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Documents\02_업무\02.프로젝트\2025_모비스 태국 AMOS 구축\98_참고자료\04_배치잡스케쥻러(MPCA)\"/>
    </mc:Choice>
  </mc:AlternateContent>
  <xr:revisionPtr revIDLastSave="0" documentId="8_{2B1A797A-D148-49E9-B8FC-DA889C0063F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og" sheetId="8" r:id="rId1"/>
    <sheet name="스케쥴러" sheetId="1" r:id="rId2"/>
    <sheet name="스케쥴러분석" sheetId="2" r:id="rId3"/>
    <sheet name="콜트리분석" sheetId="7" r:id="rId4"/>
    <sheet name="레드마인_서비스" sheetId="4" r:id="rId5"/>
    <sheet name="레드마인_배치" sheetId="5" r:id="rId6"/>
  </sheets>
  <externalReferences>
    <externalReference r:id="rId7"/>
  </externalReferences>
  <definedNames>
    <definedName name="_xlnm._FilterDatabase" localSheetId="5" hidden="1">레드마인_배치!$A$1:$R$541</definedName>
    <definedName name="_xlnm._FilterDatabase" localSheetId="4" hidden="1">레드마인_서비스!$A$1:$R$398</definedName>
    <definedName name="_xlnm._FilterDatabase" localSheetId="1" hidden="1">스케쥴러!$A$1:$G$230</definedName>
    <definedName name="_xlnm._FilterDatabase" localSheetId="2" hidden="1">스케쥴러분석!$A$1:$R$38</definedName>
    <definedName name="_xlnm._FilterDatabase" localSheetId="3" hidden="1">콜트리분석!$A$1:$AU$6969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90" i="5" l="1"/>
  <c r="R401" i="4" l="1"/>
  <c r="R400" i="4"/>
  <c r="R399" i="4"/>
  <c r="R589" i="5"/>
  <c r="AO392" i="7" l="1"/>
  <c r="AO391" i="7"/>
  <c r="AG392" i="7"/>
  <c r="AI392" i="7" s="1"/>
  <c r="AG391" i="7"/>
  <c r="AI391" i="7" s="1"/>
  <c r="AJ392" i="7" l="1" a="1"/>
  <c r="AJ392" i="7" s="1"/>
  <c r="AK392" i="7" a="1"/>
  <c r="AK392" i="7" s="1"/>
  <c r="AL392" i="7" a="1"/>
  <c r="AL392" i="7" s="1"/>
  <c r="AM392" i="7" a="1"/>
  <c r="AM392" i="7" s="1"/>
  <c r="AJ391" i="7" a="1"/>
  <c r="AJ391" i="7" s="1"/>
  <c r="AK391" i="7" a="1"/>
  <c r="AK391" i="7" s="1"/>
  <c r="AL391" i="7" a="1"/>
  <c r="AL391" i="7" s="1"/>
  <c r="AM391" i="7" a="1"/>
  <c r="AM391" i="7" s="1"/>
  <c r="AO5344" i="7" l="1"/>
  <c r="AO5343" i="7"/>
  <c r="AO5342" i="7"/>
  <c r="AO5341" i="7"/>
  <c r="AO5340" i="7"/>
  <c r="AO5339" i="7"/>
  <c r="AO5338" i="7"/>
  <c r="AO5337" i="7"/>
  <c r="AO5336" i="7"/>
  <c r="AO5335" i="7"/>
  <c r="AO5334" i="7"/>
  <c r="AO5333" i="7"/>
  <c r="AO5332" i="7"/>
  <c r="AO5331" i="7"/>
  <c r="AO5330" i="7"/>
  <c r="AO5329" i="7"/>
  <c r="AO5328" i="7"/>
  <c r="AO5327" i="7"/>
  <c r="AO5326" i="7"/>
  <c r="AO5325" i="7"/>
  <c r="AO5324" i="7"/>
  <c r="AO5323" i="7"/>
  <c r="AO5322" i="7"/>
  <c r="AG6969" i="7"/>
  <c r="AG6968" i="7"/>
  <c r="AG6967" i="7"/>
  <c r="AG6966" i="7"/>
  <c r="AG6965" i="7"/>
  <c r="AG6964" i="7"/>
  <c r="AG6963" i="7"/>
  <c r="AG6962" i="7"/>
  <c r="AG6961" i="7"/>
  <c r="AG6960" i="7"/>
  <c r="AG6959" i="7"/>
  <c r="AG6958" i="7"/>
  <c r="AG6957" i="7"/>
  <c r="AG6956" i="7"/>
  <c r="AG6955" i="7"/>
  <c r="AG6954" i="7"/>
  <c r="AG6953" i="7"/>
  <c r="AG6952" i="7"/>
  <c r="AG6951" i="7"/>
  <c r="AG6950" i="7"/>
  <c r="AG6949" i="7"/>
  <c r="AG6948" i="7"/>
  <c r="AG6947" i="7"/>
  <c r="AG6946" i="7"/>
  <c r="AG6945" i="7"/>
  <c r="AG6944" i="7"/>
  <c r="AG6943" i="7"/>
  <c r="AG6942" i="7"/>
  <c r="AG6941" i="7"/>
  <c r="AG6940" i="7"/>
  <c r="AG6939" i="7"/>
  <c r="AG6938" i="7"/>
  <c r="AG6937" i="7"/>
  <c r="AG6936" i="7"/>
  <c r="AG6935" i="7"/>
  <c r="AG6934" i="7"/>
  <c r="AG6933" i="7"/>
  <c r="AG6932" i="7"/>
  <c r="AG6931" i="7"/>
  <c r="AG6930" i="7"/>
  <c r="AG6929" i="7"/>
  <c r="AG6928" i="7"/>
  <c r="AG6927" i="7"/>
  <c r="AG6926" i="7"/>
  <c r="AG6925" i="7"/>
  <c r="AG6924" i="7"/>
  <c r="AG6923" i="7"/>
  <c r="AG6922" i="7"/>
  <c r="AG6921" i="7"/>
  <c r="AG6920" i="7"/>
  <c r="AG6919" i="7"/>
  <c r="AG6918" i="7"/>
  <c r="AG6917" i="7"/>
  <c r="AG6916" i="7"/>
  <c r="AG6915" i="7"/>
  <c r="AG6914" i="7"/>
  <c r="AG6913" i="7"/>
  <c r="AG6912" i="7"/>
  <c r="AG6911" i="7"/>
  <c r="AG6910" i="7"/>
  <c r="AG6909" i="7"/>
  <c r="AG6908" i="7"/>
  <c r="AG6907" i="7"/>
  <c r="AG6906" i="7"/>
  <c r="AG6905" i="7"/>
  <c r="AG6904" i="7"/>
  <c r="AG6903" i="7"/>
  <c r="AG6902" i="7"/>
  <c r="AG6901" i="7"/>
  <c r="AG6900" i="7"/>
  <c r="AG6899" i="7"/>
  <c r="AG6898" i="7"/>
  <c r="AG6897" i="7"/>
  <c r="AG6896" i="7"/>
  <c r="AG6895" i="7"/>
  <c r="AG6894" i="7"/>
  <c r="AG6893" i="7"/>
  <c r="AG6892" i="7"/>
  <c r="AG6891" i="7"/>
  <c r="AG6890" i="7"/>
  <c r="AG6889" i="7"/>
  <c r="AG6888" i="7"/>
  <c r="AG6887" i="7"/>
  <c r="AG6886" i="7"/>
  <c r="AG6885" i="7"/>
  <c r="AG6884" i="7"/>
  <c r="AG6883" i="7"/>
  <c r="AG6882" i="7"/>
  <c r="AG6881" i="7"/>
  <c r="AG6880" i="7"/>
  <c r="AG6879" i="7"/>
  <c r="AG6878" i="7"/>
  <c r="AG6877" i="7"/>
  <c r="AG6876" i="7"/>
  <c r="AG6875" i="7"/>
  <c r="AG6874" i="7"/>
  <c r="AG6873" i="7"/>
  <c r="AG6872" i="7"/>
  <c r="AG6871" i="7"/>
  <c r="AG6870" i="7"/>
  <c r="AG6869" i="7"/>
  <c r="AG6868" i="7"/>
  <c r="AG6867" i="7"/>
  <c r="AG6866" i="7"/>
  <c r="AG6865" i="7"/>
  <c r="AG6864" i="7"/>
  <c r="AG6863" i="7"/>
  <c r="AG6862" i="7"/>
  <c r="AG6861" i="7"/>
  <c r="AG6860" i="7"/>
  <c r="AG6859" i="7"/>
  <c r="AG6858" i="7"/>
  <c r="AG6857" i="7"/>
  <c r="AG6856" i="7"/>
  <c r="AG6855" i="7"/>
  <c r="AG6854" i="7"/>
  <c r="AG6853" i="7"/>
  <c r="AG6852" i="7"/>
  <c r="AG6851" i="7"/>
  <c r="AG6850" i="7"/>
  <c r="AG6849" i="7"/>
  <c r="AG6848" i="7"/>
  <c r="AG6847" i="7"/>
  <c r="AG6846" i="7"/>
  <c r="AG6845" i="7"/>
  <c r="AG6844" i="7"/>
  <c r="AG6843" i="7"/>
  <c r="AG6842" i="7"/>
  <c r="AG6841" i="7"/>
  <c r="AG6840" i="7"/>
  <c r="AG6839" i="7"/>
  <c r="AG6838" i="7"/>
  <c r="AG6837" i="7"/>
  <c r="AG6836" i="7"/>
  <c r="AG6835" i="7"/>
  <c r="AG6834" i="7"/>
  <c r="AG6833" i="7"/>
  <c r="AG6832" i="7"/>
  <c r="AG6831" i="7"/>
  <c r="AG6830" i="7"/>
  <c r="AG6829" i="7"/>
  <c r="AG6828" i="7"/>
  <c r="AG6827" i="7"/>
  <c r="AG6826" i="7"/>
  <c r="AG6825" i="7"/>
  <c r="AG6824" i="7"/>
  <c r="AG6823" i="7"/>
  <c r="AG6822" i="7"/>
  <c r="AG6821" i="7"/>
  <c r="AG6820" i="7"/>
  <c r="AG6819" i="7"/>
  <c r="AG6818" i="7"/>
  <c r="AG6817" i="7"/>
  <c r="AG6816" i="7"/>
  <c r="AG6815" i="7"/>
  <c r="AG6814" i="7"/>
  <c r="AG6813" i="7"/>
  <c r="AG6812" i="7"/>
  <c r="AG6811" i="7"/>
  <c r="AG6810" i="7"/>
  <c r="AG6809" i="7"/>
  <c r="AG6808" i="7"/>
  <c r="AG6807" i="7"/>
  <c r="AG6806" i="7"/>
  <c r="AG6805" i="7"/>
  <c r="AG6804" i="7"/>
  <c r="AG6803" i="7"/>
  <c r="AG6802" i="7"/>
  <c r="AG6801" i="7"/>
  <c r="AG6800" i="7"/>
  <c r="AG6799" i="7"/>
  <c r="AG6798" i="7"/>
  <c r="AG6797" i="7"/>
  <c r="AG6796" i="7"/>
  <c r="AG6795" i="7"/>
  <c r="AG6794" i="7"/>
  <c r="AG6793" i="7"/>
  <c r="AG6792" i="7"/>
  <c r="AG6791" i="7"/>
  <c r="AG6790" i="7"/>
  <c r="AG6789" i="7"/>
  <c r="AG6788" i="7"/>
  <c r="AG6787" i="7"/>
  <c r="AG6786" i="7"/>
  <c r="AG6785" i="7"/>
  <c r="AG6784" i="7"/>
  <c r="AG6783" i="7"/>
  <c r="AG6782" i="7"/>
  <c r="AG6781" i="7"/>
  <c r="AG6780" i="7"/>
  <c r="AG6779" i="7"/>
  <c r="AG6778" i="7"/>
  <c r="AG6777" i="7"/>
  <c r="AG6776" i="7"/>
  <c r="AG6775" i="7"/>
  <c r="AG6774" i="7"/>
  <c r="AG6773" i="7"/>
  <c r="AG6772" i="7"/>
  <c r="AG6771" i="7"/>
  <c r="AG6770" i="7"/>
  <c r="AG6769" i="7"/>
  <c r="AG6768" i="7"/>
  <c r="AG6767" i="7"/>
  <c r="AG6766" i="7"/>
  <c r="AG6765" i="7"/>
  <c r="AG6764" i="7"/>
  <c r="AG6763" i="7"/>
  <c r="AG6762" i="7"/>
  <c r="AG6761" i="7"/>
  <c r="AG6760" i="7"/>
  <c r="AG6759" i="7"/>
  <c r="AG6758" i="7"/>
  <c r="AG6757" i="7"/>
  <c r="AG6756" i="7"/>
  <c r="AG6755" i="7"/>
  <c r="AG6754" i="7"/>
  <c r="AG6753" i="7"/>
  <c r="AG6752" i="7"/>
  <c r="AG6751" i="7"/>
  <c r="AG6750" i="7"/>
  <c r="AG6749" i="7"/>
  <c r="AG6748" i="7"/>
  <c r="AG6747" i="7"/>
  <c r="AG6746" i="7"/>
  <c r="AG6745" i="7"/>
  <c r="AG6744" i="7"/>
  <c r="AG6743" i="7"/>
  <c r="AG6742" i="7"/>
  <c r="AG6741" i="7"/>
  <c r="AG6740" i="7"/>
  <c r="AG6739" i="7"/>
  <c r="AG6738" i="7"/>
  <c r="AG6737" i="7"/>
  <c r="AG6736" i="7"/>
  <c r="AG6735" i="7"/>
  <c r="AG6734" i="7"/>
  <c r="AG6733" i="7"/>
  <c r="AG6732" i="7"/>
  <c r="AG6731" i="7"/>
  <c r="AG6730" i="7"/>
  <c r="AG6729" i="7"/>
  <c r="AG6728" i="7"/>
  <c r="AG6727" i="7"/>
  <c r="AG6726" i="7"/>
  <c r="AG6725" i="7"/>
  <c r="AG6724" i="7"/>
  <c r="AG6723" i="7"/>
  <c r="AG6722" i="7"/>
  <c r="AG6721" i="7"/>
  <c r="AG6720" i="7"/>
  <c r="AG6719" i="7"/>
  <c r="AG6718" i="7"/>
  <c r="AG6717" i="7"/>
  <c r="AG6716" i="7"/>
  <c r="AG6715" i="7"/>
  <c r="AG6714" i="7"/>
  <c r="AG6713" i="7"/>
  <c r="AG6712" i="7"/>
  <c r="AG6711" i="7"/>
  <c r="AG6710" i="7"/>
  <c r="AG6709" i="7"/>
  <c r="AG6708" i="7"/>
  <c r="AG6707" i="7"/>
  <c r="AG6706" i="7"/>
  <c r="AG6705" i="7"/>
  <c r="AG6704" i="7"/>
  <c r="AG6703" i="7"/>
  <c r="AG6702" i="7"/>
  <c r="AG6701" i="7"/>
  <c r="AG6700" i="7"/>
  <c r="AG6699" i="7"/>
  <c r="AG6698" i="7"/>
  <c r="AG6697" i="7"/>
  <c r="AG6696" i="7"/>
  <c r="AG6695" i="7"/>
  <c r="AG6694" i="7"/>
  <c r="AG6693" i="7"/>
  <c r="AG6692" i="7"/>
  <c r="AG6691" i="7"/>
  <c r="AG6690" i="7"/>
  <c r="AG6689" i="7"/>
  <c r="AG6688" i="7"/>
  <c r="AG6687" i="7"/>
  <c r="AG6686" i="7"/>
  <c r="AG6685" i="7"/>
  <c r="AG6684" i="7"/>
  <c r="AG6683" i="7"/>
  <c r="AG6682" i="7"/>
  <c r="AG6681" i="7"/>
  <c r="AG6680" i="7"/>
  <c r="AG6679" i="7"/>
  <c r="AG6678" i="7"/>
  <c r="AG6677" i="7"/>
  <c r="AG6676" i="7"/>
  <c r="AG6675" i="7"/>
  <c r="AG6674" i="7"/>
  <c r="AG6673" i="7"/>
  <c r="AG6672" i="7"/>
  <c r="AG6671" i="7"/>
  <c r="AG6670" i="7"/>
  <c r="AG6669" i="7"/>
  <c r="AG6668" i="7"/>
  <c r="AG6667" i="7"/>
  <c r="AG6666" i="7"/>
  <c r="AG6665" i="7"/>
  <c r="AG6664" i="7"/>
  <c r="AG6663" i="7"/>
  <c r="AG6662" i="7"/>
  <c r="AG6661" i="7"/>
  <c r="AG6660" i="7"/>
  <c r="AG6659" i="7"/>
  <c r="AG6658" i="7"/>
  <c r="AG6657" i="7"/>
  <c r="AG6656" i="7"/>
  <c r="AG6655" i="7"/>
  <c r="AG6654" i="7"/>
  <c r="AG6653" i="7"/>
  <c r="AG6652" i="7"/>
  <c r="AG6651" i="7"/>
  <c r="AG6650" i="7"/>
  <c r="AG6649" i="7"/>
  <c r="AG6648" i="7"/>
  <c r="AG6647" i="7"/>
  <c r="AG6646" i="7"/>
  <c r="AG6645" i="7"/>
  <c r="AG6644" i="7"/>
  <c r="AG6643" i="7"/>
  <c r="AG6642" i="7"/>
  <c r="AG6641" i="7"/>
  <c r="AG6640" i="7"/>
  <c r="AG6639" i="7"/>
  <c r="AG6638" i="7"/>
  <c r="AG6637" i="7"/>
  <c r="AG6636" i="7"/>
  <c r="AG6635" i="7"/>
  <c r="AG6634" i="7"/>
  <c r="AG6633" i="7"/>
  <c r="AG6632" i="7"/>
  <c r="AG6631" i="7"/>
  <c r="AG6630" i="7"/>
  <c r="AG6629" i="7"/>
  <c r="AG6628" i="7"/>
  <c r="AG6627" i="7"/>
  <c r="AG6626" i="7"/>
  <c r="AG6625" i="7"/>
  <c r="AG6624" i="7"/>
  <c r="AG6623" i="7"/>
  <c r="AG6622" i="7"/>
  <c r="AG6621" i="7"/>
  <c r="AG6620" i="7"/>
  <c r="AG6619" i="7"/>
  <c r="AG6618" i="7"/>
  <c r="AG6617" i="7"/>
  <c r="AG6616" i="7"/>
  <c r="AG6615" i="7"/>
  <c r="AG6614" i="7"/>
  <c r="AG6613" i="7"/>
  <c r="AG6612" i="7"/>
  <c r="AG6611" i="7"/>
  <c r="AG6610" i="7"/>
  <c r="AG6609" i="7"/>
  <c r="AG6608" i="7"/>
  <c r="AG6607" i="7"/>
  <c r="AG6606" i="7"/>
  <c r="AG6605" i="7"/>
  <c r="AG6604" i="7"/>
  <c r="AG6603" i="7"/>
  <c r="AG6602" i="7"/>
  <c r="AG6601" i="7"/>
  <c r="AG6600" i="7"/>
  <c r="AG6599" i="7"/>
  <c r="AG6598" i="7"/>
  <c r="AG6597" i="7"/>
  <c r="AG6596" i="7"/>
  <c r="AG6595" i="7"/>
  <c r="AG6594" i="7"/>
  <c r="AG6593" i="7"/>
  <c r="AG6592" i="7"/>
  <c r="AG6591" i="7"/>
  <c r="AG6590" i="7"/>
  <c r="AG6589" i="7"/>
  <c r="AG6588" i="7"/>
  <c r="AG6587" i="7"/>
  <c r="AG6586" i="7"/>
  <c r="AG6585" i="7"/>
  <c r="AG6584" i="7"/>
  <c r="AG6583" i="7"/>
  <c r="AG6582" i="7"/>
  <c r="AG6581" i="7"/>
  <c r="AG6580" i="7"/>
  <c r="AG6579" i="7"/>
  <c r="AG6578" i="7"/>
  <c r="AG6577" i="7"/>
  <c r="AG6576" i="7"/>
  <c r="AG6575" i="7"/>
  <c r="AG6574" i="7"/>
  <c r="AG6573" i="7"/>
  <c r="AG6572" i="7"/>
  <c r="AG6571" i="7"/>
  <c r="AG6570" i="7"/>
  <c r="AG6569" i="7"/>
  <c r="AG6568" i="7"/>
  <c r="AG6567" i="7"/>
  <c r="AG6566" i="7"/>
  <c r="AG6565" i="7"/>
  <c r="AG6564" i="7"/>
  <c r="AG6563" i="7"/>
  <c r="AG6562" i="7"/>
  <c r="AG6561" i="7"/>
  <c r="AG6560" i="7"/>
  <c r="AG6559" i="7"/>
  <c r="AG6558" i="7"/>
  <c r="AG6557" i="7"/>
  <c r="AG6556" i="7"/>
  <c r="AG6555" i="7"/>
  <c r="AG6554" i="7"/>
  <c r="AG6553" i="7"/>
  <c r="AG6552" i="7"/>
  <c r="AG6551" i="7"/>
  <c r="AG6550" i="7"/>
  <c r="AG6549" i="7"/>
  <c r="AG6548" i="7"/>
  <c r="AG6547" i="7"/>
  <c r="AG6546" i="7"/>
  <c r="AG6545" i="7"/>
  <c r="AG6544" i="7"/>
  <c r="AG6543" i="7"/>
  <c r="AG6542" i="7"/>
  <c r="AG6541" i="7"/>
  <c r="AG6540" i="7"/>
  <c r="AG6539" i="7"/>
  <c r="AG6538" i="7"/>
  <c r="AG6537" i="7"/>
  <c r="AG6536" i="7"/>
  <c r="AG6535" i="7"/>
  <c r="AG6534" i="7"/>
  <c r="AG6533" i="7"/>
  <c r="AG6532" i="7"/>
  <c r="AG6531" i="7"/>
  <c r="AG6530" i="7"/>
  <c r="AG6529" i="7"/>
  <c r="AG6528" i="7"/>
  <c r="AG6527" i="7"/>
  <c r="AG6526" i="7"/>
  <c r="AG6525" i="7"/>
  <c r="AG6524" i="7"/>
  <c r="AG6523" i="7"/>
  <c r="AG6522" i="7"/>
  <c r="AG6521" i="7"/>
  <c r="AG6520" i="7"/>
  <c r="AG6519" i="7"/>
  <c r="AG6518" i="7"/>
  <c r="AG6517" i="7"/>
  <c r="AG6516" i="7"/>
  <c r="AG6515" i="7"/>
  <c r="AG6514" i="7"/>
  <c r="AG6513" i="7"/>
  <c r="AG6512" i="7"/>
  <c r="AG6511" i="7"/>
  <c r="AG6510" i="7"/>
  <c r="AG6509" i="7"/>
  <c r="AG6508" i="7"/>
  <c r="AG6507" i="7"/>
  <c r="AG6506" i="7"/>
  <c r="AG6505" i="7"/>
  <c r="AG6504" i="7"/>
  <c r="AG6503" i="7"/>
  <c r="AG6502" i="7"/>
  <c r="AG6501" i="7"/>
  <c r="AG6500" i="7"/>
  <c r="AG6499" i="7"/>
  <c r="AG6498" i="7"/>
  <c r="AG6497" i="7"/>
  <c r="AG6496" i="7"/>
  <c r="AG6495" i="7"/>
  <c r="AG6494" i="7"/>
  <c r="AG6493" i="7"/>
  <c r="AG6492" i="7"/>
  <c r="AG6491" i="7"/>
  <c r="AG6490" i="7"/>
  <c r="AG6489" i="7"/>
  <c r="AG6488" i="7"/>
  <c r="AG6487" i="7"/>
  <c r="AG6486" i="7"/>
  <c r="AG6485" i="7"/>
  <c r="AG6484" i="7"/>
  <c r="AG6483" i="7"/>
  <c r="AG6482" i="7"/>
  <c r="AG6481" i="7"/>
  <c r="AG6480" i="7"/>
  <c r="AG6479" i="7"/>
  <c r="AG6478" i="7"/>
  <c r="AG6477" i="7"/>
  <c r="AG6476" i="7"/>
  <c r="AG6475" i="7"/>
  <c r="AG6474" i="7"/>
  <c r="AG6473" i="7"/>
  <c r="AG6472" i="7"/>
  <c r="AG6471" i="7"/>
  <c r="AG6470" i="7"/>
  <c r="AG6469" i="7"/>
  <c r="AG6468" i="7"/>
  <c r="AG6467" i="7"/>
  <c r="AG6466" i="7"/>
  <c r="AG6465" i="7"/>
  <c r="AG6464" i="7"/>
  <c r="AG6463" i="7"/>
  <c r="AG6462" i="7"/>
  <c r="AG6461" i="7"/>
  <c r="AG6460" i="7"/>
  <c r="AG6459" i="7"/>
  <c r="AG6458" i="7"/>
  <c r="AG6457" i="7"/>
  <c r="AG6456" i="7"/>
  <c r="AG6455" i="7"/>
  <c r="AG6454" i="7"/>
  <c r="AG6453" i="7"/>
  <c r="AG6452" i="7"/>
  <c r="AG6451" i="7"/>
  <c r="AG6450" i="7"/>
  <c r="AG6449" i="7"/>
  <c r="AG6448" i="7"/>
  <c r="AG6447" i="7"/>
  <c r="AG6446" i="7"/>
  <c r="AG6445" i="7"/>
  <c r="AG6444" i="7"/>
  <c r="AG6443" i="7"/>
  <c r="AG6442" i="7"/>
  <c r="AG6441" i="7"/>
  <c r="AG6440" i="7"/>
  <c r="AG6439" i="7"/>
  <c r="AG6438" i="7"/>
  <c r="AG6437" i="7"/>
  <c r="AG6436" i="7"/>
  <c r="AG6435" i="7"/>
  <c r="AG6434" i="7"/>
  <c r="AG6433" i="7"/>
  <c r="AG6432" i="7"/>
  <c r="AG6431" i="7"/>
  <c r="AG6430" i="7"/>
  <c r="AG6429" i="7"/>
  <c r="AG6428" i="7"/>
  <c r="AG6427" i="7"/>
  <c r="AG6426" i="7"/>
  <c r="AG6425" i="7"/>
  <c r="AG6424" i="7"/>
  <c r="AG6423" i="7"/>
  <c r="AG6422" i="7"/>
  <c r="AG6421" i="7"/>
  <c r="AG6420" i="7"/>
  <c r="AG6419" i="7"/>
  <c r="AG6418" i="7"/>
  <c r="AG6417" i="7"/>
  <c r="AG6416" i="7"/>
  <c r="AG6415" i="7"/>
  <c r="AG6414" i="7"/>
  <c r="AG6413" i="7"/>
  <c r="AG6412" i="7"/>
  <c r="AG6411" i="7"/>
  <c r="AG6410" i="7"/>
  <c r="AG6409" i="7"/>
  <c r="AG6408" i="7"/>
  <c r="AG6407" i="7"/>
  <c r="AG6406" i="7"/>
  <c r="AG6405" i="7"/>
  <c r="AG6404" i="7"/>
  <c r="AG6403" i="7"/>
  <c r="AG6402" i="7"/>
  <c r="AG6401" i="7"/>
  <c r="AG6400" i="7"/>
  <c r="AG6399" i="7"/>
  <c r="AG6398" i="7"/>
  <c r="AG6397" i="7"/>
  <c r="AG6396" i="7"/>
  <c r="AG6395" i="7"/>
  <c r="AG6394" i="7"/>
  <c r="AG6393" i="7"/>
  <c r="AG6392" i="7"/>
  <c r="AG6391" i="7"/>
  <c r="AG6390" i="7"/>
  <c r="AG6389" i="7"/>
  <c r="AG6388" i="7"/>
  <c r="AG6387" i="7"/>
  <c r="AG6386" i="7"/>
  <c r="AG6385" i="7"/>
  <c r="AG6384" i="7"/>
  <c r="AG6383" i="7"/>
  <c r="AG6382" i="7"/>
  <c r="AG6381" i="7"/>
  <c r="AG6380" i="7"/>
  <c r="AG6379" i="7"/>
  <c r="AG6378" i="7"/>
  <c r="AG6377" i="7"/>
  <c r="AG6376" i="7"/>
  <c r="AG6375" i="7"/>
  <c r="AG6374" i="7"/>
  <c r="AG6373" i="7"/>
  <c r="AG6372" i="7"/>
  <c r="AG6371" i="7"/>
  <c r="AG6370" i="7"/>
  <c r="AG6369" i="7"/>
  <c r="AG6368" i="7"/>
  <c r="AG6367" i="7"/>
  <c r="AG6366" i="7"/>
  <c r="AG6365" i="7"/>
  <c r="AG6364" i="7"/>
  <c r="AG6363" i="7"/>
  <c r="AG6362" i="7"/>
  <c r="AG6361" i="7"/>
  <c r="AG6360" i="7"/>
  <c r="AG6359" i="7"/>
  <c r="AG6358" i="7"/>
  <c r="AG6357" i="7"/>
  <c r="AG6356" i="7"/>
  <c r="AG6355" i="7"/>
  <c r="AG6354" i="7"/>
  <c r="AG6353" i="7"/>
  <c r="AG6352" i="7"/>
  <c r="AG6351" i="7"/>
  <c r="AG6350" i="7"/>
  <c r="AG6349" i="7"/>
  <c r="AG6348" i="7"/>
  <c r="AG6347" i="7"/>
  <c r="AG6346" i="7"/>
  <c r="AG6345" i="7"/>
  <c r="AG6344" i="7"/>
  <c r="AG6343" i="7"/>
  <c r="AG6342" i="7"/>
  <c r="AG6341" i="7"/>
  <c r="AG6340" i="7"/>
  <c r="AG6339" i="7"/>
  <c r="AG6338" i="7"/>
  <c r="AG6337" i="7"/>
  <c r="AG6336" i="7"/>
  <c r="AG6335" i="7"/>
  <c r="AG6334" i="7"/>
  <c r="AG6333" i="7"/>
  <c r="AG6332" i="7"/>
  <c r="AG6331" i="7"/>
  <c r="AG6330" i="7"/>
  <c r="AG6329" i="7"/>
  <c r="AG6328" i="7"/>
  <c r="AG6327" i="7"/>
  <c r="AG6326" i="7"/>
  <c r="AG6325" i="7"/>
  <c r="AG6324" i="7"/>
  <c r="AG6323" i="7"/>
  <c r="AG6322" i="7"/>
  <c r="AG6321" i="7"/>
  <c r="AG6320" i="7"/>
  <c r="AG6319" i="7"/>
  <c r="AG6318" i="7"/>
  <c r="AG6317" i="7"/>
  <c r="AG6316" i="7"/>
  <c r="AG6315" i="7"/>
  <c r="AG6314" i="7"/>
  <c r="AG6313" i="7"/>
  <c r="AG6312" i="7"/>
  <c r="AG6311" i="7"/>
  <c r="AG6310" i="7"/>
  <c r="AG6309" i="7"/>
  <c r="AG6308" i="7"/>
  <c r="AG6307" i="7"/>
  <c r="AG6306" i="7"/>
  <c r="AG6305" i="7"/>
  <c r="AG6304" i="7"/>
  <c r="AG6303" i="7"/>
  <c r="AG6302" i="7"/>
  <c r="AG6301" i="7"/>
  <c r="AG6300" i="7"/>
  <c r="AG6299" i="7"/>
  <c r="AG6298" i="7"/>
  <c r="AG6297" i="7"/>
  <c r="AG6296" i="7"/>
  <c r="AG6295" i="7"/>
  <c r="AG6294" i="7"/>
  <c r="AG6293" i="7"/>
  <c r="AG6292" i="7"/>
  <c r="AG6291" i="7"/>
  <c r="AG6290" i="7"/>
  <c r="AG6289" i="7"/>
  <c r="AG6288" i="7"/>
  <c r="AG6287" i="7"/>
  <c r="AG6286" i="7"/>
  <c r="AG6285" i="7"/>
  <c r="AG6284" i="7"/>
  <c r="AG6283" i="7"/>
  <c r="AG6282" i="7"/>
  <c r="AG6281" i="7"/>
  <c r="AG6280" i="7"/>
  <c r="AG6279" i="7"/>
  <c r="AG6278" i="7"/>
  <c r="AG6277" i="7"/>
  <c r="AG6276" i="7"/>
  <c r="AG6275" i="7"/>
  <c r="AG6274" i="7"/>
  <c r="AG6273" i="7"/>
  <c r="AG6272" i="7"/>
  <c r="AG6271" i="7"/>
  <c r="AG6270" i="7"/>
  <c r="AG6269" i="7"/>
  <c r="AG6268" i="7"/>
  <c r="AG6267" i="7"/>
  <c r="AG6266" i="7"/>
  <c r="AG6265" i="7"/>
  <c r="AG6264" i="7"/>
  <c r="AG6263" i="7"/>
  <c r="AG6262" i="7"/>
  <c r="AG6261" i="7"/>
  <c r="AG6260" i="7"/>
  <c r="AG6259" i="7"/>
  <c r="AG6258" i="7"/>
  <c r="AG6257" i="7"/>
  <c r="AG6256" i="7"/>
  <c r="AG6255" i="7"/>
  <c r="AG6254" i="7"/>
  <c r="AG6253" i="7"/>
  <c r="AG6252" i="7"/>
  <c r="AG6251" i="7"/>
  <c r="AG6250" i="7"/>
  <c r="AG6249" i="7"/>
  <c r="AG6248" i="7"/>
  <c r="AG6247" i="7"/>
  <c r="AG6246" i="7"/>
  <c r="AG6245" i="7"/>
  <c r="AG6244" i="7"/>
  <c r="AG6243" i="7"/>
  <c r="AG6242" i="7"/>
  <c r="AG6241" i="7"/>
  <c r="AG6240" i="7"/>
  <c r="AG6239" i="7"/>
  <c r="AG6238" i="7"/>
  <c r="AG6237" i="7"/>
  <c r="AG6236" i="7"/>
  <c r="AG6235" i="7"/>
  <c r="AG6234" i="7"/>
  <c r="AG6233" i="7"/>
  <c r="AG6232" i="7"/>
  <c r="AG6231" i="7"/>
  <c r="AG6230" i="7"/>
  <c r="AG6229" i="7"/>
  <c r="AG6228" i="7"/>
  <c r="AG6227" i="7"/>
  <c r="AG6226" i="7"/>
  <c r="AG6225" i="7"/>
  <c r="AG6224" i="7"/>
  <c r="AG6223" i="7"/>
  <c r="AG6222" i="7"/>
  <c r="AG6221" i="7"/>
  <c r="AG6220" i="7"/>
  <c r="AG6219" i="7"/>
  <c r="AG6218" i="7"/>
  <c r="AG6217" i="7"/>
  <c r="AG6216" i="7"/>
  <c r="AG6215" i="7"/>
  <c r="AG6214" i="7"/>
  <c r="AG6213" i="7"/>
  <c r="AG6212" i="7"/>
  <c r="AG6211" i="7"/>
  <c r="AG6210" i="7"/>
  <c r="AG6209" i="7"/>
  <c r="AG6208" i="7"/>
  <c r="AG6207" i="7"/>
  <c r="AG6206" i="7"/>
  <c r="AG6205" i="7"/>
  <c r="AG6204" i="7"/>
  <c r="AG6203" i="7"/>
  <c r="AG6202" i="7"/>
  <c r="AG6201" i="7"/>
  <c r="AG6200" i="7"/>
  <c r="AG6199" i="7"/>
  <c r="AG6198" i="7"/>
  <c r="AG6197" i="7"/>
  <c r="AG6196" i="7"/>
  <c r="AG6195" i="7"/>
  <c r="AG6194" i="7"/>
  <c r="AG6193" i="7"/>
  <c r="AG6192" i="7"/>
  <c r="AG6191" i="7"/>
  <c r="AG6190" i="7"/>
  <c r="AG6189" i="7"/>
  <c r="AG6188" i="7"/>
  <c r="AG6187" i="7"/>
  <c r="AG6186" i="7"/>
  <c r="AG6185" i="7"/>
  <c r="AG6184" i="7"/>
  <c r="AG6183" i="7"/>
  <c r="AG6182" i="7"/>
  <c r="AG6181" i="7"/>
  <c r="AG6180" i="7"/>
  <c r="AG6179" i="7"/>
  <c r="AG6178" i="7"/>
  <c r="AG6177" i="7"/>
  <c r="AG6176" i="7"/>
  <c r="AG6175" i="7"/>
  <c r="AG6174" i="7"/>
  <c r="AG6173" i="7"/>
  <c r="AG6172" i="7"/>
  <c r="AG6171" i="7"/>
  <c r="AG6170" i="7"/>
  <c r="AG6169" i="7"/>
  <c r="AG6168" i="7"/>
  <c r="AG6167" i="7"/>
  <c r="AG6166" i="7"/>
  <c r="AG6165" i="7"/>
  <c r="AG6164" i="7"/>
  <c r="AG6163" i="7"/>
  <c r="AG6162" i="7"/>
  <c r="AG6161" i="7"/>
  <c r="AG6160" i="7"/>
  <c r="AG6159" i="7"/>
  <c r="AG6158" i="7"/>
  <c r="AG6157" i="7"/>
  <c r="AG6156" i="7"/>
  <c r="AG6155" i="7"/>
  <c r="AG6154" i="7"/>
  <c r="AG6153" i="7"/>
  <c r="AG6152" i="7"/>
  <c r="AG6151" i="7"/>
  <c r="AG6150" i="7"/>
  <c r="AG6149" i="7"/>
  <c r="AG6148" i="7"/>
  <c r="AG6147" i="7"/>
  <c r="AG6146" i="7"/>
  <c r="AG6145" i="7"/>
  <c r="AG6144" i="7"/>
  <c r="AG6143" i="7"/>
  <c r="AG6142" i="7"/>
  <c r="AG6141" i="7"/>
  <c r="AG6140" i="7"/>
  <c r="AG6139" i="7"/>
  <c r="AG6138" i="7"/>
  <c r="AG6137" i="7"/>
  <c r="AG6136" i="7"/>
  <c r="AG6135" i="7"/>
  <c r="AG6134" i="7"/>
  <c r="AG6133" i="7"/>
  <c r="AG6132" i="7"/>
  <c r="AG6131" i="7"/>
  <c r="AG6130" i="7"/>
  <c r="AG6129" i="7"/>
  <c r="AG6128" i="7"/>
  <c r="AG6127" i="7"/>
  <c r="AG6126" i="7"/>
  <c r="AG6125" i="7"/>
  <c r="AG6124" i="7"/>
  <c r="AG6123" i="7"/>
  <c r="AG6122" i="7"/>
  <c r="AG6121" i="7"/>
  <c r="AG6120" i="7"/>
  <c r="AG6119" i="7"/>
  <c r="AG6118" i="7"/>
  <c r="AG6117" i="7"/>
  <c r="AG6116" i="7"/>
  <c r="AG6115" i="7"/>
  <c r="AG6114" i="7"/>
  <c r="AG6113" i="7"/>
  <c r="AG6112" i="7"/>
  <c r="AG6111" i="7"/>
  <c r="AG6110" i="7"/>
  <c r="AG6109" i="7"/>
  <c r="AG6108" i="7"/>
  <c r="AG6107" i="7"/>
  <c r="AG6106" i="7"/>
  <c r="AG6105" i="7"/>
  <c r="AG6104" i="7"/>
  <c r="AG6103" i="7"/>
  <c r="AG6102" i="7"/>
  <c r="AG6101" i="7"/>
  <c r="AG6100" i="7"/>
  <c r="AG6099" i="7"/>
  <c r="AG6098" i="7"/>
  <c r="AG6097" i="7"/>
  <c r="AG6096" i="7"/>
  <c r="AG6095" i="7"/>
  <c r="AG6094" i="7"/>
  <c r="AG6093" i="7"/>
  <c r="AG6092" i="7"/>
  <c r="AG6091" i="7"/>
  <c r="AG6090" i="7"/>
  <c r="AG6089" i="7"/>
  <c r="AG6088" i="7"/>
  <c r="AG6087" i="7"/>
  <c r="AG6086" i="7"/>
  <c r="AG6085" i="7"/>
  <c r="AG6084" i="7"/>
  <c r="AG6083" i="7"/>
  <c r="AG6082" i="7"/>
  <c r="AG6081" i="7"/>
  <c r="AG6080" i="7"/>
  <c r="AG6079" i="7"/>
  <c r="AG6078" i="7"/>
  <c r="AG6077" i="7"/>
  <c r="AG6076" i="7"/>
  <c r="AG6075" i="7"/>
  <c r="AG6074" i="7"/>
  <c r="AG6073" i="7"/>
  <c r="AG6072" i="7"/>
  <c r="AG6071" i="7"/>
  <c r="AG6070" i="7"/>
  <c r="AG6069" i="7"/>
  <c r="AG6068" i="7"/>
  <c r="AG6067" i="7"/>
  <c r="AG6066" i="7"/>
  <c r="AG6065" i="7"/>
  <c r="AG6064" i="7"/>
  <c r="AG6063" i="7"/>
  <c r="AG6062" i="7"/>
  <c r="AG6061" i="7"/>
  <c r="AG6060" i="7"/>
  <c r="AG6059" i="7"/>
  <c r="AG6058" i="7"/>
  <c r="AG6057" i="7"/>
  <c r="AG6056" i="7"/>
  <c r="AG6055" i="7"/>
  <c r="AG6054" i="7"/>
  <c r="AG6053" i="7"/>
  <c r="AG6052" i="7"/>
  <c r="AG6051" i="7"/>
  <c r="AG6050" i="7"/>
  <c r="AG6049" i="7"/>
  <c r="AG6048" i="7"/>
  <c r="AG6047" i="7"/>
  <c r="AG6046" i="7"/>
  <c r="AG6045" i="7"/>
  <c r="AG6044" i="7"/>
  <c r="AG6043" i="7"/>
  <c r="AG6042" i="7"/>
  <c r="AG6041" i="7"/>
  <c r="AG6040" i="7"/>
  <c r="AG6039" i="7"/>
  <c r="AG6038" i="7"/>
  <c r="AG6037" i="7"/>
  <c r="AG6036" i="7"/>
  <c r="AG6035" i="7"/>
  <c r="AG6034" i="7"/>
  <c r="AG6033" i="7"/>
  <c r="AG6032" i="7"/>
  <c r="AG6031" i="7"/>
  <c r="AG6030" i="7"/>
  <c r="AG6029" i="7"/>
  <c r="AG6028" i="7"/>
  <c r="AG6027" i="7"/>
  <c r="AG6026" i="7"/>
  <c r="AG6025" i="7"/>
  <c r="AG6024" i="7"/>
  <c r="AG6023" i="7"/>
  <c r="AG6022" i="7"/>
  <c r="AG6021" i="7"/>
  <c r="AG6020" i="7"/>
  <c r="AG6019" i="7"/>
  <c r="AG6018" i="7"/>
  <c r="AG6017" i="7"/>
  <c r="AG6016" i="7"/>
  <c r="AG6015" i="7"/>
  <c r="AG6014" i="7"/>
  <c r="AG6013" i="7"/>
  <c r="AG6012" i="7"/>
  <c r="AG6011" i="7"/>
  <c r="AG6010" i="7"/>
  <c r="AG6009" i="7"/>
  <c r="AG6008" i="7"/>
  <c r="AG6007" i="7"/>
  <c r="AG6006" i="7"/>
  <c r="AG6005" i="7"/>
  <c r="AG6004" i="7"/>
  <c r="AG6003" i="7"/>
  <c r="AG6002" i="7"/>
  <c r="AG6001" i="7"/>
  <c r="AG6000" i="7"/>
  <c r="AG5999" i="7"/>
  <c r="AG5998" i="7"/>
  <c r="AG5997" i="7"/>
  <c r="AG5996" i="7"/>
  <c r="AG5995" i="7"/>
  <c r="AG5994" i="7"/>
  <c r="AG5993" i="7"/>
  <c r="AG5992" i="7"/>
  <c r="AG5991" i="7"/>
  <c r="AG5990" i="7"/>
  <c r="AG5989" i="7"/>
  <c r="AG5988" i="7"/>
  <c r="AG5987" i="7"/>
  <c r="AG5986" i="7"/>
  <c r="AG5985" i="7"/>
  <c r="AG5984" i="7"/>
  <c r="AG5983" i="7"/>
  <c r="AG5982" i="7"/>
  <c r="AG5981" i="7"/>
  <c r="AG5980" i="7"/>
  <c r="AG5979" i="7"/>
  <c r="AG5978" i="7"/>
  <c r="AG5977" i="7"/>
  <c r="AG5976" i="7"/>
  <c r="AG5975" i="7"/>
  <c r="AG5974" i="7"/>
  <c r="AG5973" i="7"/>
  <c r="AG5972" i="7"/>
  <c r="AG5971" i="7"/>
  <c r="AG5970" i="7"/>
  <c r="AG5969" i="7"/>
  <c r="AG5968" i="7"/>
  <c r="AG5967" i="7"/>
  <c r="AG5966" i="7"/>
  <c r="AG5965" i="7"/>
  <c r="AG5964" i="7"/>
  <c r="AG5963" i="7"/>
  <c r="AG5962" i="7"/>
  <c r="AG5961" i="7"/>
  <c r="AG5960" i="7"/>
  <c r="AG5959" i="7"/>
  <c r="AG5958" i="7"/>
  <c r="AG5957" i="7"/>
  <c r="AG5956" i="7"/>
  <c r="AG5955" i="7"/>
  <c r="AG5954" i="7"/>
  <c r="AG5953" i="7"/>
  <c r="AG5952" i="7"/>
  <c r="AG5951" i="7"/>
  <c r="AG5950" i="7"/>
  <c r="AG5949" i="7"/>
  <c r="AG5948" i="7"/>
  <c r="AG5947" i="7"/>
  <c r="AG5946" i="7"/>
  <c r="AG5945" i="7"/>
  <c r="AG5944" i="7"/>
  <c r="AG5943" i="7"/>
  <c r="AG5942" i="7"/>
  <c r="AG5941" i="7"/>
  <c r="AG5940" i="7"/>
  <c r="AG5939" i="7"/>
  <c r="AG5938" i="7"/>
  <c r="AG5937" i="7"/>
  <c r="AG5936" i="7"/>
  <c r="AG5935" i="7"/>
  <c r="AG5934" i="7"/>
  <c r="AG5933" i="7"/>
  <c r="AG5932" i="7"/>
  <c r="AG5931" i="7"/>
  <c r="AG5930" i="7"/>
  <c r="AG5929" i="7"/>
  <c r="AG5928" i="7"/>
  <c r="AG5927" i="7"/>
  <c r="AG5926" i="7"/>
  <c r="AG5925" i="7"/>
  <c r="AG5924" i="7"/>
  <c r="AG5923" i="7"/>
  <c r="AG5922" i="7"/>
  <c r="AG5921" i="7"/>
  <c r="AG5920" i="7"/>
  <c r="AG5919" i="7"/>
  <c r="AG5918" i="7"/>
  <c r="AG5917" i="7"/>
  <c r="AG5916" i="7"/>
  <c r="AG5915" i="7"/>
  <c r="AG5914" i="7"/>
  <c r="AG5913" i="7"/>
  <c r="AG5912" i="7"/>
  <c r="AG5911" i="7"/>
  <c r="AG5910" i="7"/>
  <c r="AG5909" i="7"/>
  <c r="AG5908" i="7"/>
  <c r="AG5907" i="7"/>
  <c r="AG5906" i="7"/>
  <c r="AG5905" i="7"/>
  <c r="AG5904" i="7"/>
  <c r="AG5903" i="7"/>
  <c r="AG5902" i="7"/>
  <c r="AG5901" i="7"/>
  <c r="AG5900" i="7"/>
  <c r="AG5899" i="7"/>
  <c r="AG5898" i="7"/>
  <c r="AG5897" i="7"/>
  <c r="AG5896" i="7"/>
  <c r="AG5895" i="7"/>
  <c r="AG5894" i="7"/>
  <c r="AG5893" i="7"/>
  <c r="AG5892" i="7"/>
  <c r="AG5891" i="7"/>
  <c r="AG5890" i="7"/>
  <c r="AG5889" i="7"/>
  <c r="AG5888" i="7"/>
  <c r="AG5887" i="7"/>
  <c r="AG5886" i="7"/>
  <c r="AG5885" i="7"/>
  <c r="AG5884" i="7"/>
  <c r="AG5883" i="7"/>
  <c r="AG5882" i="7"/>
  <c r="AG5881" i="7"/>
  <c r="AG5880" i="7"/>
  <c r="AG5879" i="7"/>
  <c r="AG5878" i="7"/>
  <c r="AG5877" i="7"/>
  <c r="AG5876" i="7"/>
  <c r="AG5875" i="7"/>
  <c r="AG5874" i="7"/>
  <c r="AG5873" i="7"/>
  <c r="AG5872" i="7"/>
  <c r="AG5871" i="7"/>
  <c r="AG5870" i="7"/>
  <c r="AG5869" i="7"/>
  <c r="AG5868" i="7"/>
  <c r="AG5867" i="7"/>
  <c r="AG5866" i="7"/>
  <c r="AG5865" i="7"/>
  <c r="AG5864" i="7"/>
  <c r="AG5863" i="7"/>
  <c r="AG5862" i="7"/>
  <c r="AG5861" i="7"/>
  <c r="AG5860" i="7"/>
  <c r="AG5859" i="7"/>
  <c r="AG5858" i="7"/>
  <c r="AG5857" i="7"/>
  <c r="AG5856" i="7"/>
  <c r="AG5855" i="7"/>
  <c r="AG5854" i="7"/>
  <c r="AG5853" i="7"/>
  <c r="AG5852" i="7"/>
  <c r="AG5851" i="7"/>
  <c r="AG5850" i="7"/>
  <c r="AG5849" i="7"/>
  <c r="AG5848" i="7"/>
  <c r="AG5847" i="7"/>
  <c r="AG5846" i="7"/>
  <c r="AG5845" i="7"/>
  <c r="AG5844" i="7"/>
  <c r="AG5843" i="7"/>
  <c r="AG5842" i="7"/>
  <c r="AG5841" i="7"/>
  <c r="AG5840" i="7"/>
  <c r="AG5839" i="7"/>
  <c r="AG5838" i="7"/>
  <c r="AG5837" i="7"/>
  <c r="AG5836" i="7"/>
  <c r="AG5835" i="7"/>
  <c r="AG5834" i="7"/>
  <c r="AG5833" i="7"/>
  <c r="AG5832" i="7"/>
  <c r="AG5831" i="7"/>
  <c r="AG5830" i="7"/>
  <c r="AG5829" i="7"/>
  <c r="AG5828" i="7"/>
  <c r="AG5827" i="7"/>
  <c r="AG5826" i="7"/>
  <c r="AG5825" i="7"/>
  <c r="AG5824" i="7"/>
  <c r="AG5823" i="7"/>
  <c r="AG5822" i="7"/>
  <c r="AG5821" i="7"/>
  <c r="AG5820" i="7"/>
  <c r="AG5819" i="7"/>
  <c r="AG5818" i="7"/>
  <c r="AG5817" i="7"/>
  <c r="AG5816" i="7"/>
  <c r="AG5815" i="7"/>
  <c r="AG5814" i="7"/>
  <c r="AG5813" i="7"/>
  <c r="AG5812" i="7"/>
  <c r="AG5811" i="7"/>
  <c r="AG5810" i="7"/>
  <c r="AG5809" i="7"/>
  <c r="AG5808" i="7"/>
  <c r="AG5807" i="7"/>
  <c r="AG5806" i="7"/>
  <c r="AG5805" i="7"/>
  <c r="AG5804" i="7"/>
  <c r="AG5803" i="7"/>
  <c r="AG5802" i="7"/>
  <c r="AG5801" i="7"/>
  <c r="AG5800" i="7"/>
  <c r="AG5799" i="7"/>
  <c r="AG5798" i="7"/>
  <c r="AG5797" i="7"/>
  <c r="AG5796" i="7"/>
  <c r="AG5795" i="7"/>
  <c r="AG5794" i="7"/>
  <c r="AG5793" i="7"/>
  <c r="AG5792" i="7"/>
  <c r="AG5791" i="7"/>
  <c r="AG5790" i="7"/>
  <c r="AG5789" i="7"/>
  <c r="AG5788" i="7"/>
  <c r="AG5787" i="7"/>
  <c r="AG5786" i="7"/>
  <c r="AG5785" i="7"/>
  <c r="AG5784" i="7"/>
  <c r="AG5783" i="7"/>
  <c r="AG5782" i="7"/>
  <c r="AG5781" i="7"/>
  <c r="AG5780" i="7"/>
  <c r="AG5779" i="7"/>
  <c r="AG5778" i="7"/>
  <c r="AG5777" i="7"/>
  <c r="AG5776" i="7"/>
  <c r="AG5775" i="7"/>
  <c r="AG5774" i="7"/>
  <c r="AG5773" i="7"/>
  <c r="AG5772" i="7"/>
  <c r="AG5771" i="7"/>
  <c r="AG5770" i="7"/>
  <c r="AG5769" i="7"/>
  <c r="AG5768" i="7"/>
  <c r="AG5767" i="7"/>
  <c r="AG5766" i="7"/>
  <c r="AG5765" i="7"/>
  <c r="AG5764" i="7"/>
  <c r="AG5763" i="7"/>
  <c r="AG5762" i="7"/>
  <c r="AG5761" i="7"/>
  <c r="AG5760" i="7"/>
  <c r="AG5759" i="7"/>
  <c r="AG5758" i="7"/>
  <c r="AG5757" i="7"/>
  <c r="AG5756" i="7"/>
  <c r="AG5755" i="7"/>
  <c r="AG5754" i="7"/>
  <c r="AG5753" i="7"/>
  <c r="AG5752" i="7"/>
  <c r="AG5751" i="7"/>
  <c r="AG5750" i="7"/>
  <c r="AG5749" i="7"/>
  <c r="AG5748" i="7"/>
  <c r="AG5747" i="7"/>
  <c r="AG5746" i="7"/>
  <c r="AG5745" i="7"/>
  <c r="AG5744" i="7"/>
  <c r="AG5743" i="7"/>
  <c r="AG5742" i="7"/>
  <c r="AG5741" i="7"/>
  <c r="AG5740" i="7"/>
  <c r="AG5739" i="7"/>
  <c r="AG5738" i="7"/>
  <c r="AG5737" i="7"/>
  <c r="AG5736" i="7"/>
  <c r="AG5735" i="7"/>
  <c r="AG5734" i="7"/>
  <c r="AG5733" i="7"/>
  <c r="AG5732" i="7"/>
  <c r="AG5731" i="7"/>
  <c r="AG5730" i="7"/>
  <c r="AG5729" i="7"/>
  <c r="AG5728" i="7"/>
  <c r="AG5727" i="7"/>
  <c r="AG5726" i="7"/>
  <c r="AG5725" i="7"/>
  <c r="AG5724" i="7"/>
  <c r="AG5723" i="7"/>
  <c r="AG5722" i="7"/>
  <c r="AG5721" i="7"/>
  <c r="AG5720" i="7"/>
  <c r="AG5719" i="7"/>
  <c r="AG5718" i="7"/>
  <c r="AG5717" i="7"/>
  <c r="AG5716" i="7"/>
  <c r="AG5715" i="7"/>
  <c r="AG5714" i="7"/>
  <c r="AG5713" i="7"/>
  <c r="AG5712" i="7"/>
  <c r="AG5711" i="7"/>
  <c r="AG5710" i="7"/>
  <c r="AG5709" i="7"/>
  <c r="AG5708" i="7"/>
  <c r="AG5707" i="7"/>
  <c r="AG5706" i="7"/>
  <c r="AG5705" i="7"/>
  <c r="AG5704" i="7"/>
  <c r="AG5703" i="7"/>
  <c r="AG5702" i="7"/>
  <c r="AG5701" i="7"/>
  <c r="AG5700" i="7"/>
  <c r="AG5699" i="7"/>
  <c r="AG5698" i="7"/>
  <c r="AG5697" i="7"/>
  <c r="AG5696" i="7"/>
  <c r="AG5695" i="7"/>
  <c r="AG5694" i="7"/>
  <c r="AG5693" i="7"/>
  <c r="AG5692" i="7"/>
  <c r="AG5691" i="7"/>
  <c r="AG5690" i="7"/>
  <c r="AG5689" i="7"/>
  <c r="AG5688" i="7"/>
  <c r="AG5687" i="7"/>
  <c r="AG5686" i="7"/>
  <c r="AG5685" i="7"/>
  <c r="AG5684" i="7"/>
  <c r="AG5683" i="7"/>
  <c r="AG5682" i="7"/>
  <c r="AG5681" i="7"/>
  <c r="AG5680" i="7"/>
  <c r="AG5679" i="7"/>
  <c r="AG5678" i="7"/>
  <c r="AG5677" i="7"/>
  <c r="AG5676" i="7"/>
  <c r="AG5675" i="7"/>
  <c r="AG5674" i="7"/>
  <c r="AG5673" i="7"/>
  <c r="AG5672" i="7"/>
  <c r="AG5671" i="7"/>
  <c r="AG5670" i="7"/>
  <c r="AG5669" i="7"/>
  <c r="AG5668" i="7"/>
  <c r="AG5667" i="7"/>
  <c r="AG5666" i="7"/>
  <c r="AG5665" i="7"/>
  <c r="AG5664" i="7"/>
  <c r="AG5663" i="7"/>
  <c r="AG5662" i="7"/>
  <c r="AG5661" i="7"/>
  <c r="AG5660" i="7"/>
  <c r="AG5659" i="7"/>
  <c r="AG5658" i="7"/>
  <c r="AG5657" i="7"/>
  <c r="AG5656" i="7"/>
  <c r="AG5655" i="7"/>
  <c r="AG5654" i="7"/>
  <c r="AG5653" i="7"/>
  <c r="AG5652" i="7"/>
  <c r="AG5651" i="7"/>
  <c r="AG5650" i="7"/>
  <c r="AG5649" i="7"/>
  <c r="AG5648" i="7"/>
  <c r="AG5647" i="7"/>
  <c r="AG5646" i="7"/>
  <c r="AG5645" i="7"/>
  <c r="AG5644" i="7"/>
  <c r="AG5643" i="7"/>
  <c r="AG5642" i="7"/>
  <c r="AG5641" i="7"/>
  <c r="AG5640" i="7"/>
  <c r="AG5639" i="7"/>
  <c r="AG5638" i="7"/>
  <c r="AG5637" i="7"/>
  <c r="AG5636" i="7"/>
  <c r="AG5635" i="7"/>
  <c r="AG5634" i="7"/>
  <c r="AG5633" i="7"/>
  <c r="AG5632" i="7"/>
  <c r="AG5631" i="7"/>
  <c r="AG5630" i="7"/>
  <c r="AG5629" i="7"/>
  <c r="AG5628" i="7"/>
  <c r="AG5627" i="7"/>
  <c r="AG5626" i="7"/>
  <c r="AG5625" i="7"/>
  <c r="AG5624" i="7"/>
  <c r="AG5623" i="7"/>
  <c r="AG5622" i="7"/>
  <c r="AG5621" i="7"/>
  <c r="AG5620" i="7"/>
  <c r="AG5619" i="7"/>
  <c r="AG5618" i="7"/>
  <c r="AG5617" i="7"/>
  <c r="AG5616" i="7"/>
  <c r="AG5615" i="7"/>
  <c r="AG5614" i="7"/>
  <c r="AG5613" i="7"/>
  <c r="AG5612" i="7"/>
  <c r="AG5611" i="7"/>
  <c r="AG5610" i="7"/>
  <c r="AG5609" i="7"/>
  <c r="AG5608" i="7"/>
  <c r="AG5607" i="7"/>
  <c r="AG5606" i="7"/>
  <c r="AG5605" i="7"/>
  <c r="AG5604" i="7"/>
  <c r="AG5603" i="7"/>
  <c r="AG5602" i="7"/>
  <c r="AG5601" i="7"/>
  <c r="AG5600" i="7"/>
  <c r="AG5599" i="7"/>
  <c r="AG5598" i="7"/>
  <c r="AG5597" i="7"/>
  <c r="AG5596" i="7"/>
  <c r="AG5595" i="7"/>
  <c r="AG5594" i="7"/>
  <c r="AG5593" i="7"/>
  <c r="AG5592" i="7"/>
  <c r="AG5591" i="7"/>
  <c r="AG5590" i="7"/>
  <c r="AG5589" i="7"/>
  <c r="AG5588" i="7"/>
  <c r="AG5587" i="7"/>
  <c r="AG5586" i="7"/>
  <c r="AG5585" i="7"/>
  <c r="AG5584" i="7"/>
  <c r="AG5583" i="7"/>
  <c r="AG5582" i="7"/>
  <c r="AG5581" i="7"/>
  <c r="AG5580" i="7"/>
  <c r="AG5579" i="7"/>
  <c r="AG5578" i="7"/>
  <c r="AG5577" i="7"/>
  <c r="AG5576" i="7"/>
  <c r="AG5575" i="7"/>
  <c r="AG5574" i="7"/>
  <c r="AG5573" i="7"/>
  <c r="AG5572" i="7"/>
  <c r="AG5571" i="7"/>
  <c r="AG5570" i="7"/>
  <c r="AG5569" i="7"/>
  <c r="AG5568" i="7"/>
  <c r="AG5567" i="7"/>
  <c r="AG5566" i="7"/>
  <c r="AG5565" i="7"/>
  <c r="AG5564" i="7"/>
  <c r="AG5563" i="7"/>
  <c r="AG5562" i="7"/>
  <c r="AG5561" i="7"/>
  <c r="AG5560" i="7"/>
  <c r="AG5559" i="7"/>
  <c r="AG5558" i="7"/>
  <c r="AG5557" i="7"/>
  <c r="AG5556" i="7"/>
  <c r="AG5555" i="7"/>
  <c r="AG5554" i="7"/>
  <c r="AG5553" i="7"/>
  <c r="AG5552" i="7"/>
  <c r="AG5551" i="7"/>
  <c r="AG5550" i="7"/>
  <c r="AG5549" i="7"/>
  <c r="AG5548" i="7"/>
  <c r="AG5547" i="7"/>
  <c r="AG5546" i="7"/>
  <c r="AG5545" i="7"/>
  <c r="AG5544" i="7"/>
  <c r="AG5543" i="7"/>
  <c r="AG5542" i="7"/>
  <c r="AG5541" i="7"/>
  <c r="AG5540" i="7"/>
  <c r="AG5539" i="7"/>
  <c r="AG5538" i="7"/>
  <c r="AG5537" i="7"/>
  <c r="AG5536" i="7"/>
  <c r="AG5535" i="7"/>
  <c r="AG5534" i="7"/>
  <c r="AG5533" i="7"/>
  <c r="AG5532" i="7"/>
  <c r="AG5531" i="7"/>
  <c r="AG5530" i="7"/>
  <c r="AG5529" i="7"/>
  <c r="AG5528" i="7"/>
  <c r="AG5527" i="7"/>
  <c r="AG5526" i="7"/>
  <c r="AG5525" i="7"/>
  <c r="AG5524" i="7"/>
  <c r="AG5523" i="7"/>
  <c r="AG5522" i="7"/>
  <c r="AG5521" i="7"/>
  <c r="AG5520" i="7"/>
  <c r="AG5519" i="7"/>
  <c r="AG5518" i="7"/>
  <c r="AG5517" i="7"/>
  <c r="AG5516" i="7"/>
  <c r="AG5515" i="7"/>
  <c r="AG5514" i="7"/>
  <c r="AG5513" i="7"/>
  <c r="AG5512" i="7"/>
  <c r="AG5511" i="7"/>
  <c r="AG5510" i="7"/>
  <c r="AG5509" i="7"/>
  <c r="AG5508" i="7"/>
  <c r="AG5507" i="7"/>
  <c r="AG5506" i="7"/>
  <c r="AG5505" i="7"/>
  <c r="AG5504" i="7"/>
  <c r="AG5503" i="7"/>
  <c r="AG5502" i="7"/>
  <c r="AG5501" i="7"/>
  <c r="AG5500" i="7"/>
  <c r="AG5499" i="7"/>
  <c r="AG5498" i="7"/>
  <c r="AG5497" i="7"/>
  <c r="AG5496" i="7"/>
  <c r="AG5495" i="7"/>
  <c r="AG5494" i="7"/>
  <c r="AG5493" i="7"/>
  <c r="AG5492" i="7"/>
  <c r="AG5491" i="7"/>
  <c r="AG5490" i="7"/>
  <c r="AG5489" i="7"/>
  <c r="AG5488" i="7"/>
  <c r="AG5487" i="7"/>
  <c r="AG5486" i="7"/>
  <c r="AG5485" i="7"/>
  <c r="AG5484" i="7"/>
  <c r="AG5483" i="7"/>
  <c r="AG5482" i="7"/>
  <c r="AG5481" i="7"/>
  <c r="AG5480" i="7"/>
  <c r="AG5479" i="7"/>
  <c r="AG5478" i="7"/>
  <c r="AG5477" i="7"/>
  <c r="AG5476" i="7"/>
  <c r="AG5475" i="7"/>
  <c r="AG5474" i="7"/>
  <c r="AG5473" i="7"/>
  <c r="AG5472" i="7"/>
  <c r="AG5471" i="7"/>
  <c r="AG5470" i="7"/>
  <c r="AG5469" i="7"/>
  <c r="AG5468" i="7"/>
  <c r="AG5467" i="7"/>
  <c r="AG5466" i="7"/>
  <c r="AG5465" i="7"/>
  <c r="AG5464" i="7"/>
  <c r="AG5463" i="7"/>
  <c r="AG5462" i="7"/>
  <c r="AG5461" i="7"/>
  <c r="AG5460" i="7"/>
  <c r="AG5459" i="7"/>
  <c r="AG5458" i="7"/>
  <c r="AG5457" i="7"/>
  <c r="AG5456" i="7"/>
  <c r="AG5455" i="7"/>
  <c r="AG5454" i="7"/>
  <c r="AG5453" i="7"/>
  <c r="AG5452" i="7"/>
  <c r="AG5451" i="7"/>
  <c r="AG5450" i="7"/>
  <c r="AG5449" i="7"/>
  <c r="AG5448" i="7"/>
  <c r="AG5447" i="7"/>
  <c r="AG5446" i="7"/>
  <c r="AG5445" i="7"/>
  <c r="AG5444" i="7"/>
  <c r="AG5443" i="7"/>
  <c r="AG5442" i="7"/>
  <c r="AG5441" i="7"/>
  <c r="AG5440" i="7"/>
  <c r="AG5439" i="7"/>
  <c r="AG5438" i="7"/>
  <c r="AG5437" i="7"/>
  <c r="AG5436" i="7"/>
  <c r="AG5435" i="7"/>
  <c r="AG5434" i="7"/>
  <c r="AG5433" i="7"/>
  <c r="AG5432" i="7"/>
  <c r="AG5431" i="7"/>
  <c r="AG5430" i="7"/>
  <c r="AG5429" i="7"/>
  <c r="AG5428" i="7"/>
  <c r="AG5427" i="7"/>
  <c r="AG5426" i="7"/>
  <c r="AG5425" i="7"/>
  <c r="AG5424" i="7"/>
  <c r="AG5423" i="7"/>
  <c r="AG5422" i="7"/>
  <c r="AG5421" i="7"/>
  <c r="AG5420" i="7"/>
  <c r="AG5419" i="7"/>
  <c r="AG5418" i="7"/>
  <c r="AG5417" i="7"/>
  <c r="AG5416" i="7"/>
  <c r="AG5415" i="7"/>
  <c r="AG5414" i="7"/>
  <c r="AG5413" i="7"/>
  <c r="AG5412" i="7"/>
  <c r="AG5411" i="7"/>
  <c r="AG5410" i="7"/>
  <c r="AG5409" i="7"/>
  <c r="AG5408" i="7"/>
  <c r="AG5407" i="7"/>
  <c r="AG5406" i="7"/>
  <c r="AG5405" i="7"/>
  <c r="AG5404" i="7"/>
  <c r="AG5403" i="7"/>
  <c r="AG5402" i="7"/>
  <c r="AG5401" i="7"/>
  <c r="AG5400" i="7"/>
  <c r="AG5399" i="7"/>
  <c r="AG5398" i="7"/>
  <c r="AG5397" i="7"/>
  <c r="AG5396" i="7"/>
  <c r="AG5395" i="7"/>
  <c r="AG5394" i="7"/>
  <c r="AG5393" i="7"/>
  <c r="AG5392" i="7"/>
  <c r="AG5391" i="7"/>
  <c r="AG5390" i="7"/>
  <c r="AG5389" i="7"/>
  <c r="AG5388" i="7"/>
  <c r="AG5387" i="7"/>
  <c r="AG5386" i="7"/>
  <c r="AG5385" i="7"/>
  <c r="AG5384" i="7"/>
  <c r="AG5383" i="7"/>
  <c r="AG5382" i="7"/>
  <c r="AG5381" i="7"/>
  <c r="AG5380" i="7"/>
  <c r="AG5379" i="7"/>
  <c r="AG5378" i="7"/>
  <c r="AG5377" i="7"/>
  <c r="AG5376" i="7"/>
  <c r="AG5375" i="7"/>
  <c r="AG5374" i="7"/>
  <c r="AG5373" i="7"/>
  <c r="AG5372" i="7"/>
  <c r="AG5371" i="7"/>
  <c r="AG5370" i="7"/>
  <c r="AG5369" i="7"/>
  <c r="AG5368" i="7"/>
  <c r="AG5367" i="7"/>
  <c r="AG5366" i="7"/>
  <c r="AG5365" i="7"/>
  <c r="AG5364" i="7"/>
  <c r="AG5363" i="7"/>
  <c r="AG5362" i="7"/>
  <c r="AG5361" i="7"/>
  <c r="AG5360" i="7"/>
  <c r="AG5359" i="7"/>
  <c r="AG5358" i="7"/>
  <c r="AG5357" i="7"/>
  <c r="AG5356" i="7"/>
  <c r="AG5355" i="7"/>
  <c r="AG5354" i="7"/>
  <c r="AG5353" i="7"/>
  <c r="AG5352" i="7"/>
  <c r="AG5351" i="7"/>
  <c r="AG5350" i="7"/>
  <c r="AG5349" i="7"/>
  <c r="AG5348" i="7"/>
  <c r="AG5347" i="7"/>
  <c r="AG5346" i="7"/>
  <c r="AG5345" i="7"/>
  <c r="AG5344" i="7"/>
  <c r="AG5343" i="7"/>
  <c r="AI5343" i="7" s="1"/>
  <c r="AM5343" i="7" s="1" a="1"/>
  <c r="AM5343" i="7" s="1"/>
  <c r="AG5342" i="7"/>
  <c r="AI5342" i="7" s="1"/>
  <c r="AM5342" i="7" s="1" a="1"/>
  <c r="AM5342" i="7" s="1"/>
  <c r="AG5341" i="7"/>
  <c r="AI5341" i="7" s="1"/>
  <c r="AM5341" i="7" s="1" a="1"/>
  <c r="AM5341" i="7" s="1"/>
  <c r="AG5340" i="7"/>
  <c r="AI5340" i="7" s="1"/>
  <c r="AM5340" i="7" s="1" a="1"/>
  <c r="AM5340" i="7" s="1"/>
  <c r="AG5339" i="7"/>
  <c r="AI5339" i="7" s="1"/>
  <c r="AJ5339" i="7" s="1" a="1"/>
  <c r="AJ5339" i="7" s="1"/>
  <c r="AG5338" i="7"/>
  <c r="AI5338" i="7" s="1"/>
  <c r="AL5338" i="7" s="1" a="1"/>
  <c r="AL5338" i="7" s="1"/>
  <c r="AG5337" i="7"/>
  <c r="AI5337" i="7" s="1"/>
  <c r="AL5337" i="7" s="1" a="1"/>
  <c r="AL5337" i="7" s="1"/>
  <c r="AG5336" i="7"/>
  <c r="AG5335" i="7"/>
  <c r="AI5335" i="7" s="1"/>
  <c r="AM5335" i="7" s="1" a="1"/>
  <c r="AM5335" i="7" s="1"/>
  <c r="AG5334" i="7"/>
  <c r="AG5333" i="7"/>
  <c r="AI5333" i="7" s="1"/>
  <c r="AJ5333" i="7" s="1" a="1"/>
  <c r="AJ5333" i="7" s="1"/>
  <c r="AG5332" i="7"/>
  <c r="AI5332" i="7" s="1"/>
  <c r="AL5332" i="7" s="1" a="1"/>
  <c r="AL5332" i="7" s="1"/>
  <c r="AG5331" i="7"/>
  <c r="AI5331" i="7" s="1"/>
  <c r="AK5331" i="7" s="1" a="1"/>
  <c r="AK5331" i="7" s="1"/>
  <c r="AG5330" i="7"/>
  <c r="AI5330" i="7" s="1"/>
  <c r="AM5330" i="7" s="1" a="1"/>
  <c r="AM5330" i="7" s="1"/>
  <c r="AG5329" i="7"/>
  <c r="AI5329" i="7" s="1"/>
  <c r="AL5329" i="7" s="1" a="1"/>
  <c r="AL5329" i="7" s="1"/>
  <c r="AG5328" i="7"/>
  <c r="AI5328" i="7" s="1"/>
  <c r="AK5328" i="7" s="1" a="1"/>
  <c r="AK5328" i="7" s="1"/>
  <c r="AG5327" i="7"/>
  <c r="AI5327" i="7" s="1"/>
  <c r="AM5327" i="7" s="1" a="1"/>
  <c r="AM5327" i="7" s="1"/>
  <c r="AG5326" i="7"/>
  <c r="AI5326" i="7" s="1"/>
  <c r="AM5326" i="7" s="1" a="1"/>
  <c r="AM5326" i="7" s="1"/>
  <c r="AG5325" i="7"/>
  <c r="AI5325" i="7" s="1"/>
  <c r="AJ5325" i="7" s="1" a="1"/>
  <c r="AJ5325" i="7" s="1"/>
  <c r="AG5324" i="7"/>
  <c r="AI5324" i="7" s="1"/>
  <c r="AM5324" i="7" s="1" a="1"/>
  <c r="AM5324" i="7" s="1"/>
  <c r="AG5323" i="7"/>
  <c r="AI5323" i="7" s="1"/>
  <c r="AK5323" i="7" s="1" a="1"/>
  <c r="AK5323" i="7" s="1"/>
  <c r="AG5322" i="7"/>
  <c r="AI5322" i="7" s="1"/>
  <c r="AM5322" i="7" s="1" a="1"/>
  <c r="AM5322" i="7" s="1"/>
  <c r="AJ5330" i="7" l="1" a="1"/>
  <c r="AJ5330" i="7" s="1"/>
  <c r="AI5336" i="7"/>
  <c r="AM5336" i="7" s="1" a="1"/>
  <c r="AM5336" i="7" s="1"/>
  <c r="AL5330" i="7" a="1"/>
  <c r="AL5330" i="7" s="1"/>
  <c r="AI5334" i="7"/>
  <c r="AM5334" i="7" s="1" a="1"/>
  <c r="AM5334" i="7" s="1"/>
  <c r="AK5330" i="7" a="1"/>
  <c r="AK5330" i="7" s="1"/>
  <c r="AM5332" i="7" a="1"/>
  <c r="AM5332" i="7" s="1"/>
  <c r="AM5338" i="7" a="1"/>
  <c r="AM5338" i="7" s="1"/>
  <c r="AL5340" i="7" a="1"/>
  <c r="AL5340" i="7" s="1"/>
  <c r="AJ5324" i="7" a="1"/>
  <c r="AJ5324" i="7" s="1"/>
  <c r="AJ5328" i="7" a="1"/>
  <c r="AJ5328" i="7" s="1"/>
  <c r="AK5339" i="7" a="1"/>
  <c r="AK5339" i="7" s="1"/>
  <c r="AJ5341" i="7" a="1"/>
  <c r="AJ5341" i="7" s="1"/>
  <c r="AK5324" i="7" a="1"/>
  <c r="AK5324" i="7" s="1"/>
  <c r="AL5328" i="7" a="1"/>
  <c r="AL5328" i="7" s="1"/>
  <c r="AJ5322" i="7" a="1"/>
  <c r="AJ5322" i="7" s="1"/>
  <c r="AL5324" i="7" a="1"/>
  <c r="AL5324" i="7" s="1"/>
  <c r="AM5328" i="7" a="1"/>
  <c r="AM5328" i="7" s="1"/>
  <c r="AJ5332" i="7" a="1"/>
  <c r="AJ5332" i="7" s="1"/>
  <c r="AJ5338" i="7" a="1"/>
  <c r="AJ5338" i="7" s="1"/>
  <c r="AJ5340" i="7" a="1"/>
  <c r="AJ5340" i="7" s="1"/>
  <c r="AJ5342" i="7" a="1"/>
  <c r="AJ5342" i="7" s="1"/>
  <c r="AK5332" i="7" a="1"/>
  <c r="AK5332" i="7" s="1"/>
  <c r="AK5338" i="7" a="1"/>
  <c r="AK5338" i="7" s="1"/>
  <c r="AK5342" i="7" a="1"/>
  <c r="AK5342" i="7" s="1"/>
  <c r="AK5322" i="7" a="1"/>
  <c r="AK5322" i="7" s="1"/>
  <c r="AL5322" i="7" a="1"/>
  <c r="AL5322" i="7" s="1"/>
  <c r="AK5326" i="7" a="1"/>
  <c r="AK5326" i="7" s="1"/>
  <c r="AK5340" i="7" a="1"/>
  <c r="AK5340" i="7" s="1"/>
  <c r="AJ5326" i="7" a="1"/>
  <c r="AJ5326" i="7" s="1"/>
  <c r="AL5323" i="7" a="1"/>
  <c r="AL5323" i="7" s="1"/>
  <c r="AK5325" i="7" a="1"/>
  <c r="AK5325" i="7" s="1"/>
  <c r="AJ5327" i="7" a="1"/>
  <c r="AJ5327" i="7" s="1"/>
  <c r="AM5329" i="7" a="1"/>
  <c r="AM5329" i="7" s="1"/>
  <c r="AL5331" i="7" a="1"/>
  <c r="AL5331" i="7" s="1"/>
  <c r="AK5333" i="7" a="1"/>
  <c r="AK5333" i="7" s="1"/>
  <c r="AJ5335" i="7" a="1"/>
  <c r="AJ5335" i="7" s="1"/>
  <c r="AM5337" i="7" a="1"/>
  <c r="AM5337" i="7" s="1"/>
  <c r="AL5339" i="7" a="1"/>
  <c r="AL5339" i="7" s="1"/>
  <c r="AK5341" i="7" a="1"/>
  <c r="AK5341" i="7" s="1"/>
  <c r="AJ5343" i="7" a="1"/>
  <c r="AJ5343" i="7" s="1"/>
  <c r="AM5323" i="7" a="1"/>
  <c r="AM5323" i="7" s="1"/>
  <c r="AL5325" i="7" a="1"/>
  <c r="AL5325" i="7" s="1"/>
  <c r="AK5327" i="7" a="1"/>
  <c r="AK5327" i="7" s="1"/>
  <c r="AJ5329" i="7" a="1"/>
  <c r="AJ5329" i="7" s="1"/>
  <c r="AM5331" i="7" a="1"/>
  <c r="AM5331" i="7" s="1"/>
  <c r="AL5333" i="7" a="1"/>
  <c r="AL5333" i="7" s="1"/>
  <c r="AK5335" i="7" a="1"/>
  <c r="AK5335" i="7" s="1"/>
  <c r="AJ5337" i="7" a="1"/>
  <c r="AJ5337" i="7" s="1"/>
  <c r="AM5339" i="7" a="1"/>
  <c r="AM5339" i="7" s="1"/>
  <c r="AL5341" i="7" a="1"/>
  <c r="AL5341" i="7" s="1"/>
  <c r="AK5343" i="7" a="1"/>
  <c r="AK5343" i="7" s="1"/>
  <c r="AL5326" i="7" a="1"/>
  <c r="AL5326" i="7" s="1"/>
  <c r="AL5342" i="7" a="1"/>
  <c r="AL5342" i="7" s="1"/>
  <c r="AJ5323" i="7" a="1"/>
  <c r="AJ5323" i="7" s="1"/>
  <c r="AM5325" i="7" a="1"/>
  <c r="AM5325" i="7" s="1"/>
  <c r="AL5327" i="7" a="1"/>
  <c r="AL5327" i="7" s="1"/>
  <c r="AK5329" i="7" a="1"/>
  <c r="AK5329" i="7" s="1"/>
  <c r="AJ5331" i="7" a="1"/>
  <c r="AJ5331" i="7" s="1"/>
  <c r="AM5333" i="7" a="1"/>
  <c r="AM5333" i="7" s="1"/>
  <c r="AL5335" i="7" a="1"/>
  <c r="AL5335" i="7" s="1"/>
  <c r="AK5337" i="7" a="1"/>
  <c r="AK5337" i="7" s="1"/>
  <c r="AL5343" i="7" a="1"/>
  <c r="AL5343" i="7" s="1"/>
  <c r="AT6937" i="7" a="1"/>
  <c r="AT6130" i="7" a="1"/>
  <c r="AT6088" i="7" a="1"/>
  <c r="AT5440" i="7" a="1"/>
  <c r="AT6093" i="7" a="1"/>
  <c r="AT5418" i="7" a="1"/>
  <c r="AT6082" i="7" a="1"/>
  <c r="AT6933" i="7" a="1"/>
  <c r="AT6119" i="7" a="1"/>
  <c r="AT6080" i="7" a="1"/>
  <c r="AT5436" i="7" a="1"/>
  <c r="AT6942" i="7" a="1"/>
  <c r="AT5414" i="7" a="1"/>
  <c r="AT5940" i="7" a="1"/>
  <c r="AT5114" i="7" a="1"/>
  <c r="AT4990" i="7" a="1"/>
  <c r="AT5443" i="7" a="1"/>
  <c r="AT5078" i="7" a="1"/>
  <c r="AT4213" i="7" a="1"/>
  <c r="AT4248" i="7" a="1"/>
  <c r="AT4946" i="7" a="1"/>
  <c r="AT3602" i="7" a="1"/>
  <c r="AT3468" i="7" a="1"/>
  <c r="AT6956" i="7" a="1"/>
  <c r="AT5801" i="7" a="1"/>
  <c r="AT5528" i="7" a="1"/>
  <c r="AT6499" i="7" a="1"/>
  <c r="AT6648" i="7" a="1"/>
  <c r="AT6329" i="7" a="1"/>
  <c r="AT5455" i="7" a="1"/>
  <c r="AT4996" i="7" a="1"/>
  <c r="AT4436" i="7" a="1"/>
  <c r="AT5352" i="7" a="1"/>
  <c r="AT5093" i="7" a="1"/>
  <c r="AT4145" i="7" a="1"/>
  <c r="AT4175" i="7" a="1"/>
  <c r="AT4251" i="7" a="1"/>
  <c r="AT6494" i="7" a="1"/>
  <c r="AT6341" i="7" a="1"/>
  <c r="AT5508" i="7" a="1"/>
  <c r="AT6346" i="7" a="1"/>
  <c r="AT5470" i="7" a="1"/>
  <c r="AT4980" i="7" a="1"/>
  <c r="AT5345" i="7" a="1"/>
  <c r="AT5198" i="7" a="1"/>
  <c r="AT6300" i="7" a="1"/>
  <c r="AT5324" i="7" a="1"/>
  <c r="AT4685" i="7" a="1"/>
  <c r="AT5006" i="7" a="1"/>
  <c r="AT6916" i="7" a="1"/>
  <c r="AT5497" i="7" a="1"/>
  <c r="AT6492" i="7" a="1"/>
  <c r="AT6294" i="7" a="1"/>
  <c r="AT6328" i="7" a="1"/>
  <c r="AT5409" i="7" a="1"/>
  <c r="AT5350" i="7" a="1"/>
  <c r="AT4432" i="7" a="1"/>
  <c r="AT6139" i="7" a="1"/>
  <c r="AT5197" i="7" a="1"/>
  <c r="AT4818" i="7" a="1"/>
  <c r="AT5090" i="7" a="1"/>
  <c r="AT5314" i="7" a="1"/>
  <c r="AT4169" i="7" a="1"/>
  <c r="AT3451" i="7" a="1"/>
  <c r="AT3886" i="7" a="1"/>
  <c r="AT6783" i="7" a="1"/>
  <c r="AT5417" i="7" a="1"/>
  <c r="AT6087" i="7" a="1"/>
  <c r="AT5534" i="7" a="1"/>
  <c r="AT5803" i="7" a="1"/>
  <c r="AT5183" i="7" a="1"/>
  <c r="AT6945" i="7" a="1"/>
  <c r="AT6215" i="7" a="1"/>
  <c r="AT6109" i="7" a="1"/>
  <c r="AT5448" i="7" a="1"/>
  <c r="AT6114" i="7" a="1"/>
  <c r="AT5426" i="7" a="1"/>
  <c r="AT6283" i="7" a="1"/>
  <c r="AT5170" i="7" a="1"/>
  <c r="AT5021" i="7" a="1"/>
  <c r="AT5467" i="7" a="1"/>
  <c r="AT6646" i="7" a="1"/>
  <c r="AT6493" i="7" a="1"/>
  <c r="AT5527" i="7" a="1"/>
  <c r="AT6498" i="7" a="1"/>
  <c r="AT5500" i="7" a="1"/>
  <c r="AT5019" i="7" a="1"/>
  <c r="AT5377" i="7" a="1"/>
  <c r="AT5274" i="7" a="1"/>
  <c r="AT5169" i="7" a="1"/>
  <c r="AT5356" i="7" a="1"/>
  <c r="AT4997" i="7" a="1"/>
  <c r="AT5088" i="7" a="1"/>
  <c r="AT4174" i="7" a="1"/>
  <c r="AT5938" i="7" a="1"/>
  <c r="AT5016" i="7" a="1"/>
  <c r="AT4183" i="7" a="1"/>
  <c r="AT3460" i="7" a="1"/>
  <c r="AT3486" i="7" a="1"/>
  <c r="AT3522" i="7" a="1"/>
  <c r="AT3489" i="7" a="1"/>
  <c r="AT5250" i="7" a="1"/>
  <c r="AT4277" i="7" a="1"/>
  <c r="AT4201" i="7" a="1"/>
  <c r="AT4012" i="7" a="1"/>
  <c r="AT3315" i="7" a="1"/>
  <c r="AT3389" i="7" a="1"/>
  <c r="AT3329" i="7" a="1"/>
  <c r="AT4180" i="7" a="1"/>
  <c r="AT3187" i="7" a="1"/>
  <c r="AT6964" i="7" a="1"/>
  <c r="AT5937" i="7" a="1"/>
  <c r="AT5664" i="7" a="1"/>
  <c r="AT6635" i="7" a="1"/>
  <c r="AT6784" i="7" a="1"/>
  <c r="AT6641" i="7" a="1"/>
  <c r="AT5471" i="7" a="1"/>
  <c r="AT6960" i="7" a="1"/>
  <c r="AT5809" i="7" a="1"/>
  <c r="AT5536" i="7" a="1"/>
  <c r="AT6507" i="7" a="1"/>
  <c r="AT6776" i="7" a="1"/>
  <c r="AT6361" i="7" a="1"/>
  <c r="AT5463" i="7" a="1"/>
  <c r="AT5008" i="7" a="1"/>
  <c r="AT4561" i="7" a="1"/>
  <c r="AT5357" i="7" a="1"/>
  <c r="AT5115" i="7" a="1"/>
  <c r="AT4149" i="7" a="1"/>
  <c r="AT4184" i="7" a="1"/>
  <c r="AT4261" i="7" a="1"/>
  <c r="AT3538" i="7" a="1"/>
  <c r="AT3404" i="7" a="1"/>
  <c r="AT6924" i="7" a="1"/>
  <c r="AT5509" i="7" a="1"/>
  <c r="AT6508" i="7" a="1"/>
  <c r="AT6313" i="7" a="1"/>
  <c r="AT6344" i="7" a="1"/>
  <c r="AT5427" i="7" a="1"/>
  <c r="AT5368" i="7" a="1"/>
  <c r="AT4686" i="7" a="1"/>
  <c r="AT6343" i="7" a="1"/>
  <c r="AT5244" i="7" a="1"/>
  <c r="AT4956" i="7" a="1"/>
  <c r="AT5177" i="7" a="1"/>
  <c r="AT5432" i="7" a="1"/>
  <c r="AT6957" i="7" a="1"/>
  <c r="AT6305" i="7" a="1"/>
  <c r="AT6137" i="7" a="1"/>
  <c r="AT5460" i="7" a="1"/>
  <c r="AT6211" i="7" a="1"/>
  <c r="AT5438" i="7" a="1"/>
  <c r="AT6505" i="7" a="1"/>
  <c r="AT5237" i="7" a="1"/>
  <c r="AT5066" i="7" a="1"/>
  <c r="AT5507" i="7" a="1"/>
  <c r="AT5172" i="7" a="1"/>
  <c r="AT4259" i="7" a="1"/>
  <c r="AT4293" i="7" a="1"/>
  <c r="AT6943" i="7" a="1"/>
  <c r="AT5453" i="7" a="1"/>
  <c r="AT6303" i="7" a="1"/>
  <c r="AT6086" i="7" a="1"/>
  <c r="AT6124" i="7" a="1"/>
  <c r="AT5333" i="7" a="1"/>
  <c r="AT5242" i="7" a="1"/>
  <c r="AT6345" i="7" a="1"/>
  <c r="AT5411" i="7" a="1"/>
  <c r="AT5065" i="7" a="1"/>
  <c r="AT4241" i="7" a="1"/>
  <c r="AT4955" i="7" a="1"/>
  <c r="AT4959" i="7" a="1"/>
  <c r="AT5009" i="7" a="1"/>
  <c r="AT3758" i="7" a="1"/>
  <c r="AT3582" i="7" a="1"/>
  <c r="AT6782" i="7" a="1"/>
  <c r="AT6509" i="7" a="1"/>
  <c r="AT5663" i="7" a="1"/>
  <c r="AT6634" i="7" a="1"/>
  <c r="AT5510" i="7" a="1"/>
  <c r="AT5037" i="7" a="1"/>
  <c r="AT6913" i="7" a="1"/>
  <c r="AT6073" i="7" a="1"/>
  <c r="AT5680" i="7" a="1"/>
  <c r="AT6771" i="7" a="1"/>
  <c r="AT6938" i="7" a="1"/>
  <c r="AT5394" i="7" a="1"/>
  <c r="AT5503" i="7" a="1"/>
  <c r="AT5031" i="7" a="1"/>
  <c r="AT4948" i="7" a="1"/>
  <c r="AT5384" i="7" a="1"/>
  <c r="AT6342" i="7" a="1"/>
  <c r="AT6304" i="7" a="1"/>
  <c r="AT5476" i="7" a="1"/>
  <c r="AT6312" i="7" a="1"/>
  <c r="AT5454" i="7" a="1"/>
  <c r="AT6359" i="7" a="1"/>
  <c r="AT5313" i="7" a="1"/>
  <c r="AT5122" i="7" a="1"/>
  <c r="AT5810" i="7" a="1"/>
  <c r="AT5248" i="7" a="1"/>
  <c r="AT4288" i="7" a="1"/>
  <c r="AT4822" i="7" a="1"/>
  <c r="AT3891" i="7" a="1"/>
  <c r="AT4967" i="7" a="1"/>
  <c r="AT4209" i="7" a="1"/>
  <c r="AT4981" i="7" a="1"/>
  <c r="AT3624" i="7" a="1"/>
  <c r="AT3417" i="7" a="1"/>
  <c r="AT3458" i="7" a="1"/>
  <c r="AT3425" i="7" a="1"/>
  <c r="AT4266" i="7" a="1"/>
  <c r="AT5802" i="7" a="1"/>
  <c r="AT4999" i="7" a="1"/>
  <c r="AT3564" i="7" a="1"/>
  <c r="AT3236" i="7" a="1"/>
  <c r="AT3281" i="7" a="1"/>
  <c r="AT4148" i="7" a="1"/>
  <c r="AT3593" i="7" a="1"/>
  <c r="AT3437" i="7" a="1"/>
  <c r="AT3428" i="7" a="1"/>
  <c r="AT3018" i="7" a="1"/>
  <c r="AT2529" i="7" a="1"/>
  <c r="AT3054" i="7" a="1"/>
  <c r="AT3148" i="7" a="1"/>
  <c r="AT5666" i="7" a="1"/>
  <c r="AT5086" i="7" a="1"/>
  <c r="AT6932" i="7" a="1"/>
  <c r="AT5517" i="7" a="1"/>
  <c r="AT6644" i="7" a="1"/>
  <c r="AT6331" i="7" a="1"/>
  <c r="AT6360" i="7" a="1"/>
  <c r="AT5661" i="7" a="1"/>
  <c r="AT5382" i="7" a="1"/>
  <c r="AT6928" i="7" a="1"/>
  <c r="AT5513" i="7" a="1"/>
  <c r="AT6636" i="7" a="1"/>
  <c r="AT6323" i="7" a="1"/>
  <c r="AT6352" i="7" a="1"/>
  <c r="AT5522" i="7" a="1"/>
  <c r="AT5373" i="7" a="1"/>
  <c r="AT4815" i="7" a="1"/>
  <c r="AT6495" i="7" a="1"/>
  <c r="AT5249" i="7" a="1"/>
  <c r="AT4963" i="7" a="1"/>
  <c r="AT5247" i="7" a="1"/>
  <c r="AT4993" i="7" a="1"/>
  <c r="AT4196" i="7" a="1"/>
  <c r="AT3474" i="7" a="1"/>
  <c r="AT4225" i="7" a="1"/>
  <c r="AT6951" i="7" a="1"/>
  <c r="AT5461" i="7" a="1"/>
  <c r="AT6324" i="7" a="1"/>
  <c r="AT6107" i="7" a="1"/>
  <c r="AT6209" i="7" a="1"/>
  <c r="AT5351" i="7" a="1"/>
  <c r="AT5275" i="7" a="1"/>
  <c r="AT4262" i="7" a="1"/>
  <c r="AT5423" i="7" a="1"/>
  <c r="AT5092" i="7" a="1"/>
  <c r="AT4265" i="7" a="1"/>
  <c r="AT4968" i="7" a="1"/>
  <c r="AT5004" i="7" a="1"/>
  <c r="AT6925" i="7" a="1"/>
  <c r="AT6099" i="7" a="1"/>
  <c r="AT5944" i="7" a="1"/>
  <c r="AT6919" i="7" a="1"/>
  <c r="AT6785" i="7" a="1"/>
  <c r="AT5406" i="7" a="1"/>
  <c r="AT5658" i="7" a="1"/>
  <c r="AT5085" i="7" a="1"/>
  <c r="AT4971" i="7" a="1"/>
  <c r="AT5428" i="7" a="1"/>
  <c r="AT5033" i="7" a="1"/>
  <c r="AT4199" i="7" a="1"/>
  <c r="AT4230" i="7" a="1"/>
  <c r="AT6911" i="7" a="1"/>
  <c r="AT5421" i="7" a="1"/>
  <c r="AT6096" i="7" a="1"/>
  <c r="AT5662" i="7" a="1"/>
  <c r="AT5811" i="7" a="1"/>
  <c r="AT5192" i="7" a="1"/>
  <c r="AT6077" i="7" a="1"/>
  <c r="AT5401" i="7" a="1"/>
  <c r="AT5348" i="7" a="1"/>
  <c r="AT5948" i="7" a="1"/>
  <c r="AT4177" i="7" a="1"/>
  <c r="AT4276" i="7" a="1"/>
  <c r="AT4279" i="7" a="1"/>
  <c r="AT4429" i="7" a="1"/>
  <c r="AT4966" i="7" a="1"/>
  <c r="AT3518" i="7" a="1"/>
  <c r="AT6358" i="7" a="1"/>
  <c r="AT6325" i="7" a="1"/>
  <c r="AT5496" i="7" a="1"/>
  <c r="AT6330" i="7" a="1"/>
  <c r="AT5462" i="7" a="1"/>
  <c r="AT4964" i="7" a="1"/>
  <c r="AT6940" i="7" a="1"/>
  <c r="AT5529" i="7" a="1"/>
  <c r="AT6780" i="7" a="1"/>
  <c r="AT6347" i="7" a="1"/>
  <c r="AT6496" i="7" a="1"/>
  <c r="AT5946" i="7" a="1"/>
  <c r="AT5413" i="7" a="1"/>
  <c r="AT4958" i="7" a="1"/>
  <c r="AT4284" i="7" a="1"/>
  <c r="AT6941" i="7" a="1"/>
  <c r="AT6138" i="7" a="1"/>
  <c r="AT6098" i="7" a="1"/>
  <c r="AT5444" i="7" a="1"/>
  <c r="AT6106" i="7" a="1"/>
  <c r="AT5422" i="7" a="1"/>
  <c r="AT6113" i="7" a="1"/>
  <c r="AT5161" i="7" a="1"/>
  <c r="AT5012" i="7" a="1"/>
  <c r="AT5459" i="7" a="1"/>
  <c r="AT5096" i="7" a="1"/>
  <c r="AT4231" i="7" a="1"/>
  <c r="AT4258" i="7" a="1"/>
  <c r="AT4972" i="7" a="1"/>
  <c r="AT5317" i="7" a="1"/>
  <c r="AT4295" i="7" a="1"/>
  <c r="AT4219" i="7" a="1"/>
  <c r="AT4166" i="7" a="1"/>
  <c r="AT3353" i="7" a="1"/>
  <c r="AT3394" i="7" a="1"/>
  <c r="AT3361" i="7" a="1"/>
  <c r="AT5164" i="7" a="1"/>
  <c r="AT4249" i="7" a="1"/>
  <c r="AT4255" i="7" a="1"/>
  <c r="AT3482" i="7" a="1"/>
  <c r="AT3165" i="7" a="1"/>
  <c r="AT3217" i="7" a="1"/>
  <c r="AT3603" i="7" a="1"/>
  <c r="AT3529" i="7" a="1"/>
  <c r="AT3228" i="7" a="1"/>
  <c r="AT3205" i="7" a="1"/>
  <c r="AT2612" i="7" a="1"/>
  <c r="AT3093" i="7" a="1"/>
  <c r="AT2796" i="7" a="1"/>
  <c r="AT3071" i="7" a="1"/>
  <c r="AT5125" i="7" a="1"/>
  <c r="AT4286" i="7" a="1"/>
  <c r="AT3524" i="7" a="1"/>
  <c r="AT3550" i="7" a="1"/>
  <c r="AT3572" i="7" a="1"/>
  <c r="AT3535" i="7" a="1"/>
  <c r="AT6959" i="7" a="1"/>
  <c r="AT5469" i="7" a="1"/>
  <c r="AT6340" i="7" a="1"/>
  <c r="AT6127" i="7" a="1"/>
  <c r="AT6291" i="7" a="1"/>
  <c r="AT5365" i="7" a="1"/>
  <c r="AT5318" i="7" a="1"/>
  <c r="AT6955" i="7" a="1"/>
  <c r="AT5465" i="7" a="1"/>
  <c r="AT6332" i="7" a="1"/>
  <c r="AT6116" i="7" a="1"/>
  <c r="AT6217" i="7" a="1"/>
  <c r="AT5360" i="7" a="1"/>
  <c r="AT5282" i="7" a="1"/>
  <c r="AT4271" i="7" a="1"/>
  <c r="AT5530" i="7" a="1"/>
  <c r="AT5097" i="7" a="1"/>
  <c r="AT4283" i="7" a="1"/>
  <c r="AT4976" i="7" a="1"/>
  <c r="AT5011" i="7" a="1"/>
  <c r="AT5039" i="7" a="1"/>
  <c r="AT4203" i="7" a="1"/>
  <c r="AT3609" i="7" a="1"/>
  <c r="AT6966" i="7" a="1"/>
  <c r="AT5429" i="7" a="1"/>
  <c r="AT6117" i="7" a="1"/>
  <c r="AT5678" i="7" a="1"/>
  <c r="AT5947" i="7" a="1"/>
  <c r="AT5243" i="7" a="1"/>
  <c r="AT6216" i="7" a="1"/>
  <c r="AT5674" i="7" a="1"/>
  <c r="AT5362" i="7" a="1"/>
  <c r="AT6131" i="7" a="1"/>
  <c r="AT4195" i="7" a="1"/>
  <c r="AT4300" i="7" a="1"/>
  <c r="AT4424" i="7" a="1"/>
  <c r="AT6952" i="7" a="1"/>
  <c r="AT5673" i="7" a="1"/>
  <c r="AT6954" i="7" a="1"/>
  <c r="AT6491" i="7" a="1"/>
  <c r="AT6640" i="7" a="1"/>
  <c r="AT6292" i="7" a="1"/>
  <c r="AT5447" i="7" a="1"/>
  <c r="AT4986" i="7" a="1"/>
  <c r="AT4427" i="7" a="1"/>
  <c r="AT5343" i="7" a="1"/>
  <c r="AT5081" i="7" a="1"/>
  <c r="AT4141" i="7" a="1"/>
  <c r="AT5392" i="7" a="1"/>
  <c r="AT6910" i="7" a="1"/>
  <c r="AT6637" i="7" a="1"/>
  <c r="AT5671" i="7" a="1"/>
  <c r="AT6642" i="7" a="1"/>
  <c r="AT5514" i="7" a="1"/>
  <c r="AT5042" i="7" a="1"/>
  <c r="AT5396" i="7" a="1"/>
  <c r="AT5326" i="7" a="1"/>
  <c r="AT5240" i="7" a="1"/>
  <c r="AT5379" i="7" a="1"/>
  <c r="AT5079" i="7" a="1"/>
  <c r="AT5323" i="7" a="1"/>
  <c r="AT4197" i="7" a="1"/>
  <c r="AT4237" i="7" a="1"/>
  <c r="AT3757" i="7" a="1"/>
  <c r="AT6949" i="7" a="1"/>
  <c r="AT6289" i="7" a="1"/>
  <c r="AT6118" i="7" a="1"/>
  <c r="AT5452" i="7" a="1"/>
  <c r="AT6126" i="7" a="1"/>
  <c r="AT5430" i="7" a="1"/>
  <c r="AT6321" i="7" a="1"/>
  <c r="AT6967" i="7" a="1"/>
  <c r="AT5477" i="7" a="1"/>
  <c r="AT6356" i="7" a="1"/>
  <c r="AT6212" i="7" a="1"/>
  <c r="AT6307" i="7" a="1"/>
  <c r="AT5383" i="7" a="1"/>
  <c r="AT5336" i="7" a="1"/>
  <c r="AT4294" i="7" a="1"/>
  <c r="AT6074" i="7" a="1"/>
  <c r="AT6968" i="7" a="1"/>
  <c r="AT5945" i="7" a="1"/>
  <c r="AT5672" i="7" a="1"/>
  <c r="AT6643" i="7" a="1"/>
  <c r="AT6914" i="7" a="1"/>
  <c r="AT5390" i="7" a="1"/>
  <c r="AT5479" i="7" a="1"/>
  <c r="AT5022" i="7" a="1"/>
  <c r="AT4819" i="7" a="1"/>
  <c r="AT5375" i="7" a="1"/>
  <c r="AT5337" i="7" a="1"/>
  <c r="AT4167" i="7" a="1"/>
  <c r="AT4198" i="7" a="1"/>
  <c r="AT4273" i="7" a="1"/>
  <c r="AT4289" i="7" a="1"/>
  <c r="AT4013" i="7" a="1"/>
  <c r="AT5018" i="7" a="1"/>
  <c r="AT3578" i="7" a="1"/>
  <c r="AT3245" i="7" a="1"/>
  <c r="AT3286" i="7" a="1"/>
  <c r="AT4155" i="7" a="1"/>
  <c r="AT5320" i="7" a="1"/>
  <c r="AT4816" i="7" a="1"/>
  <c r="AT4179" i="7" a="1"/>
  <c r="AT3395" i="7" a="1"/>
  <c r="AT4425" i="7" a="1"/>
  <c r="AT4171" i="7" a="1"/>
  <c r="AT3539" i="7" a="1"/>
  <c r="AT3465" i="7" a="1"/>
  <c r="AT3569" i="7" a="1"/>
  <c r="AT3278" i="7" a="1"/>
  <c r="AT2504" i="7" a="1"/>
  <c r="AT3029" i="7" a="1"/>
  <c r="AT3098" i="7" a="1"/>
  <c r="AT5331" i="7" a="1"/>
  <c r="AT4970" i="7" a="1"/>
  <c r="AT4147" i="7" a="1"/>
  <c r="AT4683" i="7" a="1"/>
  <c r="AT3463" i="7" a="1"/>
  <c r="AT3508" i="7" a="1"/>
  <c r="AT3471" i="7" a="1"/>
  <c r="AT3305" i="7" a="1"/>
  <c r="AT3220" i="7" a="1"/>
  <c r="AT3378" i="7" a="1"/>
  <c r="AT3137" i="7" a="1"/>
  <c r="AT3094" i="7" a="1"/>
  <c r="AT2469" i="7" a="1"/>
  <c r="AT6927" i="7" a="1"/>
  <c r="AT5437" i="7" a="1"/>
  <c r="AT6136" i="7" a="1"/>
  <c r="AT5814" i="7" a="1"/>
  <c r="AT6083" i="7" a="1"/>
  <c r="AT5268" i="7" a="1"/>
  <c r="AT6351" i="7" a="1"/>
  <c r="AT6923" i="7" a="1"/>
  <c r="AT5433" i="7" a="1"/>
  <c r="AT6128" i="7" a="1"/>
  <c r="AT5806" i="7" a="1"/>
  <c r="AT6075" i="7" a="1"/>
  <c r="AT5259" i="7" a="1"/>
  <c r="AT6319" i="7" a="1"/>
  <c r="AT5813" i="7" a="1"/>
  <c r="AT5371" i="7" a="1"/>
  <c r="AT6298" i="7" a="1"/>
  <c r="AT4204" i="7" a="1"/>
  <c r="AT4426" i="7" a="1"/>
  <c r="AT4430" i="7" a="1"/>
  <c r="AT4813" i="7" a="1"/>
  <c r="AT3601" i="7" a="1"/>
  <c r="AT3545" i="7" a="1"/>
  <c r="AT6962" i="7" a="1"/>
  <c r="AT6773" i="7" a="1"/>
  <c r="AT5807" i="7" a="1"/>
  <c r="AT6778" i="7" a="1"/>
  <c r="AT5523" i="7" a="1"/>
  <c r="AT5091" i="7" a="1"/>
  <c r="AT5412" i="7" a="1"/>
  <c r="AT5344" i="7" a="1"/>
  <c r="AT5265" i="7" a="1"/>
  <c r="AT5399" i="7" a="1"/>
  <c r="AT5369" i="7" a="1"/>
  <c r="AT4212" i="7" a="1"/>
  <c r="AT4215" i="7" a="1"/>
  <c r="AT6920" i="7" a="1"/>
  <c r="AT5505" i="7" a="1"/>
  <c r="AT6500" i="7" a="1"/>
  <c r="AT6302" i="7" a="1"/>
  <c r="AT6336" i="7" a="1"/>
  <c r="AT5420" i="7" a="1"/>
  <c r="AT5359" i="7" a="1"/>
  <c r="AT4557" i="7" a="1"/>
  <c r="AT6306" i="7" a="1"/>
  <c r="AT5212" i="7" a="1"/>
  <c r="AT4825" i="7" a="1"/>
  <c r="AT5113" i="7" a="1"/>
  <c r="AT5387" i="7" a="1"/>
  <c r="AT6366" i="7" a="1"/>
  <c r="AT6333" i="7" a="1"/>
  <c r="AT5504" i="7" a="1"/>
  <c r="AT6338" i="7" a="1"/>
  <c r="AT5466" i="7" a="1"/>
  <c r="AT4969" i="7" a="1"/>
  <c r="AT5340" i="7" a="1"/>
  <c r="AT5174" i="7" a="1"/>
  <c r="AT6133" i="7" a="1"/>
  <c r="AT5315" i="7" a="1"/>
  <c r="AT4559" i="7" a="1"/>
  <c r="AT4994" i="7" a="1"/>
  <c r="AT4143" i="7" a="1"/>
  <c r="AT4191" i="7" a="1"/>
  <c r="AT3573" i="7" a="1"/>
  <c r="AT6917" i="7" a="1"/>
  <c r="AT6081" i="7" a="1"/>
  <c r="AT5808" i="7" a="1"/>
  <c r="AT6779" i="7" a="1"/>
  <c r="AT6649" i="7" a="1"/>
  <c r="AT5398" i="7" a="1"/>
  <c r="AT5511" i="7" a="1"/>
  <c r="AT6935" i="7" a="1"/>
  <c r="AT5445" i="7" a="1"/>
  <c r="AT6287" i="7" a="1"/>
  <c r="AT5950" i="7" a="1"/>
  <c r="AT6101" i="7" a="1"/>
  <c r="AT5319" i="7" a="1"/>
  <c r="AT5199" i="7" a="1"/>
  <c r="AT6210" i="7" a="1"/>
  <c r="AT5395" i="7" a="1"/>
  <c r="AT6936" i="7" a="1"/>
  <c r="AT5521" i="7" a="1"/>
  <c r="AT6772" i="7" a="1"/>
  <c r="AT6339" i="7" a="1"/>
  <c r="AT6368" i="7" a="1"/>
  <c r="AT5804" i="7" a="1"/>
  <c r="AT5397" i="7" a="1"/>
  <c r="AT4949" i="7" a="1"/>
  <c r="AT4275" i="7" a="1"/>
  <c r="AT5288" i="7" a="1"/>
  <c r="AT4989" i="7" a="1"/>
  <c r="AT5403" i="7" a="1"/>
  <c r="AT5101" i="7" a="1"/>
  <c r="AT4210" i="7" a="1"/>
  <c r="AT5202" i="7" a="1"/>
  <c r="AT4433" i="7" a="1"/>
  <c r="AT4272" i="7" a="1"/>
  <c r="AT3491" i="7" a="1"/>
  <c r="AT3175" i="7" a="1"/>
  <c r="AT3222" i="7" a="1"/>
  <c r="AT3612" i="7" a="1"/>
  <c r="AT5805" i="7" a="1"/>
  <c r="AT5126" i="7" a="1"/>
  <c r="AT3620" i="7" a="1"/>
  <c r="AT3761" i="7" a="1"/>
  <c r="AT3765" i="7" a="1"/>
  <c r="AT3608" i="7" a="1"/>
  <c r="AT3475" i="7" a="1"/>
  <c r="AT3401" i="7" a="1"/>
  <c r="AT3246" i="7" a="1"/>
  <c r="AT3510" i="7" a="1"/>
  <c r="AT2466" i="7" a="1"/>
  <c r="AT2632" i="7" a="1"/>
  <c r="AT3034" i="7" a="1"/>
  <c r="AT4423" i="7" a="1"/>
  <c r="AT4163" i="7" a="1"/>
  <c r="AT4562" i="7" a="1"/>
  <c r="AT3606" i="7" a="1"/>
  <c r="AT3399" i="7" a="1"/>
  <c r="AT6969" i="7" a="1"/>
  <c r="AT6334" i="7" a="1"/>
  <c r="AT6296" i="7" a="1"/>
  <c r="AT5472" i="7" a="1"/>
  <c r="AT6301" i="7" a="1"/>
  <c r="AT5450" i="7" a="1"/>
  <c r="AT6327" i="7" a="1"/>
  <c r="AT6965" i="7" a="1"/>
  <c r="AT6326" i="7" a="1"/>
  <c r="AT6288" i="7" a="1"/>
  <c r="AT5468" i="7" a="1"/>
  <c r="AT6293" i="7" a="1"/>
  <c r="AT5446" i="7" a="1"/>
  <c r="AT6290" i="7" a="1"/>
  <c r="AT5266" i="7" a="1"/>
  <c r="AT5089" i="7" a="1"/>
  <c r="AT5525" i="7" a="1"/>
  <c r="AT5201" i="7" a="1"/>
  <c r="AT4270" i="7" a="1"/>
  <c r="AT4558" i="7" a="1"/>
  <c r="AT5346" i="7" a="1"/>
  <c r="AT4140" i="7" a="1"/>
  <c r="AT3532" i="7" a="1"/>
  <c r="AT6929" i="7" a="1"/>
  <c r="AT6110" i="7" a="1"/>
  <c r="AT5952" i="7" a="1"/>
  <c r="AT6950" i="7" a="1"/>
  <c r="AT6915" i="7" a="1"/>
  <c r="AT5410" i="7" a="1"/>
  <c r="AT5677" i="7" a="1"/>
  <c r="AT5094" i="7" a="1"/>
  <c r="AT4982" i="7" a="1"/>
  <c r="AT5435" i="7" a="1"/>
  <c r="AT5038" i="7" a="1"/>
  <c r="AT4208" i="7" a="1"/>
  <c r="AT4239" i="7" a="1"/>
  <c r="AT4820" i="7" a="1"/>
  <c r="AT6930" i="7" a="1"/>
  <c r="AT6645" i="7" a="1"/>
  <c r="AT5679" i="7" a="1"/>
  <c r="AT6770" i="7" a="1"/>
  <c r="AT5518" i="7" a="1"/>
  <c r="AT5082" i="7" a="1"/>
  <c r="AT5407" i="7" a="1"/>
  <c r="AT5335" i="7" a="1"/>
  <c r="AT5245" i="7" a="1"/>
  <c r="AT5388" i="7" a="1"/>
  <c r="AT5332" i="7" a="1"/>
  <c r="AT5660" i="7" a="1"/>
  <c r="AT6948" i="7" a="1"/>
  <c r="AT5665" i="7" a="1"/>
  <c r="AT6922" i="7" a="1"/>
  <c r="AT6363" i="7" a="1"/>
  <c r="AT6512" i="7" a="1"/>
  <c r="AT6125" i="7" a="1"/>
  <c r="AT5439" i="7" a="1"/>
  <c r="AT4978" i="7" a="1"/>
  <c r="AT4298" i="7" a="1"/>
  <c r="AT5334" i="7" a="1"/>
  <c r="AT5025" i="7" a="1"/>
  <c r="AT4017" i="7" a="1"/>
  <c r="AT5355" i="7" a="1"/>
  <c r="AT4233" i="7" a="1"/>
  <c r="AT3515" i="7" a="1"/>
  <c r="AT3381" i="7" a="1"/>
  <c r="AT6939" i="7" a="1"/>
  <c r="AT5449" i="7" a="1"/>
  <c r="AT6295" i="7" a="1"/>
  <c r="AT6078" i="7" a="1"/>
  <c r="AT6112" i="7" a="1"/>
  <c r="AT5328" i="7" a="1"/>
  <c r="AT5206" i="7" a="1"/>
  <c r="AT6350" i="7" a="1"/>
  <c r="AT6317" i="7" a="1"/>
  <c r="AT5492" i="7" a="1"/>
  <c r="AT6322" i="7" a="1"/>
  <c r="AT5458" i="7" a="1"/>
  <c r="AT6513" i="7" a="1"/>
  <c r="AT5322" i="7" a="1"/>
  <c r="AT5137" i="7" a="1"/>
  <c r="AT5949" i="7" a="1"/>
  <c r="AT6647" i="7" a="1"/>
  <c r="AT6926" i="7" a="1"/>
  <c r="AT5951" i="7" a="1"/>
  <c r="AT6946" i="7" a="1"/>
  <c r="AT5667" i="7" a="1"/>
  <c r="AT5135" i="7" a="1"/>
  <c r="AT5533" i="7" a="1"/>
  <c r="AT5367" i="7" a="1"/>
  <c r="AT5321" i="7" a="1"/>
  <c r="AT5524" i="7" a="1"/>
  <c r="AT4154" i="7" a="1"/>
  <c r="AT4235" i="7" a="1"/>
  <c r="AT4238" i="7" a="1"/>
  <c r="AT4278" i="7" a="1"/>
  <c r="AT5264" i="7" a="1"/>
  <c r="AT4821" i="7" a="1"/>
  <c r="AT3547" i="7" a="1"/>
  <c r="AT3568" i="7" a="1"/>
  <c r="AT3586" i="7" a="1"/>
  <c r="AT3553" i="7" a="1"/>
  <c r="AT4824" i="7" a="1"/>
  <c r="AT4172" i="7" a="1"/>
  <c r="AT4965" i="7" a="1"/>
  <c r="AT3615" i="7" a="1"/>
  <c r="AT3408" i="7" a="1"/>
  <c r="AT3453" i="7" a="1"/>
  <c r="AT3416" i="7" a="1"/>
  <c r="AT3239" i="7" a="1"/>
  <c r="AT3423" i="7" a="1"/>
  <c r="AT3178" i="7" a="1"/>
  <c r="AT3102" i="7" a="1"/>
  <c r="AT3036" i="7" a="1"/>
  <c r="AT2367" i="7" a="1"/>
  <c r="AT2807" i="7" a="1"/>
  <c r="AT6092" i="7" a="1"/>
  <c r="AT4244" i="7" a="1"/>
  <c r="AT4246" i="7" a="1"/>
  <c r="AT3477" i="7" a="1"/>
  <c r="AT3155" i="7" a="1"/>
  <c r="AT3208" i="7" a="1"/>
  <c r="AT3594" i="7" a="1"/>
  <c r="AT3520" i="7" a="1"/>
  <c r="AT3219" i="7" a="1"/>
  <c r="AT3551" i="7" a="1"/>
  <c r="AT2585" i="7" a="1"/>
  <c r="AT3087" i="7" a="1"/>
  <c r="AT6918" i="7" a="1"/>
  <c r="AT6511" i="7" a="1"/>
  <c r="AT5531" i="7" a="1"/>
  <c r="AT5278" i="7" a="1"/>
  <c r="AT4224" i="7" a="1"/>
  <c r="AT6490" i="7" a="1"/>
  <c r="AT6510" i="7" a="1"/>
  <c r="AT5478" i="7" a="1"/>
  <c r="AT6369" i="7" a="1"/>
  <c r="AT4160" i="7" a="1"/>
  <c r="AT6318" i="7" a="1"/>
  <c r="AT5442" i="7" a="1"/>
  <c r="AT5515" i="7" a="1"/>
  <c r="AT5200" i="7" a="1"/>
  <c r="AT5670" i="7" a="1"/>
  <c r="AT5532" i="7" a="1"/>
  <c r="AT4282" i="7" a="1"/>
  <c r="AT6907" i="7" a="1"/>
  <c r="AT5080" i="7" a="1"/>
  <c r="AT4190" i="7" a="1"/>
  <c r="AT3445" i="7" a="1"/>
  <c r="AT6286" i="7" a="1"/>
  <c r="AT6774" i="7" a="1"/>
  <c r="AT5506" i="7" a="1"/>
  <c r="AT5189" i="7" a="1"/>
  <c r="AT5942" i="7" a="1"/>
  <c r="AT6102" i="7" a="1"/>
  <c r="AT4684" i="7" a="1"/>
  <c r="AT5238" i="7" a="1"/>
  <c r="AT3617" i="7" a="1"/>
  <c r="AT4974" i="7" a="1"/>
  <c r="AT3318" i="7" a="1"/>
  <c r="AT3082" i="7" a="1"/>
  <c r="AT3065" i="7" a="1"/>
  <c r="AT4187" i="7" a="1"/>
  <c r="AT3293" i="7" a="1"/>
  <c r="AT3599" i="7" a="1"/>
  <c r="AT4170" i="7" a="1"/>
  <c r="AT3496" i="7" a="1"/>
  <c r="AT3221" i="7" a="1"/>
  <c r="AT2633" i="7" a="1"/>
  <c r="AT2714" i="7" a="1"/>
  <c r="AT3064" i="7" a="1"/>
  <c r="AT6639" i="7" a="1"/>
  <c r="AT5659" i="7" a="1"/>
  <c r="AT6781" i="7" a="1"/>
  <c r="AT5107" i="7" a="1"/>
  <c r="AT5404" i="7" a="1"/>
  <c r="AT4260" i="7" a="1"/>
  <c r="AT6349" i="7" a="1"/>
  <c r="AT4992" i="7" a="1"/>
  <c r="AT5329" i="7" a="1"/>
  <c r="AT6947" i="7" a="1"/>
  <c r="AT6132" i="7" a="1"/>
  <c r="AT5416" i="7" a="1"/>
  <c r="AT6953" i="7" a="1"/>
  <c r="AT6134" i="7" a="1"/>
  <c r="AT5035" i="7" a="1"/>
  <c r="AT4287" i="7" a="1"/>
  <c r="AT6944" i="7" a="1"/>
  <c r="AT6504" i="7" a="1"/>
  <c r="AT6958" i="7" a="1"/>
  <c r="AT5167" i="7" a="1"/>
  <c r="AT6963" i="7" a="1"/>
  <c r="AT6299" i="7" a="1"/>
  <c r="AT5812" i="7" a="1"/>
  <c r="AT5030" i="7" a="1"/>
  <c r="AT4281" i="7" a="1"/>
  <c r="AT3548" i="7" a="1"/>
  <c r="AT3559" i="7" a="1"/>
  <c r="AT3304" i="7" a="1"/>
  <c r="AT2360" i="7" a="1"/>
  <c r="AT2581" i="7" a="1"/>
  <c r="AT4991" i="7" a="1"/>
  <c r="AT3227" i="7" a="1"/>
  <c r="AT3407" i="7" a="1"/>
  <c r="AT3584" i="7" a="1"/>
  <c r="AT3209" i="7" a="1"/>
  <c r="AT3089" i="7" a="1"/>
  <c r="AT2520" i="7" a="1"/>
  <c r="AT3085" i="7" a="1"/>
  <c r="AT2806" i="7" a="1"/>
  <c r="AT2033" i="7" a="1"/>
  <c r="AT1822" i="7" a="1"/>
  <c r="AT5415" i="7" a="1"/>
  <c r="AT5124" i="7" a="1"/>
  <c r="AT3597" i="7" a="1"/>
  <c r="AT3623" i="7" a="1"/>
  <c r="AT3627" i="7" a="1"/>
  <c r="AT3590" i="7" a="1"/>
  <c r="AT3461" i="7" a="1"/>
  <c r="AT3383" i="7" a="1"/>
  <c r="AT3194" i="7" a="1"/>
  <c r="AT3442" i="7" a="1"/>
  <c r="AT2453" i="7" a="1"/>
  <c r="AT2610" i="7" a="1"/>
  <c r="AT3015" i="7" a="1"/>
  <c r="AT2565" i="7" a="1"/>
  <c r="AT3025" i="7" a="1"/>
  <c r="AT1753" i="7" a="1"/>
  <c r="AT5087" i="7" a="1"/>
  <c r="AT4247" i="7" a="1"/>
  <c r="AT3501" i="7" a="1"/>
  <c r="AT3527" i="7" a="1"/>
  <c r="AT3554" i="7" a="1"/>
  <c r="AT3521" i="7" a="1"/>
  <c r="AT3388" i="7" a="1"/>
  <c r="AT3266" i="7" a="1"/>
  <c r="AT3117" i="7" a="1"/>
  <c r="AT3197" i="7" a="1"/>
  <c r="AT3159" i="7" a="1"/>
  <c r="AT2497" i="7" a="1"/>
  <c r="AT3111" i="7" a="1"/>
  <c r="AT2483" i="7" a="1"/>
  <c r="AT5361" i="7" a="1"/>
  <c r="AT5020" i="7" a="1"/>
  <c r="AT3570" i="7" a="1"/>
  <c r="AT3600" i="7" a="1"/>
  <c r="AT3613" i="7" a="1"/>
  <c r="AT3576" i="7" a="1"/>
  <c r="AT3443" i="7" a="1"/>
  <c r="AT3369" i="7" a="1"/>
  <c r="AT3156" i="7" a="1"/>
  <c r="AT3387" i="7" a="1"/>
  <c r="AT2445" i="7" a="1"/>
  <c r="AT2568" i="7" a="1"/>
  <c r="AT2808" i="7" a="1"/>
  <c r="AT5381" i="7" a="1"/>
  <c r="AT4979" i="7" a="1"/>
  <c r="AT4242" i="7" a="1"/>
  <c r="AT4202" i="7" a="1"/>
  <c r="AT3367" i="7" a="1"/>
  <c r="AT3412" i="7" a="1"/>
  <c r="AT3375" i="7" a="1"/>
  <c r="AT3192" i="7" a="1"/>
  <c r="AT3247" i="7" a="1"/>
  <c r="AT3560" i="7" a="1"/>
  <c r="AT3101" i="7" a="1"/>
  <c r="AT2804" i="7" a="1"/>
  <c r="AT3139" i="7" a="1"/>
  <c r="AT4810" i="7" a="1"/>
  <c r="AT4158" i="7" a="1"/>
  <c r="AT5027" i="7" a="1"/>
  <c r="AT3587" i="7" a="1"/>
  <c r="AT3250" i="7" a="1"/>
  <c r="AT3306" i="7" a="1"/>
  <c r="AT4162" i="7" a="1"/>
  <c r="AT3607" i="7" a="1"/>
  <c r="AT3537" i="7" a="1"/>
  <c r="AT3270" i="7" a="1"/>
  <c r="AT3031" i="7" a="1"/>
  <c r="AT2542" i="7" a="1"/>
  <c r="AT3067" i="7" a="1"/>
  <c r="AT2506" i="7" a="1"/>
  <c r="AT2185" i="7" a="1"/>
  <c r="AT2715" i="7" a="1"/>
  <c r="AT1972" i="7" a="1"/>
  <c r="AT3019" i="7" a="1"/>
  <c r="AT1736" i="7" a="1"/>
  <c r="AT1778" i="7" a="1"/>
  <c r="AT2588" i="7" a="1"/>
  <c r="AT1745" i="7" a="1"/>
  <c r="AT2027" i="7" a="1"/>
  <c r="AT1538" i="7" a="1"/>
  <c r="AT635" i="7" a="1"/>
  <c r="AT1269" i="7" a="1"/>
  <c r="AT1528" i="7" a="1"/>
  <c r="AT6638" i="7" a="1"/>
  <c r="AT5494" i="7" a="1"/>
  <c r="AT6357" i="7" a="1"/>
  <c r="AT5005" i="7" a="1"/>
  <c r="AT5338" i="7" a="1"/>
  <c r="AT4200" i="7" a="1"/>
  <c r="AT6214" i="7" a="1"/>
  <c r="AT6120" i="7" a="1"/>
  <c r="AT5188" i="7" a="1"/>
  <c r="AT6934" i="7" a="1"/>
  <c r="AT5939" i="7" a="1"/>
  <c r="AT5353" i="7" a="1"/>
  <c r="AT6921" i="7" a="1"/>
  <c r="AT6777" i="7" a="1"/>
  <c r="AT4962" i="7" a="1"/>
  <c r="AT4221" i="7" a="1"/>
  <c r="AT6912" i="7" a="1"/>
  <c r="AT6320" i="7" a="1"/>
  <c r="AT6501" i="7" a="1"/>
  <c r="AT5028" i="7" a="1"/>
  <c r="AT6931" i="7" a="1"/>
  <c r="AT6091" i="7" a="1"/>
  <c r="AT5385" i="7" a="1"/>
  <c r="AT4814" i="7" a="1"/>
  <c r="AT3629" i="7" a="1"/>
  <c r="AT5391" i="7" a="1"/>
  <c r="AT3472" i="7" a="1"/>
  <c r="AT3229" i="7" a="1"/>
  <c r="AT3100" i="7" a="1"/>
  <c r="AT5165" i="7" a="1"/>
  <c r="AT4168" i="7" a="1"/>
  <c r="AT4257" i="7" a="1"/>
  <c r="AT3314" i="7" a="1"/>
  <c r="AT3456" i="7" a="1"/>
  <c r="AT3130" i="7" a="1"/>
  <c r="AT3069" i="7" a="1"/>
  <c r="AT3023" i="7" a="1"/>
  <c r="AT3021" i="7" a="1"/>
  <c r="AT2575" i="7" a="1"/>
  <c r="AT3076" i="7" a="1"/>
  <c r="AT1758" i="7" a="1"/>
  <c r="AT5112" i="7" a="1"/>
  <c r="AT4256" i="7" a="1"/>
  <c r="AT3506" i="7" a="1"/>
  <c r="AT3536" i="7" a="1"/>
  <c r="AT3563" i="7" a="1"/>
  <c r="AT3526" i="7" a="1"/>
  <c r="AT3397" i="7" a="1"/>
  <c r="AT3275" i="7" a="1"/>
  <c r="AT3121" i="7" a="1"/>
  <c r="AT3212" i="7" a="1"/>
  <c r="AT2282" i="7" a="1"/>
  <c r="AT2503" i="7" a="1"/>
  <c r="AT3119" i="7" a="1"/>
  <c r="AT2487" i="7" a="1"/>
  <c r="AT2207" i="7" a="1"/>
  <c r="AT5190" i="7" a="1"/>
  <c r="AT4434" i="7" a="1"/>
  <c r="AT4015" i="7" a="1"/>
  <c r="AT4234" i="7" a="1"/>
  <c r="AT3449" i="7" a="1"/>
  <c r="AT3490" i="7" a="1"/>
  <c r="AT3457" i="7" a="1"/>
  <c r="AT3280" i="7" a="1"/>
  <c r="AT3196" i="7" a="1"/>
  <c r="AT3253" i="7" a="1"/>
  <c r="AT3190" i="7" a="1"/>
  <c r="AT3075" i="7" a="1"/>
  <c r="AT2458" i="7" a="1"/>
  <c r="AT3046" i="7" a="1"/>
  <c r="AT2442" i="7" a="1"/>
  <c r="AT5015" i="7" a="1"/>
  <c r="AT4229" i="7" a="1"/>
  <c r="AT3492" i="7" a="1"/>
  <c r="AT3513" i="7" a="1"/>
  <c r="AT3549" i="7" a="1"/>
  <c r="AT3512" i="7" a="1"/>
  <c r="AT3379" i="7" a="1"/>
  <c r="AT3261" i="7" a="1"/>
  <c r="AT3113" i="7" a="1"/>
  <c r="AT3188" i="7" a="1"/>
  <c r="AT3143" i="7" a="1"/>
  <c r="AT2493" i="7" a="1"/>
  <c r="AT3097" i="7" a="1"/>
  <c r="AT4953" i="7" a="1"/>
  <c r="AT4176" i="7" a="1"/>
  <c r="AT5162" i="7" a="1"/>
  <c r="AT3605" i="7" a="1"/>
  <c r="AT3259" i="7" a="1"/>
  <c r="AT3319" i="7" a="1"/>
  <c r="AT4182" i="7" a="1"/>
  <c r="AT3616" i="7" a="1"/>
  <c r="AT3574" i="7" a="1"/>
  <c r="AT3279" i="7" a="1"/>
  <c r="AT3037" i="7" a="1"/>
  <c r="AT2569" i="7" a="1"/>
  <c r="AT3073" i="7" a="1"/>
  <c r="AT5316" i="7" a="1"/>
  <c r="AT4811" i="7" a="1"/>
  <c r="AT4296" i="7" a="1"/>
  <c r="AT3500" i="7" a="1"/>
  <c r="AT3180" i="7" a="1"/>
  <c r="AT3231" i="7" a="1"/>
  <c r="AT3621" i="7" a="1"/>
  <c r="AT3543" i="7" a="1"/>
  <c r="AT3274" i="7" a="1"/>
  <c r="AT3251" i="7" a="1"/>
  <c r="AT2634" i="7" a="1"/>
  <c r="AT3114" i="7" a="1"/>
  <c r="AT2851" i="7" a="1"/>
  <c r="AT3090" i="7" a="1"/>
  <c r="AT2120" i="7" a="1"/>
  <c r="AT3040" i="7" a="1"/>
  <c r="AT2190" i="7" a="1"/>
  <c r="AT2189" i="7" a="1"/>
  <c r="AT2457" i="7" a="1"/>
  <c r="AT1716" i="7" a="1"/>
  <c r="AT2198" i="7" a="1"/>
  <c r="AT2799" i="7" a="1"/>
  <c r="AT1962" i="7" a="1"/>
  <c r="AT1435" i="7" a="1"/>
  <c r="AT527" i="7" a="1"/>
  <c r="AT1148" i="7" a="1"/>
  <c r="AT1420" i="7" a="1"/>
  <c r="AT1357" i="7" a="1"/>
  <c r="AT453" i="7" a="1"/>
  <c r="AT6909" i="7" a="1"/>
  <c r="AT5116" i="7" a="1"/>
  <c r="AT5815" i="7" a="1"/>
  <c r="AT5424" i="7" a="1"/>
  <c r="AT5408" i="7" a="1"/>
  <c r="AT4159" i="7" a="1"/>
  <c r="AT5512" i="7" a="1"/>
  <c r="AT5354" i="7" a="1"/>
  <c r="AT4823" i="7" a="1"/>
  <c r="AT5457" i="7" a="1"/>
  <c r="AT5342" i="7" a="1"/>
  <c r="AT5083" i="7" a="1"/>
  <c r="AT6297" i="7" a="1"/>
  <c r="AT5434" i="7" a="1"/>
  <c r="AT5495" i="7" a="1"/>
  <c r="AT5123" i="7" a="1"/>
  <c r="AT5657" i="7" a="1"/>
  <c r="AT6085" i="7" a="1"/>
  <c r="AT6079" i="7" a="1"/>
  <c r="AT5676" i="7" a="1"/>
  <c r="AT5473" i="7" a="1"/>
  <c r="AT5374" i="7" a="1"/>
  <c r="AT5136" i="7" a="1"/>
  <c r="AT5191" i="7" a="1"/>
  <c r="AT3413" i="7" a="1"/>
  <c r="AT5239" i="7" a="1"/>
  <c r="AT3581" i="7" a="1"/>
  <c r="AT3135" i="7" a="1"/>
  <c r="AT2639" i="7" a="1"/>
  <c r="AT6100" i="7" a="1"/>
  <c r="AT3611" i="7" a="1"/>
  <c r="AT3756" i="7" a="1"/>
  <c r="AT4142" i="7" a="1"/>
  <c r="AT3392" i="7" a="1"/>
  <c r="AT3173" i="7" a="1"/>
  <c r="AT2853" i="7" a="1"/>
  <c r="AT2626" i="7" a="1"/>
  <c r="AT3138" i="7" a="1"/>
  <c r="AT2491" i="7" a="1"/>
  <c r="AT2279" i="7" a="1"/>
  <c r="AT5279" i="7" a="1"/>
  <c r="AT4812" i="7" a="1"/>
  <c r="AT4139" i="7" a="1"/>
  <c r="AT4274" i="7" a="1"/>
  <c r="AT3454" i="7" a="1"/>
  <c r="AT3499" i="7" a="1"/>
  <c r="AT3462" i="7" a="1"/>
  <c r="AT3289" i="7" a="1"/>
  <c r="AT3211" i="7" a="1"/>
  <c r="AT3290" i="7" a="1"/>
  <c r="AT3127" i="7" a="1"/>
  <c r="AT3081" i="7" a="1"/>
  <c r="AT2465" i="7" a="1"/>
  <c r="AT3052" i="7" a="1"/>
  <c r="AT2446" i="7" a="1"/>
  <c r="AT2141" i="7" a="1"/>
  <c r="AT6311" i="7" a="1"/>
  <c r="AT5036" i="7" a="1"/>
  <c r="AT4291" i="7" a="1"/>
  <c r="AT3583" i="7" a="1"/>
  <c r="AT3385" i="7" a="1"/>
  <c r="AT3426" i="7" a="1"/>
  <c r="AT3393" i="7" a="1"/>
  <c r="AT3216" i="7" a="1"/>
  <c r="AT3265" i="7" a="1"/>
  <c r="AT3150" i="7" a="1"/>
  <c r="AT3160" i="7" a="1"/>
  <c r="AT3011" i="7" a="1"/>
  <c r="AT3177" i="7" a="1"/>
  <c r="AT2719" i="7" a="1"/>
  <c r="AT5127" i="7" a="1"/>
  <c r="AT4290" i="7" a="1"/>
  <c r="AT3887" i="7" a="1"/>
  <c r="AT4152" i="7" a="1"/>
  <c r="AT3440" i="7" a="1"/>
  <c r="AT3485" i="7" a="1"/>
  <c r="AT3448" i="7" a="1"/>
  <c r="AT3271" i="7" a="1"/>
  <c r="AT3191" i="7" a="1"/>
  <c r="AT3244" i="7" a="1"/>
  <c r="AT3144" i="7" a="1"/>
  <c r="AT3068" i="7" a="1"/>
  <c r="AT2452" i="7" a="1"/>
  <c r="AT3033" i="7" a="1"/>
  <c r="AT5339" i="7" a="1"/>
  <c r="AT4817" i="7" a="1"/>
  <c r="AT4302" i="7" a="1"/>
  <c r="AT3514" i="7" a="1"/>
  <c r="AT3189" i="7" a="1"/>
  <c r="AT3240" i="7" a="1"/>
  <c r="AT3626" i="7" a="1"/>
  <c r="AT3552" i="7" a="1"/>
  <c r="AT3283" i="7" a="1"/>
  <c r="AT3260" i="7" a="1"/>
  <c r="AT2640" i="7" a="1"/>
  <c r="AT3122" i="7" a="1"/>
  <c r="AT3009" i="7" a="1"/>
  <c r="AT5366" i="7" a="1"/>
  <c r="AT4987" i="7" a="1"/>
  <c r="AT4809" i="7" a="1"/>
  <c r="AT3418" i="7" a="1"/>
  <c r="AT3124" i="7" a="1"/>
  <c r="AT4299" i="7" a="1"/>
  <c r="AT3557" i="7" a="1"/>
  <c r="AT3479" i="7" a="1"/>
  <c r="AT3163" i="7" a="1"/>
  <c r="AT3307" i="7" a="1"/>
  <c r="AT2521" i="7" a="1"/>
  <c r="AT3048" i="7" a="1"/>
  <c r="AT3149" i="7" a="1"/>
  <c r="AT3026" i="7" a="1"/>
  <c r="AT2054" i="7" a="1"/>
  <c r="AT2516" i="7" a="1"/>
  <c r="AT2108" i="7" a="1"/>
  <c r="AT2124" i="7" a="1"/>
  <c r="AT2167" i="7" a="1"/>
  <c r="AT1648" i="7" a="1"/>
  <c r="AT2133" i="7" a="1"/>
  <c r="AT2210" i="7" a="1"/>
  <c r="AT1898" i="7" a="1"/>
  <c r="AT1303" i="7" a="1"/>
  <c r="AT417" i="7" a="1"/>
  <c r="AT1021" i="7" a="1"/>
  <c r="AT1297" i="7" a="1"/>
  <c r="AT1230" i="7" a="1"/>
  <c r="AT395" i="7" a="1"/>
  <c r="AT2364" i="7" a="1"/>
  <c r="AT5520" i="7" a="1"/>
  <c r="AT5372" i="7" a="1"/>
  <c r="AT6362" i="7" a="1"/>
  <c r="AT5241" i="7" a="1"/>
  <c r="AT5032" i="7" a="1"/>
  <c r="AT6961" i="7" a="1"/>
  <c r="AT6284" i="7" a="1"/>
  <c r="AT5084" i="7" a="1"/>
  <c r="AT4431" i="7" a="1"/>
  <c r="AT6108" i="7" a="1"/>
  <c r="AT6111" i="7" a="1"/>
  <c r="AT4186" i="7" a="1"/>
  <c r="AT5816" i="7" a="1"/>
  <c r="AT5519" i="7" a="1"/>
  <c r="AT5024" i="7" a="1"/>
  <c r="AT3579" i="7" a="1"/>
  <c r="AT6364" i="7" a="1"/>
  <c r="AT5341" i="7" a="1"/>
  <c r="AT6506" i="7" a="1"/>
  <c r="AT5289" i="7" a="1"/>
  <c r="AT6213" i="7" a="1"/>
  <c r="AT6503" i="7" a="1"/>
  <c r="AT4218" i="7" a="1"/>
  <c r="AT6335" i="7" a="1"/>
  <c r="AT4150" i="7" a="1"/>
  <c r="AT4165" i="7" a="1"/>
  <c r="AT3480" i="7" a="1"/>
  <c r="AT3258" i="7" a="1"/>
  <c r="AT3112" i="7" a="1"/>
  <c r="AT5364" i="7" a="1"/>
  <c r="AT3386" i="7" a="1"/>
  <c r="AT3272" i="7" a="1"/>
  <c r="AT3402" i="7" a="1"/>
  <c r="AT3181" i="7" a="1"/>
  <c r="AT3241" i="7" a="1"/>
  <c r="AT2286" i="7" a="1"/>
  <c r="AT3105" i="7" a="1"/>
  <c r="AT2566" i="7" a="1"/>
  <c r="AT2502" i="7" a="1"/>
  <c r="AT2015" i="7" a="1"/>
  <c r="AT5669" i="7" a="1"/>
  <c r="AT5077" i="7" a="1"/>
  <c r="AT4951" i="7" a="1"/>
  <c r="AT3546" i="7" a="1"/>
  <c r="AT3218" i="7" a="1"/>
  <c r="AT3263" i="7" a="1"/>
  <c r="AT3889" i="7" a="1"/>
  <c r="AT3575" i="7" a="1"/>
  <c r="AT3364" i="7" a="1"/>
  <c r="AT3373" i="7" a="1"/>
  <c r="AT2805" i="7" a="1"/>
  <c r="AT3233" i="7" a="1"/>
  <c r="AT3035" i="7" a="1"/>
  <c r="AT3118" i="7" a="1"/>
  <c r="AT2153" i="7" a="1"/>
  <c r="AT1945" i="7" a="1"/>
  <c r="AT5475" i="7" a="1"/>
  <c r="AT5171" i="7" a="1"/>
  <c r="AT4223" i="7" a="1"/>
  <c r="AT3450" i="7" a="1"/>
  <c r="AT3141" i="7" a="1"/>
  <c r="AT3184" i="7" a="1"/>
  <c r="AT3580" i="7" a="1"/>
  <c r="AT3502" i="7" a="1"/>
  <c r="AT3186" i="7" a="1"/>
  <c r="AT3446" i="7" a="1"/>
  <c r="AT2563" i="7" a="1"/>
  <c r="AT3074" i="7" a="1"/>
  <c r="AT2631" i="7" a="1"/>
  <c r="AT3045" i="7" a="1"/>
  <c r="AT5380" i="7" a="1"/>
  <c r="AT4988" i="7" a="1"/>
  <c r="AT4560" i="7" a="1"/>
  <c r="AT3523" i="7" a="1"/>
  <c r="AT3204" i="7" a="1"/>
  <c r="AT3249" i="7" a="1"/>
  <c r="AT3755" i="7" a="1"/>
  <c r="AT3561" i="7" a="1"/>
  <c r="AT3299" i="7" a="1"/>
  <c r="AT3269" i="7" a="1"/>
  <c r="AT2792" i="7" a="1"/>
  <c r="AT3131" i="7" a="1"/>
  <c r="AT3022" i="7" a="1"/>
  <c r="AT3103" i="7" a="1"/>
  <c r="AT5347" i="7" a="1"/>
  <c r="AT4973" i="7" a="1"/>
  <c r="AT3565" i="7" a="1"/>
  <c r="AT3591" i="7" a="1"/>
  <c r="AT3604" i="7" a="1"/>
  <c r="AT3567" i="7" a="1"/>
  <c r="AT3434" i="7" a="1"/>
  <c r="AT3360" i="7" a="1"/>
  <c r="AT3151" i="7" a="1"/>
  <c r="AT3285" i="7" a="1"/>
  <c r="AT2441" i="7" a="1"/>
  <c r="AT2557" i="7" a="1"/>
  <c r="AT2795" i="7" a="1"/>
  <c r="AT5267" i="7" a="1"/>
  <c r="AT4192" i="7" a="1"/>
  <c r="AT3469" i="7" a="1"/>
  <c r="AT3495" i="7" a="1"/>
  <c r="AT3531" i="7" a="1"/>
  <c r="AT3494" i="7" a="1"/>
  <c r="AT3365" i="7" a="1"/>
  <c r="AT3243" i="7" a="1"/>
  <c r="AT3528" i="7" a="1"/>
  <c r="AT3170" i="7" a="1"/>
  <c r="AT3115" i="7" a="1"/>
  <c r="AT2485" i="7" a="1"/>
  <c r="AT3084" i="7" a="1"/>
  <c r="AT2467" i="7" a="1"/>
  <c r="AT3255" i="7" a="1"/>
  <c r="AT2201" i="7" a="1"/>
  <c r="AT1849" i="7" a="1"/>
  <c r="AT1928" i="7" a="1"/>
  <c r="AT1970" i="7" a="1"/>
  <c r="AT2161" i="7" a="1"/>
  <c r="AT1937" i="7" a="1"/>
  <c r="AT2477" i="7" a="1"/>
  <c r="AT1698" i="7" a="1"/>
  <c r="AT973" i="7" a="1"/>
  <c r="AT1589" i="7" a="1"/>
  <c r="AT5431" i="7" a="1"/>
  <c r="AT3481" i="7" a="1"/>
  <c r="AT4264" i="7" a="1"/>
  <c r="AT6497" i="7" a="1"/>
  <c r="AT6353" i="7" a="1"/>
  <c r="AT5493" i="7" a="1"/>
  <c r="AT5675" i="7" a="1"/>
  <c r="AT5327" i="7" a="1"/>
  <c r="AT4138" i="7" a="1"/>
  <c r="AT3411" i="7" a="1"/>
  <c r="AT4245" i="7" a="1"/>
  <c r="AT3530" i="7" a="1"/>
  <c r="AT3473" i="7" a="1"/>
  <c r="AT2801" i="7" a="1"/>
  <c r="AT1950" i="7" a="1"/>
  <c r="AT4226" i="7" a="1"/>
  <c r="AT3459" i="7" a="1"/>
  <c r="AT3193" i="7" a="1"/>
  <c r="AT3511" i="7" a="1"/>
  <c r="AT3478" i="7" a="1"/>
  <c r="AT3080" i="7" a="1"/>
  <c r="AT3058" i="7" a="1"/>
  <c r="AT1881" i="7" a="1"/>
  <c r="AT4253" i="7" a="1"/>
  <c r="AT3363" i="7" a="1"/>
  <c r="AT3890" i="7" a="1"/>
  <c r="AT3438" i="7" a="1"/>
  <c r="AT3223" i="7" a="1"/>
  <c r="AT3010" i="7" a="1"/>
  <c r="AT2718" i="7" a="1"/>
  <c r="AT5130" i="7" a="1"/>
  <c r="AT3436" i="7" a="1"/>
  <c r="AT3179" i="7" a="1"/>
  <c r="AT3497" i="7" a="1"/>
  <c r="AT3409" i="7" a="1"/>
  <c r="AT3061" i="7" a="1"/>
  <c r="AT3039" i="7" a="1"/>
  <c r="AT4206" i="7" a="1"/>
  <c r="AT3504" i="7" a="1"/>
  <c r="AT3503" i="7" a="1"/>
  <c r="AT3252" i="7" a="1"/>
  <c r="AT3176" i="7" a="1"/>
  <c r="AT2489" i="7" a="1"/>
  <c r="AT4227" i="7" a="1"/>
  <c r="AT3753" i="7" a="1"/>
  <c r="AT3467" i="7" a="1"/>
  <c r="AT3257" i="7" a="1"/>
  <c r="AT3226" i="7" a="1"/>
  <c r="AT3049" i="7" a="1"/>
  <c r="AT3020" i="7" a="1"/>
  <c r="AT3153" i="7" a="1"/>
  <c r="AT1769" i="7" a="1"/>
  <c r="AT1906" i="7" a="1"/>
  <c r="AT1873" i="7" a="1"/>
  <c r="AT1636" i="7" a="1"/>
  <c r="AT1504" i="7" a="1"/>
  <c r="AT1076" i="7" a="1"/>
  <c r="AT783" i="7" a="1"/>
  <c r="AT3140" i="7" a="1"/>
  <c r="AT2147" i="7" a="1"/>
  <c r="AT1742" i="7" a="1"/>
  <c r="AT1859" i="7" a="1"/>
  <c r="AT1901" i="7" a="1"/>
  <c r="AT2090" i="7" a="1"/>
  <c r="AT1862" i="7" a="1"/>
  <c r="AT2154" i="7" a="1"/>
  <c r="AT1623" i="7" a="1"/>
  <c r="AT847" i="7" a="1"/>
  <c r="AT1499" i="7" a="1"/>
  <c r="AT1931" i="7" a="1"/>
  <c r="AT1787" i="7" a="1"/>
  <c r="AT774" i="7" a="1"/>
  <c r="AT1799" i="7" a="1"/>
  <c r="AT704" i="7" a="1"/>
  <c r="AT1186" i="7" a="1"/>
  <c r="AT1083" i="7" a="1"/>
  <c r="AT3091" i="7" a="1"/>
  <c r="AT2174" i="7" a="1"/>
  <c r="AT2173" i="7" a="1"/>
  <c r="AT2212" i="7" a="1"/>
  <c r="AT1696" i="7" a="1"/>
  <c r="AT2182" i="7" a="1"/>
  <c r="AT2586" i="7" a="1"/>
  <c r="AT1946" i="7" a="1"/>
  <c r="AT1410" i="7" a="1"/>
  <c r="AT511" i="7" a="1"/>
  <c r="AT1128" i="7" a="1"/>
  <c r="AT1381" i="7" a="1"/>
  <c r="AT1341" i="7" a="1"/>
  <c r="AT424" i="7" a="1"/>
  <c r="AT1267" i="7" a="1"/>
  <c r="AT1868" i="7" a="1"/>
  <c r="AT3185" i="7" a="1"/>
  <c r="AT2582" i="7" a="1"/>
  <c r="AT1806" i="7" a="1"/>
  <c r="AT1907" i="7" a="1"/>
  <c r="AT1949" i="7" a="1"/>
  <c r="AT2139" i="7" a="1"/>
  <c r="AT1910" i="7" a="1"/>
  <c r="AT2280" i="7" a="1"/>
  <c r="AT1680" i="7" a="1"/>
  <c r="AT932" i="7" a="1"/>
  <c r="AT1567" i="7" a="1"/>
  <c r="AT544" i="7" a="1"/>
  <c r="AT1915" i="7" a="1"/>
  <c r="AT850" i="7" a="1"/>
  <c r="AT1927" i="7" a="1"/>
  <c r="AT789" i="7" a="1"/>
  <c r="AT1271" i="7" a="1"/>
  <c r="AT1185" i="7" a="1"/>
  <c r="AT2716" i="7" a="1"/>
  <c r="AT2005" i="7" a="1"/>
  <c r="AT1649" i="7" a="1"/>
  <c r="AT1768" i="7" a="1"/>
  <c r="AT1810" i="7" a="1"/>
  <c r="AT1997" i="7" a="1"/>
  <c r="AT1777" i="7" a="1"/>
  <c r="AT2060" i="7" a="1"/>
  <c r="AT1807" i="7" a="1"/>
  <c r="AT669" i="7" a="1"/>
  <c r="AT1338" i="7" a="1"/>
  <c r="AT1663" i="7" a="1"/>
  <c r="AT1523" i="7" a="1"/>
  <c r="AT593" i="7" a="1"/>
  <c r="AT3519" i="7" a="1"/>
  <c r="AT2202" i="7" a="1"/>
  <c r="AT1790" i="7" a="1"/>
  <c r="AT5516" i="7" a="1"/>
  <c r="AT6502" i="7" a="1"/>
  <c r="AT5013" i="7" a="1"/>
  <c r="AT6090" i="7" a="1"/>
  <c r="AT5203" i="7" a="1"/>
  <c r="AT6908" i="7" a="1"/>
  <c r="AT5386" i="7" a="1"/>
  <c r="AT4285" i="7" a="1"/>
  <c r="AT4954" i="7" a="1"/>
  <c r="AT3396" i="7" a="1"/>
  <c r="AT4269" i="7" a="1"/>
  <c r="AT3466" i="7" a="1"/>
  <c r="AT2498" i="7" a="1"/>
  <c r="AT3136" i="7" a="1"/>
  <c r="AT1886" i="7" a="1"/>
  <c r="AT4263" i="7" a="1"/>
  <c r="AT3372" i="7" a="1"/>
  <c r="AT4016" i="7" a="1"/>
  <c r="AT3447" i="7" a="1"/>
  <c r="AT3232" i="7" a="1"/>
  <c r="AT3016" i="7" a="1"/>
  <c r="AT2800" i="7" a="1"/>
  <c r="AT1817" i="7" a="1"/>
  <c r="AT5041" i="7" a="1"/>
  <c r="AT3614" i="7" a="1"/>
  <c r="AT3585" i="7" a="1"/>
  <c r="AT3374" i="7" a="1"/>
  <c r="AT3405" i="7" a="1"/>
  <c r="AT2590" i="7" a="1"/>
  <c r="AT2538" i="7" a="1"/>
  <c r="AT4216" i="7" a="1"/>
  <c r="AT3354" i="7" a="1"/>
  <c r="AT3760" i="7" a="1"/>
  <c r="AT3433" i="7" a="1"/>
  <c r="AT3214" i="7" a="1"/>
  <c r="AT2803" i="7" a="1"/>
  <c r="AT5040" i="7" a="1"/>
  <c r="AT5166" i="7" a="1"/>
  <c r="AT3431" i="7" a="1"/>
  <c r="AT3439" i="7" a="1"/>
  <c r="AT3542" i="7" a="1"/>
  <c r="AT3134" i="7" a="1"/>
  <c r="AT2448" i="7" a="1"/>
  <c r="AT4301" i="7" a="1"/>
  <c r="AT4188" i="7" a="1"/>
  <c r="AT3403" i="7" a="1"/>
  <c r="AT4243" i="7" a="1"/>
  <c r="AT3487" i="7" a="1"/>
  <c r="AT2791" i="7" a="1"/>
  <c r="AT2614" i="7" a="1"/>
  <c r="AT2470" i="7" a="1"/>
  <c r="AT1683" i="7" a="1"/>
  <c r="AT1842" i="7" a="1"/>
  <c r="AT1809" i="7" a="1"/>
  <c r="AT1892" i="7" a="1"/>
  <c r="AT1372" i="7" a="1"/>
  <c r="AT949" i="7" a="1"/>
  <c r="AT658" i="7" a="1"/>
  <c r="AT3267" i="7" a="1"/>
  <c r="AT2049" i="7" a="1"/>
  <c r="AT1679" i="7" a="1"/>
  <c r="AT1795" i="7" a="1"/>
  <c r="AT1837" i="7" a="1"/>
  <c r="AT2024" i="7" a="1"/>
  <c r="AT1798" i="7" a="1"/>
  <c r="AT2088" i="7" a="1"/>
  <c r="AT1863" i="7" a="1"/>
  <c r="AT726" i="7" a="1"/>
  <c r="AT1367" i="7" a="1"/>
  <c r="AT1775" i="7" a="1"/>
  <c r="AT1571" i="7" a="1"/>
  <c r="AT649" i="7" a="1"/>
  <c r="AT1513" i="7" a="1"/>
  <c r="AT583" i="7" a="1"/>
  <c r="AT1068" i="7" a="1"/>
  <c r="AT974" i="7" a="1"/>
  <c r="AT3096" i="7" a="1"/>
  <c r="AT2092" i="7" a="1"/>
  <c r="AT2107" i="7" a="1"/>
  <c r="AT2151" i="7" a="1"/>
  <c r="AT1634" i="7" a="1"/>
  <c r="AT2117" i="7" a="1"/>
  <c r="AT2197" i="7" a="1"/>
  <c r="AT1882" i="7" a="1"/>
  <c r="AT1289" i="7" a="1"/>
  <c r="AT735" i="7" a="1"/>
  <c r="AT1007" i="7" a="1"/>
  <c r="AT1273" i="7" a="1"/>
  <c r="AT1216" i="7" a="1"/>
  <c r="AT385" i="7" a="1"/>
  <c r="AT1146" i="7" a="1"/>
  <c r="AT1597" i="7" a="1"/>
  <c r="AT3108" i="7" a="1"/>
  <c r="AT2131" i="7" a="1"/>
  <c r="AT1724" i="7" a="1"/>
  <c r="AT1843" i="7" a="1"/>
  <c r="AT1885" i="7" a="1"/>
  <c r="AT2074" i="7" a="1"/>
  <c r="AT1846" i="7" a="1"/>
  <c r="AT2137" i="7" a="1"/>
  <c r="AT1984" i="7" a="1"/>
  <c r="AT805" i="7" a="1"/>
  <c r="AT1481" i="7" a="1"/>
  <c r="AT1903" i="7" a="1"/>
  <c r="AT1759" i="7" a="1"/>
  <c r="AT729" i="7" a="1"/>
  <c r="AT1756" i="7" a="1"/>
  <c r="AT662" i="7" a="1"/>
  <c r="AT1150" i="7" a="1"/>
  <c r="AT1067" i="7" a="1"/>
  <c r="AT3120" i="7" a="1"/>
  <c r="AT2488" i="7" a="1"/>
  <c r="AT2537" i="7" a="1"/>
  <c r="AT2599" i="7" a="1"/>
  <c r="AT1746" i="7" a="1"/>
  <c r="AT2468" i="7" a="1"/>
  <c r="AT1699" i="7" a="1"/>
  <c r="AT6906" i="7" a="1"/>
  <c r="AT5464" i="7" a="1"/>
  <c r="AT4151" i="7" a="1"/>
  <c r="AT4250" i="7" a="1"/>
  <c r="AT5405" i="7" a="1"/>
  <c r="AT6355" i="7" a="1"/>
  <c r="AT5376" i="7" a="1"/>
  <c r="AT6367" i="7" a="1"/>
  <c r="AT4252" i="7" a="1"/>
  <c r="AT3414" i="7" a="1"/>
  <c r="AT3762" i="7" a="1"/>
  <c r="AT3230" i="7" a="1"/>
  <c r="AT2459" i="7" a="1"/>
  <c r="AT2450" i="7" a="1"/>
  <c r="AT4280" i="7" a="1"/>
  <c r="AT4297" i="7" a="1"/>
  <c r="AT3390" i="7" a="1"/>
  <c r="AT3398" i="7" a="1"/>
  <c r="AT3327" i="7" a="1"/>
  <c r="AT3183" i="7" a="1"/>
  <c r="AT3224" i="7" a="1"/>
  <c r="AT2209" i="7" a="1"/>
  <c r="AT5026" i="7" a="1"/>
  <c r="AT5378" i="7" a="1"/>
  <c r="AT3277" i="7" a="1"/>
  <c r="AT4211" i="7" a="1"/>
  <c r="AT3152" i="7" a="1"/>
  <c r="AT3056" i="7" a="1"/>
  <c r="AT3092" i="7" a="1"/>
  <c r="AT6076" i="7" a="1"/>
  <c r="AT4267" i="7" a="1"/>
  <c r="AT3376" i="7" a="1"/>
  <c r="AT3384" i="7" a="1"/>
  <c r="AT3256" i="7" a="1"/>
  <c r="AT3133" i="7" a="1"/>
  <c r="AT3154" i="7" a="1"/>
  <c r="AT5389" i="7" a="1"/>
  <c r="AT4205" i="7" a="1"/>
  <c r="AT3128" i="7" a="1"/>
  <c r="AT3562" i="7" a="1"/>
  <c r="AT3169" i="7" a="1"/>
  <c r="AT2530" i="7" a="1"/>
  <c r="AT3215" i="7" a="1"/>
  <c r="AT4189" i="7" a="1"/>
  <c r="AT4144" i="7" a="1"/>
  <c r="AT3622" i="7" a="1"/>
  <c r="AT3415" i="7" a="1"/>
  <c r="AT3171" i="7" a="1"/>
  <c r="AT2790" i="7" a="1"/>
  <c r="AT2629" i="7" a="1"/>
  <c r="AT2635" i="7" a="1"/>
  <c r="AT2058" i="7" a="1"/>
  <c r="AT1573" i="7" a="1"/>
  <c r="AT2149" i="7" a="1"/>
  <c r="AT1207" i="7" a="1"/>
  <c r="AT925" i="7" a="1"/>
  <c r="AT1815" i="7" a="1"/>
  <c r="AT555" i="7" a="1"/>
  <c r="AT2535" i="7" a="1"/>
  <c r="AT2713" i="7" a="1"/>
  <c r="AT2641" i="7" a="1"/>
  <c r="AT1731" i="7" a="1"/>
  <c r="AT1773" i="7" a="1"/>
  <c r="AT2554" i="7" a="1"/>
  <c r="AT1734" i="7" a="1"/>
  <c r="AT2022" i="7" a="1"/>
  <c r="AT1529" i="7" a="1"/>
  <c r="AT599" i="7" a="1"/>
  <c r="AT1258" i="7" a="1"/>
  <c r="AT1519" i="7" a="1"/>
  <c r="AT1480" i="7" a="1"/>
  <c r="AT542" i="7" a="1"/>
  <c r="AT1397" i="7" a="1"/>
  <c r="AT504" i="7" a="1"/>
  <c r="AT1967" i="7" a="1"/>
  <c r="AT3356" i="7" a="1"/>
  <c r="AT2587" i="7" a="1"/>
  <c r="AT1994" i="7" a="1"/>
  <c r="AT2042" i="7" a="1"/>
  <c r="AT2085" i="7" a="1"/>
  <c r="AT1565" i="7" a="1"/>
  <c r="AT2051" i="7" a="1"/>
  <c r="AT2132" i="7" a="1"/>
  <c r="AT1818" i="7" a="1"/>
  <c r="AT1162" i="7" a="1"/>
  <c r="AT1979" i="7" a="1"/>
  <c r="AT880" i="7" a="1"/>
  <c r="AT1152" i="7" a="1"/>
  <c r="AT1089" i="7" a="1"/>
  <c r="AT353" i="7" a="1"/>
  <c r="AT1019" i="7" a="1"/>
  <c r="AT5363" i="7" a="1"/>
  <c r="AT6354" i="7" a="1"/>
  <c r="AT5425" i="7" a="1"/>
  <c r="AT4961" i="7" a="1"/>
  <c r="AT5163" i="7" a="1"/>
  <c r="AT5393" i="7" a="1"/>
  <c r="AT5330" i="7" a="1"/>
  <c r="AT4428" i="7" a="1"/>
  <c r="AT4998" i="7" a="1"/>
  <c r="AT3158" i="7" a="1"/>
  <c r="AT3555" i="7" a="1"/>
  <c r="AT3284" i="7" a="1"/>
  <c r="AT3030" i="7" a="1"/>
  <c r="AT2213" i="7" a="1"/>
  <c r="AT5098" i="7" a="1"/>
  <c r="AT4178" i="7" a="1"/>
  <c r="AT3282" i="7" a="1"/>
  <c r="AT4292" i="7" a="1"/>
  <c r="AT3157" i="7" a="1"/>
  <c r="AT3063" i="7" a="1"/>
  <c r="AT3099" i="7" a="1"/>
  <c r="AT2461" i="7" a="1"/>
  <c r="AT5400" i="7" a="1"/>
  <c r="AT4687" i="7" a="1"/>
  <c r="AT3213" i="7" a="1"/>
  <c r="AT3764" i="7" a="1"/>
  <c r="AT3317" i="7" a="1"/>
  <c r="AT2798" i="7" a="1"/>
  <c r="AT3028" i="7" a="1"/>
  <c r="AT5000" i="7" a="1"/>
  <c r="AT5276" i="7" a="1"/>
  <c r="AT3268" i="7" a="1"/>
  <c r="AT4194" i="7" a="1"/>
  <c r="AT3147" i="7" a="1"/>
  <c r="AT3050" i="7" a="1"/>
  <c r="AT3086" i="7" a="1"/>
  <c r="AT5034" i="7" a="1"/>
  <c r="AT3888" i="7" a="1"/>
  <c r="AT4164" i="7" a="1"/>
  <c r="AT3498" i="7" a="1"/>
  <c r="AT3273" i="7" a="1"/>
  <c r="AT2479" i="7" a="1"/>
  <c r="AT3053" i="7" a="1"/>
  <c r="AT4952" i="7" a="1"/>
  <c r="AT3577" i="7" a="1"/>
  <c r="AT3558" i="7" a="1"/>
  <c r="AT3328" i="7" a="1"/>
  <c r="AT3276" i="7" a="1"/>
  <c r="AT2541" i="7" a="1"/>
  <c r="AT2515" i="7" a="1"/>
  <c r="AT2471" i="7" a="1"/>
  <c r="AT1993" i="7" a="1"/>
  <c r="AT2511" i="7" a="1"/>
  <c r="AT2083" i="7" a="1"/>
  <c r="AT1082" i="7" a="1"/>
  <c r="AT795" i="7" a="1"/>
  <c r="AT1582" i="7" a="1"/>
  <c r="AT361" i="7" a="1"/>
  <c r="AT3206" i="7" a="1"/>
  <c r="AT2179" i="7" a="1"/>
  <c r="AT2184" i="7" a="1"/>
  <c r="AT2285" i="7" a="1"/>
  <c r="AT1700" i="7" a="1"/>
  <c r="AT2187" i="7" a="1"/>
  <c r="AT2628" i="7" a="1"/>
  <c r="AT1957" i="7" a="1"/>
  <c r="AT5349" i="7" a="1"/>
  <c r="AT5474" i="7" a="1"/>
  <c r="AT6316" i="7" a="1"/>
  <c r="AT6089" i="7" a="1"/>
  <c r="AT4254" i="7" a="1"/>
  <c r="AT5419" i="7" a="1"/>
  <c r="AT5441" i="7" a="1"/>
  <c r="AT5014" i="7" a="1"/>
  <c r="AT4688" i="7" a="1"/>
  <c r="AT2518" i="7" a="1"/>
  <c r="AT3752" i="7" a="1"/>
  <c r="AT3368" i="7" a="1"/>
  <c r="AT2512" i="7" a="1"/>
  <c r="AT2164" i="7" a="1"/>
  <c r="AT5668" i="7" a="1"/>
  <c r="AT4232" i="7" a="1"/>
  <c r="AT3146" i="7" a="1"/>
  <c r="AT3589" i="7" a="1"/>
  <c r="AT3210" i="7" a="1"/>
  <c r="AT2572" i="7" a="1"/>
  <c r="AT2638" i="7" a="1"/>
  <c r="AT2087" i="7" a="1"/>
  <c r="AT5168" i="7" a="1"/>
  <c r="AT4153" i="7" a="1"/>
  <c r="AT4185" i="7" a="1"/>
  <c r="AT3516" i="7" a="1"/>
  <c r="AT3382" i="7" a="1"/>
  <c r="AT2490" i="7" a="1"/>
  <c r="AT3072" i="7" a="1"/>
  <c r="AT5451" i="7" a="1"/>
  <c r="AT4214" i="7" a="1"/>
  <c r="AT3132" i="7" a="1"/>
  <c r="AT3571" i="7" a="1"/>
  <c r="AT3174" i="7" a="1"/>
  <c r="AT2543" i="7" a="1"/>
  <c r="AT2620" i="7" a="1"/>
  <c r="AT6084" i="7" a="1"/>
  <c r="AT3483" i="7" a="1"/>
  <c r="AT3540" i="7" a="1"/>
  <c r="AT3370" i="7" a="1"/>
  <c r="AT3109" i="7" a="1"/>
  <c r="AT3123" i="7" a="1"/>
  <c r="AT5017" i="7" a="1"/>
  <c r="AT5095" i="7" a="1"/>
  <c r="AT3422" i="7" a="1"/>
  <c r="AT3430" i="7" a="1"/>
  <c r="AT3505" i="7" a="1"/>
  <c r="AT3116" i="7" a="1"/>
  <c r="AT2444" i="7" a="1"/>
  <c r="AT2361" i="7" a="1"/>
  <c r="AT2169" i="7" a="1"/>
  <c r="AT1864" i="7" a="1"/>
  <c r="AT2095" i="7" a="1"/>
  <c r="AT2159" i="7" a="1"/>
  <c r="AT852" i="7" a="1"/>
  <c r="AT570" i="7" a="1"/>
  <c r="AT1489" i="7" a="1"/>
  <c r="AT324" i="7" a="1"/>
  <c r="AT3167" i="7" a="1"/>
  <c r="AT2097" i="7" a="1"/>
  <c r="AT2119" i="7" a="1"/>
  <c r="AT2162" i="7" a="1"/>
  <c r="AT1638" i="7" a="1"/>
  <c r="AT2122" i="7" a="1"/>
  <c r="AT2203" i="7" a="1"/>
  <c r="AT1893" i="7" a="1"/>
  <c r="AT1298" i="7" a="1"/>
  <c r="AT809" i="7" a="1"/>
  <c r="AT1016" i="7" a="1"/>
  <c r="AT1288" i="7" a="1"/>
  <c r="AT1221" i="7" a="1"/>
  <c r="AT389" i="7" a="1"/>
  <c r="AT1155" i="7" a="1"/>
  <c r="AT1727" i="7" a="1"/>
  <c r="AT1540" i="7" a="1"/>
  <c r="AT3455" i="7" a="1"/>
  <c r="AT2613" i="7" a="1"/>
  <c r="AT1833" i="7" a="1"/>
  <c r="AT1912" i="7" a="1"/>
  <c r="AT1954" i="7" a="1"/>
  <c r="AT2144" i="7" a="1"/>
  <c r="AT1921" i="7" a="1"/>
  <c r="AT2289" i="7" a="1"/>
  <c r="AT1690" i="7" a="1"/>
  <c r="AT941" i="7" a="1"/>
  <c r="AT1572" i="7" a="1"/>
  <c r="AT556" i="7" a="1"/>
  <c r="AT1943" i="7" a="1"/>
  <c r="AT865" i="7" a="1"/>
  <c r="AT1956" i="7" a="1"/>
  <c r="AT798" i="7" a="1"/>
  <c r="AT1286" i="7" a="1"/>
  <c r="AT3078" i="7" a="1"/>
  <c r="AT2163" i="7" a="1"/>
  <c r="AT2168" i="7" a="1"/>
  <c r="AT2206" i="7" a="1"/>
  <c r="AT1692" i="7" a="1"/>
  <c r="AT2171" i="7" a="1"/>
  <c r="AT2546" i="7" a="1"/>
  <c r="AT1941" i="7" a="1"/>
  <c r="AT1395" i="7" a="1"/>
  <c r="AT502" i="7" a="1"/>
  <c r="AT1113" i="7" a="1"/>
  <c r="AT1371" i="7" a="1"/>
  <c r="AT1301" i="7" a="1"/>
  <c r="AT415" i="7" a="1"/>
  <c r="AT1238" i="7" a="1"/>
  <c r="AT1855" i="7" a="1"/>
  <c r="AT1739" i="7" a="1"/>
  <c r="AT4193" i="7" a="1"/>
  <c r="AT6365" i="7" a="1"/>
  <c r="AT4950" i="7" a="1"/>
  <c r="AT5246" i="7" a="1"/>
  <c r="AT6094" i="7" a="1"/>
  <c r="AT6129" i="7" a="1"/>
  <c r="AT4435" i="7" a="1"/>
  <c r="AT6775" i="7" a="1"/>
  <c r="AT6348" i="7" a="1"/>
  <c r="AT4957" i="7" a="1"/>
  <c r="AT3533" i="7" a="1"/>
  <c r="AT2473" i="7" a="1"/>
  <c r="AT3444" i="7" a="1"/>
  <c r="AT3419" i="7" a="1"/>
  <c r="AT2363" i="7" a="1"/>
  <c r="AT2098" i="7" a="1"/>
  <c r="AT5173" i="7" a="1"/>
  <c r="AT4161" i="7" a="1"/>
  <c r="AT4220" i="7" a="1"/>
  <c r="AT3525" i="7" a="1"/>
  <c r="AT3400" i="7" a="1"/>
  <c r="AT2494" i="7" a="1"/>
  <c r="AT3079" i="7" a="1"/>
  <c r="AT2021" i="7" a="1"/>
  <c r="AT5370" i="7" a="1"/>
  <c r="AT3588" i="7" a="1"/>
  <c r="AT3618" i="7" a="1"/>
  <c r="AT3452" i="7" a="1"/>
  <c r="AT3161" i="7" a="1"/>
  <c r="AT2449" i="7" a="1"/>
  <c r="AT3008" i="7" a="1"/>
  <c r="AT5121" i="7" a="1"/>
  <c r="AT4014" i="7" a="1"/>
  <c r="AT4173" i="7" a="1"/>
  <c r="AT3507" i="7" a="1"/>
  <c r="AT3316" i="7" a="1"/>
  <c r="AT2486" i="7" a="1"/>
  <c r="AT3066" i="7" a="1"/>
  <c r="AT4236" i="7" a="1"/>
  <c r="AT4146" i="7" a="1"/>
  <c r="AT3476" i="7" a="1"/>
  <c r="AT3262" i="7" a="1"/>
  <c r="AT3235" i="7" a="1"/>
  <c r="AT3062" i="7" a="1"/>
  <c r="AT5358" i="7" a="1"/>
  <c r="AT4228" i="7" a="1"/>
  <c r="AT3358" i="7" a="1"/>
  <c r="AT3366" i="7" a="1"/>
  <c r="AT3238" i="7" a="1"/>
  <c r="AT3095" i="7" a="1"/>
  <c r="AT3129" i="7" a="1"/>
  <c r="AT2717" i="7" a="1"/>
  <c r="AT2065" i="7" a="1"/>
  <c r="AT1800" i="7" a="1"/>
  <c r="AT2029" i="7" a="1"/>
  <c r="AT2093" i="7" a="1"/>
  <c r="AT731" i="7" a="1"/>
  <c r="AT1959" i="7" a="1"/>
  <c r="AT1127" i="7" a="1"/>
  <c r="AT430" i="7" a="1"/>
  <c r="AT2602" i="7" a="1"/>
  <c r="AT1999" i="7" a="1"/>
  <c r="AT2053" i="7" a="1"/>
  <c r="AT2096" i="7" a="1"/>
  <c r="AT1569" i="7" a="1"/>
  <c r="AT2056" i="7" a="1"/>
  <c r="AT2143" i="7" a="1"/>
  <c r="AT1829" i="7" a="1"/>
  <c r="AT1202" i="7" a="1"/>
  <c r="AT2066" i="7" a="1"/>
  <c r="AT920" i="7" a="1"/>
  <c r="AT1161" i="7" a="1"/>
  <c r="AT1099" i="7" a="1"/>
  <c r="AT357" i="7" a="1"/>
  <c r="AT1059" i="7" a="1"/>
  <c r="AT1522" i="7" a="1"/>
  <c r="AT1440" i="7" a="1"/>
  <c r="AT3164" i="7" a="1"/>
  <c r="AT2136" i="7" a="1"/>
  <c r="AT1737" i="7" a="1"/>
  <c r="AT1848" i="7" a="1"/>
  <c r="AT1890" i="7" a="1"/>
  <c r="AT2079" i="7" a="1"/>
  <c r="AT1857" i="7" a="1"/>
  <c r="AT2142" i="7" a="1"/>
  <c r="AT2028" i="7" a="1"/>
  <c r="AT832" i="7" a="1"/>
  <c r="AT1490" i="7" a="1"/>
  <c r="AT1916" i="7" a="1"/>
  <c r="AT1772" i="7" a="1"/>
  <c r="AT738" i="7" a="1"/>
  <c r="AT1771" i="7" a="1"/>
  <c r="AT675" i="7" a="1"/>
  <c r="AT1159" i="7" a="1"/>
  <c r="AT3077" i="7" a="1"/>
  <c r="AT2064" i="7" a="1"/>
  <c r="AT2102" i="7" a="1"/>
  <c r="AT2145" i="7" a="1"/>
  <c r="AT1599" i="7" a="1"/>
  <c r="AT2105" i="7" a="1"/>
  <c r="AT2192" i="7" a="1"/>
  <c r="AT1877" i="7" a="1"/>
  <c r="AT1274" i="7" a="1"/>
  <c r="AT721" i="7" a="1"/>
  <c r="AT992" i="7" a="1"/>
  <c r="AT1268" i="7" a="1"/>
  <c r="AT1205" i="7" a="1"/>
  <c r="AT381" i="7" a="1"/>
  <c r="AT1131" i="7" a="1"/>
  <c r="AT1592" i="7" a="1"/>
  <c r="AT1521" i="7" a="1"/>
  <c r="AT3195" i="7" a="1"/>
  <c r="AT2365" i="7" a="1"/>
  <c r="AT1897" i="7" a="1"/>
  <c r="AT1960" i="7" a="1"/>
  <c r="AT2003" i="7" a="1"/>
  <c r="AT2193" i="7" a="1"/>
  <c r="AT1969" i="7" a="1"/>
  <c r="AT2617" i="7" a="1"/>
  <c r="AT1738" i="7" a="1"/>
  <c r="AT1017" i="7" a="1"/>
  <c r="AT1776" i="7" a="1"/>
  <c r="AT691" i="7" a="1"/>
  <c r="AT1011" i="7" a="1"/>
  <c r="AT944" i="7" a="1"/>
  <c r="AT5943" i="7" a="1"/>
  <c r="AT5010" i="7" a="1"/>
  <c r="AT3596" i="7" a="1"/>
  <c r="AT6337" i="7" a="1"/>
  <c r="AT5253" i="7" a="1"/>
  <c r="AT5402" i="7" a="1"/>
  <c r="AT3509" i="7" a="1"/>
  <c r="AT5526" i="7" a="1"/>
  <c r="AT5287" i="7" a="1"/>
  <c r="AT4960" i="7" a="1"/>
  <c r="AT3544" i="7" a="1"/>
  <c r="AT5273" i="7" a="1"/>
  <c r="AT4156" i="7" a="1"/>
  <c r="AT3410" i="7" a="1"/>
  <c r="AT3059" i="7" a="1"/>
  <c r="AT2081" i="7" a="1"/>
  <c r="AT4240" i="7" a="1"/>
  <c r="AT3628" i="7" a="1"/>
  <c r="AT3371" i="7" a="1"/>
  <c r="AT3759" i="7" a="1"/>
  <c r="AT3359" i="7" a="1"/>
  <c r="AT2611" i="7" a="1"/>
  <c r="AT2545" i="7" a="1"/>
  <c r="AT2010" i="7" a="1"/>
  <c r="AT5023" i="7" a="1"/>
  <c r="AT3541" i="7" a="1"/>
  <c r="AT3254" i="7" a="1"/>
  <c r="AT3566" i="7" a="1"/>
  <c r="AT3355" i="7" a="1"/>
  <c r="AT3142" i="7" a="1"/>
  <c r="AT3110" i="7" a="1"/>
  <c r="AT4181" i="7" a="1"/>
  <c r="AT3610" i="7" a="1"/>
  <c r="AT3357" i="7" a="1"/>
  <c r="AT3625" i="7" a="1"/>
  <c r="AT3288" i="7" a="1"/>
  <c r="AT2584" i="7" a="1"/>
  <c r="AT2523" i="7" a="1"/>
  <c r="AT4207" i="7" a="1"/>
  <c r="AT3322" i="7" a="1"/>
  <c r="AT3631" i="7" a="1"/>
  <c r="AT3424" i="7" a="1"/>
  <c r="AT3182" i="7" a="1"/>
  <c r="AT2797" i="7" a="1"/>
  <c r="AT5277" i="7" a="1"/>
  <c r="AT3556" i="7" a="1"/>
  <c r="AT3595" i="7" a="1"/>
  <c r="AT3429" i="7" a="1"/>
  <c r="AT3145" i="7" a="1"/>
  <c r="AT2437" i="7" a="1"/>
  <c r="AT2789" i="7" a="1"/>
  <c r="AT3406" i="7" a="1"/>
  <c r="AT1929" i="7" a="1"/>
  <c r="AT2036" i="7" a="1"/>
  <c r="AT2002" i="7" a="1"/>
  <c r="AT1770" i="7" a="1"/>
  <c r="AT1847" i="7" a="1"/>
  <c r="AT1201" i="7" a="1"/>
  <c r="AT879" i="7" a="1"/>
  <c r="AT3313" i="7" a="1"/>
  <c r="AT3083" i="7" a="1"/>
  <c r="AT1838" i="7" a="1"/>
  <c r="AT1923" i="7" a="1"/>
  <c r="AT1965" i="7" a="1"/>
  <c r="AT2156" i="7" a="1"/>
  <c r="AT1926" i="7" a="1"/>
  <c r="AT2439" i="7" a="1"/>
  <c r="AT1694" i="7" a="1"/>
  <c r="AT950" i="7" a="1"/>
  <c r="AT1584" i="7" a="1"/>
  <c r="AT565" i="7" a="1"/>
  <c r="AT2012" i="7" a="1"/>
  <c r="AT870" i="7" a="1"/>
  <c r="AT2050" i="7" a="1"/>
  <c r="AT807" i="7" a="1"/>
  <c r="AT1291" i="7" a="1"/>
  <c r="AT1208" i="7" a="1"/>
  <c r="AT2478" i="7" a="1"/>
  <c r="AT2540" i="7" a="1"/>
  <c r="AT2609" i="7" a="1"/>
  <c r="AT3012" i="7" a="1"/>
  <c r="AT1762" i="7" a="1"/>
  <c r="AT2531" i="7" a="1"/>
  <c r="AT1729" i="7" a="1"/>
  <c r="AT2011" i="7" a="1"/>
  <c r="AT1520" i="7" a="1"/>
  <c r="AT590" i="7" a="1"/>
  <c r="AT1231" i="7" a="1"/>
  <c r="AT1508" i="7" a="1"/>
  <c r="AT1446" i="7" a="1"/>
  <c r="AT537" i="7" a="1"/>
  <c r="AT1370" i="7" a="1"/>
  <c r="AT495" i="7" a="1"/>
  <c r="AT3441" i="7" a="1"/>
  <c r="AT2438" i="7" a="1"/>
  <c r="AT1902" i="7" a="1"/>
  <c r="AT1971" i="7" a="1"/>
  <c r="AT2014" i="7" a="1"/>
  <c r="AT2211" i="7" a="1"/>
  <c r="AT1974" i="7" a="1"/>
  <c r="AT2793" i="7" a="1"/>
  <c r="AT1749" i="7" a="1"/>
  <c r="AT1057" i="7" a="1"/>
  <c r="AT1791" i="7" a="1"/>
  <c r="AT730" i="7" a="1"/>
  <c r="AT1020" i="7" a="1"/>
  <c r="AT958" i="7" a="1"/>
  <c r="AT311" i="7" a="1"/>
  <c r="AT914" i="7" a="1"/>
  <c r="AT1376" i="7" a="1"/>
  <c r="AT1290" i="7" a="1"/>
  <c r="AT3088" i="7" a="1"/>
  <c r="AT2115" i="7" a="1"/>
  <c r="AT1717" i="7" a="1"/>
  <c r="AT1832" i="7" a="1"/>
  <c r="AT1874" i="7" a="1"/>
  <c r="AT2062" i="7" a="1"/>
  <c r="AT1841" i="7" a="1"/>
  <c r="AT2126" i="7" a="1"/>
  <c r="AT1963" i="7" a="1"/>
  <c r="AT796" i="7" a="1"/>
  <c r="AT4217" i="7" a="1"/>
  <c r="AT3517" i="7" a="1"/>
  <c r="AT3435" i="7" a="1"/>
  <c r="AT3362" i="7" a="1"/>
  <c r="AT3207" i="7" a="1"/>
  <c r="AT3391" i="7" a="1"/>
  <c r="AT3047" i="7" a="1"/>
  <c r="AT1006" i="7" a="1"/>
  <c r="AT2078" i="7" a="1"/>
  <c r="AT1409" i="7" a="1"/>
  <c r="AT1883" i="7" a="1"/>
  <c r="AT1913" i="7" a="1"/>
  <c r="AT1985" i="7" a="1"/>
  <c r="AT1804" i="7" a="1"/>
  <c r="AT315" i="7" a="1"/>
  <c r="AT2440" i="7" a="1"/>
  <c r="AT1779" i="7" a="1"/>
  <c r="AT2040" i="7" a="1"/>
  <c r="AT1509" i="7" a="1"/>
  <c r="AT1732" i="7" a="1"/>
  <c r="AT348" i="7" a="1"/>
  <c r="AT1924" i="7" a="1"/>
  <c r="AT2208" i="7" a="1"/>
  <c r="AT1896" i="7" a="1"/>
  <c r="AT2128" i="7" a="1"/>
  <c r="AT2191" i="7" a="1"/>
  <c r="AT1265" i="7" a="1"/>
  <c r="AT1443" i="7" a="1"/>
  <c r="AT1362" i="7" a="1"/>
  <c r="AT1071" i="7" a="1"/>
  <c r="AT3598" i="7" a="1"/>
  <c r="AT2287" i="7" a="1"/>
  <c r="AT1701" i="7" a="1"/>
  <c r="AT1827" i="7" a="1"/>
  <c r="AT1869" i="7" a="1"/>
  <c r="AT2057" i="7" a="1"/>
  <c r="AT1830" i="7" a="1"/>
  <c r="AT2121" i="7" a="1"/>
  <c r="AT1948" i="7" a="1"/>
  <c r="AT791" i="7" a="1"/>
  <c r="AT1434" i="7" a="1"/>
  <c r="AT1860" i="7" a="1"/>
  <c r="AT1598" i="7" a="1"/>
  <c r="AT2627" i="7" a="1"/>
  <c r="AT2082" i="7" a="1"/>
  <c r="AT1697" i="7" a="1"/>
  <c r="AT1816" i="7" a="1"/>
  <c r="AT1858" i="7" a="1"/>
  <c r="AT2046" i="7" a="1"/>
  <c r="AT1825" i="7" a="1"/>
  <c r="AT2110" i="7" a="1"/>
  <c r="AT1935" i="7" a="1"/>
  <c r="AT780" i="7" a="1"/>
  <c r="AT1414" i="7" a="1"/>
  <c r="AT1831" i="7" a="1"/>
  <c r="AT1593" i="7" a="1"/>
  <c r="AT3287" i="7" a="1"/>
  <c r="AT2180" i="7" a="1"/>
  <c r="AT1774" i="7" a="1"/>
  <c r="AT1875" i="7" a="1"/>
  <c r="AT1917" i="7" a="1"/>
  <c r="AT2106" i="7" a="1"/>
  <c r="AT1878" i="7" a="1"/>
  <c r="AT2170" i="7" a="1"/>
  <c r="AT1642" i="7" a="1"/>
  <c r="AT867" i="7" a="1"/>
  <c r="AT1515" i="7" a="1"/>
  <c r="AT1975" i="7" a="1"/>
  <c r="AT1844" i="7" a="1"/>
  <c r="AT794" i="7" a="1"/>
  <c r="AT1856" i="7" a="1"/>
  <c r="AT724" i="7" a="1"/>
  <c r="AT1728" i="7" a="1"/>
  <c r="AT1224" i="7" a="1"/>
  <c r="AT806" i="7" a="1"/>
  <c r="AT1444" i="7" a="1"/>
  <c r="AT1327" i="7" a="1"/>
  <c r="AT1014" i="7" a="1"/>
  <c r="AT672" i="7" a="1"/>
  <c r="AT1299" i="7" a="1"/>
  <c r="AT384" i="7" a="1"/>
  <c r="AT325" i="7" a="1"/>
  <c r="AT554" i="7" a="1"/>
  <c r="AS336" i="7" a="1"/>
  <c r="AT918" i="7" a="1"/>
  <c r="AT370" i="7" a="1"/>
  <c r="AT1064" i="7" a="1"/>
  <c r="AT1839" i="7" a="1"/>
  <c r="AT558" i="7" a="1"/>
  <c r="AT1198" i="7" a="1"/>
  <c r="AT725" i="7" a="1"/>
  <c r="AT333" i="7" a="1"/>
  <c r="AT548" i="7" a="1"/>
  <c r="AS316" i="7" a="1"/>
  <c r="AT677" i="7" a="1"/>
  <c r="AT497" i="7" a="1"/>
  <c r="AT1484" i="7" a="1"/>
  <c r="AT1135" i="7" a="1"/>
  <c r="AT781" i="7" a="1"/>
  <c r="AT1406" i="7" a="1"/>
  <c r="AT546" i="7" a="1"/>
  <c r="AT1884" i="7" a="1"/>
  <c r="AT1340" i="7" a="1"/>
  <c r="AT877" i="7" a="1"/>
  <c r="AT1505" i="7" a="1"/>
  <c r="AT498" i="7" a="1"/>
  <c r="AT347" i="7" a="1"/>
  <c r="AT5213" i="7" a="1"/>
  <c r="AT3172" i="7" a="1"/>
  <c r="AT3225" i="7" a="1"/>
  <c r="AT3630" i="7" a="1"/>
  <c r="AT3125" i="7" a="1"/>
  <c r="AT3055" i="7" a="1"/>
  <c r="AT3484" i="7" a="1"/>
  <c r="AT3420" i="7" a="1"/>
  <c r="AT1765" i="7" a="1"/>
  <c r="AT1065" i="7" a="1"/>
  <c r="AT1412" i="7" a="1"/>
  <c r="AT1657" i="7" a="1"/>
  <c r="AT1793" i="7" a="1"/>
  <c r="AT1358" i="7" a="1"/>
  <c r="AT1502" i="7" a="1"/>
  <c r="AT2532" i="7" a="1"/>
  <c r="AT2637" i="7" a="1"/>
  <c r="AT1782" i="7" a="1"/>
  <c r="AT1153" i="7" a="1"/>
  <c r="AT1503" i="7" a="1"/>
  <c r="AT1493" i="7" a="1"/>
  <c r="AT1411" i="7" a="1"/>
  <c r="AT2158" i="7" a="1"/>
  <c r="AT2199" i="7" a="1"/>
  <c r="AT2166" i="7" a="1"/>
  <c r="AT1995" i="7" a="1"/>
  <c r="AT1144" i="7" a="1"/>
  <c r="AT1213" i="7" a="1"/>
  <c r="AT1240" i="7" a="1"/>
  <c r="AT835" i="7" a="1"/>
  <c r="AT3464" i="7" a="1"/>
  <c r="AT2103" i="7" a="1"/>
  <c r="AT1639" i="7" a="1"/>
  <c r="AT1763" i="7" a="1"/>
  <c r="AT1805" i="7" a="1"/>
  <c r="AT1991" i="7" a="1"/>
  <c r="AT1766" i="7" a="1"/>
  <c r="AT2055" i="7" a="1"/>
  <c r="AT1792" i="7" a="1"/>
  <c r="AT664" i="7" a="1"/>
  <c r="AT1302" i="7" a="1"/>
  <c r="AT1651" i="7" a="1"/>
  <c r="AT1514" i="7" a="1"/>
  <c r="AT3106" i="7" a="1"/>
  <c r="AT1988" i="7" a="1"/>
  <c r="AT1635" i="7" a="1"/>
  <c r="AT1752" i="7" a="1"/>
  <c r="AT1794" i="7" a="1"/>
  <c r="AT1980" i="7" a="1"/>
  <c r="AT1761" i="7" a="1"/>
  <c r="AT2044" i="7" a="1"/>
  <c r="AT1764" i="7" a="1"/>
  <c r="AT655" i="7" a="1"/>
  <c r="AT1293" i="7" a="1"/>
  <c r="AT1637" i="7" a="1"/>
  <c r="AT1507" i="7" a="1"/>
  <c r="AT2513" i="7" a="1"/>
  <c r="AT2071" i="7" a="1"/>
  <c r="AT1693" i="7" a="1"/>
  <c r="AT1811" i="7" a="1"/>
  <c r="AT1853" i="7" a="1"/>
  <c r="AT2041" i="7" a="1"/>
  <c r="AT5211" i="7" a="1"/>
  <c r="AT3380" i="7" a="1"/>
  <c r="AT3168" i="7" a="1"/>
  <c r="AT3308" i="7" a="1"/>
  <c r="AT2852" i="7" a="1"/>
  <c r="AT5029" i="7" a="1"/>
  <c r="AT2026" i="7" a="1"/>
  <c r="AT2460" i="7" a="1"/>
  <c r="AT1426" i="7" a="1"/>
  <c r="AT1346" i="7" a="1"/>
  <c r="AT1796" i="7" a="1"/>
  <c r="AT1976" i="7" a="1"/>
  <c r="AT3038" i="7" a="1"/>
  <c r="AT775" i="7" a="1"/>
  <c r="AT923" i="7" a="1"/>
  <c r="AT2016" i="7" a="1"/>
  <c r="AT2080" i="7" a="1"/>
  <c r="AT1703" i="7" a="1"/>
  <c r="AT702" i="7" a="1"/>
  <c r="AT1147" i="7" a="1"/>
  <c r="AT1361" i="7" a="1"/>
  <c r="AT942" i="7" a="1"/>
  <c r="AT2059" i="7" a="1"/>
  <c r="AT2134" i="7" a="1"/>
  <c r="AT2100" i="7" a="1"/>
  <c r="AT1930" i="7" a="1"/>
  <c r="AT921" i="7" a="1"/>
  <c r="AT1086" i="7" a="1"/>
  <c r="AT1132" i="7" a="1"/>
  <c r="AT716" i="7" a="1"/>
  <c r="AT3024" i="7" a="1"/>
  <c r="AT2000" i="7" a="1"/>
  <c r="AT2472" i="7" a="1"/>
  <c r="AT2534" i="7" a="1"/>
  <c r="AT1741" i="7" a="1"/>
  <c r="AT2362" i="7" a="1"/>
  <c r="AT1695" i="7" a="1"/>
  <c r="AT1989" i="7" a="1"/>
  <c r="AT1495" i="7" a="1"/>
  <c r="AT561" i="7" a="1"/>
  <c r="AT1206" i="7" a="1"/>
  <c r="AT1485" i="7" a="1"/>
  <c r="AT1398" i="7" a="1"/>
  <c r="AT2802" i="7" a="1"/>
  <c r="AT2288" i="7" a="1"/>
  <c r="AT2366" i="7" a="1"/>
  <c r="AT2514" i="7" a="1"/>
  <c r="AT1730" i="7" a="1"/>
  <c r="AT2284" i="7" a="1"/>
  <c r="AT1691" i="7" a="1"/>
  <c r="AT1978" i="7" a="1"/>
  <c r="AT1486" i="7" a="1"/>
  <c r="AT552" i="7" a="1"/>
  <c r="AT1197" i="7" a="1"/>
  <c r="AT1449" i="7" a="1"/>
  <c r="AT1379" i="7" a="1"/>
  <c r="AT3042" i="7" a="1"/>
  <c r="AT1983" i="7" a="1"/>
  <c r="AT3070" i="7" a="1"/>
  <c r="AT1747" i="7" a="1"/>
  <c r="AT1789" i="7" a="1"/>
  <c r="AT3051" i="7" a="1"/>
  <c r="AT1750" i="7" a="1"/>
  <c r="AT2039" i="7" a="1"/>
  <c r="AT1735" i="7" a="1"/>
  <c r="AT644" i="7" a="1"/>
  <c r="AT1280" i="7" a="1"/>
  <c r="AT1555" i="7" a="1"/>
  <c r="AT1498" i="7" a="1"/>
  <c r="AT564" i="7" a="1"/>
  <c r="AT1417" i="7" a="1"/>
  <c r="AT518" i="7" a="1"/>
  <c r="AT1097" i="7" a="1"/>
  <c r="AT1867" i="7" a="1"/>
  <c r="AT582" i="7" a="1"/>
  <c r="AT572" i="7" a="1"/>
  <c r="AT856" i="7" a="1"/>
  <c r="AT1624" i="7" a="1"/>
  <c r="AT494" i="7" a="1"/>
  <c r="AT1078" i="7" a="1"/>
  <c r="AT416" i="7" a="1"/>
  <c r="AT623" i="7" a="1"/>
  <c r="AT402" i="7" a="1"/>
  <c r="AS352" i="7" a="1"/>
  <c r="AS300" i="7" a="1"/>
  <c r="AT5456" i="7" a="1"/>
  <c r="AT3377" i="7" a="1"/>
  <c r="AT3017" i="7" a="1"/>
  <c r="AT2591" i="7" a="1"/>
  <c r="AT2636" i="7" a="1"/>
  <c r="AT3754" i="7" a="1"/>
  <c r="AT2101" i="7" a="1"/>
  <c r="AT1918" i="7" a="1"/>
  <c r="AT1077" i="7" a="1"/>
  <c r="AT991" i="7" a="1"/>
  <c r="AT1326" i="7" a="1"/>
  <c r="AT1784" i="7" a="1"/>
  <c r="AT2077" i="7" a="1"/>
  <c r="AT1760" i="7" a="1"/>
  <c r="AT568" i="7" a="1"/>
  <c r="AT2517" i="7" a="1"/>
  <c r="AT1821" i="7" a="1"/>
  <c r="AT2127" i="7" a="1"/>
  <c r="AT581" i="7" a="1"/>
  <c r="AT1532" i="7" a="1"/>
  <c r="AT1010" i="7" a="1"/>
  <c r="AT833" i="7" a="1"/>
  <c r="AT1977" i="7" a="1"/>
  <c r="AT2068" i="7" a="1"/>
  <c r="AT2035" i="7" a="1"/>
  <c r="AT1866" i="7" a="1"/>
  <c r="AT566" i="7" a="1"/>
  <c r="AT983" i="7" a="1"/>
  <c r="AT1900" i="7" a="1"/>
  <c r="AT514" i="7" a="1"/>
  <c r="AT2536" i="7" a="1"/>
  <c r="AT2447" i="7" a="1"/>
  <c r="AT2152" i="7" a="1"/>
  <c r="AT2194" i="7" a="1"/>
  <c r="AT1665" i="7" a="1"/>
  <c r="AT2155" i="7" a="1"/>
  <c r="AT2505" i="7" a="1"/>
  <c r="AT1925" i="7" a="1"/>
  <c r="AT1363" i="7" a="1"/>
  <c r="AT465" i="7" a="1"/>
  <c r="AT1081" i="7" a="1"/>
  <c r="AT1353" i="7" a="1"/>
  <c r="AT1279" i="7" a="1"/>
  <c r="AT2630" i="7" a="1"/>
  <c r="AT2125" i="7" a="1"/>
  <c r="AT2140" i="7" a="1"/>
  <c r="AT2183" i="7" a="1"/>
  <c r="AT1656" i="7" a="1"/>
  <c r="AT2150" i="7" a="1"/>
  <c r="AT2492" i="7" a="1"/>
  <c r="AT1914" i="7" a="1"/>
  <c r="AT1354" i="7" a="1"/>
  <c r="AT450" i="7" a="1"/>
  <c r="AT1072" i="7" a="1"/>
  <c r="AT1342" i="7" a="1"/>
  <c r="AT1272" i="7" a="1"/>
  <c r="AT3104" i="7" a="1"/>
  <c r="AT2195" i="7" a="1"/>
  <c r="AT2200" i="7" a="1"/>
  <c r="AT2496" i="7" a="1"/>
  <c r="AT1721" i="7" a="1"/>
  <c r="AT2204" i="7" a="1"/>
  <c r="AT3044" i="7" a="1"/>
  <c r="AT1973" i="7" a="1"/>
  <c r="AT1454" i="7" a="1"/>
  <c r="AT539" i="7" a="1"/>
  <c r="AT1157" i="7" a="1"/>
  <c r="AT1442" i="7" a="1"/>
  <c r="AT1366" i="7" a="1"/>
  <c r="AT491" i="7" a="1"/>
  <c r="AT1296" i="7" a="1"/>
  <c r="AT1940" i="7" a="1"/>
  <c r="AT869" i="7" a="1"/>
  <c r="AT1643" i="7" a="1"/>
  <c r="AT503" i="7" a="1"/>
  <c r="AS309" i="7" a="1"/>
  <c r="AT637" i="7" a="1"/>
  <c r="AT1396" i="7" a="1"/>
  <c r="AT586" i="7" a="1"/>
  <c r="AT953" i="7" a="1"/>
  <c r="AT587" i="7" a="1"/>
  <c r="AT368" i="7" a="1"/>
  <c r="AT308" i="7" a="1"/>
  <c r="AT304" i="7" a="1"/>
  <c r="AS350" i="7" a="1"/>
  <c r="AT930" i="7" a="1"/>
  <c r="AT1911" i="7" a="1"/>
  <c r="AT1228" i="7" a="1"/>
  <c r="AT1908" i="7" a="1"/>
  <c r="AT843" i="7" a="1"/>
  <c r="AT363" i="7" a="1"/>
  <c r="AT804" i="7" a="1"/>
  <c r="AT298" i="7" a="1"/>
  <c r="AT695" i="7" a="1"/>
  <c r="AT734" i="7" a="1"/>
  <c r="AT643" i="7" a="1"/>
  <c r="AT778" i="7" a="1"/>
  <c r="AT1512" i="7" a="1"/>
  <c r="AT451" i="7" a="1"/>
  <c r="AT1062" i="7" a="1"/>
  <c r="AT657" i="7" a="1"/>
  <c r="AT990" i="7" a="1"/>
  <c r="AT1767" i="7" a="1"/>
  <c r="AT540" i="7" a="1"/>
  <c r="AT1149" i="7" a="1"/>
  <c r="AT638" i="7" a="1"/>
  <c r="AT873" i="7" a="1"/>
  <c r="AT513" i="7" a="1"/>
  <c r="AS308" i="7" a="1"/>
  <c r="AT335" i="7" a="1"/>
  <c r="AT1209" i="7" a="1"/>
  <c r="AT1996" i="7" a="1"/>
  <c r="AT636" i="7" a="1"/>
  <c r="AT1255" i="7" a="1"/>
  <c r="AT327" i="7" a="1"/>
  <c r="AT303" i="7" a="1"/>
  <c r="AT799" i="7" a="1"/>
  <c r="AS347" i="7" a="1"/>
  <c r="AT663" i="7" a="1"/>
  <c r="AS334" i="7" a="1"/>
  <c r="AT709" i="7" a="1"/>
  <c r="AT1487" i="7" a="1"/>
  <c r="AT692" i="7" a="1"/>
  <c r="AT1008" i="7" a="1"/>
  <c r="AT793" i="7" a="1"/>
  <c r="AT413" i="7" a="1"/>
  <c r="AT336" i="7" a="1"/>
  <c r="AT1445" i="7" a="1"/>
  <c r="AT989" i="7" a="1"/>
  <c r="AT1568" i="7" a="1"/>
  <c r="AT622" i="7" a="1"/>
  <c r="AT924" i="7" a="1"/>
  <c r="AT396" i="7" a="1"/>
  <c r="AT3763" i="7" a="1"/>
  <c r="AT3041" i="7" a="1"/>
  <c r="AT2794" i="7" a="1"/>
  <c r="AT2539" i="7" a="1"/>
  <c r="AT5076" i="7" a="1"/>
  <c r="AT4157" i="7" a="1"/>
  <c r="AT2067" i="7" a="1"/>
  <c r="AT1987" i="7" a="1"/>
  <c r="AT520" i="7" a="1"/>
  <c r="AT436" i="7" a="1"/>
  <c r="AT3234" i="7" a="1"/>
  <c r="AT2019" i="7" a="1"/>
  <c r="AT1754" i="7" a="1"/>
  <c r="AT1056" i="7" a="1"/>
  <c r="AT1517" i="7" a="1"/>
  <c r="AT1982" i="7" a="1"/>
  <c r="AT1757" i="7" a="1"/>
  <c r="AT2072" i="7" a="1"/>
  <c r="AT1947" i="7" a="1"/>
  <c r="AT1433" i="7" a="1"/>
  <c r="AT559" i="7" a="1"/>
  <c r="AT3432" i="7" a="1"/>
  <c r="AT1801" i="7" a="1"/>
  <c r="AT1938" i="7" a="1"/>
  <c r="AT1905" i="7" a="1"/>
  <c r="AT1802" i="7" a="1"/>
  <c r="AT493" i="7" a="1"/>
  <c r="AT862" i="7" a="1"/>
  <c r="AT1744" i="7" a="1"/>
  <c r="AT411" i="7" a="1"/>
  <c r="AT3060" i="7" a="1"/>
  <c r="AT2130" i="7" a="1"/>
  <c r="AT2086" i="7" a="1"/>
  <c r="AT2129" i="7" a="1"/>
  <c r="AT1591" i="7" a="1"/>
  <c r="AT2089" i="7" a="1"/>
  <c r="AT2176" i="7" a="1"/>
  <c r="AT1861" i="7" a="1"/>
  <c r="AT1254" i="7" a="1"/>
  <c r="AT668" i="7" a="1"/>
  <c r="AT972" i="7" a="1"/>
  <c r="AT1226" i="7" a="1"/>
  <c r="AT1156" i="7" a="1"/>
  <c r="AT3007" i="7" a="1"/>
  <c r="AT2043" i="7" a="1"/>
  <c r="AT2075" i="7" a="1"/>
  <c r="AT2118" i="7" a="1"/>
  <c r="AT1587" i="7" a="1"/>
  <c r="AT2084" i="7" a="1"/>
  <c r="AT2165" i="7" a="1"/>
  <c r="AT1850" i="7" a="1"/>
  <c r="AT1227" i="7" a="1"/>
  <c r="AT650" i="7" a="1"/>
  <c r="AT945" i="7" a="1"/>
  <c r="AT1217" i="7" a="1"/>
  <c r="AT1151" i="7" a="1"/>
  <c r="AT2608" i="7" a="1"/>
  <c r="AT2114" i="7" a="1"/>
  <c r="AT2135" i="7" a="1"/>
  <c r="AT2178" i="7" a="1"/>
  <c r="AT1652" i="7" a="1"/>
  <c r="AT2138" i="7" a="1"/>
  <c r="AT2451" i="7" a="1"/>
  <c r="AT1909" i="7" a="1"/>
  <c r="AT1343" i="7" a="1"/>
  <c r="AT426" i="7" a="1"/>
  <c r="AT1061" i="7" a="1"/>
  <c r="AT1337" i="7" a="1"/>
  <c r="AT1257" i="7" a="1"/>
  <c r="AT399" i="7" a="1"/>
  <c r="AT1200" i="7" a="1"/>
  <c r="AT1755" i="7" a="1"/>
  <c r="AT646" i="7" a="1"/>
  <c r="AT1416" i="7" a="1"/>
  <c r="AT595" i="7" a="1"/>
  <c r="AT935" i="7" a="1"/>
  <c r="AT1968" i="7" a="1"/>
  <c r="AT1235" i="7" a="1"/>
  <c r="AT1936" i="7" a="1"/>
  <c r="AT848" i="7" a="1"/>
  <c r="AT376" i="7" a="1"/>
  <c r="AT846" i="7" a="1"/>
  <c r="AT351" i="7" a="1"/>
  <c r="AT943" i="7" a="1"/>
  <c r="AS312" i="7" a="1"/>
  <c r="AT500" i="7" a="1"/>
  <c r="AT1558" i="7" a="1"/>
  <c r="AT1074" i="7" a="1"/>
  <c r="AT1719" i="7" a="1"/>
  <c r="AT722" i="7" a="1"/>
  <c r="AT355" i="7" a="1"/>
  <c r="AT454" i="7" a="1"/>
  <c r="AS329" i="7" a="1"/>
  <c r="AT927" i="7" a="1"/>
  <c r="AT915" i="7" a="1"/>
  <c r="AS351" i="7" a="1"/>
  <c r="AT547" i="7" a="1"/>
  <c r="AT1360" i="7" a="1"/>
  <c r="AT545" i="7" a="1"/>
  <c r="AT937" i="7" a="1"/>
  <c r="AT323" i="7" a="1"/>
  <c r="AT773" i="7" a="1"/>
  <c r="AT1501" i="7" a="1"/>
  <c r="AT427" i="7" a="1"/>
  <c r="AT1044" i="7" a="1"/>
  <c r="AT878" i="7" a="1"/>
  <c r="AT442" i="7" a="1"/>
  <c r="AT372" i="7" a="1"/>
  <c r="AT346" i="7" a="1"/>
  <c r="AS307" i="7" a="1"/>
  <c r="AT975" i="7" a="1"/>
  <c r="AT1720" i="7" a="1"/>
  <c r="AT528" i="7" a="1"/>
  <c r="AT1134" i="7" a="1"/>
  <c r="AT589" i="7" a="1"/>
  <c r="AT849" i="7" a="1"/>
  <c r="AT501" i="7" a="1"/>
  <c r="AS335" i="7" a="1"/>
  <c r="AT400" i="7" a="1"/>
  <c r="AS301" i="7" a="1"/>
  <c r="AT509" i="7" a="1"/>
  <c r="AT1295" i="7" a="1"/>
  <c r="AT2034" i="7" a="1"/>
  <c r="AT903" i="7" a="1"/>
  <c r="AT445" i="7" a="1"/>
  <c r="AT390" i="7" a="1"/>
  <c r="AT1743" i="7" a="1"/>
  <c r="AT1229" i="7" a="1"/>
  <c r="AT844" i="7" a="1"/>
  <c r="AT1482" i="7" a="1"/>
  <c r="AT777" i="7" a="1"/>
  <c r="AT519" i="7" a="1"/>
  <c r="AT309" i="7" a="1"/>
  <c r="AT382" i="7" a="1"/>
  <c r="AT404" i="7" a="1"/>
  <c r="AT1079" i="7" a="1"/>
  <c r="AT1348" i="7" a="1"/>
  <c r="AT5535" i="7" a="1"/>
  <c r="AT2146" i="7" a="1"/>
  <c r="AT2076" i="7" a="1"/>
  <c r="AT5007" i="7" a="1"/>
  <c r="AT3427" i="7" a="1"/>
  <c r="AT3493" i="7" a="1"/>
  <c r="AT1834" i="7" a="1"/>
  <c r="AT2030" i="7" a="1"/>
  <c r="AT1819" i="7" a="1"/>
  <c r="AT319" i="7" a="1"/>
  <c r="AT3107" i="7" a="1"/>
  <c r="AT1826" i="7" a="1"/>
  <c r="AT1835" i="7" a="1"/>
  <c r="AT1566" i="7" a="1"/>
  <c r="AT1407" i="7" a="1"/>
  <c r="AT1653" i="7" a="1"/>
  <c r="AT3057" i="7" a="1"/>
  <c r="AT2006" i="7" a="1"/>
  <c r="AT1347" i="7" a="1"/>
  <c r="AT1080" i="7" a="1"/>
  <c r="AT419" i="7" a="1"/>
  <c r="AT3027" i="7" a="1"/>
  <c r="AT2157" i="7" a="1"/>
  <c r="AT1682" i="7" a="1"/>
  <c r="AT2528" i="7" a="1"/>
  <c r="AT1660" i="7" a="1"/>
  <c r="AT706" i="7" a="1"/>
  <c r="AT534" i="7" a="1"/>
  <c r="AT1413" i="7" a="1"/>
  <c r="AT377" i="7" a="1"/>
  <c r="AT3014" i="7" a="1"/>
  <c r="AT2048" i="7" a="1"/>
  <c r="AT2020" i="7" a="1"/>
  <c r="AT2063" i="7" a="1"/>
  <c r="AT2589" i="7" a="1"/>
  <c r="AT2023" i="7" a="1"/>
  <c r="AT2111" i="7" a="1"/>
  <c r="AT1797" i="7" a="1"/>
  <c r="AT1133" i="7" a="1"/>
  <c r="AT1919" i="7" a="1"/>
  <c r="AT851" i="7" a="1"/>
  <c r="AT1117" i="7" a="1"/>
  <c r="AT3534" i="7" a="1"/>
  <c r="AT2495" i="7" a="1"/>
  <c r="AT1961" i="7" a="1"/>
  <c r="AT2009" i="7" a="1"/>
  <c r="AT2052" i="7" a="1"/>
  <c r="AT2564" i="7" a="1"/>
  <c r="AT2018" i="7" a="1"/>
  <c r="AT2099" i="7" a="1"/>
  <c r="AT1786" i="7" a="1"/>
  <c r="AT1124" i="7" a="1"/>
  <c r="AT1904" i="7" a="1"/>
  <c r="AT842" i="7" a="1"/>
  <c r="AT1090" i="7" a="1"/>
  <c r="AT1055" i="7" a="1"/>
  <c r="AT2712" i="7" a="1"/>
  <c r="AT2032" i="7" a="1"/>
  <c r="AT2069" i="7" a="1"/>
  <c r="AT2113" i="7" a="1"/>
  <c r="AT1583" i="7" a="1"/>
  <c r="AT2073" i="7" a="1"/>
  <c r="AT2160" i="7" a="1"/>
  <c r="AT1845" i="7" a="1"/>
  <c r="AT1218" i="7" a="1"/>
  <c r="AT634" i="7" a="1"/>
  <c r="AT936" i="7" a="1"/>
  <c r="AT1212" i="7" a="1"/>
  <c r="AT1138" i="7" a="1"/>
  <c r="AT365" i="7" a="1"/>
  <c r="AT1075" i="7" a="1"/>
  <c r="AT1060" i="7" a="1"/>
  <c r="AT2001" i="7" a="1"/>
  <c r="AT1266" i="7" a="1"/>
  <c r="AT1951" i="7" a="1"/>
  <c r="AT505" i="7" a="1"/>
  <c r="AT1570" i="7" a="1"/>
  <c r="AT1094" i="7" a="1"/>
  <c r="AT1751" i="7" a="1"/>
  <c r="AT727" i="7" a="1"/>
  <c r="AT388" i="7" a="1"/>
  <c r="AT492" i="7" a="1"/>
  <c r="AS333" i="7" a="1"/>
  <c r="AT455" i="7" a="1"/>
  <c r="AT342" i="7" a="1"/>
  <c r="AT459" i="7" a="1"/>
  <c r="AT1356" i="7" a="1"/>
  <c r="AT922" i="7" a="1"/>
  <c r="AT1525" i="7" a="1"/>
  <c r="AT521" i="7" a="1"/>
  <c r="AT739" i="7" a="1"/>
  <c r="AT367" i="7" a="1"/>
  <c r="AS348" i="7" a="1"/>
  <c r="AT508" i="7" a="1"/>
  <c r="AT378" i="7" a="1"/>
  <c r="AT808" i="7" a="1"/>
  <c r="AT1840" i="7" a="1"/>
  <c r="AT1219" i="7" a="1"/>
  <c r="AT1879" i="7" a="1"/>
  <c r="AT812" i="7" a="1"/>
  <c r="AT321" i="7" a="1"/>
  <c r="AT541" i="7" a="1"/>
  <c r="AT1355" i="7" a="1"/>
  <c r="AT535" i="7" a="1"/>
  <c r="AT926" i="7" a="1"/>
  <c r="AT496" i="7" a="1"/>
  <c r="AT310" i="7" a="1"/>
  <c r="AT334" i="7" a="1"/>
  <c r="AT779" i="7" a="1"/>
  <c r="AS313" i="7" a="1"/>
  <c r="AT733" i="7" a="1"/>
  <c r="AT1492" i="7" a="1"/>
  <c r="AT418" i="7" a="1"/>
  <c r="AT1013" i="7" a="1"/>
  <c r="AT815" i="7" a="1"/>
  <c r="AT422" i="7" a="1"/>
  <c r="AT359" i="7" a="1"/>
  <c r="AT576" i="7" a="1"/>
  <c r="AS314" i="7" a="1"/>
  <c r="AT694" i="7" a="1"/>
  <c r="AT1740" i="7" a="1"/>
  <c r="AT1145" i="7" a="1"/>
  <c r="AT1823" i="7" a="1"/>
  <c r="AT785" i="7" a="1"/>
  <c r="AT312" i="7" a="1"/>
  <c r="AT1350" i="7" a="1"/>
  <c r="AT712" i="7" a="1"/>
  <c r="AT5325" i="7" a="1"/>
  <c r="AT3592" i="7" a="1"/>
  <c r="AT3619" i="7" a="1"/>
  <c r="AT3421" i="7" a="1"/>
  <c r="AT3488" i="7" a="1"/>
  <c r="AT2475" i="7" a="1"/>
  <c r="AT1788" i="7" a="1"/>
  <c r="AT1990" i="7" a="1"/>
  <c r="AT784" i="7" a="1"/>
  <c r="AT934" i="7" a="1"/>
  <c r="AT2038" i="7" a="1"/>
  <c r="AT2013" i="7" a="1"/>
  <c r="AT711" i="7" a="1"/>
  <c r="AT642" i="7" a="1"/>
  <c r="AT3043" i="7" a="1"/>
  <c r="AT2037" i="7" a="1"/>
  <c r="AT2510" i="7" a="1"/>
  <c r="AT1820" i="7" a="1"/>
  <c r="AT871" i="7" a="1"/>
  <c r="AT524" i="7" a="1"/>
  <c r="AT1045" i="7" a="1"/>
  <c r="AT2522" i="7" a="1"/>
  <c r="AT2025" i="7" a="1"/>
  <c r="AT2856" i="7" a="1"/>
  <c r="AT2116" i="7" a="1"/>
  <c r="AT1368" i="7" a="1"/>
  <c r="AT1556" i="7" a="1"/>
  <c r="AT1494" i="7" a="1"/>
  <c r="AT1196" i="7" a="1"/>
  <c r="AT307" i="7" a="1"/>
  <c r="AT2500" i="7" a="1"/>
  <c r="AT1870" i="7" a="1"/>
  <c r="AT1891" i="7" a="1"/>
  <c r="AT1933" i="7" a="1"/>
  <c r="AT2123" i="7" a="1"/>
  <c r="AT1894" i="7" a="1"/>
  <c r="AT2186" i="7" a="1"/>
  <c r="AT1654" i="7" a="1"/>
  <c r="AT916" i="7" a="1"/>
  <c r="AT1535" i="7" a="1"/>
  <c r="AT2061" i="7" a="1"/>
  <c r="AT1887" i="7" a="1"/>
  <c r="AT3242" i="7" a="1"/>
  <c r="AT2196" i="7" a="1"/>
  <c r="AT1785" i="7" a="1"/>
  <c r="AT1880" i="7" a="1"/>
  <c r="AT1922" i="7" a="1"/>
  <c r="AT2112" i="7" a="1"/>
  <c r="AT1889" i="7" a="1"/>
  <c r="AT2175" i="7" a="1"/>
  <c r="AT1650" i="7" a="1"/>
  <c r="AT876" i="7" a="1"/>
  <c r="AT1524" i="7" a="1"/>
  <c r="AT2017" i="7" a="1"/>
  <c r="AT1872" i="7" a="1"/>
  <c r="AT3126" i="7" a="1"/>
  <c r="AT2205" i="7" a="1"/>
  <c r="AT1854" i="7" a="1"/>
  <c r="AT1939" i="7" a="1"/>
  <c r="AT1981" i="7" a="1"/>
  <c r="AT2172" i="7" a="1"/>
  <c r="AT1942" i="7" a="1"/>
  <c r="AT2524" i="7" a="1"/>
  <c r="AT1702" i="7" a="1"/>
  <c r="AT988" i="7" a="1"/>
  <c r="AT1594" i="7" a="1"/>
  <c r="AT594" i="7" a="1"/>
  <c r="AT976" i="7" a="1"/>
  <c r="AT919" i="7" a="1"/>
  <c r="AT444" i="7" a="1"/>
  <c r="AT845" i="7" a="1"/>
  <c r="AT332" i="7" a="1"/>
  <c r="AT1432" i="7" a="1"/>
  <c r="AT947" i="7" a="1"/>
  <c r="AT1557" i="7" a="1"/>
  <c r="AT1554" i="7" a="1"/>
  <c r="AT1215" i="7" a="1"/>
  <c r="AT797" i="7" a="1"/>
  <c r="AT1431" i="7" a="1"/>
  <c r="AT641" i="7" a="1"/>
  <c r="AT443" i="7" a="1"/>
  <c r="AT313" i="7" a="1"/>
  <c r="AS306" i="7" a="1"/>
  <c r="AT354" i="7" a="1"/>
  <c r="AT387" i="7" a="1"/>
  <c r="AT1287" i="7" a="1"/>
  <c r="AT1005" i="7" a="1"/>
  <c r="AT661" i="7" a="1"/>
  <c r="AT1294" i="7" a="1"/>
  <c r="AT371" i="7" a="1"/>
  <c r="AT318" i="7" a="1"/>
  <c r="AT420" i="7" a="1"/>
  <c r="AS332" i="7" a="1"/>
  <c r="AT331" i="7" a="1"/>
  <c r="AS328" i="7" a="1"/>
  <c r="AT1899" i="7" a="1"/>
  <c r="AT1349" i="7" a="1"/>
  <c r="AT904" i="7" a="1"/>
  <c r="AT1516" i="7" a="1"/>
  <c r="AT507" i="7" a="1"/>
  <c r="AT403" i="7" a="1"/>
  <c r="AT1497" i="7" a="1"/>
  <c r="AT1018" i="7" a="1"/>
  <c r="AT1590" i="7" a="1"/>
  <c r="AT665" i="7" a="1"/>
  <c r="AT330" i="7" a="1"/>
  <c r="AT421" i="7" a="1"/>
  <c r="AS304" i="7" a="1"/>
  <c r="AT300" i="7" a="1"/>
  <c r="AT705" i="7" a="1"/>
  <c r="AT1783" i="7" a="1"/>
  <c r="AT1154" i="7" a="1"/>
  <c r="AT1836" i="7" a="1"/>
  <c r="AT792" i="7" a="1"/>
  <c r="AT326" i="7" a="1"/>
  <c r="AT598" i="7" a="1"/>
  <c r="AS330" i="7" a="1"/>
  <c r="AT490" i="7" a="1"/>
  <c r="AT863" i="7" a="1"/>
  <c r="AT1828" i="7" a="1"/>
  <c r="AT1256" i="7" a="1"/>
  <c r="AT853" i="7" a="1"/>
  <c r="AT1491" i="7" a="1"/>
  <c r="AT834" i="7" a="1"/>
  <c r="AT538" i="7" a="1"/>
  <c r="AT452" i="7" a="1"/>
  <c r="AT874" i="7" a="1"/>
  <c r="AT1655" i="7" a="1"/>
  <c r="AT512" i="7" a="1"/>
  <c r="AT1114" i="7" a="1"/>
  <c r="AT510" i="7" a="1"/>
  <c r="AT715" i="7" a="1"/>
  <c r="AT736" i="7" a="1"/>
  <c r="AT364" i="7" a="1"/>
  <c r="AT654" i="7" a="1"/>
  <c r="AT6135" i="7" a="1"/>
  <c r="AT1139" i="7" a="1"/>
  <c r="AT2008" i="7" a="1"/>
  <c r="AT2181" i="7" a="1"/>
  <c r="AT1955" i="7" a="1"/>
  <c r="AT659" i="7" a="1"/>
  <c r="AT1953" i="7" a="1"/>
  <c r="AT2476" i="7" a="1"/>
  <c r="AT2104" i="7" a="1"/>
  <c r="AT1803" i="7" a="1"/>
  <c r="AT597" i="7" a="1"/>
  <c r="AT1339" i="7" a="1"/>
  <c r="AT1203" i="7" a="1"/>
  <c r="AS320" i="7" a="1"/>
  <c r="AT588" i="7" a="1"/>
  <c r="AT1073" i="7" a="1"/>
  <c r="AT938" i="7" a="1"/>
  <c r="AT317" i="7" a="1"/>
  <c r="AT994" i="7" a="1"/>
  <c r="AT707" i="7" a="1"/>
  <c r="AT985" i="7" a="1"/>
  <c r="AT499" i="7" a="1"/>
  <c r="AS311" i="7" a="1"/>
  <c r="AS327" i="7" a="1"/>
  <c r="AT1344" i="7" a="1"/>
  <c r="AT917" i="7" a="1"/>
  <c r="AT366" i="7" a="1"/>
  <c r="AT708" i="7" a="1"/>
  <c r="AT369" i="7" a="1"/>
  <c r="AT1004" i="7" a="1"/>
  <c r="AT640" i="7" a="1"/>
  <c r="AS331" i="7" a="1"/>
  <c r="AT1895" i="7" a="1"/>
  <c r="AT1223" i="7" a="1"/>
  <c r="AT306" i="7" a="1"/>
  <c r="AT571" i="7" a="1"/>
  <c r="AT723" i="7" a="1"/>
  <c r="AS346" i="7" a="1"/>
  <c r="AT993" i="7" a="1"/>
  <c r="AT728" i="7" a="1"/>
  <c r="AT639" i="7" a="1"/>
  <c r="AT380" i="7" a="1"/>
  <c r="AT358" i="7" a="1"/>
  <c r="AT386" i="7" a="1"/>
  <c r="AT931" i="7" a="1"/>
  <c r="AT1012" i="7" a="1"/>
  <c r="AT703" i="7" a="1"/>
  <c r="AT350" i="7" a="1"/>
  <c r="AT1285" i="7" a="1"/>
  <c r="AT1812" i="7" a="1"/>
  <c r="AT1300" i="7" a="1"/>
  <c r="AT1232" i="7" a="1"/>
  <c r="AT693" i="7" a="1"/>
  <c r="AT5941" i="7" a="1"/>
  <c r="AT1276" i="7" a="1"/>
  <c r="AT1813" i="7" a="1"/>
  <c r="AT1500" i="7" a="1"/>
  <c r="AT1998" i="7" a="1"/>
  <c r="AT998" i="7" a="1"/>
  <c r="AT2544" i="7" a="1"/>
  <c r="AT1934" i="7" a="1"/>
  <c r="AT1781" i="7" a="1"/>
  <c r="AT1085" i="7" a="1"/>
  <c r="AT575" i="7" a="1"/>
  <c r="AT302" i="7" a="1"/>
  <c r="AT557" i="7" a="1"/>
  <c r="AT441" i="7" a="1"/>
  <c r="AT1204" i="7" a="1"/>
  <c r="AT946" i="7" a="1"/>
  <c r="AT394" i="7" a="1"/>
  <c r="AS344" i="7" a="1"/>
  <c r="AT1824" i="7" a="1"/>
  <c r="AT352" i="7" a="1"/>
  <c r="AT1199" i="7" a="1"/>
  <c r="AT314" i="7" a="1"/>
  <c r="AS299" i="7" a="1"/>
  <c r="AT373" i="7" a="1"/>
  <c r="AT1009" i="7" a="1"/>
  <c r="AT660" i="7" a="1"/>
  <c r="AT412" i="7" a="1"/>
  <c r="AS338" i="7" a="1"/>
  <c r="AT1408" i="7" a="1"/>
  <c r="AT409" i="7" a="1"/>
  <c r="AT1455" i="7" a="1"/>
  <c r="AT362" i="7" a="1"/>
  <c r="AT328" i="7" a="1"/>
  <c r="AT1225" i="7" a="1"/>
  <c r="AS315" i="7" a="1"/>
  <c r="AS319" i="7" a="1"/>
  <c r="AT1359" i="7" a="1"/>
  <c r="AT530" i="7" a="1"/>
  <c r="AT3013" i="7" a="1"/>
  <c r="AT1527" i="7" a="1"/>
  <c r="AT1518" i="7" a="1"/>
  <c r="AT997" i="7" a="1"/>
  <c r="AT1270" i="7" a="1"/>
  <c r="AT560" i="7" a="1"/>
  <c r="AT1952" i="7" a="1"/>
  <c r="AT2045" i="7" a="1"/>
  <c r="AT4222" i="7" a="1"/>
  <c r="AT2455" i="7" a="1"/>
  <c r="AT1222" i="7" a="1"/>
  <c r="AT1932" i="7" a="1"/>
  <c r="AT2188" i="7" a="1"/>
  <c r="AT3237" i="7" a="1"/>
  <c r="AT1718" i="7" a="1"/>
  <c r="AT2004" i="7" a="1"/>
  <c r="AT1920" i="7" a="1"/>
  <c r="AT1588" i="7" a="1"/>
  <c r="AT1345" i="7" a="1"/>
  <c r="AT1084" i="7" a="1"/>
  <c r="AT831" i="7" a="1"/>
  <c r="AT526" i="7" a="1"/>
  <c r="AT1526" i="7" a="1"/>
  <c r="AT592" i="7" a="1"/>
  <c r="AT301" i="7" a="1"/>
  <c r="AT875" i="7" a="1"/>
  <c r="AT1058" i="7" a="1"/>
  <c r="AS342" i="7" a="1"/>
  <c r="AT763" i="7" a="1"/>
  <c r="AT343" i="7" a="1"/>
  <c r="AS302" i="7" a="1"/>
  <c r="AT1871" i="7" a="1"/>
  <c r="AT868" i="7" a="1"/>
  <c r="AT864" i="7" a="1"/>
  <c r="AT379" i="7" a="1"/>
  <c r="AS318" i="7" a="1"/>
  <c r="AT1160" i="7" a="1"/>
  <c r="AT596" i="7" a="1"/>
  <c r="AT956" i="7" a="1"/>
  <c r="AT984" i="7" a="1"/>
  <c r="AT1275" i="7" a="1"/>
  <c r="AT872" i="7" a="1"/>
  <c r="AT360" i="7" a="1"/>
  <c r="AT393" i="7" a="1"/>
  <c r="AT522" i="7" a="1"/>
  <c r="AT1130" i="7" a="1"/>
  <c r="AT776" i="7" a="1"/>
  <c r="AT405" i="7" a="1"/>
  <c r="AT2007" i="7" a="1"/>
  <c r="AT710" i="7" a="1"/>
  <c r="AT506" i="7" a="1"/>
  <c r="AT653" i="7" a="1"/>
  <c r="AT3248" i="7" a="1"/>
  <c r="AT1399" i="7" a="1"/>
  <c r="AT536" i="7" a="1"/>
  <c r="AT802" i="7" a="1"/>
  <c r="AT4268" i="7" a="1"/>
  <c r="AT2443" i="7" a="1"/>
  <c r="AT633" i="7" a="1"/>
  <c r="AT1888" i="7" a="1"/>
  <c r="AT1958" i="7" a="1"/>
  <c r="AT2283" i="7" a="1"/>
  <c r="AT1003" i="7" a="1"/>
  <c r="AT2047" i="7" a="1"/>
  <c r="AT1091" i="7" a="1"/>
  <c r="AT1015" i="7" a="1"/>
  <c r="AT1577" i="7" a="1"/>
  <c r="AT1365" i="7" a="1"/>
  <c r="AT790" i="7" a="1"/>
  <c r="AT397" i="7" a="1"/>
  <c r="AT1369" i="7" a="1"/>
  <c r="AT408" i="7" a="1"/>
  <c r="AS325" i="7" a="1"/>
  <c r="AT652" i="7" a="1"/>
  <c r="AT656" i="7" a="1"/>
  <c r="AT803" i="7" a="1"/>
  <c r="AT645" i="7" a="1"/>
  <c r="AT406" i="7" a="1"/>
  <c r="AS324" i="7" a="1"/>
  <c r="AT1441" i="7" a="1"/>
  <c r="AT732" i="7" a="1"/>
  <c r="AT466" i="7" a="1"/>
  <c r="AT782" i="7" a="1"/>
  <c r="AS343" i="7" a="1"/>
  <c r="AT939" i="7" a="1"/>
  <c r="AT517" i="7" a="1"/>
  <c r="AT584" i="7" a="1"/>
  <c r="AT857" i="7" a="1"/>
  <c r="AT329" i="7" a="1"/>
  <c r="AT1116" i="7" a="1"/>
  <c r="AT591" i="7" a="1"/>
  <c r="AT356" i="7" a="1"/>
  <c r="AT344" i="7" a="1"/>
  <c r="AT1876" i="7" a="1"/>
  <c r="AT933" i="7" a="1"/>
  <c r="AT456" i="7" a="1"/>
  <c r="AT1220" i="7" a="1"/>
  <c r="AT1585" i="7" a="1"/>
  <c r="AT1088" i="7" a="1"/>
  <c r="AT651" i="7" a="1"/>
  <c r="AT940" i="7" a="1"/>
  <c r="AT2091" i="7" a="1"/>
  <c r="AT987" i="7" a="1"/>
  <c r="AT569" i="7" a="1"/>
  <c r="AT4947" i="7" a="1"/>
  <c r="AT1066" i="7" a="1"/>
  <c r="AT1506" i="7" a="1"/>
  <c r="AT1292" i="7" a="1"/>
  <c r="AT2583" i="7" a="1"/>
  <c r="AT1865" i="7" a="1"/>
  <c r="AT1600" i="7" a="1"/>
  <c r="AT2533" i="7" a="1"/>
  <c r="AT762" i="7" a="1"/>
  <c r="AT667" i="7" a="1"/>
  <c r="AT1063" i="7" a="1"/>
  <c r="AT1852" i="7" a="1"/>
  <c r="AT383" i="7" a="1"/>
  <c r="AS310" i="7" a="1"/>
  <c r="AT786" i="7" a="1"/>
  <c r="AT563" i="7" a="1"/>
  <c r="AS298" i="7" a="1"/>
  <c r="AT407" i="7" a="1"/>
  <c r="AT553" i="7" a="1"/>
  <c r="AT1456" i="7" a="1"/>
  <c r="AT1851" i="7" a="1"/>
  <c r="AT374" i="7" a="1"/>
  <c r="AT345" i="7" a="1"/>
  <c r="AT529" i="7" a="1"/>
  <c r="AT516" i="7" a="1"/>
  <c r="AT464" i="7" a="1"/>
  <c r="AT320" i="7" a="1"/>
  <c r="AT1214" i="7" a="1"/>
  <c r="AT1483" i="7" a="1"/>
  <c r="AT1576" i="7" a="1"/>
  <c r="AT401" i="7" a="1"/>
  <c r="AT299" i="7" a="1"/>
  <c r="AT1944" i="7" a="1"/>
  <c r="AT1125" i="7" a="1"/>
  <c r="AT423" i="7" a="1"/>
  <c r="AT375" i="7" a="1"/>
  <c r="AT585" i="7" a="1"/>
  <c r="AT1986" i="7" a="1"/>
  <c r="AT567" i="7" a="1"/>
  <c r="AT1496" i="7" a="1"/>
  <c r="AS303" i="7" a="1"/>
  <c r="AT316" i="7" a="1"/>
  <c r="AT1964" i="7" a="1"/>
  <c r="AS345" i="7" a="1"/>
  <c r="AT3264" i="7" a="1"/>
  <c r="AT986" i="7" a="1"/>
  <c r="AT3032" i="7" a="1"/>
  <c r="AT2484" i="7" a="1"/>
  <c r="AT2567" i="7" a="1"/>
  <c r="AT1595" i="7" a="1"/>
  <c r="AT1966" i="7" a="1"/>
  <c r="AT1748" i="7" a="1"/>
  <c r="AT2177" i="7" a="1"/>
  <c r="AT3470" i="7" a="1"/>
  <c r="AT2094" i="7" a="1"/>
  <c r="AT800" i="7" a="1"/>
  <c r="AT948" i="7" a="1"/>
  <c r="AT1780" i="7" a="1"/>
  <c r="AT1530" i="7" a="1"/>
  <c r="AS326" i="7" a="1"/>
  <c r="AT817" i="7" a="1"/>
  <c r="AT1415" i="7" a="1"/>
  <c r="AT338" i="7" a="1"/>
  <c r="AT414" i="7" a="1"/>
  <c r="AT1531" i="7" a="1"/>
  <c r="AT1158" i="7" a="1"/>
  <c r="AT1126" i="7" a="1"/>
  <c r="AT801" i="7" a="1"/>
  <c r="AT866" i="7" a="1"/>
  <c r="AT666" i="7" a="1"/>
  <c r="AT1115" i="7" a="1"/>
  <c r="AT1364" i="7" a="1"/>
  <c r="AT398" i="7" a="1"/>
  <c r="AS321" i="7" a="1"/>
  <c r="AT410" i="7" a="1"/>
  <c r="AT1681" i="7" a="1"/>
  <c r="AT1129" i="7" a="1"/>
  <c r="AT737" i="7" a="1"/>
  <c r="AT1586" i="7" a="1"/>
  <c r="AT1808" i="7" a="1"/>
  <c r="AT425" i="7" a="1"/>
  <c r="AT1087" i="7" a="1"/>
  <c r="AT1733" i="7" a="1"/>
  <c r="AS323" i="7" a="1"/>
  <c r="AT1596" i="7" a="1"/>
  <c r="AT1373" i="7" a="1"/>
  <c r="AT1488" i="7" a="1"/>
  <c r="AT1814" i="7" a="1"/>
  <c r="AT562" i="7" a="1"/>
  <c r="AS317" i="7" a="1"/>
  <c r="AT515" i="7" a="1"/>
  <c r="AT515" i="7" l="1"/>
  <c r="AS317" i="7"/>
  <c r="AT562" i="7"/>
  <c r="AT1814" i="7"/>
  <c r="AT1488" i="7"/>
  <c r="AT1373" i="7"/>
  <c r="AT1596" i="7"/>
  <c r="AS323" i="7"/>
  <c r="AT1733" i="7"/>
  <c r="AT1087" i="7"/>
  <c r="AT425" i="7"/>
  <c r="AT1808" i="7"/>
  <c r="AT1586" i="7"/>
  <c r="AT737" i="7"/>
  <c r="AT1129" i="7"/>
  <c r="AT1681" i="7"/>
  <c r="AT410" i="7"/>
  <c r="AS321" i="7"/>
  <c r="AT398" i="7"/>
  <c r="AT1364" i="7"/>
  <c r="AT1115" i="7"/>
  <c r="AT666" i="7"/>
  <c r="AT866" i="7"/>
  <c r="AT801" i="7"/>
  <c r="AT1126" i="7"/>
  <c r="AT1158" i="7"/>
  <c r="AT1531" i="7"/>
  <c r="AT414" i="7"/>
  <c r="AT338" i="7"/>
  <c r="AT1415" i="7"/>
  <c r="AT817" i="7"/>
  <c r="AS326" i="7"/>
  <c r="AT1530" i="7"/>
  <c r="AT1780" i="7"/>
  <c r="AT948" i="7"/>
  <c r="AT800" i="7"/>
  <c r="AT2094" i="7"/>
  <c r="AT3470" i="7"/>
  <c r="AT2177" i="7"/>
  <c r="AT1748" i="7"/>
  <c r="AT1966" i="7"/>
  <c r="AT1595" i="7"/>
  <c r="AT2567" i="7"/>
  <c r="AT2484" i="7"/>
  <c r="AT3032" i="7"/>
  <c r="AT986" i="7"/>
  <c r="AT3264" i="7"/>
  <c r="AS345" i="7"/>
  <c r="AT1964" i="7"/>
  <c r="AT316" i="7"/>
  <c r="AS303" i="7"/>
  <c r="AT1496" i="7"/>
  <c r="AT567" i="7"/>
  <c r="AT1986" i="7"/>
  <c r="AT585" i="7"/>
  <c r="AT375" i="7"/>
  <c r="AT423" i="7"/>
  <c r="AT1125" i="7"/>
  <c r="AT1944" i="7"/>
  <c r="AT299" i="7"/>
  <c r="AT401" i="7"/>
  <c r="AT1576" i="7"/>
  <c r="AT1483" i="7"/>
  <c r="AT1214" i="7"/>
  <c r="AT320" i="7"/>
  <c r="AT464" i="7"/>
  <c r="AT516" i="7"/>
  <c r="AT529" i="7"/>
  <c r="AT345" i="7"/>
  <c r="AT374" i="7"/>
  <c r="AT1851" i="7"/>
  <c r="AT1456" i="7"/>
  <c r="AT553" i="7"/>
  <c r="AT407" i="7"/>
  <c r="AS298" i="7"/>
  <c r="AT563" i="7"/>
  <c r="AT786" i="7"/>
  <c r="AS310" i="7"/>
  <c r="AT383" i="7"/>
  <c r="AT1852" i="7"/>
  <c r="AT1063" i="7"/>
  <c r="AT667" i="7"/>
  <c r="AT762" i="7"/>
  <c r="AT2533" i="7"/>
  <c r="AT1600" i="7"/>
  <c r="AT1865" i="7"/>
  <c r="AT2583" i="7"/>
  <c r="AT1292" i="7"/>
  <c r="AT1506" i="7"/>
  <c r="AT1066" i="7"/>
  <c r="AT4947" i="7"/>
  <c r="AT569" i="7"/>
  <c r="AT987" i="7"/>
  <c r="AT2091" i="7"/>
  <c r="AT940" i="7"/>
  <c r="AT651" i="7"/>
  <c r="AT1088" i="7"/>
  <c r="AT1585" i="7"/>
  <c r="AT1220" i="7"/>
  <c r="AT456" i="7"/>
  <c r="AT933" i="7"/>
  <c r="AT1876" i="7"/>
  <c r="AT344" i="7"/>
  <c r="AT356" i="7"/>
  <c r="AT591" i="7"/>
  <c r="AT1116" i="7"/>
  <c r="AT329" i="7"/>
  <c r="AT857" i="7"/>
  <c r="AT584" i="7"/>
  <c r="AT517" i="7"/>
  <c r="AT939" i="7"/>
  <c r="AS343" i="7"/>
  <c r="AT782" i="7"/>
  <c r="AT466" i="7"/>
  <c r="AT732" i="7"/>
  <c r="AT1441" i="7"/>
  <c r="AS324" i="7"/>
  <c r="AT406" i="7"/>
  <c r="AT645" i="7"/>
  <c r="AT803" i="7"/>
  <c r="AT656" i="7"/>
  <c r="AT652" i="7"/>
  <c r="AS325" i="7"/>
  <c r="AT408" i="7"/>
  <c r="AT1369" i="7"/>
  <c r="AT397" i="7"/>
  <c r="AT790" i="7"/>
  <c r="AT1365" i="7"/>
  <c r="AT1577" i="7"/>
  <c r="AT1015" i="7"/>
  <c r="AT1091" i="7"/>
  <c r="AT2047" i="7"/>
  <c r="AT1003" i="7"/>
  <c r="AT2283" i="7"/>
  <c r="AT1958" i="7"/>
  <c r="AT1888" i="7"/>
  <c r="AT633" i="7"/>
  <c r="AT2443" i="7"/>
  <c r="AT4268" i="7"/>
  <c r="AT802" i="7"/>
  <c r="AT536" i="7"/>
  <c r="AT1399" i="7"/>
  <c r="AT3248" i="7"/>
  <c r="AT653" i="7"/>
  <c r="AT506" i="7"/>
  <c r="AT710" i="7"/>
  <c r="AT2007" i="7"/>
  <c r="AT405" i="7"/>
  <c r="AT776" i="7"/>
  <c r="AT1130" i="7"/>
  <c r="AT522" i="7"/>
  <c r="AT393" i="7"/>
  <c r="AT360" i="7"/>
  <c r="AT872" i="7"/>
  <c r="AT1275" i="7"/>
  <c r="AT984" i="7"/>
  <c r="AT956" i="7"/>
  <c r="AT596" i="7"/>
  <c r="AT1160" i="7"/>
  <c r="AS318" i="7"/>
  <c r="AT379" i="7"/>
  <c r="AT864" i="7"/>
  <c r="AT868" i="7"/>
  <c r="AT1871" i="7"/>
  <c r="AS302" i="7"/>
  <c r="AT343" i="7"/>
  <c r="AT763" i="7"/>
  <c r="AS342" i="7"/>
  <c r="AT1058" i="7"/>
  <c r="AT875" i="7"/>
  <c r="AT301" i="7"/>
  <c r="AT592" i="7"/>
  <c r="AT1526" i="7"/>
  <c r="AT526" i="7"/>
  <c r="AT831" i="7"/>
  <c r="AT1084" i="7"/>
  <c r="AT1345" i="7"/>
  <c r="AT1588" i="7"/>
  <c r="AT1920" i="7"/>
  <c r="AT2004" i="7"/>
  <c r="AT1718" i="7"/>
  <c r="AT3237" i="7"/>
  <c r="AT2188" i="7"/>
  <c r="AT1932" i="7"/>
  <c r="AT1222" i="7"/>
  <c r="AT2455" i="7"/>
  <c r="AT4222" i="7"/>
  <c r="AT2045" i="7"/>
  <c r="AT1952" i="7"/>
  <c r="AT560" i="7"/>
  <c r="AT1270" i="7"/>
  <c r="AT997" i="7"/>
  <c r="AT1518" i="7"/>
  <c r="AT1527" i="7"/>
  <c r="AT3013" i="7"/>
  <c r="AT530" i="7"/>
  <c r="AT1359" i="7"/>
  <c r="AS319" i="7"/>
  <c r="AS315" i="7"/>
  <c r="AT1225" i="7"/>
  <c r="AT328" i="7"/>
  <c r="AT362" i="7"/>
  <c r="AT1455" i="7"/>
  <c r="AT409" i="7"/>
  <c r="AT1408" i="7"/>
  <c r="AS338" i="7"/>
  <c r="AT412" i="7"/>
  <c r="AT660" i="7"/>
  <c r="AT1009" i="7"/>
  <c r="AT373" i="7"/>
  <c r="AS299" i="7"/>
  <c r="AT314" i="7"/>
  <c r="AT1199" i="7"/>
  <c r="AT352" i="7"/>
  <c r="AT1824" i="7"/>
  <c r="AS344" i="7"/>
  <c r="AT394" i="7"/>
  <c r="AT946" i="7"/>
  <c r="AT1204" i="7"/>
  <c r="AT441" i="7"/>
  <c r="AT557" i="7"/>
  <c r="AT302" i="7"/>
  <c r="AT575" i="7"/>
  <c r="AT1085" i="7"/>
  <c r="AT1781" i="7"/>
  <c r="AT1934" i="7"/>
  <c r="AT2544" i="7"/>
  <c r="AT998" i="7"/>
  <c r="AT1998" i="7"/>
  <c r="AT1500" i="7"/>
  <c r="AT1813" i="7"/>
  <c r="AT1276" i="7"/>
  <c r="AT5941" i="7"/>
  <c r="AT693" i="7"/>
  <c r="AT1232" i="7"/>
  <c r="AT1300" i="7"/>
  <c r="AT1812" i="7"/>
  <c r="AT1285" i="7"/>
  <c r="AT350" i="7"/>
  <c r="AT703" i="7"/>
  <c r="AT1012" i="7"/>
  <c r="AT931" i="7"/>
  <c r="AT386" i="7"/>
  <c r="AT358" i="7"/>
  <c r="AT380" i="7"/>
  <c r="AT639" i="7"/>
  <c r="AT728" i="7"/>
  <c r="AT993" i="7"/>
  <c r="AS346" i="7"/>
  <c r="AT723" i="7"/>
  <c r="AT571" i="7"/>
  <c r="AT306" i="7"/>
  <c r="AT1223" i="7"/>
  <c r="AT1895" i="7"/>
  <c r="AS331" i="7"/>
  <c r="AT640" i="7"/>
  <c r="AT1004" i="7"/>
  <c r="AT369" i="7"/>
  <c r="AT708" i="7"/>
  <c r="AT366" i="7"/>
  <c r="AT917" i="7"/>
  <c r="AT1344" i="7"/>
  <c r="AS327" i="7"/>
  <c r="AS311" i="7"/>
  <c r="AT499" i="7"/>
  <c r="AT985" i="7"/>
  <c r="AT707" i="7"/>
  <c r="AT994" i="7"/>
  <c r="AT317" i="7"/>
  <c r="AT938" i="7"/>
  <c r="AT1073" i="7"/>
  <c r="AT588" i="7"/>
  <c r="AS320" i="7"/>
  <c r="AT1203" i="7"/>
  <c r="AT1339" i="7"/>
  <c r="AT597" i="7"/>
  <c r="AT1803" i="7"/>
  <c r="AT2104" i="7"/>
  <c r="AT2476" i="7"/>
  <c r="AT1953" i="7"/>
  <c r="AT659" i="7"/>
  <c r="AT1955" i="7"/>
  <c r="AT2181" i="7"/>
  <c r="AT2008" i="7"/>
  <c r="AT1139" i="7"/>
  <c r="AT6135" i="7"/>
  <c r="AT654" i="7"/>
  <c r="AT364" i="7"/>
  <c r="AT736" i="7"/>
  <c r="AT715" i="7"/>
  <c r="AT510" i="7"/>
  <c r="AT1114" i="7"/>
  <c r="AT512" i="7"/>
  <c r="AT1655" i="7"/>
  <c r="AT874" i="7"/>
  <c r="AT452" i="7"/>
  <c r="AT538" i="7"/>
  <c r="AT834" i="7"/>
  <c r="AT1491" i="7"/>
  <c r="AT853" i="7"/>
  <c r="AT1256" i="7"/>
  <c r="AT1828" i="7"/>
  <c r="AT863" i="7"/>
  <c r="AT490" i="7"/>
  <c r="AS330" i="7"/>
  <c r="AT598" i="7"/>
  <c r="AT326" i="7"/>
  <c r="AT792" i="7"/>
  <c r="AT1836" i="7"/>
  <c r="AT1154" i="7"/>
  <c r="AT1783" i="7"/>
  <c r="AT705" i="7"/>
  <c r="AT300" i="7"/>
  <c r="AS304" i="7"/>
  <c r="AT421" i="7"/>
  <c r="AT330" i="7"/>
  <c r="AT665" i="7"/>
  <c r="AT1590" i="7"/>
  <c r="AT1018" i="7"/>
  <c r="AT1497" i="7"/>
  <c r="AT403" i="7"/>
  <c r="AT507" i="7"/>
  <c r="AT1516" i="7"/>
  <c r="AT904" i="7"/>
  <c r="AT1349" i="7"/>
  <c r="AT1899" i="7"/>
  <c r="AS328" i="7"/>
  <c r="AT331" i="7"/>
  <c r="AS332" i="7"/>
  <c r="AT420" i="7"/>
  <c r="AT318" i="7"/>
  <c r="AT371" i="7"/>
  <c r="AT1294" i="7"/>
  <c r="AT661" i="7"/>
  <c r="AT1005" i="7"/>
  <c r="AT1287" i="7"/>
  <c r="AT387" i="7"/>
  <c r="AT354" i="7"/>
  <c r="AS306" i="7"/>
  <c r="AT313" i="7"/>
  <c r="AT443" i="7"/>
  <c r="AT641" i="7"/>
  <c r="AT1431" i="7"/>
  <c r="AT797" i="7"/>
  <c r="AT1215" i="7"/>
  <c r="AT1554" i="7"/>
  <c r="AT1557" i="7"/>
  <c r="AT947" i="7"/>
  <c r="AT1432" i="7"/>
  <c r="AT332" i="7"/>
  <c r="AT845" i="7"/>
  <c r="AT444" i="7"/>
  <c r="AT919" i="7"/>
  <c r="AT976" i="7"/>
  <c r="AT594" i="7"/>
  <c r="AT1594" i="7"/>
  <c r="AT988" i="7"/>
  <c r="AT1702" i="7"/>
  <c r="AT2524" i="7"/>
  <c r="AT1942" i="7"/>
  <c r="AT2172" i="7"/>
  <c r="AT1981" i="7"/>
  <c r="AT1939" i="7"/>
  <c r="AT1854" i="7"/>
  <c r="AT2205" i="7"/>
  <c r="AT3126" i="7"/>
  <c r="AT1872" i="7"/>
  <c r="AT2017" i="7"/>
  <c r="AT1524" i="7"/>
  <c r="AT876" i="7"/>
  <c r="AT1650" i="7"/>
  <c r="AT2175" i="7"/>
  <c r="AT1889" i="7"/>
  <c r="AT2112" i="7"/>
  <c r="AT1922" i="7"/>
  <c r="AT1880" i="7"/>
  <c r="AT1785" i="7"/>
  <c r="AT2196" i="7"/>
  <c r="AT3242" i="7"/>
  <c r="AT1887" i="7"/>
  <c r="AT2061" i="7"/>
  <c r="AT1535" i="7"/>
  <c r="AT916" i="7"/>
  <c r="AT1654" i="7"/>
  <c r="AT2186" i="7"/>
  <c r="AT1894" i="7"/>
  <c r="AT2123" i="7"/>
  <c r="AT1933" i="7"/>
  <c r="AT1891" i="7"/>
  <c r="AT1870" i="7"/>
  <c r="AT2500" i="7"/>
  <c r="AT307" i="7"/>
  <c r="AT1196" i="7"/>
  <c r="AT1494" i="7"/>
  <c r="AT1556" i="7"/>
  <c r="AT1368" i="7"/>
  <c r="AT2116" i="7"/>
  <c r="AT2856" i="7"/>
  <c r="AT2025" i="7"/>
  <c r="AT2522" i="7"/>
  <c r="AT1045" i="7"/>
  <c r="AT524" i="7"/>
  <c r="AT871" i="7"/>
  <c r="AT1820" i="7"/>
  <c r="AT2510" i="7"/>
  <c r="AT2037" i="7"/>
  <c r="AT3043" i="7"/>
  <c r="AT642" i="7"/>
  <c r="AT711" i="7"/>
  <c r="AT2013" i="7"/>
  <c r="AT2038" i="7"/>
  <c r="AT934" i="7"/>
  <c r="AT784" i="7"/>
  <c r="AT1990" i="7"/>
  <c r="AT1788" i="7"/>
  <c r="AT2475" i="7"/>
  <c r="AT3488" i="7"/>
  <c r="AT3421" i="7"/>
  <c r="AT3619" i="7"/>
  <c r="AT3592" i="7"/>
  <c r="AT5325" i="7"/>
  <c r="AT712" i="7"/>
  <c r="AT1350" i="7"/>
  <c r="AT312" i="7"/>
  <c r="AT785" i="7"/>
  <c r="AT1823" i="7"/>
  <c r="AT1145" i="7"/>
  <c r="AT1740" i="7"/>
  <c r="AT694" i="7"/>
  <c r="AS314" i="7"/>
  <c r="AT576" i="7"/>
  <c r="AT359" i="7"/>
  <c r="AT422" i="7"/>
  <c r="AT815" i="7"/>
  <c r="AT1013" i="7"/>
  <c r="AT418" i="7"/>
  <c r="AT1492" i="7"/>
  <c r="AT733" i="7"/>
  <c r="AS313" i="7"/>
  <c r="AT779" i="7"/>
  <c r="AT334" i="7"/>
  <c r="AT310" i="7"/>
  <c r="AT496" i="7"/>
  <c r="AT926" i="7"/>
  <c r="AT535" i="7"/>
  <c r="AT1355" i="7"/>
  <c r="AT541" i="7"/>
  <c r="AT321" i="7"/>
  <c r="AT812" i="7"/>
  <c r="AT1879" i="7"/>
  <c r="AT1219" i="7"/>
  <c r="AT1840" i="7"/>
  <c r="AT808" i="7"/>
  <c r="AT378" i="7"/>
  <c r="AT508" i="7"/>
  <c r="AS348" i="7"/>
  <c r="AT367" i="7"/>
  <c r="AT739" i="7"/>
  <c r="AT521" i="7"/>
  <c r="AT1525" i="7"/>
  <c r="AT922" i="7"/>
  <c r="AT1356" i="7"/>
  <c r="AT459" i="7"/>
  <c r="AT342" i="7"/>
  <c r="AT455" i="7"/>
  <c r="AS333" i="7"/>
  <c r="AT492" i="7"/>
  <c r="AT388" i="7"/>
  <c r="AT727" i="7"/>
  <c r="AT1751" i="7"/>
  <c r="AT1094" i="7"/>
  <c r="AT1570" i="7"/>
  <c r="AT505" i="7"/>
  <c r="AT1951" i="7"/>
  <c r="AT1266" i="7"/>
  <c r="AT2001" i="7"/>
  <c r="AT1060" i="7"/>
  <c r="AT1075" i="7"/>
  <c r="AT365" i="7"/>
  <c r="AT1138" i="7"/>
  <c r="AT1212" i="7"/>
  <c r="AT936" i="7"/>
  <c r="AT634" i="7"/>
  <c r="AT1218" i="7"/>
  <c r="AT1845" i="7"/>
  <c r="AT2160" i="7"/>
  <c r="AT2073" i="7"/>
  <c r="AT1583" i="7"/>
  <c r="AT2113" i="7"/>
  <c r="AT2069" i="7"/>
  <c r="AT2032" i="7"/>
  <c r="AT2712" i="7"/>
  <c r="AT1055" i="7"/>
  <c r="AT1090" i="7"/>
  <c r="AT842" i="7"/>
  <c r="AT1904" i="7"/>
  <c r="AT1124" i="7"/>
  <c r="AT1786" i="7"/>
  <c r="AT2099" i="7"/>
  <c r="AT2018" i="7"/>
  <c r="AT2564" i="7"/>
  <c r="AT2052" i="7"/>
  <c r="AT2009" i="7"/>
  <c r="AT1961" i="7"/>
  <c r="AT2495" i="7"/>
  <c r="AT3534" i="7"/>
  <c r="AT1117" i="7"/>
  <c r="AT851" i="7"/>
  <c r="AT1919" i="7"/>
  <c r="AT1133" i="7"/>
  <c r="AT1797" i="7"/>
  <c r="AT2111" i="7"/>
  <c r="AT2023" i="7"/>
  <c r="AT2589" i="7"/>
  <c r="AT2063" i="7"/>
  <c r="AT2020" i="7"/>
  <c r="AT2048" i="7"/>
  <c r="AT3014" i="7"/>
  <c r="AT377" i="7"/>
  <c r="AT1413" i="7"/>
  <c r="AT534" i="7"/>
  <c r="AT706" i="7"/>
  <c r="AT1660" i="7"/>
  <c r="AT2528" i="7"/>
  <c r="AT1682" i="7"/>
  <c r="AT2157" i="7"/>
  <c r="AT3027" i="7"/>
  <c r="AT419" i="7"/>
  <c r="AT1080" i="7"/>
  <c r="AT1347" i="7"/>
  <c r="AT2006" i="7"/>
  <c r="AT3057" i="7"/>
  <c r="AT1653" i="7"/>
  <c r="AT1407" i="7"/>
  <c r="AT1566" i="7"/>
  <c r="AT1835" i="7"/>
  <c r="AT1826" i="7"/>
  <c r="AT3107" i="7"/>
  <c r="AT319" i="7"/>
  <c r="AT1819" i="7"/>
  <c r="AT2030" i="7"/>
  <c r="AT1834" i="7"/>
  <c r="AT3493" i="7"/>
  <c r="AT3427" i="7"/>
  <c r="AT5007" i="7"/>
  <c r="AT2076" i="7"/>
  <c r="AT2146" i="7"/>
  <c r="AT5535" i="7"/>
  <c r="AT1348" i="7"/>
  <c r="AT1079" i="7"/>
  <c r="AT404" i="7"/>
  <c r="AT382" i="7"/>
  <c r="AT309" i="7"/>
  <c r="AT519" i="7"/>
  <c r="AT777" i="7"/>
  <c r="AT1482" i="7"/>
  <c r="AT844" i="7"/>
  <c r="AT1229" i="7"/>
  <c r="AT1743" i="7"/>
  <c r="AT390" i="7"/>
  <c r="AT445" i="7"/>
  <c r="AT903" i="7"/>
  <c r="AT2034" i="7"/>
  <c r="AT1295" i="7"/>
  <c r="AT509" i="7"/>
  <c r="AS301" i="7"/>
  <c r="AT400" i="7"/>
  <c r="AS335" i="7"/>
  <c r="AT501" i="7"/>
  <c r="AT849" i="7"/>
  <c r="AT589" i="7"/>
  <c r="AT1134" i="7"/>
  <c r="AT528" i="7"/>
  <c r="AT1720" i="7"/>
  <c r="AT975" i="7"/>
  <c r="AS307" i="7"/>
  <c r="AT346" i="7"/>
  <c r="AT372" i="7"/>
  <c r="AT442" i="7"/>
  <c r="AT878" i="7"/>
  <c r="AT1044" i="7"/>
  <c r="AT427" i="7"/>
  <c r="AT1501" i="7"/>
  <c r="AT773" i="7"/>
  <c r="AT323" i="7"/>
  <c r="AT937" i="7"/>
  <c r="AT545" i="7"/>
  <c r="AT1360" i="7"/>
  <c r="AT547" i="7"/>
  <c r="AS351" i="7"/>
  <c r="AT915" i="7"/>
  <c r="AT927" i="7"/>
  <c r="AS329" i="7"/>
  <c r="AT454" i="7"/>
  <c r="AT355" i="7"/>
  <c r="AT722" i="7"/>
  <c r="AT1719" i="7"/>
  <c r="AT1074" i="7"/>
  <c r="AT1558" i="7"/>
  <c r="AT500" i="7"/>
  <c r="AS312" i="7"/>
  <c r="AT943" i="7"/>
  <c r="AT351" i="7"/>
  <c r="AT846" i="7"/>
  <c r="AT376" i="7"/>
  <c r="AT848" i="7"/>
  <c r="AT1936" i="7"/>
  <c r="AT1235" i="7"/>
  <c r="AT1968" i="7"/>
  <c r="AT935" i="7"/>
  <c r="AT595" i="7"/>
  <c r="AT1416" i="7"/>
  <c r="AT646" i="7"/>
  <c r="AT1755" i="7"/>
  <c r="AT1200" i="7"/>
  <c r="AT399" i="7"/>
  <c r="AT1257" i="7"/>
  <c r="AT1337" i="7"/>
  <c r="AT1061" i="7"/>
  <c r="AT426" i="7"/>
  <c r="AT1343" i="7"/>
  <c r="AT1909" i="7"/>
  <c r="AT2451" i="7"/>
  <c r="AT2138" i="7"/>
  <c r="AT1652" i="7"/>
  <c r="AT2178" i="7"/>
  <c r="AT2135" i="7"/>
  <c r="AT2114" i="7"/>
  <c r="AT2608" i="7"/>
  <c r="AT1151" i="7"/>
  <c r="AT1217" i="7"/>
  <c r="AT945" i="7"/>
  <c r="AT650" i="7"/>
  <c r="AT1227" i="7"/>
  <c r="AT1850" i="7"/>
  <c r="AT2165" i="7"/>
  <c r="AT2084" i="7"/>
  <c r="AT1587" i="7"/>
  <c r="AT2118" i="7"/>
  <c r="AT2075" i="7"/>
  <c r="AT2043" i="7"/>
  <c r="AT3007" i="7"/>
  <c r="AT1156" i="7"/>
  <c r="AT1226" i="7"/>
  <c r="AT972" i="7"/>
  <c r="AT668" i="7"/>
  <c r="AT1254" i="7"/>
  <c r="AT1861" i="7"/>
  <c r="AT2176" i="7"/>
  <c r="AT2089" i="7"/>
  <c r="AT1591" i="7"/>
  <c r="AT2129" i="7"/>
  <c r="AT2086" i="7"/>
  <c r="AT2130" i="7"/>
  <c r="AT3060" i="7"/>
  <c r="AT411" i="7"/>
  <c r="AT1744" i="7"/>
  <c r="AT862" i="7"/>
  <c r="AT493" i="7"/>
  <c r="AT1802" i="7"/>
  <c r="AT1905" i="7"/>
  <c r="AT1938" i="7"/>
  <c r="AT1801" i="7"/>
  <c r="AT3432" i="7"/>
  <c r="AT559" i="7"/>
  <c r="AT1433" i="7"/>
  <c r="AT1947" i="7"/>
  <c r="AT2072" i="7"/>
  <c r="AT1757" i="7"/>
  <c r="AT1982" i="7"/>
  <c r="AT1517" i="7"/>
  <c r="AT1056" i="7"/>
  <c r="AT1754" i="7"/>
  <c r="AT2019" i="7"/>
  <c r="AT3234" i="7"/>
  <c r="AT436" i="7"/>
  <c r="AT520" i="7"/>
  <c r="AT1987" i="7"/>
  <c r="AT2067" i="7"/>
  <c r="AT4157" i="7"/>
  <c r="AT5076" i="7"/>
  <c r="AT2539" i="7"/>
  <c r="AT2794" i="7"/>
  <c r="AT3041" i="7"/>
  <c r="AT3763" i="7"/>
  <c r="AT396" i="7"/>
  <c r="AT924" i="7"/>
  <c r="AT622" i="7"/>
  <c r="AT1568" i="7"/>
  <c r="AT989" i="7"/>
  <c r="AT1445" i="7"/>
  <c r="AT336" i="7"/>
  <c r="AT413" i="7"/>
  <c r="AT793" i="7"/>
  <c r="AT1008" i="7"/>
  <c r="AT692" i="7"/>
  <c r="AT1487" i="7"/>
  <c r="AT709" i="7"/>
  <c r="AS334" i="7"/>
  <c r="AT663" i="7"/>
  <c r="AS347" i="7"/>
  <c r="AT799" i="7"/>
  <c r="AT303" i="7"/>
  <c r="AT327" i="7"/>
  <c r="AT1255" i="7"/>
  <c r="AT636" i="7"/>
  <c r="AT1996" i="7"/>
  <c r="AT1209" i="7"/>
  <c r="AT335" i="7"/>
  <c r="AS308" i="7"/>
  <c r="AT513" i="7"/>
  <c r="AT873" i="7"/>
  <c r="AT638" i="7"/>
  <c r="AT1149" i="7"/>
  <c r="AT540" i="7"/>
  <c r="AT1767" i="7"/>
  <c r="AT990" i="7"/>
  <c r="AT657" i="7"/>
  <c r="AT1062" i="7"/>
  <c r="AT451" i="7"/>
  <c r="AT1512" i="7"/>
  <c r="AT778" i="7"/>
  <c r="AT643" i="7"/>
  <c r="AT734" i="7"/>
  <c r="AT695" i="7"/>
  <c r="AT298" i="7"/>
  <c r="AT804" i="7"/>
  <c r="AT363" i="7"/>
  <c r="AT843" i="7"/>
  <c r="AT1908" i="7"/>
  <c r="AT1228" i="7"/>
  <c r="AT1911" i="7"/>
  <c r="AT930" i="7"/>
  <c r="AS350" i="7"/>
  <c r="AT304" i="7"/>
  <c r="AT308" i="7"/>
  <c r="AT368" i="7"/>
  <c r="AT587" i="7"/>
  <c r="AT953" i="7"/>
  <c r="AT586" i="7"/>
  <c r="AT1396" i="7"/>
  <c r="AT637" i="7"/>
  <c r="AS309" i="7"/>
  <c r="AT503" i="7"/>
  <c r="AT1643" i="7"/>
  <c r="AT869" i="7"/>
  <c r="AT1940" i="7"/>
  <c r="AT1296" i="7"/>
  <c r="AT491" i="7"/>
  <c r="AT1366" i="7"/>
  <c r="AT1442" i="7"/>
  <c r="AT1157" i="7"/>
  <c r="AT539" i="7"/>
  <c r="AT1454" i="7"/>
  <c r="AT1973" i="7"/>
  <c r="AT3044" i="7"/>
  <c r="AT2204" i="7"/>
  <c r="AT1721" i="7"/>
  <c r="AT2496" i="7"/>
  <c r="AT2200" i="7"/>
  <c r="AT2195" i="7"/>
  <c r="AT3104" i="7"/>
  <c r="AT1272" i="7"/>
  <c r="AT1342" i="7"/>
  <c r="AT1072" i="7"/>
  <c r="AT450" i="7"/>
  <c r="AT1354" i="7"/>
  <c r="AT1914" i="7"/>
  <c r="AT2492" i="7"/>
  <c r="AT2150" i="7"/>
  <c r="AT1656" i="7"/>
  <c r="AT2183" i="7"/>
  <c r="AT2140" i="7"/>
  <c r="AT2125" i="7"/>
  <c r="AT2630" i="7"/>
  <c r="AT1279" i="7"/>
  <c r="AT1353" i="7"/>
  <c r="AT1081" i="7"/>
  <c r="AT465" i="7"/>
  <c r="AT1363" i="7"/>
  <c r="AT1925" i="7"/>
  <c r="AT2505" i="7"/>
  <c r="AT2155" i="7"/>
  <c r="AT1665" i="7"/>
  <c r="AT2194" i="7"/>
  <c r="AT2152" i="7"/>
  <c r="AT2447" i="7"/>
  <c r="AT2536" i="7"/>
  <c r="AT514" i="7"/>
  <c r="AT1900" i="7"/>
  <c r="AT983" i="7"/>
  <c r="AT566" i="7"/>
  <c r="AT1866" i="7"/>
  <c r="AT2035" i="7"/>
  <c r="AT2068" i="7"/>
  <c r="AT1977" i="7"/>
  <c r="AT833" i="7"/>
  <c r="AT1010" i="7"/>
  <c r="AT1532" i="7"/>
  <c r="AT581" i="7"/>
  <c r="AT2127" i="7"/>
  <c r="AT1821" i="7"/>
  <c r="AT2517" i="7"/>
  <c r="AT568" i="7"/>
  <c r="AT1760" i="7"/>
  <c r="AT2077" i="7"/>
  <c r="AT1784" i="7"/>
  <c r="AT1326" i="7"/>
  <c r="AT991" i="7"/>
  <c r="AT1077" i="7"/>
  <c r="AT1918" i="7"/>
  <c r="AT2101" i="7"/>
  <c r="AT3754" i="7"/>
  <c r="AT2636" i="7"/>
  <c r="AT2591" i="7"/>
  <c r="AT3017" i="7"/>
  <c r="AT3377" i="7"/>
  <c r="AT5456" i="7"/>
  <c r="AS300" i="7"/>
  <c r="AS352" i="7"/>
  <c r="AT402" i="7"/>
  <c r="AT623" i="7"/>
  <c r="AT416" i="7"/>
  <c r="AT1078" i="7"/>
  <c r="AT494" i="7"/>
  <c r="AT1624" i="7"/>
  <c r="AT856" i="7"/>
  <c r="AT572" i="7"/>
  <c r="AT582" i="7"/>
  <c r="AT1867" i="7"/>
  <c r="AT1097" i="7"/>
  <c r="AT518" i="7"/>
  <c r="AT1417" i="7"/>
  <c r="AT564" i="7"/>
  <c r="AT1498" i="7"/>
  <c r="AT1555" i="7"/>
  <c r="AT1280" i="7"/>
  <c r="AT644" i="7"/>
  <c r="AT1735" i="7"/>
  <c r="AT2039" i="7"/>
  <c r="AT1750" i="7"/>
  <c r="AT3051" i="7"/>
  <c r="AT1789" i="7"/>
  <c r="AT1747" i="7"/>
  <c r="AT3070" i="7"/>
  <c r="AT1983" i="7"/>
  <c r="AT3042" i="7"/>
  <c r="AT1379" i="7"/>
  <c r="AT1449" i="7"/>
  <c r="AT1197" i="7"/>
  <c r="AT552" i="7"/>
  <c r="AT1486" i="7"/>
  <c r="AT1978" i="7"/>
  <c r="AT1691" i="7"/>
  <c r="AT2284" i="7"/>
  <c r="AT1730" i="7"/>
  <c r="AT2514" i="7"/>
  <c r="AT2366" i="7"/>
  <c r="AT2288" i="7"/>
  <c r="AT2802" i="7"/>
  <c r="AT1398" i="7"/>
  <c r="AT1485" i="7"/>
  <c r="AT1206" i="7"/>
  <c r="AT561" i="7"/>
  <c r="AT1495" i="7"/>
  <c r="AT1989" i="7"/>
  <c r="AT1695" i="7"/>
  <c r="AT2362" i="7"/>
  <c r="AT1741" i="7"/>
  <c r="AT2534" i="7"/>
  <c r="AT2472" i="7"/>
  <c r="AT2000" i="7"/>
  <c r="AT3024" i="7"/>
  <c r="AT716" i="7"/>
  <c r="AT1132" i="7"/>
  <c r="AT1086" i="7"/>
  <c r="AT921" i="7"/>
  <c r="AT1930" i="7"/>
  <c r="AT2100" i="7"/>
  <c r="AT2134" i="7"/>
  <c r="AT2059" i="7"/>
  <c r="AT942" i="7"/>
  <c r="AT1361" i="7"/>
  <c r="AT1147" i="7"/>
  <c r="AT702" i="7"/>
  <c r="AT1703" i="7"/>
  <c r="AT2080" i="7"/>
  <c r="AT2016" i="7"/>
  <c r="AT923" i="7"/>
  <c r="AT775" i="7"/>
  <c r="AT3038" i="7"/>
  <c r="AT1976" i="7"/>
  <c r="AT1796" i="7"/>
  <c r="AT1346" i="7"/>
  <c r="AT1426" i="7"/>
  <c r="AT2460" i="7"/>
  <c r="AT2026" i="7"/>
  <c r="AT5029" i="7"/>
  <c r="AT2852" i="7"/>
  <c r="AT3308" i="7"/>
  <c r="AT3168" i="7"/>
  <c r="AT3380" i="7"/>
  <c r="AT5211" i="7"/>
  <c r="AT2041" i="7"/>
  <c r="AT1853" i="7"/>
  <c r="AT1811" i="7"/>
  <c r="AT1693" i="7"/>
  <c r="AT2071" i="7"/>
  <c r="AT2513" i="7"/>
  <c r="AT1507" i="7"/>
  <c r="AT1637" i="7"/>
  <c r="AT1293" i="7"/>
  <c r="AT655" i="7"/>
  <c r="AT1764" i="7"/>
  <c r="AT2044" i="7"/>
  <c r="AT1761" i="7"/>
  <c r="AT1980" i="7"/>
  <c r="AT1794" i="7"/>
  <c r="AT1752" i="7"/>
  <c r="AT1635" i="7"/>
  <c r="AT1988" i="7"/>
  <c r="AT3106" i="7"/>
  <c r="AT1514" i="7"/>
  <c r="AT1651" i="7"/>
  <c r="AT1302" i="7"/>
  <c r="AT664" i="7"/>
  <c r="AT1792" i="7"/>
  <c r="AT2055" i="7"/>
  <c r="AT1766" i="7"/>
  <c r="AT1991" i="7"/>
  <c r="AT1805" i="7"/>
  <c r="AT1763" i="7"/>
  <c r="AT1639" i="7"/>
  <c r="AT2103" i="7"/>
  <c r="AT3464" i="7"/>
  <c r="AT835" i="7"/>
  <c r="AT1240" i="7"/>
  <c r="AT1213" i="7"/>
  <c r="AT1144" i="7"/>
  <c r="AT1995" i="7"/>
  <c r="AT2166" i="7"/>
  <c r="AT2199" i="7"/>
  <c r="AT2158" i="7"/>
  <c r="AT1411" i="7"/>
  <c r="AT1493" i="7"/>
  <c r="AT1503" i="7"/>
  <c r="AT1153" i="7"/>
  <c r="AT1782" i="7"/>
  <c r="AT2637" i="7"/>
  <c r="AT2532" i="7"/>
  <c r="AT1502" i="7"/>
  <c r="AT1358" i="7"/>
  <c r="AT1793" i="7"/>
  <c r="AT1657" i="7"/>
  <c r="AT1412" i="7"/>
  <c r="AT1065" i="7"/>
  <c r="AT1765" i="7"/>
  <c r="AT3420" i="7"/>
  <c r="AT3484" i="7"/>
  <c r="AT3055" i="7"/>
  <c r="AT3125" i="7"/>
  <c r="AT3630" i="7"/>
  <c r="AT3225" i="7"/>
  <c r="AT3172" i="7"/>
  <c r="AT5213" i="7"/>
  <c r="AT347" i="7"/>
  <c r="AT498" i="7"/>
  <c r="AT1505" i="7"/>
  <c r="AT877" i="7"/>
  <c r="AT1340" i="7"/>
  <c r="AT1884" i="7"/>
  <c r="AT546" i="7"/>
  <c r="AT1406" i="7"/>
  <c r="AT781" i="7"/>
  <c r="AT1135" i="7"/>
  <c r="AT1484" i="7"/>
  <c r="AT497" i="7"/>
  <c r="AT677" i="7"/>
  <c r="AS316" i="7"/>
  <c r="AT548" i="7"/>
  <c r="AT333" i="7"/>
  <c r="AT725" i="7"/>
  <c r="AT1198" i="7"/>
  <c r="AT558" i="7"/>
  <c r="AT1839" i="7"/>
  <c r="AT1064" i="7"/>
  <c r="AT370" i="7"/>
  <c r="AT918" i="7"/>
  <c r="AS336" i="7"/>
  <c r="AT554" i="7"/>
  <c r="AT325" i="7"/>
  <c r="AT384" i="7"/>
  <c r="AT1299" i="7"/>
  <c r="AT672" i="7"/>
  <c r="AT1014" i="7"/>
  <c r="AT1327" i="7"/>
  <c r="AT1444" i="7"/>
  <c r="AT806" i="7"/>
  <c r="AT1224" i="7"/>
  <c r="AT1728" i="7"/>
  <c r="AT724" i="7"/>
  <c r="AT1856" i="7"/>
  <c r="AT794" i="7"/>
  <c r="AT1844" i="7"/>
  <c r="AT1975" i="7"/>
  <c r="AT1515" i="7"/>
  <c r="AT867" i="7"/>
  <c r="AT1642" i="7"/>
  <c r="AT2170" i="7"/>
  <c r="AT1878" i="7"/>
  <c r="AT2106" i="7"/>
  <c r="AT1917" i="7"/>
  <c r="AT1875" i="7"/>
  <c r="AT1774" i="7"/>
  <c r="AT2180" i="7"/>
  <c r="AT3287" i="7"/>
  <c r="AT1593" i="7"/>
  <c r="AT1831" i="7"/>
  <c r="AT1414" i="7"/>
  <c r="AT780" i="7"/>
  <c r="AT1935" i="7"/>
  <c r="AT2110" i="7"/>
  <c r="AT1825" i="7"/>
  <c r="AT2046" i="7"/>
  <c r="AT1858" i="7"/>
  <c r="AT1816" i="7"/>
  <c r="AT1697" i="7"/>
  <c r="AT2082" i="7"/>
  <c r="AT2627" i="7"/>
  <c r="AT1598" i="7"/>
  <c r="AT1860" i="7"/>
  <c r="AT1434" i="7"/>
  <c r="AT791" i="7"/>
  <c r="AT1948" i="7"/>
  <c r="AT2121" i="7"/>
  <c r="AT1830" i="7"/>
  <c r="AT2057" i="7"/>
  <c r="AT1869" i="7"/>
  <c r="AT1827" i="7"/>
  <c r="AT1701" i="7"/>
  <c r="AT2287" i="7"/>
  <c r="AT3598" i="7"/>
  <c r="AT1071" i="7"/>
  <c r="AT1362" i="7"/>
  <c r="AT1443" i="7"/>
  <c r="AT1265" i="7"/>
  <c r="AT2191" i="7"/>
  <c r="AT2128" i="7"/>
  <c r="AT1896" i="7"/>
  <c r="AT2208" i="7"/>
  <c r="AT1924" i="7"/>
  <c r="AT348" i="7"/>
  <c r="AT1732" i="7"/>
  <c r="AT1509" i="7"/>
  <c r="AT2040" i="7"/>
  <c r="AT1779" i="7"/>
  <c r="AT2440" i="7"/>
  <c r="AT315" i="7"/>
  <c r="AT1804" i="7"/>
  <c r="AT1985" i="7"/>
  <c r="AT1913" i="7"/>
  <c r="AT1883" i="7"/>
  <c r="AT1409" i="7"/>
  <c r="AT2078" i="7"/>
  <c r="AT1006" i="7"/>
  <c r="AT3047" i="7"/>
  <c r="AT3391" i="7"/>
  <c r="AT3207" i="7"/>
  <c r="AT3362" i="7"/>
  <c r="AT3435" i="7"/>
  <c r="AT3517" i="7"/>
  <c r="AT4217" i="7"/>
  <c r="AT796" i="7"/>
  <c r="AT1963" i="7"/>
  <c r="AT2126" i="7"/>
  <c r="AT1841" i="7"/>
  <c r="AT2062" i="7"/>
  <c r="AT1874" i="7"/>
  <c r="AT1832" i="7"/>
  <c r="AT1717" i="7"/>
  <c r="AT2115" i="7"/>
  <c r="AT3088" i="7"/>
  <c r="AT1290" i="7"/>
  <c r="AT1376" i="7"/>
  <c r="AT914" i="7"/>
  <c r="AT311" i="7"/>
  <c r="AT958" i="7"/>
  <c r="AT1020" i="7"/>
  <c r="AT730" i="7"/>
  <c r="AT1791" i="7"/>
  <c r="AT1057" i="7"/>
  <c r="AT1749" i="7"/>
  <c r="AT2793" i="7"/>
  <c r="AT1974" i="7"/>
  <c r="AT2211" i="7"/>
  <c r="AT2014" i="7"/>
  <c r="AT1971" i="7"/>
  <c r="AT1902" i="7"/>
  <c r="AT2438" i="7"/>
  <c r="AT3441" i="7"/>
  <c r="AT495" i="7"/>
  <c r="AT1370" i="7"/>
  <c r="AT537" i="7"/>
  <c r="AT1446" i="7"/>
  <c r="AT1508" i="7"/>
  <c r="AT1231" i="7"/>
  <c r="AT590" i="7"/>
  <c r="AT1520" i="7"/>
  <c r="AT2011" i="7"/>
  <c r="AT1729" i="7"/>
  <c r="AT2531" i="7"/>
  <c r="AT1762" i="7"/>
  <c r="AT3012" i="7"/>
  <c r="AT2609" i="7"/>
  <c r="AT2540" i="7"/>
  <c r="AT2478" i="7"/>
  <c r="AT1208" i="7"/>
  <c r="AT1291" i="7"/>
  <c r="AT807" i="7"/>
  <c r="AT2050" i="7"/>
  <c r="AT870" i="7"/>
  <c r="AT2012" i="7"/>
  <c r="AT565" i="7"/>
  <c r="AT1584" i="7"/>
  <c r="AT950" i="7"/>
  <c r="AT1694" i="7"/>
  <c r="AT2439" i="7"/>
  <c r="AT1926" i="7"/>
  <c r="AT2156" i="7"/>
  <c r="AT1965" i="7"/>
  <c r="AT1923" i="7"/>
  <c r="AT1838" i="7"/>
  <c r="AT3083" i="7"/>
  <c r="AT3313" i="7"/>
  <c r="AT879" i="7"/>
  <c r="AT1201" i="7"/>
  <c r="AT1847" i="7"/>
  <c r="AT1770" i="7"/>
  <c r="AT2002" i="7"/>
  <c r="AT2036" i="7"/>
  <c r="AT1929" i="7"/>
  <c r="AT3406" i="7"/>
  <c r="AT2789" i="7"/>
  <c r="AT2437" i="7"/>
  <c r="AT3145" i="7"/>
  <c r="AT3429" i="7"/>
  <c r="AT3595" i="7"/>
  <c r="AT3556" i="7"/>
  <c r="AT5277" i="7"/>
  <c r="AT2797" i="7"/>
  <c r="AT3182" i="7"/>
  <c r="AT3424" i="7"/>
  <c r="AT3631" i="7"/>
  <c r="AT3322" i="7"/>
  <c r="AT4207" i="7"/>
  <c r="AT2523" i="7"/>
  <c r="AT2584" i="7"/>
  <c r="AT3288" i="7"/>
  <c r="AT3625" i="7"/>
  <c r="AT3357" i="7"/>
  <c r="AT3610" i="7"/>
  <c r="AT4181" i="7"/>
  <c r="AT3110" i="7"/>
  <c r="AT3142" i="7"/>
  <c r="AT3355" i="7"/>
  <c r="AT3566" i="7"/>
  <c r="AT3254" i="7"/>
  <c r="AT3541" i="7"/>
  <c r="AT5023" i="7"/>
  <c r="AT2010" i="7"/>
  <c r="AT2545" i="7"/>
  <c r="AT2611" i="7"/>
  <c r="AT3359" i="7"/>
  <c r="AT3759" i="7"/>
  <c r="AT3371" i="7"/>
  <c r="AT3628" i="7"/>
  <c r="AT4240" i="7"/>
  <c r="AT2081" i="7"/>
  <c r="AT3059" i="7"/>
  <c r="AT3410" i="7"/>
  <c r="AT4156" i="7"/>
  <c r="AT5273" i="7"/>
  <c r="AT3544" i="7"/>
  <c r="AT4960" i="7"/>
  <c r="AT5287" i="7"/>
  <c r="AT5526" i="7"/>
  <c r="AT3509" i="7"/>
  <c r="AT5402" i="7"/>
  <c r="AT5253" i="7"/>
  <c r="AT6337" i="7"/>
  <c r="AT3596" i="7"/>
  <c r="AT5010" i="7"/>
  <c r="AT5943" i="7"/>
  <c r="AT944" i="7"/>
  <c r="AT1011" i="7"/>
  <c r="AT691" i="7"/>
  <c r="AT1776" i="7"/>
  <c r="AT1017" i="7"/>
  <c r="AT1738" i="7"/>
  <c r="AT2617" i="7"/>
  <c r="AT1969" i="7"/>
  <c r="AT2193" i="7"/>
  <c r="AT2003" i="7"/>
  <c r="AT1960" i="7"/>
  <c r="AT1897" i="7"/>
  <c r="AT2365" i="7"/>
  <c r="AT3195" i="7"/>
  <c r="AT1521" i="7"/>
  <c r="AT1592" i="7"/>
  <c r="AT1131" i="7"/>
  <c r="AT381" i="7"/>
  <c r="AT1205" i="7"/>
  <c r="AT1268" i="7"/>
  <c r="AT992" i="7"/>
  <c r="AT721" i="7"/>
  <c r="AT1274" i="7"/>
  <c r="AT1877" i="7"/>
  <c r="AT2192" i="7"/>
  <c r="AT2105" i="7"/>
  <c r="AT1599" i="7"/>
  <c r="AT2145" i="7"/>
  <c r="AT2102" i="7"/>
  <c r="AT2064" i="7"/>
  <c r="AT3077" i="7"/>
  <c r="AT1159" i="7"/>
  <c r="AT675" i="7"/>
  <c r="AT1771" i="7"/>
  <c r="AT738" i="7"/>
  <c r="AT1772" i="7"/>
  <c r="AT1916" i="7"/>
  <c r="AT1490" i="7"/>
  <c r="AT832" i="7"/>
  <c r="AT2028" i="7"/>
  <c r="AT2142" i="7"/>
  <c r="AT1857" i="7"/>
  <c r="AT2079" i="7"/>
  <c r="AT1890" i="7"/>
  <c r="AT1848" i="7"/>
  <c r="AT1737" i="7"/>
  <c r="AT2136" i="7"/>
  <c r="AT3164" i="7"/>
  <c r="AT1440" i="7"/>
  <c r="AT1522" i="7"/>
  <c r="AT1059" i="7"/>
  <c r="AT357" i="7"/>
  <c r="AT1099" i="7"/>
  <c r="AT1161" i="7"/>
  <c r="AT920" i="7"/>
  <c r="AT2066" i="7"/>
  <c r="AT1202" i="7"/>
  <c r="AT1829" i="7"/>
  <c r="AT2143" i="7"/>
  <c r="AT2056" i="7"/>
  <c r="AT1569" i="7"/>
  <c r="AT2096" i="7"/>
  <c r="AT2053" i="7"/>
  <c r="AT1999" i="7"/>
  <c r="AT2602" i="7"/>
  <c r="AT430" i="7"/>
  <c r="AT1127" i="7"/>
  <c r="AT1959" i="7"/>
  <c r="AT731" i="7"/>
  <c r="AT2093" i="7"/>
  <c r="AT2029" i="7"/>
  <c r="AT1800" i="7"/>
  <c r="AT2065" i="7"/>
  <c r="AT2717" i="7"/>
  <c r="AT3129" i="7"/>
  <c r="AT3095" i="7"/>
  <c r="AT3238" i="7"/>
  <c r="AT3366" i="7"/>
  <c r="AT3358" i="7"/>
  <c r="AT4228" i="7"/>
  <c r="AT5358" i="7"/>
  <c r="AT3062" i="7"/>
  <c r="AT3235" i="7"/>
  <c r="AT3262" i="7"/>
  <c r="AT3476" i="7"/>
  <c r="AT4146" i="7"/>
  <c r="AT4236" i="7"/>
  <c r="AT3066" i="7"/>
  <c r="AT2486" i="7"/>
  <c r="AT3316" i="7"/>
  <c r="AT3507" i="7"/>
  <c r="AT4173" i="7"/>
  <c r="AT4014" i="7"/>
  <c r="AT5121" i="7"/>
  <c r="AT3008" i="7"/>
  <c r="AT2449" i="7"/>
  <c r="AT3161" i="7"/>
  <c r="AT3452" i="7"/>
  <c r="AT3618" i="7"/>
  <c r="AT3588" i="7"/>
  <c r="AT5370" i="7"/>
  <c r="AT2021" i="7"/>
  <c r="AT3079" i="7"/>
  <c r="AT2494" i="7"/>
  <c r="AT3400" i="7"/>
  <c r="AT3525" i="7"/>
  <c r="AT4220" i="7"/>
  <c r="AT4161" i="7"/>
  <c r="AT5173" i="7"/>
  <c r="AT2098" i="7"/>
  <c r="AT2363" i="7"/>
  <c r="AT3419" i="7"/>
  <c r="AT3444" i="7"/>
  <c r="AT2473" i="7"/>
  <c r="AT3533" i="7"/>
  <c r="AT4957" i="7"/>
  <c r="AT6348" i="7"/>
  <c r="AT6775" i="7"/>
  <c r="AT4435" i="7"/>
  <c r="AT6129" i="7"/>
  <c r="AT6094" i="7"/>
  <c r="AT5246" i="7"/>
  <c r="AT4950" i="7"/>
  <c r="AT6365" i="7"/>
  <c r="AT4193" i="7"/>
  <c r="AT1739" i="7"/>
  <c r="AT1855" i="7"/>
  <c r="AT1238" i="7"/>
  <c r="AT415" i="7"/>
  <c r="AT1301" i="7"/>
  <c r="AT1371" i="7"/>
  <c r="AT1113" i="7"/>
  <c r="AT502" i="7"/>
  <c r="AT1395" i="7"/>
  <c r="AT1941" i="7"/>
  <c r="AT2546" i="7"/>
  <c r="AT2171" i="7"/>
  <c r="AT1692" i="7"/>
  <c r="AT2206" i="7"/>
  <c r="AT2168" i="7"/>
  <c r="AT2163" i="7"/>
  <c r="AT3078" i="7"/>
  <c r="AT1286" i="7"/>
  <c r="AT798" i="7"/>
  <c r="AT1956" i="7"/>
  <c r="AT865" i="7"/>
  <c r="AT1943" i="7"/>
  <c r="AT556" i="7"/>
  <c r="AT1572" i="7"/>
  <c r="AT941" i="7"/>
  <c r="AT1690" i="7"/>
  <c r="AT2289" i="7"/>
  <c r="AT1921" i="7"/>
  <c r="AT2144" i="7"/>
  <c r="AT1954" i="7"/>
  <c r="AT1912" i="7"/>
  <c r="AT1833" i="7"/>
  <c r="AT2613" i="7"/>
  <c r="AT3455" i="7"/>
  <c r="AT1540" i="7"/>
  <c r="AT1727" i="7"/>
  <c r="AT1155" i="7"/>
  <c r="AT389" i="7"/>
  <c r="AT1221" i="7"/>
  <c r="AT1288" i="7"/>
  <c r="AT1016" i="7"/>
  <c r="AT809" i="7"/>
  <c r="AT1298" i="7"/>
  <c r="AT1893" i="7"/>
  <c r="AT2203" i="7"/>
  <c r="AT2122" i="7"/>
  <c r="AT1638" i="7"/>
  <c r="AT2162" i="7"/>
  <c r="AT2119" i="7"/>
  <c r="AT2097" i="7"/>
  <c r="AT3167" i="7"/>
  <c r="AT324" i="7"/>
  <c r="AT1489" i="7"/>
  <c r="AT570" i="7"/>
  <c r="AT852" i="7"/>
  <c r="AT2159" i="7"/>
  <c r="AT2095" i="7"/>
  <c r="AT1864" i="7"/>
  <c r="AT2169" i="7"/>
  <c r="AT2361" i="7"/>
  <c r="AT2444" i="7"/>
  <c r="AT3116" i="7"/>
  <c r="AT3505" i="7"/>
  <c r="AT3430" i="7"/>
  <c r="AT3422" i="7"/>
  <c r="AT5095" i="7"/>
  <c r="AT5017" i="7"/>
  <c r="AT3123" i="7"/>
  <c r="AT3109" i="7"/>
  <c r="AT3370" i="7"/>
  <c r="AT3540" i="7"/>
  <c r="AT3483" i="7"/>
  <c r="AT6084" i="7"/>
  <c r="AT2620" i="7"/>
  <c r="AT2543" i="7"/>
  <c r="AT3174" i="7"/>
  <c r="AT3571" i="7"/>
  <c r="AT3132" i="7"/>
  <c r="AT4214" i="7"/>
  <c r="AT5451" i="7"/>
  <c r="AT3072" i="7"/>
  <c r="AT2490" i="7"/>
  <c r="AT3382" i="7"/>
  <c r="AT3516" i="7"/>
  <c r="AT4185" i="7"/>
  <c r="AT4153" i="7"/>
  <c r="AT5168" i="7"/>
  <c r="AT2087" i="7"/>
  <c r="AT2638" i="7"/>
  <c r="AT2572" i="7"/>
  <c r="AT3210" i="7"/>
  <c r="AT3589" i="7"/>
  <c r="AT3146" i="7"/>
  <c r="AT4232" i="7"/>
  <c r="AT5668" i="7"/>
  <c r="AT2164" i="7"/>
  <c r="AT2512" i="7"/>
  <c r="AT3368" i="7"/>
  <c r="AT3752" i="7"/>
  <c r="AT2518" i="7"/>
  <c r="AT4688" i="7"/>
  <c r="AT5014" i="7"/>
  <c r="AT5441" i="7"/>
  <c r="AT5419" i="7"/>
  <c r="AT4254" i="7"/>
  <c r="AT6089" i="7"/>
  <c r="AT6316" i="7"/>
  <c r="AT5474" i="7"/>
  <c r="AT5349" i="7"/>
  <c r="AT1957" i="7"/>
  <c r="AT2628" i="7"/>
  <c r="AT2187" i="7"/>
  <c r="AT1700" i="7"/>
  <c r="AT2285" i="7"/>
  <c r="AT2184" i="7"/>
  <c r="AT2179" i="7"/>
  <c r="AT3206" i="7"/>
  <c r="AT361" i="7"/>
  <c r="AT1582" i="7"/>
  <c r="AT795" i="7"/>
  <c r="AT1082" i="7"/>
  <c r="AT2083" i="7"/>
  <c r="AT2511" i="7"/>
  <c r="AT1993" i="7"/>
  <c r="AT2471" i="7"/>
  <c r="AT2515" i="7"/>
  <c r="AT2541" i="7"/>
  <c r="AT3276" i="7"/>
  <c r="AT3328" i="7"/>
  <c r="AT3558" i="7"/>
  <c r="AT3577" i="7"/>
  <c r="AT4952" i="7"/>
  <c r="AT3053" i="7"/>
  <c r="AT2479" i="7"/>
  <c r="AT3273" i="7"/>
  <c r="AT3498" i="7"/>
  <c r="AT4164" i="7"/>
  <c r="AT3888" i="7"/>
  <c r="AT5034" i="7"/>
  <c r="AT3086" i="7"/>
  <c r="AT3050" i="7"/>
  <c r="AT3147" i="7"/>
  <c r="AT4194" i="7"/>
  <c r="AT3268" i="7"/>
  <c r="AT5276" i="7"/>
  <c r="AT5000" i="7"/>
  <c r="AT3028" i="7"/>
  <c r="AT2798" i="7"/>
  <c r="AT3317" i="7"/>
  <c r="AT3764" i="7"/>
  <c r="AT3213" i="7"/>
  <c r="AT4687" i="7"/>
  <c r="AT5400" i="7"/>
  <c r="AT2461" i="7"/>
  <c r="AT3099" i="7"/>
  <c r="AT3063" i="7"/>
  <c r="AT3157" i="7"/>
  <c r="AT4292" i="7"/>
  <c r="AT3282" i="7"/>
  <c r="AT4178" i="7"/>
  <c r="AT5098" i="7"/>
  <c r="AT2213" i="7"/>
  <c r="AT3030" i="7"/>
  <c r="AT3284" i="7"/>
  <c r="AT3555" i="7"/>
  <c r="AT3158" i="7"/>
  <c r="AT4998" i="7"/>
  <c r="AT4428" i="7"/>
  <c r="AT5330" i="7"/>
  <c r="AT5393" i="7"/>
  <c r="AT5163" i="7"/>
  <c r="AT4961" i="7"/>
  <c r="AT5425" i="7"/>
  <c r="AT6354" i="7"/>
  <c r="AT5363" i="7"/>
  <c r="AT1019" i="7"/>
  <c r="AT353" i="7"/>
  <c r="AT1089" i="7"/>
  <c r="AT1152" i="7"/>
  <c r="AT880" i="7"/>
  <c r="AT1979" i="7"/>
  <c r="AT1162" i="7"/>
  <c r="AT1818" i="7"/>
  <c r="AT2132" i="7"/>
  <c r="AT2051" i="7"/>
  <c r="AT1565" i="7"/>
  <c r="AT2085" i="7"/>
  <c r="AT2042" i="7"/>
  <c r="AT1994" i="7"/>
  <c r="AT2587" i="7"/>
  <c r="AT3356" i="7"/>
  <c r="AT1967" i="7"/>
  <c r="AT504" i="7"/>
  <c r="AT1397" i="7"/>
  <c r="AT542" i="7"/>
  <c r="AT1480" i="7"/>
  <c r="AT1519" i="7"/>
  <c r="AT1258" i="7"/>
  <c r="AT599" i="7"/>
  <c r="AT1529" i="7"/>
  <c r="AT2022" i="7"/>
  <c r="AT1734" i="7"/>
  <c r="AT2554" i="7"/>
  <c r="AT1773" i="7"/>
  <c r="AT1731" i="7"/>
  <c r="AT2641" i="7"/>
  <c r="AT2713" i="7"/>
  <c r="AT2535" i="7"/>
  <c r="AT555" i="7"/>
  <c r="AT1815" i="7"/>
  <c r="AT925" i="7"/>
  <c r="AT1207" i="7"/>
  <c r="AT2149" i="7"/>
  <c r="AT1573" i="7"/>
  <c r="AT2058" i="7"/>
  <c r="AT2635" i="7"/>
  <c r="AT2629" i="7"/>
  <c r="AT2790" i="7"/>
  <c r="AT3171" i="7"/>
  <c r="AT3415" i="7"/>
  <c r="AT3622" i="7"/>
  <c r="AT4144" i="7"/>
  <c r="AT4189" i="7"/>
  <c r="AT3215" i="7"/>
  <c r="AT2530" i="7"/>
  <c r="AT3169" i="7"/>
  <c r="AT3562" i="7"/>
  <c r="AT3128" i="7"/>
  <c r="AT4205" i="7"/>
  <c r="AT5389" i="7"/>
  <c r="AT3154" i="7"/>
  <c r="AT3133" i="7"/>
  <c r="AT3256" i="7"/>
  <c r="AT3384" i="7"/>
  <c r="AT3376" i="7"/>
  <c r="AT4267" i="7"/>
  <c r="AT6076" i="7"/>
  <c r="AT3092" i="7"/>
  <c r="AT3056" i="7"/>
  <c r="AT3152" i="7"/>
  <c r="AT4211" i="7"/>
  <c r="AT3277" i="7"/>
  <c r="AT5378" i="7"/>
  <c r="AT5026" i="7"/>
  <c r="AT2209" i="7"/>
  <c r="AT3224" i="7"/>
  <c r="AT3183" i="7"/>
  <c r="AT3327" i="7"/>
  <c r="AT3398" i="7"/>
  <c r="AT3390" i="7"/>
  <c r="AT4297" i="7"/>
  <c r="AT4280" i="7"/>
  <c r="AT2450" i="7"/>
  <c r="AT2459" i="7"/>
  <c r="AT3230" i="7"/>
  <c r="AT3762" i="7"/>
  <c r="AT3414" i="7"/>
  <c r="AT4252" i="7"/>
  <c r="AT6367" i="7"/>
  <c r="AT5376" i="7"/>
  <c r="AT6355" i="7"/>
  <c r="AT5405" i="7"/>
  <c r="AT4250" i="7"/>
  <c r="AT4151" i="7"/>
  <c r="AT5464" i="7"/>
  <c r="AT6906" i="7"/>
  <c r="AT1699" i="7"/>
  <c r="AT2468" i="7"/>
  <c r="AT1746" i="7"/>
  <c r="AT2599" i="7"/>
  <c r="AT2537" i="7"/>
  <c r="AT2488" i="7"/>
  <c r="AT3120" i="7"/>
  <c r="AT1067" i="7"/>
  <c r="AT1150" i="7"/>
  <c r="AT662" i="7"/>
  <c r="AT1756" i="7"/>
  <c r="AT729" i="7"/>
  <c r="AT1759" i="7"/>
  <c r="AT1903" i="7"/>
  <c r="AT1481" i="7"/>
  <c r="AT805" i="7"/>
  <c r="AT1984" i="7"/>
  <c r="AT2137" i="7"/>
  <c r="AT1846" i="7"/>
  <c r="AT2074" i="7"/>
  <c r="AT1885" i="7"/>
  <c r="AT1843" i="7"/>
  <c r="AT1724" i="7"/>
  <c r="AT2131" i="7"/>
  <c r="AT3108" i="7"/>
  <c r="AT1597" i="7"/>
  <c r="AT1146" i="7"/>
  <c r="AT385" i="7"/>
  <c r="AT1216" i="7"/>
  <c r="AT1273" i="7"/>
  <c r="AT1007" i="7"/>
  <c r="AT735" i="7"/>
  <c r="AT1289" i="7"/>
  <c r="AT1882" i="7"/>
  <c r="AT2197" i="7"/>
  <c r="AT2117" i="7"/>
  <c r="AT1634" i="7"/>
  <c r="AT2151" i="7"/>
  <c r="AT2107" i="7"/>
  <c r="AT2092" i="7"/>
  <c r="AT3096" i="7"/>
  <c r="AT974" i="7"/>
  <c r="AT1068" i="7"/>
  <c r="AT583" i="7"/>
  <c r="AT1513" i="7"/>
  <c r="AT649" i="7"/>
  <c r="AT1571" i="7"/>
  <c r="AT1775" i="7"/>
  <c r="AT1367" i="7"/>
  <c r="AT726" i="7"/>
  <c r="AT1863" i="7"/>
  <c r="AT2088" i="7"/>
  <c r="AT1798" i="7"/>
  <c r="AT2024" i="7"/>
  <c r="AT1837" i="7"/>
  <c r="AT1795" i="7"/>
  <c r="AT1679" i="7"/>
  <c r="AT2049" i="7"/>
  <c r="AT3267" i="7"/>
  <c r="AT658" i="7"/>
  <c r="AT949" i="7"/>
  <c r="AT1372" i="7"/>
  <c r="AT1892" i="7"/>
  <c r="AT1809" i="7"/>
  <c r="AT1842" i="7"/>
  <c r="AT1683" i="7"/>
  <c r="AT2470" i="7"/>
  <c r="AT2614" i="7"/>
  <c r="AT2791" i="7"/>
  <c r="AT3487" i="7"/>
  <c r="AT4243" i="7"/>
  <c r="AT3403" i="7"/>
  <c r="AT4188" i="7"/>
  <c r="AT4301" i="7"/>
  <c r="AT2448" i="7"/>
  <c r="AT3134" i="7"/>
  <c r="AT3542" i="7"/>
  <c r="AT3439" i="7"/>
  <c r="AT3431" i="7"/>
  <c r="AT5166" i="7"/>
  <c r="AT5040" i="7"/>
  <c r="AT2803" i="7"/>
  <c r="AT3214" i="7"/>
  <c r="AT3433" i="7"/>
  <c r="AT3760" i="7"/>
  <c r="AT3354" i="7"/>
  <c r="AT4216" i="7"/>
  <c r="AT2538" i="7"/>
  <c r="AT2590" i="7"/>
  <c r="AT3405" i="7"/>
  <c r="AT3374" i="7"/>
  <c r="AT3585" i="7"/>
  <c r="AT3614" i="7"/>
  <c r="AT5041" i="7"/>
  <c r="AT1817" i="7"/>
  <c r="AT2800" i="7"/>
  <c r="AT3016" i="7"/>
  <c r="AT3232" i="7"/>
  <c r="AT3447" i="7"/>
  <c r="AT4016" i="7"/>
  <c r="AT3372" i="7"/>
  <c r="AT4263" i="7"/>
  <c r="AT1886" i="7"/>
  <c r="AT3136" i="7"/>
  <c r="AT2498" i="7"/>
  <c r="AT3466" i="7"/>
  <c r="AT4269" i="7"/>
  <c r="AT3396" i="7"/>
  <c r="AT4954" i="7"/>
  <c r="AT4285" i="7"/>
  <c r="AT5386" i="7"/>
  <c r="AT6908" i="7"/>
  <c r="AT5203" i="7"/>
  <c r="AT6090" i="7"/>
  <c r="AT5013" i="7"/>
  <c r="AT6502" i="7"/>
  <c r="AT5516" i="7"/>
  <c r="AT1790" i="7"/>
  <c r="AT2202" i="7"/>
  <c r="AT3519" i="7"/>
  <c r="AT593" i="7"/>
  <c r="AT1523" i="7"/>
  <c r="AT1663" i="7"/>
  <c r="AT1338" i="7"/>
  <c r="AT669" i="7"/>
  <c r="AT1807" i="7"/>
  <c r="AT2060" i="7"/>
  <c r="AT1777" i="7"/>
  <c r="AT1997" i="7"/>
  <c r="AT1810" i="7"/>
  <c r="AT1768" i="7"/>
  <c r="AT1649" i="7"/>
  <c r="AT2005" i="7"/>
  <c r="AT2716" i="7"/>
  <c r="AT1185" i="7"/>
  <c r="AT1271" i="7"/>
  <c r="AT789" i="7"/>
  <c r="AT1927" i="7"/>
  <c r="AT850" i="7"/>
  <c r="AT1915" i="7"/>
  <c r="AT544" i="7"/>
  <c r="AT1567" i="7"/>
  <c r="AT932" i="7"/>
  <c r="AT1680" i="7"/>
  <c r="AT2280" i="7"/>
  <c r="AT1910" i="7"/>
  <c r="AT2139" i="7"/>
  <c r="AT1949" i="7"/>
  <c r="AT1907" i="7"/>
  <c r="AT1806" i="7"/>
  <c r="AT2582" i="7"/>
  <c r="AT3185" i="7"/>
  <c r="AT1868" i="7"/>
  <c r="AT1267" i="7"/>
  <c r="AT424" i="7"/>
  <c r="AT1341" i="7"/>
  <c r="AT1381" i="7"/>
  <c r="AT1128" i="7"/>
  <c r="AT511" i="7"/>
  <c r="AT1410" i="7"/>
  <c r="AT1946" i="7"/>
  <c r="AT2586" i="7"/>
  <c r="AT2182" i="7"/>
  <c r="AT1696" i="7"/>
  <c r="AT2212" i="7"/>
  <c r="AT2173" i="7"/>
  <c r="AT2174" i="7"/>
  <c r="AT3091" i="7"/>
  <c r="AT1083" i="7"/>
  <c r="AT1186" i="7"/>
  <c r="AT704" i="7"/>
  <c r="AT1799" i="7"/>
  <c r="AT774" i="7"/>
  <c r="AT1787" i="7"/>
  <c r="AT1931" i="7"/>
  <c r="AT1499" i="7"/>
  <c r="AT847" i="7"/>
  <c r="AT1623" i="7"/>
  <c r="AT2154" i="7"/>
  <c r="AT1862" i="7"/>
  <c r="AT2090" i="7"/>
  <c r="AT1901" i="7"/>
  <c r="AT1859" i="7"/>
  <c r="AT1742" i="7"/>
  <c r="AT2147" i="7"/>
  <c r="AT3140" i="7"/>
  <c r="AT783" i="7"/>
  <c r="AT1076" i="7"/>
  <c r="AT1504" i="7"/>
  <c r="AT1636" i="7"/>
  <c r="AT1873" i="7"/>
  <c r="AT1906" i="7"/>
  <c r="AT1769" i="7"/>
  <c r="AT3153" i="7"/>
  <c r="AT3020" i="7"/>
  <c r="AT3049" i="7"/>
  <c r="AT3226" i="7"/>
  <c r="AT3257" i="7"/>
  <c r="AT3467" i="7"/>
  <c r="AT3753" i="7"/>
  <c r="AT4227" i="7"/>
  <c r="AT2489" i="7"/>
  <c r="AT3176" i="7"/>
  <c r="AT3252" i="7"/>
  <c r="AT3503" i="7"/>
  <c r="AT3504" i="7"/>
  <c r="AT4206" i="7"/>
  <c r="AT3039" i="7"/>
  <c r="AT3061" i="7"/>
  <c r="AT3409" i="7"/>
  <c r="AT3497" i="7"/>
  <c r="AT3179" i="7"/>
  <c r="AT3436" i="7"/>
  <c r="AT5130" i="7"/>
  <c r="AT2718" i="7"/>
  <c r="AT3010" i="7"/>
  <c r="AT3223" i="7"/>
  <c r="AT3438" i="7"/>
  <c r="AT3890" i="7"/>
  <c r="AT3363" i="7"/>
  <c r="AT4253" i="7"/>
  <c r="AT1881" i="7"/>
  <c r="AT3058" i="7"/>
  <c r="AT3080" i="7"/>
  <c r="AT3478" i="7"/>
  <c r="AT3511" i="7"/>
  <c r="AT3193" i="7"/>
  <c r="AT3459" i="7"/>
  <c r="AT4226" i="7"/>
  <c r="AT1950" i="7"/>
  <c r="AT2801" i="7"/>
  <c r="AT3473" i="7"/>
  <c r="AT3530" i="7"/>
  <c r="AT4245" i="7"/>
  <c r="AT3411" i="7"/>
  <c r="AT4138" i="7"/>
  <c r="AT5327" i="7"/>
  <c r="AT5675" i="7"/>
  <c r="AT5493" i="7"/>
  <c r="AT6353" i="7"/>
  <c r="AT6497" i="7"/>
  <c r="AT4264" i="7"/>
  <c r="AT3481" i="7"/>
  <c r="AT5431" i="7"/>
  <c r="AT1589" i="7"/>
  <c r="AT973" i="7"/>
  <c r="AT1698" i="7"/>
  <c r="AT2477" i="7"/>
  <c r="AT1937" i="7"/>
  <c r="AT2161" i="7"/>
  <c r="AT1970" i="7"/>
  <c r="AT1928" i="7"/>
  <c r="AT1849" i="7"/>
  <c r="AT2201" i="7"/>
  <c r="AT3255" i="7"/>
  <c r="AT2467" i="7"/>
  <c r="AT3084" i="7"/>
  <c r="AT2485" i="7"/>
  <c r="AT3115" i="7"/>
  <c r="AT3170" i="7"/>
  <c r="AT3528" i="7"/>
  <c r="AT3243" i="7"/>
  <c r="AT3365" i="7"/>
  <c r="AT3494" i="7"/>
  <c r="AT3531" i="7"/>
  <c r="AT3495" i="7"/>
  <c r="AT3469" i="7"/>
  <c r="AT4192" i="7"/>
  <c r="AT5267" i="7"/>
  <c r="AT2795" i="7"/>
  <c r="AT2557" i="7"/>
  <c r="AT2441" i="7"/>
  <c r="AT3285" i="7"/>
  <c r="AT3151" i="7"/>
  <c r="AT3360" i="7"/>
  <c r="AT3434" i="7"/>
  <c r="AT3567" i="7"/>
  <c r="AT3604" i="7"/>
  <c r="AT3591" i="7"/>
  <c r="AT3565" i="7"/>
  <c r="AT4973" i="7"/>
  <c r="AT5347" i="7"/>
  <c r="AT3103" i="7"/>
  <c r="AT3022" i="7"/>
  <c r="AT3131" i="7"/>
  <c r="AT2792" i="7"/>
  <c r="AT3269" i="7"/>
  <c r="AT3299" i="7"/>
  <c r="AT3561" i="7"/>
  <c r="AT3755" i="7"/>
  <c r="AT3249" i="7"/>
  <c r="AT3204" i="7"/>
  <c r="AT3523" i="7"/>
  <c r="AT4560" i="7"/>
  <c r="AT4988" i="7"/>
  <c r="AT5380" i="7"/>
  <c r="AT3045" i="7"/>
  <c r="AT2631" i="7"/>
  <c r="AT3074" i="7"/>
  <c r="AT2563" i="7"/>
  <c r="AT3446" i="7"/>
  <c r="AT3186" i="7"/>
  <c r="AT3502" i="7"/>
  <c r="AT3580" i="7"/>
  <c r="AT3184" i="7"/>
  <c r="AT3141" i="7"/>
  <c r="AT3450" i="7"/>
  <c r="AT4223" i="7"/>
  <c r="AT5171" i="7"/>
  <c r="AT5475" i="7"/>
  <c r="AT1945" i="7"/>
  <c r="AT2153" i="7"/>
  <c r="AT3118" i="7"/>
  <c r="AT3035" i="7"/>
  <c r="AT3233" i="7"/>
  <c r="AT2805" i="7"/>
  <c r="AT3373" i="7"/>
  <c r="AT3364" i="7"/>
  <c r="AT3575" i="7"/>
  <c r="AT3889" i="7"/>
  <c r="AT3263" i="7"/>
  <c r="AT3218" i="7"/>
  <c r="AT3546" i="7"/>
  <c r="AT4951" i="7"/>
  <c r="AT5077" i="7"/>
  <c r="AT5669" i="7"/>
  <c r="AT2015" i="7"/>
  <c r="AT2502" i="7"/>
  <c r="AT2566" i="7"/>
  <c r="AT3105" i="7"/>
  <c r="AT2286" i="7"/>
  <c r="AT3241" i="7"/>
  <c r="AT3181" i="7"/>
  <c r="AT3402" i="7"/>
  <c r="AT3272" i="7"/>
  <c r="AT3386" i="7"/>
  <c r="AT5364" i="7"/>
  <c r="AT3112" i="7"/>
  <c r="AT3258" i="7"/>
  <c r="AT3480" i="7"/>
  <c r="AT4165" i="7"/>
  <c r="AT4150" i="7"/>
  <c r="AT6335" i="7"/>
  <c r="AT4218" i="7"/>
  <c r="AT6503" i="7"/>
  <c r="AT6213" i="7"/>
  <c r="AT5289" i="7"/>
  <c r="AT6506" i="7"/>
  <c r="AT5341" i="7"/>
  <c r="AT6364" i="7"/>
  <c r="AT3579" i="7"/>
  <c r="AT5024" i="7"/>
  <c r="AT5519" i="7"/>
  <c r="AT5816" i="7"/>
  <c r="AT4186" i="7"/>
  <c r="AT6111" i="7"/>
  <c r="AT6108" i="7"/>
  <c r="AT4431" i="7"/>
  <c r="AT5084" i="7"/>
  <c r="AT6284" i="7"/>
  <c r="AT6961" i="7"/>
  <c r="AT5032" i="7"/>
  <c r="AT5241" i="7"/>
  <c r="AT6362" i="7"/>
  <c r="AT5372" i="7"/>
  <c r="AT5520" i="7"/>
  <c r="AT2364" i="7"/>
  <c r="AT395" i="7"/>
  <c r="AT1230" i="7"/>
  <c r="AT1297" i="7"/>
  <c r="AT1021" i="7"/>
  <c r="AT417" i="7"/>
  <c r="AT1303" i="7"/>
  <c r="AT1898" i="7"/>
  <c r="AT2210" i="7"/>
  <c r="AT2133" i="7"/>
  <c r="AT1648" i="7"/>
  <c r="AT2167" i="7"/>
  <c r="AT2124" i="7"/>
  <c r="AT2108" i="7"/>
  <c r="AT2516" i="7"/>
  <c r="AT2054" i="7"/>
  <c r="AT3026" i="7"/>
  <c r="AT3149" i="7"/>
  <c r="AT3048" i="7"/>
  <c r="AT2521" i="7"/>
  <c r="AT3307" i="7"/>
  <c r="AT3163" i="7"/>
  <c r="AT3479" i="7"/>
  <c r="AT3557" i="7"/>
  <c r="AT4299" i="7"/>
  <c r="AT3124" i="7"/>
  <c r="AT3418" i="7"/>
  <c r="AT4809" i="7"/>
  <c r="AT4987" i="7"/>
  <c r="AT5366" i="7"/>
  <c r="AT3009" i="7"/>
  <c r="AT3122" i="7"/>
  <c r="AT2640" i="7"/>
  <c r="AT3260" i="7"/>
  <c r="AT3283" i="7"/>
  <c r="AT3552" i="7"/>
  <c r="AT3626" i="7"/>
  <c r="AT3240" i="7"/>
  <c r="AT3189" i="7"/>
  <c r="AT3514" i="7"/>
  <c r="AT4302" i="7"/>
  <c r="AT4817" i="7"/>
  <c r="AT5339" i="7"/>
  <c r="AT3033" i="7"/>
  <c r="AT2452" i="7"/>
  <c r="AT3068" i="7"/>
  <c r="AT3144" i="7"/>
  <c r="AT3244" i="7"/>
  <c r="AT3191" i="7"/>
  <c r="AT3271" i="7"/>
  <c r="AT3448" i="7"/>
  <c r="AT3485" i="7"/>
  <c r="AT3440" i="7"/>
  <c r="AT4152" i="7"/>
  <c r="AT3887" i="7"/>
  <c r="AT4290" i="7"/>
  <c r="AT5127" i="7"/>
  <c r="AT2719" i="7"/>
  <c r="AT3177" i="7"/>
  <c r="AT3011" i="7"/>
  <c r="AT3160" i="7"/>
  <c r="AT3150" i="7"/>
  <c r="AT3265" i="7"/>
  <c r="AT3216" i="7"/>
  <c r="AT3393" i="7"/>
  <c r="AT3426" i="7"/>
  <c r="AT3385" i="7"/>
  <c r="AT3583" i="7"/>
  <c r="AT4291" i="7"/>
  <c r="AT5036" i="7"/>
  <c r="AT6311" i="7"/>
  <c r="AT2141" i="7"/>
  <c r="AT2446" i="7"/>
  <c r="AT3052" i="7"/>
  <c r="AT2465" i="7"/>
  <c r="AT3081" i="7"/>
  <c r="AT3127" i="7"/>
  <c r="AT3290" i="7"/>
  <c r="AT3211" i="7"/>
  <c r="AT3289" i="7"/>
  <c r="AT3462" i="7"/>
  <c r="AT3499" i="7"/>
  <c r="AT3454" i="7"/>
  <c r="AT4274" i="7"/>
  <c r="AT4139" i="7"/>
  <c r="AT4812" i="7"/>
  <c r="AT5279" i="7"/>
  <c r="AT2279" i="7"/>
  <c r="AT2491" i="7"/>
  <c r="AT3138" i="7"/>
  <c r="AT2626" i="7"/>
  <c r="AT2853" i="7"/>
  <c r="AT3173" i="7"/>
  <c r="AT3392" i="7"/>
  <c r="AT4142" i="7"/>
  <c r="AT3756" i="7"/>
  <c r="AT3611" i="7"/>
  <c r="AT6100" i="7"/>
  <c r="AT2639" i="7"/>
  <c r="AT3135" i="7"/>
  <c r="AT3581" i="7"/>
  <c r="AT5239" i="7"/>
  <c r="AT3413" i="7"/>
  <c r="AT5191" i="7"/>
  <c r="AT5136" i="7"/>
  <c r="AT5374" i="7"/>
  <c r="AT5473" i="7"/>
  <c r="AT5676" i="7"/>
  <c r="AT6079" i="7"/>
  <c r="AT6085" i="7"/>
  <c r="AT5657" i="7"/>
  <c r="AT5123" i="7"/>
  <c r="AT5495" i="7"/>
  <c r="AT5434" i="7"/>
  <c r="AT6297" i="7"/>
  <c r="AT5083" i="7"/>
  <c r="AT5342" i="7"/>
  <c r="AT5457" i="7"/>
  <c r="AT4823" i="7"/>
  <c r="AT5354" i="7"/>
  <c r="AT5512" i="7"/>
  <c r="AT4159" i="7"/>
  <c r="AT5408" i="7"/>
  <c r="AT5424" i="7"/>
  <c r="AT5815" i="7"/>
  <c r="AT5116" i="7"/>
  <c r="AT6909" i="7"/>
  <c r="AT453" i="7"/>
  <c r="AT1357" i="7"/>
  <c r="AT1420" i="7"/>
  <c r="AT1148" i="7"/>
  <c r="AT527" i="7"/>
  <c r="AT1435" i="7"/>
  <c r="AT1962" i="7"/>
  <c r="AT2799" i="7"/>
  <c r="AT2198" i="7"/>
  <c r="AT1716" i="7"/>
  <c r="AT2457" i="7"/>
  <c r="AT2189" i="7"/>
  <c r="AT2190" i="7"/>
  <c r="AT3040" i="7"/>
  <c r="AT2120" i="7"/>
  <c r="AT3090" i="7"/>
  <c r="AT2851" i="7"/>
  <c r="AT3114" i="7"/>
  <c r="AT2634" i="7"/>
  <c r="AT3251" i="7"/>
  <c r="AT3274" i="7"/>
  <c r="AT3543" i="7"/>
  <c r="AT3621" i="7"/>
  <c r="AT3231" i="7"/>
  <c r="AT3180" i="7"/>
  <c r="AT3500" i="7"/>
  <c r="AT4296" i="7"/>
  <c r="AT4811" i="7"/>
  <c r="AT5316" i="7"/>
  <c r="AT3073" i="7"/>
  <c r="AT2569" i="7"/>
  <c r="AT3037" i="7"/>
  <c r="AT3279" i="7"/>
  <c r="AT3574" i="7"/>
  <c r="AT3616" i="7"/>
  <c r="AT4182" i="7"/>
  <c r="AT3319" i="7"/>
  <c r="AT3259" i="7"/>
  <c r="AT3605" i="7"/>
  <c r="AT5162" i="7"/>
  <c r="AT4176" i="7"/>
  <c r="AT4953" i="7"/>
  <c r="AT3097" i="7"/>
  <c r="AT2493" i="7"/>
  <c r="AT3143" i="7"/>
  <c r="AT3188" i="7"/>
  <c r="AT3113" i="7"/>
  <c r="AT3261" i="7"/>
  <c r="AT3379" i="7"/>
  <c r="AT3512" i="7"/>
  <c r="AT3549" i="7"/>
  <c r="AT3513" i="7"/>
  <c r="AT3492" i="7"/>
  <c r="AT4229" i="7"/>
  <c r="AT5015" i="7"/>
  <c r="AT2442" i="7"/>
  <c r="AT3046" i="7"/>
  <c r="AT2458" i="7"/>
  <c r="AT3075" i="7"/>
  <c r="AT3190" i="7"/>
  <c r="AT3253" i="7"/>
  <c r="AT3196" i="7"/>
  <c r="AT3280" i="7"/>
  <c r="AT3457" i="7"/>
  <c r="AT3490" i="7"/>
  <c r="AT3449" i="7"/>
  <c r="AT4234" i="7"/>
  <c r="AT4015" i="7"/>
  <c r="AT4434" i="7"/>
  <c r="AT5190" i="7"/>
  <c r="AT2207" i="7"/>
  <c r="AT2487" i="7"/>
  <c r="AT3119" i="7"/>
  <c r="AT2503" i="7"/>
  <c r="AT2282" i="7"/>
  <c r="AT3212" i="7"/>
  <c r="AT3121" i="7"/>
  <c r="AT3275" i="7"/>
  <c r="AT3397" i="7"/>
  <c r="AT3526" i="7"/>
  <c r="AT3563" i="7"/>
  <c r="AT3536" i="7"/>
  <c r="AT3506" i="7"/>
  <c r="AT4256" i="7"/>
  <c r="AT5112" i="7"/>
  <c r="AT1758" i="7"/>
  <c r="AT3076" i="7"/>
  <c r="AT2575" i="7"/>
  <c r="AT3021" i="7"/>
  <c r="AT3023" i="7"/>
  <c r="AT3069" i="7"/>
  <c r="AT3130" i="7"/>
  <c r="AT3456" i="7"/>
  <c r="AT3314" i="7"/>
  <c r="AT4257" i="7"/>
  <c r="AT4168" i="7"/>
  <c r="AT5165" i="7"/>
  <c r="AT3100" i="7"/>
  <c r="AT3229" i="7"/>
  <c r="AT3472" i="7"/>
  <c r="AT5391" i="7"/>
  <c r="AT3629" i="7"/>
  <c r="AT4814" i="7"/>
  <c r="AT5385" i="7"/>
  <c r="AT6091" i="7"/>
  <c r="AT6931" i="7"/>
  <c r="AT5028" i="7"/>
  <c r="AT6501" i="7"/>
  <c r="AT6320" i="7"/>
  <c r="AT6912" i="7"/>
  <c r="AT4221" i="7"/>
  <c r="AT4962" i="7"/>
  <c r="AT6777" i="7"/>
  <c r="AT6921" i="7"/>
  <c r="AT5353" i="7"/>
  <c r="AT5939" i="7"/>
  <c r="AT6934" i="7"/>
  <c r="AT5188" i="7"/>
  <c r="AT6120" i="7"/>
  <c r="AT6214" i="7"/>
  <c r="AT4200" i="7"/>
  <c r="AT5338" i="7"/>
  <c r="AT5005" i="7"/>
  <c r="AT6357" i="7"/>
  <c r="AT5494" i="7"/>
  <c r="AT6638" i="7"/>
  <c r="AT1528" i="7"/>
  <c r="AT1269" i="7"/>
  <c r="AT635" i="7"/>
  <c r="AT1538" i="7"/>
  <c r="AT2027" i="7"/>
  <c r="AT1745" i="7"/>
  <c r="AT2588" i="7"/>
  <c r="AT1778" i="7"/>
  <c r="AT1736" i="7"/>
  <c r="AT3019" i="7"/>
  <c r="AT1972" i="7"/>
  <c r="AT2715" i="7"/>
  <c r="AT2185" i="7"/>
  <c r="AT2506" i="7"/>
  <c r="AT3067" i="7"/>
  <c r="AT2542" i="7"/>
  <c r="AT3031" i="7"/>
  <c r="AT3270" i="7"/>
  <c r="AT3537" i="7"/>
  <c r="AT3607" i="7"/>
  <c r="AT4162" i="7"/>
  <c r="AT3306" i="7"/>
  <c r="AT3250" i="7"/>
  <c r="AT3587" i="7"/>
  <c r="AT5027" i="7"/>
  <c r="AT4158" i="7"/>
  <c r="AT4810" i="7"/>
  <c r="AT3139" i="7"/>
  <c r="AT2804" i="7"/>
  <c r="AT3101" i="7"/>
  <c r="AT3560" i="7"/>
  <c r="AT3247" i="7"/>
  <c r="AT3192" i="7"/>
  <c r="AT3375" i="7"/>
  <c r="AT3412" i="7"/>
  <c r="AT3367" i="7"/>
  <c r="AT4202" i="7"/>
  <c r="AT4242" i="7"/>
  <c r="AT4979" i="7"/>
  <c r="AT5381" i="7"/>
  <c r="AT2808" i="7"/>
  <c r="AT2568" i="7"/>
  <c r="AT2445" i="7"/>
  <c r="AT3387" i="7"/>
  <c r="AT3156" i="7"/>
  <c r="AT3369" i="7"/>
  <c r="AT3443" i="7"/>
  <c r="AT3576" i="7"/>
  <c r="AT3613" i="7"/>
  <c r="AT3600" i="7"/>
  <c r="AT3570" i="7"/>
  <c r="AT5020" i="7"/>
  <c r="AT5361" i="7"/>
  <c r="AT2483" i="7"/>
  <c r="AT3111" i="7"/>
  <c r="AT2497" i="7"/>
  <c r="AT3159" i="7"/>
  <c r="AT3197" i="7"/>
  <c r="AT3117" i="7"/>
  <c r="AT3266" i="7"/>
  <c r="AT3388" i="7"/>
  <c r="AT3521" i="7"/>
  <c r="AT3554" i="7"/>
  <c r="AT3527" i="7"/>
  <c r="AT3501" i="7"/>
  <c r="AT4247" i="7"/>
  <c r="AT5087" i="7"/>
  <c r="AT1753" i="7"/>
  <c r="AT3025" i="7"/>
  <c r="AT2565" i="7"/>
  <c r="AT3015" i="7"/>
  <c r="AT2610" i="7"/>
  <c r="AT2453" i="7"/>
  <c r="AT3442" i="7"/>
  <c r="AT3194" i="7"/>
  <c r="AT3383" i="7"/>
  <c r="AT3461" i="7"/>
  <c r="AT3590" i="7"/>
  <c r="AT3627" i="7"/>
  <c r="AT3623" i="7"/>
  <c r="AT3597" i="7"/>
  <c r="AT5124" i="7"/>
  <c r="AT5415" i="7"/>
  <c r="AT1822" i="7"/>
  <c r="AT2033" i="7"/>
  <c r="AT2806" i="7"/>
  <c r="AT3085" i="7"/>
  <c r="AT2520" i="7"/>
  <c r="AT3089" i="7"/>
  <c r="AT3209" i="7"/>
  <c r="AT3584" i="7"/>
  <c r="AT3407" i="7"/>
  <c r="AT3227" i="7"/>
  <c r="AT4991" i="7"/>
  <c r="AT2581" i="7"/>
  <c r="AT2360" i="7"/>
  <c r="AT3304" i="7"/>
  <c r="AT3559" i="7"/>
  <c r="AT3548" i="7"/>
  <c r="AT4281" i="7"/>
  <c r="AT5030" i="7"/>
  <c r="AT5812" i="7"/>
  <c r="AT6299" i="7"/>
  <c r="AT6963" i="7"/>
  <c r="AT5167" i="7"/>
  <c r="AT6958" i="7"/>
  <c r="AT6504" i="7"/>
  <c r="AT6944" i="7"/>
  <c r="AT4287" i="7"/>
  <c r="AT5035" i="7"/>
  <c r="AT6134" i="7"/>
  <c r="AT6953" i="7"/>
  <c r="AT5416" i="7"/>
  <c r="AT6132" i="7"/>
  <c r="AT6947" i="7"/>
  <c r="AT5329" i="7"/>
  <c r="AT4992" i="7"/>
  <c r="AT6349" i="7"/>
  <c r="AT4260" i="7"/>
  <c r="AT5404" i="7"/>
  <c r="AT5107" i="7"/>
  <c r="AT6781" i="7"/>
  <c r="AT5659" i="7"/>
  <c r="AT6639" i="7"/>
  <c r="AT3064" i="7"/>
  <c r="AT2714" i="7"/>
  <c r="AT2633" i="7"/>
  <c r="AT3221" i="7"/>
  <c r="AT3496" i="7"/>
  <c r="AT4170" i="7"/>
  <c r="AT3599" i="7"/>
  <c r="AT3293" i="7"/>
  <c r="AT4187" i="7"/>
  <c r="AT3065" i="7"/>
  <c r="AT3082" i="7"/>
  <c r="AT3318" i="7"/>
  <c r="AT4974" i="7"/>
  <c r="AT3617" i="7"/>
  <c r="AT5238" i="7"/>
  <c r="AT4684" i="7"/>
  <c r="AT6102" i="7"/>
  <c r="AT5942" i="7"/>
  <c r="AT5189" i="7"/>
  <c r="AT5506" i="7"/>
  <c r="AT6774" i="7"/>
  <c r="AT6286" i="7"/>
  <c r="AT3445" i="7"/>
  <c r="AT4190" i="7"/>
  <c r="AT5080" i="7"/>
  <c r="AT6907" i="7"/>
  <c r="AT4282" i="7"/>
  <c r="AT5532" i="7"/>
  <c r="AT5670" i="7"/>
  <c r="AT5200" i="7"/>
  <c r="AT5515" i="7"/>
  <c r="AT5442" i="7"/>
  <c r="AT6318" i="7"/>
  <c r="AT4160" i="7"/>
  <c r="AT6369" i="7"/>
  <c r="AT5478" i="7"/>
  <c r="AT6510" i="7"/>
  <c r="AT6490" i="7"/>
  <c r="AT4224" i="7"/>
  <c r="AT5278" i="7"/>
  <c r="AT5531" i="7"/>
  <c r="AT6511" i="7"/>
  <c r="AT6918" i="7"/>
  <c r="AT3087" i="7"/>
  <c r="AT2585" i="7"/>
  <c r="AT3551" i="7"/>
  <c r="AT3219" i="7"/>
  <c r="AT3520" i="7"/>
  <c r="AT3594" i="7"/>
  <c r="AT3208" i="7"/>
  <c r="AT3155" i="7"/>
  <c r="AT3477" i="7"/>
  <c r="AT4246" i="7"/>
  <c r="AT4244" i="7"/>
  <c r="AT6092" i="7"/>
  <c r="AT2807" i="7"/>
  <c r="AT2367" i="7"/>
  <c r="AT3036" i="7"/>
  <c r="AT3102" i="7"/>
  <c r="AT3178" i="7"/>
  <c r="AT3423" i="7"/>
  <c r="AT3239" i="7"/>
  <c r="AT3416" i="7"/>
  <c r="AT3453" i="7"/>
  <c r="AT3408" i="7"/>
  <c r="AT3615" i="7"/>
  <c r="AT4965" i="7"/>
  <c r="AT4172" i="7"/>
  <c r="AT4824" i="7"/>
  <c r="AT3553" i="7"/>
  <c r="AT3586" i="7"/>
  <c r="AT3568" i="7"/>
  <c r="AT3547" i="7"/>
  <c r="AT4821" i="7"/>
  <c r="AT5264" i="7"/>
  <c r="AT4278" i="7"/>
  <c r="AT4238" i="7"/>
  <c r="AT4235" i="7"/>
  <c r="AT4154" i="7"/>
  <c r="AT5524" i="7"/>
  <c r="AT5321" i="7"/>
  <c r="AT5367" i="7"/>
  <c r="AT5533" i="7"/>
  <c r="AT5135" i="7"/>
  <c r="AT5667" i="7"/>
  <c r="AT6946" i="7"/>
  <c r="AT5951" i="7"/>
  <c r="AT6926" i="7"/>
  <c r="AT6647" i="7"/>
  <c r="AT5949" i="7"/>
  <c r="AT5137" i="7"/>
  <c r="AT5322" i="7"/>
  <c r="AT6513" i="7"/>
  <c r="AT5458" i="7"/>
  <c r="AT6322" i="7"/>
  <c r="AT5492" i="7"/>
  <c r="AT6317" i="7"/>
  <c r="AT6350" i="7"/>
  <c r="AT5206" i="7"/>
  <c r="AT5328" i="7"/>
  <c r="AT6112" i="7"/>
  <c r="AT6078" i="7"/>
  <c r="AT6295" i="7"/>
  <c r="AT5449" i="7"/>
  <c r="AT6939" i="7"/>
  <c r="AT3381" i="7"/>
  <c r="AT3515" i="7"/>
  <c r="AT4233" i="7"/>
  <c r="AT5355" i="7"/>
  <c r="AT4017" i="7"/>
  <c r="AT5025" i="7"/>
  <c r="AT5334" i="7"/>
  <c r="AT4298" i="7"/>
  <c r="AT4978" i="7"/>
  <c r="AT5439" i="7"/>
  <c r="AT6125" i="7"/>
  <c r="AT6512" i="7"/>
  <c r="AT6363" i="7"/>
  <c r="AT6922" i="7"/>
  <c r="AT5665" i="7"/>
  <c r="AT6948" i="7"/>
  <c r="AT5660" i="7"/>
  <c r="AT5332" i="7"/>
  <c r="AT5388" i="7"/>
  <c r="AT5245" i="7"/>
  <c r="AT5335" i="7"/>
  <c r="AT5407" i="7"/>
  <c r="AT5082" i="7"/>
  <c r="AT5518" i="7"/>
  <c r="AT6770" i="7"/>
  <c r="AT5679" i="7"/>
  <c r="AT6645" i="7"/>
  <c r="AT6930" i="7"/>
  <c r="AT4820" i="7"/>
  <c r="AT4239" i="7"/>
  <c r="AT4208" i="7"/>
  <c r="AT5038" i="7"/>
  <c r="AT5435" i="7"/>
  <c r="AT4982" i="7"/>
  <c r="AT5094" i="7"/>
  <c r="AT5677" i="7"/>
  <c r="AT5410" i="7"/>
  <c r="AT6915" i="7"/>
  <c r="AT6950" i="7"/>
  <c r="AT5952" i="7"/>
  <c r="AT6110" i="7"/>
  <c r="AT6929" i="7"/>
  <c r="AT3532" i="7"/>
  <c r="AT4140" i="7"/>
  <c r="AT5346" i="7"/>
  <c r="AT4558" i="7"/>
  <c r="AT4270" i="7"/>
  <c r="AT5201" i="7"/>
  <c r="AT5525" i="7"/>
  <c r="AT5089" i="7"/>
  <c r="AT5266" i="7"/>
  <c r="AT6290" i="7"/>
  <c r="AT5446" i="7"/>
  <c r="AT6293" i="7"/>
  <c r="AT5468" i="7"/>
  <c r="AT6288" i="7"/>
  <c r="AT6326" i="7"/>
  <c r="AT6965" i="7"/>
  <c r="AT6327" i="7"/>
  <c r="AT5450" i="7"/>
  <c r="AT6301" i="7"/>
  <c r="AT5472" i="7"/>
  <c r="AT6296" i="7"/>
  <c r="AT6334" i="7"/>
  <c r="AT6969" i="7"/>
  <c r="AT3399" i="7"/>
  <c r="AT3606" i="7"/>
  <c r="AT4562" i="7"/>
  <c r="AT4163" i="7"/>
  <c r="AT4423" i="7"/>
  <c r="AT3034" i="7"/>
  <c r="AT2632" i="7"/>
  <c r="AT2466" i="7"/>
  <c r="AT3510" i="7"/>
  <c r="AT3246" i="7"/>
  <c r="AT3401" i="7"/>
  <c r="AT3475" i="7"/>
  <c r="AT3608" i="7"/>
  <c r="AT3765" i="7"/>
  <c r="AT3761" i="7"/>
  <c r="AT3620" i="7"/>
  <c r="AT5126" i="7"/>
  <c r="AT5805" i="7"/>
  <c r="AT3612" i="7"/>
  <c r="AT3222" i="7"/>
  <c r="AT3175" i="7"/>
  <c r="AT3491" i="7"/>
  <c r="AT4272" i="7"/>
  <c r="AT4433" i="7"/>
  <c r="AT5202" i="7"/>
  <c r="AT4210" i="7"/>
  <c r="AT5101" i="7"/>
  <c r="AT5403" i="7"/>
  <c r="AT4989" i="7"/>
  <c r="AT5288" i="7"/>
  <c r="AT4275" i="7"/>
  <c r="AT4949" i="7"/>
  <c r="AT5397" i="7"/>
  <c r="AT5804" i="7"/>
  <c r="AT6368" i="7"/>
  <c r="AT6339" i="7"/>
  <c r="AT6772" i="7"/>
  <c r="AT5521" i="7"/>
  <c r="AT6936" i="7"/>
  <c r="AT5395" i="7"/>
  <c r="AT6210" i="7"/>
  <c r="AT5199" i="7"/>
  <c r="AT5319" i="7"/>
  <c r="AT6101" i="7"/>
  <c r="AT5950" i="7"/>
  <c r="AT6287" i="7"/>
  <c r="AT5445" i="7"/>
  <c r="AT6935" i="7"/>
  <c r="AT5511" i="7"/>
  <c r="AT5398" i="7"/>
  <c r="AT6649" i="7"/>
  <c r="AT6779" i="7"/>
  <c r="AT5808" i="7"/>
  <c r="AT6081" i="7"/>
  <c r="AT6917" i="7"/>
  <c r="AT3573" i="7"/>
  <c r="AT4191" i="7"/>
  <c r="AT4143" i="7"/>
  <c r="AT4994" i="7"/>
  <c r="AT4559" i="7"/>
  <c r="AT5315" i="7"/>
  <c r="AT6133" i="7"/>
  <c r="AT5174" i="7"/>
  <c r="AT5340" i="7"/>
  <c r="AT4969" i="7"/>
  <c r="AT5466" i="7"/>
  <c r="AT6338" i="7"/>
  <c r="AT5504" i="7"/>
  <c r="AT6333" i="7"/>
  <c r="AT6366" i="7"/>
  <c r="AT5387" i="7"/>
  <c r="AT5113" i="7"/>
  <c r="AT4825" i="7"/>
  <c r="AT5212" i="7"/>
  <c r="AT6306" i="7"/>
  <c r="AT4557" i="7"/>
  <c r="AT5359" i="7"/>
  <c r="AT5420" i="7"/>
  <c r="AT6336" i="7"/>
  <c r="AT6302" i="7"/>
  <c r="AT6500" i="7"/>
  <c r="AT5505" i="7"/>
  <c r="AT6920" i="7"/>
  <c r="AT4215" i="7"/>
  <c r="AT4212" i="7"/>
  <c r="AT5369" i="7"/>
  <c r="AT5399" i="7"/>
  <c r="AT5265" i="7"/>
  <c r="AT5344" i="7"/>
  <c r="AT5412" i="7"/>
  <c r="AT5091" i="7"/>
  <c r="AT5523" i="7"/>
  <c r="AT6778" i="7"/>
  <c r="AT5807" i="7"/>
  <c r="AT6773" i="7"/>
  <c r="AT6962" i="7"/>
  <c r="AT3545" i="7"/>
  <c r="AT3601" i="7"/>
  <c r="AT4813" i="7"/>
  <c r="AT4430" i="7"/>
  <c r="AT4426" i="7"/>
  <c r="AT4204" i="7"/>
  <c r="AT6298" i="7"/>
  <c r="AT5371" i="7"/>
  <c r="AT5813" i="7"/>
  <c r="AT6319" i="7"/>
  <c r="AT5259" i="7"/>
  <c r="AT6075" i="7"/>
  <c r="AT5806" i="7"/>
  <c r="AT6128" i="7"/>
  <c r="AT5433" i="7"/>
  <c r="AT6923" i="7"/>
  <c r="AT6351" i="7"/>
  <c r="AT5268" i="7"/>
  <c r="AT6083" i="7"/>
  <c r="AT5814" i="7"/>
  <c r="AT6136" i="7"/>
  <c r="AT5437" i="7"/>
  <c r="AT6927" i="7"/>
  <c r="AT2469" i="7"/>
  <c r="AT3094" i="7"/>
  <c r="AT3137" i="7"/>
  <c r="AT3378" i="7"/>
  <c r="AT3220" i="7"/>
  <c r="AT3305" i="7"/>
  <c r="AT3471" i="7"/>
  <c r="AT3508" i="7"/>
  <c r="AT3463" i="7"/>
  <c r="AT4683" i="7"/>
  <c r="AT4147" i="7"/>
  <c r="AT4970" i="7"/>
  <c r="AT5331" i="7"/>
  <c r="AT3098" i="7"/>
  <c r="AT3029" i="7"/>
  <c r="AT2504" i="7"/>
  <c r="AT3278" i="7"/>
  <c r="AT3569" i="7"/>
  <c r="AT3465" i="7"/>
  <c r="AT3539" i="7"/>
  <c r="AT4171" i="7"/>
  <c r="AT4425" i="7"/>
  <c r="AT3395" i="7"/>
  <c r="AT4179" i="7"/>
  <c r="AT4816" i="7"/>
  <c r="AT5320" i="7"/>
  <c r="AT4155" i="7"/>
  <c r="AT3286" i="7"/>
  <c r="AT3245" i="7"/>
  <c r="AT3578" i="7"/>
  <c r="AT5018" i="7"/>
  <c r="AT4013" i="7"/>
  <c r="AT4289" i="7"/>
  <c r="AT4273" i="7"/>
  <c r="AT4198" i="7"/>
  <c r="AT4167" i="7"/>
  <c r="AT5337" i="7"/>
  <c r="AT5375" i="7"/>
  <c r="AT4819" i="7"/>
  <c r="AT5022" i="7"/>
  <c r="AT5479" i="7"/>
  <c r="AT5390" i="7"/>
  <c r="AT6914" i="7"/>
  <c r="AT6643" i="7"/>
  <c r="AT5672" i="7"/>
  <c r="AT5945" i="7"/>
  <c r="AT6968" i="7"/>
  <c r="AT6074" i="7"/>
  <c r="AT4294" i="7"/>
  <c r="AT5336" i="7"/>
  <c r="AT5383" i="7"/>
  <c r="AT6307" i="7"/>
  <c r="AT6212" i="7"/>
  <c r="AT6356" i="7"/>
  <c r="AT5477" i="7"/>
  <c r="AT6967" i="7"/>
  <c r="AT6321" i="7"/>
  <c r="AT5430" i="7"/>
  <c r="AT6126" i="7"/>
  <c r="AT5452" i="7"/>
  <c r="AT6118" i="7"/>
  <c r="AT6289" i="7"/>
  <c r="AT6949" i="7"/>
  <c r="AT3757" i="7"/>
  <c r="AT4237" i="7"/>
  <c r="AT4197" i="7"/>
  <c r="AT5323" i="7"/>
  <c r="AT5079" i="7"/>
  <c r="AT5379" i="7"/>
  <c r="AT5240" i="7"/>
  <c r="AT5326" i="7"/>
  <c r="AT5396" i="7"/>
  <c r="AT5042" i="7"/>
  <c r="AT5514" i="7"/>
  <c r="AT6642" i="7"/>
  <c r="AT5671" i="7"/>
  <c r="AT6637" i="7"/>
  <c r="AT6910" i="7"/>
  <c r="AT5392" i="7"/>
  <c r="AT4141" i="7"/>
  <c r="AT5081" i="7"/>
  <c r="AT5343" i="7"/>
  <c r="AT4427" i="7"/>
  <c r="AT4986" i="7"/>
  <c r="AT5447" i="7"/>
  <c r="AT6292" i="7"/>
  <c r="AT6640" i="7"/>
  <c r="AT6491" i="7"/>
  <c r="AT6954" i="7"/>
  <c r="AT5673" i="7"/>
  <c r="AT6952" i="7"/>
  <c r="AT4424" i="7"/>
  <c r="AT4300" i="7"/>
  <c r="AT4195" i="7"/>
  <c r="AT6131" i="7"/>
  <c r="AT5362" i="7"/>
  <c r="AT5674" i="7"/>
  <c r="AT6216" i="7"/>
  <c r="AT5243" i="7"/>
  <c r="AT5947" i="7"/>
  <c r="AT5678" i="7"/>
  <c r="AT6117" i="7"/>
  <c r="AT5429" i="7"/>
  <c r="AT6966" i="7"/>
  <c r="AT3609" i="7"/>
  <c r="AT4203" i="7"/>
  <c r="AT5039" i="7"/>
  <c r="AT5011" i="7"/>
  <c r="AT4976" i="7"/>
  <c r="AT4283" i="7"/>
  <c r="AT5097" i="7"/>
  <c r="AT5530" i="7"/>
  <c r="AT4271" i="7"/>
  <c r="AT5282" i="7"/>
  <c r="AT5360" i="7"/>
  <c r="AT6217" i="7"/>
  <c r="AT6116" i="7"/>
  <c r="AT6332" i="7"/>
  <c r="AT5465" i="7"/>
  <c r="AT6955" i="7"/>
  <c r="AT5318" i="7"/>
  <c r="AT5365" i="7"/>
  <c r="AT6291" i="7"/>
  <c r="AT6127" i="7"/>
  <c r="AT6340" i="7"/>
  <c r="AT5469" i="7"/>
  <c r="AT6959" i="7"/>
  <c r="AT3535" i="7"/>
  <c r="AT3572" i="7"/>
  <c r="AT3550" i="7"/>
  <c r="AT3524" i="7"/>
  <c r="AT4286" i="7"/>
  <c r="AT5125" i="7"/>
  <c r="AT3071" i="7"/>
  <c r="AT2796" i="7"/>
  <c r="AT3093" i="7"/>
  <c r="AT2612" i="7"/>
  <c r="AT3205" i="7"/>
  <c r="AT3228" i="7"/>
  <c r="AT3529" i="7"/>
  <c r="AT3603" i="7"/>
  <c r="AT3217" i="7"/>
  <c r="AT3165" i="7"/>
  <c r="AT3482" i="7"/>
  <c r="AT4255" i="7"/>
  <c r="AT4249" i="7"/>
  <c r="AT5164" i="7"/>
  <c r="AT3361" i="7"/>
  <c r="AT3394" i="7"/>
  <c r="AT3353" i="7"/>
  <c r="AT4166" i="7"/>
  <c r="AT4219" i="7"/>
  <c r="AT4295" i="7"/>
  <c r="AT5317" i="7"/>
  <c r="AT4972" i="7"/>
  <c r="AT4258" i="7"/>
  <c r="AT4231" i="7"/>
  <c r="AT5096" i="7"/>
  <c r="AT5459" i="7"/>
  <c r="AT5012" i="7"/>
  <c r="AT5161" i="7"/>
  <c r="AT6113" i="7"/>
  <c r="AT5422" i="7"/>
  <c r="AT6106" i="7"/>
  <c r="AT5444" i="7"/>
  <c r="AT6098" i="7"/>
  <c r="AT6138" i="7"/>
  <c r="AT6941" i="7"/>
  <c r="AT4284" i="7"/>
  <c r="AT4958" i="7"/>
  <c r="AT5413" i="7"/>
  <c r="AT5946" i="7"/>
  <c r="AT6496" i="7"/>
  <c r="AT6347" i="7"/>
  <c r="AT6780" i="7"/>
  <c r="AT5529" i="7"/>
  <c r="AT6940" i="7"/>
  <c r="AT4964" i="7"/>
  <c r="AT5462" i="7"/>
  <c r="AT6330" i="7"/>
  <c r="AT5496" i="7"/>
  <c r="AT6325" i="7"/>
  <c r="AT6358" i="7"/>
  <c r="AT3518" i="7"/>
  <c r="AT4966" i="7"/>
  <c r="AT4429" i="7"/>
  <c r="AT4279" i="7"/>
  <c r="AT4276" i="7"/>
  <c r="AT4177" i="7"/>
  <c r="AT5948" i="7"/>
  <c r="AT5348" i="7"/>
  <c r="AT5401" i="7"/>
  <c r="AT6077" i="7"/>
  <c r="AT5192" i="7"/>
  <c r="AT5811" i="7"/>
  <c r="AT5662" i="7"/>
  <c r="AT6096" i="7"/>
  <c r="AT5421" i="7"/>
  <c r="AT6911" i="7"/>
  <c r="AT4230" i="7"/>
  <c r="AT4199" i="7"/>
  <c r="AT5033" i="7"/>
  <c r="AT5428" i="7"/>
  <c r="AT4971" i="7"/>
  <c r="AT5085" i="7"/>
  <c r="AT5658" i="7"/>
  <c r="AT5406" i="7"/>
  <c r="AT6785" i="7"/>
  <c r="AT6919" i="7"/>
  <c r="AT5944" i="7"/>
  <c r="AT6099" i="7"/>
  <c r="AT6925" i="7"/>
  <c r="AT5004" i="7"/>
  <c r="AT4968" i="7"/>
  <c r="AT4265" i="7"/>
  <c r="AT5092" i="7"/>
  <c r="AT5423" i="7"/>
  <c r="AT4262" i="7"/>
  <c r="AT5275" i="7"/>
  <c r="AT5351" i="7"/>
  <c r="AT6209" i="7"/>
  <c r="AT6107" i="7"/>
  <c r="AT6324" i="7"/>
  <c r="AT5461" i="7"/>
  <c r="AT6951" i="7"/>
  <c r="AT4225" i="7"/>
  <c r="AT3474" i="7"/>
  <c r="AT4196" i="7"/>
  <c r="AT4993" i="7"/>
  <c r="AT5247" i="7"/>
  <c r="AT4963" i="7"/>
  <c r="AT5249" i="7"/>
  <c r="AT6495" i="7"/>
  <c r="AT4815" i="7"/>
  <c r="AT5373" i="7"/>
  <c r="AT5522" i="7"/>
  <c r="AT6352" i="7"/>
  <c r="AT6323" i="7"/>
  <c r="AT6636" i="7"/>
  <c r="AT5513" i="7"/>
  <c r="AT6928" i="7"/>
  <c r="AT5382" i="7"/>
  <c r="AT5661" i="7"/>
  <c r="AT6360" i="7"/>
  <c r="AT6331" i="7"/>
  <c r="AT6644" i="7"/>
  <c r="AT5517" i="7"/>
  <c r="AT6932" i="7"/>
  <c r="AT5086" i="7"/>
  <c r="AT5666" i="7"/>
  <c r="AT3148" i="7"/>
  <c r="AT3054" i="7"/>
  <c r="AT2529" i="7"/>
  <c r="AT3018" i="7"/>
  <c r="AT3428" i="7"/>
  <c r="AT3437" i="7"/>
  <c r="AT3593" i="7"/>
  <c r="AT4148" i="7"/>
  <c r="AT3281" i="7"/>
  <c r="AT3236" i="7"/>
  <c r="AT3564" i="7"/>
  <c r="AT4999" i="7"/>
  <c r="AT5802" i="7"/>
  <c r="AT4266" i="7"/>
  <c r="AT3425" i="7"/>
  <c r="AT3458" i="7"/>
  <c r="AT3417" i="7"/>
  <c r="AT3624" i="7"/>
  <c r="AT4981" i="7"/>
  <c r="AT4209" i="7"/>
  <c r="AT4967" i="7"/>
  <c r="AT3891" i="7"/>
  <c r="AT4822" i="7"/>
  <c r="AT4288" i="7"/>
  <c r="AT5248" i="7"/>
  <c r="AT5810" i="7"/>
  <c r="AT5122" i="7"/>
  <c r="AT5313" i="7"/>
  <c r="AT6359" i="7"/>
  <c r="AT5454" i="7"/>
  <c r="AT6312" i="7"/>
  <c r="AT5476" i="7"/>
  <c r="AT6304" i="7"/>
  <c r="AT6342" i="7"/>
  <c r="AT5384" i="7"/>
  <c r="AT4948" i="7"/>
  <c r="AT5031" i="7"/>
  <c r="AT5503" i="7"/>
  <c r="AT5394" i="7"/>
  <c r="AT6938" i="7"/>
  <c r="AT6771" i="7"/>
  <c r="AT5680" i="7"/>
  <c r="AT6073" i="7"/>
  <c r="AT6913" i="7"/>
  <c r="AT5037" i="7"/>
  <c r="AT5510" i="7"/>
  <c r="AT6634" i="7"/>
  <c r="AT5663" i="7"/>
  <c r="AT6509" i="7"/>
  <c r="AT6782" i="7"/>
  <c r="AT3582" i="7"/>
  <c r="AT3758" i="7"/>
  <c r="AT5009" i="7"/>
  <c r="AT4959" i="7"/>
  <c r="AT4955" i="7"/>
  <c r="AT4241" i="7"/>
  <c r="AT5065" i="7"/>
  <c r="AT5411" i="7"/>
  <c r="AT6345" i="7"/>
  <c r="AT5242" i="7"/>
  <c r="AT5333" i="7"/>
  <c r="AT6124" i="7"/>
  <c r="AT6086" i="7"/>
  <c r="AT6303" i="7"/>
  <c r="AT5453" i="7"/>
  <c r="AT6943" i="7"/>
  <c r="AT4293" i="7"/>
  <c r="AT4259" i="7"/>
  <c r="AT5172" i="7"/>
  <c r="AT5507" i="7"/>
  <c r="AT5066" i="7"/>
  <c r="AT5237" i="7"/>
  <c r="AT6505" i="7"/>
  <c r="AT5438" i="7"/>
  <c r="AT6211" i="7"/>
  <c r="AT5460" i="7"/>
  <c r="AT6137" i="7"/>
  <c r="AT6305" i="7"/>
  <c r="AT6957" i="7"/>
  <c r="AT5432" i="7"/>
  <c r="AT5177" i="7"/>
  <c r="AT4956" i="7"/>
  <c r="AT5244" i="7"/>
  <c r="AT6343" i="7"/>
  <c r="AT4686" i="7"/>
  <c r="AT5368" i="7"/>
  <c r="AT5427" i="7"/>
  <c r="AT6344" i="7"/>
  <c r="AT6313" i="7"/>
  <c r="AT6508" i="7"/>
  <c r="AT5509" i="7"/>
  <c r="AT6924" i="7"/>
  <c r="AT3404" i="7"/>
  <c r="AT3538" i="7"/>
  <c r="AT4261" i="7"/>
  <c r="AT4184" i="7"/>
  <c r="AT4149" i="7"/>
  <c r="AT5115" i="7"/>
  <c r="AT5357" i="7"/>
  <c r="AT4561" i="7"/>
  <c r="AT5008" i="7"/>
  <c r="AT5463" i="7"/>
  <c r="AT6361" i="7"/>
  <c r="AT6776" i="7"/>
  <c r="AT6507" i="7"/>
  <c r="AT5536" i="7"/>
  <c r="AT5809" i="7"/>
  <c r="AT6960" i="7"/>
  <c r="AT5471" i="7"/>
  <c r="AT6641" i="7"/>
  <c r="AT6784" i="7"/>
  <c r="AT6635" i="7"/>
  <c r="AT5664" i="7"/>
  <c r="AT5937" i="7"/>
  <c r="AT6964" i="7"/>
  <c r="AT3187" i="7"/>
  <c r="AT4180" i="7"/>
  <c r="AT3329" i="7"/>
  <c r="AT3389" i="7"/>
  <c r="AT3315" i="7"/>
  <c r="AT4012" i="7"/>
  <c r="AT4201" i="7"/>
  <c r="AT4277" i="7"/>
  <c r="AT5250" i="7"/>
  <c r="AT3489" i="7"/>
  <c r="AT3522" i="7"/>
  <c r="AT3486" i="7"/>
  <c r="AT3460" i="7"/>
  <c r="AT4183" i="7"/>
  <c r="AT5016" i="7"/>
  <c r="AT5938" i="7"/>
  <c r="AT4174" i="7"/>
  <c r="AT5088" i="7"/>
  <c r="AT4997" i="7"/>
  <c r="AT5356" i="7"/>
  <c r="AT5169" i="7"/>
  <c r="AT5274" i="7"/>
  <c r="AT5377" i="7"/>
  <c r="AT5019" i="7"/>
  <c r="AT5500" i="7"/>
  <c r="AT6498" i="7"/>
  <c r="AT5527" i="7"/>
  <c r="AT6493" i="7"/>
  <c r="AT6646" i="7"/>
  <c r="AT5467" i="7"/>
  <c r="AT5021" i="7"/>
  <c r="AT5170" i="7"/>
  <c r="AT6283" i="7"/>
  <c r="AT5426" i="7"/>
  <c r="AT6114" i="7"/>
  <c r="AT5448" i="7"/>
  <c r="AT6109" i="7"/>
  <c r="AT6215" i="7"/>
  <c r="AT6945" i="7"/>
  <c r="AT5183" i="7"/>
  <c r="AT5803" i="7"/>
  <c r="AT5534" i="7"/>
  <c r="AT6087" i="7"/>
  <c r="AT5417" i="7"/>
  <c r="AT6783" i="7"/>
  <c r="AT3886" i="7"/>
  <c r="AT3451" i="7"/>
  <c r="AT4169" i="7"/>
  <c r="AT5314" i="7"/>
  <c r="AT5090" i="7"/>
  <c r="AT4818" i="7"/>
  <c r="AT5197" i="7"/>
  <c r="AT6139" i="7"/>
  <c r="AT4432" i="7"/>
  <c r="AT5350" i="7"/>
  <c r="AT5409" i="7"/>
  <c r="AT6328" i="7"/>
  <c r="AT6294" i="7"/>
  <c r="AT6492" i="7"/>
  <c r="AT5497" i="7"/>
  <c r="AT6916" i="7"/>
  <c r="AT5006" i="7"/>
  <c r="AT4685" i="7"/>
  <c r="AT5324" i="7"/>
  <c r="AT6300" i="7"/>
  <c r="AT5198" i="7"/>
  <c r="AT5345" i="7"/>
  <c r="AT4980" i="7"/>
  <c r="AT5470" i="7"/>
  <c r="AT6346" i="7"/>
  <c r="AT5508" i="7"/>
  <c r="AT6341" i="7"/>
  <c r="AT6494" i="7"/>
  <c r="AT4251" i="7"/>
  <c r="AT4175" i="7"/>
  <c r="AT4145" i="7"/>
  <c r="AT5093" i="7"/>
  <c r="AT5352" i="7"/>
  <c r="AT4436" i="7"/>
  <c r="AT4996" i="7"/>
  <c r="AT5455" i="7"/>
  <c r="AT6329" i="7"/>
  <c r="AT6648" i="7"/>
  <c r="AT6499" i="7"/>
  <c r="AT5528" i="7"/>
  <c r="AT5801" i="7"/>
  <c r="AT6956" i="7"/>
  <c r="AT3468" i="7"/>
  <c r="AT3602" i="7"/>
  <c r="AT4946" i="7"/>
  <c r="AT4248" i="7"/>
  <c r="AT4213" i="7"/>
  <c r="AT5078" i="7"/>
  <c r="AT5443" i="7"/>
  <c r="AT4990" i="7"/>
  <c r="AT5114" i="7"/>
  <c r="AT5940" i="7"/>
  <c r="AT5414" i="7"/>
  <c r="AT6942" i="7"/>
  <c r="AT5436" i="7"/>
  <c r="AT6080" i="7"/>
  <c r="AT6119" i="7"/>
  <c r="AT6933" i="7"/>
  <c r="AT6082" i="7"/>
  <c r="AT5418" i="7"/>
  <c r="AT6093" i="7"/>
  <c r="AT5440" i="7"/>
  <c r="AT6088" i="7"/>
  <c r="AT6130" i="7"/>
  <c r="AT6937" i="7"/>
  <c r="AL5334" i="7" a="1"/>
  <c r="AL5334" i="7" s="1"/>
  <c r="AJ5334" i="7" a="1"/>
  <c r="AJ5334" i="7" s="1"/>
  <c r="AJ5336" i="7" a="1"/>
  <c r="AJ5336" i="7" s="1"/>
  <c r="AK5336" i="7" a="1"/>
  <c r="AK5336" i="7" s="1"/>
  <c r="AL5336" i="7" a="1"/>
  <c r="AL5336" i="7" s="1"/>
  <c r="AK5334" i="7" a="1"/>
  <c r="AK5334" i="7" s="1"/>
  <c r="AO3453" i="7" l="1"/>
  <c r="AO3452" i="7"/>
  <c r="AO3451" i="7"/>
  <c r="AO3450" i="7"/>
  <c r="AO3449" i="7"/>
  <c r="AO3448" i="7"/>
  <c r="AO3447" i="7"/>
  <c r="AO3446" i="7"/>
  <c r="AO3445" i="7"/>
  <c r="AO3444" i="7"/>
  <c r="AO3443" i="7"/>
  <c r="AO3442" i="7"/>
  <c r="AO3441" i="7"/>
  <c r="AG3452" i="7"/>
  <c r="AI3452" i="7" s="1"/>
  <c r="AM3452" i="7" s="1" a="1"/>
  <c r="AM3452" i="7" s="1"/>
  <c r="AG3451" i="7"/>
  <c r="AI3451" i="7" s="1"/>
  <c r="AM3451" i="7" s="1" a="1"/>
  <c r="AM3451" i="7" s="1"/>
  <c r="AG3450" i="7"/>
  <c r="AI3450" i="7" s="1"/>
  <c r="AM3450" i="7" s="1" a="1"/>
  <c r="AM3450" i="7" s="1"/>
  <c r="AG3449" i="7"/>
  <c r="AG3448" i="7"/>
  <c r="AI3448" i="7" s="1"/>
  <c r="AM3448" i="7" s="1" a="1"/>
  <c r="AM3448" i="7" s="1"/>
  <c r="AG3447" i="7"/>
  <c r="AG3446" i="7"/>
  <c r="AI3446" i="7" s="1"/>
  <c r="AL3446" i="7" s="1" a="1"/>
  <c r="AL3446" i="7" s="1"/>
  <c r="AG3445" i="7"/>
  <c r="AI3445" i="7" s="1"/>
  <c r="AM3445" i="7" s="1" a="1"/>
  <c r="AM3445" i="7" s="1"/>
  <c r="AG3444" i="7"/>
  <c r="AI3444" i="7" s="1"/>
  <c r="AJ3444" i="7" s="1" a="1"/>
  <c r="AJ3444" i="7" s="1"/>
  <c r="AG3443" i="7"/>
  <c r="AI3443" i="7" s="1"/>
  <c r="AJ3443" i="7" s="1" a="1"/>
  <c r="AJ3443" i="7" s="1"/>
  <c r="AG3442" i="7"/>
  <c r="AI3442" i="7" s="1"/>
  <c r="AK3442" i="7" s="1" a="1"/>
  <c r="AK3442" i="7" s="1"/>
  <c r="AG3441" i="7"/>
  <c r="AI3441" i="7" s="1"/>
  <c r="AK3441" i="7" s="1" a="1"/>
  <c r="AK3441" i="7" s="1"/>
  <c r="AI3447" i="7" l="1"/>
  <c r="AL3447" i="7" s="1" a="1"/>
  <c r="AL3447" i="7" s="1"/>
  <c r="AI3449" i="7"/>
  <c r="AM3449" i="7" s="1" a="1"/>
  <c r="AM3449" i="7" s="1"/>
  <c r="AJ3448" i="7" a="1"/>
  <c r="AJ3448" i="7" s="1"/>
  <c r="AJ3451" i="7" a="1"/>
  <c r="AJ3451" i="7" s="1"/>
  <c r="AK3450" i="7" a="1"/>
  <c r="AK3450" i="7" s="1"/>
  <c r="AK3448" i="7" a="1"/>
  <c r="AK3448" i="7" s="1"/>
  <c r="AK3451" i="7" a="1"/>
  <c r="AK3451" i="7" s="1"/>
  <c r="AL3448" i="7" a="1"/>
  <c r="AL3448" i="7" s="1"/>
  <c r="AJ3450" i="7" a="1"/>
  <c r="AJ3450" i="7" s="1"/>
  <c r="AJ3452" i="7" a="1"/>
  <c r="AJ3452" i="7" s="1"/>
  <c r="AM3446" i="7" a="1"/>
  <c r="AM3446" i="7" s="1"/>
  <c r="AL3441" i="7" a="1"/>
  <c r="AL3441" i="7" s="1"/>
  <c r="AK3443" i="7" a="1"/>
  <c r="AK3443" i="7" s="1"/>
  <c r="AJ3445" i="7" a="1"/>
  <c r="AJ3445" i="7" s="1"/>
  <c r="AL3442" i="7" a="1"/>
  <c r="AL3442" i="7" s="1"/>
  <c r="AK3444" i="7" a="1"/>
  <c r="AK3444" i="7" s="1"/>
  <c r="AJ3446" i="7" a="1"/>
  <c r="AJ3446" i="7" s="1"/>
  <c r="AL3450" i="7" a="1"/>
  <c r="AL3450" i="7" s="1"/>
  <c r="AK3452" i="7" a="1"/>
  <c r="AK3452" i="7" s="1"/>
  <c r="AM3441" i="7" a="1"/>
  <c r="AM3441" i="7" s="1"/>
  <c r="AL3443" i="7" a="1"/>
  <c r="AL3443" i="7" s="1"/>
  <c r="AK3445" i="7" a="1"/>
  <c r="AK3445" i="7" s="1"/>
  <c r="AL3451" i="7" a="1"/>
  <c r="AL3451" i="7" s="1"/>
  <c r="AM3442" i="7" a="1"/>
  <c r="AM3442" i="7" s="1"/>
  <c r="AL3444" i="7" a="1"/>
  <c r="AL3444" i="7" s="1"/>
  <c r="AK3446" i="7" a="1"/>
  <c r="AK3446" i="7" s="1"/>
  <c r="AL3452" i="7" a="1"/>
  <c r="AL3452" i="7" s="1"/>
  <c r="AM3443" i="7" a="1"/>
  <c r="AM3443" i="7" s="1"/>
  <c r="AL3445" i="7" a="1"/>
  <c r="AL3445" i="7" s="1"/>
  <c r="AM3444" i="7" a="1"/>
  <c r="AM3444" i="7" s="1"/>
  <c r="AJ3441" i="7" a="1"/>
  <c r="AJ3441" i="7" s="1"/>
  <c r="AJ3442" i="7" a="1"/>
  <c r="AJ3442" i="7" s="1"/>
  <c r="AO5378" i="7"/>
  <c r="AO5377" i="7"/>
  <c r="AO5376" i="7"/>
  <c r="AO5375" i="7"/>
  <c r="AO5374" i="7"/>
  <c r="AO5373" i="7"/>
  <c r="AO5372" i="7"/>
  <c r="AO5371" i="7"/>
  <c r="AO5370" i="7"/>
  <c r="AO5369" i="7"/>
  <c r="AI5378" i="7"/>
  <c r="AM5378" i="7" s="1" a="1"/>
  <c r="AM5378" i="7" s="1"/>
  <c r="AI5377" i="7"/>
  <c r="AM5377" i="7" s="1" a="1"/>
  <c r="AM5377" i="7" s="1"/>
  <c r="AI5375" i="7"/>
  <c r="AM5375" i="7" s="1" a="1"/>
  <c r="AM5375" i="7" s="1"/>
  <c r="AI5373" i="7"/>
  <c r="AL5373" i="7" s="1" a="1"/>
  <c r="AL5373" i="7" s="1"/>
  <c r="AI5372" i="7"/>
  <c r="AL5372" i="7" s="1" a="1"/>
  <c r="AL5372" i="7" s="1"/>
  <c r="AI5371" i="7"/>
  <c r="AL5371" i="7" s="1" a="1"/>
  <c r="AL5371" i="7" s="1"/>
  <c r="AI5370" i="7"/>
  <c r="AM5370" i="7" s="1" a="1"/>
  <c r="AM5370" i="7" s="1"/>
  <c r="AI5369" i="7"/>
  <c r="AO3561" i="7"/>
  <c r="AO3560" i="7"/>
  <c r="AO3559" i="7"/>
  <c r="AO3558" i="7"/>
  <c r="AO3557" i="7"/>
  <c r="AO3556" i="7"/>
  <c r="AO3555" i="7"/>
  <c r="AO3554" i="7"/>
  <c r="AO3553" i="7"/>
  <c r="AO3552" i="7"/>
  <c r="AO3551" i="7"/>
  <c r="AO3550" i="7"/>
  <c r="AO3549" i="7"/>
  <c r="AO3548" i="7"/>
  <c r="AO3547" i="7"/>
  <c r="AO3546" i="7"/>
  <c r="AO3545" i="7"/>
  <c r="AO3544" i="7"/>
  <c r="AO3543" i="7"/>
  <c r="AO3542" i="7"/>
  <c r="AO3541" i="7"/>
  <c r="AO3540" i="7"/>
  <c r="AO3539" i="7"/>
  <c r="AO3538" i="7"/>
  <c r="AO3537" i="7"/>
  <c r="AO3536" i="7"/>
  <c r="AO3535" i="7"/>
  <c r="AO3534" i="7"/>
  <c r="AO3533" i="7"/>
  <c r="AO3532" i="7"/>
  <c r="AO3531" i="7"/>
  <c r="AO3530" i="7"/>
  <c r="AO3529" i="7"/>
  <c r="AO3528" i="7"/>
  <c r="AO3527" i="7"/>
  <c r="AO3526" i="7"/>
  <c r="AO3525" i="7"/>
  <c r="AO3524" i="7"/>
  <c r="AO3523" i="7"/>
  <c r="AO3522" i="7"/>
  <c r="AO3521" i="7"/>
  <c r="AO3520" i="7"/>
  <c r="AO3519" i="7"/>
  <c r="AO3518" i="7"/>
  <c r="AO3517" i="7"/>
  <c r="AO3516" i="7"/>
  <c r="AO3515" i="7"/>
  <c r="AO3514" i="7"/>
  <c r="AO3513" i="7"/>
  <c r="AO3512" i="7"/>
  <c r="AO3511" i="7"/>
  <c r="AO3510" i="7"/>
  <c r="AO3509" i="7"/>
  <c r="AO3508" i="7"/>
  <c r="AO3507" i="7"/>
  <c r="AO3506" i="7"/>
  <c r="AO3505" i="7"/>
  <c r="AO3504" i="7"/>
  <c r="AO3503" i="7"/>
  <c r="AO3502" i="7"/>
  <c r="AO3501" i="7"/>
  <c r="AO3500" i="7"/>
  <c r="AO3499" i="7"/>
  <c r="AO3498" i="7"/>
  <c r="AO3497" i="7"/>
  <c r="AO3496" i="7"/>
  <c r="AO3495" i="7"/>
  <c r="AO3494" i="7"/>
  <c r="AO3493" i="7"/>
  <c r="AO3492" i="7"/>
  <c r="AO3491" i="7"/>
  <c r="AO3490" i="7"/>
  <c r="AO3489" i="7"/>
  <c r="AO3488" i="7"/>
  <c r="AO3487" i="7"/>
  <c r="AO3486" i="7"/>
  <c r="AO3485" i="7"/>
  <c r="AO3484" i="7"/>
  <c r="AO3483" i="7"/>
  <c r="AO3482" i="7"/>
  <c r="AO3481" i="7"/>
  <c r="AO3480" i="7"/>
  <c r="AO3479" i="7"/>
  <c r="AO3478" i="7"/>
  <c r="AO3477" i="7"/>
  <c r="AO3476" i="7"/>
  <c r="AO3475" i="7"/>
  <c r="AG3561" i="7"/>
  <c r="AI3561" i="7" s="1"/>
  <c r="AM3561" i="7" s="1" a="1"/>
  <c r="AM3561" i="7" s="1"/>
  <c r="AG3560" i="7"/>
  <c r="AI3560" i="7" s="1"/>
  <c r="AM3560" i="7" s="1" a="1"/>
  <c r="AM3560" i="7" s="1"/>
  <c r="AG3559" i="7"/>
  <c r="AI3559" i="7" s="1"/>
  <c r="AM3559" i="7" s="1" a="1"/>
  <c r="AM3559" i="7" s="1"/>
  <c r="AG3558" i="7"/>
  <c r="AG3557" i="7"/>
  <c r="AI3557" i="7" s="1"/>
  <c r="AM3557" i="7" s="1" a="1"/>
  <c r="AM3557" i="7" s="1"/>
  <c r="AG3556" i="7"/>
  <c r="AI3556" i="7" s="1"/>
  <c r="AM3556" i="7" s="1" a="1"/>
  <c r="AM3556" i="7" s="1"/>
  <c r="AG3555" i="7"/>
  <c r="AI3555" i="7" s="1"/>
  <c r="AG3554" i="7"/>
  <c r="AG3553" i="7"/>
  <c r="AI3553" i="7" s="1"/>
  <c r="AM3553" i="7" s="1" a="1"/>
  <c r="AM3553" i="7" s="1"/>
  <c r="AG3552" i="7"/>
  <c r="AI3552" i="7" s="1"/>
  <c r="AM3552" i="7" s="1" a="1"/>
  <c r="AM3552" i="7" s="1"/>
  <c r="AG3551" i="7"/>
  <c r="AI3551" i="7" s="1"/>
  <c r="AJ3551" i="7" s="1" a="1"/>
  <c r="AJ3551" i="7" s="1"/>
  <c r="AG3550" i="7"/>
  <c r="AI3550" i="7" s="1"/>
  <c r="AM3550" i="7" s="1" a="1"/>
  <c r="AM3550" i="7" s="1"/>
  <c r="AG3549" i="7"/>
  <c r="AI3549" i="7" s="1"/>
  <c r="AM3549" i="7" s="1" a="1"/>
  <c r="AM3549" i="7" s="1"/>
  <c r="AG3548" i="7"/>
  <c r="AI3548" i="7" s="1"/>
  <c r="AM3548" i="7" s="1" a="1"/>
  <c r="AM3548" i="7" s="1"/>
  <c r="AG3547" i="7"/>
  <c r="AI3547" i="7" s="1"/>
  <c r="AG3546" i="7"/>
  <c r="AG3545" i="7"/>
  <c r="AI3545" i="7" s="1"/>
  <c r="AM3545" i="7" s="1" a="1"/>
  <c r="AM3545" i="7" s="1"/>
  <c r="AG3544" i="7"/>
  <c r="AG3543" i="7"/>
  <c r="AI3543" i="7" s="1"/>
  <c r="AJ3543" i="7" s="1" a="1"/>
  <c r="AJ3543" i="7" s="1"/>
  <c r="AG3542" i="7"/>
  <c r="AI3542" i="7" s="1"/>
  <c r="AM3542" i="7" s="1" a="1"/>
  <c r="AM3542" i="7" s="1"/>
  <c r="AG3541" i="7"/>
  <c r="AI3541" i="7" s="1"/>
  <c r="AM3541" i="7" s="1" a="1"/>
  <c r="AM3541" i="7" s="1"/>
  <c r="AG3540" i="7"/>
  <c r="AG3539" i="7"/>
  <c r="AI3539" i="7" s="1"/>
  <c r="AG3538" i="7"/>
  <c r="AG3537" i="7"/>
  <c r="AI3537" i="7" s="1"/>
  <c r="AM3537" i="7" s="1" a="1"/>
  <c r="AM3537" i="7" s="1"/>
  <c r="AG3536" i="7"/>
  <c r="AI3536" i="7" s="1"/>
  <c r="AG3535" i="7"/>
  <c r="AI3535" i="7" s="1"/>
  <c r="AJ3535" i="7" s="1" a="1"/>
  <c r="AJ3535" i="7" s="1"/>
  <c r="AG3534" i="7"/>
  <c r="AG3533" i="7"/>
  <c r="AI3533" i="7" s="1"/>
  <c r="AM3533" i="7" s="1" a="1"/>
  <c r="AM3533" i="7" s="1"/>
  <c r="AG3532" i="7"/>
  <c r="AI3532" i="7" s="1"/>
  <c r="AG3531" i="7"/>
  <c r="AI3531" i="7" s="1"/>
  <c r="AG3530" i="7"/>
  <c r="AG3529" i="7"/>
  <c r="AI3529" i="7" s="1"/>
  <c r="AM3529" i="7" s="1" a="1"/>
  <c r="AM3529" i="7" s="1"/>
  <c r="AG3528" i="7"/>
  <c r="AI3528" i="7" s="1"/>
  <c r="AG3527" i="7"/>
  <c r="AI3527" i="7" s="1"/>
  <c r="AJ3527" i="7" s="1" a="1"/>
  <c r="AJ3527" i="7" s="1"/>
  <c r="AG3526" i="7"/>
  <c r="AG3525" i="7"/>
  <c r="AI3525" i="7" s="1"/>
  <c r="AM3525" i="7" s="1" a="1"/>
  <c r="AM3525" i="7" s="1"/>
  <c r="AG3524" i="7"/>
  <c r="AI3524" i="7" s="1"/>
  <c r="AJ3524" i="7" s="1" a="1"/>
  <c r="AJ3524" i="7" s="1"/>
  <c r="AG3523" i="7"/>
  <c r="AI3523" i="7" s="1"/>
  <c r="AG3522" i="7"/>
  <c r="AI3522" i="7" s="1"/>
  <c r="AK3522" i="7" s="1" a="1"/>
  <c r="AK3522" i="7" s="1"/>
  <c r="AG3521" i="7"/>
  <c r="AI3521" i="7" s="1"/>
  <c r="AM3521" i="7" s="1" a="1"/>
  <c r="AM3521" i="7" s="1"/>
  <c r="AG3520" i="7"/>
  <c r="AG3519" i="7"/>
  <c r="AI3519" i="7" s="1"/>
  <c r="AJ3519" i="7" s="1" a="1"/>
  <c r="AJ3519" i="7" s="1"/>
  <c r="AG3518" i="7"/>
  <c r="AG3517" i="7"/>
  <c r="AG3516" i="7"/>
  <c r="AG3515" i="7"/>
  <c r="AI3515" i="7" s="1"/>
  <c r="AG3514" i="7"/>
  <c r="AI3514" i="7" s="1"/>
  <c r="AK3514" i="7" s="1" a="1"/>
  <c r="AK3514" i="7" s="1"/>
  <c r="AG3513" i="7"/>
  <c r="AI3513" i="7" s="1"/>
  <c r="AM3513" i="7" s="1" a="1"/>
  <c r="AM3513" i="7" s="1"/>
  <c r="AG3512" i="7"/>
  <c r="AG3511" i="7"/>
  <c r="AI3511" i="7" s="1"/>
  <c r="AJ3511" i="7" s="1" a="1"/>
  <c r="AJ3511" i="7" s="1"/>
  <c r="AG3510" i="7"/>
  <c r="AI3510" i="7" s="1"/>
  <c r="AM3510" i="7" s="1" a="1"/>
  <c r="AM3510" i="7" s="1"/>
  <c r="AG3509" i="7"/>
  <c r="AG3508" i="7"/>
  <c r="AG3507" i="7"/>
  <c r="AI3507" i="7" s="1"/>
  <c r="AG3506" i="7"/>
  <c r="AG3505" i="7"/>
  <c r="AI3505" i="7" s="1"/>
  <c r="AM3505" i="7" s="1" a="1"/>
  <c r="AM3505" i="7" s="1"/>
  <c r="AG3504" i="7"/>
  <c r="AG3503" i="7"/>
  <c r="AI3503" i="7" s="1"/>
  <c r="AJ3503" i="7" s="1" a="1"/>
  <c r="AJ3503" i="7" s="1"/>
  <c r="AG3502" i="7"/>
  <c r="AI3502" i="7" s="1"/>
  <c r="AM3502" i="7" s="1" a="1"/>
  <c r="AM3502" i="7" s="1"/>
  <c r="AG3501" i="7"/>
  <c r="AI3501" i="7" s="1"/>
  <c r="AM3501" i="7" s="1" a="1"/>
  <c r="AM3501" i="7" s="1"/>
  <c r="AG3500" i="7"/>
  <c r="AI3500" i="7" s="1"/>
  <c r="AJ3500" i="7" s="1" a="1"/>
  <c r="AJ3500" i="7" s="1"/>
  <c r="AG3499" i="7"/>
  <c r="AI3499" i="7" s="1"/>
  <c r="AG3498" i="7"/>
  <c r="AI3498" i="7" s="1"/>
  <c r="AK3498" i="7" s="1" a="1"/>
  <c r="AK3498" i="7" s="1"/>
  <c r="AG3497" i="7"/>
  <c r="AI3497" i="7" s="1"/>
  <c r="AM3497" i="7" s="1" a="1"/>
  <c r="AM3497" i="7" s="1"/>
  <c r="AG3496" i="7"/>
  <c r="AG3495" i="7"/>
  <c r="AI3495" i="7" s="1"/>
  <c r="AJ3495" i="7" s="1" a="1"/>
  <c r="AJ3495" i="7" s="1"/>
  <c r="AG3494" i="7"/>
  <c r="AI3494" i="7" s="1"/>
  <c r="AM3494" i="7" s="1" a="1"/>
  <c r="AM3494" i="7" s="1"/>
  <c r="AG3493" i="7"/>
  <c r="AI3493" i="7" s="1"/>
  <c r="AM3493" i="7" s="1" a="1"/>
  <c r="AM3493" i="7" s="1"/>
  <c r="AG3492" i="7"/>
  <c r="AI3492" i="7" s="1"/>
  <c r="AJ3492" i="7" s="1" a="1"/>
  <c r="AJ3492" i="7" s="1"/>
  <c r="AG3491" i="7"/>
  <c r="AI3491" i="7" s="1"/>
  <c r="AG3490" i="7"/>
  <c r="AG3489" i="7"/>
  <c r="AI3489" i="7" s="1"/>
  <c r="AM3489" i="7" s="1" a="1"/>
  <c r="AM3489" i="7" s="1"/>
  <c r="AG3488" i="7"/>
  <c r="AI3488" i="7" s="1"/>
  <c r="AM3488" i="7" s="1" a="1"/>
  <c r="AM3488" i="7" s="1"/>
  <c r="AG3487" i="7"/>
  <c r="AI3487" i="7" s="1"/>
  <c r="AM3487" i="7" s="1" a="1"/>
  <c r="AM3487" i="7" s="1"/>
  <c r="AG3486" i="7"/>
  <c r="AG3485" i="7"/>
  <c r="AG3484" i="7"/>
  <c r="AI3484" i="7" s="1"/>
  <c r="AJ3484" i="7" s="1" a="1"/>
  <c r="AJ3484" i="7" s="1"/>
  <c r="AG3483" i="7"/>
  <c r="AI3483" i="7" s="1"/>
  <c r="AL3483" i="7" s="1" a="1"/>
  <c r="AL3483" i="7" s="1"/>
  <c r="AG3482" i="7"/>
  <c r="AI3482" i="7" s="1"/>
  <c r="AK3482" i="7" s="1" a="1"/>
  <c r="AK3482" i="7" s="1"/>
  <c r="AG3481" i="7"/>
  <c r="AG3480" i="7"/>
  <c r="AI3480" i="7" s="1"/>
  <c r="AL3480" i="7" s="1" a="1"/>
  <c r="AL3480" i="7" s="1"/>
  <c r="AG3479" i="7"/>
  <c r="AI3479" i="7" s="1"/>
  <c r="AK3479" i="7" s="1" a="1"/>
  <c r="AK3479" i="7" s="1"/>
  <c r="AG3478" i="7"/>
  <c r="AI3478" i="7" s="1"/>
  <c r="AM3478" i="7" s="1" a="1"/>
  <c r="AM3478" i="7" s="1"/>
  <c r="AG3477" i="7"/>
  <c r="AG3476" i="7"/>
  <c r="AI3476" i="7" s="1"/>
  <c r="AJ3476" i="7" s="1" a="1"/>
  <c r="AJ3476" i="7" s="1"/>
  <c r="AG3475" i="7"/>
  <c r="AO297" i="7"/>
  <c r="AG297" i="7"/>
  <c r="AI297" i="7" s="1"/>
  <c r="AO3614" i="7"/>
  <c r="AO3613" i="7"/>
  <c r="AO3612" i="7"/>
  <c r="AO3611" i="7"/>
  <c r="AO3610" i="7"/>
  <c r="AO3609" i="7"/>
  <c r="AO3608" i="7"/>
  <c r="AO3607" i="7"/>
  <c r="AO3606" i="7"/>
  <c r="AO3605" i="7"/>
  <c r="AO3604" i="7"/>
  <c r="AO3603" i="7"/>
  <c r="AO3602" i="7"/>
  <c r="AO3601" i="7"/>
  <c r="AO3600" i="7"/>
  <c r="AO3599" i="7"/>
  <c r="AO3598" i="7"/>
  <c r="AO3597" i="7"/>
  <c r="AO3596" i="7"/>
  <c r="AO3595" i="7"/>
  <c r="AO3594" i="7"/>
  <c r="AO3593" i="7"/>
  <c r="AO3592" i="7"/>
  <c r="AO3591" i="7"/>
  <c r="AO3590" i="7"/>
  <c r="AO3589" i="7"/>
  <c r="AO3588" i="7"/>
  <c r="AO3587" i="7"/>
  <c r="AO3586" i="7"/>
  <c r="AO3585" i="7"/>
  <c r="AO3584" i="7"/>
  <c r="AO3583" i="7"/>
  <c r="AO3582" i="7"/>
  <c r="AO3581" i="7"/>
  <c r="AO3580" i="7"/>
  <c r="AO3579" i="7"/>
  <c r="AO3578" i="7"/>
  <c r="AO3577" i="7"/>
  <c r="AO3576" i="7"/>
  <c r="AO3575" i="7"/>
  <c r="AO3574" i="7"/>
  <c r="AO3573" i="7"/>
  <c r="AO3572" i="7"/>
  <c r="AO3571" i="7"/>
  <c r="AO3570" i="7"/>
  <c r="AO3569" i="7"/>
  <c r="AO3568" i="7"/>
  <c r="AO3567" i="7"/>
  <c r="AO3566" i="7"/>
  <c r="AO3565" i="7"/>
  <c r="AO3564" i="7"/>
  <c r="AO3563" i="7"/>
  <c r="AO3562" i="7"/>
  <c r="AG3614" i="7"/>
  <c r="AI3614" i="7" s="1"/>
  <c r="AM3614" i="7" s="1" a="1"/>
  <c r="AM3614" i="7" s="1"/>
  <c r="AG3613" i="7"/>
  <c r="AI3613" i="7" s="1"/>
  <c r="AM3613" i="7" s="1" a="1"/>
  <c r="AM3613" i="7" s="1"/>
  <c r="AG3612" i="7"/>
  <c r="AI3612" i="7" s="1"/>
  <c r="AM3612" i="7" s="1" a="1"/>
  <c r="AM3612" i="7" s="1"/>
  <c r="AG3611" i="7"/>
  <c r="AG3610" i="7"/>
  <c r="AG3609" i="7"/>
  <c r="AI3609" i="7" s="1"/>
  <c r="AM3609" i="7" s="1" a="1"/>
  <c r="AM3609" i="7" s="1"/>
  <c r="AG3608" i="7"/>
  <c r="AI3608" i="7" s="1"/>
  <c r="AJ3608" i="7" s="1" a="1"/>
  <c r="AJ3608" i="7" s="1"/>
  <c r="AG3607" i="7"/>
  <c r="AI3607" i="7" s="1"/>
  <c r="AM3607" i="7" s="1" a="1"/>
  <c r="AM3607" i="7" s="1"/>
  <c r="AG3606" i="7"/>
  <c r="AI3606" i="7" s="1"/>
  <c r="AM3606" i="7" s="1" a="1"/>
  <c r="AM3606" i="7" s="1"/>
  <c r="AG3605" i="7"/>
  <c r="AI3605" i="7" s="1"/>
  <c r="AM3605" i="7" s="1" a="1"/>
  <c r="AM3605" i="7" s="1"/>
  <c r="AG3604" i="7"/>
  <c r="AI3604" i="7" s="1"/>
  <c r="AM3604" i="7" s="1" a="1"/>
  <c r="AM3604" i="7" s="1"/>
  <c r="AG3603" i="7"/>
  <c r="AI3603" i="7" s="1"/>
  <c r="AM3603" i="7" s="1" a="1"/>
  <c r="AM3603" i="7" s="1"/>
  <c r="AG3602" i="7"/>
  <c r="AI3602" i="7" s="1"/>
  <c r="AG3601" i="7"/>
  <c r="AG3600" i="7"/>
  <c r="AG3599" i="7"/>
  <c r="AI3599" i="7" s="1"/>
  <c r="AM3599" i="7" s="1" a="1"/>
  <c r="AM3599" i="7" s="1"/>
  <c r="AG3598" i="7"/>
  <c r="AI3598" i="7" s="1"/>
  <c r="AM3598" i="7" s="1" a="1"/>
  <c r="AM3598" i="7" s="1"/>
  <c r="AG3597" i="7"/>
  <c r="AI3597" i="7" s="1"/>
  <c r="AJ3597" i="7" s="1" a="1"/>
  <c r="AJ3597" i="7" s="1"/>
  <c r="AG3596" i="7"/>
  <c r="AI3596" i="7" s="1"/>
  <c r="AM3596" i="7" s="1" a="1"/>
  <c r="AM3596" i="7" s="1"/>
  <c r="AG3595" i="7"/>
  <c r="AI3595" i="7" s="1"/>
  <c r="AJ3595" i="7" s="1" a="1"/>
  <c r="AJ3595" i="7" s="1"/>
  <c r="AG3594" i="7"/>
  <c r="AG3593" i="7"/>
  <c r="AI3593" i="7" s="1"/>
  <c r="AJ3593" i="7" s="1" a="1"/>
  <c r="AJ3593" i="7" s="1"/>
  <c r="AG3592" i="7"/>
  <c r="AI3592" i="7" s="1"/>
  <c r="AM3592" i="7" s="1" a="1"/>
  <c r="AM3592" i="7" s="1"/>
  <c r="AG3591" i="7"/>
  <c r="AI3591" i="7" s="1"/>
  <c r="AM3591" i="7" s="1" a="1"/>
  <c r="AM3591" i="7" s="1"/>
  <c r="AG3590" i="7"/>
  <c r="AI3590" i="7" s="1"/>
  <c r="AM3590" i="7" s="1" a="1"/>
  <c r="AM3590" i="7" s="1"/>
  <c r="AG3589" i="7"/>
  <c r="AI3589" i="7" s="1"/>
  <c r="AJ3589" i="7" s="1" a="1"/>
  <c r="AJ3589" i="7" s="1"/>
  <c r="AG3588" i="7"/>
  <c r="AI3588" i="7" s="1"/>
  <c r="AM3588" i="7" s="1" a="1"/>
  <c r="AM3588" i="7" s="1"/>
  <c r="AG3587" i="7"/>
  <c r="AG3586" i="7"/>
  <c r="AG3585" i="7"/>
  <c r="AG3584" i="7"/>
  <c r="AI3584" i="7" s="1"/>
  <c r="AG3583" i="7"/>
  <c r="AI3583" i="7" s="1"/>
  <c r="AM3583" i="7" s="1" a="1"/>
  <c r="AM3583" i="7" s="1"/>
  <c r="AG3582" i="7"/>
  <c r="AG3581" i="7"/>
  <c r="AI3581" i="7" s="1"/>
  <c r="AJ3581" i="7" s="1" a="1"/>
  <c r="AJ3581" i="7" s="1"/>
  <c r="AG3580" i="7"/>
  <c r="AI3580" i="7" s="1"/>
  <c r="AM3580" i="7" s="1" a="1"/>
  <c r="AM3580" i="7" s="1"/>
  <c r="AG3579" i="7"/>
  <c r="AI3579" i="7" s="1"/>
  <c r="AM3579" i="7" s="1" a="1"/>
  <c r="AM3579" i="7" s="1"/>
  <c r="AG3578" i="7"/>
  <c r="AI3578" i="7" s="1"/>
  <c r="AM3578" i="7" s="1" a="1"/>
  <c r="AM3578" i="7" s="1"/>
  <c r="AG3577" i="7"/>
  <c r="AI3577" i="7" s="1"/>
  <c r="AJ3577" i="7" s="1" a="1"/>
  <c r="AJ3577" i="7" s="1"/>
  <c r="AG3576" i="7"/>
  <c r="AG3575" i="7"/>
  <c r="AI3575" i="7" s="1"/>
  <c r="AM3575" i="7" s="1" a="1"/>
  <c r="AM3575" i="7" s="1"/>
  <c r="AG3574" i="7"/>
  <c r="AI3574" i="7" s="1"/>
  <c r="AM3574" i="7" s="1" a="1"/>
  <c r="AM3574" i="7" s="1"/>
  <c r="AG3573" i="7"/>
  <c r="AI3573" i="7" s="1"/>
  <c r="AJ3573" i="7" s="1" a="1"/>
  <c r="AJ3573" i="7" s="1"/>
  <c r="AG3572" i="7"/>
  <c r="AI3572" i="7" s="1"/>
  <c r="AM3572" i="7" s="1" a="1"/>
  <c r="AM3572" i="7" s="1"/>
  <c r="AG3571" i="7"/>
  <c r="AI3571" i="7" s="1"/>
  <c r="AJ3571" i="7" s="1" a="1"/>
  <c r="AJ3571" i="7" s="1"/>
  <c r="AG3570" i="7"/>
  <c r="AG3569" i="7"/>
  <c r="AI3569" i="7" s="1"/>
  <c r="AJ3569" i="7" s="1" a="1"/>
  <c r="AJ3569" i="7" s="1"/>
  <c r="AG3568" i="7"/>
  <c r="AG3567" i="7"/>
  <c r="AI3567" i="7" s="1"/>
  <c r="AM3567" i="7" s="1" a="1"/>
  <c r="AM3567" i="7" s="1"/>
  <c r="AG3566" i="7"/>
  <c r="AI3566" i="7" s="1"/>
  <c r="AM3566" i="7" s="1" a="1"/>
  <c r="AM3566" i="7" s="1"/>
  <c r="AG3565" i="7"/>
  <c r="AI3565" i="7" s="1"/>
  <c r="AJ3565" i="7" s="1" a="1"/>
  <c r="AJ3565" i="7" s="1"/>
  <c r="AG3564" i="7"/>
  <c r="AI3564" i="7" s="1"/>
  <c r="AM3564" i="7" s="1" a="1"/>
  <c r="AM3564" i="7" s="1"/>
  <c r="AG3563" i="7"/>
  <c r="AI3563" i="7" s="1"/>
  <c r="AJ3563" i="7" s="1" a="1"/>
  <c r="AJ3563" i="7" s="1"/>
  <c r="AG3562" i="7"/>
  <c r="AK3449" i="7" l="1" a="1"/>
  <c r="AK3449" i="7" s="1"/>
  <c r="AL3449" i="7" a="1"/>
  <c r="AL3449" i="7" s="1"/>
  <c r="AK3447" i="7" a="1"/>
  <c r="AK3447" i="7" s="1"/>
  <c r="AM3447" i="7" a="1"/>
  <c r="AM3447" i="7" s="1"/>
  <c r="AJ3447" i="7" a="1"/>
  <c r="AJ3447" i="7" s="1"/>
  <c r="AJ3449" i="7" a="1"/>
  <c r="AJ3449" i="7" s="1"/>
  <c r="AK5370" i="7" a="1"/>
  <c r="AK5370" i="7" s="1"/>
  <c r="AM5369" i="7" a="1"/>
  <c r="AM5369" i="7" s="1"/>
  <c r="AK5369" i="7" a="1"/>
  <c r="AK5369" i="7" s="1"/>
  <c r="AJ5375" i="7" a="1"/>
  <c r="AJ5375" i="7" s="1"/>
  <c r="AL5375" i="7" a="1"/>
  <c r="AL5375" i="7" s="1"/>
  <c r="AI5376" i="7"/>
  <c r="AM5376" i="7" s="1" a="1"/>
  <c r="AM5376" i="7" s="1"/>
  <c r="AI5374" i="7"/>
  <c r="AM5374" i="7" s="1" a="1"/>
  <c r="AM5374" i="7" s="1"/>
  <c r="AM5371" i="7" a="1"/>
  <c r="AM5371" i="7" s="1"/>
  <c r="AJ5371" i="7" a="1"/>
  <c r="AJ5371" i="7" s="1"/>
  <c r="AM5373" i="7" a="1"/>
  <c r="AM5373" i="7" s="1"/>
  <c r="AJ5377" i="7" a="1"/>
  <c r="AJ5377" i="7" s="1"/>
  <c r="AK5371" i="7" a="1"/>
  <c r="AK5371" i="7" s="1"/>
  <c r="AK5375" i="7" a="1"/>
  <c r="AK5375" i="7" s="1"/>
  <c r="AK5377" i="7" a="1"/>
  <c r="AK5377" i="7" s="1"/>
  <c r="AJ5369" i="7" a="1"/>
  <c r="AJ5369" i="7" s="1"/>
  <c r="AK5378" i="7" a="1"/>
  <c r="AK5378" i="7" s="1"/>
  <c r="AJ5370" i="7" a="1"/>
  <c r="AJ5370" i="7" s="1"/>
  <c r="AM5372" i="7" a="1"/>
  <c r="AM5372" i="7" s="1"/>
  <c r="AJ5378" i="7" a="1"/>
  <c r="AJ5378" i="7" s="1"/>
  <c r="AL5369" i="7" a="1"/>
  <c r="AL5369" i="7" s="1"/>
  <c r="AJ5373" i="7" a="1"/>
  <c r="AJ5373" i="7" s="1"/>
  <c r="AL5377" i="7" a="1"/>
  <c r="AL5377" i="7" s="1"/>
  <c r="AL5370" i="7" a="1"/>
  <c r="AL5370" i="7" s="1"/>
  <c r="AK5372" i="7" a="1"/>
  <c r="AK5372" i="7" s="1"/>
  <c r="AL5378" i="7" a="1"/>
  <c r="AL5378" i="7" s="1"/>
  <c r="AJ5372" i="7" a="1"/>
  <c r="AJ5372" i="7" s="1"/>
  <c r="AK5373" i="7" a="1"/>
  <c r="AK5373" i="7" s="1"/>
  <c r="AM3498" i="7" a="1"/>
  <c r="AM3498" i="7" s="1"/>
  <c r="AI3481" i="7"/>
  <c r="AJ3481" i="7" s="1" a="1"/>
  <c r="AJ3481" i="7" s="1"/>
  <c r="AI3546" i="7"/>
  <c r="AM3546" i="7" s="1" a="1"/>
  <c r="AM3546" i="7" s="1"/>
  <c r="AI3490" i="7"/>
  <c r="AK3490" i="7" s="1" a="1"/>
  <c r="AK3490" i="7" s="1"/>
  <c r="AM3524" i="7" a="1"/>
  <c r="AM3524" i="7" s="1"/>
  <c r="AM3528" i="7" a="1"/>
  <c r="AM3528" i="7" s="1"/>
  <c r="AK3528" i="7" a="1"/>
  <c r="AK3528" i="7" s="1"/>
  <c r="AJ3528" i="7" a="1"/>
  <c r="AJ3528" i="7" s="1"/>
  <c r="AM3536" i="7" a="1"/>
  <c r="AM3536" i="7" s="1"/>
  <c r="AK3536" i="7" a="1"/>
  <c r="AK3536" i="7" s="1"/>
  <c r="AJ3532" i="7" a="1"/>
  <c r="AJ3532" i="7" s="1"/>
  <c r="AK3532" i="7" a="1"/>
  <c r="AK3532" i="7" s="1"/>
  <c r="AL3532" i="7" a="1"/>
  <c r="AL3532" i="7" s="1"/>
  <c r="AJ3501" i="7" a="1"/>
  <c r="AJ3501" i="7" s="1"/>
  <c r="AI3485" i="7"/>
  <c r="AL3485" i="7" s="1" a="1"/>
  <c r="AL3485" i="7" s="1"/>
  <c r="AJ3493" i="7" a="1"/>
  <c r="AJ3493" i="7" s="1"/>
  <c r="AI3506" i="7"/>
  <c r="AI3509" i="7"/>
  <c r="AM3509" i="7" s="1" a="1"/>
  <c r="AM3509" i="7" s="1"/>
  <c r="AI3518" i="7"/>
  <c r="AK3524" i="7" a="1"/>
  <c r="AK3524" i="7" s="1"/>
  <c r="AK3494" i="7" a="1"/>
  <c r="AK3494" i="7" s="1"/>
  <c r="AJ3498" i="7" a="1"/>
  <c r="AJ3498" i="7" s="1"/>
  <c r="AI3516" i="7"/>
  <c r="AJ3516" i="7" s="1" a="1"/>
  <c r="AJ3516" i="7" s="1"/>
  <c r="AI3538" i="7"/>
  <c r="AM3538" i="7" s="1" a="1"/>
  <c r="AM3538" i="7" s="1"/>
  <c r="AK3542" i="7" a="1"/>
  <c r="AK3542" i="7" s="1"/>
  <c r="AJ3557" i="7" a="1"/>
  <c r="AJ3557" i="7" s="1"/>
  <c r="AI3486" i="7"/>
  <c r="AM3486" i="7" s="1" a="1"/>
  <c r="AM3486" i="7" s="1"/>
  <c r="AL3494" i="7" a="1"/>
  <c r="AL3494" i="7" s="1"/>
  <c r="AL3498" i="7" a="1"/>
  <c r="AL3498" i="7" s="1"/>
  <c r="AI3520" i="7"/>
  <c r="AM3520" i="7" s="1" a="1"/>
  <c r="AM3520" i="7" s="1"/>
  <c r="AI3530" i="7"/>
  <c r="AK3530" i="7" s="1" a="1"/>
  <c r="AK3530" i="7" s="1"/>
  <c r="AI3534" i="7"/>
  <c r="AM3534" i="7" s="1" a="1"/>
  <c r="AM3534" i="7" s="1"/>
  <c r="AI3554" i="7"/>
  <c r="AL3554" i="7" s="1" a="1"/>
  <c r="AL3554" i="7" s="1"/>
  <c r="AI3558" i="7"/>
  <c r="AM3558" i="7" s="1" a="1"/>
  <c r="AM3558" i="7" s="1"/>
  <c r="AI3477" i="7"/>
  <c r="AJ3477" i="7" s="1" a="1"/>
  <c r="AJ3477" i="7" s="1"/>
  <c r="AI3504" i="7"/>
  <c r="AM3504" i="7" s="1" a="1"/>
  <c r="AM3504" i="7" s="1"/>
  <c r="AI3508" i="7"/>
  <c r="AJ3508" i="7" s="1" a="1"/>
  <c r="AJ3508" i="7" s="1"/>
  <c r="AI3517" i="7"/>
  <c r="AM3517" i="7" s="1" a="1"/>
  <c r="AM3517" i="7" s="1"/>
  <c r="AI3526" i="7"/>
  <c r="AM3526" i="7" s="1" a="1"/>
  <c r="AM3526" i="7" s="1"/>
  <c r="AI3544" i="7"/>
  <c r="AM3544" i="7" s="1" a="1"/>
  <c r="AM3544" i="7" s="1"/>
  <c r="AK3493" i="7" a="1"/>
  <c r="AK3493" i="7" s="1"/>
  <c r="AI3475" i="7"/>
  <c r="AJ3475" i="7" s="1" a="1"/>
  <c r="AJ3475" i="7" s="1"/>
  <c r="AI3496" i="7"/>
  <c r="AM3496" i="7" s="1" a="1"/>
  <c r="AM3496" i="7" s="1"/>
  <c r="AI3512" i="7"/>
  <c r="AM3512" i="7" s="1" a="1"/>
  <c r="AM3512" i="7" s="1"/>
  <c r="AI3540" i="7"/>
  <c r="AJ3540" i="7" s="1" a="1"/>
  <c r="AJ3540" i="7" s="1"/>
  <c r="AK3552" i="7" a="1"/>
  <c r="AK3552" i="7" s="1"/>
  <c r="AL3479" i="7" a="1"/>
  <c r="AL3479" i="7" s="1"/>
  <c r="AJ3487" i="7" a="1"/>
  <c r="AJ3487" i="7" s="1"/>
  <c r="AK3501" i="7" a="1"/>
  <c r="AK3501" i="7" s="1"/>
  <c r="AL3524" i="7" a="1"/>
  <c r="AL3524" i="7" s="1"/>
  <c r="AM3532" i="7" a="1"/>
  <c r="AM3532" i="7" s="1"/>
  <c r="AJ3542" i="7" a="1"/>
  <c r="AJ3542" i="7" s="1"/>
  <c r="AJ3548" i="7" a="1"/>
  <c r="AJ3548" i="7" s="1"/>
  <c r="AK3549" i="7" a="1"/>
  <c r="AK3549" i="7" s="1"/>
  <c r="AJ3552" i="7" a="1"/>
  <c r="AJ3552" i="7" s="1"/>
  <c r="AJ3480" i="7" a="1"/>
  <c r="AJ3480" i="7" s="1"/>
  <c r="AJ3482" i="7" a="1"/>
  <c r="AJ3482" i="7" s="1"/>
  <c r="AK3484" i="7" a="1"/>
  <c r="AK3484" i="7" s="1"/>
  <c r="AJ3488" i="7" a="1"/>
  <c r="AJ3488" i="7" s="1"/>
  <c r="AK3500" i="7" a="1"/>
  <c r="AK3500" i="7" s="1"/>
  <c r="AJ3510" i="7" a="1"/>
  <c r="AJ3510" i="7" s="1"/>
  <c r="AJ3522" i="7" a="1"/>
  <c r="AJ3522" i="7" s="1"/>
  <c r="AJ3533" i="7" a="1"/>
  <c r="AJ3533" i="7" s="1"/>
  <c r="AL3542" i="7" a="1"/>
  <c r="AL3542" i="7" s="1"/>
  <c r="AK3548" i="7" a="1"/>
  <c r="AK3548" i="7" s="1"/>
  <c r="AJ3556" i="7" a="1"/>
  <c r="AJ3556" i="7" s="1"/>
  <c r="AK3476" i="7" a="1"/>
  <c r="AK3476" i="7" s="1"/>
  <c r="AJ3478" i="7" a="1"/>
  <c r="AJ3478" i="7" s="1"/>
  <c r="AM3480" i="7" a="1"/>
  <c r="AM3480" i="7" s="1"/>
  <c r="AL3484" i="7" a="1"/>
  <c r="AL3484" i="7" s="1"/>
  <c r="AK3488" i="7" a="1"/>
  <c r="AK3488" i="7" s="1"/>
  <c r="AK3492" i="7" a="1"/>
  <c r="AK3492" i="7" s="1"/>
  <c r="AL3500" i="7" a="1"/>
  <c r="AL3500" i="7" s="1"/>
  <c r="AJ3502" i="7" a="1"/>
  <c r="AJ3502" i="7" s="1"/>
  <c r="AK3510" i="7" a="1"/>
  <c r="AK3510" i="7" s="1"/>
  <c r="AJ3514" i="7" a="1"/>
  <c r="AJ3514" i="7" s="1"/>
  <c r="AL3522" i="7" a="1"/>
  <c r="AL3522" i="7" s="1"/>
  <c r="AJ3525" i="7" a="1"/>
  <c r="AJ3525" i="7" s="1"/>
  <c r="AJ3541" i="7" a="1"/>
  <c r="AJ3541" i="7" s="1"/>
  <c r="AL3548" i="7" a="1"/>
  <c r="AL3548" i="7" s="1"/>
  <c r="AJ3550" i="7" a="1"/>
  <c r="AJ3550" i="7" s="1"/>
  <c r="AK3557" i="7" a="1"/>
  <c r="AK3557" i="7" s="1"/>
  <c r="AJ3559" i="7" a="1"/>
  <c r="AJ3559" i="7" s="1"/>
  <c r="AK3478" i="7" a="1"/>
  <c r="AK3478" i="7" s="1"/>
  <c r="AM3484" i="7" a="1"/>
  <c r="AM3484" i="7" s="1"/>
  <c r="AL3492" i="7" a="1"/>
  <c r="AL3492" i="7" s="1"/>
  <c r="AJ3494" i="7" a="1"/>
  <c r="AJ3494" i="7" s="1"/>
  <c r="AM3500" i="7" a="1"/>
  <c r="AM3500" i="7" s="1"/>
  <c r="AK3502" i="7" a="1"/>
  <c r="AK3502" i="7" s="1"/>
  <c r="AL3510" i="7" a="1"/>
  <c r="AL3510" i="7" s="1"/>
  <c r="AL3514" i="7" a="1"/>
  <c r="AL3514" i="7" s="1"/>
  <c r="AM3522" i="7" a="1"/>
  <c r="AM3522" i="7" s="1"/>
  <c r="AK3533" i="7" a="1"/>
  <c r="AK3533" i="7" s="1"/>
  <c r="AJ3536" i="7" a="1"/>
  <c r="AJ3536" i="7" s="1"/>
  <c r="AK3550" i="7" a="1"/>
  <c r="AK3550" i="7" s="1"/>
  <c r="AK3556" i="7" a="1"/>
  <c r="AK3556" i="7" s="1"/>
  <c r="AL3478" i="7" a="1"/>
  <c r="AL3478" i="7" s="1"/>
  <c r="AL3482" i="7" a="1"/>
  <c r="AL3482" i="7" s="1"/>
  <c r="AM3492" i="7" a="1"/>
  <c r="AM3492" i="7" s="1"/>
  <c r="AL3502" i="7" a="1"/>
  <c r="AL3502" i="7" s="1"/>
  <c r="AM3514" i="7" a="1"/>
  <c r="AM3514" i="7" s="1"/>
  <c r="AK3525" i="7" a="1"/>
  <c r="AK3525" i="7" s="1"/>
  <c r="AK3541" i="7" a="1"/>
  <c r="AK3541" i="7" s="1"/>
  <c r="AL3550" i="7" a="1"/>
  <c r="AL3550" i="7" s="1"/>
  <c r="AJ3560" i="7" a="1"/>
  <c r="AJ3560" i="7" s="1"/>
  <c r="AJ3549" i="7" a="1"/>
  <c r="AJ3549" i="7" s="1"/>
  <c r="AL3556" i="7" a="1"/>
  <c r="AL3556" i="7" s="1"/>
  <c r="AK3560" i="7" a="1"/>
  <c r="AK3560" i="7" s="1"/>
  <c r="AM3482" i="7" a="1"/>
  <c r="AM3482" i="7" s="1"/>
  <c r="AL3539" i="7" a="1"/>
  <c r="AL3539" i="7" s="1"/>
  <c r="AK3539" i="7" a="1"/>
  <c r="AK3539" i="7" s="1"/>
  <c r="AJ3539" i="7" a="1"/>
  <c r="AJ3539" i="7" s="1"/>
  <c r="AM3539" i="7" a="1"/>
  <c r="AM3539" i="7" s="1"/>
  <c r="AM3479" i="7" a="1"/>
  <c r="AM3479" i="7" s="1"/>
  <c r="AK3483" i="7" a="1"/>
  <c r="AK3483" i="7" s="1"/>
  <c r="AL3523" i="7" a="1"/>
  <c r="AL3523" i="7" s="1"/>
  <c r="AK3523" i="7" a="1"/>
  <c r="AK3523" i="7" s="1"/>
  <c r="AJ3523" i="7" a="1"/>
  <c r="AJ3523" i="7" s="1"/>
  <c r="AM3523" i="7" a="1"/>
  <c r="AM3523" i="7" s="1"/>
  <c r="AL3476" i="7" a="1"/>
  <c r="AL3476" i="7" s="1"/>
  <c r="AM3476" i="7" a="1"/>
  <c r="AM3476" i="7" s="1"/>
  <c r="AL3507" i="7" a="1"/>
  <c r="AL3507" i="7" s="1"/>
  <c r="AK3507" i="7" a="1"/>
  <c r="AK3507" i="7" s="1"/>
  <c r="AJ3507" i="7" a="1"/>
  <c r="AJ3507" i="7" s="1"/>
  <c r="AM3507" i="7" a="1"/>
  <c r="AM3507" i="7" s="1"/>
  <c r="AL3555" i="7" a="1"/>
  <c r="AL3555" i="7" s="1"/>
  <c r="AK3555" i="7" a="1"/>
  <c r="AK3555" i="7" s="1"/>
  <c r="AJ3555" i="7" a="1"/>
  <c r="AJ3555" i="7" s="1"/>
  <c r="AM3555" i="7" a="1"/>
  <c r="AM3555" i="7" s="1"/>
  <c r="AJ3483" i="7" a="1"/>
  <c r="AJ3483" i="7" s="1"/>
  <c r="AM3483" i="7" a="1"/>
  <c r="AM3483" i="7" s="1"/>
  <c r="AL3531" i="7" a="1"/>
  <c r="AL3531" i="7" s="1"/>
  <c r="AK3531" i="7" a="1"/>
  <c r="AK3531" i="7" s="1"/>
  <c r="AJ3531" i="7" a="1"/>
  <c r="AJ3531" i="7" s="1"/>
  <c r="AM3531" i="7" a="1"/>
  <c r="AM3531" i="7" s="1"/>
  <c r="AJ3479" i="7" a="1"/>
  <c r="AJ3479" i="7" s="1"/>
  <c r="AK3480" i="7" a="1"/>
  <c r="AK3480" i="7" s="1"/>
  <c r="AL3491" i="7" a="1"/>
  <c r="AL3491" i="7" s="1"/>
  <c r="AK3491" i="7" a="1"/>
  <c r="AK3491" i="7" s="1"/>
  <c r="AJ3491" i="7" a="1"/>
  <c r="AJ3491" i="7" s="1"/>
  <c r="AM3491" i="7" a="1"/>
  <c r="AM3491" i="7" s="1"/>
  <c r="AL3515" i="7" a="1"/>
  <c r="AL3515" i="7" s="1"/>
  <c r="AK3515" i="7" a="1"/>
  <c r="AK3515" i="7" s="1"/>
  <c r="AJ3515" i="7" a="1"/>
  <c r="AJ3515" i="7" s="1"/>
  <c r="AM3515" i="7" a="1"/>
  <c r="AM3515" i="7" s="1"/>
  <c r="AL3547" i="7" a="1"/>
  <c r="AL3547" i="7" s="1"/>
  <c r="AK3547" i="7" a="1"/>
  <c r="AK3547" i="7" s="1"/>
  <c r="AJ3547" i="7" a="1"/>
  <c r="AJ3547" i="7" s="1"/>
  <c r="AM3547" i="7" a="1"/>
  <c r="AM3547" i="7" s="1"/>
  <c r="AL3499" i="7" a="1"/>
  <c r="AL3499" i="7" s="1"/>
  <c r="AK3499" i="7" a="1"/>
  <c r="AK3499" i="7" s="1"/>
  <c r="AJ3499" i="7" a="1"/>
  <c r="AJ3499" i="7" s="1"/>
  <c r="AM3499" i="7" a="1"/>
  <c r="AM3499" i="7" s="1"/>
  <c r="AK3487" i="7" a="1"/>
  <c r="AK3487" i="7" s="1"/>
  <c r="AJ3489" i="7" a="1"/>
  <c r="AJ3489" i="7" s="1"/>
  <c r="AL3493" i="7" a="1"/>
  <c r="AL3493" i="7" s="1"/>
  <c r="AK3495" i="7" a="1"/>
  <c r="AK3495" i="7" s="1"/>
  <c r="AJ3497" i="7" a="1"/>
  <c r="AJ3497" i="7" s="1"/>
  <c r="AL3501" i="7" a="1"/>
  <c r="AL3501" i="7" s="1"/>
  <c r="AK3503" i="7" a="1"/>
  <c r="AK3503" i="7" s="1"/>
  <c r="AJ3505" i="7" a="1"/>
  <c r="AJ3505" i="7" s="1"/>
  <c r="AK3511" i="7" a="1"/>
  <c r="AK3511" i="7" s="1"/>
  <c r="AJ3513" i="7" a="1"/>
  <c r="AJ3513" i="7" s="1"/>
  <c r="AK3519" i="7" a="1"/>
  <c r="AK3519" i="7" s="1"/>
  <c r="AJ3521" i="7" a="1"/>
  <c r="AJ3521" i="7" s="1"/>
  <c r="AL3525" i="7" a="1"/>
  <c r="AL3525" i="7" s="1"/>
  <c r="AK3527" i="7" a="1"/>
  <c r="AK3527" i="7" s="1"/>
  <c r="AJ3529" i="7" a="1"/>
  <c r="AJ3529" i="7" s="1"/>
  <c r="AL3533" i="7" a="1"/>
  <c r="AL3533" i="7" s="1"/>
  <c r="AK3535" i="7" a="1"/>
  <c r="AK3535" i="7" s="1"/>
  <c r="AJ3537" i="7" a="1"/>
  <c r="AJ3537" i="7" s="1"/>
  <c r="AL3541" i="7" a="1"/>
  <c r="AL3541" i="7" s="1"/>
  <c r="AK3543" i="7" a="1"/>
  <c r="AK3543" i="7" s="1"/>
  <c r="AJ3545" i="7" a="1"/>
  <c r="AJ3545" i="7" s="1"/>
  <c r="AL3549" i="7" a="1"/>
  <c r="AL3549" i="7" s="1"/>
  <c r="AK3551" i="7" a="1"/>
  <c r="AK3551" i="7" s="1"/>
  <c r="AJ3553" i="7" a="1"/>
  <c r="AJ3553" i="7" s="1"/>
  <c r="AL3557" i="7" a="1"/>
  <c r="AL3557" i="7" s="1"/>
  <c r="AK3559" i="7" a="1"/>
  <c r="AK3559" i="7" s="1"/>
  <c r="AJ3561" i="7" a="1"/>
  <c r="AJ3561" i="7" s="1"/>
  <c r="AL3487" i="7" a="1"/>
  <c r="AL3487" i="7" s="1"/>
  <c r="AK3489" i="7" a="1"/>
  <c r="AK3489" i="7" s="1"/>
  <c r="AL3495" i="7" a="1"/>
  <c r="AL3495" i="7" s="1"/>
  <c r="AK3497" i="7" a="1"/>
  <c r="AK3497" i="7" s="1"/>
  <c r="AL3503" i="7" a="1"/>
  <c r="AL3503" i="7" s="1"/>
  <c r="AK3505" i="7" a="1"/>
  <c r="AK3505" i="7" s="1"/>
  <c r="AL3511" i="7" a="1"/>
  <c r="AL3511" i="7" s="1"/>
  <c r="AK3513" i="7" a="1"/>
  <c r="AK3513" i="7" s="1"/>
  <c r="AL3519" i="7" a="1"/>
  <c r="AL3519" i="7" s="1"/>
  <c r="AK3521" i="7" a="1"/>
  <c r="AK3521" i="7" s="1"/>
  <c r="AL3527" i="7" a="1"/>
  <c r="AL3527" i="7" s="1"/>
  <c r="AK3529" i="7" a="1"/>
  <c r="AK3529" i="7" s="1"/>
  <c r="AL3535" i="7" a="1"/>
  <c r="AL3535" i="7" s="1"/>
  <c r="AK3537" i="7" a="1"/>
  <c r="AK3537" i="7" s="1"/>
  <c r="AL3543" i="7" a="1"/>
  <c r="AL3543" i="7" s="1"/>
  <c r="AK3545" i="7" a="1"/>
  <c r="AK3545" i="7" s="1"/>
  <c r="AL3551" i="7" a="1"/>
  <c r="AL3551" i="7" s="1"/>
  <c r="AK3553" i="7" a="1"/>
  <c r="AK3553" i="7" s="1"/>
  <c r="AL3559" i="7" a="1"/>
  <c r="AL3559" i="7" s="1"/>
  <c r="AK3561" i="7" a="1"/>
  <c r="AK3561" i="7" s="1"/>
  <c r="AL3488" i="7" a="1"/>
  <c r="AL3488" i="7" s="1"/>
  <c r="AL3528" i="7" a="1"/>
  <c r="AL3528" i="7" s="1"/>
  <c r="AL3536" i="7" a="1"/>
  <c r="AL3536" i="7" s="1"/>
  <c r="AL3552" i="7" a="1"/>
  <c r="AL3552" i="7" s="1"/>
  <c r="AL3560" i="7" a="1"/>
  <c r="AL3560" i="7" s="1"/>
  <c r="AL3489" i="7" a="1"/>
  <c r="AL3489" i="7" s="1"/>
  <c r="AM3495" i="7" a="1"/>
  <c r="AM3495" i="7" s="1"/>
  <c r="AL3497" i="7" a="1"/>
  <c r="AL3497" i="7" s="1"/>
  <c r="AM3503" i="7" a="1"/>
  <c r="AM3503" i="7" s="1"/>
  <c r="AL3505" i="7" a="1"/>
  <c r="AL3505" i="7" s="1"/>
  <c r="AM3511" i="7" a="1"/>
  <c r="AM3511" i="7" s="1"/>
  <c r="AL3513" i="7" a="1"/>
  <c r="AL3513" i="7" s="1"/>
  <c r="AM3519" i="7" a="1"/>
  <c r="AM3519" i="7" s="1"/>
  <c r="AL3521" i="7" a="1"/>
  <c r="AL3521" i="7" s="1"/>
  <c r="AM3527" i="7" a="1"/>
  <c r="AM3527" i="7" s="1"/>
  <c r="AL3529" i="7" a="1"/>
  <c r="AL3529" i="7" s="1"/>
  <c r="AM3535" i="7" a="1"/>
  <c r="AM3535" i="7" s="1"/>
  <c r="AL3537" i="7" a="1"/>
  <c r="AL3537" i="7" s="1"/>
  <c r="AM3543" i="7" a="1"/>
  <c r="AM3543" i="7" s="1"/>
  <c r="AL3545" i="7" a="1"/>
  <c r="AL3545" i="7" s="1"/>
  <c r="AM3551" i="7" a="1"/>
  <c r="AM3551" i="7" s="1"/>
  <c r="AL3553" i="7" a="1"/>
  <c r="AL3553" i="7" s="1"/>
  <c r="AL3561" i="7" a="1"/>
  <c r="AL3561" i="7" s="1"/>
  <c r="AJ297" i="7" a="1"/>
  <c r="AJ297" i="7" s="1"/>
  <c r="AK297" i="7" a="1"/>
  <c r="AK297" i="7" s="1"/>
  <c r="AL297" i="7" a="1"/>
  <c r="AL297" i="7" s="1"/>
  <c r="AM297" i="7" a="1"/>
  <c r="AM297" i="7" s="1"/>
  <c r="AL3578" i="7" a="1"/>
  <c r="AL3578" i="7" s="1"/>
  <c r="AK3577" i="7" a="1"/>
  <c r="AK3577" i="7" s="1"/>
  <c r="AK3563" i="7" a="1"/>
  <c r="AK3563" i="7" s="1"/>
  <c r="AK3579" i="7" a="1"/>
  <c r="AK3579" i="7" s="1"/>
  <c r="AM3602" i="7" a="1"/>
  <c r="AM3602" i="7" s="1"/>
  <c r="AJ3602" i="7" a="1"/>
  <c r="AJ3602" i="7" s="1"/>
  <c r="AM3584" i="7" a="1"/>
  <c r="AM3584" i="7" s="1"/>
  <c r="AK3584" i="7" a="1"/>
  <c r="AK3584" i="7" s="1"/>
  <c r="AK3572" i="7" a="1"/>
  <c r="AK3572" i="7" s="1"/>
  <c r="AJ3584" i="7" a="1"/>
  <c r="AJ3584" i="7" s="1"/>
  <c r="AI3587" i="7"/>
  <c r="AK3587" i="7" s="1" a="1"/>
  <c r="AK3587" i="7" s="1"/>
  <c r="AJ3592" i="7" a="1"/>
  <c r="AJ3592" i="7" s="1"/>
  <c r="AJ3612" i="7" a="1"/>
  <c r="AJ3612" i="7" s="1"/>
  <c r="AI3570" i="7"/>
  <c r="AL3570" i="7" s="1" a="1"/>
  <c r="AL3570" i="7" s="1"/>
  <c r="AK3580" i="7" a="1"/>
  <c r="AK3580" i="7" s="1"/>
  <c r="AL3584" i="7" a="1"/>
  <c r="AL3584" i="7" s="1"/>
  <c r="AI3594" i="7"/>
  <c r="AM3594" i="7" s="1" a="1"/>
  <c r="AM3594" i="7" s="1"/>
  <c r="AI3610" i="7"/>
  <c r="AM3610" i="7" s="1" a="1"/>
  <c r="AM3610" i="7" s="1"/>
  <c r="AI3585" i="7"/>
  <c r="AJ3585" i="7" s="1" a="1"/>
  <c r="AJ3585" i="7" s="1"/>
  <c r="AI3562" i="7"/>
  <c r="AK3562" i="7" s="1" a="1"/>
  <c r="AK3562" i="7" s="1"/>
  <c r="AI3576" i="7"/>
  <c r="AL3576" i="7" s="1" a="1"/>
  <c r="AL3576" i="7" s="1"/>
  <c r="AI3582" i="7"/>
  <c r="AM3582" i="7" s="1" a="1"/>
  <c r="AM3582" i="7" s="1"/>
  <c r="AI3600" i="7"/>
  <c r="AM3600" i="7" s="1" a="1"/>
  <c r="AM3600" i="7" s="1"/>
  <c r="AI3568" i="7"/>
  <c r="AM3568" i="7" s="1" a="1"/>
  <c r="AM3568" i="7" s="1"/>
  <c r="AI3611" i="7"/>
  <c r="AM3611" i="7" s="1" a="1"/>
  <c r="AM3611" i="7" s="1"/>
  <c r="AK3571" i="7" a="1"/>
  <c r="AK3571" i="7" s="1"/>
  <c r="AJ3579" i="7" a="1"/>
  <c r="AJ3579" i="7" s="1"/>
  <c r="AI3586" i="7"/>
  <c r="AM3586" i="7" s="1" a="1"/>
  <c r="AM3586" i="7" s="1"/>
  <c r="AI3601" i="7"/>
  <c r="AJ3601" i="7" s="1" a="1"/>
  <c r="AJ3601" i="7" s="1"/>
  <c r="AK3595" i="7" a="1"/>
  <c r="AK3595" i="7" s="1"/>
  <c r="AL3569" i="7" a="1"/>
  <c r="AL3569" i="7" s="1"/>
  <c r="AJ3588" i="7" a="1"/>
  <c r="AJ3588" i="7" s="1"/>
  <c r="AK3592" i="7" a="1"/>
  <c r="AK3592" i="7" s="1"/>
  <c r="AJ3596" i="7" a="1"/>
  <c r="AJ3596" i="7" s="1"/>
  <c r="AJ3603" i="7" a="1"/>
  <c r="AJ3603" i="7" s="1"/>
  <c r="AJ3605" i="7" a="1"/>
  <c r="AJ3605" i="7" s="1"/>
  <c r="AK3608" i="7" a="1"/>
  <c r="AK3608" i="7" s="1"/>
  <c r="AK3609" i="7" a="1"/>
  <c r="AK3609" i="7" s="1"/>
  <c r="AL3577" i="7" a="1"/>
  <c r="AL3577" i="7" s="1"/>
  <c r="AK3588" i="7" a="1"/>
  <c r="AK3588" i="7" s="1"/>
  <c r="AL3592" i="7" a="1"/>
  <c r="AL3592" i="7" s="1"/>
  <c r="AK3596" i="7" a="1"/>
  <c r="AK3596" i="7" s="1"/>
  <c r="AK3603" i="7" a="1"/>
  <c r="AK3603" i="7" s="1"/>
  <c r="AL3609" i="7" a="1"/>
  <c r="AL3609" i="7" s="1"/>
  <c r="AK3612" i="7" a="1"/>
  <c r="AK3612" i="7" s="1"/>
  <c r="AJ3564" i="7" a="1"/>
  <c r="AJ3564" i="7" s="1"/>
  <c r="AJ3572" i="7" a="1"/>
  <c r="AJ3572" i="7" s="1"/>
  <c r="AL3608" i="7" a="1"/>
  <c r="AL3608" i="7" s="1"/>
  <c r="AK3564" i="7" a="1"/>
  <c r="AK3564" i="7" s="1"/>
  <c r="AJ3606" i="7" a="1"/>
  <c r="AJ3606" i="7" s="1"/>
  <c r="AJ3613" i="7" a="1"/>
  <c r="AJ3613" i="7" s="1"/>
  <c r="AJ3578" i="7" a="1"/>
  <c r="AJ3578" i="7" s="1"/>
  <c r="AJ3590" i="7" a="1"/>
  <c r="AJ3590" i="7" s="1"/>
  <c r="AK3593" i="7" a="1"/>
  <c r="AK3593" i="7" s="1"/>
  <c r="AJ3598" i="7" a="1"/>
  <c r="AJ3598" i="7" s="1"/>
  <c r="AK3602" i="7" a="1"/>
  <c r="AK3602" i="7" s="1"/>
  <c r="AJ3604" i="7" a="1"/>
  <c r="AJ3604" i="7" s="1"/>
  <c r="AM3608" i="7" a="1"/>
  <c r="AM3608" i="7" s="1"/>
  <c r="AJ3566" i="7" a="1"/>
  <c r="AJ3566" i="7" s="1"/>
  <c r="AK3569" i="7" a="1"/>
  <c r="AK3569" i="7" s="1"/>
  <c r="AJ3574" i="7" a="1"/>
  <c r="AJ3574" i="7" s="1"/>
  <c r="AK3578" i="7" a="1"/>
  <c r="AK3578" i="7" s="1"/>
  <c r="AJ3580" i="7" a="1"/>
  <c r="AJ3580" i="7" s="1"/>
  <c r="AL3593" i="7" a="1"/>
  <c r="AL3593" i="7" s="1"/>
  <c r="AL3602" i="7" a="1"/>
  <c r="AL3602" i="7" s="1"/>
  <c r="AK3604" i="7" a="1"/>
  <c r="AK3604" i="7" s="1"/>
  <c r="AJ3609" i="7" a="1"/>
  <c r="AJ3609" i="7" s="1"/>
  <c r="AJ3614" i="7" a="1"/>
  <c r="AJ3614" i="7" s="1"/>
  <c r="AL3563" i="7" a="1"/>
  <c r="AL3563" i="7" s="1"/>
  <c r="AK3565" i="7" a="1"/>
  <c r="AK3565" i="7" s="1"/>
  <c r="AJ3567" i="7" a="1"/>
  <c r="AJ3567" i="7" s="1"/>
  <c r="AM3569" i="7" a="1"/>
  <c r="AM3569" i="7" s="1"/>
  <c r="AL3571" i="7" a="1"/>
  <c r="AL3571" i="7" s="1"/>
  <c r="AK3573" i="7" a="1"/>
  <c r="AK3573" i="7" s="1"/>
  <c r="AJ3575" i="7" a="1"/>
  <c r="AJ3575" i="7" s="1"/>
  <c r="AM3577" i="7" a="1"/>
  <c r="AM3577" i="7" s="1"/>
  <c r="AL3579" i="7" a="1"/>
  <c r="AL3579" i="7" s="1"/>
  <c r="AK3581" i="7" a="1"/>
  <c r="AK3581" i="7" s="1"/>
  <c r="AJ3583" i="7" a="1"/>
  <c r="AJ3583" i="7" s="1"/>
  <c r="AK3589" i="7" a="1"/>
  <c r="AK3589" i="7" s="1"/>
  <c r="AJ3591" i="7" a="1"/>
  <c r="AJ3591" i="7" s="1"/>
  <c r="AM3593" i="7" a="1"/>
  <c r="AM3593" i="7" s="1"/>
  <c r="AL3595" i="7" a="1"/>
  <c r="AL3595" i="7" s="1"/>
  <c r="AK3597" i="7" a="1"/>
  <c r="AK3597" i="7" s="1"/>
  <c r="AJ3599" i="7" a="1"/>
  <c r="AJ3599" i="7" s="1"/>
  <c r="AL3603" i="7" a="1"/>
  <c r="AL3603" i="7" s="1"/>
  <c r="AK3605" i="7" a="1"/>
  <c r="AK3605" i="7" s="1"/>
  <c r="AJ3607" i="7" a="1"/>
  <c r="AJ3607" i="7" s="1"/>
  <c r="AK3613" i="7" a="1"/>
  <c r="AK3613" i="7" s="1"/>
  <c r="AL3564" i="7" a="1"/>
  <c r="AL3564" i="7" s="1"/>
  <c r="AK3566" i="7" a="1"/>
  <c r="AK3566" i="7" s="1"/>
  <c r="AL3572" i="7" a="1"/>
  <c r="AL3572" i="7" s="1"/>
  <c r="AK3574" i="7" a="1"/>
  <c r="AK3574" i="7" s="1"/>
  <c r="AL3580" i="7" a="1"/>
  <c r="AL3580" i="7" s="1"/>
  <c r="AL3588" i="7" a="1"/>
  <c r="AL3588" i="7" s="1"/>
  <c r="AK3590" i="7" a="1"/>
  <c r="AK3590" i="7" s="1"/>
  <c r="AL3596" i="7" a="1"/>
  <c r="AL3596" i="7" s="1"/>
  <c r="AK3598" i="7" a="1"/>
  <c r="AK3598" i="7" s="1"/>
  <c r="AL3604" i="7" a="1"/>
  <c r="AL3604" i="7" s="1"/>
  <c r="AK3606" i="7" a="1"/>
  <c r="AK3606" i="7" s="1"/>
  <c r="AL3612" i="7" a="1"/>
  <c r="AL3612" i="7" s="1"/>
  <c r="AK3614" i="7" a="1"/>
  <c r="AK3614" i="7" s="1"/>
  <c r="AM3563" i="7" a="1"/>
  <c r="AM3563" i="7" s="1"/>
  <c r="AL3565" i="7" a="1"/>
  <c r="AL3565" i="7" s="1"/>
  <c r="AK3567" i="7" a="1"/>
  <c r="AK3567" i="7" s="1"/>
  <c r="AM3571" i="7" a="1"/>
  <c r="AM3571" i="7" s="1"/>
  <c r="AL3573" i="7" a="1"/>
  <c r="AL3573" i="7" s="1"/>
  <c r="AK3575" i="7" a="1"/>
  <c r="AK3575" i="7" s="1"/>
  <c r="AL3581" i="7" a="1"/>
  <c r="AL3581" i="7" s="1"/>
  <c r="AK3583" i="7" a="1"/>
  <c r="AK3583" i="7" s="1"/>
  <c r="AL3589" i="7" a="1"/>
  <c r="AL3589" i="7" s="1"/>
  <c r="AK3591" i="7" a="1"/>
  <c r="AK3591" i="7" s="1"/>
  <c r="AM3595" i="7" a="1"/>
  <c r="AM3595" i="7" s="1"/>
  <c r="AL3597" i="7" a="1"/>
  <c r="AL3597" i="7" s="1"/>
  <c r="AK3599" i="7" a="1"/>
  <c r="AK3599" i="7" s="1"/>
  <c r="AL3605" i="7" a="1"/>
  <c r="AL3605" i="7" s="1"/>
  <c r="AK3607" i="7" a="1"/>
  <c r="AK3607" i="7" s="1"/>
  <c r="AL3613" i="7" a="1"/>
  <c r="AL3613" i="7" s="1"/>
  <c r="AL3566" i="7" a="1"/>
  <c r="AL3566" i="7" s="1"/>
  <c r="AL3574" i="7" a="1"/>
  <c r="AL3574" i="7" s="1"/>
  <c r="AL3590" i="7" a="1"/>
  <c r="AL3590" i="7" s="1"/>
  <c r="AL3598" i="7" a="1"/>
  <c r="AL3598" i="7" s="1"/>
  <c r="AL3606" i="7" a="1"/>
  <c r="AL3606" i="7" s="1"/>
  <c r="AL3614" i="7" a="1"/>
  <c r="AL3614" i="7" s="1"/>
  <c r="AM3565" i="7" a="1"/>
  <c r="AM3565" i="7" s="1"/>
  <c r="AL3567" i="7" a="1"/>
  <c r="AL3567" i="7" s="1"/>
  <c r="AM3573" i="7" a="1"/>
  <c r="AM3573" i="7" s="1"/>
  <c r="AL3575" i="7" a="1"/>
  <c r="AL3575" i="7" s="1"/>
  <c r="AM3581" i="7" a="1"/>
  <c r="AM3581" i="7" s="1"/>
  <c r="AL3583" i="7" a="1"/>
  <c r="AL3583" i="7" s="1"/>
  <c r="AM3589" i="7" a="1"/>
  <c r="AM3589" i="7" s="1"/>
  <c r="AL3591" i="7" a="1"/>
  <c r="AL3591" i="7" s="1"/>
  <c r="AM3597" i="7" a="1"/>
  <c r="AM3597" i="7" s="1"/>
  <c r="AL3599" i="7" a="1"/>
  <c r="AL3599" i="7" s="1"/>
  <c r="AL3607" i="7" a="1"/>
  <c r="AL3607" i="7" s="1"/>
  <c r="AJ3538" i="7" l="1" a="1"/>
  <c r="AJ3538" i="7" s="1"/>
  <c r="AL3544" i="7" a="1"/>
  <c r="AL3544" i="7" s="1"/>
  <c r="AK3570" i="7" a="1"/>
  <c r="AK3570" i="7" s="1"/>
  <c r="AL3512" i="7" a="1"/>
  <c r="AL3512" i="7" s="1"/>
  <c r="AK5376" i="7" a="1"/>
  <c r="AK5376" i="7" s="1"/>
  <c r="AL3509" i="7" a="1"/>
  <c r="AL3509" i="7" s="1"/>
  <c r="AL5374" i="7" a="1"/>
  <c r="AL5374" i="7" s="1"/>
  <c r="AK5374" i="7" a="1"/>
  <c r="AK5374" i="7" s="1"/>
  <c r="AL3546" i="7" a="1"/>
  <c r="AL3546" i="7" s="1"/>
  <c r="AJ5374" i="7" a="1"/>
  <c r="AJ5374" i="7" s="1"/>
  <c r="AL5376" i="7" a="1"/>
  <c r="AL5376" i="7" s="1"/>
  <c r="AL3496" i="7" a="1"/>
  <c r="AL3496" i="7" s="1"/>
  <c r="AJ5376" i="7" a="1"/>
  <c r="AJ5376" i="7" s="1"/>
  <c r="AM3485" i="7" a="1"/>
  <c r="AM3485" i="7" s="1"/>
  <c r="AM3490" i="7" a="1"/>
  <c r="AM3490" i="7" s="1"/>
  <c r="AJ3486" i="7" a="1"/>
  <c r="AJ3486" i="7" s="1"/>
  <c r="AK3558" i="7" a="1"/>
  <c r="AK3558" i="7" s="1"/>
  <c r="AJ3558" i="7" a="1"/>
  <c r="AJ3558" i="7" s="1"/>
  <c r="AL3520" i="7" a="1"/>
  <c r="AL3520" i="7" s="1"/>
  <c r="AJ3490" i="7" a="1"/>
  <c r="AJ3490" i="7" s="1"/>
  <c r="AK3546" i="7" a="1"/>
  <c r="AK3546" i="7" s="1"/>
  <c r="AK3481" i="7" a="1"/>
  <c r="AK3481" i="7" s="1"/>
  <c r="AJ3509" i="7" a="1"/>
  <c r="AJ3509" i="7" s="1"/>
  <c r="AM3481" i="7" a="1"/>
  <c r="AM3481" i="7" s="1"/>
  <c r="AJ3546" i="7" a="1"/>
  <c r="AJ3546" i="7" s="1"/>
  <c r="AL3490" i="7" a="1"/>
  <c r="AL3490" i="7" s="1"/>
  <c r="AK3485" i="7" a="1"/>
  <c r="AK3485" i="7" s="1"/>
  <c r="AJ3496" i="7" a="1"/>
  <c r="AJ3496" i="7" s="1"/>
  <c r="AL3481" i="7" a="1"/>
  <c r="AL3481" i="7" s="1"/>
  <c r="AL3538" i="7" a="1"/>
  <c r="AL3538" i="7" s="1"/>
  <c r="AJ3530" i="7" a="1"/>
  <c r="AJ3530" i="7" s="1"/>
  <c r="AJ3517" i="7" a="1"/>
  <c r="AJ3517" i="7" s="1"/>
  <c r="AM3530" i="7" a="1"/>
  <c r="AM3530" i="7" s="1"/>
  <c r="AL3517" i="7" a="1"/>
  <c r="AL3517" i="7" s="1"/>
  <c r="AL3540" i="7" a="1"/>
  <c r="AL3540" i="7" s="1"/>
  <c r="AM3540" i="7" a="1"/>
  <c r="AM3540" i="7" s="1"/>
  <c r="AL3504" i="7" a="1"/>
  <c r="AL3504" i="7" s="1"/>
  <c r="AJ3504" i="7" a="1"/>
  <c r="AJ3504" i="7" s="1"/>
  <c r="AK3554" i="7" a="1"/>
  <c r="AK3554" i="7" s="1"/>
  <c r="AJ3554" i="7" a="1"/>
  <c r="AJ3554" i="7" s="1"/>
  <c r="AK3486" i="7" a="1"/>
  <c r="AK3486" i="7" s="1"/>
  <c r="AM3518" i="7" a="1"/>
  <c r="AM3518" i="7" s="1"/>
  <c r="AJ3518" i="7" a="1"/>
  <c r="AJ3518" i="7" s="1"/>
  <c r="AK3538" i="7" a="1"/>
  <c r="AK3538" i="7" s="1"/>
  <c r="AL3558" i="7" a="1"/>
  <c r="AL3558" i="7" s="1"/>
  <c r="AK3512" i="7" a="1"/>
  <c r="AK3512" i="7" s="1"/>
  <c r="AK3540" i="7" a="1"/>
  <c r="AK3540" i="7" s="1"/>
  <c r="AL3530" i="7" a="1"/>
  <c r="AL3530" i="7" s="1"/>
  <c r="AL3534" i="7" a="1"/>
  <c r="AL3534" i="7" s="1"/>
  <c r="AK3516" i="7" a="1"/>
  <c r="AK3516" i="7" s="1"/>
  <c r="AK3475" i="7" a="1"/>
  <c r="AK3475" i="7" s="1"/>
  <c r="AL3475" i="7" a="1"/>
  <c r="AL3475" i="7" s="1"/>
  <c r="AJ3520" i="7" a="1"/>
  <c r="AJ3520" i="7" s="1"/>
  <c r="AM3554" i="7" a="1"/>
  <c r="AM3554" i="7" s="1"/>
  <c r="AJ3544" i="7" a="1"/>
  <c r="AJ3544" i="7" s="1"/>
  <c r="AL3518" i="7" a="1"/>
  <c r="AL3518" i="7" s="1"/>
  <c r="AL3526" i="7" a="1"/>
  <c r="AL3526" i="7" s="1"/>
  <c r="AK3534" i="7" a="1"/>
  <c r="AK3534" i="7" s="1"/>
  <c r="AJ3534" i="7" a="1"/>
  <c r="AJ3534" i="7" s="1"/>
  <c r="AL3477" i="7" a="1"/>
  <c r="AL3477" i="7" s="1"/>
  <c r="AK3506" i="7" a="1"/>
  <c r="AK3506" i="7" s="1"/>
  <c r="AL3506" i="7" a="1"/>
  <c r="AL3506" i="7" s="1"/>
  <c r="AJ3506" i="7" a="1"/>
  <c r="AJ3506" i="7" s="1"/>
  <c r="AM3506" i="7" a="1"/>
  <c r="AM3506" i="7" s="1"/>
  <c r="AK3526" i="7" a="1"/>
  <c r="AK3526" i="7" s="1"/>
  <c r="AK3496" i="7" a="1"/>
  <c r="AK3496" i="7" s="1"/>
  <c r="AM3477" i="7" a="1"/>
  <c r="AM3477" i="7" s="1"/>
  <c r="AK3518" i="7" a="1"/>
  <c r="AK3518" i="7" s="1"/>
  <c r="AK3477" i="7" a="1"/>
  <c r="AK3477" i="7" s="1"/>
  <c r="AM3475" i="7" a="1"/>
  <c r="AM3475" i="7" s="1"/>
  <c r="AK3520" i="7" a="1"/>
  <c r="AK3520" i="7" s="1"/>
  <c r="AL3486" i="7" a="1"/>
  <c r="AL3486" i="7" s="1"/>
  <c r="AM3516" i="7" a="1"/>
  <c r="AM3516" i="7" s="1"/>
  <c r="AJ3526" i="7" a="1"/>
  <c r="AJ3526" i="7" s="1"/>
  <c r="AK3508" i="7" a="1"/>
  <c r="AK3508" i="7" s="1"/>
  <c r="AM3508" i="7" a="1"/>
  <c r="AM3508" i="7" s="1"/>
  <c r="AL3516" i="7" a="1"/>
  <c r="AL3516" i="7" s="1"/>
  <c r="AJ3485" i="7" a="1"/>
  <c r="AJ3485" i="7" s="1"/>
  <c r="AJ3512" i="7" a="1"/>
  <c r="AJ3512" i="7" s="1"/>
  <c r="AK3517" i="7" a="1"/>
  <c r="AK3517" i="7" s="1"/>
  <c r="AL3508" i="7" a="1"/>
  <c r="AL3508" i="7" s="1"/>
  <c r="AK3544" i="7" a="1"/>
  <c r="AK3544" i="7" s="1"/>
  <c r="AK3504" i="7" a="1"/>
  <c r="AK3504" i="7" s="1"/>
  <c r="AK3509" i="7" a="1"/>
  <c r="AK3509" i="7" s="1"/>
  <c r="AL3587" i="7" a="1"/>
  <c r="AL3587" i="7" s="1"/>
  <c r="AJ3610" i="7" a="1"/>
  <c r="AJ3610" i="7" s="1"/>
  <c r="AK3582" i="7" a="1"/>
  <c r="AK3582" i="7" s="1"/>
  <c r="AL3586" i="7" a="1"/>
  <c r="AL3586" i="7" s="1"/>
  <c r="AK3586" i="7" a="1"/>
  <c r="AK3586" i="7" s="1"/>
  <c r="AJ3576" i="7" a="1"/>
  <c r="AJ3576" i="7" s="1"/>
  <c r="AL3611" i="7" a="1"/>
  <c r="AL3611" i="7" s="1"/>
  <c r="AK3611" i="7" a="1"/>
  <c r="AK3611" i="7" s="1"/>
  <c r="AL3582" i="7" a="1"/>
  <c r="AL3582" i="7" s="1"/>
  <c r="AL3610" i="7" a="1"/>
  <c r="AL3610" i="7" s="1"/>
  <c r="AJ3568" i="7" a="1"/>
  <c r="AJ3568" i="7" s="1"/>
  <c r="AM3562" i="7" a="1"/>
  <c r="AM3562" i="7" s="1"/>
  <c r="AJ3562" i="7" a="1"/>
  <c r="AJ3562" i="7" s="1"/>
  <c r="AJ3594" i="7" a="1"/>
  <c r="AJ3594" i="7" s="1"/>
  <c r="AL3594" i="7" a="1"/>
  <c r="AL3594" i="7" s="1"/>
  <c r="AM3587" i="7" a="1"/>
  <c r="AM3587" i="7" s="1"/>
  <c r="AJ3587" i="7" a="1"/>
  <c r="AJ3587" i="7" s="1"/>
  <c r="AJ3586" i="7" a="1"/>
  <c r="AJ3586" i="7" s="1"/>
  <c r="AK3576" i="7" a="1"/>
  <c r="AK3576" i="7" s="1"/>
  <c r="AK3568" i="7" a="1"/>
  <c r="AK3568" i="7" s="1"/>
  <c r="AM3576" i="7" a="1"/>
  <c r="AM3576" i="7" s="1"/>
  <c r="AL3562" i="7" a="1"/>
  <c r="AL3562" i="7" s="1"/>
  <c r="AL3601" i="7" a="1"/>
  <c r="AL3601" i="7" s="1"/>
  <c r="AL3585" i="7" a="1"/>
  <c r="AL3585" i="7" s="1"/>
  <c r="AL3600" i="7" a="1"/>
  <c r="AL3600" i="7" s="1"/>
  <c r="AK3600" i="7" a="1"/>
  <c r="AK3600" i="7" s="1"/>
  <c r="AK3594" i="7" a="1"/>
  <c r="AK3594" i="7" s="1"/>
  <c r="AK3585" i="7" a="1"/>
  <c r="AK3585" i="7" s="1"/>
  <c r="AM3601" i="7" a="1"/>
  <c r="AM3601" i="7" s="1"/>
  <c r="AM3585" i="7" a="1"/>
  <c r="AM3585" i="7" s="1"/>
  <c r="AK3601" i="7" a="1"/>
  <c r="AK3601" i="7" s="1"/>
  <c r="AL3568" i="7" a="1"/>
  <c r="AL3568" i="7" s="1"/>
  <c r="AJ3600" i="7" a="1"/>
  <c r="AJ3600" i="7" s="1"/>
  <c r="AM3570" i="7" a="1"/>
  <c r="AM3570" i="7" s="1"/>
  <c r="AJ3570" i="7" a="1"/>
  <c r="AJ3570" i="7" s="1"/>
  <c r="AJ3611" i="7" a="1"/>
  <c r="AJ3611" i="7" s="1"/>
  <c r="AK3610" i="7" a="1"/>
  <c r="AK3610" i="7" s="1"/>
  <c r="AJ3582" i="7" a="1"/>
  <c r="AJ3582" i="7" s="1"/>
  <c r="AO508" i="7" l="1"/>
  <c r="AG508" i="7"/>
  <c r="AI508" i="7" s="1"/>
  <c r="AO503" i="7"/>
  <c r="AG503" i="7"/>
  <c r="AI503" i="7" s="1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AH2" i="7"/>
  <c r="AH48" i="7"/>
  <c r="AH49" i="7"/>
  <c r="AH122" i="7"/>
  <c r="AH167" i="7"/>
  <c r="AH168" i="7"/>
  <c r="AH216" i="7"/>
  <c r="AH277" i="7"/>
  <c r="AH278" i="7"/>
  <c r="AH4251" i="7"/>
  <c r="AH4253" i="7"/>
  <c r="AH4255" i="7"/>
  <c r="AH4256" i="7"/>
  <c r="AH5394" i="7"/>
  <c r="AH5396" i="7"/>
  <c r="AH5397" i="7"/>
  <c r="AI5397" i="7" s="1"/>
  <c r="AM5397" i="7" s="1" a="1"/>
  <c r="AM5397" i="7" s="1"/>
  <c r="AH5398" i="7"/>
  <c r="AH5400" i="7"/>
  <c r="AH5402" i="7"/>
  <c r="AH5404" i="7"/>
  <c r="AH5407" i="7"/>
  <c r="AH5409" i="7"/>
  <c r="AH5413" i="7"/>
  <c r="AH5427" i="7"/>
  <c r="AI5427" i="7" s="1"/>
  <c r="AH5430" i="7"/>
  <c r="AH5432" i="7"/>
  <c r="AH5518" i="7"/>
  <c r="AH6084" i="7"/>
  <c r="AH6288" i="7"/>
  <c r="AH6290" i="7"/>
  <c r="AH6329" i="7"/>
  <c r="AH6917" i="7"/>
  <c r="AO6969" i="7"/>
  <c r="AO6968" i="7"/>
  <c r="AO6967" i="7"/>
  <c r="AI6967" i="7"/>
  <c r="AK6967" i="7" s="1" a="1"/>
  <c r="AK6967" i="7" s="1"/>
  <c r="AO6966" i="7"/>
  <c r="AI6966" i="7"/>
  <c r="AO6965" i="7"/>
  <c r="AO6964" i="7"/>
  <c r="AI6964" i="7"/>
  <c r="AL6964" i="7" s="1" a="1"/>
  <c r="AL6964" i="7" s="1"/>
  <c r="AO6963" i="7"/>
  <c r="AO6962" i="7"/>
  <c r="AI6962" i="7"/>
  <c r="AO6961" i="7"/>
  <c r="AO6960" i="7"/>
  <c r="AO6959" i="7"/>
  <c r="AI6959" i="7"/>
  <c r="AM6959" i="7" s="1" a="1"/>
  <c r="AM6959" i="7" s="1"/>
  <c r="AO6958" i="7"/>
  <c r="AI6958" i="7"/>
  <c r="AO6957" i="7"/>
  <c r="AO6956" i="7"/>
  <c r="AI6956" i="7"/>
  <c r="AL6956" i="7" s="1" a="1"/>
  <c r="AL6956" i="7" s="1"/>
  <c r="AO6955" i="7"/>
  <c r="AO6954" i="7"/>
  <c r="AI6954" i="7"/>
  <c r="AK6954" i="7" s="1" a="1"/>
  <c r="AK6954" i="7" s="1"/>
  <c r="AO6953" i="7"/>
  <c r="AO6952" i="7"/>
  <c r="AI6952" i="7"/>
  <c r="AO6951" i="7"/>
  <c r="AI6951" i="7"/>
  <c r="AL6951" i="7" s="1" a="1"/>
  <c r="AL6951" i="7" s="1"/>
  <c r="AO6950" i="7"/>
  <c r="AI6950" i="7"/>
  <c r="AO6949" i="7"/>
  <c r="AO6948" i="7"/>
  <c r="AI6948" i="7"/>
  <c r="AL6948" i="7" s="1" a="1"/>
  <c r="AL6948" i="7" s="1"/>
  <c r="AO6947" i="7"/>
  <c r="AO6946" i="7"/>
  <c r="AI6946" i="7"/>
  <c r="AK6946" i="7" s="1" a="1"/>
  <c r="AK6946" i="7" s="1"/>
  <c r="AO6945" i="7"/>
  <c r="AO6944" i="7"/>
  <c r="AI6944" i="7"/>
  <c r="AM6944" i="7" s="1" a="1"/>
  <c r="AM6944" i="7" s="1"/>
  <c r="AO6943" i="7"/>
  <c r="AI6943" i="7"/>
  <c r="AM6943" i="7" s="1" a="1"/>
  <c r="AM6943" i="7" s="1"/>
  <c r="AO6942" i="7"/>
  <c r="AI6942" i="7"/>
  <c r="AO6941" i="7"/>
  <c r="AO6940" i="7"/>
  <c r="AI6940" i="7"/>
  <c r="AL6940" i="7" s="1" a="1"/>
  <c r="AL6940" i="7" s="1"/>
  <c r="AO6939" i="7"/>
  <c r="AI6939" i="7"/>
  <c r="AO6938" i="7"/>
  <c r="AI6938" i="7"/>
  <c r="AO6937" i="7"/>
  <c r="AO6936" i="7"/>
  <c r="AI6936" i="7"/>
  <c r="AJ6936" i="7" s="1" a="1"/>
  <c r="AJ6936" i="7" s="1"/>
  <c r="AO6935" i="7"/>
  <c r="AI6935" i="7"/>
  <c r="AK6935" i="7" s="1" a="1"/>
  <c r="AK6935" i="7" s="1"/>
  <c r="AO6934" i="7"/>
  <c r="AI6934" i="7"/>
  <c r="AO6933" i="7"/>
  <c r="AO6932" i="7"/>
  <c r="AO6931" i="7"/>
  <c r="AI6931" i="7"/>
  <c r="AO6930" i="7"/>
  <c r="AO6929" i="7"/>
  <c r="AO6928" i="7"/>
  <c r="AI6928" i="7"/>
  <c r="AJ6928" i="7" s="1" a="1"/>
  <c r="AJ6928" i="7" s="1"/>
  <c r="AO6927" i="7"/>
  <c r="AI6927" i="7"/>
  <c r="AK6927" i="7" s="1" a="1"/>
  <c r="AK6927" i="7" s="1"/>
  <c r="AO6926" i="7"/>
  <c r="AI6926" i="7"/>
  <c r="AO6925" i="7"/>
  <c r="AO6924" i="7"/>
  <c r="AO6923" i="7"/>
  <c r="AI6923" i="7"/>
  <c r="AJ6923" i="7" s="1" a="1"/>
  <c r="AJ6923" i="7" s="1"/>
  <c r="AO6922" i="7"/>
  <c r="AI6922" i="7"/>
  <c r="AO6921" i="7"/>
  <c r="AO6920" i="7"/>
  <c r="AO6919" i="7"/>
  <c r="AI6919" i="7"/>
  <c r="AL6919" i="7" s="1" a="1"/>
  <c r="AL6919" i="7" s="1"/>
  <c r="AO6918" i="7"/>
  <c r="AI6918" i="7"/>
  <c r="AL6918" i="7" s="1" a="1"/>
  <c r="AL6918" i="7" s="1"/>
  <c r="AO6917" i="7"/>
  <c r="AO6916" i="7"/>
  <c r="AO6915" i="7"/>
  <c r="AI6915" i="7"/>
  <c r="AJ6915" i="7" s="1" a="1"/>
  <c r="AJ6915" i="7" s="1"/>
  <c r="AO6914" i="7"/>
  <c r="AI6914" i="7"/>
  <c r="AK6914" i="7" s="1" a="1"/>
  <c r="AK6914" i="7" s="1"/>
  <c r="AO6913" i="7"/>
  <c r="AI6913" i="7"/>
  <c r="AL6913" i="7" s="1" a="1"/>
  <c r="AL6913" i="7" s="1"/>
  <c r="AO6912" i="7"/>
  <c r="AO6911" i="7"/>
  <c r="AO6910" i="7"/>
  <c r="AI6910" i="7"/>
  <c r="AO6909" i="7"/>
  <c r="AO6908" i="7"/>
  <c r="AI6908" i="7"/>
  <c r="AO6907" i="7"/>
  <c r="AI6907" i="7"/>
  <c r="AO6906" i="7"/>
  <c r="AI6906" i="7"/>
  <c r="AM6906" i="7" s="1" a="1"/>
  <c r="AM6906" i="7" s="1"/>
  <c r="AO6905" i="7"/>
  <c r="AI6905" i="7"/>
  <c r="AO6904" i="7"/>
  <c r="AO6903" i="7"/>
  <c r="AI6903" i="7"/>
  <c r="AO6902" i="7"/>
  <c r="AI6902" i="7"/>
  <c r="AO6901" i="7"/>
  <c r="AO6900" i="7"/>
  <c r="AO6899" i="7"/>
  <c r="AI6899" i="7"/>
  <c r="AM6899" i="7" s="1" a="1"/>
  <c r="AM6899" i="7" s="1"/>
  <c r="AO6898" i="7"/>
  <c r="AI6898" i="7"/>
  <c r="AJ6898" i="7" s="1" a="1"/>
  <c r="AJ6898" i="7" s="1"/>
  <c r="AO6897" i="7"/>
  <c r="AI6897" i="7"/>
  <c r="AL6897" i="7" s="1" a="1"/>
  <c r="AL6897" i="7" s="1"/>
  <c r="AO6896" i="7"/>
  <c r="AO6895" i="7"/>
  <c r="AO6894" i="7"/>
  <c r="AO6893" i="7"/>
  <c r="AO6892" i="7"/>
  <c r="AO6891" i="7"/>
  <c r="AI6891" i="7"/>
  <c r="AO6890" i="7"/>
  <c r="AI6890" i="7"/>
  <c r="AO6889" i="7"/>
  <c r="AI6889" i="7"/>
  <c r="AL6889" i="7" s="1" a="1"/>
  <c r="AL6889" i="7" s="1"/>
  <c r="AO6888" i="7"/>
  <c r="AO6887" i="7"/>
  <c r="AO6886" i="7"/>
  <c r="AO6885" i="7"/>
  <c r="AI6885" i="7"/>
  <c r="AO6884" i="7"/>
  <c r="AO6883" i="7"/>
  <c r="AI6883" i="7"/>
  <c r="AJ6883" i="7" s="1" a="1"/>
  <c r="AJ6883" i="7" s="1"/>
  <c r="AO6882" i="7"/>
  <c r="AO6881" i="7"/>
  <c r="AO6880" i="7"/>
  <c r="AI6880" i="7"/>
  <c r="AO6879" i="7"/>
  <c r="AO6878" i="7"/>
  <c r="AO6877" i="7"/>
  <c r="AO6876" i="7"/>
  <c r="AO6875" i="7"/>
  <c r="AO6874" i="7"/>
  <c r="AO6873" i="7"/>
  <c r="AI6873" i="7"/>
  <c r="AJ6873" i="7" s="1" a="1"/>
  <c r="AJ6873" i="7" s="1"/>
  <c r="AO6872" i="7"/>
  <c r="AI6872" i="7"/>
  <c r="AO6871" i="7"/>
  <c r="AO6870" i="7"/>
  <c r="AI6870" i="7"/>
  <c r="AJ6870" i="7" s="1" a="1"/>
  <c r="AJ6870" i="7" s="1"/>
  <c r="AO6869" i="7"/>
  <c r="AO6868" i="7"/>
  <c r="AO6867" i="7"/>
  <c r="AO6866" i="7"/>
  <c r="AI6866" i="7"/>
  <c r="AK6866" i="7" s="1" a="1"/>
  <c r="AK6866" i="7" s="1"/>
  <c r="AO6865" i="7"/>
  <c r="AO6864" i="7"/>
  <c r="AO6863" i="7"/>
  <c r="AI6863" i="7"/>
  <c r="AO6862" i="7"/>
  <c r="AO6861" i="7"/>
  <c r="AI6861" i="7"/>
  <c r="AK6861" i="7" s="1" a="1"/>
  <c r="AK6861" i="7" s="1"/>
  <c r="AO6860" i="7"/>
  <c r="AO6859" i="7"/>
  <c r="AI6859" i="7"/>
  <c r="AO6858" i="7"/>
  <c r="AI6858" i="7"/>
  <c r="AO6857" i="7"/>
  <c r="AI6857" i="7"/>
  <c r="AO6856" i="7"/>
  <c r="AI6856" i="7"/>
  <c r="AO6855" i="7"/>
  <c r="AO6854" i="7"/>
  <c r="AO6853" i="7"/>
  <c r="AI6853" i="7"/>
  <c r="AM6853" i="7" s="1" a="1"/>
  <c r="AM6853" i="7" s="1"/>
  <c r="AO6852" i="7"/>
  <c r="AO6851" i="7"/>
  <c r="AO6850" i="7"/>
  <c r="AI6850" i="7"/>
  <c r="AL6850" i="7" s="1" a="1"/>
  <c r="AL6850" i="7" s="1"/>
  <c r="AO6849" i="7"/>
  <c r="AI6849" i="7"/>
  <c r="AO6848" i="7"/>
  <c r="AO6847" i="7"/>
  <c r="AO6846" i="7"/>
  <c r="AO6845" i="7"/>
  <c r="AI6845" i="7"/>
  <c r="AJ6845" i="7" s="1" a="1"/>
  <c r="AJ6845" i="7" s="1"/>
  <c r="AO6844" i="7"/>
  <c r="AO6843" i="7"/>
  <c r="AI6843" i="7"/>
  <c r="AK6843" i="7" s="1" a="1"/>
  <c r="AK6843" i="7" s="1"/>
  <c r="AO6842" i="7"/>
  <c r="AO6841" i="7"/>
  <c r="AI6841" i="7"/>
  <c r="AL6841" i="7" s="1" a="1"/>
  <c r="AL6841" i="7" s="1"/>
  <c r="AO6840" i="7"/>
  <c r="AI6840" i="7"/>
  <c r="AM6840" i="7" s="1" a="1"/>
  <c r="AM6840" i="7" s="1"/>
  <c r="AO6839" i="7"/>
  <c r="AO6838" i="7"/>
  <c r="AO6837" i="7"/>
  <c r="AI6837" i="7"/>
  <c r="AL6837" i="7" s="1" a="1"/>
  <c r="AL6837" i="7" s="1"/>
  <c r="AO6836" i="7"/>
  <c r="AO6835" i="7"/>
  <c r="AO6834" i="7"/>
  <c r="AO6833" i="7"/>
  <c r="AI6833" i="7"/>
  <c r="AO6832" i="7"/>
  <c r="AI6832" i="7"/>
  <c r="AO6831" i="7"/>
  <c r="AO6830" i="7"/>
  <c r="AI6830" i="7"/>
  <c r="AL6830" i="7" s="1" a="1"/>
  <c r="AL6830" i="7" s="1"/>
  <c r="AO6829" i="7"/>
  <c r="AI6829" i="7"/>
  <c r="AJ6829" i="7" s="1" a="1"/>
  <c r="AJ6829" i="7" s="1"/>
  <c r="AO6828" i="7"/>
  <c r="AI6828" i="7"/>
  <c r="AO6827" i="7"/>
  <c r="AO6826" i="7"/>
  <c r="AO6825" i="7"/>
  <c r="AO6824" i="7"/>
  <c r="AO6823" i="7"/>
  <c r="AI6823" i="7"/>
  <c r="AO6822" i="7"/>
  <c r="AO6821" i="7"/>
  <c r="AI6821" i="7"/>
  <c r="AO6820" i="7"/>
  <c r="AO6819" i="7"/>
  <c r="AO6818" i="7"/>
  <c r="AO6817" i="7"/>
  <c r="AO6816" i="7"/>
  <c r="AI6816" i="7"/>
  <c r="AO6815" i="7"/>
  <c r="AO6814" i="7"/>
  <c r="AO6813" i="7"/>
  <c r="AO6812" i="7"/>
  <c r="AO6811" i="7"/>
  <c r="AI6811" i="7"/>
  <c r="AK6811" i="7" s="1" a="1"/>
  <c r="AK6811" i="7" s="1"/>
  <c r="AO6810" i="7"/>
  <c r="AO6809" i="7"/>
  <c r="AI6809" i="7"/>
  <c r="AK6809" i="7" s="1" a="1"/>
  <c r="AK6809" i="7" s="1"/>
  <c r="AO6808" i="7"/>
  <c r="AO6807" i="7"/>
  <c r="AO6806" i="7"/>
  <c r="AO6805" i="7"/>
  <c r="AO6804" i="7"/>
  <c r="AO6803" i="7"/>
  <c r="AI6803" i="7"/>
  <c r="AL6803" i="7" s="1" a="1"/>
  <c r="AL6803" i="7" s="1"/>
  <c r="AO6802" i="7"/>
  <c r="AI6802" i="7"/>
  <c r="AO6801" i="7"/>
  <c r="AO6800" i="7"/>
  <c r="AO6799" i="7"/>
  <c r="AO6798" i="7"/>
  <c r="AO6797" i="7"/>
  <c r="AI6797" i="7"/>
  <c r="AL6797" i="7" s="1" a="1"/>
  <c r="AL6797" i="7" s="1"/>
  <c r="AO6796" i="7"/>
  <c r="AI6796" i="7"/>
  <c r="AK6796" i="7" s="1" a="1"/>
  <c r="AK6796" i="7" s="1"/>
  <c r="AO6795" i="7"/>
  <c r="AO6794" i="7"/>
  <c r="AI6794" i="7"/>
  <c r="AO6793" i="7"/>
  <c r="AI6793" i="7"/>
  <c r="AK6793" i="7" s="1" a="1"/>
  <c r="AK6793" i="7" s="1"/>
  <c r="AO6792" i="7"/>
  <c r="AO6791" i="7"/>
  <c r="AI6791" i="7"/>
  <c r="AL6791" i="7" s="1" a="1"/>
  <c r="AL6791" i="7" s="1"/>
  <c r="AO6790" i="7"/>
  <c r="AO6789" i="7"/>
  <c r="AI6789" i="7"/>
  <c r="AM6789" i="7" s="1" a="1"/>
  <c r="AM6789" i="7" s="1"/>
  <c r="AO6788" i="7"/>
  <c r="AI6788" i="7"/>
  <c r="AM6788" i="7" s="1" a="1"/>
  <c r="AM6788" i="7" s="1"/>
  <c r="AO6787" i="7"/>
  <c r="AO6786" i="7"/>
  <c r="AI6786" i="7"/>
  <c r="AO6785" i="7"/>
  <c r="AI6785" i="7"/>
  <c r="AK6785" i="7" s="1" a="1"/>
  <c r="AK6785" i="7" s="1"/>
  <c r="AO6784" i="7"/>
  <c r="AO6783" i="7"/>
  <c r="AO6782" i="7"/>
  <c r="AO6781" i="7"/>
  <c r="AO6780" i="7"/>
  <c r="AO6779" i="7"/>
  <c r="AI6779" i="7"/>
  <c r="AK6779" i="7" s="1" a="1"/>
  <c r="AK6779" i="7" s="1"/>
  <c r="AO6778" i="7"/>
  <c r="AI6778" i="7"/>
  <c r="AO6777" i="7"/>
  <c r="AO6776" i="7"/>
  <c r="AO6775" i="7"/>
  <c r="AI6775" i="7"/>
  <c r="AL6775" i="7" s="1" a="1"/>
  <c r="AL6775" i="7" s="1"/>
  <c r="AO6774" i="7"/>
  <c r="AI6774" i="7"/>
  <c r="AO6773" i="7"/>
  <c r="AI6773" i="7"/>
  <c r="AK6773" i="7" s="1" a="1"/>
  <c r="AK6773" i="7" s="1"/>
  <c r="AO6772" i="7"/>
  <c r="AI6772" i="7"/>
  <c r="AK6772" i="7" s="1" a="1"/>
  <c r="AK6772" i="7" s="1"/>
  <c r="AO6771" i="7"/>
  <c r="AI6771" i="7"/>
  <c r="AO6770" i="7"/>
  <c r="AI6770" i="7"/>
  <c r="AL6770" i="7" s="1" a="1"/>
  <c r="AL6770" i="7" s="1"/>
  <c r="AO6769" i="7"/>
  <c r="AO6768" i="7"/>
  <c r="AO6767" i="7"/>
  <c r="AI6767" i="7"/>
  <c r="AO6766" i="7"/>
  <c r="AI6766" i="7"/>
  <c r="AK6766" i="7" s="1" a="1"/>
  <c r="AK6766" i="7" s="1"/>
  <c r="AO6765" i="7"/>
  <c r="AO6764" i="7"/>
  <c r="AI6764" i="7"/>
  <c r="AO6763" i="7"/>
  <c r="AO6762" i="7"/>
  <c r="AO6761" i="7"/>
  <c r="AI6761" i="7"/>
  <c r="AK6761" i="7" s="1" a="1"/>
  <c r="AK6761" i="7" s="1"/>
  <c r="AO6760" i="7"/>
  <c r="AI6760" i="7"/>
  <c r="AK6760" i="7" s="1" a="1"/>
  <c r="AK6760" i="7" s="1"/>
  <c r="AO6759" i="7"/>
  <c r="AI6759" i="7"/>
  <c r="AK6759" i="7" s="1" a="1"/>
  <c r="AK6759" i="7" s="1"/>
  <c r="AO6758" i="7"/>
  <c r="AO6757" i="7"/>
  <c r="AI6757" i="7"/>
  <c r="AM6757" i="7" s="1" a="1"/>
  <c r="AM6757" i="7" s="1"/>
  <c r="AO6756" i="7"/>
  <c r="AO6755" i="7"/>
  <c r="AI6755" i="7"/>
  <c r="AO6754" i="7"/>
  <c r="AO6753" i="7"/>
  <c r="AO6752" i="7"/>
  <c r="AO6751" i="7"/>
  <c r="AI6751" i="7"/>
  <c r="AL6751" i="7" s="1" a="1"/>
  <c r="AL6751" i="7" s="1"/>
  <c r="AO6750" i="7"/>
  <c r="AI6750" i="7"/>
  <c r="AK6750" i="7" s="1" a="1"/>
  <c r="AK6750" i="7" s="1"/>
  <c r="AO6749" i="7"/>
  <c r="AO6748" i="7"/>
  <c r="AO6747" i="7"/>
  <c r="AI6747" i="7"/>
  <c r="AO6746" i="7"/>
  <c r="AO6745" i="7"/>
  <c r="AO6744" i="7"/>
  <c r="AI6744" i="7"/>
  <c r="AO6743" i="7"/>
  <c r="AO6742" i="7"/>
  <c r="AO6741" i="7"/>
  <c r="AO6740" i="7"/>
  <c r="AO6739" i="7"/>
  <c r="AO6738" i="7"/>
  <c r="AO6737" i="7"/>
  <c r="AI6737" i="7"/>
  <c r="AO6736" i="7"/>
  <c r="AI6736" i="7"/>
  <c r="AO6735" i="7"/>
  <c r="AI6735" i="7"/>
  <c r="AL6735" i="7" s="1" a="1"/>
  <c r="AL6735" i="7" s="1"/>
  <c r="AO6734" i="7"/>
  <c r="AI6734" i="7"/>
  <c r="AK6734" i="7" s="1" a="1"/>
  <c r="AK6734" i="7" s="1"/>
  <c r="AO6733" i="7"/>
  <c r="AO6732" i="7"/>
  <c r="AO6731" i="7"/>
  <c r="AI6731" i="7"/>
  <c r="AO6730" i="7"/>
  <c r="AO6729" i="7"/>
  <c r="AO6728" i="7"/>
  <c r="AO6727" i="7"/>
  <c r="AI6727" i="7"/>
  <c r="AO6726" i="7"/>
  <c r="AI6726" i="7"/>
  <c r="AJ6726" i="7" s="1" a="1"/>
  <c r="AJ6726" i="7" s="1"/>
  <c r="AO6725" i="7"/>
  <c r="AO6724" i="7"/>
  <c r="AI6724" i="7"/>
  <c r="AO6723" i="7"/>
  <c r="AO6722" i="7"/>
  <c r="AO6721" i="7"/>
  <c r="AI6721" i="7"/>
  <c r="AO6720" i="7"/>
  <c r="AI6720" i="7"/>
  <c r="AO6719" i="7"/>
  <c r="AO6718" i="7"/>
  <c r="AO6717" i="7"/>
  <c r="AI6717" i="7"/>
  <c r="AO6716" i="7"/>
  <c r="AO6715" i="7"/>
  <c r="AO6714" i="7"/>
  <c r="AI6714" i="7"/>
  <c r="AK6714" i="7" s="1" a="1"/>
  <c r="AK6714" i="7" s="1"/>
  <c r="AO6713" i="7"/>
  <c r="AI6713" i="7"/>
  <c r="AK6713" i="7" s="1" a="1"/>
  <c r="AK6713" i="7" s="1"/>
  <c r="AO6712" i="7"/>
  <c r="AO6711" i="7"/>
  <c r="AI6711" i="7"/>
  <c r="AO6710" i="7"/>
  <c r="AI6710" i="7"/>
  <c r="AO6709" i="7"/>
  <c r="AI6709" i="7"/>
  <c r="AO6708" i="7"/>
  <c r="AI6708" i="7"/>
  <c r="AJ6708" i="7" s="1" a="1"/>
  <c r="AJ6708" i="7" s="1"/>
  <c r="AO6707" i="7"/>
  <c r="AO6706" i="7"/>
  <c r="AI6706" i="7"/>
  <c r="AL6706" i="7" s="1" a="1"/>
  <c r="AL6706" i="7" s="1"/>
  <c r="AO6705" i="7"/>
  <c r="AO6704" i="7"/>
  <c r="AI6704" i="7"/>
  <c r="AO6703" i="7"/>
  <c r="AI6703" i="7"/>
  <c r="AO6702" i="7"/>
  <c r="AI6702" i="7"/>
  <c r="AO6701" i="7"/>
  <c r="AI6701" i="7"/>
  <c r="AJ6701" i="7" s="1" a="1"/>
  <c r="AJ6701" i="7" s="1"/>
  <c r="AO6700" i="7"/>
  <c r="AO6699" i="7"/>
  <c r="AO6698" i="7"/>
  <c r="AO6697" i="7"/>
  <c r="AI6697" i="7"/>
  <c r="AK6697" i="7" s="1" a="1"/>
  <c r="AK6697" i="7" s="1"/>
  <c r="AO6696" i="7"/>
  <c r="AO6695" i="7"/>
  <c r="AO6694" i="7"/>
  <c r="AI6694" i="7"/>
  <c r="AJ6694" i="7" s="1" a="1"/>
  <c r="AJ6694" i="7" s="1"/>
  <c r="AO6693" i="7"/>
  <c r="AO6692" i="7"/>
  <c r="AI6692" i="7"/>
  <c r="AJ6692" i="7" s="1" a="1"/>
  <c r="AJ6692" i="7" s="1"/>
  <c r="AO6691" i="7"/>
  <c r="AI6691" i="7"/>
  <c r="AO6690" i="7"/>
  <c r="AO6689" i="7"/>
  <c r="AI6689" i="7"/>
  <c r="AK6689" i="7" s="1" a="1"/>
  <c r="AK6689" i="7" s="1"/>
  <c r="AO6688" i="7"/>
  <c r="AO6687" i="7"/>
  <c r="AI6687" i="7"/>
  <c r="AO6686" i="7"/>
  <c r="AO6685" i="7"/>
  <c r="AI6685" i="7"/>
  <c r="AM6685" i="7" s="1" a="1"/>
  <c r="AM6685" i="7" s="1"/>
  <c r="AO6684" i="7"/>
  <c r="AI6684" i="7"/>
  <c r="AO6683" i="7"/>
  <c r="AI6683" i="7"/>
  <c r="AM6683" i="7" s="1" a="1"/>
  <c r="AM6683" i="7" s="1"/>
  <c r="AO6682" i="7"/>
  <c r="AI6682" i="7"/>
  <c r="AO6681" i="7"/>
  <c r="AI6681" i="7"/>
  <c r="AO6680" i="7"/>
  <c r="AO6679" i="7"/>
  <c r="AI6679" i="7"/>
  <c r="AO6678" i="7"/>
  <c r="AO6677" i="7"/>
  <c r="AI6677" i="7"/>
  <c r="AO6676" i="7"/>
  <c r="AO6675" i="7"/>
  <c r="AO6674" i="7"/>
  <c r="AI6674" i="7"/>
  <c r="AK6674" i="7" s="1" a="1"/>
  <c r="AK6674" i="7" s="1"/>
  <c r="AO6673" i="7"/>
  <c r="AI6673" i="7"/>
  <c r="AO6672" i="7"/>
  <c r="AI6672" i="7"/>
  <c r="AM6672" i="7" s="1" a="1"/>
  <c r="AM6672" i="7" s="1"/>
  <c r="AO6671" i="7"/>
  <c r="AO6670" i="7"/>
  <c r="AO6669" i="7"/>
  <c r="AO6668" i="7"/>
  <c r="AI6668" i="7"/>
  <c r="AK6668" i="7" s="1" a="1"/>
  <c r="AK6668" i="7" s="1"/>
  <c r="AO6667" i="7"/>
  <c r="AO6666" i="7"/>
  <c r="AO6665" i="7"/>
  <c r="AI6665" i="7"/>
  <c r="AO6664" i="7"/>
  <c r="AI6664" i="7"/>
  <c r="AK6664" i="7" s="1" a="1"/>
  <c r="AK6664" i="7" s="1"/>
  <c r="AO6663" i="7"/>
  <c r="AO6662" i="7"/>
  <c r="AO6661" i="7"/>
  <c r="AI6661" i="7"/>
  <c r="AO6660" i="7"/>
  <c r="AO6659" i="7"/>
  <c r="AO6658" i="7"/>
  <c r="AO6657" i="7"/>
  <c r="AO6656" i="7"/>
  <c r="AO6655" i="7"/>
  <c r="AI6655" i="7"/>
  <c r="AK6655" i="7" s="1" a="1"/>
  <c r="AK6655" i="7" s="1"/>
  <c r="AO6654" i="7"/>
  <c r="AO6653" i="7"/>
  <c r="AI6653" i="7"/>
  <c r="AL6653" i="7" s="1" a="1"/>
  <c r="AL6653" i="7" s="1"/>
  <c r="AO6652" i="7"/>
  <c r="AO6651" i="7"/>
  <c r="AI6651" i="7"/>
  <c r="AK6651" i="7" s="1" a="1"/>
  <c r="AK6651" i="7" s="1"/>
  <c r="AO6650" i="7"/>
  <c r="AI6650" i="7"/>
  <c r="AK6650" i="7" s="1" a="1"/>
  <c r="AK6650" i="7" s="1"/>
  <c r="AO6649" i="7"/>
  <c r="AI6649" i="7"/>
  <c r="AK6649" i="7" s="1" a="1"/>
  <c r="AK6649" i="7" s="1"/>
  <c r="AO6648" i="7"/>
  <c r="AI6648" i="7"/>
  <c r="AO6647" i="7"/>
  <c r="AO6646" i="7"/>
  <c r="AO6645" i="7"/>
  <c r="AO6644" i="7"/>
  <c r="AO6643" i="7"/>
  <c r="AO6642" i="7"/>
  <c r="AO6641" i="7"/>
  <c r="AO6640" i="7"/>
  <c r="AO6639" i="7"/>
  <c r="AO6638" i="7"/>
  <c r="AI6638" i="7"/>
  <c r="AO6637" i="7"/>
  <c r="AI6637" i="7"/>
  <c r="AL6637" i="7" s="1" a="1"/>
  <c r="AL6637" i="7" s="1"/>
  <c r="AO6636" i="7"/>
  <c r="AO6635" i="7"/>
  <c r="AI6635" i="7"/>
  <c r="AL6635" i="7" s="1" a="1"/>
  <c r="AL6635" i="7" s="1"/>
  <c r="AO6634" i="7"/>
  <c r="AO6633" i="7"/>
  <c r="AI6633" i="7"/>
  <c r="AK6633" i="7" s="1" a="1"/>
  <c r="AK6633" i="7" s="1"/>
  <c r="AO6632" i="7"/>
  <c r="AI6632" i="7"/>
  <c r="AO6631" i="7"/>
  <c r="AI6631" i="7"/>
  <c r="AM6631" i="7" s="1" a="1"/>
  <c r="AM6631" i="7" s="1"/>
  <c r="AO6630" i="7"/>
  <c r="AO6629" i="7"/>
  <c r="AO6628" i="7"/>
  <c r="AI6628" i="7"/>
  <c r="AO6627" i="7"/>
  <c r="AO6626" i="7"/>
  <c r="AO6625" i="7"/>
  <c r="AO6624" i="7"/>
  <c r="AO6623" i="7"/>
  <c r="AO6622" i="7"/>
  <c r="AI6622" i="7"/>
  <c r="AO6621" i="7"/>
  <c r="AO6620" i="7"/>
  <c r="AO6619" i="7"/>
  <c r="AO6618" i="7"/>
  <c r="AI6618" i="7"/>
  <c r="AO6617" i="7"/>
  <c r="AI6617" i="7"/>
  <c r="AO6616" i="7"/>
  <c r="AI6616" i="7"/>
  <c r="AO6615" i="7"/>
  <c r="AI6615" i="7"/>
  <c r="AK6615" i="7" s="1" a="1"/>
  <c r="AK6615" i="7" s="1"/>
  <c r="AO6614" i="7"/>
  <c r="AO6613" i="7"/>
  <c r="AO6612" i="7"/>
  <c r="AI6612" i="7"/>
  <c r="AO6611" i="7"/>
  <c r="AO6610" i="7"/>
  <c r="AO6609" i="7"/>
  <c r="AO6608" i="7"/>
  <c r="AI6608" i="7"/>
  <c r="AL6608" i="7" s="1" a="1"/>
  <c r="AL6608" i="7" s="1"/>
  <c r="AO6607" i="7"/>
  <c r="AO6606" i="7"/>
  <c r="AO6605" i="7"/>
  <c r="AI6605" i="7"/>
  <c r="AO6604" i="7"/>
  <c r="AO6603" i="7"/>
  <c r="AI6603" i="7"/>
  <c r="AO6602" i="7"/>
  <c r="AO6601" i="7"/>
  <c r="AO6600" i="7"/>
  <c r="AO6599" i="7"/>
  <c r="AI6599" i="7"/>
  <c r="AO6598" i="7"/>
  <c r="AO6597" i="7"/>
  <c r="AO6596" i="7"/>
  <c r="AI6596" i="7"/>
  <c r="AO6595" i="7"/>
  <c r="AI6595" i="7"/>
  <c r="AO6594" i="7"/>
  <c r="AO6593" i="7"/>
  <c r="AO6592" i="7"/>
  <c r="AI6592" i="7"/>
  <c r="AO6591" i="7"/>
  <c r="AO6590" i="7"/>
  <c r="AO6589" i="7"/>
  <c r="AO6588" i="7"/>
  <c r="AI6588" i="7"/>
  <c r="AO6587" i="7"/>
  <c r="AI6587" i="7"/>
  <c r="AO6586" i="7"/>
  <c r="AI6586" i="7"/>
  <c r="AO6585" i="7"/>
  <c r="AO6584" i="7"/>
  <c r="AI6584" i="7"/>
  <c r="AO6583" i="7"/>
  <c r="AO6582" i="7"/>
  <c r="AO6581" i="7"/>
  <c r="AO6580" i="7"/>
  <c r="AO6579" i="7"/>
  <c r="AO6578" i="7"/>
  <c r="AI6578" i="7"/>
  <c r="AO6577" i="7"/>
  <c r="AO6576" i="7"/>
  <c r="AO6575" i="7"/>
  <c r="AO6574" i="7"/>
  <c r="AO6573" i="7"/>
  <c r="AO6572" i="7"/>
  <c r="AO6571" i="7"/>
  <c r="AI6571" i="7"/>
  <c r="AK6571" i="7" s="1" a="1"/>
  <c r="AK6571" i="7" s="1"/>
  <c r="AO6570" i="7"/>
  <c r="AO6569" i="7"/>
  <c r="AI6569" i="7"/>
  <c r="AO6568" i="7"/>
  <c r="AI6568" i="7"/>
  <c r="AO6567" i="7"/>
  <c r="AO6566" i="7"/>
  <c r="AO6565" i="7"/>
  <c r="AO6564" i="7"/>
  <c r="AI6564" i="7"/>
  <c r="AO6563" i="7"/>
  <c r="AO6562" i="7"/>
  <c r="AO6561" i="7"/>
  <c r="AI6561" i="7"/>
  <c r="AO6560" i="7"/>
  <c r="AO6559" i="7"/>
  <c r="AI6559" i="7"/>
  <c r="AO6558" i="7"/>
  <c r="AI6558" i="7"/>
  <c r="AL6558" i="7" s="1" a="1"/>
  <c r="AL6558" i="7" s="1"/>
  <c r="AO6557" i="7"/>
  <c r="AI6557" i="7"/>
  <c r="AO6556" i="7"/>
  <c r="AI6556" i="7"/>
  <c r="AM6556" i="7" s="1" a="1"/>
  <c r="AM6556" i="7" s="1"/>
  <c r="AO6555" i="7"/>
  <c r="AI6555" i="7"/>
  <c r="AO6554" i="7"/>
  <c r="AO6553" i="7"/>
  <c r="AI6553" i="7"/>
  <c r="AO6552" i="7"/>
  <c r="AI6552" i="7"/>
  <c r="AO6551" i="7"/>
  <c r="AI6551" i="7"/>
  <c r="AK6551" i="7" s="1" a="1"/>
  <c r="AK6551" i="7" s="1"/>
  <c r="AO6550" i="7"/>
  <c r="AO6549" i="7"/>
  <c r="AO6548" i="7"/>
  <c r="AO6547" i="7"/>
  <c r="AO6546" i="7"/>
  <c r="AO6545" i="7"/>
  <c r="AO6544" i="7"/>
  <c r="AO6543" i="7"/>
  <c r="AO6542" i="7"/>
  <c r="AO6541" i="7"/>
  <c r="AI6541" i="7"/>
  <c r="AJ6541" i="7" s="1" a="1"/>
  <c r="AJ6541" i="7" s="1"/>
  <c r="AO6540" i="7"/>
  <c r="AO6539" i="7"/>
  <c r="AI6539" i="7"/>
  <c r="AO6538" i="7"/>
  <c r="AO6537" i="7"/>
  <c r="AI6537" i="7"/>
  <c r="AO6536" i="7"/>
  <c r="AO6535" i="7"/>
  <c r="AI6535" i="7"/>
  <c r="AO6534" i="7"/>
  <c r="AO6533" i="7"/>
  <c r="AO6532" i="7"/>
  <c r="AO6531" i="7"/>
  <c r="AI6531" i="7"/>
  <c r="AK6531" i="7" s="1" a="1"/>
  <c r="AK6531" i="7" s="1"/>
  <c r="AO6530" i="7"/>
  <c r="AI6530" i="7"/>
  <c r="AK6530" i="7" s="1" a="1"/>
  <c r="AK6530" i="7" s="1"/>
  <c r="AO6529" i="7"/>
  <c r="AI6529" i="7"/>
  <c r="AK6529" i="7" s="1" a="1"/>
  <c r="AK6529" i="7" s="1"/>
  <c r="AO6528" i="7"/>
  <c r="AI6528" i="7"/>
  <c r="AM6528" i="7" s="1" a="1"/>
  <c r="AM6528" i="7" s="1"/>
  <c r="AO6527" i="7"/>
  <c r="AO6526" i="7"/>
  <c r="AO6525" i="7"/>
  <c r="AO6524" i="7"/>
  <c r="AO6523" i="7"/>
  <c r="AI6523" i="7"/>
  <c r="AK6523" i="7" s="1" a="1"/>
  <c r="AK6523" i="7" s="1"/>
  <c r="AO6522" i="7"/>
  <c r="AO6521" i="7"/>
  <c r="AI6521" i="7"/>
  <c r="AJ6521" i="7" s="1" a="1"/>
  <c r="AJ6521" i="7" s="1"/>
  <c r="AO6520" i="7"/>
  <c r="AO6519" i="7"/>
  <c r="AO6518" i="7"/>
  <c r="AO6517" i="7"/>
  <c r="AO6516" i="7"/>
  <c r="AI6516" i="7"/>
  <c r="AO6515" i="7"/>
  <c r="AO6514" i="7"/>
  <c r="AO6513" i="7"/>
  <c r="AI6513" i="7"/>
  <c r="AO6512" i="7"/>
  <c r="AO6511" i="7"/>
  <c r="AO6510" i="7"/>
  <c r="AO6509" i="7"/>
  <c r="AI6509" i="7"/>
  <c r="AO6508" i="7"/>
  <c r="AI6508" i="7"/>
  <c r="AO6507" i="7"/>
  <c r="AO6506" i="7"/>
  <c r="AO6505" i="7"/>
  <c r="AO6504" i="7"/>
  <c r="AO6503" i="7"/>
  <c r="AI6503" i="7"/>
  <c r="AO6502" i="7"/>
  <c r="AO6501" i="7"/>
  <c r="AO6500" i="7"/>
  <c r="AO6499" i="7"/>
  <c r="AI6499" i="7"/>
  <c r="AO6498" i="7"/>
  <c r="AI6498" i="7"/>
  <c r="AJ6498" i="7" s="1" a="1"/>
  <c r="AJ6498" i="7" s="1"/>
  <c r="AO6497" i="7"/>
  <c r="AI6497" i="7"/>
  <c r="AO6496" i="7"/>
  <c r="AO6495" i="7"/>
  <c r="AO6494" i="7"/>
  <c r="AO6493" i="7"/>
  <c r="AO6492" i="7"/>
  <c r="AO6491" i="7"/>
  <c r="AO6490" i="7"/>
  <c r="AI6490" i="7"/>
  <c r="AJ6490" i="7" s="1" a="1"/>
  <c r="AJ6490" i="7" s="1"/>
  <c r="AO6489" i="7"/>
  <c r="AO6488" i="7"/>
  <c r="AO6487" i="7"/>
  <c r="AO6486" i="7"/>
  <c r="AO6485" i="7"/>
  <c r="AO6484" i="7"/>
  <c r="AO6483" i="7"/>
  <c r="AO6482" i="7"/>
  <c r="AO6481" i="7"/>
  <c r="AI6481" i="7"/>
  <c r="AL6481" i="7" s="1" a="1"/>
  <c r="AL6481" i="7" s="1"/>
  <c r="AO6480" i="7"/>
  <c r="AO6479" i="7"/>
  <c r="AO6478" i="7"/>
  <c r="AO6477" i="7"/>
  <c r="AO6476" i="7"/>
  <c r="AO6475" i="7"/>
  <c r="AO6474" i="7"/>
  <c r="AO6473" i="7"/>
  <c r="AI6473" i="7"/>
  <c r="AK6473" i="7" s="1" a="1"/>
  <c r="AK6473" i="7" s="1"/>
  <c r="AO6472" i="7"/>
  <c r="AI6472" i="7"/>
  <c r="AK6472" i="7" s="1" a="1"/>
  <c r="AK6472" i="7" s="1"/>
  <c r="AO6471" i="7"/>
  <c r="AI6471" i="7"/>
  <c r="AK6471" i="7" s="1" a="1"/>
  <c r="AK6471" i="7" s="1"/>
  <c r="AO6470" i="7"/>
  <c r="AO6469" i="7"/>
  <c r="AO6468" i="7"/>
  <c r="AO6467" i="7"/>
  <c r="AO6466" i="7"/>
  <c r="AO6465" i="7"/>
  <c r="AI6465" i="7"/>
  <c r="AK6465" i="7" s="1" a="1"/>
  <c r="AK6465" i="7" s="1"/>
  <c r="AO6464" i="7"/>
  <c r="AI6464" i="7"/>
  <c r="AK6464" i="7" s="1" a="1"/>
  <c r="AK6464" i="7" s="1"/>
  <c r="AO6463" i="7"/>
  <c r="AI6463" i="7"/>
  <c r="AK6463" i="7" s="1" a="1"/>
  <c r="AK6463" i="7" s="1"/>
  <c r="AO6462" i="7"/>
  <c r="AO6461" i="7"/>
  <c r="AI6461" i="7"/>
  <c r="AL6461" i="7" s="1" a="1"/>
  <c r="AL6461" i="7" s="1"/>
  <c r="AO6460" i="7"/>
  <c r="AI6460" i="7"/>
  <c r="AO6459" i="7"/>
  <c r="AO6458" i="7"/>
  <c r="AI6458" i="7"/>
  <c r="AO6457" i="7"/>
  <c r="AO6456" i="7"/>
  <c r="AO6455" i="7"/>
  <c r="AO6454" i="7"/>
  <c r="AO6453" i="7"/>
  <c r="AO6452" i="7"/>
  <c r="AO6451" i="7"/>
  <c r="AI6451" i="7"/>
  <c r="AO6450" i="7"/>
  <c r="AO6449" i="7"/>
  <c r="AI6449" i="7"/>
  <c r="AO6448" i="7"/>
  <c r="AI6448" i="7"/>
  <c r="AO6447" i="7"/>
  <c r="AO6446" i="7"/>
  <c r="AO6445" i="7"/>
  <c r="AO6444" i="7"/>
  <c r="AI6444" i="7"/>
  <c r="AO6443" i="7"/>
  <c r="AO6442" i="7"/>
  <c r="AI6442" i="7"/>
  <c r="AO6441" i="7"/>
  <c r="AI6441" i="7"/>
  <c r="AO6440" i="7"/>
  <c r="AI6440" i="7"/>
  <c r="AO6439" i="7"/>
  <c r="AO6438" i="7"/>
  <c r="AO6437" i="7"/>
  <c r="AO6436" i="7"/>
  <c r="AO6435" i="7"/>
  <c r="AO6434" i="7"/>
  <c r="AO6433" i="7"/>
  <c r="AO6432" i="7"/>
  <c r="AO6431" i="7"/>
  <c r="AO6430" i="7"/>
  <c r="AI6430" i="7"/>
  <c r="AK6430" i="7" s="1" a="1"/>
  <c r="AK6430" i="7" s="1"/>
  <c r="AO6429" i="7"/>
  <c r="AI6429" i="7"/>
  <c r="AK6429" i="7" s="1" a="1"/>
  <c r="AK6429" i="7" s="1"/>
  <c r="AO6428" i="7"/>
  <c r="AO6427" i="7"/>
  <c r="AI6427" i="7"/>
  <c r="AJ6427" i="7" s="1" a="1"/>
  <c r="AJ6427" i="7" s="1"/>
  <c r="AO6426" i="7"/>
  <c r="AO6425" i="7"/>
  <c r="AO6424" i="7"/>
  <c r="AO6423" i="7"/>
  <c r="AO6422" i="7"/>
  <c r="AO6421" i="7"/>
  <c r="AO6420" i="7"/>
  <c r="AO6419" i="7"/>
  <c r="AO6418" i="7"/>
  <c r="AO6417" i="7"/>
  <c r="AO6416" i="7"/>
  <c r="AO6415" i="7"/>
  <c r="AI6415" i="7"/>
  <c r="AJ6415" i="7" s="1" a="1"/>
  <c r="AJ6415" i="7" s="1"/>
  <c r="AO6414" i="7"/>
  <c r="AO6413" i="7"/>
  <c r="AI6413" i="7"/>
  <c r="AK6413" i="7" s="1" a="1"/>
  <c r="AK6413" i="7" s="1"/>
  <c r="AO6412" i="7"/>
  <c r="AI6412" i="7"/>
  <c r="AO6411" i="7"/>
  <c r="AI6411" i="7"/>
  <c r="AO6410" i="7"/>
  <c r="AO6409" i="7"/>
  <c r="AI6409" i="7"/>
  <c r="AO6408" i="7"/>
  <c r="AO6407" i="7"/>
  <c r="AO6406" i="7"/>
  <c r="AI6406" i="7"/>
  <c r="AK6406" i="7" s="1" a="1"/>
  <c r="AK6406" i="7" s="1"/>
  <c r="AO6405" i="7"/>
  <c r="AO6404" i="7"/>
  <c r="AO6403" i="7"/>
  <c r="AO6402" i="7"/>
  <c r="AI6402" i="7"/>
  <c r="AK6402" i="7" s="1" a="1"/>
  <c r="AK6402" i="7" s="1"/>
  <c r="AO6401" i="7"/>
  <c r="AO6400" i="7"/>
  <c r="AI6400" i="7"/>
  <c r="AJ6400" i="7" s="1" a="1"/>
  <c r="AJ6400" i="7" s="1"/>
  <c r="AO6399" i="7"/>
  <c r="AI6399" i="7"/>
  <c r="AO6398" i="7"/>
  <c r="AI6398" i="7"/>
  <c r="AJ6398" i="7" s="1" a="1"/>
  <c r="AJ6398" i="7" s="1"/>
  <c r="AO6397" i="7"/>
  <c r="AO6396" i="7"/>
  <c r="AO6395" i="7"/>
  <c r="AI6395" i="7"/>
  <c r="AO6394" i="7"/>
  <c r="AO6393" i="7"/>
  <c r="AO6392" i="7"/>
  <c r="AO6391" i="7"/>
  <c r="AO6390" i="7"/>
  <c r="AO6389" i="7"/>
  <c r="AO6388" i="7"/>
  <c r="AO6387" i="7"/>
  <c r="AO6386" i="7"/>
  <c r="AI6386" i="7"/>
  <c r="AO6385" i="7"/>
  <c r="AO6384" i="7"/>
  <c r="AO6383" i="7"/>
  <c r="AI6383" i="7"/>
  <c r="AJ6383" i="7" s="1" a="1"/>
  <c r="AJ6383" i="7" s="1"/>
  <c r="AO6382" i="7"/>
  <c r="AO6381" i="7"/>
  <c r="AI6381" i="7"/>
  <c r="AM6381" i="7" s="1" a="1"/>
  <c r="AM6381" i="7" s="1"/>
  <c r="AO6380" i="7"/>
  <c r="AO6379" i="7"/>
  <c r="AI6379" i="7"/>
  <c r="AL6379" i="7" s="1" a="1"/>
  <c r="AL6379" i="7" s="1"/>
  <c r="AO6378" i="7"/>
  <c r="AI6378" i="7"/>
  <c r="AK6378" i="7" s="1" a="1"/>
  <c r="AK6378" i="7" s="1"/>
  <c r="AO6377" i="7"/>
  <c r="AO6376" i="7"/>
  <c r="AO6375" i="7"/>
  <c r="AO6374" i="7"/>
  <c r="AO6373" i="7"/>
  <c r="AO6372" i="7"/>
  <c r="AO6371" i="7"/>
  <c r="AI6371" i="7"/>
  <c r="AO6370" i="7"/>
  <c r="AO6369" i="7"/>
  <c r="AI6369" i="7"/>
  <c r="AM6369" i="7" s="1" a="1"/>
  <c r="AM6369" i="7" s="1"/>
  <c r="AO6368" i="7"/>
  <c r="AO6367" i="7"/>
  <c r="AI6367" i="7"/>
  <c r="AM6367" i="7" s="1" a="1"/>
  <c r="AM6367" i="7" s="1"/>
  <c r="AO6366" i="7"/>
  <c r="AI6366" i="7"/>
  <c r="AJ6366" i="7" s="1" a="1"/>
  <c r="AJ6366" i="7" s="1"/>
  <c r="AO6365" i="7"/>
  <c r="AO6364" i="7"/>
  <c r="AO6363" i="7"/>
  <c r="AI6363" i="7"/>
  <c r="AO6362" i="7"/>
  <c r="AO6361" i="7"/>
  <c r="AO6360" i="7"/>
  <c r="AO6359" i="7"/>
  <c r="AO6358" i="7"/>
  <c r="AO6357" i="7"/>
  <c r="AO6356" i="7"/>
  <c r="AO6355" i="7"/>
  <c r="AO6354" i="7"/>
  <c r="AO6353" i="7"/>
  <c r="AO6352" i="7"/>
  <c r="AO6351" i="7"/>
  <c r="AO6350" i="7"/>
  <c r="AO6349" i="7"/>
  <c r="AI6349" i="7"/>
  <c r="AK6349" i="7" s="1" a="1"/>
  <c r="AK6349" i="7" s="1"/>
  <c r="AO6348" i="7"/>
  <c r="AI6348" i="7"/>
  <c r="AO6347" i="7"/>
  <c r="AO6346" i="7"/>
  <c r="AO6345" i="7"/>
  <c r="AI6345" i="7"/>
  <c r="AO6344" i="7"/>
  <c r="AO6343" i="7"/>
  <c r="AO6342" i="7"/>
  <c r="AO6341" i="7"/>
  <c r="AO6340" i="7"/>
  <c r="AO6339" i="7"/>
  <c r="AI6339" i="7"/>
  <c r="AL6339" i="7" s="1" a="1"/>
  <c r="AL6339" i="7" s="1"/>
  <c r="AO6338" i="7"/>
  <c r="AO6337" i="7"/>
  <c r="AO6336" i="7"/>
  <c r="AO6335" i="7"/>
  <c r="AO6334" i="7"/>
  <c r="AO6333" i="7"/>
  <c r="AO6332" i="7"/>
  <c r="AO6331" i="7"/>
  <c r="AO6330" i="7"/>
  <c r="AO6329" i="7"/>
  <c r="AO6328" i="7"/>
  <c r="AI6328" i="7"/>
  <c r="AO6327" i="7"/>
  <c r="AO6326" i="7"/>
  <c r="AO6325" i="7"/>
  <c r="AO6324" i="7"/>
  <c r="AI6324" i="7"/>
  <c r="AM6324" i="7" s="1" a="1"/>
  <c r="AM6324" i="7" s="1"/>
  <c r="AO6323" i="7"/>
  <c r="AO6322" i="7"/>
  <c r="AI6322" i="7"/>
  <c r="AO6321" i="7"/>
  <c r="AO6320" i="7"/>
  <c r="AO6319" i="7"/>
  <c r="AO6318" i="7"/>
  <c r="AI6318" i="7"/>
  <c r="AK6318" i="7" s="1" a="1"/>
  <c r="AK6318" i="7" s="1"/>
  <c r="AO6317" i="7"/>
  <c r="AO6316" i="7"/>
  <c r="AI6316" i="7"/>
  <c r="AK6316" i="7" s="1" a="1"/>
  <c r="AK6316" i="7" s="1"/>
  <c r="AO6315" i="7"/>
  <c r="AO6314" i="7"/>
  <c r="AI6314" i="7"/>
  <c r="AO6313" i="7"/>
  <c r="AO6312" i="7"/>
  <c r="AO6311" i="7"/>
  <c r="AI6311" i="7"/>
  <c r="AK6311" i="7" s="1" a="1"/>
  <c r="AK6311" i="7" s="1"/>
  <c r="AO6310" i="7"/>
  <c r="AO6309" i="7"/>
  <c r="AO6308" i="7"/>
  <c r="AI6308" i="7"/>
  <c r="AK6308" i="7" s="1" a="1"/>
  <c r="AK6308" i="7" s="1"/>
  <c r="AO6307" i="7"/>
  <c r="AO6306" i="7"/>
  <c r="AO6305" i="7"/>
  <c r="AI6305" i="7"/>
  <c r="AJ6305" i="7" s="1" a="1"/>
  <c r="AJ6305" i="7" s="1"/>
  <c r="AO6304" i="7"/>
  <c r="AO6303" i="7"/>
  <c r="AO6302" i="7"/>
  <c r="AO6301" i="7"/>
  <c r="AO6300" i="7"/>
  <c r="AO6299" i="7"/>
  <c r="AO6298" i="7"/>
  <c r="AI6298" i="7"/>
  <c r="AM6298" i="7" s="1" a="1"/>
  <c r="AM6298" i="7" s="1"/>
  <c r="AO6297" i="7"/>
  <c r="AO6296" i="7"/>
  <c r="AO6295" i="7"/>
  <c r="AO6294" i="7"/>
  <c r="AO6293" i="7"/>
  <c r="AO6292" i="7"/>
  <c r="AO6291" i="7"/>
  <c r="AI6291" i="7"/>
  <c r="AM6291" i="7" s="1" a="1"/>
  <c r="AM6291" i="7" s="1"/>
  <c r="AO6290" i="7"/>
  <c r="AO6289" i="7"/>
  <c r="AO6288" i="7"/>
  <c r="AO6287" i="7"/>
  <c r="AI6287" i="7"/>
  <c r="AK6287" i="7" s="1" a="1"/>
  <c r="AK6287" i="7" s="1"/>
  <c r="AO6286" i="7"/>
  <c r="AO6285" i="7"/>
  <c r="AO6284" i="7"/>
  <c r="AI6284" i="7"/>
  <c r="AO6283" i="7"/>
  <c r="AO6282" i="7"/>
  <c r="AO6281" i="7"/>
  <c r="AO6280" i="7"/>
  <c r="AO6279" i="7"/>
  <c r="AO6278" i="7"/>
  <c r="AI6278" i="7"/>
  <c r="AO6277" i="7"/>
  <c r="AI6277" i="7"/>
  <c r="AO6276" i="7"/>
  <c r="AI6276" i="7"/>
  <c r="AO6275" i="7"/>
  <c r="AI6275" i="7"/>
  <c r="AJ6275" i="7" s="1" a="1"/>
  <c r="AJ6275" i="7" s="1"/>
  <c r="AO6274" i="7"/>
  <c r="AO6273" i="7"/>
  <c r="AO6272" i="7"/>
  <c r="AI6272" i="7"/>
  <c r="AO6271" i="7"/>
  <c r="AO6270" i="7"/>
  <c r="AO6269" i="7"/>
  <c r="AO6268" i="7"/>
  <c r="AI6268" i="7"/>
  <c r="AO6267" i="7"/>
  <c r="AO6266" i="7"/>
  <c r="AO6265" i="7"/>
  <c r="AO6264" i="7"/>
  <c r="AI6264" i="7"/>
  <c r="AM6264" i="7" s="1" a="1"/>
  <c r="AM6264" i="7" s="1"/>
  <c r="AO6263" i="7"/>
  <c r="AO6262" i="7"/>
  <c r="AO6261" i="7"/>
  <c r="AO6260" i="7"/>
  <c r="AI6260" i="7"/>
  <c r="AO6259" i="7"/>
  <c r="AO6258" i="7"/>
  <c r="AO6257" i="7"/>
  <c r="AO6256" i="7"/>
  <c r="AO6255" i="7"/>
  <c r="AO6254" i="7"/>
  <c r="AO6253" i="7"/>
  <c r="AO6252" i="7"/>
  <c r="AO6251" i="7"/>
  <c r="AO6250" i="7"/>
  <c r="AO6249" i="7"/>
  <c r="AO6248" i="7"/>
  <c r="AI6248" i="7"/>
  <c r="AM6248" i="7" s="1" a="1"/>
  <c r="AM6248" i="7" s="1"/>
  <c r="AO6247" i="7"/>
  <c r="AI6247" i="7"/>
  <c r="AM6247" i="7" s="1" a="1"/>
  <c r="AM6247" i="7" s="1"/>
  <c r="AO6246" i="7"/>
  <c r="AO6245" i="7"/>
  <c r="AO6244" i="7"/>
  <c r="AI6244" i="7"/>
  <c r="AO6243" i="7"/>
  <c r="AO6242" i="7"/>
  <c r="AI6242" i="7"/>
  <c r="AJ6242" i="7" s="1" a="1"/>
  <c r="AJ6242" i="7" s="1"/>
  <c r="AO6241" i="7"/>
  <c r="AO6240" i="7"/>
  <c r="AO6239" i="7"/>
  <c r="AO6238" i="7"/>
  <c r="AI6238" i="7"/>
  <c r="AM6238" i="7" s="1" a="1"/>
  <c r="AM6238" i="7" s="1"/>
  <c r="AO6237" i="7"/>
  <c r="AO6236" i="7"/>
  <c r="AO6235" i="7"/>
  <c r="AO6234" i="7"/>
  <c r="AO6233" i="7"/>
  <c r="AO6232" i="7"/>
  <c r="AO6231" i="7"/>
  <c r="AI6231" i="7"/>
  <c r="AO6230" i="7"/>
  <c r="AO6229" i="7"/>
  <c r="AI6229" i="7"/>
  <c r="AO6228" i="7"/>
  <c r="AI6228" i="7"/>
  <c r="AO6227" i="7"/>
  <c r="AO6226" i="7"/>
  <c r="AO6225" i="7"/>
  <c r="AO6224" i="7"/>
  <c r="AI6224" i="7"/>
  <c r="AJ6224" i="7" s="1" a="1"/>
  <c r="AJ6224" i="7" s="1"/>
  <c r="AO6223" i="7"/>
  <c r="AO6222" i="7"/>
  <c r="AO6221" i="7"/>
  <c r="AI6221" i="7"/>
  <c r="AK6221" i="7" s="1" a="1"/>
  <c r="AK6221" i="7" s="1"/>
  <c r="AO6220" i="7"/>
  <c r="AO6219" i="7"/>
  <c r="AO6218" i="7"/>
  <c r="AO6217" i="7"/>
  <c r="AO6216" i="7"/>
  <c r="AI6216" i="7"/>
  <c r="AL6216" i="7" s="1" a="1"/>
  <c r="AL6216" i="7" s="1"/>
  <c r="AO6215" i="7"/>
  <c r="AO6214" i="7"/>
  <c r="AO6213" i="7"/>
  <c r="AO6212" i="7"/>
  <c r="AI6212" i="7"/>
  <c r="AK6212" i="7" s="1" a="1"/>
  <c r="AK6212" i="7" s="1"/>
  <c r="AO6211" i="7"/>
  <c r="AI6211" i="7"/>
  <c r="AM6211" i="7" s="1" a="1"/>
  <c r="AM6211" i="7" s="1"/>
  <c r="AO6210" i="7"/>
  <c r="AO6209" i="7"/>
  <c r="AO6208" i="7"/>
  <c r="AO6207" i="7"/>
  <c r="AO6206" i="7"/>
  <c r="AO6205" i="7"/>
  <c r="AO6204" i="7"/>
  <c r="AO6203" i="7"/>
  <c r="AO6202" i="7"/>
  <c r="AI6202" i="7"/>
  <c r="AO6201" i="7"/>
  <c r="AO6200" i="7"/>
  <c r="AO6199" i="7"/>
  <c r="AO6198" i="7"/>
  <c r="AO6197" i="7"/>
  <c r="AO6196" i="7"/>
  <c r="AI6196" i="7"/>
  <c r="AJ6196" i="7" s="1" a="1"/>
  <c r="AJ6196" i="7" s="1"/>
  <c r="AO6195" i="7"/>
  <c r="AI6195" i="7"/>
  <c r="AO6194" i="7"/>
  <c r="AO6193" i="7"/>
  <c r="AO6192" i="7"/>
  <c r="AO6191" i="7"/>
  <c r="AO6190" i="7"/>
  <c r="AO6189" i="7"/>
  <c r="AO6188" i="7"/>
  <c r="AI6188" i="7"/>
  <c r="AK6188" i="7" s="1" a="1"/>
  <c r="AK6188" i="7" s="1"/>
  <c r="AO6187" i="7"/>
  <c r="AO6186" i="7"/>
  <c r="AO6185" i="7"/>
  <c r="AO6184" i="7"/>
  <c r="AO6183" i="7"/>
  <c r="AO6182" i="7"/>
  <c r="AO6181" i="7"/>
  <c r="AO6180" i="7"/>
  <c r="AO6179" i="7"/>
  <c r="AI6179" i="7"/>
  <c r="AK6179" i="7" s="1" a="1"/>
  <c r="AK6179" i="7" s="1"/>
  <c r="AO6178" i="7"/>
  <c r="AI6178" i="7"/>
  <c r="AO6177" i="7"/>
  <c r="AO6176" i="7"/>
  <c r="AO6175" i="7"/>
  <c r="AO6174" i="7"/>
  <c r="AO6173" i="7"/>
  <c r="AO6172" i="7"/>
  <c r="AO6171" i="7"/>
  <c r="AO6170" i="7"/>
  <c r="AO6169" i="7"/>
  <c r="AO6168" i="7"/>
  <c r="AI6168" i="7"/>
  <c r="AJ6168" i="7" s="1" a="1"/>
  <c r="AJ6168" i="7" s="1"/>
  <c r="AO6167" i="7"/>
  <c r="AI6167" i="7"/>
  <c r="AM6167" i="7" s="1" a="1"/>
  <c r="AM6167" i="7" s="1"/>
  <c r="AO6166" i="7"/>
  <c r="AO6165" i="7"/>
  <c r="AO6164" i="7"/>
  <c r="AI6164" i="7"/>
  <c r="AO6163" i="7"/>
  <c r="AI6163" i="7"/>
  <c r="AO6162" i="7"/>
  <c r="AO6161" i="7"/>
  <c r="AO6160" i="7"/>
  <c r="AI6160" i="7"/>
  <c r="AJ6160" i="7" s="1" a="1"/>
  <c r="AJ6160" i="7" s="1"/>
  <c r="AO6159" i="7"/>
  <c r="AI6159" i="7"/>
  <c r="AO6158" i="7"/>
  <c r="AO6157" i="7"/>
  <c r="AO6156" i="7"/>
  <c r="AO6155" i="7"/>
  <c r="AO6154" i="7"/>
  <c r="AO6153" i="7"/>
  <c r="AO6152" i="7"/>
  <c r="AO6151" i="7"/>
  <c r="AI6151" i="7"/>
  <c r="AJ6151" i="7" s="1" a="1"/>
  <c r="AJ6151" i="7" s="1"/>
  <c r="AO6150" i="7"/>
  <c r="AI6150" i="7"/>
  <c r="AO6149" i="7"/>
  <c r="AI6149" i="7"/>
  <c r="AL6149" i="7" s="1" a="1"/>
  <c r="AL6149" i="7" s="1"/>
  <c r="AO6148" i="7"/>
  <c r="AI6148" i="7"/>
  <c r="AO6147" i="7"/>
  <c r="AI6147" i="7"/>
  <c r="AL6147" i="7" s="1" a="1"/>
  <c r="AL6147" i="7" s="1"/>
  <c r="AO6146" i="7"/>
  <c r="AO6145" i="7"/>
  <c r="AO6144" i="7"/>
  <c r="AO6143" i="7"/>
  <c r="AO6142" i="7"/>
  <c r="AO6141" i="7"/>
  <c r="AO6140" i="7"/>
  <c r="AI6140" i="7"/>
  <c r="AO6139" i="7"/>
  <c r="AO6138" i="7"/>
  <c r="AI6138" i="7"/>
  <c r="AK6138" i="7" s="1" a="1"/>
  <c r="AK6138" i="7" s="1"/>
  <c r="AO6137" i="7"/>
  <c r="AI6137" i="7"/>
  <c r="AO6136" i="7"/>
  <c r="AO6135" i="7"/>
  <c r="AO6134" i="7"/>
  <c r="AO6133" i="7"/>
  <c r="AI6133" i="7"/>
  <c r="AO6132" i="7"/>
  <c r="AO6131" i="7"/>
  <c r="AI6131" i="7"/>
  <c r="AO6130" i="7"/>
  <c r="AO6129" i="7"/>
  <c r="AO6128" i="7"/>
  <c r="AO6127" i="7"/>
  <c r="AO6126" i="7"/>
  <c r="AO6125" i="7"/>
  <c r="AO6124" i="7"/>
  <c r="AO6123" i="7"/>
  <c r="AO6122" i="7"/>
  <c r="AI6122" i="7"/>
  <c r="AO6121" i="7"/>
  <c r="AO6120" i="7"/>
  <c r="AO6119" i="7"/>
  <c r="AO6118" i="7"/>
  <c r="AO6117" i="7"/>
  <c r="AO6116" i="7"/>
  <c r="AO6115" i="7"/>
  <c r="AI6115" i="7"/>
  <c r="AL6115" i="7" s="1" a="1"/>
  <c r="AL6115" i="7" s="1"/>
  <c r="AO6114" i="7"/>
  <c r="AO6113" i="7"/>
  <c r="AO6112" i="7"/>
  <c r="AO6111" i="7"/>
  <c r="AO6110" i="7"/>
  <c r="AO6109" i="7"/>
  <c r="AO6108" i="7"/>
  <c r="AI6108" i="7"/>
  <c r="AL6108" i="7" s="1" a="1"/>
  <c r="AL6108" i="7" s="1"/>
  <c r="AO6107" i="7"/>
  <c r="AO6106" i="7"/>
  <c r="AO6105" i="7"/>
  <c r="AO6104" i="7"/>
  <c r="AO6103" i="7"/>
  <c r="AI6103" i="7"/>
  <c r="AO6102" i="7"/>
  <c r="AI6102" i="7"/>
  <c r="AM6102" i="7" s="1" a="1"/>
  <c r="AM6102" i="7" s="1"/>
  <c r="AO6101" i="7"/>
  <c r="AO6100" i="7"/>
  <c r="AI6100" i="7"/>
  <c r="AO6099" i="7"/>
  <c r="AI6099" i="7"/>
  <c r="AO6098" i="7"/>
  <c r="AI6098" i="7"/>
  <c r="AM6098" i="7" s="1" a="1"/>
  <c r="AM6098" i="7" s="1"/>
  <c r="AO6097" i="7"/>
  <c r="AO6096" i="7"/>
  <c r="AI6096" i="7"/>
  <c r="AM6096" i="7" s="1" a="1"/>
  <c r="AM6096" i="7" s="1"/>
  <c r="AO6095" i="7"/>
  <c r="AO6094" i="7"/>
  <c r="AO6093" i="7"/>
  <c r="AO6092" i="7"/>
  <c r="AO6091" i="7"/>
  <c r="AO6090" i="7"/>
  <c r="AO6089" i="7"/>
  <c r="AO6088" i="7"/>
  <c r="AO6087" i="7"/>
  <c r="AO6086" i="7"/>
  <c r="AO6085" i="7"/>
  <c r="AO6084" i="7"/>
  <c r="AO6083" i="7"/>
  <c r="AO6082" i="7"/>
  <c r="AO6081" i="7"/>
  <c r="AO6080" i="7"/>
  <c r="AO6079" i="7"/>
  <c r="AI6079" i="7"/>
  <c r="AO6078" i="7"/>
  <c r="AO6077" i="7"/>
  <c r="AI6077" i="7"/>
  <c r="AK6077" i="7" s="1" a="1"/>
  <c r="AK6077" i="7" s="1"/>
  <c r="AO6076" i="7"/>
  <c r="AO6075" i="7"/>
  <c r="AI6075" i="7"/>
  <c r="AO6074" i="7"/>
  <c r="AO6073" i="7"/>
  <c r="AO6072" i="7"/>
  <c r="AO6071" i="7"/>
  <c r="AI6071" i="7"/>
  <c r="AO6070" i="7"/>
  <c r="AI6070" i="7"/>
  <c r="AO6069" i="7"/>
  <c r="AO6068" i="7"/>
  <c r="AO6067" i="7"/>
  <c r="AI6067" i="7"/>
  <c r="AO6066" i="7"/>
  <c r="AO6065" i="7"/>
  <c r="AI6065" i="7"/>
  <c r="AO6064" i="7"/>
  <c r="AO6063" i="7"/>
  <c r="AI6063" i="7"/>
  <c r="AO6062" i="7"/>
  <c r="AI6062" i="7"/>
  <c r="AL6062" i="7" s="1" a="1"/>
  <c r="AL6062" i="7" s="1"/>
  <c r="AO6061" i="7"/>
  <c r="AI6061" i="7"/>
  <c r="AO6060" i="7"/>
  <c r="AO6059" i="7"/>
  <c r="AO6058" i="7"/>
  <c r="AI6058" i="7"/>
  <c r="AO6057" i="7"/>
  <c r="AO6056" i="7"/>
  <c r="AO6055" i="7"/>
  <c r="AO6054" i="7"/>
  <c r="AI6054" i="7"/>
  <c r="AJ6054" i="7" s="1" a="1"/>
  <c r="AJ6054" i="7" s="1"/>
  <c r="AO6053" i="7"/>
  <c r="AI6053" i="7"/>
  <c r="AO6052" i="7"/>
  <c r="AO6051" i="7"/>
  <c r="AO6050" i="7"/>
  <c r="AO6049" i="7"/>
  <c r="AO6048" i="7"/>
  <c r="AI6048" i="7"/>
  <c r="AO6047" i="7"/>
  <c r="AO6046" i="7"/>
  <c r="AO6045" i="7"/>
  <c r="AO6044" i="7"/>
  <c r="AO6043" i="7"/>
  <c r="AO6042" i="7"/>
  <c r="AO6041" i="7"/>
  <c r="AO6040" i="7"/>
  <c r="AO6039" i="7"/>
  <c r="AI6039" i="7"/>
  <c r="AL6039" i="7" s="1" a="1"/>
  <c r="AL6039" i="7" s="1"/>
  <c r="AO6038" i="7"/>
  <c r="AI6038" i="7"/>
  <c r="AO6037" i="7"/>
  <c r="AI6037" i="7"/>
  <c r="AO6036" i="7"/>
  <c r="AO6035" i="7"/>
  <c r="AO6034" i="7"/>
  <c r="AO6033" i="7"/>
  <c r="AO6032" i="7"/>
  <c r="AI6032" i="7"/>
  <c r="AJ6032" i="7" s="1" a="1"/>
  <c r="AJ6032" i="7" s="1"/>
  <c r="AO6031" i="7"/>
  <c r="AO6030" i="7"/>
  <c r="AO6029" i="7"/>
  <c r="AI6029" i="7"/>
  <c r="AO6028" i="7"/>
  <c r="AO6027" i="7"/>
  <c r="AI6027" i="7"/>
  <c r="AL6027" i="7" s="1" a="1"/>
  <c r="AL6027" i="7" s="1"/>
  <c r="AO6026" i="7"/>
  <c r="AO6025" i="7"/>
  <c r="AO6024" i="7"/>
  <c r="AO6023" i="7"/>
  <c r="AO6022" i="7"/>
  <c r="AO6021" i="7"/>
  <c r="AO6020" i="7"/>
  <c r="AO6019" i="7"/>
  <c r="AO6018" i="7"/>
  <c r="AI6018" i="7"/>
  <c r="AM6018" i="7" s="1" a="1"/>
  <c r="AM6018" i="7" s="1"/>
  <c r="AO6017" i="7"/>
  <c r="AO6016" i="7"/>
  <c r="AO6015" i="7"/>
  <c r="AO6014" i="7"/>
  <c r="AO6013" i="7"/>
  <c r="AI6013" i="7"/>
  <c r="AO6012" i="7"/>
  <c r="AI6012" i="7"/>
  <c r="AL6012" i="7" s="1" a="1"/>
  <c r="AL6012" i="7" s="1"/>
  <c r="AO6011" i="7"/>
  <c r="AO6010" i="7"/>
  <c r="AO6009" i="7"/>
  <c r="AI6009" i="7"/>
  <c r="AO6008" i="7"/>
  <c r="AO6007" i="7"/>
  <c r="AO6006" i="7"/>
  <c r="AO6005" i="7"/>
  <c r="AO6004" i="7"/>
  <c r="AO6003" i="7"/>
  <c r="AI6003" i="7"/>
  <c r="AO6002" i="7"/>
  <c r="AI6002" i="7"/>
  <c r="AO6001" i="7"/>
  <c r="AI6001" i="7"/>
  <c r="AO6000" i="7"/>
  <c r="AO5999" i="7"/>
  <c r="AO5998" i="7"/>
  <c r="AO5997" i="7"/>
  <c r="AO5996" i="7"/>
  <c r="AO5995" i="7"/>
  <c r="AI5995" i="7"/>
  <c r="AO5994" i="7"/>
  <c r="AO5993" i="7"/>
  <c r="AO5992" i="7"/>
  <c r="AO5991" i="7"/>
  <c r="AO5990" i="7"/>
  <c r="AI5990" i="7"/>
  <c r="AL5990" i="7" s="1" a="1"/>
  <c r="AL5990" i="7" s="1"/>
  <c r="AO5989" i="7"/>
  <c r="AI5989" i="7"/>
  <c r="AL5989" i="7" s="1" a="1"/>
  <c r="AL5989" i="7" s="1"/>
  <c r="AO5988" i="7"/>
  <c r="AO5987" i="7"/>
  <c r="AO5986" i="7"/>
  <c r="AI5986" i="7"/>
  <c r="AO5985" i="7"/>
  <c r="AI5985" i="7"/>
  <c r="AO5984" i="7"/>
  <c r="AO5983" i="7"/>
  <c r="AO5982" i="7"/>
  <c r="AI5982" i="7"/>
  <c r="AL5982" i="7" s="1" a="1"/>
  <c r="AL5982" i="7" s="1"/>
  <c r="AO5981" i="7"/>
  <c r="AI5981" i="7"/>
  <c r="AJ5981" i="7" s="1" a="1"/>
  <c r="AJ5981" i="7" s="1"/>
  <c r="AO5980" i="7"/>
  <c r="AO5979" i="7"/>
  <c r="AO5978" i="7"/>
  <c r="AI5978" i="7"/>
  <c r="AO5977" i="7"/>
  <c r="AO5976" i="7"/>
  <c r="AO5975" i="7"/>
  <c r="AO5974" i="7"/>
  <c r="AO5973" i="7"/>
  <c r="AI5973" i="7"/>
  <c r="AO5972" i="7"/>
  <c r="AO5971" i="7"/>
  <c r="AO5970" i="7"/>
  <c r="AI5970" i="7"/>
  <c r="AO5969" i="7"/>
  <c r="AO5968" i="7"/>
  <c r="AO5967" i="7"/>
  <c r="AI5967" i="7"/>
  <c r="AO5966" i="7"/>
  <c r="AO5965" i="7"/>
  <c r="AO5964" i="7"/>
  <c r="AO5963" i="7"/>
  <c r="AI5963" i="7"/>
  <c r="AO5962" i="7"/>
  <c r="AO5961" i="7"/>
  <c r="AO5960" i="7"/>
  <c r="AO5959" i="7"/>
  <c r="AI5959" i="7"/>
  <c r="AK5959" i="7" s="1" a="1"/>
  <c r="AK5959" i="7" s="1"/>
  <c r="AO5958" i="7"/>
  <c r="AO5957" i="7"/>
  <c r="AO5956" i="7"/>
  <c r="AO5955" i="7"/>
  <c r="AI5955" i="7"/>
  <c r="AO5954" i="7"/>
  <c r="AO5953" i="7"/>
  <c r="AI5953" i="7"/>
  <c r="AO5952" i="7"/>
  <c r="AO5951" i="7"/>
  <c r="AI5951" i="7"/>
  <c r="AO5950" i="7"/>
  <c r="AO5949" i="7"/>
  <c r="AI5949" i="7"/>
  <c r="AM5949" i="7" s="1" a="1"/>
  <c r="AM5949" i="7" s="1"/>
  <c r="AO5948" i="7"/>
  <c r="AO5947" i="7"/>
  <c r="AO5946" i="7"/>
  <c r="AI5946" i="7"/>
  <c r="AL5946" i="7" s="1" a="1"/>
  <c r="AL5946" i="7" s="1"/>
  <c r="AO5945" i="7"/>
  <c r="AI5945" i="7"/>
  <c r="AK5945" i="7" s="1" a="1"/>
  <c r="AK5945" i="7" s="1"/>
  <c r="AO5944" i="7"/>
  <c r="AO5943" i="7"/>
  <c r="AO5942" i="7"/>
  <c r="AO5941" i="7"/>
  <c r="AO5940" i="7"/>
  <c r="AO5939" i="7"/>
  <c r="AO5938" i="7"/>
  <c r="AO5937" i="7"/>
  <c r="AO5936" i="7"/>
  <c r="AI5936" i="7"/>
  <c r="AL5936" i="7" s="1" a="1"/>
  <c r="AL5936" i="7" s="1"/>
  <c r="AO5935" i="7"/>
  <c r="AI5935" i="7"/>
  <c r="AO5934" i="7"/>
  <c r="AO5933" i="7"/>
  <c r="AO5932" i="7"/>
  <c r="AO5931" i="7"/>
  <c r="AO5930" i="7"/>
  <c r="AO5929" i="7"/>
  <c r="AO5928" i="7"/>
  <c r="AI5928" i="7"/>
  <c r="AO5927" i="7"/>
  <c r="AO5926" i="7"/>
  <c r="AO5925" i="7"/>
  <c r="AO5924" i="7"/>
  <c r="AO5923" i="7"/>
  <c r="AO5922" i="7"/>
  <c r="AO5921" i="7"/>
  <c r="AO5920" i="7"/>
  <c r="AI5920" i="7"/>
  <c r="AO5919" i="7"/>
  <c r="AO5918" i="7"/>
  <c r="AI5918" i="7"/>
  <c r="AJ5918" i="7" s="1" a="1"/>
  <c r="AJ5918" i="7" s="1"/>
  <c r="AO5917" i="7"/>
  <c r="AO5916" i="7"/>
  <c r="AO5915" i="7"/>
  <c r="AI5915" i="7"/>
  <c r="AL5915" i="7" s="1" a="1"/>
  <c r="AL5915" i="7" s="1"/>
  <c r="AO5914" i="7"/>
  <c r="AI5914" i="7"/>
  <c r="AL5914" i="7" s="1" a="1"/>
  <c r="AL5914" i="7" s="1"/>
  <c r="AO5913" i="7"/>
  <c r="AO5912" i="7"/>
  <c r="AI5912" i="7"/>
  <c r="AK5912" i="7" s="1" a="1"/>
  <c r="AK5912" i="7" s="1"/>
  <c r="AO5911" i="7"/>
  <c r="AI5911" i="7"/>
  <c r="AO5910" i="7"/>
  <c r="AO5909" i="7"/>
  <c r="AO5908" i="7"/>
  <c r="AO5907" i="7"/>
  <c r="AI5907" i="7"/>
  <c r="AO5906" i="7"/>
  <c r="AI5906" i="7"/>
  <c r="AK5906" i="7" s="1" a="1"/>
  <c r="AK5906" i="7" s="1"/>
  <c r="AO5905" i="7"/>
  <c r="AI5905" i="7"/>
  <c r="AJ5905" i="7" s="1" a="1"/>
  <c r="AJ5905" i="7" s="1"/>
  <c r="AO5904" i="7"/>
  <c r="AO5903" i="7"/>
  <c r="AO5902" i="7"/>
  <c r="AO5901" i="7"/>
  <c r="AO5900" i="7"/>
  <c r="AO5899" i="7"/>
  <c r="AO5898" i="7"/>
  <c r="AO5897" i="7"/>
  <c r="AO5896" i="7"/>
  <c r="AI5896" i="7"/>
  <c r="AO5895" i="7"/>
  <c r="AO5894" i="7"/>
  <c r="AI5894" i="7"/>
  <c r="AJ5894" i="7" s="1" a="1"/>
  <c r="AJ5894" i="7" s="1"/>
  <c r="AO5893" i="7"/>
  <c r="AO5892" i="7"/>
  <c r="AO5891" i="7"/>
  <c r="AO5890" i="7"/>
  <c r="AO5889" i="7"/>
  <c r="AO5888" i="7"/>
  <c r="AI5888" i="7"/>
  <c r="AO5887" i="7"/>
  <c r="AO5886" i="7"/>
  <c r="AI5886" i="7"/>
  <c r="AM5886" i="7" s="1" a="1"/>
  <c r="AM5886" i="7" s="1"/>
  <c r="AO5885" i="7"/>
  <c r="AO5884" i="7"/>
  <c r="AO5883" i="7"/>
  <c r="AO5882" i="7"/>
  <c r="AI5882" i="7"/>
  <c r="AO5881" i="7"/>
  <c r="AI5881" i="7"/>
  <c r="AO5880" i="7"/>
  <c r="AI5880" i="7"/>
  <c r="AL5880" i="7" s="1" a="1"/>
  <c r="AL5880" i="7" s="1"/>
  <c r="AO5879" i="7"/>
  <c r="AI5879" i="7"/>
  <c r="AO5878" i="7"/>
  <c r="AI5878" i="7"/>
  <c r="AM5878" i="7" s="1" a="1"/>
  <c r="AM5878" i="7" s="1"/>
  <c r="AO5877" i="7"/>
  <c r="AO5876" i="7"/>
  <c r="AI5876" i="7"/>
  <c r="AJ5876" i="7" s="1" a="1"/>
  <c r="AJ5876" i="7" s="1"/>
  <c r="AO5875" i="7"/>
  <c r="AO5874" i="7"/>
  <c r="AO5873" i="7"/>
  <c r="AO5872" i="7"/>
  <c r="AI5872" i="7"/>
  <c r="AL5872" i="7" s="1" a="1"/>
  <c r="AL5872" i="7" s="1"/>
  <c r="AO5871" i="7"/>
  <c r="AI5871" i="7"/>
  <c r="AO5870" i="7"/>
  <c r="AO5869" i="7"/>
  <c r="AO5868" i="7"/>
  <c r="AI5868" i="7"/>
  <c r="AJ5868" i="7" s="1" a="1"/>
  <c r="AJ5868" i="7" s="1"/>
  <c r="AO5867" i="7"/>
  <c r="AO5866" i="7"/>
  <c r="AO5865" i="7"/>
  <c r="AO5864" i="7"/>
  <c r="AO5863" i="7"/>
  <c r="AI5863" i="7"/>
  <c r="AK5863" i="7" s="1" a="1"/>
  <c r="AK5863" i="7" s="1"/>
  <c r="AO5862" i="7"/>
  <c r="AO5861" i="7"/>
  <c r="AO5860" i="7"/>
  <c r="AI5860" i="7"/>
  <c r="AO5859" i="7"/>
  <c r="AO5858" i="7"/>
  <c r="AO5857" i="7"/>
  <c r="AO5856" i="7"/>
  <c r="AI5856" i="7"/>
  <c r="AM5856" i="7" s="1" a="1"/>
  <c r="AM5856" i="7" s="1"/>
  <c r="AO5855" i="7"/>
  <c r="AO5854" i="7"/>
  <c r="AO5853" i="7"/>
  <c r="AO5852" i="7"/>
  <c r="AI5852" i="7"/>
  <c r="AO5851" i="7"/>
  <c r="AO5850" i="7"/>
  <c r="AI5850" i="7"/>
  <c r="AO5849" i="7"/>
  <c r="AO5848" i="7"/>
  <c r="AI5848" i="7"/>
  <c r="AM5848" i="7" s="1" a="1"/>
  <c r="AM5848" i="7" s="1"/>
  <c r="AO5847" i="7"/>
  <c r="AO5846" i="7"/>
  <c r="AO5845" i="7"/>
  <c r="AI5845" i="7"/>
  <c r="AL5845" i="7" s="1" a="1"/>
  <c r="AL5845" i="7" s="1"/>
  <c r="AO5844" i="7"/>
  <c r="AO5843" i="7"/>
  <c r="AO5842" i="7"/>
  <c r="AO5841" i="7"/>
  <c r="AI5841" i="7"/>
  <c r="AJ5841" i="7" s="1" a="1"/>
  <c r="AJ5841" i="7" s="1"/>
  <c r="AO5840" i="7"/>
  <c r="AO5839" i="7"/>
  <c r="AI5839" i="7"/>
  <c r="AJ5839" i="7" s="1" a="1"/>
  <c r="AJ5839" i="7" s="1"/>
  <c r="AO5838" i="7"/>
  <c r="AO5837" i="7"/>
  <c r="AO5836" i="7"/>
  <c r="AI5836" i="7"/>
  <c r="AO5835" i="7"/>
  <c r="AI5835" i="7"/>
  <c r="AM5835" i="7" s="1" a="1"/>
  <c r="AM5835" i="7" s="1"/>
  <c r="AO5834" i="7"/>
  <c r="AO5833" i="7"/>
  <c r="AO5832" i="7"/>
  <c r="AO5831" i="7"/>
  <c r="AI5831" i="7"/>
  <c r="AO5830" i="7"/>
  <c r="AO5829" i="7"/>
  <c r="AO5828" i="7"/>
  <c r="AI5828" i="7"/>
  <c r="AK5828" i="7" s="1" a="1"/>
  <c r="AK5828" i="7" s="1"/>
  <c r="AO5827" i="7"/>
  <c r="AO5826" i="7"/>
  <c r="AI5826" i="7"/>
  <c r="AO5825" i="7"/>
  <c r="AO5824" i="7"/>
  <c r="AI5824" i="7"/>
  <c r="AO5823" i="7"/>
  <c r="AI5823" i="7"/>
  <c r="AL5823" i="7" s="1" a="1"/>
  <c r="AL5823" i="7" s="1"/>
  <c r="AO5822" i="7"/>
  <c r="AI5822" i="7"/>
  <c r="AK5822" i="7" s="1" a="1"/>
  <c r="AK5822" i="7" s="1"/>
  <c r="AO5821" i="7"/>
  <c r="AO5820" i="7"/>
  <c r="AO5819" i="7"/>
  <c r="AO5818" i="7"/>
  <c r="AI5818" i="7"/>
  <c r="AK5818" i="7" s="1" a="1"/>
  <c r="AK5818" i="7" s="1"/>
  <c r="AO5817" i="7"/>
  <c r="AI5817" i="7"/>
  <c r="AO5816" i="7"/>
  <c r="AO5815" i="7"/>
  <c r="AI5815" i="7"/>
  <c r="AL5815" i="7" s="1" a="1"/>
  <c r="AL5815" i="7" s="1"/>
  <c r="AO5814" i="7"/>
  <c r="AO5813" i="7"/>
  <c r="AO5812" i="7"/>
  <c r="AI5812" i="7"/>
  <c r="AO5811" i="7"/>
  <c r="AI5811" i="7"/>
  <c r="AO5810" i="7"/>
  <c r="AO5809" i="7"/>
  <c r="AO5808" i="7"/>
  <c r="AO5807" i="7"/>
  <c r="AO5806" i="7"/>
  <c r="AI5806" i="7"/>
  <c r="AO5805" i="7"/>
  <c r="AO5804" i="7"/>
  <c r="AI5804" i="7"/>
  <c r="AO5803" i="7"/>
  <c r="AO5802" i="7"/>
  <c r="AI5802" i="7"/>
  <c r="AJ5802" i="7" s="1" a="1"/>
  <c r="AJ5802" i="7" s="1"/>
  <c r="AO5801" i="7"/>
  <c r="AO5800" i="7"/>
  <c r="AI5800" i="7"/>
  <c r="AO5799" i="7"/>
  <c r="AI5799" i="7"/>
  <c r="AO5798" i="7"/>
  <c r="AI5798" i="7"/>
  <c r="AO5797" i="7"/>
  <c r="AO5796" i="7"/>
  <c r="AO5795" i="7"/>
  <c r="AI5795" i="7"/>
  <c r="AM5795" i="7" s="1" a="1"/>
  <c r="AM5795" i="7" s="1"/>
  <c r="AO5794" i="7"/>
  <c r="AI5794" i="7"/>
  <c r="AJ5794" i="7" s="1" a="1"/>
  <c r="AJ5794" i="7" s="1"/>
  <c r="AO5793" i="7"/>
  <c r="AO5792" i="7"/>
  <c r="AO5791" i="7"/>
  <c r="AO5790" i="7"/>
  <c r="AI5790" i="7"/>
  <c r="AO5789" i="7"/>
  <c r="AO5788" i="7"/>
  <c r="AO5787" i="7"/>
  <c r="AO5786" i="7"/>
  <c r="AO5785" i="7"/>
  <c r="AO5784" i="7"/>
  <c r="AO5783" i="7"/>
  <c r="AI5783" i="7"/>
  <c r="AO5782" i="7"/>
  <c r="AI5782" i="7"/>
  <c r="AO5781" i="7"/>
  <c r="AI5781" i="7"/>
  <c r="AM5781" i="7" s="1" a="1"/>
  <c r="AM5781" i="7" s="1"/>
  <c r="AO5780" i="7"/>
  <c r="AO5779" i="7"/>
  <c r="AO5778" i="7"/>
  <c r="AO5777" i="7"/>
  <c r="AO5776" i="7"/>
  <c r="AO5775" i="7"/>
  <c r="AO5774" i="7"/>
  <c r="AI5774" i="7"/>
  <c r="AL5774" i="7" s="1" a="1"/>
  <c r="AL5774" i="7" s="1"/>
  <c r="AO5773" i="7"/>
  <c r="AO5772" i="7"/>
  <c r="AO5771" i="7"/>
  <c r="AO5770" i="7"/>
  <c r="AI5770" i="7"/>
  <c r="AJ5770" i="7" s="1" a="1"/>
  <c r="AJ5770" i="7" s="1"/>
  <c r="AO5769" i="7"/>
  <c r="AO5768" i="7"/>
  <c r="AO5767" i="7"/>
  <c r="AI5767" i="7"/>
  <c r="AO5766" i="7"/>
  <c r="AO5765" i="7"/>
  <c r="AO5764" i="7"/>
  <c r="AO5763" i="7"/>
  <c r="AI5763" i="7"/>
  <c r="AO5762" i="7"/>
  <c r="AO5761" i="7"/>
  <c r="AO5760" i="7"/>
  <c r="AO5759" i="7"/>
  <c r="AI5759" i="7"/>
  <c r="AL5759" i="7" s="1" a="1"/>
  <c r="AL5759" i="7" s="1"/>
  <c r="AO5758" i="7"/>
  <c r="AI5758" i="7"/>
  <c r="AK5758" i="7" s="1" a="1"/>
  <c r="AK5758" i="7" s="1"/>
  <c r="AO5757" i="7"/>
  <c r="AI5757" i="7"/>
  <c r="AK5757" i="7" s="1" a="1"/>
  <c r="AK5757" i="7" s="1"/>
  <c r="AO5756" i="7"/>
  <c r="AO5755" i="7"/>
  <c r="AI5755" i="7"/>
  <c r="AO5754" i="7"/>
  <c r="AO5753" i="7"/>
  <c r="AO5752" i="7"/>
  <c r="AO5751" i="7"/>
  <c r="AO5750" i="7"/>
  <c r="AO5749" i="7"/>
  <c r="AO5748" i="7"/>
  <c r="AO5747" i="7"/>
  <c r="AO5746" i="7"/>
  <c r="AI5746" i="7"/>
  <c r="AO5745" i="7"/>
  <c r="AO5744" i="7"/>
  <c r="AO5743" i="7"/>
  <c r="AO5742" i="7"/>
  <c r="AI5742" i="7"/>
  <c r="AK5742" i="7" s="1" a="1"/>
  <c r="AK5742" i="7" s="1"/>
  <c r="AO5741" i="7"/>
  <c r="AO5740" i="7"/>
  <c r="AO5739" i="7"/>
  <c r="AO5738" i="7"/>
  <c r="AO5737" i="7"/>
  <c r="AO5736" i="7"/>
  <c r="AO5735" i="7"/>
  <c r="AO5734" i="7"/>
  <c r="AI5734" i="7"/>
  <c r="AL5734" i="7" s="1" a="1"/>
  <c r="AL5734" i="7" s="1"/>
  <c r="AO5733" i="7"/>
  <c r="AI5733" i="7"/>
  <c r="AO5732" i="7"/>
  <c r="AO5731" i="7"/>
  <c r="AI5731" i="7"/>
  <c r="AO5730" i="7"/>
  <c r="AO5729" i="7"/>
  <c r="AO5728" i="7"/>
  <c r="AO5727" i="7"/>
  <c r="AO5726" i="7"/>
  <c r="AI5726" i="7"/>
  <c r="AL5726" i="7" s="1" a="1"/>
  <c r="AL5726" i="7" s="1"/>
  <c r="AO5725" i="7"/>
  <c r="AO5724" i="7"/>
  <c r="AO5723" i="7"/>
  <c r="AI5723" i="7"/>
  <c r="AJ5723" i="7" s="1" a="1"/>
  <c r="AJ5723" i="7" s="1"/>
  <c r="AO5722" i="7"/>
  <c r="AO5721" i="7"/>
  <c r="AO5720" i="7"/>
  <c r="AO5719" i="7"/>
  <c r="AI5719" i="7"/>
  <c r="AJ5719" i="7" s="1" a="1"/>
  <c r="AJ5719" i="7" s="1"/>
  <c r="AO5718" i="7"/>
  <c r="AO5717" i="7"/>
  <c r="AI5717" i="7"/>
  <c r="AO5716" i="7"/>
  <c r="AO5715" i="7"/>
  <c r="AO5714" i="7"/>
  <c r="AI5714" i="7"/>
  <c r="AJ5714" i="7" s="1" a="1"/>
  <c r="AJ5714" i="7" s="1"/>
  <c r="AO5713" i="7"/>
  <c r="AO5712" i="7"/>
  <c r="AO5711" i="7"/>
  <c r="AO5710" i="7"/>
  <c r="AO5709" i="7"/>
  <c r="AO5708" i="7"/>
  <c r="AO5707" i="7"/>
  <c r="AI5707" i="7"/>
  <c r="AO5706" i="7"/>
  <c r="AO5705" i="7"/>
  <c r="AO5704" i="7"/>
  <c r="AO5703" i="7"/>
  <c r="AO5702" i="7"/>
  <c r="AO5701" i="7"/>
  <c r="AO5700" i="7"/>
  <c r="AI5700" i="7"/>
  <c r="AO5699" i="7"/>
  <c r="AI5699" i="7"/>
  <c r="AO5698" i="7"/>
  <c r="AO5697" i="7"/>
  <c r="AO5696" i="7"/>
  <c r="AO5695" i="7"/>
  <c r="AO5694" i="7"/>
  <c r="AI5694" i="7"/>
  <c r="AO5693" i="7"/>
  <c r="AO5692" i="7"/>
  <c r="AO5691" i="7"/>
  <c r="AO5690" i="7"/>
  <c r="AO5689" i="7"/>
  <c r="AO5688" i="7"/>
  <c r="AO5687" i="7"/>
  <c r="AO5686" i="7"/>
  <c r="AI5686" i="7"/>
  <c r="AK5686" i="7" s="1" a="1"/>
  <c r="AK5686" i="7" s="1"/>
  <c r="AO5685" i="7"/>
  <c r="AI5685" i="7"/>
  <c r="AO5684" i="7"/>
  <c r="AI5684" i="7"/>
  <c r="AO5683" i="7"/>
  <c r="AI5683" i="7"/>
  <c r="AJ5683" i="7" s="1" a="1"/>
  <c r="AJ5683" i="7" s="1"/>
  <c r="AO5682" i="7"/>
  <c r="AI5682" i="7"/>
  <c r="AJ5682" i="7" s="1" a="1"/>
  <c r="AJ5682" i="7" s="1"/>
  <c r="AO5681" i="7"/>
  <c r="AO5680" i="7"/>
  <c r="AO5679" i="7"/>
  <c r="AO5678" i="7"/>
  <c r="AI5678" i="7"/>
  <c r="AO5677" i="7"/>
  <c r="AI5677" i="7"/>
  <c r="AK5677" i="7" s="1" a="1"/>
  <c r="AK5677" i="7" s="1"/>
  <c r="AO5676" i="7"/>
  <c r="AO5675" i="7"/>
  <c r="AI5675" i="7"/>
  <c r="AJ5675" i="7" s="1" a="1"/>
  <c r="AJ5675" i="7" s="1"/>
  <c r="AO5674" i="7"/>
  <c r="AI5674" i="7"/>
  <c r="AO5673" i="7"/>
  <c r="AO5672" i="7"/>
  <c r="AO5671" i="7"/>
  <c r="AO5670" i="7"/>
  <c r="AI5670" i="7"/>
  <c r="AK5670" i="7" s="1" a="1"/>
  <c r="AK5670" i="7" s="1"/>
  <c r="AO5669" i="7"/>
  <c r="AO5668" i="7"/>
  <c r="AI5668" i="7"/>
  <c r="AO5667" i="7"/>
  <c r="AO5666" i="7"/>
  <c r="AO5665" i="7"/>
  <c r="AO5664" i="7"/>
  <c r="AO5663" i="7"/>
  <c r="AO5662" i="7"/>
  <c r="AO5661" i="7"/>
  <c r="AO5660" i="7"/>
  <c r="AI5660" i="7"/>
  <c r="AL5660" i="7" s="1" a="1"/>
  <c r="AL5660" i="7" s="1"/>
  <c r="AO5659" i="7"/>
  <c r="AO5658" i="7"/>
  <c r="AI5658" i="7"/>
  <c r="AO5657" i="7"/>
  <c r="AO5656" i="7"/>
  <c r="AO5655" i="7"/>
  <c r="AI5655" i="7"/>
  <c r="AO5654" i="7"/>
  <c r="AI5654" i="7"/>
  <c r="AK5654" i="7" s="1" a="1"/>
  <c r="AK5654" i="7" s="1"/>
  <c r="AO5653" i="7"/>
  <c r="AO5652" i="7"/>
  <c r="AI5652" i="7"/>
  <c r="AK5652" i="7" s="1" a="1"/>
  <c r="AK5652" i="7" s="1"/>
  <c r="AO5651" i="7"/>
  <c r="AI5651" i="7"/>
  <c r="AL5651" i="7" s="1" a="1"/>
  <c r="AL5651" i="7" s="1"/>
  <c r="AO5650" i="7"/>
  <c r="AO5649" i="7"/>
  <c r="AO5648" i="7"/>
  <c r="AO5647" i="7"/>
  <c r="AO5646" i="7"/>
  <c r="AO5645" i="7"/>
  <c r="AI5645" i="7"/>
  <c r="AO5644" i="7"/>
  <c r="AI5644" i="7"/>
  <c r="AO5643" i="7"/>
  <c r="AO5642" i="7"/>
  <c r="AO5641" i="7"/>
  <c r="AO5640" i="7"/>
  <c r="AO5639" i="7"/>
  <c r="AO5638" i="7"/>
  <c r="AO5637" i="7"/>
  <c r="AO5636" i="7"/>
  <c r="AO5635" i="7"/>
  <c r="AO5634" i="7"/>
  <c r="AI5634" i="7"/>
  <c r="AM5634" i="7" s="1" a="1"/>
  <c r="AM5634" i="7" s="1"/>
  <c r="AO5633" i="7"/>
  <c r="AO5632" i="7"/>
  <c r="AO5631" i="7"/>
  <c r="AI5631" i="7"/>
  <c r="AO5630" i="7"/>
  <c r="AO5629" i="7"/>
  <c r="AO5628" i="7"/>
  <c r="AO5627" i="7"/>
  <c r="AO5626" i="7"/>
  <c r="AI5626" i="7"/>
  <c r="AO5625" i="7"/>
  <c r="AO5624" i="7"/>
  <c r="AO5623" i="7"/>
  <c r="AO5622" i="7"/>
  <c r="AO5621" i="7"/>
  <c r="AO5620" i="7"/>
  <c r="AO5619" i="7"/>
  <c r="AI5619" i="7"/>
  <c r="AO5618" i="7"/>
  <c r="AO5617" i="7"/>
  <c r="AO5616" i="7"/>
  <c r="AO5615" i="7"/>
  <c r="AO5614" i="7"/>
  <c r="AO5613" i="7"/>
  <c r="AO5612" i="7"/>
  <c r="AI5612" i="7"/>
  <c r="AO5611" i="7"/>
  <c r="AO5610" i="7"/>
  <c r="AO5609" i="7"/>
  <c r="AO5608" i="7"/>
  <c r="AO5607" i="7"/>
  <c r="AO5606" i="7"/>
  <c r="AO5605" i="7"/>
  <c r="AO5604" i="7"/>
  <c r="AO5603" i="7"/>
  <c r="AO5602" i="7"/>
  <c r="AO5601" i="7"/>
  <c r="AO5600" i="7"/>
  <c r="AO5599" i="7"/>
  <c r="AO5598" i="7"/>
  <c r="AO5597" i="7"/>
  <c r="AO5596" i="7"/>
  <c r="AI5596" i="7"/>
  <c r="AO5595" i="7"/>
  <c r="AI5595" i="7"/>
  <c r="AK5595" i="7" s="1" a="1"/>
  <c r="AK5595" i="7" s="1"/>
  <c r="AO5594" i="7"/>
  <c r="AO5593" i="7"/>
  <c r="AO5592" i="7"/>
  <c r="AO5591" i="7"/>
  <c r="AI5591" i="7"/>
  <c r="AJ5591" i="7" s="1" a="1"/>
  <c r="AJ5591" i="7" s="1"/>
  <c r="AO5590" i="7"/>
  <c r="AO5589" i="7"/>
  <c r="AO5588" i="7"/>
  <c r="AO5587" i="7"/>
  <c r="AO5586" i="7"/>
  <c r="AO5585" i="7"/>
  <c r="AO5584" i="7"/>
  <c r="AI5584" i="7"/>
  <c r="AO5583" i="7"/>
  <c r="AO5582" i="7"/>
  <c r="AO5581" i="7"/>
  <c r="AO5580" i="7"/>
  <c r="AO5579" i="7"/>
  <c r="AI5579" i="7"/>
  <c r="AO5578" i="7"/>
  <c r="AI5578" i="7"/>
  <c r="AO5577" i="7"/>
  <c r="AO5576" i="7"/>
  <c r="AI5576" i="7"/>
  <c r="AK5576" i="7" s="1" a="1"/>
  <c r="AK5576" i="7" s="1"/>
  <c r="AO5575" i="7"/>
  <c r="AI5575" i="7"/>
  <c r="AM5575" i="7" s="1" a="1"/>
  <c r="AM5575" i="7" s="1"/>
  <c r="AO5574" i="7"/>
  <c r="AO5573" i="7"/>
  <c r="AO5572" i="7"/>
  <c r="AI5572" i="7"/>
  <c r="AJ5572" i="7" s="1" a="1"/>
  <c r="AJ5572" i="7" s="1"/>
  <c r="AO5571" i="7"/>
  <c r="AI5571" i="7"/>
  <c r="AJ5571" i="7" s="1" a="1"/>
  <c r="AJ5571" i="7" s="1"/>
  <c r="AO5570" i="7"/>
  <c r="AO5569" i="7"/>
  <c r="AO5568" i="7"/>
  <c r="AO5567" i="7"/>
  <c r="AI5567" i="7"/>
  <c r="AO5566" i="7"/>
  <c r="AO5565" i="7"/>
  <c r="AO5564" i="7"/>
  <c r="AI5564" i="7"/>
  <c r="AO5563" i="7"/>
  <c r="AO5562" i="7"/>
  <c r="AI5562" i="7"/>
  <c r="AK5562" i="7" s="1" a="1"/>
  <c r="AK5562" i="7" s="1"/>
  <c r="AO5561" i="7"/>
  <c r="AO5560" i="7"/>
  <c r="AI5560" i="7"/>
  <c r="AO5559" i="7"/>
  <c r="AO5558" i="7"/>
  <c r="AO5557" i="7"/>
  <c r="AO5556" i="7"/>
  <c r="AI5556" i="7"/>
  <c r="AL5556" i="7" s="1" a="1"/>
  <c r="AL5556" i="7" s="1"/>
  <c r="AO5555" i="7"/>
  <c r="AI5555" i="7"/>
  <c r="AO5554" i="7"/>
  <c r="AO5553" i="7"/>
  <c r="AO5552" i="7"/>
  <c r="AO5551" i="7"/>
  <c r="AI5551" i="7"/>
  <c r="AO5550" i="7"/>
  <c r="AO5549" i="7"/>
  <c r="AO5548" i="7"/>
  <c r="AO5547" i="7"/>
  <c r="AO5546" i="7"/>
  <c r="AO5545" i="7"/>
  <c r="AO5544" i="7"/>
  <c r="AO5543" i="7"/>
  <c r="AO5542" i="7"/>
  <c r="AO5541" i="7"/>
  <c r="AO5540" i="7"/>
  <c r="AI5540" i="7"/>
  <c r="AO5539" i="7"/>
  <c r="AI5539" i="7"/>
  <c r="AO5538" i="7"/>
  <c r="AI5538" i="7"/>
  <c r="AK5538" i="7" s="1" a="1"/>
  <c r="AK5538" i="7" s="1"/>
  <c r="AO5537" i="7"/>
  <c r="AI5537" i="7"/>
  <c r="AO5536" i="7"/>
  <c r="AI5536" i="7"/>
  <c r="AO5535" i="7"/>
  <c r="AO5534" i="7"/>
  <c r="AO5533" i="7"/>
  <c r="AO5532" i="7"/>
  <c r="AI5532" i="7"/>
  <c r="AL5532" i="7" s="1" a="1"/>
  <c r="AL5532" i="7" s="1"/>
  <c r="AO5531" i="7"/>
  <c r="AO5530" i="7"/>
  <c r="AO5529" i="7"/>
  <c r="AO5528" i="7"/>
  <c r="AO5527" i="7"/>
  <c r="AI5527" i="7"/>
  <c r="AO5526" i="7"/>
  <c r="AO5525" i="7"/>
  <c r="AI5525" i="7"/>
  <c r="AM5525" i="7" s="1" a="1"/>
  <c r="AM5525" i="7" s="1"/>
  <c r="AO5524" i="7"/>
  <c r="AI5524" i="7"/>
  <c r="AK5524" i="7" s="1" a="1"/>
  <c r="AK5524" i="7" s="1"/>
  <c r="AO5523" i="7"/>
  <c r="AO5522" i="7"/>
  <c r="AO5521" i="7"/>
  <c r="AO5520" i="7"/>
  <c r="AO5519" i="7"/>
  <c r="AO5518" i="7"/>
  <c r="AO5517" i="7"/>
  <c r="AO5516" i="7"/>
  <c r="AO5515" i="7"/>
  <c r="AO5514" i="7"/>
  <c r="AO5513" i="7"/>
  <c r="AO5512" i="7"/>
  <c r="AO5511" i="7"/>
  <c r="AI5511" i="7"/>
  <c r="AO5510" i="7"/>
  <c r="AO5509" i="7"/>
  <c r="AO5508" i="7"/>
  <c r="AI5508" i="7"/>
  <c r="AO5507" i="7"/>
  <c r="AO5506" i="7"/>
  <c r="AI5506" i="7"/>
  <c r="AO5505" i="7"/>
  <c r="AO5504" i="7"/>
  <c r="AO5503" i="7"/>
  <c r="AO5502" i="7"/>
  <c r="AI5502" i="7"/>
  <c r="AL5502" i="7" s="1" a="1"/>
  <c r="AL5502" i="7" s="1"/>
  <c r="AO5501" i="7"/>
  <c r="AO5500" i="7"/>
  <c r="AI5500" i="7"/>
  <c r="AO5499" i="7"/>
  <c r="AI5499" i="7"/>
  <c r="AO5498" i="7"/>
  <c r="AO5497" i="7"/>
  <c r="AO5496" i="7"/>
  <c r="AO5495" i="7"/>
  <c r="AO5494" i="7"/>
  <c r="AO5493" i="7"/>
  <c r="AO5492" i="7"/>
  <c r="AI5492" i="7"/>
  <c r="AJ5492" i="7" s="1" a="1"/>
  <c r="AJ5492" i="7" s="1"/>
  <c r="AO5491" i="7"/>
  <c r="AO5490" i="7"/>
  <c r="AO5489" i="7"/>
  <c r="AO5488" i="7"/>
  <c r="AO5487" i="7"/>
  <c r="AO5486" i="7"/>
  <c r="AO5485" i="7"/>
  <c r="AO5484" i="7"/>
  <c r="AO5483" i="7"/>
  <c r="AI5483" i="7"/>
  <c r="AL5483" i="7" s="1" a="1"/>
  <c r="AL5483" i="7" s="1"/>
  <c r="AO5482" i="7"/>
  <c r="AO5481" i="7"/>
  <c r="AO5480" i="7"/>
  <c r="AI5480" i="7"/>
  <c r="AO5479" i="7"/>
  <c r="AO5478" i="7"/>
  <c r="AO5477" i="7"/>
  <c r="AO5476" i="7"/>
  <c r="AI5476" i="7"/>
  <c r="AO5475" i="7"/>
  <c r="AO5474" i="7"/>
  <c r="AI5474" i="7"/>
  <c r="AM5474" i="7" s="1" a="1"/>
  <c r="AM5474" i="7" s="1"/>
  <c r="AO5473" i="7"/>
  <c r="AO5472" i="7"/>
  <c r="AO5471" i="7"/>
  <c r="AO5470" i="7"/>
  <c r="AI5470" i="7"/>
  <c r="AO5469" i="7"/>
  <c r="AI5469" i="7"/>
  <c r="AO5468" i="7"/>
  <c r="AI5468" i="7"/>
  <c r="AJ5468" i="7" s="1" a="1"/>
  <c r="AJ5468" i="7" s="1"/>
  <c r="AO5467" i="7"/>
  <c r="AO5466" i="7"/>
  <c r="AO5465" i="7"/>
  <c r="AO5464" i="7"/>
  <c r="AO5463" i="7"/>
  <c r="AO5462" i="7"/>
  <c r="AI5462" i="7"/>
  <c r="AO5461" i="7"/>
  <c r="AO5460" i="7"/>
  <c r="AO5459" i="7"/>
  <c r="AI5459" i="7"/>
  <c r="AO5458" i="7"/>
  <c r="AO5457" i="7"/>
  <c r="AO5456" i="7"/>
  <c r="AI5456" i="7"/>
  <c r="AO5455" i="7"/>
  <c r="AO5454" i="7"/>
  <c r="AI5454" i="7"/>
  <c r="AO5453" i="7"/>
  <c r="AI5453" i="7"/>
  <c r="AO5452" i="7"/>
  <c r="AI5452" i="7"/>
  <c r="AO5451" i="7"/>
  <c r="AO5450" i="7"/>
  <c r="AO5449" i="7"/>
  <c r="AI5449" i="7"/>
  <c r="AM5449" i="7" s="1" a="1"/>
  <c r="AM5449" i="7" s="1"/>
  <c r="AO5448" i="7"/>
  <c r="AO5447" i="7"/>
  <c r="AI5447" i="7"/>
  <c r="AO5446" i="7"/>
  <c r="AI5446" i="7"/>
  <c r="AM5446" i="7" s="1" a="1"/>
  <c r="AM5446" i="7" s="1"/>
  <c r="AO5445" i="7"/>
  <c r="AO5444" i="7"/>
  <c r="AO5443" i="7"/>
  <c r="AI5443" i="7"/>
  <c r="AL5443" i="7" s="1" a="1"/>
  <c r="AL5443" i="7" s="1"/>
  <c r="AO5442" i="7"/>
  <c r="AO5441" i="7"/>
  <c r="AO5440" i="7"/>
  <c r="AO5439" i="7"/>
  <c r="AO5438" i="7"/>
  <c r="AO5437" i="7"/>
  <c r="AO5436" i="7"/>
  <c r="AO5435" i="7"/>
  <c r="AI5435" i="7"/>
  <c r="AJ5435" i="7" s="1" a="1"/>
  <c r="AJ5435" i="7" s="1"/>
  <c r="AO5434" i="7"/>
  <c r="AO5433" i="7"/>
  <c r="AO5432" i="7"/>
  <c r="AO5431" i="7"/>
  <c r="AO5430" i="7"/>
  <c r="AO5429" i="7"/>
  <c r="AO5428" i="7"/>
  <c r="AI5428" i="7"/>
  <c r="AL5428" i="7" s="1" a="1"/>
  <c r="AL5428" i="7" s="1"/>
  <c r="AO5427" i="7"/>
  <c r="AO5426" i="7"/>
  <c r="AO5425" i="7"/>
  <c r="AI5425" i="7"/>
  <c r="AK5425" i="7" s="1" a="1"/>
  <c r="AK5425" i="7" s="1"/>
  <c r="AO5424" i="7"/>
  <c r="AO5423" i="7"/>
  <c r="AO5422" i="7"/>
  <c r="AO5421" i="7"/>
  <c r="AO5420" i="7"/>
  <c r="AO5419" i="7"/>
  <c r="AI5419" i="7"/>
  <c r="AO5418" i="7"/>
  <c r="AO5417" i="7"/>
  <c r="AO5416" i="7"/>
  <c r="AO5415" i="7"/>
  <c r="AI5415" i="7"/>
  <c r="AL5415" i="7" s="1" a="1"/>
  <c r="AL5415" i="7" s="1"/>
  <c r="AO5414" i="7"/>
  <c r="AI5414" i="7"/>
  <c r="AO5413" i="7"/>
  <c r="AO5412" i="7"/>
  <c r="AO5411" i="7"/>
  <c r="AO5410" i="7"/>
  <c r="AO5409" i="7"/>
  <c r="AO5408" i="7"/>
  <c r="AO5407" i="7"/>
  <c r="AO5406" i="7"/>
  <c r="AO5405" i="7"/>
  <c r="AO5404" i="7"/>
  <c r="AO5403" i="7"/>
  <c r="AI5403" i="7"/>
  <c r="AJ5403" i="7" s="1" a="1"/>
  <c r="AJ5403" i="7" s="1"/>
  <c r="AO5402" i="7"/>
  <c r="AO5401" i="7"/>
  <c r="AO5400" i="7"/>
  <c r="AO5399" i="7"/>
  <c r="AI5399" i="7"/>
  <c r="AJ5399" i="7" s="1" a="1"/>
  <c r="AJ5399" i="7" s="1"/>
  <c r="AO5398" i="7"/>
  <c r="AO5397" i="7"/>
  <c r="AO5396" i="7"/>
  <c r="AO5395" i="7"/>
  <c r="AO5394" i="7"/>
  <c r="AO5393" i="7"/>
  <c r="AO5392" i="7"/>
  <c r="AO5391" i="7"/>
  <c r="AO5390" i="7"/>
  <c r="AO5389" i="7"/>
  <c r="AI5389" i="7"/>
  <c r="AM5389" i="7" s="1" a="1"/>
  <c r="AM5389" i="7" s="1"/>
  <c r="AO5388" i="7"/>
  <c r="AO5387" i="7"/>
  <c r="AO5386" i="7"/>
  <c r="AI5386" i="7"/>
  <c r="AO5385" i="7"/>
  <c r="AI5385" i="7"/>
  <c r="AJ5385" i="7" s="1" a="1"/>
  <c r="AJ5385" i="7" s="1"/>
  <c r="AO5384" i="7"/>
  <c r="AI5384" i="7"/>
  <c r="AO5383" i="7"/>
  <c r="AO5382" i="7"/>
  <c r="AI5382" i="7"/>
  <c r="AO5381" i="7"/>
  <c r="AO5380" i="7"/>
  <c r="AO5379" i="7"/>
  <c r="AO5368" i="7"/>
  <c r="AO5367" i="7"/>
  <c r="AO5366" i="7"/>
  <c r="AO5365" i="7"/>
  <c r="AO5364" i="7"/>
  <c r="AI5364" i="7"/>
  <c r="AL5364" i="7" s="1" a="1"/>
  <c r="AL5364" i="7" s="1"/>
  <c r="AO5363" i="7"/>
  <c r="AO5362" i="7"/>
  <c r="AI5362" i="7"/>
  <c r="AO5361" i="7"/>
  <c r="AO5360" i="7"/>
  <c r="AI5360" i="7"/>
  <c r="AK5360" i="7" s="1" a="1"/>
  <c r="AK5360" i="7" s="1"/>
  <c r="AO5359" i="7"/>
  <c r="AI5359" i="7"/>
  <c r="AJ5359" i="7" s="1" a="1"/>
  <c r="AJ5359" i="7" s="1"/>
  <c r="AO5358" i="7"/>
  <c r="AO5357" i="7"/>
  <c r="AO5356" i="7"/>
  <c r="AO5355" i="7"/>
  <c r="AI5355" i="7"/>
  <c r="AJ5355" i="7" s="1" a="1"/>
  <c r="AJ5355" i="7" s="1"/>
  <c r="AO5354" i="7"/>
  <c r="AI5354" i="7"/>
  <c r="AM5354" i="7" s="1" a="1"/>
  <c r="AM5354" i="7" s="1"/>
  <c r="AO5353" i="7"/>
  <c r="AO5352" i="7"/>
  <c r="AI5352" i="7"/>
  <c r="AO5351" i="7"/>
  <c r="AO5350" i="7"/>
  <c r="AO5349" i="7"/>
  <c r="AO5348" i="7"/>
  <c r="AI5348" i="7"/>
  <c r="AL5348" i="7" s="1" a="1"/>
  <c r="AL5348" i="7" s="1"/>
  <c r="AO5347" i="7"/>
  <c r="AO5346" i="7"/>
  <c r="AO5345" i="7"/>
  <c r="AI5344" i="7"/>
  <c r="AO5321" i="7"/>
  <c r="AG5321" i="7"/>
  <c r="AI5321" i="7" s="1"/>
  <c r="AO5320" i="7"/>
  <c r="AG5320" i="7"/>
  <c r="AO5319" i="7"/>
  <c r="AG5319" i="7"/>
  <c r="AO5318" i="7"/>
  <c r="AG5318" i="7"/>
  <c r="AO5317" i="7"/>
  <c r="AG5317" i="7"/>
  <c r="AI5317" i="7" s="1"/>
  <c r="AO5316" i="7"/>
  <c r="AG5316" i="7"/>
  <c r="AO5315" i="7"/>
  <c r="AG5315" i="7"/>
  <c r="AO5314" i="7"/>
  <c r="AG5314" i="7"/>
  <c r="AO5313" i="7"/>
  <c r="AG5313" i="7"/>
  <c r="AI5313" i="7" s="1"/>
  <c r="AM5313" i="7" s="1" a="1"/>
  <c r="AM5313" i="7" s="1"/>
  <c r="AO5312" i="7"/>
  <c r="AG5312" i="7"/>
  <c r="AO5311" i="7"/>
  <c r="AG5311" i="7"/>
  <c r="AO5310" i="7"/>
  <c r="AG5310" i="7"/>
  <c r="AI5310" i="7" s="1"/>
  <c r="AO5309" i="7"/>
  <c r="AG5309" i="7"/>
  <c r="AO5308" i="7"/>
  <c r="AG5308" i="7"/>
  <c r="AI5308" i="7" s="1"/>
  <c r="AO5307" i="7"/>
  <c r="AG5307" i="7"/>
  <c r="AI5307" i="7" s="1"/>
  <c r="AO5306" i="7"/>
  <c r="AG5306" i="7"/>
  <c r="AI5306" i="7" s="1"/>
  <c r="AK5306" i="7" s="1" a="1"/>
  <c r="AK5306" i="7" s="1"/>
  <c r="AO5305" i="7"/>
  <c r="AG5305" i="7"/>
  <c r="AI5305" i="7" s="1"/>
  <c r="AM5305" i="7" s="1" a="1"/>
  <c r="AM5305" i="7" s="1"/>
  <c r="AO5304" i="7"/>
  <c r="AG5304" i="7"/>
  <c r="AO5303" i="7"/>
  <c r="AG5303" i="7"/>
  <c r="AO5302" i="7"/>
  <c r="AG5302" i="7"/>
  <c r="AO5301" i="7"/>
  <c r="AG5301" i="7"/>
  <c r="AI5301" i="7" s="1"/>
  <c r="AJ5301" i="7" s="1" a="1"/>
  <c r="AJ5301" i="7" s="1"/>
  <c r="AO5300" i="7"/>
  <c r="AG5300" i="7"/>
  <c r="AO5299" i="7"/>
  <c r="AG5299" i="7"/>
  <c r="AI5299" i="7" s="1"/>
  <c r="AK5299" i="7" s="1" a="1"/>
  <c r="AK5299" i="7" s="1"/>
  <c r="AO5298" i="7"/>
  <c r="AG5298" i="7"/>
  <c r="AO5297" i="7"/>
  <c r="AG5297" i="7"/>
  <c r="AI5297" i="7" s="1"/>
  <c r="AM5297" i="7" s="1" a="1"/>
  <c r="AM5297" i="7" s="1"/>
  <c r="AO5296" i="7"/>
  <c r="AG5296" i="7"/>
  <c r="AO5295" i="7"/>
  <c r="AG5295" i="7"/>
  <c r="AO5294" i="7"/>
  <c r="AG5294" i="7"/>
  <c r="AI5294" i="7" s="1"/>
  <c r="AO5293" i="7"/>
  <c r="AG5293" i="7"/>
  <c r="AI5293" i="7" s="1"/>
  <c r="AO5292" i="7"/>
  <c r="AG5292" i="7"/>
  <c r="AI5292" i="7" s="1"/>
  <c r="AM5292" i="7" s="1" a="1"/>
  <c r="AM5292" i="7" s="1"/>
  <c r="AO5291" i="7"/>
  <c r="AG5291" i="7"/>
  <c r="AO5290" i="7"/>
  <c r="AG5290" i="7"/>
  <c r="AI5290" i="7" s="1"/>
  <c r="AO5289" i="7"/>
  <c r="AG5289" i="7"/>
  <c r="AO5288" i="7"/>
  <c r="AG5288" i="7"/>
  <c r="AO5287" i="7"/>
  <c r="AG5287" i="7"/>
  <c r="AO5286" i="7"/>
  <c r="AG5286" i="7"/>
  <c r="AO5285" i="7"/>
  <c r="AG5285" i="7"/>
  <c r="AI5285" i="7" s="1"/>
  <c r="AO5284" i="7"/>
  <c r="AG5284" i="7"/>
  <c r="AO5283" i="7"/>
  <c r="AG5283" i="7"/>
  <c r="AO5282" i="7"/>
  <c r="AG5282" i="7"/>
  <c r="AO5281" i="7"/>
  <c r="AG5281" i="7"/>
  <c r="AO5280" i="7"/>
  <c r="AG5280" i="7"/>
  <c r="AO5279" i="7"/>
  <c r="AG5279" i="7"/>
  <c r="AO5278" i="7"/>
  <c r="AG5278" i="7"/>
  <c r="AI5278" i="7" s="1"/>
  <c r="AL5278" i="7" s="1" a="1"/>
  <c r="AL5278" i="7" s="1"/>
  <c r="AO5277" i="7"/>
  <c r="AG5277" i="7"/>
  <c r="AO5276" i="7"/>
  <c r="AG5276" i="7"/>
  <c r="AI5276" i="7" s="1"/>
  <c r="AO5275" i="7"/>
  <c r="AG5275" i="7"/>
  <c r="AO5274" i="7"/>
  <c r="AG5274" i="7"/>
  <c r="AO5273" i="7"/>
  <c r="AG5273" i="7"/>
  <c r="AI5273" i="7" s="1"/>
  <c r="AJ5273" i="7" s="1" a="1"/>
  <c r="AJ5273" i="7" s="1"/>
  <c r="AO5272" i="7"/>
  <c r="AG5272" i="7"/>
  <c r="AO5271" i="7"/>
  <c r="AG5271" i="7"/>
  <c r="AO5270" i="7"/>
  <c r="AG5270" i="7"/>
  <c r="AI5270" i="7" s="1"/>
  <c r="AL5270" i="7" s="1" a="1"/>
  <c r="AL5270" i="7" s="1"/>
  <c r="AO5269" i="7"/>
  <c r="AG5269" i="7"/>
  <c r="AI5269" i="7" s="1"/>
  <c r="AJ5269" i="7" s="1" a="1"/>
  <c r="AJ5269" i="7" s="1"/>
  <c r="AO5268" i="7"/>
  <c r="AG5268" i="7"/>
  <c r="AO5267" i="7"/>
  <c r="AG5267" i="7"/>
  <c r="AI5267" i="7" s="1"/>
  <c r="AJ5267" i="7" s="1" a="1"/>
  <c r="AJ5267" i="7" s="1"/>
  <c r="AO5266" i="7"/>
  <c r="AG5266" i="7"/>
  <c r="AO5265" i="7"/>
  <c r="AG5265" i="7"/>
  <c r="AO5264" i="7"/>
  <c r="AG5264" i="7"/>
  <c r="AO5263" i="7"/>
  <c r="AG5263" i="7"/>
  <c r="AO5262" i="7"/>
  <c r="AG5262" i="7"/>
  <c r="AI5262" i="7" s="1"/>
  <c r="AO5261" i="7"/>
  <c r="AG5261" i="7"/>
  <c r="AI5261" i="7" s="1"/>
  <c r="AL5261" i="7" s="1" a="1"/>
  <c r="AL5261" i="7" s="1"/>
  <c r="AO5260" i="7"/>
  <c r="AG5260" i="7"/>
  <c r="AO5259" i="7"/>
  <c r="AG5259" i="7"/>
  <c r="AI5259" i="7" s="1"/>
  <c r="AO5258" i="7"/>
  <c r="AG5258" i="7"/>
  <c r="AI5258" i="7" s="1"/>
  <c r="AO5257" i="7"/>
  <c r="AG5257" i="7"/>
  <c r="AO5256" i="7"/>
  <c r="AG5256" i="7"/>
  <c r="AO5255" i="7"/>
  <c r="AG5255" i="7"/>
  <c r="AO5254" i="7"/>
  <c r="AG5254" i="7"/>
  <c r="AI5254" i="7" s="1"/>
  <c r="AO5253" i="7"/>
  <c r="AG5253" i="7"/>
  <c r="AI5253" i="7" s="1"/>
  <c r="AO5252" i="7"/>
  <c r="AG5252" i="7"/>
  <c r="AO5251" i="7"/>
  <c r="AG5251" i="7"/>
  <c r="AI5251" i="7" s="1"/>
  <c r="AK5251" i="7" s="1" a="1"/>
  <c r="AK5251" i="7" s="1"/>
  <c r="AO5250" i="7"/>
  <c r="AG5250" i="7"/>
  <c r="AO5249" i="7"/>
  <c r="AG5249" i="7"/>
  <c r="AI5249" i="7" s="1"/>
  <c r="AJ5249" i="7" s="1" a="1"/>
  <c r="AJ5249" i="7" s="1"/>
  <c r="AO5248" i="7"/>
  <c r="AG5248" i="7"/>
  <c r="AO5247" i="7"/>
  <c r="AG5247" i="7"/>
  <c r="AO5246" i="7"/>
  <c r="AG5246" i="7"/>
  <c r="AI5246" i="7" s="1"/>
  <c r="AJ5246" i="7" s="1" a="1"/>
  <c r="AJ5246" i="7" s="1"/>
  <c r="AO5245" i="7"/>
  <c r="AG5245" i="7"/>
  <c r="AI5245" i="7" s="1"/>
  <c r="AO5244" i="7"/>
  <c r="AG5244" i="7"/>
  <c r="AO5243" i="7"/>
  <c r="AG5243" i="7"/>
  <c r="AO5242" i="7"/>
  <c r="AG5242" i="7"/>
  <c r="AI5242" i="7" s="1"/>
  <c r="AO5241" i="7"/>
  <c r="AG5241" i="7"/>
  <c r="AI5241" i="7" s="1"/>
  <c r="AM5241" i="7" s="1" a="1"/>
  <c r="AM5241" i="7" s="1"/>
  <c r="AO5240" i="7"/>
  <c r="AG5240" i="7"/>
  <c r="AO5239" i="7"/>
  <c r="AG5239" i="7"/>
  <c r="AO5238" i="7"/>
  <c r="AG5238" i="7"/>
  <c r="AI5238" i="7" s="1"/>
  <c r="AL5238" i="7" s="1" a="1"/>
  <c r="AL5238" i="7" s="1"/>
  <c r="AO5237" i="7"/>
  <c r="AG5237" i="7"/>
  <c r="AI5237" i="7" s="1"/>
  <c r="AO5236" i="7"/>
  <c r="AG5236" i="7"/>
  <c r="AO5235" i="7"/>
  <c r="AG5235" i="7"/>
  <c r="AO5234" i="7"/>
  <c r="AG5234" i="7"/>
  <c r="AO5233" i="7"/>
  <c r="AG5233" i="7"/>
  <c r="AO5232" i="7"/>
  <c r="AG5232" i="7"/>
  <c r="AO5231" i="7"/>
  <c r="AG5231" i="7"/>
  <c r="AO5230" i="7"/>
  <c r="AG5230" i="7"/>
  <c r="AI5230" i="7" s="1"/>
  <c r="AJ5230" i="7" s="1" a="1"/>
  <c r="AJ5230" i="7" s="1"/>
  <c r="AO5229" i="7"/>
  <c r="AG5229" i="7"/>
  <c r="AI5229" i="7" s="1"/>
  <c r="AJ5229" i="7" s="1" a="1"/>
  <c r="AJ5229" i="7" s="1"/>
  <c r="AO5228" i="7"/>
  <c r="AG5228" i="7"/>
  <c r="AI5228" i="7" s="1"/>
  <c r="AO5227" i="7"/>
  <c r="AG5227" i="7"/>
  <c r="AI5227" i="7" s="1"/>
  <c r="AJ5227" i="7" s="1" a="1"/>
  <c r="AJ5227" i="7" s="1"/>
  <c r="AO5226" i="7"/>
  <c r="AG5226" i="7"/>
  <c r="AI5226" i="7" s="1"/>
  <c r="AO5225" i="7"/>
  <c r="AG5225" i="7"/>
  <c r="AI5225" i="7" s="1"/>
  <c r="AO5224" i="7"/>
  <c r="AG5224" i="7"/>
  <c r="AO5223" i="7"/>
  <c r="AG5223" i="7"/>
  <c r="AO5222" i="7"/>
  <c r="AG5222" i="7"/>
  <c r="AI5222" i="7" s="1"/>
  <c r="AJ5222" i="7" s="1" a="1"/>
  <c r="AJ5222" i="7" s="1"/>
  <c r="AO5221" i="7"/>
  <c r="AG5221" i="7"/>
  <c r="AI5221" i="7" s="1"/>
  <c r="AL5221" i="7" s="1" a="1"/>
  <c r="AL5221" i="7" s="1"/>
  <c r="AO5220" i="7"/>
  <c r="AG5220" i="7"/>
  <c r="AI5220" i="7" s="1"/>
  <c r="AO5219" i="7"/>
  <c r="AG5219" i="7"/>
  <c r="AI5219" i="7" s="1"/>
  <c r="AO5218" i="7"/>
  <c r="AG5218" i="7"/>
  <c r="AI5218" i="7" s="1"/>
  <c r="AO5217" i="7"/>
  <c r="AG5217" i="7"/>
  <c r="AO5216" i="7"/>
  <c r="AG5216" i="7"/>
  <c r="AO5215" i="7"/>
  <c r="AG5215" i="7"/>
  <c r="AO5214" i="7"/>
  <c r="AG5214" i="7"/>
  <c r="AI5214" i="7" s="1"/>
  <c r="AJ5214" i="7" s="1" a="1"/>
  <c r="AJ5214" i="7" s="1"/>
  <c r="AO5213" i="7"/>
  <c r="AG5213" i="7"/>
  <c r="AO5212" i="7"/>
  <c r="AG5212" i="7"/>
  <c r="AI5212" i="7" s="1"/>
  <c r="AK5212" i="7" s="1" a="1"/>
  <c r="AK5212" i="7" s="1"/>
  <c r="AO5211" i="7"/>
  <c r="AG5211" i="7"/>
  <c r="AI5211" i="7" s="1"/>
  <c r="AO5210" i="7"/>
  <c r="AG5210" i="7"/>
  <c r="AI5210" i="7" s="1"/>
  <c r="AL5210" i="7" s="1" a="1"/>
  <c r="AL5210" i="7" s="1"/>
  <c r="AO5209" i="7"/>
  <c r="AG5209" i="7"/>
  <c r="AO5208" i="7"/>
  <c r="AG5208" i="7"/>
  <c r="AO5207" i="7"/>
  <c r="AG5207" i="7"/>
  <c r="AO5206" i="7"/>
  <c r="AG5206" i="7"/>
  <c r="AI5206" i="7" s="1"/>
  <c r="AO5205" i="7"/>
  <c r="AG5205" i="7"/>
  <c r="AI5205" i="7" s="1"/>
  <c r="AO5204" i="7"/>
  <c r="AG5204" i="7"/>
  <c r="AO5203" i="7"/>
  <c r="AG5203" i="7"/>
  <c r="AI5203" i="7" s="1"/>
  <c r="AO5202" i="7"/>
  <c r="AG5202" i="7"/>
  <c r="AI5202" i="7" s="1"/>
  <c r="AO5201" i="7"/>
  <c r="AG5201" i="7"/>
  <c r="AO5200" i="7"/>
  <c r="AG5200" i="7"/>
  <c r="AO5199" i="7"/>
  <c r="AG5199" i="7"/>
  <c r="AO5198" i="7"/>
  <c r="AG5198" i="7"/>
  <c r="AO5197" i="7"/>
  <c r="AG5197" i="7"/>
  <c r="AI5197" i="7" s="1"/>
  <c r="AO5196" i="7"/>
  <c r="AG5196" i="7"/>
  <c r="AO5195" i="7"/>
  <c r="AG5195" i="7"/>
  <c r="AI5195" i="7" s="1"/>
  <c r="AL5195" i="7" s="1" a="1"/>
  <c r="AL5195" i="7" s="1"/>
  <c r="AO5194" i="7"/>
  <c r="AG5194" i="7"/>
  <c r="AO5193" i="7"/>
  <c r="AG5193" i="7"/>
  <c r="AO5192" i="7"/>
  <c r="AG5192" i="7"/>
  <c r="AO5191" i="7"/>
  <c r="AG5191" i="7"/>
  <c r="AO5190" i="7"/>
  <c r="AG5190" i="7"/>
  <c r="AO5189" i="7"/>
  <c r="AG5189" i="7"/>
  <c r="AO5188" i="7"/>
  <c r="AG5188" i="7"/>
  <c r="AI5188" i="7" s="1"/>
  <c r="AO5187" i="7"/>
  <c r="AG5187" i="7"/>
  <c r="AI5187" i="7" s="1"/>
  <c r="AL5187" i="7" s="1" a="1"/>
  <c r="AL5187" i="7" s="1"/>
  <c r="AO5186" i="7"/>
  <c r="AG5186" i="7"/>
  <c r="AO5185" i="7"/>
  <c r="AG5185" i="7"/>
  <c r="AO5184" i="7"/>
  <c r="AG5184" i="7"/>
  <c r="AO5183" i="7"/>
  <c r="AG5183" i="7"/>
  <c r="AO5182" i="7"/>
  <c r="AG5182" i="7"/>
  <c r="AO5181" i="7"/>
  <c r="AG5181" i="7"/>
  <c r="AO5180" i="7"/>
  <c r="AG5180" i="7"/>
  <c r="AO5179" i="7"/>
  <c r="AG5179" i="7"/>
  <c r="AO5178" i="7"/>
  <c r="AG5178" i="7"/>
  <c r="AO5177" i="7"/>
  <c r="AG5177" i="7"/>
  <c r="AO5176" i="7"/>
  <c r="AG5176" i="7"/>
  <c r="AO5175" i="7"/>
  <c r="AG5175" i="7"/>
  <c r="AO5174" i="7"/>
  <c r="AG5174" i="7"/>
  <c r="AO5173" i="7"/>
  <c r="AG5173" i="7"/>
  <c r="AI5173" i="7" s="1"/>
  <c r="AL5173" i="7" s="1" a="1"/>
  <c r="AL5173" i="7" s="1"/>
  <c r="AO5172" i="7"/>
  <c r="AG5172" i="7"/>
  <c r="AO5171" i="7"/>
  <c r="AG5171" i="7"/>
  <c r="AO5170" i="7"/>
  <c r="AG5170" i="7"/>
  <c r="AO5169" i="7"/>
  <c r="AG5169" i="7"/>
  <c r="AI5169" i="7" s="1"/>
  <c r="AJ5169" i="7" s="1" a="1"/>
  <c r="AJ5169" i="7" s="1"/>
  <c r="AO5168" i="7"/>
  <c r="AG5168" i="7"/>
  <c r="AO5167" i="7"/>
  <c r="AG5167" i="7"/>
  <c r="AO5166" i="7"/>
  <c r="AG5166" i="7"/>
  <c r="AO5165" i="7"/>
  <c r="AG5165" i="7"/>
  <c r="AI5165" i="7" s="1"/>
  <c r="AO5164" i="7"/>
  <c r="AG5164" i="7"/>
  <c r="AI5164" i="7" s="1"/>
  <c r="AK5164" i="7" s="1" a="1"/>
  <c r="AK5164" i="7" s="1"/>
  <c r="AO5163" i="7"/>
  <c r="AG5163" i="7"/>
  <c r="AI5163" i="7" s="1"/>
  <c r="AJ5163" i="7" s="1" a="1"/>
  <c r="AJ5163" i="7" s="1"/>
  <c r="AO5162" i="7"/>
  <c r="AG5162" i="7"/>
  <c r="AO5161" i="7"/>
  <c r="AG5161" i="7"/>
  <c r="AI5161" i="7" s="1"/>
  <c r="AO5160" i="7"/>
  <c r="AG5160" i="7"/>
  <c r="AO5159" i="7"/>
  <c r="AG5159" i="7"/>
  <c r="AO5158" i="7"/>
  <c r="AG5158" i="7"/>
  <c r="AI5158" i="7" s="1"/>
  <c r="AM5158" i="7" s="1" a="1"/>
  <c r="AM5158" i="7" s="1"/>
  <c r="AO5157" i="7"/>
  <c r="AG5157" i="7"/>
  <c r="AI5157" i="7" s="1"/>
  <c r="AK5157" i="7" s="1" a="1"/>
  <c r="AK5157" i="7" s="1"/>
  <c r="AO5156" i="7"/>
  <c r="AG5156" i="7"/>
  <c r="AO5155" i="7"/>
  <c r="AG5155" i="7"/>
  <c r="AI5155" i="7" s="1"/>
  <c r="AL5155" i="7" s="1" a="1"/>
  <c r="AL5155" i="7" s="1"/>
  <c r="AO5154" i="7"/>
  <c r="AG5154" i="7"/>
  <c r="AI5154" i="7" s="1"/>
  <c r="AL5154" i="7" s="1" a="1"/>
  <c r="AL5154" i="7" s="1"/>
  <c r="AO5153" i="7"/>
  <c r="AG5153" i="7"/>
  <c r="AO5152" i="7"/>
  <c r="AG5152" i="7"/>
  <c r="AO5151" i="7"/>
  <c r="AG5151" i="7"/>
  <c r="AO5150" i="7"/>
  <c r="AG5150" i="7"/>
  <c r="AI5150" i="7" s="1"/>
  <c r="AJ5150" i="7" s="1" a="1"/>
  <c r="AJ5150" i="7" s="1"/>
  <c r="AO5149" i="7"/>
  <c r="AG5149" i="7"/>
  <c r="AI5149" i="7" s="1"/>
  <c r="AO5148" i="7"/>
  <c r="AG5148" i="7"/>
  <c r="AO5147" i="7"/>
  <c r="AG5147" i="7"/>
  <c r="AI5147" i="7" s="1"/>
  <c r="AL5147" i="7" s="1" a="1"/>
  <c r="AL5147" i="7" s="1"/>
  <c r="AO5146" i="7"/>
  <c r="AG5146" i="7"/>
  <c r="AO5145" i="7"/>
  <c r="AG5145" i="7"/>
  <c r="AO5144" i="7"/>
  <c r="AG5144" i="7"/>
  <c r="AO5143" i="7"/>
  <c r="AG5143" i="7"/>
  <c r="AO5142" i="7"/>
  <c r="AG5142" i="7"/>
  <c r="AO5141" i="7"/>
  <c r="AG5141" i="7"/>
  <c r="AI5141" i="7" s="1"/>
  <c r="AO5140" i="7"/>
  <c r="AG5140" i="7"/>
  <c r="AO5139" i="7"/>
  <c r="AG5139" i="7"/>
  <c r="AI5139" i="7" s="1"/>
  <c r="AO5138" i="7"/>
  <c r="AG5138" i="7"/>
  <c r="AI5138" i="7" s="1"/>
  <c r="AO5137" i="7"/>
  <c r="AG5137" i="7"/>
  <c r="AO5136" i="7"/>
  <c r="AG5136" i="7"/>
  <c r="AO5135" i="7"/>
  <c r="AG5135" i="7"/>
  <c r="AO5134" i="7"/>
  <c r="AG5134" i="7"/>
  <c r="AO5133" i="7"/>
  <c r="AG5133" i="7"/>
  <c r="AI5133" i="7" s="1"/>
  <c r="AK5133" i="7" s="1" a="1"/>
  <c r="AK5133" i="7" s="1"/>
  <c r="AO5132" i="7"/>
  <c r="AG5132" i="7"/>
  <c r="AO5131" i="7"/>
  <c r="AG5131" i="7"/>
  <c r="AI5131" i="7" s="1"/>
  <c r="AL5131" i="7" s="1" a="1"/>
  <c r="AL5131" i="7" s="1"/>
  <c r="AO5130" i="7"/>
  <c r="AG5130" i="7"/>
  <c r="AI5130" i="7" s="1"/>
  <c r="AJ5130" i="7" s="1" a="1"/>
  <c r="AJ5130" i="7" s="1"/>
  <c r="AO5129" i="7"/>
  <c r="AG5129" i="7"/>
  <c r="AO5128" i="7"/>
  <c r="AG5128" i="7"/>
  <c r="AO5127" i="7"/>
  <c r="AG5127" i="7"/>
  <c r="AO5126" i="7"/>
  <c r="AG5126" i="7"/>
  <c r="AO5125" i="7"/>
  <c r="AG5125" i="7"/>
  <c r="AI5125" i="7" s="1"/>
  <c r="AM5125" i="7" s="1" a="1"/>
  <c r="AM5125" i="7" s="1"/>
  <c r="AO5124" i="7"/>
  <c r="AG5124" i="7"/>
  <c r="AI5124" i="7" s="1"/>
  <c r="AO5123" i="7"/>
  <c r="AG5123" i="7"/>
  <c r="AO5122" i="7"/>
  <c r="AG5122" i="7"/>
  <c r="AO5121" i="7"/>
  <c r="AG5121" i="7"/>
  <c r="AI5121" i="7" s="1"/>
  <c r="AO5120" i="7"/>
  <c r="AG5120" i="7"/>
  <c r="AO5119" i="7"/>
  <c r="AG5119" i="7"/>
  <c r="AO5118" i="7"/>
  <c r="AG5118" i="7"/>
  <c r="AI5118" i="7" s="1"/>
  <c r="AM5118" i="7" s="1" a="1"/>
  <c r="AM5118" i="7" s="1"/>
  <c r="AO5117" i="7"/>
  <c r="AG5117" i="7"/>
  <c r="AI5117" i="7" s="1"/>
  <c r="AK5117" i="7" s="1" a="1"/>
  <c r="AK5117" i="7" s="1"/>
  <c r="AO5116" i="7"/>
  <c r="AG5116" i="7"/>
  <c r="AO5115" i="7"/>
  <c r="AG5115" i="7"/>
  <c r="AO5114" i="7"/>
  <c r="AG5114" i="7"/>
  <c r="AO5113" i="7"/>
  <c r="AG5113" i="7"/>
  <c r="AO5112" i="7"/>
  <c r="AG5112" i="7"/>
  <c r="AI5112" i="7" s="1"/>
  <c r="AM5112" i="7" s="1" a="1"/>
  <c r="AM5112" i="7" s="1"/>
  <c r="AO5111" i="7"/>
  <c r="AG5111" i="7"/>
  <c r="AI5111" i="7" s="1"/>
  <c r="AJ5111" i="7" s="1" a="1"/>
  <c r="AJ5111" i="7" s="1"/>
  <c r="AO5110" i="7"/>
  <c r="AG5110" i="7"/>
  <c r="AI5110" i="7" s="1"/>
  <c r="AO5109" i="7"/>
  <c r="AG5109" i="7"/>
  <c r="AI5109" i="7" s="1"/>
  <c r="AK5109" i="7" s="1" a="1"/>
  <c r="AK5109" i="7" s="1"/>
  <c r="AO5108" i="7"/>
  <c r="AG5108" i="7"/>
  <c r="AI5108" i="7" s="1"/>
  <c r="AO5107" i="7"/>
  <c r="AG5107" i="7"/>
  <c r="AO5106" i="7"/>
  <c r="AG5106" i="7"/>
  <c r="AI5106" i="7" s="1"/>
  <c r="AJ5106" i="7" s="1" a="1"/>
  <c r="AJ5106" i="7" s="1"/>
  <c r="AO5105" i="7"/>
  <c r="AG5105" i="7"/>
  <c r="AO5104" i="7"/>
  <c r="AG5104" i="7"/>
  <c r="AI5104" i="7" s="1"/>
  <c r="AM5104" i="7" s="1" a="1"/>
  <c r="AM5104" i="7" s="1"/>
  <c r="AO5103" i="7"/>
  <c r="AG5103" i="7"/>
  <c r="AO5102" i="7"/>
  <c r="AG5102" i="7"/>
  <c r="AO5101" i="7"/>
  <c r="AG5101" i="7"/>
  <c r="AI5101" i="7" s="1"/>
  <c r="AK5101" i="7" s="1" a="1"/>
  <c r="AK5101" i="7" s="1"/>
  <c r="AO5100" i="7"/>
  <c r="AG5100" i="7"/>
  <c r="AO5099" i="7"/>
  <c r="AG5099" i="7"/>
  <c r="AO5098" i="7"/>
  <c r="AG5098" i="7"/>
  <c r="AI5098" i="7" s="1"/>
  <c r="AJ5098" i="7" s="1" a="1"/>
  <c r="AJ5098" i="7" s="1"/>
  <c r="AO5097" i="7"/>
  <c r="AG5097" i="7"/>
  <c r="AO5096" i="7"/>
  <c r="AG5096" i="7"/>
  <c r="AO5095" i="7"/>
  <c r="AG5095" i="7"/>
  <c r="AI5095" i="7" s="1"/>
  <c r="AJ5095" i="7" s="1" a="1"/>
  <c r="AJ5095" i="7" s="1"/>
  <c r="AO5094" i="7"/>
  <c r="AG5094" i="7"/>
  <c r="AI5094" i="7" s="1"/>
  <c r="AO5093" i="7"/>
  <c r="AG5093" i="7"/>
  <c r="AI5093" i="7" s="1"/>
  <c r="AK5093" i="7" s="1" a="1"/>
  <c r="AK5093" i="7" s="1"/>
  <c r="AO5092" i="7"/>
  <c r="AG5092" i="7"/>
  <c r="AI5092" i="7" s="1"/>
  <c r="AO5091" i="7"/>
  <c r="AG5091" i="7"/>
  <c r="AO5090" i="7"/>
  <c r="AG5090" i="7"/>
  <c r="AI5090" i="7" s="1"/>
  <c r="AJ5090" i="7" s="1" a="1"/>
  <c r="AJ5090" i="7" s="1"/>
  <c r="AO5089" i="7"/>
  <c r="AG5089" i="7"/>
  <c r="AO5088" i="7"/>
  <c r="AG5088" i="7"/>
  <c r="AI5088" i="7" s="1"/>
  <c r="AO5087" i="7"/>
  <c r="AG5087" i="7"/>
  <c r="AI5087" i="7" s="1"/>
  <c r="AJ5087" i="7" s="1" a="1"/>
  <c r="AJ5087" i="7" s="1"/>
  <c r="AO5086" i="7"/>
  <c r="AG5086" i="7"/>
  <c r="AI5086" i="7" s="1"/>
  <c r="AO5085" i="7"/>
  <c r="AG5085" i="7"/>
  <c r="AO5084" i="7"/>
  <c r="AG5084" i="7"/>
  <c r="AI5084" i="7" s="1"/>
  <c r="AO5083" i="7"/>
  <c r="AG5083" i="7"/>
  <c r="AO5082" i="7"/>
  <c r="AG5082" i="7"/>
  <c r="AO5081" i="7"/>
  <c r="AG5081" i="7"/>
  <c r="AO5080" i="7"/>
  <c r="AG5080" i="7"/>
  <c r="AO5079" i="7"/>
  <c r="AG5079" i="7"/>
  <c r="AI5079" i="7" s="1"/>
  <c r="AJ5079" i="7" s="1" a="1"/>
  <c r="AJ5079" i="7" s="1"/>
  <c r="AO5078" i="7"/>
  <c r="AG5078" i="7"/>
  <c r="AI5078" i="7" s="1"/>
  <c r="AK5078" i="7" s="1" a="1"/>
  <c r="AK5078" i="7" s="1"/>
  <c r="AO5077" i="7"/>
  <c r="AG5077" i="7"/>
  <c r="AO5076" i="7"/>
  <c r="AG5076" i="7"/>
  <c r="AO5075" i="7"/>
  <c r="AG5075" i="7"/>
  <c r="AO5074" i="7"/>
  <c r="AG5074" i="7"/>
  <c r="AO5073" i="7"/>
  <c r="AG5073" i="7"/>
  <c r="AO5072" i="7"/>
  <c r="AG5072" i="7"/>
  <c r="AO5071" i="7"/>
  <c r="AG5071" i="7"/>
  <c r="AI5071" i="7" s="1"/>
  <c r="AJ5071" i="7" s="1" a="1"/>
  <c r="AJ5071" i="7" s="1"/>
  <c r="AO5070" i="7"/>
  <c r="AG5070" i="7"/>
  <c r="AI5070" i="7" s="1"/>
  <c r="AO5069" i="7"/>
  <c r="AG5069" i="7"/>
  <c r="AI5069" i="7" s="1"/>
  <c r="AK5069" i="7" s="1" a="1"/>
  <c r="AK5069" i="7" s="1"/>
  <c r="AO5068" i="7"/>
  <c r="AG5068" i="7"/>
  <c r="AO5067" i="7"/>
  <c r="AG5067" i="7"/>
  <c r="AO5066" i="7"/>
  <c r="AG5066" i="7"/>
  <c r="AI5066" i="7" s="1"/>
  <c r="AO5065" i="7"/>
  <c r="AG5065" i="7"/>
  <c r="AO5064" i="7"/>
  <c r="AG5064" i="7"/>
  <c r="AO5063" i="7"/>
  <c r="AG5063" i="7"/>
  <c r="AO5062" i="7"/>
  <c r="AG5062" i="7"/>
  <c r="AI5062" i="7" s="1"/>
  <c r="AO5061" i="7"/>
  <c r="AG5061" i="7"/>
  <c r="AO5060" i="7"/>
  <c r="AG5060" i="7"/>
  <c r="AI5060" i="7" s="1"/>
  <c r="AO5059" i="7"/>
  <c r="AG5059" i="7"/>
  <c r="AO5058" i="7"/>
  <c r="AG5058" i="7"/>
  <c r="AI5058" i="7" s="1"/>
  <c r="AJ5058" i="7" s="1" a="1"/>
  <c r="AJ5058" i="7" s="1"/>
  <c r="AO5057" i="7"/>
  <c r="AG5057" i="7"/>
  <c r="AO5056" i="7"/>
  <c r="AG5056" i="7"/>
  <c r="AI5056" i="7" s="1"/>
  <c r="AO5055" i="7"/>
  <c r="AG5055" i="7"/>
  <c r="AI5055" i="7" s="1"/>
  <c r="AJ5055" i="7" s="1" a="1"/>
  <c r="AJ5055" i="7" s="1"/>
  <c r="AO5054" i="7"/>
  <c r="AG5054" i="7"/>
  <c r="AO5053" i="7"/>
  <c r="AG5053" i="7"/>
  <c r="AI5053" i="7" s="1"/>
  <c r="AK5053" i="7" s="1" a="1"/>
  <c r="AK5053" i="7" s="1"/>
  <c r="AO5052" i="7"/>
  <c r="AG5052" i="7"/>
  <c r="AO5051" i="7"/>
  <c r="AG5051" i="7"/>
  <c r="AO5050" i="7"/>
  <c r="AG5050" i="7"/>
  <c r="AO5049" i="7"/>
  <c r="AG5049" i="7"/>
  <c r="AO5048" i="7"/>
  <c r="AG5048" i="7"/>
  <c r="AO5047" i="7"/>
  <c r="AG5047" i="7"/>
  <c r="AI5047" i="7" s="1"/>
  <c r="AO5046" i="7"/>
  <c r="AG5046" i="7"/>
  <c r="AO5045" i="7"/>
  <c r="AG5045" i="7"/>
  <c r="AI5045" i="7" s="1"/>
  <c r="AO5044" i="7"/>
  <c r="AG5044" i="7"/>
  <c r="AI5044" i="7" s="1"/>
  <c r="AL5044" i="7" s="1" a="1"/>
  <c r="AL5044" i="7" s="1"/>
  <c r="AO5043" i="7"/>
  <c r="AG5043" i="7"/>
  <c r="AO5042" i="7"/>
  <c r="AG5042" i="7"/>
  <c r="AO5041" i="7"/>
  <c r="AG5041" i="7"/>
  <c r="AO5040" i="7"/>
  <c r="AG5040" i="7"/>
  <c r="AI5040" i="7" s="1"/>
  <c r="AO5039" i="7"/>
  <c r="AG5039" i="7"/>
  <c r="AO5038" i="7"/>
  <c r="AG5038" i="7"/>
  <c r="AO5037" i="7"/>
  <c r="AG5037" i="7"/>
  <c r="AO5036" i="7"/>
  <c r="AG5036" i="7"/>
  <c r="AI5036" i="7" s="1"/>
  <c r="AL5036" i="7" s="1" a="1"/>
  <c r="AL5036" i="7" s="1"/>
  <c r="AO5035" i="7"/>
  <c r="AG5035" i="7"/>
  <c r="AO5034" i="7"/>
  <c r="AG5034" i="7"/>
  <c r="AO5033" i="7"/>
  <c r="AG5033" i="7"/>
  <c r="AO5032" i="7"/>
  <c r="AG5032" i="7"/>
  <c r="AO5031" i="7"/>
  <c r="AG5031" i="7"/>
  <c r="AI5031" i="7" s="1"/>
  <c r="AJ5031" i="7" s="1" a="1"/>
  <c r="AJ5031" i="7" s="1"/>
  <c r="AO5030" i="7"/>
  <c r="AG5030" i="7"/>
  <c r="AO5029" i="7"/>
  <c r="AG5029" i="7"/>
  <c r="AI5029" i="7" s="1"/>
  <c r="AO5028" i="7"/>
  <c r="AG5028" i="7"/>
  <c r="AI5028" i="7" s="1"/>
  <c r="AO5027" i="7"/>
  <c r="AG5027" i="7"/>
  <c r="AO5026" i="7"/>
  <c r="AG5026" i="7"/>
  <c r="AO5025" i="7"/>
  <c r="AG5025" i="7"/>
  <c r="AO5024" i="7"/>
  <c r="AG5024" i="7"/>
  <c r="AO5023" i="7"/>
  <c r="AG5023" i="7"/>
  <c r="AI5023" i="7" s="1"/>
  <c r="AJ5023" i="7" s="1" a="1"/>
  <c r="AJ5023" i="7" s="1"/>
  <c r="AO5022" i="7"/>
  <c r="AG5022" i="7"/>
  <c r="AI5022" i="7" s="1"/>
  <c r="AK5022" i="7" s="1" a="1"/>
  <c r="AK5022" i="7" s="1"/>
  <c r="AO5021" i="7"/>
  <c r="AG5021" i="7"/>
  <c r="AO5020" i="7"/>
  <c r="AG5020" i="7"/>
  <c r="AI5020" i="7" s="1"/>
  <c r="AL5020" i="7" s="1" a="1"/>
  <c r="AL5020" i="7" s="1"/>
  <c r="AO5019" i="7"/>
  <c r="AG5019" i="7"/>
  <c r="AO5018" i="7"/>
  <c r="AG5018" i="7"/>
  <c r="AO5017" i="7"/>
  <c r="AG5017" i="7"/>
  <c r="AO5016" i="7"/>
  <c r="AG5016" i="7"/>
  <c r="AO5015" i="7"/>
  <c r="AG5015" i="7"/>
  <c r="AO5014" i="7"/>
  <c r="AG5014" i="7"/>
  <c r="AO5013" i="7"/>
  <c r="AG5013" i="7"/>
  <c r="AO5012" i="7"/>
  <c r="AG5012" i="7"/>
  <c r="AI5012" i="7" s="1"/>
  <c r="AO5011" i="7"/>
  <c r="AG5011" i="7"/>
  <c r="AO5010" i="7"/>
  <c r="AG5010" i="7"/>
  <c r="AO5009" i="7"/>
  <c r="AG5009" i="7"/>
  <c r="AO5008" i="7"/>
  <c r="AG5008" i="7"/>
  <c r="AI5008" i="7" s="1"/>
  <c r="AO5007" i="7"/>
  <c r="AG5007" i="7"/>
  <c r="AO5006" i="7"/>
  <c r="AG5006" i="7"/>
  <c r="AO5005" i="7"/>
  <c r="AG5005" i="7"/>
  <c r="AI5005" i="7" s="1"/>
  <c r="AJ5005" i="7" s="1" a="1"/>
  <c r="AJ5005" i="7" s="1"/>
  <c r="AO5004" i="7"/>
  <c r="AG5004" i="7"/>
  <c r="AI5004" i="7" s="1"/>
  <c r="AL5004" i="7" s="1" a="1"/>
  <c r="AL5004" i="7" s="1"/>
  <c r="AO5003" i="7"/>
  <c r="AG5003" i="7"/>
  <c r="AO5002" i="7"/>
  <c r="AG5002" i="7"/>
  <c r="AO5001" i="7"/>
  <c r="AG5001" i="7"/>
  <c r="AO5000" i="7"/>
  <c r="AG5000" i="7"/>
  <c r="AI5000" i="7" s="1"/>
  <c r="AL5000" i="7" s="1" a="1"/>
  <c r="AL5000" i="7" s="1"/>
  <c r="AO4999" i="7"/>
  <c r="AG4999" i="7"/>
  <c r="AO4998" i="7"/>
  <c r="AG4998" i="7"/>
  <c r="AO4997" i="7"/>
  <c r="AG4997" i="7"/>
  <c r="AI4997" i="7" s="1"/>
  <c r="AK4997" i="7" s="1" a="1"/>
  <c r="AK4997" i="7" s="1"/>
  <c r="AO4996" i="7"/>
  <c r="AG4996" i="7"/>
  <c r="AI4996" i="7" s="1"/>
  <c r="AO4995" i="7"/>
  <c r="AG4995" i="7"/>
  <c r="AO4994" i="7"/>
  <c r="AG4994" i="7"/>
  <c r="AO4993" i="7"/>
  <c r="AG4993" i="7"/>
  <c r="AO4992" i="7"/>
  <c r="AG4992" i="7"/>
  <c r="AO4991" i="7"/>
  <c r="AG4991" i="7"/>
  <c r="AI4991" i="7" s="1"/>
  <c r="AO4990" i="7"/>
  <c r="AG4990" i="7"/>
  <c r="AI4990" i="7" s="1"/>
  <c r="AK4990" i="7" s="1" a="1"/>
  <c r="AK4990" i="7" s="1"/>
  <c r="AO4989" i="7"/>
  <c r="AG4989" i="7"/>
  <c r="AI4989" i="7" s="1"/>
  <c r="AK4989" i="7" s="1" a="1"/>
  <c r="AK4989" i="7" s="1"/>
  <c r="AO4988" i="7"/>
  <c r="AG4988" i="7"/>
  <c r="AI4988" i="7" s="1"/>
  <c r="AL4988" i="7" s="1" a="1"/>
  <c r="AL4988" i="7" s="1"/>
  <c r="AO4987" i="7"/>
  <c r="AG4987" i="7"/>
  <c r="AO4986" i="7"/>
  <c r="AG4986" i="7"/>
  <c r="AO4985" i="7"/>
  <c r="AG4985" i="7"/>
  <c r="AO4984" i="7"/>
  <c r="AG4984" i="7"/>
  <c r="AI4984" i="7" s="1"/>
  <c r="AL4984" i="7" s="1" a="1"/>
  <c r="AL4984" i="7" s="1"/>
  <c r="AO4983" i="7"/>
  <c r="AG4983" i="7"/>
  <c r="AO4982" i="7"/>
  <c r="AG4982" i="7"/>
  <c r="AI4982" i="7" s="1"/>
  <c r="AK4982" i="7" s="1" a="1"/>
  <c r="AK4982" i="7" s="1"/>
  <c r="AO4981" i="7"/>
  <c r="AG4981" i="7"/>
  <c r="AO4980" i="7"/>
  <c r="AG4980" i="7"/>
  <c r="AO4979" i="7"/>
  <c r="AG4979" i="7"/>
  <c r="AO4978" i="7"/>
  <c r="AG4978" i="7"/>
  <c r="AO4977" i="7"/>
  <c r="AG4977" i="7"/>
  <c r="AO4976" i="7"/>
  <c r="AG4976" i="7"/>
  <c r="AI4976" i="7" s="1"/>
  <c r="AL4976" i="7" s="1" a="1"/>
  <c r="AL4976" i="7" s="1"/>
  <c r="AO4975" i="7"/>
  <c r="AG4975" i="7"/>
  <c r="AO4974" i="7"/>
  <c r="AG4974" i="7"/>
  <c r="AI4974" i="7" s="1"/>
  <c r="AL4974" i="7" s="1" a="1"/>
  <c r="AL4974" i="7" s="1"/>
  <c r="AO4973" i="7"/>
  <c r="AG4973" i="7"/>
  <c r="AI4973" i="7" s="1"/>
  <c r="AK4973" i="7" s="1" a="1"/>
  <c r="AK4973" i="7" s="1"/>
  <c r="AO4972" i="7"/>
  <c r="AG4972" i="7"/>
  <c r="AI4972" i="7" s="1"/>
  <c r="AO4971" i="7"/>
  <c r="AG4971" i="7"/>
  <c r="AO4970" i="7"/>
  <c r="AG4970" i="7"/>
  <c r="AO4969" i="7"/>
  <c r="AG4969" i="7"/>
  <c r="AO4968" i="7"/>
  <c r="AG4968" i="7"/>
  <c r="AI4968" i="7" s="1"/>
  <c r="AO4967" i="7"/>
  <c r="AG4967" i="7"/>
  <c r="AI4967" i="7" s="1"/>
  <c r="AL4967" i="7" s="1" a="1"/>
  <c r="AL4967" i="7" s="1"/>
  <c r="AO4966" i="7"/>
  <c r="AG4966" i="7"/>
  <c r="AI4966" i="7" s="1"/>
  <c r="AL4966" i="7" s="1" a="1"/>
  <c r="AL4966" i="7" s="1"/>
  <c r="AO4965" i="7"/>
  <c r="AG4965" i="7"/>
  <c r="AO4964" i="7"/>
  <c r="AG4964" i="7"/>
  <c r="AI4964" i="7" s="1"/>
  <c r="AL4964" i="7" s="1" a="1"/>
  <c r="AL4964" i="7" s="1"/>
  <c r="AO4963" i="7"/>
  <c r="AG4963" i="7"/>
  <c r="AO4962" i="7"/>
  <c r="AG4962" i="7"/>
  <c r="AI4962" i="7" s="1"/>
  <c r="AO4961" i="7"/>
  <c r="AG4961" i="7"/>
  <c r="AO4960" i="7"/>
  <c r="AG4960" i="7"/>
  <c r="AI4960" i="7" s="1"/>
  <c r="AJ4960" i="7" s="1" a="1"/>
  <c r="AJ4960" i="7" s="1"/>
  <c r="AO4959" i="7"/>
  <c r="AG4959" i="7"/>
  <c r="AO4958" i="7"/>
  <c r="AG4958" i="7"/>
  <c r="AO4957" i="7"/>
  <c r="AG4957" i="7"/>
  <c r="AO4956" i="7"/>
  <c r="AG4956" i="7"/>
  <c r="AI4956" i="7" s="1"/>
  <c r="AO4955" i="7"/>
  <c r="AG4955" i="7"/>
  <c r="AI4955" i="7" s="1"/>
  <c r="AO4954" i="7"/>
  <c r="AG4954" i="7"/>
  <c r="AI4954" i="7" s="1"/>
  <c r="AO4953" i="7"/>
  <c r="AG4953" i="7"/>
  <c r="AO4952" i="7"/>
  <c r="AG4952" i="7"/>
  <c r="AO4951" i="7"/>
  <c r="AG4951" i="7"/>
  <c r="AO4950" i="7"/>
  <c r="AG4950" i="7"/>
  <c r="AO4949" i="7"/>
  <c r="AG4949" i="7"/>
  <c r="AO4948" i="7"/>
  <c r="AG4948" i="7"/>
  <c r="AO4947" i="7"/>
  <c r="AG4947" i="7"/>
  <c r="AI4947" i="7" s="1"/>
  <c r="AL4947" i="7" s="1" a="1"/>
  <c r="AL4947" i="7" s="1"/>
  <c r="AO4946" i="7"/>
  <c r="AG4946" i="7"/>
  <c r="AO4945" i="7"/>
  <c r="AG4945" i="7"/>
  <c r="AO4944" i="7"/>
  <c r="AG4944" i="7"/>
  <c r="AI4944" i="7" s="1"/>
  <c r="AO4943" i="7"/>
  <c r="AG4943" i="7"/>
  <c r="AI4943" i="7" s="1"/>
  <c r="AO4942" i="7"/>
  <c r="AG4942" i="7"/>
  <c r="AO4941" i="7"/>
  <c r="AG4941" i="7"/>
  <c r="AO4940" i="7"/>
  <c r="AG4940" i="7"/>
  <c r="AO4939" i="7"/>
  <c r="AG4939" i="7"/>
  <c r="AO4938" i="7"/>
  <c r="AG4938" i="7"/>
  <c r="AI4938" i="7" s="1"/>
  <c r="AO4937" i="7"/>
  <c r="AG4937" i="7"/>
  <c r="AO4936" i="7"/>
  <c r="AG4936" i="7"/>
  <c r="AO4935" i="7"/>
  <c r="AG4935" i="7"/>
  <c r="AO4934" i="7"/>
  <c r="AG4934" i="7"/>
  <c r="AO4933" i="7"/>
  <c r="AG4933" i="7"/>
  <c r="AO4932" i="7"/>
  <c r="AG4932" i="7"/>
  <c r="AO4931" i="7"/>
  <c r="AG4931" i="7"/>
  <c r="AO4930" i="7"/>
  <c r="AG4930" i="7"/>
  <c r="AO4929" i="7"/>
  <c r="AG4929" i="7"/>
  <c r="AO4928" i="7"/>
  <c r="AG4928" i="7"/>
  <c r="AI4928" i="7" s="1"/>
  <c r="AM4928" i="7" s="1" a="1"/>
  <c r="AM4928" i="7" s="1"/>
  <c r="AO4927" i="7"/>
  <c r="AG4927" i="7"/>
  <c r="AO4926" i="7"/>
  <c r="AG4926" i="7"/>
  <c r="AI4926" i="7" s="1"/>
  <c r="AO4925" i="7"/>
  <c r="AG4925" i="7"/>
  <c r="AI4925" i="7" s="1"/>
  <c r="AO4924" i="7"/>
  <c r="AG4924" i="7"/>
  <c r="AO4923" i="7"/>
  <c r="AG4923" i="7"/>
  <c r="AO4922" i="7"/>
  <c r="AG4922" i="7"/>
  <c r="AO4921" i="7"/>
  <c r="AG4921" i="7"/>
  <c r="AO4920" i="7"/>
  <c r="AG4920" i="7"/>
  <c r="AO4919" i="7"/>
  <c r="AG4919" i="7"/>
  <c r="AI4919" i="7" s="1"/>
  <c r="AJ4919" i="7" s="1" a="1"/>
  <c r="AJ4919" i="7" s="1"/>
  <c r="AO4918" i="7"/>
  <c r="AG4918" i="7"/>
  <c r="AO4917" i="7"/>
  <c r="AG4917" i="7"/>
  <c r="AO4916" i="7"/>
  <c r="AG4916" i="7"/>
  <c r="AO4915" i="7"/>
  <c r="AG4915" i="7"/>
  <c r="AO4914" i="7"/>
  <c r="AG4914" i="7"/>
  <c r="AI4914" i="7" s="1"/>
  <c r="AJ4914" i="7" s="1" a="1"/>
  <c r="AJ4914" i="7" s="1"/>
  <c r="AO4913" i="7"/>
  <c r="AG4913" i="7"/>
  <c r="AO4912" i="7"/>
  <c r="AG4912" i="7"/>
  <c r="AI4912" i="7" s="1"/>
  <c r="AK4912" i="7" s="1" a="1"/>
  <c r="AK4912" i="7" s="1"/>
  <c r="AO4911" i="7"/>
  <c r="AG4911" i="7"/>
  <c r="AO4910" i="7"/>
  <c r="AG4910" i="7"/>
  <c r="AO4909" i="7"/>
  <c r="AG4909" i="7"/>
  <c r="AO4908" i="7"/>
  <c r="AG4908" i="7"/>
  <c r="AI4908" i="7" s="1"/>
  <c r="AL4908" i="7" s="1" a="1"/>
  <c r="AL4908" i="7" s="1"/>
  <c r="AO4907" i="7"/>
  <c r="AG4907" i="7"/>
  <c r="AI4907" i="7" s="1"/>
  <c r="AJ4907" i="7" s="1" a="1"/>
  <c r="AJ4907" i="7" s="1"/>
  <c r="AO4906" i="7"/>
  <c r="AG4906" i="7"/>
  <c r="AO4905" i="7"/>
  <c r="AG4905" i="7"/>
  <c r="AO4904" i="7"/>
  <c r="AG4904" i="7"/>
  <c r="AI4904" i="7" s="1"/>
  <c r="AO4903" i="7"/>
  <c r="AG4903" i="7"/>
  <c r="AO4902" i="7"/>
  <c r="AG4902" i="7"/>
  <c r="AO4901" i="7"/>
  <c r="AG4901" i="7"/>
  <c r="AO4900" i="7"/>
  <c r="AG4900" i="7"/>
  <c r="AI4900" i="7" s="1"/>
  <c r="AL4900" i="7" s="1" a="1"/>
  <c r="AL4900" i="7" s="1"/>
  <c r="AO4899" i="7"/>
  <c r="AG4899" i="7"/>
  <c r="AI4899" i="7" s="1"/>
  <c r="AJ4899" i="7" s="1" a="1"/>
  <c r="AJ4899" i="7" s="1"/>
  <c r="AO4898" i="7"/>
  <c r="AG4898" i="7"/>
  <c r="AO4897" i="7"/>
  <c r="AG4897" i="7"/>
  <c r="AO4896" i="7"/>
  <c r="AG4896" i="7"/>
  <c r="AI4896" i="7" s="1"/>
  <c r="AK4896" i="7" s="1" a="1"/>
  <c r="AK4896" i="7" s="1"/>
  <c r="AO4895" i="7"/>
  <c r="AG4895" i="7"/>
  <c r="AO4894" i="7"/>
  <c r="AG4894" i="7"/>
  <c r="AO4893" i="7"/>
  <c r="AG4893" i="7"/>
  <c r="AO4892" i="7"/>
  <c r="AG4892" i="7"/>
  <c r="AI4892" i="7" s="1"/>
  <c r="AL4892" i="7" s="1" a="1"/>
  <c r="AL4892" i="7" s="1"/>
  <c r="AO4891" i="7"/>
  <c r="AG4891" i="7"/>
  <c r="AI4891" i="7" s="1"/>
  <c r="AJ4891" i="7" s="1" a="1"/>
  <c r="AJ4891" i="7" s="1"/>
  <c r="AO4890" i="7"/>
  <c r="AG4890" i="7"/>
  <c r="AI4890" i="7" s="1"/>
  <c r="AJ4890" i="7" s="1" a="1"/>
  <c r="AJ4890" i="7" s="1"/>
  <c r="AO4889" i="7"/>
  <c r="AG4889" i="7"/>
  <c r="AO4888" i="7"/>
  <c r="AG4888" i="7"/>
  <c r="AI4888" i="7" s="1"/>
  <c r="AO4887" i="7"/>
  <c r="AG4887" i="7"/>
  <c r="AO4886" i="7"/>
  <c r="AG4886" i="7"/>
  <c r="AI4886" i="7" s="1"/>
  <c r="AO4885" i="7"/>
  <c r="AG4885" i="7"/>
  <c r="AO4884" i="7"/>
  <c r="AG4884" i="7"/>
  <c r="AI4884" i="7" s="1"/>
  <c r="AO4883" i="7"/>
  <c r="AG4883" i="7"/>
  <c r="AI4883" i="7" s="1"/>
  <c r="AJ4883" i="7" s="1" a="1"/>
  <c r="AJ4883" i="7" s="1"/>
  <c r="AO4882" i="7"/>
  <c r="AG4882" i="7"/>
  <c r="AO4881" i="7"/>
  <c r="AG4881" i="7"/>
  <c r="AO4880" i="7"/>
  <c r="AG4880" i="7"/>
  <c r="AI4880" i="7" s="1"/>
  <c r="AK4880" i="7" s="1" a="1"/>
  <c r="AK4880" i="7" s="1"/>
  <c r="AO4879" i="7"/>
  <c r="AG4879" i="7"/>
  <c r="AO4878" i="7"/>
  <c r="AG4878" i="7"/>
  <c r="AI4878" i="7" s="1"/>
  <c r="AO4877" i="7"/>
  <c r="AG4877" i="7"/>
  <c r="AO4876" i="7"/>
  <c r="AG4876" i="7"/>
  <c r="AI4876" i="7" s="1"/>
  <c r="AL4876" i="7" s="1" a="1"/>
  <c r="AL4876" i="7" s="1"/>
  <c r="AO4875" i="7"/>
  <c r="AG4875" i="7"/>
  <c r="AI4875" i="7" s="1"/>
  <c r="AJ4875" i="7" s="1" a="1"/>
  <c r="AJ4875" i="7" s="1"/>
  <c r="AO4874" i="7"/>
  <c r="AG4874" i="7"/>
  <c r="AO4873" i="7"/>
  <c r="AG4873" i="7"/>
  <c r="AO4872" i="7"/>
  <c r="AG4872" i="7"/>
  <c r="AI4872" i="7" s="1"/>
  <c r="AO4871" i="7"/>
  <c r="AG4871" i="7"/>
  <c r="AO4870" i="7"/>
  <c r="AG4870" i="7"/>
  <c r="AO4869" i="7"/>
  <c r="AG4869" i="7"/>
  <c r="AO4868" i="7"/>
  <c r="AG4868" i="7"/>
  <c r="AO4867" i="7"/>
  <c r="AG4867" i="7"/>
  <c r="AO4866" i="7"/>
  <c r="AG4866" i="7"/>
  <c r="AO4865" i="7"/>
  <c r="AG4865" i="7"/>
  <c r="AO4864" i="7"/>
  <c r="AG4864" i="7"/>
  <c r="AI4864" i="7" s="1"/>
  <c r="AK4864" i="7" s="1" a="1"/>
  <c r="AK4864" i="7" s="1"/>
  <c r="AO4863" i="7"/>
  <c r="AG4863" i="7"/>
  <c r="AO4862" i="7"/>
  <c r="AG4862" i="7"/>
  <c r="AI4862" i="7" s="1"/>
  <c r="AO4861" i="7"/>
  <c r="AG4861" i="7"/>
  <c r="AO4860" i="7"/>
  <c r="AG4860" i="7"/>
  <c r="AO4859" i="7"/>
  <c r="AG4859" i="7"/>
  <c r="AO4858" i="7"/>
  <c r="AG4858" i="7"/>
  <c r="AO4857" i="7"/>
  <c r="AG4857" i="7"/>
  <c r="AO4856" i="7"/>
  <c r="AG4856" i="7"/>
  <c r="AI4856" i="7" s="1"/>
  <c r="AO4855" i="7"/>
  <c r="AG4855" i="7"/>
  <c r="AO4854" i="7"/>
  <c r="AG4854" i="7"/>
  <c r="AO4853" i="7"/>
  <c r="AG4853" i="7"/>
  <c r="AO4852" i="7"/>
  <c r="AG4852" i="7"/>
  <c r="AI4852" i="7" s="1"/>
  <c r="AO4851" i="7"/>
  <c r="AG4851" i="7"/>
  <c r="AI4851" i="7" s="1"/>
  <c r="AJ4851" i="7" s="1" a="1"/>
  <c r="AJ4851" i="7" s="1"/>
  <c r="AO4850" i="7"/>
  <c r="AG4850" i="7"/>
  <c r="AO4849" i="7"/>
  <c r="AG4849" i="7"/>
  <c r="AO4848" i="7"/>
  <c r="AG4848" i="7"/>
  <c r="AI4848" i="7" s="1"/>
  <c r="AK4848" i="7" s="1" a="1"/>
  <c r="AK4848" i="7" s="1"/>
  <c r="AO4847" i="7"/>
  <c r="AG4847" i="7"/>
  <c r="AO4846" i="7"/>
  <c r="AG4846" i="7"/>
  <c r="AI4846" i="7" s="1"/>
  <c r="AO4845" i="7"/>
  <c r="AG4845" i="7"/>
  <c r="AO4844" i="7"/>
  <c r="AG4844" i="7"/>
  <c r="AI4844" i="7" s="1"/>
  <c r="AL4844" i="7" s="1" a="1"/>
  <c r="AL4844" i="7" s="1"/>
  <c r="AO4843" i="7"/>
  <c r="AG4843" i="7"/>
  <c r="AI4843" i="7" s="1"/>
  <c r="AJ4843" i="7" s="1" a="1"/>
  <c r="AJ4843" i="7" s="1"/>
  <c r="AO4842" i="7"/>
  <c r="AG4842" i="7"/>
  <c r="AO4841" i="7"/>
  <c r="AG4841" i="7"/>
  <c r="AO4840" i="7"/>
  <c r="AG4840" i="7"/>
  <c r="AI4840" i="7" s="1"/>
  <c r="AO4839" i="7"/>
  <c r="AG4839" i="7"/>
  <c r="AO4838" i="7"/>
  <c r="AG4838" i="7"/>
  <c r="AO4837" i="7"/>
  <c r="AG4837" i="7"/>
  <c r="AO4836" i="7"/>
  <c r="AG4836" i="7"/>
  <c r="AI4836" i="7" s="1"/>
  <c r="AL4836" i="7" s="1" a="1"/>
  <c r="AL4836" i="7" s="1"/>
  <c r="AO4835" i="7"/>
  <c r="AG4835" i="7"/>
  <c r="AI4835" i="7" s="1"/>
  <c r="AJ4835" i="7" s="1" a="1"/>
  <c r="AJ4835" i="7" s="1"/>
  <c r="AO4834" i="7"/>
  <c r="AG4834" i="7"/>
  <c r="AO4833" i="7"/>
  <c r="AG4833" i="7"/>
  <c r="AO4832" i="7"/>
  <c r="AG4832" i="7"/>
  <c r="AI4832" i="7" s="1"/>
  <c r="AK4832" i="7" s="1" a="1"/>
  <c r="AK4832" i="7" s="1"/>
  <c r="AO4831" i="7"/>
  <c r="AG4831" i="7"/>
  <c r="AO4830" i="7"/>
  <c r="AG4830" i="7"/>
  <c r="AI4830" i="7" s="1"/>
  <c r="AO4829" i="7"/>
  <c r="AG4829" i="7"/>
  <c r="AO4828" i="7"/>
  <c r="AG4828" i="7"/>
  <c r="AI4828" i="7" s="1"/>
  <c r="AL4828" i="7" s="1" a="1"/>
  <c r="AL4828" i="7" s="1"/>
  <c r="AO4827" i="7"/>
  <c r="AG4827" i="7"/>
  <c r="AI4827" i="7" s="1"/>
  <c r="AO4826" i="7"/>
  <c r="AG4826" i="7"/>
  <c r="AO4825" i="7"/>
  <c r="AG4825" i="7"/>
  <c r="AO4824" i="7"/>
  <c r="AG4824" i="7"/>
  <c r="AO4823" i="7"/>
  <c r="AG4823" i="7"/>
  <c r="AO4822" i="7"/>
  <c r="AG4822" i="7"/>
  <c r="AO4821" i="7"/>
  <c r="AG4821" i="7"/>
  <c r="AO4820" i="7"/>
  <c r="AG4820" i="7"/>
  <c r="AO4819" i="7"/>
  <c r="AG4819" i="7"/>
  <c r="AI4819" i="7" s="1"/>
  <c r="AO4818" i="7"/>
  <c r="AG4818" i="7"/>
  <c r="AO4817" i="7"/>
  <c r="AG4817" i="7"/>
  <c r="AO4816" i="7"/>
  <c r="AG4816" i="7"/>
  <c r="AO4815" i="7"/>
  <c r="AG4815" i="7"/>
  <c r="AO4814" i="7"/>
  <c r="AG4814" i="7"/>
  <c r="AI4814" i="7" s="1"/>
  <c r="AM4814" i="7" s="1" a="1"/>
  <c r="AM4814" i="7" s="1"/>
  <c r="AO4813" i="7"/>
  <c r="AG4813" i="7"/>
  <c r="AO4812" i="7"/>
  <c r="AG4812" i="7"/>
  <c r="AO4811" i="7"/>
  <c r="AG4811" i="7"/>
  <c r="AI4811" i="7" s="1"/>
  <c r="AO4810" i="7"/>
  <c r="AG4810" i="7"/>
  <c r="AI4810" i="7" s="1"/>
  <c r="AL4810" i="7" s="1" a="1"/>
  <c r="AL4810" i="7" s="1"/>
  <c r="AO4809" i="7"/>
  <c r="AG4809" i="7"/>
  <c r="AO4808" i="7"/>
  <c r="AG4808" i="7"/>
  <c r="AO4807" i="7"/>
  <c r="AG4807" i="7"/>
  <c r="AO4806" i="7"/>
  <c r="AG4806" i="7"/>
  <c r="AI4806" i="7" s="1"/>
  <c r="AM4806" i="7" s="1" a="1"/>
  <c r="AM4806" i="7" s="1"/>
  <c r="AO4805" i="7"/>
  <c r="AG4805" i="7"/>
  <c r="AO4804" i="7"/>
  <c r="AG4804" i="7"/>
  <c r="AO4803" i="7"/>
  <c r="AG4803" i="7"/>
  <c r="AO4802" i="7"/>
  <c r="AG4802" i="7"/>
  <c r="AI4802" i="7" s="1"/>
  <c r="AL4802" i="7" s="1" a="1"/>
  <c r="AL4802" i="7" s="1"/>
  <c r="AO4801" i="7"/>
  <c r="AG4801" i="7"/>
  <c r="AO4800" i="7"/>
  <c r="AG4800" i="7"/>
  <c r="AO4799" i="7"/>
  <c r="AG4799" i="7"/>
  <c r="AO4798" i="7"/>
  <c r="AG4798" i="7"/>
  <c r="AI4798" i="7" s="1"/>
  <c r="AM4798" i="7" s="1" a="1"/>
  <c r="AM4798" i="7" s="1"/>
  <c r="AO4797" i="7"/>
  <c r="AG4797" i="7"/>
  <c r="AO4796" i="7"/>
  <c r="AG4796" i="7"/>
  <c r="AO4795" i="7"/>
  <c r="AG4795" i="7"/>
  <c r="AO4794" i="7"/>
  <c r="AG4794" i="7"/>
  <c r="AI4794" i="7" s="1"/>
  <c r="AL4794" i="7" s="1" a="1"/>
  <c r="AL4794" i="7" s="1"/>
  <c r="AO4793" i="7"/>
  <c r="AG4793" i="7"/>
  <c r="AO4792" i="7"/>
  <c r="AG4792" i="7"/>
  <c r="AI4792" i="7" s="1"/>
  <c r="AK4792" i="7" s="1" a="1"/>
  <c r="AK4792" i="7" s="1"/>
  <c r="AO4791" i="7"/>
  <c r="AG4791" i="7"/>
  <c r="AO4790" i="7"/>
  <c r="AG4790" i="7"/>
  <c r="AI4790" i="7" s="1"/>
  <c r="AO4789" i="7"/>
  <c r="AG4789" i="7"/>
  <c r="AO4788" i="7"/>
  <c r="AG4788" i="7"/>
  <c r="AI4788" i="7" s="1"/>
  <c r="AO4787" i="7"/>
  <c r="AG4787" i="7"/>
  <c r="AO4786" i="7"/>
  <c r="AG4786" i="7"/>
  <c r="AO4785" i="7"/>
  <c r="AG4785" i="7"/>
  <c r="AO4784" i="7"/>
  <c r="AG4784" i="7"/>
  <c r="AI4784" i="7" s="1"/>
  <c r="AJ4784" i="7" s="1" a="1"/>
  <c r="AJ4784" i="7" s="1"/>
  <c r="AO4783" i="7"/>
  <c r="AG4783" i="7"/>
  <c r="AO4782" i="7"/>
  <c r="AG4782" i="7"/>
  <c r="AO4781" i="7"/>
  <c r="AG4781" i="7"/>
  <c r="AO4780" i="7"/>
  <c r="AG4780" i="7"/>
  <c r="AO4779" i="7"/>
  <c r="AG4779" i="7"/>
  <c r="AI4779" i="7" s="1"/>
  <c r="AK4779" i="7" s="1" a="1"/>
  <c r="AK4779" i="7" s="1"/>
  <c r="AO4778" i="7"/>
  <c r="AG4778" i="7"/>
  <c r="AO4777" i="7"/>
  <c r="AG4777" i="7"/>
  <c r="AO4776" i="7"/>
  <c r="AG4776" i="7"/>
  <c r="AO4775" i="7"/>
  <c r="AG4775" i="7"/>
  <c r="AO4774" i="7"/>
  <c r="AG4774" i="7"/>
  <c r="AI4774" i="7" s="1"/>
  <c r="AO4773" i="7"/>
  <c r="AG4773" i="7"/>
  <c r="AO4772" i="7"/>
  <c r="AG4772" i="7"/>
  <c r="AI4772" i="7" s="1"/>
  <c r="AL4772" i="7" s="1" a="1"/>
  <c r="AL4772" i="7" s="1"/>
  <c r="AO4771" i="7"/>
  <c r="AG4771" i="7"/>
  <c r="AI4771" i="7" s="1"/>
  <c r="AO4770" i="7"/>
  <c r="AG4770" i="7"/>
  <c r="AO4769" i="7"/>
  <c r="AG4769" i="7"/>
  <c r="AO4768" i="7"/>
  <c r="AG4768" i="7"/>
  <c r="AO4767" i="7"/>
  <c r="AG4767" i="7"/>
  <c r="AO4766" i="7"/>
  <c r="AG4766" i="7"/>
  <c r="AI4766" i="7" s="1"/>
  <c r="AO4765" i="7"/>
  <c r="AG4765" i="7"/>
  <c r="AO4764" i="7"/>
  <c r="AG4764" i="7"/>
  <c r="AO4763" i="7"/>
  <c r="AG4763" i="7"/>
  <c r="AI4763" i="7" s="1"/>
  <c r="AJ4763" i="7" s="1" a="1"/>
  <c r="AJ4763" i="7" s="1"/>
  <c r="AO4762" i="7"/>
  <c r="AG4762" i="7"/>
  <c r="AI4762" i="7" s="1"/>
  <c r="AL4762" i="7" s="1" a="1"/>
  <c r="AL4762" i="7" s="1"/>
  <c r="AO4761" i="7"/>
  <c r="AG4761" i="7"/>
  <c r="AO4760" i="7"/>
  <c r="AG4760" i="7"/>
  <c r="AO4759" i="7"/>
  <c r="AG4759" i="7"/>
  <c r="AO4758" i="7"/>
  <c r="AG4758" i="7"/>
  <c r="AO4757" i="7"/>
  <c r="AG4757" i="7"/>
  <c r="AO4756" i="7"/>
  <c r="AG4756" i="7"/>
  <c r="AI4756" i="7" s="1"/>
  <c r="AL4756" i="7" s="1" a="1"/>
  <c r="AL4756" i="7" s="1"/>
  <c r="AO4755" i="7"/>
  <c r="AG4755" i="7"/>
  <c r="AI4755" i="7" s="1"/>
  <c r="AK4755" i="7" s="1" a="1"/>
  <c r="AK4755" i="7" s="1"/>
  <c r="AO4754" i="7"/>
  <c r="AG4754" i="7"/>
  <c r="AI4754" i="7" s="1"/>
  <c r="AL4754" i="7" s="1" a="1"/>
  <c r="AL4754" i="7" s="1"/>
  <c r="AO4753" i="7"/>
  <c r="AG4753" i="7"/>
  <c r="AO4752" i="7"/>
  <c r="AG4752" i="7"/>
  <c r="AO4751" i="7"/>
  <c r="AG4751" i="7"/>
  <c r="AO4750" i="7"/>
  <c r="AG4750" i="7"/>
  <c r="AO4749" i="7"/>
  <c r="AG4749" i="7"/>
  <c r="AO4748" i="7"/>
  <c r="AG4748" i="7"/>
  <c r="AI4748" i="7" s="1"/>
  <c r="AO4747" i="7"/>
  <c r="AG4747" i="7"/>
  <c r="AI4747" i="7" s="1"/>
  <c r="AO4746" i="7"/>
  <c r="AG4746" i="7"/>
  <c r="AO4745" i="7"/>
  <c r="AG4745" i="7"/>
  <c r="AO4744" i="7"/>
  <c r="AG4744" i="7"/>
  <c r="AO4743" i="7"/>
  <c r="AG4743" i="7"/>
  <c r="AO4742" i="7"/>
  <c r="AG4742" i="7"/>
  <c r="AO4741" i="7"/>
  <c r="AG4741" i="7"/>
  <c r="AO4740" i="7"/>
  <c r="AG4740" i="7"/>
  <c r="AI4740" i="7" s="1"/>
  <c r="AL4740" i="7" s="1" a="1"/>
  <c r="AL4740" i="7" s="1"/>
  <c r="AO4739" i="7"/>
  <c r="AG4739" i="7"/>
  <c r="AI4739" i="7" s="1"/>
  <c r="AO4738" i="7"/>
  <c r="AG4738" i="7"/>
  <c r="AI4738" i="7" s="1"/>
  <c r="AL4738" i="7" s="1" a="1"/>
  <c r="AL4738" i="7" s="1"/>
  <c r="AO4737" i="7"/>
  <c r="AG4737" i="7"/>
  <c r="AO4736" i="7"/>
  <c r="AG4736" i="7"/>
  <c r="AO4735" i="7"/>
  <c r="AG4735" i="7"/>
  <c r="AO4734" i="7"/>
  <c r="AG4734" i="7"/>
  <c r="AO4733" i="7"/>
  <c r="AG4733" i="7"/>
  <c r="AO4732" i="7"/>
  <c r="AG4732" i="7"/>
  <c r="AO4731" i="7"/>
  <c r="AG4731" i="7"/>
  <c r="AO4730" i="7"/>
  <c r="AG4730" i="7"/>
  <c r="AO4729" i="7"/>
  <c r="AG4729" i="7"/>
  <c r="AO4728" i="7"/>
  <c r="AG4728" i="7"/>
  <c r="AO4727" i="7"/>
  <c r="AG4727" i="7"/>
  <c r="AO4726" i="7"/>
  <c r="AG4726" i="7"/>
  <c r="AO4725" i="7"/>
  <c r="AG4725" i="7"/>
  <c r="AO4724" i="7"/>
  <c r="AG4724" i="7"/>
  <c r="AI4724" i="7" s="1"/>
  <c r="AL4724" i="7" s="1" a="1"/>
  <c r="AL4724" i="7" s="1"/>
  <c r="AO4723" i="7"/>
  <c r="AG4723" i="7"/>
  <c r="AI4723" i="7" s="1"/>
  <c r="AK4723" i="7" s="1" a="1"/>
  <c r="AK4723" i="7" s="1"/>
  <c r="AO4722" i="7"/>
  <c r="AG4722" i="7"/>
  <c r="AO4721" i="7"/>
  <c r="AG4721" i="7"/>
  <c r="AO4720" i="7"/>
  <c r="AG4720" i="7"/>
  <c r="AO4719" i="7"/>
  <c r="AG4719" i="7"/>
  <c r="AO4718" i="7"/>
  <c r="AG4718" i="7"/>
  <c r="AO4717" i="7"/>
  <c r="AG4717" i="7"/>
  <c r="AO4716" i="7"/>
  <c r="AG4716" i="7"/>
  <c r="AI4716" i="7" s="1"/>
  <c r="AO4715" i="7"/>
  <c r="AG4715" i="7"/>
  <c r="AO4714" i="7"/>
  <c r="AG4714" i="7"/>
  <c r="AI4714" i="7" s="1"/>
  <c r="AL4714" i="7" s="1" a="1"/>
  <c r="AL4714" i="7" s="1"/>
  <c r="AO4713" i="7"/>
  <c r="AG4713" i="7"/>
  <c r="AI4713" i="7" s="1"/>
  <c r="AO4712" i="7"/>
  <c r="AG4712" i="7"/>
  <c r="AO4711" i="7"/>
  <c r="AG4711" i="7"/>
  <c r="AO4710" i="7"/>
  <c r="AG4710" i="7"/>
  <c r="AI4710" i="7" s="1"/>
  <c r="AM4710" i="7" s="1" a="1"/>
  <c r="AM4710" i="7" s="1"/>
  <c r="AO4709" i="7"/>
  <c r="AG4709" i="7"/>
  <c r="AO4708" i="7"/>
  <c r="AG4708" i="7"/>
  <c r="AO4707" i="7"/>
  <c r="AG4707" i="7"/>
  <c r="AI4707" i="7" s="1"/>
  <c r="AO4706" i="7"/>
  <c r="AG4706" i="7"/>
  <c r="AO4705" i="7"/>
  <c r="AG4705" i="7"/>
  <c r="AO4704" i="7"/>
  <c r="AG4704" i="7"/>
  <c r="AO4703" i="7"/>
  <c r="AG4703" i="7"/>
  <c r="AI4703" i="7" s="1"/>
  <c r="AO4702" i="7"/>
  <c r="AG4702" i="7"/>
  <c r="AI4702" i="7" s="1"/>
  <c r="AO4701" i="7"/>
  <c r="AG4701" i="7"/>
  <c r="AO4700" i="7"/>
  <c r="AG4700" i="7"/>
  <c r="AI4700" i="7" s="1"/>
  <c r="AL4700" i="7" s="1" a="1"/>
  <c r="AL4700" i="7" s="1"/>
  <c r="AO4699" i="7"/>
  <c r="AG4699" i="7"/>
  <c r="AO4698" i="7"/>
  <c r="AG4698" i="7"/>
  <c r="AO4697" i="7"/>
  <c r="AG4697" i="7"/>
  <c r="AI4697" i="7" s="1"/>
  <c r="AO4696" i="7"/>
  <c r="AG4696" i="7"/>
  <c r="AI4696" i="7" s="1"/>
  <c r="AK4696" i="7" s="1" a="1"/>
  <c r="AK4696" i="7" s="1"/>
  <c r="AO4695" i="7"/>
  <c r="AG4695" i="7"/>
  <c r="AO4694" i="7"/>
  <c r="AG4694" i="7"/>
  <c r="AO4693" i="7"/>
  <c r="AG4693" i="7"/>
  <c r="AO4692" i="7"/>
  <c r="AG4692" i="7"/>
  <c r="AO4691" i="7"/>
  <c r="AG4691" i="7"/>
  <c r="AO4690" i="7"/>
  <c r="AG4690" i="7"/>
  <c r="AI4690" i="7" s="1"/>
  <c r="AK4690" i="7" s="1" a="1"/>
  <c r="AK4690" i="7" s="1"/>
  <c r="AO4689" i="7"/>
  <c r="AG4689" i="7"/>
  <c r="AO4688" i="7"/>
  <c r="AG4688" i="7"/>
  <c r="AO4687" i="7"/>
  <c r="AG4687" i="7"/>
  <c r="AO4686" i="7"/>
  <c r="AG4686" i="7"/>
  <c r="AI4686" i="7" s="1"/>
  <c r="AO4685" i="7"/>
  <c r="AG4685" i="7"/>
  <c r="AO4684" i="7"/>
  <c r="AG4684" i="7"/>
  <c r="AI4684" i="7" s="1"/>
  <c r="AM4684" i="7" s="1" a="1"/>
  <c r="AM4684" i="7" s="1"/>
  <c r="AO4683" i="7"/>
  <c r="AG4683" i="7"/>
  <c r="AI4683" i="7" s="1"/>
  <c r="AM4683" i="7" s="1" a="1"/>
  <c r="AM4683" i="7" s="1"/>
  <c r="AO4682" i="7"/>
  <c r="AG4682" i="7"/>
  <c r="AI4682" i="7" s="1"/>
  <c r="AO4681" i="7"/>
  <c r="AG4681" i="7"/>
  <c r="AO4680" i="7"/>
  <c r="AG4680" i="7"/>
  <c r="AO4679" i="7"/>
  <c r="AG4679" i="7"/>
  <c r="AO4678" i="7"/>
  <c r="AG4678" i="7"/>
  <c r="AO4677" i="7"/>
  <c r="AG4677" i="7"/>
  <c r="AO4676" i="7"/>
  <c r="AG4676" i="7"/>
  <c r="AO4675" i="7"/>
  <c r="AG4675" i="7"/>
  <c r="AI4675" i="7" s="1"/>
  <c r="AO4674" i="7"/>
  <c r="AG4674" i="7"/>
  <c r="AI4674" i="7" s="1"/>
  <c r="AO4673" i="7"/>
  <c r="AG4673" i="7"/>
  <c r="AO4672" i="7"/>
  <c r="AG4672" i="7"/>
  <c r="AO4671" i="7"/>
  <c r="AG4671" i="7"/>
  <c r="AO4670" i="7"/>
  <c r="AG4670" i="7"/>
  <c r="AI4670" i="7" s="1"/>
  <c r="AO4669" i="7"/>
  <c r="AG4669" i="7"/>
  <c r="AO4668" i="7"/>
  <c r="AG4668" i="7"/>
  <c r="AO4667" i="7"/>
  <c r="AG4667" i="7"/>
  <c r="AO4666" i="7"/>
  <c r="AG4666" i="7"/>
  <c r="AI4666" i="7" s="1"/>
  <c r="AK4666" i="7" s="1" a="1"/>
  <c r="AK4666" i="7" s="1"/>
  <c r="AO4665" i="7"/>
  <c r="AG4665" i="7"/>
  <c r="AI4665" i="7" s="1"/>
  <c r="AO4664" i="7"/>
  <c r="AG4664" i="7"/>
  <c r="AI4664" i="7" s="1"/>
  <c r="AK4664" i="7" s="1" a="1"/>
  <c r="AK4664" i="7" s="1"/>
  <c r="AO4663" i="7"/>
  <c r="AG4663" i="7"/>
  <c r="AO4662" i="7"/>
  <c r="AG4662" i="7"/>
  <c r="AO4661" i="7"/>
  <c r="AG4661" i="7"/>
  <c r="AO4660" i="7"/>
  <c r="AG4660" i="7"/>
  <c r="AO4659" i="7"/>
  <c r="AG4659" i="7"/>
  <c r="AI4659" i="7" s="1"/>
  <c r="AL4659" i="7" s="1" a="1"/>
  <c r="AL4659" i="7" s="1"/>
  <c r="AO4658" i="7"/>
  <c r="AG4658" i="7"/>
  <c r="AO4657" i="7"/>
  <c r="AG4657" i="7"/>
  <c r="AI4657" i="7" s="1"/>
  <c r="AO4656" i="7"/>
  <c r="AG4656" i="7"/>
  <c r="AI4656" i="7" s="1"/>
  <c r="AJ4656" i="7" s="1" a="1"/>
  <c r="AJ4656" i="7" s="1"/>
  <c r="AO4655" i="7"/>
  <c r="AG4655" i="7"/>
  <c r="AO4654" i="7"/>
  <c r="AG4654" i="7"/>
  <c r="AO4653" i="7"/>
  <c r="AG4653" i="7"/>
  <c r="AO4652" i="7"/>
  <c r="AG4652" i="7"/>
  <c r="AO4651" i="7"/>
  <c r="AG4651" i="7"/>
  <c r="AI4651" i="7" s="1"/>
  <c r="AO4650" i="7"/>
  <c r="AG4650" i="7"/>
  <c r="AO4649" i="7"/>
  <c r="AG4649" i="7"/>
  <c r="AO4648" i="7"/>
  <c r="AG4648" i="7"/>
  <c r="AI4648" i="7" s="1"/>
  <c r="AK4648" i="7" s="1" a="1"/>
  <c r="AK4648" i="7" s="1"/>
  <c r="AO4647" i="7"/>
  <c r="AG4647" i="7"/>
  <c r="AI4647" i="7" s="1"/>
  <c r="AM4647" i="7" s="1" a="1"/>
  <c r="AM4647" i="7" s="1"/>
  <c r="AO4646" i="7"/>
  <c r="AG4646" i="7"/>
  <c r="AO4645" i="7"/>
  <c r="AG4645" i="7"/>
  <c r="AI4645" i="7" s="1"/>
  <c r="AO4644" i="7"/>
  <c r="AG4644" i="7"/>
  <c r="AI4644" i="7" s="1"/>
  <c r="AL4644" i="7" s="1" a="1"/>
  <c r="AL4644" i="7" s="1"/>
  <c r="AO4643" i="7"/>
  <c r="AG4643" i="7"/>
  <c r="AI4643" i="7" s="1"/>
  <c r="AO4642" i="7"/>
  <c r="AG4642" i="7"/>
  <c r="AO4641" i="7"/>
  <c r="AG4641" i="7"/>
  <c r="AI4641" i="7" s="1"/>
  <c r="AL4641" i="7" s="1" a="1"/>
  <c r="AL4641" i="7" s="1"/>
  <c r="AO4640" i="7"/>
  <c r="AG4640" i="7"/>
  <c r="AI4640" i="7" s="1"/>
  <c r="AK4640" i="7" s="1" a="1"/>
  <c r="AK4640" i="7" s="1"/>
  <c r="AO4639" i="7"/>
  <c r="AG4639" i="7"/>
  <c r="AI4639" i="7" s="1"/>
  <c r="AM4639" i="7" s="1" a="1"/>
  <c r="AM4639" i="7" s="1"/>
  <c r="AO4638" i="7"/>
  <c r="AG4638" i="7"/>
  <c r="AO4637" i="7"/>
  <c r="AG4637" i="7"/>
  <c r="AI4637" i="7" s="1"/>
  <c r="AO4636" i="7"/>
  <c r="AG4636" i="7"/>
  <c r="AI4636" i="7" s="1"/>
  <c r="AO4635" i="7"/>
  <c r="AG4635" i="7"/>
  <c r="AI4635" i="7" s="1"/>
  <c r="AO4634" i="7"/>
  <c r="AG4634" i="7"/>
  <c r="AO4633" i="7"/>
  <c r="AG4633" i="7"/>
  <c r="AI4633" i="7" s="1"/>
  <c r="AL4633" i="7" s="1" a="1"/>
  <c r="AL4633" i="7" s="1"/>
  <c r="AO4632" i="7"/>
  <c r="AG4632" i="7"/>
  <c r="AO4631" i="7"/>
  <c r="AG4631" i="7"/>
  <c r="AO4630" i="7"/>
  <c r="AG4630" i="7"/>
  <c r="AO4629" i="7"/>
  <c r="AG4629" i="7"/>
  <c r="AI4629" i="7" s="1"/>
  <c r="AO4628" i="7"/>
  <c r="AG4628" i="7"/>
  <c r="AI4628" i="7" s="1"/>
  <c r="AL4628" i="7" s="1" a="1"/>
  <c r="AL4628" i="7" s="1"/>
  <c r="AO4627" i="7"/>
  <c r="AG4627" i="7"/>
  <c r="AI4627" i="7" s="1"/>
  <c r="AK4627" i="7" s="1" a="1"/>
  <c r="AK4627" i="7" s="1"/>
  <c r="AO4626" i="7"/>
  <c r="AG4626" i="7"/>
  <c r="AO4625" i="7"/>
  <c r="AG4625" i="7"/>
  <c r="AI4625" i="7" s="1"/>
  <c r="AL4625" i="7" s="1" a="1"/>
  <c r="AL4625" i="7" s="1"/>
  <c r="AO4624" i="7"/>
  <c r="AG4624" i="7"/>
  <c r="AO4623" i="7"/>
  <c r="AG4623" i="7"/>
  <c r="AO4622" i="7"/>
  <c r="AG4622" i="7"/>
  <c r="AO4621" i="7"/>
  <c r="AG4621" i="7"/>
  <c r="AI4621" i="7" s="1"/>
  <c r="AO4620" i="7"/>
  <c r="AG4620" i="7"/>
  <c r="AI4620" i="7" s="1"/>
  <c r="AO4619" i="7"/>
  <c r="AG4619" i="7"/>
  <c r="AI4619" i="7" s="1"/>
  <c r="AO4618" i="7"/>
  <c r="AG4618" i="7"/>
  <c r="AO4617" i="7"/>
  <c r="AG4617" i="7"/>
  <c r="AI4617" i="7" s="1"/>
  <c r="AO4616" i="7"/>
  <c r="AG4616" i="7"/>
  <c r="AI4616" i="7" s="1"/>
  <c r="AK4616" i="7" s="1" a="1"/>
  <c r="AK4616" i="7" s="1"/>
  <c r="AO4615" i="7"/>
  <c r="AG4615" i="7"/>
  <c r="AO4614" i="7"/>
  <c r="AG4614" i="7"/>
  <c r="AO4613" i="7"/>
  <c r="AG4613" i="7"/>
  <c r="AI4613" i="7" s="1"/>
  <c r="AO4612" i="7"/>
  <c r="AG4612" i="7"/>
  <c r="AI4612" i="7" s="1"/>
  <c r="AO4611" i="7"/>
  <c r="AG4611" i="7"/>
  <c r="AI4611" i="7" s="1"/>
  <c r="AO4610" i="7"/>
  <c r="AG4610" i="7"/>
  <c r="AO4609" i="7"/>
  <c r="AG4609" i="7"/>
  <c r="AI4609" i="7" s="1"/>
  <c r="AL4609" i="7" s="1" a="1"/>
  <c r="AL4609" i="7" s="1"/>
  <c r="AO4608" i="7"/>
  <c r="AG4608" i="7"/>
  <c r="AI4608" i="7" s="1"/>
  <c r="AK4608" i="7" s="1" a="1"/>
  <c r="AK4608" i="7" s="1"/>
  <c r="AO4607" i="7"/>
  <c r="AG4607" i="7"/>
  <c r="AO4606" i="7"/>
  <c r="AG4606" i="7"/>
  <c r="AO4605" i="7"/>
  <c r="AG4605" i="7"/>
  <c r="AI4605" i="7" s="1"/>
  <c r="AO4604" i="7"/>
  <c r="AG4604" i="7"/>
  <c r="AO4603" i="7"/>
  <c r="AG4603" i="7"/>
  <c r="AO4602" i="7"/>
  <c r="AG4602" i="7"/>
  <c r="AO4601" i="7"/>
  <c r="AG4601" i="7"/>
  <c r="AO4600" i="7"/>
  <c r="AG4600" i="7"/>
  <c r="AI4600" i="7" s="1"/>
  <c r="AK4600" i="7" s="1" a="1"/>
  <c r="AK4600" i="7" s="1"/>
  <c r="AO4599" i="7"/>
  <c r="AG4599" i="7"/>
  <c r="AO4598" i="7"/>
  <c r="AG4598" i="7"/>
  <c r="AO4597" i="7"/>
  <c r="AG4597" i="7"/>
  <c r="AI4597" i="7" s="1"/>
  <c r="AO4596" i="7"/>
  <c r="AG4596" i="7"/>
  <c r="AI4596" i="7" s="1"/>
  <c r="AL4596" i="7" s="1" a="1"/>
  <c r="AL4596" i="7" s="1"/>
  <c r="AO4595" i="7"/>
  <c r="AG4595" i="7"/>
  <c r="AO4594" i="7"/>
  <c r="AG4594" i="7"/>
  <c r="AO4593" i="7"/>
  <c r="AG4593" i="7"/>
  <c r="AI4593" i="7" s="1"/>
  <c r="AL4593" i="7" s="1" a="1"/>
  <c r="AL4593" i="7" s="1"/>
  <c r="AO4592" i="7"/>
  <c r="AG4592" i="7"/>
  <c r="AO4591" i="7"/>
  <c r="AG4591" i="7"/>
  <c r="AI4591" i="7" s="1"/>
  <c r="AM4591" i="7" s="1" a="1"/>
  <c r="AM4591" i="7" s="1"/>
  <c r="AO4590" i="7"/>
  <c r="AG4590" i="7"/>
  <c r="AO4589" i="7"/>
  <c r="AG4589" i="7"/>
  <c r="AI4589" i="7" s="1"/>
  <c r="AO4588" i="7"/>
  <c r="AG4588" i="7"/>
  <c r="AI4588" i="7" s="1"/>
  <c r="AL4588" i="7" s="1" a="1"/>
  <c r="AL4588" i="7" s="1"/>
  <c r="AO4587" i="7"/>
  <c r="AG4587" i="7"/>
  <c r="AO4586" i="7"/>
  <c r="AG4586" i="7"/>
  <c r="AO4585" i="7"/>
  <c r="AG4585" i="7"/>
  <c r="AO4584" i="7"/>
  <c r="AG4584" i="7"/>
  <c r="AO4583" i="7"/>
  <c r="AG4583" i="7"/>
  <c r="AI4583" i="7" s="1"/>
  <c r="AM4583" i="7" s="1" a="1"/>
  <c r="AM4583" i="7" s="1"/>
  <c r="AO4582" i="7"/>
  <c r="AG4582" i="7"/>
  <c r="AO4581" i="7"/>
  <c r="AG4581" i="7"/>
  <c r="AI4581" i="7" s="1"/>
  <c r="AO4580" i="7"/>
  <c r="AG4580" i="7"/>
  <c r="AI4580" i="7" s="1"/>
  <c r="AL4580" i="7" s="1" a="1"/>
  <c r="AL4580" i="7" s="1"/>
  <c r="AO4579" i="7"/>
  <c r="AG4579" i="7"/>
  <c r="AO4578" i="7"/>
  <c r="AG4578" i="7"/>
  <c r="AO4577" i="7"/>
  <c r="AG4577" i="7"/>
  <c r="AI4577" i="7" s="1"/>
  <c r="AL4577" i="7" s="1" a="1"/>
  <c r="AL4577" i="7" s="1"/>
  <c r="AO4576" i="7"/>
  <c r="AG4576" i="7"/>
  <c r="AO4575" i="7"/>
  <c r="AG4575" i="7"/>
  <c r="AI4575" i="7" s="1"/>
  <c r="AM4575" i="7" s="1" a="1"/>
  <c r="AM4575" i="7" s="1"/>
  <c r="AO4574" i="7"/>
  <c r="AG4574" i="7"/>
  <c r="AO4573" i="7"/>
  <c r="AG4573" i="7"/>
  <c r="AO4572" i="7"/>
  <c r="AG4572" i="7"/>
  <c r="AI4572" i="7" s="1"/>
  <c r="AO4571" i="7"/>
  <c r="AG4571" i="7"/>
  <c r="AO4570" i="7"/>
  <c r="AG4570" i="7"/>
  <c r="AO4569" i="7"/>
  <c r="AG4569" i="7"/>
  <c r="AI4569" i="7" s="1"/>
  <c r="AL4569" i="7" s="1" a="1"/>
  <c r="AL4569" i="7" s="1"/>
  <c r="AO4568" i="7"/>
  <c r="AG4568" i="7"/>
  <c r="AI4568" i="7" s="1"/>
  <c r="AO4567" i="7"/>
  <c r="AG4567" i="7"/>
  <c r="AO4566" i="7"/>
  <c r="AG4566" i="7"/>
  <c r="AO4565" i="7"/>
  <c r="AG4565" i="7"/>
  <c r="AI4565" i="7" s="1"/>
  <c r="AO4564" i="7"/>
  <c r="AG4564" i="7"/>
  <c r="AO4563" i="7"/>
  <c r="AG4563" i="7"/>
  <c r="AI4563" i="7" s="1"/>
  <c r="AO4562" i="7"/>
  <c r="AG4562" i="7"/>
  <c r="AO4561" i="7"/>
  <c r="AG4561" i="7"/>
  <c r="AI4561" i="7" s="1"/>
  <c r="AL4561" i="7" s="1" a="1"/>
  <c r="AL4561" i="7" s="1"/>
  <c r="AO4560" i="7"/>
  <c r="AG4560" i="7"/>
  <c r="AI4560" i="7" s="1"/>
  <c r="AO4559" i="7"/>
  <c r="AG4559" i="7"/>
  <c r="AO4558" i="7"/>
  <c r="AG4558" i="7"/>
  <c r="AO4557" i="7"/>
  <c r="AG4557" i="7"/>
  <c r="AI4557" i="7" s="1"/>
  <c r="AO4556" i="7"/>
  <c r="AG4556" i="7"/>
  <c r="AO4555" i="7"/>
  <c r="AG4555" i="7"/>
  <c r="AI4555" i="7" s="1"/>
  <c r="AO4554" i="7"/>
  <c r="AG4554" i="7"/>
  <c r="AO4553" i="7"/>
  <c r="AG4553" i="7"/>
  <c r="AI4553" i="7" s="1"/>
  <c r="AO4552" i="7"/>
  <c r="AG4552" i="7"/>
  <c r="AO4551" i="7"/>
  <c r="AG4551" i="7"/>
  <c r="AO4550" i="7"/>
  <c r="AG4550" i="7"/>
  <c r="AO4549" i="7"/>
  <c r="AG4549" i="7"/>
  <c r="AI4549" i="7" s="1"/>
  <c r="AO4548" i="7"/>
  <c r="AG4548" i="7"/>
  <c r="AI4548" i="7" s="1"/>
  <c r="AL4548" i="7" s="1" a="1"/>
  <c r="AL4548" i="7" s="1"/>
  <c r="AO4547" i="7"/>
  <c r="AG4547" i="7"/>
  <c r="AO4546" i="7"/>
  <c r="AG4546" i="7"/>
  <c r="AO4545" i="7"/>
  <c r="AG4545" i="7"/>
  <c r="AI4545" i="7" s="1"/>
  <c r="AL4545" i="7" s="1" a="1"/>
  <c r="AL4545" i="7" s="1"/>
  <c r="AO4544" i="7"/>
  <c r="AG4544" i="7"/>
  <c r="AI4544" i="7" s="1"/>
  <c r="AK4544" i="7" s="1" a="1"/>
  <c r="AK4544" i="7" s="1"/>
  <c r="AO4543" i="7"/>
  <c r="AG4543" i="7"/>
  <c r="AO4542" i="7"/>
  <c r="AG4542" i="7"/>
  <c r="AO4541" i="7"/>
  <c r="AG4541" i="7"/>
  <c r="AI4541" i="7" s="1"/>
  <c r="AO4540" i="7"/>
  <c r="AG4540" i="7"/>
  <c r="AI4540" i="7" s="1"/>
  <c r="AL4540" i="7" s="1" a="1"/>
  <c r="AL4540" i="7" s="1"/>
  <c r="AO4539" i="7"/>
  <c r="AG4539" i="7"/>
  <c r="AI4539" i="7" s="1"/>
  <c r="AK4539" i="7" s="1" a="1"/>
  <c r="AK4539" i="7" s="1"/>
  <c r="AO4538" i="7"/>
  <c r="AG4538" i="7"/>
  <c r="AO4537" i="7"/>
  <c r="AG4537" i="7"/>
  <c r="AO4536" i="7"/>
  <c r="AG4536" i="7"/>
  <c r="AO4535" i="7"/>
  <c r="AG4535" i="7"/>
  <c r="AO4534" i="7"/>
  <c r="AG4534" i="7"/>
  <c r="AO4533" i="7"/>
  <c r="AG4533" i="7"/>
  <c r="AI4533" i="7" s="1"/>
  <c r="AO4532" i="7"/>
  <c r="AG4532" i="7"/>
  <c r="AO4531" i="7"/>
  <c r="AG4531" i="7"/>
  <c r="AO4530" i="7"/>
  <c r="AG4530" i="7"/>
  <c r="AO4529" i="7"/>
  <c r="AG4529" i="7"/>
  <c r="AO4528" i="7"/>
  <c r="AG4528" i="7"/>
  <c r="AO4527" i="7"/>
  <c r="AG4527" i="7"/>
  <c r="AI4527" i="7" s="1"/>
  <c r="AM4527" i="7" s="1" a="1"/>
  <c r="AM4527" i="7" s="1"/>
  <c r="AO4526" i="7"/>
  <c r="AG4526" i="7"/>
  <c r="AO4525" i="7"/>
  <c r="AG4525" i="7"/>
  <c r="AO4524" i="7"/>
  <c r="AG4524" i="7"/>
  <c r="AI4524" i="7" s="1"/>
  <c r="AL4524" i="7" s="1" a="1"/>
  <c r="AL4524" i="7" s="1"/>
  <c r="AO4523" i="7"/>
  <c r="AG4523" i="7"/>
  <c r="AI4523" i="7" s="1"/>
  <c r="AK4523" i="7" s="1" a="1"/>
  <c r="AK4523" i="7" s="1"/>
  <c r="AO4522" i="7"/>
  <c r="AG4522" i="7"/>
  <c r="AO4521" i="7"/>
  <c r="AG4521" i="7"/>
  <c r="AO4520" i="7"/>
  <c r="AG4520" i="7"/>
  <c r="AO4519" i="7"/>
  <c r="AG4519" i="7"/>
  <c r="AI4519" i="7" s="1"/>
  <c r="AM4519" i="7" s="1" a="1"/>
  <c r="AM4519" i="7" s="1"/>
  <c r="AO4518" i="7"/>
  <c r="AG4518" i="7"/>
  <c r="AO4517" i="7"/>
  <c r="AG4517" i="7"/>
  <c r="AO4516" i="7"/>
  <c r="AG4516" i="7"/>
  <c r="AI4516" i="7" s="1"/>
  <c r="AL4516" i="7" s="1" a="1"/>
  <c r="AL4516" i="7" s="1"/>
  <c r="AO4515" i="7"/>
  <c r="AG4515" i="7"/>
  <c r="AO4514" i="7"/>
  <c r="AG4514" i="7"/>
  <c r="AO4513" i="7"/>
  <c r="AG4513" i="7"/>
  <c r="AI4513" i="7" s="1"/>
  <c r="AL4513" i="7" s="1" a="1"/>
  <c r="AL4513" i="7" s="1"/>
  <c r="AO4512" i="7"/>
  <c r="AG4512" i="7"/>
  <c r="AO4511" i="7"/>
  <c r="AG4511" i="7"/>
  <c r="AI4511" i="7" s="1"/>
  <c r="AM4511" i="7" s="1" a="1"/>
  <c r="AM4511" i="7" s="1"/>
  <c r="AO4510" i="7"/>
  <c r="AG4510" i="7"/>
  <c r="AO4509" i="7"/>
  <c r="AG4509" i="7"/>
  <c r="AI4509" i="7" s="1"/>
  <c r="AO4508" i="7"/>
  <c r="AG4508" i="7"/>
  <c r="AI4508" i="7" s="1"/>
  <c r="AO4507" i="7"/>
  <c r="AG4507" i="7"/>
  <c r="AI4507" i="7" s="1"/>
  <c r="AO4506" i="7"/>
  <c r="AG4506" i="7"/>
  <c r="AO4505" i="7"/>
  <c r="AG4505" i="7"/>
  <c r="AI4505" i="7" s="1"/>
  <c r="AL4505" i="7" s="1" a="1"/>
  <c r="AL4505" i="7" s="1"/>
  <c r="AO4504" i="7"/>
  <c r="AG4504" i="7"/>
  <c r="AI4504" i="7" s="1"/>
  <c r="AO4503" i="7"/>
  <c r="AG4503" i="7"/>
  <c r="AI4503" i="7" s="1"/>
  <c r="AO4502" i="7"/>
  <c r="AG4502" i="7"/>
  <c r="AO4501" i="7"/>
  <c r="AG4501" i="7"/>
  <c r="AO4500" i="7"/>
  <c r="AG4500" i="7"/>
  <c r="AO4499" i="7"/>
  <c r="AG4499" i="7"/>
  <c r="AO4498" i="7"/>
  <c r="AG4498" i="7"/>
  <c r="AO4497" i="7"/>
  <c r="AG4497" i="7"/>
  <c r="AI4497" i="7" s="1"/>
  <c r="AL4497" i="7" s="1" a="1"/>
  <c r="AL4497" i="7" s="1"/>
  <c r="AO4496" i="7"/>
  <c r="AG4496" i="7"/>
  <c r="AO4495" i="7"/>
  <c r="AG4495" i="7"/>
  <c r="AO4494" i="7"/>
  <c r="AG4494" i="7"/>
  <c r="AO4493" i="7"/>
  <c r="AG4493" i="7"/>
  <c r="AI4493" i="7" s="1"/>
  <c r="AO4492" i="7"/>
  <c r="AG4492" i="7"/>
  <c r="AO4491" i="7"/>
  <c r="AG4491" i="7"/>
  <c r="AI4491" i="7" s="1"/>
  <c r="AO4490" i="7"/>
  <c r="AG4490" i="7"/>
  <c r="AO4489" i="7"/>
  <c r="AG4489" i="7"/>
  <c r="AI4489" i="7" s="1"/>
  <c r="AO4488" i="7"/>
  <c r="AG4488" i="7"/>
  <c r="AI4488" i="7" s="1"/>
  <c r="AO4487" i="7"/>
  <c r="AG4487" i="7"/>
  <c r="AO4486" i="7"/>
  <c r="AG4486" i="7"/>
  <c r="AO4485" i="7"/>
  <c r="AG4485" i="7"/>
  <c r="AI4485" i="7" s="1"/>
  <c r="AO4484" i="7"/>
  <c r="AG4484" i="7"/>
  <c r="AI4484" i="7" s="1"/>
  <c r="AL4484" i="7" s="1" a="1"/>
  <c r="AL4484" i="7" s="1"/>
  <c r="AO4483" i="7"/>
  <c r="AG4483" i="7"/>
  <c r="AO4482" i="7"/>
  <c r="AG4482" i="7"/>
  <c r="AO4481" i="7"/>
  <c r="AG4481" i="7"/>
  <c r="AI4481" i="7" s="1"/>
  <c r="AL4481" i="7" s="1" a="1"/>
  <c r="AL4481" i="7" s="1"/>
  <c r="AO4480" i="7"/>
  <c r="AG4480" i="7"/>
  <c r="AI4480" i="7" s="1"/>
  <c r="AK4480" i="7" s="1" a="1"/>
  <c r="AK4480" i="7" s="1"/>
  <c r="AO4479" i="7"/>
  <c r="AG4479" i="7"/>
  <c r="AO4478" i="7"/>
  <c r="AG4478" i="7"/>
  <c r="AO4477" i="7"/>
  <c r="AG4477" i="7"/>
  <c r="AI4477" i="7" s="1"/>
  <c r="AO4476" i="7"/>
  <c r="AG4476" i="7"/>
  <c r="AI4476" i="7" s="1"/>
  <c r="AL4476" i="7" s="1" a="1"/>
  <c r="AL4476" i="7" s="1"/>
  <c r="AO4475" i="7"/>
  <c r="AG4475" i="7"/>
  <c r="AI4475" i="7" s="1"/>
  <c r="AO4474" i="7"/>
  <c r="AG4474" i="7"/>
  <c r="AO4473" i="7"/>
  <c r="AG4473" i="7"/>
  <c r="AO4472" i="7"/>
  <c r="AG4472" i="7"/>
  <c r="AI4472" i="7" s="1"/>
  <c r="AK4472" i="7" s="1" a="1"/>
  <c r="AK4472" i="7" s="1"/>
  <c r="AO4471" i="7"/>
  <c r="AG4471" i="7"/>
  <c r="AO4470" i="7"/>
  <c r="AG4470" i="7"/>
  <c r="AO4469" i="7"/>
  <c r="AG4469" i="7"/>
  <c r="AI4469" i="7" s="1"/>
  <c r="AO4468" i="7"/>
  <c r="AG4468" i="7"/>
  <c r="AO4467" i="7"/>
  <c r="AG4467" i="7"/>
  <c r="AO4466" i="7"/>
  <c r="AG4466" i="7"/>
  <c r="AO4465" i="7"/>
  <c r="AG4465" i="7"/>
  <c r="AO4464" i="7"/>
  <c r="AG4464" i="7"/>
  <c r="AI4464" i="7" s="1"/>
  <c r="AO4463" i="7"/>
  <c r="AG4463" i="7"/>
  <c r="AI4463" i="7" s="1"/>
  <c r="AM4463" i="7" s="1" a="1"/>
  <c r="AM4463" i="7" s="1"/>
  <c r="AO4462" i="7"/>
  <c r="AG4462" i="7"/>
  <c r="AO4461" i="7"/>
  <c r="AG4461" i="7"/>
  <c r="AO4460" i="7"/>
  <c r="AG4460" i="7"/>
  <c r="AI4460" i="7" s="1"/>
  <c r="AL4460" i="7" s="1" a="1"/>
  <c r="AL4460" i="7" s="1"/>
  <c r="AO4459" i="7"/>
  <c r="AG4459" i="7"/>
  <c r="AO4458" i="7"/>
  <c r="AG4458" i="7"/>
  <c r="AO4457" i="7"/>
  <c r="AG4457" i="7"/>
  <c r="AI4457" i="7" s="1"/>
  <c r="AL4457" i="7" s="1" a="1"/>
  <c r="AL4457" i="7" s="1"/>
  <c r="AO4456" i="7"/>
  <c r="AG4456" i="7"/>
  <c r="AI4456" i="7" s="1"/>
  <c r="AK4456" i="7" s="1" a="1"/>
  <c r="AK4456" i="7" s="1"/>
  <c r="AO4455" i="7"/>
  <c r="AG4455" i="7"/>
  <c r="AI4455" i="7" s="1"/>
  <c r="AM4455" i="7" s="1" a="1"/>
  <c r="AM4455" i="7" s="1"/>
  <c r="AO4454" i="7"/>
  <c r="AG4454" i="7"/>
  <c r="AO4453" i="7"/>
  <c r="AG4453" i="7"/>
  <c r="AI4453" i="7" s="1"/>
  <c r="AO4452" i="7"/>
  <c r="AG4452" i="7"/>
  <c r="AI4452" i="7" s="1"/>
  <c r="AL4452" i="7" s="1" a="1"/>
  <c r="AL4452" i="7" s="1"/>
  <c r="AO4451" i="7"/>
  <c r="AG4451" i="7"/>
  <c r="AO4450" i="7"/>
  <c r="AG4450" i="7"/>
  <c r="AO4449" i="7"/>
  <c r="AG4449" i="7"/>
  <c r="AI4449" i="7" s="1"/>
  <c r="AL4449" i="7" s="1" a="1"/>
  <c r="AL4449" i="7" s="1"/>
  <c r="AO4448" i="7"/>
  <c r="AG4448" i="7"/>
  <c r="AI4448" i="7" s="1"/>
  <c r="AO4447" i="7"/>
  <c r="AG4447" i="7"/>
  <c r="AI4447" i="7" s="1"/>
  <c r="AM4447" i="7" s="1" a="1"/>
  <c r="AM4447" i="7" s="1"/>
  <c r="AO4446" i="7"/>
  <c r="AG4446" i="7"/>
  <c r="AO4445" i="7"/>
  <c r="AG4445" i="7"/>
  <c r="AI4445" i="7" s="1"/>
  <c r="AO4444" i="7"/>
  <c r="AG4444" i="7"/>
  <c r="AO4443" i="7"/>
  <c r="AG4443" i="7"/>
  <c r="AI4443" i="7" s="1"/>
  <c r="AK4443" i="7" s="1" a="1"/>
  <c r="AK4443" i="7" s="1"/>
  <c r="AO4442" i="7"/>
  <c r="AG4442" i="7"/>
  <c r="AO4441" i="7"/>
  <c r="AG4441" i="7"/>
  <c r="AI4441" i="7" s="1"/>
  <c r="AL4441" i="7" s="1" a="1"/>
  <c r="AL4441" i="7" s="1"/>
  <c r="AO4440" i="7"/>
  <c r="AG4440" i="7"/>
  <c r="AO4439" i="7"/>
  <c r="AG4439" i="7"/>
  <c r="AI4439" i="7" s="1"/>
  <c r="AM4439" i="7" s="1" a="1"/>
  <c r="AM4439" i="7" s="1"/>
  <c r="AO4438" i="7"/>
  <c r="AG4438" i="7"/>
  <c r="AO4437" i="7"/>
  <c r="AG4437" i="7"/>
  <c r="AI4437" i="7" s="1"/>
  <c r="AO4436" i="7"/>
  <c r="AG4436" i="7"/>
  <c r="AI4436" i="7" s="1"/>
  <c r="AL4436" i="7" s="1" a="1"/>
  <c r="AL4436" i="7" s="1"/>
  <c r="AO4435" i="7"/>
  <c r="AG4435" i="7"/>
  <c r="AI4435" i="7" s="1"/>
  <c r="AK4435" i="7" s="1" a="1"/>
  <c r="AK4435" i="7" s="1"/>
  <c r="AO4434" i="7"/>
  <c r="AG4434" i="7"/>
  <c r="AO4433" i="7"/>
  <c r="AG4433" i="7"/>
  <c r="AI4433" i="7" s="1"/>
  <c r="AL4433" i="7" s="1" a="1"/>
  <c r="AL4433" i="7" s="1"/>
  <c r="AO4432" i="7"/>
  <c r="AG4432" i="7"/>
  <c r="AI4432" i="7" s="1"/>
  <c r="AO4431" i="7"/>
  <c r="AG4431" i="7"/>
  <c r="AO4430" i="7"/>
  <c r="AG4430" i="7"/>
  <c r="AO4429" i="7"/>
  <c r="AG4429" i="7"/>
  <c r="AI4429" i="7" s="1"/>
  <c r="AO4428" i="7"/>
  <c r="AG4428" i="7"/>
  <c r="AO4427" i="7"/>
  <c r="AG4427" i="7"/>
  <c r="AI4427" i="7" s="1"/>
  <c r="AK4427" i="7" s="1" a="1"/>
  <c r="AK4427" i="7" s="1"/>
  <c r="AO4426" i="7"/>
  <c r="AG4426" i="7"/>
  <c r="AO4425" i="7"/>
  <c r="AG4425" i="7"/>
  <c r="AI4425" i="7" s="1"/>
  <c r="AL4425" i="7" s="1" a="1"/>
  <c r="AL4425" i="7" s="1"/>
  <c r="AO4424" i="7"/>
  <c r="AG4424" i="7"/>
  <c r="AO4423" i="7"/>
  <c r="AG4423" i="7"/>
  <c r="AI4423" i="7" s="1"/>
  <c r="AM4423" i="7" s="1" a="1"/>
  <c r="AM4423" i="7" s="1"/>
  <c r="AO4422" i="7"/>
  <c r="AG4422" i="7"/>
  <c r="AO4421" i="7"/>
  <c r="AG4421" i="7"/>
  <c r="AI4421" i="7" s="1"/>
  <c r="AO4420" i="7"/>
  <c r="AG4420" i="7"/>
  <c r="AI4420" i="7" s="1"/>
  <c r="AL4420" i="7" s="1" a="1"/>
  <c r="AL4420" i="7" s="1"/>
  <c r="AO4419" i="7"/>
  <c r="AG4419" i="7"/>
  <c r="AI4419" i="7" s="1"/>
  <c r="AO4418" i="7"/>
  <c r="AG4418" i="7"/>
  <c r="AO4417" i="7"/>
  <c r="AG4417" i="7"/>
  <c r="AO4416" i="7"/>
  <c r="AG4416" i="7"/>
  <c r="AI4416" i="7" s="1"/>
  <c r="AO4415" i="7"/>
  <c r="AG4415" i="7"/>
  <c r="AO4414" i="7"/>
  <c r="AG4414" i="7"/>
  <c r="AO4413" i="7"/>
  <c r="AG4413" i="7"/>
  <c r="AI4413" i="7" s="1"/>
  <c r="AO4412" i="7"/>
  <c r="AG4412" i="7"/>
  <c r="AO4411" i="7"/>
  <c r="AG4411" i="7"/>
  <c r="AI4411" i="7" s="1"/>
  <c r="AK4411" i="7" s="1" a="1"/>
  <c r="AK4411" i="7" s="1"/>
  <c r="AO4410" i="7"/>
  <c r="AG4410" i="7"/>
  <c r="AO4409" i="7"/>
  <c r="AG4409" i="7"/>
  <c r="AI4409" i="7" s="1"/>
  <c r="AL4409" i="7" s="1" a="1"/>
  <c r="AL4409" i="7" s="1"/>
  <c r="AO4408" i="7"/>
  <c r="AG4408" i="7"/>
  <c r="AO4407" i="7"/>
  <c r="AG4407" i="7"/>
  <c r="AI4407" i="7" s="1"/>
  <c r="AM4407" i="7" s="1" a="1"/>
  <c r="AM4407" i="7" s="1"/>
  <c r="AO4406" i="7"/>
  <c r="AG4406" i="7"/>
  <c r="AO4405" i="7"/>
  <c r="AG4405" i="7"/>
  <c r="AI4405" i="7" s="1"/>
  <c r="AO4404" i="7"/>
  <c r="AG4404" i="7"/>
  <c r="AI4404" i="7" s="1"/>
  <c r="AL4404" i="7" s="1" a="1"/>
  <c r="AL4404" i="7" s="1"/>
  <c r="AO4403" i="7"/>
  <c r="AG4403" i="7"/>
  <c r="AO4402" i="7"/>
  <c r="AG4402" i="7"/>
  <c r="AO4401" i="7"/>
  <c r="AG4401" i="7"/>
  <c r="AI4401" i="7" s="1"/>
  <c r="AL4401" i="7" s="1" a="1"/>
  <c r="AL4401" i="7" s="1"/>
  <c r="AO4400" i="7"/>
  <c r="AG4400" i="7"/>
  <c r="AI4400" i="7" s="1"/>
  <c r="AO4399" i="7"/>
  <c r="AG4399" i="7"/>
  <c r="AO4398" i="7"/>
  <c r="AG4398" i="7"/>
  <c r="AO4397" i="7"/>
  <c r="AG4397" i="7"/>
  <c r="AO4396" i="7"/>
  <c r="AG4396" i="7"/>
  <c r="AI4396" i="7" s="1"/>
  <c r="AO4395" i="7"/>
  <c r="AG4395" i="7"/>
  <c r="AI4395" i="7" s="1"/>
  <c r="AK4395" i="7" s="1" a="1"/>
  <c r="AK4395" i="7" s="1"/>
  <c r="AO4394" i="7"/>
  <c r="AG4394" i="7"/>
  <c r="AO4393" i="7"/>
  <c r="AG4393" i="7"/>
  <c r="AI4393" i="7" s="1"/>
  <c r="AL4393" i="7" s="1" a="1"/>
  <c r="AL4393" i="7" s="1"/>
  <c r="AO4392" i="7"/>
  <c r="AG4392" i="7"/>
  <c r="AO4391" i="7"/>
  <c r="AG4391" i="7"/>
  <c r="AI4391" i="7" s="1"/>
  <c r="AM4391" i="7" s="1" a="1"/>
  <c r="AM4391" i="7" s="1"/>
  <c r="AO4390" i="7"/>
  <c r="AG4390" i="7"/>
  <c r="AO4389" i="7"/>
  <c r="AG4389" i="7"/>
  <c r="AI4389" i="7" s="1"/>
  <c r="AO4388" i="7"/>
  <c r="AG4388" i="7"/>
  <c r="AI4388" i="7" s="1"/>
  <c r="AL4388" i="7" s="1" a="1"/>
  <c r="AL4388" i="7" s="1"/>
  <c r="AO4387" i="7"/>
  <c r="AG4387" i="7"/>
  <c r="AO4386" i="7"/>
  <c r="AG4386" i="7"/>
  <c r="AO4385" i="7"/>
  <c r="AG4385" i="7"/>
  <c r="AI4385" i="7" s="1"/>
  <c r="AL4385" i="7" s="1" a="1"/>
  <c r="AL4385" i="7" s="1"/>
  <c r="AO4384" i="7"/>
  <c r="AG4384" i="7"/>
  <c r="AO4383" i="7"/>
  <c r="AG4383" i="7"/>
  <c r="AO4382" i="7"/>
  <c r="AG4382" i="7"/>
  <c r="AO4381" i="7"/>
  <c r="AG4381" i="7"/>
  <c r="AI4381" i="7" s="1"/>
  <c r="AO4380" i="7"/>
  <c r="AG4380" i="7"/>
  <c r="AO4379" i="7"/>
  <c r="AG4379" i="7"/>
  <c r="AI4379" i="7" s="1"/>
  <c r="AK4379" i="7" s="1" a="1"/>
  <c r="AK4379" i="7" s="1"/>
  <c r="AO4378" i="7"/>
  <c r="AG4378" i="7"/>
  <c r="AO4377" i="7"/>
  <c r="AG4377" i="7"/>
  <c r="AI4377" i="7" s="1"/>
  <c r="AL4377" i="7" s="1" a="1"/>
  <c r="AL4377" i="7" s="1"/>
  <c r="AO4376" i="7"/>
  <c r="AG4376" i="7"/>
  <c r="AI4376" i="7" s="1"/>
  <c r="AK4376" i="7" s="1" a="1"/>
  <c r="AK4376" i="7" s="1"/>
  <c r="AO4375" i="7"/>
  <c r="AG4375" i="7"/>
  <c r="AO4374" i="7"/>
  <c r="AG4374" i="7"/>
  <c r="AO4373" i="7"/>
  <c r="AG4373" i="7"/>
  <c r="AI4373" i="7" s="1"/>
  <c r="AK4373" i="7" s="1" a="1"/>
  <c r="AK4373" i="7" s="1"/>
  <c r="AO4372" i="7"/>
  <c r="AG4372" i="7"/>
  <c r="AI4372" i="7" s="1"/>
  <c r="AL4372" i="7" s="1" a="1"/>
  <c r="AL4372" i="7" s="1"/>
  <c r="AO4371" i="7"/>
  <c r="AG4371" i="7"/>
  <c r="AI4371" i="7" s="1"/>
  <c r="AM4371" i="7" s="1" a="1"/>
  <c r="AM4371" i="7" s="1"/>
  <c r="AO4370" i="7"/>
  <c r="AG4370" i="7"/>
  <c r="AO4369" i="7"/>
  <c r="AG4369" i="7"/>
  <c r="AO4368" i="7"/>
  <c r="AG4368" i="7"/>
  <c r="AO4367" i="7"/>
  <c r="AG4367" i="7"/>
  <c r="AI4367" i="7" s="1"/>
  <c r="AK4367" i="7" s="1" a="1"/>
  <c r="AK4367" i="7" s="1"/>
  <c r="AO4366" i="7"/>
  <c r="AG4366" i="7"/>
  <c r="AO4365" i="7"/>
  <c r="AG4365" i="7"/>
  <c r="AI4365" i="7" s="1"/>
  <c r="AO4364" i="7"/>
  <c r="AG4364" i="7"/>
  <c r="AI4364" i="7" s="1"/>
  <c r="AJ4364" i="7" s="1" a="1"/>
  <c r="AJ4364" i="7" s="1"/>
  <c r="AO4363" i="7"/>
  <c r="AG4363" i="7"/>
  <c r="AO4362" i="7"/>
  <c r="AG4362" i="7"/>
  <c r="AO4361" i="7"/>
  <c r="AG4361" i="7"/>
  <c r="AO4360" i="7"/>
  <c r="AG4360" i="7"/>
  <c r="AO4359" i="7"/>
  <c r="AG4359" i="7"/>
  <c r="AO4358" i="7"/>
  <c r="AG4358" i="7"/>
  <c r="AO4357" i="7"/>
  <c r="AG4357" i="7"/>
  <c r="AI4357" i="7" s="1"/>
  <c r="AK4357" i="7" s="1" a="1"/>
  <c r="AK4357" i="7" s="1"/>
  <c r="AO4356" i="7"/>
  <c r="AG4356" i="7"/>
  <c r="AO4355" i="7"/>
  <c r="AG4355" i="7"/>
  <c r="AI4355" i="7" s="1"/>
  <c r="AM4355" i="7" s="1" a="1"/>
  <c r="AM4355" i="7" s="1"/>
  <c r="AO4354" i="7"/>
  <c r="AG4354" i="7"/>
  <c r="AO4353" i="7"/>
  <c r="AG4353" i="7"/>
  <c r="AO4352" i="7"/>
  <c r="AG4352" i="7"/>
  <c r="AO4351" i="7"/>
  <c r="AG4351" i="7"/>
  <c r="AI4351" i="7" s="1"/>
  <c r="AK4351" i="7" s="1" a="1"/>
  <c r="AK4351" i="7" s="1"/>
  <c r="AO4350" i="7"/>
  <c r="AG4350" i="7"/>
  <c r="AO4349" i="7"/>
  <c r="AG4349" i="7"/>
  <c r="AI4349" i="7" s="1"/>
  <c r="AO4348" i="7"/>
  <c r="AG4348" i="7"/>
  <c r="AO4347" i="7"/>
  <c r="AG4347" i="7"/>
  <c r="AO4346" i="7"/>
  <c r="AG4346" i="7"/>
  <c r="AO4345" i="7"/>
  <c r="AG4345" i="7"/>
  <c r="AO4344" i="7"/>
  <c r="AG4344" i="7"/>
  <c r="AI4344" i="7" s="1"/>
  <c r="AO4343" i="7"/>
  <c r="AG4343" i="7"/>
  <c r="AO4342" i="7"/>
  <c r="AG4342" i="7"/>
  <c r="AO4341" i="7"/>
  <c r="AG4341" i="7"/>
  <c r="AO4340" i="7"/>
  <c r="AG4340" i="7"/>
  <c r="AO4339" i="7"/>
  <c r="AG4339" i="7"/>
  <c r="AO4338" i="7"/>
  <c r="AG4338" i="7"/>
  <c r="AO4337" i="7"/>
  <c r="AG4337" i="7"/>
  <c r="AI4337" i="7" s="1"/>
  <c r="AJ4337" i="7" s="1" a="1"/>
  <c r="AJ4337" i="7" s="1"/>
  <c r="AO4336" i="7"/>
  <c r="AG4336" i="7"/>
  <c r="AI4336" i="7" s="1"/>
  <c r="AK4336" i="7" s="1" a="1"/>
  <c r="AK4336" i="7" s="1"/>
  <c r="AO4335" i="7"/>
  <c r="AG4335" i="7"/>
  <c r="AI4335" i="7" s="1"/>
  <c r="AO4334" i="7"/>
  <c r="AG4334" i="7"/>
  <c r="AO4333" i="7"/>
  <c r="AG4333" i="7"/>
  <c r="AI4333" i="7" s="1"/>
  <c r="AO4332" i="7"/>
  <c r="AG4332" i="7"/>
  <c r="AI4332" i="7" s="1"/>
  <c r="AJ4332" i="7" s="1" a="1"/>
  <c r="AJ4332" i="7" s="1"/>
  <c r="AO4331" i="7"/>
  <c r="AG4331" i="7"/>
  <c r="AO4330" i="7"/>
  <c r="AG4330" i="7"/>
  <c r="AO4329" i="7"/>
  <c r="AG4329" i="7"/>
  <c r="AO4328" i="7"/>
  <c r="AG4328" i="7"/>
  <c r="AO4327" i="7"/>
  <c r="AG4327" i="7"/>
  <c r="AO4326" i="7"/>
  <c r="AG4326" i="7"/>
  <c r="AO4325" i="7"/>
  <c r="AG4325" i="7"/>
  <c r="AO4324" i="7"/>
  <c r="AG4324" i="7"/>
  <c r="AO4323" i="7"/>
  <c r="AG4323" i="7"/>
  <c r="AI4323" i="7" s="1"/>
  <c r="AM4323" i="7" s="1" a="1"/>
  <c r="AM4323" i="7" s="1"/>
  <c r="AO4322" i="7"/>
  <c r="AG4322" i="7"/>
  <c r="AO4321" i="7"/>
  <c r="AG4321" i="7"/>
  <c r="AI4321" i="7" s="1"/>
  <c r="AJ4321" i="7" s="1" a="1"/>
  <c r="AJ4321" i="7" s="1"/>
  <c r="AO4320" i="7"/>
  <c r="AG4320" i="7"/>
  <c r="AI4320" i="7" s="1"/>
  <c r="AO4319" i="7"/>
  <c r="AG4319" i="7"/>
  <c r="AI4319" i="7" s="1"/>
  <c r="AM4319" i="7" s="1" a="1"/>
  <c r="AM4319" i="7" s="1"/>
  <c r="AO4318" i="7"/>
  <c r="AG4318" i="7"/>
  <c r="AO4317" i="7"/>
  <c r="AG4317" i="7"/>
  <c r="AI4317" i="7" s="1"/>
  <c r="AO4316" i="7"/>
  <c r="AG4316" i="7"/>
  <c r="AI4316" i="7" s="1"/>
  <c r="AJ4316" i="7" s="1" a="1"/>
  <c r="AJ4316" i="7" s="1"/>
  <c r="AO4315" i="7"/>
  <c r="AG4315" i="7"/>
  <c r="AO4314" i="7"/>
  <c r="AG4314" i="7"/>
  <c r="AO4313" i="7"/>
  <c r="AG4313" i="7"/>
  <c r="AI4313" i="7" s="1"/>
  <c r="AL4313" i="7" s="1" a="1"/>
  <c r="AL4313" i="7" s="1"/>
  <c r="AO4312" i="7"/>
  <c r="AG4312" i="7"/>
  <c r="AI4312" i="7" s="1"/>
  <c r="AO4311" i="7"/>
  <c r="AG4311" i="7"/>
  <c r="AO4310" i="7"/>
  <c r="AG4310" i="7"/>
  <c r="AO4309" i="7"/>
  <c r="AG4309" i="7"/>
  <c r="AI4309" i="7" s="1"/>
  <c r="AK4309" i="7" s="1" a="1"/>
  <c r="AK4309" i="7" s="1"/>
  <c r="AO4308" i="7"/>
  <c r="AG4308" i="7"/>
  <c r="AI4308" i="7" s="1"/>
  <c r="AL4308" i="7" s="1" a="1"/>
  <c r="AL4308" i="7" s="1"/>
  <c r="AO4307" i="7"/>
  <c r="AG4307" i="7"/>
  <c r="AI4307" i="7" s="1"/>
  <c r="AM4307" i="7" s="1" a="1"/>
  <c r="AM4307" i="7" s="1"/>
  <c r="AO4306" i="7"/>
  <c r="AG4306" i="7"/>
  <c r="AO4305" i="7"/>
  <c r="AG4305" i="7"/>
  <c r="AO4304" i="7"/>
  <c r="AG4304" i="7"/>
  <c r="AO4303" i="7"/>
  <c r="AG4303" i="7"/>
  <c r="AI4303" i="7" s="1"/>
  <c r="AO4302" i="7"/>
  <c r="AG4302" i="7"/>
  <c r="AO4301" i="7"/>
  <c r="AG4301" i="7"/>
  <c r="AI4301" i="7" s="1"/>
  <c r="AO4300" i="7"/>
  <c r="AG4300" i="7"/>
  <c r="AI4300" i="7" s="1"/>
  <c r="AJ4300" i="7" s="1" a="1"/>
  <c r="AJ4300" i="7" s="1"/>
  <c r="AO4299" i="7"/>
  <c r="AG4299" i="7"/>
  <c r="AO4298" i="7"/>
  <c r="AG4298" i="7"/>
  <c r="AO4297" i="7"/>
  <c r="AG4297" i="7"/>
  <c r="AO4296" i="7"/>
  <c r="AG4296" i="7"/>
  <c r="AI4296" i="7" s="1"/>
  <c r="AO4295" i="7"/>
  <c r="AG4295" i="7"/>
  <c r="AO4294" i="7"/>
  <c r="AG4294" i="7"/>
  <c r="AO4293" i="7"/>
  <c r="AG4293" i="7"/>
  <c r="AO4292" i="7"/>
  <c r="AG4292" i="7"/>
  <c r="AI4292" i="7" s="1"/>
  <c r="AL4292" i="7" s="1" a="1"/>
  <c r="AL4292" i="7" s="1"/>
  <c r="AO4291" i="7"/>
  <c r="AG4291" i="7"/>
  <c r="AI4291" i="7" s="1"/>
  <c r="AM4291" i="7" s="1" a="1"/>
  <c r="AM4291" i="7" s="1"/>
  <c r="AO4290" i="7"/>
  <c r="AG4290" i="7"/>
  <c r="AO4289" i="7"/>
  <c r="AG4289" i="7"/>
  <c r="AI4289" i="7" s="1"/>
  <c r="AJ4289" i="7" s="1" a="1"/>
  <c r="AJ4289" i="7" s="1"/>
  <c r="AO4288" i="7"/>
  <c r="AG4288" i="7"/>
  <c r="AI4288" i="7" s="1"/>
  <c r="AK4288" i="7" s="1" a="1"/>
  <c r="AK4288" i="7" s="1"/>
  <c r="AO4287" i="7"/>
  <c r="AG4287" i="7"/>
  <c r="AI4287" i="7" s="1"/>
  <c r="AM4287" i="7" s="1" a="1"/>
  <c r="AM4287" i="7" s="1"/>
  <c r="AO4286" i="7"/>
  <c r="AG4286" i="7"/>
  <c r="AO4285" i="7"/>
  <c r="AG4285" i="7"/>
  <c r="AI4285" i="7" s="1"/>
  <c r="AO4284" i="7"/>
  <c r="AG4284" i="7"/>
  <c r="AI4284" i="7" s="1"/>
  <c r="AJ4284" i="7" s="1" a="1"/>
  <c r="AJ4284" i="7" s="1"/>
  <c r="AO4283" i="7"/>
  <c r="AG4283" i="7"/>
  <c r="AO4282" i="7"/>
  <c r="AG4282" i="7"/>
  <c r="AO4281" i="7"/>
  <c r="AG4281" i="7"/>
  <c r="AI4281" i="7" s="1"/>
  <c r="AL4281" i="7" s="1" a="1"/>
  <c r="AL4281" i="7" s="1"/>
  <c r="AO4280" i="7"/>
  <c r="AG4280" i="7"/>
  <c r="AI4280" i="7" s="1"/>
  <c r="AO4279" i="7"/>
  <c r="AG4279" i="7"/>
  <c r="AO4278" i="7"/>
  <c r="AG4278" i="7"/>
  <c r="AO4277" i="7"/>
  <c r="AG4277" i="7"/>
  <c r="AI4277" i="7" s="1"/>
  <c r="AK4277" i="7" s="1" a="1"/>
  <c r="AK4277" i="7" s="1"/>
  <c r="AO4276" i="7"/>
  <c r="AG4276" i="7"/>
  <c r="AI4276" i="7" s="1"/>
  <c r="AL4276" i="7" s="1" a="1"/>
  <c r="AL4276" i="7" s="1"/>
  <c r="AO4275" i="7"/>
  <c r="AG4275" i="7"/>
  <c r="AI4275" i="7" s="1"/>
  <c r="AM4275" i="7" s="1" a="1"/>
  <c r="AM4275" i="7" s="1"/>
  <c r="AO4274" i="7"/>
  <c r="AG4274" i="7"/>
  <c r="AO4273" i="7"/>
  <c r="AG4273" i="7"/>
  <c r="AO4272" i="7"/>
  <c r="AG4272" i="7"/>
  <c r="AO4271" i="7"/>
  <c r="AG4271" i="7"/>
  <c r="AO4270" i="7"/>
  <c r="AG4270" i="7"/>
  <c r="AO4269" i="7"/>
  <c r="AG4269" i="7"/>
  <c r="AI4269" i="7" s="1"/>
  <c r="AO4268" i="7"/>
  <c r="AG4268" i="7"/>
  <c r="AO4267" i="7"/>
  <c r="AG4267" i="7"/>
  <c r="AO4266" i="7"/>
  <c r="AG4266" i="7"/>
  <c r="AO4265" i="7"/>
  <c r="AG4265" i="7"/>
  <c r="AI4265" i="7" s="1"/>
  <c r="AL4265" i="7" s="1" a="1"/>
  <c r="AL4265" i="7" s="1"/>
  <c r="AO4264" i="7"/>
  <c r="AG4264" i="7"/>
  <c r="AI4264" i="7" s="1"/>
  <c r="AO4263" i="7"/>
  <c r="AG4263" i="7"/>
  <c r="AO4262" i="7"/>
  <c r="AG4262" i="7"/>
  <c r="AO4261" i="7"/>
  <c r="AG4261" i="7"/>
  <c r="AI4261" i="7" s="1"/>
  <c r="AK4261" i="7" s="1" a="1"/>
  <c r="AK4261" i="7" s="1"/>
  <c r="AO4260" i="7"/>
  <c r="AG4260" i="7"/>
  <c r="AI4260" i="7" s="1"/>
  <c r="AL4260" i="7" s="1" a="1"/>
  <c r="AL4260" i="7" s="1"/>
  <c r="AO4259" i="7"/>
  <c r="AG4259" i="7"/>
  <c r="AI4259" i="7" s="1"/>
  <c r="AM4259" i="7" s="1" a="1"/>
  <c r="AM4259" i="7" s="1"/>
  <c r="AO4258" i="7"/>
  <c r="AG4258" i="7"/>
  <c r="AO4257" i="7"/>
  <c r="AG4257" i="7"/>
  <c r="AO4256" i="7"/>
  <c r="AG4256" i="7"/>
  <c r="AO4255" i="7"/>
  <c r="AG4255" i="7"/>
  <c r="AO4254" i="7"/>
  <c r="AG4254" i="7"/>
  <c r="AO4253" i="7"/>
  <c r="AG4253" i="7"/>
  <c r="AO4252" i="7"/>
  <c r="AG4252" i="7"/>
  <c r="AI4252" i="7" s="1"/>
  <c r="AK4252" i="7" s="1" a="1"/>
  <c r="AK4252" i="7" s="1"/>
  <c r="AO4251" i="7"/>
  <c r="AG4251" i="7"/>
  <c r="AO4250" i="7"/>
  <c r="AG4250" i="7"/>
  <c r="AO4249" i="7"/>
  <c r="AG4249" i="7"/>
  <c r="AO4248" i="7"/>
  <c r="AG4248" i="7"/>
  <c r="AI4248" i="7" s="1"/>
  <c r="AO4247" i="7"/>
  <c r="AG4247" i="7"/>
  <c r="AO4246" i="7"/>
  <c r="AG4246" i="7"/>
  <c r="AO4245" i="7"/>
  <c r="AG4245" i="7"/>
  <c r="AI4245" i="7" s="1"/>
  <c r="AJ4245" i="7" s="1" a="1"/>
  <c r="AJ4245" i="7" s="1"/>
  <c r="AO4244" i="7"/>
  <c r="AG4244" i="7"/>
  <c r="AO4243" i="7"/>
  <c r="AG4243" i="7"/>
  <c r="AI4243" i="7" s="1"/>
  <c r="AO4242" i="7"/>
  <c r="AG4242" i="7"/>
  <c r="AO4241" i="7"/>
  <c r="AG4241" i="7"/>
  <c r="AI4241" i="7" s="1"/>
  <c r="AO4240" i="7"/>
  <c r="AG4240" i="7"/>
  <c r="AO4239" i="7"/>
  <c r="AG4239" i="7"/>
  <c r="AO4238" i="7"/>
  <c r="AG4238" i="7"/>
  <c r="AO4237" i="7"/>
  <c r="AG4237" i="7"/>
  <c r="AI4237" i="7" s="1"/>
  <c r="AL4237" i="7" s="1" a="1"/>
  <c r="AL4237" i="7" s="1"/>
  <c r="AO4236" i="7"/>
  <c r="AG4236" i="7"/>
  <c r="AO4235" i="7"/>
  <c r="AG4235" i="7"/>
  <c r="AI4235" i="7" s="1"/>
  <c r="AM4235" i="7" s="1" a="1"/>
  <c r="AM4235" i="7" s="1"/>
  <c r="AO4234" i="7"/>
  <c r="AG4234" i="7"/>
  <c r="AO4233" i="7"/>
  <c r="AG4233" i="7"/>
  <c r="AO4232" i="7"/>
  <c r="AG4232" i="7"/>
  <c r="AO4231" i="7"/>
  <c r="AG4231" i="7"/>
  <c r="AO4230" i="7"/>
  <c r="AG4230" i="7"/>
  <c r="AI4230" i="7" s="1"/>
  <c r="AO4229" i="7"/>
  <c r="AG4229" i="7"/>
  <c r="AI4229" i="7" s="1"/>
  <c r="AJ4229" i="7" s="1" a="1"/>
  <c r="AJ4229" i="7" s="1"/>
  <c r="AO4228" i="7"/>
  <c r="AG4228" i="7"/>
  <c r="AI4228" i="7" s="1"/>
  <c r="AO4227" i="7"/>
  <c r="AG4227" i="7"/>
  <c r="AI4227" i="7" s="1"/>
  <c r="AO4226" i="7"/>
  <c r="AG4226" i="7"/>
  <c r="AI4226" i="7" s="1"/>
  <c r="AL4226" i="7" s="1" a="1"/>
  <c r="AL4226" i="7" s="1"/>
  <c r="AO4225" i="7"/>
  <c r="AG4225" i="7"/>
  <c r="AO4224" i="7"/>
  <c r="AG4224" i="7"/>
  <c r="AO4223" i="7"/>
  <c r="AG4223" i="7"/>
  <c r="AO4222" i="7"/>
  <c r="AG4222" i="7"/>
  <c r="AI4222" i="7" s="1"/>
  <c r="AK4222" i="7" s="1" a="1"/>
  <c r="AK4222" i="7" s="1"/>
  <c r="AO4221" i="7"/>
  <c r="AG4221" i="7"/>
  <c r="AO4220" i="7"/>
  <c r="AG4220" i="7"/>
  <c r="AO4219" i="7"/>
  <c r="AG4219" i="7"/>
  <c r="AO4218" i="7"/>
  <c r="AG4218" i="7"/>
  <c r="AI4218" i="7" s="1"/>
  <c r="AL4218" i="7" s="1" a="1"/>
  <c r="AL4218" i="7" s="1"/>
  <c r="AO4217" i="7"/>
  <c r="AG4217" i="7"/>
  <c r="AO4216" i="7"/>
  <c r="AG4216" i="7"/>
  <c r="AO4215" i="7"/>
  <c r="AG4215" i="7"/>
  <c r="AO4214" i="7"/>
  <c r="AG4214" i="7"/>
  <c r="AI4214" i="7" s="1"/>
  <c r="AJ4214" i="7" s="1" a="1"/>
  <c r="AJ4214" i="7" s="1"/>
  <c r="AO4213" i="7"/>
  <c r="AG4213" i="7"/>
  <c r="AI4213" i="7" s="1"/>
  <c r="AO4212" i="7"/>
  <c r="AG4212" i="7"/>
  <c r="AO4211" i="7"/>
  <c r="AG4211" i="7"/>
  <c r="AI4211" i="7" s="1"/>
  <c r="AJ4211" i="7" s="1" a="1"/>
  <c r="AJ4211" i="7" s="1"/>
  <c r="AO4210" i="7"/>
  <c r="AG4210" i="7"/>
  <c r="AO4209" i="7"/>
  <c r="AG4209" i="7"/>
  <c r="AO4208" i="7"/>
  <c r="AG4208" i="7"/>
  <c r="AO4207" i="7"/>
  <c r="AG4207" i="7"/>
  <c r="AI4207" i="7" s="1"/>
  <c r="AL4207" i="7" s="1" a="1"/>
  <c r="AL4207" i="7" s="1"/>
  <c r="AO4206" i="7"/>
  <c r="AG4206" i="7"/>
  <c r="AI4206" i="7" s="1"/>
  <c r="AO4205" i="7"/>
  <c r="AG4205" i="7"/>
  <c r="AO4204" i="7"/>
  <c r="AG4204" i="7"/>
  <c r="AI4204" i="7" s="1"/>
  <c r="AO4203" i="7"/>
  <c r="AG4203" i="7"/>
  <c r="AI4203" i="7" s="1"/>
  <c r="AO4202" i="7"/>
  <c r="AG4202" i="7"/>
  <c r="AO4201" i="7"/>
  <c r="AG4201" i="7"/>
  <c r="AI4201" i="7" s="1"/>
  <c r="AO4200" i="7"/>
  <c r="AG4200" i="7"/>
  <c r="AO4199" i="7"/>
  <c r="AG4199" i="7"/>
  <c r="AO4198" i="7"/>
  <c r="AG4198" i="7"/>
  <c r="AI4198" i="7" s="1"/>
  <c r="AK4198" i="7" s="1" a="1"/>
  <c r="AK4198" i="7" s="1"/>
  <c r="AO4197" i="7"/>
  <c r="AG4197" i="7"/>
  <c r="AO4196" i="7"/>
  <c r="AG4196" i="7"/>
  <c r="AO4195" i="7"/>
  <c r="AG4195" i="7"/>
  <c r="AI4195" i="7" s="1"/>
  <c r="AO4194" i="7"/>
  <c r="AG4194" i="7"/>
  <c r="AI4194" i="7" s="1"/>
  <c r="AJ4194" i="7" s="1" a="1"/>
  <c r="AJ4194" i="7" s="1"/>
  <c r="AO4193" i="7"/>
  <c r="AG4193" i="7"/>
  <c r="AO4192" i="7"/>
  <c r="AG4192" i="7"/>
  <c r="AO4191" i="7"/>
  <c r="AG4191" i="7"/>
  <c r="AI4191" i="7" s="1"/>
  <c r="AM4191" i="7" s="1" a="1"/>
  <c r="AM4191" i="7" s="1"/>
  <c r="AO4190" i="7"/>
  <c r="AG4190" i="7"/>
  <c r="AO4189" i="7"/>
  <c r="AG4189" i="7"/>
  <c r="AO4188" i="7"/>
  <c r="AG4188" i="7"/>
  <c r="AO4187" i="7"/>
  <c r="AG4187" i="7"/>
  <c r="AI4187" i="7" s="1"/>
  <c r="AO4186" i="7"/>
  <c r="AG4186" i="7"/>
  <c r="AI4186" i="7" s="1"/>
  <c r="AM4186" i="7" s="1" a="1"/>
  <c r="AM4186" i="7" s="1"/>
  <c r="AO4185" i="7"/>
  <c r="AG4185" i="7"/>
  <c r="AI4185" i="7" s="1"/>
  <c r="AO4184" i="7"/>
  <c r="AG4184" i="7"/>
  <c r="AI4184" i="7" s="1"/>
  <c r="AO4183" i="7"/>
  <c r="AG4183" i="7"/>
  <c r="AI4183" i="7" s="1"/>
  <c r="AL4183" i="7" s="1" a="1"/>
  <c r="AL4183" i="7" s="1"/>
  <c r="AO4182" i="7"/>
  <c r="AG4182" i="7"/>
  <c r="AI4182" i="7" s="1"/>
  <c r="AO4181" i="7"/>
  <c r="AG4181" i="7"/>
  <c r="AO4180" i="7"/>
  <c r="AG4180" i="7"/>
  <c r="AI4180" i="7" s="1"/>
  <c r="AO4179" i="7"/>
  <c r="AG4179" i="7"/>
  <c r="AO4178" i="7"/>
  <c r="AG4178" i="7"/>
  <c r="AO4177" i="7"/>
  <c r="AG4177" i="7"/>
  <c r="AO4176" i="7"/>
  <c r="AG4176" i="7"/>
  <c r="AO4175" i="7"/>
  <c r="AG4175" i="7"/>
  <c r="AO4174" i="7"/>
  <c r="AG4174" i="7"/>
  <c r="AO4173" i="7"/>
  <c r="AG4173" i="7"/>
  <c r="AO4172" i="7"/>
  <c r="AG4172" i="7"/>
  <c r="AO4171" i="7"/>
  <c r="AG4171" i="7"/>
  <c r="AO4170" i="7"/>
  <c r="AG4170" i="7"/>
  <c r="AI4170" i="7" s="1"/>
  <c r="AL4170" i="7" s="1" a="1"/>
  <c r="AL4170" i="7" s="1"/>
  <c r="AO4169" i="7"/>
  <c r="AG4169" i="7"/>
  <c r="AO4168" i="7"/>
  <c r="AG4168" i="7"/>
  <c r="AO4167" i="7"/>
  <c r="AG4167" i="7"/>
  <c r="AO4166" i="7"/>
  <c r="AG4166" i="7"/>
  <c r="AO4165" i="7"/>
  <c r="AG4165" i="7"/>
  <c r="AI4165" i="7" s="1"/>
  <c r="AJ4165" i="7" s="1" a="1"/>
  <c r="AJ4165" i="7" s="1"/>
  <c r="AO4164" i="7"/>
  <c r="AG4164" i="7"/>
  <c r="AO4163" i="7"/>
  <c r="AG4163" i="7"/>
  <c r="AI4163" i="7" s="1"/>
  <c r="AM4163" i="7" s="1" a="1"/>
  <c r="AM4163" i="7" s="1"/>
  <c r="AO4162" i="7"/>
  <c r="AG4162" i="7"/>
  <c r="AI4162" i="7" s="1"/>
  <c r="AO4161" i="7"/>
  <c r="AG4161" i="7"/>
  <c r="AO4160" i="7"/>
  <c r="AG4160" i="7"/>
  <c r="AI4160" i="7" s="1"/>
  <c r="AO4159" i="7"/>
  <c r="AG4159" i="7"/>
  <c r="AI4159" i="7" s="1"/>
  <c r="AO4158" i="7"/>
  <c r="AG4158" i="7"/>
  <c r="AO4157" i="7"/>
  <c r="AG4157" i="7"/>
  <c r="AO4156" i="7"/>
  <c r="AG4156" i="7"/>
  <c r="AO4155" i="7"/>
  <c r="AG4155" i="7"/>
  <c r="AO4154" i="7"/>
  <c r="AG4154" i="7"/>
  <c r="AO4153" i="7"/>
  <c r="AG4153" i="7"/>
  <c r="AO4152" i="7"/>
  <c r="AG4152" i="7"/>
  <c r="AI4152" i="7" s="1"/>
  <c r="AO4151" i="7"/>
  <c r="AG4151" i="7"/>
  <c r="AO4150" i="7"/>
  <c r="AG4150" i="7"/>
  <c r="AO4149" i="7"/>
  <c r="AG4149" i="7"/>
  <c r="AI4149" i="7" s="1"/>
  <c r="AJ4149" i="7" s="1" a="1"/>
  <c r="AJ4149" i="7" s="1"/>
  <c r="AO4148" i="7"/>
  <c r="AG4148" i="7"/>
  <c r="AO4147" i="7"/>
  <c r="AG4147" i="7"/>
  <c r="AI4147" i="7" s="1"/>
  <c r="AO4146" i="7"/>
  <c r="AG4146" i="7"/>
  <c r="AO4145" i="7"/>
  <c r="AG4145" i="7"/>
  <c r="AO4144" i="7"/>
  <c r="AG4144" i="7"/>
  <c r="AI4144" i="7" s="1"/>
  <c r="AO4143" i="7"/>
  <c r="AG4143" i="7"/>
  <c r="AO4142" i="7"/>
  <c r="AG4142" i="7"/>
  <c r="AO4141" i="7"/>
  <c r="AG4141" i="7"/>
  <c r="AO4140" i="7"/>
  <c r="AG4140" i="7"/>
  <c r="AO4139" i="7"/>
  <c r="AG4139" i="7"/>
  <c r="AO4138" i="7"/>
  <c r="AG4138" i="7"/>
  <c r="AI4138" i="7" s="1"/>
  <c r="AO4137" i="7"/>
  <c r="AG4137" i="7"/>
  <c r="AO4136" i="7"/>
  <c r="AG4136" i="7"/>
  <c r="AO4135" i="7"/>
  <c r="AG4135" i="7"/>
  <c r="AO4134" i="7"/>
  <c r="AG4134" i="7"/>
  <c r="AO4133" i="7"/>
  <c r="AG4133" i="7"/>
  <c r="AI4133" i="7" s="1"/>
  <c r="AJ4133" i="7" s="1" a="1"/>
  <c r="AJ4133" i="7" s="1"/>
  <c r="AO4132" i="7"/>
  <c r="AG4132" i="7"/>
  <c r="AO4131" i="7"/>
  <c r="AG4131" i="7"/>
  <c r="AI4131" i="7" s="1"/>
  <c r="AO4130" i="7"/>
  <c r="AG4130" i="7"/>
  <c r="AO4129" i="7"/>
  <c r="AG4129" i="7"/>
  <c r="AO4128" i="7"/>
  <c r="AG4128" i="7"/>
  <c r="AI4128" i="7" s="1"/>
  <c r="AO4127" i="7"/>
  <c r="AG4127" i="7"/>
  <c r="AO4126" i="7"/>
  <c r="AG4126" i="7"/>
  <c r="AO4125" i="7"/>
  <c r="AG4125" i="7"/>
  <c r="AI4125" i="7" s="1"/>
  <c r="AO4124" i="7"/>
  <c r="AG4124" i="7"/>
  <c r="AO4123" i="7"/>
  <c r="AG4123" i="7"/>
  <c r="AO4122" i="7"/>
  <c r="AG4122" i="7"/>
  <c r="AO4121" i="7"/>
  <c r="AG4121" i="7"/>
  <c r="AI4121" i="7" s="1"/>
  <c r="AO4120" i="7"/>
  <c r="AG4120" i="7"/>
  <c r="AI4120" i="7" s="1"/>
  <c r="AO4119" i="7"/>
  <c r="AG4119" i="7"/>
  <c r="AO4118" i="7"/>
  <c r="AG4118" i="7"/>
  <c r="AO4117" i="7"/>
  <c r="AG4117" i="7"/>
  <c r="AI4117" i="7" s="1"/>
  <c r="AJ4117" i="7" s="1" a="1"/>
  <c r="AJ4117" i="7" s="1"/>
  <c r="AO4116" i="7"/>
  <c r="AG4116" i="7"/>
  <c r="AO4115" i="7"/>
  <c r="AG4115" i="7"/>
  <c r="AO4114" i="7"/>
  <c r="AG4114" i="7"/>
  <c r="AO4113" i="7"/>
  <c r="AG4113" i="7"/>
  <c r="AO4112" i="7"/>
  <c r="AG4112" i="7"/>
  <c r="AI4112" i="7" s="1"/>
  <c r="AO4111" i="7"/>
  <c r="AG4111" i="7"/>
  <c r="AO4110" i="7"/>
  <c r="AG4110" i="7"/>
  <c r="AO4109" i="7"/>
  <c r="AG4109" i="7"/>
  <c r="AI4109" i="7" s="1"/>
  <c r="AO4108" i="7"/>
  <c r="AG4108" i="7"/>
  <c r="AO4107" i="7"/>
  <c r="AG4107" i="7"/>
  <c r="AO4106" i="7"/>
  <c r="AG4106" i="7"/>
  <c r="AI4106" i="7" s="1"/>
  <c r="AO4105" i="7"/>
  <c r="AG4105" i="7"/>
  <c r="AO4104" i="7"/>
  <c r="AG4104" i="7"/>
  <c r="AO4103" i="7"/>
  <c r="AG4103" i="7"/>
  <c r="AO4102" i="7"/>
  <c r="AG4102" i="7"/>
  <c r="AO4101" i="7"/>
  <c r="AG4101" i="7"/>
  <c r="AI4101" i="7" s="1"/>
  <c r="AJ4101" i="7" s="1" a="1"/>
  <c r="AJ4101" i="7" s="1"/>
  <c r="AO4100" i="7"/>
  <c r="AG4100" i="7"/>
  <c r="AO4099" i="7"/>
  <c r="AG4099" i="7"/>
  <c r="AI4099" i="7" s="1"/>
  <c r="AM4099" i="7" s="1" a="1"/>
  <c r="AM4099" i="7" s="1"/>
  <c r="AO4098" i="7"/>
  <c r="AG4098" i="7"/>
  <c r="AI4098" i="7" s="1"/>
  <c r="AL4098" i="7" s="1" a="1"/>
  <c r="AL4098" i="7" s="1"/>
  <c r="AO4097" i="7"/>
  <c r="AG4097" i="7"/>
  <c r="AO4096" i="7"/>
  <c r="AG4096" i="7"/>
  <c r="AI4096" i="7" s="1"/>
  <c r="AO4095" i="7"/>
  <c r="AG4095" i="7"/>
  <c r="AO4094" i="7"/>
  <c r="AG4094" i="7"/>
  <c r="AO4093" i="7"/>
  <c r="AG4093" i="7"/>
  <c r="AO4092" i="7"/>
  <c r="AG4092" i="7"/>
  <c r="AO4091" i="7"/>
  <c r="AG4091" i="7"/>
  <c r="AO4090" i="7"/>
  <c r="AG4090" i="7"/>
  <c r="AI4090" i="7" s="1"/>
  <c r="AO4089" i="7"/>
  <c r="AG4089" i="7"/>
  <c r="AO4088" i="7"/>
  <c r="AG4088" i="7"/>
  <c r="AO4087" i="7"/>
  <c r="AG4087" i="7"/>
  <c r="AO4086" i="7"/>
  <c r="AG4086" i="7"/>
  <c r="AO4085" i="7"/>
  <c r="AG4085" i="7"/>
  <c r="AI4085" i="7" s="1"/>
  <c r="AJ4085" i="7" s="1" a="1"/>
  <c r="AJ4085" i="7" s="1"/>
  <c r="AO4084" i="7"/>
  <c r="AG4084" i="7"/>
  <c r="AO4083" i="7"/>
  <c r="AG4083" i="7"/>
  <c r="AI4083" i="7" s="1"/>
  <c r="AO4082" i="7"/>
  <c r="AG4082" i="7"/>
  <c r="AI4082" i="7" s="1"/>
  <c r="AL4082" i="7" s="1" a="1"/>
  <c r="AL4082" i="7" s="1"/>
  <c r="AO4081" i="7"/>
  <c r="AG4081" i="7"/>
  <c r="AO4080" i="7"/>
  <c r="AG4080" i="7"/>
  <c r="AI4080" i="7" s="1"/>
  <c r="AO4079" i="7"/>
  <c r="AG4079" i="7"/>
  <c r="AI4079" i="7" s="1"/>
  <c r="AL4079" i="7" s="1" a="1"/>
  <c r="AL4079" i="7" s="1"/>
  <c r="AO4078" i="7"/>
  <c r="AG4078" i="7"/>
  <c r="AO4077" i="7"/>
  <c r="AG4077" i="7"/>
  <c r="AO4076" i="7"/>
  <c r="AG4076" i="7"/>
  <c r="AO4075" i="7"/>
  <c r="AG4075" i="7"/>
  <c r="AO4074" i="7"/>
  <c r="AG4074" i="7"/>
  <c r="AO4073" i="7"/>
  <c r="AG4073" i="7"/>
  <c r="AI4073" i="7" s="1"/>
  <c r="AO4072" i="7"/>
  <c r="AG4072" i="7"/>
  <c r="AI4072" i="7" s="1"/>
  <c r="AJ4072" i="7" s="1" a="1"/>
  <c r="AJ4072" i="7" s="1"/>
  <c r="AO4071" i="7"/>
  <c r="AG4071" i="7"/>
  <c r="AI4071" i="7" s="1"/>
  <c r="AO4070" i="7"/>
  <c r="AG4070" i="7"/>
  <c r="AO4069" i="7"/>
  <c r="AG4069" i="7"/>
  <c r="AI4069" i="7" s="1"/>
  <c r="AJ4069" i="7" s="1" a="1"/>
  <c r="AJ4069" i="7" s="1"/>
  <c r="AO4068" i="7"/>
  <c r="AG4068" i="7"/>
  <c r="AO4067" i="7"/>
  <c r="AG4067" i="7"/>
  <c r="AI4067" i="7" s="1"/>
  <c r="AM4067" i="7" s="1" a="1"/>
  <c r="AM4067" i="7" s="1"/>
  <c r="AO4066" i="7"/>
  <c r="AG4066" i="7"/>
  <c r="AI4066" i="7" s="1"/>
  <c r="AL4066" i="7" s="1" a="1"/>
  <c r="AL4066" i="7" s="1"/>
  <c r="AO4065" i="7"/>
  <c r="AG4065" i="7"/>
  <c r="AO4064" i="7"/>
  <c r="AG4064" i="7"/>
  <c r="AI4064" i="7" s="1"/>
  <c r="AO4063" i="7"/>
  <c r="AG4063" i="7"/>
  <c r="AO4062" i="7"/>
  <c r="AG4062" i="7"/>
  <c r="AO4061" i="7"/>
  <c r="AG4061" i="7"/>
  <c r="AO4060" i="7"/>
  <c r="AG4060" i="7"/>
  <c r="AO4059" i="7"/>
  <c r="AG4059" i="7"/>
  <c r="AO4058" i="7"/>
  <c r="AG4058" i="7"/>
  <c r="AI4058" i="7" s="1"/>
  <c r="AL4058" i="7" s="1" a="1"/>
  <c r="AL4058" i="7" s="1"/>
  <c r="AO4057" i="7"/>
  <c r="AG4057" i="7"/>
  <c r="AO4056" i="7"/>
  <c r="AG4056" i="7"/>
  <c r="AI4056" i="7" s="1"/>
  <c r="AJ4056" i="7" s="1" a="1"/>
  <c r="AJ4056" i="7" s="1"/>
  <c r="AO4055" i="7"/>
  <c r="AG4055" i="7"/>
  <c r="AO4054" i="7"/>
  <c r="AG4054" i="7"/>
  <c r="AO4053" i="7"/>
  <c r="AG4053" i="7"/>
  <c r="AO4052" i="7"/>
  <c r="AG4052" i="7"/>
  <c r="AO4051" i="7"/>
  <c r="AG4051" i="7"/>
  <c r="AI4051" i="7" s="1"/>
  <c r="AO4050" i="7"/>
  <c r="AG4050" i="7"/>
  <c r="AI4050" i="7" s="1"/>
  <c r="AL4050" i="7" s="1" a="1"/>
  <c r="AL4050" i="7" s="1"/>
  <c r="AO4049" i="7"/>
  <c r="AG4049" i="7"/>
  <c r="AO4048" i="7"/>
  <c r="AG4048" i="7"/>
  <c r="AI4048" i="7" s="1"/>
  <c r="AO4047" i="7"/>
  <c r="AG4047" i="7"/>
  <c r="AO4046" i="7"/>
  <c r="AG4046" i="7"/>
  <c r="AO4045" i="7"/>
  <c r="AG4045" i="7"/>
  <c r="AO4044" i="7"/>
  <c r="AG4044" i="7"/>
  <c r="AO4043" i="7"/>
  <c r="AG4043" i="7"/>
  <c r="AO4042" i="7"/>
  <c r="AG4042" i="7"/>
  <c r="AI4042" i="7" s="1"/>
  <c r="AL4042" i="7" s="1" a="1"/>
  <c r="AL4042" i="7" s="1"/>
  <c r="AO4041" i="7"/>
  <c r="AG4041" i="7"/>
  <c r="AO4040" i="7"/>
  <c r="AG4040" i="7"/>
  <c r="AO4039" i="7"/>
  <c r="AG4039" i="7"/>
  <c r="AI4039" i="7" s="1"/>
  <c r="AK4039" i="7" s="1" a="1"/>
  <c r="AK4039" i="7" s="1"/>
  <c r="AO4038" i="7"/>
  <c r="AG4038" i="7"/>
  <c r="AO4037" i="7"/>
  <c r="AG4037" i="7"/>
  <c r="AO4036" i="7"/>
  <c r="AG4036" i="7"/>
  <c r="AO4035" i="7"/>
  <c r="AG4035" i="7"/>
  <c r="AI4035" i="7" s="1"/>
  <c r="AM4035" i="7" s="1" a="1"/>
  <c r="AM4035" i="7" s="1"/>
  <c r="AO4034" i="7"/>
  <c r="AG4034" i="7"/>
  <c r="AO4033" i="7"/>
  <c r="AG4033" i="7"/>
  <c r="AO4032" i="7"/>
  <c r="AG4032" i="7"/>
  <c r="AI4032" i="7" s="1"/>
  <c r="AO4031" i="7"/>
  <c r="AG4031" i="7"/>
  <c r="AI4031" i="7" s="1"/>
  <c r="AO4030" i="7"/>
  <c r="AG4030" i="7"/>
  <c r="AO4029" i="7"/>
  <c r="AG4029" i="7"/>
  <c r="AO4028" i="7"/>
  <c r="AG4028" i="7"/>
  <c r="AO4027" i="7"/>
  <c r="AG4027" i="7"/>
  <c r="AO4026" i="7"/>
  <c r="AG4026" i="7"/>
  <c r="AO4025" i="7"/>
  <c r="AG4025" i="7"/>
  <c r="AI4025" i="7" s="1"/>
  <c r="AO4024" i="7"/>
  <c r="AG4024" i="7"/>
  <c r="AI4024" i="7" s="1"/>
  <c r="AJ4024" i="7" s="1" a="1"/>
  <c r="AJ4024" i="7" s="1"/>
  <c r="AO4023" i="7"/>
  <c r="AG4023" i="7"/>
  <c r="AO4022" i="7"/>
  <c r="AG4022" i="7"/>
  <c r="AO4021" i="7"/>
  <c r="AG4021" i="7"/>
  <c r="AO4020" i="7"/>
  <c r="AG4020" i="7"/>
  <c r="AO4019" i="7"/>
  <c r="AG4019" i="7"/>
  <c r="AI4019" i="7" s="1"/>
  <c r="AM4019" i="7" s="1" a="1"/>
  <c r="AM4019" i="7" s="1"/>
  <c r="AO4018" i="7"/>
  <c r="AG4018" i="7"/>
  <c r="AI4018" i="7" s="1"/>
  <c r="AL4018" i="7" s="1" a="1"/>
  <c r="AL4018" i="7" s="1"/>
  <c r="AO4017" i="7"/>
  <c r="AG4017" i="7"/>
  <c r="AI4017" i="7" s="1"/>
  <c r="AJ4017" i="7" s="1" a="1"/>
  <c r="AJ4017" i="7" s="1"/>
  <c r="AO4016" i="7"/>
  <c r="AG4016" i="7"/>
  <c r="AI4016" i="7" s="1"/>
  <c r="AO4015" i="7"/>
  <c r="AG4015" i="7"/>
  <c r="AI4015" i="7" s="1"/>
  <c r="AK4015" i="7" s="1" a="1"/>
  <c r="AK4015" i="7" s="1"/>
  <c r="AO4014" i="7"/>
  <c r="AG4014" i="7"/>
  <c r="AO4013" i="7"/>
  <c r="AG4013" i="7"/>
  <c r="AO4012" i="7"/>
  <c r="AG4012" i="7"/>
  <c r="AO4011" i="7"/>
  <c r="AG4011" i="7"/>
  <c r="AO4010" i="7"/>
  <c r="AG4010" i="7"/>
  <c r="AO4009" i="7"/>
  <c r="AG4009" i="7"/>
  <c r="AI4009" i="7" s="1"/>
  <c r="AO4008" i="7"/>
  <c r="AG4008" i="7"/>
  <c r="AI4008" i="7" s="1"/>
  <c r="AJ4008" i="7" s="1" a="1"/>
  <c r="AJ4008" i="7" s="1"/>
  <c r="AO4007" i="7"/>
  <c r="AG4007" i="7"/>
  <c r="AO4006" i="7"/>
  <c r="AG4006" i="7"/>
  <c r="AO4005" i="7"/>
  <c r="AG4005" i="7"/>
  <c r="AO4004" i="7"/>
  <c r="AG4004" i="7"/>
  <c r="AO4003" i="7"/>
  <c r="AG4003" i="7"/>
  <c r="AI4003" i="7" s="1"/>
  <c r="AL4003" i="7" s="1" a="1"/>
  <c r="AL4003" i="7" s="1"/>
  <c r="AO4002" i="7"/>
  <c r="AG4002" i="7"/>
  <c r="AI4002" i="7" s="1"/>
  <c r="AL4002" i="7" s="1" a="1"/>
  <c r="AL4002" i="7" s="1"/>
  <c r="AO4001" i="7"/>
  <c r="AG4001" i="7"/>
  <c r="AI4001" i="7" s="1"/>
  <c r="AJ4001" i="7" s="1" a="1"/>
  <c r="AJ4001" i="7" s="1"/>
  <c r="AO4000" i="7"/>
  <c r="AG4000" i="7"/>
  <c r="AI4000" i="7" s="1"/>
  <c r="AO3999" i="7"/>
  <c r="AG3999" i="7"/>
  <c r="AI3999" i="7" s="1"/>
  <c r="AK3999" i="7" s="1" a="1"/>
  <c r="AK3999" i="7" s="1"/>
  <c r="AO3998" i="7"/>
  <c r="AG3998" i="7"/>
  <c r="AO3997" i="7"/>
  <c r="AG3997" i="7"/>
  <c r="AO3996" i="7"/>
  <c r="AG3996" i="7"/>
  <c r="AO3995" i="7"/>
  <c r="AG3995" i="7"/>
  <c r="AO3994" i="7"/>
  <c r="AG3994" i="7"/>
  <c r="AI3994" i="7" s="1"/>
  <c r="AL3994" i="7" s="1" a="1"/>
  <c r="AL3994" i="7" s="1"/>
  <c r="AO3993" i="7"/>
  <c r="AG3993" i="7"/>
  <c r="AO3992" i="7"/>
  <c r="AG3992" i="7"/>
  <c r="AI3992" i="7" s="1"/>
  <c r="AO3991" i="7"/>
  <c r="AG3991" i="7"/>
  <c r="AO3990" i="7"/>
  <c r="AG3990" i="7"/>
  <c r="AO3989" i="7"/>
  <c r="AG3989" i="7"/>
  <c r="AO3988" i="7"/>
  <c r="AG3988" i="7"/>
  <c r="AO3987" i="7"/>
  <c r="AG3987" i="7"/>
  <c r="AO3986" i="7"/>
  <c r="AG3986" i="7"/>
  <c r="AI3986" i="7" s="1"/>
  <c r="AL3986" i="7" s="1" a="1"/>
  <c r="AL3986" i="7" s="1"/>
  <c r="AO3985" i="7"/>
  <c r="AG3985" i="7"/>
  <c r="AO3984" i="7"/>
  <c r="AG3984" i="7"/>
  <c r="AI3984" i="7" s="1"/>
  <c r="AO3983" i="7"/>
  <c r="AG3983" i="7"/>
  <c r="AI3983" i="7" s="1"/>
  <c r="AK3983" i="7" s="1" a="1"/>
  <c r="AK3983" i="7" s="1"/>
  <c r="AO3982" i="7"/>
  <c r="AG3982" i="7"/>
  <c r="AO3981" i="7"/>
  <c r="AG3981" i="7"/>
  <c r="AO3980" i="7"/>
  <c r="AG3980" i="7"/>
  <c r="AO3979" i="7"/>
  <c r="AG3979" i="7"/>
  <c r="AO3978" i="7"/>
  <c r="AG3978" i="7"/>
  <c r="AI3978" i="7" s="1"/>
  <c r="AL3978" i="7" s="1" a="1"/>
  <c r="AL3978" i="7" s="1"/>
  <c r="AO3977" i="7"/>
  <c r="AG3977" i="7"/>
  <c r="AI3977" i="7" s="1"/>
  <c r="AJ3977" i="7" s="1" a="1"/>
  <c r="AJ3977" i="7" s="1"/>
  <c r="AO3976" i="7"/>
  <c r="AG3976" i="7"/>
  <c r="AO3975" i="7"/>
  <c r="AG3975" i="7"/>
  <c r="AI3975" i="7" s="1"/>
  <c r="AK3975" i="7" s="1" a="1"/>
  <c r="AK3975" i="7" s="1"/>
  <c r="AO3974" i="7"/>
  <c r="AG3974" i="7"/>
  <c r="AO3973" i="7"/>
  <c r="AG3973" i="7"/>
  <c r="AO3972" i="7"/>
  <c r="AG3972" i="7"/>
  <c r="AO3971" i="7"/>
  <c r="AG3971" i="7"/>
  <c r="AI3971" i="7" s="1"/>
  <c r="AM3971" i="7" s="1" a="1"/>
  <c r="AM3971" i="7" s="1"/>
  <c r="AO3970" i="7"/>
  <c r="AG3970" i="7"/>
  <c r="AO3969" i="7"/>
  <c r="AG3969" i="7"/>
  <c r="AO3968" i="7"/>
  <c r="AG3968" i="7"/>
  <c r="AI3968" i="7" s="1"/>
  <c r="AO3967" i="7"/>
  <c r="AG3967" i="7"/>
  <c r="AO3966" i="7"/>
  <c r="AG3966" i="7"/>
  <c r="AO3965" i="7"/>
  <c r="AG3965" i="7"/>
  <c r="AO3964" i="7"/>
  <c r="AG3964" i="7"/>
  <c r="AO3963" i="7"/>
  <c r="AG3963" i="7"/>
  <c r="AO3962" i="7"/>
  <c r="AG3962" i="7"/>
  <c r="AO3961" i="7"/>
  <c r="AG3961" i="7"/>
  <c r="AI3961" i="7" s="1"/>
  <c r="AL3961" i="7" s="1" a="1"/>
  <c r="AL3961" i="7" s="1"/>
  <c r="AO3960" i="7"/>
  <c r="AG3960" i="7"/>
  <c r="AI3960" i="7" s="1"/>
  <c r="AO3959" i="7"/>
  <c r="AG3959" i="7"/>
  <c r="AI3959" i="7" s="1"/>
  <c r="AK3959" i="7" s="1" a="1"/>
  <c r="AK3959" i="7" s="1"/>
  <c r="AO3958" i="7"/>
  <c r="AG3958" i="7"/>
  <c r="AO3957" i="7"/>
  <c r="AG3957" i="7"/>
  <c r="AO3956" i="7"/>
  <c r="AG3956" i="7"/>
  <c r="AO3955" i="7"/>
  <c r="AG3955" i="7"/>
  <c r="AO3954" i="7"/>
  <c r="AG3954" i="7"/>
  <c r="AI3954" i="7" s="1"/>
  <c r="AL3954" i="7" s="1" a="1"/>
  <c r="AL3954" i="7" s="1"/>
  <c r="AO3953" i="7"/>
  <c r="AG3953" i="7"/>
  <c r="AO3952" i="7"/>
  <c r="AG3952" i="7"/>
  <c r="AI3952" i="7" s="1"/>
  <c r="AO3951" i="7"/>
  <c r="AG3951" i="7"/>
  <c r="AO3950" i="7"/>
  <c r="AG3950" i="7"/>
  <c r="AO3949" i="7"/>
  <c r="AG3949" i="7"/>
  <c r="AO3948" i="7"/>
  <c r="AG3948" i="7"/>
  <c r="AO3947" i="7"/>
  <c r="AG3947" i="7"/>
  <c r="AO3946" i="7"/>
  <c r="AG3946" i="7"/>
  <c r="AI3946" i="7" s="1"/>
  <c r="AL3946" i="7" s="1" a="1"/>
  <c r="AL3946" i="7" s="1"/>
  <c r="AO3945" i="7"/>
  <c r="AG3945" i="7"/>
  <c r="AO3944" i="7"/>
  <c r="AG3944" i="7"/>
  <c r="AI3944" i="7" s="1"/>
  <c r="AJ3944" i="7" s="1" a="1"/>
  <c r="AJ3944" i="7" s="1"/>
  <c r="AO3943" i="7"/>
  <c r="AG3943" i="7"/>
  <c r="AI3943" i="7" s="1"/>
  <c r="AJ3943" i="7" s="1" a="1"/>
  <c r="AJ3943" i="7" s="1"/>
  <c r="AO3942" i="7"/>
  <c r="AG3942" i="7"/>
  <c r="AO3941" i="7"/>
  <c r="AG3941" i="7"/>
  <c r="AO3940" i="7"/>
  <c r="AG3940" i="7"/>
  <c r="AO3939" i="7"/>
  <c r="AG3939" i="7"/>
  <c r="AI3939" i="7" s="1"/>
  <c r="AL3939" i="7" s="1" a="1"/>
  <c r="AL3939" i="7" s="1"/>
  <c r="AO3938" i="7"/>
  <c r="AG3938" i="7"/>
  <c r="AO3937" i="7"/>
  <c r="AG3937" i="7"/>
  <c r="AI3937" i="7" s="1"/>
  <c r="AK3937" i="7" s="1" a="1"/>
  <c r="AK3937" i="7" s="1"/>
  <c r="AO3936" i="7"/>
  <c r="AG3936" i="7"/>
  <c r="AO3935" i="7"/>
  <c r="AG3935" i="7"/>
  <c r="AO3934" i="7"/>
  <c r="AG3934" i="7"/>
  <c r="AO3933" i="7"/>
  <c r="AG3933" i="7"/>
  <c r="AO3932" i="7"/>
  <c r="AG3932" i="7"/>
  <c r="AO3931" i="7"/>
  <c r="AG3931" i="7"/>
  <c r="AO3930" i="7"/>
  <c r="AG3930" i="7"/>
  <c r="AI3930" i="7" s="1"/>
  <c r="AL3930" i="7" s="1" a="1"/>
  <c r="AL3930" i="7" s="1"/>
  <c r="AO3929" i="7"/>
  <c r="AG3929" i="7"/>
  <c r="AO3928" i="7"/>
  <c r="AG3928" i="7"/>
  <c r="AI3928" i="7" s="1"/>
  <c r="AL3928" i="7" s="1" a="1"/>
  <c r="AL3928" i="7" s="1"/>
  <c r="AO3927" i="7"/>
  <c r="AG3927" i="7"/>
  <c r="AI3927" i="7" s="1"/>
  <c r="AJ3927" i="7" s="1" a="1"/>
  <c r="AJ3927" i="7" s="1"/>
  <c r="AO3926" i="7"/>
  <c r="AG3926" i="7"/>
  <c r="AO3925" i="7"/>
  <c r="AG3925" i="7"/>
  <c r="AO3924" i="7"/>
  <c r="AG3924" i="7"/>
  <c r="AO3923" i="7"/>
  <c r="AG3923" i="7"/>
  <c r="AI3923" i="7" s="1"/>
  <c r="AL3923" i="7" s="1" a="1"/>
  <c r="AL3923" i="7" s="1"/>
  <c r="AO3922" i="7"/>
  <c r="AG3922" i="7"/>
  <c r="AI3922" i="7" s="1"/>
  <c r="AK3922" i="7" s="1" a="1"/>
  <c r="AK3922" i="7" s="1"/>
  <c r="AO3921" i="7"/>
  <c r="AG3921" i="7"/>
  <c r="AO3920" i="7"/>
  <c r="AG3920" i="7"/>
  <c r="AO3919" i="7"/>
  <c r="AG3919" i="7"/>
  <c r="AI3919" i="7" s="1"/>
  <c r="AK3919" i="7" s="1" a="1"/>
  <c r="AK3919" i="7" s="1"/>
  <c r="AO3918" i="7"/>
  <c r="AG3918" i="7"/>
  <c r="AO3917" i="7"/>
  <c r="AG3917" i="7"/>
  <c r="AO3916" i="7"/>
  <c r="AG3916" i="7"/>
  <c r="AO3915" i="7"/>
  <c r="AG3915" i="7"/>
  <c r="AO3914" i="7"/>
  <c r="AG3914" i="7"/>
  <c r="AI3914" i="7" s="1"/>
  <c r="AK3914" i="7" s="1" a="1"/>
  <c r="AK3914" i="7" s="1"/>
  <c r="AO3913" i="7"/>
  <c r="AG3913" i="7"/>
  <c r="AI3913" i="7" s="1"/>
  <c r="AL3913" i="7" s="1" a="1"/>
  <c r="AL3913" i="7" s="1"/>
  <c r="AO3912" i="7"/>
  <c r="AG3912" i="7"/>
  <c r="AI3912" i="7" s="1"/>
  <c r="AJ3912" i="7" s="1" a="1"/>
  <c r="AJ3912" i="7" s="1"/>
  <c r="AO3911" i="7"/>
  <c r="AG3911" i="7"/>
  <c r="AI3911" i="7" s="1"/>
  <c r="AJ3911" i="7" s="1" a="1"/>
  <c r="AJ3911" i="7" s="1"/>
  <c r="AO3910" i="7"/>
  <c r="AG3910" i="7"/>
  <c r="AO3909" i="7"/>
  <c r="AG3909" i="7"/>
  <c r="AO3908" i="7"/>
  <c r="AG3908" i="7"/>
  <c r="AO3907" i="7"/>
  <c r="AG3907" i="7"/>
  <c r="AO3906" i="7"/>
  <c r="AG3906" i="7"/>
  <c r="AO3905" i="7"/>
  <c r="AG3905" i="7"/>
  <c r="AO3904" i="7"/>
  <c r="AG3904" i="7"/>
  <c r="AO3903" i="7"/>
  <c r="AG3903" i="7"/>
  <c r="AO3902" i="7"/>
  <c r="AG3902" i="7"/>
  <c r="AO3901" i="7"/>
  <c r="AG3901" i="7"/>
  <c r="AO3900" i="7"/>
  <c r="AG3900" i="7"/>
  <c r="AO3899" i="7"/>
  <c r="AG3899" i="7"/>
  <c r="AO3898" i="7"/>
  <c r="AG3898" i="7"/>
  <c r="AI3898" i="7" s="1"/>
  <c r="AK3898" i="7" s="1" a="1"/>
  <c r="AK3898" i="7" s="1"/>
  <c r="AO3897" i="7"/>
  <c r="AG3897" i="7"/>
  <c r="AI3897" i="7" s="1"/>
  <c r="AL3897" i="7" s="1" a="1"/>
  <c r="AL3897" i="7" s="1"/>
  <c r="AO3896" i="7"/>
  <c r="AG3896" i="7"/>
  <c r="AO3895" i="7"/>
  <c r="AG3895" i="7"/>
  <c r="AO3894" i="7"/>
  <c r="AG3894" i="7"/>
  <c r="AO3893" i="7"/>
  <c r="AG3893" i="7"/>
  <c r="AO3892" i="7"/>
  <c r="AG3892" i="7"/>
  <c r="AO3891" i="7"/>
  <c r="AG3891" i="7"/>
  <c r="AO3890" i="7"/>
  <c r="AG3890" i="7"/>
  <c r="AO3889" i="7"/>
  <c r="AG3889" i="7"/>
  <c r="AI3889" i="7" s="1"/>
  <c r="AK3889" i="7" s="1" a="1"/>
  <c r="AK3889" i="7" s="1"/>
  <c r="AO3888" i="7"/>
  <c r="AG3888" i="7"/>
  <c r="AO3887" i="7"/>
  <c r="AG3887" i="7"/>
  <c r="AO3886" i="7"/>
  <c r="AG3886" i="7"/>
  <c r="AO3885" i="7"/>
  <c r="AG3885" i="7"/>
  <c r="AO3884" i="7"/>
  <c r="AG3884" i="7"/>
  <c r="AO3883" i="7"/>
  <c r="AG3883" i="7"/>
  <c r="AO3882" i="7"/>
  <c r="AG3882" i="7"/>
  <c r="AO3881" i="7"/>
  <c r="AG3881" i="7"/>
  <c r="AI3881" i="7" s="1"/>
  <c r="AL3881" i="7" s="1" a="1"/>
  <c r="AL3881" i="7" s="1"/>
  <c r="AO3880" i="7"/>
  <c r="AG3880" i="7"/>
  <c r="AI3880" i="7" s="1"/>
  <c r="AL3880" i="7" s="1" a="1"/>
  <c r="AL3880" i="7" s="1"/>
  <c r="AO3879" i="7"/>
  <c r="AG3879" i="7"/>
  <c r="AI3879" i="7" s="1"/>
  <c r="AL3879" i="7" s="1" a="1"/>
  <c r="AL3879" i="7" s="1"/>
  <c r="AO3878" i="7"/>
  <c r="AG3878" i="7"/>
  <c r="AO3877" i="7"/>
  <c r="AG3877" i="7"/>
  <c r="AO3876" i="7"/>
  <c r="AG3876" i="7"/>
  <c r="AO3875" i="7"/>
  <c r="AG3875" i="7"/>
  <c r="AO3874" i="7"/>
  <c r="AG3874" i="7"/>
  <c r="AO3873" i="7"/>
  <c r="AG3873" i="7"/>
  <c r="AO3872" i="7"/>
  <c r="AG3872" i="7"/>
  <c r="AI3872" i="7" s="1"/>
  <c r="AL3872" i="7" s="1" a="1"/>
  <c r="AL3872" i="7" s="1"/>
  <c r="AO3871" i="7"/>
  <c r="AG3871" i="7"/>
  <c r="AO3870" i="7"/>
  <c r="AG3870" i="7"/>
  <c r="AO3869" i="7"/>
  <c r="AG3869" i="7"/>
  <c r="AO3868" i="7"/>
  <c r="AG3868" i="7"/>
  <c r="AO3867" i="7"/>
  <c r="AG3867" i="7"/>
  <c r="AI3867" i="7" s="1"/>
  <c r="AO3866" i="7"/>
  <c r="AG3866" i="7"/>
  <c r="AI3866" i="7" s="1"/>
  <c r="AO3865" i="7"/>
  <c r="AG3865" i="7"/>
  <c r="AI3865" i="7" s="1"/>
  <c r="AO3864" i="7"/>
  <c r="AG3864" i="7"/>
  <c r="AI3864" i="7" s="1"/>
  <c r="AO3863" i="7"/>
  <c r="AG3863" i="7"/>
  <c r="AI3863" i="7" s="1"/>
  <c r="AO3862" i="7"/>
  <c r="AG3862" i="7"/>
  <c r="AO3861" i="7"/>
  <c r="AG3861" i="7"/>
  <c r="AO3860" i="7"/>
  <c r="AG3860" i="7"/>
  <c r="AO3859" i="7"/>
  <c r="AG3859" i="7"/>
  <c r="AO3858" i="7"/>
  <c r="AG3858" i="7"/>
  <c r="AO3857" i="7"/>
  <c r="AG3857" i="7"/>
  <c r="AO3856" i="7"/>
  <c r="AG3856" i="7"/>
  <c r="AI3856" i="7" s="1"/>
  <c r="AO3855" i="7"/>
  <c r="AG3855" i="7"/>
  <c r="AI3855" i="7" s="1"/>
  <c r="AK3855" i="7" s="1" a="1"/>
  <c r="AK3855" i="7" s="1"/>
  <c r="AO3854" i="7"/>
  <c r="AG3854" i="7"/>
  <c r="AO3853" i="7"/>
  <c r="AG3853" i="7"/>
  <c r="AO3852" i="7"/>
  <c r="AG3852" i="7"/>
  <c r="AO3851" i="7"/>
  <c r="AG3851" i="7"/>
  <c r="AI3851" i="7" s="1"/>
  <c r="AO3850" i="7"/>
  <c r="AG3850" i="7"/>
  <c r="AO3849" i="7"/>
  <c r="AG3849" i="7"/>
  <c r="AI3849" i="7" s="1"/>
  <c r="AL3849" i="7" s="1" a="1"/>
  <c r="AL3849" i="7" s="1"/>
  <c r="AO3848" i="7"/>
  <c r="AG3848" i="7"/>
  <c r="AI3848" i="7" s="1"/>
  <c r="AK3848" i="7" s="1" a="1"/>
  <c r="AK3848" i="7" s="1"/>
  <c r="AO3847" i="7"/>
  <c r="AG3847" i="7"/>
  <c r="AI3847" i="7" s="1"/>
  <c r="AJ3847" i="7" s="1" a="1"/>
  <c r="AJ3847" i="7" s="1"/>
  <c r="AO3846" i="7"/>
  <c r="AG3846" i="7"/>
  <c r="AO3845" i="7"/>
  <c r="AG3845" i="7"/>
  <c r="AO3844" i="7"/>
  <c r="AG3844" i="7"/>
  <c r="AO3843" i="7"/>
  <c r="AG3843" i="7"/>
  <c r="AO3842" i="7"/>
  <c r="AG3842" i="7"/>
  <c r="AO3841" i="7"/>
  <c r="AG3841" i="7"/>
  <c r="AO3840" i="7"/>
  <c r="AG3840" i="7"/>
  <c r="AI3840" i="7" s="1"/>
  <c r="AK3840" i="7" s="1" a="1"/>
  <c r="AK3840" i="7" s="1"/>
  <c r="AO3839" i="7"/>
  <c r="AG3839" i="7"/>
  <c r="AI3839" i="7" s="1"/>
  <c r="AK3839" i="7" s="1" a="1"/>
  <c r="AK3839" i="7" s="1"/>
  <c r="AO3838" i="7"/>
  <c r="AG3838" i="7"/>
  <c r="AO3837" i="7"/>
  <c r="AG3837" i="7"/>
  <c r="AO3836" i="7"/>
  <c r="AG3836" i="7"/>
  <c r="AO3835" i="7"/>
  <c r="AG3835" i="7"/>
  <c r="AI3835" i="7" s="1"/>
  <c r="AO3834" i="7"/>
  <c r="AG3834" i="7"/>
  <c r="AO3833" i="7"/>
  <c r="AG3833" i="7"/>
  <c r="AI3833" i="7" s="1"/>
  <c r="AO3832" i="7"/>
  <c r="AG3832" i="7"/>
  <c r="AO3831" i="7"/>
  <c r="AG3831" i="7"/>
  <c r="AO3830" i="7"/>
  <c r="AG3830" i="7"/>
  <c r="AO3829" i="7"/>
  <c r="AG3829" i="7"/>
  <c r="AO3828" i="7"/>
  <c r="AG3828" i="7"/>
  <c r="AO3827" i="7"/>
  <c r="AG3827" i="7"/>
  <c r="AO3826" i="7"/>
  <c r="AG3826" i="7"/>
  <c r="AO3825" i="7"/>
  <c r="AG3825" i="7"/>
  <c r="AO3824" i="7"/>
  <c r="AG3824" i="7"/>
  <c r="AI3824" i="7" s="1"/>
  <c r="AK3824" i="7" s="1" a="1"/>
  <c r="AK3824" i="7" s="1"/>
  <c r="AO3823" i="7"/>
  <c r="AG3823" i="7"/>
  <c r="AI3823" i="7" s="1"/>
  <c r="AK3823" i="7" s="1" a="1"/>
  <c r="AK3823" i="7" s="1"/>
  <c r="AO3822" i="7"/>
  <c r="AG3822" i="7"/>
  <c r="AO3821" i="7"/>
  <c r="AG3821" i="7"/>
  <c r="AO3820" i="7"/>
  <c r="AG3820" i="7"/>
  <c r="AO3819" i="7"/>
  <c r="AG3819" i="7"/>
  <c r="AI3819" i="7" s="1"/>
  <c r="AO3818" i="7"/>
  <c r="AG3818" i="7"/>
  <c r="AI3818" i="7" s="1"/>
  <c r="AK3818" i="7" s="1" a="1"/>
  <c r="AK3818" i="7" s="1"/>
  <c r="AO3817" i="7"/>
  <c r="AG3817" i="7"/>
  <c r="AI3817" i="7" s="1"/>
  <c r="AL3817" i="7" s="1" a="1"/>
  <c r="AL3817" i="7" s="1"/>
  <c r="AO3816" i="7"/>
  <c r="AG3816" i="7"/>
  <c r="AI3816" i="7" s="1"/>
  <c r="AL3816" i="7" s="1" a="1"/>
  <c r="AL3816" i="7" s="1"/>
  <c r="AO3815" i="7"/>
  <c r="AG3815" i="7"/>
  <c r="AI3815" i="7" s="1"/>
  <c r="AK3815" i="7" s="1" a="1"/>
  <c r="AK3815" i="7" s="1"/>
  <c r="AO3814" i="7"/>
  <c r="AG3814" i="7"/>
  <c r="AO3813" i="7"/>
  <c r="AG3813" i="7"/>
  <c r="AO3812" i="7"/>
  <c r="AG3812" i="7"/>
  <c r="AO3811" i="7"/>
  <c r="AG3811" i="7"/>
  <c r="AO3810" i="7"/>
  <c r="AG3810" i="7"/>
  <c r="AO3809" i="7"/>
  <c r="AG3809" i="7"/>
  <c r="AI3809" i="7" s="1"/>
  <c r="AL3809" i="7" s="1" a="1"/>
  <c r="AL3809" i="7" s="1"/>
  <c r="AO3808" i="7"/>
  <c r="AG3808" i="7"/>
  <c r="AO3807" i="7"/>
  <c r="AG3807" i="7"/>
  <c r="AI3807" i="7" s="1"/>
  <c r="AK3807" i="7" s="1" a="1"/>
  <c r="AK3807" i="7" s="1"/>
  <c r="AO3806" i="7"/>
  <c r="AG3806" i="7"/>
  <c r="AO3805" i="7"/>
  <c r="AG3805" i="7"/>
  <c r="AO3804" i="7"/>
  <c r="AG3804" i="7"/>
  <c r="AO3803" i="7"/>
  <c r="AG3803" i="7"/>
  <c r="AI3803" i="7" s="1"/>
  <c r="AO3802" i="7"/>
  <c r="AG3802" i="7"/>
  <c r="AI3802" i="7" s="1"/>
  <c r="AO3801" i="7"/>
  <c r="AG3801" i="7"/>
  <c r="AI3801" i="7" s="1"/>
  <c r="AO3800" i="7"/>
  <c r="AG3800" i="7"/>
  <c r="AI3800" i="7" s="1"/>
  <c r="AO3799" i="7"/>
  <c r="AG3799" i="7"/>
  <c r="AI3799" i="7" s="1"/>
  <c r="AO3798" i="7"/>
  <c r="AG3798" i="7"/>
  <c r="AO3797" i="7"/>
  <c r="AG3797" i="7"/>
  <c r="AO3796" i="7"/>
  <c r="AG3796" i="7"/>
  <c r="AO3795" i="7"/>
  <c r="AG3795" i="7"/>
  <c r="AO3794" i="7"/>
  <c r="AG3794" i="7"/>
  <c r="AO3793" i="7"/>
  <c r="AG3793" i="7"/>
  <c r="AO3792" i="7"/>
  <c r="AG3792" i="7"/>
  <c r="AO3791" i="7"/>
  <c r="AG3791" i="7"/>
  <c r="AO3790" i="7"/>
  <c r="AG3790" i="7"/>
  <c r="AO3789" i="7"/>
  <c r="AG3789" i="7"/>
  <c r="AO3788" i="7"/>
  <c r="AG3788" i="7"/>
  <c r="AO3787" i="7"/>
  <c r="AG3787" i="7"/>
  <c r="AI3787" i="7" s="1"/>
  <c r="AO3786" i="7"/>
  <c r="AG3786" i="7"/>
  <c r="AI3786" i="7" s="1"/>
  <c r="AO3785" i="7"/>
  <c r="AG3785" i="7"/>
  <c r="AO3784" i="7"/>
  <c r="AG3784" i="7"/>
  <c r="AI3784" i="7" s="1"/>
  <c r="AO3783" i="7"/>
  <c r="AG3783" i="7"/>
  <c r="AI3783" i="7" s="1"/>
  <c r="AO3782" i="7"/>
  <c r="AG3782" i="7"/>
  <c r="AO3781" i="7"/>
  <c r="AG3781" i="7"/>
  <c r="AO3780" i="7"/>
  <c r="AG3780" i="7"/>
  <c r="AI3780" i="7" s="1"/>
  <c r="AO3779" i="7"/>
  <c r="AG3779" i="7"/>
  <c r="AI3779" i="7" s="1"/>
  <c r="AL3779" i="7" s="1" a="1"/>
  <c r="AL3779" i="7" s="1"/>
  <c r="AO3778" i="7"/>
  <c r="AG3778" i="7"/>
  <c r="AI3778" i="7" s="1"/>
  <c r="AO3777" i="7"/>
  <c r="AG3777" i="7"/>
  <c r="AO3776" i="7"/>
  <c r="AG3776" i="7"/>
  <c r="AI3776" i="7" s="1"/>
  <c r="AL3776" i="7" s="1" a="1"/>
  <c r="AL3776" i="7" s="1"/>
  <c r="AO3775" i="7"/>
  <c r="AG3775" i="7"/>
  <c r="AO3774" i="7"/>
  <c r="AG3774" i="7"/>
  <c r="AO3773" i="7"/>
  <c r="AG3773" i="7"/>
  <c r="AO3772" i="7"/>
  <c r="AG3772" i="7"/>
  <c r="AI3772" i="7" s="1"/>
  <c r="AO3771" i="7"/>
  <c r="AG3771" i="7"/>
  <c r="AI3771" i="7" s="1"/>
  <c r="AJ3771" i="7" s="1" a="1"/>
  <c r="AJ3771" i="7" s="1"/>
  <c r="AO3770" i="7"/>
  <c r="AG3770" i="7"/>
  <c r="AO3769" i="7"/>
  <c r="AG3769" i="7"/>
  <c r="AO3768" i="7"/>
  <c r="AG3768" i="7"/>
  <c r="AI3768" i="7" s="1"/>
  <c r="AL3768" i="7" s="1" a="1"/>
  <c r="AL3768" i="7" s="1"/>
  <c r="AO3767" i="7"/>
  <c r="AG3767" i="7"/>
  <c r="AO3766" i="7"/>
  <c r="AG3766" i="7"/>
  <c r="AI3766" i="7" s="1"/>
  <c r="AO3765" i="7"/>
  <c r="AG3765" i="7"/>
  <c r="AO3764" i="7"/>
  <c r="AG3764" i="7"/>
  <c r="AI3764" i="7" s="1"/>
  <c r="AO3763" i="7"/>
  <c r="AG3763" i="7"/>
  <c r="AI3763" i="7" s="1"/>
  <c r="AJ3763" i="7" s="1" a="1"/>
  <c r="AJ3763" i="7" s="1"/>
  <c r="AO3762" i="7"/>
  <c r="AG3762" i="7"/>
  <c r="AI3762" i="7" s="1"/>
  <c r="AO3761" i="7"/>
  <c r="AG3761" i="7"/>
  <c r="AO3760" i="7"/>
  <c r="AG3760" i="7"/>
  <c r="AO3759" i="7"/>
  <c r="AG3759" i="7"/>
  <c r="AO3758" i="7"/>
  <c r="AG3758" i="7"/>
  <c r="AI3758" i="7" s="1"/>
  <c r="AO3757" i="7"/>
  <c r="AG3757" i="7"/>
  <c r="AI3757" i="7" s="1"/>
  <c r="AO3756" i="7"/>
  <c r="AG3756" i="7"/>
  <c r="AO3755" i="7"/>
  <c r="AG3755" i="7"/>
  <c r="AI3755" i="7" s="1"/>
  <c r="AO3754" i="7"/>
  <c r="AG3754" i="7"/>
  <c r="AO3753" i="7"/>
  <c r="AG3753" i="7"/>
  <c r="AO3752" i="7"/>
  <c r="AG3752" i="7"/>
  <c r="AI3752" i="7" s="1"/>
  <c r="AL3752" i="7" s="1" a="1"/>
  <c r="AL3752" i="7" s="1"/>
  <c r="AO3751" i="7"/>
  <c r="AG3751" i="7"/>
  <c r="AO3750" i="7"/>
  <c r="AG3750" i="7"/>
  <c r="AI3750" i="7" s="1"/>
  <c r="AO3749" i="7"/>
  <c r="AG3749" i="7"/>
  <c r="AI3749" i="7" s="1"/>
  <c r="AO3748" i="7"/>
  <c r="AG3748" i="7"/>
  <c r="AI3748" i="7" s="1"/>
  <c r="AO3747" i="7"/>
  <c r="AG3747" i="7"/>
  <c r="AI3747" i="7" s="1"/>
  <c r="AO3746" i="7"/>
  <c r="AG3746" i="7"/>
  <c r="AI3746" i="7" s="1"/>
  <c r="AO3745" i="7"/>
  <c r="AG3745" i="7"/>
  <c r="AI3745" i="7" s="1"/>
  <c r="AO3744" i="7"/>
  <c r="AG3744" i="7"/>
  <c r="AI3744" i="7" s="1"/>
  <c r="AL3744" i="7" s="1" a="1"/>
  <c r="AL3744" i="7" s="1"/>
  <c r="AO3743" i="7"/>
  <c r="AG3743" i="7"/>
  <c r="AI3743" i="7" s="1"/>
  <c r="AO3742" i="7"/>
  <c r="AG3742" i="7"/>
  <c r="AI3742" i="7" s="1"/>
  <c r="AO3741" i="7"/>
  <c r="AG3741" i="7"/>
  <c r="AI3741" i="7" s="1"/>
  <c r="AO3740" i="7"/>
  <c r="AG3740" i="7"/>
  <c r="AI3740" i="7" s="1"/>
  <c r="AO3739" i="7"/>
  <c r="AG3739" i="7"/>
  <c r="AI3739" i="7" s="1"/>
  <c r="AO3738" i="7"/>
  <c r="AG3738" i="7"/>
  <c r="AO3737" i="7"/>
  <c r="AG3737" i="7"/>
  <c r="AO3736" i="7"/>
  <c r="AG3736" i="7"/>
  <c r="AI3736" i="7" s="1"/>
  <c r="AL3736" i="7" s="1" a="1"/>
  <c r="AL3736" i="7" s="1"/>
  <c r="AO3735" i="7"/>
  <c r="AG3735" i="7"/>
  <c r="AI3735" i="7" s="1"/>
  <c r="AO3734" i="7"/>
  <c r="AG3734" i="7"/>
  <c r="AI3734" i="7" s="1"/>
  <c r="AO3733" i="7"/>
  <c r="AG3733" i="7"/>
  <c r="AI3733" i="7" s="1"/>
  <c r="AO3732" i="7"/>
  <c r="AG3732" i="7"/>
  <c r="AO3731" i="7"/>
  <c r="AG3731" i="7"/>
  <c r="AO3730" i="7"/>
  <c r="AG3730" i="7"/>
  <c r="AO3729" i="7"/>
  <c r="AG3729" i="7"/>
  <c r="AI3729" i="7" s="1"/>
  <c r="AO3728" i="7"/>
  <c r="AG3728" i="7"/>
  <c r="AO3727" i="7"/>
  <c r="AG3727" i="7"/>
  <c r="AO3726" i="7"/>
  <c r="AG3726" i="7"/>
  <c r="AI3726" i="7" s="1"/>
  <c r="AO3725" i="7"/>
  <c r="AG3725" i="7"/>
  <c r="AI3725" i="7" s="1"/>
  <c r="AO3724" i="7"/>
  <c r="AG3724" i="7"/>
  <c r="AO3723" i="7"/>
  <c r="AG3723" i="7"/>
  <c r="AO3722" i="7"/>
  <c r="AG3722" i="7"/>
  <c r="AI3722" i="7" s="1"/>
  <c r="AO3721" i="7"/>
  <c r="AG3721" i="7"/>
  <c r="AO3720" i="7"/>
  <c r="AG3720" i="7"/>
  <c r="AI3720" i="7" s="1"/>
  <c r="AL3720" i="7" s="1" a="1"/>
  <c r="AL3720" i="7" s="1"/>
  <c r="AO3719" i="7"/>
  <c r="AG3719" i="7"/>
  <c r="AI3719" i="7" s="1"/>
  <c r="AO3718" i="7"/>
  <c r="AG3718" i="7"/>
  <c r="AI3718" i="7" s="1"/>
  <c r="AM3718" i="7" s="1" a="1"/>
  <c r="AM3718" i="7" s="1"/>
  <c r="AO3717" i="7"/>
  <c r="AG3717" i="7"/>
  <c r="AI3717" i="7" s="1"/>
  <c r="AO3716" i="7"/>
  <c r="AG3716" i="7"/>
  <c r="AO3715" i="7"/>
  <c r="AG3715" i="7"/>
  <c r="AO3714" i="7"/>
  <c r="AG3714" i="7"/>
  <c r="AI3714" i="7" s="1"/>
  <c r="AK3714" i="7" s="1" a="1"/>
  <c r="AK3714" i="7" s="1"/>
  <c r="AO3713" i="7"/>
  <c r="AG3713" i="7"/>
  <c r="AI3713" i="7" s="1"/>
  <c r="AO3712" i="7"/>
  <c r="AG3712" i="7"/>
  <c r="AI3712" i="7" s="1"/>
  <c r="AL3712" i="7" s="1" a="1"/>
  <c r="AL3712" i="7" s="1"/>
  <c r="AO3711" i="7"/>
  <c r="AG3711" i="7"/>
  <c r="AI3711" i="7" s="1"/>
  <c r="AO3710" i="7"/>
  <c r="AG3710" i="7"/>
  <c r="AO3709" i="7"/>
  <c r="AG3709" i="7"/>
  <c r="AI3709" i="7" s="1"/>
  <c r="AO3708" i="7"/>
  <c r="AG3708" i="7"/>
  <c r="AI3708" i="7" s="1"/>
  <c r="AL3708" i="7" s="1" a="1"/>
  <c r="AL3708" i="7" s="1"/>
  <c r="AO3707" i="7"/>
  <c r="AG3707" i="7"/>
  <c r="AO3706" i="7"/>
  <c r="AG3706" i="7"/>
  <c r="AI3706" i="7" s="1"/>
  <c r="AK3706" i="7" s="1" a="1"/>
  <c r="AK3706" i="7" s="1"/>
  <c r="AO3705" i="7"/>
  <c r="AG3705" i="7"/>
  <c r="AO3704" i="7"/>
  <c r="AG3704" i="7"/>
  <c r="AI3704" i="7" s="1"/>
  <c r="AL3704" i="7" s="1" a="1"/>
  <c r="AL3704" i="7" s="1"/>
  <c r="AO3703" i="7"/>
  <c r="AG3703" i="7"/>
  <c r="AI3703" i="7" s="1"/>
  <c r="AO3702" i="7"/>
  <c r="AG3702" i="7"/>
  <c r="AO3701" i="7"/>
  <c r="AG3701" i="7"/>
  <c r="AI3701" i="7" s="1"/>
  <c r="AO3700" i="7"/>
  <c r="AG3700" i="7"/>
  <c r="AI3700" i="7" s="1"/>
  <c r="AO3699" i="7"/>
  <c r="AG3699" i="7"/>
  <c r="AO3698" i="7"/>
  <c r="AG3698" i="7"/>
  <c r="AI3698" i="7" s="1"/>
  <c r="AK3698" i="7" s="1" a="1"/>
  <c r="AK3698" i="7" s="1"/>
  <c r="AO3697" i="7"/>
  <c r="AG3697" i="7"/>
  <c r="AI3697" i="7" s="1"/>
  <c r="AO3696" i="7"/>
  <c r="AG3696" i="7"/>
  <c r="AI3696" i="7" s="1"/>
  <c r="AL3696" i="7" s="1" a="1"/>
  <c r="AL3696" i="7" s="1"/>
  <c r="AO3695" i="7"/>
  <c r="AG3695" i="7"/>
  <c r="AI3695" i="7" s="1"/>
  <c r="AO3694" i="7"/>
  <c r="AG3694" i="7"/>
  <c r="AO3693" i="7"/>
  <c r="AG3693" i="7"/>
  <c r="AI3693" i="7" s="1"/>
  <c r="AO3692" i="7"/>
  <c r="AG3692" i="7"/>
  <c r="AO3691" i="7"/>
  <c r="AG3691" i="7"/>
  <c r="AO3690" i="7"/>
  <c r="AG3690" i="7"/>
  <c r="AI3690" i="7" s="1"/>
  <c r="AO3689" i="7"/>
  <c r="AG3689" i="7"/>
  <c r="AO3688" i="7"/>
  <c r="AG3688" i="7"/>
  <c r="AI3688" i="7" s="1"/>
  <c r="AO3687" i="7"/>
  <c r="AG3687" i="7"/>
  <c r="AI3687" i="7" s="1"/>
  <c r="AO3686" i="7"/>
  <c r="AG3686" i="7"/>
  <c r="AO3685" i="7"/>
  <c r="AG3685" i="7"/>
  <c r="AI3685" i="7" s="1"/>
  <c r="AO3684" i="7"/>
  <c r="AG3684" i="7"/>
  <c r="AI3684" i="7" s="1"/>
  <c r="AK3684" i="7" s="1" a="1"/>
  <c r="AK3684" i="7" s="1"/>
  <c r="AO3683" i="7"/>
  <c r="AG3683" i="7"/>
  <c r="AI3683" i="7" s="1"/>
  <c r="AM3683" i="7" s="1" a="1"/>
  <c r="AM3683" i="7" s="1"/>
  <c r="AO3682" i="7"/>
  <c r="AG3682" i="7"/>
  <c r="AO3681" i="7"/>
  <c r="AG3681" i="7"/>
  <c r="AI3681" i="7" s="1"/>
  <c r="AO3680" i="7"/>
  <c r="AG3680" i="7"/>
  <c r="AO3679" i="7"/>
  <c r="AG3679" i="7"/>
  <c r="AO3678" i="7"/>
  <c r="AG3678" i="7"/>
  <c r="AO3677" i="7"/>
  <c r="AG3677" i="7"/>
  <c r="AI3677" i="7" s="1"/>
  <c r="AJ3677" i="7" s="1" a="1"/>
  <c r="AJ3677" i="7" s="1"/>
  <c r="AO3676" i="7"/>
  <c r="AG3676" i="7"/>
  <c r="AO3675" i="7"/>
  <c r="AG3675" i="7"/>
  <c r="AO3674" i="7"/>
  <c r="AG3674" i="7"/>
  <c r="AO3673" i="7"/>
  <c r="AG3673" i="7"/>
  <c r="AI3673" i="7" s="1"/>
  <c r="AO3672" i="7"/>
  <c r="AG3672" i="7"/>
  <c r="AI3672" i="7" s="1"/>
  <c r="AM3672" i="7" s="1" a="1"/>
  <c r="AM3672" i="7" s="1"/>
  <c r="AO3671" i="7"/>
  <c r="AG3671" i="7"/>
  <c r="AO3670" i="7"/>
  <c r="AG3670" i="7"/>
  <c r="AI3670" i="7" s="1"/>
  <c r="AL3670" i="7" s="1" a="1"/>
  <c r="AL3670" i="7" s="1"/>
  <c r="AO3669" i="7"/>
  <c r="AG3669" i="7"/>
  <c r="AO3668" i="7"/>
  <c r="AG3668" i="7"/>
  <c r="AO3667" i="7"/>
  <c r="AG3667" i="7"/>
  <c r="AO3666" i="7"/>
  <c r="AG3666" i="7"/>
  <c r="AI3666" i="7" s="1"/>
  <c r="AJ3666" i="7" s="1" a="1"/>
  <c r="AJ3666" i="7" s="1"/>
  <c r="AO3665" i="7"/>
  <c r="AG3665" i="7"/>
  <c r="AI3665" i="7" s="1"/>
  <c r="AO3664" i="7"/>
  <c r="AG3664" i="7"/>
  <c r="AI3664" i="7" s="1"/>
  <c r="AJ3664" i="7" s="1" a="1"/>
  <c r="AJ3664" i="7" s="1"/>
  <c r="AO3663" i="7"/>
  <c r="AG3663" i="7"/>
  <c r="AI3663" i="7" s="1"/>
  <c r="AO3662" i="7"/>
  <c r="AG3662" i="7"/>
  <c r="AO3661" i="7"/>
  <c r="AG3661" i="7"/>
  <c r="AO3660" i="7"/>
  <c r="AG3660" i="7"/>
  <c r="AI3660" i="7" s="1"/>
  <c r="AL3660" i="7" s="1" a="1"/>
  <c r="AL3660" i="7" s="1"/>
  <c r="AO3659" i="7"/>
  <c r="AG3659" i="7"/>
  <c r="AI3659" i="7" s="1"/>
  <c r="AO3658" i="7"/>
  <c r="AG3658" i="7"/>
  <c r="AO3657" i="7"/>
  <c r="AG3657" i="7"/>
  <c r="AO3656" i="7"/>
  <c r="AG3656" i="7"/>
  <c r="AO3655" i="7"/>
  <c r="AG3655" i="7"/>
  <c r="AO3654" i="7"/>
  <c r="AG3654" i="7"/>
  <c r="AO3653" i="7"/>
  <c r="AG3653" i="7"/>
  <c r="AI3653" i="7" s="1"/>
  <c r="AO3652" i="7"/>
  <c r="AG3652" i="7"/>
  <c r="AO3651" i="7"/>
  <c r="AG3651" i="7"/>
  <c r="AI3651" i="7" s="1"/>
  <c r="AM3651" i="7" s="1" a="1"/>
  <c r="AM3651" i="7" s="1"/>
  <c r="AO3650" i="7"/>
  <c r="AG3650" i="7"/>
  <c r="AO3649" i="7"/>
  <c r="AG3649" i="7"/>
  <c r="AO3648" i="7"/>
  <c r="AG3648" i="7"/>
  <c r="AO3647" i="7"/>
  <c r="AG3647" i="7"/>
  <c r="AI3647" i="7" s="1"/>
  <c r="AO3646" i="7"/>
  <c r="AG3646" i="7"/>
  <c r="AO3645" i="7"/>
  <c r="AG3645" i="7"/>
  <c r="AO3644" i="7"/>
  <c r="AG3644" i="7"/>
  <c r="AI3644" i="7" s="1"/>
  <c r="AO3643" i="7"/>
  <c r="AG3643" i="7"/>
  <c r="AI3643" i="7" s="1"/>
  <c r="AL3643" i="7" s="1" a="1"/>
  <c r="AL3643" i="7" s="1"/>
  <c r="AO3642" i="7"/>
  <c r="AG3642" i="7"/>
  <c r="AO3641" i="7"/>
  <c r="AG3641" i="7"/>
  <c r="AO3640" i="7"/>
  <c r="AG3640" i="7"/>
  <c r="AI3640" i="7" s="1"/>
  <c r="AO3639" i="7"/>
  <c r="AG3639" i="7"/>
  <c r="AO3638" i="7"/>
  <c r="AG3638" i="7"/>
  <c r="AI3638" i="7" s="1"/>
  <c r="AO3637" i="7"/>
  <c r="AG3637" i="7"/>
  <c r="AI3637" i="7" s="1"/>
  <c r="AO3636" i="7"/>
  <c r="AG3636" i="7"/>
  <c r="AO3635" i="7"/>
  <c r="AG3635" i="7"/>
  <c r="AO3634" i="7"/>
  <c r="AG3634" i="7"/>
  <c r="AO3633" i="7"/>
  <c r="AG3633" i="7"/>
  <c r="AI3633" i="7" s="1"/>
  <c r="AK3633" i="7" s="1" a="1"/>
  <c r="AK3633" i="7" s="1"/>
  <c r="AO3632" i="7"/>
  <c r="AG3632" i="7"/>
  <c r="AO3631" i="7"/>
  <c r="AG3631" i="7"/>
  <c r="AO3630" i="7"/>
  <c r="AG3630" i="7"/>
  <c r="AI3630" i="7" s="1"/>
  <c r="AO3629" i="7"/>
  <c r="AG3629" i="7"/>
  <c r="AI3629" i="7" s="1"/>
  <c r="AO3628" i="7"/>
  <c r="AG3628" i="7"/>
  <c r="AI3628" i="7" s="1"/>
  <c r="AJ3628" i="7" s="1" a="1"/>
  <c r="AJ3628" i="7" s="1"/>
  <c r="AO3627" i="7"/>
  <c r="AG3627" i="7"/>
  <c r="AO3626" i="7"/>
  <c r="AG3626" i="7"/>
  <c r="AO3625" i="7"/>
  <c r="AG3625" i="7"/>
  <c r="AO3624" i="7"/>
  <c r="AG3624" i="7"/>
  <c r="AI3624" i="7" s="1"/>
  <c r="AM3624" i="7" s="1" a="1"/>
  <c r="AM3624" i="7" s="1"/>
  <c r="AO3623" i="7"/>
  <c r="AG3623" i="7"/>
  <c r="AO3622" i="7"/>
  <c r="AG3622" i="7"/>
  <c r="AO3621" i="7"/>
  <c r="AG3621" i="7"/>
  <c r="AO3620" i="7"/>
  <c r="AG3620" i="7"/>
  <c r="AO3619" i="7"/>
  <c r="AG3619" i="7"/>
  <c r="AO3618" i="7"/>
  <c r="AG3618" i="7"/>
  <c r="AO3617" i="7"/>
  <c r="AG3617" i="7"/>
  <c r="AO3616" i="7"/>
  <c r="AG3616" i="7"/>
  <c r="AI3616" i="7" s="1"/>
  <c r="AM3616" i="7" s="1" a="1"/>
  <c r="AM3616" i="7" s="1"/>
  <c r="AO3615" i="7"/>
  <c r="AG3615" i="7"/>
  <c r="AO3474" i="7"/>
  <c r="AG3474" i="7"/>
  <c r="AO3473" i="7"/>
  <c r="AG3473" i="7"/>
  <c r="AI3473" i="7" s="1"/>
  <c r="AL3473" i="7" s="1" a="1"/>
  <c r="AL3473" i="7" s="1"/>
  <c r="AO3472" i="7"/>
  <c r="AG3472" i="7"/>
  <c r="AO3471" i="7"/>
  <c r="AG3471" i="7"/>
  <c r="AO3470" i="7"/>
  <c r="AG3470" i="7"/>
  <c r="AI3470" i="7" s="1"/>
  <c r="AO3469" i="7"/>
  <c r="AG3469" i="7"/>
  <c r="AI3469" i="7" s="1"/>
  <c r="AJ3469" i="7" s="1" a="1"/>
  <c r="AJ3469" i="7" s="1"/>
  <c r="AO3468" i="7"/>
  <c r="AG3468" i="7"/>
  <c r="AI3468" i="7" s="1"/>
  <c r="AJ3468" i="7" s="1" a="1"/>
  <c r="AJ3468" i="7" s="1"/>
  <c r="AO3467" i="7"/>
  <c r="AG3467" i="7"/>
  <c r="AO3466" i="7"/>
  <c r="AG3466" i="7"/>
  <c r="AO3465" i="7"/>
  <c r="AG3465" i="7"/>
  <c r="AI3465" i="7" s="1"/>
  <c r="AL3465" i="7" s="1" a="1"/>
  <c r="AL3465" i="7" s="1"/>
  <c r="AO3464" i="7"/>
  <c r="AG3464" i="7"/>
  <c r="AO3463" i="7"/>
  <c r="AG3463" i="7"/>
  <c r="AI3463" i="7" s="1"/>
  <c r="AM3463" i="7" s="1" a="1"/>
  <c r="AM3463" i="7" s="1"/>
  <c r="AO3462" i="7"/>
  <c r="AG3462" i="7"/>
  <c r="AI3462" i="7" s="1"/>
  <c r="AL3462" i="7" s="1" a="1"/>
  <c r="AL3462" i="7" s="1"/>
  <c r="AO3461" i="7"/>
  <c r="AG3461" i="7"/>
  <c r="AO3460" i="7"/>
  <c r="AG3460" i="7"/>
  <c r="AO3459" i="7"/>
  <c r="AG3459" i="7"/>
  <c r="AO3458" i="7"/>
  <c r="AG3458" i="7"/>
  <c r="AO3457" i="7"/>
  <c r="AG3457" i="7"/>
  <c r="AI3457" i="7" s="1"/>
  <c r="AO3456" i="7"/>
  <c r="AG3456" i="7"/>
  <c r="AI3456" i="7" s="1"/>
  <c r="AO3455" i="7"/>
  <c r="AG3455" i="7"/>
  <c r="AI3455" i="7" s="1"/>
  <c r="AM3455" i="7" s="1" a="1"/>
  <c r="AM3455" i="7" s="1"/>
  <c r="AO3454" i="7"/>
  <c r="AG3454" i="7"/>
  <c r="AI3454" i="7" s="1"/>
  <c r="AG3453" i="7"/>
  <c r="AO3440" i="7"/>
  <c r="AG3440" i="7"/>
  <c r="AI3440" i="7" s="1"/>
  <c r="AM3440" i="7" s="1" a="1"/>
  <c r="AM3440" i="7" s="1"/>
  <c r="AO3439" i="7"/>
  <c r="AG3439" i="7"/>
  <c r="AI3439" i="7" s="1"/>
  <c r="AJ3439" i="7" s="1" a="1"/>
  <c r="AJ3439" i="7" s="1"/>
  <c r="AO3438" i="7"/>
  <c r="AG3438" i="7"/>
  <c r="AI3438" i="7" s="1"/>
  <c r="AO3437" i="7"/>
  <c r="AG3437" i="7"/>
  <c r="AO3436" i="7"/>
  <c r="AG3436" i="7"/>
  <c r="AI3436" i="7" s="1"/>
  <c r="AO3435" i="7"/>
  <c r="AG3435" i="7"/>
  <c r="AO3434" i="7"/>
  <c r="AG3434" i="7"/>
  <c r="AI3434" i="7" s="1"/>
  <c r="AJ3434" i="7" s="1" a="1"/>
  <c r="AJ3434" i="7" s="1"/>
  <c r="AO3433" i="7"/>
  <c r="AG3433" i="7"/>
  <c r="AO3432" i="7"/>
  <c r="AG3432" i="7"/>
  <c r="AO3431" i="7"/>
  <c r="AG3431" i="7"/>
  <c r="AO3430" i="7"/>
  <c r="AG3430" i="7"/>
  <c r="AI3430" i="7" s="1"/>
  <c r="AO3429" i="7"/>
  <c r="AG3429" i="7"/>
  <c r="AI3429" i="7" s="1"/>
  <c r="AJ3429" i="7" s="1" a="1"/>
  <c r="AJ3429" i="7" s="1"/>
  <c r="AO3428" i="7"/>
  <c r="AG3428" i="7"/>
  <c r="AI3428" i="7" s="1"/>
  <c r="AO3427" i="7"/>
  <c r="AG3427" i="7"/>
  <c r="AO3426" i="7"/>
  <c r="AG3426" i="7"/>
  <c r="AI3426" i="7" s="1"/>
  <c r="AJ3426" i="7" s="1" a="1"/>
  <c r="AJ3426" i="7" s="1"/>
  <c r="AO3425" i="7"/>
  <c r="AG3425" i="7"/>
  <c r="AO3424" i="7"/>
  <c r="AG3424" i="7"/>
  <c r="AO3423" i="7"/>
  <c r="AG3423" i="7"/>
  <c r="AI3423" i="7" s="1"/>
  <c r="AJ3423" i="7" s="1" a="1"/>
  <c r="AJ3423" i="7" s="1"/>
  <c r="AO3422" i="7"/>
  <c r="AG3422" i="7"/>
  <c r="AI3422" i="7" s="1"/>
  <c r="AO3421" i="7"/>
  <c r="AG3421" i="7"/>
  <c r="AO3420" i="7"/>
  <c r="AG3420" i="7"/>
  <c r="AI3420" i="7" s="1"/>
  <c r="AO3419" i="7"/>
  <c r="AG3419" i="7"/>
  <c r="AO3418" i="7"/>
  <c r="AG3418" i="7"/>
  <c r="AI3418" i="7" s="1"/>
  <c r="AJ3418" i="7" s="1" a="1"/>
  <c r="AJ3418" i="7" s="1"/>
  <c r="AO3417" i="7"/>
  <c r="AG3417" i="7"/>
  <c r="AO3416" i="7"/>
  <c r="AG3416" i="7"/>
  <c r="AO3415" i="7"/>
  <c r="AG3415" i="7"/>
  <c r="AO3414" i="7"/>
  <c r="AG3414" i="7"/>
  <c r="AI3414" i="7" s="1"/>
  <c r="AO3413" i="7"/>
  <c r="AG3413" i="7"/>
  <c r="AO3412" i="7"/>
  <c r="AG3412" i="7"/>
  <c r="AI3412" i="7" s="1"/>
  <c r="AO3411" i="7"/>
  <c r="AG3411" i="7"/>
  <c r="AO3410" i="7"/>
  <c r="AG3410" i="7"/>
  <c r="AI3410" i="7" s="1"/>
  <c r="AJ3410" i="7" s="1" a="1"/>
  <c r="AJ3410" i="7" s="1"/>
  <c r="AO3409" i="7"/>
  <c r="AG3409" i="7"/>
  <c r="AO3408" i="7"/>
  <c r="AG3408" i="7"/>
  <c r="AO3407" i="7"/>
  <c r="AG3407" i="7"/>
  <c r="AO3406" i="7"/>
  <c r="AG3406" i="7"/>
  <c r="AI3406" i="7" s="1"/>
  <c r="AO3405" i="7"/>
  <c r="AG3405" i="7"/>
  <c r="AO3404" i="7"/>
  <c r="AG3404" i="7"/>
  <c r="AI3404" i="7" s="1"/>
  <c r="AO3403" i="7"/>
  <c r="AG3403" i="7"/>
  <c r="AO3402" i="7"/>
  <c r="AG3402" i="7"/>
  <c r="AI3402" i="7" s="1"/>
  <c r="AJ3402" i="7" s="1" a="1"/>
  <c r="AJ3402" i="7" s="1"/>
  <c r="AO3401" i="7"/>
  <c r="AG3401" i="7"/>
  <c r="AO3400" i="7"/>
  <c r="AG3400" i="7"/>
  <c r="AO3399" i="7"/>
  <c r="AG3399" i="7"/>
  <c r="AO3398" i="7"/>
  <c r="AG3398" i="7"/>
  <c r="AI3398" i="7" s="1"/>
  <c r="AO3397" i="7"/>
  <c r="AG3397" i="7"/>
  <c r="AO3396" i="7"/>
  <c r="AG3396" i="7"/>
  <c r="AI3396" i="7" s="1"/>
  <c r="AO3395" i="7"/>
  <c r="AG3395" i="7"/>
  <c r="AO3394" i="7"/>
  <c r="AG3394" i="7"/>
  <c r="AI3394" i="7" s="1"/>
  <c r="AJ3394" i="7" s="1" a="1"/>
  <c r="AJ3394" i="7" s="1"/>
  <c r="AO3393" i="7"/>
  <c r="AG3393" i="7"/>
  <c r="AO3392" i="7"/>
  <c r="AG3392" i="7"/>
  <c r="AI3392" i="7" s="1"/>
  <c r="AO3391" i="7"/>
  <c r="AG3391" i="7"/>
  <c r="AO3390" i="7"/>
  <c r="AG3390" i="7"/>
  <c r="AO3389" i="7"/>
  <c r="AG3389" i="7"/>
  <c r="AO3388" i="7"/>
  <c r="AG3388" i="7"/>
  <c r="AI3388" i="7" s="1"/>
  <c r="AO3387" i="7"/>
  <c r="AG3387" i="7"/>
  <c r="AO3386" i="7"/>
  <c r="AG3386" i="7"/>
  <c r="AI3386" i="7" s="1"/>
  <c r="AJ3386" i="7" s="1" a="1"/>
  <c r="AJ3386" i="7" s="1"/>
  <c r="AO3385" i="7"/>
  <c r="AG3385" i="7"/>
  <c r="AO3384" i="7"/>
  <c r="AG3384" i="7"/>
  <c r="AI3384" i="7" s="1"/>
  <c r="AO3383" i="7"/>
  <c r="AG3383" i="7"/>
  <c r="AO3382" i="7"/>
  <c r="AG3382" i="7"/>
  <c r="AI3382" i="7" s="1"/>
  <c r="AO3381" i="7"/>
  <c r="AG3381" i="7"/>
  <c r="AO3380" i="7"/>
  <c r="AG3380" i="7"/>
  <c r="AI3380" i="7" s="1"/>
  <c r="AO3379" i="7"/>
  <c r="AG3379" i="7"/>
  <c r="AO3378" i="7"/>
  <c r="AG3378" i="7"/>
  <c r="AI3378" i="7" s="1"/>
  <c r="AJ3378" i="7" s="1" a="1"/>
  <c r="AJ3378" i="7" s="1"/>
  <c r="AO3377" i="7"/>
  <c r="AG3377" i="7"/>
  <c r="AO3376" i="7"/>
  <c r="AG3376" i="7"/>
  <c r="AI3376" i="7" s="1"/>
  <c r="AO3375" i="7"/>
  <c r="AG3375" i="7"/>
  <c r="AO3374" i="7"/>
  <c r="AG3374" i="7"/>
  <c r="AI3374" i="7" s="1"/>
  <c r="AO3373" i="7"/>
  <c r="AG3373" i="7"/>
  <c r="AO3372" i="7"/>
  <c r="AG3372" i="7"/>
  <c r="AI3372" i="7" s="1"/>
  <c r="AO3371" i="7"/>
  <c r="AG3371" i="7"/>
  <c r="AO3370" i="7"/>
  <c r="AG3370" i="7"/>
  <c r="AI3370" i="7" s="1"/>
  <c r="AJ3370" i="7" s="1" a="1"/>
  <c r="AJ3370" i="7" s="1"/>
  <c r="AO3369" i="7"/>
  <c r="AG3369" i="7"/>
  <c r="AO3368" i="7"/>
  <c r="AG3368" i="7"/>
  <c r="AI3368" i="7" s="1"/>
  <c r="AO3367" i="7"/>
  <c r="AG3367" i="7"/>
  <c r="AO3366" i="7"/>
  <c r="AG3366" i="7"/>
  <c r="AI3366" i="7" s="1"/>
  <c r="AO3365" i="7"/>
  <c r="AG3365" i="7"/>
  <c r="AO3364" i="7"/>
  <c r="AG3364" i="7"/>
  <c r="AI3364" i="7" s="1"/>
  <c r="AO3363" i="7"/>
  <c r="AG3363" i="7"/>
  <c r="AO3362" i="7"/>
  <c r="AG3362" i="7"/>
  <c r="AI3362" i="7" s="1"/>
  <c r="AJ3362" i="7" s="1" a="1"/>
  <c r="AJ3362" i="7" s="1"/>
  <c r="AO3361" i="7"/>
  <c r="AG3361" i="7"/>
  <c r="AO3360" i="7"/>
  <c r="AG3360" i="7"/>
  <c r="AI3360" i="7" s="1"/>
  <c r="AO3359" i="7"/>
  <c r="AG3359" i="7"/>
  <c r="AO3358" i="7"/>
  <c r="AG3358" i="7"/>
  <c r="AO3357" i="7"/>
  <c r="AG3357" i="7"/>
  <c r="AO3356" i="7"/>
  <c r="AG3356" i="7"/>
  <c r="AI3356" i="7" s="1"/>
  <c r="AO3355" i="7"/>
  <c r="AG3355" i="7"/>
  <c r="AO3354" i="7"/>
  <c r="AG3354" i="7"/>
  <c r="AI3354" i="7" s="1"/>
  <c r="AJ3354" i="7" s="1" a="1"/>
  <c r="AJ3354" i="7" s="1"/>
  <c r="AO3353" i="7"/>
  <c r="AG3353" i="7"/>
  <c r="AO3352" i="7"/>
  <c r="AG3352" i="7"/>
  <c r="AI3352" i="7" s="1"/>
  <c r="AO3351" i="7"/>
  <c r="AG3351" i="7"/>
  <c r="AO3350" i="7"/>
  <c r="AG3350" i="7"/>
  <c r="AI3350" i="7" s="1"/>
  <c r="AO3349" i="7"/>
  <c r="AG3349" i="7"/>
  <c r="AO3348" i="7"/>
  <c r="AG3348" i="7"/>
  <c r="AI3348" i="7" s="1"/>
  <c r="AO3347" i="7"/>
  <c r="AG3347" i="7"/>
  <c r="AO3346" i="7"/>
  <c r="AG3346" i="7"/>
  <c r="AI3346" i="7" s="1"/>
  <c r="AJ3346" i="7" s="1" a="1"/>
  <c r="AJ3346" i="7" s="1"/>
  <c r="AO3345" i="7"/>
  <c r="AG3345" i="7"/>
  <c r="AO3344" i="7"/>
  <c r="AG3344" i="7"/>
  <c r="AI3344" i="7" s="1"/>
  <c r="AO3343" i="7"/>
  <c r="AG3343" i="7"/>
  <c r="AO3342" i="7"/>
  <c r="AG3342" i="7"/>
  <c r="AI3342" i="7" s="1"/>
  <c r="AO3341" i="7"/>
  <c r="AG3341" i="7"/>
  <c r="AO3340" i="7"/>
  <c r="AG3340" i="7"/>
  <c r="AI3340" i="7" s="1"/>
  <c r="AO3339" i="7"/>
  <c r="AG3339" i="7"/>
  <c r="AO3338" i="7"/>
  <c r="AG3338" i="7"/>
  <c r="AI3338" i="7" s="1"/>
  <c r="AJ3338" i="7" s="1" a="1"/>
  <c r="AJ3338" i="7" s="1"/>
  <c r="AO3337" i="7"/>
  <c r="AG3337" i="7"/>
  <c r="AO3336" i="7"/>
  <c r="AG3336" i="7"/>
  <c r="AI3336" i="7" s="1"/>
  <c r="AO3335" i="7"/>
  <c r="AG3335" i="7"/>
  <c r="AO3334" i="7"/>
  <c r="AG3334" i="7"/>
  <c r="AI3334" i="7" s="1"/>
  <c r="AO3333" i="7"/>
  <c r="AG3333" i="7"/>
  <c r="AO3332" i="7"/>
  <c r="AG3332" i="7"/>
  <c r="AI3332" i="7" s="1"/>
  <c r="AO3331" i="7"/>
  <c r="AG3331" i="7"/>
  <c r="AO3330" i="7"/>
  <c r="AG3330" i="7"/>
  <c r="AI3330" i="7" s="1"/>
  <c r="AJ3330" i="7" s="1" a="1"/>
  <c r="AJ3330" i="7" s="1"/>
  <c r="AO3329" i="7"/>
  <c r="AG3329" i="7"/>
  <c r="AO3328" i="7"/>
  <c r="AG3328" i="7"/>
  <c r="AI3328" i="7" s="1"/>
  <c r="AO3327" i="7"/>
  <c r="AG3327" i="7"/>
  <c r="AO3326" i="7"/>
  <c r="AG3326" i="7"/>
  <c r="AO3325" i="7"/>
  <c r="AG3325" i="7"/>
  <c r="AO3324" i="7"/>
  <c r="AG3324" i="7"/>
  <c r="AI3324" i="7" s="1"/>
  <c r="AO3323" i="7"/>
  <c r="AG3323" i="7"/>
  <c r="AO3322" i="7"/>
  <c r="AG3322" i="7"/>
  <c r="AI3322" i="7" s="1"/>
  <c r="AJ3322" i="7" s="1" a="1"/>
  <c r="AJ3322" i="7" s="1"/>
  <c r="AO3321" i="7"/>
  <c r="AG3321" i="7"/>
  <c r="AO3320" i="7"/>
  <c r="AG3320" i="7"/>
  <c r="AI3320" i="7" s="1"/>
  <c r="AO3319" i="7"/>
  <c r="AG3319" i="7"/>
  <c r="AO3318" i="7"/>
  <c r="AG3318" i="7"/>
  <c r="AI3318" i="7" s="1"/>
  <c r="AO3317" i="7"/>
  <c r="AG3317" i="7"/>
  <c r="AO3316" i="7"/>
  <c r="AG3316" i="7"/>
  <c r="AI3316" i="7" s="1"/>
  <c r="AO3315" i="7"/>
  <c r="AG3315" i="7"/>
  <c r="AO3314" i="7"/>
  <c r="AG3314" i="7"/>
  <c r="AI3314" i="7" s="1"/>
  <c r="AJ3314" i="7" s="1" a="1"/>
  <c r="AJ3314" i="7" s="1"/>
  <c r="AO3313" i="7"/>
  <c r="AG3313" i="7"/>
  <c r="AO3312" i="7"/>
  <c r="AG3312" i="7"/>
  <c r="AI3312" i="7" s="1"/>
  <c r="AO3311" i="7"/>
  <c r="AG3311" i="7"/>
  <c r="AO3310" i="7"/>
  <c r="AG3310" i="7"/>
  <c r="AI3310" i="7" s="1"/>
  <c r="AO3309" i="7"/>
  <c r="AG3309" i="7"/>
  <c r="AO3308" i="7"/>
  <c r="AG3308" i="7"/>
  <c r="AI3308" i="7" s="1"/>
  <c r="AO3307" i="7"/>
  <c r="AG3307" i="7"/>
  <c r="AO3306" i="7"/>
  <c r="AG3306" i="7"/>
  <c r="AI3306" i="7" s="1"/>
  <c r="AJ3306" i="7" s="1" a="1"/>
  <c r="AJ3306" i="7" s="1"/>
  <c r="AO3305" i="7"/>
  <c r="AG3305" i="7"/>
  <c r="AO3304" i="7"/>
  <c r="AG3304" i="7"/>
  <c r="AI3304" i="7" s="1"/>
  <c r="AO3303" i="7"/>
  <c r="AG3303" i="7"/>
  <c r="AO3302" i="7"/>
  <c r="AG3302" i="7"/>
  <c r="AI3302" i="7" s="1"/>
  <c r="AO3301" i="7"/>
  <c r="AG3301" i="7"/>
  <c r="AO3300" i="7"/>
  <c r="AG3300" i="7"/>
  <c r="AI3300" i="7" s="1"/>
  <c r="AO3299" i="7"/>
  <c r="AG3299" i="7"/>
  <c r="AO3298" i="7"/>
  <c r="AG3298" i="7"/>
  <c r="AI3298" i="7" s="1"/>
  <c r="AJ3298" i="7" s="1" a="1"/>
  <c r="AJ3298" i="7" s="1"/>
  <c r="AO3297" i="7"/>
  <c r="AG3297" i="7"/>
  <c r="AO3296" i="7"/>
  <c r="AG3296" i="7"/>
  <c r="AI3296" i="7" s="1"/>
  <c r="AO3295" i="7"/>
  <c r="AG3295" i="7"/>
  <c r="AO3294" i="7"/>
  <c r="AG3294" i="7"/>
  <c r="AO3293" i="7"/>
  <c r="AG3293" i="7"/>
  <c r="AO3292" i="7"/>
  <c r="AG3292" i="7"/>
  <c r="AI3292" i="7" s="1"/>
  <c r="AO3291" i="7"/>
  <c r="AG3291" i="7"/>
  <c r="AO3290" i="7"/>
  <c r="AG3290" i="7"/>
  <c r="AI3290" i="7" s="1"/>
  <c r="AJ3290" i="7" s="1" a="1"/>
  <c r="AJ3290" i="7" s="1"/>
  <c r="AO3289" i="7"/>
  <c r="AG3289" i="7"/>
  <c r="AO3288" i="7"/>
  <c r="AG3288" i="7"/>
  <c r="AI3288" i="7" s="1"/>
  <c r="AO3287" i="7"/>
  <c r="AG3287" i="7"/>
  <c r="AO3286" i="7"/>
  <c r="AG3286" i="7"/>
  <c r="AI3286" i="7" s="1"/>
  <c r="AO3285" i="7"/>
  <c r="AG3285" i="7"/>
  <c r="AO3284" i="7"/>
  <c r="AG3284" i="7"/>
  <c r="AI3284" i="7" s="1"/>
  <c r="AO3283" i="7"/>
  <c r="AG3283" i="7"/>
  <c r="AO3282" i="7"/>
  <c r="AG3282" i="7"/>
  <c r="AI3282" i="7" s="1"/>
  <c r="AJ3282" i="7" s="1" a="1"/>
  <c r="AJ3282" i="7" s="1"/>
  <c r="AO3281" i="7"/>
  <c r="AG3281" i="7"/>
  <c r="AO3280" i="7"/>
  <c r="AG3280" i="7"/>
  <c r="AI3280" i="7" s="1"/>
  <c r="AO3279" i="7"/>
  <c r="AG3279" i="7"/>
  <c r="AO3278" i="7"/>
  <c r="AG3278" i="7"/>
  <c r="AI3278" i="7" s="1"/>
  <c r="AO3277" i="7"/>
  <c r="AG3277" i="7"/>
  <c r="AO3276" i="7"/>
  <c r="AG3276" i="7"/>
  <c r="AI3276" i="7" s="1"/>
  <c r="AO3275" i="7"/>
  <c r="AG3275" i="7"/>
  <c r="AO3274" i="7"/>
  <c r="AG3274" i="7"/>
  <c r="AI3274" i="7" s="1"/>
  <c r="AJ3274" i="7" s="1" a="1"/>
  <c r="AJ3274" i="7" s="1"/>
  <c r="AO3273" i="7"/>
  <c r="AG3273" i="7"/>
  <c r="AO3272" i="7"/>
  <c r="AG3272" i="7"/>
  <c r="AI3272" i="7" s="1"/>
  <c r="AO3271" i="7"/>
  <c r="AG3271" i="7"/>
  <c r="AO3270" i="7"/>
  <c r="AG3270" i="7"/>
  <c r="AI3270" i="7" s="1"/>
  <c r="AO3269" i="7"/>
  <c r="AG3269" i="7"/>
  <c r="AO3268" i="7"/>
  <c r="AG3268" i="7"/>
  <c r="AI3268" i="7" s="1"/>
  <c r="AO3267" i="7"/>
  <c r="AG3267" i="7"/>
  <c r="AO3266" i="7"/>
  <c r="AG3266" i="7"/>
  <c r="AI3266" i="7" s="1"/>
  <c r="AJ3266" i="7" s="1" a="1"/>
  <c r="AJ3266" i="7" s="1"/>
  <c r="AO3265" i="7"/>
  <c r="AG3265" i="7"/>
  <c r="AO3264" i="7"/>
  <c r="AG3264" i="7"/>
  <c r="AI3264" i="7" s="1"/>
  <c r="AO3263" i="7"/>
  <c r="AG3263" i="7"/>
  <c r="AO3262" i="7"/>
  <c r="AG3262" i="7"/>
  <c r="AO3261" i="7"/>
  <c r="AG3261" i="7"/>
  <c r="AO3260" i="7"/>
  <c r="AG3260" i="7"/>
  <c r="AI3260" i="7" s="1"/>
  <c r="AO3259" i="7"/>
  <c r="AG3259" i="7"/>
  <c r="AO3258" i="7"/>
  <c r="AG3258" i="7"/>
  <c r="AI3258" i="7" s="1"/>
  <c r="AJ3258" i="7" s="1" a="1"/>
  <c r="AJ3258" i="7" s="1"/>
  <c r="AO3257" i="7"/>
  <c r="AG3257" i="7"/>
  <c r="AO3256" i="7"/>
  <c r="AG3256" i="7"/>
  <c r="AI3256" i="7" s="1"/>
  <c r="AO3255" i="7"/>
  <c r="AG3255" i="7"/>
  <c r="AO3254" i="7"/>
  <c r="AG3254" i="7"/>
  <c r="AI3254" i="7" s="1"/>
  <c r="AO3253" i="7"/>
  <c r="AG3253" i="7"/>
  <c r="AO3252" i="7"/>
  <c r="AG3252" i="7"/>
  <c r="AI3252" i="7" s="1"/>
  <c r="AO3251" i="7"/>
  <c r="AG3251" i="7"/>
  <c r="AO3250" i="7"/>
  <c r="AG3250" i="7"/>
  <c r="AI3250" i="7" s="1"/>
  <c r="AJ3250" i="7" s="1" a="1"/>
  <c r="AJ3250" i="7" s="1"/>
  <c r="AO3249" i="7"/>
  <c r="AG3249" i="7"/>
  <c r="AO3248" i="7"/>
  <c r="AG3248" i="7"/>
  <c r="AI3248" i="7" s="1"/>
  <c r="AO3247" i="7"/>
  <c r="AG3247" i="7"/>
  <c r="AO3246" i="7"/>
  <c r="AG3246" i="7"/>
  <c r="AI3246" i="7" s="1"/>
  <c r="AO3245" i="7"/>
  <c r="AG3245" i="7"/>
  <c r="AO3244" i="7"/>
  <c r="AG3244" i="7"/>
  <c r="AI3244" i="7" s="1"/>
  <c r="AO3243" i="7"/>
  <c r="AG3243" i="7"/>
  <c r="AO3242" i="7"/>
  <c r="AG3242" i="7"/>
  <c r="AI3242" i="7" s="1"/>
  <c r="AJ3242" i="7" s="1" a="1"/>
  <c r="AJ3242" i="7" s="1"/>
  <c r="AO3241" i="7"/>
  <c r="AG3241" i="7"/>
  <c r="AO3240" i="7"/>
  <c r="AG3240" i="7"/>
  <c r="AO3239" i="7"/>
  <c r="AG3239" i="7"/>
  <c r="AO3238" i="7"/>
  <c r="AG3238" i="7"/>
  <c r="AI3238" i="7" s="1"/>
  <c r="AO3237" i="7"/>
  <c r="AG3237" i="7"/>
  <c r="AO3236" i="7"/>
  <c r="AG3236" i="7"/>
  <c r="AI3236" i="7" s="1"/>
  <c r="AO3235" i="7"/>
  <c r="AG3235" i="7"/>
  <c r="AO3234" i="7"/>
  <c r="AG3234" i="7"/>
  <c r="AI3234" i="7" s="1"/>
  <c r="AJ3234" i="7" s="1" a="1"/>
  <c r="AJ3234" i="7" s="1"/>
  <c r="AO3233" i="7"/>
  <c r="AG3233" i="7"/>
  <c r="AO3232" i="7"/>
  <c r="AG3232" i="7"/>
  <c r="AI3232" i="7" s="1"/>
  <c r="AO3231" i="7"/>
  <c r="AG3231" i="7"/>
  <c r="AO3230" i="7"/>
  <c r="AG3230" i="7"/>
  <c r="AO3229" i="7"/>
  <c r="AG3229" i="7"/>
  <c r="AO3228" i="7"/>
  <c r="AG3228" i="7"/>
  <c r="AI3228" i="7" s="1"/>
  <c r="AO3227" i="7"/>
  <c r="AG3227" i="7"/>
  <c r="AO3226" i="7"/>
  <c r="AG3226" i="7"/>
  <c r="AI3226" i="7" s="1"/>
  <c r="AJ3226" i="7" s="1" a="1"/>
  <c r="AJ3226" i="7" s="1"/>
  <c r="AO3225" i="7"/>
  <c r="AG3225" i="7"/>
  <c r="AO3224" i="7"/>
  <c r="AG3224" i="7"/>
  <c r="AI3224" i="7" s="1"/>
  <c r="AO3223" i="7"/>
  <c r="AG3223" i="7"/>
  <c r="AO3222" i="7"/>
  <c r="AG3222" i="7"/>
  <c r="AI3222" i="7" s="1"/>
  <c r="AO3221" i="7"/>
  <c r="AG3221" i="7"/>
  <c r="AO3220" i="7"/>
  <c r="AG3220" i="7"/>
  <c r="AI3220" i="7" s="1"/>
  <c r="AO3219" i="7"/>
  <c r="AG3219" i="7"/>
  <c r="AO3218" i="7"/>
  <c r="AG3218" i="7"/>
  <c r="AI3218" i="7" s="1"/>
  <c r="AJ3218" i="7" s="1" a="1"/>
  <c r="AJ3218" i="7" s="1"/>
  <c r="AO3217" i="7"/>
  <c r="AG3217" i="7"/>
  <c r="AO3216" i="7"/>
  <c r="AG3216" i="7"/>
  <c r="AI3216" i="7" s="1"/>
  <c r="AO3215" i="7"/>
  <c r="AG3215" i="7"/>
  <c r="AO3214" i="7"/>
  <c r="AG3214" i="7"/>
  <c r="AI3214" i="7" s="1"/>
  <c r="AO3213" i="7"/>
  <c r="AG3213" i="7"/>
  <c r="AO3212" i="7"/>
  <c r="AG3212" i="7"/>
  <c r="AI3212" i="7" s="1"/>
  <c r="AO3211" i="7"/>
  <c r="AG3211" i="7"/>
  <c r="AO3210" i="7"/>
  <c r="AG3210" i="7"/>
  <c r="AI3210" i="7" s="1"/>
  <c r="AJ3210" i="7" s="1" a="1"/>
  <c r="AJ3210" i="7" s="1"/>
  <c r="AO3209" i="7"/>
  <c r="AG3209" i="7"/>
  <c r="AO3208" i="7"/>
  <c r="AG3208" i="7"/>
  <c r="AO3207" i="7"/>
  <c r="AG3207" i="7"/>
  <c r="AO3206" i="7"/>
  <c r="AG3206" i="7"/>
  <c r="AI3206" i="7" s="1"/>
  <c r="AO3205" i="7"/>
  <c r="AG3205" i="7"/>
  <c r="AO3204" i="7"/>
  <c r="AG3204" i="7"/>
  <c r="AI3204" i="7" s="1"/>
  <c r="AO3203" i="7"/>
  <c r="AG3203" i="7"/>
  <c r="AO3202" i="7"/>
  <c r="AG3202" i="7"/>
  <c r="AI3202" i="7" s="1"/>
  <c r="AJ3202" i="7" s="1" a="1"/>
  <c r="AJ3202" i="7" s="1"/>
  <c r="AO3201" i="7"/>
  <c r="AG3201" i="7"/>
  <c r="AO3200" i="7"/>
  <c r="AG3200" i="7"/>
  <c r="AI3200" i="7" s="1"/>
  <c r="AO3199" i="7"/>
  <c r="AG3199" i="7"/>
  <c r="AO3198" i="7"/>
  <c r="AG3198" i="7"/>
  <c r="AO3197" i="7"/>
  <c r="AG3197" i="7"/>
  <c r="AI3197" i="7" s="1"/>
  <c r="AJ3197" i="7" s="1" a="1"/>
  <c r="AJ3197" i="7" s="1"/>
  <c r="AO3196" i="7"/>
  <c r="AG3196" i="7"/>
  <c r="AI3196" i="7" s="1"/>
  <c r="AO3195" i="7"/>
  <c r="AG3195" i="7"/>
  <c r="AO3194" i="7"/>
  <c r="AG3194" i="7"/>
  <c r="AI3194" i="7" s="1"/>
  <c r="AJ3194" i="7" s="1" a="1"/>
  <c r="AJ3194" i="7" s="1"/>
  <c r="AO3193" i="7"/>
  <c r="AG3193" i="7"/>
  <c r="AO3192" i="7"/>
  <c r="AG3192" i="7"/>
  <c r="AO3191" i="7"/>
  <c r="AG3191" i="7"/>
  <c r="AI3191" i="7" s="1"/>
  <c r="AJ3191" i="7" s="1" a="1"/>
  <c r="AJ3191" i="7" s="1"/>
  <c r="AO3190" i="7"/>
  <c r="AG3190" i="7"/>
  <c r="AI3190" i="7" s="1"/>
  <c r="AO3189" i="7"/>
  <c r="AG3189" i="7"/>
  <c r="AI3189" i="7" s="1"/>
  <c r="AJ3189" i="7" s="1" a="1"/>
  <c r="AJ3189" i="7" s="1"/>
  <c r="AO3188" i="7"/>
  <c r="AG3188" i="7"/>
  <c r="AI3188" i="7" s="1"/>
  <c r="AO3187" i="7"/>
  <c r="AG3187" i="7"/>
  <c r="AO3186" i="7"/>
  <c r="AG3186" i="7"/>
  <c r="AI3186" i="7" s="1"/>
  <c r="AJ3186" i="7" s="1" a="1"/>
  <c r="AJ3186" i="7" s="1"/>
  <c r="AO3185" i="7"/>
  <c r="AG3185" i="7"/>
  <c r="AO3184" i="7"/>
  <c r="AG3184" i="7"/>
  <c r="AO3183" i="7"/>
  <c r="AG3183" i="7"/>
  <c r="AI3183" i="7" s="1"/>
  <c r="AJ3183" i="7" s="1" a="1"/>
  <c r="AJ3183" i="7" s="1"/>
  <c r="AO3182" i="7"/>
  <c r="AG3182" i="7"/>
  <c r="AI3182" i="7" s="1"/>
  <c r="AO3181" i="7"/>
  <c r="AG3181" i="7"/>
  <c r="AI3181" i="7" s="1"/>
  <c r="AJ3181" i="7" s="1" a="1"/>
  <c r="AJ3181" i="7" s="1"/>
  <c r="AO3180" i="7"/>
  <c r="AG3180" i="7"/>
  <c r="AI3180" i="7" s="1"/>
  <c r="AO3179" i="7"/>
  <c r="AG3179" i="7"/>
  <c r="AO3178" i="7"/>
  <c r="AG3178" i="7"/>
  <c r="AI3178" i="7" s="1"/>
  <c r="AJ3178" i="7" s="1" a="1"/>
  <c r="AJ3178" i="7" s="1"/>
  <c r="AO3177" i="7"/>
  <c r="AG3177" i="7"/>
  <c r="AO3176" i="7"/>
  <c r="AG3176" i="7"/>
  <c r="AO3175" i="7"/>
  <c r="AG3175" i="7"/>
  <c r="AI3175" i="7" s="1"/>
  <c r="AJ3175" i="7" s="1" a="1"/>
  <c r="AJ3175" i="7" s="1"/>
  <c r="AO3174" i="7"/>
  <c r="AG3174" i="7"/>
  <c r="AI3174" i="7" s="1"/>
  <c r="AO3173" i="7"/>
  <c r="AG3173" i="7"/>
  <c r="AI3173" i="7" s="1"/>
  <c r="AJ3173" i="7" s="1" a="1"/>
  <c r="AJ3173" i="7" s="1"/>
  <c r="AO3172" i="7"/>
  <c r="AG3172" i="7"/>
  <c r="AI3172" i="7" s="1"/>
  <c r="AO3171" i="7"/>
  <c r="AG3171" i="7"/>
  <c r="AO3170" i="7"/>
  <c r="AG3170" i="7"/>
  <c r="AI3170" i="7" s="1"/>
  <c r="AJ3170" i="7" s="1" a="1"/>
  <c r="AJ3170" i="7" s="1"/>
  <c r="AO3169" i="7"/>
  <c r="AG3169" i="7"/>
  <c r="AO3168" i="7"/>
  <c r="AG3168" i="7"/>
  <c r="AO3167" i="7"/>
  <c r="AG3167" i="7"/>
  <c r="AI3167" i="7" s="1"/>
  <c r="AJ3167" i="7" s="1" a="1"/>
  <c r="AJ3167" i="7" s="1"/>
  <c r="AO3166" i="7"/>
  <c r="AG3166" i="7"/>
  <c r="AO3165" i="7"/>
  <c r="AG3165" i="7"/>
  <c r="AI3165" i="7" s="1"/>
  <c r="AJ3165" i="7" s="1" a="1"/>
  <c r="AJ3165" i="7" s="1"/>
  <c r="AO3164" i="7"/>
  <c r="AG3164" i="7"/>
  <c r="AI3164" i="7" s="1"/>
  <c r="AO3163" i="7"/>
  <c r="AG3163" i="7"/>
  <c r="AO3162" i="7"/>
  <c r="AG3162" i="7"/>
  <c r="AI3162" i="7" s="1"/>
  <c r="AJ3162" i="7" s="1" a="1"/>
  <c r="AJ3162" i="7" s="1"/>
  <c r="AO3161" i="7"/>
  <c r="AG3161" i="7"/>
  <c r="AO3160" i="7"/>
  <c r="AG3160" i="7"/>
  <c r="AO3159" i="7"/>
  <c r="AG3159" i="7"/>
  <c r="AI3159" i="7" s="1"/>
  <c r="AJ3159" i="7" s="1" a="1"/>
  <c r="AJ3159" i="7" s="1"/>
  <c r="AO3158" i="7"/>
  <c r="AG3158" i="7"/>
  <c r="AI3158" i="7" s="1"/>
  <c r="AO3157" i="7"/>
  <c r="AG3157" i="7"/>
  <c r="AI3157" i="7" s="1"/>
  <c r="AJ3157" i="7" s="1" a="1"/>
  <c r="AJ3157" i="7" s="1"/>
  <c r="AO3156" i="7"/>
  <c r="AG3156" i="7"/>
  <c r="AI3156" i="7" s="1"/>
  <c r="AO3155" i="7"/>
  <c r="AG3155" i="7"/>
  <c r="AO3154" i="7"/>
  <c r="AG3154" i="7"/>
  <c r="AI3154" i="7" s="1"/>
  <c r="AJ3154" i="7" s="1" a="1"/>
  <c r="AJ3154" i="7" s="1"/>
  <c r="AO3153" i="7"/>
  <c r="AG3153" i="7"/>
  <c r="AO3152" i="7"/>
  <c r="AG3152" i="7"/>
  <c r="AO3151" i="7"/>
  <c r="AG3151" i="7"/>
  <c r="AI3151" i="7" s="1"/>
  <c r="AJ3151" i="7" s="1" a="1"/>
  <c r="AJ3151" i="7" s="1"/>
  <c r="AO3150" i="7"/>
  <c r="AG3150" i="7"/>
  <c r="AI3150" i="7" s="1"/>
  <c r="AO3149" i="7"/>
  <c r="AG3149" i="7"/>
  <c r="AI3149" i="7" s="1"/>
  <c r="AJ3149" i="7" s="1" a="1"/>
  <c r="AJ3149" i="7" s="1"/>
  <c r="AO3148" i="7"/>
  <c r="AG3148" i="7"/>
  <c r="AI3148" i="7" s="1"/>
  <c r="AO3147" i="7"/>
  <c r="AG3147" i="7"/>
  <c r="AO3146" i="7"/>
  <c r="AG3146" i="7"/>
  <c r="AI3146" i="7" s="1"/>
  <c r="AJ3146" i="7" s="1" a="1"/>
  <c r="AJ3146" i="7" s="1"/>
  <c r="AO3145" i="7"/>
  <c r="AG3145" i="7"/>
  <c r="AO3144" i="7"/>
  <c r="AG3144" i="7"/>
  <c r="AO3143" i="7"/>
  <c r="AG3143" i="7"/>
  <c r="AI3143" i="7" s="1"/>
  <c r="AJ3143" i="7" s="1" a="1"/>
  <c r="AJ3143" i="7" s="1"/>
  <c r="AO3142" i="7"/>
  <c r="AG3142" i="7"/>
  <c r="AI3142" i="7" s="1"/>
  <c r="AO3141" i="7"/>
  <c r="AG3141" i="7"/>
  <c r="AI3141" i="7" s="1"/>
  <c r="AJ3141" i="7" s="1" a="1"/>
  <c r="AJ3141" i="7" s="1"/>
  <c r="AO3140" i="7"/>
  <c r="AG3140" i="7"/>
  <c r="AI3140" i="7" s="1"/>
  <c r="AO3139" i="7"/>
  <c r="AG3139" i="7"/>
  <c r="AO3138" i="7"/>
  <c r="AG3138" i="7"/>
  <c r="AI3138" i="7" s="1"/>
  <c r="AJ3138" i="7" s="1" a="1"/>
  <c r="AJ3138" i="7" s="1"/>
  <c r="AO3137" i="7"/>
  <c r="AG3137" i="7"/>
  <c r="AO3136" i="7"/>
  <c r="AG3136" i="7"/>
  <c r="AO3135" i="7"/>
  <c r="AG3135" i="7"/>
  <c r="AI3135" i="7" s="1"/>
  <c r="AJ3135" i="7" s="1" a="1"/>
  <c r="AJ3135" i="7" s="1"/>
  <c r="AO3134" i="7"/>
  <c r="AG3134" i="7"/>
  <c r="AO3133" i="7"/>
  <c r="AG3133" i="7"/>
  <c r="AI3133" i="7" s="1"/>
  <c r="AJ3133" i="7" s="1" a="1"/>
  <c r="AJ3133" i="7" s="1"/>
  <c r="AO3132" i="7"/>
  <c r="AG3132" i="7"/>
  <c r="AI3132" i="7" s="1"/>
  <c r="AO3131" i="7"/>
  <c r="AG3131" i="7"/>
  <c r="AO3130" i="7"/>
  <c r="AG3130" i="7"/>
  <c r="AI3130" i="7" s="1"/>
  <c r="AJ3130" i="7" s="1" a="1"/>
  <c r="AJ3130" i="7" s="1"/>
  <c r="AO3129" i="7"/>
  <c r="AG3129" i="7"/>
  <c r="AO3128" i="7"/>
  <c r="AG3128" i="7"/>
  <c r="AO3127" i="7"/>
  <c r="AG3127" i="7"/>
  <c r="AI3127" i="7" s="1"/>
  <c r="AJ3127" i="7" s="1" a="1"/>
  <c r="AJ3127" i="7" s="1"/>
  <c r="AO3126" i="7"/>
  <c r="AG3126" i="7"/>
  <c r="AI3126" i="7" s="1"/>
  <c r="AO3125" i="7"/>
  <c r="AG3125" i="7"/>
  <c r="AI3125" i="7" s="1"/>
  <c r="AK3125" i="7" s="1" a="1"/>
  <c r="AK3125" i="7" s="1"/>
  <c r="AO3124" i="7"/>
  <c r="AG3124" i="7"/>
  <c r="AI3124" i="7" s="1"/>
  <c r="AO3123" i="7"/>
  <c r="AG3123" i="7"/>
  <c r="AO3122" i="7"/>
  <c r="AG3122" i="7"/>
  <c r="AI3122" i="7" s="1"/>
  <c r="AJ3122" i="7" s="1" a="1"/>
  <c r="AJ3122" i="7" s="1"/>
  <c r="AO3121" i="7"/>
  <c r="AG3121" i="7"/>
  <c r="AO3120" i="7"/>
  <c r="AG3120" i="7"/>
  <c r="AO3119" i="7"/>
  <c r="AG3119" i="7"/>
  <c r="AI3119" i="7" s="1"/>
  <c r="AJ3119" i="7" s="1" a="1"/>
  <c r="AJ3119" i="7" s="1"/>
  <c r="AO3118" i="7"/>
  <c r="AG3118" i="7"/>
  <c r="AO3117" i="7"/>
  <c r="AG3117" i="7"/>
  <c r="AI3117" i="7" s="1"/>
  <c r="AK3117" i="7" s="1" a="1"/>
  <c r="AK3117" i="7" s="1"/>
  <c r="AO3116" i="7"/>
  <c r="AG3116" i="7"/>
  <c r="AI3116" i="7" s="1"/>
  <c r="AO3115" i="7"/>
  <c r="AG3115" i="7"/>
  <c r="AO3114" i="7"/>
  <c r="AG3114" i="7"/>
  <c r="AI3114" i="7" s="1"/>
  <c r="AJ3114" i="7" s="1" a="1"/>
  <c r="AJ3114" i="7" s="1"/>
  <c r="AO3113" i="7"/>
  <c r="AG3113" i="7"/>
  <c r="AO3112" i="7"/>
  <c r="AG3112" i="7"/>
  <c r="AI3112" i="7" s="1"/>
  <c r="AO3111" i="7"/>
  <c r="AG3111" i="7"/>
  <c r="AO3110" i="7"/>
  <c r="AG3110" i="7"/>
  <c r="AI3110" i="7" s="1"/>
  <c r="AO3109" i="7"/>
  <c r="AG3109" i="7"/>
  <c r="AO3108" i="7"/>
  <c r="AG3108" i="7"/>
  <c r="AI3108" i="7" s="1"/>
  <c r="AO3107" i="7"/>
  <c r="AG3107" i="7"/>
  <c r="AO3106" i="7"/>
  <c r="AG3106" i="7"/>
  <c r="AI3106" i="7" s="1"/>
  <c r="AJ3106" i="7" s="1" a="1"/>
  <c r="AJ3106" i="7" s="1"/>
  <c r="AO3105" i="7"/>
  <c r="AG3105" i="7"/>
  <c r="AO3104" i="7"/>
  <c r="AG3104" i="7"/>
  <c r="AO3103" i="7"/>
  <c r="AG3103" i="7"/>
  <c r="AO3102" i="7"/>
  <c r="AG3102" i="7"/>
  <c r="AI3102" i="7" s="1"/>
  <c r="AL3102" i="7" s="1" a="1"/>
  <c r="AL3102" i="7" s="1"/>
  <c r="AO3101" i="7"/>
  <c r="AG3101" i="7"/>
  <c r="AI3101" i="7" s="1"/>
  <c r="AK3101" i="7" s="1" a="1"/>
  <c r="AK3101" i="7" s="1"/>
  <c r="AO3100" i="7"/>
  <c r="AG3100" i="7"/>
  <c r="AI3100" i="7" s="1"/>
  <c r="AJ3100" i="7" s="1" a="1"/>
  <c r="AJ3100" i="7" s="1"/>
  <c r="AO3099" i="7"/>
  <c r="AG3099" i="7"/>
  <c r="AO3098" i="7"/>
  <c r="AG3098" i="7"/>
  <c r="AI3098" i="7" s="1"/>
  <c r="AO3097" i="7"/>
  <c r="AG3097" i="7"/>
  <c r="AO3096" i="7"/>
  <c r="AG3096" i="7"/>
  <c r="AO3095" i="7"/>
  <c r="AG3095" i="7"/>
  <c r="AO3094" i="7"/>
  <c r="AG3094" i="7"/>
  <c r="AI3094" i="7" s="1"/>
  <c r="AO3093" i="7"/>
  <c r="AG3093" i="7"/>
  <c r="AO3092" i="7"/>
  <c r="AG3092" i="7"/>
  <c r="AI3092" i="7" s="1"/>
  <c r="AO3091" i="7"/>
  <c r="AG3091" i="7"/>
  <c r="AO3090" i="7"/>
  <c r="AG3090" i="7"/>
  <c r="AO3089" i="7"/>
  <c r="AG3089" i="7"/>
  <c r="AO3088" i="7"/>
  <c r="AG3088" i="7"/>
  <c r="AI3088" i="7" s="1"/>
  <c r="AM3088" i="7" s="1" a="1"/>
  <c r="AM3088" i="7" s="1"/>
  <c r="AO3087" i="7"/>
  <c r="AG3087" i="7"/>
  <c r="AO3086" i="7"/>
  <c r="AG3086" i="7"/>
  <c r="AO3085" i="7"/>
  <c r="AG3085" i="7"/>
  <c r="AO3084" i="7"/>
  <c r="AG3084" i="7"/>
  <c r="AI3084" i="7" s="1"/>
  <c r="AK3084" i="7" s="1" a="1"/>
  <c r="AK3084" i="7" s="1"/>
  <c r="AO3083" i="7"/>
  <c r="AG3083" i="7"/>
  <c r="AO3082" i="7"/>
  <c r="AG3082" i="7"/>
  <c r="AO3081" i="7"/>
  <c r="AG3081" i="7"/>
  <c r="AO3080" i="7"/>
  <c r="AG3080" i="7"/>
  <c r="AO3079" i="7"/>
  <c r="AG3079" i="7"/>
  <c r="AO3078" i="7"/>
  <c r="AG3078" i="7"/>
  <c r="AO3077" i="7"/>
  <c r="AG3077" i="7"/>
  <c r="AO3076" i="7"/>
  <c r="AG3076" i="7"/>
  <c r="AI3076" i="7" s="1"/>
  <c r="AO3075" i="7"/>
  <c r="AG3075" i="7"/>
  <c r="AO3074" i="7"/>
  <c r="AG3074" i="7"/>
  <c r="AO3073" i="7"/>
  <c r="AG3073" i="7"/>
  <c r="AO3072" i="7"/>
  <c r="AG3072" i="7"/>
  <c r="AI3072" i="7" s="1"/>
  <c r="AM3072" i="7" s="1" a="1"/>
  <c r="AM3072" i="7" s="1"/>
  <c r="AO3071" i="7"/>
  <c r="AG3071" i="7"/>
  <c r="AO3070" i="7"/>
  <c r="AG3070" i="7"/>
  <c r="AI3070" i="7" s="1"/>
  <c r="AJ3070" i="7" s="1" a="1"/>
  <c r="AJ3070" i="7" s="1"/>
  <c r="AO3069" i="7"/>
  <c r="AG3069" i="7"/>
  <c r="AO3068" i="7"/>
  <c r="AG3068" i="7"/>
  <c r="AI3068" i="7" s="1"/>
  <c r="AK3068" i="7" s="1" a="1"/>
  <c r="AK3068" i="7" s="1"/>
  <c r="AO3067" i="7"/>
  <c r="AG3067" i="7"/>
  <c r="AO3066" i="7"/>
  <c r="AG3066" i="7"/>
  <c r="AO3065" i="7"/>
  <c r="AG3065" i="7"/>
  <c r="AO3064" i="7"/>
  <c r="AG3064" i="7"/>
  <c r="AO3063" i="7"/>
  <c r="AG3063" i="7"/>
  <c r="AO3062" i="7"/>
  <c r="AG3062" i="7"/>
  <c r="AO3061" i="7"/>
  <c r="AG3061" i="7"/>
  <c r="AO3060" i="7"/>
  <c r="AG3060" i="7"/>
  <c r="AI3060" i="7" s="1"/>
  <c r="AO3059" i="7"/>
  <c r="AG3059" i="7"/>
  <c r="AO3058" i="7"/>
  <c r="AG3058" i="7"/>
  <c r="AO3057" i="7"/>
  <c r="AG3057" i="7"/>
  <c r="AO3056" i="7"/>
  <c r="AG3056" i="7"/>
  <c r="AI3056" i="7" s="1"/>
  <c r="AM3056" i="7" s="1" a="1"/>
  <c r="AM3056" i="7" s="1"/>
  <c r="AO3055" i="7"/>
  <c r="AG3055" i="7"/>
  <c r="AI3055" i="7" s="1"/>
  <c r="AJ3055" i="7" s="1" a="1"/>
  <c r="AJ3055" i="7" s="1"/>
  <c r="AO3054" i="7"/>
  <c r="AG3054" i="7"/>
  <c r="AO3053" i="7"/>
  <c r="AG3053" i="7"/>
  <c r="AI3053" i="7" s="1"/>
  <c r="AO3052" i="7"/>
  <c r="AG3052" i="7"/>
  <c r="AI3052" i="7" s="1"/>
  <c r="AK3052" i="7" s="1" a="1"/>
  <c r="AK3052" i="7" s="1"/>
  <c r="AO3051" i="7"/>
  <c r="AG3051" i="7"/>
  <c r="AO3050" i="7"/>
  <c r="AG3050" i="7"/>
  <c r="AO3049" i="7"/>
  <c r="AG3049" i="7"/>
  <c r="AO3048" i="7"/>
  <c r="AG3048" i="7"/>
  <c r="AO3047" i="7"/>
  <c r="AG3047" i="7"/>
  <c r="AO3046" i="7"/>
  <c r="AG3046" i="7"/>
  <c r="AO3045" i="7"/>
  <c r="AG3045" i="7"/>
  <c r="AO3044" i="7"/>
  <c r="AG3044" i="7"/>
  <c r="AI3044" i="7" s="1"/>
  <c r="AO3043" i="7"/>
  <c r="AG3043" i="7"/>
  <c r="AO3042" i="7"/>
  <c r="AG3042" i="7"/>
  <c r="AO3041" i="7"/>
  <c r="AG3041" i="7"/>
  <c r="AO3040" i="7"/>
  <c r="AG3040" i="7"/>
  <c r="AI3040" i="7" s="1"/>
  <c r="AM3040" i="7" s="1" a="1"/>
  <c r="AM3040" i="7" s="1"/>
  <c r="AO3039" i="7"/>
  <c r="AG3039" i="7"/>
  <c r="AI3039" i="7" s="1"/>
  <c r="AJ3039" i="7" s="1" a="1"/>
  <c r="AJ3039" i="7" s="1"/>
  <c r="AO3038" i="7"/>
  <c r="AG3038" i="7"/>
  <c r="AI3038" i="7" s="1"/>
  <c r="AJ3038" i="7" s="1" a="1"/>
  <c r="AJ3038" i="7" s="1"/>
  <c r="AO3037" i="7"/>
  <c r="AG3037" i="7"/>
  <c r="AO3036" i="7"/>
  <c r="AG3036" i="7"/>
  <c r="AI3036" i="7" s="1"/>
  <c r="AK3036" i="7" s="1" a="1"/>
  <c r="AK3036" i="7" s="1"/>
  <c r="AO3035" i="7"/>
  <c r="AG3035" i="7"/>
  <c r="AO3034" i="7"/>
  <c r="AG3034" i="7"/>
  <c r="AO3033" i="7"/>
  <c r="AG3033" i="7"/>
  <c r="AO3032" i="7"/>
  <c r="AG3032" i="7"/>
  <c r="AO3031" i="7"/>
  <c r="AG3031" i="7"/>
  <c r="AI3031" i="7" s="1"/>
  <c r="AJ3031" i="7" s="1" a="1"/>
  <c r="AJ3031" i="7" s="1"/>
  <c r="AO3030" i="7"/>
  <c r="AG3030" i="7"/>
  <c r="AI3030" i="7" s="1"/>
  <c r="AJ3030" i="7" s="1" a="1"/>
  <c r="AJ3030" i="7" s="1"/>
  <c r="AO3029" i="7"/>
  <c r="AG3029" i="7"/>
  <c r="AI3029" i="7" s="1"/>
  <c r="AK3029" i="7" s="1" a="1"/>
  <c r="AK3029" i="7" s="1"/>
  <c r="AO3028" i="7"/>
  <c r="AG3028" i="7"/>
  <c r="AI3028" i="7" s="1"/>
  <c r="AO3027" i="7"/>
  <c r="AG3027" i="7"/>
  <c r="AO3026" i="7"/>
  <c r="AG3026" i="7"/>
  <c r="AO3025" i="7"/>
  <c r="AG3025" i="7"/>
  <c r="AO3024" i="7"/>
  <c r="AG3024" i="7"/>
  <c r="AI3024" i="7" s="1"/>
  <c r="AM3024" i="7" s="1" a="1"/>
  <c r="AM3024" i="7" s="1"/>
  <c r="AO3023" i="7"/>
  <c r="AG3023" i="7"/>
  <c r="AO3022" i="7"/>
  <c r="AG3022" i="7"/>
  <c r="AO3021" i="7"/>
  <c r="AG3021" i="7"/>
  <c r="AO3020" i="7"/>
  <c r="AG3020" i="7"/>
  <c r="AI3020" i="7" s="1"/>
  <c r="AK3020" i="7" s="1" a="1"/>
  <c r="AK3020" i="7" s="1"/>
  <c r="AO3019" i="7"/>
  <c r="AG3019" i="7"/>
  <c r="AO3018" i="7"/>
  <c r="AG3018" i="7"/>
  <c r="AO3017" i="7"/>
  <c r="AG3017" i="7"/>
  <c r="AO3016" i="7"/>
  <c r="AG3016" i="7"/>
  <c r="AO3015" i="7"/>
  <c r="AG3015" i="7"/>
  <c r="AI3015" i="7" s="1"/>
  <c r="AJ3015" i="7" s="1" a="1"/>
  <c r="AJ3015" i="7" s="1"/>
  <c r="AO3014" i="7"/>
  <c r="AG3014" i="7"/>
  <c r="AO3013" i="7"/>
  <c r="AG3013" i="7"/>
  <c r="AO3012" i="7"/>
  <c r="AG3012" i="7"/>
  <c r="AI3012" i="7" s="1"/>
  <c r="AO3011" i="7"/>
  <c r="AG3011" i="7"/>
  <c r="AO3010" i="7"/>
  <c r="AG3010" i="7"/>
  <c r="AO3009" i="7"/>
  <c r="AG3009" i="7"/>
  <c r="AO3008" i="7"/>
  <c r="AG3008" i="7"/>
  <c r="AI3008" i="7" s="1"/>
  <c r="AM3008" i="7" s="1" a="1"/>
  <c r="AM3008" i="7" s="1"/>
  <c r="AO3007" i="7"/>
  <c r="AG3007" i="7"/>
  <c r="AI3007" i="7" s="1"/>
  <c r="AJ3007" i="7" s="1" a="1"/>
  <c r="AJ3007" i="7" s="1"/>
  <c r="AO3006" i="7"/>
  <c r="AG3006" i="7"/>
  <c r="AO3005" i="7"/>
  <c r="AG3005" i="7"/>
  <c r="AO3004" i="7"/>
  <c r="AG3004" i="7"/>
  <c r="AI3004" i="7" s="1"/>
  <c r="AK3004" i="7" s="1" a="1"/>
  <c r="AK3004" i="7" s="1"/>
  <c r="AO3003" i="7"/>
  <c r="AG3003" i="7"/>
  <c r="AO3002" i="7"/>
  <c r="AG3002" i="7"/>
  <c r="AO3001" i="7"/>
  <c r="AG3001" i="7"/>
  <c r="AO3000" i="7"/>
  <c r="AG3000" i="7"/>
  <c r="AO2999" i="7"/>
  <c r="AG2999" i="7"/>
  <c r="AI2999" i="7" s="1"/>
  <c r="AJ2999" i="7" s="1" a="1"/>
  <c r="AJ2999" i="7" s="1"/>
  <c r="AO2998" i="7"/>
  <c r="AG2998" i="7"/>
  <c r="AO2997" i="7"/>
  <c r="AG2997" i="7"/>
  <c r="AO2996" i="7"/>
  <c r="AG2996" i="7"/>
  <c r="AI2996" i="7" s="1"/>
  <c r="AO2995" i="7"/>
  <c r="AG2995" i="7"/>
  <c r="AO2994" i="7"/>
  <c r="AG2994" i="7"/>
  <c r="AO2993" i="7"/>
  <c r="AG2993" i="7"/>
  <c r="AO2992" i="7"/>
  <c r="AG2992" i="7"/>
  <c r="AI2992" i="7" s="1"/>
  <c r="AM2992" i="7" s="1" a="1"/>
  <c r="AM2992" i="7" s="1"/>
  <c r="AO2991" i="7"/>
  <c r="AG2991" i="7"/>
  <c r="AI2991" i="7" s="1"/>
  <c r="AJ2991" i="7" s="1" a="1"/>
  <c r="AJ2991" i="7" s="1"/>
  <c r="AO2990" i="7"/>
  <c r="AG2990" i="7"/>
  <c r="AO2989" i="7"/>
  <c r="AG2989" i="7"/>
  <c r="AO2988" i="7"/>
  <c r="AG2988" i="7"/>
  <c r="AI2988" i="7" s="1"/>
  <c r="AK2988" i="7" s="1" a="1"/>
  <c r="AK2988" i="7" s="1"/>
  <c r="AO2987" i="7"/>
  <c r="AG2987" i="7"/>
  <c r="AO2986" i="7"/>
  <c r="AG2986" i="7"/>
  <c r="AO2985" i="7"/>
  <c r="AG2985" i="7"/>
  <c r="AO2984" i="7"/>
  <c r="AG2984" i="7"/>
  <c r="AO2983" i="7"/>
  <c r="AG2983" i="7"/>
  <c r="AO2982" i="7"/>
  <c r="AG2982" i="7"/>
  <c r="AO2981" i="7"/>
  <c r="AG2981" i="7"/>
  <c r="AI2981" i="7" s="1"/>
  <c r="AJ2981" i="7" s="1" a="1"/>
  <c r="AJ2981" i="7" s="1"/>
  <c r="AO2980" i="7"/>
  <c r="AG2980" i="7"/>
  <c r="AI2980" i="7" s="1"/>
  <c r="AO2979" i="7"/>
  <c r="AG2979" i="7"/>
  <c r="AO2978" i="7"/>
  <c r="AG2978" i="7"/>
  <c r="AO2977" i="7"/>
  <c r="AG2977" i="7"/>
  <c r="AO2976" i="7"/>
  <c r="AG2976" i="7"/>
  <c r="AI2976" i="7" s="1"/>
  <c r="AM2976" i="7" s="1" a="1"/>
  <c r="AM2976" i="7" s="1"/>
  <c r="AO2975" i="7"/>
  <c r="AG2975" i="7"/>
  <c r="AO2974" i="7"/>
  <c r="AG2974" i="7"/>
  <c r="AI2974" i="7" s="1"/>
  <c r="AJ2974" i="7" s="1" a="1"/>
  <c r="AJ2974" i="7" s="1"/>
  <c r="AO2973" i="7"/>
  <c r="AG2973" i="7"/>
  <c r="AI2973" i="7" s="1"/>
  <c r="AJ2973" i="7" s="1" a="1"/>
  <c r="AJ2973" i="7" s="1"/>
  <c r="AO2972" i="7"/>
  <c r="AG2972" i="7"/>
  <c r="AI2972" i="7" s="1"/>
  <c r="AK2972" i="7" s="1" a="1"/>
  <c r="AK2972" i="7" s="1"/>
  <c r="AO2971" i="7"/>
  <c r="AG2971" i="7"/>
  <c r="AO2970" i="7"/>
  <c r="AG2970" i="7"/>
  <c r="AO2969" i="7"/>
  <c r="AG2969" i="7"/>
  <c r="AO2968" i="7"/>
  <c r="AG2968" i="7"/>
  <c r="AO2967" i="7"/>
  <c r="AG2967" i="7"/>
  <c r="AO2966" i="7"/>
  <c r="AG2966" i="7"/>
  <c r="AI2966" i="7" s="1"/>
  <c r="AJ2966" i="7" s="1" a="1"/>
  <c r="AJ2966" i="7" s="1"/>
  <c r="AO2965" i="7"/>
  <c r="AG2965" i="7"/>
  <c r="AO2964" i="7"/>
  <c r="AG2964" i="7"/>
  <c r="AI2964" i="7" s="1"/>
  <c r="AO2963" i="7"/>
  <c r="AG2963" i="7"/>
  <c r="AO2962" i="7"/>
  <c r="AG2962" i="7"/>
  <c r="AO2961" i="7"/>
  <c r="AG2961" i="7"/>
  <c r="AO2960" i="7"/>
  <c r="AG2960" i="7"/>
  <c r="AI2960" i="7" s="1"/>
  <c r="AM2960" i="7" s="1" a="1"/>
  <c r="AM2960" i="7" s="1"/>
  <c r="AO2959" i="7"/>
  <c r="AG2959" i="7"/>
  <c r="AO2958" i="7"/>
  <c r="AG2958" i="7"/>
  <c r="AO2957" i="7"/>
  <c r="AG2957" i="7"/>
  <c r="AI2957" i="7" s="1"/>
  <c r="AO2956" i="7"/>
  <c r="AG2956" i="7"/>
  <c r="AI2956" i="7" s="1"/>
  <c r="AK2956" i="7" s="1" a="1"/>
  <c r="AK2956" i="7" s="1"/>
  <c r="AO2955" i="7"/>
  <c r="AG2955" i="7"/>
  <c r="AO2954" i="7"/>
  <c r="AG2954" i="7"/>
  <c r="AO2953" i="7"/>
  <c r="AG2953" i="7"/>
  <c r="AO2952" i="7"/>
  <c r="AG2952" i="7"/>
  <c r="AO2951" i="7"/>
  <c r="AG2951" i="7"/>
  <c r="AI2951" i="7" s="1"/>
  <c r="AJ2951" i="7" s="1" a="1"/>
  <c r="AJ2951" i="7" s="1"/>
  <c r="AO2950" i="7"/>
  <c r="AG2950" i="7"/>
  <c r="AI2950" i="7" s="1"/>
  <c r="AJ2950" i="7" s="1" a="1"/>
  <c r="AJ2950" i="7" s="1"/>
  <c r="AO2949" i="7"/>
  <c r="AG2949" i="7"/>
  <c r="AO2948" i="7"/>
  <c r="AG2948" i="7"/>
  <c r="AI2948" i="7" s="1"/>
  <c r="AO2947" i="7"/>
  <c r="AG2947" i="7"/>
  <c r="AO2946" i="7"/>
  <c r="AG2946" i="7"/>
  <c r="AO2945" i="7"/>
  <c r="AG2945" i="7"/>
  <c r="AO2944" i="7"/>
  <c r="AG2944" i="7"/>
  <c r="AI2944" i="7" s="1"/>
  <c r="AM2944" i="7" s="1" a="1"/>
  <c r="AM2944" i="7" s="1"/>
  <c r="AO2943" i="7"/>
  <c r="AG2943" i="7"/>
  <c r="AI2943" i="7" s="1"/>
  <c r="AJ2943" i="7" s="1" a="1"/>
  <c r="AJ2943" i="7" s="1"/>
  <c r="AO2942" i="7"/>
  <c r="AG2942" i="7"/>
  <c r="AO2941" i="7"/>
  <c r="AG2941" i="7"/>
  <c r="AI2941" i="7" s="1"/>
  <c r="AJ2941" i="7" s="1" a="1"/>
  <c r="AJ2941" i="7" s="1"/>
  <c r="AO2940" i="7"/>
  <c r="AG2940" i="7"/>
  <c r="AI2940" i="7" s="1"/>
  <c r="AK2940" i="7" s="1" a="1"/>
  <c r="AK2940" i="7" s="1"/>
  <c r="AO2939" i="7"/>
  <c r="AG2939" i="7"/>
  <c r="AO2938" i="7"/>
  <c r="AG2938" i="7"/>
  <c r="AO2937" i="7"/>
  <c r="AG2937" i="7"/>
  <c r="AO2936" i="7"/>
  <c r="AG2936" i="7"/>
  <c r="AO2935" i="7"/>
  <c r="AG2935" i="7"/>
  <c r="AO2934" i="7"/>
  <c r="AG2934" i="7"/>
  <c r="AO2933" i="7"/>
  <c r="AG2933" i="7"/>
  <c r="AO2932" i="7"/>
  <c r="AG2932" i="7"/>
  <c r="AO2931" i="7"/>
  <c r="AG2931" i="7"/>
  <c r="AO2930" i="7"/>
  <c r="AG2930" i="7"/>
  <c r="AO2929" i="7"/>
  <c r="AG2929" i="7"/>
  <c r="AI2929" i="7" s="1"/>
  <c r="AL2929" i="7" s="1" a="1"/>
  <c r="AL2929" i="7" s="1"/>
  <c r="AO2928" i="7"/>
  <c r="AG2928" i="7"/>
  <c r="AO2927" i="7"/>
  <c r="AG2927" i="7"/>
  <c r="AO2926" i="7"/>
  <c r="AG2926" i="7"/>
  <c r="AI2926" i="7" s="1"/>
  <c r="AO2925" i="7"/>
  <c r="AG2925" i="7"/>
  <c r="AO2924" i="7"/>
  <c r="AG2924" i="7"/>
  <c r="AO2923" i="7"/>
  <c r="AG2923" i="7"/>
  <c r="AO2922" i="7"/>
  <c r="AG2922" i="7"/>
  <c r="AO2921" i="7"/>
  <c r="AG2921" i="7"/>
  <c r="AO2920" i="7"/>
  <c r="AG2920" i="7"/>
  <c r="AO2919" i="7"/>
  <c r="AG2919" i="7"/>
  <c r="AI2919" i="7" s="1"/>
  <c r="AO2918" i="7"/>
  <c r="AG2918" i="7"/>
  <c r="AO2917" i="7"/>
  <c r="AG2917" i="7"/>
  <c r="AO2916" i="7"/>
  <c r="AG2916" i="7"/>
  <c r="AO2915" i="7"/>
  <c r="AG2915" i="7"/>
  <c r="AO2914" i="7"/>
  <c r="AG2914" i="7"/>
  <c r="AI2914" i="7" s="1"/>
  <c r="AL2914" i="7" s="1" a="1"/>
  <c r="AL2914" i="7" s="1"/>
  <c r="AO2913" i="7"/>
  <c r="AG2913" i="7"/>
  <c r="AO2912" i="7"/>
  <c r="AG2912" i="7"/>
  <c r="AI2912" i="7" s="1"/>
  <c r="AM2912" i="7" s="1" a="1"/>
  <c r="AM2912" i="7" s="1"/>
  <c r="AO2911" i="7"/>
  <c r="AG2911" i="7"/>
  <c r="AO2910" i="7"/>
  <c r="AG2910" i="7"/>
  <c r="AO2909" i="7"/>
  <c r="AG2909" i="7"/>
  <c r="AI2909" i="7" s="1"/>
  <c r="AJ2909" i="7" s="1" a="1"/>
  <c r="AJ2909" i="7" s="1"/>
  <c r="AO2908" i="7"/>
  <c r="AG2908" i="7"/>
  <c r="AO2907" i="7"/>
  <c r="AG2907" i="7"/>
  <c r="AO2906" i="7"/>
  <c r="AG2906" i="7"/>
  <c r="AI2906" i="7" s="1"/>
  <c r="AO2905" i="7"/>
  <c r="AG2905" i="7"/>
  <c r="AO2904" i="7"/>
  <c r="AG2904" i="7"/>
  <c r="AI2904" i="7" s="1"/>
  <c r="AL2904" i="7" s="1" a="1"/>
  <c r="AL2904" i="7" s="1"/>
  <c r="AO2903" i="7"/>
  <c r="AG2903" i="7"/>
  <c r="AI2903" i="7" s="1"/>
  <c r="AK2903" i="7" s="1" a="1"/>
  <c r="AK2903" i="7" s="1"/>
  <c r="AO2902" i="7"/>
  <c r="AG2902" i="7"/>
  <c r="AI2902" i="7" s="1"/>
  <c r="AO2901" i="7"/>
  <c r="AG2901" i="7"/>
  <c r="AO2900" i="7"/>
  <c r="AG2900" i="7"/>
  <c r="AO2899" i="7"/>
  <c r="AG2899" i="7"/>
  <c r="AO2898" i="7"/>
  <c r="AG2898" i="7"/>
  <c r="AO2897" i="7"/>
  <c r="AG2897" i="7"/>
  <c r="AI2897" i="7" s="1"/>
  <c r="AL2897" i="7" s="1" a="1"/>
  <c r="AL2897" i="7" s="1"/>
  <c r="AO2896" i="7"/>
  <c r="AG2896" i="7"/>
  <c r="AO2895" i="7"/>
  <c r="AG2895" i="7"/>
  <c r="AO2894" i="7"/>
  <c r="AG2894" i="7"/>
  <c r="AI2894" i="7" s="1"/>
  <c r="AO2893" i="7"/>
  <c r="AG2893" i="7"/>
  <c r="AI2893" i="7" s="1"/>
  <c r="AL2893" i="7" s="1" a="1"/>
  <c r="AL2893" i="7" s="1"/>
  <c r="AO2892" i="7"/>
  <c r="AG2892" i="7"/>
  <c r="AI2892" i="7" s="1"/>
  <c r="AK2892" i="7" s="1" a="1"/>
  <c r="AK2892" i="7" s="1"/>
  <c r="AO2891" i="7"/>
  <c r="AG2891" i="7"/>
  <c r="AO2890" i="7"/>
  <c r="AG2890" i="7"/>
  <c r="AO2889" i="7"/>
  <c r="AG2889" i="7"/>
  <c r="AI2889" i="7" s="1"/>
  <c r="AO2888" i="7"/>
  <c r="AG2888" i="7"/>
  <c r="AI2888" i="7" s="1"/>
  <c r="AM2888" i="7" s="1" a="1"/>
  <c r="AM2888" i="7" s="1"/>
  <c r="AO2887" i="7"/>
  <c r="AG2887" i="7"/>
  <c r="AO2886" i="7"/>
  <c r="AG2886" i="7"/>
  <c r="AO2885" i="7"/>
  <c r="AG2885" i="7"/>
  <c r="AI2885" i="7" s="1"/>
  <c r="AO2884" i="7"/>
  <c r="AG2884" i="7"/>
  <c r="AO2883" i="7"/>
  <c r="AG2883" i="7"/>
  <c r="AO2882" i="7"/>
  <c r="AG2882" i="7"/>
  <c r="AI2882" i="7" s="1"/>
  <c r="AL2882" i="7" s="1" a="1"/>
  <c r="AL2882" i="7" s="1"/>
  <c r="AO2881" i="7"/>
  <c r="AG2881" i="7"/>
  <c r="AI2881" i="7" s="1"/>
  <c r="AL2881" i="7" s="1" a="1"/>
  <c r="AL2881" i="7" s="1"/>
  <c r="AO2880" i="7"/>
  <c r="AG2880" i="7"/>
  <c r="AO2879" i="7"/>
  <c r="AG2879" i="7"/>
  <c r="AO2878" i="7"/>
  <c r="AG2878" i="7"/>
  <c r="AO2877" i="7"/>
  <c r="AG2877" i="7"/>
  <c r="AI2877" i="7" s="1"/>
  <c r="AL2877" i="7" s="1" a="1"/>
  <c r="AL2877" i="7" s="1"/>
  <c r="AO2876" i="7"/>
  <c r="AG2876" i="7"/>
  <c r="AI2876" i="7" s="1"/>
  <c r="AK2876" i="7" s="1" a="1"/>
  <c r="AK2876" i="7" s="1"/>
  <c r="AO2875" i="7"/>
  <c r="AG2875" i="7"/>
  <c r="AO2874" i="7"/>
  <c r="AG2874" i="7"/>
  <c r="AO2873" i="7"/>
  <c r="AG2873" i="7"/>
  <c r="AI2873" i="7" s="1"/>
  <c r="AO2872" i="7"/>
  <c r="AG2872" i="7"/>
  <c r="AO2871" i="7"/>
  <c r="AG2871" i="7"/>
  <c r="AO2870" i="7"/>
  <c r="AG2870" i="7"/>
  <c r="AO2869" i="7"/>
  <c r="AG2869" i="7"/>
  <c r="AO2868" i="7"/>
  <c r="AG2868" i="7"/>
  <c r="AO2867" i="7"/>
  <c r="AG2867" i="7"/>
  <c r="AI2867" i="7" s="1"/>
  <c r="AO2866" i="7"/>
  <c r="AG2866" i="7"/>
  <c r="AI2866" i="7" s="1"/>
  <c r="AO2865" i="7"/>
  <c r="AG2865" i="7"/>
  <c r="AI2865" i="7" s="1"/>
  <c r="AO2864" i="7"/>
  <c r="AG2864" i="7"/>
  <c r="AO2863" i="7"/>
  <c r="AG2863" i="7"/>
  <c r="AI2863" i="7" s="1"/>
  <c r="AK2863" i="7" s="1" a="1"/>
  <c r="AK2863" i="7" s="1"/>
  <c r="AO2862" i="7"/>
  <c r="AG2862" i="7"/>
  <c r="AI2862" i="7" s="1"/>
  <c r="AJ2862" i="7" s="1" a="1"/>
  <c r="AJ2862" i="7" s="1"/>
  <c r="AO2861" i="7"/>
  <c r="AG2861" i="7"/>
  <c r="AI2861" i="7" s="1"/>
  <c r="AL2861" i="7" s="1" a="1"/>
  <c r="AL2861" i="7" s="1"/>
  <c r="AO2860" i="7"/>
  <c r="AG2860" i="7"/>
  <c r="AI2860" i="7" s="1"/>
  <c r="AK2860" i="7" s="1" a="1"/>
  <c r="AK2860" i="7" s="1"/>
  <c r="AO2859" i="7"/>
  <c r="AG2859" i="7"/>
  <c r="AI2859" i="7" s="1"/>
  <c r="AO2858" i="7"/>
  <c r="AG2858" i="7"/>
  <c r="AO2857" i="7"/>
  <c r="AG2857" i="7"/>
  <c r="AI2857" i="7" s="1"/>
  <c r="AO2856" i="7"/>
  <c r="AG2856" i="7"/>
  <c r="AI2856" i="7" s="1"/>
  <c r="AM2856" i="7" s="1" a="1"/>
  <c r="AM2856" i="7" s="1"/>
  <c r="AO2855" i="7"/>
  <c r="AG2855" i="7"/>
  <c r="AI2855" i="7" s="1"/>
  <c r="AO2854" i="7"/>
  <c r="AG2854" i="7"/>
  <c r="AO2853" i="7"/>
  <c r="AG2853" i="7"/>
  <c r="AI2853" i="7" s="1"/>
  <c r="AO2852" i="7"/>
  <c r="AG2852" i="7"/>
  <c r="AI2852" i="7" s="1"/>
  <c r="AK2852" i="7" s="1" a="1"/>
  <c r="AK2852" i="7" s="1"/>
  <c r="AO2851" i="7"/>
  <c r="AG2851" i="7"/>
  <c r="AI2851" i="7" s="1"/>
  <c r="AO2850" i="7"/>
  <c r="AG2850" i="7"/>
  <c r="AI2850" i="7" s="1"/>
  <c r="AJ2850" i="7" s="1" a="1"/>
  <c r="AJ2850" i="7" s="1"/>
  <c r="AO2849" i="7"/>
  <c r="AG2849" i="7"/>
  <c r="AI2849" i="7" s="1"/>
  <c r="AO2848" i="7"/>
  <c r="AG2848" i="7"/>
  <c r="AO2847" i="7"/>
  <c r="AG2847" i="7"/>
  <c r="AI2847" i="7" s="1"/>
  <c r="AL2847" i="7" s="1" a="1"/>
  <c r="AL2847" i="7" s="1"/>
  <c r="AO2846" i="7"/>
  <c r="AG2846" i="7"/>
  <c r="AO2845" i="7"/>
  <c r="AG2845" i="7"/>
  <c r="AO2844" i="7"/>
  <c r="AG2844" i="7"/>
  <c r="AO2843" i="7"/>
  <c r="AG2843" i="7"/>
  <c r="AI2843" i="7" s="1"/>
  <c r="AM2843" i="7" s="1" a="1"/>
  <c r="AM2843" i="7" s="1"/>
  <c r="AO2842" i="7"/>
  <c r="AG2842" i="7"/>
  <c r="AI2842" i="7" s="1"/>
  <c r="AK2842" i="7" s="1" a="1"/>
  <c r="AK2842" i="7" s="1"/>
  <c r="AO2841" i="7"/>
  <c r="AG2841" i="7"/>
  <c r="AO2840" i="7"/>
  <c r="AG2840" i="7"/>
  <c r="AI2840" i="7" s="1"/>
  <c r="AK2840" i="7" s="1" a="1"/>
  <c r="AK2840" i="7" s="1"/>
  <c r="AO2839" i="7"/>
  <c r="AG2839" i="7"/>
  <c r="AI2839" i="7" s="1"/>
  <c r="AO2838" i="7"/>
  <c r="AG2838" i="7"/>
  <c r="AI2838" i="7" s="1"/>
  <c r="AL2838" i="7" s="1" a="1"/>
  <c r="AL2838" i="7" s="1"/>
  <c r="AO2837" i="7"/>
  <c r="AG2837" i="7"/>
  <c r="AI2837" i="7" s="1"/>
  <c r="AM2837" i="7" s="1" a="1"/>
  <c r="AM2837" i="7" s="1"/>
  <c r="AO2836" i="7"/>
  <c r="AG2836" i="7"/>
  <c r="AO2835" i="7"/>
  <c r="AG2835" i="7"/>
  <c r="AI2835" i="7" s="1"/>
  <c r="AM2835" i="7" s="1" a="1"/>
  <c r="AM2835" i="7" s="1"/>
  <c r="AO2834" i="7"/>
  <c r="AG2834" i="7"/>
  <c r="AI2834" i="7" s="1"/>
  <c r="AK2834" i="7" s="1" a="1"/>
  <c r="AK2834" i="7" s="1"/>
  <c r="AO2833" i="7"/>
  <c r="AG2833" i="7"/>
  <c r="AI2833" i="7" s="1"/>
  <c r="AJ2833" i="7" s="1" a="1"/>
  <c r="AJ2833" i="7" s="1"/>
  <c r="AO2832" i="7"/>
  <c r="AG2832" i="7"/>
  <c r="AI2832" i="7" s="1"/>
  <c r="AK2832" i="7" s="1" a="1"/>
  <c r="AK2832" i="7" s="1"/>
  <c r="AO2831" i="7"/>
  <c r="AG2831" i="7"/>
  <c r="AI2831" i="7" s="1"/>
  <c r="AO2830" i="7"/>
  <c r="AG2830" i="7"/>
  <c r="AO2829" i="7"/>
  <c r="AG2829" i="7"/>
  <c r="AI2829" i="7" s="1"/>
  <c r="AL2829" i="7" s="1" a="1"/>
  <c r="AL2829" i="7" s="1"/>
  <c r="AO2828" i="7"/>
  <c r="AG2828" i="7"/>
  <c r="AO2827" i="7"/>
  <c r="AG2827" i="7"/>
  <c r="AI2827" i="7" s="1"/>
  <c r="AO2826" i="7"/>
  <c r="AG2826" i="7"/>
  <c r="AI2826" i="7" s="1"/>
  <c r="AK2826" i="7" s="1" a="1"/>
  <c r="AK2826" i="7" s="1"/>
  <c r="AO2825" i="7"/>
  <c r="AG2825" i="7"/>
  <c r="AO2824" i="7"/>
  <c r="AG2824" i="7"/>
  <c r="AO2823" i="7"/>
  <c r="AG2823" i="7"/>
  <c r="AI2823" i="7" s="1"/>
  <c r="AO2822" i="7"/>
  <c r="AG2822" i="7"/>
  <c r="AO2821" i="7"/>
  <c r="AG2821" i="7"/>
  <c r="AO2820" i="7"/>
  <c r="AG2820" i="7"/>
  <c r="AO2819" i="7"/>
  <c r="AG2819" i="7"/>
  <c r="AI2819" i="7" s="1"/>
  <c r="AO2818" i="7"/>
  <c r="AG2818" i="7"/>
  <c r="AO2817" i="7"/>
  <c r="AG2817" i="7"/>
  <c r="AO2816" i="7"/>
  <c r="AG2816" i="7"/>
  <c r="AI2816" i="7" s="1"/>
  <c r="AM2816" i="7" s="1" a="1"/>
  <c r="AM2816" i="7" s="1"/>
  <c r="AO2815" i="7"/>
  <c r="AG2815" i="7"/>
  <c r="AI2815" i="7" s="1"/>
  <c r="AO2814" i="7"/>
  <c r="AG2814" i="7"/>
  <c r="AO2813" i="7"/>
  <c r="AG2813" i="7"/>
  <c r="AI2813" i="7" s="1"/>
  <c r="AO2812" i="7"/>
  <c r="AG2812" i="7"/>
  <c r="AO2811" i="7"/>
  <c r="AG2811" i="7"/>
  <c r="AO2810" i="7"/>
  <c r="AG2810" i="7"/>
  <c r="AO2809" i="7"/>
  <c r="AG2809" i="7"/>
  <c r="AO2808" i="7"/>
  <c r="AG2808" i="7"/>
  <c r="AO2807" i="7"/>
  <c r="AG2807" i="7"/>
  <c r="AI2807" i="7" s="1"/>
  <c r="AK2807" i="7" s="1" a="1"/>
  <c r="AK2807" i="7" s="1"/>
  <c r="AO2806" i="7"/>
  <c r="AG2806" i="7"/>
  <c r="AO2805" i="7"/>
  <c r="AG2805" i="7"/>
  <c r="AI2805" i="7" s="1"/>
  <c r="AJ2805" i="7" s="1" a="1"/>
  <c r="AJ2805" i="7" s="1"/>
  <c r="AO2804" i="7"/>
  <c r="AG2804" i="7"/>
  <c r="AI2804" i="7" s="1"/>
  <c r="AL2804" i="7" s="1" a="1"/>
  <c r="AL2804" i="7" s="1"/>
  <c r="AO2803" i="7"/>
  <c r="AG2803" i="7"/>
  <c r="AI2803" i="7" s="1"/>
  <c r="AM2803" i="7" s="1" a="1"/>
  <c r="AM2803" i="7" s="1"/>
  <c r="AO2802" i="7"/>
  <c r="AG2802" i="7"/>
  <c r="AI2802" i="7" s="1"/>
  <c r="AL2802" i="7" s="1" a="1"/>
  <c r="AL2802" i="7" s="1"/>
  <c r="AO2801" i="7"/>
  <c r="AG2801" i="7"/>
  <c r="AI2801" i="7" s="1"/>
  <c r="AJ2801" i="7" s="1" a="1"/>
  <c r="AJ2801" i="7" s="1"/>
  <c r="AO2800" i="7"/>
  <c r="AG2800" i="7"/>
  <c r="AI2800" i="7" s="1"/>
  <c r="AO2799" i="7"/>
  <c r="AG2799" i="7"/>
  <c r="AI2799" i="7" s="1"/>
  <c r="AO2798" i="7"/>
  <c r="AG2798" i="7"/>
  <c r="AO2797" i="7"/>
  <c r="AG2797" i="7"/>
  <c r="AI2797" i="7" s="1"/>
  <c r="AO2796" i="7"/>
  <c r="AG2796" i="7"/>
  <c r="AO2795" i="7"/>
  <c r="AG2795" i="7"/>
  <c r="AO2794" i="7"/>
  <c r="AG2794" i="7"/>
  <c r="AO2793" i="7"/>
  <c r="AG2793" i="7"/>
  <c r="AI2793" i="7" s="1"/>
  <c r="AJ2793" i="7" s="1" a="1"/>
  <c r="AJ2793" i="7" s="1"/>
  <c r="AO2792" i="7"/>
  <c r="AG2792" i="7"/>
  <c r="AO2791" i="7"/>
  <c r="AG2791" i="7"/>
  <c r="AI2791" i="7" s="1"/>
  <c r="AO2790" i="7"/>
  <c r="AG2790" i="7"/>
  <c r="AI2790" i="7" s="1"/>
  <c r="AM2790" i="7" s="1" a="1"/>
  <c r="AM2790" i="7" s="1"/>
  <c r="AO2789" i="7"/>
  <c r="AG2789" i="7"/>
  <c r="AO2788" i="7"/>
  <c r="AG2788" i="7"/>
  <c r="AI2788" i="7" s="1"/>
  <c r="AO2787" i="7"/>
  <c r="AG2787" i="7"/>
  <c r="AO2786" i="7"/>
  <c r="AG2786" i="7"/>
  <c r="AI2786" i="7" s="1"/>
  <c r="AL2786" i="7" s="1" a="1"/>
  <c r="AL2786" i="7" s="1"/>
  <c r="AO2785" i="7"/>
  <c r="AG2785" i="7"/>
  <c r="AO2784" i="7"/>
  <c r="AG2784" i="7"/>
  <c r="AI2784" i="7" s="1"/>
  <c r="AJ2784" i="7" s="1" a="1"/>
  <c r="AJ2784" i="7" s="1"/>
  <c r="AO2783" i="7"/>
  <c r="AG2783" i="7"/>
  <c r="AI2783" i="7" s="1"/>
  <c r="AO2782" i="7"/>
  <c r="AG2782" i="7"/>
  <c r="AO2781" i="7"/>
  <c r="AG2781" i="7"/>
  <c r="AO2780" i="7"/>
  <c r="AG2780" i="7"/>
  <c r="AO2779" i="7"/>
  <c r="AG2779" i="7"/>
  <c r="AI2779" i="7" s="1"/>
  <c r="AO2778" i="7"/>
  <c r="AG2778" i="7"/>
  <c r="AO2777" i="7"/>
  <c r="AG2777" i="7"/>
  <c r="AO2776" i="7"/>
  <c r="AG2776" i="7"/>
  <c r="AO2775" i="7"/>
  <c r="AG2775" i="7"/>
  <c r="AI2775" i="7" s="1"/>
  <c r="AO2774" i="7"/>
  <c r="AG2774" i="7"/>
  <c r="AO2773" i="7"/>
  <c r="AG2773" i="7"/>
  <c r="AO2772" i="7"/>
  <c r="AG2772" i="7"/>
  <c r="AI2772" i="7" s="1"/>
  <c r="AM2772" i="7" s="1" a="1"/>
  <c r="AM2772" i="7" s="1"/>
  <c r="AO2771" i="7"/>
  <c r="AG2771" i="7"/>
  <c r="AO2770" i="7"/>
  <c r="AG2770" i="7"/>
  <c r="AI2770" i="7" s="1"/>
  <c r="AK2770" i="7" s="1" a="1"/>
  <c r="AK2770" i="7" s="1"/>
  <c r="AO2769" i="7"/>
  <c r="AG2769" i="7"/>
  <c r="AI2769" i="7" s="1"/>
  <c r="AM2769" i="7" s="1" a="1"/>
  <c r="AM2769" i="7" s="1"/>
  <c r="AO2768" i="7"/>
  <c r="AG2768" i="7"/>
  <c r="AI2768" i="7" s="1"/>
  <c r="AM2768" i="7" s="1" a="1"/>
  <c r="AM2768" i="7" s="1"/>
  <c r="AO2767" i="7"/>
  <c r="AG2767" i="7"/>
  <c r="AI2767" i="7" s="1"/>
  <c r="AO2766" i="7"/>
  <c r="AG2766" i="7"/>
  <c r="AO2765" i="7"/>
  <c r="AG2765" i="7"/>
  <c r="AO2764" i="7"/>
  <c r="AG2764" i="7"/>
  <c r="AO2763" i="7"/>
  <c r="AG2763" i="7"/>
  <c r="AI2763" i="7" s="1"/>
  <c r="AO2762" i="7"/>
  <c r="AG2762" i="7"/>
  <c r="AI2762" i="7" s="1"/>
  <c r="AO2761" i="7"/>
  <c r="AG2761" i="7"/>
  <c r="AO2760" i="7"/>
  <c r="AG2760" i="7"/>
  <c r="AO2759" i="7"/>
  <c r="AG2759" i="7"/>
  <c r="AO2758" i="7"/>
  <c r="AG2758" i="7"/>
  <c r="AO2757" i="7"/>
  <c r="AG2757" i="7"/>
  <c r="AI2757" i="7" s="1"/>
  <c r="AO2756" i="7"/>
  <c r="AG2756" i="7"/>
  <c r="AI2756" i="7" s="1"/>
  <c r="AO2755" i="7"/>
  <c r="AG2755" i="7"/>
  <c r="AO2754" i="7"/>
  <c r="AG2754" i="7"/>
  <c r="AI2754" i="7" s="1"/>
  <c r="AO2753" i="7"/>
  <c r="AG2753" i="7"/>
  <c r="AO2752" i="7"/>
  <c r="AG2752" i="7"/>
  <c r="AO2751" i="7"/>
  <c r="AG2751" i="7"/>
  <c r="AO2750" i="7"/>
  <c r="AG2750" i="7"/>
  <c r="AO2749" i="7"/>
  <c r="AG2749" i="7"/>
  <c r="AI2749" i="7" s="1"/>
  <c r="AO2748" i="7"/>
  <c r="AG2748" i="7"/>
  <c r="AI2748" i="7" s="1"/>
  <c r="AO2747" i="7"/>
  <c r="AG2747" i="7"/>
  <c r="AI2747" i="7" s="1"/>
  <c r="AL2747" i="7" s="1" a="1"/>
  <c r="AL2747" i="7" s="1"/>
  <c r="AO2746" i="7"/>
  <c r="AG2746" i="7"/>
  <c r="AI2746" i="7" s="1"/>
  <c r="AO2745" i="7"/>
  <c r="AG2745" i="7"/>
  <c r="AI2745" i="7" s="1"/>
  <c r="AK2745" i="7" s="1" a="1"/>
  <c r="AK2745" i="7" s="1"/>
  <c r="AO2744" i="7"/>
  <c r="AG2744" i="7"/>
  <c r="AO2743" i="7"/>
  <c r="AG2743" i="7"/>
  <c r="AO2742" i="7"/>
  <c r="AG2742" i="7"/>
  <c r="AO2741" i="7"/>
  <c r="AG2741" i="7"/>
  <c r="AI2741" i="7" s="1"/>
  <c r="AO2740" i="7"/>
  <c r="AG2740" i="7"/>
  <c r="AI2740" i="7" s="1"/>
  <c r="AO2739" i="7"/>
  <c r="AG2739" i="7"/>
  <c r="AO2738" i="7"/>
  <c r="AG2738" i="7"/>
  <c r="AI2738" i="7" s="1"/>
  <c r="AO2737" i="7"/>
  <c r="AG2737" i="7"/>
  <c r="AO2736" i="7"/>
  <c r="AG2736" i="7"/>
  <c r="AO2735" i="7"/>
  <c r="AG2735" i="7"/>
  <c r="AO2734" i="7"/>
  <c r="AG2734" i="7"/>
  <c r="AO2733" i="7"/>
  <c r="AG2733" i="7"/>
  <c r="AI2733" i="7" s="1"/>
  <c r="AO2732" i="7"/>
  <c r="AG2732" i="7"/>
  <c r="AI2732" i="7" s="1"/>
  <c r="AO2731" i="7"/>
  <c r="AG2731" i="7"/>
  <c r="AI2731" i="7" s="1"/>
  <c r="AL2731" i="7" s="1" a="1"/>
  <c r="AL2731" i="7" s="1"/>
  <c r="AO2730" i="7"/>
  <c r="AG2730" i="7"/>
  <c r="AI2730" i="7" s="1"/>
  <c r="AO2729" i="7"/>
  <c r="AG2729" i="7"/>
  <c r="AI2729" i="7" s="1"/>
  <c r="AK2729" i="7" s="1" a="1"/>
  <c r="AK2729" i="7" s="1"/>
  <c r="AO2728" i="7"/>
  <c r="AG2728" i="7"/>
  <c r="AO2727" i="7"/>
  <c r="AG2727" i="7"/>
  <c r="AO2726" i="7"/>
  <c r="AG2726" i="7"/>
  <c r="AO2725" i="7"/>
  <c r="AG2725" i="7"/>
  <c r="AI2725" i="7" s="1"/>
  <c r="AO2724" i="7"/>
  <c r="AG2724" i="7"/>
  <c r="AI2724" i="7" s="1"/>
  <c r="AO2723" i="7"/>
  <c r="AG2723" i="7"/>
  <c r="AO2722" i="7"/>
  <c r="AG2722" i="7"/>
  <c r="AI2722" i="7" s="1"/>
  <c r="AO2721" i="7"/>
  <c r="AG2721" i="7"/>
  <c r="AO2720" i="7"/>
  <c r="AG2720" i="7"/>
  <c r="AO2719" i="7"/>
  <c r="AG2719" i="7"/>
  <c r="AO2718" i="7"/>
  <c r="AG2718" i="7"/>
  <c r="AO2717" i="7"/>
  <c r="AG2717" i="7"/>
  <c r="AI2717" i="7" s="1"/>
  <c r="AO2716" i="7"/>
  <c r="AG2716" i="7"/>
  <c r="AI2716" i="7" s="1"/>
  <c r="AO2715" i="7"/>
  <c r="AG2715" i="7"/>
  <c r="AI2715" i="7" s="1"/>
  <c r="AL2715" i="7" s="1" a="1"/>
  <c r="AL2715" i="7" s="1"/>
  <c r="AO2714" i="7"/>
  <c r="AG2714" i="7"/>
  <c r="AI2714" i="7" s="1"/>
  <c r="AO2713" i="7"/>
  <c r="AG2713" i="7"/>
  <c r="AI2713" i="7" s="1"/>
  <c r="AK2713" i="7" s="1" a="1"/>
  <c r="AK2713" i="7" s="1"/>
  <c r="AO2712" i="7"/>
  <c r="AG2712" i="7"/>
  <c r="AO2711" i="7"/>
  <c r="AG2711" i="7"/>
  <c r="AO2710" i="7"/>
  <c r="AG2710" i="7"/>
  <c r="AO2709" i="7"/>
  <c r="AG2709" i="7"/>
  <c r="AI2709" i="7" s="1"/>
  <c r="AO2708" i="7"/>
  <c r="AG2708" i="7"/>
  <c r="AI2708" i="7" s="1"/>
  <c r="AO2707" i="7"/>
  <c r="AG2707" i="7"/>
  <c r="AO2706" i="7"/>
  <c r="AG2706" i="7"/>
  <c r="AI2706" i="7" s="1"/>
  <c r="AO2705" i="7"/>
  <c r="AG2705" i="7"/>
  <c r="AO2704" i="7"/>
  <c r="AG2704" i="7"/>
  <c r="AO2703" i="7"/>
  <c r="AG2703" i="7"/>
  <c r="AO2702" i="7"/>
  <c r="AG2702" i="7"/>
  <c r="AO2701" i="7"/>
  <c r="AG2701" i="7"/>
  <c r="AI2701" i="7" s="1"/>
  <c r="AO2700" i="7"/>
  <c r="AG2700" i="7"/>
  <c r="AI2700" i="7" s="1"/>
  <c r="AO2699" i="7"/>
  <c r="AG2699" i="7"/>
  <c r="AI2699" i="7" s="1"/>
  <c r="AL2699" i="7" s="1" a="1"/>
  <c r="AL2699" i="7" s="1"/>
  <c r="AO2698" i="7"/>
  <c r="AG2698" i="7"/>
  <c r="AI2698" i="7" s="1"/>
  <c r="AO2697" i="7"/>
  <c r="AG2697" i="7"/>
  <c r="AI2697" i="7" s="1"/>
  <c r="AK2697" i="7" s="1" a="1"/>
  <c r="AK2697" i="7" s="1"/>
  <c r="AO2696" i="7"/>
  <c r="AG2696" i="7"/>
  <c r="AO2695" i="7"/>
  <c r="AG2695" i="7"/>
  <c r="AO2694" i="7"/>
  <c r="AG2694" i="7"/>
  <c r="AO2693" i="7"/>
  <c r="AG2693" i="7"/>
  <c r="AI2693" i="7" s="1"/>
  <c r="AO2692" i="7"/>
  <c r="AG2692" i="7"/>
  <c r="AI2692" i="7" s="1"/>
  <c r="AO2691" i="7"/>
  <c r="AG2691" i="7"/>
  <c r="AO2690" i="7"/>
  <c r="AG2690" i="7"/>
  <c r="AI2690" i="7" s="1"/>
  <c r="AO2689" i="7"/>
  <c r="AG2689" i="7"/>
  <c r="AO2688" i="7"/>
  <c r="AG2688" i="7"/>
  <c r="AO2687" i="7"/>
  <c r="AG2687" i="7"/>
  <c r="AO2686" i="7"/>
  <c r="AG2686" i="7"/>
  <c r="AO2685" i="7"/>
  <c r="AG2685" i="7"/>
  <c r="AI2685" i="7" s="1"/>
  <c r="AO2684" i="7"/>
  <c r="AG2684" i="7"/>
  <c r="AI2684" i="7" s="1"/>
  <c r="AO2683" i="7"/>
  <c r="AG2683" i="7"/>
  <c r="AI2683" i="7" s="1"/>
  <c r="AL2683" i="7" s="1" a="1"/>
  <c r="AL2683" i="7" s="1"/>
  <c r="AO2682" i="7"/>
  <c r="AG2682" i="7"/>
  <c r="AI2682" i="7" s="1"/>
  <c r="AO2681" i="7"/>
  <c r="AG2681" i="7"/>
  <c r="AI2681" i="7" s="1"/>
  <c r="AK2681" i="7" s="1" a="1"/>
  <c r="AK2681" i="7" s="1"/>
  <c r="AO2680" i="7"/>
  <c r="AG2680" i="7"/>
  <c r="AO2679" i="7"/>
  <c r="AG2679" i="7"/>
  <c r="AO2678" i="7"/>
  <c r="AG2678" i="7"/>
  <c r="AO2677" i="7"/>
  <c r="AG2677" i="7"/>
  <c r="AI2677" i="7" s="1"/>
  <c r="AO2676" i="7"/>
  <c r="AG2676" i="7"/>
  <c r="AI2676" i="7" s="1"/>
  <c r="AO2675" i="7"/>
  <c r="AG2675" i="7"/>
  <c r="AO2674" i="7"/>
  <c r="AG2674" i="7"/>
  <c r="AI2674" i="7" s="1"/>
  <c r="AO2673" i="7"/>
  <c r="AG2673" i="7"/>
  <c r="AO2672" i="7"/>
  <c r="AG2672" i="7"/>
  <c r="AO2671" i="7"/>
  <c r="AG2671" i="7"/>
  <c r="AO2670" i="7"/>
  <c r="AG2670" i="7"/>
  <c r="AO2669" i="7"/>
  <c r="AG2669" i="7"/>
  <c r="AI2669" i="7" s="1"/>
  <c r="AO2668" i="7"/>
  <c r="AG2668" i="7"/>
  <c r="AI2668" i="7" s="1"/>
  <c r="AO2667" i="7"/>
  <c r="AG2667" i="7"/>
  <c r="AI2667" i="7" s="1"/>
  <c r="AL2667" i="7" s="1" a="1"/>
  <c r="AL2667" i="7" s="1"/>
  <c r="AO2666" i="7"/>
  <c r="AG2666" i="7"/>
  <c r="AI2666" i="7" s="1"/>
  <c r="AO2665" i="7"/>
  <c r="AG2665" i="7"/>
  <c r="AI2665" i="7" s="1"/>
  <c r="AK2665" i="7" s="1" a="1"/>
  <c r="AK2665" i="7" s="1"/>
  <c r="AO2664" i="7"/>
  <c r="AG2664" i="7"/>
  <c r="AO2663" i="7"/>
  <c r="AG2663" i="7"/>
  <c r="AO2662" i="7"/>
  <c r="AG2662" i="7"/>
  <c r="AO2661" i="7"/>
  <c r="AG2661" i="7"/>
  <c r="AI2661" i="7" s="1"/>
  <c r="AO2660" i="7"/>
  <c r="AG2660" i="7"/>
  <c r="AI2660" i="7" s="1"/>
  <c r="AO2659" i="7"/>
  <c r="AG2659" i="7"/>
  <c r="AO2658" i="7"/>
  <c r="AG2658" i="7"/>
  <c r="AI2658" i="7" s="1"/>
  <c r="AO2657" i="7"/>
  <c r="AG2657" i="7"/>
  <c r="AO2656" i="7"/>
  <c r="AG2656" i="7"/>
  <c r="AO2655" i="7"/>
  <c r="AG2655" i="7"/>
  <c r="AO2654" i="7"/>
  <c r="AG2654" i="7"/>
  <c r="AO2653" i="7"/>
  <c r="AG2653" i="7"/>
  <c r="AI2653" i="7" s="1"/>
  <c r="AO2652" i="7"/>
  <c r="AG2652" i="7"/>
  <c r="AI2652" i="7" s="1"/>
  <c r="AO2651" i="7"/>
  <c r="AG2651" i="7"/>
  <c r="AI2651" i="7" s="1"/>
  <c r="AL2651" i="7" s="1" a="1"/>
  <c r="AL2651" i="7" s="1"/>
  <c r="AO2650" i="7"/>
  <c r="AG2650" i="7"/>
  <c r="AI2650" i="7" s="1"/>
  <c r="AO2649" i="7"/>
  <c r="AG2649" i="7"/>
  <c r="AI2649" i="7" s="1"/>
  <c r="AK2649" i="7" s="1" a="1"/>
  <c r="AK2649" i="7" s="1"/>
  <c r="AO2648" i="7"/>
  <c r="AG2648" i="7"/>
  <c r="AO2647" i="7"/>
  <c r="AG2647" i="7"/>
  <c r="AO2646" i="7"/>
  <c r="AG2646" i="7"/>
  <c r="AO2645" i="7"/>
  <c r="AG2645" i="7"/>
  <c r="AI2645" i="7" s="1"/>
  <c r="AO2644" i="7"/>
  <c r="AG2644" i="7"/>
  <c r="AI2644" i="7" s="1"/>
  <c r="AO2643" i="7"/>
  <c r="AG2643" i="7"/>
  <c r="AO2642" i="7"/>
  <c r="AG2642" i="7"/>
  <c r="AI2642" i="7" s="1"/>
  <c r="AO2641" i="7"/>
  <c r="AG2641" i="7"/>
  <c r="AO2640" i="7"/>
  <c r="AG2640" i="7"/>
  <c r="AO2639" i="7"/>
  <c r="AG2639" i="7"/>
  <c r="AO2638" i="7"/>
  <c r="AG2638" i="7"/>
  <c r="AO2637" i="7"/>
  <c r="AG2637" i="7"/>
  <c r="AI2637" i="7" s="1"/>
  <c r="AO2636" i="7"/>
  <c r="AG2636" i="7"/>
  <c r="AI2636" i="7" s="1"/>
  <c r="AO2635" i="7"/>
  <c r="AG2635" i="7"/>
  <c r="AI2635" i="7" s="1"/>
  <c r="AL2635" i="7" s="1" a="1"/>
  <c r="AL2635" i="7" s="1"/>
  <c r="AO2634" i="7"/>
  <c r="AG2634" i="7"/>
  <c r="AI2634" i="7" s="1"/>
  <c r="AO2633" i="7"/>
  <c r="AG2633" i="7"/>
  <c r="AI2633" i="7" s="1"/>
  <c r="AK2633" i="7" s="1" a="1"/>
  <c r="AK2633" i="7" s="1"/>
  <c r="AO2632" i="7"/>
  <c r="AG2632" i="7"/>
  <c r="AO2631" i="7"/>
  <c r="AG2631" i="7"/>
  <c r="AO2630" i="7"/>
  <c r="AG2630" i="7"/>
  <c r="AO2629" i="7"/>
  <c r="AG2629" i="7"/>
  <c r="AI2629" i="7" s="1"/>
  <c r="AO2628" i="7"/>
  <c r="AG2628" i="7"/>
  <c r="AI2628" i="7" s="1"/>
  <c r="AO2627" i="7"/>
  <c r="AG2627" i="7"/>
  <c r="AO2626" i="7"/>
  <c r="AG2626" i="7"/>
  <c r="AI2626" i="7" s="1"/>
  <c r="AO2625" i="7"/>
  <c r="AG2625" i="7"/>
  <c r="AO2624" i="7"/>
  <c r="AG2624" i="7"/>
  <c r="AO2623" i="7"/>
  <c r="AG2623" i="7"/>
  <c r="AO2622" i="7"/>
  <c r="AG2622" i="7"/>
  <c r="AO2621" i="7"/>
  <c r="AG2621" i="7"/>
  <c r="AI2621" i="7" s="1"/>
  <c r="AO2620" i="7"/>
  <c r="AG2620" i="7"/>
  <c r="AI2620" i="7" s="1"/>
  <c r="AO2619" i="7"/>
  <c r="AG2619" i="7"/>
  <c r="AI2619" i="7" s="1"/>
  <c r="AL2619" i="7" s="1" a="1"/>
  <c r="AL2619" i="7" s="1"/>
  <c r="AO2618" i="7"/>
  <c r="AG2618" i="7"/>
  <c r="AI2618" i="7" s="1"/>
  <c r="AO2617" i="7"/>
  <c r="AG2617" i="7"/>
  <c r="AI2617" i="7" s="1"/>
  <c r="AK2617" i="7" s="1" a="1"/>
  <c r="AK2617" i="7" s="1"/>
  <c r="AO2616" i="7"/>
  <c r="AG2616" i="7"/>
  <c r="AO2615" i="7"/>
  <c r="AG2615" i="7"/>
  <c r="AO2614" i="7"/>
  <c r="AG2614" i="7"/>
  <c r="AO2613" i="7"/>
  <c r="AG2613" i="7"/>
  <c r="AI2613" i="7" s="1"/>
  <c r="AO2612" i="7"/>
  <c r="AG2612" i="7"/>
  <c r="AI2612" i="7" s="1"/>
  <c r="AO2611" i="7"/>
  <c r="AG2611" i="7"/>
  <c r="AO2610" i="7"/>
  <c r="AG2610" i="7"/>
  <c r="AI2610" i="7" s="1"/>
  <c r="AO2609" i="7"/>
  <c r="AG2609" i="7"/>
  <c r="AO2608" i="7"/>
  <c r="AG2608" i="7"/>
  <c r="AO2607" i="7"/>
  <c r="AG2607" i="7"/>
  <c r="AO2606" i="7"/>
  <c r="AG2606" i="7"/>
  <c r="AO2605" i="7"/>
  <c r="AG2605" i="7"/>
  <c r="AI2605" i="7" s="1"/>
  <c r="AO2604" i="7"/>
  <c r="AG2604" i="7"/>
  <c r="AI2604" i="7" s="1"/>
  <c r="AO2603" i="7"/>
  <c r="AG2603" i="7"/>
  <c r="AI2603" i="7" s="1"/>
  <c r="AL2603" i="7" s="1" a="1"/>
  <c r="AL2603" i="7" s="1"/>
  <c r="AO2602" i="7"/>
  <c r="AG2602" i="7"/>
  <c r="AI2602" i="7" s="1"/>
  <c r="AO2601" i="7"/>
  <c r="AG2601" i="7"/>
  <c r="AI2601" i="7" s="1"/>
  <c r="AK2601" i="7" s="1" a="1"/>
  <c r="AK2601" i="7" s="1"/>
  <c r="AO2600" i="7"/>
  <c r="AG2600" i="7"/>
  <c r="AO2599" i="7"/>
  <c r="AG2599" i="7"/>
  <c r="AO2598" i="7"/>
  <c r="AG2598" i="7"/>
  <c r="AO2597" i="7"/>
  <c r="AG2597" i="7"/>
  <c r="AI2597" i="7" s="1"/>
  <c r="AO2596" i="7"/>
  <c r="AG2596" i="7"/>
  <c r="AI2596" i="7" s="1"/>
  <c r="AO2595" i="7"/>
  <c r="AG2595" i="7"/>
  <c r="AO2594" i="7"/>
  <c r="AG2594" i="7"/>
  <c r="AI2594" i="7" s="1"/>
  <c r="AO2593" i="7"/>
  <c r="AG2593" i="7"/>
  <c r="AO2592" i="7"/>
  <c r="AG2592" i="7"/>
  <c r="AO2591" i="7"/>
  <c r="AG2591" i="7"/>
  <c r="AO2590" i="7"/>
  <c r="AG2590" i="7"/>
  <c r="AO2589" i="7"/>
  <c r="AG2589" i="7"/>
  <c r="AI2589" i="7" s="1"/>
  <c r="AO2588" i="7"/>
  <c r="AG2588" i="7"/>
  <c r="AI2588" i="7" s="1"/>
  <c r="AO2587" i="7"/>
  <c r="AG2587" i="7"/>
  <c r="AI2587" i="7" s="1"/>
  <c r="AL2587" i="7" s="1" a="1"/>
  <c r="AL2587" i="7" s="1"/>
  <c r="AO2586" i="7"/>
  <c r="AG2586" i="7"/>
  <c r="AI2586" i="7" s="1"/>
  <c r="AO2585" i="7"/>
  <c r="AG2585" i="7"/>
  <c r="AI2585" i="7" s="1"/>
  <c r="AK2585" i="7" s="1" a="1"/>
  <c r="AK2585" i="7" s="1"/>
  <c r="AO2584" i="7"/>
  <c r="AG2584" i="7"/>
  <c r="AO2583" i="7"/>
  <c r="AG2583" i="7"/>
  <c r="AO2582" i="7"/>
  <c r="AG2582" i="7"/>
  <c r="AO2581" i="7"/>
  <c r="AG2581" i="7"/>
  <c r="AI2581" i="7" s="1"/>
  <c r="AO2580" i="7"/>
  <c r="AG2580" i="7"/>
  <c r="AI2580" i="7" s="1"/>
  <c r="AO2579" i="7"/>
  <c r="AG2579" i="7"/>
  <c r="AO2578" i="7"/>
  <c r="AG2578" i="7"/>
  <c r="AI2578" i="7" s="1"/>
  <c r="AO2577" i="7"/>
  <c r="AG2577" i="7"/>
  <c r="AO2576" i="7"/>
  <c r="AG2576" i="7"/>
  <c r="AO2575" i="7"/>
  <c r="AG2575" i="7"/>
  <c r="AO2574" i="7"/>
  <c r="AG2574" i="7"/>
  <c r="AO2573" i="7"/>
  <c r="AG2573" i="7"/>
  <c r="AI2573" i="7" s="1"/>
  <c r="AO2572" i="7"/>
  <c r="AG2572" i="7"/>
  <c r="AI2572" i="7" s="1"/>
  <c r="AO2571" i="7"/>
  <c r="AG2571" i="7"/>
  <c r="AI2571" i="7" s="1"/>
  <c r="AL2571" i="7" s="1" a="1"/>
  <c r="AL2571" i="7" s="1"/>
  <c r="AO2570" i="7"/>
  <c r="AG2570" i="7"/>
  <c r="AI2570" i="7" s="1"/>
  <c r="AO2569" i="7"/>
  <c r="AG2569" i="7"/>
  <c r="AI2569" i="7" s="1"/>
  <c r="AK2569" i="7" s="1" a="1"/>
  <c r="AK2569" i="7" s="1"/>
  <c r="AO2568" i="7"/>
  <c r="AG2568" i="7"/>
  <c r="AO2567" i="7"/>
  <c r="AG2567" i="7"/>
  <c r="AO2566" i="7"/>
  <c r="AG2566" i="7"/>
  <c r="AO2565" i="7"/>
  <c r="AG2565" i="7"/>
  <c r="AO2564" i="7"/>
  <c r="AG2564" i="7"/>
  <c r="AI2564" i="7" s="1"/>
  <c r="AO2563" i="7"/>
  <c r="AG2563" i="7"/>
  <c r="AO2562" i="7"/>
  <c r="AG2562" i="7"/>
  <c r="AI2562" i="7" s="1"/>
  <c r="AO2561" i="7"/>
  <c r="AG2561" i="7"/>
  <c r="AO2560" i="7"/>
  <c r="AG2560" i="7"/>
  <c r="AO2559" i="7"/>
  <c r="AG2559" i="7"/>
  <c r="AO2558" i="7"/>
  <c r="AG2558" i="7"/>
  <c r="AO2557" i="7"/>
  <c r="AG2557" i="7"/>
  <c r="AI2557" i="7" s="1"/>
  <c r="AO2556" i="7"/>
  <c r="AG2556" i="7"/>
  <c r="AI2556" i="7" s="1"/>
  <c r="AO2555" i="7"/>
  <c r="AG2555" i="7"/>
  <c r="AI2555" i="7" s="1"/>
  <c r="AL2555" i="7" s="1" a="1"/>
  <c r="AL2555" i="7" s="1"/>
  <c r="AO2554" i="7"/>
  <c r="AG2554" i="7"/>
  <c r="AI2554" i="7" s="1"/>
  <c r="AO2553" i="7"/>
  <c r="AG2553" i="7"/>
  <c r="AO2552" i="7"/>
  <c r="AG2552" i="7"/>
  <c r="AO2551" i="7"/>
  <c r="AG2551" i="7"/>
  <c r="AO2550" i="7"/>
  <c r="AG2550" i="7"/>
  <c r="AO2549" i="7"/>
  <c r="AG2549" i="7"/>
  <c r="AI2549" i="7" s="1"/>
  <c r="AO2548" i="7"/>
  <c r="AG2548" i="7"/>
  <c r="AI2548" i="7" s="1"/>
  <c r="AO2547" i="7"/>
  <c r="AG2547" i="7"/>
  <c r="AO2546" i="7"/>
  <c r="AG2546" i="7"/>
  <c r="AI2546" i="7" s="1"/>
  <c r="AO2545" i="7"/>
  <c r="AG2545" i="7"/>
  <c r="AO2544" i="7"/>
  <c r="AG2544" i="7"/>
  <c r="AO2543" i="7"/>
  <c r="AG2543" i="7"/>
  <c r="AI2543" i="7" s="1"/>
  <c r="AJ2543" i="7" s="1" a="1"/>
  <c r="AJ2543" i="7" s="1"/>
  <c r="AO2542" i="7"/>
  <c r="AG2542" i="7"/>
  <c r="AO2541" i="7"/>
  <c r="AG2541" i="7"/>
  <c r="AI2541" i="7" s="1"/>
  <c r="AO2540" i="7"/>
  <c r="AG2540" i="7"/>
  <c r="AI2540" i="7" s="1"/>
  <c r="AO2539" i="7"/>
  <c r="AG2539" i="7"/>
  <c r="AI2539" i="7" s="1"/>
  <c r="AL2539" i="7" s="1" a="1"/>
  <c r="AL2539" i="7" s="1"/>
  <c r="AO2538" i="7"/>
  <c r="AG2538" i="7"/>
  <c r="AI2538" i="7" s="1"/>
  <c r="AO2537" i="7"/>
  <c r="AG2537" i="7"/>
  <c r="AO2536" i="7"/>
  <c r="AG2536" i="7"/>
  <c r="AO2535" i="7"/>
  <c r="AG2535" i="7"/>
  <c r="AO2534" i="7"/>
  <c r="AG2534" i="7"/>
  <c r="AO2533" i="7"/>
  <c r="AG2533" i="7"/>
  <c r="AI2533" i="7" s="1"/>
  <c r="AO2532" i="7"/>
  <c r="AG2532" i="7"/>
  <c r="AI2532" i="7" s="1"/>
  <c r="AO2531" i="7"/>
  <c r="AG2531" i="7"/>
  <c r="AO2530" i="7"/>
  <c r="AG2530" i="7"/>
  <c r="AI2530" i="7" s="1"/>
  <c r="AO2529" i="7"/>
  <c r="AG2529" i="7"/>
  <c r="AO2528" i="7"/>
  <c r="AG2528" i="7"/>
  <c r="AO2527" i="7"/>
  <c r="AG2527" i="7"/>
  <c r="AI2527" i="7" s="1"/>
  <c r="AJ2527" i="7" s="1" a="1"/>
  <c r="AJ2527" i="7" s="1"/>
  <c r="AO2526" i="7"/>
  <c r="AG2526" i="7"/>
  <c r="AO2525" i="7"/>
  <c r="AG2525" i="7"/>
  <c r="AI2525" i="7" s="1"/>
  <c r="AO2524" i="7"/>
  <c r="AG2524" i="7"/>
  <c r="AI2524" i="7" s="1"/>
  <c r="AO2523" i="7"/>
  <c r="AG2523" i="7"/>
  <c r="AI2523" i="7" s="1"/>
  <c r="AL2523" i="7" s="1" a="1"/>
  <c r="AL2523" i="7" s="1"/>
  <c r="AO2522" i="7"/>
  <c r="AG2522" i="7"/>
  <c r="AI2522" i="7" s="1"/>
  <c r="AO2521" i="7"/>
  <c r="AG2521" i="7"/>
  <c r="AI2521" i="7" s="1"/>
  <c r="AK2521" i="7" s="1" a="1"/>
  <c r="AK2521" i="7" s="1"/>
  <c r="AO2520" i="7"/>
  <c r="AG2520" i="7"/>
  <c r="AO2519" i="7"/>
  <c r="AG2519" i="7"/>
  <c r="AO2518" i="7"/>
  <c r="AG2518" i="7"/>
  <c r="AO2517" i="7"/>
  <c r="AG2517" i="7"/>
  <c r="AI2517" i="7" s="1"/>
  <c r="AO2516" i="7"/>
  <c r="AG2516" i="7"/>
  <c r="AI2516" i="7" s="1"/>
  <c r="AO2515" i="7"/>
  <c r="AG2515" i="7"/>
  <c r="AO2514" i="7"/>
  <c r="AG2514" i="7"/>
  <c r="AI2514" i="7" s="1"/>
  <c r="AO2513" i="7"/>
  <c r="AG2513" i="7"/>
  <c r="AO2512" i="7"/>
  <c r="AG2512" i="7"/>
  <c r="AO2511" i="7"/>
  <c r="AG2511" i="7"/>
  <c r="AO2510" i="7"/>
  <c r="AG2510" i="7"/>
  <c r="AO2509" i="7"/>
  <c r="AG2509" i="7"/>
  <c r="AI2509" i="7" s="1"/>
  <c r="AO2508" i="7"/>
  <c r="AG2508" i="7"/>
  <c r="AI2508" i="7" s="1"/>
  <c r="AO2507" i="7"/>
  <c r="AG2507" i="7"/>
  <c r="AI2507" i="7" s="1"/>
  <c r="AL2507" i="7" s="1" a="1"/>
  <c r="AL2507" i="7" s="1"/>
  <c r="AO2506" i="7"/>
  <c r="AG2506" i="7"/>
  <c r="AI2506" i="7" s="1"/>
  <c r="AO2505" i="7"/>
  <c r="AG2505" i="7"/>
  <c r="AO2504" i="7"/>
  <c r="AG2504" i="7"/>
  <c r="AO2503" i="7"/>
  <c r="AG2503" i="7"/>
  <c r="AO2502" i="7"/>
  <c r="AG2502" i="7"/>
  <c r="AO2501" i="7"/>
  <c r="AG2501" i="7"/>
  <c r="AI2501" i="7" s="1"/>
  <c r="AO2500" i="7"/>
  <c r="AG2500" i="7"/>
  <c r="AI2500" i="7" s="1"/>
  <c r="AO2499" i="7"/>
  <c r="AG2499" i="7"/>
  <c r="AO2498" i="7"/>
  <c r="AG2498" i="7"/>
  <c r="AI2498" i="7" s="1"/>
  <c r="AO2497" i="7"/>
  <c r="AG2497" i="7"/>
  <c r="AO2496" i="7"/>
  <c r="AG2496" i="7"/>
  <c r="AO2495" i="7"/>
  <c r="AG2495" i="7"/>
  <c r="AI2495" i="7" s="1"/>
  <c r="AJ2495" i="7" s="1" a="1"/>
  <c r="AJ2495" i="7" s="1"/>
  <c r="AO2494" i="7"/>
  <c r="AG2494" i="7"/>
  <c r="AO2493" i="7"/>
  <c r="AG2493" i="7"/>
  <c r="AI2493" i="7" s="1"/>
  <c r="AO2492" i="7"/>
  <c r="AG2492" i="7"/>
  <c r="AI2492" i="7" s="1"/>
  <c r="AO2491" i="7"/>
  <c r="AG2491" i="7"/>
  <c r="AI2491" i="7" s="1"/>
  <c r="AL2491" i="7" s="1" a="1"/>
  <c r="AL2491" i="7" s="1"/>
  <c r="AO2490" i="7"/>
  <c r="AG2490" i="7"/>
  <c r="AI2490" i="7" s="1"/>
  <c r="AO2489" i="7"/>
  <c r="AG2489" i="7"/>
  <c r="AI2489" i="7" s="1"/>
  <c r="AK2489" i="7" s="1" a="1"/>
  <c r="AK2489" i="7" s="1"/>
  <c r="AO2488" i="7"/>
  <c r="AG2488" i="7"/>
  <c r="AO2487" i="7"/>
  <c r="AG2487" i="7"/>
  <c r="AI2487" i="7" s="1"/>
  <c r="AJ2487" i="7" s="1" a="1"/>
  <c r="AJ2487" i="7" s="1"/>
  <c r="AO2486" i="7"/>
  <c r="AG2486" i="7"/>
  <c r="AO2485" i="7"/>
  <c r="AG2485" i="7"/>
  <c r="AO2484" i="7"/>
  <c r="AG2484" i="7"/>
  <c r="AI2484" i="7" s="1"/>
  <c r="AO2483" i="7"/>
  <c r="AG2483" i="7"/>
  <c r="AO2482" i="7"/>
  <c r="AG2482" i="7"/>
  <c r="AI2482" i="7" s="1"/>
  <c r="AO2481" i="7"/>
  <c r="AG2481" i="7"/>
  <c r="AO2480" i="7"/>
  <c r="AG2480" i="7"/>
  <c r="AO2479" i="7"/>
  <c r="AG2479" i="7"/>
  <c r="AO2478" i="7"/>
  <c r="AG2478" i="7"/>
  <c r="AO2477" i="7"/>
  <c r="AG2477" i="7"/>
  <c r="AI2477" i="7" s="1"/>
  <c r="AO2476" i="7"/>
  <c r="AG2476" i="7"/>
  <c r="AI2476" i="7" s="1"/>
  <c r="AO2475" i="7"/>
  <c r="AG2475" i="7"/>
  <c r="AI2475" i="7" s="1"/>
  <c r="AL2475" i="7" s="1" a="1"/>
  <c r="AL2475" i="7" s="1"/>
  <c r="AO2474" i="7"/>
  <c r="AG2474" i="7"/>
  <c r="AI2474" i="7" s="1"/>
  <c r="AO2473" i="7"/>
  <c r="AG2473" i="7"/>
  <c r="AI2473" i="7" s="1"/>
  <c r="AK2473" i="7" s="1" a="1"/>
  <c r="AK2473" i="7" s="1"/>
  <c r="AO2472" i="7"/>
  <c r="AG2472" i="7"/>
  <c r="AO2471" i="7"/>
  <c r="AG2471" i="7"/>
  <c r="AI2471" i="7" s="1"/>
  <c r="AJ2471" i="7" s="1" a="1"/>
  <c r="AJ2471" i="7" s="1"/>
  <c r="AO2470" i="7"/>
  <c r="AG2470" i="7"/>
  <c r="AO2469" i="7"/>
  <c r="AG2469" i="7"/>
  <c r="AI2469" i="7" s="1"/>
  <c r="AO2468" i="7"/>
  <c r="AG2468" i="7"/>
  <c r="AI2468" i="7" s="1"/>
  <c r="AO2467" i="7"/>
  <c r="AG2467" i="7"/>
  <c r="AO2466" i="7"/>
  <c r="AG2466" i="7"/>
  <c r="AI2466" i="7" s="1"/>
  <c r="AO2465" i="7"/>
  <c r="AG2465" i="7"/>
  <c r="AO2464" i="7"/>
  <c r="AG2464" i="7"/>
  <c r="AO2463" i="7"/>
  <c r="AG2463" i="7"/>
  <c r="AI2463" i="7" s="1"/>
  <c r="AJ2463" i="7" s="1" a="1"/>
  <c r="AJ2463" i="7" s="1"/>
  <c r="AO2462" i="7"/>
  <c r="AG2462" i="7"/>
  <c r="AO2461" i="7"/>
  <c r="AG2461" i="7"/>
  <c r="AI2461" i="7" s="1"/>
  <c r="AO2460" i="7"/>
  <c r="AG2460" i="7"/>
  <c r="AI2460" i="7" s="1"/>
  <c r="AO2459" i="7"/>
  <c r="AG2459" i="7"/>
  <c r="AI2459" i="7" s="1"/>
  <c r="AL2459" i="7" s="1" a="1"/>
  <c r="AL2459" i="7" s="1"/>
  <c r="AO2458" i="7"/>
  <c r="AG2458" i="7"/>
  <c r="AI2458" i="7" s="1"/>
  <c r="AO2457" i="7"/>
  <c r="AG2457" i="7"/>
  <c r="AI2457" i="7" s="1"/>
  <c r="AK2457" i="7" s="1" a="1"/>
  <c r="AK2457" i="7" s="1"/>
  <c r="AO2456" i="7"/>
  <c r="AG2456" i="7"/>
  <c r="AO2455" i="7"/>
  <c r="AG2455" i="7"/>
  <c r="AI2455" i="7" s="1"/>
  <c r="AJ2455" i="7" s="1" a="1"/>
  <c r="AJ2455" i="7" s="1"/>
  <c r="AO2454" i="7"/>
  <c r="AG2454" i="7"/>
  <c r="AO2453" i="7"/>
  <c r="AG2453" i="7"/>
  <c r="AI2453" i="7" s="1"/>
  <c r="AO2452" i="7"/>
  <c r="AG2452" i="7"/>
  <c r="AI2452" i="7" s="1"/>
  <c r="AO2451" i="7"/>
  <c r="AG2451" i="7"/>
  <c r="AO2450" i="7"/>
  <c r="AG2450" i="7"/>
  <c r="AI2450" i="7" s="1"/>
  <c r="AJ2450" i="7" s="1" a="1"/>
  <c r="AJ2450" i="7" s="1"/>
  <c r="AO2449" i="7"/>
  <c r="AG2449" i="7"/>
  <c r="AO2448" i="7"/>
  <c r="AG2448" i="7"/>
  <c r="AO2447" i="7"/>
  <c r="AG2447" i="7"/>
  <c r="AI2447" i="7" s="1"/>
  <c r="AJ2447" i="7" s="1" a="1"/>
  <c r="AJ2447" i="7" s="1"/>
  <c r="AO2446" i="7"/>
  <c r="AG2446" i="7"/>
  <c r="AO2445" i="7"/>
  <c r="AG2445" i="7"/>
  <c r="AI2445" i="7" s="1"/>
  <c r="AO2444" i="7"/>
  <c r="AG2444" i="7"/>
  <c r="AI2444" i="7" s="1"/>
  <c r="AO2443" i="7"/>
  <c r="AG2443" i="7"/>
  <c r="AO2442" i="7"/>
  <c r="AG2442" i="7"/>
  <c r="AO2441" i="7"/>
  <c r="AG2441" i="7"/>
  <c r="AI2441" i="7" s="1"/>
  <c r="AK2441" i="7" s="1" a="1"/>
  <c r="AK2441" i="7" s="1"/>
  <c r="AO2440" i="7"/>
  <c r="AG2440" i="7"/>
  <c r="AO2439" i="7"/>
  <c r="AG2439" i="7"/>
  <c r="AO2438" i="7"/>
  <c r="AG2438" i="7"/>
  <c r="AO2437" i="7"/>
  <c r="AG2437" i="7"/>
  <c r="AI2437" i="7" s="1"/>
  <c r="AO2436" i="7"/>
  <c r="AG2436" i="7"/>
  <c r="AI2436" i="7" s="1"/>
  <c r="AJ2436" i="7" s="1" a="1"/>
  <c r="AJ2436" i="7" s="1"/>
  <c r="AO2435" i="7"/>
  <c r="AG2435" i="7"/>
  <c r="AI2435" i="7" s="1"/>
  <c r="AO2434" i="7"/>
  <c r="AG2434" i="7"/>
  <c r="AO2433" i="7"/>
  <c r="AG2433" i="7"/>
  <c r="AI2433" i="7" s="1"/>
  <c r="AK2433" i="7" s="1" a="1"/>
  <c r="AK2433" i="7" s="1"/>
  <c r="AO2432" i="7"/>
  <c r="AG2432" i="7"/>
  <c r="AO2431" i="7"/>
  <c r="AG2431" i="7"/>
  <c r="AI2431" i="7" s="1"/>
  <c r="AJ2431" i="7" s="1" a="1"/>
  <c r="AJ2431" i="7" s="1"/>
  <c r="AO2430" i="7"/>
  <c r="AG2430" i="7"/>
  <c r="AO2429" i="7"/>
  <c r="AG2429" i="7"/>
  <c r="AI2429" i="7" s="1"/>
  <c r="AO2428" i="7"/>
  <c r="AG2428" i="7"/>
  <c r="AI2428" i="7" s="1"/>
  <c r="AL2428" i="7" s="1" a="1"/>
  <c r="AL2428" i="7" s="1"/>
  <c r="AO2427" i="7"/>
  <c r="AG2427" i="7"/>
  <c r="AO2426" i="7"/>
  <c r="AG2426" i="7"/>
  <c r="AO2425" i="7"/>
  <c r="AG2425" i="7"/>
  <c r="AI2425" i="7" s="1"/>
  <c r="AK2425" i="7" s="1" a="1"/>
  <c r="AK2425" i="7" s="1"/>
  <c r="AO2424" i="7"/>
  <c r="AG2424" i="7"/>
  <c r="AO2423" i="7"/>
  <c r="AG2423" i="7"/>
  <c r="AI2423" i="7" s="1"/>
  <c r="AO2422" i="7"/>
  <c r="AG2422" i="7"/>
  <c r="AO2421" i="7"/>
  <c r="AG2421" i="7"/>
  <c r="AI2421" i="7" s="1"/>
  <c r="AO2420" i="7"/>
  <c r="AG2420" i="7"/>
  <c r="AI2420" i="7" s="1"/>
  <c r="AL2420" i="7" s="1" a="1"/>
  <c r="AL2420" i="7" s="1"/>
  <c r="AO2419" i="7"/>
  <c r="AG2419" i="7"/>
  <c r="AI2419" i="7" s="1"/>
  <c r="AO2418" i="7"/>
  <c r="AG2418" i="7"/>
  <c r="AO2417" i="7"/>
  <c r="AG2417" i="7"/>
  <c r="AI2417" i="7" s="1"/>
  <c r="AK2417" i="7" s="1" a="1"/>
  <c r="AK2417" i="7" s="1"/>
  <c r="AO2416" i="7"/>
  <c r="AG2416" i="7"/>
  <c r="AI2416" i="7" s="1"/>
  <c r="AO2415" i="7"/>
  <c r="AG2415" i="7"/>
  <c r="AI2415" i="7" s="1"/>
  <c r="AO2414" i="7"/>
  <c r="AG2414" i="7"/>
  <c r="AO2413" i="7"/>
  <c r="AG2413" i="7"/>
  <c r="AI2413" i="7" s="1"/>
  <c r="AO2412" i="7"/>
  <c r="AG2412" i="7"/>
  <c r="AO2411" i="7"/>
  <c r="AG2411" i="7"/>
  <c r="AO2410" i="7"/>
  <c r="AG2410" i="7"/>
  <c r="AO2409" i="7"/>
  <c r="AG2409" i="7"/>
  <c r="AI2409" i="7" s="1"/>
  <c r="AK2409" i="7" s="1" a="1"/>
  <c r="AK2409" i="7" s="1"/>
  <c r="AO2408" i="7"/>
  <c r="AG2408" i="7"/>
  <c r="AO2407" i="7"/>
  <c r="AG2407" i="7"/>
  <c r="AI2407" i="7" s="1"/>
  <c r="AO2406" i="7"/>
  <c r="AG2406" i="7"/>
  <c r="AO2405" i="7"/>
  <c r="AG2405" i="7"/>
  <c r="AO2404" i="7"/>
  <c r="AG2404" i="7"/>
  <c r="AI2404" i="7" s="1"/>
  <c r="AO2403" i="7"/>
  <c r="AG2403" i="7"/>
  <c r="AI2403" i="7" s="1"/>
  <c r="AO2402" i="7"/>
  <c r="AG2402" i="7"/>
  <c r="AI2402" i="7" s="1"/>
  <c r="AO2401" i="7"/>
  <c r="AG2401" i="7"/>
  <c r="AI2401" i="7" s="1"/>
  <c r="AK2401" i="7" s="1" a="1"/>
  <c r="AK2401" i="7" s="1"/>
  <c r="AO2400" i="7"/>
  <c r="AG2400" i="7"/>
  <c r="AI2400" i="7" s="1"/>
  <c r="AO2399" i="7"/>
  <c r="AG2399" i="7"/>
  <c r="AI2399" i="7" s="1"/>
  <c r="AO2398" i="7"/>
  <c r="AG2398" i="7"/>
  <c r="AI2398" i="7" s="1"/>
  <c r="AO2397" i="7"/>
  <c r="AG2397" i="7"/>
  <c r="AI2397" i="7" s="1"/>
  <c r="AO2396" i="7"/>
  <c r="AG2396" i="7"/>
  <c r="AI2396" i="7" s="1"/>
  <c r="AO2395" i="7"/>
  <c r="AG2395" i="7"/>
  <c r="AI2395" i="7" s="1"/>
  <c r="AO2394" i="7"/>
  <c r="AG2394" i="7"/>
  <c r="AI2394" i="7" s="1"/>
  <c r="AM2394" i="7" s="1" a="1"/>
  <c r="AM2394" i="7" s="1"/>
  <c r="AO2393" i="7"/>
  <c r="AG2393" i="7"/>
  <c r="AI2393" i="7" s="1"/>
  <c r="AK2393" i="7" s="1" a="1"/>
  <c r="AK2393" i="7" s="1"/>
  <c r="AO2392" i="7"/>
  <c r="AG2392" i="7"/>
  <c r="AI2392" i="7" s="1"/>
  <c r="AL2392" i="7" s="1" a="1"/>
  <c r="AL2392" i="7" s="1"/>
  <c r="AO2391" i="7"/>
  <c r="AG2391" i="7"/>
  <c r="AI2391" i="7" s="1"/>
  <c r="AO2390" i="7"/>
  <c r="AG2390" i="7"/>
  <c r="AO2389" i="7"/>
  <c r="AG2389" i="7"/>
  <c r="AO2388" i="7"/>
  <c r="AG2388" i="7"/>
  <c r="AI2388" i="7" s="1"/>
  <c r="AO2387" i="7"/>
  <c r="AG2387" i="7"/>
  <c r="AI2387" i="7" s="1"/>
  <c r="AO2386" i="7"/>
  <c r="AG2386" i="7"/>
  <c r="AI2386" i="7" s="1"/>
  <c r="AO2385" i="7"/>
  <c r="AG2385" i="7"/>
  <c r="AI2385" i="7" s="1"/>
  <c r="AK2385" i="7" s="1" a="1"/>
  <c r="AK2385" i="7" s="1"/>
  <c r="AO2384" i="7"/>
  <c r="AG2384" i="7"/>
  <c r="AI2384" i="7" s="1"/>
  <c r="AO2383" i="7"/>
  <c r="AG2383" i="7"/>
  <c r="AI2383" i="7" s="1"/>
  <c r="AO2382" i="7"/>
  <c r="AG2382" i="7"/>
  <c r="AI2382" i="7" s="1"/>
  <c r="AO2381" i="7"/>
  <c r="AG2381" i="7"/>
  <c r="AI2381" i="7" s="1"/>
  <c r="AO2380" i="7"/>
  <c r="AG2380" i="7"/>
  <c r="AI2380" i="7" s="1"/>
  <c r="AM2380" i="7" s="1" a="1"/>
  <c r="AM2380" i="7" s="1"/>
  <c r="AO2379" i="7"/>
  <c r="AG2379" i="7"/>
  <c r="AI2379" i="7" s="1"/>
  <c r="AO2378" i="7"/>
  <c r="AG2378" i="7"/>
  <c r="AI2378" i="7" s="1"/>
  <c r="AM2378" i="7" s="1" a="1"/>
  <c r="AM2378" i="7" s="1"/>
  <c r="AO2377" i="7"/>
  <c r="AG2377" i="7"/>
  <c r="AI2377" i="7" s="1"/>
  <c r="AK2377" i="7" s="1" a="1"/>
  <c r="AK2377" i="7" s="1"/>
  <c r="AO2376" i="7"/>
  <c r="AG2376" i="7"/>
  <c r="AI2376" i="7" s="1"/>
  <c r="AL2376" i="7" s="1" a="1"/>
  <c r="AL2376" i="7" s="1"/>
  <c r="AO2375" i="7"/>
  <c r="AG2375" i="7"/>
  <c r="AI2375" i="7" s="1"/>
  <c r="AO2374" i="7"/>
  <c r="AG2374" i="7"/>
  <c r="AO2373" i="7"/>
  <c r="AG2373" i="7"/>
  <c r="AO2372" i="7"/>
  <c r="AG2372" i="7"/>
  <c r="AI2372" i="7" s="1"/>
  <c r="AJ2372" i="7" s="1" a="1"/>
  <c r="AJ2372" i="7" s="1"/>
  <c r="AO2371" i="7"/>
  <c r="AG2371" i="7"/>
  <c r="AI2371" i="7" s="1"/>
  <c r="AO2370" i="7"/>
  <c r="AG2370" i="7"/>
  <c r="AI2370" i="7" s="1"/>
  <c r="AO2369" i="7"/>
  <c r="AG2369" i="7"/>
  <c r="AI2369" i="7" s="1"/>
  <c r="AK2369" i="7" s="1" a="1"/>
  <c r="AK2369" i="7" s="1"/>
  <c r="AO2368" i="7"/>
  <c r="AG2368" i="7"/>
  <c r="AI2368" i="7" s="1"/>
  <c r="AO2367" i="7"/>
  <c r="AG2367" i="7"/>
  <c r="AI2367" i="7" s="1"/>
  <c r="AO2366" i="7"/>
  <c r="AG2366" i="7"/>
  <c r="AI2366" i="7" s="1"/>
  <c r="AJ2366" i="7" s="1" a="1"/>
  <c r="AJ2366" i="7" s="1"/>
  <c r="AO2365" i="7"/>
  <c r="AG2365" i="7"/>
  <c r="AI2365" i="7" s="1"/>
  <c r="AO2364" i="7"/>
  <c r="AG2364" i="7"/>
  <c r="AI2364" i="7" s="1"/>
  <c r="AO2363" i="7"/>
  <c r="AG2363" i="7"/>
  <c r="AI2363" i="7" s="1"/>
  <c r="AO2362" i="7"/>
  <c r="AG2362" i="7"/>
  <c r="AI2362" i="7" s="1"/>
  <c r="AO2361" i="7"/>
  <c r="AG2361" i="7"/>
  <c r="AI2361" i="7" s="1"/>
  <c r="AK2361" i="7" s="1" a="1"/>
  <c r="AK2361" i="7" s="1"/>
  <c r="AO2360" i="7"/>
  <c r="AG2360" i="7"/>
  <c r="AI2360" i="7" s="1"/>
  <c r="AO2359" i="7"/>
  <c r="AG2359" i="7"/>
  <c r="AI2359" i="7" s="1"/>
  <c r="AO2358" i="7"/>
  <c r="AG2358" i="7"/>
  <c r="AO2357" i="7"/>
  <c r="AG2357" i="7"/>
  <c r="AO2356" i="7"/>
  <c r="AG2356" i="7"/>
  <c r="AI2356" i="7" s="1"/>
  <c r="AJ2356" i="7" s="1" a="1"/>
  <c r="AJ2356" i="7" s="1"/>
  <c r="AO2355" i="7"/>
  <c r="AG2355" i="7"/>
  <c r="AI2355" i="7" s="1"/>
  <c r="AO2354" i="7"/>
  <c r="AG2354" i="7"/>
  <c r="AI2354" i="7" s="1"/>
  <c r="AO2353" i="7"/>
  <c r="AG2353" i="7"/>
  <c r="AI2353" i="7" s="1"/>
  <c r="AK2353" i="7" s="1" a="1"/>
  <c r="AK2353" i="7" s="1"/>
  <c r="AO2352" i="7"/>
  <c r="AG2352" i="7"/>
  <c r="AI2352" i="7" s="1"/>
  <c r="AM2352" i="7" s="1" a="1"/>
  <c r="AM2352" i="7" s="1"/>
  <c r="AO2351" i="7"/>
  <c r="AG2351" i="7"/>
  <c r="AI2351" i="7" s="1"/>
  <c r="AO2350" i="7"/>
  <c r="AG2350" i="7"/>
  <c r="AI2350" i="7" s="1"/>
  <c r="AO2349" i="7"/>
  <c r="AG2349" i="7"/>
  <c r="AI2349" i="7" s="1"/>
  <c r="AO2348" i="7"/>
  <c r="AG2348" i="7"/>
  <c r="AI2348" i="7" s="1"/>
  <c r="AO2347" i="7"/>
  <c r="AG2347" i="7"/>
  <c r="AI2347" i="7" s="1"/>
  <c r="AO2346" i="7"/>
  <c r="AG2346" i="7"/>
  <c r="AI2346" i="7" s="1"/>
  <c r="AO2345" i="7"/>
  <c r="AG2345" i="7"/>
  <c r="AI2345" i="7" s="1"/>
  <c r="AK2345" i="7" s="1" a="1"/>
  <c r="AK2345" i="7" s="1"/>
  <c r="AO2344" i="7"/>
  <c r="AG2344" i="7"/>
  <c r="AI2344" i="7" s="1"/>
  <c r="AO2343" i="7"/>
  <c r="AG2343" i="7"/>
  <c r="AI2343" i="7" s="1"/>
  <c r="AO2342" i="7"/>
  <c r="AG2342" i="7"/>
  <c r="AO2341" i="7"/>
  <c r="AG2341" i="7"/>
  <c r="AI2341" i="7" s="1"/>
  <c r="AO2340" i="7"/>
  <c r="AG2340" i="7"/>
  <c r="AI2340" i="7" s="1"/>
  <c r="AJ2340" i="7" s="1" a="1"/>
  <c r="AJ2340" i="7" s="1"/>
  <c r="AO2339" i="7"/>
  <c r="AG2339" i="7"/>
  <c r="AI2339" i="7" s="1"/>
  <c r="AO2338" i="7"/>
  <c r="AG2338" i="7"/>
  <c r="AI2338" i="7" s="1"/>
  <c r="AO2337" i="7"/>
  <c r="AG2337" i="7"/>
  <c r="AI2337" i="7" s="1"/>
  <c r="AK2337" i="7" s="1" a="1"/>
  <c r="AK2337" i="7" s="1"/>
  <c r="AO2336" i="7"/>
  <c r="AG2336" i="7"/>
  <c r="AI2336" i="7" s="1"/>
  <c r="AO2335" i="7"/>
  <c r="AG2335" i="7"/>
  <c r="AI2335" i="7" s="1"/>
  <c r="AO2334" i="7"/>
  <c r="AG2334" i="7"/>
  <c r="AI2334" i="7" s="1"/>
  <c r="AO2333" i="7"/>
  <c r="AG2333" i="7"/>
  <c r="AO2332" i="7"/>
  <c r="AG2332" i="7"/>
  <c r="AI2332" i="7" s="1"/>
  <c r="AO2331" i="7"/>
  <c r="AG2331" i="7"/>
  <c r="AO2330" i="7"/>
  <c r="AG2330" i="7"/>
  <c r="AI2330" i="7" s="1"/>
  <c r="AO2329" i="7"/>
  <c r="AG2329" i="7"/>
  <c r="AI2329" i="7" s="1"/>
  <c r="AK2329" i="7" s="1" a="1"/>
  <c r="AK2329" i="7" s="1"/>
  <c r="AO2328" i="7"/>
  <c r="AG2328" i="7"/>
  <c r="AI2328" i="7" s="1"/>
  <c r="AO2327" i="7"/>
  <c r="AG2327" i="7"/>
  <c r="AO2326" i="7"/>
  <c r="AG2326" i="7"/>
  <c r="AO2325" i="7"/>
  <c r="AG2325" i="7"/>
  <c r="AO2324" i="7"/>
  <c r="AG2324" i="7"/>
  <c r="AI2324" i="7" s="1"/>
  <c r="AJ2324" i="7" s="1" a="1"/>
  <c r="AJ2324" i="7" s="1"/>
  <c r="AO2323" i="7"/>
  <c r="AG2323" i="7"/>
  <c r="AI2323" i="7" s="1"/>
  <c r="AO2322" i="7"/>
  <c r="AG2322" i="7"/>
  <c r="AI2322" i="7" s="1"/>
  <c r="AO2321" i="7"/>
  <c r="AG2321" i="7"/>
  <c r="AI2321" i="7" s="1"/>
  <c r="AK2321" i="7" s="1" a="1"/>
  <c r="AK2321" i="7" s="1"/>
  <c r="AO2320" i="7"/>
  <c r="AG2320" i="7"/>
  <c r="AI2320" i="7" s="1"/>
  <c r="AO2319" i="7"/>
  <c r="AG2319" i="7"/>
  <c r="AI2319" i="7" s="1"/>
  <c r="AO2318" i="7"/>
  <c r="AG2318" i="7"/>
  <c r="AI2318" i="7" s="1"/>
  <c r="AO2317" i="7"/>
  <c r="AG2317" i="7"/>
  <c r="AI2317" i="7" s="1"/>
  <c r="AO2316" i="7"/>
  <c r="AG2316" i="7"/>
  <c r="AI2316" i="7" s="1"/>
  <c r="AO2315" i="7"/>
  <c r="AG2315" i="7"/>
  <c r="AI2315" i="7" s="1"/>
  <c r="AO2314" i="7"/>
  <c r="AG2314" i="7"/>
  <c r="AI2314" i="7" s="1"/>
  <c r="AO2313" i="7"/>
  <c r="AG2313" i="7"/>
  <c r="AI2313" i="7" s="1"/>
  <c r="AK2313" i="7" s="1" a="1"/>
  <c r="AK2313" i="7" s="1"/>
  <c r="AO2312" i="7"/>
  <c r="AG2312" i="7"/>
  <c r="AI2312" i="7" s="1"/>
  <c r="AO2311" i="7"/>
  <c r="AG2311" i="7"/>
  <c r="AI2311" i="7" s="1"/>
  <c r="AO2310" i="7"/>
  <c r="AG2310" i="7"/>
  <c r="AO2309" i="7"/>
  <c r="AG2309" i="7"/>
  <c r="AO2308" i="7"/>
  <c r="AG2308" i="7"/>
  <c r="AO2307" i="7"/>
  <c r="AG2307" i="7"/>
  <c r="AI2307" i="7" s="1"/>
  <c r="AO2306" i="7"/>
  <c r="AG2306" i="7"/>
  <c r="AI2306" i="7" s="1"/>
  <c r="AO2305" i="7"/>
  <c r="AG2305" i="7"/>
  <c r="AI2305" i="7" s="1"/>
  <c r="AK2305" i="7" s="1" a="1"/>
  <c r="AK2305" i="7" s="1"/>
  <c r="AO2304" i="7"/>
  <c r="AG2304" i="7"/>
  <c r="AI2304" i="7" s="1"/>
  <c r="AO2303" i="7"/>
  <c r="AG2303" i="7"/>
  <c r="AI2303" i="7" s="1"/>
  <c r="AO2302" i="7"/>
  <c r="AG2302" i="7"/>
  <c r="AI2302" i="7" s="1"/>
  <c r="AO2301" i="7"/>
  <c r="AG2301" i="7"/>
  <c r="AI2301" i="7" s="1"/>
  <c r="AO2300" i="7"/>
  <c r="AG2300" i="7"/>
  <c r="AI2300" i="7" s="1"/>
  <c r="AO2299" i="7"/>
  <c r="AG2299" i="7"/>
  <c r="AI2299" i="7" s="1"/>
  <c r="AO2298" i="7"/>
  <c r="AG2298" i="7"/>
  <c r="AO2297" i="7"/>
  <c r="AG2297" i="7"/>
  <c r="AI2297" i="7" s="1"/>
  <c r="AK2297" i="7" s="1" a="1"/>
  <c r="AK2297" i="7" s="1"/>
  <c r="AO2296" i="7"/>
  <c r="AG2296" i="7"/>
  <c r="AI2296" i="7" s="1"/>
  <c r="AO2295" i="7"/>
  <c r="AG2295" i="7"/>
  <c r="AI2295" i="7" s="1"/>
  <c r="AO2294" i="7"/>
  <c r="AG2294" i="7"/>
  <c r="AO2293" i="7"/>
  <c r="AG2293" i="7"/>
  <c r="AI2293" i="7" s="1"/>
  <c r="AO2292" i="7"/>
  <c r="AG2292" i="7"/>
  <c r="AI2292" i="7" s="1"/>
  <c r="AJ2292" i="7" s="1" a="1"/>
  <c r="AJ2292" i="7" s="1"/>
  <c r="AO2291" i="7"/>
  <c r="AG2291" i="7"/>
  <c r="AI2291" i="7" s="1"/>
  <c r="AO2290" i="7"/>
  <c r="AG2290" i="7"/>
  <c r="AI2290" i="7" s="1"/>
  <c r="AO2289" i="7"/>
  <c r="AG2289" i="7"/>
  <c r="AI2289" i="7" s="1"/>
  <c r="AK2289" i="7" s="1" a="1"/>
  <c r="AK2289" i="7" s="1"/>
  <c r="AO2288" i="7"/>
  <c r="AG2288" i="7"/>
  <c r="AI2288" i="7" s="1"/>
  <c r="AO2287" i="7"/>
  <c r="AG2287" i="7"/>
  <c r="AI2287" i="7" s="1"/>
  <c r="AO2286" i="7"/>
  <c r="AG2286" i="7"/>
  <c r="AO2285" i="7"/>
  <c r="AG2285" i="7"/>
  <c r="AO2284" i="7"/>
  <c r="AG2284" i="7"/>
  <c r="AI2284" i="7" s="1"/>
  <c r="AO2283" i="7"/>
  <c r="AG2283" i="7"/>
  <c r="AO2282" i="7"/>
  <c r="AG2282" i="7"/>
  <c r="AO2281" i="7"/>
  <c r="AG2281" i="7"/>
  <c r="AI2281" i="7" s="1"/>
  <c r="AK2281" i="7" s="1" a="1"/>
  <c r="AK2281" i="7" s="1"/>
  <c r="AO2280" i="7"/>
  <c r="AG2280" i="7"/>
  <c r="AI2280" i="7" s="1"/>
  <c r="AO2279" i="7"/>
  <c r="AG2279" i="7"/>
  <c r="AO2278" i="7"/>
  <c r="AG2278" i="7"/>
  <c r="AI2278" i="7" s="1"/>
  <c r="AO2277" i="7"/>
  <c r="AG2277" i="7"/>
  <c r="AI2277" i="7" s="1"/>
  <c r="AM2277" i="7" s="1" a="1"/>
  <c r="AM2277" i="7" s="1"/>
  <c r="AO2276" i="7"/>
  <c r="AG2276" i="7"/>
  <c r="AO2275" i="7"/>
  <c r="AG2275" i="7"/>
  <c r="AI2275" i="7" s="1"/>
  <c r="AL2275" i="7" s="1" a="1"/>
  <c r="AL2275" i="7" s="1"/>
  <c r="AO2274" i="7"/>
  <c r="AG2274" i="7"/>
  <c r="AO2273" i="7"/>
  <c r="AG2273" i="7"/>
  <c r="AO2272" i="7"/>
  <c r="AG2272" i="7"/>
  <c r="AO2271" i="7"/>
  <c r="AG2271" i="7"/>
  <c r="AI2271" i="7" s="1"/>
  <c r="AO2270" i="7"/>
  <c r="AG2270" i="7"/>
  <c r="AO2269" i="7"/>
  <c r="AG2269" i="7"/>
  <c r="AO2268" i="7"/>
  <c r="AG2268" i="7"/>
  <c r="AI2268" i="7" s="1"/>
  <c r="AO2267" i="7"/>
  <c r="AG2267" i="7"/>
  <c r="AO2266" i="7"/>
  <c r="AG2266" i="7"/>
  <c r="AO2265" i="7"/>
  <c r="AG2265" i="7"/>
  <c r="AI2265" i="7" s="1"/>
  <c r="AO2264" i="7"/>
  <c r="AG2264" i="7"/>
  <c r="AO2263" i="7"/>
  <c r="AG2263" i="7"/>
  <c r="AO2262" i="7"/>
  <c r="AG2262" i="7"/>
  <c r="AO2261" i="7"/>
  <c r="AG2261" i="7"/>
  <c r="AI2261" i="7" s="1"/>
  <c r="AK2261" i="7" s="1" a="1"/>
  <c r="AK2261" i="7" s="1"/>
  <c r="AO2260" i="7"/>
  <c r="AG2260" i="7"/>
  <c r="AI2260" i="7" s="1"/>
  <c r="AO2259" i="7"/>
  <c r="AG2259" i="7"/>
  <c r="AO2258" i="7"/>
  <c r="AG2258" i="7"/>
  <c r="AO2257" i="7"/>
  <c r="AG2257" i="7"/>
  <c r="AI2257" i="7" s="1"/>
  <c r="AL2257" i="7" s="1" a="1"/>
  <c r="AL2257" i="7" s="1"/>
  <c r="AO2256" i="7"/>
  <c r="AG2256" i="7"/>
  <c r="AO2255" i="7"/>
  <c r="AG2255" i="7"/>
  <c r="AO2254" i="7"/>
  <c r="AG2254" i="7"/>
  <c r="AO2253" i="7"/>
  <c r="AG2253" i="7"/>
  <c r="AI2253" i="7" s="1"/>
  <c r="AK2253" i="7" s="1" a="1"/>
  <c r="AK2253" i="7" s="1"/>
  <c r="AO2252" i="7"/>
  <c r="AG2252" i="7"/>
  <c r="AI2252" i="7" s="1"/>
  <c r="AO2251" i="7"/>
  <c r="AG2251" i="7"/>
  <c r="AI2251" i="7" s="1"/>
  <c r="AO2250" i="7"/>
  <c r="AG2250" i="7"/>
  <c r="AO2249" i="7"/>
  <c r="AG2249" i="7"/>
  <c r="AI2249" i="7" s="1"/>
  <c r="AL2249" i="7" s="1" a="1"/>
  <c r="AL2249" i="7" s="1"/>
  <c r="AO2248" i="7"/>
  <c r="AG2248" i="7"/>
  <c r="AO2247" i="7"/>
  <c r="AG2247" i="7"/>
  <c r="AO2246" i="7"/>
  <c r="AG2246" i="7"/>
  <c r="AO2245" i="7"/>
  <c r="AG2245" i="7"/>
  <c r="AO2244" i="7"/>
  <c r="AG2244" i="7"/>
  <c r="AO2243" i="7"/>
  <c r="AG2243" i="7"/>
  <c r="AO2242" i="7"/>
  <c r="AG2242" i="7"/>
  <c r="AO2241" i="7"/>
  <c r="AG2241" i="7"/>
  <c r="AI2241" i="7" s="1"/>
  <c r="AL2241" i="7" s="1" a="1"/>
  <c r="AL2241" i="7" s="1"/>
  <c r="AO2240" i="7"/>
  <c r="AG2240" i="7"/>
  <c r="AO2239" i="7"/>
  <c r="AG2239" i="7"/>
  <c r="AO2238" i="7"/>
  <c r="AG2238" i="7"/>
  <c r="AO2237" i="7"/>
  <c r="AG2237" i="7"/>
  <c r="AO2236" i="7"/>
  <c r="AG2236" i="7"/>
  <c r="AI2236" i="7" s="1"/>
  <c r="AO2235" i="7"/>
  <c r="AG2235" i="7"/>
  <c r="AI2235" i="7" s="1"/>
  <c r="AK2235" i="7" s="1" a="1"/>
  <c r="AK2235" i="7" s="1"/>
  <c r="AO2234" i="7"/>
  <c r="AG2234" i="7"/>
  <c r="AO2233" i="7"/>
  <c r="AG2233" i="7"/>
  <c r="AI2233" i="7" s="1"/>
  <c r="AL2233" i="7" s="1" a="1"/>
  <c r="AL2233" i="7" s="1"/>
  <c r="AO2232" i="7"/>
  <c r="AG2232" i="7"/>
  <c r="AO2231" i="7"/>
  <c r="AG2231" i="7"/>
  <c r="AO2230" i="7"/>
  <c r="AG2230" i="7"/>
  <c r="AO2229" i="7"/>
  <c r="AG2229" i="7"/>
  <c r="AO2228" i="7"/>
  <c r="AG2228" i="7"/>
  <c r="AI2228" i="7" s="1"/>
  <c r="AO2227" i="7"/>
  <c r="AG2227" i="7"/>
  <c r="AO2226" i="7"/>
  <c r="AG2226" i="7"/>
  <c r="AO2225" i="7"/>
  <c r="AG2225" i="7"/>
  <c r="AI2225" i="7" s="1"/>
  <c r="AO2224" i="7"/>
  <c r="AG2224" i="7"/>
  <c r="AO2223" i="7"/>
  <c r="AG2223" i="7"/>
  <c r="AO2222" i="7"/>
  <c r="AG2222" i="7"/>
  <c r="AO2221" i="7"/>
  <c r="AG2221" i="7"/>
  <c r="AI2221" i="7" s="1"/>
  <c r="AK2221" i="7" s="1" a="1"/>
  <c r="AK2221" i="7" s="1"/>
  <c r="AO2220" i="7"/>
  <c r="AG2220" i="7"/>
  <c r="AO2219" i="7"/>
  <c r="AG2219" i="7"/>
  <c r="AO2218" i="7"/>
  <c r="AG2218" i="7"/>
  <c r="AO2217" i="7"/>
  <c r="AG2217" i="7"/>
  <c r="AI2217" i="7" s="1"/>
  <c r="AL2217" i="7" s="1" a="1"/>
  <c r="AL2217" i="7" s="1"/>
  <c r="AO2216" i="7"/>
  <c r="AG2216" i="7"/>
  <c r="AO2215" i="7"/>
  <c r="AG2215" i="7"/>
  <c r="AO2214" i="7"/>
  <c r="AG2214" i="7"/>
  <c r="AO2213" i="7"/>
  <c r="AG2213" i="7"/>
  <c r="AO2212" i="7"/>
  <c r="AG2212" i="7"/>
  <c r="AI2212" i="7" s="1"/>
  <c r="AO2211" i="7"/>
  <c r="AG2211" i="7"/>
  <c r="AI2211" i="7" s="1"/>
  <c r="AK2211" i="7" s="1" a="1"/>
  <c r="AK2211" i="7" s="1"/>
  <c r="AO2210" i="7"/>
  <c r="AG2210" i="7"/>
  <c r="AO2209" i="7"/>
  <c r="AG2209" i="7"/>
  <c r="AI2209" i="7" s="1"/>
  <c r="AL2209" i="7" s="1" a="1"/>
  <c r="AL2209" i="7" s="1"/>
  <c r="AO2208" i="7"/>
  <c r="AG2208" i="7"/>
  <c r="AO2207" i="7"/>
  <c r="AG2207" i="7"/>
  <c r="AO2206" i="7"/>
  <c r="AG2206" i="7"/>
  <c r="AO2205" i="7"/>
  <c r="AG2205" i="7"/>
  <c r="AO2204" i="7"/>
  <c r="AG2204" i="7"/>
  <c r="AI2204" i="7" s="1"/>
  <c r="AO2203" i="7"/>
  <c r="AG2203" i="7"/>
  <c r="AO2202" i="7"/>
  <c r="AG2202" i="7"/>
  <c r="AO2201" i="7"/>
  <c r="AG2201" i="7"/>
  <c r="AI2201" i="7" s="1"/>
  <c r="AL2201" i="7" s="1" a="1"/>
  <c r="AL2201" i="7" s="1"/>
  <c r="AO2200" i="7"/>
  <c r="AG2200" i="7"/>
  <c r="AO2199" i="7"/>
  <c r="AG2199" i="7"/>
  <c r="AO2198" i="7"/>
  <c r="AG2198" i="7"/>
  <c r="AO2197" i="7"/>
  <c r="AG2197" i="7"/>
  <c r="AI2197" i="7" s="1"/>
  <c r="AK2197" i="7" s="1" a="1"/>
  <c r="AK2197" i="7" s="1"/>
  <c r="AO2196" i="7"/>
  <c r="AG2196" i="7"/>
  <c r="AI2196" i="7" s="1"/>
  <c r="AO2195" i="7"/>
  <c r="AG2195" i="7"/>
  <c r="AO2194" i="7"/>
  <c r="AG2194" i="7"/>
  <c r="AO2193" i="7"/>
  <c r="AG2193" i="7"/>
  <c r="AI2193" i="7" s="1"/>
  <c r="AL2193" i="7" s="1" a="1"/>
  <c r="AL2193" i="7" s="1"/>
  <c r="AO2192" i="7"/>
  <c r="AG2192" i="7"/>
  <c r="AO2191" i="7"/>
  <c r="AG2191" i="7"/>
  <c r="AO2190" i="7"/>
  <c r="AG2190" i="7"/>
  <c r="AO2189" i="7"/>
  <c r="AG2189" i="7"/>
  <c r="AO2188" i="7"/>
  <c r="AG2188" i="7"/>
  <c r="AI2188" i="7" s="1"/>
  <c r="AO2187" i="7"/>
  <c r="AG2187" i="7"/>
  <c r="AO2186" i="7"/>
  <c r="AG2186" i="7"/>
  <c r="AO2185" i="7"/>
  <c r="AG2185" i="7"/>
  <c r="AI2185" i="7" s="1"/>
  <c r="AL2185" i="7" s="1" a="1"/>
  <c r="AL2185" i="7" s="1"/>
  <c r="AO2184" i="7"/>
  <c r="AG2184" i="7"/>
  <c r="AO2183" i="7"/>
  <c r="AG2183" i="7"/>
  <c r="AO2182" i="7"/>
  <c r="AG2182" i="7"/>
  <c r="AO2181" i="7"/>
  <c r="AG2181" i="7"/>
  <c r="AI2181" i="7" s="1"/>
  <c r="AK2181" i="7" s="1" a="1"/>
  <c r="AK2181" i="7" s="1"/>
  <c r="AO2180" i="7"/>
  <c r="AG2180" i="7"/>
  <c r="AI2180" i="7" s="1"/>
  <c r="AO2179" i="7"/>
  <c r="AG2179" i="7"/>
  <c r="AO2178" i="7"/>
  <c r="AG2178" i="7"/>
  <c r="AO2177" i="7"/>
  <c r="AG2177" i="7"/>
  <c r="AI2177" i="7" s="1"/>
  <c r="AL2177" i="7" s="1" a="1"/>
  <c r="AL2177" i="7" s="1"/>
  <c r="AO2176" i="7"/>
  <c r="AG2176" i="7"/>
  <c r="AO2175" i="7"/>
  <c r="AG2175" i="7"/>
  <c r="AO2174" i="7"/>
  <c r="AG2174" i="7"/>
  <c r="AO2173" i="7"/>
  <c r="AG2173" i="7"/>
  <c r="AO2172" i="7"/>
  <c r="AG2172" i="7"/>
  <c r="AI2172" i="7" s="1"/>
  <c r="AO2171" i="7"/>
  <c r="AG2171" i="7"/>
  <c r="AO2170" i="7"/>
  <c r="AG2170" i="7"/>
  <c r="AO2169" i="7"/>
  <c r="AG2169" i="7"/>
  <c r="AI2169" i="7" s="1"/>
  <c r="AL2169" i="7" s="1" a="1"/>
  <c r="AL2169" i="7" s="1"/>
  <c r="AO2168" i="7"/>
  <c r="AG2168" i="7"/>
  <c r="AO2167" i="7"/>
  <c r="AG2167" i="7"/>
  <c r="AO2166" i="7"/>
  <c r="AG2166" i="7"/>
  <c r="AO2165" i="7"/>
  <c r="AG2165" i="7"/>
  <c r="AO2164" i="7"/>
  <c r="AG2164" i="7"/>
  <c r="AI2164" i="7" s="1"/>
  <c r="AO2163" i="7"/>
  <c r="AG2163" i="7"/>
  <c r="AI2163" i="7" s="1"/>
  <c r="AO2162" i="7"/>
  <c r="AG2162" i="7"/>
  <c r="AO2161" i="7"/>
  <c r="AG2161" i="7"/>
  <c r="AI2161" i="7" s="1"/>
  <c r="AO2160" i="7"/>
  <c r="AG2160" i="7"/>
  <c r="AO2159" i="7"/>
  <c r="AG2159" i="7"/>
  <c r="AO2158" i="7"/>
  <c r="AG2158" i="7"/>
  <c r="AO2157" i="7"/>
  <c r="AG2157" i="7"/>
  <c r="AO2156" i="7"/>
  <c r="AG2156" i="7"/>
  <c r="AI2156" i="7" s="1"/>
  <c r="AO2155" i="7"/>
  <c r="AG2155" i="7"/>
  <c r="AI2155" i="7" s="1"/>
  <c r="AK2155" i="7" s="1" a="1"/>
  <c r="AK2155" i="7" s="1"/>
  <c r="AO2154" i="7"/>
  <c r="AG2154" i="7"/>
  <c r="AO2153" i="7"/>
  <c r="AG2153" i="7"/>
  <c r="AI2153" i="7" s="1"/>
  <c r="AL2153" i="7" s="1" a="1"/>
  <c r="AL2153" i="7" s="1"/>
  <c r="AO2152" i="7"/>
  <c r="AG2152" i="7"/>
  <c r="AO2151" i="7"/>
  <c r="AG2151" i="7"/>
  <c r="AO2150" i="7"/>
  <c r="AG2150" i="7"/>
  <c r="AO2149" i="7"/>
  <c r="AG2149" i="7"/>
  <c r="AI2149" i="7" s="1"/>
  <c r="AK2149" i="7" s="1" a="1"/>
  <c r="AK2149" i="7" s="1"/>
  <c r="AO2148" i="7"/>
  <c r="AG2148" i="7"/>
  <c r="AI2148" i="7" s="1"/>
  <c r="AO2147" i="7"/>
  <c r="AG2147" i="7"/>
  <c r="AO2146" i="7"/>
  <c r="AG2146" i="7"/>
  <c r="AO2145" i="7"/>
  <c r="AG2145" i="7"/>
  <c r="AI2145" i="7" s="1"/>
  <c r="AL2145" i="7" s="1" a="1"/>
  <c r="AL2145" i="7" s="1"/>
  <c r="AO2144" i="7"/>
  <c r="AG2144" i="7"/>
  <c r="AO2143" i="7"/>
  <c r="AG2143" i="7"/>
  <c r="AO2142" i="7"/>
  <c r="AG2142" i="7"/>
  <c r="AO2141" i="7"/>
  <c r="AG2141" i="7"/>
  <c r="AO2140" i="7"/>
  <c r="AG2140" i="7"/>
  <c r="AI2140" i="7" s="1"/>
  <c r="AO2139" i="7"/>
  <c r="AG2139" i="7"/>
  <c r="AI2139" i="7" s="1"/>
  <c r="AO2138" i="7"/>
  <c r="AG2138" i="7"/>
  <c r="AO2137" i="7"/>
  <c r="AG2137" i="7"/>
  <c r="AO2136" i="7"/>
  <c r="AG2136" i="7"/>
  <c r="AO2135" i="7"/>
  <c r="AG2135" i="7"/>
  <c r="AO2134" i="7"/>
  <c r="AG2134" i="7"/>
  <c r="AO2133" i="7"/>
  <c r="AG2133" i="7"/>
  <c r="AO2132" i="7"/>
  <c r="AG2132" i="7"/>
  <c r="AI2132" i="7" s="1"/>
  <c r="AO2131" i="7"/>
  <c r="AG2131" i="7"/>
  <c r="AO2130" i="7"/>
  <c r="AG2130" i="7"/>
  <c r="AO2129" i="7"/>
  <c r="AG2129" i="7"/>
  <c r="AI2129" i="7" s="1"/>
  <c r="AL2129" i="7" s="1" a="1"/>
  <c r="AL2129" i="7" s="1"/>
  <c r="AO2128" i="7"/>
  <c r="AG2128" i="7"/>
  <c r="AO2127" i="7"/>
  <c r="AG2127" i="7"/>
  <c r="AO2126" i="7"/>
  <c r="AG2126" i="7"/>
  <c r="AO2125" i="7"/>
  <c r="AG2125" i="7"/>
  <c r="AI2125" i="7" s="1"/>
  <c r="AK2125" i="7" s="1" a="1"/>
  <c r="AK2125" i="7" s="1"/>
  <c r="AO2124" i="7"/>
  <c r="AG2124" i="7"/>
  <c r="AI2124" i="7" s="1"/>
  <c r="AO2123" i="7"/>
  <c r="AG2123" i="7"/>
  <c r="AO2122" i="7"/>
  <c r="AG2122" i="7"/>
  <c r="AO2121" i="7"/>
  <c r="AG2121" i="7"/>
  <c r="AI2121" i="7" s="1"/>
  <c r="AL2121" i="7" s="1" a="1"/>
  <c r="AL2121" i="7" s="1"/>
  <c r="AO2120" i="7"/>
  <c r="AG2120" i="7"/>
  <c r="AO2119" i="7"/>
  <c r="AG2119" i="7"/>
  <c r="AO2118" i="7"/>
  <c r="AG2118" i="7"/>
  <c r="AO2117" i="7"/>
  <c r="AG2117" i="7"/>
  <c r="AO2116" i="7"/>
  <c r="AG2116" i="7"/>
  <c r="AI2116" i="7" s="1"/>
  <c r="AO2115" i="7"/>
  <c r="AG2115" i="7"/>
  <c r="AI2115" i="7" s="1"/>
  <c r="AK2115" i="7" s="1" a="1"/>
  <c r="AK2115" i="7" s="1"/>
  <c r="AO2114" i="7"/>
  <c r="AG2114" i="7"/>
  <c r="AO2113" i="7"/>
  <c r="AG2113" i="7"/>
  <c r="AI2113" i="7" s="1"/>
  <c r="AL2113" i="7" s="1" a="1"/>
  <c r="AL2113" i="7" s="1"/>
  <c r="AO2112" i="7"/>
  <c r="AG2112" i="7"/>
  <c r="AO2111" i="7"/>
  <c r="AG2111" i="7"/>
  <c r="AO2110" i="7"/>
  <c r="AG2110" i="7"/>
  <c r="AO2109" i="7"/>
  <c r="AG2109" i="7"/>
  <c r="AI2109" i="7" s="1"/>
  <c r="AK2109" i="7" s="1" a="1"/>
  <c r="AK2109" i="7" s="1"/>
  <c r="AO2108" i="7"/>
  <c r="AG2108" i="7"/>
  <c r="AI2108" i="7" s="1"/>
  <c r="AO2107" i="7"/>
  <c r="AG2107" i="7"/>
  <c r="AO2106" i="7"/>
  <c r="AG2106" i="7"/>
  <c r="AO2105" i="7"/>
  <c r="AG2105" i="7"/>
  <c r="AI2105" i="7" s="1"/>
  <c r="AL2105" i="7" s="1" a="1"/>
  <c r="AL2105" i="7" s="1"/>
  <c r="AO2104" i="7"/>
  <c r="AG2104" i="7"/>
  <c r="AO2103" i="7"/>
  <c r="AG2103" i="7"/>
  <c r="AO2102" i="7"/>
  <c r="AG2102" i="7"/>
  <c r="AO2101" i="7"/>
  <c r="AG2101" i="7"/>
  <c r="AI2101" i="7" s="1"/>
  <c r="AO2100" i="7"/>
  <c r="AG2100" i="7"/>
  <c r="AI2100" i="7" s="1"/>
  <c r="AO2099" i="7"/>
  <c r="AG2099" i="7"/>
  <c r="AO2098" i="7"/>
  <c r="AG2098" i="7"/>
  <c r="AO2097" i="7"/>
  <c r="AG2097" i="7"/>
  <c r="AI2097" i="7" s="1"/>
  <c r="AJ2097" i="7" s="1" a="1"/>
  <c r="AJ2097" i="7" s="1"/>
  <c r="AO2096" i="7"/>
  <c r="AG2096" i="7"/>
  <c r="AI2096" i="7" s="1"/>
  <c r="AO2095" i="7"/>
  <c r="AG2095" i="7"/>
  <c r="AI2095" i="7" s="1"/>
  <c r="AO2094" i="7"/>
  <c r="AG2094" i="7"/>
  <c r="AO2093" i="7"/>
  <c r="AG2093" i="7"/>
  <c r="AO2092" i="7"/>
  <c r="AG2092" i="7"/>
  <c r="AI2092" i="7" s="1"/>
  <c r="AL2092" i="7" s="1" a="1"/>
  <c r="AL2092" i="7" s="1"/>
  <c r="AO2091" i="7"/>
  <c r="AG2091" i="7"/>
  <c r="AO2090" i="7"/>
  <c r="AG2090" i="7"/>
  <c r="AO2089" i="7"/>
  <c r="AG2089" i="7"/>
  <c r="AO2088" i="7"/>
  <c r="AG2088" i="7"/>
  <c r="AI2088" i="7" s="1"/>
  <c r="AO2087" i="7"/>
  <c r="AG2087" i="7"/>
  <c r="AI2087" i="7" s="1"/>
  <c r="AO2086" i="7"/>
  <c r="AG2086" i="7"/>
  <c r="AO2085" i="7"/>
  <c r="AG2085" i="7"/>
  <c r="AO2084" i="7"/>
  <c r="AG2084" i="7"/>
  <c r="AI2084" i="7" s="1"/>
  <c r="AL2084" i="7" s="1" a="1"/>
  <c r="AL2084" i="7" s="1"/>
  <c r="AO2083" i="7"/>
  <c r="AG2083" i="7"/>
  <c r="AO2082" i="7"/>
  <c r="AG2082" i="7"/>
  <c r="AO2081" i="7"/>
  <c r="AG2081" i="7"/>
  <c r="AO2080" i="7"/>
  <c r="AG2080" i="7"/>
  <c r="AO2079" i="7"/>
  <c r="AG2079" i="7"/>
  <c r="AI2079" i="7" s="1"/>
  <c r="AO2078" i="7"/>
  <c r="AG2078" i="7"/>
  <c r="AO2077" i="7"/>
  <c r="AG2077" i="7"/>
  <c r="AO2076" i="7"/>
  <c r="AG2076" i="7"/>
  <c r="AI2076" i="7" s="1"/>
  <c r="AO2075" i="7"/>
  <c r="AG2075" i="7"/>
  <c r="AO2074" i="7"/>
  <c r="AG2074" i="7"/>
  <c r="AO2073" i="7"/>
  <c r="AG2073" i="7"/>
  <c r="AO2072" i="7"/>
  <c r="AG2072" i="7"/>
  <c r="AO2071" i="7"/>
  <c r="AG2071" i="7"/>
  <c r="AI2071" i="7" s="1"/>
  <c r="AO2070" i="7"/>
  <c r="AG2070" i="7"/>
  <c r="AO2069" i="7"/>
  <c r="AG2069" i="7"/>
  <c r="AO2068" i="7"/>
  <c r="AG2068" i="7"/>
  <c r="AI2068" i="7" s="1"/>
  <c r="AJ2068" i="7" s="1" a="1"/>
  <c r="AJ2068" i="7" s="1"/>
  <c r="AO2067" i="7"/>
  <c r="AG2067" i="7"/>
  <c r="AO2066" i="7"/>
  <c r="AG2066" i="7"/>
  <c r="AO2065" i="7"/>
  <c r="AG2065" i="7"/>
  <c r="AO2064" i="7"/>
  <c r="AG2064" i="7"/>
  <c r="AO2063" i="7"/>
  <c r="AG2063" i="7"/>
  <c r="AI2063" i="7" s="1"/>
  <c r="AO2062" i="7"/>
  <c r="AG2062" i="7"/>
  <c r="AO2061" i="7"/>
  <c r="AG2061" i="7"/>
  <c r="AO2060" i="7"/>
  <c r="AG2060" i="7"/>
  <c r="AO2059" i="7"/>
  <c r="AG2059" i="7"/>
  <c r="AO2058" i="7"/>
  <c r="AG2058" i="7"/>
  <c r="AO2057" i="7"/>
  <c r="AG2057" i="7"/>
  <c r="AO2056" i="7"/>
  <c r="AG2056" i="7"/>
  <c r="AI2056" i="7" s="1"/>
  <c r="AK2056" i="7" s="1" a="1"/>
  <c r="AK2056" i="7" s="1"/>
  <c r="AO2055" i="7"/>
  <c r="AG2055" i="7"/>
  <c r="AI2055" i="7" s="1"/>
  <c r="AO2054" i="7"/>
  <c r="AG2054" i="7"/>
  <c r="AI2054" i="7" s="1"/>
  <c r="AO2053" i="7"/>
  <c r="AG2053" i="7"/>
  <c r="AO2052" i="7"/>
  <c r="AG2052" i="7"/>
  <c r="AI2052" i="7" s="1"/>
  <c r="AJ2052" i="7" s="1" a="1"/>
  <c r="AJ2052" i="7" s="1"/>
  <c r="AO2051" i="7"/>
  <c r="AG2051" i="7"/>
  <c r="AO2050" i="7"/>
  <c r="AG2050" i="7"/>
  <c r="AO2049" i="7"/>
  <c r="AG2049" i="7"/>
  <c r="AO2048" i="7"/>
  <c r="AG2048" i="7"/>
  <c r="AO2047" i="7"/>
  <c r="AG2047" i="7"/>
  <c r="AI2047" i="7" s="1"/>
  <c r="AO2046" i="7"/>
  <c r="AG2046" i="7"/>
  <c r="AI2046" i="7" s="1"/>
  <c r="AK2046" i="7" s="1" a="1"/>
  <c r="AK2046" i="7" s="1"/>
  <c r="AO2045" i="7"/>
  <c r="AG2045" i="7"/>
  <c r="AO2044" i="7"/>
  <c r="AG2044" i="7"/>
  <c r="AO2043" i="7"/>
  <c r="AG2043" i="7"/>
  <c r="AO2042" i="7"/>
  <c r="AG2042" i="7"/>
  <c r="AO2041" i="7"/>
  <c r="AG2041" i="7"/>
  <c r="AO2040" i="7"/>
  <c r="AG2040" i="7"/>
  <c r="AI2040" i="7" s="1"/>
  <c r="AK2040" i="7" s="1" a="1"/>
  <c r="AK2040" i="7" s="1"/>
  <c r="AO2039" i="7"/>
  <c r="AG2039" i="7"/>
  <c r="AI2039" i="7" s="1"/>
  <c r="AO2038" i="7"/>
  <c r="AG2038" i="7"/>
  <c r="AI2038" i="7" s="1"/>
  <c r="AO2037" i="7"/>
  <c r="AG2037" i="7"/>
  <c r="AO2036" i="7"/>
  <c r="AG2036" i="7"/>
  <c r="AI2036" i="7" s="1"/>
  <c r="AJ2036" i="7" s="1" a="1"/>
  <c r="AJ2036" i="7" s="1"/>
  <c r="AO2035" i="7"/>
  <c r="AG2035" i="7"/>
  <c r="AO2034" i="7"/>
  <c r="AG2034" i="7"/>
  <c r="AO2033" i="7"/>
  <c r="AG2033" i="7"/>
  <c r="AO2032" i="7"/>
  <c r="AG2032" i="7"/>
  <c r="AO2031" i="7"/>
  <c r="AG2031" i="7"/>
  <c r="AI2031" i="7" s="1"/>
  <c r="AO2030" i="7"/>
  <c r="AG2030" i="7"/>
  <c r="AO2029" i="7"/>
  <c r="AG2029" i="7"/>
  <c r="AO2028" i="7"/>
  <c r="AG2028" i="7"/>
  <c r="AO2027" i="7"/>
  <c r="AG2027" i="7"/>
  <c r="AO2026" i="7"/>
  <c r="AG2026" i="7"/>
  <c r="AO2025" i="7"/>
  <c r="AG2025" i="7"/>
  <c r="AO2024" i="7"/>
  <c r="AG2024" i="7"/>
  <c r="AI2024" i="7" s="1"/>
  <c r="AK2024" i="7" s="1" a="1"/>
  <c r="AK2024" i="7" s="1"/>
  <c r="AO2023" i="7"/>
  <c r="AG2023" i="7"/>
  <c r="AI2023" i="7" s="1"/>
  <c r="AO2022" i="7"/>
  <c r="AG2022" i="7"/>
  <c r="AI2022" i="7" s="1"/>
  <c r="AO2021" i="7"/>
  <c r="AG2021" i="7"/>
  <c r="AO2020" i="7"/>
  <c r="AG2020" i="7"/>
  <c r="AI2020" i="7" s="1"/>
  <c r="AJ2020" i="7" s="1" a="1"/>
  <c r="AJ2020" i="7" s="1"/>
  <c r="AO2019" i="7"/>
  <c r="AG2019" i="7"/>
  <c r="AO2018" i="7"/>
  <c r="AG2018" i="7"/>
  <c r="AO2017" i="7"/>
  <c r="AG2017" i="7"/>
  <c r="AO2016" i="7"/>
  <c r="AG2016" i="7"/>
  <c r="AO2015" i="7"/>
  <c r="AG2015" i="7"/>
  <c r="AI2015" i="7" s="1"/>
  <c r="AO2014" i="7"/>
  <c r="AG2014" i="7"/>
  <c r="AI2014" i="7" s="1"/>
  <c r="AO2013" i="7"/>
  <c r="AG2013" i="7"/>
  <c r="AO2012" i="7"/>
  <c r="AG2012" i="7"/>
  <c r="AI2012" i="7" s="1"/>
  <c r="AO2011" i="7"/>
  <c r="AG2011" i="7"/>
  <c r="AO2010" i="7"/>
  <c r="AG2010" i="7"/>
  <c r="AO2009" i="7"/>
  <c r="AG2009" i="7"/>
  <c r="AO2008" i="7"/>
  <c r="AG2008" i="7"/>
  <c r="AO2007" i="7"/>
  <c r="AG2007" i="7"/>
  <c r="AI2007" i="7" s="1"/>
  <c r="AO2006" i="7"/>
  <c r="AG2006" i="7"/>
  <c r="AO2005" i="7"/>
  <c r="AG2005" i="7"/>
  <c r="AO2004" i="7"/>
  <c r="AG2004" i="7"/>
  <c r="AI2004" i="7" s="1"/>
  <c r="AL2004" i="7" s="1" a="1"/>
  <c r="AL2004" i="7" s="1"/>
  <c r="AO2003" i="7"/>
  <c r="AG2003" i="7"/>
  <c r="AO2002" i="7"/>
  <c r="AG2002" i="7"/>
  <c r="AO2001" i="7"/>
  <c r="AG2001" i="7"/>
  <c r="AO2000" i="7"/>
  <c r="AG2000" i="7"/>
  <c r="AI2000" i="7" s="1"/>
  <c r="AK2000" i="7" s="1" a="1"/>
  <c r="AK2000" i="7" s="1"/>
  <c r="AO1999" i="7"/>
  <c r="AG1999" i="7"/>
  <c r="AI1999" i="7" s="1"/>
  <c r="AL1999" i="7" s="1" a="1"/>
  <c r="AL1999" i="7" s="1"/>
  <c r="AO1998" i="7"/>
  <c r="AG1998" i="7"/>
  <c r="AI1998" i="7" s="1"/>
  <c r="AK1998" i="7" s="1" a="1"/>
  <c r="AK1998" i="7" s="1"/>
  <c r="AO1997" i="7"/>
  <c r="AG1997" i="7"/>
  <c r="AO1996" i="7"/>
  <c r="AG1996" i="7"/>
  <c r="AI1996" i="7" s="1"/>
  <c r="AL1996" i="7" s="1" a="1"/>
  <c r="AL1996" i="7" s="1"/>
  <c r="AO1995" i="7"/>
  <c r="AG1995" i="7"/>
  <c r="AO1994" i="7"/>
  <c r="AG1994" i="7"/>
  <c r="AO1993" i="7"/>
  <c r="AG1993" i="7"/>
  <c r="AO1992" i="7"/>
  <c r="AG1992" i="7"/>
  <c r="AO1991" i="7"/>
  <c r="AG1991" i="7"/>
  <c r="AI1991" i="7" s="1"/>
  <c r="AO1990" i="7"/>
  <c r="AG1990" i="7"/>
  <c r="AI1990" i="7" s="1"/>
  <c r="AK1990" i="7" s="1" a="1"/>
  <c r="AK1990" i="7" s="1"/>
  <c r="AO1989" i="7"/>
  <c r="AG1989" i="7"/>
  <c r="AO1988" i="7"/>
  <c r="AG1988" i="7"/>
  <c r="AI1988" i="7" s="1"/>
  <c r="AO1987" i="7"/>
  <c r="AG1987" i="7"/>
  <c r="AO1986" i="7"/>
  <c r="AG1986" i="7"/>
  <c r="AO1985" i="7"/>
  <c r="AG1985" i="7"/>
  <c r="AO1984" i="7"/>
  <c r="AG1984" i="7"/>
  <c r="AO1983" i="7"/>
  <c r="AG1983" i="7"/>
  <c r="AI1983" i="7" s="1"/>
  <c r="AL1983" i="7" s="1" a="1"/>
  <c r="AL1983" i="7" s="1"/>
  <c r="AO1982" i="7"/>
  <c r="AG1982" i="7"/>
  <c r="AI1982" i="7" s="1"/>
  <c r="AK1982" i="7" s="1" a="1"/>
  <c r="AK1982" i="7" s="1"/>
  <c r="AO1981" i="7"/>
  <c r="AG1981" i="7"/>
  <c r="AO1980" i="7"/>
  <c r="AG1980" i="7"/>
  <c r="AI1980" i="7" s="1"/>
  <c r="AO1979" i="7"/>
  <c r="AG1979" i="7"/>
  <c r="AO1978" i="7"/>
  <c r="AG1978" i="7"/>
  <c r="AO1977" i="7"/>
  <c r="AG1977" i="7"/>
  <c r="AO1976" i="7"/>
  <c r="AG1976" i="7"/>
  <c r="AO1975" i="7"/>
  <c r="AG1975" i="7"/>
  <c r="AI1975" i="7" s="1"/>
  <c r="AO1974" i="7"/>
  <c r="AG1974" i="7"/>
  <c r="AO1973" i="7"/>
  <c r="AG1973" i="7"/>
  <c r="AO1972" i="7"/>
  <c r="AG1972" i="7"/>
  <c r="AI1972" i="7" s="1"/>
  <c r="AJ1972" i="7" s="1" a="1"/>
  <c r="AJ1972" i="7" s="1"/>
  <c r="AO1971" i="7"/>
  <c r="AG1971" i="7"/>
  <c r="AO1970" i="7"/>
  <c r="AG1970" i="7"/>
  <c r="AO1969" i="7"/>
  <c r="AG1969" i="7"/>
  <c r="AO1968" i="7"/>
  <c r="AG1968" i="7"/>
  <c r="AI1968" i="7" s="1"/>
  <c r="AK1968" i="7" s="1" a="1"/>
  <c r="AK1968" i="7" s="1"/>
  <c r="AO1967" i="7"/>
  <c r="AG1967" i="7"/>
  <c r="AO1966" i="7"/>
  <c r="AG1966" i="7"/>
  <c r="AI1966" i="7" s="1"/>
  <c r="AK1966" i="7" s="1" a="1"/>
  <c r="AK1966" i="7" s="1"/>
  <c r="AO1965" i="7"/>
  <c r="AG1965" i="7"/>
  <c r="AO1964" i="7"/>
  <c r="AG1964" i="7"/>
  <c r="AI1964" i="7" s="1"/>
  <c r="AO1963" i="7"/>
  <c r="AG1963" i="7"/>
  <c r="AO1962" i="7"/>
  <c r="AG1962" i="7"/>
  <c r="AO1961" i="7"/>
  <c r="AG1961" i="7"/>
  <c r="AO1960" i="7"/>
  <c r="AG1960" i="7"/>
  <c r="AI1960" i="7" s="1"/>
  <c r="AO1959" i="7"/>
  <c r="AG1959" i="7"/>
  <c r="AO1958" i="7"/>
  <c r="AG1958" i="7"/>
  <c r="AO1957" i="7"/>
  <c r="AG1957" i="7"/>
  <c r="AO1956" i="7"/>
  <c r="AG1956" i="7"/>
  <c r="AI1956" i="7" s="1"/>
  <c r="AJ1956" i="7" s="1" a="1"/>
  <c r="AJ1956" i="7" s="1"/>
  <c r="AO1955" i="7"/>
  <c r="AG1955" i="7"/>
  <c r="AO1954" i="7"/>
  <c r="AG1954" i="7"/>
  <c r="AO1953" i="7"/>
  <c r="AG1953" i="7"/>
  <c r="AO1952" i="7"/>
  <c r="AG1952" i="7"/>
  <c r="AO1951" i="7"/>
  <c r="AG1951" i="7"/>
  <c r="AI1951" i="7" s="1"/>
  <c r="AO1950" i="7"/>
  <c r="AG1950" i="7"/>
  <c r="AI1950" i="7" s="1"/>
  <c r="AK1950" i="7" s="1" a="1"/>
  <c r="AK1950" i="7" s="1"/>
  <c r="AO1949" i="7"/>
  <c r="AG1949" i="7"/>
  <c r="AO1948" i="7"/>
  <c r="AG1948" i="7"/>
  <c r="AI1948" i="7" s="1"/>
  <c r="AO1947" i="7"/>
  <c r="AG1947" i="7"/>
  <c r="AO1946" i="7"/>
  <c r="AG1946" i="7"/>
  <c r="AO1945" i="7"/>
  <c r="AG1945" i="7"/>
  <c r="AO1944" i="7"/>
  <c r="AG1944" i="7"/>
  <c r="AO1943" i="7"/>
  <c r="AG1943" i="7"/>
  <c r="AI1943" i="7" s="1"/>
  <c r="AJ1943" i="7" s="1" a="1"/>
  <c r="AJ1943" i="7" s="1"/>
  <c r="AO1942" i="7"/>
  <c r="AG1942" i="7"/>
  <c r="AO1941" i="7"/>
  <c r="AG1941" i="7"/>
  <c r="AO1940" i="7"/>
  <c r="AG1940" i="7"/>
  <c r="AI1940" i="7" s="1"/>
  <c r="AL1940" i="7" s="1" a="1"/>
  <c r="AL1940" i="7" s="1"/>
  <c r="AO1939" i="7"/>
  <c r="AG1939" i="7"/>
  <c r="AO1938" i="7"/>
  <c r="AG1938" i="7"/>
  <c r="AO1937" i="7"/>
  <c r="AG1937" i="7"/>
  <c r="AO1936" i="7"/>
  <c r="AG1936" i="7"/>
  <c r="AI1936" i="7" s="1"/>
  <c r="AL1936" i="7" s="1" a="1"/>
  <c r="AL1936" i="7" s="1"/>
  <c r="AO1935" i="7"/>
  <c r="AG1935" i="7"/>
  <c r="AI1935" i="7" s="1"/>
  <c r="AO1934" i="7"/>
  <c r="AG1934" i="7"/>
  <c r="AI1934" i="7" s="1"/>
  <c r="AK1934" i="7" s="1" a="1"/>
  <c r="AK1934" i="7" s="1"/>
  <c r="AO1933" i="7"/>
  <c r="AG1933" i="7"/>
  <c r="AO1932" i="7"/>
  <c r="AG1932" i="7"/>
  <c r="AI1932" i="7" s="1"/>
  <c r="AL1932" i="7" s="1" a="1"/>
  <c r="AL1932" i="7" s="1"/>
  <c r="AO1931" i="7"/>
  <c r="AG1931" i="7"/>
  <c r="AO1930" i="7"/>
  <c r="AG1930" i="7"/>
  <c r="AO1929" i="7"/>
  <c r="AG1929" i="7"/>
  <c r="AO1928" i="7"/>
  <c r="AG1928" i="7"/>
  <c r="AI1928" i="7" s="1"/>
  <c r="AO1927" i="7"/>
  <c r="AG1927" i="7"/>
  <c r="AO1926" i="7"/>
  <c r="AG1926" i="7"/>
  <c r="AI1926" i="7" s="1"/>
  <c r="AK1926" i="7" s="1" a="1"/>
  <c r="AK1926" i="7" s="1"/>
  <c r="AO1925" i="7"/>
  <c r="AG1925" i="7"/>
  <c r="AO1924" i="7"/>
  <c r="AG1924" i="7"/>
  <c r="AI1924" i="7" s="1"/>
  <c r="AJ1924" i="7" s="1" a="1"/>
  <c r="AJ1924" i="7" s="1"/>
  <c r="AO1923" i="7"/>
  <c r="AG1923" i="7"/>
  <c r="AO1922" i="7"/>
  <c r="AG1922" i="7"/>
  <c r="AO1921" i="7"/>
  <c r="AG1921" i="7"/>
  <c r="AO1920" i="7"/>
  <c r="AG1920" i="7"/>
  <c r="AO1919" i="7"/>
  <c r="AG1919" i="7"/>
  <c r="AI1919" i="7" s="1"/>
  <c r="AJ1919" i="7" s="1" a="1"/>
  <c r="AJ1919" i="7" s="1"/>
  <c r="AO1918" i="7"/>
  <c r="AG1918" i="7"/>
  <c r="AI1918" i="7" s="1"/>
  <c r="AK1918" i="7" s="1" a="1"/>
  <c r="AK1918" i="7" s="1"/>
  <c r="AO1917" i="7"/>
  <c r="AG1917" i="7"/>
  <c r="AO1916" i="7"/>
  <c r="AG1916" i="7"/>
  <c r="AI1916" i="7" s="1"/>
  <c r="AO1915" i="7"/>
  <c r="AG1915" i="7"/>
  <c r="AO1914" i="7"/>
  <c r="AG1914" i="7"/>
  <c r="AO1913" i="7"/>
  <c r="AG1913" i="7"/>
  <c r="AO1912" i="7"/>
  <c r="AG1912" i="7"/>
  <c r="AI1912" i="7" s="1"/>
  <c r="AL1912" i="7" s="1" a="1"/>
  <c r="AL1912" i="7" s="1"/>
  <c r="AO1911" i="7"/>
  <c r="AG1911" i="7"/>
  <c r="AI1911" i="7" s="1"/>
  <c r="AO1910" i="7"/>
  <c r="AG1910" i="7"/>
  <c r="AO1909" i="7"/>
  <c r="AG1909" i="7"/>
  <c r="AO1908" i="7"/>
  <c r="AG1908" i="7"/>
  <c r="AI1908" i="7" s="1"/>
  <c r="AO1907" i="7"/>
  <c r="AG1907" i="7"/>
  <c r="AO1906" i="7"/>
  <c r="AG1906" i="7"/>
  <c r="AO1905" i="7"/>
  <c r="AG1905" i="7"/>
  <c r="AO1904" i="7"/>
  <c r="AG1904" i="7"/>
  <c r="AI1904" i="7" s="1"/>
  <c r="AO1903" i="7"/>
  <c r="AG1903" i="7"/>
  <c r="AI1903" i="7" s="1"/>
  <c r="AO1902" i="7"/>
  <c r="AG1902" i="7"/>
  <c r="AO1901" i="7"/>
  <c r="AG1901" i="7"/>
  <c r="AO1900" i="7"/>
  <c r="AG1900" i="7"/>
  <c r="AI1900" i="7" s="1"/>
  <c r="AO1899" i="7"/>
  <c r="AG1899" i="7"/>
  <c r="AO1898" i="7"/>
  <c r="AG1898" i="7"/>
  <c r="AO1897" i="7"/>
  <c r="AG1897" i="7"/>
  <c r="AO1896" i="7"/>
  <c r="AG1896" i="7"/>
  <c r="AI1896" i="7" s="1"/>
  <c r="AO1895" i="7"/>
  <c r="AG1895" i="7"/>
  <c r="AI1895" i="7" s="1"/>
  <c r="AO1894" i="7"/>
  <c r="AG1894" i="7"/>
  <c r="AO1893" i="7"/>
  <c r="AG1893" i="7"/>
  <c r="AO1892" i="7"/>
  <c r="AG1892" i="7"/>
  <c r="AI1892" i="7" s="1"/>
  <c r="AJ1892" i="7" s="1" a="1"/>
  <c r="AJ1892" i="7" s="1"/>
  <c r="AO1891" i="7"/>
  <c r="AG1891" i="7"/>
  <c r="AO1890" i="7"/>
  <c r="AG1890" i="7"/>
  <c r="AO1889" i="7"/>
  <c r="AG1889" i="7"/>
  <c r="AO1888" i="7"/>
  <c r="AG1888" i="7"/>
  <c r="AO1887" i="7"/>
  <c r="AG1887" i="7"/>
  <c r="AO1886" i="7"/>
  <c r="AG1886" i="7"/>
  <c r="AO1885" i="7"/>
  <c r="AG1885" i="7"/>
  <c r="AO1884" i="7"/>
  <c r="AG1884" i="7"/>
  <c r="AI1884" i="7" s="1"/>
  <c r="AO1883" i="7"/>
  <c r="AG1883" i="7"/>
  <c r="AO1882" i="7"/>
  <c r="AG1882" i="7"/>
  <c r="AO1881" i="7"/>
  <c r="AG1881" i="7"/>
  <c r="AO1880" i="7"/>
  <c r="AG1880" i="7"/>
  <c r="AO1879" i="7"/>
  <c r="AG1879" i="7"/>
  <c r="AI1879" i="7" s="1"/>
  <c r="AJ1879" i="7" s="1" a="1"/>
  <c r="AJ1879" i="7" s="1"/>
  <c r="AO1878" i="7"/>
  <c r="AG1878" i="7"/>
  <c r="AO1877" i="7"/>
  <c r="AG1877" i="7"/>
  <c r="AO1876" i="7"/>
  <c r="AG1876" i="7"/>
  <c r="AI1876" i="7" s="1"/>
  <c r="AJ1876" i="7" s="1" a="1"/>
  <c r="AJ1876" i="7" s="1"/>
  <c r="AO1875" i="7"/>
  <c r="AG1875" i="7"/>
  <c r="AO1874" i="7"/>
  <c r="AG1874" i="7"/>
  <c r="AO1873" i="7"/>
  <c r="AG1873" i="7"/>
  <c r="AO1872" i="7"/>
  <c r="AG1872" i="7"/>
  <c r="AI1872" i="7" s="1"/>
  <c r="AO1871" i="7"/>
  <c r="AG1871" i="7"/>
  <c r="AO1870" i="7"/>
  <c r="AG1870" i="7"/>
  <c r="AI1870" i="7" s="1"/>
  <c r="AK1870" i="7" s="1" a="1"/>
  <c r="AK1870" i="7" s="1"/>
  <c r="AO1869" i="7"/>
  <c r="AG1869" i="7"/>
  <c r="AO1868" i="7"/>
  <c r="AG1868" i="7"/>
  <c r="AI1868" i="7" s="1"/>
  <c r="AL1868" i="7" s="1" a="1"/>
  <c r="AL1868" i="7" s="1"/>
  <c r="AO1867" i="7"/>
  <c r="AG1867" i="7"/>
  <c r="AO1866" i="7"/>
  <c r="AG1866" i="7"/>
  <c r="AO1865" i="7"/>
  <c r="AG1865" i="7"/>
  <c r="AO1864" i="7"/>
  <c r="AG1864" i="7"/>
  <c r="AI1864" i="7" s="1"/>
  <c r="AO1863" i="7"/>
  <c r="AG1863" i="7"/>
  <c r="AO1862" i="7"/>
  <c r="AG1862" i="7"/>
  <c r="AI1862" i="7" s="1"/>
  <c r="AK1862" i="7" s="1" a="1"/>
  <c r="AK1862" i="7" s="1"/>
  <c r="AO1861" i="7"/>
  <c r="AG1861" i="7"/>
  <c r="AO1860" i="7"/>
  <c r="AG1860" i="7"/>
  <c r="AI1860" i="7" s="1"/>
  <c r="AO1859" i="7"/>
  <c r="AG1859" i="7"/>
  <c r="AO1858" i="7"/>
  <c r="AG1858" i="7"/>
  <c r="AO1857" i="7"/>
  <c r="AG1857" i="7"/>
  <c r="AO1856" i="7"/>
  <c r="AG1856" i="7"/>
  <c r="AI1856" i="7" s="1"/>
  <c r="AL1856" i="7" s="1" a="1"/>
  <c r="AL1856" i="7" s="1"/>
  <c r="AO1855" i="7"/>
  <c r="AG1855" i="7"/>
  <c r="AI1855" i="7" s="1"/>
  <c r="AO1854" i="7"/>
  <c r="AG1854" i="7"/>
  <c r="AI1854" i="7" s="1"/>
  <c r="AK1854" i="7" s="1" a="1"/>
  <c r="AK1854" i="7" s="1"/>
  <c r="AO1853" i="7"/>
  <c r="AG1853" i="7"/>
  <c r="AO1852" i="7"/>
  <c r="AG1852" i="7"/>
  <c r="AI1852" i="7" s="1"/>
  <c r="AO1851" i="7"/>
  <c r="AG1851" i="7"/>
  <c r="AO1850" i="7"/>
  <c r="AG1850" i="7"/>
  <c r="AI1850" i="7" s="1"/>
  <c r="AO1849" i="7"/>
  <c r="AG1849" i="7"/>
  <c r="AO1848" i="7"/>
  <c r="AG1848" i="7"/>
  <c r="AI1848" i="7" s="1"/>
  <c r="AO1847" i="7"/>
  <c r="AG1847" i="7"/>
  <c r="AO1846" i="7"/>
  <c r="AG1846" i="7"/>
  <c r="AI1846" i="7" s="1"/>
  <c r="AK1846" i="7" s="1" a="1"/>
  <c r="AK1846" i="7" s="1"/>
  <c r="AO1845" i="7"/>
  <c r="AG1845" i="7"/>
  <c r="AO1844" i="7"/>
  <c r="AG1844" i="7"/>
  <c r="AI1844" i="7" s="1"/>
  <c r="AO1843" i="7"/>
  <c r="AG1843" i="7"/>
  <c r="AO1842" i="7"/>
  <c r="AG1842" i="7"/>
  <c r="AO1841" i="7"/>
  <c r="AG1841" i="7"/>
  <c r="AO1840" i="7"/>
  <c r="AG1840" i="7"/>
  <c r="AO1839" i="7"/>
  <c r="AG1839" i="7"/>
  <c r="AI1839" i="7" s="1"/>
  <c r="AJ1839" i="7" s="1" a="1"/>
  <c r="AJ1839" i="7" s="1"/>
  <c r="AO1838" i="7"/>
  <c r="AG1838" i="7"/>
  <c r="AI1838" i="7" s="1"/>
  <c r="AK1838" i="7" s="1" a="1"/>
  <c r="AK1838" i="7" s="1"/>
  <c r="AO1837" i="7"/>
  <c r="AG1837" i="7"/>
  <c r="AO1836" i="7"/>
  <c r="AG1836" i="7"/>
  <c r="AI1836" i="7" s="1"/>
  <c r="AO1835" i="7"/>
  <c r="AG1835" i="7"/>
  <c r="AO1834" i="7"/>
  <c r="AG1834" i="7"/>
  <c r="AI1834" i="7" s="1"/>
  <c r="AO1833" i="7"/>
  <c r="AG1833" i="7"/>
  <c r="AO1832" i="7"/>
  <c r="AG1832" i="7"/>
  <c r="AI1832" i="7" s="1"/>
  <c r="AO1831" i="7"/>
  <c r="AG1831" i="7"/>
  <c r="AO1830" i="7"/>
  <c r="AG1830" i="7"/>
  <c r="AI1830" i="7" s="1"/>
  <c r="AK1830" i="7" s="1" a="1"/>
  <c r="AK1830" i="7" s="1"/>
  <c r="AO1829" i="7"/>
  <c r="AG1829" i="7"/>
  <c r="AO1828" i="7"/>
  <c r="AG1828" i="7"/>
  <c r="AI1828" i="7" s="1"/>
  <c r="AJ1828" i="7" s="1" a="1"/>
  <c r="AJ1828" i="7" s="1"/>
  <c r="AO1827" i="7"/>
  <c r="AG1827" i="7"/>
  <c r="AO1826" i="7"/>
  <c r="AG1826" i="7"/>
  <c r="AO1825" i="7"/>
  <c r="AG1825" i="7"/>
  <c r="AO1824" i="7"/>
  <c r="AG1824" i="7"/>
  <c r="AO1823" i="7"/>
  <c r="AG1823" i="7"/>
  <c r="AI1823" i="7" s="1"/>
  <c r="AJ1823" i="7" s="1" a="1"/>
  <c r="AJ1823" i="7" s="1"/>
  <c r="AO1822" i="7"/>
  <c r="AG1822" i="7"/>
  <c r="AO1821" i="7"/>
  <c r="AG1821" i="7"/>
  <c r="AO1820" i="7"/>
  <c r="AG1820" i="7"/>
  <c r="AI1820" i="7" s="1"/>
  <c r="AO1819" i="7"/>
  <c r="AG1819" i="7"/>
  <c r="AO1818" i="7"/>
  <c r="AG1818" i="7"/>
  <c r="AI1818" i="7" s="1"/>
  <c r="AO1817" i="7"/>
  <c r="AG1817" i="7"/>
  <c r="AO1816" i="7"/>
  <c r="AG1816" i="7"/>
  <c r="AI1816" i="7" s="1"/>
  <c r="AO1815" i="7"/>
  <c r="AG1815" i="7"/>
  <c r="AI1815" i="7" s="1"/>
  <c r="AK1815" i="7" s="1" a="1"/>
  <c r="AK1815" i="7" s="1"/>
  <c r="AO1814" i="7"/>
  <c r="AG1814" i="7"/>
  <c r="AI1814" i="7" s="1"/>
  <c r="AK1814" i="7" s="1" a="1"/>
  <c r="AK1814" i="7" s="1"/>
  <c r="AO1813" i="7"/>
  <c r="AG1813" i="7"/>
  <c r="AO1812" i="7"/>
  <c r="AG1812" i="7"/>
  <c r="AI1812" i="7" s="1"/>
  <c r="AJ1812" i="7" s="1" a="1"/>
  <c r="AJ1812" i="7" s="1"/>
  <c r="AO1811" i="7"/>
  <c r="AG1811" i="7"/>
  <c r="AO1810" i="7"/>
  <c r="AG1810" i="7"/>
  <c r="AO1809" i="7"/>
  <c r="AG1809" i="7"/>
  <c r="AO1808" i="7"/>
  <c r="AG1808" i="7"/>
  <c r="AO1807" i="7"/>
  <c r="AG1807" i="7"/>
  <c r="AI1807" i="7" s="1"/>
  <c r="AJ1807" i="7" s="1" a="1"/>
  <c r="AJ1807" i="7" s="1"/>
  <c r="AO1806" i="7"/>
  <c r="AG1806" i="7"/>
  <c r="AI1806" i="7" s="1"/>
  <c r="AK1806" i="7" s="1" a="1"/>
  <c r="AK1806" i="7" s="1"/>
  <c r="AO1805" i="7"/>
  <c r="AG1805" i="7"/>
  <c r="AO1804" i="7"/>
  <c r="AG1804" i="7"/>
  <c r="AI1804" i="7" s="1"/>
  <c r="AO1803" i="7"/>
  <c r="AG1803" i="7"/>
  <c r="AO1802" i="7"/>
  <c r="AG1802" i="7"/>
  <c r="AI1802" i="7" s="1"/>
  <c r="AO1801" i="7"/>
  <c r="AG1801" i="7"/>
  <c r="AO1800" i="7"/>
  <c r="AG1800" i="7"/>
  <c r="AI1800" i="7" s="1"/>
  <c r="AO1799" i="7"/>
  <c r="AG1799" i="7"/>
  <c r="AO1798" i="7"/>
  <c r="AG1798" i="7"/>
  <c r="AI1798" i="7" s="1"/>
  <c r="AK1798" i="7" s="1" a="1"/>
  <c r="AK1798" i="7" s="1"/>
  <c r="AO1797" i="7"/>
  <c r="AG1797" i="7"/>
  <c r="AO1796" i="7"/>
  <c r="AG1796" i="7"/>
  <c r="AI1796" i="7" s="1"/>
  <c r="AJ1796" i="7" s="1" a="1"/>
  <c r="AJ1796" i="7" s="1"/>
  <c r="AO1795" i="7"/>
  <c r="AG1795" i="7"/>
  <c r="AO1794" i="7"/>
  <c r="AG1794" i="7"/>
  <c r="AO1793" i="7"/>
  <c r="AG1793" i="7"/>
  <c r="AO1792" i="7"/>
  <c r="AG1792" i="7"/>
  <c r="AO1791" i="7"/>
  <c r="AG1791" i="7"/>
  <c r="AO1790" i="7"/>
  <c r="AG1790" i="7"/>
  <c r="AI1790" i="7" s="1"/>
  <c r="AO1789" i="7"/>
  <c r="AG1789" i="7"/>
  <c r="AO1788" i="7"/>
  <c r="AG1788" i="7"/>
  <c r="AO1787" i="7"/>
  <c r="AG1787" i="7"/>
  <c r="AO1786" i="7"/>
  <c r="AG1786" i="7"/>
  <c r="AO1785" i="7"/>
  <c r="AG1785" i="7"/>
  <c r="AO1784" i="7"/>
  <c r="AG1784" i="7"/>
  <c r="AO1783" i="7"/>
  <c r="AG1783" i="7"/>
  <c r="AO1782" i="7"/>
  <c r="AG1782" i="7"/>
  <c r="AO1781" i="7"/>
  <c r="AG1781" i="7"/>
  <c r="AO1780" i="7"/>
  <c r="AG1780" i="7"/>
  <c r="AO1779" i="7"/>
  <c r="AG1779" i="7"/>
  <c r="AO1778" i="7"/>
  <c r="AG1778" i="7"/>
  <c r="AI1778" i="7" s="1"/>
  <c r="AL1778" i="7" s="1" a="1"/>
  <c r="AL1778" i="7" s="1"/>
  <c r="AO1777" i="7"/>
  <c r="AG1777" i="7"/>
  <c r="AO1776" i="7"/>
  <c r="AG1776" i="7"/>
  <c r="AO1775" i="7"/>
  <c r="AG1775" i="7"/>
  <c r="AO1774" i="7"/>
  <c r="AG1774" i="7"/>
  <c r="AI1774" i="7" s="1"/>
  <c r="AO1773" i="7"/>
  <c r="AG1773" i="7"/>
  <c r="AO1772" i="7"/>
  <c r="AG1772" i="7"/>
  <c r="AO1771" i="7"/>
  <c r="AG1771" i="7"/>
  <c r="AI1771" i="7" s="1"/>
  <c r="AM1771" i="7" s="1" a="1"/>
  <c r="AM1771" i="7" s="1"/>
  <c r="AO1770" i="7"/>
  <c r="AG1770" i="7"/>
  <c r="AI1770" i="7" s="1"/>
  <c r="AM1770" i="7" s="1" a="1"/>
  <c r="AM1770" i="7" s="1"/>
  <c r="AO1769" i="7"/>
  <c r="AG1769" i="7"/>
  <c r="AI1769" i="7" s="1"/>
  <c r="AK1769" i="7" s="1" a="1"/>
  <c r="AK1769" i="7" s="1"/>
  <c r="AO1768" i="7"/>
  <c r="AG1768" i="7"/>
  <c r="AO1767" i="7"/>
  <c r="AG1767" i="7"/>
  <c r="AI1767" i="7" s="1"/>
  <c r="AM1767" i="7" s="1" a="1"/>
  <c r="AM1767" i="7" s="1"/>
  <c r="AO1766" i="7"/>
  <c r="AG1766" i="7"/>
  <c r="AI1766" i="7" s="1"/>
  <c r="AK1766" i="7" s="1" a="1"/>
  <c r="AK1766" i="7" s="1"/>
  <c r="AO1765" i="7"/>
  <c r="AG1765" i="7"/>
  <c r="AO1764" i="7"/>
  <c r="AG1764" i="7"/>
  <c r="AO1763" i="7"/>
  <c r="AG1763" i="7"/>
  <c r="AI1763" i="7" s="1"/>
  <c r="AJ1763" i="7" s="1" a="1"/>
  <c r="AJ1763" i="7" s="1"/>
  <c r="AO1762" i="7"/>
  <c r="AG1762" i="7"/>
  <c r="AO1761" i="7"/>
  <c r="AG1761" i="7"/>
  <c r="AO1760" i="7"/>
  <c r="AG1760" i="7"/>
  <c r="AO1759" i="7"/>
  <c r="AG1759" i="7"/>
  <c r="AI1759" i="7" s="1"/>
  <c r="AJ1759" i="7" s="1" a="1"/>
  <c r="AJ1759" i="7" s="1"/>
  <c r="AO1758" i="7"/>
  <c r="AG1758" i="7"/>
  <c r="AO1757" i="7"/>
  <c r="AG1757" i="7"/>
  <c r="AI1757" i="7" s="1"/>
  <c r="AO1756" i="7"/>
  <c r="AG1756" i="7"/>
  <c r="AI1756" i="7" s="1"/>
  <c r="AJ1756" i="7" s="1" a="1"/>
  <c r="AJ1756" i="7" s="1"/>
  <c r="AO1755" i="7"/>
  <c r="AG1755" i="7"/>
  <c r="AO1754" i="7"/>
  <c r="AG1754" i="7"/>
  <c r="AI1754" i="7" s="1"/>
  <c r="AM1754" i="7" s="1" a="1"/>
  <c r="AM1754" i="7" s="1"/>
  <c r="AO1753" i="7"/>
  <c r="AG1753" i="7"/>
  <c r="AI1753" i="7" s="1"/>
  <c r="AL1753" i="7" s="1" a="1"/>
  <c r="AL1753" i="7" s="1"/>
  <c r="AO1752" i="7"/>
  <c r="AG1752" i="7"/>
  <c r="AI1752" i="7" s="1"/>
  <c r="AK1752" i="7" s="1" a="1"/>
  <c r="AK1752" i="7" s="1"/>
  <c r="AO1751" i="7"/>
  <c r="AG1751" i="7"/>
  <c r="AO1750" i="7"/>
  <c r="AG1750" i="7"/>
  <c r="AO1749" i="7"/>
  <c r="AG1749" i="7"/>
  <c r="AI1749" i="7" s="1"/>
  <c r="AO1748" i="7"/>
  <c r="AG1748" i="7"/>
  <c r="AO1747" i="7"/>
  <c r="AG1747" i="7"/>
  <c r="AO1746" i="7"/>
  <c r="AG1746" i="7"/>
  <c r="AI1746" i="7" s="1"/>
  <c r="AO1745" i="7"/>
  <c r="AG1745" i="7"/>
  <c r="AI1745" i="7" s="1"/>
  <c r="AJ1745" i="7" s="1" a="1"/>
  <c r="AJ1745" i="7" s="1"/>
  <c r="AO1744" i="7"/>
  <c r="AG1744" i="7"/>
  <c r="AI1744" i="7" s="1"/>
  <c r="AK1744" i="7" s="1" a="1"/>
  <c r="AK1744" i="7" s="1"/>
  <c r="AO1743" i="7"/>
  <c r="AG1743" i="7"/>
  <c r="AO1742" i="7"/>
  <c r="AG1742" i="7"/>
  <c r="AO1741" i="7"/>
  <c r="AG1741" i="7"/>
  <c r="AI1741" i="7" s="1"/>
  <c r="AO1740" i="7"/>
  <c r="AG1740" i="7"/>
  <c r="AO1739" i="7"/>
  <c r="AG1739" i="7"/>
  <c r="AO1738" i="7"/>
  <c r="AG1738" i="7"/>
  <c r="AI1738" i="7" s="1"/>
  <c r="AO1737" i="7"/>
  <c r="AG1737" i="7"/>
  <c r="AI1737" i="7" s="1"/>
  <c r="AK1737" i="7" s="1" a="1"/>
  <c r="AK1737" i="7" s="1"/>
  <c r="AO1736" i="7"/>
  <c r="AG1736" i="7"/>
  <c r="AI1736" i="7" s="1"/>
  <c r="AJ1736" i="7" s="1" a="1"/>
  <c r="AJ1736" i="7" s="1"/>
  <c r="AO1735" i="7"/>
  <c r="AG1735" i="7"/>
  <c r="AI1735" i="7" s="1"/>
  <c r="AK1735" i="7" s="1" a="1"/>
  <c r="AK1735" i="7" s="1"/>
  <c r="AO1734" i="7"/>
  <c r="AG1734" i="7"/>
  <c r="AO1733" i="7"/>
  <c r="AG1733" i="7"/>
  <c r="AO1732" i="7"/>
  <c r="AG1732" i="7"/>
  <c r="AO1731" i="7"/>
  <c r="AG1731" i="7"/>
  <c r="AI1731" i="7" s="1"/>
  <c r="AO1730" i="7"/>
  <c r="AG1730" i="7"/>
  <c r="AI1730" i="7" s="1"/>
  <c r="AO1729" i="7"/>
  <c r="AG1729" i="7"/>
  <c r="AI1729" i="7" s="1"/>
  <c r="AK1729" i="7" s="1" a="1"/>
  <c r="AK1729" i="7" s="1"/>
  <c r="AO1728" i="7"/>
  <c r="AG1728" i="7"/>
  <c r="AI1728" i="7" s="1"/>
  <c r="AJ1728" i="7" s="1" a="1"/>
  <c r="AJ1728" i="7" s="1"/>
  <c r="AO1727" i="7"/>
  <c r="AG1727" i="7"/>
  <c r="AI1727" i="7" s="1"/>
  <c r="AK1727" i="7" s="1" a="1"/>
  <c r="AK1727" i="7" s="1"/>
  <c r="AO1726" i="7"/>
  <c r="AG1726" i="7"/>
  <c r="AO1725" i="7"/>
  <c r="AG1725" i="7"/>
  <c r="AO1724" i="7"/>
  <c r="AG1724" i="7"/>
  <c r="AO1723" i="7"/>
  <c r="AG1723" i="7"/>
  <c r="AO1722" i="7"/>
  <c r="AG1722" i="7"/>
  <c r="AI1722" i="7" s="1"/>
  <c r="AO1721" i="7"/>
  <c r="AG1721" i="7"/>
  <c r="AO1720" i="7"/>
  <c r="AG1720" i="7"/>
  <c r="AI1720" i="7" s="1"/>
  <c r="AJ1720" i="7" s="1" a="1"/>
  <c r="AJ1720" i="7" s="1"/>
  <c r="AO1719" i="7"/>
  <c r="AG1719" i="7"/>
  <c r="AO1718" i="7"/>
  <c r="AG1718" i="7"/>
  <c r="AO1717" i="7"/>
  <c r="AG1717" i="7"/>
  <c r="AO1716" i="7"/>
  <c r="AG1716" i="7"/>
  <c r="AO1715" i="7"/>
  <c r="AG1715" i="7"/>
  <c r="AI1715" i="7" s="1"/>
  <c r="AM1715" i="7" s="1" a="1"/>
  <c r="AM1715" i="7" s="1"/>
  <c r="AO1714" i="7"/>
  <c r="AG1714" i="7"/>
  <c r="AI1714" i="7" s="1"/>
  <c r="AO1713" i="7"/>
  <c r="AG1713" i="7"/>
  <c r="AI1713" i="7" s="1"/>
  <c r="AK1713" i="7" s="1" a="1"/>
  <c r="AK1713" i="7" s="1"/>
  <c r="AO1712" i="7"/>
  <c r="AG1712" i="7"/>
  <c r="AI1712" i="7" s="1"/>
  <c r="AJ1712" i="7" s="1" a="1"/>
  <c r="AJ1712" i="7" s="1"/>
  <c r="AO1711" i="7"/>
  <c r="AG1711" i="7"/>
  <c r="AO1710" i="7"/>
  <c r="AG1710" i="7"/>
  <c r="AO1709" i="7"/>
  <c r="AG1709" i="7"/>
  <c r="AI1709" i="7" s="1"/>
  <c r="AL1709" i="7" s="1" a="1"/>
  <c r="AL1709" i="7" s="1"/>
  <c r="AO1708" i="7"/>
  <c r="AG1708" i="7"/>
  <c r="AO1707" i="7"/>
  <c r="AG1707" i="7"/>
  <c r="AO1706" i="7"/>
  <c r="AG1706" i="7"/>
  <c r="AI1706" i="7" s="1"/>
  <c r="AO1705" i="7"/>
  <c r="AG1705" i="7"/>
  <c r="AO1704" i="7"/>
  <c r="AG1704" i="7"/>
  <c r="AO1703" i="7"/>
  <c r="AG1703" i="7"/>
  <c r="AI1703" i="7" s="1"/>
  <c r="AO1702" i="7"/>
  <c r="AG1702" i="7"/>
  <c r="AO1701" i="7"/>
  <c r="AG1701" i="7"/>
  <c r="AO1700" i="7"/>
  <c r="AG1700" i="7"/>
  <c r="AO1699" i="7"/>
  <c r="AG1699" i="7"/>
  <c r="AI1699" i="7" s="1"/>
  <c r="AM1699" i="7" s="1" a="1"/>
  <c r="AM1699" i="7" s="1"/>
  <c r="AO1698" i="7"/>
  <c r="AG1698" i="7"/>
  <c r="AI1698" i="7" s="1"/>
  <c r="AO1697" i="7"/>
  <c r="AG1697" i="7"/>
  <c r="AO1696" i="7"/>
  <c r="AG1696" i="7"/>
  <c r="AI1696" i="7" s="1"/>
  <c r="AJ1696" i="7" s="1" a="1"/>
  <c r="AJ1696" i="7" s="1"/>
  <c r="AO1695" i="7"/>
  <c r="AG1695" i="7"/>
  <c r="AO1694" i="7"/>
  <c r="AG1694" i="7"/>
  <c r="AO1693" i="7"/>
  <c r="AG1693" i="7"/>
  <c r="AO1692" i="7"/>
  <c r="AG1692" i="7"/>
  <c r="AO1691" i="7"/>
  <c r="AG1691" i="7"/>
  <c r="AI1691" i="7" s="1"/>
  <c r="AM1691" i="7" s="1" a="1"/>
  <c r="AM1691" i="7" s="1"/>
  <c r="AO1690" i="7"/>
  <c r="AG1690" i="7"/>
  <c r="AI1690" i="7" s="1"/>
  <c r="AO1689" i="7"/>
  <c r="AG1689" i="7"/>
  <c r="AI1689" i="7" s="1"/>
  <c r="AK1689" i="7" s="1" a="1"/>
  <c r="AK1689" i="7" s="1"/>
  <c r="AO1688" i="7"/>
  <c r="AG1688" i="7"/>
  <c r="AO1687" i="7"/>
  <c r="AG1687" i="7"/>
  <c r="AO1686" i="7"/>
  <c r="AG1686" i="7"/>
  <c r="AO1685" i="7"/>
  <c r="AG1685" i="7"/>
  <c r="AO1684" i="7"/>
  <c r="AG1684" i="7"/>
  <c r="AO1683" i="7"/>
  <c r="AG1683" i="7"/>
  <c r="AI1683" i="7" s="1"/>
  <c r="AO1682" i="7"/>
  <c r="AG1682" i="7"/>
  <c r="AI1682" i="7" s="1"/>
  <c r="AO1681" i="7"/>
  <c r="AG1681" i="7"/>
  <c r="AO1680" i="7"/>
  <c r="AG1680" i="7"/>
  <c r="AI1680" i="7" s="1"/>
  <c r="AJ1680" i="7" s="1" a="1"/>
  <c r="AJ1680" i="7" s="1"/>
  <c r="AO1679" i="7"/>
  <c r="AG1679" i="7"/>
  <c r="AI1679" i="7" s="1"/>
  <c r="AO1678" i="7"/>
  <c r="AG1678" i="7"/>
  <c r="AO1677" i="7"/>
  <c r="AG1677" i="7"/>
  <c r="AI1677" i="7" s="1"/>
  <c r="AL1677" i="7" s="1" a="1"/>
  <c r="AL1677" i="7" s="1"/>
  <c r="AO1676" i="7"/>
  <c r="AG1676" i="7"/>
  <c r="AO1675" i="7"/>
  <c r="AG1675" i="7"/>
  <c r="AO1674" i="7"/>
  <c r="AG1674" i="7"/>
  <c r="AI1674" i="7" s="1"/>
  <c r="AO1673" i="7"/>
  <c r="AG1673" i="7"/>
  <c r="AO1672" i="7"/>
  <c r="AG1672" i="7"/>
  <c r="AO1671" i="7"/>
  <c r="AG1671" i="7"/>
  <c r="AO1670" i="7"/>
  <c r="AG1670" i="7"/>
  <c r="AO1669" i="7"/>
  <c r="AG1669" i="7"/>
  <c r="AO1668" i="7"/>
  <c r="AG1668" i="7"/>
  <c r="AO1667" i="7"/>
  <c r="AG1667" i="7"/>
  <c r="AI1667" i="7" s="1"/>
  <c r="AO1666" i="7"/>
  <c r="AG1666" i="7"/>
  <c r="AI1666" i="7" s="1"/>
  <c r="AO1665" i="7"/>
  <c r="AG1665" i="7"/>
  <c r="AI1665" i="7" s="1"/>
  <c r="AK1665" i="7" s="1" a="1"/>
  <c r="AK1665" i="7" s="1"/>
  <c r="AO1664" i="7"/>
  <c r="AG1664" i="7"/>
  <c r="AI1664" i="7" s="1"/>
  <c r="AJ1664" i="7" s="1" a="1"/>
  <c r="AJ1664" i="7" s="1"/>
  <c r="AO1663" i="7"/>
  <c r="AG1663" i="7"/>
  <c r="AI1663" i="7" s="1"/>
  <c r="AK1663" i="7" s="1" a="1"/>
  <c r="AK1663" i="7" s="1"/>
  <c r="AO1662" i="7"/>
  <c r="AG1662" i="7"/>
  <c r="AO1661" i="7"/>
  <c r="AG1661" i="7"/>
  <c r="AO1660" i="7"/>
  <c r="AG1660" i="7"/>
  <c r="AO1659" i="7"/>
  <c r="AG1659" i="7"/>
  <c r="AO1658" i="7"/>
  <c r="AG1658" i="7"/>
  <c r="AI1658" i="7" s="1"/>
  <c r="AO1657" i="7"/>
  <c r="AG1657" i="7"/>
  <c r="AO1656" i="7"/>
  <c r="AG1656" i="7"/>
  <c r="AI1656" i="7" s="1"/>
  <c r="AJ1656" i="7" s="1" a="1"/>
  <c r="AJ1656" i="7" s="1"/>
  <c r="AO1655" i="7"/>
  <c r="AG1655" i="7"/>
  <c r="AI1655" i="7" s="1"/>
  <c r="AK1655" i="7" s="1" a="1"/>
  <c r="AK1655" i="7" s="1"/>
  <c r="AO1654" i="7"/>
  <c r="AG1654" i="7"/>
  <c r="AO1653" i="7"/>
  <c r="AG1653" i="7"/>
  <c r="AO1652" i="7"/>
  <c r="AG1652" i="7"/>
  <c r="AO1651" i="7"/>
  <c r="AG1651" i="7"/>
  <c r="AO1650" i="7"/>
  <c r="AG1650" i="7"/>
  <c r="AI1650" i="7" s="1"/>
  <c r="AO1649" i="7"/>
  <c r="AG1649" i="7"/>
  <c r="AI1649" i="7" s="1"/>
  <c r="AK1649" i="7" s="1" a="1"/>
  <c r="AK1649" i="7" s="1"/>
  <c r="AO1648" i="7"/>
  <c r="AG1648" i="7"/>
  <c r="AO1647" i="7"/>
  <c r="AG1647" i="7"/>
  <c r="AO1646" i="7"/>
  <c r="AG1646" i="7"/>
  <c r="AO1645" i="7"/>
  <c r="AG1645" i="7"/>
  <c r="AO1644" i="7"/>
  <c r="AG1644" i="7"/>
  <c r="AO1643" i="7"/>
  <c r="AG1643" i="7"/>
  <c r="AO1642" i="7"/>
  <c r="AG1642" i="7"/>
  <c r="AI1642" i="7" s="1"/>
  <c r="AO1641" i="7"/>
  <c r="AG1641" i="7"/>
  <c r="AO1640" i="7"/>
  <c r="AG1640" i="7"/>
  <c r="AI1640" i="7" s="1"/>
  <c r="AO1639" i="7"/>
  <c r="AG1639" i="7"/>
  <c r="AO1638" i="7"/>
  <c r="AG1638" i="7"/>
  <c r="AO1637" i="7"/>
  <c r="AG1637" i="7"/>
  <c r="AI1637" i="7" s="1"/>
  <c r="AL1637" i="7" s="1" a="1"/>
  <c r="AL1637" i="7" s="1"/>
  <c r="AO1636" i="7"/>
  <c r="AG1636" i="7"/>
  <c r="AO1635" i="7"/>
  <c r="AG1635" i="7"/>
  <c r="AI1635" i="7" s="1"/>
  <c r="AM1635" i="7" s="1" a="1"/>
  <c r="AM1635" i="7" s="1"/>
  <c r="AO1634" i="7"/>
  <c r="AG1634" i="7"/>
  <c r="AI1634" i="7" s="1"/>
  <c r="AO1633" i="7"/>
  <c r="AG1633" i="7"/>
  <c r="AO1632" i="7"/>
  <c r="AG1632" i="7"/>
  <c r="AO1631" i="7"/>
  <c r="AG1631" i="7"/>
  <c r="AO1630" i="7"/>
  <c r="AG1630" i="7"/>
  <c r="AO1629" i="7"/>
  <c r="AG1629" i="7"/>
  <c r="AI1629" i="7" s="1"/>
  <c r="AL1629" i="7" s="1" a="1"/>
  <c r="AL1629" i="7" s="1"/>
  <c r="AO1628" i="7"/>
  <c r="AG1628" i="7"/>
  <c r="AO1627" i="7"/>
  <c r="AG1627" i="7"/>
  <c r="AI1627" i="7" s="1"/>
  <c r="AM1627" i="7" s="1" a="1"/>
  <c r="AM1627" i="7" s="1"/>
  <c r="AO1626" i="7"/>
  <c r="AG1626" i="7"/>
  <c r="AI1626" i="7" s="1"/>
  <c r="AO1625" i="7"/>
  <c r="AG1625" i="7"/>
  <c r="AI1625" i="7" s="1"/>
  <c r="AK1625" i="7" s="1" a="1"/>
  <c r="AK1625" i="7" s="1"/>
  <c r="AO1624" i="7"/>
  <c r="AG1624" i="7"/>
  <c r="AO1623" i="7"/>
  <c r="AG1623" i="7"/>
  <c r="AO1622" i="7"/>
  <c r="AG1622" i="7"/>
  <c r="AO1621" i="7"/>
  <c r="AG1621" i="7"/>
  <c r="AO1620" i="7"/>
  <c r="AG1620" i="7"/>
  <c r="AO1619" i="7"/>
  <c r="AG1619" i="7"/>
  <c r="AI1619" i="7" s="1"/>
  <c r="AO1618" i="7"/>
  <c r="AG1618" i="7"/>
  <c r="AI1618" i="7" s="1"/>
  <c r="AO1617" i="7"/>
  <c r="AG1617" i="7"/>
  <c r="AO1616" i="7"/>
  <c r="AG1616" i="7"/>
  <c r="AI1616" i="7" s="1"/>
  <c r="AJ1616" i="7" s="1" a="1"/>
  <c r="AJ1616" i="7" s="1"/>
  <c r="AO1615" i="7"/>
  <c r="AG1615" i="7"/>
  <c r="AI1615" i="7" s="1"/>
  <c r="AK1615" i="7" s="1" a="1"/>
  <c r="AK1615" i="7" s="1"/>
  <c r="AO1614" i="7"/>
  <c r="AG1614" i="7"/>
  <c r="AO1613" i="7"/>
  <c r="AG1613" i="7"/>
  <c r="AO1612" i="7"/>
  <c r="AG1612" i="7"/>
  <c r="AO1611" i="7"/>
  <c r="AG1611" i="7"/>
  <c r="AO1610" i="7"/>
  <c r="AG1610" i="7"/>
  <c r="AI1610" i="7" s="1"/>
  <c r="AO1609" i="7"/>
  <c r="AG1609" i="7"/>
  <c r="AI1609" i="7" s="1"/>
  <c r="AK1609" i="7" s="1" a="1"/>
  <c r="AK1609" i="7" s="1"/>
  <c r="AO1608" i="7"/>
  <c r="AG1608" i="7"/>
  <c r="AI1608" i="7" s="1"/>
  <c r="AJ1608" i="7" s="1" a="1"/>
  <c r="AJ1608" i="7" s="1"/>
  <c r="AO1607" i="7"/>
  <c r="AG1607" i="7"/>
  <c r="AO1606" i="7"/>
  <c r="AG1606" i="7"/>
  <c r="AO1605" i="7"/>
  <c r="AG1605" i="7"/>
  <c r="AO1604" i="7"/>
  <c r="AG1604" i="7"/>
  <c r="AO1603" i="7"/>
  <c r="AG1603" i="7"/>
  <c r="AO1602" i="7"/>
  <c r="AG1602" i="7"/>
  <c r="AI1602" i="7" s="1"/>
  <c r="AO1601" i="7"/>
  <c r="AG1601" i="7"/>
  <c r="AO1600" i="7"/>
  <c r="AG1600" i="7"/>
  <c r="AI1600" i="7" s="1"/>
  <c r="AJ1600" i="7" s="1" a="1"/>
  <c r="AJ1600" i="7" s="1"/>
  <c r="AO1599" i="7"/>
  <c r="AG1599" i="7"/>
  <c r="AO1598" i="7"/>
  <c r="AG1598" i="7"/>
  <c r="AO1597" i="7"/>
  <c r="AG1597" i="7"/>
  <c r="AI1597" i="7" s="1"/>
  <c r="AO1596" i="7"/>
  <c r="AG1596" i="7"/>
  <c r="AO1595" i="7"/>
  <c r="AG1595" i="7"/>
  <c r="AO1594" i="7"/>
  <c r="AG1594" i="7"/>
  <c r="AI1594" i="7" s="1"/>
  <c r="AO1593" i="7"/>
  <c r="AG1593" i="7"/>
  <c r="AO1592" i="7"/>
  <c r="AG1592" i="7"/>
  <c r="AO1591" i="7"/>
  <c r="AG1591" i="7"/>
  <c r="AO1590" i="7"/>
  <c r="AG1590" i="7"/>
  <c r="AO1589" i="7"/>
  <c r="AG1589" i="7"/>
  <c r="AO1588" i="7"/>
  <c r="AG1588" i="7"/>
  <c r="AO1587" i="7"/>
  <c r="AG1587" i="7"/>
  <c r="AI1587" i="7" s="1"/>
  <c r="AM1587" i="7" s="1" a="1"/>
  <c r="AM1587" i="7" s="1"/>
  <c r="AO1586" i="7"/>
  <c r="AG1586" i="7"/>
  <c r="AI1586" i="7" s="1"/>
  <c r="AO1585" i="7"/>
  <c r="AG1585" i="7"/>
  <c r="AO1584" i="7"/>
  <c r="AG1584" i="7"/>
  <c r="AI1584" i="7" s="1"/>
  <c r="AJ1584" i="7" s="1" a="1"/>
  <c r="AJ1584" i="7" s="1"/>
  <c r="AO1583" i="7"/>
  <c r="AG1583" i="7"/>
  <c r="AO1582" i="7"/>
  <c r="AG1582" i="7"/>
  <c r="AO1581" i="7"/>
  <c r="AG1581" i="7"/>
  <c r="AI1581" i="7" s="1"/>
  <c r="AO1580" i="7"/>
  <c r="AG1580" i="7"/>
  <c r="AO1579" i="7"/>
  <c r="AG1579" i="7"/>
  <c r="AO1578" i="7"/>
  <c r="AG1578" i="7"/>
  <c r="AI1578" i="7" s="1"/>
  <c r="AO1577" i="7"/>
  <c r="AG1577" i="7"/>
  <c r="AI1577" i="7" s="1"/>
  <c r="AK1577" i="7" s="1" a="1"/>
  <c r="AK1577" i="7" s="1"/>
  <c r="AO1576" i="7"/>
  <c r="AG1576" i="7"/>
  <c r="AO1575" i="7"/>
  <c r="AG1575" i="7"/>
  <c r="AI1575" i="7" s="1"/>
  <c r="AK1575" i="7" s="1" a="1"/>
  <c r="AK1575" i="7" s="1"/>
  <c r="AO1574" i="7"/>
  <c r="AG1574" i="7"/>
  <c r="AO1573" i="7"/>
  <c r="AG1573" i="7"/>
  <c r="AO1572" i="7"/>
  <c r="AG1572" i="7"/>
  <c r="AO1571" i="7"/>
  <c r="AG1571" i="7"/>
  <c r="AI1571" i="7" s="1"/>
  <c r="AM1571" i="7" s="1" a="1"/>
  <c r="AM1571" i="7" s="1"/>
  <c r="AO1570" i="7"/>
  <c r="AG1570" i="7"/>
  <c r="AI1570" i="7" s="1"/>
  <c r="AO1569" i="7"/>
  <c r="AG1569" i="7"/>
  <c r="AI1569" i="7" s="1"/>
  <c r="AK1569" i="7" s="1" a="1"/>
  <c r="AK1569" i="7" s="1"/>
  <c r="AO1568" i="7"/>
  <c r="AG1568" i="7"/>
  <c r="AO1567" i="7"/>
  <c r="AG1567" i="7"/>
  <c r="AI1567" i="7" s="1"/>
  <c r="AO1566" i="7"/>
  <c r="AG1566" i="7"/>
  <c r="AO1565" i="7"/>
  <c r="AG1565" i="7"/>
  <c r="AO1564" i="7"/>
  <c r="AG1564" i="7"/>
  <c r="AO1563" i="7"/>
  <c r="AG1563" i="7"/>
  <c r="AI1563" i="7" s="1"/>
  <c r="AM1563" i="7" s="1" a="1"/>
  <c r="AM1563" i="7" s="1"/>
  <c r="AO1562" i="7"/>
  <c r="AG1562" i="7"/>
  <c r="AI1562" i="7" s="1"/>
  <c r="AO1561" i="7"/>
  <c r="AG1561" i="7"/>
  <c r="AO1560" i="7"/>
  <c r="AG1560" i="7"/>
  <c r="AI1560" i="7" s="1"/>
  <c r="AO1559" i="7"/>
  <c r="AG1559" i="7"/>
  <c r="AO1558" i="7"/>
  <c r="AG1558" i="7"/>
  <c r="AO1557" i="7"/>
  <c r="AG1557" i="7"/>
  <c r="AO1556" i="7"/>
  <c r="AG1556" i="7"/>
  <c r="AO1555" i="7"/>
  <c r="AG1555" i="7"/>
  <c r="AI1555" i="7" s="1"/>
  <c r="AO1554" i="7"/>
  <c r="AG1554" i="7"/>
  <c r="AI1554" i="7" s="1"/>
  <c r="AO1553" i="7"/>
  <c r="AG1553" i="7"/>
  <c r="AO1552" i="7"/>
  <c r="AG1552" i="7"/>
  <c r="AI1552" i="7" s="1"/>
  <c r="AJ1552" i="7" s="1" a="1"/>
  <c r="AJ1552" i="7" s="1"/>
  <c r="AO1551" i="7"/>
  <c r="AG1551" i="7"/>
  <c r="AI1551" i="7" s="1"/>
  <c r="AK1551" i="7" s="1" a="1"/>
  <c r="AK1551" i="7" s="1"/>
  <c r="AO1550" i="7"/>
  <c r="AG1550" i="7"/>
  <c r="AO1549" i="7"/>
  <c r="AG1549" i="7"/>
  <c r="AO1548" i="7"/>
  <c r="AG1548" i="7"/>
  <c r="AO1547" i="7"/>
  <c r="AG1547" i="7"/>
  <c r="AO1546" i="7"/>
  <c r="AG1546" i="7"/>
  <c r="AO1545" i="7"/>
  <c r="AG1545" i="7"/>
  <c r="AI1545" i="7" s="1"/>
  <c r="AK1545" i="7" s="1" a="1"/>
  <c r="AK1545" i="7" s="1"/>
  <c r="AO1544" i="7"/>
  <c r="AG1544" i="7"/>
  <c r="AI1544" i="7" s="1"/>
  <c r="AM1544" i="7" s="1" a="1"/>
  <c r="AM1544" i="7" s="1"/>
  <c r="AO1543" i="7"/>
  <c r="AG1543" i="7"/>
  <c r="AO1542" i="7"/>
  <c r="AG1542" i="7"/>
  <c r="AO1541" i="7"/>
  <c r="AG1541" i="7"/>
  <c r="AO1540" i="7"/>
  <c r="AG1540" i="7"/>
  <c r="AO1539" i="7"/>
  <c r="AG1539" i="7"/>
  <c r="AO1538" i="7"/>
  <c r="AG1538" i="7"/>
  <c r="AI1538" i="7" s="1"/>
  <c r="AO1537" i="7"/>
  <c r="AG1537" i="7"/>
  <c r="AI1537" i="7" s="1"/>
  <c r="AK1537" i="7" s="1" a="1"/>
  <c r="AK1537" i="7" s="1"/>
  <c r="AO1536" i="7"/>
  <c r="AG1536" i="7"/>
  <c r="AO1535" i="7"/>
  <c r="AG1535" i="7"/>
  <c r="AI1535" i="7" s="1"/>
  <c r="AK1535" i="7" s="1" a="1"/>
  <c r="AK1535" i="7" s="1"/>
  <c r="AO1534" i="7"/>
  <c r="AG1534" i="7"/>
  <c r="AO1533" i="7"/>
  <c r="AG1533" i="7"/>
  <c r="AI1533" i="7" s="1"/>
  <c r="AL1533" i="7" s="1" a="1"/>
  <c r="AL1533" i="7" s="1"/>
  <c r="AO1532" i="7"/>
  <c r="AG1532" i="7"/>
  <c r="AO1531" i="7"/>
  <c r="AG1531" i="7"/>
  <c r="AO1530" i="7"/>
  <c r="AG1530" i="7"/>
  <c r="AI1530" i="7" s="1"/>
  <c r="AL1530" i="7" s="1" a="1"/>
  <c r="AL1530" i="7" s="1"/>
  <c r="AO1529" i="7"/>
  <c r="AG1529" i="7"/>
  <c r="AI1529" i="7" s="1"/>
  <c r="AK1529" i="7" s="1" a="1"/>
  <c r="AK1529" i="7" s="1"/>
  <c r="AO1528" i="7"/>
  <c r="AG1528" i="7"/>
  <c r="AO1527" i="7"/>
  <c r="AG1527" i="7"/>
  <c r="AI1527" i="7" s="1"/>
  <c r="AO1526" i="7"/>
  <c r="AG1526" i="7"/>
  <c r="AO1525" i="7"/>
  <c r="AG1525" i="7"/>
  <c r="AI1525" i="7" s="1"/>
  <c r="AL1525" i="7" s="1" a="1"/>
  <c r="AL1525" i="7" s="1"/>
  <c r="AO1524" i="7"/>
  <c r="AG1524" i="7"/>
  <c r="AO1523" i="7"/>
  <c r="AG1523" i="7"/>
  <c r="AI1523" i="7" s="1"/>
  <c r="AM1523" i="7" s="1" a="1"/>
  <c r="AM1523" i="7" s="1"/>
  <c r="AO1522" i="7"/>
  <c r="AG1522" i="7"/>
  <c r="AI1522" i="7" s="1"/>
  <c r="AL1522" i="7" s="1" a="1"/>
  <c r="AL1522" i="7" s="1"/>
  <c r="AO1521" i="7"/>
  <c r="AG1521" i="7"/>
  <c r="AO1520" i="7"/>
  <c r="AG1520" i="7"/>
  <c r="AO1519" i="7"/>
  <c r="AG1519" i="7"/>
  <c r="AO1518" i="7"/>
  <c r="AG1518" i="7"/>
  <c r="AO1517" i="7"/>
  <c r="AG1517" i="7"/>
  <c r="AI1517" i="7" s="1"/>
  <c r="AL1517" i="7" s="1" a="1"/>
  <c r="AL1517" i="7" s="1"/>
  <c r="AO1516" i="7"/>
  <c r="AG1516" i="7"/>
  <c r="AO1515" i="7"/>
  <c r="AG1515" i="7"/>
  <c r="AI1515" i="7" s="1"/>
  <c r="AO1514" i="7"/>
  <c r="AG1514" i="7"/>
  <c r="AI1514" i="7" s="1"/>
  <c r="AL1514" i="7" s="1" a="1"/>
  <c r="AL1514" i="7" s="1"/>
  <c r="AO1513" i="7"/>
  <c r="AG1513" i="7"/>
  <c r="AO1512" i="7"/>
  <c r="AG1512" i="7"/>
  <c r="AO1511" i="7"/>
  <c r="AG1511" i="7"/>
  <c r="AI1511" i="7" s="1"/>
  <c r="AK1511" i="7" s="1" a="1"/>
  <c r="AK1511" i="7" s="1"/>
  <c r="AO1510" i="7"/>
  <c r="AG1510" i="7"/>
  <c r="AO1509" i="7"/>
  <c r="AG1509" i="7"/>
  <c r="AI1509" i="7" s="1"/>
  <c r="AL1509" i="7" s="1" a="1"/>
  <c r="AL1509" i="7" s="1"/>
  <c r="AO1508" i="7"/>
  <c r="AG1508" i="7"/>
  <c r="AO1507" i="7"/>
  <c r="AG1507" i="7"/>
  <c r="AI1507" i="7" s="1"/>
  <c r="AM1507" i="7" s="1" a="1"/>
  <c r="AM1507" i="7" s="1"/>
  <c r="AO1506" i="7"/>
  <c r="AG1506" i="7"/>
  <c r="AI1506" i="7" s="1"/>
  <c r="AL1506" i="7" s="1" a="1"/>
  <c r="AL1506" i="7" s="1"/>
  <c r="AO1505" i="7"/>
  <c r="AG1505" i="7"/>
  <c r="AO1504" i="7"/>
  <c r="AG1504" i="7"/>
  <c r="AO1503" i="7"/>
  <c r="AG1503" i="7"/>
  <c r="AO1502" i="7"/>
  <c r="AG1502" i="7"/>
  <c r="AO1501" i="7"/>
  <c r="AG1501" i="7"/>
  <c r="AI1501" i="7" s="1"/>
  <c r="AL1501" i="7" s="1" a="1"/>
  <c r="AL1501" i="7" s="1"/>
  <c r="AO1500" i="7"/>
  <c r="AG1500" i="7"/>
  <c r="AO1499" i="7"/>
  <c r="AG1499" i="7"/>
  <c r="AI1499" i="7" s="1"/>
  <c r="AO1498" i="7"/>
  <c r="AG1498" i="7"/>
  <c r="AI1498" i="7" s="1"/>
  <c r="AO1497" i="7"/>
  <c r="AG1497" i="7"/>
  <c r="AI1497" i="7" s="1"/>
  <c r="AL1497" i="7" s="1" a="1"/>
  <c r="AL1497" i="7" s="1"/>
  <c r="AO1496" i="7"/>
  <c r="AG1496" i="7"/>
  <c r="AO1495" i="7"/>
  <c r="AG1495" i="7"/>
  <c r="AO1494" i="7"/>
  <c r="AG1494" i="7"/>
  <c r="AO1493" i="7"/>
  <c r="AG1493" i="7"/>
  <c r="AI1493" i="7" s="1"/>
  <c r="AL1493" i="7" s="1" a="1"/>
  <c r="AL1493" i="7" s="1"/>
  <c r="AO1492" i="7"/>
  <c r="AG1492" i="7"/>
  <c r="AO1491" i="7"/>
  <c r="AG1491" i="7"/>
  <c r="AI1491" i="7" s="1"/>
  <c r="AO1490" i="7"/>
  <c r="AG1490" i="7"/>
  <c r="AO1489" i="7"/>
  <c r="AG1489" i="7"/>
  <c r="AO1488" i="7"/>
  <c r="AG1488" i="7"/>
  <c r="AO1487" i="7"/>
  <c r="AG1487" i="7"/>
  <c r="AO1486" i="7"/>
  <c r="AG1486" i="7"/>
  <c r="AI1486" i="7" s="1"/>
  <c r="AO1485" i="7"/>
  <c r="AG1485" i="7"/>
  <c r="AI1485" i="7" s="1"/>
  <c r="AL1485" i="7" s="1" a="1"/>
  <c r="AL1485" i="7" s="1"/>
  <c r="AO1484" i="7"/>
  <c r="AG1484" i="7"/>
  <c r="AI1484" i="7" s="1"/>
  <c r="AO1483" i="7"/>
  <c r="AG1483" i="7"/>
  <c r="AO1482" i="7"/>
  <c r="AG1482" i="7"/>
  <c r="AI1482" i="7" s="1"/>
  <c r="AO1481" i="7"/>
  <c r="AG1481" i="7"/>
  <c r="AI1481" i="7" s="1"/>
  <c r="AL1481" i="7" s="1" a="1"/>
  <c r="AL1481" i="7" s="1"/>
  <c r="AO1480" i="7"/>
  <c r="AG1480" i="7"/>
  <c r="AO1479" i="7"/>
  <c r="AG1479" i="7"/>
  <c r="AI1479" i="7" s="1"/>
  <c r="AK1479" i="7" s="1" a="1"/>
  <c r="AK1479" i="7" s="1"/>
  <c r="AO1478" i="7"/>
  <c r="AG1478" i="7"/>
  <c r="AI1478" i="7" s="1"/>
  <c r="AO1477" i="7"/>
  <c r="AG1477" i="7"/>
  <c r="AO1476" i="7"/>
  <c r="AG1476" i="7"/>
  <c r="AI1476" i="7" s="1"/>
  <c r="AO1475" i="7"/>
  <c r="AG1475" i="7"/>
  <c r="AI1475" i="7" s="1"/>
  <c r="AM1475" i="7" s="1" a="1"/>
  <c r="AM1475" i="7" s="1"/>
  <c r="AO1474" i="7"/>
  <c r="AG1474" i="7"/>
  <c r="AO1473" i="7"/>
  <c r="AG1473" i="7"/>
  <c r="AI1473" i="7" s="1"/>
  <c r="AO1472" i="7"/>
  <c r="AG1472" i="7"/>
  <c r="AI1472" i="7" s="1"/>
  <c r="AJ1472" i="7" s="1" a="1"/>
  <c r="AJ1472" i="7" s="1"/>
  <c r="AO1471" i="7"/>
  <c r="AG1471" i="7"/>
  <c r="AI1471" i="7" s="1"/>
  <c r="AK1471" i="7" s="1" a="1"/>
  <c r="AK1471" i="7" s="1"/>
  <c r="AO1470" i="7"/>
  <c r="AG1470" i="7"/>
  <c r="AO1469" i="7"/>
  <c r="AG1469" i="7"/>
  <c r="AI1469" i="7" s="1"/>
  <c r="AO1468" i="7"/>
  <c r="AG1468" i="7"/>
  <c r="AO1467" i="7"/>
  <c r="AG1467" i="7"/>
  <c r="AO1466" i="7"/>
  <c r="AG1466" i="7"/>
  <c r="AI1466" i="7" s="1"/>
  <c r="AO1465" i="7"/>
  <c r="AG1465" i="7"/>
  <c r="AI1465" i="7" s="1"/>
  <c r="AO1464" i="7"/>
  <c r="AG1464" i="7"/>
  <c r="AI1464" i="7" s="1"/>
  <c r="AM1464" i="7" s="1" a="1"/>
  <c r="AM1464" i="7" s="1"/>
  <c r="AO1463" i="7"/>
  <c r="AG1463" i="7"/>
  <c r="AI1463" i="7" s="1"/>
  <c r="AK1463" i="7" s="1" a="1"/>
  <c r="AK1463" i="7" s="1"/>
  <c r="AO1462" i="7"/>
  <c r="AG1462" i="7"/>
  <c r="AI1462" i="7" s="1"/>
  <c r="AO1461" i="7"/>
  <c r="AG1461" i="7"/>
  <c r="AI1461" i="7" s="1"/>
  <c r="AL1461" i="7" s="1" a="1"/>
  <c r="AL1461" i="7" s="1"/>
  <c r="AO1460" i="7"/>
  <c r="AG1460" i="7"/>
  <c r="AI1460" i="7" s="1"/>
  <c r="AO1459" i="7"/>
  <c r="AG1459" i="7"/>
  <c r="AO1458" i="7"/>
  <c r="AG1458" i="7"/>
  <c r="AI1458" i="7" s="1"/>
  <c r="AO1457" i="7"/>
  <c r="AG1457" i="7"/>
  <c r="AI1457" i="7" s="1"/>
  <c r="AL1457" i="7" s="1" a="1"/>
  <c r="AL1457" i="7" s="1"/>
  <c r="AO1456" i="7"/>
  <c r="AG1456" i="7"/>
  <c r="AO1455" i="7"/>
  <c r="AG1455" i="7"/>
  <c r="AI1455" i="7" s="1"/>
  <c r="AO1454" i="7"/>
  <c r="AG1454" i="7"/>
  <c r="AO1453" i="7"/>
  <c r="AG1453" i="7"/>
  <c r="AO1452" i="7"/>
  <c r="AG1452" i="7"/>
  <c r="AO1451" i="7"/>
  <c r="AG1451" i="7"/>
  <c r="AI1451" i="7" s="1"/>
  <c r="AO1450" i="7"/>
  <c r="AG1450" i="7"/>
  <c r="AO1449" i="7"/>
  <c r="AG1449" i="7"/>
  <c r="AI1449" i="7" s="1"/>
  <c r="AO1448" i="7"/>
  <c r="AG1448" i="7"/>
  <c r="AO1447" i="7"/>
  <c r="AG1447" i="7"/>
  <c r="AI1447" i="7" s="1"/>
  <c r="AK1447" i="7" s="1" a="1"/>
  <c r="AK1447" i="7" s="1"/>
  <c r="AO1446" i="7"/>
  <c r="AG1446" i="7"/>
  <c r="AO1445" i="7"/>
  <c r="AG1445" i="7"/>
  <c r="AO1444" i="7"/>
  <c r="AG1444" i="7"/>
  <c r="AI1444" i="7" s="1"/>
  <c r="AO1443" i="7"/>
  <c r="AG1443" i="7"/>
  <c r="AO1442" i="7"/>
  <c r="AG1442" i="7"/>
  <c r="AO1441" i="7"/>
  <c r="AG1441" i="7"/>
  <c r="AO1440" i="7"/>
  <c r="AG1440" i="7"/>
  <c r="AO1439" i="7"/>
  <c r="AG1439" i="7"/>
  <c r="AO1438" i="7"/>
  <c r="AG1438" i="7"/>
  <c r="AI1438" i="7" s="1"/>
  <c r="AO1437" i="7"/>
  <c r="AG1437" i="7"/>
  <c r="AI1437" i="7" s="1"/>
  <c r="AL1437" i="7" s="1" a="1"/>
  <c r="AL1437" i="7" s="1"/>
  <c r="AO1436" i="7"/>
  <c r="AG1436" i="7"/>
  <c r="AI1436" i="7" s="1"/>
  <c r="AO1435" i="7"/>
  <c r="AG1435" i="7"/>
  <c r="AO1434" i="7"/>
  <c r="AG1434" i="7"/>
  <c r="AI1434" i="7" s="1"/>
  <c r="AO1433" i="7"/>
  <c r="AG1433" i="7"/>
  <c r="AI1433" i="7" s="1"/>
  <c r="AL1433" i="7" s="1" a="1"/>
  <c r="AL1433" i="7" s="1"/>
  <c r="AO1432" i="7"/>
  <c r="AG1432" i="7"/>
  <c r="AI1432" i="7" s="1"/>
  <c r="AM1432" i="7" s="1" a="1"/>
  <c r="AM1432" i="7" s="1"/>
  <c r="AO1431" i="7"/>
  <c r="AG1431" i="7"/>
  <c r="AI1431" i="7" s="1"/>
  <c r="AO1430" i="7"/>
  <c r="AG1430" i="7"/>
  <c r="AI1430" i="7" s="1"/>
  <c r="AO1429" i="7"/>
  <c r="AG1429" i="7"/>
  <c r="AI1429" i="7" s="1"/>
  <c r="AL1429" i="7" s="1" a="1"/>
  <c r="AL1429" i="7" s="1"/>
  <c r="AO1428" i="7"/>
  <c r="AG1428" i="7"/>
  <c r="AO1427" i="7"/>
  <c r="AG1427" i="7"/>
  <c r="AO1426" i="7"/>
  <c r="AG1426" i="7"/>
  <c r="AO1425" i="7"/>
  <c r="AG1425" i="7"/>
  <c r="AI1425" i="7" s="1"/>
  <c r="AL1425" i="7" s="1" a="1"/>
  <c r="AL1425" i="7" s="1"/>
  <c r="AO1424" i="7"/>
  <c r="AG1424" i="7"/>
  <c r="AO1423" i="7"/>
  <c r="AG1423" i="7"/>
  <c r="AI1423" i="7" s="1"/>
  <c r="AK1423" i="7" s="1" a="1"/>
  <c r="AK1423" i="7" s="1"/>
  <c r="AO1422" i="7"/>
  <c r="AG1422" i="7"/>
  <c r="AI1422" i="7" s="1"/>
  <c r="AO1421" i="7"/>
  <c r="AG1421" i="7"/>
  <c r="AI1421" i="7" s="1"/>
  <c r="AL1421" i="7" s="1" a="1"/>
  <c r="AL1421" i="7" s="1"/>
  <c r="AO1420" i="7"/>
  <c r="AG1420" i="7"/>
  <c r="AI1420" i="7" s="1"/>
  <c r="AK1420" i="7" s="1" a="1"/>
  <c r="AK1420" i="7" s="1"/>
  <c r="AO1419" i="7"/>
  <c r="AG1419" i="7"/>
  <c r="AO1418" i="7"/>
  <c r="AG1418" i="7"/>
  <c r="AI1418" i="7" s="1"/>
  <c r="AO1417" i="7"/>
  <c r="AG1417" i="7"/>
  <c r="AI1417" i="7" s="1"/>
  <c r="AL1417" i="7" s="1" a="1"/>
  <c r="AL1417" i="7" s="1"/>
  <c r="AO1416" i="7"/>
  <c r="AG1416" i="7"/>
  <c r="AI1416" i="7" s="1"/>
  <c r="AO1415" i="7"/>
  <c r="AG1415" i="7"/>
  <c r="AI1415" i="7" s="1"/>
  <c r="AK1415" i="7" s="1" a="1"/>
  <c r="AK1415" i="7" s="1"/>
  <c r="AO1414" i="7"/>
  <c r="AG1414" i="7"/>
  <c r="AI1414" i="7" s="1"/>
  <c r="AO1413" i="7"/>
  <c r="AG1413" i="7"/>
  <c r="AI1413" i="7" s="1"/>
  <c r="AL1413" i="7" s="1" a="1"/>
  <c r="AL1413" i="7" s="1"/>
  <c r="AO1412" i="7"/>
  <c r="AG1412" i="7"/>
  <c r="AO1411" i="7"/>
  <c r="AG1411" i="7"/>
  <c r="AI1411" i="7" s="1"/>
  <c r="AM1411" i="7" s="1" a="1"/>
  <c r="AM1411" i="7" s="1"/>
  <c r="AO1410" i="7"/>
  <c r="AG1410" i="7"/>
  <c r="AI1410" i="7" s="1"/>
  <c r="AO1409" i="7"/>
  <c r="AG1409" i="7"/>
  <c r="AI1409" i="7" s="1"/>
  <c r="AO1408" i="7"/>
  <c r="AG1408" i="7"/>
  <c r="AI1408" i="7" s="1"/>
  <c r="AO1407" i="7"/>
  <c r="AG1407" i="7"/>
  <c r="AI1407" i="7" s="1"/>
  <c r="AK1407" i="7" s="1" a="1"/>
  <c r="AK1407" i="7" s="1"/>
  <c r="AO1406" i="7"/>
  <c r="AG1406" i="7"/>
  <c r="AO1405" i="7"/>
  <c r="AG1405" i="7"/>
  <c r="AI1405" i="7" s="1"/>
  <c r="AO1404" i="7"/>
  <c r="AG1404" i="7"/>
  <c r="AO1403" i="7"/>
  <c r="AG1403" i="7"/>
  <c r="AO1402" i="7"/>
  <c r="AG1402" i="7"/>
  <c r="AI1402" i="7" s="1"/>
  <c r="AO1401" i="7"/>
  <c r="AG1401" i="7"/>
  <c r="AI1401" i="7" s="1"/>
  <c r="AO1400" i="7"/>
  <c r="AG1400" i="7"/>
  <c r="AO1399" i="7"/>
  <c r="AG1399" i="7"/>
  <c r="AI1399" i="7" s="1"/>
  <c r="AK1399" i="7" s="1" a="1"/>
  <c r="AK1399" i="7" s="1"/>
  <c r="AO1398" i="7"/>
  <c r="AG1398" i="7"/>
  <c r="AI1398" i="7" s="1"/>
  <c r="AO1397" i="7"/>
  <c r="AG1397" i="7"/>
  <c r="AI1397" i="7" s="1"/>
  <c r="AL1397" i="7" s="1" a="1"/>
  <c r="AL1397" i="7" s="1"/>
  <c r="AO1396" i="7"/>
  <c r="AG1396" i="7"/>
  <c r="AO1395" i="7"/>
  <c r="AG1395" i="7"/>
  <c r="AO1394" i="7"/>
  <c r="AG1394" i="7"/>
  <c r="AO1393" i="7"/>
  <c r="AG1393" i="7"/>
  <c r="AO1392" i="7"/>
  <c r="AG1392" i="7"/>
  <c r="AO1391" i="7"/>
  <c r="AG1391" i="7"/>
  <c r="AO1390" i="7"/>
  <c r="AG1390" i="7"/>
  <c r="AI1390" i="7" s="1"/>
  <c r="AJ1390" i="7" s="1" a="1"/>
  <c r="AJ1390" i="7" s="1"/>
  <c r="AO1389" i="7"/>
  <c r="AG1389" i="7"/>
  <c r="AI1389" i="7" s="1"/>
  <c r="AO1388" i="7"/>
  <c r="AG1388" i="7"/>
  <c r="AI1388" i="7" s="1"/>
  <c r="AO1387" i="7"/>
  <c r="AG1387" i="7"/>
  <c r="AO1386" i="7"/>
  <c r="AG1386" i="7"/>
  <c r="AO1385" i="7"/>
  <c r="AG1385" i="7"/>
  <c r="AI1385" i="7" s="1"/>
  <c r="AO1384" i="7"/>
  <c r="AG1384" i="7"/>
  <c r="AO1383" i="7"/>
  <c r="AG1383" i="7"/>
  <c r="AI1383" i="7" s="1"/>
  <c r="AK1383" i="7" s="1" a="1"/>
  <c r="AK1383" i="7" s="1"/>
  <c r="AO1382" i="7"/>
  <c r="AG1382" i="7"/>
  <c r="AO1381" i="7"/>
  <c r="AG1381" i="7"/>
  <c r="AO1380" i="7"/>
  <c r="AG1380" i="7"/>
  <c r="AO1379" i="7"/>
  <c r="AG1379" i="7"/>
  <c r="AI1379" i="7" s="1"/>
  <c r="AM1379" i="7" s="1" a="1"/>
  <c r="AM1379" i="7" s="1"/>
  <c r="AO1378" i="7"/>
  <c r="AG1378" i="7"/>
  <c r="AO1377" i="7"/>
  <c r="AG1377" i="7"/>
  <c r="AI1377" i="7" s="1"/>
  <c r="AL1377" i="7" s="1" a="1"/>
  <c r="AL1377" i="7" s="1"/>
  <c r="AO1376" i="7"/>
  <c r="AG1376" i="7"/>
  <c r="AO1375" i="7"/>
  <c r="AG1375" i="7"/>
  <c r="AI1375" i="7" s="1"/>
  <c r="AK1375" i="7" s="1" a="1"/>
  <c r="AK1375" i="7" s="1"/>
  <c r="AO1374" i="7"/>
  <c r="AG1374" i="7"/>
  <c r="AO1373" i="7"/>
  <c r="AG1373" i="7"/>
  <c r="AI1373" i="7" s="1"/>
  <c r="AL1373" i="7" s="1" a="1"/>
  <c r="AL1373" i="7" s="1"/>
  <c r="AO1372" i="7"/>
  <c r="AG1372" i="7"/>
  <c r="AO1371" i="7"/>
  <c r="AG1371" i="7"/>
  <c r="AO1370" i="7"/>
  <c r="AG1370" i="7"/>
  <c r="AO1369" i="7"/>
  <c r="AG1369" i="7"/>
  <c r="AI1369" i="7" s="1"/>
  <c r="AL1369" i="7" s="1" a="1"/>
  <c r="AL1369" i="7" s="1"/>
  <c r="AO1368" i="7"/>
  <c r="AG1368" i="7"/>
  <c r="AO1367" i="7"/>
  <c r="AG1367" i="7"/>
  <c r="AI1367" i="7" s="1"/>
  <c r="AK1367" i="7" s="1" a="1"/>
  <c r="AK1367" i="7" s="1"/>
  <c r="AO1366" i="7"/>
  <c r="AG1366" i="7"/>
  <c r="AO1365" i="7"/>
  <c r="AG1365" i="7"/>
  <c r="AO1364" i="7"/>
  <c r="AG1364" i="7"/>
  <c r="AO1363" i="7"/>
  <c r="AG1363" i="7"/>
  <c r="AO1362" i="7"/>
  <c r="AG1362" i="7"/>
  <c r="AO1361" i="7"/>
  <c r="AG1361" i="7"/>
  <c r="AO1360" i="7"/>
  <c r="AG1360" i="7"/>
  <c r="AO1359" i="7"/>
  <c r="AG1359" i="7"/>
  <c r="AI1359" i="7" s="1"/>
  <c r="AK1359" i="7" s="1" a="1"/>
  <c r="AK1359" i="7" s="1"/>
  <c r="AO1358" i="7"/>
  <c r="AG1358" i="7"/>
  <c r="AO1357" i="7"/>
  <c r="AG1357" i="7"/>
  <c r="AI1357" i="7" s="1"/>
  <c r="AL1357" i="7" s="1" a="1"/>
  <c r="AL1357" i="7" s="1"/>
  <c r="AO1356" i="7"/>
  <c r="AG1356" i="7"/>
  <c r="AI1356" i="7" s="1"/>
  <c r="AO1355" i="7"/>
  <c r="AG1355" i="7"/>
  <c r="AO1354" i="7"/>
  <c r="AG1354" i="7"/>
  <c r="AI1354" i="7" s="1"/>
  <c r="AO1353" i="7"/>
  <c r="AG1353" i="7"/>
  <c r="AI1353" i="7" s="1"/>
  <c r="AL1353" i="7" s="1" a="1"/>
  <c r="AL1353" i="7" s="1"/>
  <c r="AO1352" i="7"/>
  <c r="AG1352" i="7"/>
  <c r="AO1351" i="7"/>
  <c r="AG1351" i="7"/>
  <c r="AI1351" i="7" s="1"/>
  <c r="AK1351" i="7" s="1" a="1"/>
  <c r="AK1351" i="7" s="1"/>
  <c r="AO1350" i="7"/>
  <c r="AG1350" i="7"/>
  <c r="AO1349" i="7"/>
  <c r="AG1349" i="7"/>
  <c r="AO1348" i="7"/>
  <c r="AG1348" i="7"/>
  <c r="AO1347" i="7"/>
  <c r="AG1347" i="7"/>
  <c r="AI1347" i="7" s="1"/>
  <c r="AM1347" i="7" s="1" a="1"/>
  <c r="AM1347" i="7" s="1"/>
  <c r="AO1346" i="7"/>
  <c r="AG1346" i="7"/>
  <c r="AI1346" i="7" s="1"/>
  <c r="AO1345" i="7"/>
  <c r="AG1345" i="7"/>
  <c r="AI1345" i="7" s="1"/>
  <c r="AK1345" i="7" s="1" a="1"/>
  <c r="AK1345" i="7" s="1"/>
  <c r="AO1344" i="7"/>
  <c r="AG1344" i="7"/>
  <c r="AO1343" i="7"/>
  <c r="AG1343" i="7"/>
  <c r="AI1343" i="7" s="1"/>
  <c r="AK1343" i="7" s="1" a="1"/>
  <c r="AK1343" i="7" s="1"/>
  <c r="AO1342" i="7"/>
  <c r="AG1342" i="7"/>
  <c r="AO1341" i="7"/>
  <c r="AG1341" i="7"/>
  <c r="AI1341" i="7" s="1"/>
  <c r="AO1340" i="7"/>
  <c r="AG1340" i="7"/>
  <c r="AO1339" i="7"/>
  <c r="AG1339" i="7"/>
  <c r="AO1338" i="7"/>
  <c r="AG1338" i="7"/>
  <c r="AO1337" i="7"/>
  <c r="AG1337" i="7"/>
  <c r="AI1337" i="7" s="1"/>
  <c r="AO1336" i="7"/>
  <c r="AG1336" i="7"/>
  <c r="AO1335" i="7"/>
  <c r="AG1335" i="7"/>
  <c r="AI1335" i="7" s="1"/>
  <c r="AO1334" i="7"/>
  <c r="AG1334" i="7"/>
  <c r="AO1333" i="7"/>
  <c r="AG1333" i="7"/>
  <c r="AI1333" i="7" s="1"/>
  <c r="AO1332" i="7"/>
  <c r="AG1332" i="7"/>
  <c r="AI1332" i="7" s="1"/>
  <c r="AK1332" i="7" s="1" a="1"/>
  <c r="AK1332" i="7" s="1"/>
  <c r="AO1331" i="7"/>
  <c r="AG1331" i="7"/>
  <c r="AO1330" i="7"/>
  <c r="AG1330" i="7"/>
  <c r="AO1329" i="7"/>
  <c r="AG1329" i="7"/>
  <c r="AI1329" i="7" s="1"/>
  <c r="AO1328" i="7"/>
  <c r="AG1328" i="7"/>
  <c r="AO1327" i="7"/>
  <c r="AG1327" i="7"/>
  <c r="AI1327" i="7" s="1"/>
  <c r="AO1326" i="7"/>
  <c r="AG1326" i="7"/>
  <c r="AO1325" i="7"/>
  <c r="AG1325" i="7"/>
  <c r="AI1325" i="7" s="1"/>
  <c r="AL1325" i="7" s="1" a="1"/>
  <c r="AL1325" i="7" s="1"/>
  <c r="AO1324" i="7"/>
  <c r="AG1324" i="7"/>
  <c r="AO1323" i="7"/>
  <c r="AG1323" i="7"/>
  <c r="AO1322" i="7"/>
  <c r="AG1322" i="7"/>
  <c r="AO1321" i="7"/>
  <c r="AG1321" i="7"/>
  <c r="AI1321" i="7" s="1"/>
  <c r="AK1321" i="7" s="1" a="1"/>
  <c r="AK1321" i="7" s="1"/>
  <c r="AO1320" i="7"/>
  <c r="AG1320" i="7"/>
  <c r="AO1319" i="7"/>
  <c r="AG1319" i="7"/>
  <c r="AO1318" i="7"/>
  <c r="AG1318" i="7"/>
  <c r="AO1317" i="7"/>
  <c r="AG1317" i="7"/>
  <c r="AO1316" i="7"/>
  <c r="AG1316" i="7"/>
  <c r="AI1316" i="7" s="1"/>
  <c r="AO1315" i="7"/>
  <c r="AG1315" i="7"/>
  <c r="AI1315" i="7" s="1"/>
  <c r="AM1315" i="7" s="1" a="1"/>
  <c r="AM1315" i="7" s="1"/>
  <c r="AO1314" i="7"/>
  <c r="AG1314" i="7"/>
  <c r="AO1313" i="7"/>
  <c r="AG1313" i="7"/>
  <c r="AO1312" i="7"/>
  <c r="AG1312" i="7"/>
  <c r="AI1312" i="7" s="1"/>
  <c r="AL1312" i="7" s="1" a="1"/>
  <c r="AL1312" i="7" s="1"/>
  <c r="AO1311" i="7"/>
  <c r="AG1311" i="7"/>
  <c r="AO1310" i="7"/>
  <c r="AG1310" i="7"/>
  <c r="AO1309" i="7"/>
  <c r="AG1309" i="7"/>
  <c r="AO1308" i="7"/>
  <c r="AG1308" i="7"/>
  <c r="AI1308" i="7" s="1"/>
  <c r="AO1307" i="7"/>
  <c r="AG1307" i="7"/>
  <c r="AO1306" i="7"/>
  <c r="AG1306" i="7"/>
  <c r="AI1306" i="7" s="1"/>
  <c r="AJ1306" i="7" s="1" a="1"/>
  <c r="AJ1306" i="7" s="1"/>
  <c r="AO1305" i="7"/>
  <c r="AG1305" i="7"/>
  <c r="AO1304" i="7"/>
  <c r="AG1304" i="7"/>
  <c r="AO1303" i="7"/>
  <c r="AG1303" i="7"/>
  <c r="AO1302" i="7"/>
  <c r="AG1302" i="7"/>
  <c r="AO1301" i="7"/>
  <c r="AG1301" i="7"/>
  <c r="AI1301" i="7" s="1"/>
  <c r="AL1301" i="7" s="1" a="1"/>
  <c r="AL1301" i="7" s="1"/>
  <c r="AO1300" i="7"/>
  <c r="AG1300" i="7"/>
  <c r="AI1300" i="7" s="1"/>
  <c r="AO1299" i="7"/>
  <c r="AG1299" i="7"/>
  <c r="AO1298" i="7"/>
  <c r="AG1298" i="7"/>
  <c r="AO1297" i="7"/>
  <c r="AG1297" i="7"/>
  <c r="AI1297" i="7" s="1"/>
  <c r="AO1296" i="7"/>
  <c r="AG1296" i="7"/>
  <c r="AO1295" i="7"/>
  <c r="AG1295" i="7"/>
  <c r="AO1294" i="7"/>
  <c r="AG1294" i="7"/>
  <c r="AO1293" i="7"/>
  <c r="AG1293" i="7"/>
  <c r="AI1293" i="7" s="1"/>
  <c r="AJ1293" i="7" s="1" a="1"/>
  <c r="AJ1293" i="7" s="1"/>
  <c r="AO1292" i="7"/>
  <c r="AG1292" i="7"/>
  <c r="AO1291" i="7"/>
  <c r="AG1291" i="7"/>
  <c r="AI1291" i="7" s="1"/>
  <c r="AO1290" i="7"/>
  <c r="AG1290" i="7"/>
  <c r="AO1289" i="7"/>
  <c r="AG1289" i="7"/>
  <c r="AO1288" i="7"/>
  <c r="AG1288" i="7"/>
  <c r="AO1287" i="7"/>
  <c r="AG1287" i="7"/>
  <c r="AO1286" i="7"/>
  <c r="AG1286" i="7"/>
  <c r="AI1286" i="7" s="1"/>
  <c r="AO1285" i="7"/>
  <c r="AG1285" i="7"/>
  <c r="AI1285" i="7" s="1"/>
  <c r="AM1285" i="7" s="1" a="1"/>
  <c r="AM1285" i="7" s="1"/>
  <c r="AO1284" i="7"/>
  <c r="AG1284" i="7"/>
  <c r="AO1283" i="7"/>
  <c r="AG1283" i="7"/>
  <c r="AO1282" i="7"/>
  <c r="AG1282" i="7"/>
  <c r="AI1282" i="7" s="1"/>
  <c r="AL1282" i="7" s="1" a="1"/>
  <c r="AL1282" i="7" s="1"/>
  <c r="AO1281" i="7"/>
  <c r="AG1281" i="7"/>
  <c r="AO1280" i="7"/>
  <c r="AG1280" i="7"/>
  <c r="AO1279" i="7"/>
  <c r="AG1279" i="7"/>
  <c r="AI1279" i="7" s="1"/>
  <c r="AK1279" i="7" s="1" a="1"/>
  <c r="AK1279" i="7" s="1"/>
  <c r="AO1278" i="7"/>
  <c r="AG1278" i="7"/>
  <c r="AO1277" i="7"/>
  <c r="AG1277" i="7"/>
  <c r="AO1276" i="7"/>
  <c r="AG1276" i="7"/>
  <c r="AO1275" i="7"/>
  <c r="AG1275" i="7"/>
  <c r="AO1274" i="7"/>
  <c r="AG1274" i="7"/>
  <c r="AI1274" i="7" s="1"/>
  <c r="AL1274" i="7" s="1" a="1"/>
  <c r="AL1274" i="7" s="1"/>
  <c r="AO1273" i="7"/>
  <c r="AG1273" i="7"/>
  <c r="AO1272" i="7"/>
  <c r="AG1272" i="7"/>
  <c r="AO1271" i="7"/>
  <c r="AG1271" i="7"/>
  <c r="AO1270" i="7"/>
  <c r="AG1270" i="7"/>
  <c r="AI1270" i="7" s="1"/>
  <c r="AO1269" i="7"/>
  <c r="AG1269" i="7"/>
  <c r="AO1268" i="7"/>
  <c r="AG1268" i="7"/>
  <c r="AO1267" i="7"/>
  <c r="AG1267" i="7"/>
  <c r="AO1266" i="7"/>
  <c r="AG1266" i="7"/>
  <c r="AO1265" i="7"/>
  <c r="AG1265" i="7"/>
  <c r="AI1265" i="7" s="1"/>
  <c r="AO1264" i="7"/>
  <c r="AG1264" i="7"/>
  <c r="AO1263" i="7"/>
  <c r="AG1263" i="7"/>
  <c r="AI1263" i="7" s="1"/>
  <c r="AK1263" i="7" s="1" a="1"/>
  <c r="AK1263" i="7" s="1"/>
  <c r="AO1262" i="7"/>
  <c r="AG1262" i="7"/>
  <c r="AI1262" i="7" s="1"/>
  <c r="AO1261" i="7"/>
  <c r="AG1261" i="7"/>
  <c r="AI1261" i="7" s="1"/>
  <c r="AO1260" i="7"/>
  <c r="AG1260" i="7"/>
  <c r="AO1259" i="7"/>
  <c r="AG1259" i="7"/>
  <c r="AI1259" i="7" s="1"/>
  <c r="AL1259" i="7" s="1" a="1"/>
  <c r="AL1259" i="7" s="1"/>
  <c r="AO1258" i="7"/>
  <c r="AG1258" i="7"/>
  <c r="AI1258" i="7" s="1"/>
  <c r="AL1258" i="7" s="1" a="1"/>
  <c r="AL1258" i="7" s="1"/>
  <c r="AO1257" i="7"/>
  <c r="AG1257" i="7"/>
  <c r="AI1257" i="7" s="1"/>
  <c r="AJ1257" i="7" s="1" a="1"/>
  <c r="AJ1257" i="7" s="1"/>
  <c r="AO1256" i="7"/>
  <c r="AG1256" i="7"/>
  <c r="AO1255" i="7"/>
  <c r="AG1255" i="7"/>
  <c r="AO1254" i="7"/>
  <c r="AG1254" i="7"/>
  <c r="AI1254" i="7" s="1"/>
  <c r="AO1253" i="7"/>
  <c r="AG1253" i="7"/>
  <c r="AO1252" i="7"/>
  <c r="AG1252" i="7"/>
  <c r="AO1251" i="7"/>
  <c r="AG1251" i="7"/>
  <c r="AO1250" i="7"/>
  <c r="AG1250" i="7"/>
  <c r="AI1250" i="7" s="1"/>
  <c r="AL1250" i="7" s="1" a="1"/>
  <c r="AL1250" i="7" s="1"/>
  <c r="AO1249" i="7"/>
  <c r="AG1249" i="7"/>
  <c r="AO1248" i="7"/>
  <c r="AG1248" i="7"/>
  <c r="AO1247" i="7"/>
  <c r="AG1247" i="7"/>
  <c r="AI1247" i="7" s="1"/>
  <c r="AK1247" i="7" s="1" a="1"/>
  <c r="AK1247" i="7" s="1"/>
  <c r="AO1246" i="7"/>
  <c r="AG1246" i="7"/>
  <c r="AI1246" i="7" s="1"/>
  <c r="AO1245" i="7"/>
  <c r="AG1245" i="7"/>
  <c r="AO1244" i="7"/>
  <c r="AG1244" i="7"/>
  <c r="AO1243" i="7"/>
  <c r="AG1243" i="7"/>
  <c r="AI1243" i="7" s="1"/>
  <c r="AL1243" i="7" s="1" a="1"/>
  <c r="AL1243" i="7" s="1"/>
  <c r="AO1242" i="7"/>
  <c r="AG1242" i="7"/>
  <c r="AI1242" i="7" s="1"/>
  <c r="AL1242" i="7" s="1" a="1"/>
  <c r="AL1242" i="7" s="1"/>
  <c r="AO1241" i="7"/>
  <c r="AG1241" i="7"/>
  <c r="AI1241" i="7" s="1"/>
  <c r="AJ1241" i="7" s="1" a="1"/>
  <c r="AJ1241" i="7" s="1"/>
  <c r="AO1240" i="7"/>
  <c r="AG1240" i="7"/>
  <c r="AO1239" i="7"/>
  <c r="AG1239" i="7"/>
  <c r="AO1238" i="7"/>
  <c r="AG1238" i="7"/>
  <c r="AI1238" i="7" s="1"/>
  <c r="AO1237" i="7"/>
  <c r="AG1237" i="7"/>
  <c r="AI1237" i="7" s="1"/>
  <c r="AM1237" i="7" s="1" a="1"/>
  <c r="AM1237" i="7" s="1"/>
  <c r="AO1236" i="7"/>
  <c r="AG1236" i="7"/>
  <c r="AO1235" i="7"/>
  <c r="AG1235" i="7"/>
  <c r="AO1234" i="7"/>
  <c r="AG1234" i="7"/>
  <c r="AO1233" i="7"/>
  <c r="AG1233" i="7"/>
  <c r="AO1232" i="7"/>
  <c r="AG1232" i="7"/>
  <c r="AO1231" i="7"/>
  <c r="AG1231" i="7"/>
  <c r="AO1230" i="7"/>
  <c r="AG1230" i="7"/>
  <c r="AI1230" i="7" s="1"/>
  <c r="AO1229" i="7"/>
  <c r="AG1229" i="7"/>
  <c r="AI1229" i="7" s="1"/>
  <c r="AO1228" i="7"/>
  <c r="AG1228" i="7"/>
  <c r="AO1227" i="7"/>
  <c r="AG1227" i="7"/>
  <c r="AO1226" i="7"/>
  <c r="AG1226" i="7"/>
  <c r="AO1225" i="7"/>
  <c r="AG1225" i="7"/>
  <c r="AI1225" i="7" s="1"/>
  <c r="AJ1225" i="7" s="1" a="1"/>
  <c r="AJ1225" i="7" s="1"/>
  <c r="AO1224" i="7"/>
  <c r="AG1224" i="7"/>
  <c r="AO1223" i="7"/>
  <c r="AG1223" i="7"/>
  <c r="AO1222" i="7"/>
  <c r="AG1222" i="7"/>
  <c r="AI1222" i="7" s="1"/>
  <c r="AO1221" i="7"/>
  <c r="AG1221" i="7"/>
  <c r="AI1221" i="7" s="1"/>
  <c r="AM1221" i="7" s="1" a="1"/>
  <c r="AM1221" i="7" s="1"/>
  <c r="AO1220" i="7"/>
  <c r="AG1220" i="7"/>
  <c r="AO1219" i="7"/>
  <c r="AG1219" i="7"/>
  <c r="AI1219" i="7" s="1"/>
  <c r="AO1218" i="7"/>
  <c r="AG1218" i="7"/>
  <c r="AI1218" i="7" s="1"/>
  <c r="AL1218" i="7" s="1" a="1"/>
  <c r="AL1218" i="7" s="1"/>
  <c r="AO1217" i="7"/>
  <c r="AG1217" i="7"/>
  <c r="AO1216" i="7"/>
  <c r="AG1216" i="7"/>
  <c r="AO1215" i="7"/>
  <c r="AG1215" i="7"/>
  <c r="AO1214" i="7"/>
  <c r="AG1214" i="7"/>
  <c r="AO1213" i="7"/>
  <c r="AG1213" i="7"/>
  <c r="AO1212" i="7"/>
  <c r="AG1212" i="7"/>
  <c r="AO1211" i="7"/>
  <c r="AG1211" i="7"/>
  <c r="AO1210" i="7"/>
  <c r="AG1210" i="7"/>
  <c r="AI1210" i="7" s="1"/>
  <c r="AL1210" i="7" s="1" a="1"/>
  <c r="AL1210" i="7" s="1"/>
  <c r="AO1209" i="7"/>
  <c r="AG1209" i="7"/>
  <c r="AI1209" i="7" s="1"/>
  <c r="AJ1209" i="7" s="1" a="1"/>
  <c r="AJ1209" i="7" s="1"/>
  <c r="AO1208" i="7"/>
  <c r="AG1208" i="7"/>
  <c r="AO1207" i="7"/>
  <c r="AG1207" i="7"/>
  <c r="AO1206" i="7"/>
  <c r="AG1206" i="7"/>
  <c r="AI1206" i="7" s="1"/>
  <c r="AO1205" i="7"/>
  <c r="AG1205" i="7"/>
  <c r="AO1204" i="7"/>
  <c r="AG1204" i="7"/>
  <c r="AO1203" i="7"/>
  <c r="AG1203" i="7"/>
  <c r="AI1203" i="7" s="1"/>
  <c r="AO1202" i="7"/>
  <c r="AG1202" i="7"/>
  <c r="AO1201" i="7"/>
  <c r="AG1201" i="7"/>
  <c r="AO1200" i="7"/>
  <c r="AG1200" i="7"/>
  <c r="AO1199" i="7"/>
  <c r="AG1199" i="7"/>
  <c r="AI1199" i="7" s="1"/>
  <c r="AK1199" i="7" s="1" a="1"/>
  <c r="AK1199" i="7" s="1"/>
  <c r="AO1198" i="7"/>
  <c r="AG1198" i="7"/>
  <c r="AI1198" i="7" s="1"/>
  <c r="AO1197" i="7"/>
  <c r="AG1197" i="7"/>
  <c r="AI1197" i="7" s="1"/>
  <c r="AM1197" i="7" s="1" a="1"/>
  <c r="AM1197" i="7" s="1"/>
  <c r="AO1196" i="7"/>
  <c r="AG1196" i="7"/>
  <c r="AO1195" i="7"/>
  <c r="AG1195" i="7"/>
  <c r="AO1194" i="7"/>
  <c r="AG1194" i="7"/>
  <c r="AI1194" i="7" s="1"/>
  <c r="AL1194" i="7" s="1" a="1"/>
  <c r="AL1194" i="7" s="1"/>
  <c r="AO1193" i="7"/>
  <c r="AG1193" i="7"/>
  <c r="AO1192" i="7"/>
  <c r="AG1192" i="7"/>
  <c r="AO1191" i="7"/>
  <c r="AG1191" i="7"/>
  <c r="AO1190" i="7"/>
  <c r="AG1190" i="7"/>
  <c r="AI1190" i="7" s="1"/>
  <c r="AO1189" i="7"/>
  <c r="AG1189" i="7"/>
  <c r="AO1188" i="7"/>
  <c r="AG1188" i="7"/>
  <c r="AO1187" i="7"/>
  <c r="AG1187" i="7"/>
  <c r="AO1186" i="7"/>
  <c r="AG1186" i="7"/>
  <c r="AO1185" i="7"/>
  <c r="AG1185" i="7"/>
  <c r="AI1185" i="7" s="1"/>
  <c r="AO1184" i="7"/>
  <c r="AG1184" i="7"/>
  <c r="AO1183" i="7"/>
  <c r="AG1183" i="7"/>
  <c r="AO1182" i="7"/>
  <c r="AG1182" i="7"/>
  <c r="AI1182" i="7" s="1"/>
  <c r="AO1181" i="7"/>
  <c r="AG1181" i="7"/>
  <c r="AO1180" i="7"/>
  <c r="AG1180" i="7"/>
  <c r="AO1179" i="7"/>
  <c r="AG1179" i="7"/>
  <c r="AI1179" i="7" s="1"/>
  <c r="AO1178" i="7"/>
  <c r="AG1178" i="7"/>
  <c r="AI1178" i="7" s="1"/>
  <c r="AL1178" i="7" s="1" a="1"/>
  <c r="AL1178" i="7" s="1"/>
  <c r="AO1177" i="7"/>
  <c r="AG1177" i="7"/>
  <c r="AI1177" i="7" s="1"/>
  <c r="AJ1177" i="7" s="1" a="1"/>
  <c r="AJ1177" i="7" s="1"/>
  <c r="AO1176" i="7"/>
  <c r="AG1176" i="7"/>
  <c r="AO1175" i="7"/>
  <c r="AG1175" i="7"/>
  <c r="AO1174" i="7"/>
  <c r="AG1174" i="7"/>
  <c r="AI1174" i="7" s="1"/>
  <c r="AO1173" i="7"/>
  <c r="AG1173" i="7"/>
  <c r="AI1173" i="7" s="1"/>
  <c r="AM1173" i="7" s="1" a="1"/>
  <c r="AM1173" i="7" s="1"/>
  <c r="AO1172" i="7"/>
  <c r="AG1172" i="7"/>
  <c r="AO1171" i="7"/>
  <c r="AG1171" i="7"/>
  <c r="AO1170" i="7"/>
  <c r="AG1170" i="7"/>
  <c r="AO1169" i="7"/>
  <c r="AG1169" i="7"/>
  <c r="AI1169" i="7" s="1"/>
  <c r="AL1169" i="7" s="1" a="1"/>
  <c r="AL1169" i="7" s="1"/>
  <c r="AO1168" i="7"/>
  <c r="AG1168" i="7"/>
  <c r="AO1167" i="7"/>
  <c r="AG1167" i="7"/>
  <c r="AI1167" i="7" s="1"/>
  <c r="AK1167" i="7" s="1" a="1"/>
  <c r="AK1167" i="7" s="1"/>
  <c r="AO1166" i="7"/>
  <c r="AG1166" i="7"/>
  <c r="AI1166" i="7" s="1"/>
  <c r="AO1165" i="7"/>
  <c r="AG1165" i="7"/>
  <c r="AI1165" i="7" s="1"/>
  <c r="AO1164" i="7"/>
  <c r="AG1164" i="7"/>
  <c r="AO1163" i="7"/>
  <c r="AG1163" i="7"/>
  <c r="AO1162" i="7"/>
  <c r="AG1162" i="7"/>
  <c r="AI1162" i="7" s="1"/>
  <c r="AL1162" i="7" s="1" a="1"/>
  <c r="AL1162" i="7" s="1"/>
  <c r="AO1161" i="7"/>
  <c r="AG1161" i="7"/>
  <c r="AI1161" i="7" s="1"/>
  <c r="AL1161" i="7" s="1" a="1"/>
  <c r="AL1161" i="7" s="1"/>
  <c r="AO1160" i="7"/>
  <c r="AG1160" i="7"/>
  <c r="AO1159" i="7"/>
  <c r="AG1159" i="7"/>
  <c r="AO1158" i="7"/>
  <c r="AG1158" i="7"/>
  <c r="AI1158" i="7" s="1"/>
  <c r="AO1157" i="7"/>
  <c r="AG1157" i="7"/>
  <c r="AO1156" i="7"/>
  <c r="AG1156" i="7"/>
  <c r="AO1155" i="7"/>
  <c r="AG1155" i="7"/>
  <c r="AI1155" i="7" s="1"/>
  <c r="AO1154" i="7"/>
  <c r="AG1154" i="7"/>
  <c r="AI1154" i="7" s="1"/>
  <c r="AL1154" i="7" s="1" a="1"/>
  <c r="AL1154" i="7" s="1"/>
  <c r="AO1153" i="7"/>
  <c r="AG1153" i="7"/>
  <c r="AI1153" i="7" s="1"/>
  <c r="AL1153" i="7" s="1" a="1"/>
  <c r="AL1153" i="7" s="1"/>
  <c r="AO1152" i="7"/>
  <c r="AG1152" i="7"/>
  <c r="AO1151" i="7"/>
  <c r="AG1151" i="7"/>
  <c r="AI1151" i="7" s="1"/>
  <c r="AK1151" i="7" s="1" a="1"/>
  <c r="AK1151" i="7" s="1"/>
  <c r="AO1150" i="7"/>
  <c r="AG1150" i="7"/>
  <c r="AO1149" i="7"/>
  <c r="AG1149" i="7"/>
  <c r="AO1148" i="7"/>
  <c r="AG1148" i="7"/>
  <c r="AO1147" i="7"/>
  <c r="AG1147" i="7"/>
  <c r="AO1146" i="7"/>
  <c r="AG1146" i="7"/>
  <c r="AI1146" i="7" s="1"/>
  <c r="AL1146" i="7" s="1" a="1"/>
  <c r="AL1146" i="7" s="1"/>
  <c r="AO1145" i="7"/>
  <c r="AG1145" i="7"/>
  <c r="AO1144" i="7"/>
  <c r="AG1144" i="7"/>
  <c r="AO1143" i="7"/>
  <c r="AG1143" i="7"/>
  <c r="AI1143" i="7" s="1"/>
  <c r="AK1143" i="7" s="1" a="1"/>
  <c r="AK1143" i="7" s="1"/>
  <c r="AO1142" i="7"/>
  <c r="AG1142" i="7"/>
  <c r="AI1142" i="7" s="1"/>
  <c r="AO1141" i="7"/>
  <c r="AG1141" i="7"/>
  <c r="AO1140" i="7"/>
  <c r="AG1140" i="7"/>
  <c r="AO1139" i="7"/>
  <c r="AG1139" i="7"/>
  <c r="AI1139" i="7" s="1"/>
  <c r="AO1138" i="7"/>
  <c r="AG1138" i="7"/>
  <c r="AO1137" i="7"/>
  <c r="AG1137" i="7"/>
  <c r="AO1136" i="7"/>
  <c r="AG1136" i="7"/>
  <c r="AO1135" i="7"/>
  <c r="AG1135" i="7"/>
  <c r="AO1134" i="7"/>
  <c r="AG1134" i="7"/>
  <c r="AI1134" i="7" s="1"/>
  <c r="AO1133" i="7"/>
  <c r="AG1133" i="7"/>
  <c r="AI1133" i="7" s="1"/>
  <c r="AO1132" i="7"/>
  <c r="AG1132" i="7"/>
  <c r="AO1131" i="7"/>
  <c r="AG1131" i="7"/>
  <c r="AO1130" i="7"/>
  <c r="AG1130" i="7"/>
  <c r="AO1129" i="7"/>
  <c r="AG1129" i="7"/>
  <c r="AO1128" i="7"/>
  <c r="AG1128" i="7"/>
  <c r="AO1127" i="7"/>
  <c r="AG1127" i="7"/>
  <c r="AI1127" i="7" s="1"/>
  <c r="AK1127" i="7" s="1" a="1"/>
  <c r="AK1127" i="7" s="1"/>
  <c r="AO1126" i="7"/>
  <c r="AG1126" i="7"/>
  <c r="AI1126" i="7" s="1"/>
  <c r="AO1125" i="7"/>
  <c r="AG1125" i="7"/>
  <c r="AO1124" i="7"/>
  <c r="AG1124" i="7"/>
  <c r="AO1123" i="7"/>
  <c r="AG1123" i="7"/>
  <c r="AI1123" i="7" s="1"/>
  <c r="AO1122" i="7"/>
  <c r="AG1122" i="7"/>
  <c r="AO1121" i="7"/>
  <c r="AG1121" i="7"/>
  <c r="AI1121" i="7" s="1"/>
  <c r="AL1121" i="7" s="1" a="1"/>
  <c r="AL1121" i="7" s="1"/>
  <c r="AO1120" i="7"/>
  <c r="AG1120" i="7"/>
  <c r="AO1119" i="7"/>
  <c r="AG1119" i="7"/>
  <c r="AO1118" i="7"/>
  <c r="AG1118" i="7"/>
  <c r="AI1118" i="7" s="1"/>
  <c r="AO1117" i="7"/>
  <c r="AG1117" i="7"/>
  <c r="AO1116" i="7"/>
  <c r="AG1116" i="7"/>
  <c r="AO1115" i="7"/>
  <c r="AG1115" i="7"/>
  <c r="AO1114" i="7"/>
  <c r="AG1114" i="7"/>
  <c r="AI1114" i="7" s="1"/>
  <c r="AL1114" i="7" s="1" a="1"/>
  <c r="AL1114" i="7" s="1"/>
  <c r="AO1113" i="7"/>
  <c r="AG1113" i="7"/>
  <c r="AO1112" i="7"/>
  <c r="AG1112" i="7"/>
  <c r="AO1111" i="7"/>
  <c r="AG1111" i="7"/>
  <c r="AI1111" i="7" s="1"/>
  <c r="AK1111" i="7" s="1" a="1"/>
  <c r="AK1111" i="7" s="1"/>
  <c r="AO1110" i="7"/>
  <c r="AG1110" i="7"/>
  <c r="AI1110" i="7" s="1"/>
  <c r="AO1109" i="7"/>
  <c r="AG1109" i="7"/>
  <c r="AI1109" i="7" s="1"/>
  <c r="AM1109" i="7" s="1" a="1"/>
  <c r="AM1109" i="7" s="1"/>
  <c r="AO1108" i="7"/>
  <c r="AG1108" i="7"/>
  <c r="AO1107" i="7"/>
  <c r="AG1107" i="7"/>
  <c r="AO1106" i="7"/>
  <c r="AG1106" i="7"/>
  <c r="AI1106" i="7" s="1"/>
  <c r="AL1106" i="7" s="1" a="1"/>
  <c r="AL1106" i="7" s="1"/>
  <c r="AO1105" i="7"/>
  <c r="AG1105" i="7"/>
  <c r="AO1104" i="7"/>
  <c r="AG1104" i="7"/>
  <c r="AO1103" i="7"/>
  <c r="AG1103" i="7"/>
  <c r="AI1103" i="7" s="1"/>
  <c r="AK1103" i="7" s="1" a="1"/>
  <c r="AK1103" i="7" s="1"/>
  <c r="AO1102" i="7"/>
  <c r="AG1102" i="7"/>
  <c r="AI1102" i="7" s="1"/>
  <c r="AO1101" i="7"/>
  <c r="AG1101" i="7"/>
  <c r="AI1101" i="7" s="1"/>
  <c r="AO1100" i="7"/>
  <c r="AG1100" i="7"/>
  <c r="AO1099" i="7"/>
  <c r="AG1099" i="7"/>
  <c r="AI1099" i="7" s="1"/>
  <c r="AO1098" i="7"/>
  <c r="AG1098" i="7"/>
  <c r="AI1098" i="7" s="1"/>
  <c r="AL1098" i="7" s="1" a="1"/>
  <c r="AL1098" i="7" s="1"/>
  <c r="AO1097" i="7"/>
  <c r="AG1097" i="7"/>
  <c r="AO1096" i="7"/>
  <c r="AG1096" i="7"/>
  <c r="AO1095" i="7"/>
  <c r="AG1095" i="7"/>
  <c r="AI1095" i="7" s="1"/>
  <c r="AK1095" i="7" s="1" a="1"/>
  <c r="AK1095" i="7" s="1"/>
  <c r="AO1094" i="7"/>
  <c r="AG1094" i="7"/>
  <c r="AI1094" i="7" s="1"/>
  <c r="AO1093" i="7"/>
  <c r="AG1093" i="7"/>
  <c r="AO1092" i="7"/>
  <c r="AG1092" i="7"/>
  <c r="AO1091" i="7"/>
  <c r="AG1091" i="7"/>
  <c r="AI1091" i="7" s="1"/>
  <c r="AL1091" i="7" s="1" a="1"/>
  <c r="AL1091" i="7" s="1"/>
  <c r="AO1090" i="7"/>
  <c r="AG1090" i="7"/>
  <c r="AI1090" i="7" s="1"/>
  <c r="AL1090" i="7" s="1" a="1"/>
  <c r="AL1090" i="7" s="1"/>
  <c r="AO1089" i="7"/>
  <c r="AG1089" i="7"/>
  <c r="AI1089" i="7" s="1"/>
  <c r="AL1089" i="7" s="1" a="1"/>
  <c r="AL1089" i="7" s="1"/>
  <c r="AO1088" i="7"/>
  <c r="AG1088" i="7"/>
  <c r="AO1087" i="7"/>
  <c r="AG1087" i="7"/>
  <c r="AI1087" i="7" s="1"/>
  <c r="AK1087" i="7" s="1" a="1"/>
  <c r="AK1087" i="7" s="1"/>
  <c r="AO1086" i="7"/>
  <c r="AG1086" i="7"/>
  <c r="AI1086" i="7" s="1"/>
  <c r="AO1085" i="7"/>
  <c r="AG1085" i="7"/>
  <c r="AO1084" i="7"/>
  <c r="AG1084" i="7"/>
  <c r="AO1083" i="7"/>
  <c r="AG1083" i="7"/>
  <c r="AI1083" i="7" s="1"/>
  <c r="AO1082" i="7"/>
  <c r="AG1082" i="7"/>
  <c r="AI1082" i="7" s="1"/>
  <c r="AL1082" i="7" s="1" a="1"/>
  <c r="AL1082" i="7" s="1"/>
  <c r="AO1081" i="7"/>
  <c r="AG1081" i="7"/>
  <c r="AO1080" i="7"/>
  <c r="AG1080" i="7"/>
  <c r="AO1079" i="7"/>
  <c r="AG1079" i="7"/>
  <c r="AI1079" i="7" s="1"/>
  <c r="AK1079" i="7" s="1" a="1"/>
  <c r="AK1079" i="7" s="1"/>
  <c r="AO1078" i="7"/>
  <c r="AG1078" i="7"/>
  <c r="AI1078" i="7" s="1"/>
  <c r="AO1077" i="7"/>
  <c r="AG1077" i="7"/>
  <c r="AO1076" i="7"/>
  <c r="AG1076" i="7"/>
  <c r="AO1075" i="7"/>
  <c r="AG1075" i="7"/>
  <c r="AI1075" i="7" s="1"/>
  <c r="AO1074" i="7"/>
  <c r="AG1074" i="7"/>
  <c r="AI1074" i="7" s="1"/>
  <c r="AL1074" i="7" s="1" a="1"/>
  <c r="AL1074" i="7" s="1"/>
  <c r="AO1073" i="7"/>
  <c r="AG1073" i="7"/>
  <c r="AO1072" i="7"/>
  <c r="AG1072" i="7"/>
  <c r="AO1071" i="7"/>
  <c r="AG1071" i="7"/>
  <c r="AO1070" i="7"/>
  <c r="AG1070" i="7"/>
  <c r="AI1070" i="7" s="1"/>
  <c r="AO1069" i="7"/>
  <c r="AG1069" i="7"/>
  <c r="AI1069" i="7" s="1"/>
  <c r="AO1068" i="7"/>
  <c r="AG1068" i="7"/>
  <c r="AO1067" i="7"/>
  <c r="AG1067" i="7"/>
  <c r="AO1066" i="7"/>
  <c r="AG1066" i="7"/>
  <c r="AO1065" i="7"/>
  <c r="AG1065" i="7"/>
  <c r="AO1064" i="7"/>
  <c r="AG1064" i="7"/>
  <c r="AO1063" i="7"/>
  <c r="AG1063" i="7"/>
  <c r="AO1062" i="7"/>
  <c r="AG1062" i="7"/>
  <c r="AI1062" i="7" s="1"/>
  <c r="AO1061" i="7"/>
  <c r="AG1061" i="7"/>
  <c r="AO1060" i="7"/>
  <c r="AG1060" i="7"/>
  <c r="AO1059" i="7"/>
  <c r="AG1059" i="7"/>
  <c r="AO1058" i="7"/>
  <c r="AG1058" i="7"/>
  <c r="AI1058" i="7" s="1"/>
  <c r="AL1058" i="7" s="1" a="1"/>
  <c r="AL1058" i="7" s="1"/>
  <c r="AO1057" i="7"/>
  <c r="AG1057" i="7"/>
  <c r="AI1057" i="7" s="1"/>
  <c r="AL1057" i="7" s="1" a="1"/>
  <c r="AL1057" i="7" s="1"/>
  <c r="AO1056" i="7"/>
  <c r="AG1056" i="7"/>
  <c r="AO1055" i="7"/>
  <c r="AG1055" i="7"/>
  <c r="AO1054" i="7"/>
  <c r="AG1054" i="7"/>
  <c r="AI1054" i="7" s="1"/>
  <c r="AO1053" i="7"/>
  <c r="AG1053" i="7"/>
  <c r="AO1052" i="7"/>
  <c r="AG1052" i="7"/>
  <c r="AO1051" i="7"/>
  <c r="AG1051" i="7"/>
  <c r="AO1050" i="7"/>
  <c r="AG1050" i="7"/>
  <c r="AI1050" i="7" s="1"/>
  <c r="AL1050" i="7" s="1" a="1"/>
  <c r="AL1050" i="7" s="1"/>
  <c r="AO1049" i="7"/>
  <c r="AG1049" i="7"/>
  <c r="AO1048" i="7"/>
  <c r="AG1048" i="7"/>
  <c r="AO1047" i="7"/>
  <c r="AG1047" i="7"/>
  <c r="AO1046" i="7"/>
  <c r="AG1046" i="7"/>
  <c r="AI1046" i="7" s="1"/>
  <c r="AO1045" i="7"/>
  <c r="AG1045" i="7"/>
  <c r="AI1045" i="7" s="1"/>
  <c r="AM1045" i="7" s="1" a="1"/>
  <c r="AM1045" i="7" s="1"/>
  <c r="AO1044" i="7"/>
  <c r="AG1044" i="7"/>
  <c r="AO1043" i="7"/>
  <c r="AG1043" i="7"/>
  <c r="AO1042" i="7"/>
  <c r="AG1042" i="7"/>
  <c r="AI1042" i="7" s="1"/>
  <c r="AO1041" i="7"/>
  <c r="AG1041" i="7"/>
  <c r="AI1041" i="7" s="1"/>
  <c r="AL1041" i="7" s="1" a="1"/>
  <c r="AL1041" i="7" s="1"/>
  <c r="AO1040" i="7"/>
  <c r="AG1040" i="7"/>
  <c r="AO1039" i="7"/>
  <c r="AG1039" i="7"/>
  <c r="AO1038" i="7"/>
  <c r="AG1038" i="7"/>
  <c r="AI1038" i="7" s="1"/>
  <c r="AL1038" i="7" s="1" a="1"/>
  <c r="AL1038" i="7" s="1"/>
  <c r="AO1037" i="7"/>
  <c r="AG1037" i="7"/>
  <c r="AI1037" i="7" s="1"/>
  <c r="AO1036" i="7"/>
  <c r="AG1036" i="7"/>
  <c r="AO1035" i="7"/>
  <c r="AG1035" i="7"/>
  <c r="AI1035" i="7" s="1"/>
  <c r="AL1035" i="7" s="1" a="1"/>
  <c r="AL1035" i="7" s="1"/>
  <c r="AO1034" i="7"/>
  <c r="AG1034" i="7"/>
  <c r="AI1034" i="7" s="1"/>
  <c r="AL1034" i="7" s="1" a="1"/>
  <c r="AL1034" i="7" s="1"/>
  <c r="AO1033" i="7"/>
  <c r="AG1033" i="7"/>
  <c r="AO1032" i="7"/>
  <c r="AG1032" i="7"/>
  <c r="AO1031" i="7"/>
  <c r="AG1031" i="7"/>
  <c r="AI1031" i="7" s="1"/>
  <c r="AK1031" i="7" s="1" a="1"/>
  <c r="AK1031" i="7" s="1"/>
  <c r="AO1030" i="7"/>
  <c r="AG1030" i="7"/>
  <c r="AI1030" i="7" s="1"/>
  <c r="AO1029" i="7"/>
  <c r="AG1029" i="7"/>
  <c r="AO1028" i="7"/>
  <c r="AG1028" i="7"/>
  <c r="AO1027" i="7"/>
  <c r="AG1027" i="7"/>
  <c r="AI1027" i="7" s="1"/>
  <c r="AO1026" i="7"/>
  <c r="AG1026" i="7"/>
  <c r="AI1026" i="7" s="1"/>
  <c r="AL1026" i="7" s="1" a="1"/>
  <c r="AL1026" i="7" s="1"/>
  <c r="AO1025" i="7"/>
  <c r="AG1025" i="7"/>
  <c r="AO1024" i="7"/>
  <c r="AG1024" i="7"/>
  <c r="AO1023" i="7"/>
  <c r="AG1023" i="7"/>
  <c r="AI1023" i="7" s="1"/>
  <c r="AK1023" i="7" s="1" a="1"/>
  <c r="AK1023" i="7" s="1"/>
  <c r="AO1022" i="7"/>
  <c r="AG1022" i="7"/>
  <c r="AI1022" i="7" s="1"/>
  <c r="AO1021" i="7"/>
  <c r="AG1021" i="7"/>
  <c r="AO1020" i="7"/>
  <c r="AG1020" i="7"/>
  <c r="AO1019" i="7"/>
  <c r="AG1019" i="7"/>
  <c r="AI1019" i="7" s="1"/>
  <c r="AO1018" i="7"/>
  <c r="AG1018" i="7"/>
  <c r="AI1018" i="7" s="1"/>
  <c r="AL1018" i="7" s="1" a="1"/>
  <c r="AL1018" i="7" s="1"/>
  <c r="AO1017" i="7"/>
  <c r="AG1017" i="7"/>
  <c r="AI1017" i="7" s="1"/>
  <c r="AJ1017" i="7" s="1" a="1"/>
  <c r="AJ1017" i="7" s="1"/>
  <c r="AO1016" i="7"/>
  <c r="AG1016" i="7"/>
  <c r="AO1015" i="7"/>
  <c r="AG1015" i="7"/>
  <c r="AO1014" i="7"/>
  <c r="AG1014" i="7"/>
  <c r="AI1014" i="7" s="1"/>
  <c r="AO1013" i="7"/>
  <c r="AG1013" i="7"/>
  <c r="AO1012" i="7"/>
  <c r="AG1012" i="7"/>
  <c r="AO1011" i="7"/>
  <c r="AG1011" i="7"/>
  <c r="AO1010" i="7"/>
  <c r="AG1010" i="7"/>
  <c r="AI1010" i="7" s="1"/>
  <c r="AL1010" i="7" s="1" a="1"/>
  <c r="AL1010" i="7" s="1"/>
  <c r="AO1009" i="7"/>
  <c r="AG1009" i="7"/>
  <c r="AO1008" i="7"/>
  <c r="AG1008" i="7"/>
  <c r="AO1007" i="7"/>
  <c r="AG1007" i="7"/>
  <c r="AO1006" i="7"/>
  <c r="AG1006" i="7"/>
  <c r="AI1006" i="7" s="1"/>
  <c r="AO1005" i="7"/>
  <c r="AG1005" i="7"/>
  <c r="AO1004" i="7"/>
  <c r="AG1004" i="7"/>
  <c r="AO1003" i="7"/>
  <c r="AG1003" i="7"/>
  <c r="AO1002" i="7"/>
  <c r="AG1002" i="7"/>
  <c r="AO1001" i="7"/>
  <c r="AG1001" i="7"/>
  <c r="AO1000" i="7"/>
  <c r="AG1000" i="7"/>
  <c r="AO999" i="7"/>
  <c r="AG999" i="7"/>
  <c r="AO998" i="7"/>
  <c r="AG998" i="7"/>
  <c r="AO997" i="7"/>
  <c r="AG997" i="7"/>
  <c r="AO996" i="7"/>
  <c r="AG996" i="7"/>
  <c r="AO995" i="7"/>
  <c r="AG995" i="7"/>
  <c r="AI995" i="7" s="1"/>
  <c r="AO994" i="7"/>
  <c r="AG994" i="7"/>
  <c r="AI994" i="7" s="1"/>
  <c r="AL994" i="7" s="1" a="1"/>
  <c r="AL994" i="7" s="1"/>
  <c r="AO993" i="7"/>
  <c r="AG993" i="7"/>
  <c r="AO992" i="7"/>
  <c r="AG992" i="7"/>
  <c r="AO991" i="7"/>
  <c r="AG991" i="7"/>
  <c r="AO990" i="7"/>
  <c r="AG990" i="7"/>
  <c r="AI990" i="7" s="1"/>
  <c r="AO989" i="7"/>
  <c r="AG989" i="7"/>
  <c r="AO988" i="7"/>
  <c r="AG988" i="7"/>
  <c r="AO987" i="7"/>
  <c r="AG987" i="7"/>
  <c r="AO986" i="7"/>
  <c r="AG986" i="7"/>
  <c r="AI986" i="7" s="1"/>
  <c r="AL986" i="7" s="1" a="1"/>
  <c r="AL986" i="7" s="1"/>
  <c r="AO985" i="7"/>
  <c r="AG985" i="7"/>
  <c r="AO984" i="7"/>
  <c r="AG984" i="7"/>
  <c r="AO983" i="7"/>
  <c r="AG983" i="7"/>
  <c r="AI983" i="7" s="1"/>
  <c r="AK983" i="7" s="1" a="1"/>
  <c r="AK983" i="7" s="1"/>
  <c r="AO982" i="7"/>
  <c r="AG982" i="7"/>
  <c r="AI982" i="7" s="1"/>
  <c r="AO981" i="7"/>
  <c r="AG981" i="7"/>
  <c r="AI981" i="7" s="1"/>
  <c r="AM981" i="7" s="1" a="1"/>
  <c r="AM981" i="7" s="1"/>
  <c r="AO980" i="7"/>
  <c r="AG980" i="7"/>
  <c r="AO979" i="7"/>
  <c r="AG979" i="7"/>
  <c r="AO978" i="7"/>
  <c r="AG978" i="7"/>
  <c r="AI978" i="7" s="1"/>
  <c r="AL978" i="7" s="1" a="1"/>
  <c r="AL978" i="7" s="1"/>
  <c r="AO977" i="7"/>
  <c r="AG977" i="7"/>
  <c r="AI977" i="7" s="1"/>
  <c r="AL977" i="7" s="1" a="1"/>
  <c r="AL977" i="7" s="1"/>
  <c r="AO976" i="7"/>
  <c r="AG976" i="7"/>
  <c r="AO975" i="7"/>
  <c r="AG975" i="7"/>
  <c r="AO974" i="7"/>
  <c r="AG974" i="7"/>
  <c r="AO973" i="7"/>
  <c r="AG973" i="7"/>
  <c r="AI973" i="7" s="1"/>
  <c r="AO972" i="7"/>
  <c r="AG972" i="7"/>
  <c r="AO971" i="7"/>
  <c r="AG971" i="7"/>
  <c r="AI971" i="7" s="1"/>
  <c r="AO970" i="7"/>
  <c r="AG970" i="7"/>
  <c r="AI970" i="7" s="1"/>
  <c r="AL970" i="7" s="1" a="1"/>
  <c r="AL970" i="7" s="1"/>
  <c r="AO969" i="7"/>
  <c r="AG969" i="7"/>
  <c r="AO968" i="7"/>
  <c r="AG968" i="7"/>
  <c r="AO967" i="7"/>
  <c r="AG967" i="7"/>
  <c r="AO966" i="7"/>
  <c r="AG966" i="7"/>
  <c r="AI966" i="7" s="1"/>
  <c r="AO965" i="7"/>
  <c r="AG965" i="7"/>
  <c r="AO964" i="7"/>
  <c r="AG964" i="7"/>
  <c r="AO963" i="7"/>
  <c r="AG963" i="7"/>
  <c r="AI963" i="7" s="1"/>
  <c r="AO962" i="7"/>
  <c r="AG962" i="7"/>
  <c r="AI962" i="7" s="1"/>
  <c r="AL962" i="7" s="1" a="1"/>
  <c r="AL962" i="7" s="1"/>
  <c r="AO961" i="7"/>
  <c r="AG961" i="7"/>
  <c r="AO960" i="7"/>
  <c r="AG960" i="7"/>
  <c r="AO959" i="7"/>
  <c r="AG959" i="7"/>
  <c r="AI959" i="7" s="1"/>
  <c r="AK959" i="7" s="1" a="1"/>
  <c r="AK959" i="7" s="1"/>
  <c r="AO958" i="7"/>
  <c r="AG958" i="7"/>
  <c r="AO957" i="7"/>
  <c r="AG957" i="7"/>
  <c r="AO956" i="7"/>
  <c r="AG956" i="7"/>
  <c r="AO955" i="7"/>
  <c r="AG955" i="7"/>
  <c r="AI955" i="7" s="1"/>
  <c r="AO954" i="7"/>
  <c r="AG954" i="7"/>
  <c r="AI954" i="7" s="1"/>
  <c r="AL954" i="7" s="1" a="1"/>
  <c r="AL954" i="7" s="1"/>
  <c r="AO953" i="7"/>
  <c r="AG953" i="7"/>
  <c r="AI953" i="7" s="1"/>
  <c r="AL953" i="7" s="1" a="1"/>
  <c r="AL953" i="7" s="1"/>
  <c r="AO952" i="7"/>
  <c r="AG952" i="7"/>
  <c r="AO951" i="7"/>
  <c r="AG951" i="7"/>
  <c r="AO950" i="7"/>
  <c r="AG950" i="7"/>
  <c r="AI950" i="7" s="1"/>
  <c r="AO949" i="7"/>
  <c r="AG949" i="7"/>
  <c r="AO948" i="7"/>
  <c r="AG948" i="7"/>
  <c r="AO947" i="7"/>
  <c r="AG947" i="7"/>
  <c r="AO946" i="7"/>
  <c r="AG946" i="7"/>
  <c r="AO945" i="7"/>
  <c r="AG945" i="7"/>
  <c r="AO944" i="7"/>
  <c r="AG944" i="7"/>
  <c r="AO943" i="7"/>
  <c r="AG943" i="7"/>
  <c r="AI943" i="7" s="1"/>
  <c r="AK943" i="7" s="1" a="1"/>
  <c r="AK943" i="7" s="1"/>
  <c r="AO942" i="7"/>
  <c r="AG942" i="7"/>
  <c r="AI942" i="7" s="1"/>
  <c r="AO941" i="7"/>
  <c r="AG941" i="7"/>
  <c r="AO940" i="7"/>
  <c r="AG940" i="7"/>
  <c r="AO939" i="7"/>
  <c r="AG939" i="7"/>
  <c r="AI939" i="7" s="1"/>
  <c r="AO938" i="7"/>
  <c r="AG938" i="7"/>
  <c r="AI938" i="7" s="1"/>
  <c r="AL938" i="7" s="1" a="1"/>
  <c r="AL938" i="7" s="1"/>
  <c r="AO937" i="7"/>
  <c r="AG937" i="7"/>
  <c r="AO936" i="7"/>
  <c r="AG936" i="7"/>
  <c r="AO935" i="7"/>
  <c r="AG935" i="7"/>
  <c r="AI935" i="7" s="1"/>
  <c r="AK935" i="7" s="1" a="1"/>
  <c r="AK935" i="7" s="1"/>
  <c r="AO934" i="7"/>
  <c r="AG934" i="7"/>
  <c r="AO933" i="7"/>
  <c r="AG933" i="7"/>
  <c r="AO932" i="7"/>
  <c r="AG932" i="7"/>
  <c r="AO931" i="7"/>
  <c r="AG931" i="7"/>
  <c r="AO930" i="7"/>
  <c r="AG930" i="7"/>
  <c r="AO929" i="7"/>
  <c r="AG929" i="7"/>
  <c r="AO928" i="7"/>
  <c r="AG928" i="7"/>
  <c r="AO927" i="7"/>
  <c r="AG927" i="7"/>
  <c r="AI927" i="7" s="1"/>
  <c r="AK927" i="7" s="1" a="1"/>
  <c r="AK927" i="7" s="1"/>
  <c r="AO926" i="7"/>
  <c r="AG926" i="7"/>
  <c r="AI926" i="7" s="1"/>
  <c r="AO925" i="7"/>
  <c r="AG925" i="7"/>
  <c r="AO924" i="7"/>
  <c r="AG924" i="7"/>
  <c r="AO923" i="7"/>
  <c r="AG923" i="7"/>
  <c r="AI923" i="7" s="1"/>
  <c r="AO922" i="7"/>
  <c r="AG922" i="7"/>
  <c r="AI922" i="7" s="1"/>
  <c r="AL922" i="7" s="1" a="1"/>
  <c r="AL922" i="7" s="1"/>
  <c r="AO921" i="7"/>
  <c r="AG921" i="7"/>
  <c r="AI921" i="7" s="1"/>
  <c r="AJ921" i="7" s="1" a="1"/>
  <c r="AJ921" i="7" s="1"/>
  <c r="AO920" i="7"/>
  <c r="AG920" i="7"/>
  <c r="AO919" i="7"/>
  <c r="AG919" i="7"/>
  <c r="AO918" i="7"/>
  <c r="AG918" i="7"/>
  <c r="AO917" i="7"/>
  <c r="AG917" i="7"/>
  <c r="AI917" i="7" s="1"/>
  <c r="AM917" i="7" s="1" a="1"/>
  <c r="AM917" i="7" s="1"/>
  <c r="AO916" i="7"/>
  <c r="AG916" i="7"/>
  <c r="AO915" i="7"/>
  <c r="AG915" i="7"/>
  <c r="AI915" i="7" s="1"/>
  <c r="AO914" i="7"/>
  <c r="AG914" i="7"/>
  <c r="AO913" i="7"/>
  <c r="AG913" i="7"/>
  <c r="AO912" i="7"/>
  <c r="AG912" i="7"/>
  <c r="AO911" i="7"/>
  <c r="AG911" i="7"/>
  <c r="AI911" i="7" s="1"/>
  <c r="AK911" i="7" s="1" a="1"/>
  <c r="AK911" i="7" s="1"/>
  <c r="AO910" i="7"/>
  <c r="AG910" i="7"/>
  <c r="AO909" i="7"/>
  <c r="AG909" i="7"/>
  <c r="AI909" i="7" s="1"/>
  <c r="AO908" i="7"/>
  <c r="AG908" i="7"/>
  <c r="AO907" i="7"/>
  <c r="AG907" i="7"/>
  <c r="AO906" i="7"/>
  <c r="AG906" i="7"/>
  <c r="AO905" i="7"/>
  <c r="AG905" i="7"/>
  <c r="AI905" i="7" s="1"/>
  <c r="AL905" i="7" s="1" a="1"/>
  <c r="AL905" i="7" s="1"/>
  <c r="AO904" i="7"/>
  <c r="AG904" i="7"/>
  <c r="AO903" i="7"/>
  <c r="AG903" i="7"/>
  <c r="AO902" i="7"/>
  <c r="AG902" i="7"/>
  <c r="AI902" i="7" s="1"/>
  <c r="AO901" i="7"/>
  <c r="AG901" i="7"/>
  <c r="AI901" i="7" s="1"/>
  <c r="AO900" i="7"/>
  <c r="AG900" i="7"/>
  <c r="AO899" i="7"/>
  <c r="AG899" i="7"/>
  <c r="AO898" i="7"/>
  <c r="AG898" i="7"/>
  <c r="AI898" i="7" s="1"/>
  <c r="AL898" i="7" s="1" a="1"/>
  <c r="AL898" i="7" s="1"/>
  <c r="AO897" i="7"/>
  <c r="AG897" i="7"/>
  <c r="AI897" i="7" s="1"/>
  <c r="AL897" i="7" s="1" a="1"/>
  <c r="AL897" i="7" s="1"/>
  <c r="AO896" i="7"/>
  <c r="AG896" i="7"/>
  <c r="AO895" i="7"/>
  <c r="AG895" i="7"/>
  <c r="AO894" i="7"/>
  <c r="AG894" i="7"/>
  <c r="AI894" i="7" s="1"/>
  <c r="AO893" i="7"/>
  <c r="AG893" i="7"/>
  <c r="AO892" i="7"/>
  <c r="AG892" i="7"/>
  <c r="AO891" i="7"/>
  <c r="AG891" i="7"/>
  <c r="AO890" i="7"/>
  <c r="AG890" i="7"/>
  <c r="AI890" i="7" s="1"/>
  <c r="AL890" i="7" s="1" a="1"/>
  <c r="AL890" i="7" s="1"/>
  <c r="AO889" i="7"/>
  <c r="AG889" i="7"/>
  <c r="AO888" i="7"/>
  <c r="AG888" i="7"/>
  <c r="AO887" i="7"/>
  <c r="AG887" i="7"/>
  <c r="AI887" i="7" s="1"/>
  <c r="AO886" i="7"/>
  <c r="AG886" i="7"/>
  <c r="AI886" i="7" s="1"/>
  <c r="AO885" i="7"/>
  <c r="AG885" i="7"/>
  <c r="AO884" i="7"/>
  <c r="AG884" i="7"/>
  <c r="AO883" i="7"/>
  <c r="AG883" i="7"/>
  <c r="AI883" i="7" s="1"/>
  <c r="AO882" i="7"/>
  <c r="AG882" i="7"/>
  <c r="AO881" i="7"/>
  <c r="AG881" i="7"/>
  <c r="AI881" i="7" s="1"/>
  <c r="AL881" i="7" s="1" a="1"/>
  <c r="AL881" i="7" s="1"/>
  <c r="AO880" i="7"/>
  <c r="AG880" i="7"/>
  <c r="AO879" i="7"/>
  <c r="AG879" i="7"/>
  <c r="AO878" i="7"/>
  <c r="AG878" i="7"/>
  <c r="AI878" i="7" s="1"/>
  <c r="AO877" i="7"/>
  <c r="AG877" i="7"/>
  <c r="AO876" i="7"/>
  <c r="AG876" i="7"/>
  <c r="AO875" i="7"/>
  <c r="AG875" i="7"/>
  <c r="AO874" i="7"/>
  <c r="AG874" i="7"/>
  <c r="AO873" i="7"/>
  <c r="AG873" i="7"/>
  <c r="AO872" i="7"/>
  <c r="AG872" i="7"/>
  <c r="AO871" i="7"/>
  <c r="AG871" i="7"/>
  <c r="AO870" i="7"/>
  <c r="AG870" i="7"/>
  <c r="AO869" i="7"/>
  <c r="AG869" i="7"/>
  <c r="AO868" i="7"/>
  <c r="AG868" i="7"/>
  <c r="AO867" i="7"/>
  <c r="AG867" i="7"/>
  <c r="AI867" i="7" s="1"/>
  <c r="AL867" i="7" s="1" a="1"/>
  <c r="AL867" i="7" s="1"/>
  <c r="AO866" i="7"/>
  <c r="AG866" i="7"/>
  <c r="AI866" i="7" s="1"/>
  <c r="AL866" i="7" s="1" a="1"/>
  <c r="AL866" i="7" s="1"/>
  <c r="AO865" i="7"/>
  <c r="AG865" i="7"/>
  <c r="AO864" i="7"/>
  <c r="AG864" i="7"/>
  <c r="AO863" i="7"/>
  <c r="AG863" i="7"/>
  <c r="AI863" i="7" s="1"/>
  <c r="AK863" i="7" s="1" a="1"/>
  <c r="AK863" i="7" s="1"/>
  <c r="AO862" i="7"/>
  <c r="AG862" i="7"/>
  <c r="AI862" i="7" s="1"/>
  <c r="AO861" i="7"/>
  <c r="AG861" i="7"/>
  <c r="AO860" i="7"/>
  <c r="AG860" i="7"/>
  <c r="AO859" i="7"/>
  <c r="AG859" i="7"/>
  <c r="AO858" i="7"/>
  <c r="AG858" i="7"/>
  <c r="AI858" i="7" s="1"/>
  <c r="AL858" i="7" s="1" a="1"/>
  <c r="AL858" i="7" s="1"/>
  <c r="AO857" i="7"/>
  <c r="AG857" i="7"/>
  <c r="AO856" i="7"/>
  <c r="AG856" i="7"/>
  <c r="AO855" i="7"/>
  <c r="AG855" i="7"/>
  <c r="AI855" i="7" s="1"/>
  <c r="AK855" i="7" s="1" a="1"/>
  <c r="AK855" i="7" s="1"/>
  <c r="AO854" i="7"/>
  <c r="AG854" i="7"/>
  <c r="AO853" i="7"/>
  <c r="AG853" i="7"/>
  <c r="AI853" i="7" s="1"/>
  <c r="AM853" i="7" s="1" a="1"/>
  <c r="AM853" i="7" s="1"/>
  <c r="AO852" i="7"/>
  <c r="AG852" i="7"/>
  <c r="AO851" i="7"/>
  <c r="AG851" i="7"/>
  <c r="AO850" i="7"/>
  <c r="AG850" i="7"/>
  <c r="AI850" i="7" s="1"/>
  <c r="AL850" i="7" s="1" a="1"/>
  <c r="AL850" i="7" s="1"/>
  <c r="AO849" i="7"/>
  <c r="AG849" i="7"/>
  <c r="AI849" i="7" s="1"/>
  <c r="AJ849" i="7" s="1" a="1"/>
  <c r="AJ849" i="7" s="1"/>
  <c r="AO848" i="7"/>
  <c r="AG848" i="7"/>
  <c r="AO847" i="7"/>
  <c r="AG847" i="7"/>
  <c r="AO846" i="7"/>
  <c r="AG846" i="7"/>
  <c r="AO845" i="7"/>
  <c r="AG845" i="7"/>
  <c r="AI845" i="7" s="1"/>
  <c r="AO844" i="7"/>
  <c r="AG844" i="7"/>
  <c r="AO843" i="7"/>
  <c r="AG843" i="7"/>
  <c r="AI843" i="7" s="1"/>
  <c r="AO842" i="7"/>
  <c r="AG842" i="7"/>
  <c r="AI842" i="7" s="1"/>
  <c r="AL842" i="7" s="1" a="1"/>
  <c r="AL842" i="7" s="1"/>
  <c r="AO841" i="7"/>
  <c r="AG841" i="7"/>
  <c r="AO840" i="7"/>
  <c r="AG840" i="7"/>
  <c r="AO839" i="7"/>
  <c r="AG839" i="7"/>
  <c r="AO838" i="7"/>
  <c r="AG838" i="7"/>
  <c r="AI838" i="7" s="1"/>
  <c r="AO837" i="7"/>
  <c r="AG837" i="7"/>
  <c r="AO836" i="7"/>
  <c r="AG836" i="7"/>
  <c r="AO835" i="7"/>
  <c r="AG835" i="7"/>
  <c r="AI835" i="7" s="1"/>
  <c r="AO834" i="7"/>
  <c r="AG834" i="7"/>
  <c r="AI834" i="7" s="1"/>
  <c r="AL834" i="7" s="1" a="1"/>
  <c r="AL834" i="7" s="1"/>
  <c r="AO833" i="7"/>
  <c r="AG833" i="7"/>
  <c r="AO832" i="7"/>
  <c r="AG832" i="7"/>
  <c r="AO831" i="7"/>
  <c r="AG831" i="7"/>
  <c r="AI831" i="7" s="1"/>
  <c r="AK831" i="7" s="1" a="1"/>
  <c r="AK831" i="7" s="1"/>
  <c r="AO830" i="7"/>
  <c r="AG830" i="7"/>
  <c r="AI830" i="7" s="1"/>
  <c r="AO829" i="7"/>
  <c r="AG829" i="7"/>
  <c r="AO828" i="7"/>
  <c r="AG828" i="7"/>
  <c r="AO827" i="7"/>
  <c r="AG827" i="7"/>
  <c r="AI827" i="7" s="1"/>
  <c r="AO826" i="7"/>
  <c r="AG826" i="7"/>
  <c r="AI826" i="7" s="1"/>
  <c r="AL826" i="7" s="1" a="1"/>
  <c r="AL826" i="7" s="1"/>
  <c r="AO825" i="7"/>
  <c r="AG825" i="7"/>
  <c r="AI825" i="7" s="1"/>
  <c r="AL825" i="7" s="1" a="1"/>
  <c r="AL825" i="7" s="1"/>
  <c r="AO824" i="7"/>
  <c r="AG824" i="7"/>
  <c r="AO823" i="7"/>
  <c r="AG823" i="7"/>
  <c r="AO822" i="7"/>
  <c r="AG822" i="7"/>
  <c r="AI822" i="7" s="1"/>
  <c r="AO821" i="7"/>
  <c r="AG821" i="7"/>
  <c r="AO820" i="7"/>
  <c r="AG820" i="7"/>
  <c r="AO819" i="7"/>
  <c r="AG819" i="7"/>
  <c r="AO818" i="7"/>
  <c r="AG818" i="7"/>
  <c r="AI818" i="7" s="1"/>
  <c r="AL818" i="7" s="1" a="1"/>
  <c r="AL818" i="7" s="1"/>
  <c r="AO817" i="7"/>
  <c r="AG817" i="7"/>
  <c r="AI817" i="7" s="1"/>
  <c r="AO816" i="7"/>
  <c r="AG816" i="7"/>
  <c r="AO815" i="7"/>
  <c r="AG815" i="7"/>
  <c r="AO814" i="7"/>
  <c r="AG814" i="7"/>
  <c r="AI814" i="7" s="1"/>
  <c r="AO813" i="7"/>
  <c r="AG813" i="7"/>
  <c r="AO812" i="7"/>
  <c r="AG812" i="7"/>
  <c r="AO811" i="7"/>
  <c r="AG811" i="7"/>
  <c r="AI811" i="7" s="1"/>
  <c r="AO810" i="7"/>
  <c r="AG810" i="7"/>
  <c r="AI810" i="7" s="1"/>
  <c r="AL810" i="7" s="1" a="1"/>
  <c r="AL810" i="7" s="1"/>
  <c r="AO809" i="7"/>
  <c r="AG809" i="7"/>
  <c r="AO808" i="7"/>
  <c r="AG808" i="7"/>
  <c r="AO807" i="7"/>
  <c r="AG807" i="7"/>
  <c r="AO806" i="7"/>
  <c r="AG806" i="7"/>
  <c r="AI806" i="7" s="1"/>
  <c r="AO805" i="7"/>
  <c r="AG805" i="7"/>
  <c r="AO804" i="7"/>
  <c r="AG804" i="7"/>
  <c r="AO803" i="7"/>
  <c r="AG803" i="7"/>
  <c r="AI803" i="7" s="1"/>
  <c r="AO802" i="7"/>
  <c r="AG802" i="7"/>
  <c r="AI802" i="7" s="1"/>
  <c r="AL802" i="7" s="1" a="1"/>
  <c r="AL802" i="7" s="1"/>
  <c r="AO801" i="7"/>
  <c r="AG801" i="7"/>
  <c r="AO800" i="7"/>
  <c r="AG800" i="7"/>
  <c r="AO799" i="7"/>
  <c r="AG799" i="7"/>
  <c r="AI799" i="7" s="1"/>
  <c r="AK799" i="7" s="1" a="1"/>
  <c r="AK799" i="7" s="1"/>
  <c r="AO798" i="7"/>
  <c r="AG798" i="7"/>
  <c r="AI798" i="7" s="1"/>
  <c r="AO797" i="7"/>
  <c r="AG797" i="7"/>
  <c r="AO796" i="7"/>
  <c r="AG796" i="7"/>
  <c r="AO795" i="7"/>
  <c r="AG795" i="7"/>
  <c r="AO794" i="7"/>
  <c r="AG794" i="7"/>
  <c r="AI794" i="7" s="1"/>
  <c r="AL794" i="7" s="1" a="1"/>
  <c r="AL794" i="7" s="1"/>
  <c r="AO793" i="7"/>
  <c r="AG793" i="7"/>
  <c r="AI793" i="7" s="1"/>
  <c r="AL793" i="7" s="1" a="1"/>
  <c r="AL793" i="7" s="1"/>
  <c r="AO792" i="7"/>
  <c r="AG792" i="7"/>
  <c r="AO791" i="7"/>
  <c r="AG791" i="7"/>
  <c r="AI791" i="7" s="1"/>
  <c r="AK791" i="7" s="1" a="1"/>
  <c r="AK791" i="7" s="1"/>
  <c r="AO790" i="7"/>
  <c r="AG790" i="7"/>
  <c r="AI790" i="7" s="1"/>
  <c r="AO789" i="7"/>
  <c r="AG789" i="7"/>
  <c r="AI789" i="7" s="1"/>
  <c r="AM789" i="7" s="1" a="1"/>
  <c r="AM789" i="7" s="1"/>
  <c r="AO788" i="7"/>
  <c r="AG788" i="7"/>
  <c r="AO787" i="7"/>
  <c r="AG787" i="7"/>
  <c r="AO786" i="7"/>
  <c r="AG786" i="7"/>
  <c r="AI786" i="7" s="1"/>
  <c r="AL786" i="7" s="1" a="1"/>
  <c r="AL786" i="7" s="1"/>
  <c r="AO785" i="7"/>
  <c r="AG785" i="7"/>
  <c r="AI785" i="7" s="1"/>
  <c r="AL785" i="7" s="1" a="1"/>
  <c r="AL785" i="7" s="1"/>
  <c r="AO784" i="7"/>
  <c r="AG784" i="7"/>
  <c r="AO783" i="7"/>
  <c r="AG783" i="7"/>
  <c r="AI783" i="7" s="1"/>
  <c r="AK783" i="7" s="1" a="1"/>
  <c r="AK783" i="7" s="1"/>
  <c r="AO782" i="7"/>
  <c r="AG782" i="7"/>
  <c r="AI782" i="7" s="1"/>
  <c r="AK782" i="7" s="1" a="1"/>
  <c r="AK782" i="7" s="1"/>
  <c r="AO781" i="7"/>
  <c r="AG781" i="7"/>
  <c r="AO780" i="7"/>
  <c r="AG780" i="7"/>
  <c r="AO779" i="7"/>
  <c r="AG779" i="7"/>
  <c r="AI779" i="7" s="1"/>
  <c r="AL779" i="7" s="1" a="1"/>
  <c r="AL779" i="7" s="1"/>
  <c r="AO778" i="7"/>
  <c r="AG778" i="7"/>
  <c r="AI778" i="7" s="1"/>
  <c r="AJ778" i="7" s="1" a="1"/>
  <c r="AJ778" i="7" s="1"/>
  <c r="AO777" i="7"/>
  <c r="AG777" i="7"/>
  <c r="AO776" i="7"/>
  <c r="AG776" i="7"/>
  <c r="AO775" i="7"/>
  <c r="AG775" i="7"/>
  <c r="AO774" i="7"/>
  <c r="AG774" i="7"/>
  <c r="AI774" i="7" s="1"/>
  <c r="AO773" i="7"/>
  <c r="AG773" i="7"/>
  <c r="AI773" i="7" s="1"/>
  <c r="AO772" i="7"/>
  <c r="AG772" i="7"/>
  <c r="AO771" i="7"/>
  <c r="AG771" i="7"/>
  <c r="AO770" i="7"/>
  <c r="AG770" i="7"/>
  <c r="AI770" i="7" s="1"/>
  <c r="AM770" i="7" s="1" a="1"/>
  <c r="AM770" i="7" s="1"/>
  <c r="AO769" i="7"/>
  <c r="AG769" i="7"/>
  <c r="AO768" i="7"/>
  <c r="AG768" i="7"/>
  <c r="AO767" i="7"/>
  <c r="AG767" i="7"/>
  <c r="AI767" i="7" s="1"/>
  <c r="AK767" i="7" s="1" a="1"/>
  <c r="AK767" i="7" s="1"/>
  <c r="AO766" i="7"/>
  <c r="AG766" i="7"/>
  <c r="AI766" i="7" s="1"/>
  <c r="AL766" i="7" s="1" a="1"/>
  <c r="AL766" i="7" s="1"/>
  <c r="AO765" i="7"/>
  <c r="AG765" i="7"/>
  <c r="AO764" i="7"/>
  <c r="AG764" i="7"/>
  <c r="AO763" i="7"/>
  <c r="AG763" i="7"/>
  <c r="AI763" i="7" s="1"/>
  <c r="AL763" i="7" s="1" a="1"/>
  <c r="AL763" i="7" s="1"/>
  <c r="AO762" i="7"/>
  <c r="AG762" i="7"/>
  <c r="AO761" i="7"/>
  <c r="AG761" i="7"/>
  <c r="AI761" i="7" s="1"/>
  <c r="AL761" i="7" s="1" a="1"/>
  <c r="AL761" i="7" s="1"/>
  <c r="AO760" i="7"/>
  <c r="AG760" i="7"/>
  <c r="AO759" i="7"/>
  <c r="AG759" i="7"/>
  <c r="AI759" i="7" s="1"/>
  <c r="AO758" i="7"/>
  <c r="AG758" i="7"/>
  <c r="AI758" i="7" s="1"/>
  <c r="AK758" i="7" s="1" a="1"/>
  <c r="AK758" i="7" s="1"/>
  <c r="AO757" i="7"/>
  <c r="AG757" i="7"/>
  <c r="AO756" i="7"/>
  <c r="AG756" i="7"/>
  <c r="AO755" i="7"/>
  <c r="AG755" i="7"/>
  <c r="AI755" i="7" s="1"/>
  <c r="AO754" i="7"/>
  <c r="AG754" i="7"/>
  <c r="AO753" i="7"/>
  <c r="AG753" i="7"/>
  <c r="AI753" i="7" s="1"/>
  <c r="AO752" i="7"/>
  <c r="AG752" i="7"/>
  <c r="AO751" i="7"/>
  <c r="AG751" i="7"/>
  <c r="AO750" i="7"/>
  <c r="AG750" i="7"/>
  <c r="AO749" i="7"/>
  <c r="AG749" i="7"/>
  <c r="AI749" i="7" s="1"/>
  <c r="AO748" i="7"/>
  <c r="AG748" i="7"/>
  <c r="AO747" i="7"/>
  <c r="AG747" i="7"/>
  <c r="AI747" i="7" s="1"/>
  <c r="AO746" i="7"/>
  <c r="AG746" i="7"/>
  <c r="AO745" i="7"/>
  <c r="AG745" i="7"/>
  <c r="AO744" i="7"/>
  <c r="AG744" i="7"/>
  <c r="AO743" i="7"/>
  <c r="AG743" i="7"/>
  <c r="AI743" i="7" s="1"/>
  <c r="AK743" i="7" s="1" a="1"/>
  <c r="AK743" i="7" s="1"/>
  <c r="AO742" i="7"/>
  <c r="AG742" i="7"/>
  <c r="AI742" i="7" s="1"/>
  <c r="AL742" i="7" s="1" a="1"/>
  <c r="AL742" i="7" s="1"/>
  <c r="AO741" i="7"/>
  <c r="AG741" i="7"/>
  <c r="AI741" i="7" s="1"/>
  <c r="AM741" i="7" s="1" a="1"/>
  <c r="AM741" i="7" s="1"/>
  <c r="AO740" i="7"/>
  <c r="AG740" i="7"/>
  <c r="AO739" i="7"/>
  <c r="AG739" i="7"/>
  <c r="AI739" i="7" s="1"/>
  <c r="AL739" i="7" s="1" a="1"/>
  <c r="AL739" i="7" s="1"/>
  <c r="AO738" i="7"/>
  <c r="AG738" i="7"/>
  <c r="AI738" i="7" s="1"/>
  <c r="AO737" i="7"/>
  <c r="AG737" i="7"/>
  <c r="AI737" i="7" s="1"/>
  <c r="AO736" i="7"/>
  <c r="AG736" i="7"/>
  <c r="AO735" i="7"/>
  <c r="AG735" i="7"/>
  <c r="AI735" i="7" s="1"/>
  <c r="AK735" i="7" s="1" a="1"/>
  <c r="AK735" i="7" s="1"/>
  <c r="AO734" i="7"/>
  <c r="AG734" i="7"/>
  <c r="AI734" i="7" s="1"/>
  <c r="AO733" i="7"/>
  <c r="AG733" i="7"/>
  <c r="AO732" i="7"/>
  <c r="AG732" i="7"/>
  <c r="AO731" i="7"/>
  <c r="AG731" i="7"/>
  <c r="AI731" i="7" s="1"/>
  <c r="AL731" i="7" s="1" a="1"/>
  <c r="AL731" i="7" s="1"/>
  <c r="AO730" i="7"/>
  <c r="AG730" i="7"/>
  <c r="AO729" i="7"/>
  <c r="AG729" i="7"/>
  <c r="AI729" i="7" s="1"/>
  <c r="AL729" i="7" s="1" a="1"/>
  <c r="AL729" i="7" s="1"/>
  <c r="AO728" i="7"/>
  <c r="AG728" i="7"/>
  <c r="AO727" i="7"/>
  <c r="AG727" i="7"/>
  <c r="AO726" i="7"/>
  <c r="AG726" i="7"/>
  <c r="AI726" i="7" s="1"/>
  <c r="AL726" i="7" s="1" a="1"/>
  <c r="AL726" i="7" s="1"/>
  <c r="AO725" i="7"/>
  <c r="AG725" i="7"/>
  <c r="AO724" i="7"/>
  <c r="AG724" i="7"/>
  <c r="AO723" i="7"/>
  <c r="AG723" i="7"/>
  <c r="AO722" i="7"/>
  <c r="AG722" i="7"/>
  <c r="AO721" i="7"/>
  <c r="AG721" i="7"/>
  <c r="AO720" i="7"/>
  <c r="AG720" i="7"/>
  <c r="AO719" i="7"/>
  <c r="AG719" i="7"/>
  <c r="AO718" i="7"/>
  <c r="AG718" i="7"/>
  <c r="AO717" i="7"/>
  <c r="AG717" i="7"/>
  <c r="AI717" i="7" s="1"/>
  <c r="AM717" i="7" s="1" a="1"/>
  <c r="AM717" i="7" s="1"/>
  <c r="AO716" i="7"/>
  <c r="AG716" i="7"/>
  <c r="AI716" i="7" s="1"/>
  <c r="AO715" i="7"/>
  <c r="AG715" i="7"/>
  <c r="AI715" i="7" s="1"/>
  <c r="AL715" i="7" s="1" a="1"/>
  <c r="AL715" i="7" s="1"/>
  <c r="AO714" i="7"/>
  <c r="AG714" i="7"/>
  <c r="AO713" i="7"/>
  <c r="AG713" i="7"/>
  <c r="AI713" i="7" s="1"/>
  <c r="AO712" i="7"/>
  <c r="AG712" i="7"/>
  <c r="AI712" i="7" s="1"/>
  <c r="AO711" i="7"/>
  <c r="AG711" i="7"/>
  <c r="AI711" i="7" s="1"/>
  <c r="AK711" i="7" s="1" a="1"/>
  <c r="AK711" i="7" s="1"/>
  <c r="AO710" i="7"/>
  <c r="AG710" i="7"/>
  <c r="AI710" i="7" s="1"/>
  <c r="AO709" i="7"/>
  <c r="AG709" i="7"/>
  <c r="AO708" i="7"/>
  <c r="AG708" i="7"/>
  <c r="AI708" i="7" s="1"/>
  <c r="AO707" i="7"/>
  <c r="AG707" i="7"/>
  <c r="AI707" i="7" s="1"/>
  <c r="AL707" i="7" s="1" a="1"/>
  <c r="AL707" i="7" s="1"/>
  <c r="AO706" i="7"/>
  <c r="AG706" i="7"/>
  <c r="AO705" i="7"/>
  <c r="AG705" i="7"/>
  <c r="AI705" i="7" s="1"/>
  <c r="AL705" i="7" s="1" a="1"/>
  <c r="AL705" i="7" s="1"/>
  <c r="AO704" i="7"/>
  <c r="AG704" i="7"/>
  <c r="AO703" i="7"/>
  <c r="AG703" i="7"/>
  <c r="AI703" i="7" s="1"/>
  <c r="AK703" i="7" s="1" a="1"/>
  <c r="AK703" i="7" s="1"/>
  <c r="AO702" i="7"/>
  <c r="AG702" i="7"/>
  <c r="AO701" i="7"/>
  <c r="AG701" i="7"/>
  <c r="AO700" i="7"/>
  <c r="AG700" i="7"/>
  <c r="AO699" i="7"/>
  <c r="AG699" i="7"/>
  <c r="AI699" i="7" s="1"/>
  <c r="AO698" i="7"/>
  <c r="AG698" i="7"/>
  <c r="AI698" i="7" s="1"/>
  <c r="AO697" i="7"/>
  <c r="AG697" i="7"/>
  <c r="AI697" i="7" s="1"/>
  <c r="AL697" i="7" s="1" a="1"/>
  <c r="AL697" i="7" s="1"/>
  <c r="AO696" i="7"/>
  <c r="AG696" i="7"/>
  <c r="AO695" i="7"/>
  <c r="AG695" i="7"/>
  <c r="AI695" i="7" s="1"/>
  <c r="AK695" i="7" s="1" a="1"/>
  <c r="AK695" i="7" s="1"/>
  <c r="AO694" i="7"/>
  <c r="AG694" i="7"/>
  <c r="AI694" i="7" s="1"/>
  <c r="AO693" i="7"/>
  <c r="AG693" i="7"/>
  <c r="AI693" i="7" s="1"/>
  <c r="AM693" i="7" s="1" a="1"/>
  <c r="AM693" i="7" s="1"/>
  <c r="AO692" i="7"/>
  <c r="AG692" i="7"/>
  <c r="AI692" i="7" s="1"/>
  <c r="AO691" i="7"/>
  <c r="AG691" i="7"/>
  <c r="AI691" i="7" s="1"/>
  <c r="AL691" i="7" s="1" a="1"/>
  <c r="AL691" i="7" s="1"/>
  <c r="AO690" i="7"/>
  <c r="AG690" i="7"/>
  <c r="AO689" i="7"/>
  <c r="AG689" i="7"/>
  <c r="AI689" i="7" s="1"/>
  <c r="AL689" i="7" s="1" a="1"/>
  <c r="AL689" i="7" s="1"/>
  <c r="AO688" i="7"/>
  <c r="AG688" i="7"/>
  <c r="AI688" i="7" s="1"/>
  <c r="AO687" i="7"/>
  <c r="AG687" i="7"/>
  <c r="AO686" i="7"/>
  <c r="AG686" i="7"/>
  <c r="AI686" i="7" s="1"/>
  <c r="AO685" i="7"/>
  <c r="AG685" i="7"/>
  <c r="AO684" i="7"/>
  <c r="AG684" i="7"/>
  <c r="AI684" i="7" s="1"/>
  <c r="AO683" i="7"/>
  <c r="AG683" i="7"/>
  <c r="AI683" i="7" s="1"/>
  <c r="AL683" i="7" s="1" a="1"/>
  <c r="AL683" i="7" s="1"/>
  <c r="AO682" i="7"/>
  <c r="AG682" i="7"/>
  <c r="AI682" i="7" s="1"/>
  <c r="AO681" i="7"/>
  <c r="AG681" i="7"/>
  <c r="AI681" i="7" s="1"/>
  <c r="AL681" i="7" s="1" a="1"/>
  <c r="AL681" i="7" s="1"/>
  <c r="AO680" i="7"/>
  <c r="AG680" i="7"/>
  <c r="AO679" i="7"/>
  <c r="AG679" i="7"/>
  <c r="AI679" i="7" s="1"/>
  <c r="AK679" i="7" s="1" a="1"/>
  <c r="AK679" i="7" s="1"/>
  <c r="AO678" i="7"/>
  <c r="AG678" i="7"/>
  <c r="AI678" i="7" s="1"/>
  <c r="AO677" i="7"/>
  <c r="AG677" i="7"/>
  <c r="AO676" i="7"/>
  <c r="AG676" i="7"/>
  <c r="AO675" i="7"/>
  <c r="AG675" i="7"/>
  <c r="AI675" i="7" s="1"/>
  <c r="AO674" i="7"/>
  <c r="AG674" i="7"/>
  <c r="AO673" i="7"/>
  <c r="AG673" i="7"/>
  <c r="AI673" i="7" s="1"/>
  <c r="AO672" i="7"/>
  <c r="AG672" i="7"/>
  <c r="AI672" i="7" s="1"/>
  <c r="AO671" i="7"/>
  <c r="AG671" i="7"/>
  <c r="AI671" i="7" s="1"/>
  <c r="AK671" i="7" s="1" a="1"/>
  <c r="AK671" i="7" s="1"/>
  <c r="AO670" i="7"/>
  <c r="AG670" i="7"/>
  <c r="AI670" i="7" s="1"/>
  <c r="AO669" i="7"/>
  <c r="AG669" i="7"/>
  <c r="AO668" i="7"/>
  <c r="AG668" i="7"/>
  <c r="AI668" i="7" s="1"/>
  <c r="AO667" i="7"/>
  <c r="AG667" i="7"/>
  <c r="AO666" i="7"/>
  <c r="AG666" i="7"/>
  <c r="AO665" i="7"/>
  <c r="AG665" i="7"/>
  <c r="AI665" i="7" s="1"/>
  <c r="AO664" i="7"/>
  <c r="AG664" i="7"/>
  <c r="AI664" i="7" s="1"/>
  <c r="AO663" i="7"/>
  <c r="AG663" i="7"/>
  <c r="AO662" i="7"/>
  <c r="AG662" i="7"/>
  <c r="AO661" i="7"/>
  <c r="AG661" i="7"/>
  <c r="AO660" i="7"/>
  <c r="AG660" i="7"/>
  <c r="AI660" i="7" s="1"/>
  <c r="AO659" i="7"/>
  <c r="AG659" i="7"/>
  <c r="AO658" i="7"/>
  <c r="AG658" i="7"/>
  <c r="AO657" i="7"/>
  <c r="AG657" i="7"/>
  <c r="AO656" i="7"/>
  <c r="AG656" i="7"/>
  <c r="AI656" i="7" s="1"/>
  <c r="AO655" i="7"/>
  <c r="AG655" i="7"/>
  <c r="AO654" i="7"/>
  <c r="AG654" i="7"/>
  <c r="AI654" i="7" s="1"/>
  <c r="AO653" i="7"/>
  <c r="AG653" i="7"/>
  <c r="AI653" i="7" s="1"/>
  <c r="AM653" i="7" s="1" a="1"/>
  <c r="AM653" i="7" s="1"/>
  <c r="AO652" i="7"/>
  <c r="AG652" i="7"/>
  <c r="AI652" i="7" s="1"/>
  <c r="AO651" i="7"/>
  <c r="AG651" i="7"/>
  <c r="AI651" i="7" s="1"/>
  <c r="AL651" i="7" s="1" a="1"/>
  <c r="AL651" i="7" s="1"/>
  <c r="AO650" i="7"/>
  <c r="AG650" i="7"/>
  <c r="AO649" i="7"/>
  <c r="AG649" i="7"/>
  <c r="AI649" i="7" s="1"/>
  <c r="AO648" i="7"/>
  <c r="AG648" i="7"/>
  <c r="AI648" i="7" s="1"/>
  <c r="AO647" i="7"/>
  <c r="AG647" i="7"/>
  <c r="AI647" i="7" s="1"/>
  <c r="AK647" i="7" s="1" a="1"/>
  <c r="AK647" i="7" s="1"/>
  <c r="AO646" i="7"/>
  <c r="AG646" i="7"/>
  <c r="AI646" i="7" s="1"/>
  <c r="AO645" i="7"/>
  <c r="AG645" i="7"/>
  <c r="AO644" i="7"/>
  <c r="AG644" i="7"/>
  <c r="AI644" i="7" s="1"/>
  <c r="AO643" i="7"/>
  <c r="AG643" i="7"/>
  <c r="AI643" i="7" s="1"/>
  <c r="AL643" i="7" s="1" a="1"/>
  <c r="AL643" i="7" s="1"/>
  <c r="AO642" i="7"/>
  <c r="AG642" i="7"/>
  <c r="AO641" i="7"/>
  <c r="AG641" i="7"/>
  <c r="AI641" i="7" s="1"/>
  <c r="AL641" i="7" s="1" a="1"/>
  <c r="AL641" i="7" s="1"/>
  <c r="AO640" i="7"/>
  <c r="AG640" i="7"/>
  <c r="AO639" i="7"/>
  <c r="AG639" i="7"/>
  <c r="AI639" i="7" s="1"/>
  <c r="AK639" i="7" s="1" a="1"/>
  <c r="AK639" i="7" s="1"/>
  <c r="AO638" i="7"/>
  <c r="AG638" i="7"/>
  <c r="AI638" i="7" s="1"/>
  <c r="AO637" i="7"/>
  <c r="AG637" i="7"/>
  <c r="AO636" i="7"/>
  <c r="AG636" i="7"/>
  <c r="AI636" i="7" s="1"/>
  <c r="AO635" i="7"/>
  <c r="AG635" i="7"/>
  <c r="AI635" i="7" s="1"/>
  <c r="AL635" i="7" s="1" a="1"/>
  <c r="AL635" i="7" s="1"/>
  <c r="AO634" i="7"/>
  <c r="AG634" i="7"/>
  <c r="AI634" i="7" s="1"/>
  <c r="AO633" i="7"/>
  <c r="AG633" i="7"/>
  <c r="AI633" i="7" s="1"/>
  <c r="AL633" i="7" s="1" a="1"/>
  <c r="AL633" i="7" s="1"/>
  <c r="AO632" i="7"/>
  <c r="AG632" i="7"/>
  <c r="AI632" i="7" s="1"/>
  <c r="AO631" i="7"/>
  <c r="AG631" i="7"/>
  <c r="AI631" i="7" s="1"/>
  <c r="AK631" i="7" s="1" a="1"/>
  <c r="AK631" i="7" s="1"/>
  <c r="AO630" i="7"/>
  <c r="AG630" i="7"/>
  <c r="AO629" i="7"/>
  <c r="AG629" i="7"/>
  <c r="AI629" i="7" s="1"/>
  <c r="AM629" i="7" s="1" a="1"/>
  <c r="AM629" i="7" s="1"/>
  <c r="AO628" i="7"/>
  <c r="AG628" i="7"/>
  <c r="AI628" i="7" s="1"/>
  <c r="AO627" i="7"/>
  <c r="AG627" i="7"/>
  <c r="AI627" i="7" s="1"/>
  <c r="AL627" i="7" s="1" a="1"/>
  <c r="AL627" i="7" s="1"/>
  <c r="AO626" i="7"/>
  <c r="AG626" i="7"/>
  <c r="AI626" i="7" s="1"/>
  <c r="AJ626" i="7" s="1" a="1"/>
  <c r="AJ626" i="7" s="1"/>
  <c r="AO625" i="7"/>
  <c r="AG625" i="7"/>
  <c r="AI625" i="7" s="1"/>
  <c r="AL625" i="7" s="1" a="1"/>
  <c r="AL625" i="7" s="1"/>
  <c r="AO624" i="7"/>
  <c r="AG624" i="7"/>
  <c r="AI624" i="7" s="1"/>
  <c r="AO623" i="7"/>
  <c r="AG623" i="7"/>
  <c r="AI623" i="7" s="1"/>
  <c r="AO622" i="7"/>
  <c r="AG622" i="7"/>
  <c r="AI622" i="7" s="1"/>
  <c r="AO621" i="7"/>
  <c r="AG621" i="7"/>
  <c r="AO620" i="7"/>
  <c r="AG620" i="7"/>
  <c r="AI620" i="7" s="1"/>
  <c r="AO619" i="7"/>
  <c r="AG619" i="7"/>
  <c r="AI619" i="7" s="1"/>
  <c r="AL619" i="7" s="1" a="1"/>
  <c r="AL619" i="7" s="1"/>
  <c r="AO618" i="7"/>
  <c r="AG618" i="7"/>
  <c r="AO617" i="7"/>
  <c r="AG617" i="7"/>
  <c r="AI617" i="7" s="1"/>
  <c r="AL617" i="7" s="1" a="1"/>
  <c r="AL617" i="7" s="1"/>
  <c r="AO616" i="7"/>
  <c r="AG616" i="7"/>
  <c r="AI616" i="7" s="1"/>
  <c r="AO615" i="7"/>
  <c r="AG615" i="7"/>
  <c r="AO614" i="7"/>
  <c r="AG614" i="7"/>
  <c r="AI614" i="7" s="1"/>
  <c r="AO613" i="7"/>
  <c r="AG613" i="7"/>
  <c r="AO612" i="7"/>
  <c r="AG612" i="7"/>
  <c r="AI612" i="7" s="1"/>
  <c r="AO611" i="7"/>
  <c r="AG611" i="7"/>
  <c r="AI611" i="7" s="1"/>
  <c r="AO610" i="7"/>
  <c r="AG610" i="7"/>
  <c r="AI610" i="7" s="1"/>
  <c r="AO609" i="7"/>
  <c r="AG609" i="7"/>
  <c r="AO608" i="7"/>
  <c r="AG608" i="7"/>
  <c r="AI608" i="7" s="1"/>
  <c r="AO607" i="7"/>
  <c r="AG607" i="7"/>
  <c r="AI607" i="7" s="1"/>
  <c r="AK607" i="7" s="1" a="1"/>
  <c r="AK607" i="7" s="1"/>
  <c r="AO606" i="7"/>
  <c r="AG606" i="7"/>
  <c r="AI606" i="7" s="1"/>
  <c r="AO605" i="7"/>
  <c r="AG605" i="7"/>
  <c r="AI605" i="7" s="1"/>
  <c r="AO604" i="7"/>
  <c r="AG604" i="7"/>
  <c r="AI604" i="7" s="1"/>
  <c r="AO603" i="7"/>
  <c r="AG603" i="7"/>
  <c r="AI603" i="7" s="1"/>
  <c r="AL603" i="7" s="1" a="1"/>
  <c r="AL603" i="7" s="1"/>
  <c r="AO602" i="7"/>
  <c r="AG602" i="7"/>
  <c r="AO601" i="7"/>
  <c r="AG601" i="7"/>
  <c r="AO600" i="7"/>
  <c r="AG600" i="7"/>
  <c r="AI600" i="7" s="1"/>
  <c r="AO599" i="7"/>
  <c r="AG599" i="7"/>
  <c r="AI599" i="7" s="1"/>
  <c r="AK599" i="7" s="1" a="1"/>
  <c r="AK599" i="7" s="1"/>
  <c r="AO598" i="7"/>
  <c r="AG598" i="7"/>
  <c r="AI598" i="7" s="1"/>
  <c r="AO597" i="7"/>
  <c r="AG597" i="7"/>
  <c r="AO596" i="7"/>
  <c r="AG596" i="7"/>
  <c r="AI596" i="7" s="1"/>
  <c r="AO595" i="7"/>
  <c r="AG595" i="7"/>
  <c r="AI595" i="7" s="1"/>
  <c r="AO594" i="7"/>
  <c r="AG594" i="7"/>
  <c r="AO593" i="7"/>
  <c r="AG593" i="7"/>
  <c r="AI593" i="7" s="1"/>
  <c r="AL593" i="7" s="1" a="1"/>
  <c r="AL593" i="7" s="1"/>
  <c r="AO592" i="7"/>
  <c r="AG592" i="7"/>
  <c r="AI592" i="7" s="1"/>
  <c r="AO591" i="7"/>
  <c r="AG591" i="7"/>
  <c r="AI591" i="7" s="1"/>
  <c r="AK591" i="7" s="1" a="1"/>
  <c r="AK591" i="7" s="1"/>
  <c r="AO590" i="7"/>
  <c r="AG590" i="7"/>
  <c r="AI590" i="7" s="1"/>
  <c r="AO589" i="7"/>
  <c r="AG589" i="7"/>
  <c r="AI589" i="7" s="1"/>
  <c r="AM589" i="7" s="1" a="1"/>
  <c r="AM589" i="7" s="1"/>
  <c r="AO588" i="7"/>
  <c r="AG588" i="7"/>
  <c r="AI588" i="7" s="1"/>
  <c r="AO587" i="7"/>
  <c r="AG587" i="7"/>
  <c r="AI587" i="7" s="1"/>
  <c r="AL587" i="7" s="1" a="1"/>
  <c r="AL587" i="7" s="1"/>
  <c r="AO586" i="7"/>
  <c r="AG586" i="7"/>
  <c r="AI586" i="7" s="1"/>
  <c r="AM586" i="7" s="1" a="1"/>
  <c r="AM586" i="7" s="1"/>
  <c r="AO585" i="7"/>
  <c r="AG585" i="7"/>
  <c r="AI585" i="7" s="1"/>
  <c r="AL585" i="7" s="1" a="1"/>
  <c r="AL585" i="7" s="1"/>
  <c r="AO584" i="7"/>
  <c r="AG584" i="7"/>
  <c r="AI584" i="7" s="1"/>
  <c r="AO583" i="7"/>
  <c r="AG583" i="7"/>
  <c r="AI583" i="7" s="1"/>
  <c r="AK583" i="7" s="1" a="1"/>
  <c r="AK583" i="7" s="1"/>
  <c r="AO582" i="7"/>
  <c r="AG582" i="7"/>
  <c r="AI582" i="7" s="1"/>
  <c r="AO581" i="7"/>
  <c r="AG581" i="7"/>
  <c r="AO580" i="7"/>
  <c r="AG580" i="7"/>
  <c r="AI580" i="7" s="1"/>
  <c r="AO579" i="7"/>
  <c r="AG579" i="7"/>
  <c r="AO578" i="7"/>
  <c r="AG578" i="7"/>
  <c r="AO577" i="7"/>
  <c r="AG577" i="7"/>
  <c r="AO576" i="7"/>
  <c r="AG576" i="7"/>
  <c r="AO575" i="7"/>
  <c r="AG575" i="7"/>
  <c r="AI575" i="7" s="1"/>
  <c r="AK575" i="7" s="1" a="1"/>
  <c r="AK575" i="7" s="1"/>
  <c r="AO574" i="7"/>
  <c r="AG574" i="7"/>
  <c r="AI574" i="7" s="1"/>
  <c r="AO573" i="7"/>
  <c r="AG573" i="7"/>
  <c r="AO572" i="7"/>
  <c r="AG572" i="7"/>
  <c r="AI572" i="7" s="1"/>
  <c r="AO571" i="7"/>
  <c r="AG571" i="7"/>
  <c r="AI571" i="7" s="1"/>
  <c r="AO570" i="7"/>
  <c r="AG570" i="7"/>
  <c r="AI570" i="7" s="1"/>
  <c r="AO569" i="7"/>
  <c r="AG569" i="7"/>
  <c r="AI569" i="7" s="1"/>
  <c r="AO568" i="7"/>
  <c r="AG568" i="7"/>
  <c r="AO567" i="7"/>
  <c r="AG567" i="7"/>
  <c r="AI567" i="7" s="1"/>
  <c r="AK567" i="7" s="1" a="1"/>
  <c r="AK567" i="7" s="1"/>
  <c r="AO566" i="7"/>
  <c r="AG566" i="7"/>
  <c r="AI566" i="7" s="1"/>
  <c r="AO565" i="7"/>
  <c r="AG565" i="7"/>
  <c r="AI565" i="7" s="1"/>
  <c r="AM565" i="7" s="1" a="1"/>
  <c r="AM565" i="7" s="1"/>
  <c r="AO564" i="7"/>
  <c r="AG564" i="7"/>
  <c r="AI564" i="7" s="1"/>
  <c r="AO563" i="7"/>
  <c r="AG563" i="7"/>
  <c r="AI563" i="7" s="1"/>
  <c r="AL563" i="7" s="1" a="1"/>
  <c r="AL563" i="7" s="1"/>
  <c r="AO562" i="7"/>
  <c r="AG562" i="7"/>
  <c r="AI562" i="7" s="1"/>
  <c r="AJ562" i="7" s="1" a="1"/>
  <c r="AJ562" i="7" s="1"/>
  <c r="AO561" i="7"/>
  <c r="AG561" i="7"/>
  <c r="AI561" i="7" s="1"/>
  <c r="AO560" i="7"/>
  <c r="AG560" i="7"/>
  <c r="AI560" i="7" s="1"/>
  <c r="AO559" i="7"/>
  <c r="AG559" i="7"/>
  <c r="AI559" i="7" s="1"/>
  <c r="AK559" i="7" s="1" a="1"/>
  <c r="AK559" i="7" s="1"/>
  <c r="AO558" i="7"/>
  <c r="AG558" i="7"/>
  <c r="AI558" i="7" s="1"/>
  <c r="AO557" i="7"/>
  <c r="AG557" i="7"/>
  <c r="AO556" i="7"/>
  <c r="AG556" i="7"/>
  <c r="AI556" i="7" s="1"/>
  <c r="AO555" i="7"/>
  <c r="AG555" i="7"/>
  <c r="AI555" i="7" s="1"/>
  <c r="AL555" i="7" s="1" a="1"/>
  <c r="AL555" i="7" s="1"/>
  <c r="AO554" i="7"/>
  <c r="AG554" i="7"/>
  <c r="AO553" i="7"/>
  <c r="AG553" i="7"/>
  <c r="AI553" i="7" s="1"/>
  <c r="AO552" i="7"/>
  <c r="AG552" i="7"/>
  <c r="AI552" i="7" s="1"/>
  <c r="AO551" i="7"/>
  <c r="AG551" i="7"/>
  <c r="AI551" i="7" s="1"/>
  <c r="AK551" i="7" s="1" a="1"/>
  <c r="AK551" i="7" s="1"/>
  <c r="AO550" i="7"/>
  <c r="AG550" i="7"/>
  <c r="AI550" i="7" s="1"/>
  <c r="AO549" i="7"/>
  <c r="AG549" i="7"/>
  <c r="AO548" i="7"/>
  <c r="AG548" i="7"/>
  <c r="AO547" i="7"/>
  <c r="AG547" i="7"/>
  <c r="AI547" i="7" s="1"/>
  <c r="AO546" i="7"/>
  <c r="AG546" i="7"/>
  <c r="AO545" i="7"/>
  <c r="AG545" i="7"/>
  <c r="AO544" i="7"/>
  <c r="AG544" i="7"/>
  <c r="AI544" i="7" s="1"/>
  <c r="AO543" i="7"/>
  <c r="AG543" i="7"/>
  <c r="AI543" i="7" s="1"/>
  <c r="AK543" i="7" s="1" a="1"/>
  <c r="AK543" i="7" s="1"/>
  <c r="AO542" i="7"/>
  <c r="AG542" i="7"/>
  <c r="AI542" i="7" s="1"/>
  <c r="AO541" i="7"/>
  <c r="AG541" i="7"/>
  <c r="AI541" i="7" s="1"/>
  <c r="AO540" i="7"/>
  <c r="AG540" i="7"/>
  <c r="AI540" i="7" s="1"/>
  <c r="AO539" i="7"/>
  <c r="AG539" i="7"/>
  <c r="AI539" i="7" s="1"/>
  <c r="AO538" i="7"/>
  <c r="AG538" i="7"/>
  <c r="AI538" i="7" s="1"/>
  <c r="AO537" i="7"/>
  <c r="AG537" i="7"/>
  <c r="AI537" i="7" s="1"/>
  <c r="AO536" i="7"/>
  <c r="AG536" i="7"/>
  <c r="AO535" i="7"/>
  <c r="AG535" i="7"/>
  <c r="AO534" i="7"/>
  <c r="AG534" i="7"/>
  <c r="AI534" i="7" s="1"/>
  <c r="AO533" i="7"/>
  <c r="AG533" i="7"/>
  <c r="AO532" i="7"/>
  <c r="AG532" i="7"/>
  <c r="AI532" i="7" s="1"/>
  <c r="AO531" i="7"/>
  <c r="AG531" i="7"/>
  <c r="AI531" i="7" s="1"/>
  <c r="AO530" i="7"/>
  <c r="AG530" i="7"/>
  <c r="AI530" i="7" s="1"/>
  <c r="AL530" i="7" s="1" a="1"/>
  <c r="AL530" i="7" s="1"/>
  <c r="AO529" i="7"/>
  <c r="AG529" i="7"/>
  <c r="AI529" i="7" s="1"/>
  <c r="AL529" i="7" s="1" a="1"/>
  <c r="AL529" i="7" s="1"/>
  <c r="AO528" i="7"/>
  <c r="AG528" i="7"/>
  <c r="AI528" i="7" s="1"/>
  <c r="AO527" i="7"/>
  <c r="AG527" i="7"/>
  <c r="AO526" i="7"/>
  <c r="AG526" i="7"/>
  <c r="AI526" i="7" s="1"/>
  <c r="AO525" i="7"/>
  <c r="AG525" i="7"/>
  <c r="AO524" i="7"/>
  <c r="AG524" i="7"/>
  <c r="AO523" i="7"/>
  <c r="AG523" i="7"/>
  <c r="AO522" i="7"/>
  <c r="AG522" i="7"/>
  <c r="AO521" i="7"/>
  <c r="AG521" i="7"/>
  <c r="AI521" i="7" s="1"/>
  <c r="AL521" i="7" s="1" a="1"/>
  <c r="AL521" i="7" s="1"/>
  <c r="AO520" i="7"/>
  <c r="AG520" i="7"/>
  <c r="AI520" i="7" s="1"/>
  <c r="AO519" i="7"/>
  <c r="AG519" i="7"/>
  <c r="AO518" i="7"/>
  <c r="AG518" i="7"/>
  <c r="AI518" i="7" s="1"/>
  <c r="AO517" i="7"/>
  <c r="AG517" i="7"/>
  <c r="AO516" i="7"/>
  <c r="AG516" i="7"/>
  <c r="AI516" i="7" s="1"/>
  <c r="AO515" i="7"/>
  <c r="AG515" i="7"/>
  <c r="AO514" i="7"/>
  <c r="AG514" i="7"/>
  <c r="AO513" i="7"/>
  <c r="AG513" i="7"/>
  <c r="AO512" i="7"/>
  <c r="AG512" i="7"/>
  <c r="AO511" i="7"/>
  <c r="AG511" i="7"/>
  <c r="AI511" i="7" s="1"/>
  <c r="AL511" i="7" s="1" a="1"/>
  <c r="AL511" i="7" s="1"/>
  <c r="AO510" i="7"/>
  <c r="AG510" i="7"/>
  <c r="AI510" i="7" s="1"/>
  <c r="AO509" i="7"/>
  <c r="AG509" i="7"/>
  <c r="AO507" i="7"/>
  <c r="AG507" i="7"/>
  <c r="AO506" i="7"/>
  <c r="AG506" i="7"/>
  <c r="AO505" i="7"/>
  <c r="AG505" i="7"/>
  <c r="AI505" i="7" s="1"/>
  <c r="AO504" i="7"/>
  <c r="AG504" i="7"/>
  <c r="AO502" i="7"/>
  <c r="AG502" i="7"/>
  <c r="AI502" i="7" s="1"/>
  <c r="AO501" i="7"/>
  <c r="AG501" i="7"/>
  <c r="AI501" i="7" s="1"/>
  <c r="AK501" i="7" s="1" a="1"/>
  <c r="AK501" i="7" s="1"/>
  <c r="AO500" i="7"/>
  <c r="AG500" i="7"/>
  <c r="AI500" i="7" s="1"/>
  <c r="AO499" i="7"/>
  <c r="AG499" i="7"/>
  <c r="AO498" i="7"/>
  <c r="AG498" i="7"/>
  <c r="AI498" i="7" s="1"/>
  <c r="AO497" i="7"/>
  <c r="AG497" i="7"/>
  <c r="AI497" i="7" s="1"/>
  <c r="AO496" i="7"/>
  <c r="AG496" i="7"/>
  <c r="AI496" i="7" s="1"/>
  <c r="AL496" i="7" s="1" a="1"/>
  <c r="AL496" i="7" s="1"/>
  <c r="AO495" i="7"/>
  <c r="AG495" i="7"/>
  <c r="AO494" i="7"/>
  <c r="AG494" i="7"/>
  <c r="AI494" i="7" s="1"/>
  <c r="AO493" i="7"/>
  <c r="AG493" i="7"/>
  <c r="AI493" i="7" s="1"/>
  <c r="AJ493" i="7" s="1" a="1"/>
  <c r="AJ493" i="7" s="1"/>
  <c r="AO492" i="7"/>
  <c r="AG492" i="7"/>
  <c r="AI492" i="7" s="1"/>
  <c r="AO491" i="7"/>
  <c r="AG491" i="7"/>
  <c r="AO490" i="7"/>
  <c r="AG490" i="7"/>
  <c r="AO489" i="7"/>
  <c r="AG489" i="7"/>
  <c r="AO488" i="7"/>
  <c r="AG488" i="7"/>
  <c r="AO487" i="7"/>
  <c r="AG487" i="7"/>
  <c r="AI487" i="7" s="1"/>
  <c r="AJ487" i="7" s="1" a="1"/>
  <c r="AJ487" i="7" s="1"/>
  <c r="AO486" i="7"/>
  <c r="AG486" i="7"/>
  <c r="AI486" i="7" s="1"/>
  <c r="AK486" i="7" s="1" a="1"/>
  <c r="AK486" i="7" s="1"/>
  <c r="AO485" i="7"/>
  <c r="AG485" i="7"/>
  <c r="AO484" i="7"/>
  <c r="AG484" i="7"/>
  <c r="AI484" i="7" s="1"/>
  <c r="AO483" i="7"/>
  <c r="AG483" i="7"/>
  <c r="AO482" i="7"/>
  <c r="AG482" i="7"/>
  <c r="AO481" i="7"/>
  <c r="AG481" i="7"/>
  <c r="AO480" i="7"/>
  <c r="AG480" i="7"/>
  <c r="AO479" i="7"/>
  <c r="AG479" i="7"/>
  <c r="AO478" i="7"/>
  <c r="AG478" i="7"/>
  <c r="AO477" i="7"/>
  <c r="AG477" i="7"/>
  <c r="AI477" i="7" s="1"/>
  <c r="AK477" i="7" s="1" a="1"/>
  <c r="AK477" i="7" s="1"/>
  <c r="AO476" i="7"/>
  <c r="AG476" i="7"/>
  <c r="AI476" i="7" s="1"/>
  <c r="AO475" i="7"/>
  <c r="AG475" i="7"/>
  <c r="AI475" i="7" s="1"/>
  <c r="AJ475" i="7" s="1" a="1"/>
  <c r="AJ475" i="7" s="1"/>
  <c r="AO474" i="7"/>
  <c r="AG474" i="7"/>
  <c r="AO473" i="7"/>
  <c r="AG473" i="7"/>
  <c r="AO472" i="7"/>
  <c r="AG472" i="7"/>
  <c r="AI472" i="7" s="1"/>
  <c r="AO471" i="7"/>
  <c r="AG471" i="7"/>
  <c r="AO470" i="7"/>
  <c r="AG470" i="7"/>
  <c r="AI470" i="7" s="1"/>
  <c r="AL470" i="7" s="1" a="1"/>
  <c r="AL470" i="7" s="1"/>
  <c r="AO469" i="7"/>
  <c r="AG469" i="7"/>
  <c r="AI469" i="7" s="1"/>
  <c r="AK469" i="7" s="1" a="1"/>
  <c r="AK469" i="7" s="1"/>
  <c r="AO468" i="7"/>
  <c r="AG468" i="7"/>
  <c r="AI468" i="7" s="1"/>
  <c r="AO467" i="7"/>
  <c r="AG467" i="7"/>
  <c r="AO466" i="7"/>
  <c r="AG466" i="7"/>
  <c r="AI466" i="7" s="1"/>
  <c r="AO465" i="7"/>
  <c r="AG465" i="7"/>
  <c r="AI465" i="7" s="1"/>
  <c r="AO464" i="7"/>
  <c r="AG464" i="7"/>
  <c r="AO463" i="7"/>
  <c r="AG463" i="7"/>
  <c r="AO462" i="7"/>
  <c r="AG462" i="7"/>
  <c r="AI462" i="7" s="1"/>
  <c r="AO461" i="7"/>
  <c r="AG461" i="7"/>
  <c r="AI461" i="7" s="1"/>
  <c r="AL461" i="7" s="1" a="1"/>
  <c r="AL461" i="7" s="1"/>
  <c r="AO460" i="7"/>
  <c r="AG460" i="7"/>
  <c r="AI460" i="7" s="1"/>
  <c r="AO459" i="7"/>
  <c r="AG459" i="7"/>
  <c r="AO458" i="7"/>
  <c r="AG458" i="7"/>
  <c r="AO457" i="7"/>
  <c r="AG457" i="7"/>
  <c r="AO456" i="7"/>
  <c r="AG456" i="7"/>
  <c r="AO455" i="7"/>
  <c r="AG455" i="7"/>
  <c r="AO454" i="7"/>
  <c r="AG454" i="7"/>
  <c r="AO453" i="7"/>
  <c r="AG453" i="7"/>
  <c r="AO452" i="7"/>
  <c r="AG452" i="7"/>
  <c r="AO451" i="7"/>
  <c r="AG451" i="7"/>
  <c r="AO450" i="7"/>
  <c r="AG450" i="7"/>
  <c r="AI450" i="7" s="1"/>
  <c r="AO449" i="7"/>
  <c r="AG449" i="7"/>
  <c r="AO448" i="7"/>
  <c r="AG448" i="7"/>
  <c r="AO447" i="7"/>
  <c r="AG447" i="7"/>
  <c r="AO446" i="7"/>
  <c r="AG446" i="7"/>
  <c r="AO445" i="7"/>
  <c r="AG445" i="7"/>
  <c r="AO444" i="7"/>
  <c r="AG444" i="7"/>
  <c r="AI444" i="7" s="1"/>
  <c r="AO443" i="7"/>
  <c r="AG443" i="7"/>
  <c r="AI443" i="7" s="1"/>
  <c r="AJ443" i="7" s="1" a="1"/>
  <c r="AJ443" i="7" s="1"/>
  <c r="AO442" i="7"/>
  <c r="AG442" i="7"/>
  <c r="AI442" i="7" s="1"/>
  <c r="AO441" i="7"/>
  <c r="AG441" i="7"/>
  <c r="AO440" i="7"/>
  <c r="AG440" i="7"/>
  <c r="AO439" i="7"/>
  <c r="AG439" i="7"/>
  <c r="AO438" i="7"/>
  <c r="AG438" i="7"/>
  <c r="AO437" i="7"/>
  <c r="AG437" i="7"/>
  <c r="AI437" i="7" s="1"/>
  <c r="AO436" i="7"/>
  <c r="AG436" i="7"/>
  <c r="AI436" i="7" s="1"/>
  <c r="AK436" i="7" s="1" a="1"/>
  <c r="AK436" i="7" s="1"/>
  <c r="AO435" i="7"/>
  <c r="AG435" i="7"/>
  <c r="AI435" i="7" s="1"/>
  <c r="AJ435" i="7" s="1" a="1"/>
  <c r="AJ435" i="7" s="1"/>
  <c r="AO434" i="7"/>
  <c r="AG434" i="7"/>
  <c r="AI434" i="7" s="1"/>
  <c r="AO433" i="7"/>
  <c r="AG433" i="7"/>
  <c r="AO432" i="7"/>
  <c r="AG432" i="7"/>
  <c r="AI432" i="7" s="1"/>
  <c r="AO431" i="7"/>
  <c r="AG431" i="7"/>
  <c r="AO430" i="7"/>
  <c r="AG430" i="7"/>
  <c r="AO429" i="7"/>
  <c r="AG429" i="7"/>
  <c r="AI429" i="7" s="1"/>
  <c r="AO428" i="7"/>
  <c r="AG428" i="7"/>
  <c r="AO427" i="7"/>
  <c r="AG427" i="7"/>
  <c r="AO426" i="7"/>
  <c r="AG426" i="7"/>
  <c r="AI426" i="7" s="1"/>
  <c r="AO425" i="7"/>
  <c r="AG425" i="7"/>
  <c r="AO424" i="7"/>
  <c r="AG424" i="7"/>
  <c r="AO423" i="7"/>
  <c r="AG423" i="7"/>
  <c r="AO422" i="7"/>
  <c r="AG422" i="7"/>
  <c r="AO421" i="7"/>
  <c r="AG421" i="7"/>
  <c r="AO420" i="7"/>
  <c r="AG420" i="7"/>
  <c r="AI420" i="7" s="1"/>
  <c r="AK420" i="7" s="1" a="1"/>
  <c r="AK420" i="7" s="1"/>
  <c r="AO419" i="7"/>
  <c r="AG419" i="7"/>
  <c r="AO418" i="7"/>
  <c r="AG418" i="7"/>
  <c r="AI418" i="7" s="1"/>
  <c r="AO417" i="7"/>
  <c r="AG417" i="7"/>
  <c r="AO416" i="7"/>
  <c r="AG416" i="7"/>
  <c r="AO415" i="7"/>
  <c r="AG415" i="7"/>
  <c r="AO414" i="7"/>
  <c r="AG414" i="7"/>
  <c r="AO413" i="7"/>
  <c r="AG413" i="7"/>
  <c r="AO412" i="7"/>
  <c r="AG412" i="7"/>
  <c r="AI412" i="7" s="1"/>
  <c r="AO411" i="7"/>
  <c r="AG411" i="7"/>
  <c r="AI411" i="7" s="1"/>
  <c r="AJ411" i="7" s="1" a="1"/>
  <c r="AJ411" i="7" s="1"/>
  <c r="AO410" i="7"/>
  <c r="AG410" i="7"/>
  <c r="AI410" i="7" s="1"/>
  <c r="AO409" i="7"/>
  <c r="AG409" i="7"/>
  <c r="AO408" i="7"/>
  <c r="AG408" i="7"/>
  <c r="AI408" i="7" s="1"/>
  <c r="AO407" i="7"/>
  <c r="AG407" i="7"/>
  <c r="AO406" i="7"/>
  <c r="AG406" i="7"/>
  <c r="AO405" i="7"/>
  <c r="AG405" i="7"/>
  <c r="AI405" i="7" s="1"/>
  <c r="AK405" i="7" s="1" a="1"/>
  <c r="AK405" i="7" s="1"/>
  <c r="AO404" i="7"/>
  <c r="AG404" i="7"/>
  <c r="AO403" i="7"/>
  <c r="AG403" i="7"/>
  <c r="AI403" i="7" s="1"/>
  <c r="AJ403" i="7" s="1" a="1"/>
  <c r="AJ403" i="7" s="1"/>
  <c r="AO402" i="7"/>
  <c r="AG402" i="7"/>
  <c r="AI402" i="7" s="1"/>
  <c r="AO401" i="7"/>
  <c r="AG401" i="7"/>
  <c r="AO400" i="7"/>
  <c r="AG400" i="7"/>
  <c r="AI400" i="7" s="1"/>
  <c r="AO399" i="7"/>
  <c r="AG399" i="7"/>
  <c r="AO398" i="7"/>
  <c r="AG398" i="7"/>
  <c r="AO397" i="7"/>
  <c r="AG397" i="7"/>
  <c r="AI397" i="7" s="1"/>
  <c r="AO396" i="7"/>
  <c r="AG396" i="7"/>
  <c r="AO395" i="7"/>
  <c r="AG395" i="7"/>
  <c r="AO394" i="7"/>
  <c r="AG394" i="7"/>
  <c r="AI394" i="7" s="1"/>
  <c r="AO393" i="7"/>
  <c r="AG393" i="7"/>
  <c r="AO390" i="7"/>
  <c r="AG390" i="7"/>
  <c r="AO389" i="7"/>
  <c r="AG389" i="7"/>
  <c r="AO388" i="7"/>
  <c r="AG388" i="7"/>
  <c r="AO387" i="7"/>
  <c r="AG387" i="7"/>
  <c r="AI387" i="7" s="1"/>
  <c r="AO386" i="7"/>
  <c r="AG386" i="7"/>
  <c r="AO385" i="7"/>
  <c r="AG385" i="7"/>
  <c r="AO384" i="7"/>
  <c r="AG384" i="7"/>
  <c r="AI384" i="7" s="1"/>
  <c r="AO383" i="7"/>
  <c r="AG383" i="7"/>
  <c r="AO382" i="7"/>
  <c r="AG382" i="7"/>
  <c r="AO381" i="7"/>
  <c r="AG381" i="7"/>
  <c r="AO380" i="7"/>
  <c r="AG380" i="7"/>
  <c r="AO379" i="7"/>
  <c r="AG379" i="7"/>
  <c r="AO378" i="7"/>
  <c r="AG378" i="7"/>
  <c r="AI378" i="7" s="1"/>
  <c r="AO377" i="7"/>
  <c r="AG377" i="7"/>
  <c r="AI377" i="7" s="1"/>
  <c r="AJ377" i="7" s="1" a="1"/>
  <c r="AJ377" i="7" s="1"/>
  <c r="AO376" i="7"/>
  <c r="AG376" i="7"/>
  <c r="AI376" i="7" s="1"/>
  <c r="AO375" i="7"/>
  <c r="AG375" i="7"/>
  <c r="AO374" i="7"/>
  <c r="AG374" i="7"/>
  <c r="AI374" i="7" s="1"/>
  <c r="AJ374" i="7" s="1" a="1"/>
  <c r="AJ374" i="7" s="1"/>
  <c r="AO373" i="7"/>
  <c r="AG373" i="7"/>
  <c r="AO372" i="7"/>
  <c r="AG372" i="7"/>
  <c r="AO371" i="7"/>
  <c r="AG371" i="7"/>
  <c r="AO370" i="7"/>
  <c r="AG370" i="7"/>
  <c r="AI370" i="7" s="1"/>
  <c r="AK370" i="7" s="1" a="1"/>
  <c r="AK370" i="7" s="1"/>
  <c r="AO369" i="7"/>
  <c r="AG369" i="7"/>
  <c r="AI369" i="7" s="1"/>
  <c r="AJ369" i="7" s="1" a="1"/>
  <c r="AJ369" i="7" s="1"/>
  <c r="AO368" i="7"/>
  <c r="AG368" i="7"/>
  <c r="AI368" i="7" s="1"/>
  <c r="AO367" i="7"/>
  <c r="AG367" i="7"/>
  <c r="AO366" i="7"/>
  <c r="AG366" i="7"/>
  <c r="AI366" i="7" s="1"/>
  <c r="AO365" i="7"/>
  <c r="AG365" i="7"/>
  <c r="AO364" i="7"/>
  <c r="AG364" i="7"/>
  <c r="AO363" i="7"/>
  <c r="AG363" i="7"/>
  <c r="AI363" i="7" s="1"/>
  <c r="AJ363" i="7" s="1" a="1"/>
  <c r="AJ363" i="7" s="1"/>
  <c r="AO362" i="7"/>
  <c r="AG362" i="7"/>
  <c r="AO361" i="7"/>
  <c r="AG361" i="7"/>
  <c r="AO360" i="7"/>
  <c r="AG360" i="7"/>
  <c r="AI360" i="7" s="1"/>
  <c r="AO359" i="7"/>
  <c r="AG359" i="7"/>
  <c r="AO358" i="7"/>
  <c r="AG358" i="7"/>
  <c r="AO357" i="7"/>
  <c r="AG357" i="7"/>
  <c r="AO356" i="7"/>
  <c r="AG356" i="7"/>
  <c r="AO355" i="7"/>
  <c r="AG355" i="7"/>
  <c r="AI355" i="7" s="1"/>
  <c r="AO354" i="7"/>
  <c r="AG354" i="7"/>
  <c r="AI354" i="7" s="1"/>
  <c r="AK354" i="7" s="1" a="1"/>
  <c r="AK354" i="7" s="1"/>
  <c r="AO353" i="7"/>
  <c r="AG353" i="7"/>
  <c r="AO352" i="7"/>
  <c r="AG352" i="7"/>
  <c r="AI352" i="7" s="1"/>
  <c r="AO351" i="7"/>
  <c r="AG351" i="7"/>
  <c r="AO350" i="7"/>
  <c r="AG350" i="7"/>
  <c r="AO349" i="7"/>
  <c r="AG349" i="7"/>
  <c r="AO348" i="7"/>
  <c r="AG348" i="7"/>
  <c r="AO347" i="7"/>
  <c r="AG347" i="7"/>
  <c r="AO346" i="7"/>
  <c r="AG346" i="7"/>
  <c r="AI346" i="7" s="1"/>
  <c r="AO345" i="7"/>
  <c r="AG345" i="7"/>
  <c r="AI345" i="7" s="1"/>
  <c r="AJ345" i="7" s="1" a="1"/>
  <c r="AJ345" i="7" s="1"/>
  <c r="AO344" i="7"/>
  <c r="AG344" i="7"/>
  <c r="AI344" i="7" s="1"/>
  <c r="AO343" i="7"/>
  <c r="AG343" i="7"/>
  <c r="AO342" i="7"/>
  <c r="AG342" i="7"/>
  <c r="AI342" i="7" s="1"/>
  <c r="AJ342" i="7" s="1" a="1"/>
  <c r="AJ342" i="7" s="1"/>
  <c r="AO341" i="7"/>
  <c r="AG341" i="7"/>
  <c r="AO340" i="7"/>
  <c r="AG340" i="7"/>
  <c r="AO339" i="7"/>
  <c r="AG339" i="7"/>
  <c r="AO338" i="7"/>
  <c r="AG338" i="7"/>
  <c r="AI338" i="7" s="1"/>
  <c r="AK338" i="7" s="1" a="1"/>
  <c r="AK338" i="7" s="1"/>
  <c r="AO337" i="7"/>
  <c r="AG337" i="7"/>
  <c r="AI337" i="7" s="1"/>
  <c r="AJ337" i="7" s="1" a="1"/>
  <c r="AJ337" i="7" s="1"/>
  <c r="AO336" i="7"/>
  <c r="AG336" i="7"/>
  <c r="AI336" i="7" s="1"/>
  <c r="AO335" i="7"/>
  <c r="AG335" i="7"/>
  <c r="AO334" i="7"/>
  <c r="AG334" i="7"/>
  <c r="AI334" i="7" s="1"/>
  <c r="AO333" i="7"/>
  <c r="AG333" i="7"/>
  <c r="AO332" i="7"/>
  <c r="AG332" i="7"/>
  <c r="AO331" i="7"/>
  <c r="AG331" i="7"/>
  <c r="AI331" i="7" s="1"/>
  <c r="AJ331" i="7" s="1" a="1"/>
  <c r="AJ331" i="7" s="1"/>
  <c r="AO330" i="7"/>
  <c r="AG330" i="7"/>
  <c r="AO329" i="7"/>
  <c r="AG329" i="7"/>
  <c r="AO328" i="7"/>
  <c r="AG328" i="7"/>
  <c r="AI328" i="7" s="1"/>
  <c r="AO327" i="7"/>
  <c r="AG327" i="7"/>
  <c r="AO326" i="7"/>
  <c r="AG326" i="7"/>
  <c r="AO325" i="7"/>
  <c r="AG325" i="7"/>
  <c r="AO324" i="7"/>
  <c r="AG324" i="7"/>
  <c r="AO323" i="7"/>
  <c r="AG323" i="7"/>
  <c r="AO322" i="7"/>
  <c r="AG322" i="7"/>
  <c r="AI322" i="7" s="1"/>
  <c r="AO321" i="7"/>
  <c r="AG321" i="7"/>
  <c r="AO320" i="7"/>
  <c r="AG320" i="7"/>
  <c r="AI320" i="7" s="1"/>
  <c r="AO319" i="7"/>
  <c r="AG319" i="7"/>
  <c r="AO318" i="7"/>
  <c r="AG318" i="7"/>
  <c r="AO317" i="7"/>
  <c r="AG317" i="7"/>
  <c r="AO316" i="7"/>
  <c r="AG316" i="7"/>
  <c r="AO315" i="7"/>
  <c r="AG315" i="7"/>
  <c r="AO314" i="7"/>
  <c r="AG314" i="7"/>
  <c r="AI314" i="7" s="1"/>
  <c r="AO313" i="7"/>
  <c r="AG313" i="7"/>
  <c r="AI313" i="7" s="1"/>
  <c r="AJ313" i="7" s="1" a="1"/>
  <c r="AJ313" i="7" s="1"/>
  <c r="AO312" i="7"/>
  <c r="AG312" i="7"/>
  <c r="AI312" i="7" s="1"/>
  <c r="AO311" i="7"/>
  <c r="AG311" i="7"/>
  <c r="AO310" i="7"/>
  <c r="AG310" i="7"/>
  <c r="AI310" i="7" s="1"/>
  <c r="AO309" i="7"/>
  <c r="AG309" i="7"/>
  <c r="AO308" i="7"/>
  <c r="AG308" i="7"/>
  <c r="AO307" i="7"/>
  <c r="AG307" i="7"/>
  <c r="AO306" i="7"/>
  <c r="AG306" i="7"/>
  <c r="AO305" i="7"/>
  <c r="AG305" i="7"/>
  <c r="AI305" i="7" s="1"/>
  <c r="AJ305" i="7" s="1" a="1"/>
  <c r="AJ305" i="7" s="1"/>
  <c r="AO304" i="7"/>
  <c r="AG304" i="7"/>
  <c r="AI304" i="7" s="1"/>
  <c r="AO303" i="7"/>
  <c r="AG303" i="7"/>
  <c r="AO302" i="7"/>
  <c r="AG302" i="7"/>
  <c r="AI302" i="7" s="1"/>
  <c r="AO301" i="7"/>
  <c r="AG301" i="7"/>
  <c r="AO300" i="7"/>
  <c r="AG300" i="7"/>
  <c r="AO299" i="7"/>
  <c r="AG299" i="7"/>
  <c r="AI299" i="7" s="1"/>
  <c r="AJ299" i="7" s="1" a="1"/>
  <c r="AJ299" i="7" s="1"/>
  <c r="AO298" i="7"/>
  <c r="AG298" i="7"/>
  <c r="AO296" i="7"/>
  <c r="AG296" i="7"/>
  <c r="AO295" i="7"/>
  <c r="AG295" i="7"/>
  <c r="AI295" i="7" s="1"/>
  <c r="AO294" i="7"/>
  <c r="AG294" i="7"/>
  <c r="AO293" i="7"/>
  <c r="AG293" i="7"/>
  <c r="AO292" i="7"/>
  <c r="AG292" i="7"/>
  <c r="AO291" i="7"/>
  <c r="AG291" i="7"/>
  <c r="AO290" i="7"/>
  <c r="AG290" i="7"/>
  <c r="AI290" i="7" s="1"/>
  <c r="AO289" i="7"/>
  <c r="AG289" i="7"/>
  <c r="AO288" i="7"/>
  <c r="AG288" i="7"/>
  <c r="AO287" i="7"/>
  <c r="AG287" i="7"/>
  <c r="AI287" i="7" s="1"/>
  <c r="AO286" i="7"/>
  <c r="AG286" i="7"/>
  <c r="AO285" i="7"/>
  <c r="AG285" i="7"/>
  <c r="AO284" i="7"/>
  <c r="AG284" i="7"/>
  <c r="AO283" i="7"/>
  <c r="AG283" i="7"/>
  <c r="AO282" i="7"/>
  <c r="AG282" i="7"/>
  <c r="AO281" i="7"/>
  <c r="AG281" i="7"/>
  <c r="AI281" i="7" s="1"/>
  <c r="AO280" i="7"/>
  <c r="AG280" i="7"/>
  <c r="AI280" i="7" s="1"/>
  <c r="AJ280" i="7" s="1" a="1"/>
  <c r="AJ280" i="7" s="1"/>
  <c r="AO279" i="7"/>
  <c r="AG279" i="7"/>
  <c r="AO278" i="7"/>
  <c r="AG278" i="7"/>
  <c r="AO277" i="7"/>
  <c r="AG277" i="7"/>
  <c r="AO276" i="7"/>
  <c r="AG276" i="7"/>
  <c r="AO275" i="7"/>
  <c r="AG275" i="7"/>
  <c r="AO274" i="7"/>
  <c r="AG274" i="7"/>
  <c r="AO273" i="7"/>
  <c r="AG273" i="7"/>
  <c r="AO272" i="7"/>
  <c r="AG272" i="7"/>
  <c r="AO271" i="7"/>
  <c r="AG271" i="7"/>
  <c r="AI271" i="7" s="1"/>
  <c r="AO270" i="7"/>
  <c r="AG270" i="7"/>
  <c r="AI270" i="7" s="1"/>
  <c r="AJ270" i="7" s="1" a="1"/>
  <c r="AJ270" i="7" s="1"/>
  <c r="AO269" i="7"/>
  <c r="AG269" i="7"/>
  <c r="AI269" i="7" s="1"/>
  <c r="AO268" i="7"/>
  <c r="AG268" i="7"/>
  <c r="AO267" i="7"/>
  <c r="AG267" i="7"/>
  <c r="AI267" i="7" s="1"/>
  <c r="AO266" i="7"/>
  <c r="AG266" i="7"/>
  <c r="AO265" i="7"/>
  <c r="AG265" i="7"/>
  <c r="AO264" i="7"/>
  <c r="AG264" i="7"/>
  <c r="AO263" i="7"/>
  <c r="AG263" i="7"/>
  <c r="AI263" i="7" s="1"/>
  <c r="AK263" i="7" s="1" a="1"/>
  <c r="AK263" i="7" s="1"/>
  <c r="AO262" i="7"/>
  <c r="AG262" i="7"/>
  <c r="AI262" i="7" s="1"/>
  <c r="AJ262" i="7" s="1" a="1"/>
  <c r="AJ262" i="7" s="1"/>
  <c r="AO261" i="7"/>
  <c r="AG261" i="7"/>
  <c r="AI261" i="7" s="1"/>
  <c r="AO260" i="7"/>
  <c r="AG260" i="7"/>
  <c r="AO259" i="7"/>
  <c r="AG259" i="7"/>
  <c r="AI259" i="7" s="1"/>
  <c r="AO258" i="7"/>
  <c r="AG258" i="7"/>
  <c r="AO257" i="7"/>
  <c r="AG257" i="7"/>
  <c r="AO256" i="7"/>
  <c r="AG256" i="7"/>
  <c r="AI256" i="7" s="1"/>
  <c r="AJ256" i="7" s="1" a="1"/>
  <c r="AJ256" i="7" s="1"/>
  <c r="AO255" i="7"/>
  <c r="AG255" i="7"/>
  <c r="AO254" i="7"/>
  <c r="AG254" i="7"/>
  <c r="AO253" i="7"/>
  <c r="AG253" i="7"/>
  <c r="AI253" i="7" s="1"/>
  <c r="AO252" i="7"/>
  <c r="AG252" i="7"/>
  <c r="AO251" i="7"/>
  <c r="AG251" i="7"/>
  <c r="AO250" i="7"/>
  <c r="AG250" i="7"/>
  <c r="AO249" i="7"/>
  <c r="AG249" i="7"/>
  <c r="AO248" i="7"/>
  <c r="AG248" i="7"/>
  <c r="AI248" i="7" s="1"/>
  <c r="AO247" i="7"/>
  <c r="AG247" i="7"/>
  <c r="AI247" i="7" s="1"/>
  <c r="AK247" i="7" s="1" a="1"/>
  <c r="AK247" i="7" s="1"/>
  <c r="AO246" i="7"/>
  <c r="AG246" i="7"/>
  <c r="AO245" i="7"/>
  <c r="AG245" i="7"/>
  <c r="AI245" i="7" s="1"/>
  <c r="AO244" i="7"/>
  <c r="AG244" i="7"/>
  <c r="AO243" i="7"/>
  <c r="AG243" i="7"/>
  <c r="AO242" i="7"/>
  <c r="AG242" i="7"/>
  <c r="AO241" i="7"/>
  <c r="AG241" i="7"/>
  <c r="AO240" i="7"/>
  <c r="AG240" i="7"/>
  <c r="AO239" i="7"/>
  <c r="AG239" i="7"/>
  <c r="AI239" i="7" s="1"/>
  <c r="AO238" i="7"/>
  <c r="AG238" i="7"/>
  <c r="AI238" i="7" s="1"/>
  <c r="AJ238" i="7" s="1" a="1"/>
  <c r="AJ238" i="7" s="1"/>
  <c r="AO237" i="7"/>
  <c r="AG237" i="7"/>
  <c r="AI237" i="7" s="1"/>
  <c r="AO236" i="7"/>
  <c r="AG236" i="7"/>
  <c r="AO235" i="7"/>
  <c r="AG235" i="7"/>
  <c r="AI235" i="7" s="1"/>
  <c r="AO234" i="7"/>
  <c r="AG234" i="7"/>
  <c r="AO233" i="7"/>
  <c r="AG233" i="7"/>
  <c r="AO232" i="7"/>
  <c r="AG232" i="7"/>
  <c r="AO231" i="7"/>
  <c r="AG231" i="7"/>
  <c r="AI231" i="7" s="1"/>
  <c r="AK231" i="7" s="1" a="1"/>
  <c r="AK231" i="7" s="1"/>
  <c r="AO230" i="7"/>
  <c r="AG230" i="7"/>
  <c r="AI230" i="7" s="1"/>
  <c r="AJ230" i="7" s="1" a="1"/>
  <c r="AJ230" i="7" s="1"/>
  <c r="AO229" i="7"/>
  <c r="AG229" i="7"/>
  <c r="AI229" i="7" s="1"/>
  <c r="AO228" i="7"/>
  <c r="AG228" i="7"/>
  <c r="AO227" i="7"/>
  <c r="AG227" i="7"/>
  <c r="AI227" i="7" s="1"/>
  <c r="AO226" i="7"/>
  <c r="AG226" i="7"/>
  <c r="AO225" i="7"/>
  <c r="AG225" i="7"/>
  <c r="AO224" i="7"/>
  <c r="AG224" i="7"/>
  <c r="AI224" i="7" s="1"/>
  <c r="AJ224" i="7" s="1" a="1"/>
  <c r="AJ224" i="7" s="1"/>
  <c r="AO223" i="7"/>
  <c r="AG223" i="7"/>
  <c r="AO222" i="7"/>
  <c r="AG222" i="7"/>
  <c r="AO221" i="7"/>
  <c r="AG221" i="7"/>
  <c r="AI221" i="7" s="1"/>
  <c r="AO220" i="7"/>
  <c r="AG220" i="7"/>
  <c r="AO219" i="7"/>
  <c r="AG219" i="7"/>
  <c r="AO218" i="7"/>
  <c r="AG218" i="7"/>
  <c r="AO217" i="7"/>
  <c r="AG217" i="7"/>
  <c r="AO216" i="7"/>
  <c r="AG216" i="7"/>
  <c r="AO215" i="7"/>
  <c r="AG215" i="7"/>
  <c r="AO214" i="7"/>
  <c r="AG214" i="7"/>
  <c r="AO213" i="7"/>
  <c r="AG213" i="7"/>
  <c r="AO212" i="7"/>
  <c r="AG212" i="7"/>
  <c r="AO211" i="7"/>
  <c r="AG211" i="7"/>
  <c r="AI211" i="7" s="1"/>
  <c r="AO210" i="7"/>
  <c r="AG210" i="7"/>
  <c r="AI210" i="7" s="1"/>
  <c r="AJ210" i="7" s="1" a="1"/>
  <c r="AJ210" i="7" s="1"/>
  <c r="AO209" i="7"/>
  <c r="AG209" i="7"/>
  <c r="AI209" i="7" s="1"/>
  <c r="AO208" i="7"/>
  <c r="AG208" i="7"/>
  <c r="AO207" i="7"/>
  <c r="AG207" i="7"/>
  <c r="AI207" i="7" s="1"/>
  <c r="AJ207" i="7" s="1" a="1"/>
  <c r="AJ207" i="7" s="1"/>
  <c r="AO206" i="7"/>
  <c r="AG206" i="7"/>
  <c r="AO205" i="7"/>
  <c r="AG205" i="7"/>
  <c r="AO204" i="7"/>
  <c r="AG204" i="7"/>
  <c r="AI204" i="7" s="1"/>
  <c r="AK204" i="7" s="1" a="1"/>
  <c r="AK204" i="7" s="1"/>
  <c r="AO203" i="7"/>
  <c r="AG203" i="7"/>
  <c r="AO202" i="7"/>
  <c r="AG202" i="7"/>
  <c r="AI202" i="7" s="1"/>
  <c r="AJ202" i="7" s="1" a="1"/>
  <c r="AJ202" i="7" s="1"/>
  <c r="AO201" i="7"/>
  <c r="AG201" i="7"/>
  <c r="AI201" i="7" s="1"/>
  <c r="AK201" i="7" s="1" a="1"/>
  <c r="AK201" i="7" s="1"/>
  <c r="AO200" i="7"/>
  <c r="AG200" i="7"/>
  <c r="AO199" i="7"/>
  <c r="AG199" i="7"/>
  <c r="AI199" i="7" s="1"/>
  <c r="AJ199" i="7" s="1" a="1"/>
  <c r="AJ199" i="7" s="1"/>
  <c r="AO198" i="7"/>
  <c r="AG198" i="7"/>
  <c r="AO197" i="7"/>
  <c r="AG197" i="7"/>
  <c r="AO196" i="7"/>
  <c r="AG196" i="7"/>
  <c r="AO195" i="7"/>
  <c r="AG195" i="7"/>
  <c r="AI195" i="7" s="1"/>
  <c r="AK195" i="7" s="1" a="1"/>
  <c r="AK195" i="7" s="1"/>
  <c r="AO194" i="7"/>
  <c r="AG194" i="7"/>
  <c r="AI194" i="7" s="1"/>
  <c r="AJ194" i="7" s="1" a="1"/>
  <c r="AJ194" i="7" s="1"/>
  <c r="AO193" i="7"/>
  <c r="AG193" i="7"/>
  <c r="AI193" i="7" s="1"/>
  <c r="AK193" i="7" s="1" a="1"/>
  <c r="AK193" i="7" s="1"/>
  <c r="AO192" i="7"/>
  <c r="AG192" i="7"/>
  <c r="AO191" i="7"/>
  <c r="AG191" i="7"/>
  <c r="AI191" i="7" s="1"/>
  <c r="AJ191" i="7" s="1" a="1"/>
  <c r="AJ191" i="7" s="1"/>
  <c r="AO190" i="7"/>
  <c r="AG190" i="7"/>
  <c r="AO189" i="7"/>
  <c r="AG189" i="7"/>
  <c r="AO188" i="7"/>
  <c r="AG188" i="7"/>
  <c r="AI188" i="7" s="1"/>
  <c r="AJ188" i="7" s="1" a="1"/>
  <c r="AJ188" i="7" s="1"/>
  <c r="AO187" i="7"/>
  <c r="AG187" i="7"/>
  <c r="AO186" i="7"/>
  <c r="AG186" i="7"/>
  <c r="AI186" i="7" s="1"/>
  <c r="AJ186" i="7" s="1" a="1"/>
  <c r="AJ186" i="7" s="1"/>
  <c r="AO185" i="7"/>
  <c r="AG185" i="7"/>
  <c r="AI185" i="7" s="1"/>
  <c r="AK185" i="7" s="1" a="1"/>
  <c r="AK185" i="7" s="1"/>
  <c r="AO184" i="7"/>
  <c r="AG184" i="7"/>
  <c r="AO183" i="7"/>
  <c r="AG183" i="7"/>
  <c r="AI183" i="7" s="1"/>
  <c r="AJ183" i="7" s="1" a="1"/>
  <c r="AJ183" i="7" s="1"/>
  <c r="AO182" i="7"/>
  <c r="AG182" i="7"/>
  <c r="AI182" i="7" s="1"/>
  <c r="AO181" i="7"/>
  <c r="AG181" i="7"/>
  <c r="AO180" i="7"/>
  <c r="AG180" i="7"/>
  <c r="AO179" i="7"/>
  <c r="AG179" i="7"/>
  <c r="AI179" i="7" s="1"/>
  <c r="AK179" i="7" s="1" a="1"/>
  <c r="AK179" i="7" s="1"/>
  <c r="AO178" i="7"/>
  <c r="AG178" i="7"/>
  <c r="AI178" i="7" s="1"/>
  <c r="AJ178" i="7" s="1" a="1"/>
  <c r="AJ178" i="7" s="1"/>
  <c r="AO177" i="7"/>
  <c r="AG177" i="7"/>
  <c r="AO176" i="7"/>
  <c r="AG176" i="7"/>
  <c r="AO175" i="7"/>
  <c r="AG175" i="7"/>
  <c r="AI175" i="7" s="1"/>
  <c r="AJ175" i="7" s="1" a="1"/>
  <c r="AJ175" i="7" s="1"/>
  <c r="AO174" i="7"/>
  <c r="AG174" i="7"/>
  <c r="AO173" i="7"/>
  <c r="AG173" i="7"/>
  <c r="AO172" i="7"/>
  <c r="AG172" i="7"/>
  <c r="AI172" i="7" s="1"/>
  <c r="AO171" i="7"/>
  <c r="AG171" i="7"/>
  <c r="AO170" i="7"/>
  <c r="AG170" i="7"/>
  <c r="AI170" i="7" s="1"/>
  <c r="AJ170" i="7" s="1" a="1"/>
  <c r="AJ170" i="7" s="1"/>
  <c r="AO169" i="7"/>
  <c r="AG169" i="7"/>
  <c r="AI169" i="7" s="1"/>
  <c r="AK169" i="7" s="1" a="1"/>
  <c r="AK169" i="7" s="1"/>
  <c r="AO168" i="7"/>
  <c r="AG168" i="7"/>
  <c r="AO167" i="7"/>
  <c r="AG167" i="7"/>
  <c r="AO166" i="7"/>
  <c r="AG166" i="7"/>
  <c r="AO165" i="7"/>
  <c r="AG165" i="7"/>
  <c r="AO164" i="7"/>
  <c r="AG164" i="7"/>
  <c r="AO163" i="7"/>
  <c r="AG163" i="7"/>
  <c r="AO162" i="7"/>
  <c r="AG162" i="7"/>
  <c r="AO161" i="7"/>
  <c r="AG161" i="7"/>
  <c r="AI161" i="7" s="1"/>
  <c r="AK161" i="7" s="1" a="1"/>
  <c r="AK161" i="7" s="1"/>
  <c r="AO160" i="7"/>
  <c r="AG160" i="7"/>
  <c r="AI160" i="7" s="1"/>
  <c r="AJ160" i="7" s="1" a="1"/>
  <c r="AJ160" i="7" s="1"/>
  <c r="AO159" i="7"/>
  <c r="AG159" i="7"/>
  <c r="AO158" i="7"/>
  <c r="AG158" i="7"/>
  <c r="AO157" i="7"/>
  <c r="AG157" i="7"/>
  <c r="AI157" i="7" s="1"/>
  <c r="AJ157" i="7" s="1" a="1"/>
  <c r="AJ157" i="7" s="1"/>
  <c r="AO156" i="7"/>
  <c r="AG156" i="7"/>
  <c r="AO155" i="7"/>
  <c r="AG155" i="7"/>
  <c r="AO154" i="7"/>
  <c r="AG154" i="7"/>
  <c r="AO153" i="7"/>
  <c r="AG153" i="7"/>
  <c r="AI153" i="7" s="1"/>
  <c r="AK153" i="7" s="1" a="1"/>
  <c r="AK153" i="7" s="1"/>
  <c r="AO152" i="7"/>
  <c r="AG152" i="7"/>
  <c r="AI152" i="7" s="1"/>
  <c r="AJ152" i="7" s="1" a="1"/>
  <c r="AJ152" i="7" s="1"/>
  <c r="AO151" i="7"/>
  <c r="AG151" i="7"/>
  <c r="AI151" i="7" s="1"/>
  <c r="AJ151" i="7" s="1" a="1"/>
  <c r="AJ151" i="7" s="1"/>
  <c r="AO150" i="7"/>
  <c r="AG150" i="7"/>
  <c r="AO149" i="7"/>
  <c r="AG149" i="7"/>
  <c r="AI149" i="7" s="1"/>
  <c r="AJ149" i="7" s="1" a="1"/>
  <c r="AJ149" i="7" s="1"/>
  <c r="AO148" i="7"/>
  <c r="AG148" i="7"/>
  <c r="AO147" i="7"/>
  <c r="AG147" i="7"/>
  <c r="AO146" i="7"/>
  <c r="AG146" i="7"/>
  <c r="AO145" i="7"/>
  <c r="AG145" i="7"/>
  <c r="AO144" i="7"/>
  <c r="AG144" i="7"/>
  <c r="AI144" i="7" s="1"/>
  <c r="AJ144" i="7" s="1" a="1"/>
  <c r="AJ144" i="7" s="1"/>
  <c r="AO143" i="7"/>
  <c r="AG143" i="7"/>
  <c r="AO142" i="7"/>
  <c r="AG142" i="7"/>
  <c r="AO141" i="7"/>
  <c r="AG141" i="7"/>
  <c r="AO140" i="7"/>
  <c r="AG140" i="7"/>
  <c r="AO139" i="7"/>
  <c r="AG139" i="7"/>
  <c r="AO138" i="7"/>
  <c r="AG138" i="7"/>
  <c r="AO137" i="7"/>
  <c r="AG137" i="7"/>
  <c r="AO136" i="7"/>
  <c r="AG136" i="7"/>
  <c r="AI136" i="7" s="1"/>
  <c r="AJ136" i="7" s="1" a="1"/>
  <c r="AJ136" i="7" s="1"/>
  <c r="AO135" i="7"/>
  <c r="AG135" i="7"/>
  <c r="AI135" i="7" s="1"/>
  <c r="AJ135" i="7" s="1" a="1"/>
  <c r="AJ135" i="7" s="1"/>
  <c r="AO134" i="7"/>
  <c r="AG134" i="7"/>
  <c r="AO133" i="7"/>
  <c r="AG133" i="7"/>
  <c r="AI133" i="7" s="1"/>
  <c r="AJ133" i="7" s="1" a="1"/>
  <c r="AJ133" i="7" s="1"/>
  <c r="AO132" i="7"/>
  <c r="AG132" i="7"/>
  <c r="AO131" i="7"/>
  <c r="AG131" i="7"/>
  <c r="AO130" i="7"/>
  <c r="AG130" i="7"/>
  <c r="AO129" i="7"/>
  <c r="AG129" i="7"/>
  <c r="AI129" i="7" s="1"/>
  <c r="AK129" i="7" s="1" a="1"/>
  <c r="AK129" i="7" s="1"/>
  <c r="AO128" i="7"/>
  <c r="AG128" i="7"/>
  <c r="AI128" i="7" s="1"/>
  <c r="AJ128" i="7" s="1" a="1"/>
  <c r="AJ128" i="7" s="1"/>
  <c r="AO127" i="7"/>
  <c r="AG127" i="7"/>
  <c r="AI127" i="7" s="1"/>
  <c r="AJ127" i="7" s="1" a="1"/>
  <c r="AJ127" i="7" s="1"/>
  <c r="AO126" i="7"/>
  <c r="AG126" i="7"/>
  <c r="AO125" i="7"/>
  <c r="AG125" i="7"/>
  <c r="AO124" i="7"/>
  <c r="AG124" i="7"/>
  <c r="AO123" i="7"/>
  <c r="AG123" i="7"/>
  <c r="AO122" i="7"/>
  <c r="AG122" i="7"/>
  <c r="AO121" i="7"/>
  <c r="AG121" i="7"/>
  <c r="AO120" i="7"/>
  <c r="AG120" i="7"/>
  <c r="AI120" i="7" s="1"/>
  <c r="AJ120" i="7" s="1" a="1"/>
  <c r="AJ120" i="7" s="1"/>
  <c r="AO119" i="7"/>
  <c r="AG119" i="7"/>
  <c r="AO118" i="7"/>
  <c r="AG118" i="7"/>
  <c r="AO117" i="7"/>
  <c r="AG117" i="7"/>
  <c r="AI117" i="7" s="1"/>
  <c r="AL117" i="7" s="1" a="1"/>
  <c r="AL117" i="7" s="1"/>
  <c r="AO116" i="7"/>
  <c r="AG116" i="7"/>
  <c r="AO115" i="7"/>
  <c r="AG115" i="7"/>
  <c r="AO114" i="7"/>
  <c r="AG114" i="7"/>
  <c r="AO113" i="7"/>
  <c r="AG113" i="7"/>
  <c r="AO112" i="7"/>
  <c r="AG112" i="7"/>
  <c r="AI112" i="7" s="1"/>
  <c r="AJ112" i="7" s="1" a="1"/>
  <c r="AJ112" i="7" s="1"/>
  <c r="AO111" i="7"/>
  <c r="AG111" i="7"/>
  <c r="AO110" i="7"/>
  <c r="AG110" i="7"/>
  <c r="AO109" i="7"/>
  <c r="AG109" i="7"/>
  <c r="AO108" i="7"/>
  <c r="AG108" i="7"/>
  <c r="AO107" i="7"/>
  <c r="AG107" i="7"/>
  <c r="AI107" i="7" s="1"/>
  <c r="AJ107" i="7" s="1" a="1"/>
  <c r="AJ107" i="7" s="1"/>
  <c r="AO106" i="7"/>
  <c r="AG106" i="7"/>
  <c r="AO105" i="7"/>
  <c r="AG105" i="7"/>
  <c r="AO104" i="7"/>
  <c r="AG104" i="7"/>
  <c r="AI104" i="7" s="1"/>
  <c r="AJ104" i="7" s="1" a="1"/>
  <c r="AJ104" i="7" s="1"/>
  <c r="AO103" i="7"/>
  <c r="AG103" i="7"/>
  <c r="AO102" i="7"/>
  <c r="AG102" i="7"/>
  <c r="AO101" i="7"/>
  <c r="AG101" i="7"/>
  <c r="AI101" i="7" s="1"/>
  <c r="AL101" i="7" s="1" a="1"/>
  <c r="AL101" i="7" s="1"/>
  <c r="AO100" i="7"/>
  <c r="AG100" i="7"/>
  <c r="AO99" i="7"/>
  <c r="AG99" i="7"/>
  <c r="AI99" i="7" s="1"/>
  <c r="AJ99" i="7" s="1" a="1"/>
  <c r="AJ99" i="7" s="1"/>
  <c r="AO98" i="7"/>
  <c r="AG98" i="7"/>
  <c r="AO97" i="7"/>
  <c r="AG97" i="7"/>
  <c r="AO96" i="7"/>
  <c r="AG96" i="7"/>
  <c r="AI96" i="7" s="1"/>
  <c r="AJ96" i="7" s="1" a="1"/>
  <c r="AJ96" i="7" s="1"/>
  <c r="AO95" i="7"/>
  <c r="AG95" i="7"/>
  <c r="AO94" i="7"/>
  <c r="AG94" i="7"/>
  <c r="AO93" i="7"/>
  <c r="AG93" i="7"/>
  <c r="AO92" i="7"/>
  <c r="AG92" i="7"/>
  <c r="AO91" i="7"/>
  <c r="AG91" i="7"/>
  <c r="AO90" i="7"/>
  <c r="AG90" i="7"/>
  <c r="AI90" i="7" s="1"/>
  <c r="AL90" i="7" s="1" a="1"/>
  <c r="AL90" i="7" s="1"/>
  <c r="AO89" i="7"/>
  <c r="AG89" i="7"/>
  <c r="AO88" i="7"/>
  <c r="AG88" i="7"/>
  <c r="AI88" i="7" s="1"/>
  <c r="AJ88" i="7" s="1" a="1"/>
  <c r="AJ88" i="7" s="1"/>
  <c r="AO87" i="7"/>
  <c r="AG87" i="7"/>
  <c r="AO86" i="7"/>
  <c r="AG86" i="7"/>
  <c r="AO85" i="7"/>
  <c r="AG85" i="7"/>
  <c r="AI85" i="7" s="1"/>
  <c r="AO84" i="7"/>
  <c r="AG84" i="7"/>
  <c r="AO83" i="7"/>
  <c r="AG83" i="7"/>
  <c r="AO82" i="7"/>
  <c r="AG82" i="7"/>
  <c r="AO81" i="7"/>
  <c r="AG81" i="7"/>
  <c r="AO80" i="7"/>
  <c r="AG80" i="7"/>
  <c r="AI80" i="7" s="1"/>
  <c r="AJ80" i="7" s="1" a="1"/>
  <c r="AJ80" i="7" s="1"/>
  <c r="AO79" i="7"/>
  <c r="AG79" i="7"/>
  <c r="AO78" i="7"/>
  <c r="AG78" i="7"/>
  <c r="AO77" i="7"/>
  <c r="AG77" i="7"/>
  <c r="AI77" i="7" s="1"/>
  <c r="AK77" i="7" s="1" a="1"/>
  <c r="AK77" i="7" s="1"/>
  <c r="AO76" i="7"/>
  <c r="AG76" i="7"/>
  <c r="AO75" i="7"/>
  <c r="AG75" i="7"/>
  <c r="AI75" i="7" s="1"/>
  <c r="AJ75" i="7" s="1" a="1"/>
  <c r="AJ75" i="7" s="1"/>
  <c r="AO74" i="7"/>
  <c r="AG74" i="7"/>
  <c r="AO73" i="7"/>
  <c r="AG73" i="7"/>
  <c r="AO72" i="7"/>
  <c r="AG72" i="7"/>
  <c r="AI72" i="7" s="1"/>
  <c r="AJ72" i="7" s="1" a="1"/>
  <c r="AJ72" i="7" s="1"/>
  <c r="AO71" i="7"/>
  <c r="AG71" i="7"/>
  <c r="AO70" i="7"/>
  <c r="AG70" i="7"/>
  <c r="AO69" i="7"/>
  <c r="AG69" i="7"/>
  <c r="AO68" i="7"/>
  <c r="AG68" i="7"/>
  <c r="AO67" i="7"/>
  <c r="AG67" i="7"/>
  <c r="AI67" i="7" s="1"/>
  <c r="AJ67" i="7" s="1" a="1"/>
  <c r="AJ67" i="7" s="1"/>
  <c r="AO66" i="7"/>
  <c r="AG66" i="7"/>
  <c r="AI66" i="7" s="1"/>
  <c r="AO65" i="7"/>
  <c r="AG65" i="7"/>
  <c r="AO64" i="7"/>
  <c r="AG64" i="7"/>
  <c r="AI64" i="7" s="1"/>
  <c r="AJ64" i="7" s="1" a="1"/>
  <c r="AJ64" i="7" s="1"/>
  <c r="AO63" i="7"/>
  <c r="AG63" i="7"/>
  <c r="AO62" i="7"/>
  <c r="AG62" i="7"/>
  <c r="AO61" i="7"/>
  <c r="AG61" i="7"/>
  <c r="AI61" i="7" s="1"/>
  <c r="AO60" i="7"/>
  <c r="AG60" i="7"/>
  <c r="AO59" i="7"/>
  <c r="AG59" i="7"/>
  <c r="AO58" i="7"/>
  <c r="AG58" i="7"/>
  <c r="AI58" i="7" s="1"/>
  <c r="AL58" i="7" s="1" a="1"/>
  <c r="AL58" i="7" s="1"/>
  <c r="AO57" i="7"/>
  <c r="AG57" i="7"/>
  <c r="AO56" i="7"/>
  <c r="AG56" i="7"/>
  <c r="AI56" i="7" s="1"/>
  <c r="AJ56" i="7" s="1" a="1"/>
  <c r="AJ56" i="7" s="1"/>
  <c r="AO55" i="7"/>
  <c r="AG55" i="7"/>
  <c r="AO54" i="7"/>
  <c r="AG54" i="7"/>
  <c r="AO53" i="7"/>
  <c r="AG53" i="7"/>
  <c r="AI53" i="7" s="1"/>
  <c r="AK53" i="7" s="1" a="1"/>
  <c r="AK53" i="7" s="1"/>
  <c r="AO52" i="7"/>
  <c r="AG52" i="7"/>
  <c r="AO51" i="7"/>
  <c r="AG51" i="7"/>
  <c r="AO50" i="7"/>
  <c r="AG50" i="7"/>
  <c r="AO49" i="7"/>
  <c r="AG49" i="7"/>
  <c r="AO48" i="7"/>
  <c r="AG48" i="7"/>
  <c r="AO47" i="7"/>
  <c r="AG47" i="7"/>
  <c r="AO46" i="7"/>
  <c r="AG46" i="7"/>
  <c r="AI46" i="7" s="1"/>
  <c r="AO45" i="7"/>
  <c r="AG45" i="7"/>
  <c r="AO44" i="7"/>
  <c r="AG44" i="7"/>
  <c r="AO43" i="7"/>
  <c r="AG43" i="7"/>
  <c r="AO42" i="7"/>
  <c r="AG42" i="7"/>
  <c r="AI42" i="7" s="1"/>
  <c r="AK42" i="7" s="1" a="1"/>
  <c r="AK42" i="7" s="1"/>
  <c r="AO41" i="7"/>
  <c r="AG41" i="7"/>
  <c r="AO40" i="7"/>
  <c r="AG40" i="7"/>
  <c r="AI40" i="7" s="1"/>
  <c r="AK40" i="7" s="1" a="1"/>
  <c r="AK40" i="7" s="1"/>
  <c r="AO39" i="7"/>
  <c r="AG39" i="7"/>
  <c r="AO38" i="7"/>
  <c r="AG38" i="7"/>
  <c r="AI38" i="7" s="1"/>
  <c r="AJ38" i="7" s="1" a="1"/>
  <c r="AJ38" i="7" s="1"/>
  <c r="AO37" i="7"/>
  <c r="AG37" i="7"/>
  <c r="AO36" i="7"/>
  <c r="AG36" i="7"/>
  <c r="AO35" i="7"/>
  <c r="AG35" i="7"/>
  <c r="AI35" i="7" s="1"/>
  <c r="AL35" i="7" s="1" a="1"/>
  <c r="AL35" i="7" s="1"/>
  <c r="AO34" i="7"/>
  <c r="AG34" i="7"/>
  <c r="AO33" i="7"/>
  <c r="AG33" i="7"/>
  <c r="AI33" i="7" s="1"/>
  <c r="AJ33" i="7" s="1" a="1"/>
  <c r="AJ33" i="7" s="1"/>
  <c r="AO32" i="7"/>
  <c r="AG32" i="7"/>
  <c r="AI32" i="7" s="1"/>
  <c r="AO31" i="7"/>
  <c r="AG31" i="7"/>
  <c r="AO30" i="7"/>
  <c r="AG30" i="7"/>
  <c r="AI30" i="7" s="1"/>
  <c r="AJ30" i="7" s="1" a="1"/>
  <c r="AJ30" i="7" s="1"/>
  <c r="AO29" i="7"/>
  <c r="AG29" i="7"/>
  <c r="AO28" i="7"/>
  <c r="AG28" i="7"/>
  <c r="AO27" i="7"/>
  <c r="AG27" i="7"/>
  <c r="AI27" i="7" s="1"/>
  <c r="AL27" i="7" s="1" a="1"/>
  <c r="AL27" i="7" s="1"/>
  <c r="AO26" i="7"/>
  <c r="AG26" i="7"/>
  <c r="AI26" i="7" s="1"/>
  <c r="AK26" i="7" s="1" a="1"/>
  <c r="AK26" i="7" s="1"/>
  <c r="AO25" i="7"/>
  <c r="AG25" i="7"/>
  <c r="AO24" i="7"/>
  <c r="AG24" i="7"/>
  <c r="AI24" i="7" s="1"/>
  <c r="AK24" i="7" s="1" a="1"/>
  <c r="AK24" i="7" s="1"/>
  <c r="AO23" i="7"/>
  <c r="AG23" i="7"/>
  <c r="AO22" i="7"/>
  <c r="AG22" i="7"/>
  <c r="AI22" i="7" s="1"/>
  <c r="AJ22" i="7" s="1" a="1"/>
  <c r="AJ22" i="7" s="1"/>
  <c r="AO21" i="7"/>
  <c r="AG21" i="7"/>
  <c r="AO20" i="7"/>
  <c r="AG20" i="7"/>
  <c r="AO19" i="7"/>
  <c r="AG19" i="7"/>
  <c r="AI19" i="7" s="1"/>
  <c r="AL19" i="7" s="1" a="1"/>
  <c r="AL19" i="7" s="1"/>
  <c r="AO18" i="7"/>
  <c r="AG18" i="7"/>
  <c r="AO17" i="7"/>
  <c r="AG17" i="7"/>
  <c r="AI17" i="7" s="1"/>
  <c r="AJ17" i="7" s="1" a="1"/>
  <c r="AJ17" i="7" s="1"/>
  <c r="AO16" i="7"/>
  <c r="AG16" i="7"/>
  <c r="AI16" i="7" s="1"/>
  <c r="AO15" i="7"/>
  <c r="AG15" i="7"/>
  <c r="AO14" i="7"/>
  <c r="AG14" i="7"/>
  <c r="AI14" i="7" s="1"/>
  <c r="AJ14" i="7" s="1" a="1"/>
  <c r="AJ14" i="7" s="1"/>
  <c r="AO13" i="7"/>
  <c r="AG13" i="7"/>
  <c r="AO12" i="7"/>
  <c r="AG12" i="7"/>
  <c r="AO11" i="7"/>
  <c r="AG11" i="7"/>
  <c r="AI11" i="7" s="1"/>
  <c r="AL11" i="7" s="1" a="1"/>
  <c r="AL11" i="7" s="1"/>
  <c r="AO10" i="7"/>
  <c r="AG10" i="7"/>
  <c r="AI10" i="7" s="1"/>
  <c r="AK10" i="7" s="1" a="1"/>
  <c r="AK10" i="7" s="1"/>
  <c r="AO9" i="7"/>
  <c r="AG9" i="7"/>
  <c r="AO8" i="7"/>
  <c r="AG8" i="7"/>
  <c r="AI8" i="7" s="1"/>
  <c r="AK8" i="7" s="1" a="1"/>
  <c r="AK8" i="7" s="1"/>
  <c r="AO7" i="7"/>
  <c r="AG7" i="7"/>
  <c r="AO6" i="7"/>
  <c r="AG6" i="7"/>
  <c r="AI6" i="7" s="1"/>
  <c r="AJ6" i="7" s="1" a="1"/>
  <c r="AJ6" i="7" s="1"/>
  <c r="AO5" i="7"/>
  <c r="AG5" i="7"/>
  <c r="AO4" i="7"/>
  <c r="AG4" i="7"/>
  <c r="AO3" i="7"/>
  <c r="AG3" i="7"/>
  <c r="AI3" i="7" s="1"/>
  <c r="AL3" i="7" s="1" a="1"/>
  <c r="AL3" i="7" s="1"/>
  <c r="AO2" i="7"/>
  <c r="AG2" i="7"/>
  <c r="AQ2" i="7" s="1"/>
  <c r="AR2" i="7" a="1"/>
  <c r="AI4244" i="7" l="1"/>
  <c r="AJ4244" i="7" s="1" a="1"/>
  <c r="AJ4244" i="7" s="1"/>
  <c r="R543" i="5"/>
  <c r="R544" i="5"/>
  <c r="R545" i="5"/>
  <c r="R546" i="5"/>
  <c r="R554" i="5"/>
  <c r="R562" i="5"/>
  <c r="R570" i="5"/>
  <c r="R578" i="5"/>
  <c r="R547" i="5"/>
  <c r="R548" i="5"/>
  <c r="R556" i="5"/>
  <c r="R564" i="5"/>
  <c r="R572" i="5"/>
  <c r="R580" i="5"/>
  <c r="R588" i="5"/>
  <c r="R551" i="5"/>
  <c r="R575" i="5"/>
  <c r="R560" i="5"/>
  <c r="R576" i="5"/>
  <c r="R561" i="5"/>
  <c r="R585" i="5"/>
  <c r="R563" i="5"/>
  <c r="R587" i="5"/>
  <c r="R549" i="5"/>
  <c r="R557" i="5"/>
  <c r="R565" i="5"/>
  <c r="R573" i="5"/>
  <c r="R581" i="5"/>
  <c r="R566" i="5"/>
  <c r="R582" i="5"/>
  <c r="R567" i="5"/>
  <c r="R552" i="5"/>
  <c r="R584" i="5"/>
  <c r="R577" i="5"/>
  <c r="R555" i="5"/>
  <c r="R571" i="5"/>
  <c r="R550" i="5"/>
  <c r="R558" i="5"/>
  <c r="R574" i="5"/>
  <c r="R559" i="5"/>
  <c r="R583" i="5"/>
  <c r="R568" i="5"/>
  <c r="R553" i="5"/>
  <c r="R569" i="5"/>
  <c r="R586" i="5"/>
  <c r="R579" i="5"/>
  <c r="AI5518" i="7"/>
  <c r="AJ5518" i="7" s="1" a="1"/>
  <c r="AJ5518" i="7" s="1"/>
  <c r="AI3453" i="7"/>
  <c r="AM3453" i="7" s="1" a="1"/>
  <c r="AM3453" i="7" s="1"/>
  <c r="R542" i="5"/>
  <c r="AI5409" i="7"/>
  <c r="AK5409" i="7" s="1" a="1"/>
  <c r="AK5409" i="7" s="1"/>
  <c r="AI5407" i="7"/>
  <c r="R376" i="4"/>
  <c r="R280" i="5"/>
  <c r="R215" i="4"/>
  <c r="R301" i="4"/>
  <c r="R290" i="5"/>
  <c r="R5" i="5"/>
  <c r="R53" i="5"/>
  <c r="R101" i="5"/>
  <c r="R117" i="5"/>
  <c r="R141" i="5"/>
  <c r="R157" i="5"/>
  <c r="R173" i="5"/>
  <c r="R189" i="5"/>
  <c r="R271" i="5"/>
  <c r="R7" i="5"/>
  <c r="R15" i="5"/>
  <c r="R23" i="5"/>
  <c r="R31" i="5"/>
  <c r="R39" i="5"/>
  <c r="R47" i="5"/>
  <c r="R55" i="5"/>
  <c r="R63" i="5"/>
  <c r="R71" i="5"/>
  <c r="R79" i="5"/>
  <c r="R87" i="5"/>
  <c r="R95" i="5"/>
  <c r="R103" i="5"/>
  <c r="R111" i="5"/>
  <c r="R119" i="5"/>
  <c r="R127" i="5"/>
  <c r="R135" i="5"/>
  <c r="R143" i="5"/>
  <c r="R151" i="5"/>
  <c r="R159" i="5"/>
  <c r="R167" i="5"/>
  <c r="R175" i="5"/>
  <c r="R183" i="5"/>
  <c r="R191" i="5"/>
  <c r="R199" i="5"/>
  <c r="R207" i="5"/>
  <c r="R215" i="5"/>
  <c r="R223" i="5"/>
  <c r="R231" i="5"/>
  <c r="R239" i="5"/>
  <c r="R247" i="5"/>
  <c r="R255" i="5"/>
  <c r="R264" i="5"/>
  <c r="R273" i="5"/>
  <c r="R282" i="5"/>
  <c r="R292" i="5"/>
  <c r="R304" i="5"/>
  <c r="R317" i="5"/>
  <c r="R333" i="5"/>
  <c r="R356" i="5"/>
  <c r="R378" i="5"/>
  <c r="R397" i="5"/>
  <c r="R420" i="5"/>
  <c r="R442" i="5"/>
  <c r="R461" i="5"/>
  <c r="R484" i="5"/>
  <c r="R506" i="5"/>
  <c r="R525" i="5"/>
  <c r="R7" i="4"/>
  <c r="R29" i="4"/>
  <c r="R48" i="4"/>
  <c r="R71" i="4"/>
  <c r="R93" i="4"/>
  <c r="R112" i="4"/>
  <c r="R135" i="4"/>
  <c r="R157" i="4"/>
  <c r="R176" i="4"/>
  <c r="R199" i="4"/>
  <c r="R221" i="4"/>
  <c r="R240" i="4"/>
  <c r="R263" i="4"/>
  <c r="R285" i="4"/>
  <c r="R304" i="4"/>
  <c r="R327" i="4"/>
  <c r="R349" i="4"/>
  <c r="R368" i="4"/>
  <c r="R21" i="5"/>
  <c r="R69" i="5"/>
  <c r="R205" i="5"/>
  <c r="R8" i="5"/>
  <c r="R16" i="5"/>
  <c r="R24" i="5"/>
  <c r="R32" i="5"/>
  <c r="R40" i="5"/>
  <c r="R48" i="5"/>
  <c r="R56" i="5"/>
  <c r="R64" i="5"/>
  <c r="R72" i="5"/>
  <c r="R80" i="5"/>
  <c r="R88" i="5"/>
  <c r="R96" i="5"/>
  <c r="R104" i="5"/>
  <c r="R112" i="5"/>
  <c r="R120" i="5"/>
  <c r="R128" i="5"/>
  <c r="R136" i="5"/>
  <c r="R144" i="5"/>
  <c r="R152" i="5"/>
  <c r="R160" i="5"/>
  <c r="R168" i="5"/>
  <c r="R176" i="5"/>
  <c r="R184" i="5"/>
  <c r="R192" i="5"/>
  <c r="R200" i="5"/>
  <c r="R208" i="5"/>
  <c r="R216" i="5"/>
  <c r="R224" i="5"/>
  <c r="R232" i="5"/>
  <c r="R240" i="5"/>
  <c r="R248" i="5"/>
  <c r="R256" i="5"/>
  <c r="R265" i="5"/>
  <c r="R274" i="5"/>
  <c r="R283" i="5"/>
  <c r="R293" i="5"/>
  <c r="R306" i="5"/>
  <c r="R319" i="5"/>
  <c r="R338" i="5"/>
  <c r="R357" i="5"/>
  <c r="R380" i="5"/>
  <c r="R402" i="5"/>
  <c r="R421" i="5"/>
  <c r="R444" i="5"/>
  <c r="R466" i="5"/>
  <c r="R485" i="5"/>
  <c r="R508" i="5"/>
  <c r="R530" i="5"/>
  <c r="R8" i="4"/>
  <c r="R31" i="4"/>
  <c r="R53" i="4"/>
  <c r="R72" i="4"/>
  <c r="R95" i="4"/>
  <c r="R117" i="4"/>
  <c r="R136" i="4"/>
  <c r="R159" i="4"/>
  <c r="R181" i="4"/>
  <c r="R200" i="4"/>
  <c r="R223" i="4"/>
  <c r="R245" i="4"/>
  <c r="R264" i="4"/>
  <c r="R287" i="4"/>
  <c r="R309" i="4"/>
  <c r="R328" i="4"/>
  <c r="R351" i="4"/>
  <c r="R373" i="4"/>
  <c r="R37" i="5"/>
  <c r="R85" i="5"/>
  <c r="R229" i="5"/>
  <c r="R9" i="5"/>
  <c r="R17" i="5"/>
  <c r="R25" i="5"/>
  <c r="R33" i="5"/>
  <c r="R41" i="5"/>
  <c r="R49" i="5"/>
  <c r="R57" i="5"/>
  <c r="R65" i="5"/>
  <c r="R73" i="5"/>
  <c r="R81" i="5"/>
  <c r="R89" i="5"/>
  <c r="R97" i="5"/>
  <c r="R105" i="5"/>
  <c r="R113" i="5"/>
  <c r="R121" i="5"/>
  <c r="R129" i="5"/>
  <c r="R137" i="5"/>
  <c r="R145" i="5"/>
  <c r="R153" i="5"/>
  <c r="R161" i="5"/>
  <c r="R169" i="5"/>
  <c r="R177" i="5"/>
  <c r="R185" i="5"/>
  <c r="R193" i="5"/>
  <c r="R201" i="5"/>
  <c r="R209" i="5"/>
  <c r="R217" i="5"/>
  <c r="R225" i="5"/>
  <c r="R233" i="5"/>
  <c r="R241" i="5"/>
  <c r="R249" i="5"/>
  <c r="R257" i="5"/>
  <c r="R266" i="5"/>
  <c r="R275" i="5"/>
  <c r="R284" i="5"/>
  <c r="R295" i="5"/>
  <c r="R308" i="5"/>
  <c r="R320" i="5"/>
  <c r="R340" i="5"/>
  <c r="R362" i="5"/>
  <c r="R381" i="5"/>
  <c r="R404" i="5"/>
  <c r="R426" i="5"/>
  <c r="R445" i="5"/>
  <c r="R468" i="5"/>
  <c r="R490" i="5"/>
  <c r="R509" i="5"/>
  <c r="R532" i="5"/>
  <c r="R13" i="4"/>
  <c r="R32" i="4"/>
  <c r="R55" i="4"/>
  <c r="R77" i="4"/>
  <c r="R96" i="4"/>
  <c r="R119" i="4"/>
  <c r="R141" i="4"/>
  <c r="R160" i="4"/>
  <c r="R183" i="4"/>
  <c r="R205" i="4"/>
  <c r="R224" i="4"/>
  <c r="R247" i="4"/>
  <c r="R269" i="4"/>
  <c r="R288" i="4"/>
  <c r="R311" i="4"/>
  <c r="R333" i="4"/>
  <c r="R352" i="4"/>
  <c r="R375" i="4"/>
  <c r="R45" i="5"/>
  <c r="R93" i="5"/>
  <c r="R213" i="5"/>
  <c r="R2" i="5"/>
  <c r="R10" i="5"/>
  <c r="R18" i="5"/>
  <c r="R26" i="5"/>
  <c r="R34" i="5"/>
  <c r="R42" i="5"/>
  <c r="R50" i="5"/>
  <c r="R58" i="5"/>
  <c r="R66" i="5"/>
  <c r="R74" i="5"/>
  <c r="R82" i="5"/>
  <c r="R90" i="5"/>
  <c r="R98" i="5"/>
  <c r="R106" i="5"/>
  <c r="R114" i="5"/>
  <c r="R122" i="5"/>
  <c r="R130" i="5"/>
  <c r="R138" i="5"/>
  <c r="R146" i="5"/>
  <c r="R154" i="5"/>
  <c r="R162" i="5"/>
  <c r="R170" i="5"/>
  <c r="R178" i="5"/>
  <c r="R186" i="5"/>
  <c r="R194" i="5"/>
  <c r="R202" i="5"/>
  <c r="R210" i="5"/>
  <c r="R218" i="5"/>
  <c r="R226" i="5"/>
  <c r="R234" i="5"/>
  <c r="R242" i="5"/>
  <c r="R250" i="5"/>
  <c r="R258" i="5"/>
  <c r="R267" i="5"/>
  <c r="R276" i="5"/>
  <c r="R285" i="5"/>
  <c r="R296" i="5"/>
  <c r="R309" i="5"/>
  <c r="R322" i="5"/>
  <c r="R341" i="5"/>
  <c r="R364" i="5"/>
  <c r="R386" i="5"/>
  <c r="R405" i="5"/>
  <c r="R428" i="5"/>
  <c r="R450" i="5"/>
  <c r="R469" i="5"/>
  <c r="R492" i="5"/>
  <c r="R514" i="5"/>
  <c r="R533" i="5"/>
  <c r="R15" i="4"/>
  <c r="R37" i="4"/>
  <c r="R56" i="4"/>
  <c r="R79" i="4"/>
  <c r="R101" i="4"/>
  <c r="R120" i="4"/>
  <c r="R143" i="4"/>
  <c r="R165" i="4"/>
  <c r="R184" i="4"/>
  <c r="R207" i="4"/>
  <c r="R229" i="4"/>
  <c r="R248" i="4"/>
  <c r="R271" i="4"/>
  <c r="R293" i="4"/>
  <c r="R312" i="4"/>
  <c r="R335" i="4"/>
  <c r="R357" i="4"/>
  <c r="R29" i="5"/>
  <c r="R77" i="5"/>
  <c r="R197" i="5"/>
  <c r="R398" i="4"/>
  <c r="R390" i="4"/>
  <c r="R382" i="4"/>
  <c r="R374" i="4"/>
  <c r="R366" i="4"/>
  <c r="R358" i="4"/>
  <c r="R350" i="4"/>
  <c r="R342" i="4"/>
  <c r="R334" i="4"/>
  <c r="R326" i="4"/>
  <c r="R318" i="4"/>
  <c r="R310" i="4"/>
  <c r="R302" i="4"/>
  <c r="R294" i="4"/>
  <c r="R286" i="4"/>
  <c r="R278" i="4"/>
  <c r="R270" i="4"/>
  <c r="R262" i="4"/>
  <c r="R254" i="4"/>
  <c r="R246" i="4"/>
  <c r="R238" i="4"/>
  <c r="R230" i="4"/>
  <c r="R222" i="4"/>
  <c r="R214" i="4"/>
  <c r="R206" i="4"/>
  <c r="R198" i="4"/>
  <c r="R190" i="4"/>
  <c r="R182" i="4"/>
  <c r="R174" i="4"/>
  <c r="R166" i="4"/>
  <c r="R158" i="4"/>
  <c r="R150" i="4"/>
  <c r="R142" i="4"/>
  <c r="R134" i="4"/>
  <c r="R126" i="4"/>
  <c r="R118" i="4"/>
  <c r="R110" i="4"/>
  <c r="R102" i="4"/>
  <c r="R94" i="4"/>
  <c r="R86" i="4"/>
  <c r="R78" i="4"/>
  <c r="R70" i="4"/>
  <c r="R62" i="4"/>
  <c r="R54" i="4"/>
  <c r="R46" i="4"/>
  <c r="R38" i="4"/>
  <c r="R30" i="4"/>
  <c r="R22" i="4"/>
  <c r="R14" i="4"/>
  <c r="R6" i="4"/>
  <c r="R538" i="5"/>
  <c r="R531" i="5"/>
  <c r="R523" i="5"/>
  <c r="R515" i="5"/>
  <c r="R507" i="5"/>
  <c r="R499" i="5"/>
  <c r="R491" i="5"/>
  <c r="R483" i="5"/>
  <c r="R475" i="5"/>
  <c r="R467" i="5"/>
  <c r="R459" i="5"/>
  <c r="R451" i="5"/>
  <c r="R443" i="5"/>
  <c r="R435" i="5"/>
  <c r="R427" i="5"/>
  <c r="R419" i="5"/>
  <c r="R411" i="5"/>
  <c r="R403" i="5"/>
  <c r="R395" i="5"/>
  <c r="R387" i="5"/>
  <c r="R379" i="5"/>
  <c r="R371" i="5"/>
  <c r="R363" i="5"/>
  <c r="R355" i="5"/>
  <c r="R347" i="5"/>
  <c r="R339" i="5"/>
  <c r="R331" i="5"/>
  <c r="R323" i="5"/>
  <c r="R315" i="5"/>
  <c r="R307" i="5"/>
  <c r="R299" i="5"/>
  <c r="R397" i="4"/>
  <c r="R389" i="4"/>
  <c r="R381" i="4"/>
  <c r="R396" i="4"/>
  <c r="R388" i="4"/>
  <c r="R380" i="4"/>
  <c r="R372" i="4"/>
  <c r="R364" i="4"/>
  <c r="R356" i="4"/>
  <c r="R348" i="4"/>
  <c r="R340" i="4"/>
  <c r="R332" i="4"/>
  <c r="R324" i="4"/>
  <c r="R316" i="4"/>
  <c r="R308" i="4"/>
  <c r="R300" i="4"/>
  <c r="R292" i="4"/>
  <c r="R284" i="4"/>
  <c r="R276" i="4"/>
  <c r="R268" i="4"/>
  <c r="R260" i="4"/>
  <c r="R252" i="4"/>
  <c r="R244" i="4"/>
  <c r="R236" i="4"/>
  <c r="R228" i="4"/>
  <c r="R220" i="4"/>
  <c r="R212" i="4"/>
  <c r="R204" i="4"/>
  <c r="R196" i="4"/>
  <c r="R188" i="4"/>
  <c r="R180" i="4"/>
  <c r="R172" i="4"/>
  <c r="R164" i="4"/>
  <c r="R156" i="4"/>
  <c r="R148" i="4"/>
  <c r="R140" i="4"/>
  <c r="R132" i="4"/>
  <c r="R124" i="4"/>
  <c r="R116" i="4"/>
  <c r="R108" i="4"/>
  <c r="R100" i="4"/>
  <c r="R92" i="4"/>
  <c r="R84" i="4"/>
  <c r="R76" i="4"/>
  <c r="R68" i="4"/>
  <c r="R60" i="4"/>
  <c r="R52" i="4"/>
  <c r="R44" i="4"/>
  <c r="R36" i="4"/>
  <c r="R28" i="4"/>
  <c r="R20" i="4"/>
  <c r="R12" i="4"/>
  <c r="R4" i="4"/>
  <c r="R536" i="5"/>
  <c r="R529" i="5"/>
  <c r="R521" i="5"/>
  <c r="R513" i="5"/>
  <c r="R505" i="5"/>
  <c r="R497" i="5"/>
  <c r="R489" i="5"/>
  <c r="R481" i="5"/>
  <c r="R473" i="5"/>
  <c r="R465" i="5"/>
  <c r="R457" i="5"/>
  <c r="R449" i="5"/>
  <c r="R441" i="5"/>
  <c r="R433" i="5"/>
  <c r="R425" i="5"/>
  <c r="R417" i="5"/>
  <c r="R409" i="5"/>
  <c r="R401" i="5"/>
  <c r="R393" i="5"/>
  <c r="R385" i="5"/>
  <c r="R377" i="5"/>
  <c r="R369" i="5"/>
  <c r="R361" i="5"/>
  <c r="R353" i="5"/>
  <c r="R345" i="5"/>
  <c r="R337" i="5"/>
  <c r="R329" i="5"/>
  <c r="R321" i="5"/>
  <c r="R313" i="5"/>
  <c r="R305" i="5"/>
  <c r="R297" i="5"/>
  <c r="R289" i="5"/>
  <c r="R395" i="4"/>
  <c r="R387" i="4"/>
  <c r="R379" i="4"/>
  <c r="R371" i="4"/>
  <c r="R363" i="4"/>
  <c r="R355" i="4"/>
  <c r="R347" i="4"/>
  <c r="R339" i="4"/>
  <c r="R331" i="4"/>
  <c r="R323" i="4"/>
  <c r="R315" i="4"/>
  <c r="R307" i="4"/>
  <c r="R299" i="4"/>
  <c r="R291" i="4"/>
  <c r="R283" i="4"/>
  <c r="R275" i="4"/>
  <c r="R267" i="4"/>
  <c r="R259" i="4"/>
  <c r="R251" i="4"/>
  <c r="R243" i="4"/>
  <c r="R235" i="4"/>
  <c r="R227" i="4"/>
  <c r="R219" i="4"/>
  <c r="R211" i="4"/>
  <c r="R203" i="4"/>
  <c r="R195" i="4"/>
  <c r="R187" i="4"/>
  <c r="R179" i="4"/>
  <c r="R171" i="4"/>
  <c r="R163" i="4"/>
  <c r="R155" i="4"/>
  <c r="R147" i="4"/>
  <c r="R139" i="4"/>
  <c r="R131" i="4"/>
  <c r="R123" i="4"/>
  <c r="R115" i="4"/>
  <c r="R107" i="4"/>
  <c r="R99" i="4"/>
  <c r="R91" i="4"/>
  <c r="R83" i="4"/>
  <c r="R75" i="4"/>
  <c r="R67" i="4"/>
  <c r="R59" i="4"/>
  <c r="R51" i="4"/>
  <c r="R43" i="4"/>
  <c r="R35" i="4"/>
  <c r="R27" i="4"/>
  <c r="R19" i="4"/>
  <c r="R11" i="4"/>
  <c r="R3" i="4"/>
  <c r="R528" i="5"/>
  <c r="R520" i="5"/>
  <c r="R512" i="5"/>
  <c r="R504" i="5"/>
  <c r="R496" i="5"/>
  <c r="R488" i="5"/>
  <c r="R480" i="5"/>
  <c r="R472" i="5"/>
  <c r="R464" i="5"/>
  <c r="R456" i="5"/>
  <c r="R448" i="5"/>
  <c r="R440" i="5"/>
  <c r="R432" i="5"/>
  <c r="R424" i="5"/>
  <c r="R416" i="5"/>
  <c r="R408" i="5"/>
  <c r="R400" i="5"/>
  <c r="R392" i="5"/>
  <c r="R384" i="5"/>
  <c r="R376" i="5"/>
  <c r="R368" i="5"/>
  <c r="R360" i="5"/>
  <c r="R352" i="5"/>
  <c r="R344" i="5"/>
  <c r="R336" i="5"/>
  <c r="R328" i="5"/>
  <c r="R394" i="4"/>
  <c r="R386" i="4"/>
  <c r="R378" i="4"/>
  <c r="R370" i="4"/>
  <c r="R362" i="4"/>
  <c r="R354" i="4"/>
  <c r="R346" i="4"/>
  <c r="R338" i="4"/>
  <c r="R330" i="4"/>
  <c r="R322" i="4"/>
  <c r="R314" i="4"/>
  <c r="R306" i="4"/>
  <c r="R298" i="4"/>
  <c r="R290" i="4"/>
  <c r="R282" i="4"/>
  <c r="R274" i="4"/>
  <c r="R266" i="4"/>
  <c r="R258" i="4"/>
  <c r="R250" i="4"/>
  <c r="R242" i="4"/>
  <c r="R234" i="4"/>
  <c r="R226" i="4"/>
  <c r="R218" i="4"/>
  <c r="R210" i="4"/>
  <c r="R202" i="4"/>
  <c r="R194" i="4"/>
  <c r="R186" i="4"/>
  <c r="R178" i="4"/>
  <c r="R170" i="4"/>
  <c r="R162" i="4"/>
  <c r="R154" i="4"/>
  <c r="R146" i="4"/>
  <c r="R138" i="4"/>
  <c r="R130" i="4"/>
  <c r="R122" i="4"/>
  <c r="R114" i="4"/>
  <c r="R106" i="4"/>
  <c r="R98" i="4"/>
  <c r="R90" i="4"/>
  <c r="R82" i="4"/>
  <c r="R74" i="4"/>
  <c r="R66" i="4"/>
  <c r="R58" i="4"/>
  <c r="R50" i="4"/>
  <c r="R42" i="4"/>
  <c r="R34" i="4"/>
  <c r="R26" i="4"/>
  <c r="R18" i="4"/>
  <c r="R10" i="4"/>
  <c r="R2" i="4"/>
  <c r="R535" i="5"/>
  <c r="R527" i="5"/>
  <c r="R519" i="5"/>
  <c r="R511" i="5"/>
  <c r="R503" i="5"/>
  <c r="R495" i="5"/>
  <c r="R487" i="5"/>
  <c r="R479" i="5"/>
  <c r="R471" i="5"/>
  <c r="R463" i="5"/>
  <c r="R455" i="5"/>
  <c r="R447" i="5"/>
  <c r="R439" i="5"/>
  <c r="R431" i="5"/>
  <c r="R423" i="5"/>
  <c r="R415" i="5"/>
  <c r="R407" i="5"/>
  <c r="R399" i="5"/>
  <c r="R391" i="5"/>
  <c r="R383" i="5"/>
  <c r="R375" i="5"/>
  <c r="R367" i="5"/>
  <c r="R359" i="5"/>
  <c r="R351" i="5"/>
  <c r="R343" i="5"/>
  <c r="R335" i="5"/>
  <c r="R327" i="5"/>
  <c r="R393" i="4"/>
  <c r="R385" i="4"/>
  <c r="R377" i="4"/>
  <c r="R369" i="4"/>
  <c r="R361" i="4"/>
  <c r="R353" i="4"/>
  <c r="R345" i="4"/>
  <c r="R337" i="4"/>
  <c r="R329" i="4"/>
  <c r="R321" i="4"/>
  <c r="R313" i="4"/>
  <c r="R305" i="4"/>
  <c r="R297" i="4"/>
  <c r="R289" i="4"/>
  <c r="R281" i="4"/>
  <c r="R273" i="4"/>
  <c r="R265" i="4"/>
  <c r="R257" i="4"/>
  <c r="R249" i="4"/>
  <c r="R241" i="4"/>
  <c r="R233" i="4"/>
  <c r="R225" i="4"/>
  <c r="R217" i="4"/>
  <c r="R209" i="4"/>
  <c r="R201" i="4"/>
  <c r="R193" i="4"/>
  <c r="R185" i="4"/>
  <c r="R177" i="4"/>
  <c r="R169" i="4"/>
  <c r="R161" i="4"/>
  <c r="R153" i="4"/>
  <c r="R145" i="4"/>
  <c r="R137" i="4"/>
  <c r="R129" i="4"/>
  <c r="R121" i="4"/>
  <c r="R113" i="4"/>
  <c r="R105" i="4"/>
  <c r="R97" i="4"/>
  <c r="R89" i="4"/>
  <c r="R81" i="4"/>
  <c r="R73" i="4"/>
  <c r="R65" i="4"/>
  <c r="R57" i="4"/>
  <c r="R49" i="4"/>
  <c r="R41" i="4"/>
  <c r="R33" i="4"/>
  <c r="R25" i="4"/>
  <c r="R17" i="4"/>
  <c r="R9" i="4"/>
  <c r="R541" i="5"/>
  <c r="R534" i="5"/>
  <c r="R526" i="5"/>
  <c r="R518" i="5"/>
  <c r="R510" i="5"/>
  <c r="R502" i="5"/>
  <c r="R494" i="5"/>
  <c r="R486" i="5"/>
  <c r="R478" i="5"/>
  <c r="R470" i="5"/>
  <c r="R462" i="5"/>
  <c r="R454" i="5"/>
  <c r="R446" i="5"/>
  <c r="R438" i="5"/>
  <c r="R430" i="5"/>
  <c r="R422" i="5"/>
  <c r="R414" i="5"/>
  <c r="R406" i="5"/>
  <c r="R398" i="5"/>
  <c r="R390" i="5"/>
  <c r="R382" i="5"/>
  <c r="R374" i="5"/>
  <c r="R366" i="5"/>
  <c r="R358" i="5"/>
  <c r="R350" i="5"/>
  <c r="R342" i="5"/>
  <c r="R334" i="5"/>
  <c r="R326" i="5"/>
  <c r="R318" i="5"/>
  <c r="R310" i="5"/>
  <c r="R302" i="5"/>
  <c r="R294" i="5"/>
  <c r="R286" i="5"/>
  <c r="R278" i="5"/>
  <c r="R270" i="5"/>
  <c r="R262" i="5"/>
  <c r="R3" i="5"/>
  <c r="R11" i="5"/>
  <c r="R19" i="5"/>
  <c r="R27" i="5"/>
  <c r="R35" i="5"/>
  <c r="R43" i="5"/>
  <c r="R51" i="5"/>
  <c r="R59" i="5"/>
  <c r="R67" i="5"/>
  <c r="R75" i="5"/>
  <c r="R83" i="5"/>
  <c r="R91" i="5"/>
  <c r="R99" i="5"/>
  <c r="R107" i="5"/>
  <c r="R115" i="5"/>
  <c r="R123" i="5"/>
  <c r="R131" i="5"/>
  <c r="R139" i="5"/>
  <c r="R147" i="5"/>
  <c r="R155" i="5"/>
  <c r="R163" i="5"/>
  <c r="R171" i="5"/>
  <c r="R179" i="5"/>
  <c r="R187" i="5"/>
  <c r="R195" i="5"/>
  <c r="R203" i="5"/>
  <c r="R211" i="5"/>
  <c r="R219" i="5"/>
  <c r="R227" i="5"/>
  <c r="R235" i="5"/>
  <c r="R243" i="5"/>
  <c r="R251" i="5"/>
  <c r="R259" i="5"/>
  <c r="R268" i="5"/>
  <c r="R277" i="5"/>
  <c r="R287" i="5"/>
  <c r="R298" i="5"/>
  <c r="R311" i="5"/>
  <c r="R324" i="5"/>
  <c r="R346" i="5"/>
  <c r="R365" i="5"/>
  <c r="R388" i="5"/>
  <c r="R410" i="5"/>
  <c r="R429" i="5"/>
  <c r="R452" i="5"/>
  <c r="R474" i="5"/>
  <c r="R493" i="5"/>
  <c r="R516" i="5"/>
  <c r="R537" i="5"/>
  <c r="R16" i="4"/>
  <c r="R39" i="4"/>
  <c r="R61" i="4"/>
  <c r="R80" i="4"/>
  <c r="R103" i="4"/>
  <c r="R125" i="4"/>
  <c r="R144" i="4"/>
  <c r="R167" i="4"/>
  <c r="R189" i="4"/>
  <c r="R208" i="4"/>
  <c r="R231" i="4"/>
  <c r="R253" i="4"/>
  <c r="R272" i="4"/>
  <c r="R295" i="4"/>
  <c r="R317" i="4"/>
  <c r="R336" i="4"/>
  <c r="R359" i="4"/>
  <c r="R383" i="4"/>
  <c r="R125" i="5"/>
  <c r="R4" i="5"/>
  <c r="R12" i="5"/>
  <c r="R20" i="5"/>
  <c r="R28" i="5"/>
  <c r="R36" i="5"/>
  <c r="R44" i="5"/>
  <c r="R52" i="5"/>
  <c r="R60" i="5"/>
  <c r="R68" i="5"/>
  <c r="R76" i="5"/>
  <c r="R84" i="5"/>
  <c r="R92" i="5"/>
  <c r="R100" i="5"/>
  <c r="R108" i="5"/>
  <c r="R116" i="5"/>
  <c r="R124" i="5"/>
  <c r="R132" i="5"/>
  <c r="R140" i="5"/>
  <c r="R148" i="5"/>
  <c r="R156" i="5"/>
  <c r="R164" i="5"/>
  <c r="R172" i="5"/>
  <c r="R180" i="5"/>
  <c r="R188" i="5"/>
  <c r="R196" i="5"/>
  <c r="R204" i="5"/>
  <c r="R212" i="5"/>
  <c r="R220" i="5"/>
  <c r="R228" i="5"/>
  <c r="R236" i="5"/>
  <c r="R244" i="5"/>
  <c r="R252" i="5"/>
  <c r="R260" i="5"/>
  <c r="R269" i="5"/>
  <c r="R279" i="5"/>
  <c r="R288" i="5"/>
  <c r="R300" i="5"/>
  <c r="R312" i="5"/>
  <c r="R325" i="5"/>
  <c r="R348" i="5"/>
  <c r="R370" i="5"/>
  <c r="R389" i="5"/>
  <c r="R412" i="5"/>
  <c r="R434" i="5"/>
  <c r="R453" i="5"/>
  <c r="R476" i="5"/>
  <c r="R498" i="5"/>
  <c r="R517" i="5"/>
  <c r="R539" i="5"/>
  <c r="R21" i="4"/>
  <c r="R40" i="4"/>
  <c r="R63" i="4"/>
  <c r="R85" i="4"/>
  <c r="R104" i="4"/>
  <c r="R127" i="4"/>
  <c r="R149" i="4"/>
  <c r="R168" i="4"/>
  <c r="R191" i="4"/>
  <c r="R213" i="4"/>
  <c r="R232" i="4"/>
  <c r="R255" i="4"/>
  <c r="R277" i="4"/>
  <c r="R296" i="4"/>
  <c r="R319" i="4"/>
  <c r="R341" i="4"/>
  <c r="R360" i="4"/>
  <c r="R384" i="4"/>
  <c r="R301" i="5"/>
  <c r="R314" i="5"/>
  <c r="R330" i="5"/>
  <c r="R349" i="5"/>
  <c r="R372" i="5"/>
  <c r="R394" i="5"/>
  <c r="R413" i="5"/>
  <c r="R436" i="5"/>
  <c r="R458" i="5"/>
  <c r="R477" i="5"/>
  <c r="R500" i="5"/>
  <c r="R522" i="5"/>
  <c r="R540" i="5"/>
  <c r="R23" i="4"/>
  <c r="R45" i="4"/>
  <c r="R64" i="4"/>
  <c r="R87" i="4"/>
  <c r="R109" i="4"/>
  <c r="R128" i="4"/>
  <c r="R151" i="4"/>
  <c r="R173" i="4"/>
  <c r="R192" i="4"/>
  <c r="R237" i="4"/>
  <c r="R256" i="4"/>
  <c r="R279" i="4"/>
  <c r="R320" i="4"/>
  <c r="R343" i="4"/>
  <c r="R365" i="4"/>
  <c r="R391" i="4"/>
  <c r="R13" i="5"/>
  <c r="R61" i="5"/>
  <c r="R109" i="5"/>
  <c r="R133" i="5"/>
  <c r="R149" i="5"/>
  <c r="R165" i="5"/>
  <c r="R181" i="5"/>
  <c r="R221" i="5"/>
  <c r="R237" i="5"/>
  <c r="R245" i="5"/>
  <c r="R253" i="5"/>
  <c r="R261" i="5"/>
  <c r="R6" i="5"/>
  <c r="R14" i="5"/>
  <c r="R22" i="5"/>
  <c r="R30" i="5"/>
  <c r="R38" i="5"/>
  <c r="R46" i="5"/>
  <c r="R54" i="5"/>
  <c r="R62" i="5"/>
  <c r="R70" i="5"/>
  <c r="R78" i="5"/>
  <c r="R86" i="5"/>
  <c r="R94" i="5"/>
  <c r="R102" i="5"/>
  <c r="R110" i="5"/>
  <c r="R118" i="5"/>
  <c r="R126" i="5"/>
  <c r="R134" i="5"/>
  <c r="R142" i="5"/>
  <c r="R150" i="5"/>
  <c r="R158" i="5"/>
  <c r="R166" i="5"/>
  <c r="R174" i="5"/>
  <c r="R182" i="5"/>
  <c r="R190" i="5"/>
  <c r="R198" i="5"/>
  <c r="R206" i="5"/>
  <c r="R214" i="5"/>
  <c r="R222" i="5"/>
  <c r="R230" i="5"/>
  <c r="R238" i="5"/>
  <c r="R246" i="5"/>
  <c r="R254" i="5"/>
  <c r="R263" i="5"/>
  <c r="R272" i="5"/>
  <c r="R281" i="5"/>
  <c r="R291" i="5"/>
  <c r="R303" i="5"/>
  <c r="R316" i="5"/>
  <c r="R332" i="5"/>
  <c r="R354" i="5"/>
  <c r="R373" i="5"/>
  <c r="R396" i="5"/>
  <c r="R418" i="5"/>
  <c r="R437" i="5"/>
  <c r="R460" i="5"/>
  <c r="R482" i="5"/>
  <c r="R501" i="5"/>
  <c r="R524" i="5"/>
  <c r="R5" i="4"/>
  <c r="R24" i="4"/>
  <c r="R47" i="4"/>
  <c r="R69" i="4"/>
  <c r="R88" i="4"/>
  <c r="R111" i="4"/>
  <c r="R133" i="4"/>
  <c r="R152" i="4"/>
  <c r="R175" i="4"/>
  <c r="R197" i="4"/>
  <c r="R216" i="4"/>
  <c r="R239" i="4"/>
  <c r="R261" i="4"/>
  <c r="R280" i="4"/>
  <c r="R303" i="4"/>
  <c r="R325" i="4"/>
  <c r="R344" i="4"/>
  <c r="R367" i="4"/>
  <c r="R392" i="4"/>
  <c r="AJ508" i="7" a="1"/>
  <c r="AJ508" i="7" s="1"/>
  <c r="AK508" i="7" a="1"/>
  <c r="AK508" i="7" s="1"/>
  <c r="AL508" i="7" a="1"/>
  <c r="AL508" i="7" s="1"/>
  <c r="AM508" i="7" a="1"/>
  <c r="AM508" i="7" s="1"/>
  <c r="AJ503" i="7" a="1"/>
  <c r="AJ503" i="7" s="1"/>
  <c r="AK503" i="7" a="1"/>
  <c r="AK503" i="7" s="1"/>
  <c r="AL503" i="7" a="1"/>
  <c r="AL503" i="7" s="1"/>
  <c r="AM503" i="7" a="1"/>
  <c r="AM503" i="7" s="1"/>
  <c r="AR2" i="7"/>
  <c r="AJ726" i="7" a="1"/>
  <c r="AJ726" i="7" s="1"/>
  <c r="AK6724" i="7" a="1"/>
  <c r="AK6724" i="7" s="1"/>
  <c r="AL4357" i="7" a="1"/>
  <c r="AL4357" i="7" s="1"/>
  <c r="AJ6724" i="7" a="1"/>
  <c r="AJ6724" i="7" s="1"/>
  <c r="AJ2249" i="7" a="1"/>
  <c r="AJ2249" i="7" s="1"/>
  <c r="AJ4309" i="7" a="1"/>
  <c r="AJ4309" i="7" s="1"/>
  <c r="AJ628" i="7" a="1"/>
  <c r="AJ628" i="7" s="1"/>
  <c r="AL6692" i="7" a="1"/>
  <c r="AL6692" i="7" s="1"/>
  <c r="AM5911" i="7" a="1"/>
  <c r="AM5911" i="7" s="1"/>
  <c r="AJ2350" i="7" a="1"/>
  <c r="AJ2350" i="7" s="1"/>
  <c r="AM6635" i="7" a="1"/>
  <c r="AM6635" i="7" s="1"/>
  <c r="AL3922" i="7" a="1"/>
  <c r="AL3922" i="7" s="1"/>
  <c r="AJ6530" i="7" a="1"/>
  <c r="AJ6530" i="7" s="1"/>
  <c r="AK4002" i="7" a="1"/>
  <c r="AK4002" i="7" s="1"/>
  <c r="AJ4457" i="7" a="1"/>
  <c r="AJ4457" i="7" s="1"/>
  <c r="AJ518" i="7" a="1"/>
  <c r="AJ518" i="7" s="1"/>
  <c r="AJ566" i="7" a="1"/>
  <c r="AJ566" i="7" s="1"/>
  <c r="AM596" i="7" a="1"/>
  <c r="AM596" i="7" s="1"/>
  <c r="AL755" i="7" a="1"/>
  <c r="AL755" i="7" s="1"/>
  <c r="AL1434" i="7" a="1"/>
  <c r="AL1434" i="7" s="1"/>
  <c r="AK1476" i="7" a="1"/>
  <c r="AK1476" i="7" s="1"/>
  <c r="AL2322" i="7" a="1"/>
  <c r="AL2322" i="7" s="1"/>
  <c r="AJ3084" i="7" a="1"/>
  <c r="AJ3084" i="7" s="1"/>
  <c r="AJ3709" i="7" a="1"/>
  <c r="AJ3709" i="7" s="1"/>
  <c r="AJ4593" i="7" a="1"/>
  <c r="AJ4593" i="7" s="1"/>
  <c r="AL4968" i="7" a="1"/>
  <c r="AL4968" i="7" s="1"/>
  <c r="AK5536" i="7" a="1"/>
  <c r="AK5536" i="7" s="1"/>
  <c r="AJ5817" i="7" a="1"/>
  <c r="AJ5817" i="7" s="1"/>
  <c r="AK6448" i="7" a="1"/>
  <c r="AK6448" i="7" s="1"/>
  <c r="AJ6558" i="7" a="1"/>
  <c r="AJ6558" i="7" s="1"/>
  <c r="AM6599" i="7" a="1"/>
  <c r="AM6599" i="7" s="1"/>
  <c r="AM6708" i="7" a="1"/>
  <c r="AM6708" i="7" s="1"/>
  <c r="AJ6751" i="7" a="1"/>
  <c r="AJ6751" i="7" s="1"/>
  <c r="AK518" i="7" a="1"/>
  <c r="AK518" i="7" s="1"/>
  <c r="AL574" i="7" a="1"/>
  <c r="AL574" i="7" s="1"/>
  <c r="AJ684" i="7" a="1"/>
  <c r="AJ684" i="7" s="1"/>
  <c r="AJ695" i="7" a="1"/>
  <c r="AJ695" i="7" s="1"/>
  <c r="AL790" i="7" a="1"/>
  <c r="AL790" i="7" s="1"/>
  <c r="AL1022" i="7" a="1"/>
  <c r="AL1022" i="7" s="1"/>
  <c r="AK1594" i="7" a="1"/>
  <c r="AK1594" i="7" s="1"/>
  <c r="AK1666" i="7" a="1"/>
  <c r="AK1666" i="7" s="1"/>
  <c r="AM2346" i="7" a="1"/>
  <c r="AM2346" i="7" s="1"/>
  <c r="AK2823" i="7" a="1"/>
  <c r="AK2823" i="7" s="1"/>
  <c r="AK3709" i="7" a="1"/>
  <c r="AK3709" i="7" s="1"/>
  <c r="AI4063" i="7"/>
  <c r="AK4063" i="7" s="1" a="1"/>
  <c r="AK4063" i="7" s="1"/>
  <c r="AJ4109" i="7" a="1"/>
  <c r="AJ4109" i="7" s="1"/>
  <c r="AJ4261" i="7" a="1"/>
  <c r="AJ4261" i="7" s="1"/>
  <c r="AL4300" i="7" a="1"/>
  <c r="AL4300" i="7" s="1"/>
  <c r="AK4651" i="7" a="1"/>
  <c r="AK4651" i="7" s="1"/>
  <c r="AJ5360" i="7" a="1"/>
  <c r="AJ5360" i="7" s="1"/>
  <c r="AI5740" i="7"/>
  <c r="AL5740" i="7" s="1" a="1"/>
  <c r="AL5740" i="7" s="1"/>
  <c r="AM5817" i="7" a="1"/>
  <c r="AM5817" i="7" s="1"/>
  <c r="AL6448" i="7" a="1"/>
  <c r="AL6448" i="7" s="1"/>
  <c r="AL6902" i="7" a="1"/>
  <c r="AL6902" i="7" s="1"/>
  <c r="AI6963" i="7"/>
  <c r="AJ6963" i="7" s="1" a="1"/>
  <c r="AJ6963" i="7" s="1"/>
  <c r="AL518" i="7" a="1"/>
  <c r="AL518" i="7" s="1"/>
  <c r="AL3709" i="7" a="1"/>
  <c r="AL3709" i="7" s="1"/>
  <c r="AJ4125" i="7" a="1"/>
  <c r="AJ4125" i="7" s="1"/>
  <c r="AJ4281" i="7" a="1"/>
  <c r="AJ4281" i="7" s="1"/>
  <c r="AK4659" i="7" a="1"/>
  <c r="AK4659" i="7" s="1"/>
  <c r="AK5130" i="7" a="1"/>
  <c r="AK5130" i="7" s="1"/>
  <c r="AK5195" i="7" a="1"/>
  <c r="AK5195" i="7" s="1"/>
  <c r="AK5935" i="7" a="1"/>
  <c r="AK5935" i="7" s="1"/>
  <c r="AM6122" i="7" a="1"/>
  <c r="AM6122" i="7" s="1"/>
  <c r="AM6137" i="7" a="1"/>
  <c r="AM6137" i="7" s="1"/>
  <c r="AL6406" i="7" a="1"/>
  <c r="AL6406" i="7" s="1"/>
  <c r="AI6960" i="7"/>
  <c r="AL6960" i="7" s="1" a="1"/>
  <c r="AL6960" i="7" s="1"/>
  <c r="AI167" i="7"/>
  <c r="AM167" i="7" s="1" a="1"/>
  <c r="AM167" i="7" s="1"/>
  <c r="AL526" i="7" a="1"/>
  <c r="AL526" i="7" s="1"/>
  <c r="AM620" i="7" a="1"/>
  <c r="AM620" i="7" s="1"/>
  <c r="AK670" i="7" a="1"/>
  <c r="AK670" i="7" s="1"/>
  <c r="AJ734" i="7" a="1"/>
  <c r="AJ734" i="7" s="1"/>
  <c r="AJ4683" i="7" a="1"/>
  <c r="AJ4683" i="7" s="1"/>
  <c r="AM6430" i="7" a="1"/>
  <c r="AM6430" i="7" s="1"/>
  <c r="AK5095" i="7" a="1"/>
  <c r="AK5095" i="7" s="1"/>
  <c r="AK712" i="7" a="1"/>
  <c r="AK712" i="7" s="1"/>
  <c r="AM1418" i="7" a="1"/>
  <c r="AM1418" i="7" s="1"/>
  <c r="AJ1514" i="7" a="1"/>
  <c r="AJ1514" i="7" s="1"/>
  <c r="AK5044" i="7" a="1"/>
  <c r="AK5044" i="7" s="1"/>
  <c r="AJ5911" i="7" a="1"/>
  <c r="AJ5911" i="7" s="1"/>
  <c r="AI6397" i="7"/>
  <c r="AM6397" i="7" s="1" a="1"/>
  <c r="AM6397" i="7" s="1"/>
  <c r="AK6400" i="7" a="1"/>
  <c r="AK6400" i="7" s="1"/>
  <c r="AK652" i="7" a="1"/>
  <c r="AK652" i="7" s="1"/>
  <c r="AL675" i="7" a="1"/>
  <c r="AL675" i="7" s="1"/>
  <c r="AJ1354" i="7" a="1"/>
  <c r="AJ1354" i="7" s="1"/>
  <c r="AJ1980" i="7" a="1"/>
  <c r="AJ1980" i="7" s="1"/>
  <c r="AK3697" i="7" a="1"/>
  <c r="AK3697" i="7" s="1"/>
  <c r="AI3883" i="7"/>
  <c r="AL3883" i="7" s="1" a="1"/>
  <c r="AL3883" i="7" s="1"/>
  <c r="AK5911" i="7" a="1"/>
  <c r="AK5911" i="7" s="1"/>
  <c r="AK5914" i="7" a="1"/>
  <c r="AK5914" i="7" s="1"/>
  <c r="AL6564" i="7" a="1"/>
  <c r="AL6564" i="7" s="1"/>
  <c r="AM6689" i="7" a="1"/>
  <c r="AM6689" i="7" s="1"/>
  <c r="AM6692" i="7" a="1"/>
  <c r="AM6692" i="7" s="1"/>
  <c r="AM6724" i="7" a="1"/>
  <c r="AM6724" i="7" s="1"/>
  <c r="AM6761" i="7" a="1"/>
  <c r="AM6761" i="7" s="1"/>
  <c r="AJ6772" i="7" a="1"/>
  <c r="AJ6772" i="7" s="1"/>
  <c r="AL1341" i="7" a="1"/>
  <c r="AL1341" i="7" s="1"/>
  <c r="AJ1341" i="7" a="1"/>
  <c r="AJ1341" i="7" s="1"/>
  <c r="AI4701" i="7"/>
  <c r="AL4701" i="7" s="1" a="1"/>
  <c r="AL4701" i="7" s="1"/>
  <c r="AJ6513" i="7" a="1"/>
  <c r="AJ6513" i="7" s="1"/>
  <c r="AK6513" i="7" a="1"/>
  <c r="AK6513" i="7" s="1"/>
  <c r="AK493" i="7" a="1"/>
  <c r="AK493" i="7" s="1"/>
  <c r="AL684" i="7" a="1"/>
  <c r="AL684" i="7" s="1"/>
  <c r="AK734" i="7" a="1"/>
  <c r="AK734" i="7" s="1"/>
  <c r="AL782" i="7" a="1"/>
  <c r="AL782" i="7" s="1"/>
  <c r="AM1354" i="7" a="1"/>
  <c r="AM1354" i="7" s="1"/>
  <c r="AJ1388" i="7" a="1"/>
  <c r="AJ1388" i="7" s="1"/>
  <c r="AK1602" i="7" a="1"/>
  <c r="AK1602" i="7" s="1"/>
  <c r="AI2016" i="7"/>
  <c r="AK2016" i="7" s="1" a="1"/>
  <c r="AK2016" i="7" s="1"/>
  <c r="AM2350" i="7" a="1"/>
  <c r="AM2350" i="7" s="1"/>
  <c r="AM2396" i="7" a="1"/>
  <c r="AM2396" i="7" s="1"/>
  <c r="AJ3672" i="7" a="1"/>
  <c r="AJ3672" i="7" s="1"/>
  <c r="AK5062" i="7" a="1"/>
  <c r="AK5062" i="7" s="1"/>
  <c r="AI6194" i="7"/>
  <c r="AJ6194" i="7" s="1" a="1"/>
  <c r="AJ6194" i="7" s="1"/>
  <c r="AI4215" i="7"/>
  <c r="AJ4215" i="7" s="1" a="1"/>
  <c r="AJ4215" i="7" s="1"/>
  <c r="AI4776" i="7"/>
  <c r="AK4776" i="7" s="1" a="1"/>
  <c r="AK4776" i="7" s="1"/>
  <c r="AK585" i="7" a="1"/>
  <c r="AK585" i="7" s="1"/>
  <c r="AJ598" i="7" a="1"/>
  <c r="AJ598" i="7" s="1"/>
  <c r="AL660" i="7" a="1"/>
  <c r="AL660" i="7" s="1"/>
  <c r="AL1086" i="7" a="1"/>
  <c r="AL1086" i="7" s="1"/>
  <c r="AJ1247" i="7" a="1"/>
  <c r="AJ1247" i="7" s="1"/>
  <c r="AL1321" i="7" a="1"/>
  <c r="AL1321" i="7" s="1"/>
  <c r="AL1414" i="7" a="1"/>
  <c r="AL1414" i="7" s="1"/>
  <c r="AM2348" i="7" a="1"/>
  <c r="AM2348" i="7" s="1"/>
  <c r="AI3721" i="7"/>
  <c r="AK3721" i="7" s="1" a="1"/>
  <c r="AK3721" i="7" s="1"/>
  <c r="AI4305" i="7"/>
  <c r="AJ4305" i="7" s="1" a="1"/>
  <c r="AJ4305" i="7" s="1"/>
  <c r="AI5718" i="7"/>
  <c r="AK5718" i="7" s="1" a="1"/>
  <c r="AK5718" i="7" s="1"/>
  <c r="AI6036" i="7"/>
  <c r="AJ6036" i="7" s="1" a="1"/>
  <c r="AJ6036" i="7" s="1"/>
  <c r="AM1476" i="7" a="1"/>
  <c r="AM1476" i="7" s="1"/>
  <c r="AI4173" i="7"/>
  <c r="AJ4173" i="7" s="1" a="1"/>
  <c r="AJ4173" i="7" s="1"/>
  <c r="AI5181" i="7"/>
  <c r="AK5181" i="7" s="1" a="1"/>
  <c r="AK5181" i="7" s="1"/>
  <c r="AM5826" i="7" a="1"/>
  <c r="AM5826" i="7" s="1"/>
  <c r="AK5826" i="7" a="1"/>
  <c r="AK5826" i="7" s="1"/>
  <c r="AJ476" i="7" a="1"/>
  <c r="AJ476" i="7" s="1"/>
  <c r="AL596" i="7" a="1"/>
  <c r="AL596" i="7" s="1"/>
  <c r="AK672" i="7" a="1"/>
  <c r="AK672" i="7" s="1"/>
  <c r="AI4119" i="7"/>
  <c r="AK4119" i="7" s="1" a="1"/>
  <c r="AK4119" i="7" s="1"/>
  <c r="AI4329" i="7"/>
  <c r="AL4329" i="7" s="1" a="1"/>
  <c r="AL4329" i="7" s="1"/>
  <c r="AI5250" i="7"/>
  <c r="AK5250" i="7" s="1" a="1"/>
  <c r="AK5250" i="7" s="1"/>
  <c r="AI6033" i="7"/>
  <c r="AM6033" i="7" s="1" a="1"/>
  <c r="AM6033" i="7" s="1"/>
  <c r="AJ2823" i="7" a="1"/>
  <c r="AJ2823" i="7" s="1"/>
  <c r="AI4345" i="7"/>
  <c r="AL4345" i="7" s="1" a="1"/>
  <c r="AL4345" i="7" s="1"/>
  <c r="AI5178" i="7"/>
  <c r="AK5178" i="7" s="1" a="1"/>
  <c r="AK5178" i="7" s="1"/>
  <c r="AL420" i="7" a="1"/>
  <c r="AL420" i="7" s="1"/>
  <c r="AL492" i="7" a="1"/>
  <c r="AL492" i="7" s="1"/>
  <c r="AK516" i="7" a="1"/>
  <c r="AK516" i="7" s="1"/>
  <c r="AJ540" i="7" a="1"/>
  <c r="AJ540" i="7" s="1"/>
  <c r="AL547" i="7" a="1"/>
  <c r="AL547" i="7" s="1"/>
  <c r="AM590" i="7" a="1"/>
  <c r="AM590" i="7" s="1"/>
  <c r="AK614" i="7" a="1"/>
  <c r="AK614" i="7" s="1"/>
  <c r="AJ694" i="7" a="1"/>
  <c r="AJ694" i="7" s="1"/>
  <c r="AI903" i="7"/>
  <c r="AK903" i="7" s="1" a="1"/>
  <c r="AK903" i="7" s="1"/>
  <c r="AI929" i="7"/>
  <c r="AL929" i="7" s="1" a="1"/>
  <c r="AL929" i="7" s="1"/>
  <c r="AL982" i="7" a="1"/>
  <c r="AL982" i="7" s="1"/>
  <c r="AL1123" i="7" a="1"/>
  <c r="AL1123" i="7" s="1"/>
  <c r="AL1126" i="7" a="1"/>
  <c r="AL1126" i="7" s="1"/>
  <c r="AL1203" i="7" a="1"/>
  <c r="AL1203" i="7" s="1"/>
  <c r="AJ1402" i="7" a="1"/>
  <c r="AJ1402" i="7" s="1"/>
  <c r="AI4369" i="7"/>
  <c r="AJ4369" i="7" s="1" a="1"/>
  <c r="AJ4369" i="7" s="1"/>
  <c r="AI4658" i="7"/>
  <c r="AK4658" i="7" s="1" a="1"/>
  <c r="AK4658" i="7" s="1"/>
  <c r="AK6622" i="7" a="1"/>
  <c r="AK6622" i="7" s="1"/>
  <c r="AL5935" i="7" a="1"/>
  <c r="AL5935" i="7" s="1"/>
  <c r="AK6764" i="7" a="1"/>
  <c r="AK6764" i="7" s="1"/>
  <c r="AI6932" i="7"/>
  <c r="AL6932" i="7" s="1" a="1"/>
  <c r="AL6932" i="7" s="1"/>
  <c r="AM6936" i="7" a="1"/>
  <c r="AM6936" i="7" s="1"/>
  <c r="AI6955" i="7"/>
  <c r="AL6955" i="7" s="1" a="1"/>
  <c r="AL6955" i="7" s="1"/>
  <c r="AL4453" i="7" a="1"/>
  <c r="AL4453" i="7" s="1"/>
  <c r="AL4589" i="7" a="1"/>
  <c r="AL4589" i="7" s="1"/>
  <c r="AK4611" i="7" a="1"/>
  <c r="AK4611" i="7" s="1"/>
  <c r="AL4637" i="7" a="1"/>
  <c r="AL4637" i="7" s="1"/>
  <c r="AK4802" i="7" a="1"/>
  <c r="AK4802" i="7" s="1"/>
  <c r="AI4931" i="7"/>
  <c r="AJ4931" i="7" s="1" a="1"/>
  <c r="AJ4931" i="7" s="1"/>
  <c r="AL5110" i="7" a="1"/>
  <c r="AL5110" i="7" s="1"/>
  <c r="AK5131" i="7" a="1"/>
  <c r="AK5131" i="7" s="1"/>
  <c r="AM6412" i="7" a="1"/>
  <c r="AM6412" i="7" s="1"/>
  <c r="AL6521" i="7" a="1"/>
  <c r="AL6521" i="7" s="1"/>
  <c r="AM6530" i="7" a="1"/>
  <c r="AM6530" i="7" s="1"/>
  <c r="AI6768" i="7"/>
  <c r="AM6768" i="7" s="1" a="1"/>
  <c r="AM6768" i="7" s="1"/>
  <c r="AM6833" i="7" a="1"/>
  <c r="AM6833" i="7" s="1"/>
  <c r="AK6910" i="7" a="1"/>
  <c r="AK6910" i="7" s="1"/>
  <c r="AM6461" i="7" a="1"/>
  <c r="AM6461" i="7" s="1"/>
  <c r="AL4309" i="7" a="1"/>
  <c r="AL4309" i="7" s="1"/>
  <c r="AK4890" i="7" a="1"/>
  <c r="AK4890" i="7" s="1"/>
  <c r="AM5000" i="7" a="1"/>
  <c r="AM5000" i="7" s="1"/>
  <c r="AK5110" i="7" a="1"/>
  <c r="AK5110" i="7" s="1"/>
  <c r="AK5147" i="7" a="1"/>
  <c r="AK5147" i="7" s="1"/>
  <c r="AK5459" i="7" a="1"/>
  <c r="AK5459" i="7" s="1"/>
  <c r="AJ6137" i="7" a="1"/>
  <c r="AJ6137" i="7" s="1"/>
  <c r="AM5459" i="7" a="1"/>
  <c r="AM5459" i="7" s="1"/>
  <c r="AJ6956" i="7" a="1"/>
  <c r="AJ6956" i="7" s="1"/>
  <c r="AK5087" i="7" a="1"/>
  <c r="AK5087" i="7" s="1"/>
  <c r="AM5536" i="7" a="1"/>
  <c r="AM5536" i="7" s="1"/>
  <c r="AL5817" i="7" a="1"/>
  <c r="AL5817" i="7" s="1"/>
  <c r="AI5837" i="7"/>
  <c r="AL5837" i="7" s="1" a="1"/>
  <c r="AL5837" i="7" s="1"/>
  <c r="AK5907" i="7" a="1"/>
  <c r="AK5907" i="7" s="1"/>
  <c r="AJ5935" i="7" a="1"/>
  <c r="AJ5935" i="7" s="1"/>
  <c r="AJ6029" i="7" a="1"/>
  <c r="AJ6029" i="7" s="1"/>
  <c r="AL6131" i="7" a="1"/>
  <c r="AL6131" i="7" s="1"/>
  <c r="AM6448" i="7" a="1"/>
  <c r="AM6448" i="7" s="1"/>
  <c r="AJ6622" i="7" a="1"/>
  <c r="AJ6622" i="7" s="1"/>
  <c r="AM6691" i="7" a="1"/>
  <c r="AM6691" i="7" s="1"/>
  <c r="AJ61" i="7" a="1"/>
  <c r="AJ61" i="7" s="1"/>
  <c r="AK61" i="7" a="1"/>
  <c r="AK61" i="7" s="1"/>
  <c r="AJ172" i="7" a="1"/>
  <c r="AJ172" i="7" s="1"/>
  <c r="AK172" i="7" a="1"/>
  <c r="AK172" i="7" s="1"/>
  <c r="AK437" i="7" a="1"/>
  <c r="AK437" i="7" s="1"/>
  <c r="AJ437" i="7" a="1"/>
  <c r="AJ437" i="7" s="1"/>
  <c r="AI232" i="7"/>
  <c r="AJ232" i="7" s="1" a="1"/>
  <c r="AJ232" i="7" s="1"/>
  <c r="AL354" i="7" a="1"/>
  <c r="AL354" i="7" s="1"/>
  <c r="AJ405" i="7" a="1"/>
  <c r="AJ405" i="7" s="1"/>
  <c r="AI452" i="7"/>
  <c r="AK452" i="7" s="1" a="1"/>
  <c r="AK452" i="7" s="1"/>
  <c r="AI696" i="7"/>
  <c r="AM696" i="7" s="1" a="1"/>
  <c r="AM696" i="7" s="1"/>
  <c r="AL699" i="7" a="1"/>
  <c r="AL699" i="7" s="1"/>
  <c r="AI910" i="7"/>
  <c r="AL910" i="7" s="1" a="1"/>
  <c r="AL910" i="7" s="1"/>
  <c r="AI720" i="7"/>
  <c r="AK720" i="7" s="1" a="1"/>
  <c r="AK720" i="7" s="1"/>
  <c r="AL1581" i="7" a="1"/>
  <c r="AL1581" i="7" s="1"/>
  <c r="AJ1581" i="7" a="1"/>
  <c r="AJ1581" i="7" s="1"/>
  <c r="AJ46" i="7" a="1"/>
  <c r="AJ46" i="7" s="1"/>
  <c r="AI125" i="7"/>
  <c r="AJ125" i="7" s="1" a="1"/>
  <c r="AJ125" i="7" s="1"/>
  <c r="AI180" i="7"/>
  <c r="AK180" i="7" s="1" a="1"/>
  <c r="AK180" i="7" s="1"/>
  <c r="AI386" i="7"/>
  <c r="AK386" i="7" s="1" a="1"/>
  <c r="AK386" i="7" s="1"/>
  <c r="AL460" i="7" a="1"/>
  <c r="AL460" i="7" s="1"/>
  <c r="AJ484" i="7" a="1"/>
  <c r="AJ484" i="7" s="1"/>
  <c r="AJ530" i="7" a="1"/>
  <c r="AJ530" i="7" s="1"/>
  <c r="AL550" i="7" a="1"/>
  <c r="AL550" i="7" s="1"/>
  <c r="AJ588" i="7" a="1"/>
  <c r="AJ588" i="7" s="1"/>
  <c r="AJ606" i="7" a="1"/>
  <c r="AJ606" i="7" s="1"/>
  <c r="AJ612" i="7" a="1"/>
  <c r="AJ612" i="7" s="1"/>
  <c r="AM638" i="7" a="1"/>
  <c r="AM638" i="7" s="1"/>
  <c r="AI700" i="7"/>
  <c r="AK700" i="7" s="1" a="1"/>
  <c r="AK700" i="7" s="1"/>
  <c r="AJ774" i="7" a="1"/>
  <c r="AJ774" i="7" s="1"/>
  <c r="AJ818" i="7" a="1"/>
  <c r="AJ818" i="7" s="1"/>
  <c r="AI854" i="7"/>
  <c r="AL854" i="7" s="1" a="1"/>
  <c r="AL854" i="7" s="1"/>
  <c r="AI873" i="7"/>
  <c r="AJ873" i="7" s="1" a="1"/>
  <c r="AJ873" i="7" s="1"/>
  <c r="AK881" i="7" a="1"/>
  <c r="AK881" i="7" s="1"/>
  <c r="AI1001" i="7"/>
  <c r="AL1001" i="7" s="1" a="1"/>
  <c r="AL1001" i="7" s="1"/>
  <c r="AL1042" i="7" a="1"/>
  <c r="AL1042" i="7" s="1"/>
  <c r="AJ1042" i="7" a="1"/>
  <c r="AJ1042" i="7" s="1"/>
  <c r="AL484" i="7" a="1"/>
  <c r="AL484" i="7" s="1"/>
  <c r="AI718" i="7"/>
  <c r="AM718" i="7" s="1" a="1"/>
  <c r="AM718" i="7" s="1"/>
  <c r="AI1029" i="7"/>
  <c r="AM1029" i="7" s="1" a="1"/>
  <c r="AM1029" i="7" s="1"/>
  <c r="AI43" i="7"/>
  <c r="AK43" i="7" s="1" a="1"/>
  <c r="AK43" i="7" s="1"/>
  <c r="AI165" i="7"/>
  <c r="AJ165" i="7" s="1" a="1"/>
  <c r="AJ165" i="7" s="1"/>
  <c r="AM516" i="7" a="1"/>
  <c r="AM516" i="7" s="1"/>
  <c r="AM518" i="7" a="1"/>
  <c r="AM518" i="7" s="1"/>
  <c r="AK544" i="7" a="1"/>
  <c r="AK544" i="7" s="1"/>
  <c r="AJ556" i="7" a="1"/>
  <c r="AJ556" i="7" s="1"/>
  <c r="AL572" i="7" a="1"/>
  <c r="AL572" i="7" s="1"/>
  <c r="AK592" i="7" a="1"/>
  <c r="AK592" i="7" s="1"/>
  <c r="AM616" i="7" a="1"/>
  <c r="AM616" i="7" s="1"/>
  <c r="AL632" i="7" a="1"/>
  <c r="AL632" i="7" s="1"/>
  <c r="AL678" i="7" a="1"/>
  <c r="AL678" i="7" s="1"/>
  <c r="AL811" i="7" a="1"/>
  <c r="AL811" i="7" s="1"/>
  <c r="AI1047" i="7"/>
  <c r="AK1047" i="7" s="1" a="1"/>
  <c r="AK1047" i="7" s="1"/>
  <c r="AJ1098" i="7" a="1"/>
  <c r="AJ1098" i="7" s="1"/>
  <c r="AL556" i="7" a="1"/>
  <c r="AL556" i="7" s="1"/>
  <c r="AL592" i="7" a="1"/>
  <c r="AL592" i="7" s="1"/>
  <c r="AK793" i="7" a="1"/>
  <c r="AK793" i="7" s="1"/>
  <c r="AI882" i="7"/>
  <c r="AL882" i="7" s="1" a="1"/>
  <c r="AL882" i="7" s="1"/>
  <c r="AJ117" i="7" a="1"/>
  <c r="AJ117" i="7" s="1"/>
  <c r="AI159" i="7"/>
  <c r="AJ159" i="7" s="1" a="1"/>
  <c r="AJ159" i="7" s="1"/>
  <c r="AI289" i="7"/>
  <c r="AK289" i="7" s="1" a="1"/>
  <c r="AK289" i="7" s="1"/>
  <c r="AI440" i="7"/>
  <c r="AJ440" i="7" s="1" a="1"/>
  <c r="AJ440" i="7" s="1"/>
  <c r="AK461" i="7" a="1"/>
  <c r="AK461" i="7" s="1"/>
  <c r="AI485" i="7"/>
  <c r="AK485" i="7" s="1" a="1"/>
  <c r="AK485" i="7" s="1"/>
  <c r="AJ510" i="7" a="1"/>
  <c r="AJ510" i="7" s="1"/>
  <c r="AK542" i="7" a="1"/>
  <c r="AK542" i="7" s="1"/>
  <c r="AI554" i="7"/>
  <c r="AL554" i="7" s="1" a="1"/>
  <c r="AL554" i="7" s="1"/>
  <c r="AM592" i="7" a="1"/>
  <c r="AM592" i="7" s="1"/>
  <c r="AM654" i="7" a="1"/>
  <c r="AM654" i="7" s="1"/>
  <c r="AI958" i="7"/>
  <c r="AL958" i="7" s="1" a="1"/>
  <c r="AL958" i="7" s="1"/>
  <c r="AI1003" i="7"/>
  <c r="AL1003" i="7" s="1" a="1"/>
  <c r="AL1003" i="7" s="1"/>
  <c r="AJ3053" i="7" a="1"/>
  <c r="AJ3053" i="7" s="1"/>
  <c r="AK3053" i="7" a="1"/>
  <c r="AK3053" i="7" s="1"/>
  <c r="AL204" i="7" a="1"/>
  <c r="AL204" i="7" s="1"/>
  <c r="AJ235" i="7" a="1"/>
  <c r="AJ235" i="7" s="1"/>
  <c r="AI662" i="7"/>
  <c r="AL662" i="7" s="1" a="1"/>
  <c r="AL662" i="7" s="1"/>
  <c r="AI809" i="7"/>
  <c r="AL809" i="7" s="1" a="1"/>
  <c r="AL809" i="7" s="1"/>
  <c r="AI4663" i="7"/>
  <c r="AK4663" i="7" s="1" a="1"/>
  <c r="AK4663" i="7" s="1"/>
  <c r="AJ799" i="7" a="1"/>
  <c r="AJ799" i="7" s="1"/>
  <c r="AM1261" i="7" a="1"/>
  <c r="AM1261" i="7" s="1"/>
  <c r="AJ1410" i="7" a="1"/>
  <c r="AJ1410" i="7" s="1"/>
  <c r="AM1757" i="7" a="1"/>
  <c r="AM1757" i="7" s="1"/>
  <c r="AL2040" i="7" a="1"/>
  <c r="AL2040" i="7" s="1"/>
  <c r="AL2197" i="7" a="1"/>
  <c r="AL2197" i="7" s="1"/>
  <c r="AL2278" i="7" a="1"/>
  <c r="AL2278" i="7" s="1"/>
  <c r="AJ2428" i="7" a="1"/>
  <c r="AJ2428" i="7" s="1"/>
  <c r="AK3100" i="7" a="1"/>
  <c r="AK3100" i="7" s="1"/>
  <c r="AL3711" i="7" a="1"/>
  <c r="AL3711" i="7" s="1"/>
  <c r="AL3757" i="7" a="1"/>
  <c r="AL3757" i="7" s="1"/>
  <c r="AL3771" i="7" a="1"/>
  <c r="AL3771" i="7" s="1"/>
  <c r="AM4051" i="7" a="1"/>
  <c r="AM4051" i="7" s="1"/>
  <c r="AK4079" i="7" a="1"/>
  <c r="AK4079" i="7" s="1"/>
  <c r="AI4153" i="7"/>
  <c r="AK4153" i="7" s="1" a="1"/>
  <c r="AK4153" i="7" s="1"/>
  <c r="AI4232" i="7"/>
  <c r="AJ4232" i="7" s="1" a="1"/>
  <c r="AJ4232" i="7" s="1"/>
  <c r="AI5116" i="7"/>
  <c r="AK5116" i="7" s="1" a="1"/>
  <c r="AK5116" i="7" s="1"/>
  <c r="AL1099" i="7" a="1"/>
  <c r="AL1099" i="7" s="1"/>
  <c r="AJ1151" i="7" a="1"/>
  <c r="AJ1151" i="7" s="1"/>
  <c r="AL2253" i="7" a="1"/>
  <c r="AL2253" i="7" s="1"/>
  <c r="AL2296" i="7" a="1"/>
  <c r="AL2296" i="7" s="1"/>
  <c r="AM2302" i="7" a="1"/>
  <c r="AM2302" i="7" s="1"/>
  <c r="AL2312" i="7" a="1"/>
  <c r="AL2312" i="7" s="1"/>
  <c r="AK2322" i="7" a="1"/>
  <c r="AK2322" i="7" s="1"/>
  <c r="AL2360" i="7" a="1"/>
  <c r="AL2360" i="7" s="1"/>
  <c r="AK2428" i="7" a="1"/>
  <c r="AK2428" i="7" s="1"/>
  <c r="AJ2863" i="7" a="1"/>
  <c r="AJ2863" i="7" s="1"/>
  <c r="AL3633" i="7" a="1"/>
  <c r="AL3633" i="7" s="1"/>
  <c r="AM3757" i="7" a="1"/>
  <c r="AM3757" i="7" s="1"/>
  <c r="AL4472" i="7" a="1"/>
  <c r="AL4472" i="7" s="1"/>
  <c r="AK4754" i="7" a="1"/>
  <c r="AK4754" i="7" s="1"/>
  <c r="AK5029" i="7" a="1"/>
  <c r="AK5029" i="7" s="1"/>
  <c r="AJ5029" i="7" a="1"/>
  <c r="AJ5029" i="7" s="1"/>
  <c r="AI5074" i="7"/>
  <c r="AJ5074" i="7" s="1" a="1"/>
  <c r="AJ5074" i="7" s="1"/>
  <c r="AJ5124" i="7" a="1"/>
  <c r="AJ5124" i="7" s="1"/>
  <c r="AK5124" i="7" a="1"/>
  <c r="AK5124" i="7" s="1"/>
  <c r="AI5146" i="7"/>
  <c r="AJ5146" i="7" s="1" a="1"/>
  <c r="AJ5146" i="7" s="1"/>
  <c r="AI3737" i="7"/>
  <c r="AM3737" i="7" s="1" a="1"/>
  <c r="AM3737" i="7" s="1"/>
  <c r="AI3751" i="7"/>
  <c r="AK3751" i="7" s="1" a="1"/>
  <c r="AK3751" i="7" s="1"/>
  <c r="AI5037" i="7"/>
  <c r="AK5037" i="7" s="1" a="1"/>
  <c r="AK5037" i="7" s="1"/>
  <c r="AK1356" i="7" a="1"/>
  <c r="AK1356" i="7" s="1"/>
  <c r="AK1402" i="7" a="1"/>
  <c r="AK1402" i="7" s="1"/>
  <c r="AL1420" i="7" a="1"/>
  <c r="AL1420" i="7" s="1"/>
  <c r="AJ1444" i="7" a="1"/>
  <c r="AJ1444" i="7" s="1"/>
  <c r="AK1514" i="7" a="1"/>
  <c r="AK1514" i="7" s="1"/>
  <c r="AJ1964" i="7" a="1"/>
  <c r="AJ1964" i="7" s="1"/>
  <c r="AK2038" i="7" a="1"/>
  <c r="AK2038" i="7" s="1"/>
  <c r="AI2187" i="7"/>
  <c r="AK2187" i="7" s="1" a="1"/>
  <c r="AK2187" i="7" s="1"/>
  <c r="AK2300" i="7" a="1"/>
  <c r="AK2300" i="7" s="1"/>
  <c r="AJ2330" i="7" a="1"/>
  <c r="AJ2330" i="7" s="1"/>
  <c r="AK2364" i="7" a="1"/>
  <c r="AK2364" i="7" s="1"/>
  <c r="AK2857" i="7" a="1"/>
  <c r="AK2857" i="7" s="1"/>
  <c r="AM2863" i="7" a="1"/>
  <c r="AM2863" i="7" s="1"/>
  <c r="AL3630" i="7" a="1"/>
  <c r="AL3630" i="7" s="1"/>
  <c r="AJ3633" i="7" a="1"/>
  <c r="AJ3633" i="7" s="1"/>
  <c r="AK3701" i="7" a="1"/>
  <c r="AK3701" i="7" s="1"/>
  <c r="AM3719" i="7" a="1"/>
  <c r="AM3719" i="7" s="1"/>
  <c r="AJ3840" i="7" a="1"/>
  <c r="AJ3840" i="7" s="1"/>
  <c r="AI4151" i="7"/>
  <c r="AK4151" i="7" s="1" a="1"/>
  <c r="AK4151" i="7" s="1"/>
  <c r="AM4180" i="7" a="1"/>
  <c r="AM4180" i="7" s="1"/>
  <c r="AL4252" i="7" a="1"/>
  <c r="AL4252" i="7" s="1"/>
  <c r="AL4261" i="7" a="1"/>
  <c r="AL4261" i="7" s="1"/>
  <c r="AI4272" i="7"/>
  <c r="AK4272" i="7" s="1" a="1"/>
  <c r="AK4272" i="7" s="1"/>
  <c r="AI4921" i="7"/>
  <c r="AL4921" i="7" s="1" a="1"/>
  <c r="AL4921" i="7" s="1"/>
  <c r="AI4940" i="7"/>
  <c r="AL4940" i="7" s="1" a="1"/>
  <c r="AL4940" i="7" s="1"/>
  <c r="AJ5500" i="7" a="1"/>
  <c r="AJ5500" i="7" s="1"/>
  <c r="AK5500" i="7" a="1"/>
  <c r="AK5500" i="7" s="1"/>
  <c r="AJ679" i="7" a="1"/>
  <c r="AJ679" i="7" s="1"/>
  <c r="AL734" i="7" a="1"/>
  <c r="AL734" i="7" s="1"/>
  <c r="AL758" i="7" a="1"/>
  <c r="AL758" i="7" s="1"/>
  <c r="AL830" i="7" a="1"/>
  <c r="AL830" i="7" s="1"/>
  <c r="AI991" i="7"/>
  <c r="AK991" i="7" s="1" a="1"/>
  <c r="AK991" i="7" s="1"/>
  <c r="AL1238" i="7" a="1"/>
  <c r="AL1238" i="7" s="1"/>
  <c r="AM1356" i="7" a="1"/>
  <c r="AM1356" i="7" s="1"/>
  <c r="AM1402" i="7" a="1"/>
  <c r="AM1402" i="7" s="1"/>
  <c r="AJ1434" i="7" a="1"/>
  <c r="AJ1434" i="7" s="1"/>
  <c r="AK1466" i="7" a="1"/>
  <c r="AK1466" i="7" s="1"/>
  <c r="AJ1522" i="7" a="1"/>
  <c r="AJ1522" i="7" s="1"/>
  <c r="AK2014" i="7" a="1"/>
  <c r="AK2014" i="7" s="1"/>
  <c r="AJ2233" i="7" a="1"/>
  <c r="AJ2233" i="7" s="1"/>
  <c r="AM2300" i="7" a="1"/>
  <c r="AM2300" i="7" s="1"/>
  <c r="AM2316" i="7" a="1"/>
  <c r="AM2316" i="7" s="1"/>
  <c r="AK2330" i="7" a="1"/>
  <c r="AK2330" i="7" s="1"/>
  <c r="AJ2348" i="7" a="1"/>
  <c r="AJ2348" i="7" s="1"/>
  <c r="AM2364" i="7" a="1"/>
  <c r="AM2364" i="7" s="1"/>
  <c r="AI2854" i="7"/>
  <c r="AJ2854" i="7" s="1" a="1"/>
  <c r="AJ2854" i="7" s="1"/>
  <c r="AI3730" i="7"/>
  <c r="AK3730" i="7" s="1" a="1"/>
  <c r="AK3730" i="7" s="1"/>
  <c r="AI5103" i="7"/>
  <c r="AJ5103" i="7" s="1" a="1"/>
  <c r="AJ5103" i="7" s="1"/>
  <c r="AL3664" i="7" a="1"/>
  <c r="AL3664" i="7" s="1"/>
  <c r="AI3705" i="7"/>
  <c r="AM3705" i="7" s="1" a="1"/>
  <c r="AM3705" i="7" s="1"/>
  <c r="AI4089" i="7"/>
  <c r="AK4089" i="7" s="1" a="1"/>
  <c r="AK4089" i="7" s="1"/>
  <c r="AI4353" i="7"/>
  <c r="AJ4353" i="7" s="1" a="1"/>
  <c r="AJ4353" i="7" s="1"/>
  <c r="AI5501" i="7"/>
  <c r="AM5501" i="7" s="1" a="1"/>
  <c r="AM5501" i="7" s="1"/>
  <c r="AJ863" i="7" a="1"/>
  <c r="AJ863" i="7" s="1"/>
  <c r="AJ1111" i="7" a="1"/>
  <c r="AJ1111" i="7" s="1"/>
  <c r="AJ1114" i="7" a="1"/>
  <c r="AJ1114" i="7" s="1"/>
  <c r="AM1438" i="7" a="1"/>
  <c r="AM1438" i="7" s="1"/>
  <c r="AJ1640" i="7" a="1"/>
  <c r="AJ1640" i="7" s="1"/>
  <c r="AJ1820" i="7" a="1"/>
  <c r="AJ1820" i="7" s="1"/>
  <c r="AI1894" i="7"/>
  <c r="AK1894" i="7" s="1" a="1"/>
  <c r="AK1894" i="7" s="1"/>
  <c r="AI2072" i="7"/>
  <c r="AK2072" i="7" s="1" a="1"/>
  <c r="AK2072" i="7" s="1"/>
  <c r="AJ2177" i="7" a="1"/>
  <c r="AJ2177" i="7" s="1"/>
  <c r="AK2292" i="7" a="1"/>
  <c r="AK2292" i="7" s="1"/>
  <c r="AM2314" i="7" a="1"/>
  <c r="AM2314" i="7" s="1"/>
  <c r="AL2346" i="7" a="1"/>
  <c r="AL2346" i="7" s="1"/>
  <c r="AJ2420" i="7" a="1"/>
  <c r="AJ2420" i="7" s="1"/>
  <c r="AI3689" i="7"/>
  <c r="AL3689" i="7" s="1" a="1"/>
  <c r="AL3689" i="7" s="1"/>
  <c r="AI4501" i="7"/>
  <c r="AL4501" i="7" s="1" a="1"/>
  <c r="AL4501" i="7" s="1"/>
  <c r="AJ4544" i="7" a="1"/>
  <c r="AJ4544" i="7" s="1"/>
  <c r="AL5094" i="7" a="1"/>
  <c r="AL5094" i="7" s="1"/>
  <c r="AK5094" i="7" a="1"/>
  <c r="AK5094" i="7" s="1"/>
  <c r="AL6038" i="7" a="1"/>
  <c r="AL6038" i="7" s="1"/>
  <c r="AJ6038" i="7" a="1"/>
  <c r="AJ6038" i="7" s="1"/>
  <c r="AL5758" i="7" a="1"/>
  <c r="AL5758" i="7" s="1"/>
  <c r="AK6673" i="7" a="1"/>
  <c r="AK6673" i="7" s="1"/>
  <c r="AM4700" i="7" a="1"/>
  <c r="AM4700" i="7" s="1"/>
  <c r="AL5214" i="7" a="1"/>
  <c r="AL5214" i="7" s="1"/>
  <c r="AI5408" i="7"/>
  <c r="AJ5408" i="7" s="1" a="1"/>
  <c r="AJ5408" i="7" s="1"/>
  <c r="AJ5826" i="7" a="1"/>
  <c r="AJ5826" i="7" s="1"/>
  <c r="AL5828" i="7" a="1"/>
  <c r="AL5828" i="7" s="1"/>
  <c r="AI6088" i="7"/>
  <c r="AM6088" i="7" s="1" a="1"/>
  <c r="AM6088" i="7" s="1"/>
  <c r="AK6131" i="7" a="1"/>
  <c r="AK6131" i="7" s="1"/>
  <c r="AL6853" i="7" a="1"/>
  <c r="AL6853" i="7" s="1"/>
  <c r="AK6964" i="7" a="1"/>
  <c r="AK6964" i="7" s="1"/>
  <c r="AK4763" i="7" a="1"/>
  <c r="AK4763" i="7" s="1"/>
  <c r="AL5130" i="7" a="1"/>
  <c r="AL5130" i="7" s="1"/>
  <c r="AM5674" i="7" a="1"/>
  <c r="AM5674" i="7" s="1"/>
  <c r="AL5677" i="7" a="1"/>
  <c r="AL5677" i="7" s="1"/>
  <c r="AI5691" i="7"/>
  <c r="AL5691" i="7" s="1" a="1"/>
  <c r="AL5691" i="7" s="1"/>
  <c r="AI5771" i="7"/>
  <c r="AJ5771" i="7" s="1" a="1"/>
  <c r="AJ5771" i="7" s="1"/>
  <c r="AL5856" i="7" a="1"/>
  <c r="AL5856" i="7" s="1"/>
  <c r="AJ5915" i="7" a="1"/>
  <c r="AJ5915" i="7" s="1"/>
  <c r="AL5973" i="7" a="1"/>
  <c r="AL5973" i="7" s="1"/>
  <c r="AI6024" i="7"/>
  <c r="AK6024" i="7" s="1" a="1"/>
  <c r="AK6024" i="7" s="1"/>
  <c r="AI6092" i="7"/>
  <c r="AK6092" i="7" s="1" a="1"/>
  <c r="AK6092" i="7" s="1"/>
  <c r="AL6318" i="7" a="1"/>
  <c r="AL6318" i="7" s="1"/>
  <c r="AK6897" i="7" a="1"/>
  <c r="AK6897" i="7" s="1"/>
  <c r="AJ6964" i="7" a="1"/>
  <c r="AJ6964" i="7" s="1"/>
  <c r="AM5973" i="7" a="1"/>
  <c r="AM5973" i="7" s="1"/>
  <c r="AJ5066" i="7" a="1"/>
  <c r="AJ5066" i="7" s="1"/>
  <c r="AK5084" i="7" a="1"/>
  <c r="AK5084" i="7" s="1"/>
  <c r="AM5981" i="7" a="1"/>
  <c r="AM5981" i="7" s="1"/>
  <c r="AK6039" i="7" a="1"/>
  <c r="AK6039" i="7" s="1"/>
  <c r="AK6305" i="7" a="1"/>
  <c r="AK6305" i="7" s="1"/>
  <c r="AL6873" i="7" a="1"/>
  <c r="AL6873" i="7" s="1"/>
  <c r="AL85" i="7" a="1"/>
  <c r="AL85" i="7" s="1"/>
  <c r="AJ85" i="7" a="1"/>
  <c r="AJ85" i="7" s="1"/>
  <c r="AK322" i="7" a="1"/>
  <c r="AK322" i="7" s="1"/>
  <c r="AL322" i="7" a="1"/>
  <c r="AL322" i="7" s="1"/>
  <c r="AI548" i="7"/>
  <c r="AL548" i="7" s="1" a="1"/>
  <c r="AL548" i="7" s="1"/>
  <c r="AI702" i="7"/>
  <c r="AM702" i="7" s="1" a="1"/>
  <c r="AM702" i="7" s="1"/>
  <c r="AI795" i="7"/>
  <c r="AL795" i="7" s="1" a="1"/>
  <c r="AL795" i="7" s="1"/>
  <c r="AI937" i="7"/>
  <c r="AJ937" i="7" s="1" a="1"/>
  <c r="AJ937" i="7" s="1"/>
  <c r="AI1765" i="7"/>
  <c r="AL1765" i="7" s="1" a="1"/>
  <c r="AL1765" i="7" s="1"/>
  <c r="AJ1895" i="7" a="1"/>
  <c r="AJ1895" i="7" s="1"/>
  <c r="AL1895" i="7" a="1"/>
  <c r="AL1895" i="7" s="1"/>
  <c r="AK2096" i="7" a="1"/>
  <c r="AK2096" i="7" s="1"/>
  <c r="AL2096" i="7" a="1"/>
  <c r="AL2096" i="7" s="1"/>
  <c r="AI2137" i="7"/>
  <c r="AI2171" i="7"/>
  <c r="AK2171" i="7" s="1" a="1"/>
  <c r="AK2171" i="7" s="1"/>
  <c r="AL2885" i="7" a="1"/>
  <c r="AL2885" i="7" s="1"/>
  <c r="AJ2885" i="7" a="1"/>
  <c r="AJ2885" i="7" s="1"/>
  <c r="AJ53" i="7" a="1"/>
  <c r="AJ53" i="7" s="1"/>
  <c r="AI69" i="7"/>
  <c r="AJ69" i="7" s="1" a="1"/>
  <c r="AJ69" i="7" s="1"/>
  <c r="AK101" i="7" a="1"/>
  <c r="AK101" i="7" s="1"/>
  <c r="AI143" i="7"/>
  <c r="AJ143" i="7" s="1" a="1"/>
  <c r="AJ143" i="7" s="1"/>
  <c r="AL172" i="7" a="1"/>
  <c r="AL172" i="7" s="1"/>
  <c r="AK188" i="7" a="1"/>
  <c r="AK188" i="7" s="1"/>
  <c r="AI196" i="7"/>
  <c r="AL196" i="7" s="1" a="1"/>
  <c r="AL196" i="7" s="1"/>
  <c r="AJ204" i="7" a="1"/>
  <c r="AJ204" i="7" s="1"/>
  <c r="AI279" i="7"/>
  <c r="AI307" i="7"/>
  <c r="AJ307" i="7" s="1" a="1"/>
  <c r="AJ307" i="7" s="1"/>
  <c r="AJ310" i="7" a="1"/>
  <c r="AJ310" i="7" s="1"/>
  <c r="AI323" i="7"/>
  <c r="AL323" i="7" s="1" a="1"/>
  <c r="AL323" i="7" s="1"/>
  <c r="AI453" i="7"/>
  <c r="AL453" i="7" s="1" a="1"/>
  <c r="AL453" i="7" s="1"/>
  <c r="AM460" i="7" a="1"/>
  <c r="AM460" i="7" s="1"/>
  <c r="AI463" i="7"/>
  <c r="AM463" i="7" s="1" a="1"/>
  <c r="AM463" i="7" s="1"/>
  <c r="AI545" i="7"/>
  <c r="AL545" i="7" s="1" a="1"/>
  <c r="AL545" i="7" s="1"/>
  <c r="AI576" i="7"/>
  <c r="AM576" i="7" s="1" a="1"/>
  <c r="AM576" i="7" s="1"/>
  <c r="AI661" i="7"/>
  <c r="AM661" i="7" s="1" a="1"/>
  <c r="AM661" i="7" s="1"/>
  <c r="AI750" i="7"/>
  <c r="AL750" i="7" s="1" a="1"/>
  <c r="AL750" i="7" s="1"/>
  <c r="AJ1106" i="7" a="1"/>
  <c r="AJ1106" i="7" s="1"/>
  <c r="AI1521" i="7"/>
  <c r="AK1521" i="7" s="1" a="1"/>
  <c r="AK1521" i="7" s="1"/>
  <c r="AL188" i="7" a="1"/>
  <c r="AL188" i="7" s="1"/>
  <c r="AI474" i="7"/>
  <c r="AK474" i="7" s="1" a="1"/>
  <c r="AK474" i="7" s="1"/>
  <c r="AI490" i="7"/>
  <c r="AM490" i="7" s="1" a="1"/>
  <c r="AM490" i="7" s="1"/>
  <c r="AI640" i="7"/>
  <c r="AI875" i="7"/>
  <c r="AL875" i="7" s="1" a="1"/>
  <c r="AL875" i="7" s="1"/>
  <c r="AI934" i="7"/>
  <c r="AL934" i="7" s="1" a="1"/>
  <c r="AL934" i="7" s="1"/>
  <c r="AI1081" i="7"/>
  <c r="AJ1081" i="7" s="1" a="1"/>
  <c r="AJ1081" i="7" s="1"/>
  <c r="AL61" i="7" a="1"/>
  <c r="AL61" i="7" s="1"/>
  <c r="AI93" i="7"/>
  <c r="AK93" i="7" s="1" a="1"/>
  <c r="AK93" i="7" s="1"/>
  <c r="AI109" i="7"/>
  <c r="AL109" i="7" s="1" a="1"/>
  <c r="AL109" i="7" s="1"/>
  <c r="AI141" i="7"/>
  <c r="AJ141" i="7" s="1" a="1"/>
  <c r="AJ141" i="7" s="1"/>
  <c r="AI264" i="7"/>
  <c r="AL264" i="7" s="1" a="1"/>
  <c r="AL264" i="7" s="1"/>
  <c r="AJ267" i="7" a="1"/>
  <c r="AJ267" i="7" s="1"/>
  <c r="AI371" i="7"/>
  <c r="AL437" i="7" a="1"/>
  <c r="AL437" i="7" s="1"/>
  <c r="AI458" i="7"/>
  <c r="AL458" i="7" s="1" a="1"/>
  <c r="AL458" i="7" s="1"/>
  <c r="AI1159" i="7"/>
  <c r="AK1159" i="7" s="1" a="1"/>
  <c r="AK1159" i="7" s="1"/>
  <c r="AI404" i="7"/>
  <c r="AK404" i="7" s="1" a="1"/>
  <c r="AK404" i="7" s="1"/>
  <c r="AI568" i="7"/>
  <c r="AM568" i="7" s="1" a="1"/>
  <c r="AM568" i="7" s="1"/>
  <c r="AI946" i="7"/>
  <c r="AL946" i="7" s="1" a="1"/>
  <c r="AL946" i="7" s="1"/>
  <c r="AJ77" i="7" a="1"/>
  <c r="AJ77" i="7" s="1"/>
  <c r="AI177" i="7"/>
  <c r="AK177" i="7" s="1" a="1"/>
  <c r="AK177" i="7" s="1"/>
  <c r="AL193" i="7" a="1"/>
  <c r="AL193" i="7" s="1"/>
  <c r="AL247" i="7" a="1"/>
  <c r="AL247" i="7" s="1"/>
  <c r="AL290" i="7" a="1"/>
  <c r="AL290" i="7" s="1"/>
  <c r="AI339" i="7"/>
  <c r="AK339" i="7" s="1" a="1"/>
  <c r="AK339" i="7" s="1"/>
  <c r="AI421" i="7"/>
  <c r="AL421" i="7" s="1" a="1"/>
  <c r="AL421" i="7" s="1"/>
  <c r="AI482" i="7"/>
  <c r="AM482" i="7" s="1" a="1"/>
  <c r="AM482" i="7" s="1"/>
  <c r="AI525" i="7"/>
  <c r="AM525" i="7" s="1" a="1"/>
  <c r="AM525" i="7" s="1"/>
  <c r="AK673" i="7" a="1"/>
  <c r="AK673" i="7" s="1"/>
  <c r="AI676" i="7"/>
  <c r="AJ676" i="7" s="1" a="1"/>
  <c r="AJ676" i="7" s="1"/>
  <c r="AI762" i="7"/>
  <c r="AJ762" i="7" s="1" a="1"/>
  <c r="AJ762" i="7" s="1"/>
  <c r="AK363" i="7" a="1"/>
  <c r="AK363" i="7" s="1"/>
  <c r="AL405" i="7" a="1"/>
  <c r="AL405" i="7" s="1"/>
  <c r="AJ408" i="7" a="1"/>
  <c r="AJ408" i="7" s="1"/>
  <c r="AJ469" i="7" a="1"/>
  <c r="AJ469" i="7" s="1"/>
  <c r="AL53" i="7" a="1"/>
  <c r="AL53" i="7" s="1"/>
  <c r="AL263" i="7" a="1"/>
  <c r="AL263" i="7" s="1"/>
  <c r="AK299" i="7" a="1"/>
  <c r="AK299" i="7" s="1"/>
  <c r="AI306" i="7"/>
  <c r="AK306" i="7" s="1" a="1"/>
  <c r="AK306" i="7" s="1"/>
  <c r="AJ607" i="7" a="1"/>
  <c r="AJ607" i="7" s="1"/>
  <c r="AI895" i="7"/>
  <c r="AK895" i="7" s="1" a="1"/>
  <c r="AK895" i="7" s="1"/>
  <c r="AI965" i="7"/>
  <c r="AM965" i="7" s="1" a="1"/>
  <c r="AM965" i="7" s="1"/>
  <c r="AJ1010" i="7" a="1"/>
  <c r="AJ1010" i="7" s="1"/>
  <c r="AL1083" i="7" a="1"/>
  <c r="AL1083" i="7" s="1"/>
  <c r="AJ1143" i="7" a="1"/>
  <c r="AJ1143" i="7" s="1"/>
  <c r="AL355" i="7" a="1"/>
  <c r="AL355" i="7" s="1"/>
  <c r="AL387" i="7" a="1"/>
  <c r="AL387" i="7" s="1"/>
  <c r="AL436" i="7" a="1"/>
  <c r="AL436" i="7" s="1"/>
  <c r="AJ496" i="7" a="1"/>
  <c r="AJ496" i="7" s="1"/>
  <c r="AL540" i="7" a="1"/>
  <c r="AL540" i="7" s="1"/>
  <c r="AJ543" i="7" a="1"/>
  <c r="AJ543" i="7" s="1"/>
  <c r="AM588" i="7" a="1"/>
  <c r="AM588" i="7" s="1"/>
  <c r="AM598" i="7" a="1"/>
  <c r="AM598" i="7" s="1"/>
  <c r="AM614" i="7" a="1"/>
  <c r="AM614" i="7" s="1"/>
  <c r="AJ671" i="7" a="1"/>
  <c r="AJ671" i="7" s="1"/>
  <c r="AK697" i="7" a="1"/>
  <c r="AK697" i="7" s="1"/>
  <c r="AK726" i="7" a="1"/>
  <c r="AK726" i="7" s="1"/>
  <c r="AL774" i="7" a="1"/>
  <c r="AL774" i="7" s="1"/>
  <c r="AJ959" i="7" a="1"/>
  <c r="AJ959" i="7" s="1"/>
  <c r="AM1133" i="7" a="1"/>
  <c r="AM1133" i="7" s="1"/>
  <c r="AJ1162" i="7" a="1"/>
  <c r="AJ1162" i="7" s="1"/>
  <c r="AI1546" i="7"/>
  <c r="AL1546" i="7" s="1" a="1"/>
  <c r="AL1546" i="7" s="1"/>
  <c r="AI1576" i="7"/>
  <c r="AJ1576" i="7" s="1" a="1"/>
  <c r="AJ1576" i="7" s="1"/>
  <c r="AI2286" i="7"/>
  <c r="AJ2286" i="7" s="1" a="1"/>
  <c r="AJ2286" i="7" s="1"/>
  <c r="AK520" i="7" a="1"/>
  <c r="AK520" i="7" s="1"/>
  <c r="AK529" i="7" a="1"/>
  <c r="AK529" i="7" s="1"/>
  <c r="AL612" i="7" a="1"/>
  <c r="AL612" i="7" s="1"/>
  <c r="AJ738" i="7" a="1"/>
  <c r="AJ738" i="7" s="1"/>
  <c r="AM1069" i="7" a="1"/>
  <c r="AM1069" i="7" s="1"/>
  <c r="AJ1079" i="7" a="1"/>
  <c r="AJ1079" i="7" s="1"/>
  <c r="AL1190" i="7" a="1"/>
  <c r="AL1190" i="7" s="1"/>
  <c r="AI1319" i="7"/>
  <c r="AL1319" i="7" s="1" a="1"/>
  <c r="AL1319" i="7" s="1"/>
  <c r="AI1322" i="7"/>
  <c r="AK1322" i="7" s="1" a="1"/>
  <c r="AK1322" i="7" s="1"/>
  <c r="AI1459" i="7"/>
  <c r="AM1459" i="7" s="1" a="1"/>
  <c r="AM1459" i="7" s="1"/>
  <c r="AI1624" i="7"/>
  <c r="AJ1624" i="7" s="1" a="1"/>
  <c r="AJ1624" i="7" s="1"/>
  <c r="AI2094" i="7"/>
  <c r="AJ2894" i="7" a="1"/>
  <c r="AJ2894" i="7" s="1"/>
  <c r="AL2894" i="7" a="1"/>
  <c r="AL2894" i="7" s="1"/>
  <c r="AM612" i="7" a="1"/>
  <c r="AM612" i="7" s="1"/>
  <c r="AI1378" i="7"/>
  <c r="AL1378" i="7" s="1" a="1"/>
  <c r="AL1378" i="7" s="1"/>
  <c r="AI1412" i="7"/>
  <c r="AL1412" i="7" s="1" a="1"/>
  <c r="AL1412" i="7" s="1"/>
  <c r="AI1474" i="7"/>
  <c r="AJ1474" i="7" s="1" a="1"/>
  <c r="AJ1474" i="7" s="1"/>
  <c r="AI2195" i="7"/>
  <c r="AM2195" i="7" s="1" a="1"/>
  <c r="AM2195" i="7" s="1"/>
  <c r="AI2276" i="7"/>
  <c r="AM2276" i="7" s="1" a="1"/>
  <c r="AM2276" i="7" s="1"/>
  <c r="AL338" i="7" a="1"/>
  <c r="AL338" i="7" s="1"/>
  <c r="AL370" i="7" a="1"/>
  <c r="AL370" i="7" s="1"/>
  <c r="AL516" i="7" a="1"/>
  <c r="AL516" i="7" s="1"/>
  <c r="AJ520" i="7" a="1"/>
  <c r="AJ520" i="7" s="1"/>
  <c r="AK566" i="7" a="1"/>
  <c r="AK566" i="7" s="1"/>
  <c r="AJ584" i="7" a="1"/>
  <c r="AJ584" i="7" s="1"/>
  <c r="AJ608" i="7" a="1"/>
  <c r="AJ608" i="7" s="1"/>
  <c r="AL611" i="7" a="1"/>
  <c r="AL611" i="7" s="1"/>
  <c r="AJ631" i="7" a="1"/>
  <c r="AJ631" i="7" s="1"/>
  <c r="AK636" i="7" a="1"/>
  <c r="AK636" i="7" s="1"/>
  <c r="AJ654" i="7" a="1"/>
  <c r="AJ654" i="7" s="1"/>
  <c r="AK656" i="7" a="1"/>
  <c r="AK656" i="7" s="1"/>
  <c r="AM684" i="7" a="1"/>
  <c r="AM684" i="7" s="1"/>
  <c r="AK694" i="7" a="1"/>
  <c r="AK694" i="7" s="1"/>
  <c r="AL738" i="7" a="1"/>
  <c r="AL738" i="7" s="1"/>
  <c r="AI815" i="7"/>
  <c r="AK815" i="7" s="1" a="1"/>
  <c r="AK815" i="7" s="1"/>
  <c r="AJ831" i="7" a="1"/>
  <c r="AJ831" i="7" s="1"/>
  <c r="AI837" i="7"/>
  <c r="AM837" i="7" s="1" a="1"/>
  <c r="AM837" i="7" s="1"/>
  <c r="AJ922" i="7" a="1"/>
  <c r="AJ922" i="7" s="1"/>
  <c r="AI941" i="7"/>
  <c r="AM941" i="7" s="1" a="1"/>
  <c r="AM941" i="7" s="1"/>
  <c r="AI947" i="7"/>
  <c r="AL947" i="7" s="1" a="1"/>
  <c r="AL947" i="7" s="1"/>
  <c r="AJ986" i="7" a="1"/>
  <c r="AJ986" i="7" s="1"/>
  <c r="AI1009" i="7"/>
  <c r="AL1009" i="7" s="1" a="1"/>
  <c r="AL1009" i="7" s="1"/>
  <c r="AI1011" i="7"/>
  <c r="AL1011" i="7" s="1" a="1"/>
  <c r="AL1011" i="7" s="1"/>
  <c r="AJ1031" i="7" a="1"/>
  <c r="AJ1031" i="7" s="1"/>
  <c r="AL1046" i="7" a="1"/>
  <c r="AL1046" i="7" s="1"/>
  <c r="AI1059" i="7"/>
  <c r="AL1059" i="7" s="1" a="1"/>
  <c r="AL1059" i="7" s="1"/>
  <c r="AL1062" i="7" a="1"/>
  <c r="AL1062" i="7" s="1"/>
  <c r="AI1073" i="7"/>
  <c r="AL1073" i="7" s="1" a="1"/>
  <c r="AL1073" i="7" s="1"/>
  <c r="AL1102" i="7" a="1"/>
  <c r="AL1102" i="7" s="1"/>
  <c r="AI1105" i="7"/>
  <c r="AL1105" i="7" s="1" a="1"/>
  <c r="AL1105" i="7" s="1"/>
  <c r="AI1107" i="7"/>
  <c r="AL1107" i="7" s="1" a="1"/>
  <c r="AL1107" i="7" s="1"/>
  <c r="AJ1127" i="7" a="1"/>
  <c r="AJ1127" i="7" s="1"/>
  <c r="AI1157" i="7"/>
  <c r="AM1157" i="7" s="1" a="1"/>
  <c r="AM1157" i="7" s="1"/>
  <c r="AL1166" i="7" a="1"/>
  <c r="AL1166" i="7" s="1"/>
  <c r="AI1266" i="7"/>
  <c r="AK1266" i="7" s="1" a="1"/>
  <c r="AK1266" i="7" s="1"/>
  <c r="AI1348" i="7"/>
  <c r="AL1348" i="7" s="1" a="1"/>
  <c r="AL1348" i="7" s="1"/>
  <c r="AI1365" i="7"/>
  <c r="AL1365" i="7" s="1" a="1"/>
  <c r="AL1365" i="7" s="1"/>
  <c r="AI1372" i="7"/>
  <c r="AL1372" i="7" s="1" a="1"/>
  <c r="AL1372" i="7" s="1"/>
  <c r="AL1529" i="7" a="1"/>
  <c r="AL1529" i="7" s="1"/>
  <c r="AI1607" i="7"/>
  <c r="AK1607" i="7" s="1" a="1"/>
  <c r="AK1607" i="7" s="1"/>
  <c r="AK569" i="7" a="1"/>
  <c r="AK569" i="7" s="1"/>
  <c r="AL608" i="7" a="1"/>
  <c r="AL608" i="7" s="1"/>
  <c r="AL636" i="7" a="1"/>
  <c r="AL636" i="7" s="1"/>
  <c r="AK654" i="7" a="1"/>
  <c r="AK654" i="7" s="1"/>
  <c r="AM656" i="7" a="1"/>
  <c r="AM656" i="7" s="1"/>
  <c r="AK713" i="7" a="1"/>
  <c r="AK713" i="7" s="1"/>
  <c r="AK761" i="7" a="1"/>
  <c r="AK761" i="7" s="1"/>
  <c r="AJ794" i="7" a="1"/>
  <c r="AJ794" i="7" s="1"/>
  <c r="AK1057" i="7" a="1"/>
  <c r="AK1057" i="7" s="1"/>
  <c r="AK2101" i="7" a="1"/>
  <c r="AK2101" i="7" s="1"/>
  <c r="AL2101" i="7" a="1"/>
  <c r="AL2101" i="7" s="1"/>
  <c r="AM636" i="7" a="1"/>
  <c r="AM636" i="7" s="1"/>
  <c r="AL654" i="7" a="1"/>
  <c r="AL654" i="7" s="1"/>
  <c r="AJ767" i="7" a="1"/>
  <c r="AJ767" i="7" s="1"/>
  <c r="AL883" i="7" a="1"/>
  <c r="AL883" i="7" s="1"/>
  <c r="AL939" i="7" a="1"/>
  <c r="AL939" i="7" s="1"/>
  <c r="AJ1103" i="7" a="1"/>
  <c r="AJ1103" i="7" s="1"/>
  <c r="AI1313" i="7"/>
  <c r="AJ1313" i="7" s="1" a="1"/>
  <c r="AJ1313" i="7" s="1"/>
  <c r="AI1454" i="7"/>
  <c r="AJ1454" i="7" s="1" a="1"/>
  <c r="AJ1454" i="7" s="1"/>
  <c r="AI2237" i="7"/>
  <c r="AK2237" i="7" s="1" a="1"/>
  <c r="AK2237" i="7" s="1"/>
  <c r="AI2298" i="7"/>
  <c r="AL2298" i="7" s="1" a="1"/>
  <c r="AL2298" i="7" s="1"/>
  <c r="AJ858" i="7" a="1"/>
  <c r="AJ858" i="7" s="1"/>
  <c r="AM901" i="7" a="1"/>
  <c r="AM901" i="7" s="1"/>
  <c r="AJ927" i="7" a="1"/>
  <c r="AJ927" i="7" s="1"/>
  <c r="AK1089" i="7" a="1"/>
  <c r="AK1089" i="7" s="1"/>
  <c r="AI1214" i="7"/>
  <c r="AL1214" i="7" s="1" a="1"/>
  <c r="AL1214" i="7" s="1"/>
  <c r="AL1597" i="7" a="1"/>
  <c r="AL1597" i="7" s="1"/>
  <c r="AJ1597" i="7" a="1"/>
  <c r="AJ1597" i="7" s="1"/>
  <c r="AI2099" i="7"/>
  <c r="AK2099" i="7" s="1" a="1"/>
  <c r="AK2099" i="7" s="1"/>
  <c r="AI2308" i="7"/>
  <c r="AL2308" i="7" s="1" a="1"/>
  <c r="AL2308" i="7" s="1"/>
  <c r="AJ2838" i="7" a="1"/>
  <c r="AJ2838" i="7" s="1"/>
  <c r="AM2847" i="7" a="1"/>
  <c r="AM2847" i="7" s="1"/>
  <c r="AL2855" i="7" a="1"/>
  <c r="AL2855" i="7" s="1"/>
  <c r="AL2863" i="7" a="1"/>
  <c r="AL2863" i="7" s="1"/>
  <c r="AJ2903" i="7" a="1"/>
  <c r="AJ2903" i="7" s="1"/>
  <c r="AJ2940" i="7" a="1"/>
  <c r="AJ2940" i="7" s="1"/>
  <c r="AL2950" i="7" a="1"/>
  <c r="AL2950" i="7" s="1"/>
  <c r="AJ2956" i="7" a="1"/>
  <c r="AJ2956" i="7" s="1"/>
  <c r="AJ3029" i="7" a="1"/>
  <c r="AJ3029" i="7" s="1"/>
  <c r="AI3759" i="7"/>
  <c r="AL3759" i="7" s="1" a="1"/>
  <c r="AL3759" i="7" s="1"/>
  <c r="AK4488" i="7" a="1"/>
  <c r="AK4488" i="7" s="1"/>
  <c r="AJ4488" i="7" a="1"/>
  <c r="AJ4488" i="7" s="1"/>
  <c r="AL4612" i="7" a="1"/>
  <c r="AL4612" i="7" s="1"/>
  <c r="AJ4612" i="7" a="1"/>
  <c r="AJ4612" i="7" s="1"/>
  <c r="AI4746" i="7"/>
  <c r="AK4746" i="7" s="1" a="1"/>
  <c r="AK4746" i="7" s="1"/>
  <c r="AI3037" i="7"/>
  <c r="AJ3037" i="7" s="1" a="1"/>
  <c r="AJ3037" i="7" s="1"/>
  <c r="AI3062" i="7"/>
  <c r="AJ3062" i="7" s="1" a="1"/>
  <c r="AJ3062" i="7" s="1"/>
  <c r="AI3641" i="7"/>
  <c r="AM3641" i="7" s="1" a="1"/>
  <c r="AM3641" i="7" s="1"/>
  <c r="AL3688" i="7" a="1"/>
  <c r="AL3688" i="7" s="1"/>
  <c r="AJ3688" i="7" a="1"/>
  <c r="AJ3688" i="7" s="1"/>
  <c r="AI3987" i="7"/>
  <c r="AM3987" i="7" s="1" a="1"/>
  <c r="AM3987" i="7" s="1"/>
  <c r="AI4584" i="7"/>
  <c r="AK4584" i="7" s="1" a="1"/>
  <c r="AK4584" i="7" s="1"/>
  <c r="AI4965" i="7"/>
  <c r="AK4965" i="7" s="1" a="1"/>
  <c r="AK4965" i="7" s="1"/>
  <c r="AM1398" i="7" a="1"/>
  <c r="AM1398" i="7" s="1"/>
  <c r="AK1432" i="7" a="1"/>
  <c r="AK1432" i="7" s="1"/>
  <c r="AM1434" i="7" a="1"/>
  <c r="AM1434" i="7" s="1"/>
  <c r="AK1462" i="7" a="1"/>
  <c r="AK1462" i="7" s="1"/>
  <c r="AI1480" i="7"/>
  <c r="AK1480" i="7" s="1" a="1"/>
  <c r="AK1480" i="7" s="1"/>
  <c r="AI1512" i="7"/>
  <c r="AM1512" i="7" s="1" a="1"/>
  <c r="AM1512" i="7" s="1"/>
  <c r="AI1669" i="7"/>
  <c r="AL1669" i="7" s="1" a="1"/>
  <c r="AL1669" i="7" s="1"/>
  <c r="AL1741" i="7" a="1"/>
  <c r="AL1741" i="7" s="1"/>
  <c r="AM1769" i="7" a="1"/>
  <c r="AM1769" i="7" s="1"/>
  <c r="AI1786" i="7"/>
  <c r="AK1786" i="7" s="1" a="1"/>
  <c r="AK1786" i="7" s="1"/>
  <c r="AK1790" i="7" a="1"/>
  <c r="AK1790" i="7" s="1"/>
  <c r="AI2080" i="7"/>
  <c r="AK2080" i="7" s="1" a="1"/>
  <c r="AK2080" i="7" s="1"/>
  <c r="AJ2105" i="7" a="1"/>
  <c r="AJ2105" i="7" s="1"/>
  <c r="AK2306" i="7" a="1"/>
  <c r="AK2306" i="7" s="1"/>
  <c r="AM2330" i="7" a="1"/>
  <c r="AM2330" i="7" s="1"/>
  <c r="AM2366" i="7" a="1"/>
  <c r="AM2366" i="7" s="1"/>
  <c r="AK2372" i="7" a="1"/>
  <c r="AK2372" i="7" s="1"/>
  <c r="AK2801" i="7" a="1"/>
  <c r="AK2801" i="7" s="1"/>
  <c r="AM2804" i="7" a="1"/>
  <c r="AM2804" i="7" s="1"/>
  <c r="AI2845" i="7"/>
  <c r="AL2845" i="7" s="1" a="1"/>
  <c r="AL2845" i="7" s="1"/>
  <c r="AJ2851" i="7" a="1"/>
  <c r="AJ2851" i="7" s="1"/>
  <c r="AJ2867" i="7" a="1"/>
  <c r="AJ2867" i="7" s="1"/>
  <c r="AI2890" i="7"/>
  <c r="AL2890" i="7" s="1" a="1"/>
  <c r="AL2890" i="7" s="1"/>
  <c r="AL2903" i="7" a="1"/>
  <c r="AL2903" i="7" s="1"/>
  <c r="AK2912" i="7" a="1"/>
  <c r="AK2912" i="7" s="1"/>
  <c r="AI2918" i="7"/>
  <c r="AJ2918" i="7" s="1" a="1"/>
  <c r="AJ2918" i="7" s="1"/>
  <c r="AK2941" i="7" a="1"/>
  <c r="AK2941" i="7" s="1"/>
  <c r="AK2950" i="7" a="1"/>
  <c r="AK2950" i="7" s="1"/>
  <c r="AJ3020" i="7" a="1"/>
  <c r="AJ3020" i="7" s="1"/>
  <c r="AJ3052" i="7" a="1"/>
  <c r="AJ3052" i="7" s="1"/>
  <c r="AK3070" i="7" a="1"/>
  <c r="AK3070" i="7" s="1"/>
  <c r="AI3077" i="7"/>
  <c r="AJ3077" i="7" s="1" a="1"/>
  <c r="AJ3077" i="7" s="1"/>
  <c r="AI3753" i="7"/>
  <c r="AJ3753" i="7" s="1" a="1"/>
  <c r="AJ3753" i="7" s="1"/>
  <c r="AI4049" i="7"/>
  <c r="AJ4049" i="7" s="1" a="1"/>
  <c r="AJ4049" i="7" s="1"/>
  <c r="AI4304" i="7"/>
  <c r="AK4304" i="7" s="1" a="1"/>
  <c r="AK4304" i="7" s="1"/>
  <c r="AL2306" i="7" a="1"/>
  <c r="AL2306" i="7" s="1"/>
  <c r="AL2851" i="7" a="1"/>
  <c r="AL2851" i="7" s="1"/>
  <c r="AL2867" i="7" a="1"/>
  <c r="AL2867" i="7" s="1"/>
  <c r="AI2998" i="7"/>
  <c r="AJ2998" i="7" s="1" a="1"/>
  <c r="AJ2998" i="7" s="1"/>
  <c r="AJ4009" i="7" a="1"/>
  <c r="AJ4009" i="7" s="1"/>
  <c r="AK4009" i="7" a="1"/>
  <c r="AK4009" i="7" s="1"/>
  <c r="AI4161" i="7"/>
  <c r="AK4161" i="7" s="1" a="1"/>
  <c r="AK4161" i="7" s="1"/>
  <c r="AI4297" i="7"/>
  <c r="AL4297" i="7" s="1" a="1"/>
  <c r="AL4297" i="7" s="1"/>
  <c r="AK4400" i="7" a="1"/>
  <c r="AK4400" i="7" s="1"/>
  <c r="AL4400" i="7" a="1"/>
  <c r="AL4400" i="7" s="1"/>
  <c r="AJ1408" i="7" a="1"/>
  <c r="AJ1408" i="7" s="1"/>
  <c r="AJ1418" i="7" a="1"/>
  <c r="AJ1418" i="7" s="1"/>
  <c r="AJ1430" i="7" a="1"/>
  <c r="AJ1430" i="7" s="1"/>
  <c r="AJ1438" i="7" a="1"/>
  <c r="AJ1438" i="7" s="1"/>
  <c r="AI1519" i="7"/>
  <c r="AK1519" i="7" s="1" a="1"/>
  <c r="AK1519" i="7" s="1"/>
  <c r="AI1541" i="7"/>
  <c r="AL1541" i="7" s="1" a="1"/>
  <c r="AL1541" i="7" s="1"/>
  <c r="AK1554" i="7" a="1"/>
  <c r="AK1554" i="7" s="1"/>
  <c r="AI1557" i="7"/>
  <c r="AL1557" i="7" s="1" a="1"/>
  <c r="AL1557" i="7" s="1"/>
  <c r="AK1703" i="7" a="1"/>
  <c r="AK1703" i="7" s="1"/>
  <c r="AI1871" i="7"/>
  <c r="AJ1871" i="7" s="1" a="1"/>
  <c r="AJ1871" i="7" s="1"/>
  <c r="AI2078" i="7"/>
  <c r="AK2078" i="7" s="1" a="1"/>
  <c r="AK2078" i="7" s="1"/>
  <c r="AI2141" i="7"/>
  <c r="AK2141" i="7" s="1" a="1"/>
  <c r="AK2141" i="7" s="1"/>
  <c r="AI2165" i="7"/>
  <c r="AK2165" i="7" s="1" a="1"/>
  <c r="AK2165" i="7" s="1"/>
  <c r="AJ2217" i="7" a="1"/>
  <c r="AJ2217" i="7" s="1"/>
  <c r="AL2221" i="7" a="1"/>
  <c r="AL2221" i="7" s="1"/>
  <c r="AJ2284" i="7" a="1"/>
  <c r="AJ2284" i="7" s="1"/>
  <c r="AK2356" i="7" a="1"/>
  <c r="AK2356" i="7" s="1"/>
  <c r="AL2362" i="7" a="1"/>
  <c r="AL2362" i="7" s="1"/>
  <c r="AK2370" i="7" a="1"/>
  <c r="AK2370" i="7" s="1"/>
  <c r="AK2386" i="7" a="1"/>
  <c r="AK2386" i="7" s="1"/>
  <c r="AK2402" i="7" a="1"/>
  <c r="AK2402" i="7" s="1"/>
  <c r="AI2774" i="7"/>
  <c r="AM2774" i="7" s="1" a="1"/>
  <c r="AM2774" i="7" s="1"/>
  <c r="AM2791" i="7" a="1"/>
  <c r="AM2791" i="7" s="1"/>
  <c r="AM2851" i="7" a="1"/>
  <c r="AM2851" i="7" s="1"/>
  <c r="AM2867" i="7" a="1"/>
  <c r="AM2867" i="7" s="1"/>
  <c r="AI3063" i="7"/>
  <c r="AM3063" i="7" s="1" a="1"/>
  <c r="AM3063" i="7" s="1"/>
  <c r="AI4223" i="7"/>
  <c r="AL4223" i="7" s="1" a="1"/>
  <c r="AL4223" i="7" s="1"/>
  <c r="AI4532" i="7"/>
  <c r="AL4532" i="7" s="1" a="1"/>
  <c r="AL4532" i="7" s="1"/>
  <c r="AL4682" i="7" a="1"/>
  <c r="AL4682" i="7" s="1"/>
  <c r="AK4682" i="7" a="1"/>
  <c r="AK4682" i="7" s="1"/>
  <c r="AJ1397" i="7" a="1"/>
  <c r="AJ1397" i="7" s="1"/>
  <c r="AK1418" i="7" a="1"/>
  <c r="AK1418" i="7" s="1"/>
  <c r="AK1430" i="7" a="1"/>
  <c r="AK1430" i="7" s="1"/>
  <c r="AK1438" i="7" a="1"/>
  <c r="AK1438" i="7" s="1"/>
  <c r="AK1455" i="7" a="1"/>
  <c r="AK1455" i="7" s="1"/>
  <c r="AL1545" i="7" a="1"/>
  <c r="AL1545" i="7" s="1"/>
  <c r="AK2139" i="7" a="1"/>
  <c r="AK2139" i="7" s="1"/>
  <c r="AK2163" i="7" a="1"/>
  <c r="AK2163" i="7" s="1"/>
  <c r="AM2362" i="7" a="1"/>
  <c r="AM2362" i="7" s="1"/>
  <c r="AL2386" i="7" a="1"/>
  <c r="AL2386" i="7" s="1"/>
  <c r="AL2402" i="7" a="1"/>
  <c r="AL2402" i="7" s="1"/>
  <c r="AI2778" i="7"/>
  <c r="AK2778" i="7" s="1" a="1"/>
  <c r="AK2778" i="7" s="1"/>
  <c r="AL2807" i="7" a="1"/>
  <c r="AL2807" i="7" s="1"/>
  <c r="AI2810" i="7"/>
  <c r="AK2810" i="7" s="1" a="1"/>
  <c r="AK2810" i="7" s="1"/>
  <c r="AI2821" i="7"/>
  <c r="AK2821" i="7" s="1" a="1"/>
  <c r="AK2821" i="7" s="1"/>
  <c r="AJ2857" i="7" a="1"/>
  <c r="AJ2857" i="7" s="1"/>
  <c r="AI2878" i="7"/>
  <c r="AJ2878" i="7" s="1" a="1"/>
  <c r="AJ2878" i="7" s="1"/>
  <c r="AI2911" i="7"/>
  <c r="AM2911" i="7" s="1" a="1"/>
  <c r="AM2911" i="7" s="1"/>
  <c r="AI2949" i="7"/>
  <c r="AK2949" i="7" s="1" a="1"/>
  <c r="AK2949" i="7" s="1"/>
  <c r="AI2958" i="7"/>
  <c r="AM2958" i="7" s="1" a="1"/>
  <c r="AM2958" i="7" s="1"/>
  <c r="AL2999" i="7" a="1"/>
  <c r="AL2999" i="7" s="1"/>
  <c r="AI3006" i="7"/>
  <c r="AJ3006" i="7" s="1" a="1"/>
  <c r="AJ3006" i="7" s="1"/>
  <c r="AI3021" i="7"/>
  <c r="AJ3021" i="7" s="1" a="1"/>
  <c r="AJ3021" i="7" s="1"/>
  <c r="AI3625" i="7"/>
  <c r="AK3625" i="7" s="1" a="1"/>
  <c r="AK3625" i="7" s="1"/>
  <c r="AI3727" i="7"/>
  <c r="AK3727" i="7" s="1" a="1"/>
  <c r="AK3727" i="7" s="1"/>
  <c r="AI4093" i="7"/>
  <c r="AJ4093" i="7" s="1" a="1"/>
  <c r="AJ4093" i="7" s="1"/>
  <c r="AK4121" i="7" a="1"/>
  <c r="AK4121" i="7" s="1"/>
  <c r="AL4121" i="7" a="1"/>
  <c r="AL4121" i="7" s="1"/>
  <c r="AI4273" i="7"/>
  <c r="AJ4273" i="7" s="1" a="1"/>
  <c r="AJ4273" i="7" s="1"/>
  <c r="AM2807" i="7" a="1"/>
  <c r="AM2807" i="7" s="1"/>
  <c r="AI3431" i="7"/>
  <c r="AJ3431" i="7" s="1" a="1"/>
  <c r="AJ3431" i="7" s="1"/>
  <c r="AI3622" i="7"/>
  <c r="AL3622" i="7" s="1" a="1"/>
  <c r="AL3622" i="7" s="1"/>
  <c r="AI4271" i="7"/>
  <c r="AM4271" i="7" s="1" a="1"/>
  <c r="AM4271" i="7" s="1"/>
  <c r="AI4368" i="7"/>
  <c r="AK4368" i="7" s="1" a="1"/>
  <c r="AK4368" i="7" s="1"/>
  <c r="AL1354" i="7" a="1"/>
  <c r="AL1354" i="7" s="1"/>
  <c r="AL1390" i="7" a="1"/>
  <c r="AL1390" i="7" s="1"/>
  <c r="AK1464" i="7" a="1"/>
  <c r="AK1464" i="7" s="1"/>
  <c r="AI1539" i="7"/>
  <c r="AM1539" i="7" s="1" a="1"/>
  <c r="AM1539" i="7" s="1"/>
  <c r="AL1609" i="7" a="1"/>
  <c r="AL1609" i="7" s="1"/>
  <c r="AK1679" i="7" a="1"/>
  <c r="AK1679" i="7" s="1"/>
  <c r="AK1722" i="7" a="1"/>
  <c r="AK1722" i="7" s="1"/>
  <c r="AI1824" i="7"/>
  <c r="AL1824" i="7" s="1" a="1"/>
  <c r="AL1824" i="7" s="1"/>
  <c r="AL1872" i="7" a="1"/>
  <c r="AL1872" i="7" s="1"/>
  <c r="AJ1908" i="7" a="1"/>
  <c r="AJ1908" i="7" s="1"/>
  <c r="AJ2121" i="7" a="1"/>
  <c r="AJ2121" i="7" s="1"/>
  <c r="AK2251" i="7" a="1"/>
  <c r="AK2251" i="7" s="1"/>
  <c r="AM2288" i="7" a="1"/>
  <c r="AM2288" i="7" s="1"/>
  <c r="AJ2300" i="7" a="1"/>
  <c r="AJ2300" i="7" s="1"/>
  <c r="AJ2302" i="7" a="1"/>
  <c r="AJ2302" i="7" s="1"/>
  <c r="AM2336" i="7" a="1"/>
  <c r="AM2336" i="7" s="1"/>
  <c r="AK2346" i="7" a="1"/>
  <c r="AK2346" i="7" s="1"/>
  <c r="AK2348" i="7" a="1"/>
  <c r="AK2348" i="7" s="1"/>
  <c r="AK2420" i="7" a="1"/>
  <c r="AK2420" i="7" s="1"/>
  <c r="AI2785" i="7"/>
  <c r="AL2785" i="7" s="1" a="1"/>
  <c r="AL2785" i="7" s="1"/>
  <c r="AJ2847" i="7" a="1"/>
  <c r="AJ2847" i="7" s="1"/>
  <c r="AL2857" i="7" a="1"/>
  <c r="AL2857" i="7" s="1"/>
  <c r="AL2889" i="7" a="1"/>
  <c r="AL2889" i="7" s="1"/>
  <c r="AM2909" i="7" a="1"/>
  <c r="AM2909" i="7" s="1"/>
  <c r="AI3047" i="7"/>
  <c r="AJ3047" i="7" s="1" a="1"/>
  <c r="AJ3047" i="7" s="1"/>
  <c r="AJ4025" i="7" a="1"/>
  <c r="AJ4025" i="7" s="1"/>
  <c r="AK4025" i="7" a="1"/>
  <c r="AK4025" i="7" s="1"/>
  <c r="AI4141" i="7"/>
  <c r="AJ4141" i="7" s="1" a="1"/>
  <c r="AJ4141" i="7" s="1"/>
  <c r="AI4233" i="7"/>
  <c r="AK4233" i="7" s="1" a="1"/>
  <c r="AK4233" i="7" s="1"/>
  <c r="AK4320" i="7" a="1"/>
  <c r="AK4320" i="7" s="1"/>
  <c r="AL4320" i="7" a="1"/>
  <c r="AL4320" i="7" s="1"/>
  <c r="AI4361" i="7"/>
  <c r="AL4361" i="7" s="1" a="1"/>
  <c r="AL4361" i="7" s="1"/>
  <c r="AI5030" i="7"/>
  <c r="AL5030" i="7" s="1" a="1"/>
  <c r="AL5030" i="7" s="1"/>
  <c r="AJ5551" i="7" a="1"/>
  <c r="AJ5551" i="7" s="1"/>
  <c r="AM5551" i="7" a="1"/>
  <c r="AM5551" i="7" s="1"/>
  <c r="AL5631" i="7" a="1"/>
  <c r="AL5631" i="7" s="1"/>
  <c r="AJ5631" i="7" a="1"/>
  <c r="AJ5631" i="7" s="1"/>
  <c r="AL3697" i="7" a="1"/>
  <c r="AL3697" i="7" s="1"/>
  <c r="AI4521" i="7"/>
  <c r="AL4521" i="7" s="1" a="1"/>
  <c r="AL4521" i="7" s="1"/>
  <c r="AI4679" i="7"/>
  <c r="AK4679" i="7" s="1" a="1"/>
  <c r="AK4679" i="7" s="1"/>
  <c r="AI4731" i="7"/>
  <c r="AK4731" i="7" s="1" a="1"/>
  <c r="AK4731" i="7" s="1"/>
  <c r="AJ4962" i="7" a="1"/>
  <c r="AJ4962" i="7" s="1"/>
  <c r="AM4962" i="7" a="1"/>
  <c r="AM4962" i="7" s="1"/>
  <c r="AI5021" i="7"/>
  <c r="AK5021" i="7" s="1" a="1"/>
  <c r="AK5021" i="7" s="1"/>
  <c r="AI5054" i="7"/>
  <c r="AL5054" i="7" s="1" a="1"/>
  <c r="AL5054" i="7" s="1"/>
  <c r="AI5077" i="7"/>
  <c r="AK5077" i="7" s="1" a="1"/>
  <c r="AK5077" i="7" s="1"/>
  <c r="AI5148" i="7"/>
  <c r="AM5148" i="7" s="1" a="1"/>
  <c r="AM5148" i="7" s="1"/>
  <c r="AI5162" i="7"/>
  <c r="AJ5162" i="7" s="1" a="1"/>
  <c r="AJ5162" i="7" s="1"/>
  <c r="AJ5299" i="7" a="1"/>
  <c r="AJ5299" i="7" s="1"/>
  <c r="AI5361" i="7"/>
  <c r="AK5361" i="7" s="1" a="1"/>
  <c r="AK5361" i="7" s="1"/>
  <c r="AJ5428" i="7" a="1"/>
  <c r="AJ5428" i="7" s="1"/>
  <c r="AI5796" i="7"/>
  <c r="AJ5796" i="7" s="1" a="1"/>
  <c r="AJ5796" i="7" s="1"/>
  <c r="AI6152" i="7"/>
  <c r="AJ6152" i="7" s="1" a="1"/>
  <c r="AJ6152" i="7" s="1"/>
  <c r="AI6190" i="7"/>
  <c r="AM6190" i="7" s="1" a="1"/>
  <c r="AM6190" i="7" s="1"/>
  <c r="AJ3470" i="7" a="1"/>
  <c r="AJ3470" i="7" s="1"/>
  <c r="AI3620" i="7"/>
  <c r="AK3620" i="7" s="1" a="1"/>
  <c r="AK3620" i="7" s="1"/>
  <c r="AI3655" i="7"/>
  <c r="AM3655" i="7" s="1" a="1"/>
  <c r="AM3655" i="7" s="1"/>
  <c r="AK3665" i="7" a="1"/>
  <c r="AK3665" i="7" s="1"/>
  <c r="AL3672" i="7" a="1"/>
  <c r="AL3672" i="7" s="1"/>
  <c r="AM3697" i="7" a="1"/>
  <c r="AM3697" i="7" s="1"/>
  <c r="AK3725" i="7" a="1"/>
  <c r="AK3725" i="7" s="1"/>
  <c r="AJ3729" i="7" a="1"/>
  <c r="AJ3729" i="7" s="1"/>
  <c r="AI3938" i="7"/>
  <c r="AK3938" i="7" s="1" a="1"/>
  <c r="AK3938" i="7" s="1"/>
  <c r="AI3985" i="7"/>
  <c r="AJ3985" i="7" s="1" a="1"/>
  <c r="AJ3985" i="7" s="1"/>
  <c r="AI3991" i="7"/>
  <c r="AK3991" i="7" s="1" a="1"/>
  <c r="AK3991" i="7" s="1"/>
  <c r="AI4081" i="7"/>
  <c r="AL4081" i="7" s="1" a="1"/>
  <c r="AL4081" i="7" s="1"/>
  <c r="AK4184" i="7" a="1"/>
  <c r="AK4184" i="7" s="1"/>
  <c r="AI4190" i="7"/>
  <c r="AL4190" i="7" s="1" a="1"/>
  <c r="AL4190" i="7" s="1"/>
  <c r="AI4236" i="7"/>
  <c r="AK4236" i="7" s="1" a="1"/>
  <c r="AK4236" i="7" s="1"/>
  <c r="AI4268" i="7"/>
  <c r="AJ4268" i="7" s="1" a="1"/>
  <c r="AJ4268" i="7" s="1"/>
  <c r="AJ4277" i="7" a="1"/>
  <c r="AJ4277" i="7" s="1"/>
  <c r="AJ4288" i="7" a="1"/>
  <c r="AJ4288" i="7" s="1"/>
  <c r="AJ4313" i="7" a="1"/>
  <c r="AJ4313" i="7" s="1"/>
  <c r="AI4408" i="7"/>
  <c r="AI4537" i="7"/>
  <c r="AL4537" i="7" s="1" a="1"/>
  <c r="AL4537" i="7" s="1"/>
  <c r="AL4581" i="7" a="1"/>
  <c r="AL4581" i="7" s="1"/>
  <c r="AK4635" i="7" a="1"/>
  <c r="AK4635" i="7" s="1"/>
  <c r="AI4668" i="7"/>
  <c r="AL4668" i="7" s="1" a="1"/>
  <c r="AL4668" i="7" s="1"/>
  <c r="AI4720" i="7"/>
  <c r="AK4720" i="7" s="1" a="1"/>
  <c r="AK4720" i="7" s="1"/>
  <c r="AK5071" i="7" a="1"/>
  <c r="AK5071" i="7" s="1"/>
  <c r="AI5179" i="7"/>
  <c r="AL5179" i="7" s="1" a="1"/>
  <c r="AL5179" i="7" s="1"/>
  <c r="AJ5270" i="7" a="1"/>
  <c r="AJ5270" i="7" s="1"/>
  <c r="AI5410" i="7"/>
  <c r="AK5410" i="7" s="1" a="1"/>
  <c r="AK5410" i="7" s="1"/>
  <c r="AI5892" i="7"/>
  <c r="AL5892" i="7" s="1" a="1"/>
  <c r="AL5892" i="7" s="1"/>
  <c r="AK2981" i="7" a="1"/>
  <c r="AK2981" i="7" s="1"/>
  <c r="AJ2988" i="7" a="1"/>
  <c r="AJ2988" i="7" s="1"/>
  <c r="AJ3098" i="7" a="1"/>
  <c r="AJ3098" i="7" s="1"/>
  <c r="AK3470" i="7" a="1"/>
  <c r="AK3470" i="7" s="1"/>
  <c r="AL3725" i="7" a="1"/>
  <c r="AL3725" i="7" s="1"/>
  <c r="AL3729" i="7" a="1"/>
  <c r="AL3729" i="7" s="1"/>
  <c r="AK3897" i="7" a="1"/>
  <c r="AK3897" i="7" s="1"/>
  <c r="AI4033" i="7"/>
  <c r="AJ4033" i="7" s="1" a="1"/>
  <c r="AJ4033" i="7" s="1"/>
  <c r="AI4040" i="7"/>
  <c r="AJ4040" i="7" s="1" a="1"/>
  <c r="AJ4040" i="7" s="1"/>
  <c r="AI4047" i="7"/>
  <c r="AJ4047" i="7" s="1" a="1"/>
  <c r="AJ4047" i="7" s="1"/>
  <c r="AI4179" i="7"/>
  <c r="AJ4179" i="7" s="1" a="1"/>
  <c r="AJ4179" i="7" s="1"/>
  <c r="AL4184" i="7" a="1"/>
  <c r="AL4184" i="7" s="1"/>
  <c r="AI4253" i="7"/>
  <c r="AJ4253" i="7" s="1" a="1"/>
  <c r="AJ4253" i="7" s="1"/>
  <c r="AJ4265" i="7" a="1"/>
  <c r="AJ4265" i="7" s="1"/>
  <c r="AL4277" i="7" a="1"/>
  <c r="AL4277" i="7" s="1"/>
  <c r="AL4288" i="7" a="1"/>
  <c r="AL4288" i="7" s="1"/>
  <c r="AL4337" i="7" a="1"/>
  <c r="AL4337" i="7" s="1"/>
  <c r="AK4355" i="7" a="1"/>
  <c r="AK4355" i="7" s="1"/>
  <c r="AJ4401" i="7" a="1"/>
  <c r="AJ4401" i="7" s="1"/>
  <c r="AK4416" i="7" a="1"/>
  <c r="AK4416" i="7" s="1"/>
  <c r="AL4416" i="7" a="1"/>
  <c r="AL4416" i="7" s="1"/>
  <c r="AI4585" i="7"/>
  <c r="AL4585" i="7" s="1" a="1"/>
  <c r="AL4585" i="7" s="1"/>
  <c r="AL4620" i="7" a="1"/>
  <c r="AL4620" i="7" s="1"/>
  <c r="AJ4620" i="7" a="1"/>
  <c r="AJ4620" i="7" s="1"/>
  <c r="AI4736" i="7"/>
  <c r="AK4736" i="7" s="1" a="1"/>
  <c r="AK4736" i="7" s="1"/>
  <c r="AI5052" i="7"/>
  <c r="AL5052" i="7" s="1" a="1"/>
  <c r="AL5052" i="7" s="1"/>
  <c r="AI5235" i="7"/>
  <c r="AM5235" i="7" s="1" a="1"/>
  <c r="AM5235" i="7" s="1"/>
  <c r="AI5568" i="7"/>
  <c r="AK5568" i="7" s="1" a="1"/>
  <c r="AK5568" i="7" s="1"/>
  <c r="AJ3960" i="7" a="1"/>
  <c r="AJ3960" i="7" s="1"/>
  <c r="AL4600" i="7" a="1"/>
  <c r="AL4600" i="7" s="1"/>
  <c r="AJ4600" i="7" a="1"/>
  <c r="AJ4600" i="7" s="1"/>
  <c r="AI4669" i="7"/>
  <c r="AJ4669" i="7" s="1" a="1"/>
  <c r="AJ4669" i="7" s="1"/>
  <c r="AI4698" i="7"/>
  <c r="AK4698" i="7" s="1" a="1"/>
  <c r="AK4698" i="7" s="1"/>
  <c r="AI4744" i="7"/>
  <c r="AK4744" i="7" s="1" a="1"/>
  <c r="AK4744" i="7" s="1"/>
  <c r="AL4747" i="7" a="1"/>
  <c r="AL4747" i="7" s="1"/>
  <c r="AJ4747" i="7" a="1"/>
  <c r="AJ4747" i="7" s="1"/>
  <c r="AI4778" i="7"/>
  <c r="AL4778" i="7" s="1" a="1"/>
  <c r="AL4778" i="7" s="1"/>
  <c r="AI4859" i="7"/>
  <c r="AJ4859" i="7" s="1" a="1"/>
  <c r="AJ4859" i="7" s="1"/>
  <c r="AI4867" i="7"/>
  <c r="AJ4867" i="7" s="1" a="1"/>
  <c r="AJ4867" i="7" s="1"/>
  <c r="AI5015" i="7"/>
  <c r="AJ5015" i="7" s="1" a="1"/>
  <c r="AJ5015" i="7" s="1"/>
  <c r="AI5491" i="7"/>
  <c r="AL5491" i="7" s="1" a="1"/>
  <c r="AL5491" i="7" s="1"/>
  <c r="AI5739" i="7"/>
  <c r="AJ5739" i="7" s="1" a="1"/>
  <c r="AJ5739" i="7" s="1"/>
  <c r="AK5811" i="7" a="1"/>
  <c r="AK5811" i="7" s="1"/>
  <c r="AJ5811" i="7" a="1"/>
  <c r="AJ5811" i="7" s="1"/>
  <c r="AL4180" i="7" a="1"/>
  <c r="AL4180" i="7" s="1"/>
  <c r="AK4504" i="7" a="1"/>
  <c r="AK4504" i="7" s="1"/>
  <c r="AJ4504" i="7" a="1"/>
  <c r="AJ4504" i="7" s="1"/>
  <c r="AI4579" i="7"/>
  <c r="AK4579" i="7" s="1" a="1"/>
  <c r="AK4579" i="7" s="1"/>
  <c r="AL5157" i="7" a="1"/>
  <c r="AL5157" i="7" s="1"/>
  <c r="AI5283" i="7"/>
  <c r="AK5283" i="7" s="1" a="1"/>
  <c r="AK5283" i="7" s="1"/>
  <c r="AI5353" i="7"/>
  <c r="AL5353" i="7" s="1" a="1"/>
  <c r="AL5353" i="7" s="1"/>
  <c r="AI5517" i="7"/>
  <c r="AK5517" i="7" s="1" a="1"/>
  <c r="AK5517" i="7" s="1"/>
  <c r="AK5804" i="7" a="1"/>
  <c r="AK5804" i="7" s="1"/>
  <c r="AL5804" i="7" a="1"/>
  <c r="AL5804" i="7" s="1"/>
  <c r="AJ5804" i="7" a="1"/>
  <c r="AJ5804" i="7" s="1"/>
  <c r="AI6045" i="7"/>
  <c r="AK6045" i="7" s="1" a="1"/>
  <c r="AK6045" i="7" s="1"/>
  <c r="AI6120" i="7"/>
  <c r="AL6120" i="7" s="1" a="1"/>
  <c r="AL6120" i="7" s="1"/>
  <c r="AI3413" i="7"/>
  <c r="AJ3413" i="7" s="1" a="1"/>
  <c r="AJ3413" i="7" s="1"/>
  <c r="AK3462" i="7" a="1"/>
  <c r="AK3462" i="7" s="1"/>
  <c r="AL4284" i="7" a="1"/>
  <c r="AL4284" i="7" s="1"/>
  <c r="AL4289" i="7" a="1"/>
  <c r="AL4289" i="7" s="1"/>
  <c r="AI4531" i="7"/>
  <c r="AK4531" i="7" s="1" a="1"/>
  <c r="AK4531" i="7" s="1"/>
  <c r="AJ4827" i="7" a="1"/>
  <c r="AJ4827" i="7" s="1"/>
  <c r="AI4860" i="7"/>
  <c r="AL4860" i="7" s="1" a="1"/>
  <c r="AL4860" i="7" s="1"/>
  <c r="AI4868" i="7"/>
  <c r="AL4868" i="7" s="1" a="1"/>
  <c r="AL4868" i="7" s="1"/>
  <c r="AI5076" i="7"/>
  <c r="AK5076" i="7" s="1" a="1"/>
  <c r="AK5076" i="7" s="1"/>
  <c r="AJ5109" i="7" a="1"/>
  <c r="AJ5109" i="7" s="1"/>
  <c r="AI5171" i="7"/>
  <c r="AL5171" i="7" s="1" a="1"/>
  <c r="AL5171" i="7" s="1"/>
  <c r="AI5922" i="7"/>
  <c r="AM5922" i="7" s="1" a="1"/>
  <c r="AM5922" i="7" s="1"/>
  <c r="AM5970" i="7" a="1"/>
  <c r="AM5970" i="7" s="1"/>
  <c r="AL5970" i="7" a="1"/>
  <c r="AL5970" i="7" s="1"/>
  <c r="AK3673" i="7" a="1"/>
  <c r="AK3673" i="7" s="1"/>
  <c r="AJ3697" i="7" a="1"/>
  <c r="AJ3697" i="7" s="1"/>
  <c r="AM3709" i="7" a="1"/>
  <c r="AM3709" i="7" s="1"/>
  <c r="AI3724" i="7"/>
  <c r="AL3724" i="7" s="1" a="1"/>
  <c r="AL3724" i="7" s="1"/>
  <c r="AI3728" i="7"/>
  <c r="AL3728" i="7" s="1" a="1"/>
  <c r="AL3728" i="7" s="1"/>
  <c r="AK3771" i="7" a="1"/>
  <c r="AK3771" i="7" s="1"/>
  <c r="AM3898" i="7" a="1"/>
  <c r="AM3898" i="7" s="1"/>
  <c r="AK3913" i="7" a="1"/>
  <c r="AK3913" i="7" s="1"/>
  <c r="AJ3975" i="7" a="1"/>
  <c r="AJ3975" i="7" s="1"/>
  <c r="AK3978" i="7" a="1"/>
  <c r="AK3978" i="7" s="1"/>
  <c r="AL4009" i="7" a="1"/>
  <c r="AL4009" i="7" s="1"/>
  <c r="AL4025" i="7" a="1"/>
  <c r="AL4025" i="7" s="1"/>
  <c r="AK4180" i="7" a="1"/>
  <c r="AK4180" i="7" s="1"/>
  <c r="AM4183" i="7" a="1"/>
  <c r="AM4183" i="7" s="1"/>
  <c r="AL4245" i="7" a="1"/>
  <c r="AL4245" i="7" s="1"/>
  <c r="AI4293" i="7"/>
  <c r="AJ4293" i="7" s="1" a="1"/>
  <c r="AJ4293" i="7" s="1"/>
  <c r="AJ4373" i="7" a="1"/>
  <c r="AJ4373" i="7" s="1"/>
  <c r="AI4601" i="7"/>
  <c r="AL4601" i="7" s="1" a="1"/>
  <c r="AL4601" i="7" s="1"/>
  <c r="AK4619" i="7" a="1"/>
  <c r="AK4619" i="7" s="1"/>
  <c r="AI4712" i="7"/>
  <c r="AK4712" i="7" s="1" a="1"/>
  <c r="AK4712" i="7" s="1"/>
  <c r="AI4730" i="7"/>
  <c r="AL4730" i="7" s="1" a="1"/>
  <c r="AL4730" i="7" s="1"/>
  <c r="AI4752" i="7"/>
  <c r="AK4752" i="7" s="1" a="1"/>
  <c r="AK4752" i="7" s="1"/>
  <c r="AK4762" i="7" a="1"/>
  <c r="AK4762" i="7" s="1"/>
  <c r="AI4824" i="7"/>
  <c r="AK4824" i="7" s="1" a="1"/>
  <c r="AK4824" i="7" s="1"/>
  <c r="AL4990" i="7" a="1"/>
  <c r="AL4990" i="7" s="1"/>
  <c r="AI5834" i="7"/>
  <c r="AK5834" i="7" s="1" a="1"/>
  <c r="AK5834" i="7" s="1"/>
  <c r="AI5543" i="7"/>
  <c r="AM5543" i="7" s="1" a="1"/>
  <c r="AM5543" i="7" s="1"/>
  <c r="AI5602" i="7"/>
  <c r="AM5602" i="7" s="1" a="1"/>
  <c r="AM5602" i="7" s="1"/>
  <c r="AI5809" i="7"/>
  <c r="AJ5809" i="7" s="1" a="1"/>
  <c r="AJ5809" i="7" s="1"/>
  <c r="AK5946" i="7" a="1"/>
  <c r="AK5946" i="7" s="1"/>
  <c r="AI5994" i="7"/>
  <c r="AL5994" i="7" s="1" a="1"/>
  <c r="AL5994" i="7" s="1"/>
  <c r="AI6127" i="7"/>
  <c r="AK6127" i="7" s="1" a="1"/>
  <c r="AK6127" i="7" s="1"/>
  <c r="AI6204" i="7"/>
  <c r="AL6204" i="7" s="1" a="1"/>
  <c r="AL6204" i="7" s="1"/>
  <c r="AI6394" i="7"/>
  <c r="AJ6394" i="7" s="1" a="1"/>
  <c r="AJ6394" i="7" s="1"/>
  <c r="AI6355" i="7"/>
  <c r="AJ6355" i="7" s="1" a="1"/>
  <c r="AJ6355" i="7" s="1"/>
  <c r="AI5607" i="7"/>
  <c r="AK5607" i="7" s="1" a="1"/>
  <c r="AK5607" i="7" s="1"/>
  <c r="AM5800" i="7" a="1"/>
  <c r="AM5800" i="7" s="1"/>
  <c r="AM5905" i="7" a="1"/>
  <c r="AM5905" i="7" s="1"/>
  <c r="AK5905" i="7" a="1"/>
  <c r="AK5905" i="7" s="1"/>
  <c r="AK5936" i="7" a="1"/>
  <c r="AK5936" i="7" s="1"/>
  <c r="AJ5936" i="7" a="1"/>
  <c r="AJ5936" i="7" s="1"/>
  <c r="AI6176" i="7"/>
  <c r="AK6176" i="7" s="1" a="1"/>
  <c r="AK6176" i="7" s="1"/>
  <c r="AI6227" i="7"/>
  <c r="AJ6227" i="7" s="1" a="1"/>
  <c r="AJ6227" i="7" s="1"/>
  <c r="AL4381" i="7" a="1"/>
  <c r="AL4381" i="7" s="1"/>
  <c r="AI4428" i="7"/>
  <c r="AJ4428" i="7" s="1" a="1"/>
  <c r="AJ4428" i="7" s="1"/>
  <c r="AL4445" i="7" a="1"/>
  <c r="AL4445" i="7" s="1"/>
  <c r="AL4509" i="7" a="1"/>
  <c r="AL4509" i="7" s="1"/>
  <c r="AI4552" i="7"/>
  <c r="AK4552" i="7" s="1" a="1"/>
  <c r="AK4552" i="7" s="1"/>
  <c r="AM4774" i="7" a="1"/>
  <c r="AM4774" i="7" s="1"/>
  <c r="AI4932" i="7"/>
  <c r="AL4932" i="7" s="1" a="1"/>
  <c r="AL4932" i="7" s="1"/>
  <c r="AI4951" i="7"/>
  <c r="AJ4951" i="7" s="1" a="1"/>
  <c r="AJ4951" i="7" s="1"/>
  <c r="AM4984" i="7" a="1"/>
  <c r="AM4984" i="7" s="1"/>
  <c r="AI5072" i="7"/>
  <c r="AM5072" i="7" s="1" a="1"/>
  <c r="AM5072" i="7" s="1"/>
  <c r="AI5442" i="7"/>
  <c r="AK5442" i="7" s="1" a="1"/>
  <c r="AK5442" i="7" s="1"/>
  <c r="AM5499" i="7" a="1"/>
  <c r="AM5499" i="7" s="1"/>
  <c r="AI5516" i="7"/>
  <c r="AJ5516" i="7" s="1" a="1"/>
  <c r="AJ5516" i="7" s="1"/>
  <c r="AI5523" i="7"/>
  <c r="AJ5523" i="7" s="1" a="1"/>
  <c r="AJ5523" i="7" s="1"/>
  <c r="AI6121" i="7"/>
  <c r="AJ6121" i="7" s="1" a="1"/>
  <c r="AJ6121" i="7" s="1"/>
  <c r="AJ6216" i="7" a="1"/>
  <c r="AJ6216" i="7" s="1"/>
  <c r="AI6356" i="7"/>
  <c r="AJ6356" i="7" s="1" a="1"/>
  <c r="AJ6356" i="7" s="1"/>
  <c r="AL4332" i="7" a="1"/>
  <c r="AL4332" i="7" s="1"/>
  <c r="AK4419" i="7" a="1"/>
  <c r="AK4419" i="7" s="1"/>
  <c r="AL4504" i="7" a="1"/>
  <c r="AL4504" i="7" s="1"/>
  <c r="AL4703" i="7" a="1"/>
  <c r="AL4703" i="7" s="1"/>
  <c r="AI4924" i="7"/>
  <c r="AJ4924" i="7" s="1" a="1"/>
  <c r="AJ4924" i="7" s="1"/>
  <c r="AI4948" i="7"/>
  <c r="AK4948" i="7" s="1" a="1"/>
  <c r="AK4948" i="7" s="1"/>
  <c r="AL5022" i="7" a="1"/>
  <c r="AL5022" i="7" s="1"/>
  <c r="AI5061" i="7"/>
  <c r="AK5061" i="7" s="1" a="1"/>
  <c r="AK5061" i="7" s="1"/>
  <c r="AL5197" i="7" a="1"/>
  <c r="AL5197" i="7" s="1"/>
  <c r="AK5197" i="7" a="1"/>
  <c r="AK5197" i="7" s="1"/>
  <c r="AJ5210" i="7" a="1"/>
  <c r="AJ5210" i="7" s="1"/>
  <c r="AK5229" i="7" a="1"/>
  <c r="AK5229" i="7" s="1"/>
  <c r="AJ5307" i="7" a="1"/>
  <c r="AJ5307" i="7" s="1"/>
  <c r="AK5385" i="7" a="1"/>
  <c r="AK5385" i="7" s="1"/>
  <c r="AI5424" i="7"/>
  <c r="AK5424" i="7" s="1" a="1"/>
  <c r="AK5424" i="7" s="1"/>
  <c r="AI5909" i="7"/>
  <c r="AK5909" i="7" s="1" a="1"/>
  <c r="AK5909" i="7" s="1"/>
  <c r="AI5992" i="7"/>
  <c r="AJ5992" i="7" s="1" a="1"/>
  <c r="AJ5992" i="7" s="1"/>
  <c r="AI6035" i="7"/>
  <c r="AK6035" i="7" s="1" a="1"/>
  <c r="AK6035" i="7" s="1"/>
  <c r="AI6082" i="7"/>
  <c r="AM6082" i="7" s="1" a="1"/>
  <c r="AM6082" i="7" s="1"/>
  <c r="AJ6159" i="7" a="1"/>
  <c r="AJ6159" i="7" s="1"/>
  <c r="AI6297" i="7"/>
  <c r="AM6297" i="7" s="1" a="1"/>
  <c r="AM6297" i="7" s="1"/>
  <c r="AK6371" i="7" a="1"/>
  <c r="AK6371" i="7" s="1"/>
  <c r="AL4544" i="7" a="1"/>
  <c r="AL4544" i="7" s="1"/>
  <c r="AL5062" i="7" a="1"/>
  <c r="AL5062" i="7" s="1"/>
  <c r="AI5561" i="7"/>
  <c r="AK5561" i="7" s="1" a="1"/>
  <c r="AK5561" i="7" s="1"/>
  <c r="AI5597" i="7"/>
  <c r="AK5597" i="7" s="1" a="1"/>
  <c r="AK5597" i="7" s="1"/>
  <c r="AI5639" i="7"/>
  <c r="AJ5639" i="7" s="1" a="1"/>
  <c r="AJ5639" i="7" s="1"/>
  <c r="AM5654" i="7" a="1"/>
  <c r="AM5654" i="7" s="1"/>
  <c r="AI5977" i="7"/>
  <c r="AK5977" i="7" s="1" a="1"/>
  <c r="AK5977" i="7" s="1"/>
  <c r="AI6255" i="7"/>
  <c r="AM6255" i="7" s="1" a="1"/>
  <c r="AM6255" i="7" s="1"/>
  <c r="AL4666" i="7" a="1"/>
  <c r="AL4666" i="7" s="1"/>
  <c r="AL5158" i="7" a="1"/>
  <c r="AL5158" i="7" s="1"/>
  <c r="AJ5251" i="7" a="1"/>
  <c r="AJ5251" i="7" s="1"/>
  <c r="AJ5415" i="7" a="1"/>
  <c r="AJ5415" i="7" s="1"/>
  <c r="AI5732" i="7"/>
  <c r="AJ5732" i="7" s="1" a="1"/>
  <c r="AJ5732" i="7" s="1"/>
  <c r="AI5889" i="7"/>
  <c r="AL5889" i="7" s="1" a="1"/>
  <c r="AL5889" i="7" s="1"/>
  <c r="AK6147" i="7" a="1"/>
  <c r="AK6147" i="7" s="1"/>
  <c r="AM6147" i="7" a="1"/>
  <c r="AM6147" i="7" s="1"/>
  <c r="AI6189" i="7"/>
  <c r="AJ6189" i="7" s="1" a="1"/>
  <c r="AJ6189" i="7" s="1"/>
  <c r="AI6478" i="7"/>
  <c r="AM6478" i="7" s="1" a="1"/>
  <c r="AM6478" i="7" s="1"/>
  <c r="AM6503" i="7" a="1"/>
  <c r="AM6503" i="7" s="1"/>
  <c r="AI6507" i="7"/>
  <c r="AK6507" i="7" s="1" a="1"/>
  <c r="AK6507" i="7" s="1"/>
  <c r="AI6733" i="7"/>
  <c r="AM6733" i="7" s="1" a="1"/>
  <c r="AM6733" i="7" s="1"/>
  <c r="AI6965" i="7"/>
  <c r="AJ6965" i="7" s="1" a="1"/>
  <c r="AJ6965" i="7" s="1"/>
  <c r="AI6754" i="7"/>
  <c r="AL6754" i="7" s="1" a="1"/>
  <c r="AL6754" i="7" s="1"/>
  <c r="AM6829" i="7" a="1"/>
  <c r="AM6829" i="7" s="1"/>
  <c r="AK6829" i="7" a="1"/>
  <c r="AK6829" i="7" s="1"/>
  <c r="AI6860" i="7"/>
  <c r="AM6860" i="7" s="1" a="1"/>
  <c r="AM6860" i="7" s="1"/>
  <c r="AK6952" i="7" a="1"/>
  <c r="AK6952" i="7" s="1"/>
  <c r="AI6292" i="7"/>
  <c r="AM6292" i="7" s="1" a="1"/>
  <c r="AM6292" i="7" s="1"/>
  <c r="AL6400" i="7" a="1"/>
  <c r="AL6400" i="7" s="1"/>
  <c r="AI6475" i="7"/>
  <c r="AL6475" i="7" s="1" a="1"/>
  <c r="AL6475" i="7" s="1"/>
  <c r="AJ6497" i="7" a="1"/>
  <c r="AJ6497" i="7" s="1"/>
  <c r="AI6515" i="7"/>
  <c r="AK6515" i="7" s="1" a="1"/>
  <c r="AK6515" i="7" s="1"/>
  <c r="AI6549" i="7"/>
  <c r="AM6549" i="7" s="1" a="1"/>
  <c r="AM6549" i="7" s="1"/>
  <c r="AL6650" i="7" a="1"/>
  <c r="AL6650" i="7" s="1"/>
  <c r="AI6657" i="7"/>
  <c r="AK6657" i="7" s="1" a="1"/>
  <c r="AK6657" i="7" s="1"/>
  <c r="AI6815" i="7"/>
  <c r="AK6815" i="7" s="1" a="1"/>
  <c r="AK6815" i="7" s="1"/>
  <c r="AI6864" i="7"/>
  <c r="AJ6864" i="7" s="1" a="1"/>
  <c r="AJ6864" i="7" s="1"/>
  <c r="AM6952" i="7" a="1"/>
  <c r="AM6952" i="7" s="1"/>
  <c r="AL6952" i="7" a="1"/>
  <c r="AL6952" i="7" s="1"/>
  <c r="AI5398" i="7"/>
  <c r="AJ5398" i="7" s="1" a="1"/>
  <c r="AJ5398" i="7" s="1"/>
  <c r="AK5483" i="7" a="1"/>
  <c r="AK5483" i="7" s="1"/>
  <c r="AJ5536" i="7" a="1"/>
  <c r="AJ5536" i="7" s="1"/>
  <c r="AK5596" i="7" a="1"/>
  <c r="AK5596" i="7" s="1"/>
  <c r="AJ5674" i="7" a="1"/>
  <c r="AJ5674" i="7" s="1"/>
  <c r="AL5911" i="7" a="1"/>
  <c r="AL5911" i="7" s="1"/>
  <c r="AI5979" i="7"/>
  <c r="AJ5979" i="7" s="1" a="1"/>
  <c r="AJ5979" i="7" s="1"/>
  <c r="AJ6131" i="7" a="1"/>
  <c r="AJ6131" i="7" s="1"/>
  <c r="AI6343" i="7"/>
  <c r="AM6343" i="7" s="1" a="1"/>
  <c r="AM6343" i="7" s="1"/>
  <c r="AJ6461" i="7" a="1"/>
  <c r="AJ6461" i="7" s="1"/>
  <c r="AL6490" i="7" a="1"/>
  <c r="AL6490" i="7" s="1"/>
  <c r="AI6526" i="7"/>
  <c r="AJ6556" i="7" a="1"/>
  <c r="AJ6556" i="7" s="1"/>
  <c r="AM6559" i="7" a="1"/>
  <c r="AM6559" i="7" s="1"/>
  <c r="AK6559" i="7" a="1"/>
  <c r="AK6559" i="7" s="1"/>
  <c r="AJ6559" i="7" a="1"/>
  <c r="AJ6559" i="7" s="1"/>
  <c r="AI6590" i="7"/>
  <c r="AK6590" i="7" s="1" a="1"/>
  <c r="AK6590" i="7" s="1"/>
  <c r="AJ6685" i="7" a="1"/>
  <c r="AJ6685" i="7" s="1"/>
  <c r="AM6701" i="7" a="1"/>
  <c r="AM6701" i="7" s="1"/>
  <c r="AK6701" i="7" a="1"/>
  <c r="AK6701" i="7" s="1"/>
  <c r="AI6738" i="7"/>
  <c r="AK6751" i="7" a="1"/>
  <c r="AK6751" i="7" s="1"/>
  <c r="AK6775" i="7" a="1"/>
  <c r="AK6775" i="7" s="1"/>
  <c r="AJ6793" i="7" a="1"/>
  <c r="AJ6793" i="7" s="1"/>
  <c r="AM6603" i="7" a="1"/>
  <c r="AM6603" i="7" s="1"/>
  <c r="AL6603" i="7" a="1"/>
  <c r="AL6603" i="7" s="1"/>
  <c r="AJ6890" i="7" a="1"/>
  <c r="AJ6890" i="7" s="1"/>
  <c r="AK6890" i="7" a="1"/>
  <c r="AK6890" i="7" s="1"/>
  <c r="AI6416" i="7"/>
  <c r="AM6416" i="7" s="1" a="1"/>
  <c r="AM6416" i="7" s="1"/>
  <c r="AK6603" i="7" a="1"/>
  <c r="AK6603" i="7" s="1"/>
  <c r="AI6620" i="7"/>
  <c r="AK6620" i="7" s="1" a="1"/>
  <c r="AK6620" i="7" s="1"/>
  <c r="AI6640" i="7"/>
  <c r="AL6640" i="7" s="1" a="1"/>
  <c r="AL6640" i="7" s="1"/>
  <c r="AI6676" i="7"/>
  <c r="AL6676" i="7" s="1" a="1"/>
  <c r="AL6676" i="7" s="1"/>
  <c r="AJ6962" i="7" a="1"/>
  <c r="AJ6962" i="7" s="1"/>
  <c r="AM6962" i="7" a="1"/>
  <c r="AM6962" i="7" s="1"/>
  <c r="AL6967" i="7" a="1"/>
  <c r="AL6967" i="7" s="1"/>
  <c r="AM5802" i="7" a="1"/>
  <c r="AM5802" i="7" s="1"/>
  <c r="AM6131" i="7" a="1"/>
  <c r="AM6131" i="7" s="1"/>
  <c r="AK6137" i="7" a="1"/>
  <c r="AK6137" i="7" s="1"/>
  <c r="AI6393" i="7"/>
  <c r="AK6393" i="7" s="1" a="1"/>
  <c r="AK6393" i="7" s="1"/>
  <c r="AM6399" i="7" a="1"/>
  <c r="AM6399" i="7" s="1"/>
  <c r="AM6409" i="7" a="1"/>
  <c r="AM6409" i="7" s="1"/>
  <c r="AI6446" i="7"/>
  <c r="AJ6446" i="7" s="1" a="1"/>
  <c r="AJ6446" i="7" s="1"/>
  <c r="AI6570" i="7"/>
  <c r="AJ6570" i="7" s="1" a="1"/>
  <c r="AJ6570" i="7" s="1"/>
  <c r="AI6594" i="7"/>
  <c r="AJ6594" i="7" s="1" a="1"/>
  <c r="AJ6594" i="7" s="1"/>
  <c r="AI6663" i="7"/>
  <c r="AK6663" i="7" s="1" a="1"/>
  <c r="AK6663" i="7" s="1"/>
  <c r="AI6695" i="7"/>
  <c r="AK6695" i="7" s="1" a="1"/>
  <c r="AK6695" i="7" s="1"/>
  <c r="AI6719" i="7"/>
  <c r="AL6719" i="7" s="1" a="1"/>
  <c r="AL6719" i="7" s="1"/>
  <c r="AL6759" i="7" a="1"/>
  <c r="AL6759" i="7" s="1"/>
  <c r="AI6862" i="7"/>
  <c r="AL6862" i="7" s="1" a="1"/>
  <c r="AL6862" i="7" s="1"/>
  <c r="AI6921" i="7"/>
  <c r="AL6921" i="7" s="1" a="1"/>
  <c r="AL6921" i="7" s="1"/>
  <c r="AM6951" i="7" a="1"/>
  <c r="AM6951" i="7" s="1"/>
  <c r="AK6962" i="7" a="1"/>
  <c r="AK6962" i="7" s="1"/>
  <c r="AK6032" i="7" a="1"/>
  <c r="AK6032" i="7" s="1"/>
  <c r="AL6137" i="7" a="1"/>
  <c r="AL6137" i="7" s="1"/>
  <c r="AI6185" i="7"/>
  <c r="AK6185" i="7" s="1" a="1"/>
  <c r="AK6185" i="7" s="1"/>
  <c r="AL6264" i="7" a="1"/>
  <c r="AL6264" i="7" s="1"/>
  <c r="AI6271" i="7"/>
  <c r="AJ6271" i="7" s="1" a="1"/>
  <c r="AJ6271" i="7" s="1"/>
  <c r="AK6578" i="7" a="1"/>
  <c r="AK6578" i="7" s="1"/>
  <c r="AJ6578" i="7" a="1"/>
  <c r="AJ6578" i="7" s="1"/>
  <c r="AI6877" i="7"/>
  <c r="AL6877" i="7" s="1" a="1"/>
  <c r="AL6877" i="7" s="1"/>
  <c r="AI6912" i="7"/>
  <c r="AL6912" i="7" s="1" a="1"/>
  <c r="AL6912" i="7" s="1"/>
  <c r="AM6791" i="7" a="1"/>
  <c r="AM6791" i="7" s="1"/>
  <c r="AK6938" i="7" a="1"/>
  <c r="AK6938" i="7" s="1"/>
  <c r="AJ6951" i="7" a="1"/>
  <c r="AJ6951" i="7" s="1"/>
  <c r="AJ6952" i="7" a="1"/>
  <c r="AJ6952" i="7" s="1"/>
  <c r="AM6684" i="7" a="1"/>
  <c r="AM6684" i="7" s="1"/>
  <c r="AM6778" i="7" a="1"/>
  <c r="AM6778" i="7" s="1"/>
  <c r="AL6809" i="7" a="1"/>
  <c r="AL6809" i="7" s="1"/>
  <c r="AI6947" i="7"/>
  <c r="AK6951" i="7" a="1"/>
  <c r="AK6951" i="7" s="1"/>
  <c r="AL6962" i="7" a="1"/>
  <c r="AL6962" i="7" s="1"/>
  <c r="AI6968" i="7"/>
  <c r="AJ6968" i="7" s="1" a="1"/>
  <c r="AJ6968" i="7" s="1"/>
  <c r="AK6708" i="7" a="1"/>
  <c r="AK6708" i="7" s="1"/>
  <c r="AJ6778" i="7" a="1"/>
  <c r="AJ6778" i="7" s="1"/>
  <c r="AI6780" i="7"/>
  <c r="AM6780" i="7" s="1" a="1"/>
  <c r="AM6780" i="7" s="1"/>
  <c r="AJ6791" i="7" a="1"/>
  <c r="AJ6791" i="7" s="1"/>
  <c r="AJ6833" i="7" a="1"/>
  <c r="AJ6833" i="7" s="1"/>
  <c r="AK6850" i="7" a="1"/>
  <c r="AK6850" i="7" s="1"/>
  <c r="AJ6853" i="7" a="1"/>
  <c r="AJ6853" i="7" s="1"/>
  <c r="AJ6863" i="7" a="1"/>
  <c r="AJ6863" i="7" s="1"/>
  <c r="AM6472" i="7" a="1"/>
  <c r="AM6472" i="7" s="1"/>
  <c r="AL6513" i="7" a="1"/>
  <c r="AL6513" i="7" s="1"/>
  <c r="AI6522" i="7"/>
  <c r="AM6522" i="7" s="1" a="1"/>
  <c r="AM6522" i="7" s="1"/>
  <c r="AJ6552" i="7" a="1"/>
  <c r="AJ6552" i="7" s="1"/>
  <c r="AL6622" i="7" a="1"/>
  <c r="AL6622" i="7" s="1"/>
  <c r="AI6625" i="7"/>
  <c r="AK6625" i="7" s="1" a="1"/>
  <c r="AK6625" i="7" s="1"/>
  <c r="AL6651" i="7" a="1"/>
  <c r="AL6651" i="7" s="1"/>
  <c r="AL6724" i="7" a="1"/>
  <c r="AL6724" i="7" s="1"/>
  <c r="AL6772" i="7" a="1"/>
  <c r="AL6772" i="7" s="1"/>
  <c r="AI6777" i="7"/>
  <c r="AK6777" i="7" s="1" a="1"/>
  <c r="AK6777" i="7" s="1"/>
  <c r="AK6778" i="7" a="1"/>
  <c r="AK6778" i="7" s="1"/>
  <c r="AI6787" i="7"/>
  <c r="AJ6787" i="7" s="1" a="1"/>
  <c r="AJ6787" i="7" s="1"/>
  <c r="AK6791" i="7" a="1"/>
  <c r="AK6791" i="7" s="1"/>
  <c r="AK6833" i="7" a="1"/>
  <c r="AK6833" i="7" s="1"/>
  <c r="AK6853" i="7" a="1"/>
  <c r="AK6853" i="7" s="1"/>
  <c r="AK6863" i="7" a="1"/>
  <c r="AK6863" i="7" s="1"/>
  <c r="AM6902" i="7" a="1"/>
  <c r="AM6902" i="7" s="1"/>
  <c r="AJ6908" i="7" a="1"/>
  <c r="AJ6908" i="7" s="1"/>
  <c r="AJ6931" i="7" a="1"/>
  <c r="AJ6931" i="7" s="1"/>
  <c r="AL6556" i="7" a="1"/>
  <c r="AL6556" i="7" s="1"/>
  <c r="AJ6665" i="7" a="1"/>
  <c r="AJ6665" i="7" s="1"/>
  <c r="AM6674" i="7" a="1"/>
  <c r="AM6674" i="7" s="1"/>
  <c r="AI6690" i="7"/>
  <c r="AM6690" i="7" s="1" a="1"/>
  <c r="AM6690" i="7" s="1"/>
  <c r="AM6706" i="7" a="1"/>
  <c r="AM6706" i="7" s="1"/>
  <c r="AL6708" i="7" a="1"/>
  <c r="AL6708" i="7" s="1"/>
  <c r="AJ6764" i="7" a="1"/>
  <c r="AJ6764" i="7" s="1"/>
  <c r="AL6778" i="7" a="1"/>
  <c r="AL6778" i="7" s="1"/>
  <c r="AI6820" i="7"/>
  <c r="AL6829" i="7" a="1"/>
  <c r="AL6829" i="7" s="1"/>
  <c r="AL6833" i="7" a="1"/>
  <c r="AL6833" i="7" s="1"/>
  <c r="AI6836" i="7"/>
  <c r="AL6836" i="7" s="1" a="1"/>
  <c r="AL6836" i="7" s="1"/>
  <c r="AM6863" i="7" a="1"/>
  <c r="AM6863" i="7" s="1"/>
  <c r="AI6882" i="7"/>
  <c r="AM6882" i="7" s="1" a="1"/>
  <c r="AM6882" i="7" s="1"/>
  <c r="AM6908" i="7" a="1"/>
  <c r="AM6908" i="7" s="1"/>
  <c r="AI6911" i="7"/>
  <c r="AK6911" i="7" s="1" a="1"/>
  <c r="AK6911" i="7" s="1"/>
  <c r="AM6926" i="7" a="1"/>
  <c r="AM6926" i="7" s="1"/>
  <c r="AK378" i="7" a="1"/>
  <c r="AK378" i="7" s="1"/>
  <c r="AL378" i="7" a="1"/>
  <c r="AL378" i="7" s="1"/>
  <c r="AM539" i="7" a="1"/>
  <c r="AM539" i="7" s="1"/>
  <c r="AL539" i="7" a="1"/>
  <c r="AL539" i="7" s="1"/>
  <c r="AI1202" i="7"/>
  <c r="AL1202" i="7" s="1" a="1"/>
  <c r="AL1202" i="7" s="1"/>
  <c r="AJ3" i="7" a="1"/>
  <c r="AJ3" i="7" s="1"/>
  <c r="AM17" i="7" a="1"/>
  <c r="AM17" i="7" s="1"/>
  <c r="AJ19" i="7" a="1"/>
  <c r="AJ19" i="7" s="1"/>
  <c r="AM33" i="7" a="1"/>
  <c r="AM33" i="7" s="1"/>
  <c r="AJ35" i="7" a="1"/>
  <c r="AJ35" i="7" s="1"/>
  <c r="AI68" i="7"/>
  <c r="AM68" i="7" s="1" a="1"/>
  <c r="AM68" i="7" s="1"/>
  <c r="AI98" i="7"/>
  <c r="AL98" i="7" s="1" a="1"/>
  <c r="AL98" i="7" s="1"/>
  <c r="AI100" i="7"/>
  <c r="AJ100" i="7" s="1" a="1"/>
  <c r="AJ100" i="7" s="1"/>
  <c r="AK127" i="7" a="1"/>
  <c r="AK127" i="7" s="1"/>
  <c r="AK151" i="7" a="1"/>
  <c r="AK151" i="7" s="1"/>
  <c r="AL169" i="7" a="1"/>
  <c r="AL169" i="7" s="1"/>
  <c r="AL185" i="7" a="1"/>
  <c r="AL185" i="7" s="1"/>
  <c r="AL201" i="7" a="1"/>
  <c r="AL201" i="7" s="1"/>
  <c r="AK224" i="7" a="1"/>
  <c r="AK224" i="7" s="1"/>
  <c r="AJ231" i="7" a="1"/>
  <c r="AJ231" i="7" s="1"/>
  <c r="AL231" i="7" a="1"/>
  <c r="AL231" i="7" s="1"/>
  <c r="AL248" i="7" a="1"/>
  <c r="AL248" i="7" s="1"/>
  <c r="AI251" i="7"/>
  <c r="AJ251" i="7" s="1" a="1"/>
  <c r="AJ251" i="7" s="1"/>
  <c r="AI255" i="7"/>
  <c r="AK255" i="7" s="1" a="1"/>
  <c r="AK255" i="7" s="1"/>
  <c r="AK314" i="7" a="1"/>
  <c r="AK314" i="7" s="1"/>
  <c r="AL314" i="7" a="1"/>
  <c r="AL314" i="7" s="1"/>
  <c r="AI361" i="7"/>
  <c r="AJ361" i="7" s="1" a="1"/>
  <c r="AJ361" i="7" s="1"/>
  <c r="AK397" i="7" a="1"/>
  <c r="AK397" i="7" s="1"/>
  <c r="AJ397" i="7" a="1"/>
  <c r="AJ397" i="7" s="1"/>
  <c r="AK412" i="7" a="1"/>
  <c r="AK412" i="7" s="1"/>
  <c r="AL412" i="7" a="1"/>
  <c r="AL412" i="7" s="1"/>
  <c r="AL502" i="7" a="1"/>
  <c r="AL502" i="7" s="1"/>
  <c r="AM502" i="7" a="1"/>
  <c r="AM502" i="7" s="1"/>
  <c r="AI507" i="7"/>
  <c r="AM507" i="7" s="1" a="1"/>
  <c r="AM507" i="7" s="1"/>
  <c r="AI577" i="7"/>
  <c r="AK577" i="7" s="1" a="1"/>
  <c r="AK577" i="7" s="1"/>
  <c r="AI687" i="7"/>
  <c r="AK687" i="7" s="1" a="1"/>
  <c r="AK687" i="7" s="1"/>
  <c r="AI846" i="7"/>
  <c r="AL846" i="7" s="1" a="1"/>
  <c r="AL846" i="7" s="1"/>
  <c r="AI865" i="7"/>
  <c r="AJ865" i="7" s="1" a="1"/>
  <c r="AJ865" i="7" s="1"/>
  <c r="AI930" i="7"/>
  <c r="AL930" i="7" s="1" a="1"/>
  <c r="AL930" i="7" s="1"/>
  <c r="AI945" i="7"/>
  <c r="AL945" i="7" s="1" a="1"/>
  <c r="AL945" i="7" s="1"/>
  <c r="AI967" i="7"/>
  <c r="AK967" i="7" s="1" a="1"/>
  <c r="AK967" i="7" s="1"/>
  <c r="AI1005" i="7"/>
  <c r="AM1005" i="7" s="1" a="1"/>
  <c r="AM1005" i="7" s="1"/>
  <c r="AJ26" i="7" a="1"/>
  <c r="AJ26" i="7" s="1"/>
  <c r="AL26" i="7" a="1"/>
  <c r="AL26" i="7" s="1"/>
  <c r="AM66" i="7" a="1"/>
  <c r="AM66" i="7" s="1"/>
  <c r="AK66" i="7" a="1"/>
  <c r="AK66" i="7" s="1"/>
  <c r="AJ66" i="7" a="1"/>
  <c r="AJ66" i="7" s="1"/>
  <c r="AI272" i="7"/>
  <c r="AL272" i="7" s="1" a="1"/>
  <c r="AL272" i="7" s="1"/>
  <c r="AI330" i="7"/>
  <c r="AK330" i="7" s="1" a="1"/>
  <c r="AK330" i="7" s="1"/>
  <c r="AL817" i="7" a="1"/>
  <c r="AL817" i="7" s="1"/>
  <c r="AK817" i="7" a="1"/>
  <c r="AK817" i="7" s="1"/>
  <c r="AI1130" i="7"/>
  <c r="AL1130" i="7" s="1" a="1"/>
  <c r="AL1130" i="7" s="1"/>
  <c r="AK3" i="7" a="1"/>
  <c r="AK3" i="7" s="1"/>
  <c r="AK19" i="7" a="1"/>
  <c r="AK19" i="7" s="1"/>
  <c r="AK35" i="7" a="1"/>
  <c r="AK35" i="7" s="1"/>
  <c r="AI130" i="7"/>
  <c r="AJ130" i="7" s="1" a="1"/>
  <c r="AJ130" i="7" s="1"/>
  <c r="AI154" i="7"/>
  <c r="AK154" i="7" s="1" a="1"/>
  <c r="AK154" i="7" s="1"/>
  <c r="AI222" i="7"/>
  <c r="AK222" i="7" s="1" a="1"/>
  <c r="AK222" i="7" s="1"/>
  <c r="AK239" i="7" a="1"/>
  <c r="AK239" i="7" s="1"/>
  <c r="AL239" i="7" a="1"/>
  <c r="AL239" i="7" s="1"/>
  <c r="AI296" i="7"/>
  <c r="AJ296" i="7" s="1" a="1"/>
  <c r="AJ296" i="7" s="1"/>
  <c r="AI321" i="7"/>
  <c r="AJ321" i="7" s="1" a="1"/>
  <c r="AJ321" i="7" s="1"/>
  <c r="AK429" i="7" a="1"/>
  <c r="AK429" i="7" s="1"/>
  <c r="AJ429" i="7" a="1"/>
  <c r="AJ429" i="7" s="1"/>
  <c r="AK444" i="7" a="1"/>
  <c r="AK444" i="7" s="1"/>
  <c r="AL444" i="7" a="1"/>
  <c r="AL444" i="7" s="1"/>
  <c r="AI597" i="7"/>
  <c r="AM597" i="7" s="1" a="1"/>
  <c r="AM597" i="7" s="1"/>
  <c r="AI659" i="7"/>
  <c r="AL659" i="7" s="1" a="1"/>
  <c r="AL659" i="7" s="1"/>
  <c r="AI674" i="7"/>
  <c r="AM674" i="7" s="1" a="1"/>
  <c r="AM674" i="7" s="1"/>
  <c r="AK887" i="7" a="1"/>
  <c r="AK887" i="7" s="1"/>
  <c r="AJ887" i="7" a="1"/>
  <c r="AJ887" i="7" s="1"/>
  <c r="AI918" i="7"/>
  <c r="AL918" i="7" s="1" a="1"/>
  <c r="AL918" i="7" s="1"/>
  <c r="AI1039" i="7"/>
  <c r="AK1039" i="7" s="1" a="1"/>
  <c r="AK1039" i="7" s="1"/>
  <c r="AM107" i="7" a="1"/>
  <c r="AM107" i="7" s="1"/>
  <c r="AI275" i="7"/>
  <c r="AJ275" i="7" s="1" a="1"/>
  <c r="AJ275" i="7" s="1"/>
  <c r="AI690" i="7"/>
  <c r="AJ690" i="7" s="1" a="1"/>
  <c r="AJ690" i="7" s="1"/>
  <c r="AI751" i="7"/>
  <c r="AK751" i="7" s="1" a="1"/>
  <c r="AK751" i="7" s="1"/>
  <c r="AI1147" i="7"/>
  <c r="AJ1147" i="7" s="1" a="1"/>
  <c r="AJ1147" i="7" s="1"/>
  <c r="AI1349" i="7"/>
  <c r="AL1349" i="7" s="1" a="1"/>
  <c r="AL1349" i="7" s="1"/>
  <c r="AM16" i="7" a="1"/>
  <c r="AM16" i="7" s="1"/>
  <c r="AJ16" i="7" a="1"/>
  <c r="AJ16" i="7" s="1"/>
  <c r="AL16" i="7" a="1"/>
  <c r="AL16" i="7" s="1"/>
  <c r="AM32" i="7" a="1"/>
  <c r="AM32" i="7" s="1"/>
  <c r="AJ32" i="7" a="1"/>
  <c r="AJ32" i="7" s="1"/>
  <c r="AL32" i="7" a="1"/>
  <c r="AL32" i="7" s="1"/>
  <c r="AI48" i="7"/>
  <c r="AI51" i="7"/>
  <c r="AJ51" i="7" s="1" a="1"/>
  <c r="AJ51" i="7" s="1"/>
  <c r="AL66" i="7" a="1"/>
  <c r="AL66" i="7" s="1"/>
  <c r="AI74" i="7"/>
  <c r="AJ74" i="7" s="1" a="1"/>
  <c r="AJ74" i="7" s="1"/>
  <c r="AI76" i="7"/>
  <c r="AM76" i="7" s="1" a="1"/>
  <c r="AM76" i="7" s="1"/>
  <c r="AI83" i="7"/>
  <c r="AJ83" i="7" s="1" a="1"/>
  <c r="AJ83" i="7" s="1"/>
  <c r="AK85" i="7" a="1"/>
  <c r="AK85" i="7" s="1"/>
  <c r="AI106" i="7"/>
  <c r="AM106" i="7" s="1" a="1"/>
  <c r="AM106" i="7" s="1"/>
  <c r="AI108" i="7"/>
  <c r="AJ108" i="7" s="1" a="1"/>
  <c r="AJ108" i="7" s="1"/>
  <c r="AI115" i="7"/>
  <c r="AK115" i="7" s="1" a="1"/>
  <c r="AK115" i="7" s="1"/>
  <c r="AK117" i="7" a="1"/>
  <c r="AK117" i="7" s="1"/>
  <c r="AI137" i="7"/>
  <c r="AK137" i="7" s="1" a="1"/>
  <c r="AK137" i="7" s="1"/>
  <c r="AI162" i="7"/>
  <c r="AK162" i="7" s="1" a="1"/>
  <c r="AK162" i="7" s="1"/>
  <c r="AI171" i="7"/>
  <c r="AK171" i="7" s="1" a="1"/>
  <c r="AK171" i="7" s="1"/>
  <c r="AI187" i="7"/>
  <c r="AK187" i="7" s="1" a="1"/>
  <c r="AK187" i="7" s="1"/>
  <c r="AI203" i="7"/>
  <c r="AM203" i="7" s="1" a="1"/>
  <c r="AM203" i="7" s="1"/>
  <c r="AK211" i="7" a="1"/>
  <c r="AK211" i="7" s="1"/>
  <c r="AL211" i="7" a="1"/>
  <c r="AL211" i="7" s="1"/>
  <c r="AI246" i="7"/>
  <c r="AJ246" i="7" s="1" a="1"/>
  <c r="AJ246" i="7" s="1"/>
  <c r="AI315" i="7"/>
  <c r="AM315" i="7" s="1" a="1"/>
  <c r="AM315" i="7" s="1"/>
  <c r="AI318" i="7"/>
  <c r="AM318" i="7" s="1" a="1"/>
  <c r="AM318" i="7" s="1"/>
  <c r="AI358" i="7"/>
  <c r="AM358" i="7" s="1" a="1"/>
  <c r="AM358" i="7" s="1"/>
  <c r="AI362" i="7"/>
  <c r="AM362" i="7" s="1" a="1"/>
  <c r="AM362" i="7" s="1"/>
  <c r="AI491" i="7"/>
  <c r="AM491" i="7" s="1" a="1"/>
  <c r="AM491" i="7" s="1"/>
  <c r="AL537" i="7" a="1"/>
  <c r="AL537" i="7" s="1"/>
  <c r="AK537" i="7" a="1"/>
  <c r="AK537" i="7" s="1"/>
  <c r="AJ567" i="7" a="1"/>
  <c r="AJ567" i="7" s="1"/>
  <c r="AL682" i="7" a="1"/>
  <c r="AL682" i="7" s="1"/>
  <c r="AM682" i="7" a="1"/>
  <c r="AM682" i="7" s="1"/>
  <c r="AI974" i="7"/>
  <c r="AL974" i="7" s="1" a="1"/>
  <c r="AL974" i="7" s="1"/>
  <c r="AI993" i="7"/>
  <c r="AL993" i="7" s="1" a="1"/>
  <c r="AL993" i="7" s="1"/>
  <c r="AJ1074" i="7" a="1"/>
  <c r="AJ1074" i="7" s="1"/>
  <c r="AI1135" i="7"/>
  <c r="AI1145" i="7"/>
  <c r="AL1145" i="7" s="1" a="1"/>
  <c r="AL1145" i="7" s="1"/>
  <c r="AM75" i="7" a="1"/>
  <c r="AM75" i="7" s="1"/>
  <c r="AI456" i="7"/>
  <c r="AJ456" i="7" s="1" a="1"/>
  <c r="AJ456" i="7" s="1"/>
  <c r="AK135" i="7" a="1"/>
  <c r="AK135" i="7" s="1"/>
  <c r="AI219" i="7"/>
  <c r="AM219" i="7" s="1" a="1"/>
  <c r="AM219" i="7" s="1"/>
  <c r="AI223" i="7"/>
  <c r="AM223" i="7" s="1" a="1"/>
  <c r="AM223" i="7" s="1"/>
  <c r="AI240" i="7"/>
  <c r="AM240" i="7" s="1" a="1"/>
  <c r="AM240" i="7" s="1"/>
  <c r="AI243" i="7"/>
  <c r="AM243" i="7" s="1" a="1"/>
  <c r="AM243" i="7" s="1"/>
  <c r="AI293" i="7"/>
  <c r="AJ293" i="7" s="1" a="1"/>
  <c r="AJ293" i="7" s="1"/>
  <c r="AI298" i="7"/>
  <c r="AK298" i="7" s="1" a="1"/>
  <c r="AK298" i="7" s="1"/>
  <c r="AK331" i="7" a="1"/>
  <c r="AK331" i="7" s="1"/>
  <c r="AI395" i="7"/>
  <c r="AK395" i="7" s="1" a="1"/>
  <c r="AK395" i="7" s="1"/>
  <c r="AI771" i="7"/>
  <c r="AJ771" i="7" s="1" a="1"/>
  <c r="AJ771" i="7" s="1"/>
  <c r="AI1015" i="7"/>
  <c r="AL1015" i="7" s="1" a="1"/>
  <c r="AL1015" i="7" s="1"/>
  <c r="AI1366" i="7"/>
  <c r="AK1366" i="7" s="1" a="1"/>
  <c r="AK1366" i="7" s="1"/>
  <c r="AI326" i="7"/>
  <c r="AM326" i="7" s="1" a="1"/>
  <c r="AM326" i="7" s="1"/>
  <c r="AI615" i="7"/>
  <c r="AM615" i="7" s="1" a="1"/>
  <c r="AM615" i="7" s="1"/>
  <c r="AI1097" i="7"/>
  <c r="AJ1097" i="7" s="1" a="1"/>
  <c r="AJ1097" i="7" s="1"/>
  <c r="AI1226" i="7"/>
  <c r="AL1226" i="7" s="1" a="1"/>
  <c r="AL1226" i="7" s="1"/>
  <c r="AJ11" i="7" a="1"/>
  <c r="AJ11" i="7" s="1"/>
  <c r="AI18" i="7"/>
  <c r="AK18" i="7" s="1" a="1"/>
  <c r="AK18" i="7" s="1"/>
  <c r="AJ27" i="7" a="1"/>
  <c r="AJ27" i="7" s="1"/>
  <c r="AI34" i="7"/>
  <c r="AK34" i="7" s="1" a="1"/>
  <c r="AK34" i="7" s="1"/>
  <c r="AI50" i="7"/>
  <c r="AL50" i="7" s="1" a="1"/>
  <c r="AL50" i="7" s="1"/>
  <c r="AI52" i="7"/>
  <c r="AK52" i="7" s="1" a="1"/>
  <c r="AK52" i="7" s="1"/>
  <c r="AI59" i="7"/>
  <c r="AJ59" i="7" s="1" a="1"/>
  <c r="AJ59" i="7" s="1"/>
  <c r="AI82" i="7"/>
  <c r="AL82" i="7" s="1" a="1"/>
  <c r="AL82" i="7" s="1"/>
  <c r="AI84" i="7"/>
  <c r="AK84" i="7" s="1" a="1"/>
  <c r="AK84" i="7" s="1"/>
  <c r="AI91" i="7"/>
  <c r="AJ91" i="7" s="1" a="1"/>
  <c r="AJ91" i="7" s="1"/>
  <c r="AI114" i="7"/>
  <c r="AJ114" i="7" s="1" a="1"/>
  <c r="AJ114" i="7" s="1"/>
  <c r="AI116" i="7"/>
  <c r="AK116" i="7" s="1" a="1"/>
  <c r="AK116" i="7" s="1"/>
  <c r="AI138" i="7"/>
  <c r="AJ138" i="7" s="1" a="1"/>
  <c r="AJ138" i="7" s="1"/>
  <c r="AI212" i="7"/>
  <c r="AL212" i="7" s="1" a="1"/>
  <c r="AL212" i="7" s="1"/>
  <c r="AI216" i="7"/>
  <c r="AJ216" i="7" s="1" a="1"/>
  <c r="AJ216" i="7" s="1"/>
  <c r="AK256" i="7" a="1"/>
  <c r="AK256" i="7" s="1"/>
  <c r="AK281" i="7" a="1"/>
  <c r="AK281" i="7" s="1"/>
  <c r="AL281" i="7" a="1"/>
  <c r="AL281" i="7" s="1"/>
  <c r="AK346" i="7" a="1"/>
  <c r="AK346" i="7" s="1"/>
  <c r="AL346" i="7" a="1"/>
  <c r="AL346" i="7" s="1"/>
  <c r="AI427" i="7"/>
  <c r="AJ427" i="7" s="1" a="1"/>
  <c r="AJ427" i="7" s="1"/>
  <c r="AI601" i="7"/>
  <c r="AK601" i="7" s="1" a="1"/>
  <c r="AK601" i="7" s="1"/>
  <c r="AL649" i="7" a="1"/>
  <c r="AL649" i="7" s="1"/>
  <c r="AK649" i="7" a="1"/>
  <c r="AK649" i="7" s="1"/>
  <c r="AK759" i="7" a="1"/>
  <c r="AK759" i="7" s="1"/>
  <c r="AJ759" i="7" a="1"/>
  <c r="AJ759" i="7" s="1"/>
  <c r="AI870" i="7"/>
  <c r="AL870" i="7" s="1" a="1"/>
  <c r="AL870" i="7" s="1"/>
  <c r="AI1025" i="7"/>
  <c r="AJ1025" i="7" s="1" a="1"/>
  <c r="AJ1025" i="7" s="1"/>
  <c r="AI1043" i="7"/>
  <c r="AK1043" i="7" s="1" a="1"/>
  <c r="AK1043" i="7" s="1"/>
  <c r="AI1115" i="7"/>
  <c r="AJ1115" i="7" s="1" a="1"/>
  <c r="AJ1115" i="7" s="1"/>
  <c r="AI1211" i="7"/>
  <c r="AL1211" i="7" s="1" a="1"/>
  <c r="AL1211" i="7" s="1"/>
  <c r="AJ1265" i="7" a="1"/>
  <c r="AJ1265" i="7" s="1"/>
  <c r="AK1265" i="7" a="1"/>
  <c r="AK1265" i="7" s="1"/>
  <c r="AJ10" i="7" a="1"/>
  <c r="AJ10" i="7" s="1"/>
  <c r="AL10" i="7" a="1"/>
  <c r="AL10" i="7" s="1"/>
  <c r="AJ42" i="7" a="1"/>
  <c r="AJ42" i="7" s="1"/>
  <c r="AL42" i="7" a="1"/>
  <c r="AL42" i="7" s="1"/>
  <c r="AI146" i="7"/>
  <c r="AK146" i="7" s="1" a="1"/>
  <c r="AK146" i="7" s="1"/>
  <c r="AI464" i="7"/>
  <c r="AL464" i="7" s="1" a="1"/>
  <c r="AL464" i="7" s="1"/>
  <c r="AI9" i="7"/>
  <c r="AJ9" i="7" s="1" a="1"/>
  <c r="AJ9" i="7" s="1"/>
  <c r="AK11" i="7" a="1"/>
  <c r="AK11" i="7" s="1"/>
  <c r="AK16" i="7" a="1"/>
  <c r="AK16" i="7" s="1"/>
  <c r="AI25" i="7"/>
  <c r="AK27" i="7" a="1"/>
  <c r="AK27" i="7" s="1"/>
  <c r="AK32" i="7" a="1"/>
  <c r="AK32" i="7" s="1"/>
  <c r="AI41" i="7"/>
  <c r="AJ41" i="7" s="1" a="1"/>
  <c r="AJ41" i="7" s="1"/>
  <c r="AM58" i="7" a="1"/>
  <c r="AM58" i="7" s="1"/>
  <c r="AK58" i="7" a="1"/>
  <c r="AK58" i="7" s="1"/>
  <c r="AJ58" i="7" a="1"/>
  <c r="AJ58" i="7" s="1"/>
  <c r="AM67" i="7" a="1"/>
  <c r="AM67" i="7" s="1"/>
  <c r="AL77" i="7" a="1"/>
  <c r="AL77" i="7" s="1"/>
  <c r="AM90" i="7" a="1"/>
  <c r="AM90" i="7" s="1"/>
  <c r="AK90" i="7" a="1"/>
  <c r="AK90" i="7" s="1"/>
  <c r="AJ90" i="7" a="1"/>
  <c r="AJ90" i="7" s="1"/>
  <c r="AM99" i="7" a="1"/>
  <c r="AM99" i="7" s="1"/>
  <c r="AJ101" i="7" a="1"/>
  <c r="AJ101" i="7" s="1"/>
  <c r="AI122" i="7"/>
  <c r="AI145" i="7"/>
  <c r="AK145" i="7" s="1" a="1"/>
  <c r="AK145" i="7" s="1"/>
  <c r="AJ179" i="7" a="1"/>
  <c r="AJ179" i="7" s="1"/>
  <c r="AL179" i="7" a="1"/>
  <c r="AL179" i="7" s="1"/>
  <c r="AJ195" i="7" a="1"/>
  <c r="AJ195" i="7" s="1"/>
  <c r="AL195" i="7" a="1"/>
  <c r="AL195" i="7" s="1"/>
  <c r="AK271" i="7" a="1"/>
  <c r="AK271" i="7" s="1"/>
  <c r="AL271" i="7" a="1"/>
  <c r="AL271" i="7" s="1"/>
  <c r="AI277" i="7"/>
  <c r="AK277" i="7" s="1" a="1"/>
  <c r="AK277" i="7" s="1"/>
  <c r="AI288" i="7"/>
  <c r="AJ288" i="7" s="1" a="1"/>
  <c r="AJ288" i="7" s="1"/>
  <c r="AI329" i="7"/>
  <c r="AJ329" i="7" s="1" a="1"/>
  <c r="AJ329" i="7" s="1"/>
  <c r="AI390" i="7"/>
  <c r="AM390" i="7" s="1" a="1"/>
  <c r="AM390" i="7" s="1"/>
  <c r="AJ610" i="7" a="1"/>
  <c r="AJ610" i="7" s="1"/>
  <c r="AI657" i="7"/>
  <c r="AL657" i="7" s="1" a="1"/>
  <c r="AL657" i="7" s="1"/>
  <c r="AI680" i="7"/>
  <c r="AM680" i="7" s="1" a="1"/>
  <c r="AM680" i="7" s="1"/>
  <c r="AI819" i="7"/>
  <c r="AJ819" i="7" s="1" a="1"/>
  <c r="AJ819" i="7" s="1"/>
  <c r="AJ1050" i="7" a="1"/>
  <c r="AJ1050" i="7" s="1"/>
  <c r="AI1150" i="7"/>
  <c r="AL1150" i="7" s="1" a="1"/>
  <c r="AL1150" i="7" s="1"/>
  <c r="AI1352" i="7"/>
  <c r="AK1352" i="7" s="1" a="1"/>
  <c r="AK1352" i="7" s="1"/>
  <c r="AM8" i="7" a="1"/>
  <c r="AM8" i="7" s="1"/>
  <c r="AJ8" i="7" a="1"/>
  <c r="AJ8" i="7" s="1"/>
  <c r="AL8" i="7" a="1"/>
  <c r="AL8" i="7" s="1"/>
  <c r="AM24" i="7" a="1"/>
  <c r="AM24" i="7" s="1"/>
  <c r="AJ24" i="7" a="1"/>
  <c r="AJ24" i="7" s="1"/>
  <c r="AL24" i="7" a="1"/>
  <c r="AL24" i="7" s="1"/>
  <c r="AM40" i="7" a="1"/>
  <c r="AM40" i="7" s="1"/>
  <c r="AJ40" i="7" a="1"/>
  <c r="AJ40" i="7" s="1"/>
  <c r="AL40" i="7" a="1"/>
  <c r="AL40" i="7" s="1"/>
  <c r="AI60" i="7"/>
  <c r="AM60" i="7" s="1" a="1"/>
  <c r="AM60" i="7" s="1"/>
  <c r="AI92" i="7"/>
  <c r="AM92" i="7" s="1" a="1"/>
  <c r="AM92" i="7" s="1"/>
  <c r="AJ129" i="7" a="1"/>
  <c r="AJ129" i="7" s="1"/>
  <c r="AL129" i="7" a="1"/>
  <c r="AL129" i="7" s="1"/>
  <c r="AI254" i="7"/>
  <c r="AJ254" i="7" s="1" a="1"/>
  <c r="AJ254" i="7" s="1"/>
  <c r="AI282" i="7"/>
  <c r="AL282" i="7" s="1" a="1"/>
  <c r="AL282" i="7" s="1"/>
  <c r="AI285" i="7"/>
  <c r="AJ285" i="7" s="1" a="1"/>
  <c r="AJ285" i="7" s="1"/>
  <c r="AI347" i="7"/>
  <c r="AL347" i="7" s="1" a="1"/>
  <c r="AL347" i="7" s="1"/>
  <c r="AI424" i="7"/>
  <c r="AM424" i="7" s="1" a="1"/>
  <c r="AM424" i="7" s="1"/>
  <c r="AI495" i="7"/>
  <c r="AJ495" i="7" s="1" a="1"/>
  <c r="AJ495" i="7" s="1"/>
  <c r="AI514" i="7"/>
  <c r="AK514" i="7" s="1" a="1"/>
  <c r="AK514" i="7" s="1"/>
  <c r="AI524" i="7"/>
  <c r="AK524" i="7" s="1" a="1"/>
  <c r="AK524" i="7" s="1"/>
  <c r="AI546" i="7"/>
  <c r="AM546" i="7" s="1" a="1"/>
  <c r="AM546" i="7" s="1"/>
  <c r="AM610" i="7" a="1"/>
  <c r="AM610" i="7" s="1"/>
  <c r="AL610" i="7" a="1"/>
  <c r="AL610" i="7" s="1"/>
  <c r="AK610" i="7" a="1"/>
  <c r="AK610" i="7" s="1"/>
  <c r="AI630" i="7"/>
  <c r="AK630" i="7" s="1" a="1"/>
  <c r="AK630" i="7" s="1"/>
  <c r="AI704" i="7"/>
  <c r="AJ704" i="7" s="1" a="1"/>
  <c r="AJ704" i="7" s="1"/>
  <c r="AI727" i="7"/>
  <c r="AK727" i="7" s="1" a="1"/>
  <c r="AK727" i="7" s="1"/>
  <c r="AI769" i="7"/>
  <c r="AL769" i="7" s="1" a="1"/>
  <c r="AL769" i="7" s="1"/>
  <c r="AI775" i="7"/>
  <c r="AL775" i="7" s="1" a="1"/>
  <c r="AL775" i="7" s="1"/>
  <c r="AI839" i="7"/>
  <c r="AK839" i="7" s="1" a="1"/>
  <c r="AK839" i="7" s="1"/>
  <c r="AI877" i="7"/>
  <c r="AM877" i="7" s="1" a="1"/>
  <c r="AM877" i="7" s="1"/>
  <c r="AI998" i="7"/>
  <c r="AL998" i="7" s="1" a="1"/>
  <c r="AL998" i="7" s="1"/>
  <c r="AI1063" i="7"/>
  <c r="AK1063" i="7" s="1" a="1"/>
  <c r="AK1063" i="7" s="1"/>
  <c r="AI1113" i="7"/>
  <c r="AL1113" i="7" s="1" a="1"/>
  <c r="AL1113" i="7" s="1"/>
  <c r="AI1171" i="7"/>
  <c r="AL1171" i="7" s="1" a="1"/>
  <c r="AL1171" i="7" s="1"/>
  <c r="AL1297" i="7" a="1"/>
  <c r="AL1297" i="7" s="1"/>
  <c r="AJ1297" i="7" a="1"/>
  <c r="AJ1297" i="7" s="1"/>
  <c r="AI1324" i="7"/>
  <c r="AL1324" i="7" s="1" a="1"/>
  <c r="AL1324" i="7" s="1"/>
  <c r="AL1333" i="7" a="1"/>
  <c r="AL1333" i="7" s="1"/>
  <c r="AJ1333" i="7" a="1"/>
  <c r="AJ1333" i="7" s="1"/>
  <c r="AI1273" i="7"/>
  <c r="AJ1273" i="7" s="1" a="1"/>
  <c r="AJ1273" i="7" s="1"/>
  <c r="AI1283" i="7"/>
  <c r="AJ1283" i="7" s="1" a="1"/>
  <c r="AJ1283" i="7" s="1"/>
  <c r="AI1318" i="7"/>
  <c r="AL1318" i="7" s="1" a="1"/>
  <c r="AL1318" i="7" s="1"/>
  <c r="AM56" i="7" a="1"/>
  <c r="AM56" i="7" s="1"/>
  <c r="AM64" i="7" a="1"/>
  <c r="AM64" i="7" s="1"/>
  <c r="AM72" i="7" a="1"/>
  <c r="AM72" i="7" s="1"/>
  <c r="AM80" i="7" a="1"/>
  <c r="AM80" i="7" s="1"/>
  <c r="AM88" i="7" a="1"/>
  <c r="AM88" i="7" s="1"/>
  <c r="AM96" i="7" a="1"/>
  <c r="AM96" i="7" s="1"/>
  <c r="AM104" i="7" a="1"/>
  <c r="AM104" i="7" s="1"/>
  <c r="AM112" i="7" a="1"/>
  <c r="AM112" i="7" s="1"/>
  <c r="AM120" i="7" a="1"/>
  <c r="AM120" i="7" s="1"/>
  <c r="AM127" i="7" a="1"/>
  <c r="AM127" i="7" s="1"/>
  <c r="AM128" i="7" a="1"/>
  <c r="AM128" i="7" s="1"/>
  <c r="AM135" i="7" a="1"/>
  <c r="AM135" i="7" s="1"/>
  <c r="AM136" i="7" a="1"/>
  <c r="AM136" i="7" s="1"/>
  <c r="AM144" i="7" a="1"/>
  <c r="AM144" i="7" s="1"/>
  <c r="AM151" i="7" a="1"/>
  <c r="AM151" i="7" s="1"/>
  <c r="AM152" i="7" a="1"/>
  <c r="AM152" i="7" s="1"/>
  <c r="AM160" i="7" a="1"/>
  <c r="AM160" i="7" s="1"/>
  <c r="AJ211" i="7" a="1"/>
  <c r="AJ211" i="7" s="1"/>
  <c r="AM224" i="7" a="1"/>
  <c r="AM224" i="7" s="1"/>
  <c r="AJ239" i="7" a="1"/>
  <c r="AJ239" i="7" s="1"/>
  <c r="AJ248" i="7" a="1"/>
  <c r="AJ248" i="7" s="1"/>
  <c r="AM256" i="7" a="1"/>
  <c r="AM256" i="7" s="1"/>
  <c r="AJ271" i="7" a="1"/>
  <c r="AJ271" i="7" s="1"/>
  <c r="AJ281" i="7" a="1"/>
  <c r="AJ281" i="7" s="1"/>
  <c r="AJ290" i="7" a="1"/>
  <c r="AJ290" i="7" s="1"/>
  <c r="AM299" i="7" a="1"/>
  <c r="AM299" i="7" s="1"/>
  <c r="AJ314" i="7" a="1"/>
  <c r="AJ314" i="7" s="1"/>
  <c r="AM331" i="7" a="1"/>
  <c r="AM331" i="7" s="1"/>
  <c r="AJ346" i="7" a="1"/>
  <c r="AJ346" i="7" s="1"/>
  <c r="AI350" i="7"/>
  <c r="AJ350" i="7" s="1" a="1"/>
  <c r="AJ350" i="7" s="1"/>
  <c r="AI353" i="7"/>
  <c r="AJ353" i="7" s="1" a="1"/>
  <c r="AJ353" i="7" s="1"/>
  <c r="AJ355" i="7" a="1"/>
  <c r="AJ355" i="7" s="1"/>
  <c r="AM363" i="7" a="1"/>
  <c r="AM363" i="7" s="1"/>
  <c r="AJ378" i="7" a="1"/>
  <c r="AJ378" i="7" s="1"/>
  <c r="AI382" i="7"/>
  <c r="AJ382" i="7" s="1" a="1"/>
  <c r="AJ382" i="7" s="1"/>
  <c r="AI385" i="7"/>
  <c r="AK385" i="7" s="1" a="1"/>
  <c r="AK385" i="7" s="1"/>
  <c r="AJ387" i="7" a="1"/>
  <c r="AJ387" i="7" s="1"/>
  <c r="AM397" i="7" a="1"/>
  <c r="AM397" i="7" s="1"/>
  <c r="AJ412" i="7" a="1"/>
  <c r="AJ412" i="7" s="1"/>
  <c r="AI416" i="7"/>
  <c r="AL416" i="7" s="1" a="1"/>
  <c r="AL416" i="7" s="1"/>
  <c r="AI419" i="7"/>
  <c r="AJ419" i="7" s="1" a="1"/>
  <c r="AJ419" i="7" s="1"/>
  <c r="AM429" i="7" a="1"/>
  <c r="AM429" i="7" s="1"/>
  <c r="AJ444" i="7" a="1"/>
  <c r="AJ444" i="7" s="1"/>
  <c r="AI448" i="7"/>
  <c r="AJ448" i="7" s="1" a="1"/>
  <c r="AJ448" i="7" s="1"/>
  <c r="AI451" i="7"/>
  <c r="AJ451" i="7" s="1" a="1"/>
  <c r="AJ451" i="7" s="1"/>
  <c r="AI471" i="7"/>
  <c r="AK471" i="7" s="1" a="1"/>
  <c r="AK471" i="7" s="1"/>
  <c r="AI473" i="7"/>
  <c r="AL473" i="7" s="1" a="1"/>
  <c r="AL473" i="7" s="1"/>
  <c r="AK476" i="7" a="1"/>
  <c r="AK476" i="7" s="1"/>
  <c r="AI479" i="7"/>
  <c r="AM479" i="7" s="1" a="1"/>
  <c r="AM479" i="7" s="1"/>
  <c r="AM484" i="7" a="1"/>
  <c r="AM484" i="7" s="1"/>
  <c r="AM486" i="7" a="1"/>
  <c r="AM486" i="7" s="1"/>
  <c r="AM492" i="7" a="1"/>
  <c r="AM492" i="7" s="1"/>
  <c r="AK502" i="7" a="1"/>
  <c r="AK502" i="7" s="1"/>
  <c r="AI509" i="7"/>
  <c r="AJ509" i="7" s="1" a="1"/>
  <c r="AJ509" i="7" s="1"/>
  <c r="AI519" i="7"/>
  <c r="AJ519" i="7" s="1" a="1"/>
  <c r="AJ519" i="7" s="1"/>
  <c r="AI527" i="7"/>
  <c r="AM527" i="7" s="1" a="1"/>
  <c r="AM527" i="7" s="1"/>
  <c r="AI535" i="7"/>
  <c r="AM535" i="7" s="1" a="1"/>
  <c r="AM535" i="7" s="1"/>
  <c r="AJ537" i="7" a="1"/>
  <c r="AJ537" i="7" s="1"/>
  <c r="AK540" i="7" a="1"/>
  <c r="AK540" i="7" s="1"/>
  <c r="AJ542" i="7" a="1"/>
  <c r="AJ542" i="7" s="1"/>
  <c r="AJ544" i="7" a="1"/>
  <c r="AJ544" i="7" s="1"/>
  <c r="AM550" i="7" a="1"/>
  <c r="AM550" i="7" s="1"/>
  <c r="AM552" i="7" a="1"/>
  <c r="AM552" i="7" s="1"/>
  <c r="AM556" i="7" a="1"/>
  <c r="AM556" i="7" s="1"/>
  <c r="AK572" i="7" a="1"/>
  <c r="AK572" i="7" s="1"/>
  <c r="AM574" i="7" a="1"/>
  <c r="AM574" i="7" s="1"/>
  <c r="AI579" i="7"/>
  <c r="AL579" i="7" s="1" a="1"/>
  <c r="AL579" i="7" s="1"/>
  <c r="AL590" i="7" a="1"/>
  <c r="AL590" i="7" s="1"/>
  <c r="AJ593" i="7" a="1"/>
  <c r="AJ593" i="7" s="1"/>
  <c r="AK595" i="7" a="1"/>
  <c r="AK595" i="7" s="1"/>
  <c r="AL598" i="7" a="1"/>
  <c r="AL598" i="7" s="1"/>
  <c r="AK606" i="7" a="1"/>
  <c r="AK606" i="7" s="1"/>
  <c r="AK608" i="7" a="1"/>
  <c r="AK608" i="7" s="1"/>
  <c r="AM632" i="7" a="1"/>
  <c r="AM632" i="7" s="1"/>
  <c r="AL638" i="7" a="1"/>
  <c r="AL638" i="7" s="1"/>
  <c r="AK643" i="7" a="1"/>
  <c r="AK643" i="7" s="1"/>
  <c r="AM652" i="7" a="1"/>
  <c r="AM652" i="7" s="1"/>
  <c r="AM660" i="7" a="1"/>
  <c r="AM660" i="7" s="1"/>
  <c r="AI667" i="7"/>
  <c r="AL667" i="7" s="1" a="1"/>
  <c r="AL667" i="7" s="1"/>
  <c r="AJ670" i="7" a="1"/>
  <c r="AJ670" i="7" s="1"/>
  <c r="AJ672" i="7" a="1"/>
  <c r="AJ672" i="7" s="1"/>
  <c r="AM678" i="7" a="1"/>
  <c r="AM678" i="7" s="1"/>
  <c r="AK682" i="7" a="1"/>
  <c r="AK682" i="7" s="1"/>
  <c r="AJ692" i="7" a="1"/>
  <c r="AJ692" i="7" s="1"/>
  <c r="AM694" i="7" a="1"/>
  <c r="AM694" i="7" s="1"/>
  <c r="AJ712" i="7" a="1"/>
  <c r="AJ712" i="7" s="1"/>
  <c r="AI714" i="7"/>
  <c r="AK714" i="7" s="1" a="1"/>
  <c r="AK714" i="7" s="1"/>
  <c r="AJ716" i="7" a="1"/>
  <c r="AJ716" i="7" s="1"/>
  <c r="AI719" i="7"/>
  <c r="AL719" i="7" s="1" a="1"/>
  <c r="AL719" i="7" s="1"/>
  <c r="AM753" i="7" a="1"/>
  <c r="AM753" i="7" s="1"/>
  <c r="AM759" i="7" a="1"/>
  <c r="AM759" i="7" s="1"/>
  <c r="AK763" i="7" a="1"/>
  <c r="AK763" i="7" s="1"/>
  <c r="AM773" i="7" a="1"/>
  <c r="AM773" i="7" s="1"/>
  <c r="AI777" i="7"/>
  <c r="AK777" i="7" s="1" a="1"/>
  <c r="AK777" i="7" s="1"/>
  <c r="AJ782" i="7" a="1"/>
  <c r="AJ782" i="7" s="1"/>
  <c r="AJ785" i="7" a="1"/>
  <c r="AJ785" i="7" s="1"/>
  <c r="AI787" i="7"/>
  <c r="AL787" i="7" s="1" a="1"/>
  <c r="AL787" i="7" s="1"/>
  <c r="AM802" i="7" a="1"/>
  <c r="AM802" i="7" s="1"/>
  <c r="AI807" i="7"/>
  <c r="AL807" i="7" s="1" a="1"/>
  <c r="AL807" i="7" s="1"/>
  <c r="AJ817" i="7" a="1"/>
  <c r="AJ817" i="7" s="1"/>
  <c r="AI841" i="7"/>
  <c r="AM841" i="7" s="1" a="1"/>
  <c r="AM841" i="7" s="1"/>
  <c r="AK843" i="7" a="1"/>
  <c r="AK843" i="7" s="1"/>
  <c r="AM850" i="7" a="1"/>
  <c r="AM850" i="7" s="1"/>
  <c r="AM855" i="7" a="1"/>
  <c r="AM855" i="7" s="1"/>
  <c r="AI857" i="7"/>
  <c r="AM857" i="7" s="1" a="1"/>
  <c r="AM857" i="7" s="1"/>
  <c r="AI859" i="7"/>
  <c r="AJ859" i="7" s="1" a="1"/>
  <c r="AJ859" i="7" s="1"/>
  <c r="AK867" i="7" a="1"/>
  <c r="AK867" i="7" s="1"/>
  <c r="AI874" i="7"/>
  <c r="AL874" i="7" s="1" a="1"/>
  <c r="AL874" i="7" s="1"/>
  <c r="AI879" i="7"/>
  <c r="AM879" i="7" s="1" a="1"/>
  <c r="AM879" i="7" s="1"/>
  <c r="AM887" i="7" a="1"/>
  <c r="AM887" i="7" s="1"/>
  <c r="AI889" i="7"/>
  <c r="AM889" i="7" s="1" a="1"/>
  <c r="AM889" i="7" s="1"/>
  <c r="AI891" i="7"/>
  <c r="AL891" i="7" s="1" a="1"/>
  <c r="AL891" i="7" s="1"/>
  <c r="AL894" i="7" a="1"/>
  <c r="AL894" i="7" s="1"/>
  <c r="AJ897" i="7" a="1"/>
  <c r="AJ897" i="7" s="1"/>
  <c r="AI899" i="7"/>
  <c r="AL899" i="7" s="1" a="1"/>
  <c r="AL899" i="7" s="1"/>
  <c r="AI906" i="7"/>
  <c r="AK906" i="7" s="1" a="1"/>
  <c r="AK906" i="7" s="1"/>
  <c r="AM911" i="7" a="1"/>
  <c r="AM911" i="7" s="1"/>
  <c r="AI913" i="7"/>
  <c r="AL913" i="7" s="1" a="1"/>
  <c r="AL913" i="7" s="1"/>
  <c r="AK915" i="7" a="1"/>
  <c r="AK915" i="7" s="1"/>
  <c r="AM935" i="7" a="1"/>
  <c r="AM935" i="7" s="1"/>
  <c r="AI969" i="7"/>
  <c r="AJ969" i="7" s="1" a="1"/>
  <c r="AJ969" i="7" s="1"/>
  <c r="AK971" i="7" a="1"/>
  <c r="AK971" i="7" s="1"/>
  <c r="AM978" i="7" a="1"/>
  <c r="AM978" i="7" s="1"/>
  <c r="AM983" i="7" a="1"/>
  <c r="AM983" i="7" s="1"/>
  <c r="AI985" i="7"/>
  <c r="AJ985" i="7" s="1" a="1"/>
  <c r="AJ985" i="7" s="1"/>
  <c r="AI987" i="7"/>
  <c r="AM987" i="7" s="1" a="1"/>
  <c r="AM987" i="7" s="1"/>
  <c r="AK995" i="7" a="1"/>
  <c r="AK995" i="7" s="1"/>
  <c r="AI1002" i="7"/>
  <c r="AL1002" i="7" s="1" a="1"/>
  <c r="AL1002" i="7" s="1"/>
  <c r="AI1007" i="7"/>
  <c r="AM1007" i="7" s="1" a="1"/>
  <c r="AM1007" i="7" s="1"/>
  <c r="AM1017" i="7" a="1"/>
  <c r="AM1017" i="7" s="1"/>
  <c r="AK1019" i="7" a="1"/>
  <c r="AK1019" i="7" s="1"/>
  <c r="AK1027" i="7" a="1"/>
  <c r="AK1027" i="7" s="1"/>
  <c r="AM1034" i="7" a="1"/>
  <c r="AM1034" i="7" s="1"/>
  <c r="AJ1041" i="7" a="1"/>
  <c r="AJ1041" i="7" s="1"/>
  <c r="AI1055" i="7"/>
  <c r="AL1055" i="7" s="1" a="1"/>
  <c r="AL1055" i="7" s="1"/>
  <c r="AI1065" i="7"/>
  <c r="AJ1065" i="7" s="1" a="1"/>
  <c r="AJ1065" i="7" s="1"/>
  <c r="AI1067" i="7"/>
  <c r="AL1067" i="7" s="1" a="1"/>
  <c r="AL1067" i="7" s="1"/>
  <c r="AM1087" i="7" a="1"/>
  <c r="AM1087" i="7" s="1"/>
  <c r="AL1110" i="7" a="1"/>
  <c r="AL1110" i="7" s="1"/>
  <c r="AI1122" i="7"/>
  <c r="AL1122" i="7" s="1" a="1"/>
  <c r="AL1122" i="7" s="1"/>
  <c r="AI1137" i="7"/>
  <c r="AJ1137" i="7" s="1" a="1"/>
  <c r="AJ1137" i="7" s="1"/>
  <c r="AK1139" i="7" a="1"/>
  <c r="AK1139" i="7" s="1"/>
  <c r="AK1155" i="7" a="1"/>
  <c r="AK1155" i="7" s="1"/>
  <c r="AM1177" i="7" a="1"/>
  <c r="AM1177" i="7" s="1"/>
  <c r="AK1177" i="7" a="1"/>
  <c r="AK1177" i="7" s="1"/>
  <c r="AI1183" i="7"/>
  <c r="AM1183" i="7" s="1" a="1"/>
  <c r="AM1183" i="7" s="1"/>
  <c r="AI1193" i="7"/>
  <c r="AM1193" i="7" s="1" a="1"/>
  <c r="AM1193" i="7" s="1"/>
  <c r="AM1199" i="7" a="1"/>
  <c r="AM1199" i="7" s="1"/>
  <c r="AJ1199" i="7" a="1"/>
  <c r="AJ1199" i="7" s="1"/>
  <c r="AI1217" i="7"/>
  <c r="AM1217" i="7" s="1" a="1"/>
  <c r="AM1217" i="7" s="1"/>
  <c r="AI1235" i="7"/>
  <c r="AL1235" i="7" s="1" a="1"/>
  <c r="AL1235" i="7" s="1"/>
  <c r="AI1267" i="7"/>
  <c r="AL1267" i="7" s="1" a="1"/>
  <c r="AL1267" i="7" s="1"/>
  <c r="AI1287" i="7"/>
  <c r="AM1287" i="7" s="1" a="1"/>
  <c r="AM1287" i="7" s="1"/>
  <c r="AI1290" i="7"/>
  <c r="AL1290" i="7" s="1" a="1"/>
  <c r="AL1290" i="7" s="1"/>
  <c r="AI1330" i="7"/>
  <c r="AM1330" i="7" s="1" a="1"/>
  <c r="AM1330" i="7" s="1"/>
  <c r="AI1368" i="7"/>
  <c r="AK1368" i="7" s="1" a="1"/>
  <c r="AK1368" i="7" s="1"/>
  <c r="AI1381" i="7"/>
  <c r="AL1381" i="7" s="1" a="1"/>
  <c r="AL1381" i="7" s="1"/>
  <c r="AI1394" i="7"/>
  <c r="AL1394" i="7" s="1" a="1"/>
  <c r="AL1394" i="7" s="1"/>
  <c r="AM3" i="7" a="1"/>
  <c r="AM3" i="7" s="1"/>
  <c r="AM11" i="7" a="1"/>
  <c r="AM11" i="7" s="1"/>
  <c r="AM19" i="7" a="1"/>
  <c r="AM19" i="7" s="1"/>
  <c r="AM27" i="7" a="1"/>
  <c r="AM27" i="7" s="1"/>
  <c r="AM35" i="7" a="1"/>
  <c r="AM35" i="7" s="1"/>
  <c r="AM133" i="7" a="1"/>
  <c r="AM133" i="7" s="1"/>
  <c r="AM149" i="7" a="1"/>
  <c r="AM149" i="7" s="1"/>
  <c r="AM157" i="7" a="1"/>
  <c r="AM157" i="7" s="1"/>
  <c r="AM172" i="7" a="1"/>
  <c r="AM172" i="7" s="1"/>
  <c r="AM188" i="7" a="1"/>
  <c r="AM188" i="7" s="1"/>
  <c r="AM204" i="7" a="1"/>
  <c r="AM204" i="7" s="1"/>
  <c r="AJ247" i="7" a="1"/>
  <c r="AJ247" i="7" s="1"/>
  <c r="AK248" i="7" a="1"/>
  <c r="AK248" i="7" s="1"/>
  <c r="AK290" i="7" a="1"/>
  <c r="AK290" i="7" s="1"/>
  <c r="AJ322" i="7" a="1"/>
  <c r="AJ322" i="7" s="1"/>
  <c r="AJ354" i="7" a="1"/>
  <c r="AJ354" i="7" s="1"/>
  <c r="AK355" i="7" a="1"/>
  <c r="AK355" i="7" s="1"/>
  <c r="AK387" i="7" a="1"/>
  <c r="AK387" i="7" s="1"/>
  <c r="AM405" i="7" a="1"/>
  <c r="AM405" i="7" s="1"/>
  <c r="AJ420" i="7" a="1"/>
  <c r="AJ420" i="7" s="1"/>
  <c r="AM437" i="7" a="1"/>
  <c r="AM437" i="7" s="1"/>
  <c r="AM475" i="7" a="1"/>
  <c r="AM475" i="7" s="1"/>
  <c r="AJ486" i="7" a="1"/>
  <c r="AJ486" i="7" s="1"/>
  <c r="AM493" i="7" a="1"/>
  <c r="AM493" i="7" s="1"/>
  <c r="AM497" i="7" a="1"/>
  <c r="AM497" i="7" s="1"/>
  <c r="AM530" i="7" a="1"/>
  <c r="AM530" i="7" s="1"/>
  <c r="AL544" i="7" a="1"/>
  <c r="AL544" i="7" s="1"/>
  <c r="AM551" i="7" a="1"/>
  <c r="AM551" i="7" s="1"/>
  <c r="AK571" i="7" a="1"/>
  <c r="AK571" i="7" s="1"/>
  <c r="AM572" i="7" a="1"/>
  <c r="AM572" i="7" s="1"/>
  <c r="AK593" i="7" a="1"/>
  <c r="AK593" i="7" s="1"/>
  <c r="AL595" i="7" a="1"/>
  <c r="AL595" i="7" s="1"/>
  <c r="AM608" i="7" a="1"/>
  <c r="AM608" i="7" s="1"/>
  <c r="AJ633" i="7" a="1"/>
  <c r="AJ633" i="7" s="1"/>
  <c r="AJ641" i="7" a="1"/>
  <c r="AJ641" i="7" s="1"/>
  <c r="AM665" i="7" a="1"/>
  <c r="AM665" i="7" s="1"/>
  <c r="AL672" i="7" a="1"/>
  <c r="AL672" i="7" s="1"/>
  <c r="AM679" i="7" a="1"/>
  <c r="AM679" i="7" s="1"/>
  <c r="AK716" i="7" a="1"/>
  <c r="AK716" i="7" s="1"/>
  <c r="AM749" i="7" a="1"/>
  <c r="AM749" i="7" s="1"/>
  <c r="AM778" i="7" a="1"/>
  <c r="AM778" i="7" s="1"/>
  <c r="AJ793" i="7" a="1"/>
  <c r="AJ793" i="7" s="1"/>
  <c r="AM810" i="7" a="1"/>
  <c r="AM810" i="7" s="1"/>
  <c r="AL843" i="7" a="1"/>
  <c r="AL843" i="7" s="1"/>
  <c r="AJ850" i="7" a="1"/>
  <c r="AJ850" i="7" s="1"/>
  <c r="AJ855" i="7" a="1"/>
  <c r="AJ855" i="7" s="1"/>
  <c r="AM863" i="7" a="1"/>
  <c r="AM863" i="7" s="1"/>
  <c r="AK897" i="7" a="1"/>
  <c r="AK897" i="7" s="1"/>
  <c r="AJ911" i="7" a="1"/>
  <c r="AJ911" i="7" s="1"/>
  <c r="AL915" i="7" a="1"/>
  <c r="AL915" i="7" s="1"/>
  <c r="AJ935" i="7" a="1"/>
  <c r="AJ935" i="7" s="1"/>
  <c r="AL971" i="7" a="1"/>
  <c r="AL971" i="7" s="1"/>
  <c r="AJ978" i="7" a="1"/>
  <c r="AJ978" i="7" s="1"/>
  <c r="AJ983" i="7" a="1"/>
  <c r="AJ983" i="7" s="1"/>
  <c r="AL995" i="7" a="1"/>
  <c r="AL995" i="7" s="1"/>
  <c r="AK1017" i="7" a="1"/>
  <c r="AK1017" i="7" s="1"/>
  <c r="AL1019" i="7" a="1"/>
  <c r="AL1019" i="7" s="1"/>
  <c r="AL1027" i="7" a="1"/>
  <c r="AL1027" i="7" s="1"/>
  <c r="AJ1034" i="7" a="1"/>
  <c r="AJ1034" i="7" s="1"/>
  <c r="AK1041" i="7" a="1"/>
  <c r="AK1041" i="7" s="1"/>
  <c r="AM1058" i="7" a="1"/>
  <c r="AM1058" i="7" s="1"/>
  <c r="AJ1087" i="7" a="1"/>
  <c r="AJ1087" i="7" s="1"/>
  <c r="AK1099" i="7" a="1"/>
  <c r="AK1099" i="7" s="1"/>
  <c r="AM1106" i="7" a="1"/>
  <c r="AM1106" i="7" s="1"/>
  <c r="AM1111" i="7" a="1"/>
  <c r="AM1111" i="7" s="1"/>
  <c r="AK1123" i="7" a="1"/>
  <c r="AK1123" i="7" s="1"/>
  <c r="AL1139" i="7" a="1"/>
  <c r="AL1139" i="7" s="1"/>
  <c r="AM1143" i="7" a="1"/>
  <c r="AM1143" i="7" s="1"/>
  <c r="AJ1153" i="7" a="1"/>
  <c r="AJ1153" i="7" s="1"/>
  <c r="AK1153" i="7" a="1"/>
  <c r="AK1153" i="7" s="1"/>
  <c r="AL1155" i="7" a="1"/>
  <c r="AL1155" i="7" s="1"/>
  <c r="AI1163" i="7"/>
  <c r="AK1163" i="7" s="1" a="1"/>
  <c r="AK1163" i="7" s="1"/>
  <c r="AI1175" i="7"/>
  <c r="AL1175" i="7" s="1" a="1"/>
  <c r="AL1175" i="7" s="1"/>
  <c r="AI1187" i="7"/>
  <c r="AK1187" i="7" s="1" a="1"/>
  <c r="AK1187" i="7" s="1"/>
  <c r="AJ1300" i="7" a="1"/>
  <c r="AJ1300" i="7" s="1"/>
  <c r="AK1300" i="7" a="1"/>
  <c r="AK1300" i="7" s="1"/>
  <c r="AI1310" i="7"/>
  <c r="AJ1310" i="7" s="1" a="1"/>
  <c r="AJ1310" i="7" s="1"/>
  <c r="AI1374" i="7"/>
  <c r="AK1374" i="7" s="1" a="1"/>
  <c r="AK1374" i="7" s="1"/>
  <c r="AK1416" i="7" a="1"/>
  <c r="AK1416" i="7" s="1"/>
  <c r="AM1416" i="7" a="1"/>
  <c r="AM1416" i="7" s="1"/>
  <c r="AL1416" i="7" a="1"/>
  <c r="AL1416" i="7" s="1"/>
  <c r="AI1452" i="7"/>
  <c r="AM1452" i="7" s="1" a="1"/>
  <c r="AM1452" i="7" s="1"/>
  <c r="AJ1903" i="7" a="1"/>
  <c r="AJ1903" i="7" s="1"/>
  <c r="AL1903" i="7" a="1"/>
  <c r="AL1903" i="7" s="1"/>
  <c r="AJ153" i="7" a="1"/>
  <c r="AJ153" i="7" s="1"/>
  <c r="AJ161" i="7" a="1"/>
  <c r="AJ161" i="7" s="1"/>
  <c r="AM169" i="7" a="1"/>
  <c r="AM169" i="7" s="1"/>
  <c r="AM170" i="7" a="1"/>
  <c r="AM170" i="7" s="1"/>
  <c r="AM178" i="7" a="1"/>
  <c r="AM178" i="7" s="1"/>
  <c r="AM185" i="7" a="1"/>
  <c r="AM185" i="7" s="1"/>
  <c r="AM186" i="7" a="1"/>
  <c r="AM186" i="7" s="1"/>
  <c r="AM193" i="7" a="1"/>
  <c r="AM193" i="7" s="1"/>
  <c r="AM194" i="7" a="1"/>
  <c r="AM194" i="7" s="1"/>
  <c r="AM201" i="7" a="1"/>
  <c r="AM201" i="7" s="1"/>
  <c r="AM202" i="7" a="1"/>
  <c r="AM202" i="7" s="1"/>
  <c r="AM227" i="7" a="1"/>
  <c r="AM227" i="7" s="1"/>
  <c r="AM230" i="7" a="1"/>
  <c r="AM230" i="7" s="1"/>
  <c r="AM259" i="7" a="1"/>
  <c r="AM259" i="7" s="1"/>
  <c r="AM262" i="7" a="1"/>
  <c r="AM262" i="7" s="1"/>
  <c r="AM302" i="7" a="1"/>
  <c r="AM302" i="7" s="1"/>
  <c r="AM305" i="7" a="1"/>
  <c r="AM305" i="7" s="1"/>
  <c r="AM334" i="7" a="1"/>
  <c r="AM334" i="7" s="1"/>
  <c r="AM337" i="7" a="1"/>
  <c r="AM337" i="7" s="1"/>
  <c r="AM366" i="7" a="1"/>
  <c r="AM366" i="7" s="1"/>
  <c r="AM369" i="7" a="1"/>
  <c r="AM369" i="7" s="1"/>
  <c r="AM400" i="7" a="1"/>
  <c r="AM400" i="7" s="1"/>
  <c r="AM403" i="7" a="1"/>
  <c r="AM403" i="7" s="1"/>
  <c r="AM432" i="7" a="1"/>
  <c r="AM432" i="7" s="1"/>
  <c r="AM435" i="7" a="1"/>
  <c r="AM435" i="7" s="1"/>
  <c r="AK470" i="7" a="1"/>
  <c r="AK470" i="7" s="1"/>
  <c r="AM501" i="7" a="1"/>
  <c r="AM501" i="7" s="1"/>
  <c r="AM541" i="7" a="1"/>
  <c r="AM541" i="7" s="1"/>
  <c r="AM544" i="7" a="1"/>
  <c r="AM544" i="7" s="1"/>
  <c r="AL586" i="7" a="1"/>
  <c r="AL586" i="7" s="1"/>
  <c r="AM591" i="7" a="1"/>
  <c r="AM591" i="7" s="1"/>
  <c r="AM599" i="7" a="1"/>
  <c r="AM599" i="7" s="1"/>
  <c r="AM605" i="7" a="1"/>
  <c r="AM605" i="7" s="1"/>
  <c r="AK635" i="7" a="1"/>
  <c r="AK635" i="7" s="1"/>
  <c r="AM672" i="7" a="1"/>
  <c r="AM672" i="7" s="1"/>
  <c r="AK707" i="7" a="1"/>
  <c r="AK707" i="7" s="1"/>
  <c r="AM716" i="7" a="1"/>
  <c r="AM716" i="7" s="1"/>
  <c r="AK739" i="7" a="1"/>
  <c r="AK739" i="7" s="1"/>
  <c r="AK747" i="7" a="1"/>
  <c r="AK747" i="7" s="1"/>
  <c r="AM783" i="7" a="1"/>
  <c r="AM783" i="7" s="1"/>
  <c r="AM786" i="7" a="1"/>
  <c r="AM786" i="7" s="1"/>
  <c r="AM791" i="7" a="1"/>
  <c r="AM791" i="7" s="1"/>
  <c r="AK803" i="7" a="1"/>
  <c r="AK803" i="7" s="1"/>
  <c r="AJ825" i="7" a="1"/>
  <c r="AJ825" i="7" s="1"/>
  <c r="AK827" i="7" a="1"/>
  <c r="AK827" i="7" s="1"/>
  <c r="AK835" i="7" a="1"/>
  <c r="AK835" i="7" s="1"/>
  <c r="AM842" i="7" a="1"/>
  <c r="AM842" i="7" s="1"/>
  <c r="AM849" i="7" a="1"/>
  <c r="AM849" i="7" s="1"/>
  <c r="AJ905" i="7" a="1"/>
  <c r="AJ905" i="7" s="1"/>
  <c r="AM921" i="7" a="1"/>
  <c r="AM921" i="7" s="1"/>
  <c r="AK923" i="7" a="1"/>
  <c r="AK923" i="7" s="1"/>
  <c r="AM938" i="7" a="1"/>
  <c r="AM938" i="7" s="1"/>
  <c r="AM943" i="7" a="1"/>
  <c r="AM943" i="7" s="1"/>
  <c r="AJ953" i="7" a="1"/>
  <c r="AJ953" i="7" s="1"/>
  <c r="AK955" i="7" a="1"/>
  <c r="AK955" i="7" s="1"/>
  <c r="AK963" i="7" a="1"/>
  <c r="AK963" i="7" s="1"/>
  <c r="AM970" i="7" a="1"/>
  <c r="AM970" i="7" s="1"/>
  <c r="AJ977" i="7" a="1"/>
  <c r="AJ977" i="7" s="1"/>
  <c r="AM1023" i="7" a="1"/>
  <c r="AM1023" i="7" s="1"/>
  <c r="AK1075" i="7" a="1"/>
  <c r="AK1075" i="7" s="1"/>
  <c r="AM1095" i="7" a="1"/>
  <c r="AM1095" i="7" s="1"/>
  <c r="AJ1121" i="7" a="1"/>
  <c r="AJ1121" i="7" s="1"/>
  <c r="AJ1161" i="7" a="1"/>
  <c r="AJ1161" i="7" s="1"/>
  <c r="AK1161" i="7" a="1"/>
  <c r="AK1161" i="7" s="1"/>
  <c r="AJ1169" i="7" a="1"/>
  <c r="AJ1169" i="7" s="1"/>
  <c r="AK1169" i="7" a="1"/>
  <c r="AK1169" i="7" s="1"/>
  <c r="AJ1178" i="7" a="1"/>
  <c r="AJ1178" i="7" s="1"/>
  <c r="AM1194" i="7" a="1"/>
  <c r="AM1194" i="7" s="1"/>
  <c r="AM1209" i="7" a="1"/>
  <c r="AM1209" i="7" s="1"/>
  <c r="AK1209" i="7" a="1"/>
  <c r="AK1209" i="7" s="1"/>
  <c r="AI1215" i="7"/>
  <c r="AM1215" i="7" s="1" a="1"/>
  <c r="AM1215" i="7" s="1"/>
  <c r="AI1233" i="7"/>
  <c r="AJ1233" i="7" s="1" a="1"/>
  <c r="AJ1233" i="7" s="1"/>
  <c r="AI1239" i="7"/>
  <c r="AK1239" i="7" s="1" a="1"/>
  <c r="AK1239" i="7" s="1"/>
  <c r="AJ1242" i="7" a="1"/>
  <c r="AJ1242" i="7" s="1"/>
  <c r="AI1251" i="7"/>
  <c r="AK1251" i="7" s="1" a="1"/>
  <c r="AK1251" i="7" s="1"/>
  <c r="AK1257" i="7" a="1"/>
  <c r="AK1257" i="7" s="1"/>
  <c r="AI1278" i="7"/>
  <c r="AL1278" i="7" s="1" a="1"/>
  <c r="AL1278" i="7" s="1"/>
  <c r="AI1340" i="7"/>
  <c r="AK1340" i="7" s="1" a="1"/>
  <c r="AK1340" i="7" s="1"/>
  <c r="AL1389" i="7" a="1"/>
  <c r="AL1389" i="7" s="1"/>
  <c r="AJ1389" i="7" a="1"/>
  <c r="AJ1389" i="7" s="1"/>
  <c r="AI1395" i="7"/>
  <c r="AM1395" i="7" s="1" a="1"/>
  <c r="AM1395" i="7" s="1"/>
  <c r="AJ1951" i="7" a="1"/>
  <c r="AJ1951" i="7" s="1"/>
  <c r="AL1951" i="7" a="1"/>
  <c r="AL1951" i="7" s="1"/>
  <c r="AK1951" i="7" a="1"/>
  <c r="AK1951" i="7" s="1"/>
  <c r="AI1191" i="7"/>
  <c r="AK1191" i="7" s="1" a="1"/>
  <c r="AK1191" i="7" s="1"/>
  <c r="AI1255" i="7"/>
  <c r="AK1255" i="7" s="1" a="1"/>
  <c r="AK1255" i="7" s="1"/>
  <c r="AI1295" i="7"/>
  <c r="AM1295" i="7" s="1" a="1"/>
  <c r="AM1295" i="7" s="1"/>
  <c r="AI1317" i="7"/>
  <c r="AL1317" i="7" s="1" a="1"/>
  <c r="AL1317" i="7" s="1"/>
  <c r="AI1334" i="7"/>
  <c r="AK1334" i="7" s="1" a="1"/>
  <c r="AK1334" i="7" s="1"/>
  <c r="AI1342" i="7"/>
  <c r="AK1342" i="7" s="1" a="1"/>
  <c r="AK1342" i="7" s="1"/>
  <c r="AI1350" i="7"/>
  <c r="AL1350" i="7" s="1" a="1"/>
  <c r="AL1350" i="7" s="1"/>
  <c r="AI1442" i="7"/>
  <c r="AM1442" i="7" s="1" a="1"/>
  <c r="AM1442" i="7" s="1"/>
  <c r="AM6" i="7" a="1"/>
  <c r="AM6" i="7" s="1"/>
  <c r="AM14" i="7" a="1"/>
  <c r="AM14" i="7" s="1"/>
  <c r="AM22" i="7" a="1"/>
  <c r="AM22" i="7" s="1"/>
  <c r="AM30" i="7" a="1"/>
  <c r="AM30" i="7" s="1"/>
  <c r="AM38" i="7" a="1"/>
  <c r="AM38" i="7" s="1"/>
  <c r="AM46" i="7" a="1"/>
  <c r="AM46" i="7" s="1"/>
  <c r="AM53" i="7" a="1"/>
  <c r="AM53" i="7" s="1"/>
  <c r="AM61" i="7" a="1"/>
  <c r="AM61" i="7" s="1"/>
  <c r="AM77" i="7" a="1"/>
  <c r="AM77" i="7" s="1"/>
  <c r="AM85" i="7" a="1"/>
  <c r="AM85" i="7" s="1"/>
  <c r="AM101" i="7" a="1"/>
  <c r="AM101" i="7" s="1"/>
  <c r="AM117" i="7" a="1"/>
  <c r="AM117" i="7" s="1"/>
  <c r="AL127" i="7" a="1"/>
  <c r="AL127" i="7" s="1"/>
  <c r="AL135" i="7" a="1"/>
  <c r="AL135" i="7" s="1"/>
  <c r="AL151" i="7" a="1"/>
  <c r="AL151" i="7" s="1"/>
  <c r="AL153" i="7" a="1"/>
  <c r="AL153" i="7" s="1"/>
  <c r="AL161" i="7" a="1"/>
  <c r="AL161" i="7" s="1"/>
  <c r="AJ169" i="7" a="1"/>
  <c r="AJ169" i="7" s="1"/>
  <c r="AM175" i="7" a="1"/>
  <c r="AM175" i="7" s="1"/>
  <c r="AM183" i="7" a="1"/>
  <c r="AM183" i="7" s="1"/>
  <c r="AJ185" i="7" a="1"/>
  <c r="AJ185" i="7" s="1"/>
  <c r="AM191" i="7" a="1"/>
  <c r="AM191" i="7" s="1"/>
  <c r="AJ193" i="7" a="1"/>
  <c r="AJ193" i="7" s="1"/>
  <c r="AM199" i="7" a="1"/>
  <c r="AM199" i="7" s="1"/>
  <c r="AJ201" i="7" a="1"/>
  <c r="AJ201" i="7" s="1"/>
  <c r="AM207" i="7" a="1"/>
  <c r="AM207" i="7" s="1"/>
  <c r="AM210" i="7" a="1"/>
  <c r="AM210" i="7" s="1"/>
  <c r="AL224" i="7" a="1"/>
  <c r="AL224" i="7" s="1"/>
  <c r="AJ227" i="7" a="1"/>
  <c r="AJ227" i="7" s="1"/>
  <c r="AM235" i="7" a="1"/>
  <c r="AM235" i="7" s="1"/>
  <c r="AM238" i="7" a="1"/>
  <c r="AM238" i="7" s="1"/>
  <c r="AL256" i="7" a="1"/>
  <c r="AL256" i="7" s="1"/>
  <c r="AJ259" i="7" a="1"/>
  <c r="AJ259" i="7" s="1"/>
  <c r="AM267" i="7" a="1"/>
  <c r="AM267" i="7" s="1"/>
  <c r="AM270" i="7" a="1"/>
  <c r="AM270" i="7" s="1"/>
  <c r="AM280" i="7" a="1"/>
  <c r="AM280" i="7" s="1"/>
  <c r="AL299" i="7" a="1"/>
  <c r="AL299" i="7" s="1"/>
  <c r="AJ302" i="7" a="1"/>
  <c r="AJ302" i="7" s="1"/>
  <c r="AM310" i="7" a="1"/>
  <c r="AM310" i="7" s="1"/>
  <c r="AM313" i="7" a="1"/>
  <c r="AM313" i="7" s="1"/>
  <c r="AL331" i="7" a="1"/>
  <c r="AL331" i="7" s="1"/>
  <c r="AJ334" i="7" a="1"/>
  <c r="AJ334" i="7" s="1"/>
  <c r="AM342" i="7" a="1"/>
  <c r="AM342" i="7" s="1"/>
  <c r="AM345" i="7" a="1"/>
  <c r="AM345" i="7" s="1"/>
  <c r="AL363" i="7" a="1"/>
  <c r="AL363" i="7" s="1"/>
  <c r="AJ366" i="7" a="1"/>
  <c r="AJ366" i="7" s="1"/>
  <c r="AM374" i="7" a="1"/>
  <c r="AM374" i="7" s="1"/>
  <c r="AM377" i="7" a="1"/>
  <c r="AM377" i="7" s="1"/>
  <c r="AI379" i="7"/>
  <c r="AJ379" i="7" s="1" a="1"/>
  <c r="AJ379" i="7" s="1"/>
  <c r="AI396" i="7"/>
  <c r="AK396" i="7" s="1" a="1"/>
  <c r="AK396" i="7" s="1"/>
  <c r="AL397" i="7" a="1"/>
  <c r="AL397" i="7" s="1"/>
  <c r="AJ400" i="7" a="1"/>
  <c r="AJ400" i="7" s="1"/>
  <c r="AM408" i="7" a="1"/>
  <c r="AM408" i="7" s="1"/>
  <c r="AM411" i="7" a="1"/>
  <c r="AM411" i="7" s="1"/>
  <c r="AI413" i="7"/>
  <c r="AL413" i="7" s="1" a="1"/>
  <c r="AL413" i="7" s="1"/>
  <c r="AI428" i="7"/>
  <c r="AL429" i="7" a="1"/>
  <c r="AL429" i="7" s="1"/>
  <c r="AJ432" i="7" a="1"/>
  <c r="AJ432" i="7" s="1"/>
  <c r="AM443" i="7" a="1"/>
  <c r="AM443" i="7" s="1"/>
  <c r="AI445" i="7"/>
  <c r="AL445" i="7" s="1" a="1"/>
  <c r="AL445" i="7" s="1"/>
  <c r="AI459" i="7"/>
  <c r="AM459" i="7" s="1" a="1"/>
  <c r="AM459" i="7" s="1"/>
  <c r="AM461" i="7" a="1"/>
  <c r="AM461" i="7" s="1"/>
  <c r="AM465" i="7" a="1"/>
  <c r="AM465" i="7" s="1"/>
  <c r="AM470" i="7" a="1"/>
  <c r="AM470" i="7" s="1"/>
  <c r="AI480" i="7"/>
  <c r="AJ480" i="7" s="1" a="1"/>
  <c r="AJ480" i="7" s="1"/>
  <c r="AK484" i="7" a="1"/>
  <c r="AK484" i="7" s="1"/>
  <c r="AJ501" i="7" a="1"/>
  <c r="AJ501" i="7" s="1"/>
  <c r="AI504" i="7"/>
  <c r="AL504" i="7" s="1" a="1"/>
  <c r="AL504" i="7" s="1"/>
  <c r="AI506" i="7"/>
  <c r="AJ506" i="7" s="1" a="1"/>
  <c r="AJ506" i="7" s="1"/>
  <c r="AK510" i="7" a="1"/>
  <c r="AK510" i="7" s="1"/>
  <c r="AI513" i="7"/>
  <c r="AK513" i="7" s="1" a="1"/>
  <c r="AK513" i="7" s="1"/>
  <c r="AM520" i="7" a="1"/>
  <c r="AM520" i="7" s="1"/>
  <c r="AM526" i="7" a="1"/>
  <c r="AM526" i="7" s="1"/>
  <c r="AI536" i="7"/>
  <c r="AL536" i="7" s="1" a="1"/>
  <c r="AL536" i="7" s="1"/>
  <c r="AJ541" i="7" a="1"/>
  <c r="AJ541" i="7" s="1"/>
  <c r="AK550" i="7" a="1"/>
  <c r="AK550" i="7" s="1"/>
  <c r="AJ564" i="7" a="1"/>
  <c r="AJ564" i="7" s="1"/>
  <c r="AM566" i="7" a="1"/>
  <c r="AM566" i="7" s="1"/>
  <c r="AL571" i="7" a="1"/>
  <c r="AL571" i="7" s="1"/>
  <c r="AK584" i="7" a="1"/>
  <c r="AK584" i="7" s="1"/>
  <c r="AJ586" i="7" a="1"/>
  <c r="AJ586" i="7" s="1"/>
  <c r="AJ590" i="7" a="1"/>
  <c r="AJ590" i="7" s="1"/>
  <c r="AJ591" i="7" a="1"/>
  <c r="AJ591" i="7" s="1"/>
  <c r="AJ599" i="7" a="1"/>
  <c r="AJ599" i="7" s="1"/>
  <c r="AI609" i="7"/>
  <c r="AM609" i="7" s="1" a="1"/>
  <c r="AM609" i="7" s="1"/>
  <c r="AK612" i="7" a="1"/>
  <c r="AK612" i="7" s="1"/>
  <c r="AI618" i="7"/>
  <c r="AL618" i="7" s="1" a="1"/>
  <c r="AL618" i="7" s="1"/>
  <c r="AJ620" i="7" a="1"/>
  <c r="AJ620" i="7" s="1"/>
  <c r="AM623" i="7" a="1"/>
  <c r="AM623" i="7" s="1"/>
  <c r="AM626" i="7" a="1"/>
  <c r="AM626" i="7" s="1"/>
  <c r="AJ632" i="7" a="1"/>
  <c r="AJ632" i="7" s="1"/>
  <c r="AK633" i="7" a="1"/>
  <c r="AK633" i="7" s="1"/>
  <c r="AJ648" i="7" a="1"/>
  <c r="AJ648" i="7" s="1"/>
  <c r="AI650" i="7"/>
  <c r="AJ650" i="7" s="1" a="1"/>
  <c r="AJ650" i="7" s="1"/>
  <c r="AJ652" i="7" a="1"/>
  <c r="AJ652" i="7" s="1"/>
  <c r="AI655" i="7"/>
  <c r="AK655" i="7" s="1" a="1"/>
  <c r="AK655" i="7" s="1"/>
  <c r="AL656" i="7" a="1"/>
  <c r="AL656" i="7" s="1"/>
  <c r="AI663" i="7"/>
  <c r="AK663" i="7" s="1" a="1"/>
  <c r="AK663" i="7" s="1"/>
  <c r="AI669" i="7"/>
  <c r="AM669" i="7" s="1" a="1"/>
  <c r="AM669" i="7" s="1"/>
  <c r="AK678" i="7" a="1"/>
  <c r="AK678" i="7" s="1"/>
  <c r="AJ705" i="7" a="1"/>
  <c r="AJ705" i="7" s="1"/>
  <c r="AI721" i="7"/>
  <c r="AM721" i="7" s="1" a="1"/>
  <c r="AM721" i="7" s="1"/>
  <c r="AI723" i="7"/>
  <c r="AK723" i="7" s="1" a="1"/>
  <c r="AK723" i="7" s="1"/>
  <c r="AK731" i="7" a="1"/>
  <c r="AK731" i="7" s="1"/>
  <c r="AI733" i="7"/>
  <c r="AM733" i="7" s="1" a="1"/>
  <c r="AM733" i="7" s="1"/>
  <c r="AI745" i="7"/>
  <c r="AK745" i="7" s="1" a="1"/>
  <c r="AK745" i="7" s="1"/>
  <c r="AL747" i="7" a="1"/>
  <c r="AL747" i="7" s="1"/>
  <c r="AK755" i="7" a="1"/>
  <c r="AK755" i="7" s="1"/>
  <c r="AK774" i="7" a="1"/>
  <c r="AK774" i="7" s="1"/>
  <c r="AK779" i="7" a="1"/>
  <c r="AK779" i="7" s="1"/>
  <c r="AJ786" i="7" a="1"/>
  <c r="AJ786" i="7" s="1"/>
  <c r="AJ791" i="7" a="1"/>
  <c r="AJ791" i="7" s="1"/>
  <c r="AM799" i="7" a="1"/>
  <c r="AM799" i="7" s="1"/>
  <c r="AI801" i="7"/>
  <c r="AJ801" i="7" s="1" a="1"/>
  <c r="AJ801" i="7" s="1"/>
  <c r="AL803" i="7" a="1"/>
  <c r="AL803" i="7" s="1"/>
  <c r="AL806" i="7" a="1"/>
  <c r="AL806" i="7" s="1"/>
  <c r="AK811" i="7" a="1"/>
  <c r="AK811" i="7" s="1"/>
  <c r="AI813" i="7"/>
  <c r="AM813" i="7" s="1" a="1"/>
  <c r="AM813" i="7" s="1"/>
  <c r="AI823" i="7"/>
  <c r="AK823" i="7" s="1" a="1"/>
  <c r="AK823" i="7" s="1"/>
  <c r="AK825" i="7" a="1"/>
  <c r="AK825" i="7" s="1"/>
  <c r="AL827" i="7" a="1"/>
  <c r="AL827" i="7" s="1"/>
  <c r="AI833" i="7"/>
  <c r="AL833" i="7" s="1" a="1"/>
  <c r="AL833" i="7" s="1"/>
  <c r="AL835" i="7" a="1"/>
  <c r="AL835" i="7" s="1"/>
  <c r="AJ842" i="7" a="1"/>
  <c r="AJ842" i="7" s="1"/>
  <c r="AI847" i="7"/>
  <c r="AK847" i="7" s="1" a="1"/>
  <c r="AK847" i="7" s="1"/>
  <c r="AK849" i="7" a="1"/>
  <c r="AK849" i="7" s="1"/>
  <c r="AI851" i="7"/>
  <c r="AK851" i="7" s="1" a="1"/>
  <c r="AK851" i="7" s="1"/>
  <c r="AM866" i="7" a="1"/>
  <c r="AM866" i="7" s="1"/>
  <c r="AI871" i="7"/>
  <c r="AK871" i="7" s="1" a="1"/>
  <c r="AK871" i="7" s="1"/>
  <c r="AJ881" i="7" a="1"/>
  <c r="AJ881" i="7" s="1"/>
  <c r="AK905" i="7" a="1"/>
  <c r="AK905" i="7" s="1"/>
  <c r="AI907" i="7"/>
  <c r="AK907" i="7" s="1" a="1"/>
  <c r="AK907" i="7" s="1"/>
  <c r="AI914" i="7"/>
  <c r="AL914" i="7" s="1" a="1"/>
  <c r="AL914" i="7" s="1"/>
  <c r="AI919" i="7"/>
  <c r="AK919" i="7" s="1" a="1"/>
  <c r="AK919" i="7" s="1"/>
  <c r="AK921" i="7" a="1"/>
  <c r="AK921" i="7" s="1"/>
  <c r="AL923" i="7" a="1"/>
  <c r="AL923" i="7" s="1"/>
  <c r="AI931" i="7"/>
  <c r="AJ931" i="7" s="1" a="1"/>
  <c r="AJ931" i="7" s="1"/>
  <c r="AJ943" i="7" a="1"/>
  <c r="AJ943" i="7" s="1"/>
  <c r="AI951" i="7"/>
  <c r="AK951" i="7" s="1" a="1"/>
  <c r="AK951" i="7" s="1"/>
  <c r="AK953" i="7" a="1"/>
  <c r="AK953" i="7" s="1"/>
  <c r="AL955" i="7" a="1"/>
  <c r="AL955" i="7" s="1"/>
  <c r="AI961" i="7"/>
  <c r="AL961" i="7" s="1" a="1"/>
  <c r="AL961" i="7" s="1"/>
  <c r="AL963" i="7" a="1"/>
  <c r="AL963" i="7" s="1"/>
  <c r="AJ970" i="7" a="1"/>
  <c r="AJ970" i="7" s="1"/>
  <c r="AI975" i="7"/>
  <c r="AL975" i="7" s="1" a="1"/>
  <c r="AL975" i="7" s="1"/>
  <c r="AK977" i="7" a="1"/>
  <c r="AK977" i="7" s="1"/>
  <c r="AI979" i="7"/>
  <c r="AL979" i="7" s="1" a="1"/>
  <c r="AL979" i="7" s="1"/>
  <c r="AM994" i="7" a="1"/>
  <c r="AM994" i="7" s="1"/>
  <c r="AI999" i="7"/>
  <c r="AK999" i="7" s="1" a="1"/>
  <c r="AK999" i="7" s="1"/>
  <c r="AJ1023" i="7" a="1"/>
  <c r="AJ1023" i="7" s="1"/>
  <c r="AI1033" i="7"/>
  <c r="AL1033" i="7" s="1" a="1"/>
  <c r="AL1033" i="7" s="1"/>
  <c r="AK1035" i="7" a="1"/>
  <c r="AK1035" i="7" s="1"/>
  <c r="AM1042" i="7" a="1"/>
  <c r="AM1042" i="7" s="1"/>
  <c r="AI1049" i="7"/>
  <c r="AL1049" i="7" s="1" a="1"/>
  <c r="AL1049" i="7" s="1"/>
  <c r="AI1051" i="7"/>
  <c r="AK1051" i="7" s="1" a="1"/>
  <c r="AK1051" i="7" s="1"/>
  <c r="AI1066" i="7"/>
  <c r="AL1066" i="7" s="1" a="1"/>
  <c r="AL1066" i="7" s="1"/>
  <c r="AI1071" i="7"/>
  <c r="AL1071" i="7" s="1" a="1"/>
  <c r="AL1071" i="7" s="1"/>
  <c r="AL1075" i="7" a="1"/>
  <c r="AL1075" i="7" s="1"/>
  <c r="AK1083" i="7" a="1"/>
  <c r="AK1083" i="7" s="1"/>
  <c r="AK1091" i="7" a="1"/>
  <c r="AK1091" i="7" s="1"/>
  <c r="AI1093" i="7"/>
  <c r="AM1093" i="7" s="1" a="1"/>
  <c r="AM1093" i="7" s="1"/>
  <c r="AJ1095" i="7" a="1"/>
  <c r="AJ1095" i="7" s="1"/>
  <c r="AM1098" i="7" a="1"/>
  <c r="AM1098" i="7" s="1"/>
  <c r="AI1119" i="7"/>
  <c r="AL1119" i="7" s="1" a="1"/>
  <c r="AL1119" i="7" s="1"/>
  <c r="AK1121" i="7" a="1"/>
  <c r="AK1121" i="7" s="1"/>
  <c r="AI1129" i="7"/>
  <c r="AL1129" i="7" s="1" a="1"/>
  <c r="AL1129" i="7" s="1"/>
  <c r="AI1131" i="7"/>
  <c r="AK1131" i="7" s="1" a="1"/>
  <c r="AK1131" i="7" s="1"/>
  <c r="AI1138" i="7"/>
  <c r="AL1138" i="7" s="1" a="1"/>
  <c r="AL1138" i="7" s="1"/>
  <c r="AM1167" i="7" a="1"/>
  <c r="AM1167" i="7" s="1"/>
  <c r="AJ1167" i="7" a="1"/>
  <c r="AJ1167" i="7" s="1"/>
  <c r="AK1219" i="7" a="1"/>
  <c r="AK1219" i="7" s="1"/>
  <c r="AL1219" i="7" a="1"/>
  <c r="AL1219" i="7" s="1"/>
  <c r="AI1227" i="7"/>
  <c r="AL1227" i="7" s="1" a="1"/>
  <c r="AL1227" i="7" s="1"/>
  <c r="AI1231" i="7"/>
  <c r="AI1275" i="7"/>
  <c r="AL1275" i="7" s="1" a="1"/>
  <c r="AL1275" i="7" s="1"/>
  <c r="AM1279" i="7" a="1"/>
  <c r="AM1279" i="7" s="1"/>
  <c r="AI1289" i="7"/>
  <c r="AM1289" i="7" s="1" a="1"/>
  <c r="AM1289" i="7" s="1"/>
  <c r="AJ1301" i="7" a="1"/>
  <c r="AJ1301" i="7" s="1"/>
  <c r="AI1314" i="7"/>
  <c r="AK1314" i="7" s="1" a="1"/>
  <c r="AK1314" i="7" s="1"/>
  <c r="AL1332" i="7" a="1"/>
  <c r="AL1332" i="7" s="1"/>
  <c r="AJ1345" i="7" a="1"/>
  <c r="AJ1345" i="7" s="1"/>
  <c r="AI1358" i="7"/>
  <c r="AL1358" i="7" s="1" a="1"/>
  <c r="AL1358" i="7" s="1"/>
  <c r="AI1361" i="7"/>
  <c r="AM1361" i="7" s="1" a="1"/>
  <c r="AM1361" i="7" s="1"/>
  <c r="AI1380" i="7"/>
  <c r="AM1380" i="7" s="1" a="1"/>
  <c r="AM1380" i="7" s="1"/>
  <c r="AI1387" i="7"/>
  <c r="AM1387" i="7" s="1" a="1"/>
  <c r="AM1387" i="7" s="1"/>
  <c r="AI1396" i="7"/>
  <c r="AK1431" i="7" a="1"/>
  <c r="AK1431" i="7" s="1"/>
  <c r="AM248" i="7" a="1"/>
  <c r="AM248" i="7" s="1"/>
  <c r="AJ263" i="7" a="1"/>
  <c r="AJ263" i="7" s="1"/>
  <c r="AM290" i="7" a="1"/>
  <c r="AM290" i="7" s="1"/>
  <c r="AJ338" i="7" a="1"/>
  <c r="AJ338" i="7" s="1"/>
  <c r="AM355" i="7" a="1"/>
  <c r="AM355" i="7" s="1"/>
  <c r="AJ370" i="7" a="1"/>
  <c r="AJ370" i="7" s="1"/>
  <c r="AM387" i="7" a="1"/>
  <c r="AM387" i="7" s="1"/>
  <c r="AJ436" i="7" a="1"/>
  <c r="AJ436" i="7" s="1"/>
  <c r="AM469" i="7" a="1"/>
  <c r="AM469" i="7" s="1"/>
  <c r="AM496" i="7" a="1"/>
  <c r="AM496" i="7" s="1"/>
  <c r="AM531" i="7" a="1"/>
  <c r="AM531" i="7" s="1"/>
  <c r="AM559" i="7" a="1"/>
  <c r="AM559" i="7" s="1"/>
  <c r="AM562" i="7" a="1"/>
  <c r="AM562" i="7" s="1"/>
  <c r="AK586" i="7" a="1"/>
  <c r="AK586" i="7" s="1"/>
  <c r="AK588" i="7" a="1"/>
  <c r="AK588" i="7" s="1"/>
  <c r="AK590" i="7" a="1"/>
  <c r="AK590" i="7" s="1"/>
  <c r="AK603" i="7" a="1"/>
  <c r="AK603" i="7" s="1"/>
  <c r="AL614" i="7" a="1"/>
  <c r="AL614" i="7" s="1"/>
  <c r="AL620" i="7" a="1"/>
  <c r="AL620" i="7" s="1"/>
  <c r="AK632" i="7" a="1"/>
  <c r="AK632" i="7" s="1"/>
  <c r="AK648" i="7" a="1"/>
  <c r="AK648" i="7" s="1"/>
  <c r="AK699" i="7" a="1"/>
  <c r="AK699" i="7" s="1"/>
  <c r="AM738" i="7" a="1"/>
  <c r="AM738" i="7" s="1"/>
  <c r="AM831" i="7" a="1"/>
  <c r="AM831" i="7" s="1"/>
  <c r="AK883" i="7" a="1"/>
  <c r="AK883" i="7" s="1"/>
  <c r="AM927" i="7" a="1"/>
  <c r="AM927" i="7" s="1"/>
  <c r="AK939" i="7" a="1"/>
  <c r="AK939" i="7" s="1"/>
  <c r="AM959" i="7" a="1"/>
  <c r="AM959" i="7" s="1"/>
  <c r="AM1031" i="7" a="1"/>
  <c r="AM1031" i="7" s="1"/>
  <c r="AJ1057" i="7" a="1"/>
  <c r="AJ1057" i="7" s="1"/>
  <c r="AM1079" i="7" a="1"/>
  <c r="AM1079" i="7" s="1"/>
  <c r="AJ1089" i="7" a="1"/>
  <c r="AJ1089" i="7" s="1"/>
  <c r="AM1103" i="7" a="1"/>
  <c r="AM1103" i="7" s="1"/>
  <c r="AM1127" i="7" a="1"/>
  <c r="AM1127" i="7" s="1"/>
  <c r="AM1162" i="7" a="1"/>
  <c r="AM1162" i="7" s="1"/>
  <c r="AI1170" i="7"/>
  <c r="AM1170" i="7" s="1" a="1"/>
  <c r="AM1170" i="7" s="1"/>
  <c r="AK1179" i="7" a="1"/>
  <c r="AK1179" i="7" s="1"/>
  <c r="AL1179" i="7" a="1"/>
  <c r="AL1179" i="7" s="1"/>
  <c r="AL1185" i="7" a="1"/>
  <c r="AL1185" i="7" s="1"/>
  <c r="AK1185" i="7" a="1"/>
  <c r="AK1185" i="7" s="1"/>
  <c r="AI1195" i="7"/>
  <c r="AL1195" i="7" s="1" a="1"/>
  <c r="AL1195" i="7" s="1"/>
  <c r="AI1207" i="7"/>
  <c r="AM1207" i="7" s="1" a="1"/>
  <c r="AM1207" i="7" s="1"/>
  <c r="AI1234" i="7"/>
  <c r="AK1234" i="7" s="1" a="1"/>
  <c r="AK1234" i="7" s="1"/>
  <c r="AI1296" i="7"/>
  <c r="AK1296" i="7" s="1" a="1"/>
  <c r="AK1296" i="7" s="1"/>
  <c r="AI1299" i="7"/>
  <c r="AL1299" i="7" s="1" a="1"/>
  <c r="AL1299" i="7" s="1"/>
  <c r="AM1301" i="7" a="1"/>
  <c r="AM1301" i="7" s="1"/>
  <c r="AI1305" i="7"/>
  <c r="AK1305" i="7" s="1" a="1"/>
  <c r="AK1305" i="7" s="1"/>
  <c r="AK1329" i="7" a="1"/>
  <c r="AK1329" i="7" s="1"/>
  <c r="AL1329" i="7" a="1"/>
  <c r="AL1329" i="7" s="1"/>
  <c r="AI1370" i="7"/>
  <c r="AM1370" i="7" s="1" a="1"/>
  <c r="AM1370" i="7" s="1"/>
  <c r="AI1393" i="7"/>
  <c r="AM1393" i="7" s="1" a="1"/>
  <c r="AM1393" i="7" s="1"/>
  <c r="AL1744" i="7" a="1"/>
  <c r="AL1744" i="7" s="1"/>
  <c r="AJ1185" i="7" a="1"/>
  <c r="AJ1185" i="7" s="1"/>
  <c r="AM1250" i="7" a="1"/>
  <c r="AM1250" i="7" s="1"/>
  <c r="AM1265" i="7" a="1"/>
  <c r="AM1265" i="7" s="1"/>
  <c r="AJ1279" i="7" a="1"/>
  <c r="AJ1279" i="7" s="1"/>
  <c r="AK1291" i="7" a="1"/>
  <c r="AK1291" i="7" s="1"/>
  <c r="AJ1312" i="7" a="1"/>
  <c r="AJ1312" i="7" s="1"/>
  <c r="AM1335" i="7" a="1"/>
  <c r="AM1335" i="7" s="1"/>
  <c r="AM1337" i="7" a="1"/>
  <c r="AM1337" i="7" s="1"/>
  <c r="AJ1375" i="7" a="1"/>
  <c r="AJ1375" i="7" s="1"/>
  <c r="AM1377" i="7" a="1"/>
  <c r="AM1377" i="7" s="1"/>
  <c r="AK1388" i="7" a="1"/>
  <c r="AK1388" i="7" s="1"/>
  <c r="AK1390" i="7" a="1"/>
  <c r="AK1390" i="7" s="1"/>
  <c r="AJ1423" i="7" a="1"/>
  <c r="AJ1423" i="7" s="1"/>
  <c r="AM1461" i="7" a="1"/>
  <c r="AM1461" i="7" s="1"/>
  <c r="AM1462" i="7" a="1"/>
  <c r="AM1462" i="7" s="1"/>
  <c r="AJ1466" i="7" a="1"/>
  <c r="AJ1466" i="7" s="1"/>
  <c r="AM1469" i="7" a="1"/>
  <c r="AM1469" i="7" s="1"/>
  <c r="AL1476" i="7" a="1"/>
  <c r="AL1476" i="7" s="1"/>
  <c r="AI1487" i="7"/>
  <c r="AK1487" i="7" s="1" a="1"/>
  <c r="AK1487" i="7" s="1"/>
  <c r="AJ1527" i="7" a="1"/>
  <c r="AJ1527" i="7" s="1"/>
  <c r="AJ1535" i="7" a="1"/>
  <c r="AJ1535" i="7" s="1"/>
  <c r="AM1537" i="7" a="1"/>
  <c r="AM1537" i="7" s="1"/>
  <c r="AM1560" i="7" a="1"/>
  <c r="AM1560" i="7" s="1"/>
  <c r="AJ1567" i="7" a="1"/>
  <c r="AJ1567" i="7" s="1"/>
  <c r="AM1569" i="7" a="1"/>
  <c r="AM1569" i="7" s="1"/>
  <c r="AM1584" i="7" a="1"/>
  <c r="AM1584" i="7" s="1"/>
  <c r="AI1591" i="7"/>
  <c r="AK1591" i="7" s="1" a="1"/>
  <c r="AK1591" i="7" s="1"/>
  <c r="AI1605" i="7"/>
  <c r="AM1605" i="7" s="1" a="1"/>
  <c r="AM1605" i="7" s="1"/>
  <c r="AJ1615" i="7" a="1"/>
  <c r="AJ1615" i="7" s="1"/>
  <c r="AI1617" i="7"/>
  <c r="AJ1617" i="7" s="1" a="1"/>
  <c r="AJ1617" i="7" s="1"/>
  <c r="AK1626" i="7" a="1"/>
  <c r="AK1626" i="7" s="1"/>
  <c r="AM1629" i="7" a="1"/>
  <c r="AM1629" i="7" s="1"/>
  <c r="AI1631" i="7"/>
  <c r="AM1631" i="7" s="1" a="1"/>
  <c r="AM1631" i="7" s="1"/>
  <c r="AI1633" i="7"/>
  <c r="AM1633" i="7" s="1" a="1"/>
  <c r="AM1633" i="7" s="1"/>
  <c r="AI1648" i="7"/>
  <c r="AJ1648" i="7" s="1" a="1"/>
  <c r="AJ1648" i="7" s="1"/>
  <c r="AI1653" i="7"/>
  <c r="AM1653" i="7" s="1" a="1"/>
  <c r="AM1653" i="7" s="1"/>
  <c r="AI1657" i="7"/>
  <c r="AM1657" i="7" s="1" a="1"/>
  <c r="AM1657" i="7" s="1"/>
  <c r="AM1677" i="7" a="1"/>
  <c r="AM1677" i="7" s="1"/>
  <c r="AI1687" i="7"/>
  <c r="AK1687" i="7" s="1" a="1"/>
  <c r="AK1687" i="7" s="1"/>
  <c r="AM1689" i="7" a="1"/>
  <c r="AM1689" i="7" s="1"/>
  <c r="AI1701" i="7"/>
  <c r="AK1701" i="7" s="1" a="1"/>
  <c r="AK1701" i="7" s="1"/>
  <c r="AI1705" i="7"/>
  <c r="AJ1705" i="7" s="1" a="1"/>
  <c r="AJ1705" i="7" s="1"/>
  <c r="AM1713" i="7" a="1"/>
  <c r="AM1713" i="7" s="1"/>
  <c r="AM1720" i="7" a="1"/>
  <c r="AM1720" i="7" s="1"/>
  <c r="AJ1727" i="7" a="1"/>
  <c r="AJ1727" i="7" s="1"/>
  <c r="AM1729" i="7" a="1"/>
  <c r="AM1729" i="7" s="1"/>
  <c r="AK1741" i="7" a="1"/>
  <c r="AK1741" i="7" s="1"/>
  <c r="AI1750" i="7"/>
  <c r="AL1750" i="7" s="1" a="1"/>
  <c r="AL1750" i="7" s="1"/>
  <c r="AL1752" i="7" a="1"/>
  <c r="AL1752" i="7" s="1"/>
  <c r="AL1756" i="7" a="1"/>
  <c r="AL1756" i="7" s="1"/>
  <c r="AL1757" i="7" a="1"/>
  <c r="AL1757" i="7" s="1"/>
  <c r="AM1766" i="7" a="1"/>
  <c r="AM1766" i="7" s="1"/>
  <c r="AI1768" i="7"/>
  <c r="AM1768" i="7" s="1" a="1"/>
  <c r="AM1768" i="7" s="1"/>
  <c r="AJ1771" i="7" a="1"/>
  <c r="AJ1771" i="7" s="1"/>
  <c r="AM1778" i="7" a="1"/>
  <c r="AM1778" i="7" s="1"/>
  <c r="AM1802" i="7" a="1"/>
  <c r="AM1802" i="7" s="1"/>
  <c r="AI1822" i="7"/>
  <c r="AL1822" i="7" s="1" a="1"/>
  <c r="AL1822" i="7" s="1"/>
  <c r="AI1831" i="7"/>
  <c r="AM1831" i="7" s="1" a="1"/>
  <c r="AM1831" i="7" s="1"/>
  <c r="AJ1836" i="7" a="1"/>
  <c r="AJ1836" i="7" s="1"/>
  <c r="AM1879" i="7" a="1"/>
  <c r="AM1879" i="7" s="1"/>
  <c r="AJ1884" i="7" a="1"/>
  <c r="AJ1884" i="7" s="1"/>
  <c r="AI1887" i="7"/>
  <c r="AL1887" i="7" s="1" a="1"/>
  <c r="AL1887" i="7" s="1"/>
  <c r="AK1895" i="7" a="1"/>
  <c r="AK1895" i="7" s="1"/>
  <c r="AI1910" i="7"/>
  <c r="AK1910" i="7" s="1" a="1"/>
  <c r="AK1910" i="7" s="1"/>
  <c r="AM1943" i="7" a="1"/>
  <c r="AM1943" i="7" s="1"/>
  <c r="AJ1948" i="7" a="1"/>
  <c r="AJ1948" i="7" s="1"/>
  <c r="AL1968" i="7" a="1"/>
  <c r="AL1968" i="7" s="1"/>
  <c r="AL1975" i="7" a="1"/>
  <c r="AL1975" i="7" s="1"/>
  <c r="AI1984" i="7"/>
  <c r="AJ1984" i="7" s="1" a="1"/>
  <c r="AJ1984" i="7" s="1"/>
  <c r="AJ2054" i="7" a="1"/>
  <c r="AJ2054" i="7" s="1"/>
  <c r="AK2054" i="7" a="1"/>
  <c r="AK2054" i="7" s="1"/>
  <c r="AL2056" i="7" a="1"/>
  <c r="AL2056" i="7" s="1"/>
  <c r="AI2060" i="7"/>
  <c r="AJ2060" i="7" s="1" a="1"/>
  <c r="AJ2060" i="7" s="1"/>
  <c r="AL2109" i="7" a="1"/>
  <c r="AL2109" i="7" s="1"/>
  <c r="AI2064" i="7"/>
  <c r="AJ2064" i="7" s="1" a="1"/>
  <c r="AJ2064" i="7" s="1"/>
  <c r="AM1225" i="7" a="1"/>
  <c r="AM1225" i="7" s="1"/>
  <c r="AM1241" i="7" a="1"/>
  <c r="AM1241" i="7" s="1"/>
  <c r="AK1243" i="7" a="1"/>
  <c r="AK1243" i="7" s="1"/>
  <c r="AM1258" i="7" a="1"/>
  <c r="AM1258" i="7" s="1"/>
  <c r="AM1263" i="7" a="1"/>
  <c r="AM1263" i="7" s="1"/>
  <c r="AL1291" i="7" a="1"/>
  <c r="AL1291" i="7" s="1"/>
  <c r="AM1306" i="7" a="1"/>
  <c r="AM1306" i="7" s="1"/>
  <c r="AK1312" i="7" a="1"/>
  <c r="AK1312" i="7" s="1"/>
  <c r="AM1333" i="7" a="1"/>
  <c r="AM1333" i="7" s="1"/>
  <c r="AK1335" i="7" a="1"/>
  <c r="AK1335" i="7" s="1"/>
  <c r="AK1354" i="7" a="1"/>
  <c r="AK1354" i="7" s="1"/>
  <c r="AL1356" i="7" a="1"/>
  <c r="AL1356" i="7" s="1"/>
  <c r="AM1390" i="7" a="1"/>
  <c r="AM1390" i="7" s="1"/>
  <c r="AM1413" i="7" a="1"/>
  <c r="AM1413" i="7" s="1"/>
  <c r="AI1439" i="7"/>
  <c r="AM1439" i="7" s="1" a="1"/>
  <c r="AM1439" i="7" s="1"/>
  <c r="AI1441" i="7"/>
  <c r="AJ1441" i="7" s="1" a="1"/>
  <c r="AJ1441" i="7" s="1"/>
  <c r="AM1444" i="7" a="1"/>
  <c r="AM1444" i="7" s="1"/>
  <c r="AJ1447" i="7" a="1"/>
  <c r="AJ1447" i="7" s="1"/>
  <c r="AK1458" i="7" a="1"/>
  <c r="AK1458" i="7" s="1"/>
  <c r="AJ1460" i="7" a="1"/>
  <c r="AJ1460" i="7" s="1"/>
  <c r="AJ1461" i="7" a="1"/>
  <c r="AJ1461" i="7" s="1"/>
  <c r="AM1466" i="7" a="1"/>
  <c r="AM1466" i="7" s="1"/>
  <c r="AL1478" i="7" a="1"/>
  <c r="AL1478" i="7" s="1"/>
  <c r="AJ1482" i="7" a="1"/>
  <c r="AJ1482" i="7" s="1"/>
  <c r="AK1484" i="7" a="1"/>
  <c r="AK1484" i="7" s="1"/>
  <c r="AK1506" i="7" a="1"/>
  <c r="AK1506" i="7" s="1"/>
  <c r="AM1509" i="7" a="1"/>
  <c r="AM1509" i="7" s="1"/>
  <c r="AJ1511" i="7" a="1"/>
  <c r="AJ1511" i="7" s="1"/>
  <c r="AK1527" i="7" a="1"/>
  <c r="AK1527" i="7" s="1"/>
  <c r="AJ1551" i="7" a="1"/>
  <c r="AJ1551" i="7" s="1"/>
  <c r="AI1553" i="7"/>
  <c r="AJ1553" i="7" s="1" a="1"/>
  <c r="AJ1553" i="7" s="1"/>
  <c r="AJ1560" i="7" a="1"/>
  <c r="AJ1560" i="7" s="1"/>
  <c r="AK1562" i="7" a="1"/>
  <c r="AK1562" i="7" s="1"/>
  <c r="AI1565" i="7"/>
  <c r="AL1565" i="7" s="1" a="1"/>
  <c r="AL1565" i="7" s="1"/>
  <c r="AK1567" i="7" a="1"/>
  <c r="AK1567" i="7" s="1"/>
  <c r="AL1569" i="7" a="1"/>
  <c r="AL1569" i="7" s="1"/>
  <c r="AJ1575" i="7" a="1"/>
  <c r="AJ1575" i="7" s="1"/>
  <c r="AM1577" i="7" a="1"/>
  <c r="AM1577" i="7" s="1"/>
  <c r="AI1589" i="7"/>
  <c r="AK1589" i="7" s="1" a="1"/>
  <c r="AK1589" i="7" s="1"/>
  <c r="AI1593" i="7"/>
  <c r="AK1593" i="7" s="1" a="1"/>
  <c r="AK1593" i="7" s="1"/>
  <c r="AI1613" i="7"/>
  <c r="AL1613" i="7" s="1" a="1"/>
  <c r="AL1613" i="7" s="1"/>
  <c r="AI1623" i="7"/>
  <c r="AJ1623" i="7" s="1" a="1"/>
  <c r="AJ1623" i="7" s="1"/>
  <c r="AM1625" i="7" a="1"/>
  <c r="AM1625" i="7" s="1"/>
  <c r="AJ1629" i="7" a="1"/>
  <c r="AJ1629" i="7" s="1"/>
  <c r="AM1637" i="7" a="1"/>
  <c r="AM1637" i="7" s="1"/>
  <c r="AI1639" i="7"/>
  <c r="AJ1639" i="7" s="1" a="1"/>
  <c r="AJ1639" i="7" s="1"/>
  <c r="AI1641" i="7"/>
  <c r="AJ1641" i="7" s="1" a="1"/>
  <c r="AJ1641" i="7" s="1"/>
  <c r="AM1649" i="7" a="1"/>
  <c r="AM1649" i="7" s="1"/>
  <c r="AI1651" i="7"/>
  <c r="AM1651" i="7" s="1" a="1"/>
  <c r="AM1651" i="7" s="1"/>
  <c r="AM1656" i="7" a="1"/>
  <c r="AM1656" i="7" s="1"/>
  <c r="AJ1663" i="7" a="1"/>
  <c r="AJ1663" i="7" s="1"/>
  <c r="AM1665" i="7" a="1"/>
  <c r="AM1665" i="7" s="1"/>
  <c r="AI1672" i="7"/>
  <c r="AJ1672" i="7" s="1" a="1"/>
  <c r="AJ1672" i="7" s="1"/>
  <c r="AJ1677" i="7" a="1"/>
  <c r="AJ1677" i="7" s="1"/>
  <c r="AK1682" i="7" a="1"/>
  <c r="AK1682" i="7" s="1"/>
  <c r="AI1685" i="7"/>
  <c r="AL1685" i="7" s="1" a="1"/>
  <c r="AL1685" i="7" s="1"/>
  <c r="AL1689" i="7" a="1"/>
  <c r="AL1689" i="7" s="1"/>
  <c r="AM1709" i="7" a="1"/>
  <c r="AM1709" i="7" s="1"/>
  <c r="AI1711" i="7"/>
  <c r="AJ1711" i="7" s="1" a="1"/>
  <c r="AJ1711" i="7" s="1"/>
  <c r="AL1713" i="7" a="1"/>
  <c r="AL1713" i="7" s="1"/>
  <c r="AI1725" i="7"/>
  <c r="AL1725" i="7" s="1" a="1"/>
  <c r="AL1725" i="7" s="1"/>
  <c r="AL1729" i="7" a="1"/>
  <c r="AL1729" i="7" s="1"/>
  <c r="AJ1735" i="7" a="1"/>
  <c r="AJ1735" i="7" s="1"/>
  <c r="AM1737" i="7" a="1"/>
  <c r="AM1737" i="7" s="1"/>
  <c r="AM1741" i="7" a="1"/>
  <c r="AM1741" i="7" s="1"/>
  <c r="AM1744" i="7" a="1"/>
  <c r="AM1744" i="7" s="1"/>
  <c r="AJ1753" i="7" a="1"/>
  <c r="AJ1753" i="7" s="1"/>
  <c r="AK1754" i="7" a="1"/>
  <c r="AK1754" i="7" s="1"/>
  <c r="AM1756" i="7" a="1"/>
  <c r="AM1756" i="7" s="1"/>
  <c r="AI1760" i="7"/>
  <c r="AK1760" i="7" s="1" a="1"/>
  <c r="AK1760" i="7" s="1"/>
  <c r="AK1770" i="7" a="1"/>
  <c r="AK1770" i="7" s="1"/>
  <c r="AI1775" i="7"/>
  <c r="AM1775" i="7" s="1" a="1"/>
  <c r="AM1775" i="7" s="1"/>
  <c r="AI1776" i="7"/>
  <c r="AK1776" i="7" s="1" a="1"/>
  <c r="AK1776" i="7" s="1"/>
  <c r="AK1778" i="7" a="1"/>
  <c r="AK1778" i="7" s="1"/>
  <c r="AI1783" i="7"/>
  <c r="AJ1783" i="7" s="1" a="1"/>
  <c r="AJ1783" i="7" s="1"/>
  <c r="AI1792" i="7"/>
  <c r="AK1792" i="7" s="1" a="1"/>
  <c r="AK1792" i="7" s="1"/>
  <c r="AI1808" i="7"/>
  <c r="AL1808" i="7" s="1" a="1"/>
  <c r="AL1808" i="7" s="1"/>
  <c r="AM1815" i="7" a="1"/>
  <c r="AM1815" i="7" s="1"/>
  <c r="AI1863" i="7"/>
  <c r="AK1863" i="7" s="1" a="1"/>
  <c r="AK1863" i="7" s="1"/>
  <c r="AJ1868" i="7" a="1"/>
  <c r="AJ1868" i="7" s="1"/>
  <c r="AK1879" i="7" a="1"/>
  <c r="AK1879" i="7" s="1"/>
  <c r="AI1902" i="7"/>
  <c r="AK1902" i="7" s="1" a="1"/>
  <c r="AK1902" i="7" s="1"/>
  <c r="AJ1916" i="7" a="1"/>
  <c r="AJ1916" i="7" s="1"/>
  <c r="AM1928" i="7" a="1"/>
  <c r="AM1928" i="7" s="1"/>
  <c r="AK1943" i="7" a="1"/>
  <c r="AK1943" i="7" s="1"/>
  <c r="AJ1988" i="7" a="1"/>
  <c r="AJ1988" i="7" s="1"/>
  <c r="AI2008" i="7"/>
  <c r="AJ2008" i="7" s="1" a="1"/>
  <c r="AJ2008" i="7" s="1"/>
  <c r="AK2088" i="7" a="1"/>
  <c r="AK2088" i="7" s="1"/>
  <c r="AL2088" i="7" a="1"/>
  <c r="AL2088" i="7" s="1"/>
  <c r="AL1458" i="7" a="1"/>
  <c r="AL1458" i="7" s="1"/>
  <c r="AK1460" i="7" a="1"/>
  <c r="AK1460" i="7" s="1"/>
  <c r="AK1482" i="7" a="1"/>
  <c r="AK1482" i="7" s="1"/>
  <c r="AL1484" i="7" a="1"/>
  <c r="AL1484" i="7" s="1"/>
  <c r="AL1537" i="7" a="1"/>
  <c r="AL1537" i="7" s="1"/>
  <c r="AK1745" i="7" a="1"/>
  <c r="AK1745" i="7" s="1"/>
  <c r="AM1935" i="7" a="1"/>
  <c r="AM1935" i="7" s="1"/>
  <c r="AI1958" i="7"/>
  <c r="AL1958" i="7" s="1" a="1"/>
  <c r="AL1958" i="7" s="1"/>
  <c r="AI1967" i="7"/>
  <c r="AM1967" i="7" s="1" a="1"/>
  <c r="AM1967" i="7" s="1"/>
  <c r="AI1976" i="7"/>
  <c r="AJ1976" i="7" s="1" a="1"/>
  <c r="AJ1976" i="7" s="1"/>
  <c r="AI1992" i="7"/>
  <c r="AK1992" i="7" s="1" a="1"/>
  <c r="AK1992" i="7" s="1"/>
  <c r="AI2006" i="7"/>
  <c r="AK2006" i="7" s="1" a="1"/>
  <c r="AK2006" i="7" s="1"/>
  <c r="AJ2022" i="7" a="1"/>
  <c r="AJ2022" i="7" s="1"/>
  <c r="AK2022" i="7" a="1"/>
  <c r="AK2022" i="7" s="1"/>
  <c r="AL2024" i="7" a="1"/>
  <c r="AL2024" i="7" s="1"/>
  <c r="AI2028" i="7"/>
  <c r="AJ2028" i="7" s="1" a="1"/>
  <c r="AJ2028" i="7" s="1"/>
  <c r="AI2044" i="7"/>
  <c r="AJ2044" i="7" s="1" a="1"/>
  <c r="AJ2044" i="7" s="1"/>
  <c r="AK1225" i="7" a="1"/>
  <c r="AK1225" i="7" s="1"/>
  <c r="AK1241" i="7" a="1"/>
  <c r="AK1241" i="7" s="1"/>
  <c r="AJ1263" i="7" a="1"/>
  <c r="AJ1263" i="7" s="1"/>
  <c r="AJ1413" i="7" a="1"/>
  <c r="AJ1413" i="7" s="1"/>
  <c r="AJ1422" i="7" a="1"/>
  <c r="AJ1422" i="7" s="1"/>
  <c r="AJ1432" i="7" a="1"/>
  <c r="AJ1432" i="7" s="1"/>
  <c r="AL1436" i="7" a="1"/>
  <c r="AL1436" i="7" s="1"/>
  <c r="AI1443" i="7"/>
  <c r="AM1443" i="7" s="1" a="1"/>
  <c r="AM1443" i="7" s="1"/>
  <c r="AI1453" i="7"/>
  <c r="AL1453" i="7" s="1" a="1"/>
  <c r="AL1453" i="7" s="1"/>
  <c r="AI1477" i="7"/>
  <c r="AL1477" i="7" s="1" a="1"/>
  <c r="AL1477" i="7" s="1"/>
  <c r="AL1482" i="7" a="1"/>
  <c r="AL1482" i="7" s="1"/>
  <c r="AM1484" i="7" a="1"/>
  <c r="AM1484" i="7" s="1"/>
  <c r="AL1486" i="7" a="1"/>
  <c r="AL1486" i="7" s="1"/>
  <c r="AI1505" i="7"/>
  <c r="AK1505" i="7" s="1" a="1"/>
  <c r="AK1505" i="7" s="1"/>
  <c r="AJ1509" i="7" a="1"/>
  <c r="AJ1509" i="7" s="1"/>
  <c r="AI1513" i="7"/>
  <c r="AK1513" i="7" s="1" a="1"/>
  <c r="AK1513" i="7" s="1"/>
  <c r="AJ1525" i="7" a="1"/>
  <c r="AJ1525" i="7" s="1"/>
  <c r="AJ1530" i="7" a="1"/>
  <c r="AJ1530" i="7" s="1"/>
  <c r="AI1549" i="7"/>
  <c r="AK1549" i="7" s="1" a="1"/>
  <c r="AK1549" i="7" s="1"/>
  <c r="AI1559" i="7"/>
  <c r="AJ1559" i="7" s="1" a="1"/>
  <c r="AJ1559" i="7" s="1"/>
  <c r="AI1573" i="7"/>
  <c r="AL1573" i="7" s="1" a="1"/>
  <c r="AL1573" i="7" s="1"/>
  <c r="AL1577" i="7" a="1"/>
  <c r="AL1577" i="7" s="1"/>
  <c r="AI1585" i="7"/>
  <c r="AK1585" i="7" s="1" a="1"/>
  <c r="AK1585" i="7" s="1"/>
  <c r="AK1618" i="7" a="1"/>
  <c r="AK1618" i="7" s="1"/>
  <c r="AI1621" i="7"/>
  <c r="AK1621" i="7" s="1" a="1"/>
  <c r="AK1621" i="7" s="1"/>
  <c r="AL1625" i="7" a="1"/>
  <c r="AL1625" i="7" s="1"/>
  <c r="AI1632" i="7"/>
  <c r="AJ1632" i="7" s="1" a="1"/>
  <c r="AJ1632" i="7" s="1"/>
  <c r="AJ1637" i="7" a="1"/>
  <c r="AJ1637" i="7" s="1"/>
  <c r="AI1647" i="7"/>
  <c r="AL1647" i="7" s="1" a="1"/>
  <c r="AL1647" i="7" s="1"/>
  <c r="AL1649" i="7" a="1"/>
  <c r="AL1649" i="7" s="1"/>
  <c r="AI1661" i="7"/>
  <c r="AL1661" i="7" s="1" a="1"/>
  <c r="AL1661" i="7" s="1"/>
  <c r="AL1665" i="7" a="1"/>
  <c r="AL1665" i="7" s="1"/>
  <c r="AI1704" i="7"/>
  <c r="AK1704" i="7" s="1" a="1"/>
  <c r="AK1704" i="7" s="1"/>
  <c r="AJ1709" i="7" a="1"/>
  <c r="AJ1709" i="7" s="1"/>
  <c r="AI1719" i="7"/>
  <c r="AJ1719" i="7" s="1" a="1"/>
  <c r="AJ1719" i="7" s="1"/>
  <c r="AL1737" i="7" a="1"/>
  <c r="AL1737" i="7" s="1"/>
  <c r="AJ1744" i="7" a="1"/>
  <c r="AJ1744" i="7" s="1"/>
  <c r="AK1753" i="7" a="1"/>
  <c r="AK1753" i="7" s="1"/>
  <c r="AJ1767" i="7" a="1"/>
  <c r="AJ1767" i="7" s="1"/>
  <c r="AL1769" i="7" a="1"/>
  <c r="AL1769" i="7" s="1"/>
  <c r="AL1770" i="7" a="1"/>
  <c r="AL1770" i="7" s="1"/>
  <c r="AI1791" i="7"/>
  <c r="AL1791" i="7" s="1" a="1"/>
  <c r="AL1791" i="7" s="1"/>
  <c r="AJ1815" i="7" a="1"/>
  <c r="AJ1815" i="7" s="1"/>
  <c r="AI1840" i="7"/>
  <c r="AL1840" i="7" s="1" a="1"/>
  <c r="AL1840" i="7" s="1"/>
  <c r="AI2048" i="7"/>
  <c r="AK2048" i="7" s="1" a="1"/>
  <c r="AK2048" i="7" s="1"/>
  <c r="AI2107" i="7"/>
  <c r="AL2107" i="7" s="1" a="1"/>
  <c r="AL2107" i="7" s="1"/>
  <c r="AM1151" i="7" a="1"/>
  <c r="AM1151" i="7" s="1"/>
  <c r="AL1174" i="7" a="1"/>
  <c r="AL1174" i="7" s="1"/>
  <c r="AI1186" i="7"/>
  <c r="AL1186" i="7" s="1" a="1"/>
  <c r="AL1186" i="7" s="1"/>
  <c r="AI1201" i="7"/>
  <c r="AM1201" i="7" s="1" a="1"/>
  <c r="AM1201" i="7" s="1"/>
  <c r="AK1203" i="7" a="1"/>
  <c r="AK1203" i="7" s="1"/>
  <c r="AI1223" i="7"/>
  <c r="AM1223" i="7" s="1" a="1"/>
  <c r="AM1223" i="7" s="1"/>
  <c r="AL1230" i="7" a="1"/>
  <c r="AL1230" i="7" s="1"/>
  <c r="AM1247" i="7" a="1"/>
  <c r="AM1247" i="7" s="1"/>
  <c r="AI1249" i="7"/>
  <c r="AL1249" i="7" s="1" a="1"/>
  <c r="AL1249" i="7" s="1"/>
  <c r="AL1254" i="7" a="1"/>
  <c r="AL1254" i="7" s="1"/>
  <c r="AM1257" i="7" a="1"/>
  <c r="AM1257" i="7" s="1"/>
  <c r="AK1259" i="7" a="1"/>
  <c r="AK1259" i="7" s="1"/>
  <c r="AI1271" i="7"/>
  <c r="AM1271" i="7" s="1" a="1"/>
  <c r="AM1271" i="7" s="1"/>
  <c r="AI1281" i="7"/>
  <c r="AM1281" i="7" s="1" a="1"/>
  <c r="AM1281" i="7" s="1"/>
  <c r="AM1312" i="7" a="1"/>
  <c r="AM1312" i="7" s="1"/>
  <c r="AI1336" i="7"/>
  <c r="AK1336" i="7" s="1" a="1"/>
  <c r="AK1336" i="7" s="1"/>
  <c r="AM1341" i="7" a="1"/>
  <c r="AM1341" i="7" s="1"/>
  <c r="AJ1346" i="7" a="1"/>
  <c r="AJ1346" i="7" s="1"/>
  <c r="AI1391" i="7"/>
  <c r="AK1391" i="7" s="1" a="1"/>
  <c r="AK1391" i="7" s="1"/>
  <c r="AK1398" i="7" a="1"/>
  <c r="AK1398" i="7" s="1"/>
  <c r="AI1400" i="7"/>
  <c r="AL1400" i="7" s="1" a="1"/>
  <c r="AL1400" i="7" s="1"/>
  <c r="AL1418" i="7" a="1"/>
  <c r="AL1418" i="7" s="1"/>
  <c r="AM1420" i="7" a="1"/>
  <c r="AM1420" i="7" s="1"/>
  <c r="AL1422" i="7" a="1"/>
  <c r="AL1422" i="7" s="1"/>
  <c r="AM1425" i="7" a="1"/>
  <c r="AM1425" i="7" s="1"/>
  <c r="AK1434" i="7" a="1"/>
  <c r="AK1434" i="7" s="1"/>
  <c r="AL1438" i="7" a="1"/>
  <c r="AL1438" i="7" s="1"/>
  <c r="AI1445" i="7"/>
  <c r="AM1445" i="7" s="1" a="1"/>
  <c r="AM1445" i="7" s="1"/>
  <c r="AM1457" i="7" a="1"/>
  <c r="AM1457" i="7" s="1"/>
  <c r="AL1460" i="7" a="1"/>
  <c r="AL1460" i="7" s="1"/>
  <c r="AJ1476" i="7" a="1"/>
  <c r="AJ1476" i="7" s="1"/>
  <c r="AM1482" i="7" a="1"/>
  <c r="AM1482" i="7" s="1"/>
  <c r="AM1486" i="7" a="1"/>
  <c r="AM1486" i="7" s="1"/>
  <c r="AI1489" i="7"/>
  <c r="AL1489" i="7" s="1" a="1"/>
  <c r="AL1489" i="7" s="1"/>
  <c r="AI1495" i="7"/>
  <c r="AK1495" i="7" s="1" a="1"/>
  <c r="AK1495" i="7" s="1"/>
  <c r="AI1503" i="7"/>
  <c r="AK1503" i="7" s="1" a="1"/>
  <c r="AK1503" i="7" s="1"/>
  <c r="AK1530" i="7" a="1"/>
  <c r="AK1530" i="7" s="1"/>
  <c r="AI1543" i="7"/>
  <c r="AK1543" i="7" s="1" a="1"/>
  <c r="AK1543" i="7" s="1"/>
  <c r="AI1561" i="7"/>
  <c r="AK1561" i="7" s="1" a="1"/>
  <c r="AK1561" i="7" s="1"/>
  <c r="AI1568" i="7"/>
  <c r="AJ1568" i="7" s="1" a="1"/>
  <c r="AJ1568" i="7" s="1"/>
  <c r="AM1581" i="7" a="1"/>
  <c r="AM1581" i="7" s="1"/>
  <c r="AI1583" i="7"/>
  <c r="AJ1583" i="7" s="1" a="1"/>
  <c r="AJ1583" i="7" s="1"/>
  <c r="AI1592" i="7"/>
  <c r="AK1592" i="7" s="1" a="1"/>
  <c r="AK1592" i="7" s="1"/>
  <c r="AM1597" i="7" a="1"/>
  <c r="AM1597" i="7" s="1"/>
  <c r="AI1599" i="7"/>
  <c r="AK1599" i="7" s="1" a="1"/>
  <c r="AK1599" i="7" s="1"/>
  <c r="AI1601" i="7"/>
  <c r="AJ1601" i="7" s="1" a="1"/>
  <c r="AJ1601" i="7" s="1"/>
  <c r="AM1640" i="7" a="1"/>
  <c r="AM1640" i="7" s="1"/>
  <c r="AI1645" i="7"/>
  <c r="AL1645" i="7" s="1" a="1"/>
  <c r="AL1645" i="7" s="1"/>
  <c r="AJ1655" i="7" a="1"/>
  <c r="AJ1655" i="7" s="1"/>
  <c r="AK1658" i="7" a="1"/>
  <c r="AK1658" i="7" s="1"/>
  <c r="AI1671" i="7"/>
  <c r="AJ1671" i="7" s="1" a="1"/>
  <c r="AJ1671" i="7" s="1"/>
  <c r="AI1688" i="7"/>
  <c r="AM1688" i="7" s="1" a="1"/>
  <c r="AM1688" i="7" s="1"/>
  <c r="AK1690" i="7" a="1"/>
  <c r="AK1690" i="7" s="1"/>
  <c r="AI1695" i="7"/>
  <c r="AK1695" i="7" s="1" a="1"/>
  <c r="AK1695" i="7" s="1"/>
  <c r="AI1697" i="7"/>
  <c r="AJ1697" i="7" s="1" a="1"/>
  <c r="AJ1697" i="7" s="1"/>
  <c r="AK1730" i="7" a="1"/>
  <c r="AK1730" i="7" s="1"/>
  <c r="AI1733" i="7"/>
  <c r="AL1733" i="7" s="1" a="1"/>
  <c r="AL1733" i="7" s="1"/>
  <c r="AI1742" i="7"/>
  <c r="AM1742" i="7" s="1" a="1"/>
  <c r="AM1742" i="7" s="1"/>
  <c r="AK1749" i="7" a="1"/>
  <c r="AK1749" i="7" s="1"/>
  <c r="AJ1757" i="7" a="1"/>
  <c r="AJ1757" i="7" s="1"/>
  <c r="AK1767" i="7" a="1"/>
  <c r="AK1767" i="7" s="1"/>
  <c r="AI1782" i="7"/>
  <c r="AL1782" i="7" s="1" a="1"/>
  <c r="AL1782" i="7" s="1"/>
  <c r="AL1815" i="7" a="1"/>
  <c r="AL1815" i="7" s="1"/>
  <c r="AI1866" i="7"/>
  <c r="AM1866" i="7" s="1" a="1"/>
  <c r="AM1866" i="7" s="1"/>
  <c r="AI1878" i="7"/>
  <c r="AJ1878" i="7" s="1" a="1"/>
  <c r="AJ1878" i="7" s="1"/>
  <c r="AI1886" i="7"/>
  <c r="AK1886" i="7" s="1" a="1"/>
  <c r="AK1886" i="7" s="1"/>
  <c r="AI1888" i="7"/>
  <c r="AL1888" i="7" s="1" a="1"/>
  <c r="AL1888" i="7" s="1"/>
  <c r="AJ1900" i="7" a="1"/>
  <c r="AJ1900" i="7" s="1"/>
  <c r="AI1920" i="7"/>
  <c r="AM1920" i="7" s="1" a="1"/>
  <c r="AM1920" i="7" s="1"/>
  <c r="AI1927" i="7"/>
  <c r="AJ1927" i="7" s="1" a="1"/>
  <c r="AJ1927" i="7" s="1"/>
  <c r="AI1942" i="7"/>
  <c r="AJ1942" i="7" s="1" a="1"/>
  <c r="AJ1942" i="7" s="1"/>
  <c r="AI1952" i="7"/>
  <c r="AL1952" i="7" s="1" a="1"/>
  <c r="AL1952" i="7" s="1"/>
  <c r="AI1974" i="7"/>
  <c r="AL1974" i="7" s="1" a="1"/>
  <c r="AL1974" i="7" s="1"/>
  <c r="AI2032" i="7"/>
  <c r="AK2032" i="7" s="1" a="1"/>
  <c r="AK2032" i="7" s="1"/>
  <c r="AI2086" i="7"/>
  <c r="AJ2086" i="7" s="1" a="1"/>
  <c r="AJ2086" i="7" s="1"/>
  <c r="AJ1359" i="7" a="1"/>
  <c r="AJ1359" i="7" s="1"/>
  <c r="AM1385" i="7" a="1"/>
  <c r="AM1385" i="7" s="1"/>
  <c r="AM1397" i="7" a="1"/>
  <c r="AM1397" i="7" s="1"/>
  <c r="AM1405" i="7" a="1"/>
  <c r="AM1405" i="7" s="1"/>
  <c r="AM1422" i="7" a="1"/>
  <c r="AM1422" i="7" s="1"/>
  <c r="AJ1455" i="7" a="1"/>
  <c r="AJ1455" i="7" s="1"/>
  <c r="AM1460" i="7" a="1"/>
  <c r="AM1460" i="7" s="1"/>
  <c r="AL1464" i="7" a="1"/>
  <c r="AL1464" i="7" s="1"/>
  <c r="AM1485" i="7" a="1"/>
  <c r="AM1485" i="7" s="1"/>
  <c r="AM1529" i="7" a="1"/>
  <c r="AM1529" i="7" s="1"/>
  <c r="AM1545" i="7" a="1"/>
  <c r="AM1545" i="7" s="1"/>
  <c r="AM1609" i="7" a="1"/>
  <c r="AM1609" i="7" s="1"/>
  <c r="AI1673" i="7"/>
  <c r="AM1673" i="7" s="1" a="1"/>
  <c r="AM1673" i="7" s="1"/>
  <c r="AJ1679" i="7" a="1"/>
  <c r="AJ1679" i="7" s="1"/>
  <c r="AI1681" i="7"/>
  <c r="AJ1681" i="7" s="1" a="1"/>
  <c r="AJ1681" i="7" s="1"/>
  <c r="AI1693" i="7"/>
  <c r="AM1693" i="7" s="1" a="1"/>
  <c r="AM1693" i="7" s="1"/>
  <c r="AJ1703" i="7" a="1"/>
  <c r="AJ1703" i="7" s="1"/>
  <c r="AI1717" i="7"/>
  <c r="AM1717" i="7" s="1" a="1"/>
  <c r="AM1717" i="7" s="1"/>
  <c r="AI1721" i="7"/>
  <c r="AJ1721" i="7" s="1" a="1"/>
  <c r="AJ1721" i="7" s="1"/>
  <c r="AJ1741" i="7" a="1"/>
  <c r="AJ1741" i="7" s="1"/>
  <c r="AM1753" i="7" a="1"/>
  <c r="AM1753" i="7" s="1"/>
  <c r="AK1757" i="7" a="1"/>
  <c r="AK1757" i="7" s="1"/>
  <c r="AK1771" i="7" a="1"/>
  <c r="AK1771" i="7" s="1"/>
  <c r="AI1784" i="7"/>
  <c r="AM1784" i="7" s="1" a="1"/>
  <c r="AM1784" i="7" s="1"/>
  <c r="AM1790" i="7" a="1"/>
  <c r="AM1790" i="7" s="1"/>
  <c r="AI1799" i="7"/>
  <c r="AL1799" i="7" s="1" a="1"/>
  <c r="AL1799" i="7" s="1"/>
  <c r="AJ1804" i="7" a="1"/>
  <c r="AJ1804" i="7" s="1"/>
  <c r="AJ1844" i="7" a="1"/>
  <c r="AJ1844" i="7" s="1"/>
  <c r="AI1847" i="7"/>
  <c r="AJ1852" i="7" a="1"/>
  <c r="AJ1852" i="7" s="1"/>
  <c r="AI1880" i="7"/>
  <c r="AL1880" i="7" s="1" a="1"/>
  <c r="AL1880" i="7" s="1"/>
  <c r="AM1895" i="7" a="1"/>
  <c r="AM1895" i="7" s="1"/>
  <c r="AM1912" i="7" a="1"/>
  <c r="AM1912" i="7" s="1"/>
  <c r="AI1944" i="7"/>
  <c r="AJ1944" i="7" s="1" a="1"/>
  <c r="AJ1944" i="7" s="1"/>
  <c r="AI1959" i="7"/>
  <c r="AJ1959" i="7" s="1" a="1"/>
  <c r="AJ1959" i="7" s="1"/>
  <c r="AM2000" i="7" a="1"/>
  <c r="AM2000" i="7" s="1"/>
  <c r="AL2000" i="7" a="1"/>
  <c r="AL2000" i="7" s="1"/>
  <c r="AJ2046" i="7" a="1"/>
  <c r="AJ2046" i="7" s="1"/>
  <c r="AM2096" i="7" a="1"/>
  <c r="AM2096" i="7" s="1"/>
  <c r="AM2101" i="7" a="1"/>
  <c r="AM2101" i="7" s="1"/>
  <c r="AI2133" i="7"/>
  <c r="AK2133" i="7" s="1" a="1"/>
  <c r="AK2133" i="7" s="1"/>
  <c r="AJ2201" i="7" a="1"/>
  <c r="AJ2201" i="7" s="1"/>
  <c r="AI2219" i="7"/>
  <c r="AK2219" i="7" s="1" a="1"/>
  <c r="AK2219" i="7" s="1"/>
  <c r="AI2245" i="7"/>
  <c r="AK2245" i="7" s="1" a="1"/>
  <c r="AK2245" i="7" s="1"/>
  <c r="AI2269" i="7"/>
  <c r="AK2269" i="7" s="1" a="1"/>
  <c r="AK2269" i="7" s="1"/>
  <c r="AI2279" i="7"/>
  <c r="AM2279" i="7" s="1" a="1"/>
  <c r="AM2279" i="7" s="1"/>
  <c r="AK2284" i="7" a="1"/>
  <c r="AK2284" i="7" s="1"/>
  <c r="AK2340" i="7" a="1"/>
  <c r="AK2340" i="7" s="1"/>
  <c r="AK2354" i="7" a="1"/>
  <c r="AK2354" i="7" s="1"/>
  <c r="AL2370" i="7" a="1"/>
  <c r="AL2370" i="7" s="1"/>
  <c r="AJ2378" i="7" a="1"/>
  <c r="AJ2378" i="7" s="1"/>
  <c r="AM2384" i="7" a="1"/>
  <c r="AM2384" i="7" s="1"/>
  <c r="AJ2394" i="7" a="1"/>
  <c r="AJ2394" i="7" s="1"/>
  <c r="AM2400" i="7" a="1"/>
  <c r="AM2400" i="7" s="1"/>
  <c r="AM2471" i="7" a="1"/>
  <c r="AM2471" i="7" s="1"/>
  <c r="AI2567" i="7"/>
  <c r="AJ2567" i="7" s="1" a="1"/>
  <c r="AJ2567" i="7" s="1"/>
  <c r="AI2599" i="7"/>
  <c r="AJ2599" i="7" s="1" a="1"/>
  <c r="AJ2599" i="7" s="1"/>
  <c r="AI2631" i="7"/>
  <c r="AK2631" i="7" s="1" a="1"/>
  <c r="AK2631" i="7" s="1"/>
  <c r="AI2663" i="7"/>
  <c r="AJ2663" i="7" s="1" a="1"/>
  <c r="AJ2663" i="7" s="1"/>
  <c r="AI2695" i="7"/>
  <c r="AJ2695" i="7" s="1" a="1"/>
  <c r="AJ2695" i="7" s="1"/>
  <c r="AI2727" i="7"/>
  <c r="AJ2727" i="7" s="1" a="1"/>
  <c r="AJ2727" i="7" s="1"/>
  <c r="AI2759" i="7"/>
  <c r="AJ2759" i="7" s="1" a="1"/>
  <c r="AJ2759" i="7" s="1"/>
  <c r="AL2906" i="7" a="1"/>
  <c r="AL2906" i="7" s="1"/>
  <c r="AJ2906" i="7" a="1"/>
  <c r="AJ2906" i="7" s="1"/>
  <c r="AM2906" i="7" a="1"/>
  <c r="AM2906" i="7" s="1"/>
  <c r="AJ2014" i="7" a="1"/>
  <c r="AJ2014" i="7" s="1"/>
  <c r="AJ2038" i="7" a="1"/>
  <c r="AJ2038" i="7" s="1"/>
  <c r="AM2040" i="7" a="1"/>
  <c r="AM2040" i="7" s="1"/>
  <c r="AJ2113" i="7" a="1"/>
  <c r="AJ2113" i="7" s="1"/>
  <c r="AM2116" i="7" a="1"/>
  <c r="AM2116" i="7" s="1"/>
  <c r="AI2131" i="7"/>
  <c r="AK2131" i="7" s="1" a="1"/>
  <c r="AK2131" i="7" s="1"/>
  <c r="AJ2155" i="7" a="1"/>
  <c r="AJ2155" i="7" s="1"/>
  <c r="AI2157" i="7"/>
  <c r="AM2157" i="7" s="1" a="1"/>
  <c r="AM2157" i="7" s="1"/>
  <c r="AJ2169" i="7" a="1"/>
  <c r="AJ2169" i="7" s="1"/>
  <c r="AI2189" i="7"/>
  <c r="AM2189" i="7" s="1" a="1"/>
  <c r="AM2189" i="7" s="1"/>
  <c r="AJ2211" i="7" a="1"/>
  <c r="AJ2211" i="7" s="1"/>
  <c r="AI2213" i="7"/>
  <c r="AM2213" i="7" s="1" a="1"/>
  <c r="AM2213" i="7" s="1"/>
  <c r="AI2243" i="7"/>
  <c r="AJ2243" i="7" s="1" a="1"/>
  <c r="AJ2243" i="7" s="1"/>
  <c r="AI2267" i="7"/>
  <c r="AJ2267" i="7" s="1" a="1"/>
  <c r="AJ2267" i="7" s="1"/>
  <c r="AJ2278" i="7" a="1"/>
  <c r="AJ2278" i="7" s="1"/>
  <c r="AM2284" i="7" a="1"/>
  <c r="AM2284" i="7" s="1"/>
  <c r="AM2311" i="7" a="1"/>
  <c r="AM2311" i="7" s="1"/>
  <c r="AK2315" i="7" a="1"/>
  <c r="AK2315" i="7" s="1"/>
  <c r="AM2317" i="7" a="1"/>
  <c r="AM2317" i="7" s="1"/>
  <c r="AK2324" i="7" a="1"/>
  <c r="AK2324" i="7" s="1"/>
  <c r="AI2327" i="7"/>
  <c r="AM2327" i="7" s="1" a="1"/>
  <c r="AM2327" i="7" s="1"/>
  <c r="AI2331" i="7"/>
  <c r="AK2331" i="7" s="1" a="1"/>
  <c r="AK2331" i="7" s="1"/>
  <c r="AI2333" i="7"/>
  <c r="AM2333" i="7" s="1" a="1"/>
  <c r="AM2333" i="7" s="1"/>
  <c r="AK2338" i="7" a="1"/>
  <c r="AK2338" i="7" s="1"/>
  <c r="AL2354" i="7" a="1"/>
  <c r="AL2354" i="7" s="1"/>
  <c r="AJ2362" i="7" a="1"/>
  <c r="AJ2362" i="7" s="1"/>
  <c r="AM2368" i="7" a="1"/>
  <c r="AM2368" i="7" s="1"/>
  <c r="AI2373" i="7"/>
  <c r="AM2373" i="7" s="1" a="1"/>
  <c r="AM2373" i="7" s="1"/>
  <c r="AK2378" i="7" a="1"/>
  <c r="AK2378" i="7" s="1"/>
  <c r="AJ2380" i="7" a="1"/>
  <c r="AJ2380" i="7" s="1"/>
  <c r="AJ2382" i="7" a="1"/>
  <c r="AJ2382" i="7" s="1"/>
  <c r="AI2389" i="7"/>
  <c r="AM2389" i="7" s="1" a="1"/>
  <c r="AM2389" i="7" s="1"/>
  <c r="AK2394" i="7" a="1"/>
  <c r="AK2394" i="7" s="1"/>
  <c r="AJ2396" i="7" a="1"/>
  <c r="AJ2396" i="7" s="1"/>
  <c r="AJ2398" i="7" a="1"/>
  <c r="AJ2398" i="7" s="1"/>
  <c r="AI2405" i="7"/>
  <c r="AM2405" i="7" s="1" a="1"/>
  <c r="AM2405" i="7" s="1"/>
  <c r="AI2408" i="7"/>
  <c r="AL2408" i="7" s="1" a="1"/>
  <c r="AL2408" i="7" s="1"/>
  <c r="AI2418" i="7"/>
  <c r="AL2418" i="7" s="1" a="1"/>
  <c r="AL2418" i="7" s="1"/>
  <c r="AI2451" i="7"/>
  <c r="AL2451" i="7" s="1" a="1"/>
  <c r="AL2451" i="7" s="1"/>
  <c r="AI2481" i="7"/>
  <c r="AK2481" i="7" s="1" a="1"/>
  <c r="AK2481" i="7" s="1"/>
  <c r="AI2511" i="7"/>
  <c r="AJ2511" i="7" s="1" a="1"/>
  <c r="AJ2511" i="7" s="1"/>
  <c r="AI2515" i="7"/>
  <c r="AJ2515" i="7" s="1" a="1"/>
  <c r="AJ2515" i="7" s="1"/>
  <c r="AI2553" i="7"/>
  <c r="AK2553" i="7" s="1" a="1"/>
  <c r="AK2553" i="7" s="1"/>
  <c r="AJ1996" i="7" a="1"/>
  <c r="AJ1996" i="7" s="1"/>
  <c r="AM2055" i="7" a="1"/>
  <c r="AM2055" i="7" s="1"/>
  <c r="AI2070" i="7"/>
  <c r="AK2070" i="7" s="1" a="1"/>
  <c r="AK2070" i="7" s="1"/>
  <c r="AM2088" i="7" a="1"/>
  <c r="AM2088" i="7" s="1"/>
  <c r="AM2125" i="7" a="1"/>
  <c r="AM2125" i="7" s="1"/>
  <c r="AM2149" i="7" a="1"/>
  <c r="AM2149" i="7" s="1"/>
  <c r="AM2164" i="7" a="1"/>
  <c r="AM2164" i="7" s="1"/>
  <c r="AM2181" i="7" a="1"/>
  <c r="AM2181" i="7" s="1"/>
  <c r="AJ2235" i="7" a="1"/>
  <c r="AJ2235" i="7" s="1"/>
  <c r="AM2261" i="7" a="1"/>
  <c r="AM2261" i="7" s="1"/>
  <c r="AK2278" i="7" a="1"/>
  <c r="AK2278" i="7" s="1"/>
  <c r="AM2295" i="7" a="1"/>
  <c r="AM2295" i="7" s="1"/>
  <c r="AK2299" i="7" a="1"/>
  <c r="AK2299" i="7" s="1"/>
  <c r="AM2301" i="7" a="1"/>
  <c r="AM2301" i="7" s="1"/>
  <c r="AL2338" i="7" a="1"/>
  <c r="AL2338" i="7" s="1"/>
  <c r="AM2341" i="7" a="1"/>
  <c r="AM2341" i="7" s="1"/>
  <c r="AJ2346" i="7" a="1"/>
  <c r="AJ2346" i="7" s="1"/>
  <c r="AI2357" i="7"/>
  <c r="AM2357" i="7" s="1" a="1"/>
  <c r="AM2357" i="7" s="1"/>
  <c r="AK2362" i="7" a="1"/>
  <c r="AK2362" i="7" s="1"/>
  <c r="AJ2364" i="7" a="1"/>
  <c r="AJ2364" i="7" s="1"/>
  <c r="AL2378" i="7" a="1"/>
  <c r="AL2378" i="7" s="1"/>
  <c r="AK2380" i="7" a="1"/>
  <c r="AK2380" i="7" s="1"/>
  <c r="AM2382" i="7" a="1"/>
  <c r="AM2382" i="7" s="1"/>
  <c r="AL2394" i="7" a="1"/>
  <c r="AL2394" i="7" s="1"/>
  <c r="AK2396" i="7" a="1"/>
  <c r="AK2396" i="7" s="1"/>
  <c r="AM2398" i="7" a="1"/>
  <c r="AM2398" i="7" s="1"/>
  <c r="AM2413" i="7" a="1"/>
  <c r="AM2413" i="7" s="1"/>
  <c r="AM2421" i="7" a="1"/>
  <c r="AM2421" i="7" s="1"/>
  <c r="AM2455" i="7" a="1"/>
  <c r="AM2455" i="7" s="1"/>
  <c r="AI2485" i="7"/>
  <c r="AM2485" i="7" s="1" a="1"/>
  <c r="AM2485" i="7" s="1"/>
  <c r="AM2495" i="7" a="1"/>
  <c r="AM2495" i="7" s="1"/>
  <c r="AI2505" i="7"/>
  <c r="AK2505" i="7" s="1" a="1"/>
  <c r="AK2505" i="7" s="1"/>
  <c r="AI2519" i="7"/>
  <c r="AJ2519" i="7" s="1" a="1"/>
  <c r="AJ2519" i="7" s="1"/>
  <c r="AM2533" i="7" a="1"/>
  <c r="AM2533" i="7" s="1"/>
  <c r="AM2543" i="7" a="1"/>
  <c r="AM2543" i="7" s="1"/>
  <c r="AI2427" i="7"/>
  <c r="AK2427" i="7" s="1" a="1"/>
  <c r="AK2427" i="7" s="1"/>
  <c r="AI2465" i="7"/>
  <c r="AK2465" i="7" s="1" a="1"/>
  <c r="AK2465" i="7" s="1"/>
  <c r="AM2469" i="7" a="1"/>
  <c r="AM2469" i="7" s="1"/>
  <c r="AJ2489" i="7" a="1"/>
  <c r="AJ2489" i="7" s="1"/>
  <c r="AI2499" i="7"/>
  <c r="AL2499" i="7" s="1" a="1"/>
  <c r="AL2499" i="7" s="1"/>
  <c r="AI2547" i="7"/>
  <c r="AL2547" i="7" s="1" a="1"/>
  <c r="AL2547" i="7" s="1"/>
  <c r="AI2575" i="7"/>
  <c r="AJ2575" i="7" s="1" a="1"/>
  <c r="AJ2575" i="7" s="1"/>
  <c r="AI2579" i="7"/>
  <c r="AL2579" i="7" s="1" a="1"/>
  <c r="AL2579" i="7" s="1"/>
  <c r="AI2607" i="7"/>
  <c r="AJ2607" i="7" s="1" a="1"/>
  <c r="AJ2607" i="7" s="1"/>
  <c r="AI2611" i="7"/>
  <c r="AL2611" i="7" s="1" a="1"/>
  <c r="AL2611" i="7" s="1"/>
  <c r="AI2639" i="7"/>
  <c r="AK2639" i="7" s="1" a="1"/>
  <c r="AK2639" i="7" s="1"/>
  <c r="AI2643" i="7"/>
  <c r="AL2643" i="7" s="1" a="1"/>
  <c r="AL2643" i="7" s="1"/>
  <c r="AI2671" i="7"/>
  <c r="AJ2671" i="7" s="1" a="1"/>
  <c r="AJ2671" i="7" s="1"/>
  <c r="AI2675" i="7"/>
  <c r="AL2675" i="7" s="1" a="1"/>
  <c r="AL2675" i="7" s="1"/>
  <c r="AI2703" i="7"/>
  <c r="AJ2703" i="7" s="1" a="1"/>
  <c r="AJ2703" i="7" s="1"/>
  <c r="AI2735" i="7"/>
  <c r="AK2735" i="7" s="1" a="1"/>
  <c r="AK2735" i="7" s="1"/>
  <c r="AJ2957" i="7" a="1"/>
  <c r="AJ2957" i="7" s="1"/>
  <c r="AK2957" i="7" a="1"/>
  <c r="AK2957" i="7" s="1"/>
  <c r="AI2123" i="7"/>
  <c r="AJ2123" i="7" s="1" a="1"/>
  <c r="AJ2123" i="7" s="1"/>
  <c r="AL2125" i="7" a="1"/>
  <c r="AL2125" i="7" s="1"/>
  <c r="AI2147" i="7"/>
  <c r="AJ2147" i="7" s="1" a="1"/>
  <c r="AJ2147" i="7" s="1"/>
  <c r="AL2149" i="7" a="1"/>
  <c r="AL2149" i="7" s="1"/>
  <c r="AI2179" i="7"/>
  <c r="AK2179" i="7" s="1" a="1"/>
  <c r="AK2179" i="7" s="1"/>
  <c r="AL2181" i="7" a="1"/>
  <c r="AL2181" i="7" s="1"/>
  <c r="AI2205" i="7"/>
  <c r="AK2205" i="7" s="1" a="1"/>
  <c r="AK2205" i="7" s="1"/>
  <c r="AI2220" i="7"/>
  <c r="AM2220" i="7" s="1" a="1"/>
  <c r="AM2220" i="7" s="1"/>
  <c r="AI2229" i="7"/>
  <c r="AK2229" i="7" s="1" a="1"/>
  <c r="AK2229" i="7" s="1"/>
  <c r="AJ2241" i="7" a="1"/>
  <c r="AJ2241" i="7" s="1"/>
  <c r="AI2259" i="7"/>
  <c r="AJ2259" i="7" s="1" a="1"/>
  <c r="AJ2259" i="7" s="1"/>
  <c r="AL2261" i="7" a="1"/>
  <c r="AL2261" i="7" s="1"/>
  <c r="AI2283" i="7"/>
  <c r="AK2283" i="7" s="1" a="1"/>
  <c r="AK2283" i="7" s="1"/>
  <c r="AI2285" i="7"/>
  <c r="AM2285" i="7" s="1" a="1"/>
  <c r="AM2285" i="7" s="1"/>
  <c r="AK2290" i="7" a="1"/>
  <c r="AK2290" i="7" s="1"/>
  <c r="AJ2314" i="7" a="1"/>
  <c r="AJ2314" i="7" s="1"/>
  <c r="AM2320" i="7" a="1"/>
  <c r="AM2320" i="7" s="1"/>
  <c r="AI2325" i="7"/>
  <c r="AM2325" i="7" s="1" a="1"/>
  <c r="AM2325" i="7" s="1"/>
  <c r="AJ2332" i="7" a="1"/>
  <c r="AJ2332" i="7" s="1"/>
  <c r="AJ2334" i="7" a="1"/>
  <c r="AJ2334" i="7" s="1"/>
  <c r="AL2344" i="7" a="1"/>
  <c r="AL2344" i="7" s="1"/>
  <c r="AI2411" i="7"/>
  <c r="AK2411" i="7" s="1" a="1"/>
  <c r="AK2411" i="7" s="1"/>
  <c r="AM2416" i="7" a="1"/>
  <c r="AM2416" i="7" s="1"/>
  <c r="AK2436" i="7" a="1"/>
  <c r="AK2436" i="7" s="1"/>
  <c r="AI2439" i="7"/>
  <c r="AJ2439" i="7" s="1" a="1"/>
  <c r="AJ2439" i="7" s="1"/>
  <c r="AI2442" i="7"/>
  <c r="AL2442" i="7" s="1" a="1"/>
  <c r="AL2442" i="7" s="1"/>
  <c r="AI2537" i="7"/>
  <c r="AK2537" i="7" s="1" a="1"/>
  <c r="AK2537" i="7" s="1"/>
  <c r="AI2551" i="7"/>
  <c r="AJ2551" i="7" s="1" a="1"/>
  <c r="AJ2551" i="7" s="1"/>
  <c r="AI2565" i="7"/>
  <c r="AM2565" i="7" s="1" a="1"/>
  <c r="AM2565" i="7" s="1"/>
  <c r="AI2583" i="7"/>
  <c r="AJ2583" i="7" s="1" a="1"/>
  <c r="AJ2583" i="7" s="1"/>
  <c r="AI2615" i="7"/>
  <c r="AJ2615" i="7" s="1" a="1"/>
  <c r="AJ2615" i="7" s="1"/>
  <c r="AI2647" i="7"/>
  <c r="AJ2647" i="7" s="1" a="1"/>
  <c r="AJ2647" i="7" s="1"/>
  <c r="AI2679" i="7"/>
  <c r="AJ2679" i="7" s="1" a="1"/>
  <c r="AJ2679" i="7" s="1"/>
  <c r="AI2711" i="7"/>
  <c r="AJ2711" i="7" s="1" a="1"/>
  <c r="AJ2711" i="7" s="1"/>
  <c r="AI2743" i="7"/>
  <c r="AJ2743" i="7" s="1" a="1"/>
  <c r="AJ2743" i="7" s="1"/>
  <c r="AM2788" i="7" a="1"/>
  <c r="AM2788" i="7" s="1"/>
  <c r="AL2788" i="7" a="1"/>
  <c r="AL2788" i="7" s="1"/>
  <c r="AK2788" i="7" a="1"/>
  <c r="AK2788" i="7" s="1"/>
  <c r="AM1968" i="7" a="1"/>
  <c r="AM1968" i="7" s="1"/>
  <c r="AM1983" i="7" a="1"/>
  <c r="AM1983" i="7" s="1"/>
  <c r="AM2024" i="7" a="1"/>
  <c r="AM2024" i="7" s="1"/>
  <c r="AI2030" i="7"/>
  <c r="AK2030" i="7" s="1" a="1"/>
  <c r="AK2030" i="7" s="1"/>
  <c r="AM2039" i="7" a="1"/>
  <c r="AM2039" i="7" s="1"/>
  <c r="AM2056" i="7" a="1"/>
  <c r="AM2056" i="7" s="1"/>
  <c r="AI2062" i="7"/>
  <c r="AK2062" i="7" s="1" a="1"/>
  <c r="AK2062" i="7" s="1"/>
  <c r="AJ2092" i="7" a="1"/>
  <c r="AJ2092" i="7" s="1"/>
  <c r="AJ2115" i="7" a="1"/>
  <c r="AJ2115" i="7" s="1"/>
  <c r="AI2117" i="7"/>
  <c r="AM2117" i="7" s="1" a="1"/>
  <c r="AM2117" i="7" s="1"/>
  <c r="AJ2153" i="7" a="1"/>
  <c r="AJ2153" i="7" s="1"/>
  <c r="AM2156" i="7" a="1"/>
  <c r="AM2156" i="7" s="1"/>
  <c r="AI2173" i="7"/>
  <c r="AJ2173" i="7" s="1" a="1"/>
  <c r="AJ2173" i="7" s="1"/>
  <c r="AJ2185" i="7" a="1"/>
  <c r="AJ2185" i="7" s="1"/>
  <c r="AM2197" i="7" a="1"/>
  <c r="AM2197" i="7" s="1"/>
  <c r="AI2203" i="7"/>
  <c r="AK2203" i="7" s="1" a="1"/>
  <c r="AK2203" i="7" s="1"/>
  <c r="AI2227" i="7"/>
  <c r="AJ2227" i="7" s="1" a="1"/>
  <c r="AJ2227" i="7" s="1"/>
  <c r="AI2244" i="7"/>
  <c r="AM2244" i="7" s="1" a="1"/>
  <c r="AM2244" i="7" s="1"/>
  <c r="AM2253" i="7" a="1"/>
  <c r="AM2253" i="7" s="1"/>
  <c r="AM2278" i="7" a="1"/>
  <c r="AM2278" i="7" s="1"/>
  <c r="AL2290" i="7" a="1"/>
  <c r="AL2290" i="7" s="1"/>
  <c r="AM2293" i="7" a="1"/>
  <c r="AM2293" i="7" s="1"/>
  <c r="AM2304" i="7" a="1"/>
  <c r="AM2304" i="7" s="1"/>
  <c r="AI2309" i="7"/>
  <c r="AM2309" i="7" s="1" a="1"/>
  <c r="AM2309" i="7" s="1"/>
  <c r="AK2314" i="7" a="1"/>
  <c r="AK2314" i="7" s="1"/>
  <c r="AJ2316" i="7" a="1"/>
  <c r="AJ2316" i="7" s="1"/>
  <c r="AJ2318" i="7" a="1"/>
  <c r="AJ2318" i="7" s="1"/>
  <c r="AL2328" i="7" a="1"/>
  <c r="AL2328" i="7" s="1"/>
  <c r="AL2330" i="7" a="1"/>
  <c r="AL2330" i="7" s="1"/>
  <c r="AK2332" i="7" a="1"/>
  <c r="AK2332" i="7" s="1"/>
  <c r="AM2334" i="7" a="1"/>
  <c r="AM2334" i="7" s="1"/>
  <c r="AM2375" i="7" a="1"/>
  <c r="AM2375" i="7" s="1"/>
  <c r="AK2379" i="7" a="1"/>
  <c r="AK2379" i="7" s="1"/>
  <c r="AM2381" i="7" a="1"/>
  <c r="AM2381" i="7" s="1"/>
  <c r="AJ2388" i="7" a="1"/>
  <c r="AJ2388" i="7" s="1"/>
  <c r="AM2391" i="7" a="1"/>
  <c r="AM2391" i="7" s="1"/>
  <c r="AK2395" i="7" a="1"/>
  <c r="AK2395" i="7" s="1"/>
  <c r="AM2397" i="7" a="1"/>
  <c r="AM2397" i="7" s="1"/>
  <c r="AJ2404" i="7" a="1"/>
  <c r="AJ2404" i="7" s="1"/>
  <c r="AM2407" i="7" a="1"/>
  <c r="AM2407" i="7" s="1"/>
  <c r="AI2414" i="7"/>
  <c r="AJ2414" i="7" s="1" a="1"/>
  <c r="AJ2414" i="7" s="1"/>
  <c r="AI2449" i="7"/>
  <c r="AK2449" i="7" s="1" a="1"/>
  <c r="AK2449" i="7" s="1"/>
  <c r="AM2453" i="7" a="1"/>
  <c r="AM2453" i="7" s="1"/>
  <c r="AJ2473" i="7" a="1"/>
  <c r="AJ2473" i="7" s="1"/>
  <c r="AI2479" i="7"/>
  <c r="AJ2479" i="7" s="1" a="1"/>
  <c r="AJ2479" i="7" s="1"/>
  <c r="AI2483" i="7"/>
  <c r="AL2483" i="7" s="1" a="1"/>
  <c r="AL2483" i="7" s="1"/>
  <c r="AI2503" i="7"/>
  <c r="AJ2503" i="7" s="1" a="1"/>
  <c r="AJ2503" i="7" s="1"/>
  <c r="AM2517" i="7" a="1"/>
  <c r="AM2517" i="7" s="1"/>
  <c r="AM2527" i="7" a="1"/>
  <c r="AM2527" i="7" s="1"/>
  <c r="AK2800" i="7" a="1"/>
  <c r="AK2800" i="7" s="1"/>
  <c r="AM2800" i="7" a="1"/>
  <c r="AM2800" i="7" s="1"/>
  <c r="AJ2902" i="7" a="1"/>
  <c r="AJ2902" i="7" s="1"/>
  <c r="AK2902" i="7" a="1"/>
  <c r="AK2902" i="7" s="1"/>
  <c r="AM2109" i="7" a="1"/>
  <c r="AM2109" i="7" s="1"/>
  <c r="AJ2139" i="7" a="1"/>
  <c r="AJ2139" i="7" s="1"/>
  <c r="AJ2163" i="7" a="1"/>
  <c r="AJ2163" i="7" s="1"/>
  <c r="AM2221" i="7" a="1"/>
  <c r="AM2221" i="7" s="1"/>
  <c r="AJ2251" i="7" a="1"/>
  <c r="AJ2251" i="7" s="1"/>
  <c r="AJ2281" i="7" a="1"/>
  <c r="AJ2281" i="7" s="1"/>
  <c r="AL2314" i="7" a="1"/>
  <c r="AL2314" i="7" s="1"/>
  <c r="AK2316" i="7" a="1"/>
  <c r="AK2316" i="7" s="1"/>
  <c r="AM2318" i="7" a="1"/>
  <c r="AM2318" i="7" s="1"/>
  <c r="AM2332" i="7" a="1"/>
  <c r="AM2332" i="7" s="1"/>
  <c r="AM2359" i="7" a="1"/>
  <c r="AM2359" i="7" s="1"/>
  <c r="AK2363" i="7" a="1"/>
  <c r="AK2363" i="7" s="1"/>
  <c r="AM2365" i="7" a="1"/>
  <c r="AM2365" i="7" s="1"/>
  <c r="AK2388" i="7" a="1"/>
  <c r="AK2388" i="7" s="1"/>
  <c r="AK2404" i="7" a="1"/>
  <c r="AK2404" i="7" s="1"/>
  <c r="AI2410" i="7"/>
  <c r="AM2410" i="7" s="1" a="1"/>
  <c r="AM2410" i="7" s="1"/>
  <c r="AI2412" i="7"/>
  <c r="AK2412" i="7" s="1" a="1"/>
  <c r="AK2412" i="7" s="1"/>
  <c r="AM2431" i="7" a="1"/>
  <c r="AM2431" i="7" s="1"/>
  <c r="AM2463" i="7" a="1"/>
  <c r="AM2463" i="7" s="1"/>
  <c r="AM2487" i="7" a="1"/>
  <c r="AM2487" i="7" s="1"/>
  <c r="AJ2521" i="7" a="1"/>
  <c r="AJ2521" i="7" s="1"/>
  <c r="AI2531" i="7"/>
  <c r="AL2531" i="7" s="1" a="1"/>
  <c r="AL2531" i="7" s="1"/>
  <c r="AM2180" i="7" a="1"/>
  <c r="AM2180" i="7" s="1"/>
  <c r="AM2343" i="7" a="1"/>
  <c r="AM2343" i="7" s="1"/>
  <c r="AK2347" i="7" a="1"/>
  <c r="AK2347" i="7" s="1"/>
  <c r="AM2349" i="7" a="1"/>
  <c r="AM2349" i="7" s="1"/>
  <c r="AI2434" i="7"/>
  <c r="AJ2434" i="7" s="1" a="1"/>
  <c r="AJ2434" i="7" s="1"/>
  <c r="AI2443" i="7"/>
  <c r="AK2443" i="7" s="1" a="1"/>
  <c r="AK2443" i="7" s="1"/>
  <c r="AM2447" i="7" a="1"/>
  <c r="AM2447" i="7" s="1"/>
  <c r="AJ2457" i="7" a="1"/>
  <c r="AJ2457" i="7" s="1"/>
  <c r="AI2467" i="7"/>
  <c r="AL2467" i="7" s="1" a="1"/>
  <c r="AL2467" i="7" s="1"/>
  <c r="AI2497" i="7"/>
  <c r="AK2497" i="7" s="1" a="1"/>
  <c r="AK2497" i="7" s="1"/>
  <c r="AM2501" i="7" a="1"/>
  <c r="AM2501" i="7" s="1"/>
  <c r="AI2535" i="7"/>
  <c r="AL2535" i="7" s="1" a="1"/>
  <c r="AL2535" i="7" s="1"/>
  <c r="AM2549" i="7" a="1"/>
  <c r="AM2549" i="7" s="1"/>
  <c r="AI2559" i="7"/>
  <c r="AJ2559" i="7" s="1" a="1"/>
  <c r="AJ2559" i="7" s="1"/>
  <c r="AI2563" i="7"/>
  <c r="AL2563" i="7" s="1" a="1"/>
  <c r="AL2563" i="7" s="1"/>
  <c r="AM2581" i="7" a="1"/>
  <c r="AM2581" i="7" s="1"/>
  <c r="AI2591" i="7"/>
  <c r="AK2591" i="7" s="1" a="1"/>
  <c r="AK2591" i="7" s="1"/>
  <c r="AI2595" i="7"/>
  <c r="AJ2595" i="7" s="1" a="1"/>
  <c r="AJ2595" i="7" s="1"/>
  <c r="AI2623" i="7"/>
  <c r="AJ2623" i="7" s="1" a="1"/>
  <c r="AJ2623" i="7" s="1"/>
  <c r="AI2627" i="7"/>
  <c r="AL2627" i="7" s="1" a="1"/>
  <c r="AL2627" i="7" s="1"/>
  <c r="AI2655" i="7"/>
  <c r="AL2655" i="7" s="1" a="1"/>
  <c r="AL2655" i="7" s="1"/>
  <c r="AI2659" i="7"/>
  <c r="AL2659" i="7" s="1" a="1"/>
  <c r="AL2659" i="7" s="1"/>
  <c r="AI2687" i="7"/>
  <c r="AI2719" i="7"/>
  <c r="AJ2719" i="7" s="1" a="1"/>
  <c r="AJ2719" i="7" s="1"/>
  <c r="AI2751" i="7"/>
  <c r="AL2751" i="7" s="1" a="1"/>
  <c r="AL2751" i="7" s="1"/>
  <c r="AL2762" i="7" a="1"/>
  <c r="AL2762" i="7" s="1"/>
  <c r="AK2762" i="7" a="1"/>
  <c r="AK2762" i="7" s="1"/>
  <c r="AJ2762" i="7" a="1"/>
  <c r="AJ2762" i="7" s="1"/>
  <c r="AK2772" i="7" a="1"/>
  <c r="AK2772" i="7" s="1"/>
  <c r="AK2791" i="7" a="1"/>
  <c r="AK2791" i="7" s="1"/>
  <c r="AM2819" i="7" a="1"/>
  <c r="AM2819" i="7" s="1"/>
  <c r="AK2831" i="7" a="1"/>
  <c r="AK2831" i="7" s="1"/>
  <c r="AL2842" i="7" a="1"/>
  <c r="AL2842" i="7" s="1"/>
  <c r="AL2873" i="7" a="1"/>
  <c r="AL2873" i="7" s="1"/>
  <c r="AM2929" i="7" a="1"/>
  <c r="AM2929" i="7" s="1"/>
  <c r="AL2966" i="7" a="1"/>
  <c r="AL2966" i="7" s="1"/>
  <c r="AL2974" i="7" a="1"/>
  <c r="AL2974" i="7" s="1"/>
  <c r="AL3031" i="7" a="1"/>
  <c r="AL3031" i="7" s="1"/>
  <c r="AI3205" i="7"/>
  <c r="AK3205" i="7" s="1" a="1"/>
  <c r="AK3205" i="7" s="1"/>
  <c r="AI3237" i="7"/>
  <c r="AK3237" i="7" s="1" a="1"/>
  <c r="AK3237" i="7" s="1"/>
  <c r="AI3261" i="7"/>
  <c r="AM3261" i="7" s="1" a="1"/>
  <c r="AM3261" i="7" s="1"/>
  <c r="AI3277" i="7"/>
  <c r="AM3277" i="7" s="1" a="1"/>
  <c r="AM3277" i="7" s="1"/>
  <c r="AI3293" i="7"/>
  <c r="AK3293" i="7" s="1" a="1"/>
  <c r="AK3293" i="7" s="1"/>
  <c r="AI3309" i="7"/>
  <c r="AM3309" i="7" s="1" a="1"/>
  <c r="AM3309" i="7" s="1"/>
  <c r="AI3325" i="7"/>
  <c r="AL3325" i="7" s="1" a="1"/>
  <c r="AL3325" i="7" s="1"/>
  <c r="AI3341" i="7"/>
  <c r="AM3341" i="7" s="1" a="1"/>
  <c r="AM3341" i="7" s="1"/>
  <c r="AI3357" i="7"/>
  <c r="AM3357" i="7" s="1" a="1"/>
  <c r="AM3357" i="7" s="1"/>
  <c r="AI3373" i="7"/>
  <c r="AM3373" i="7" s="1" a="1"/>
  <c r="AM3373" i="7" s="1"/>
  <c r="AI3389" i="7"/>
  <c r="AM3389" i="7" s="1" a="1"/>
  <c r="AM3389" i="7" s="1"/>
  <c r="AI3415" i="7"/>
  <c r="AJ3415" i="7" s="1" a="1"/>
  <c r="AJ3415" i="7" s="1"/>
  <c r="AI3657" i="7"/>
  <c r="AL3657" i="7" s="1" a="1"/>
  <c r="AL3657" i="7" s="1"/>
  <c r="AI3832" i="7"/>
  <c r="AL3832" i="7" s="1" a="1"/>
  <c r="AL3832" i="7" s="1"/>
  <c r="AK3856" i="7" a="1"/>
  <c r="AK3856" i="7" s="1"/>
  <c r="AL3856" i="7" a="1"/>
  <c r="AL3856" i="7" s="1"/>
  <c r="AL4071" i="7" a="1"/>
  <c r="AL4071" i="7" s="1"/>
  <c r="AK4071" i="7" a="1"/>
  <c r="AK4071" i="7" s="1"/>
  <c r="AJ4071" i="7" a="1"/>
  <c r="AJ4071" i="7" s="1"/>
  <c r="AI4795" i="7"/>
  <c r="AI5100" i="7"/>
  <c r="AK5100" i="7" s="1" a="1"/>
  <c r="AK5100" i="7" s="1"/>
  <c r="AM2437" i="7" a="1"/>
  <c r="AM2437" i="7" s="1"/>
  <c r="AM2461" i="7" a="1"/>
  <c r="AM2461" i="7" s="1"/>
  <c r="AM2477" i="7" a="1"/>
  <c r="AM2477" i="7" s="1"/>
  <c r="AM2493" i="7" a="1"/>
  <c r="AM2493" i="7" s="1"/>
  <c r="AM2509" i="7" a="1"/>
  <c r="AM2509" i="7" s="1"/>
  <c r="AM2525" i="7" a="1"/>
  <c r="AM2525" i="7" s="1"/>
  <c r="AM2541" i="7" a="1"/>
  <c r="AM2541" i="7" s="1"/>
  <c r="AM2557" i="7" a="1"/>
  <c r="AM2557" i="7" s="1"/>
  <c r="AM2573" i="7" a="1"/>
  <c r="AM2573" i="7" s="1"/>
  <c r="AM2589" i="7" a="1"/>
  <c r="AM2589" i="7" s="1"/>
  <c r="AM2605" i="7" a="1"/>
  <c r="AM2605" i="7" s="1"/>
  <c r="AM2621" i="7" a="1"/>
  <c r="AM2621" i="7" s="1"/>
  <c r="AM2637" i="7" a="1"/>
  <c r="AM2637" i="7" s="1"/>
  <c r="AM2653" i="7" a="1"/>
  <c r="AM2653" i="7" s="1"/>
  <c r="AM2669" i="7" a="1"/>
  <c r="AM2669" i="7" s="1"/>
  <c r="AM2685" i="7" a="1"/>
  <c r="AM2685" i="7" s="1"/>
  <c r="AI2691" i="7"/>
  <c r="AL2691" i="7" s="1" a="1"/>
  <c r="AL2691" i="7" s="1"/>
  <c r="AM2701" i="7" a="1"/>
  <c r="AM2701" i="7" s="1"/>
  <c r="AI2707" i="7"/>
  <c r="AL2707" i="7" s="1" a="1"/>
  <c r="AL2707" i="7" s="1"/>
  <c r="AM2717" i="7" a="1"/>
  <c r="AM2717" i="7" s="1"/>
  <c r="AI2723" i="7"/>
  <c r="AL2723" i="7" s="1" a="1"/>
  <c r="AL2723" i="7" s="1"/>
  <c r="AM2733" i="7" a="1"/>
  <c r="AM2733" i="7" s="1"/>
  <c r="AI2739" i="7"/>
  <c r="AL2739" i="7" s="1" a="1"/>
  <c r="AL2739" i="7" s="1"/>
  <c r="AM2749" i="7" a="1"/>
  <c r="AM2749" i="7" s="1"/>
  <c r="AI2755" i="7"/>
  <c r="AL2755" i="7" s="1" a="1"/>
  <c r="AL2755" i="7" s="1"/>
  <c r="AM2762" i="7" a="1"/>
  <c r="AM2762" i="7" s="1"/>
  <c r="AK2768" i="7" a="1"/>
  <c r="AK2768" i="7" s="1"/>
  <c r="AI2789" i="7"/>
  <c r="AM2789" i="7" s="1" a="1"/>
  <c r="AM2789" i="7" s="1"/>
  <c r="AL2791" i="7" a="1"/>
  <c r="AL2791" i="7" s="1"/>
  <c r="AI2794" i="7"/>
  <c r="AL2794" i="7" s="1" a="1"/>
  <c r="AL2794" i="7" s="1"/>
  <c r="AK2804" i="7" a="1"/>
  <c r="AK2804" i="7" s="1"/>
  <c r="AI2806" i="7"/>
  <c r="AM2806" i="7" s="1" a="1"/>
  <c r="AM2806" i="7" s="1"/>
  <c r="AI2822" i="7"/>
  <c r="AM2822" i="7" s="1" a="1"/>
  <c r="AM2822" i="7" s="1"/>
  <c r="AI2824" i="7"/>
  <c r="AK2824" i="7" s="1" a="1"/>
  <c r="AK2824" i="7" s="1"/>
  <c r="AI2830" i="7"/>
  <c r="AJ2830" i="7" s="1" a="1"/>
  <c r="AJ2830" i="7" s="1"/>
  <c r="AL2831" i="7" a="1"/>
  <c r="AL2831" i="7" s="1"/>
  <c r="AJ2837" i="7" a="1"/>
  <c r="AJ2837" i="7" s="1"/>
  <c r="AK2847" i="7" a="1"/>
  <c r="AK2847" i="7" s="1"/>
  <c r="AM2852" i="7" a="1"/>
  <c r="AM2852" i="7" s="1"/>
  <c r="AM2857" i="7" a="1"/>
  <c r="AM2857" i="7" s="1"/>
  <c r="AM2882" i="7" a="1"/>
  <c r="AM2882" i="7" s="1"/>
  <c r="AI2884" i="7"/>
  <c r="AK2884" i="7" s="1" a="1"/>
  <c r="AK2884" i="7" s="1"/>
  <c r="AI2886" i="7"/>
  <c r="AJ2886" i="7" s="1" a="1"/>
  <c r="AJ2886" i="7" s="1"/>
  <c r="AI2927" i="7"/>
  <c r="AJ2927" i="7" s="1" a="1"/>
  <c r="AJ2927" i="7" s="1"/>
  <c r="AI2928" i="7"/>
  <c r="AJ2928" i="7" s="1" a="1"/>
  <c r="AJ2928" i="7" s="1"/>
  <c r="AM2943" i="7" a="1"/>
  <c r="AM2943" i="7" s="1"/>
  <c r="AI2965" i="7"/>
  <c r="AJ2965" i="7" s="1" a="1"/>
  <c r="AJ2965" i="7" s="1"/>
  <c r="AJ3004" i="7" a="1"/>
  <c r="AJ3004" i="7" s="1"/>
  <c r="AI3014" i="7"/>
  <c r="AM3014" i="7" s="1" a="1"/>
  <c r="AM3014" i="7" s="1"/>
  <c r="AI3022" i="7"/>
  <c r="AM3022" i="7" s="1" a="1"/>
  <c r="AM3022" i="7" s="1"/>
  <c r="AM3030" i="7" a="1"/>
  <c r="AM3030" i="7" s="1"/>
  <c r="AM3038" i="7" a="1"/>
  <c r="AM3038" i="7" s="1"/>
  <c r="AI3046" i="7"/>
  <c r="AM3046" i="7" s="1" a="1"/>
  <c r="AM3046" i="7" s="1"/>
  <c r="AI3054" i="7"/>
  <c r="AL3054" i="7" s="1" a="1"/>
  <c r="AL3054" i="7" s="1"/>
  <c r="AJ3068" i="7" a="1"/>
  <c r="AJ3068" i="7" s="1"/>
  <c r="AI3093" i="7"/>
  <c r="AJ3093" i="7" s="1" a="1"/>
  <c r="AJ3093" i="7" s="1"/>
  <c r="AM3102" i="7" a="1"/>
  <c r="AM3102" i="7" s="1"/>
  <c r="AI3109" i="7"/>
  <c r="AJ3109" i="7" s="1" a="1"/>
  <c r="AJ3109" i="7" s="1"/>
  <c r="AI3111" i="7"/>
  <c r="AL3111" i="7" s="1" a="1"/>
  <c r="AL3111" i="7" s="1"/>
  <c r="AM3117" i="7" a="1"/>
  <c r="AM3117" i="7" s="1"/>
  <c r="AM3119" i="7" a="1"/>
  <c r="AM3119" i="7" s="1"/>
  <c r="AM3125" i="7" a="1"/>
  <c r="AM3125" i="7" s="1"/>
  <c r="AM3127" i="7" a="1"/>
  <c r="AM3127" i="7" s="1"/>
  <c r="AM3133" i="7" a="1"/>
  <c r="AM3133" i="7" s="1"/>
  <c r="AM3135" i="7" a="1"/>
  <c r="AM3135" i="7" s="1"/>
  <c r="AM3141" i="7" a="1"/>
  <c r="AM3141" i="7" s="1"/>
  <c r="AM3143" i="7" a="1"/>
  <c r="AM3143" i="7" s="1"/>
  <c r="AM3149" i="7" a="1"/>
  <c r="AM3149" i="7" s="1"/>
  <c r="AM3151" i="7" a="1"/>
  <c r="AM3151" i="7" s="1"/>
  <c r="AM3157" i="7" a="1"/>
  <c r="AM3157" i="7" s="1"/>
  <c r="AM3159" i="7" a="1"/>
  <c r="AM3159" i="7" s="1"/>
  <c r="AM3165" i="7" a="1"/>
  <c r="AM3165" i="7" s="1"/>
  <c r="AM3167" i="7" a="1"/>
  <c r="AM3167" i="7" s="1"/>
  <c r="AM3173" i="7" a="1"/>
  <c r="AM3173" i="7" s="1"/>
  <c r="AM3175" i="7" a="1"/>
  <c r="AM3175" i="7" s="1"/>
  <c r="AM3181" i="7" a="1"/>
  <c r="AM3181" i="7" s="1"/>
  <c r="AM3183" i="7" a="1"/>
  <c r="AM3183" i="7" s="1"/>
  <c r="AM3189" i="7" a="1"/>
  <c r="AM3189" i="7" s="1"/>
  <c r="AM3191" i="7" a="1"/>
  <c r="AM3191" i="7" s="1"/>
  <c r="AM3197" i="7" a="1"/>
  <c r="AM3197" i="7" s="1"/>
  <c r="AI3199" i="7"/>
  <c r="AM3199" i="7" s="1" a="1"/>
  <c r="AM3199" i="7" s="1"/>
  <c r="AM3216" i="7" a="1"/>
  <c r="AM3216" i="7" s="1"/>
  <c r="AI3231" i="7"/>
  <c r="AM3248" i="7" a="1"/>
  <c r="AM3248" i="7" s="1"/>
  <c r="AM3264" i="7" a="1"/>
  <c r="AM3264" i="7" s="1"/>
  <c r="AM3280" i="7" a="1"/>
  <c r="AM3280" i="7" s="1"/>
  <c r="AM3296" i="7" a="1"/>
  <c r="AM3296" i="7" s="1"/>
  <c r="AM3312" i="7" a="1"/>
  <c r="AM3312" i="7" s="1"/>
  <c r="AM3328" i="7" a="1"/>
  <c r="AM3328" i="7" s="1"/>
  <c r="AM3344" i="7" a="1"/>
  <c r="AM3344" i="7" s="1"/>
  <c r="AM3360" i="7" a="1"/>
  <c r="AM3360" i="7" s="1"/>
  <c r="AM3376" i="7" a="1"/>
  <c r="AM3376" i="7" s="1"/>
  <c r="AM3392" i="7" a="1"/>
  <c r="AM3392" i="7" s="1"/>
  <c r="AI3461" i="7"/>
  <c r="AL3461" i="7" s="1" a="1"/>
  <c r="AL3461" i="7" s="1"/>
  <c r="AK3468" i="7" a="1"/>
  <c r="AK3468" i="7" s="1"/>
  <c r="AI4127" i="7"/>
  <c r="AI4691" i="7"/>
  <c r="AM4691" i="7" s="1" a="1"/>
  <c r="AM4691" i="7" s="1"/>
  <c r="AI3229" i="7"/>
  <c r="AM3229" i="7" s="1" a="1"/>
  <c r="AM3229" i="7" s="1"/>
  <c r="AI3255" i="7"/>
  <c r="AI3271" i="7"/>
  <c r="AJ3271" i="7" s="1" a="1"/>
  <c r="AJ3271" i="7" s="1"/>
  <c r="AI3287" i="7"/>
  <c r="AJ3287" i="7" s="1" a="1"/>
  <c r="AJ3287" i="7" s="1"/>
  <c r="AI3303" i="7"/>
  <c r="AI3319" i="7"/>
  <c r="AJ3319" i="7" s="1" a="1"/>
  <c r="AJ3319" i="7" s="1"/>
  <c r="AI3335" i="7"/>
  <c r="AJ3335" i="7" s="1" a="1"/>
  <c r="AJ3335" i="7" s="1"/>
  <c r="AI3351" i="7"/>
  <c r="AI3367" i="7"/>
  <c r="AM3367" i="7" s="1" a="1"/>
  <c r="AM3367" i="7" s="1"/>
  <c r="AI3383" i="7"/>
  <c r="AI3399" i="7"/>
  <c r="AM3399" i="7" s="1" a="1"/>
  <c r="AM3399" i="7" s="1"/>
  <c r="AL3440" i="7" a="1"/>
  <c r="AL3440" i="7" s="1"/>
  <c r="AK3628" i="7" a="1"/>
  <c r="AK3628" i="7" s="1"/>
  <c r="AJ3644" i="7" a="1"/>
  <c r="AJ3644" i="7" s="1"/>
  <c r="AM3819" i="7" a="1"/>
  <c r="AM3819" i="7" s="1"/>
  <c r="AL3833" i="7" a="1"/>
  <c r="AL3833" i="7" s="1"/>
  <c r="AK3833" i="7" a="1"/>
  <c r="AK3833" i="7" s="1"/>
  <c r="AK3911" i="7" a="1"/>
  <c r="AK3911" i="7" s="1"/>
  <c r="AL3937" i="7" a="1"/>
  <c r="AL3937" i="7" s="1"/>
  <c r="AI3953" i="7"/>
  <c r="AJ3953" i="7" s="1" a="1"/>
  <c r="AJ3953" i="7" s="1"/>
  <c r="AI2771" i="7"/>
  <c r="AJ2771" i="7" s="1" a="1"/>
  <c r="AJ2771" i="7" s="1"/>
  <c r="AI2773" i="7"/>
  <c r="AM2773" i="7" s="1" a="1"/>
  <c r="AM2773" i="7" s="1"/>
  <c r="AJ2775" i="7" a="1"/>
  <c r="AJ2775" i="7" s="1"/>
  <c r="AI2818" i="7"/>
  <c r="AK2818" i="7" s="1" a="1"/>
  <c r="AK2818" i="7" s="1"/>
  <c r="AJ2839" i="7" a="1"/>
  <c r="AJ2839" i="7" s="1"/>
  <c r="AL2843" i="7" a="1"/>
  <c r="AL2843" i="7" s="1"/>
  <c r="AI2872" i="7"/>
  <c r="AM2872" i="7" s="1" a="1"/>
  <c r="AM2872" i="7" s="1"/>
  <c r="AI2874" i="7"/>
  <c r="AL2874" i="7" s="1" a="1"/>
  <c r="AL2874" i="7" s="1"/>
  <c r="AJ2882" i="7" a="1"/>
  <c r="AJ2882" i="7" s="1"/>
  <c r="AI2922" i="7"/>
  <c r="AJ2922" i="7" s="1" a="1"/>
  <c r="AJ2922" i="7" s="1"/>
  <c r="AI2934" i="7"/>
  <c r="AJ2934" i="7" s="1" a="1"/>
  <c r="AJ2934" i="7" s="1"/>
  <c r="AL2951" i="7" a="1"/>
  <c r="AL2951" i="7" s="1"/>
  <c r="AI2959" i="7"/>
  <c r="AJ2959" i="7" s="1" a="1"/>
  <c r="AJ2959" i="7" s="1"/>
  <c r="AI2967" i="7"/>
  <c r="AM2967" i="7" s="1" a="1"/>
  <c r="AM2967" i="7" s="1"/>
  <c r="AK2973" i="7" a="1"/>
  <c r="AK2973" i="7" s="1"/>
  <c r="AI2989" i="7"/>
  <c r="AJ2989" i="7" s="1" a="1"/>
  <c r="AJ2989" i="7" s="1"/>
  <c r="AI2997" i="7"/>
  <c r="AK2997" i="7" s="1" a="1"/>
  <c r="AK2997" i="7" s="1"/>
  <c r="AK3030" i="7" a="1"/>
  <c r="AK3030" i="7" s="1"/>
  <c r="AJ3036" i="7" a="1"/>
  <c r="AJ3036" i="7" s="1"/>
  <c r="AK3038" i="7" a="1"/>
  <c r="AK3038" i="7" s="1"/>
  <c r="AI3061" i="7"/>
  <c r="AJ3061" i="7" s="1" a="1"/>
  <c r="AJ3061" i="7" s="1"/>
  <c r="AI3085" i="7"/>
  <c r="AJ3085" i="7" s="1" a="1"/>
  <c r="AJ3085" i="7" s="1"/>
  <c r="AI3087" i="7"/>
  <c r="AJ3087" i="7" s="1" a="1"/>
  <c r="AJ3087" i="7" s="1"/>
  <c r="AI3095" i="7"/>
  <c r="AJ3095" i="7" s="1" a="1"/>
  <c r="AJ3095" i="7" s="1"/>
  <c r="AJ3117" i="7" a="1"/>
  <c r="AJ3117" i="7" s="1"/>
  <c r="AK3119" i="7" a="1"/>
  <c r="AK3119" i="7" s="1"/>
  <c r="AJ3125" i="7" a="1"/>
  <c r="AJ3125" i="7" s="1"/>
  <c r="AK3127" i="7" a="1"/>
  <c r="AK3127" i="7" s="1"/>
  <c r="AK3135" i="7" a="1"/>
  <c r="AK3135" i="7" s="1"/>
  <c r="AK3143" i="7" a="1"/>
  <c r="AK3143" i="7" s="1"/>
  <c r="AK3151" i="7" a="1"/>
  <c r="AK3151" i="7" s="1"/>
  <c r="AK3159" i="7" a="1"/>
  <c r="AK3159" i="7" s="1"/>
  <c r="AK3167" i="7" a="1"/>
  <c r="AK3167" i="7" s="1"/>
  <c r="AK3175" i="7" a="1"/>
  <c r="AK3175" i="7" s="1"/>
  <c r="AK3183" i="7" a="1"/>
  <c r="AK3183" i="7" s="1"/>
  <c r="AK3191" i="7" a="1"/>
  <c r="AK3191" i="7" s="1"/>
  <c r="AI3223" i="7"/>
  <c r="AI3437" i="7"/>
  <c r="AJ3437" i="7" s="1" a="1"/>
  <c r="AJ3437" i="7" s="1"/>
  <c r="AK3644" i="7" a="1"/>
  <c r="AK3644" i="7" s="1"/>
  <c r="AL3644" i="7" a="1"/>
  <c r="AL3644" i="7" s="1"/>
  <c r="AI4210" i="7"/>
  <c r="AK4210" i="7" s="1" a="1"/>
  <c r="AK4210" i="7" s="1"/>
  <c r="AI4624" i="7"/>
  <c r="AK4624" i="7" s="1" a="1"/>
  <c r="AK4624" i="7" s="1"/>
  <c r="AJ2425" i="7" a="1"/>
  <c r="AJ2425" i="7" s="1"/>
  <c r="AJ2433" i="7" a="1"/>
  <c r="AJ2433" i="7" s="1"/>
  <c r="AJ2441" i="7" a="1"/>
  <c r="AJ2441" i="7" s="1"/>
  <c r="AK2459" i="7" a="1"/>
  <c r="AK2459" i="7" s="1"/>
  <c r="AK2475" i="7" a="1"/>
  <c r="AK2475" i="7" s="1"/>
  <c r="AK2491" i="7" a="1"/>
  <c r="AK2491" i="7" s="1"/>
  <c r="AK2507" i="7" a="1"/>
  <c r="AK2507" i="7" s="1"/>
  <c r="AI2513" i="7"/>
  <c r="AK2513" i="7" s="1" a="1"/>
  <c r="AK2513" i="7" s="1"/>
  <c r="AK2523" i="7" a="1"/>
  <c r="AK2523" i="7" s="1"/>
  <c r="AI2529" i="7"/>
  <c r="AM2529" i="7" s="1" a="1"/>
  <c r="AM2529" i="7" s="1"/>
  <c r="AK2539" i="7" a="1"/>
  <c r="AK2539" i="7" s="1"/>
  <c r="AI2545" i="7"/>
  <c r="AK2545" i="7" s="1" a="1"/>
  <c r="AK2545" i="7" s="1"/>
  <c r="AK2555" i="7" a="1"/>
  <c r="AK2555" i="7" s="1"/>
  <c r="AI2561" i="7"/>
  <c r="AK2561" i="7" s="1" a="1"/>
  <c r="AK2561" i="7" s="1"/>
  <c r="AK2571" i="7" a="1"/>
  <c r="AK2571" i="7" s="1"/>
  <c r="AI2577" i="7"/>
  <c r="AK2577" i="7" s="1" a="1"/>
  <c r="AK2577" i="7" s="1"/>
  <c r="AK2587" i="7" a="1"/>
  <c r="AK2587" i="7" s="1"/>
  <c r="AI2593" i="7"/>
  <c r="AK2593" i="7" s="1" a="1"/>
  <c r="AK2593" i="7" s="1"/>
  <c r="AK2603" i="7" a="1"/>
  <c r="AK2603" i="7" s="1"/>
  <c r="AI2609" i="7"/>
  <c r="AK2609" i="7" s="1" a="1"/>
  <c r="AK2609" i="7" s="1"/>
  <c r="AK2619" i="7" a="1"/>
  <c r="AK2619" i="7" s="1"/>
  <c r="AI2625" i="7"/>
  <c r="AK2625" i="7" s="1" a="1"/>
  <c r="AK2625" i="7" s="1"/>
  <c r="AK2635" i="7" a="1"/>
  <c r="AK2635" i="7" s="1"/>
  <c r="AI2641" i="7"/>
  <c r="AK2641" i="7" s="1" a="1"/>
  <c r="AK2641" i="7" s="1"/>
  <c r="AK2651" i="7" a="1"/>
  <c r="AK2651" i="7" s="1"/>
  <c r="AI2657" i="7"/>
  <c r="AM2657" i="7" s="1" a="1"/>
  <c r="AM2657" i="7" s="1"/>
  <c r="AK2667" i="7" a="1"/>
  <c r="AK2667" i="7" s="1"/>
  <c r="AI2673" i="7"/>
  <c r="AK2673" i="7" s="1" a="1"/>
  <c r="AK2673" i="7" s="1"/>
  <c r="AK2683" i="7" a="1"/>
  <c r="AK2683" i="7" s="1"/>
  <c r="AI2689" i="7"/>
  <c r="AK2689" i="7" s="1" a="1"/>
  <c r="AK2689" i="7" s="1"/>
  <c r="AK2699" i="7" a="1"/>
  <c r="AK2699" i="7" s="1"/>
  <c r="AI2705" i="7"/>
  <c r="AK2705" i="7" s="1" a="1"/>
  <c r="AK2705" i="7" s="1"/>
  <c r="AK2715" i="7" a="1"/>
  <c r="AK2715" i="7" s="1"/>
  <c r="AI2721" i="7"/>
  <c r="AK2721" i="7" s="1" a="1"/>
  <c r="AK2721" i="7" s="1"/>
  <c r="AK2731" i="7" a="1"/>
  <c r="AK2731" i="7" s="1"/>
  <c r="AI2737" i="7"/>
  <c r="AK2737" i="7" s="1" a="1"/>
  <c r="AK2737" i="7" s="1"/>
  <c r="AK2747" i="7" a="1"/>
  <c r="AK2747" i="7" s="1"/>
  <c r="AI2753" i="7"/>
  <c r="AK2753" i="7" s="1" a="1"/>
  <c r="AK2753" i="7" s="1"/>
  <c r="AJ2769" i="7" a="1"/>
  <c r="AJ2769" i="7" s="1"/>
  <c r="AK2775" i="7" a="1"/>
  <c r="AK2775" i="7" s="1"/>
  <c r="AK2803" i="7" a="1"/>
  <c r="AK2803" i="7" s="1"/>
  <c r="AJ2807" i="7" a="1"/>
  <c r="AJ2807" i="7" s="1"/>
  <c r="AM2832" i="7" a="1"/>
  <c r="AM2832" i="7" s="1"/>
  <c r="AM2838" i="7" a="1"/>
  <c r="AM2838" i="7" s="1"/>
  <c r="AK2839" i="7" a="1"/>
  <c r="AK2839" i="7" s="1"/>
  <c r="AI2846" i="7"/>
  <c r="AK2846" i="7" s="1" a="1"/>
  <c r="AK2846" i="7" s="1"/>
  <c r="AI2858" i="7"/>
  <c r="AL2858" i="7" s="1" a="1"/>
  <c r="AL2858" i="7" s="1"/>
  <c r="AI2870" i="7"/>
  <c r="AK2885" i="7" a="1"/>
  <c r="AK2885" i="7" s="1"/>
  <c r="AJ2889" i="7" a="1"/>
  <c r="AJ2889" i="7" s="1"/>
  <c r="AM2894" i="7" a="1"/>
  <c r="AM2894" i="7" s="1"/>
  <c r="AI2910" i="7"/>
  <c r="AL2910" i="7" s="1" a="1"/>
  <c r="AL2910" i="7" s="1"/>
  <c r="AL2912" i="7" a="1"/>
  <c r="AL2912" i="7" s="1"/>
  <c r="AI2942" i="7"/>
  <c r="AM2950" i="7" a="1"/>
  <c r="AM2950" i="7" s="1"/>
  <c r="AI2975" i="7"/>
  <c r="AJ2975" i="7" s="1" a="1"/>
  <c r="AJ2975" i="7" s="1"/>
  <c r="AI2983" i="7"/>
  <c r="AJ2983" i="7" s="1" a="1"/>
  <c r="AJ2983" i="7" s="1"/>
  <c r="AM2991" i="7" a="1"/>
  <c r="AM2991" i="7" s="1"/>
  <c r="AI3005" i="7"/>
  <c r="AM3005" i="7" s="1" a="1"/>
  <c r="AM3005" i="7" s="1"/>
  <c r="AI3013" i="7"/>
  <c r="AK3013" i="7" s="1" a="1"/>
  <c r="AK3013" i="7" s="1"/>
  <c r="AL3030" i="7" a="1"/>
  <c r="AL3030" i="7" s="1"/>
  <c r="AI3045" i="7"/>
  <c r="AK3045" i="7" s="1" a="1"/>
  <c r="AK3045" i="7" s="1"/>
  <c r="AM3055" i="7" a="1"/>
  <c r="AM3055" i="7" s="1"/>
  <c r="AI3069" i="7"/>
  <c r="AJ3069" i="7" s="1" a="1"/>
  <c r="AJ3069" i="7" s="1"/>
  <c r="AI3071" i="7"/>
  <c r="AJ3071" i="7" s="1" a="1"/>
  <c r="AJ3071" i="7" s="1"/>
  <c r="AI3079" i="7"/>
  <c r="AM3079" i="7" s="1" a="1"/>
  <c r="AM3079" i="7" s="1"/>
  <c r="AI3104" i="7"/>
  <c r="AM3104" i="7" s="1" a="1"/>
  <c r="AM3104" i="7" s="1"/>
  <c r="AL3119" i="7" a="1"/>
  <c r="AL3119" i="7" s="1"/>
  <c r="AL3127" i="7" a="1"/>
  <c r="AL3127" i="7" s="1"/>
  <c r="AK3133" i="7" a="1"/>
  <c r="AK3133" i="7" s="1"/>
  <c r="AL3135" i="7" a="1"/>
  <c r="AL3135" i="7" s="1"/>
  <c r="AK3141" i="7" a="1"/>
  <c r="AK3141" i="7" s="1"/>
  <c r="AL3143" i="7" a="1"/>
  <c r="AL3143" i="7" s="1"/>
  <c r="AK3149" i="7" a="1"/>
  <c r="AK3149" i="7" s="1"/>
  <c r="AL3151" i="7" a="1"/>
  <c r="AL3151" i="7" s="1"/>
  <c r="AK3157" i="7" a="1"/>
  <c r="AK3157" i="7" s="1"/>
  <c r="AL3159" i="7" a="1"/>
  <c r="AL3159" i="7" s="1"/>
  <c r="AK3165" i="7" a="1"/>
  <c r="AK3165" i="7" s="1"/>
  <c r="AL3167" i="7" a="1"/>
  <c r="AL3167" i="7" s="1"/>
  <c r="AK3173" i="7" a="1"/>
  <c r="AK3173" i="7" s="1"/>
  <c r="AL3175" i="7" a="1"/>
  <c r="AL3175" i="7" s="1"/>
  <c r="AK3181" i="7" a="1"/>
  <c r="AK3181" i="7" s="1"/>
  <c r="AL3183" i="7" a="1"/>
  <c r="AL3183" i="7" s="1"/>
  <c r="AK3189" i="7" a="1"/>
  <c r="AK3189" i="7" s="1"/>
  <c r="AL3191" i="7" a="1"/>
  <c r="AL3191" i="7" s="1"/>
  <c r="AK3197" i="7" a="1"/>
  <c r="AK3197" i="7" s="1"/>
  <c r="AI3208" i="7"/>
  <c r="AM3208" i="7" s="1" a="1"/>
  <c r="AM3208" i="7" s="1"/>
  <c r="AI3221" i="7"/>
  <c r="AM3221" i="7" s="1" a="1"/>
  <c r="AM3221" i="7" s="1"/>
  <c r="AI3240" i="7"/>
  <c r="AM3240" i="7" s="1" a="1"/>
  <c r="AM3240" i="7" s="1"/>
  <c r="AI3253" i="7"/>
  <c r="AK3253" i="7" s="1" a="1"/>
  <c r="AK3253" i="7" s="1"/>
  <c r="AI3262" i="7"/>
  <c r="AM3262" i="7" s="1" a="1"/>
  <c r="AM3262" i="7" s="1"/>
  <c r="AI3269" i="7"/>
  <c r="AM3269" i="7" s="1" a="1"/>
  <c r="AM3269" i="7" s="1"/>
  <c r="AI3285" i="7"/>
  <c r="AM3285" i="7" s="1" a="1"/>
  <c r="AM3285" i="7" s="1"/>
  <c r="AI3294" i="7"/>
  <c r="AM3294" i="7" s="1" a="1"/>
  <c r="AM3294" i="7" s="1"/>
  <c r="AI3301" i="7"/>
  <c r="AL3301" i="7" s="1" a="1"/>
  <c r="AL3301" i="7" s="1"/>
  <c r="AI3317" i="7"/>
  <c r="AJ3317" i="7" s="1" a="1"/>
  <c r="AJ3317" i="7" s="1"/>
  <c r="AI3326" i="7"/>
  <c r="AM3326" i="7" s="1" a="1"/>
  <c r="AM3326" i="7" s="1"/>
  <c r="AI3333" i="7"/>
  <c r="AM3333" i="7" s="1" a="1"/>
  <c r="AM3333" i="7" s="1"/>
  <c r="AI3349" i="7"/>
  <c r="AL3349" i="7" s="1" a="1"/>
  <c r="AL3349" i="7" s="1"/>
  <c r="AI3358" i="7"/>
  <c r="AM3358" i="7" s="1" a="1"/>
  <c r="AM3358" i="7" s="1"/>
  <c r="AI3365" i="7"/>
  <c r="AM3365" i="7" s="1" a="1"/>
  <c r="AM3365" i="7" s="1"/>
  <c r="AI3381" i="7"/>
  <c r="AJ3381" i="7" s="1" a="1"/>
  <c r="AJ3381" i="7" s="1"/>
  <c r="AI3390" i="7"/>
  <c r="AM3390" i="7" s="1" a="1"/>
  <c r="AM3390" i="7" s="1"/>
  <c r="AI3397" i="7"/>
  <c r="AI3421" i="7"/>
  <c r="AL3421" i="7" s="1" a="1"/>
  <c r="AL3421" i="7" s="1"/>
  <c r="AK4031" i="7" a="1"/>
  <c r="AK4031" i="7" s="1"/>
  <c r="AL4203" i="7" a="1"/>
  <c r="AL4203" i="7" s="1"/>
  <c r="AJ4203" i="7" a="1"/>
  <c r="AJ4203" i="7" s="1"/>
  <c r="AK4203" i="7" a="1"/>
  <c r="AK4203" i="7" s="1"/>
  <c r="AI4387" i="7"/>
  <c r="AK4387" i="7" s="1" a="1"/>
  <c r="AK4387" i="7" s="1"/>
  <c r="AM2597" i="7" a="1"/>
  <c r="AM2597" i="7" s="1"/>
  <c r="AM2613" i="7" a="1"/>
  <c r="AM2613" i="7" s="1"/>
  <c r="AM2629" i="7" a="1"/>
  <c r="AM2629" i="7" s="1"/>
  <c r="AM2645" i="7" a="1"/>
  <c r="AM2645" i="7" s="1"/>
  <c r="AM2661" i="7" a="1"/>
  <c r="AM2661" i="7" s="1"/>
  <c r="AM2677" i="7" a="1"/>
  <c r="AM2677" i="7" s="1"/>
  <c r="AM2693" i="7" a="1"/>
  <c r="AM2693" i="7" s="1"/>
  <c r="AM2709" i="7" a="1"/>
  <c r="AM2709" i="7" s="1"/>
  <c r="AM2725" i="7" a="1"/>
  <c r="AM2725" i="7" s="1"/>
  <c r="AM2741" i="7" a="1"/>
  <c r="AM2741" i="7" s="1"/>
  <c r="AM2757" i="7" a="1"/>
  <c r="AM2757" i="7" s="1"/>
  <c r="AL2775" i="7" a="1"/>
  <c r="AL2775" i="7" s="1"/>
  <c r="AL2805" i="7" a="1"/>
  <c r="AL2805" i="7" s="1"/>
  <c r="AL2839" i="7" a="1"/>
  <c r="AL2839" i="7" s="1"/>
  <c r="AJ2861" i="7" a="1"/>
  <c r="AJ2861" i="7" s="1"/>
  <c r="AM2904" i="7" a="1"/>
  <c r="AM2904" i="7" s="1"/>
  <c r="AM2966" i="7" a="1"/>
  <c r="AM2966" i="7" s="1"/>
  <c r="AM2974" i="7" a="1"/>
  <c r="AM2974" i="7" s="1"/>
  <c r="AM3007" i="7" a="1"/>
  <c r="AM3007" i="7" s="1"/>
  <c r="AM3039" i="7" a="1"/>
  <c r="AM3039" i="7" s="1"/>
  <c r="AM3094" i="7" a="1"/>
  <c r="AM3094" i="7" s="1"/>
  <c r="AM3101" i="7" a="1"/>
  <c r="AM3101" i="7" s="1"/>
  <c r="AM3112" i="7" a="1"/>
  <c r="AM3112" i="7" s="1"/>
  <c r="AM3200" i="7" a="1"/>
  <c r="AM3200" i="7" s="1"/>
  <c r="AI3215" i="7"/>
  <c r="AM3215" i="7" s="1" a="1"/>
  <c r="AM3215" i="7" s="1"/>
  <c r="AM3232" i="7" a="1"/>
  <c r="AM3232" i="7" s="1"/>
  <c r="AI3247" i="7"/>
  <c r="AM3247" i="7" s="1" a="1"/>
  <c r="AM3247" i="7" s="1"/>
  <c r="AM3256" i="7" a="1"/>
  <c r="AM3256" i="7" s="1"/>
  <c r="AM3272" i="7" a="1"/>
  <c r="AM3272" i="7" s="1"/>
  <c r="AM3288" i="7" a="1"/>
  <c r="AM3288" i="7" s="1"/>
  <c r="AM3304" i="7" a="1"/>
  <c r="AM3304" i="7" s="1"/>
  <c r="AM3320" i="7" a="1"/>
  <c r="AM3320" i="7" s="1"/>
  <c r="AM3336" i="7" a="1"/>
  <c r="AM3336" i="7" s="1"/>
  <c r="AM3352" i="7" a="1"/>
  <c r="AM3352" i="7" s="1"/>
  <c r="AM3368" i="7" a="1"/>
  <c r="AM3368" i="7" s="1"/>
  <c r="AM3384" i="7" a="1"/>
  <c r="AM3384" i="7" s="1"/>
  <c r="AI3407" i="7"/>
  <c r="AK3407" i="7" s="1" a="1"/>
  <c r="AK3407" i="7" s="1"/>
  <c r="AI3652" i="7"/>
  <c r="AL3652" i="7" s="1" a="1"/>
  <c r="AL3652" i="7" s="1"/>
  <c r="AL4073" i="7" a="1"/>
  <c r="AL4073" i="7" s="1"/>
  <c r="AI4529" i="7"/>
  <c r="AL4529" i="7" s="1" a="1"/>
  <c r="AL4529" i="7" s="1"/>
  <c r="AM2775" i="7" a="1"/>
  <c r="AM2775" i="7" s="1"/>
  <c r="AI3213" i="7"/>
  <c r="AM3213" i="7" s="1" a="1"/>
  <c r="AM3213" i="7" s="1"/>
  <c r="AI3245" i="7"/>
  <c r="AK3245" i="7" s="1" a="1"/>
  <c r="AK3245" i="7" s="1"/>
  <c r="AI3263" i="7"/>
  <c r="AI3279" i="7"/>
  <c r="AI3295" i="7"/>
  <c r="AJ3295" i="7" s="1" a="1"/>
  <c r="AJ3295" i="7" s="1"/>
  <c r="AI3311" i="7"/>
  <c r="AJ3311" i="7" s="1" a="1"/>
  <c r="AJ3311" i="7" s="1"/>
  <c r="AI3327" i="7"/>
  <c r="AI3343" i="7"/>
  <c r="AJ3343" i="7" s="1" a="1"/>
  <c r="AJ3343" i="7" s="1"/>
  <c r="AI3359" i="7"/>
  <c r="AJ3359" i="7" s="1" a="1"/>
  <c r="AJ3359" i="7" s="1"/>
  <c r="AI3375" i="7"/>
  <c r="AJ3375" i="7" s="1" a="1"/>
  <c r="AJ3375" i="7" s="1"/>
  <c r="AI3391" i="7"/>
  <c r="AJ3391" i="7" s="1" a="1"/>
  <c r="AJ3391" i="7" s="1"/>
  <c r="AI3692" i="7"/>
  <c r="AM3692" i="7" s="1" a="1"/>
  <c r="AM3692" i="7" s="1"/>
  <c r="AI3770" i="7"/>
  <c r="AL3770" i="7" s="1" a="1"/>
  <c r="AL3770" i="7" s="1"/>
  <c r="AI3793" i="7"/>
  <c r="AK3793" i="7" s="1" a="1"/>
  <c r="AK3793" i="7" s="1"/>
  <c r="AL3824" i="7" a="1"/>
  <c r="AL3824" i="7" s="1"/>
  <c r="AI3887" i="7"/>
  <c r="AK3887" i="7" s="1" a="1"/>
  <c r="AK3887" i="7" s="1"/>
  <c r="AI3905" i="7"/>
  <c r="AJ3905" i="7" s="1" a="1"/>
  <c r="AJ3905" i="7" s="1"/>
  <c r="AJ3919" i="7" a="1"/>
  <c r="AJ3919" i="7" s="1"/>
  <c r="AI3951" i="7"/>
  <c r="AM3951" i="7" s="1" a="1"/>
  <c r="AM3951" i="7" s="1"/>
  <c r="AI3955" i="7"/>
  <c r="AM3955" i="7" s="1" a="1"/>
  <c r="AM3955" i="7" s="1"/>
  <c r="AI4061" i="7"/>
  <c r="AJ4061" i="7" s="1" a="1"/>
  <c r="AJ4061" i="7" s="1"/>
  <c r="AL4159" i="7" a="1"/>
  <c r="AL4159" i="7" s="1"/>
  <c r="AK4159" i="7" a="1"/>
  <c r="AK4159" i="7" s="1"/>
  <c r="AM2569" i="7" a="1"/>
  <c r="AM2569" i="7" s="1"/>
  <c r="AJ2585" i="7" a="1"/>
  <c r="AJ2585" i="7" s="1"/>
  <c r="AJ2601" i="7" a="1"/>
  <c r="AJ2601" i="7" s="1"/>
  <c r="AM2617" i="7" a="1"/>
  <c r="AM2617" i="7" s="1"/>
  <c r="AJ2633" i="7" a="1"/>
  <c r="AJ2633" i="7" s="1"/>
  <c r="AJ2649" i="7" a="1"/>
  <c r="AJ2649" i="7" s="1"/>
  <c r="AJ2665" i="7" a="1"/>
  <c r="AJ2665" i="7" s="1"/>
  <c r="AJ2681" i="7" a="1"/>
  <c r="AJ2681" i="7" s="1"/>
  <c r="AJ2697" i="7" a="1"/>
  <c r="AJ2697" i="7" s="1"/>
  <c r="AJ2713" i="7" a="1"/>
  <c r="AJ2713" i="7" s="1"/>
  <c r="AJ2729" i="7" a="1"/>
  <c r="AJ2729" i="7" s="1"/>
  <c r="AJ2745" i="7" a="1"/>
  <c r="AJ2745" i="7" s="1"/>
  <c r="AI2787" i="7"/>
  <c r="AK2787" i="7" s="1" a="1"/>
  <c r="AK2787" i="7" s="1"/>
  <c r="AJ2791" i="7" a="1"/>
  <c r="AJ2791" i="7" s="1"/>
  <c r="AL2801" i="7" a="1"/>
  <c r="AL2801" i="7" s="1"/>
  <c r="AL2819" i="7" a="1"/>
  <c r="AL2819" i="7" s="1"/>
  <c r="AJ2831" i="7" a="1"/>
  <c r="AJ2831" i="7" s="1"/>
  <c r="AM2839" i="7" a="1"/>
  <c r="AM2839" i="7" s="1"/>
  <c r="AK2849" i="7" a="1"/>
  <c r="AK2849" i="7" s="1"/>
  <c r="AM2861" i="7" a="1"/>
  <c r="AM2861" i="7" s="1"/>
  <c r="AI2868" i="7"/>
  <c r="AK2868" i="7" s="1" a="1"/>
  <c r="AK2868" i="7" s="1"/>
  <c r="AJ2873" i="7" a="1"/>
  <c r="AJ2873" i="7" s="1"/>
  <c r="AI2898" i="7"/>
  <c r="AM2898" i="7" s="1" a="1"/>
  <c r="AM2898" i="7" s="1"/>
  <c r="AM2903" i="7" a="1"/>
  <c r="AM2903" i="7" s="1"/>
  <c r="AI2935" i="7"/>
  <c r="AL2935" i="7" s="1" a="1"/>
  <c r="AL2935" i="7" s="1"/>
  <c r="AK2966" i="7" a="1"/>
  <c r="AK2966" i="7" s="1"/>
  <c r="AJ2972" i="7" a="1"/>
  <c r="AJ2972" i="7" s="1"/>
  <c r="AK2974" i="7" a="1"/>
  <c r="AK2974" i="7" s="1"/>
  <c r="AI2982" i="7"/>
  <c r="AJ2982" i="7" s="1" a="1"/>
  <c r="AJ2982" i="7" s="1"/>
  <c r="AI2990" i="7"/>
  <c r="AJ2990" i="7" s="1" a="1"/>
  <c r="AJ2990" i="7" s="1"/>
  <c r="AL3015" i="7" a="1"/>
  <c r="AL3015" i="7" s="1"/>
  <c r="AI3023" i="7"/>
  <c r="AJ3023" i="7" s="1" a="1"/>
  <c r="AJ3023" i="7" s="1"/>
  <c r="AM3070" i="7" a="1"/>
  <c r="AM3070" i="7" s="1"/>
  <c r="AI3078" i="7"/>
  <c r="AJ3078" i="7" s="1" a="1"/>
  <c r="AJ3078" i="7" s="1"/>
  <c r="AI3086" i="7"/>
  <c r="AJ3086" i="7" s="1" a="1"/>
  <c r="AJ3086" i="7" s="1"/>
  <c r="AL3094" i="7" a="1"/>
  <c r="AL3094" i="7" s="1"/>
  <c r="AJ3101" i="7" a="1"/>
  <c r="AJ3101" i="7" s="1"/>
  <c r="AI3103" i="7"/>
  <c r="AL3103" i="7" s="1" a="1"/>
  <c r="AL3103" i="7" s="1"/>
  <c r="AI3118" i="7"/>
  <c r="AM3118" i="7" s="1" a="1"/>
  <c r="AM3118" i="7" s="1"/>
  <c r="AI3120" i="7"/>
  <c r="AM3120" i="7" s="1" a="1"/>
  <c r="AM3120" i="7" s="1"/>
  <c r="AI3128" i="7"/>
  <c r="AM3128" i="7" s="1" a="1"/>
  <c r="AM3128" i="7" s="1"/>
  <c r="AI3134" i="7"/>
  <c r="AM3134" i="7" s="1" a="1"/>
  <c r="AM3134" i="7" s="1"/>
  <c r="AI3136" i="7"/>
  <c r="AM3136" i="7" s="1" a="1"/>
  <c r="AM3136" i="7" s="1"/>
  <c r="AI3144" i="7"/>
  <c r="AM3144" i="7" s="1" a="1"/>
  <c r="AM3144" i="7" s="1"/>
  <c r="AI3152" i="7"/>
  <c r="AM3152" i="7" s="1" a="1"/>
  <c r="AM3152" i="7" s="1"/>
  <c r="AI3160" i="7"/>
  <c r="AM3160" i="7" s="1" a="1"/>
  <c r="AM3160" i="7" s="1"/>
  <c r="AI3166" i="7"/>
  <c r="AM3166" i="7" s="1" a="1"/>
  <c r="AM3166" i="7" s="1"/>
  <c r="AI3168" i="7"/>
  <c r="AM3168" i="7" s="1" a="1"/>
  <c r="AM3168" i="7" s="1"/>
  <c r="AI3176" i="7"/>
  <c r="AM3176" i="7" s="1" a="1"/>
  <c r="AM3176" i="7" s="1"/>
  <c r="AI3184" i="7"/>
  <c r="AM3184" i="7" s="1" a="1"/>
  <c r="AM3184" i="7" s="1"/>
  <c r="AI3192" i="7"/>
  <c r="AM3192" i="7" s="1" a="1"/>
  <c r="AM3192" i="7" s="1"/>
  <c r="AI3198" i="7"/>
  <c r="AM3198" i="7" s="1" a="1"/>
  <c r="AM3198" i="7" s="1"/>
  <c r="AI3207" i="7"/>
  <c r="AM3224" i="7" a="1"/>
  <c r="AM3224" i="7" s="1"/>
  <c r="AI3230" i="7"/>
  <c r="AM3230" i="7" s="1" a="1"/>
  <c r="AM3230" i="7" s="1"/>
  <c r="AI3239" i="7"/>
  <c r="AM3239" i="7" s="1" a="1"/>
  <c r="AM3239" i="7" s="1"/>
  <c r="AI3405" i="7"/>
  <c r="AM3405" i="7" s="1" a="1"/>
  <c r="AM3405" i="7" s="1"/>
  <c r="AM3429" i="7" a="1"/>
  <c r="AM3429" i="7" s="1"/>
  <c r="AK3429" i="7" a="1"/>
  <c r="AK3429" i="7" s="1"/>
  <c r="AJ3473" i="7" a="1"/>
  <c r="AJ3473" i="7" s="1"/>
  <c r="AI3636" i="7"/>
  <c r="AJ3636" i="7" s="1" a="1"/>
  <c r="AJ3636" i="7" s="1"/>
  <c r="AM3726" i="7" a="1"/>
  <c r="AM3726" i="7" s="1"/>
  <c r="AJ3783" i="7" a="1"/>
  <c r="AJ3783" i="7" s="1"/>
  <c r="AK3783" i="7" a="1"/>
  <c r="AK3783" i="7" s="1"/>
  <c r="AM3835" i="7" a="1"/>
  <c r="AM3835" i="7" s="1"/>
  <c r="AJ3856" i="7" a="1"/>
  <c r="AJ3856" i="7" s="1"/>
  <c r="AI3873" i="7"/>
  <c r="AJ3873" i="7" s="1" a="1"/>
  <c r="AJ3873" i="7" s="1"/>
  <c r="AI3895" i="7"/>
  <c r="AJ3895" i="7" s="1" a="1"/>
  <c r="AJ3895" i="7" s="1"/>
  <c r="AI3993" i="7"/>
  <c r="AI4055" i="7"/>
  <c r="AL4055" i="7" s="1" a="1"/>
  <c r="AL4055" i="7" s="1"/>
  <c r="AK4058" i="7" a="1"/>
  <c r="AK4058" i="7" s="1"/>
  <c r="AM3423" i="7" a="1"/>
  <c r="AM3423" i="7" s="1"/>
  <c r="AK3463" i="7" a="1"/>
  <c r="AK3463" i="7" s="1"/>
  <c r="AL3470" i="7" a="1"/>
  <c r="AL3470" i="7" s="1"/>
  <c r="AM3647" i="7" a="1"/>
  <c r="AM3647" i="7" s="1"/>
  <c r="AM3677" i="7" a="1"/>
  <c r="AM3677" i="7" s="1"/>
  <c r="AL3690" i="7" a="1"/>
  <c r="AL3690" i="7" s="1"/>
  <c r="AM3700" i="7" a="1"/>
  <c r="AM3700" i="7" s="1"/>
  <c r="AK3712" i="7" a="1"/>
  <c r="AK3712" i="7" s="1"/>
  <c r="AK3720" i="7" a="1"/>
  <c r="AK3720" i="7" s="1"/>
  <c r="AL3722" i="7" a="1"/>
  <c r="AL3722" i="7" s="1"/>
  <c r="AK3729" i="7" a="1"/>
  <c r="AK3729" i="7" s="1"/>
  <c r="AK3768" i="7" a="1"/>
  <c r="AK3768" i="7" s="1"/>
  <c r="AK3776" i="7" a="1"/>
  <c r="AK3776" i="7" s="1"/>
  <c r="AJ3809" i="7" a="1"/>
  <c r="AJ3809" i="7" s="1"/>
  <c r="AM3823" i="7" a="1"/>
  <c r="AM3823" i="7" s="1"/>
  <c r="AJ3824" i="7" a="1"/>
  <c r="AJ3824" i="7" s="1"/>
  <c r="AM3839" i="7" a="1"/>
  <c r="AM3839" i="7" s="1"/>
  <c r="AL3840" i="7" a="1"/>
  <c r="AL3840" i="7" s="1"/>
  <c r="AM3855" i="7" a="1"/>
  <c r="AM3855" i="7" s="1"/>
  <c r="AM3872" i="7" a="1"/>
  <c r="AM3872" i="7" s="1"/>
  <c r="AJ3889" i="7" a="1"/>
  <c r="AJ3889" i="7" s="1"/>
  <c r="AM3944" i="7" a="1"/>
  <c r="AM3944" i="7" s="1"/>
  <c r="AM3959" i="7" a="1"/>
  <c r="AM3959" i="7" s="1"/>
  <c r="AM3977" i="7" a="1"/>
  <c r="AM3977" i="7" s="1"/>
  <c r="AM3999" i="7" a="1"/>
  <c r="AM3999" i="7" s="1"/>
  <c r="AM4001" i="7" a="1"/>
  <c r="AM4001" i="7" s="1"/>
  <c r="AM4008" i="7" a="1"/>
  <c r="AM4008" i="7" s="1"/>
  <c r="AM4015" i="7" a="1"/>
  <c r="AM4015" i="7" s="1"/>
  <c r="AM4017" i="7" a="1"/>
  <c r="AM4017" i="7" s="1"/>
  <c r="AL4019" i="7" a="1"/>
  <c r="AL4019" i="7" s="1"/>
  <c r="AM4024" i="7" a="1"/>
  <c r="AM4024" i="7" s="1"/>
  <c r="AJ4031" i="7" a="1"/>
  <c r="AJ4031" i="7" s="1"/>
  <c r="AM4039" i="7" a="1"/>
  <c r="AM4039" i="7" s="1"/>
  <c r="AJ4042" i="7" a="1"/>
  <c r="AJ4042" i="7" s="1"/>
  <c r="AJ4066" i="7" a="1"/>
  <c r="AJ4066" i="7" s="1"/>
  <c r="AJ4082" i="7" a="1"/>
  <c r="AJ4082" i="7" s="1"/>
  <c r="AK4082" i="7" a="1"/>
  <c r="AK4082" i="7" s="1"/>
  <c r="AI4104" i="7"/>
  <c r="AK4104" i="7" s="1" a="1"/>
  <c r="AK4104" i="7" s="1"/>
  <c r="AL4106" i="7" a="1"/>
  <c r="AL4106" i="7" s="1"/>
  <c r="AK4106" i="7" a="1"/>
  <c r="AK4106" i="7" s="1"/>
  <c r="AI4115" i="7"/>
  <c r="AM4115" i="7" s="1" a="1"/>
  <c r="AM4115" i="7" s="1"/>
  <c r="AL4138" i="7" a="1"/>
  <c r="AL4138" i="7" s="1"/>
  <c r="AK4138" i="7" a="1"/>
  <c r="AK4138" i="7" s="1"/>
  <c r="AI4168" i="7"/>
  <c r="AK4168" i="7" s="1" a="1"/>
  <c r="AK4168" i="7" s="1"/>
  <c r="AI4188" i="7"/>
  <c r="AK4188" i="7" s="1" a="1"/>
  <c r="AK4188" i="7" s="1"/>
  <c r="AI4440" i="7"/>
  <c r="AK4440" i="7" s="1" a="1"/>
  <c r="AK4440" i="7" s="1"/>
  <c r="AK4568" i="7" a="1"/>
  <c r="AK4568" i="7" s="1"/>
  <c r="AL4568" i="7" a="1"/>
  <c r="AL4568" i="7" s="1"/>
  <c r="AJ4568" i="7" a="1"/>
  <c r="AJ4568" i="7" s="1"/>
  <c r="AI4688" i="7"/>
  <c r="AJ4688" i="7" s="1" a="1"/>
  <c r="AJ4688" i="7" s="1"/>
  <c r="AI4820" i="7"/>
  <c r="AK4820" i="7" s="1" a="1"/>
  <c r="AK4820" i="7" s="1"/>
  <c r="AI5291" i="7"/>
  <c r="AK5291" i="7" s="1" a="1"/>
  <c r="AK5291" i="7" s="1"/>
  <c r="AI4077" i="7"/>
  <c r="AJ4077" i="7" s="1" a="1"/>
  <c r="AJ4077" i="7" s="1"/>
  <c r="AI4088" i="7"/>
  <c r="AM4088" i="7" s="1" a="1"/>
  <c r="AM4088" i="7" s="1"/>
  <c r="AL4090" i="7" a="1"/>
  <c r="AL4090" i="7" s="1"/>
  <c r="AK4090" i="7" a="1"/>
  <c r="AK4090" i="7" s="1"/>
  <c r="AI4113" i="7"/>
  <c r="AK4113" i="7" s="1" a="1"/>
  <c r="AK4113" i="7" s="1"/>
  <c r="AI4130" i="7"/>
  <c r="AM4130" i="7" s="1" a="1"/>
  <c r="AM4130" i="7" s="1"/>
  <c r="AI4136" i="7"/>
  <c r="AK4136" i="7" s="1" a="1"/>
  <c r="AK4136" i="7" s="1"/>
  <c r="AI4145" i="7"/>
  <c r="AK4145" i="7" s="1" a="1"/>
  <c r="AK4145" i="7" s="1"/>
  <c r="AL4162" i="7" a="1"/>
  <c r="AL4162" i="7" s="1"/>
  <c r="AK4162" i="7" a="1"/>
  <c r="AK4162" i="7" s="1"/>
  <c r="AI4197" i="7"/>
  <c r="AJ4197" i="7" s="1" a="1"/>
  <c r="AJ4197" i="7" s="1"/>
  <c r="AJ4336" i="7" a="1"/>
  <c r="AJ4336" i="7" s="1"/>
  <c r="AI4339" i="7"/>
  <c r="AM4339" i="7" s="1" a="1"/>
  <c r="AM4339" i="7" s="1"/>
  <c r="AJ4372" i="7" a="1"/>
  <c r="AJ4372" i="7" s="1"/>
  <c r="AI4520" i="7"/>
  <c r="AI4906" i="7"/>
  <c r="AJ4906" i="7" s="1" a="1"/>
  <c r="AJ4906" i="7" s="1"/>
  <c r="AI4981" i="7"/>
  <c r="AJ4981" i="7" s="1" a="1"/>
  <c r="AJ4981" i="7" s="1"/>
  <c r="AL5149" i="7" a="1"/>
  <c r="AL5149" i="7" s="1"/>
  <c r="AK5149" i="7" a="1"/>
  <c r="AK5149" i="7" s="1"/>
  <c r="AL3423" i="7" a="1"/>
  <c r="AL3423" i="7" s="1"/>
  <c r="AI3621" i="7"/>
  <c r="AK3621" i="7" s="1" a="1"/>
  <c r="AK3621" i="7" s="1"/>
  <c r="AM3643" i="7" a="1"/>
  <c r="AM3643" i="7" s="1"/>
  <c r="AK3647" i="7" a="1"/>
  <c r="AK3647" i="7" s="1"/>
  <c r="AM3665" i="7" a="1"/>
  <c r="AM3665" i="7" s="1"/>
  <c r="AI3668" i="7"/>
  <c r="AK3668" i="7" s="1" a="1"/>
  <c r="AK3668" i="7" s="1"/>
  <c r="AI3676" i="7"/>
  <c r="AK3676" i="7" s="1" a="1"/>
  <c r="AK3676" i="7" s="1"/>
  <c r="AK3677" i="7" a="1"/>
  <c r="AK3677" i="7" s="1"/>
  <c r="AK3690" i="7" a="1"/>
  <c r="AK3690" i="7" s="1"/>
  <c r="AL3698" i="7" a="1"/>
  <c r="AL3698" i="7" s="1"/>
  <c r="AL3700" i="7" a="1"/>
  <c r="AL3700" i="7" s="1"/>
  <c r="AL3703" i="7" a="1"/>
  <c r="AL3703" i="7" s="1"/>
  <c r="AI3707" i="7"/>
  <c r="AL3707" i="7" s="1" a="1"/>
  <c r="AL3707" i="7" s="1"/>
  <c r="AJ3720" i="7" a="1"/>
  <c r="AJ3720" i="7" s="1"/>
  <c r="AK3722" i="7" a="1"/>
  <c r="AK3722" i="7" s="1"/>
  <c r="AM3729" i="7" a="1"/>
  <c r="AM3729" i="7" s="1"/>
  <c r="AI3738" i="7"/>
  <c r="AL3738" i="7" s="1" a="1"/>
  <c r="AL3738" i="7" s="1"/>
  <c r="AJ3741" i="7" a="1"/>
  <c r="AJ3741" i="7" s="1"/>
  <c r="AK3743" i="7" a="1"/>
  <c r="AK3743" i="7" s="1"/>
  <c r="AJ3745" i="7" a="1"/>
  <c r="AJ3745" i="7" s="1"/>
  <c r="AJ3747" i="7" a="1"/>
  <c r="AJ3747" i="7" s="1"/>
  <c r="AI3756" i="7"/>
  <c r="AM3756" i="7" s="1" a="1"/>
  <c r="AM3756" i="7" s="1"/>
  <c r="AI3760" i="7"/>
  <c r="AL3760" i="7" s="1" a="1"/>
  <c r="AL3760" i="7" s="1"/>
  <c r="AK3763" i="7" a="1"/>
  <c r="AK3763" i="7" s="1"/>
  <c r="AM3766" i="7" a="1"/>
  <c r="AM3766" i="7" s="1"/>
  <c r="AJ3779" i="7" a="1"/>
  <c r="AJ3779" i="7" s="1"/>
  <c r="AI3792" i="7"/>
  <c r="AK3792" i="7" s="1" a="1"/>
  <c r="AK3792" i="7" s="1"/>
  <c r="AM3807" i="7" a="1"/>
  <c r="AM3807" i="7" s="1"/>
  <c r="AI3808" i="7"/>
  <c r="AM3808" i="7" s="1" a="1"/>
  <c r="AM3808" i="7" s="1"/>
  <c r="AJ3823" i="7" a="1"/>
  <c r="AJ3823" i="7" s="1"/>
  <c r="AI3834" i="7"/>
  <c r="AJ3834" i="7" s="1" a="1"/>
  <c r="AJ3834" i="7" s="1"/>
  <c r="AJ3839" i="7" a="1"/>
  <c r="AJ3839" i="7" s="1"/>
  <c r="AJ3855" i="7" a="1"/>
  <c r="AJ3855" i="7" s="1"/>
  <c r="AI3871" i="7"/>
  <c r="AL3871" i="7" s="1" a="1"/>
  <c r="AL3871" i="7" s="1"/>
  <c r="AJ3872" i="7" a="1"/>
  <c r="AJ3872" i="7" s="1"/>
  <c r="AI3882" i="7"/>
  <c r="AL3882" i="7" s="1" a="1"/>
  <c r="AL3882" i="7" s="1"/>
  <c r="AI3899" i="7"/>
  <c r="AM3899" i="7" s="1" a="1"/>
  <c r="AM3899" i="7" s="1"/>
  <c r="AI3904" i="7"/>
  <c r="AL3914" i="7" a="1"/>
  <c r="AL3914" i="7" s="1"/>
  <c r="AI3921" i="7"/>
  <c r="AK3921" i="7" s="1" a="1"/>
  <c r="AK3921" i="7" s="1"/>
  <c r="AM3927" i="7" a="1"/>
  <c r="AM3927" i="7" s="1"/>
  <c r="AI3936" i="7"/>
  <c r="AL3936" i="7" s="1" a="1"/>
  <c r="AL3936" i="7" s="1"/>
  <c r="AM3943" i="7" a="1"/>
  <c r="AM3943" i="7" s="1"/>
  <c r="AJ3946" i="7" a="1"/>
  <c r="AJ3946" i="7" s="1"/>
  <c r="AJ3959" i="7" a="1"/>
  <c r="AJ3959" i="7" s="1"/>
  <c r="AI3962" i="7"/>
  <c r="AK3962" i="7" s="1" a="1"/>
  <c r="AK3962" i="7" s="1"/>
  <c r="AI3970" i="7"/>
  <c r="AM3970" i="7" s="1" a="1"/>
  <c r="AM3970" i="7" s="1"/>
  <c r="AK3977" i="7" a="1"/>
  <c r="AK3977" i="7" s="1"/>
  <c r="AJ3999" i="7" a="1"/>
  <c r="AJ3999" i="7" s="1"/>
  <c r="AK4001" i="7" a="1"/>
  <c r="AK4001" i="7" s="1"/>
  <c r="AJ4015" i="7" a="1"/>
  <c r="AJ4015" i="7" s="1"/>
  <c r="AK4017" i="7" a="1"/>
  <c r="AK4017" i="7" s="1"/>
  <c r="AJ4039" i="7" a="1"/>
  <c r="AJ4039" i="7" s="1"/>
  <c r="AI4057" i="7"/>
  <c r="AM4057" i="7" s="1" a="1"/>
  <c r="AM4057" i="7" s="1"/>
  <c r="AI4074" i="7"/>
  <c r="AL4074" i="7" s="1" a="1"/>
  <c r="AL4074" i="7" s="1"/>
  <c r="AI4097" i="7"/>
  <c r="AL4097" i="7" s="1" a="1"/>
  <c r="AL4097" i="7" s="1"/>
  <c r="AI4157" i="7"/>
  <c r="AJ4157" i="7" s="1" a="1"/>
  <c r="AJ4157" i="7" s="1"/>
  <c r="AI4392" i="7"/>
  <c r="AI4451" i="7"/>
  <c r="AK4451" i="7" s="1" a="1"/>
  <c r="AK4451" i="7" s="1"/>
  <c r="AK4464" i="7" a="1"/>
  <c r="AK4464" i="7" s="1"/>
  <c r="AJ4464" i="7" a="1"/>
  <c r="AJ4464" i="7" s="1"/>
  <c r="AI4468" i="7"/>
  <c r="AL4468" i="7" s="1" a="1"/>
  <c r="AL4468" i="7" s="1"/>
  <c r="AI4587" i="7"/>
  <c r="AJ4587" i="7" s="1" a="1"/>
  <c r="AJ4587" i="7" s="1"/>
  <c r="AI4603" i="7"/>
  <c r="AJ4603" i="7" s="1" a="1"/>
  <c r="AJ4603" i="7" s="1"/>
  <c r="AK4713" i="7" a="1"/>
  <c r="AK4713" i="7" s="1"/>
  <c r="AM4713" i="7" a="1"/>
  <c r="AM4713" i="7" s="1"/>
  <c r="AJ4713" i="7" a="1"/>
  <c r="AJ4713" i="7" s="1"/>
  <c r="AI5068" i="7"/>
  <c r="AK5068" i="7" s="1" a="1"/>
  <c r="AK5068" i="7" s="1"/>
  <c r="AI5123" i="7"/>
  <c r="AJ5123" i="7" s="1" a="1"/>
  <c r="AJ5123" i="7" s="1"/>
  <c r="AL3677" i="7" a="1"/>
  <c r="AL3677" i="7" s="1"/>
  <c r="AL3741" i="7" a="1"/>
  <c r="AL3741" i="7" s="1"/>
  <c r="AL3743" i="7" a="1"/>
  <c r="AL3743" i="7" s="1"/>
  <c r="AK3745" i="7" a="1"/>
  <c r="AK3745" i="7" s="1"/>
  <c r="AK3747" i="7" a="1"/>
  <c r="AK3747" i="7" s="1"/>
  <c r="AL3763" i="7" a="1"/>
  <c r="AL3763" i="7" s="1"/>
  <c r="AK3779" i="7" a="1"/>
  <c r="AK3779" i="7" s="1"/>
  <c r="AK3809" i="7" a="1"/>
  <c r="AK3809" i="7" s="1"/>
  <c r="AK3872" i="7" a="1"/>
  <c r="AK3872" i="7" s="1"/>
  <c r="AL3889" i="7" a="1"/>
  <c r="AL3889" i="7" s="1"/>
  <c r="AJ3961" i="7" a="1"/>
  <c r="AJ3961" i="7" s="1"/>
  <c r="AL3977" i="7" a="1"/>
  <c r="AL3977" i="7" s="1"/>
  <c r="AM3983" i="7" a="1"/>
  <c r="AM3983" i="7" s="1"/>
  <c r="AM3992" i="7" a="1"/>
  <c r="AM3992" i="7" s="1"/>
  <c r="AL4001" i="7" a="1"/>
  <c r="AL4001" i="7" s="1"/>
  <c r="AI4007" i="7"/>
  <c r="AL4007" i="7" s="1" a="1"/>
  <c r="AL4007" i="7" s="1"/>
  <c r="AL4017" i="7" a="1"/>
  <c r="AL4017" i="7" s="1"/>
  <c r="AI4023" i="7"/>
  <c r="AM4023" i="7" s="1" a="1"/>
  <c r="AM4023" i="7" s="1"/>
  <c r="AI4041" i="7"/>
  <c r="AM4041" i="7" s="1" a="1"/>
  <c r="AM4041" i="7" s="1"/>
  <c r="AK4042" i="7" a="1"/>
  <c r="AK4042" i="7" s="1"/>
  <c r="AK4066" i="7" a="1"/>
  <c r="AK4066" i="7" s="1"/>
  <c r="AI4103" i="7"/>
  <c r="AL4103" i="7" s="1" a="1"/>
  <c r="AL4103" i="7" s="1"/>
  <c r="AI4111" i="7"/>
  <c r="AI4122" i="7"/>
  <c r="AJ4122" i="7" s="1" a="1"/>
  <c r="AJ4122" i="7" s="1"/>
  <c r="AI4143" i="7"/>
  <c r="AL4143" i="7" s="1" a="1"/>
  <c r="AL4143" i="7" s="1"/>
  <c r="AI4154" i="7"/>
  <c r="AJ4154" i="7" s="1" a="1"/>
  <c r="AJ4154" i="7" s="1"/>
  <c r="AI4169" i="7"/>
  <c r="AL4169" i="7" s="1" a="1"/>
  <c r="AL4169" i="7" s="1"/>
  <c r="AI4247" i="7"/>
  <c r="AM4247" i="7" s="1" a="1"/>
  <c r="AM4247" i="7" s="1"/>
  <c r="AI4732" i="7"/>
  <c r="AL4732" i="7" s="1" a="1"/>
  <c r="AL4732" i="7" s="1"/>
  <c r="AI4742" i="7"/>
  <c r="AM4742" i="7" s="1" a="1"/>
  <c r="AM4742" i="7" s="1"/>
  <c r="AI4935" i="7"/>
  <c r="AM4935" i="7" s="1" a="1"/>
  <c r="AM4935" i="7" s="1"/>
  <c r="AI5102" i="7"/>
  <c r="AM5102" i="7" s="1" a="1"/>
  <c r="AM5102" i="7" s="1"/>
  <c r="AL3439" i="7" a="1"/>
  <c r="AL3439" i="7" s="1"/>
  <c r="AI3464" i="7"/>
  <c r="AM3464" i="7" s="1" a="1"/>
  <c r="AM3464" i="7" s="1"/>
  <c r="AI3617" i="7"/>
  <c r="AJ3651" i="7" a="1"/>
  <c r="AJ3651" i="7" s="1"/>
  <c r="AK3660" i="7" a="1"/>
  <c r="AK3660" i="7" s="1"/>
  <c r="AM3664" i="7" a="1"/>
  <c r="AM3664" i="7" s="1"/>
  <c r="AJ3681" i="7" a="1"/>
  <c r="AJ3681" i="7" s="1"/>
  <c r="AM3684" i="7" a="1"/>
  <c r="AM3684" i="7" s="1"/>
  <c r="AK3711" i="7" a="1"/>
  <c r="AK3711" i="7" s="1"/>
  <c r="AI3716" i="7"/>
  <c r="AM3716" i="7" s="1" a="1"/>
  <c r="AM3716" i="7" s="1"/>
  <c r="AJ3719" i="7" a="1"/>
  <c r="AJ3719" i="7" s="1"/>
  <c r="AI3732" i="7"/>
  <c r="AM3732" i="7" s="1" a="1"/>
  <c r="AM3732" i="7" s="1"/>
  <c r="AK3735" i="7" a="1"/>
  <c r="AK3735" i="7" s="1"/>
  <c r="AM3741" i="7" a="1"/>
  <c r="AM3741" i="7" s="1"/>
  <c r="AM3743" i="7" a="1"/>
  <c r="AM3743" i="7" s="1"/>
  <c r="AL3745" i="7" a="1"/>
  <c r="AL3745" i="7" s="1"/>
  <c r="AM3747" i="7" a="1"/>
  <c r="AM3747" i="7" s="1"/>
  <c r="AI3774" i="7"/>
  <c r="AM3774" i="7" s="1" a="1"/>
  <c r="AM3774" i="7" s="1"/>
  <c r="AI3785" i="7"/>
  <c r="AL3785" i="7" s="1" a="1"/>
  <c r="AL3785" i="7" s="1"/>
  <c r="AI3791" i="7"/>
  <c r="AM3791" i="7" s="1" a="1"/>
  <c r="AM3791" i="7" s="1"/>
  <c r="AJ3807" i="7" a="1"/>
  <c r="AJ3807" i="7" s="1"/>
  <c r="AM3818" i="7" a="1"/>
  <c r="AM3818" i="7" s="1"/>
  <c r="AI3831" i="7"/>
  <c r="AJ3831" i="7" s="1" a="1"/>
  <c r="AJ3831" i="7" s="1"/>
  <c r="AI3841" i="7"/>
  <c r="AM3841" i="7" s="1" a="1"/>
  <c r="AM3841" i="7" s="1"/>
  <c r="AI3850" i="7"/>
  <c r="AK3850" i="7" s="1" a="1"/>
  <c r="AK3850" i="7" s="1"/>
  <c r="AI3888" i="7"/>
  <c r="AI3896" i="7"/>
  <c r="AL3896" i="7" s="1" a="1"/>
  <c r="AL3896" i="7" s="1"/>
  <c r="AI3903" i="7"/>
  <c r="AK3903" i="7" s="1" a="1"/>
  <c r="AK3903" i="7" s="1"/>
  <c r="AK3912" i="7" a="1"/>
  <c r="AK3912" i="7" s="1"/>
  <c r="AI3920" i="7"/>
  <c r="AJ3920" i="7" s="1" a="1"/>
  <c r="AJ3920" i="7" s="1"/>
  <c r="AI3929" i="7"/>
  <c r="AL3929" i="7" s="1" a="1"/>
  <c r="AL3929" i="7" s="1"/>
  <c r="AI4010" i="7"/>
  <c r="AM4010" i="7" s="1" a="1"/>
  <c r="AM4010" i="7" s="1"/>
  <c r="AI4026" i="7"/>
  <c r="AK4026" i="7" s="1" a="1"/>
  <c r="AK4026" i="7" s="1"/>
  <c r="AI4034" i="7"/>
  <c r="AL4034" i="7" s="1" a="1"/>
  <c r="AL4034" i="7" s="1"/>
  <c r="AI4065" i="7"/>
  <c r="AL4065" i="7" s="1" a="1"/>
  <c r="AL4065" i="7" s="1"/>
  <c r="AI4087" i="7"/>
  <c r="AI4095" i="7"/>
  <c r="AL4095" i="7" s="1" a="1"/>
  <c r="AL4095" i="7" s="1"/>
  <c r="AI4105" i="7"/>
  <c r="AM4105" i="7" s="1" a="1"/>
  <c r="AM4105" i="7" s="1"/>
  <c r="AI4137" i="7"/>
  <c r="AJ4137" i="7" s="1" a="1"/>
  <c r="AJ4137" i="7" s="1"/>
  <c r="AI4167" i="7"/>
  <c r="AL4167" i="7" s="1" a="1"/>
  <c r="AL4167" i="7" s="1"/>
  <c r="AI4176" i="7"/>
  <c r="AK4176" i="7" s="1" a="1"/>
  <c r="AK4176" i="7" s="1"/>
  <c r="AL4195" i="7" a="1"/>
  <c r="AL4195" i="7" s="1"/>
  <c r="AJ4195" i="7" a="1"/>
  <c r="AJ4195" i="7" s="1"/>
  <c r="AL4241" i="7" a="1"/>
  <c r="AL4241" i="7" s="1"/>
  <c r="AJ4241" i="7" a="1"/>
  <c r="AJ4241" i="7" s="1"/>
  <c r="AK4448" i="7" a="1"/>
  <c r="AK4448" i="7" s="1"/>
  <c r="AL4448" i="7" a="1"/>
  <c r="AL4448" i="7" s="1"/>
  <c r="AJ4448" i="7" a="1"/>
  <c r="AJ4448" i="7" s="1"/>
  <c r="AI4465" i="7"/>
  <c r="AL4465" i="7" s="1" a="1"/>
  <c r="AL4465" i="7" s="1"/>
  <c r="AI4499" i="7"/>
  <c r="AM4499" i="7" s="1" a="1"/>
  <c r="AM4499" i="7" s="1"/>
  <c r="AI4649" i="7"/>
  <c r="AK4649" i="7" s="1" a="1"/>
  <c r="AK4649" i="7" s="1"/>
  <c r="AI4672" i="7"/>
  <c r="AJ4672" i="7" s="1" a="1"/>
  <c r="AJ4672" i="7" s="1"/>
  <c r="AI4808" i="7"/>
  <c r="AL4808" i="7" s="1" a="1"/>
  <c r="AL4808" i="7" s="1"/>
  <c r="AM3633" i="7" a="1"/>
  <c r="AM3633" i="7" s="1"/>
  <c r="AL3651" i="7" a="1"/>
  <c r="AL3651" i="7" s="1"/>
  <c r="AL3681" i="7" a="1"/>
  <c r="AL3681" i="7" s="1"/>
  <c r="AK3688" i="7" a="1"/>
  <c r="AK3688" i="7" s="1"/>
  <c r="AK3719" i="7" a="1"/>
  <c r="AK3719" i="7" s="1"/>
  <c r="AL3735" i="7" a="1"/>
  <c r="AL3735" i="7" s="1"/>
  <c r="AI3754" i="7"/>
  <c r="AL3754" i="7" s="1" a="1"/>
  <c r="AL3754" i="7" s="1"/>
  <c r="AJ3757" i="7" a="1"/>
  <c r="AJ3757" i="7" s="1"/>
  <c r="AL3778" i="7" a="1"/>
  <c r="AL3778" i="7" s="1"/>
  <c r="AI3825" i="7"/>
  <c r="AJ3825" i="7" s="1" a="1"/>
  <c r="AJ3825" i="7" s="1"/>
  <c r="AM3840" i="7" a="1"/>
  <c r="AM3840" i="7" s="1"/>
  <c r="AI3857" i="7"/>
  <c r="AK3857" i="7" s="1" a="1"/>
  <c r="AK3857" i="7" s="1"/>
  <c r="AJ3922" i="7" a="1"/>
  <c r="AJ3922" i="7" s="1"/>
  <c r="AK3927" i="7" a="1"/>
  <c r="AK3927" i="7" s="1"/>
  <c r="AI3935" i="7"/>
  <c r="AM3935" i="7" s="1" a="1"/>
  <c r="AM3935" i="7" s="1"/>
  <c r="AK3943" i="7" a="1"/>
  <c r="AK3943" i="7" s="1"/>
  <c r="AI3945" i="7"/>
  <c r="AJ3945" i="7" s="1" a="1"/>
  <c r="AJ3945" i="7" s="1"/>
  <c r="AK3946" i="7" a="1"/>
  <c r="AK3946" i="7" s="1"/>
  <c r="AK3961" i="7" a="1"/>
  <c r="AK3961" i="7" s="1"/>
  <c r="AI3967" i="7"/>
  <c r="AL3967" i="7" s="1" a="1"/>
  <c r="AL3967" i="7" s="1"/>
  <c r="AI3969" i="7"/>
  <c r="AM3969" i="7" s="1" a="1"/>
  <c r="AM3969" i="7" s="1"/>
  <c r="AI3976" i="7"/>
  <c r="AJ3976" i="7" s="1" a="1"/>
  <c r="AJ3976" i="7" s="1"/>
  <c r="AJ3983" i="7" a="1"/>
  <c r="AJ3983" i="7" s="1"/>
  <c r="AJ3992" i="7" a="1"/>
  <c r="AJ3992" i="7" s="1"/>
  <c r="AJ3994" i="7" a="1"/>
  <c r="AJ3994" i="7" s="1"/>
  <c r="AM4009" i="7" a="1"/>
  <c r="AM4009" i="7" s="1"/>
  <c r="AM4025" i="7" a="1"/>
  <c r="AM4025" i="7" s="1"/>
  <c r="AM4056" i="7" a="1"/>
  <c r="AM4056" i="7" s="1"/>
  <c r="AI4114" i="7"/>
  <c r="AJ4114" i="7" s="1" a="1"/>
  <c r="AJ4114" i="7" s="1"/>
  <c r="AI4129" i="7"/>
  <c r="AM4129" i="7" s="1" a="1"/>
  <c r="AM4129" i="7" s="1"/>
  <c r="AI4135" i="7"/>
  <c r="AK4135" i="7" s="1" a="1"/>
  <c r="AK4135" i="7" s="1"/>
  <c r="AI4146" i="7"/>
  <c r="AM4146" i="7" s="1" a="1"/>
  <c r="AM4146" i="7" s="1"/>
  <c r="AL4187" i="7" a="1"/>
  <c r="AL4187" i="7" s="1"/>
  <c r="AJ4187" i="7" a="1"/>
  <c r="AJ4187" i="7" s="1"/>
  <c r="AK4195" i="7" a="1"/>
  <c r="AK4195" i="7" s="1"/>
  <c r="AI4209" i="7"/>
  <c r="AJ4209" i="7" s="1" a="1"/>
  <c r="AJ4209" i="7" s="1"/>
  <c r="AL4227" i="7" a="1"/>
  <c r="AL4227" i="7" s="1"/>
  <c r="AK4227" i="7" a="1"/>
  <c r="AK4227" i="7" s="1"/>
  <c r="AL4248" i="7" a="1"/>
  <c r="AL4248" i="7" s="1"/>
  <c r="AI4403" i="7"/>
  <c r="AK4403" i="7" s="1" a="1"/>
  <c r="AK4403" i="7" s="1"/>
  <c r="AI4459" i="7"/>
  <c r="AM4459" i="7" s="1" a="1"/>
  <c r="AM4459" i="7" s="1"/>
  <c r="AJ4476" i="7" a="1"/>
  <c r="AJ4476" i="7" s="1"/>
  <c r="AI4528" i="7"/>
  <c r="AK4528" i="7" s="1" a="1"/>
  <c r="AK4528" i="7" s="1"/>
  <c r="AJ4991" i="7" a="1"/>
  <c r="AJ4991" i="7" s="1"/>
  <c r="AL4991" i="7" a="1"/>
  <c r="AL4991" i="7" s="1"/>
  <c r="AI5082" i="7"/>
  <c r="AJ5082" i="7" s="1" a="1"/>
  <c r="AJ5082" i="7" s="1"/>
  <c r="AM3473" i="7" a="1"/>
  <c r="AM3473" i="7" s="1"/>
  <c r="AM3628" i="7" a="1"/>
  <c r="AM3628" i="7" s="1"/>
  <c r="AM3644" i="7" a="1"/>
  <c r="AM3644" i="7" s="1"/>
  <c r="AL3714" i="7" a="1"/>
  <c r="AL3714" i="7" s="1"/>
  <c r="AM3740" i="7" a="1"/>
  <c r="AM3740" i="7" s="1"/>
  <c r="AK3744" i="7" a="1"/>
  <c r="AK3744" i="7" s="1"/>
  <c r="AM3748" i="7" a="1"/>
  <c r="AM3748" i="7" s="1"/>
  <c r="AM3824" i="7" a="1"/>
  <c r="AM3824" i="7" s="1"/>
  <c r="AM3856" i="7" a="1"/>
  <c r="AM3856" i="7" s="1"/>
  <c r="AM3919" i="7" a="1"/>
  <c r="AM3919" i="7" s="1"/>
  <c r="AM3960" i="7" a="1"/>
  <c r="AM3960" i="7" s="1"/>
  <c r="AM3975" i="7" a="1"/>
  <c r="AM3975" i="7" s="1"/>
  <c r="AJ3978" i="7" a="1"/>
  <c r="AJ3978" i="7" s="1"/>
  <c r="AM4031" i="7" a="1"/>
  <c r="AM4031" i="7" s="1"/>
  <c r="AJ4058" i="7" a="1"/>
  <c r="AJ4058" i="7" s="1"/>
  <c r="AJ4073" i="7" a="1"/>
  <c r="AJ4073" i="7" s="1"/>
  <c r="AK4073" i="7" a="1"/>
  <c r="AK4073" i="7" s="1"/>
  <c r="AJ4098" i="7" a="1"/>
  <c r="AJ4098" i="7" s="1"/>
  <c r="AK4098" i="7" a="1"/>
  <c r="AK4098" i="7" s="1"/>
  <c r="AJ4159" i="7" a="1"/>
  <c r="AJ4159" i="7" s="1"/>
  <c r="AI4328" i="7"/>
  <c r="AM4328" i="7" s="1" a="1"/>
  <c r="AM4328" i="7" s="1"/>
  <c r="AM4335" i="7" a="1"/>
  <c r="AM4335" i="7" s="1"/>
  <c r="AI4352" i="7"/>
  <c r="AJ4352" i="7" s="1" a="1"/>
  <c r="AJ4352" i="7" s="1"/>
  <c r="AK4371" i="7" a="1"/>
  <c r="AK4371" i="7" s="1"/>
  <c r="AI4496" i="7"/>
  <c r="AK4496" i="7" s="1" a="1"/>
  <c r="AK4496" i="7" s="1"/>
  <c r="AI4500" i="7"/>
  <c r="AL4500" i="7" s="1" a="1"/>
  <c r="AL4500" i="7" s="1"/>
  <c r="AI4525" i="7"/>
  <c r="AL4525" i="7" s="1" a="1"/>
  <c r="AL4525" i="7" s="1"/>
  <c r="AK4560" i="7" a="1"/>
  <c r="AK4560" i="7" s="1"/>
  <c r="AJ4560" i="7" a="1"/>
  <c r="AJ4560" i="7" s="1"/>
  <c r="AI4571" i="7"/>
  <c r="AM4571" i="7" s="1" a="1"/>
  <c r="AM4571" i="7" s="1"/>
  <c r="AI5032" i="7"/>
  <c r="AK5032" i="7" s="1" a="1"/>
  <c r="AK5032" i="7" s="1"/>
  <c r="AI5391" i="7"/>
  <c r="AL5391" i="7" s="1" a="1"/>
  <c r="AL5391" i="7" s="1"/>
  <c r="AI5569" i="7"/>
  <c r="AL5569" i="7" s="1" a="1"/>
  <c r="AL5569" i="7" s="1"/>
  <c r="AM4079" i="7" a="1"/>
  <c r="AM4079" i="7" s="1"/>
  <c r="AM4120" i="7" a="1"/>
  <c r="AM4120" i="7" s="1"/>
  <c r="AM4152" i="7" a="1"/>
  <c r="AM4152" i="7" s="1"/>
  <c r="AJ4170" i="7" a="1"/>
  <c r="AJ4170" i="7" s="1"/>
  <c r="AJ4180" i="7" a="1"/>
  <c r="AJ4180" i="7" s="1"/>
  <c r="AM4195" i="7" a="1"/>
  <c r="AM4195" i="7" s="1"/>
  <c r="AM4203" i="7" a="1"/>
  <c r="AM4203" i="7" s="1"/>
  <c r="AL4211" i="7" a="1"/>
  <c r="AL4211" i="7" s="1"/>
  <c r="AI4219" i="7"/>
  <c r="AL4219" i="7" s="1" a="1"/>
  <c r="AL4219" i="7" s="1"/>
  <c r="AK4229" i="7" a="1"/>
  <c r="AK4229" i="7" s="1"/>
  <c r="AL4229" i="7" a="1"/>
  <c r="AL4229" i="7" s="1"/>
  <c r="AM4260" i="7" a="1"/>
  <c r="AM4260" i="7" s="1"/>
  <c r="AM4276" i="7" a="1"/>
  <c r="AM4276" i="7" s="1"/>
  <c r="AM4292" i="7" a="1"/>
  <c r="AM4292" i="7" s="1"/>
  <c r="AI4325" i="7"/>
  <c r="AL4325" i="7" s="1" a="1"/>
  <c r="AL4325" i="7" s="1"/>
  <c r="AI4384" i="7"/>
  <c r="AM4384" i="7" s="1" a="1"/>
  <c r="AM4384" i="7" s="1"/>
  <c r="AM4472" i="7" a="1"/>
  <c r="AM4472" i="7" s="1"/>
  <c r="AI4517" i="7"/>
  <c r="AL4517" i="7" s="1" a="1"/>
  <c r="AL4517" i="7" s="1"/>
  <c r="AJ4523" i="7" a="1"/>
  <c r="AJ4523" i="7" s="1"/>
  <c r="AM4548" i="7" a="1"/>
  <c r="AM4548" i="7" s="1"/>
  <c r="AJ4548" i="7" a="1"/>
  <c r="AJ4548" i="7" s="1"/>
  <c r="AI4592" i="7"/>
  <c r="AM4592" i="7" s="1" a="1"/>
  <c r="AM4592" i="7" s="1"/>
  <c r="AM4616" i="7" a="1"/>
  <c r="AM4616" i="7" s="1"/>
  <c r="AJ4616" i="7" a="1"/>
  <c r="AJ4616" i="7" s="1"/>
  <c r="AM4648" i="7" a="1"/>
  <c r="AM4648" i="7" s="1"/>
  <c r="AL4648" i="7" a="1"/>
  <c r="AL4648" i="7" s="1"/>
  <c r="AJ4648" i="7" a="1"/>
  <c r="AJ4648" i="7" s="1"/>
  <c r="AI4680" i="7"/>
  <c r="AK4680" i="7" s="1" a="1"/>
  <c r="AK4680" i="7" s="1"/>
  <c r="AI4722" i="7"/>
  <c r="AL4722" i="7" s="1" a="1"/>
  <c r="AL4722" i="7" s="1"/>
  <c r="AI4786" i="7"/>
  <c r="AL4786" i="7" s="1" a="1"/>
  <c r="AL4786" i="7" s="1"/>
  <c r="AI4958" i="7"/>
  <c r="AJ4958" i="7" s="1" a="1"/>
  <c r="AJ4958" i="7" s="1"/>
  <c r="AI5016" i="7"/>
  <c r="AK5016" i="7" s="1" a="1"/>
  <c r="AK5016" i="7" s="1"/>
  <c r="AI5039" i="7"/>
  <c r="AM5039" i="7" s="1" a="1"/>
  <c r="AM5039" i="7" s="1"/>
  <c r="AI5063" i="7"/>
  <c r="AL5063" i="7" s="1" a="1"/>
  <c r="AL5063" i="7" s="1"/>
  <c r="AI5120" i="7"/>
  <c r="AK5120" i="7" s="1" a="1"/>
  <c r="AK5120" i="7" s="1"/>
  <c r="AI5156" i="7"/>
  <c r="AM5156" i="7" s="1" a="1"/>
  <c r="AM5156" i="7" s="1"/>
  <c r="AI5266" i="7"/>
  <c r="AL5266" i="7" s="1" a="1"/>
  <c r="AL5266" i="7" s="1"/>
  <c r="AI5275" i="7"/>
  <c r="AL5275" i="7" s="1" a="1"/>
  <c r="AL5275" i="7" s="1"/>
  <c r="AI5298" i="7"/>
  <c r="AM5298" i="7" s="1" a="1"/>
  <c r="AM5298" i="7" s="1"/>
  <c r="AJ5310" i="7" a="1"/>
  <c r="AJ5310" i="7" s="1"/>
  <c r="AL5310" i="7" a="1"/>
  <c r="AL5310" i="7" s="1"/>
  <c r="AM5321" i="7" a="1"/>
  <c r="AM5321" i="7" s="1"/>
  <c r="AJ5321" i="7" a="1"/>
  <c r="AJ5321" i="7" s="1"/>
  <c r="AI5420" i="7"/>
  <c r="AJ5420" i="7" s="1" a="1"/>
  <c r="AJ5420" i="7" s="1"/>
  <c r="AI4417" i="7"/>
  <c r="AK4417" i="7" s="1" a="1"/>
  <c r="AK4417" i="7" s="1"/>
  <c r="AI4515" i="7"/>
  <c r="AJ4515" i="7" s="1" a="1"/>
  <c r="AJ4515" i="7" s="1"/>
  <c r="AI4576" i="7"/>
  <c r="AM4576" i="7" s="1" a="1"/>
  <c r="AM4576" i="7" s="1"/>
  <c r="AI4604" i="7"/>
  <c r="AM4604" i="7" s="1" a="1"/>
  <c r="AM4604" i="7" s="1"/>
  <c r="AI4695" i="7"/>
  <c r="AJ4695" i="7" s="1" a="1"/>
  <c r="AJ4695" i="7" s="1"/>
  <c r="AL4716" i="7" a="1"/>
  <c r="AL4716" i="7" s="1"/>
  <c r="AM4716" i="7" a="1"/>
  <c r="AM4716" i="7" s="1"/>
  <c r="AI4780" i="7"/>
  <c r="AM4780" i="7" s="1" a="1"/>
  <c r="AM4780" i="7" s="1"/>
  <c r="AI4866" i="7"/>
  <c r="AJ4866" i="7" s="1" a="1"/>
  <c r="AJ4866" i="7" s="1"/>
  <c r="AI4980" i="7"/>
  <c r="AL4980" i="7" s="1" a="1"/>
  <c r="AL4980" i="7" s="1"/>
  <c r="AI5014" i="7"/>
  <c r="AM5014" i="7" s="1" a="1"/>
  <c r="AM5014" i="7" s="1"/>
  <c r="AI5046" i="7"/>
  <c r="AL5046" i="7" s="1" a="1"/>
  <c r="AL5046" i="7" s="1"/>
  <c r="AI5282" i="7"/>
  <c r="AJ5282" i="7" s="1" a="1"/>
  <c r="AJ5282" i="7" s="1"/>
  <c r="AI5531" i="7"/>
  <c r="AJ5531" i="7" s="1" a="1"/>
  <c r="AJ5531" i="7" s="1"/>
  <c r="AM4072" i="7" a="1"/>
  <c r="AM4072" i="7" s="1"/>
  <c r="AJ4079" i="7" a="1"/>
  <c r="AJ4079" i="7" s="1"/>
  <c r="AJ4090" i="7" a="1"/>
  <c r="AJ4090" i="7" s="1"/>
  <c r="AJ4106" i="7" a="1"/>
  <c r="AJ4106" i="7" s="1"/>
  <c r="AJ4120" i="7" a="1"/>
  <c r="AJ4120" i="7" s="1"/>
  <c r="AJ4138" i="7" a="1"/>
  <c r="AJ4138" i="7" s="1"/>
  <c r="AJ4152" i="7" a="1"/>
  <c r="AJ4152" i="7" s="1"/>
  <c r="AK4170" i="7" a="1"/>
  <c r="AK4170" i="7" s="1"/>
  <c r="AM4184" i="7" a="1"/>
  <c r="AM4184" i="7" s="1"/>
  <c r="AM4187" i="7" a="1"/>
  <c r="AM4187" i="7" s="1"/>
  <c r="AK4187" i="7" a="1"/>
  <c r="AK4187" i="7" s="1"/>
  <c r="AI4217" i="7"/>
  <c r="AM4217" i="7" s="1" a="1"/>
  <c r="AM4217" i="7" s="1"/>
  <c r="AM4227" i="7" a="1"/>
  <c r="AM4227" i="7" s="1"/>
  <c r="AK4228" i="7" a="1"/>
  <c r="AK4228" i="7" s="1"/>
  <c r="AI4240" i="7"/>
  <c r="AK4240" i="7" s="1" a="1"/>
  <c r="AK4240" i="7" s="1"/>
  <c r="AI4249" i="7"/>
  <c r="AM4249" i="7" s="1" a="1"/>
  <c r="AM4249" i="7" s="1"/>
  <c r="AJ4260" i="7" a="1"/>
  <c r="AJ4260" i="7" s="1"/>
  <c r="AJ4276" i="7" a="1"/>
  <c r="AJ4276" i="7" s="1"/>
  <c r="AJ4292" i="7" a="1"/>
  <c r="AJ4292" i="7" s="1"/>
  <c r="AJ4320" i="7" a="1"/>
  <c r="AJ4320" i="7" s="1"/>
  <c r="AK4323" i="7" a="1"/>
  <c r="AK4323" i="7" s="1"/>
  <c r="AI4340" i="7"/>
  <c r="AM4340" i="7" s="1" a="1"/>
  <c r="AM4340" i="7" s="1"/>
  <c r="AJ4357" i="7" a="1"/>
  <c r="AJ4357" i="7" s="1"/>
  <c r="AI4360" i="7"/>
  <c r="AM4360" i="7" s="1" a="1"/>
  <c r="AM4360" i="7" s="1"/>
  <c r="AM4376" i="7" a="1"/>
  <c r="AM4376" i="7" s="1"/>
  <c r="AJ4376" i="7" a="1"/>
  <c r="AJ4376" i="7" s="1"/>
  <c r="AM4396" i="7" a="1"/>
  <c r="AM4396" i="7" s="1"/>
  <c r="AJ4396" i="7" a="1"/>
  <c r="AJ4396" i="7" s="1"/>
  <c r="AI4412" i="7"/>
  <c r="AK4412" i="7" s="1" a="1"/>
  <c r="AK4412" i="7" s="1"/>
  <c r="AJ4433" i="7" a="1"/>
  <c r="AJ4433" i="7" s="1"/>
  <c r="AM4456" i="7" a="1"/>
  <c r="AM4456" i="7" s="1"/>
  <c r="AL4456" i="7" a="1"/>
  <c r="AL4456" i="7" s="1"/>
  <c r="AI4461" i="7"/>
  <c r="AL4461" i="7" s="1" a="1"/>
  <c r="AL4461" i="7" s="1"/>
  <c r="AL4464" i="7" a="1"/>
  <c r="AL4464" i="7" s="1"/>
  <c r="AJ4472" i="7" a="1"/>
  <c r="AJ4472" i="7" s="1"/>
  <c r="AJ4475" i="7" a="1"/>
  <c r="AJ4475" i="7" s="1"/>
  <c r="AJ4480" i="7" a="1"/>
  <c r="AJ4480" i="7" s="1"/>
  <c r="AI4483" i="7"/>
  <c r="AK4483" i="7" s="1" a="1"/>
  <c r="AK4483" i="7" s="1"/>
  <c r="AI4492" i="7"/>
  <c r="AL4492" i="7" s="1" a="1"/>
  <c r="AL4492" i="7" s="1"/>
  <c r="AI4512" i="7"/>
  <c r="AM4540" i="7" a="1"/>
  <c r="AM4540" i="7" s="1"/>
  <c r="AJ4555" i="7" a="1"/>
  <c r="AJ4555" i="7" s="1"/>
  <c r="AK4555" i="7" a="1"/>
  <c r="AK4555" i="7" s="1"/>
  <c r="AI4564" i="7"/>
  <c r="AL4564" i="7" s="1" a="1"/>
  <c r="AL4564" i="7" s="1"/>
  <c r="AI4573" i="7"/>
  <c r="AL4573" i="7" s="1" a="1"/>
  <c r="AL4573" i="7" s="1"/>
  <c r="AI4595" i="7"/>
  <c r="AJ4595" i="7" s="1" a="1"/>
  <c r="AJ4595" i="7" s="1"/>
  <c r="AM4608" i="7" a="1"/>
  <c r="AM4608" i="7" s="1"/>
  <c r="AJ4608" i="7" a="1"/>
  <c r="AJ4608" i="7" s="1"/>
  <c r="AL4616" i="7" a="1"/>
  <c r="AL4616" i="7" s="1"/>
  <c r="AL4645" i="7" a="1"/>
  <c r="AL4645" i="7" s="1"/>
  <c r="AI4673" i="7"/>
  <c r="AK4673" i="7" s="1" a="1"/>
  <c r="AK4673" i="7" s="1"/>
  <c r="AI4681" i="7"/>
  <c r="AL4681" i="7" s="1" a="1"/>
  <c r="AL4681" i="7" s="1"/>
  <c r="AI4689" i="7"/>
  <c r="AM4689" i="7" s="1" a="1"/>
  <c r="AM4689" i="7" s="1"/>
  <c r="AI4706" i="7"/>
  <c r="AK4706" i="7" s="1" a="1"/>
  <c r="AK4706" i="7" s="1"/>
  <c r="AK4714" i="7" a="1"/>
  <c r="AK4714" i="7" s="1"/>
  <c r="AL4723" i="7" a="1"/>
  <c r="AL4723" i="7" s="1"/>
  <c r="AI4787" i="7"/>
  <c r="AK4787" i="7" s="1" a="1"/>
  <c r="AK4787" i="7" s="1"/>
  <c r="AI4812" i="7"/>
  <c r="AK4812" i="7" s="1" a="1"/>
  <c r="AK4812" i="7" s="1"/>
  <c r="AI4818" i="7"/>
  <c r="AM4818" i="7" s="1" a="1"/>
  <c r="AM4818" i="7" s="1"/>
  <c r="AI4842" i="7"/>
  <c r="AM4842" i="7" s="1" a="1"/>
  <c r="AM4842" i="7" s="1"/>
  <c r="AK4884" i="7" a="1"/>
  <c r="AK4884" i="7" s="1"/>
  <c r="AL4884" i="7" a="1"/>
  <c r="AL4884" i="7" s="1"/>
  <c r="AI4998" i="7"/>
  <c r="AJ4998" i="7" s="1" a="1"/>
  <c r="AJ4998" i="7" s="1"/>
  <c r="AI5007" i="7"/>
  <c r="AK5007" i="7" s="1" a="1"/>
  <c r="AK5007" i="7" s="1"/>
  <c r="AI5233" i="7"/>
  <c r="AJ5233" i="7" s="1" a="1"/>
  <c r="AJ5233" i="7" s="1"/>
  <c r="AL5269" i="7" a="1"/>
  <c r="AL5269" i="7" s="1"/>
  <c r="AK5292" i="7" a="1"/>
  <c r="AK5292" i="7" s="1"/>
  <c r="AI5318" i="7"/>
  <c r="AL5318" i="7" s="1" a="1"/>
  <c r="AL5318" i="7" s="1"/>
  <c r="AI5347" i="7"/>
  <c r="AM5347" i="7" s="1" a="1"/>
  <c r="AM5347" i="7" s="1"/>
  <c r="AK5355" i="7" a="1"/>
  <c r="AK5355" i="7" s="1"/>
  <c r="AI5363" i="7"/>
  <c r="AK5462" i="7" a="1"/>
  <c r="AK5462" i="7" s="1"/>
  <c r="AL5462" i="7" a="1"/>
  <c r="AL5462" i="7" s="1"/>
  <c r="AJ5462" i="7" a="1"/>
  <c r="AJ5462" i="7" s="1"/>
  <c r="AI5185" i="7"/>
  <c r="AJ5185" i="7" s="1" a="1"/>
  <c r="AJ5185" i="7" s="1"/>
  <c r="AI5440" i="7"/>
  <c r="AK5440" i="7" s="1" a="1"/>
  <c r="AK5440" i="7" s="1"/>
  <c r="AM4071" i="7" a="1"/>
  <c r="AM4071" i="7" s="1"/>
  <c r="AJ4121" i="7" a="1"/>
  <c r="AJ4121" i="7" s="1"/>
  <c r="AJ4162" i="7" a="1"/>
  <c r="AJ4162" i="7" s="1"/>
  <c r="AM4185" i="7" a="1"/>
  <c r="AM4185" i="7" s="1"/>
  <c r="AK4185" i="7" a="1"/>
  <c r="AK4185" i="7" s="1"/>
  <c r="AK4211" i="7" a="1"/>
  <c r="AK4211" i="7" s="1"/>
  <c r="AM4218" i="7" a="1"/>
  <c r="AM4218" i="7" s="1"/>
  <c r="AJ4218" i="7" a="1"/>
  <c r="AJ4218" i="7" s="1"/>
  <c r="AL4222" i="7" a="1"/>
  <c r="AL4222" i="7" s="1"/>
  <c r="AJ4227" i="7" a="1"/>
  <c r="AJ4227" i="7" s="1"/>
  <c r="AM4228" i="7" a="1"/>
  <c r="AM4228" i="7" s="1"/>
  <c r="AM4264" i="7" a="1"/>
  <c r="AM4264" i="7" s="1"/>
  <c r="AM4351" i="7" a="1"/>
  <c r="AM4351" i="7" s="1"/>
  <c r="AM4367" i="7" a="1"/>
  <c r="AM4367" i="7" s="1"/>
  <c r="AL4373" i="7" a="1"/>
  <c r="AL4373" i="7" s="1"/>
  <c r="AL4376" i="7" a="1"/>
  <c r="AL4376" i="7" s="1"/>
  <c r="AL4396" i="7" a="1"/>
  <c r="AL4396" i="7" s="1"/>
  <c r="AM4400" i="7" a="1"/>
  <c r="AM4400" i="7" s="1"/>
  <c r="AJ4400" i="7" a="1"/>
  <c r="AJ4400" i="7" s="1"/>
  <c r="AM4416" i="7" a="1"/>
  <c r="AM4416" i="7" s="1"/>
  <c r="AI4424" i="7"/>
  <c r="AM4424" i="7" s="1" a="1"/>
  <c r="AM4424" i="7" s="1"/>
  <c r="AJ4456" i="7" a="1"/>
  <c r="AJ4456" i="7" s="1"/>
  <c r="AI4467" i="7"/>
  <c r="AK4467" i="7" s="1" a="1"/>
  <c r="AK4467" i="7" s="1"/>
  <c r="AK4475" i="7" a="1"/>
  <c r="AK4475" i="7" s="1"/>
  <c r="AM4484" i="7" a="1"/>
  <c r="AM4484" i="7" s="1"/>
  <c r="AJ4484" i="7" a="1"/>
  <c r="AJ4484" i="7" s="1"/>
  <c r="AJ4507" i="7" a="1"/>
  <c r="AJ4507" i="7" s="1"/>
  <c r="AK4507" i="7" a="1"/>
  <c r="AK4507" i="7" s="1"/>
  <c r="AJ4540" i="7" a="1"/>
  <c r="AJ4540" i="7" s="1"/>
  <c r="AJ4596" i="7" a="1"/>
  <c r="AJ4596" i="7" s="1"/>
  <c r="AL4608" i="7" a="1"/>
  <c r="AL4608" i="7" s="1"/>
  <c r="AJ4643" i="7" a="1"/>
  <c r="AJ4643" i="7" s="1"/>
  <c r="AK4643" i="7" a="1"/>
  <c r="AK4643" i="7" s="1"/>
  <c r="AL4690" i="7" a="1"/>
  <c r="AL4690" i="7" s="1"/>
  <c r="AI4693" i="7"/>
  <c r="AJ4693" i="7" s="1" a="1"/>
  <c r="AJ4693" i="7" s="1"/>
  <c r="AK4788" i="7" a="1"/>
  <c r="AK4788" i="7" s="1"/>
  <c r="AL4788" i="7" a="1"/>
  <c r="AL4788" i="7" s="1"/>
  <c r="AI4800" i="7"/>
  <c r="AL4800" i="7" s="1" a="1"/>
  <c r="AL4800" i="7" s="1"/>
  <c r="AI4922" i="7"/>
  <c r="AJ4922" i="7" s="1" a="1"/>
  <c r="AJ4922" i="7" s="1"/>
  <c r="AI4999" i="7"/>
  <c r="AK4999" i="7" s="1" a="1"/>
  <c r="AK4999" i="7" s="1"/>
  <c r="AI5177" i="7"/>
  <c r="AM5177" i="7" s="1" a="1"/>
  <c r="AM5177" i="7" s="1"/>
  <c r="AI5315" i="7"/>
  <c r="AM5315" i="7" s="1" a="1"/>
  <c r="AM5315" i="7" s="1"/>
  <c r="AL4230" i="7" a="1"/>
  <c r="AL4230" i="7" s="1"/>
  <c r="AI4341" i="7"/>
  <c r="AL4341" i="7" s="1" a="1"/>
  <c r="AL4341" i="7" s="1"/>
  <c r="AI4380" i="7"/>
  <c r="AJ4380" i="7" s="1" a="1"/>
  <c r="AJ4380" i="7" s="1"/>
  <c r="AK4432" i="7" a="1"/>
  <c r="AK4432" i="7" s="1"/>
  <c r="AL4432" i="7" a="1"/>
  <c r="AL4432" i="7" s="1"/>
  <c r="AI4473" i="7"/>
  <c r="AK4473" i="7" s="1" a="1"/>
  <c r="AK4473" i="7" s="1"/>
  <c r="AI4632" i="7"/>
  <c r="AM4632" i="7" s="1" a="1"/>
  <c r="AM4632" i="7" s="1"/>
  <c r="AI4661" i="7"/>
  <c r="AM4661" i="7" s="1" a="1"/>
  <c r="AM4661" i="7" s="1"/>
  <c r="AI4671" i="7"/>
  <c r="AL4671" i="7" s="1" a="1"/>
  <c r="AL4671" i="7" s="1"/>
  <c r="AI4677" i="7"/>
  <c r="AM4677" i="7" s="1" a="1"/>
  <c r="AM4677" i="7" s="1"/>
  <c r="AI4704" i="7"/>
  <c r="AJ4704" i="7" s="1" a="1"/>
  <c r="AJ4704" i="7" s="1"/>
  <c r="AI4715" i="7"/>
  <c r="AM4715" i="7" s="1" a="1"/>
  <c r="AM4715" i="7" s="1"/>
  <c r="AI4764" i="7"/>
  <c r="AM4764" i="7" s="1" a="1"/>
  <c r="AM4764" i="7" s="1"/>
  <c r="AI4834" i="7"/>
  <c r="AL4834" i="7" s="1" a="1"/>
  <c r="AL4834" i="7" s="1"/>
  <c r="AI4916" i="7"/>
  <c r="AI5186" i="7"/>
  <c r="AJ5186" i="7" s="1" a="1"/>
  <c r="AJ5186" i="7" s="1"/>
  <c r="AJ5293" i="7" a="1"/>
  <c r="AJ5293" i="7" s="1"/>
  <c r="AK5293" i="7" a="1"/>
  <c r="AK5293" i="7" s="1"/>
  <c r="AI5394" i="7"/>
  <c r="AM5394" i="7" s="1" a="1"/>
  <c r="AM5394" i="7" s="1"/>
  <c r="AM4159" i="7" a="1"/>
  <c r="AM4159" i="7" s="1"/>
  <c r="AJ4184" i="7" a="1"/>
  <c r="AJ4184" i="7" s="1"/>
  <c r="AL4191" i="7" a="1"/>
  <c r="AL4191" i="7" s="1"/>
  <c r="AI4202" i="7"/>
  <c r="AM4202" i="7" s="1" a="1"/>
  <c r="AM4202" i="7" s="1"/>
  <c r="AI4239" i="7"/>
  <c r="AJ4239" i="7" s="1" a="1"/>
  <c r="AJ4239" i="7" s="1"/>
  <c r="AK4241" i="7" a="1"/>
  <c r="AK4241" i="7" s="1"/>
  <c r="AM4248" i="7" a="1"/>
  <c r="AM4248" i="7" s="1"/>
  <c r="AJ4248" i="7" a="1"/>
  <c r="AJ4248" i="7" s="1"/>
  <c r="AI4254" i="7"/>
  <c r="AJ4254" i="7" s="1" a="1"/>
  <c r="AJ4254" i="7" s="1"/>
  <c r="AM4303" i="7" a="1"/>
  <c r="AM4303" i="7" s="1"/>
  <c r="AJ4308" i="7" a="1"/>
  <c r="AJ4308" i="7" s="1"/>
  <c r="AL4316" i="7" a="1"/>
  <c r="AL4316" i="7" s="1"/>
  <c r="AL4321" i="7" a="1"/>
  <c r="AL4321" i="7" s="1"/>
  <c r="AI4324" i="7"/>
  <c r="AK4324" i="7" s="1" a="1"/>
  <c r="AK4324" i="7" s="1"/>
  <c r="AL4336" i="7" a="1"/>
  <c r="AL4336" i="7" s="1"/>
  <c r="AI4348" i="7"/>
  <c r="AJ4348" i="7" s="1" a="1"/>
  <c r="AJ4348" i="7" s="1"/>
  <c r="AI4356" i="7"/>
  <c r="AM4356" i="7" s="1" a="1"/>
  <c r="AM4356" i="7" s="1"/>
  <c r="AL4364" i="7" a="1"/>
  <c r="AL4364" i="7" s="1"/>
  <c r="AM4372" i="7" a="1"/>
  <c r="AM4372" i="7" s="1"/>
  <c r="AJ4385" i="7" a="1"/>
  <c r="AJ4385" i="7" s="1"/>
  <c r="AI4397" i="7"/>
  <c r="AL4397" i="7" s="1" a="1"/>
  <c r="AL4397" i="7" s="1"/>
  <c r="AL4413" i="7" a="1"/>
  <c r="AL4413" i="7" s="1"/>
  <c r="AJ4416" i="7" a="1"/>
  <c r="AJ4416" i="7" s="1"/>
  <c r="AL4429" i="7" a="1"/>
  <c r="AL4429" i="7" s="1"/>
  <c r="AJ4432" i="7" a="1"/>
  <c r="AJ4432" i="7" s="1"/>
  <c r="AI4444" i="7"/>
  <c r="AJ4444" i="7" s="1" a="1"/>
  <c r="AJ4444" i="7" s="1"/>
  <c r="AM4476" i="7" a="1"/>
  <c r="AM4476" i="7" s="1"/>
  <c r="AJ4491" i="7" a="1"/>
  <c r="AJ4491" i="7" s="1"/>
  <c r="AK4491" i="7" a="1"/>
  <c r="AK4491" i="7" s="1"/>
  <c r="AI4536" i="7"/>
  <c r="AI4547" i="7"/>
  <c r="AJ4547" i="7" s="1" a="1"/>
  <c r="AJ4547" i="7" s="1"/>
  <c r="AI4556" i="7"/>
  <c r="AJ4556" i="7" s="1" a="1"/>
  <c r="AJ4556" i="7" s="1"/>
  <c r="AL4560" i="7" a="1"/>
  <c r="AL4560" i="7" s="1"/>
  <c r="AJ4563" i="7" a="1"/>
  <c r="AJ4563" i="7" s="1"/>
  <c r="AK4563" i="7" a="1"/>
  <c r="AK4563" i="7" s="1"/>
  <c r="AJ4640" i="7" a="1"/>
  <c r="AJ4640" i="7" s="1"/>
  <c r="AK4656" i="7" a="1"/>
  <c r="AK4656" i="7" s="1"/>
  <c r="AJ4707" i="7" a="1"/>
  <c r="AJ4707" i="7" s="1"/>
  <c r="AK4707" i="7" a="1"/>
  <c r="AK4707" i="7" s="1"/>
  <c r="AI4728" i="7"/>
  <c r="AL4728" i="7" s="1" a="1"/>
  <c r="AL4728" i="7" s="1"/>
  <c r="AI4804" i="7"/>
  <c r="AK4804" i="7" s="1" a="1"/>
  <c r="AK4804" i="7" s="1"/>
  <c r="AK4852" i="7" a="1"/>
  <c r="AK4852" i="7" s="1"/>
  <c r="AL4852" i="7" a="1"/>
  <c r="AL4852" i="7" s="1"/>
  <c r="AI4874" i="7"/>
  <c r="AM4874" i="7" s="1" a="1"/>
  <c r="AM4874" i="7" s="1"/>
  <c r="AI4898" i="7"/>
  <c r="AJ4898" i="7" s="1" a="1"/>
  <c r="AJ4898" i="7" s="1"/>
  <c r="AL4960" i="7" a="1"/>
  <c r="AL4960" i="7" s="1"/>
  <c r="AI4975" i="7"/>
  <c r="AJ4975" i="7" s="1" a="1"/>
  <c r="AJ4975" i="7" s="1"/>
  <c r="AI5038" i="7"/>
  <c r="AK5038" i="7" s="1" a="1"/>
  <c r="AK5038" i="7" s="1"/>
  <c r="AI5085" i="7"/>
  <c r="AM5085" i="7" s="1" a="1"/>
  <c r="AM5085" i="7" s="1"/>
  <c r="AI5189" i="7"/>
  <c r="AM5189" i="7" s="1" a="1"/>
  <c r="AM5189" i="7" s="1"/>
  <c r="AJ5226" i="7" a="1"/>
  <c r="AJ5226" i="7" s="1"/>
  <c r="AL5246" i="7" a="1"/>
  <c r="AL5246" i="7" s="1"/>
  <c r="AM5249" i="7" a="1"/>
  <c r="AM5249" i="7" s="1"/>
  <c r="AI5268" i="7"/>
  <c r="AM5268" i="7" s="1" a="1"/>
  <c r="AM5268" i="7" s="1"/>
  <c r="AI5309" i="7"/>
  <c r="AJ5309" i="7" s="1" a="1"/>
  <c r="AJ5309" i="7" s="1"/>
  <c r="AK5354" i="7" a="1"/>
  <c r="AK5354" i="7" s="1"/>
  <c r="AM5384" i="7" a="1"/>
  <c r="AM5384" i="7" s="1"/>
  <c r="AK5384" i="7" a="1"/>
  <c r="AK5384" i="7" s="1"/>
  <c r="AI5510" i="7"/>
  <c r="AK5510" i="7" s="1" a="1"/>
  <c r="AK5510" i="7" s="1"/>
  <c r="AI5548" i="7"/>
  <c r="AJ5548" i="7" s="1" a="1"/>
  <c r="AJ5548" i="7" s="1"/>
  <c r="AM5567" i="7" a="1"/>
  <c r="AM5567" i="7" s="1"/>
  <c r="AJ5567" i="7" a="1"/>
  <c r="AJ5567" i="7" s="1"/>
  <c r="AL5707" i="7" a="1"/>
  <c r="AL5707" i="7" s="1"/>
  <c r="AK5707" i="7" a="1"/>
  <c r="AK5707" i="7" s="1"/>
  <c r="AJ5707" i="7" a="1"/>
  <c r="AJ5707" i="7" s="1"/>
  <c r="AK5731" i="7" a="1"/>
  <c r="AK5731" i="7" s="1"/>
  <c r="AL5731" i="7" a="1"/>
  <c r="AL5731" i="7" s="1"/>
  <c r="AJ5731" i="7" a="1"/>
  <c r="AJ5731" i="7" s="1"/>
  <c r="AM4229" i="7" a="1"/>
  <c r="AM4229" i="7" s="1"/>
  <c r="AM4448" i="7" a="1"/>
  <c r="AM4448" i="7" s="1"/>
  <c r="AM4480" i="7" a="1"/>
  <c r="AM4480" i="7" s="1"/>
  <c r="AM4488" i="7" a="1"/>
  <c r="AM4488" i="7" s="1"/>
  <c r="AJ4611" i="7" a="1"/>
  <c r="AJ4611" i="7" s="1"/>
  <c r="AJ4619" i="7" a="1"/>
  <c r="AJ4619" i="7" s="1"/>
  <c r="AJ4627" i="7" a="1"/>
  <c r="AJ4627" i="7" s="1"/>
  <c r="AJ4682" i="7" a="1"/>
  <c r="AJ4682" i="7" s="1"/>
  <c r="AL4684" i="7" a="1"/>
  <c r="AL4684" i="7" s="1"/>
  <c r="AJ4738" i="7" a="1"/>
  <c r="AJ4738" i="7" s="1"/>
  <c r="AK4748" i="7" a="1"/>
  <c r="AK4748" i="7" s="1"/>
  <c r="AL4748" i="7" a="1"/>
  <c r="AL4748" i="7" s="1"/>
  <c r="AM4766" i="7" a="1"/>
  <c r="AM4766" i="7" s="1"/>
  <c r="AM4811" i="7" a="1"/>
  <c r="AM4811" i="7" s="1"/>
  <c r="AI4816" i="7"/>
  <c r="AL4816" i="7" s="1" a="1"/>
  <c r="AL4816" i="7" s="1"/>
  <c r="AI4826" i="7"/>
  <c r="AM4826" i="7" s="1" a="1"/>
  <c r="AM4826" i="7" s="1"/>
  <c r="AK4836" i="7" a="1"/>
  <c r="AK4836" i="7" s="1"/>
  <c r="AK4900" i="7" a="1"/>
  <c r="AK4900" i="7" s="1"/>
  <c r="AI4915" i="7"/>
  <c r="AJ4915" i="7" s="1" a="1"/>
  <c r="AJ4915" i="7" s="1"/>
  <c r="AL5078" i="7" a="1"/>
  <c r="AL5078" i="7" s="1"/>
  <c r="AM5111" i="7" a="1"/>
  <c r="AM5111" i="7" s="1"/>
  <c r="AK5111" i="7" a="1"/>
  <c r="AK5111" i="7" s="1"/>
  <c r="AI5114" i="7"/>
  <c r="AJ5114" i="7" s="1" a="1"/>
  <c r="AJ5114" i="7" s="1"/>
  <c r="AK5155" i="7" a="1"/>
  <c r="AK5155" i="7" s="1"/>
  <c r="AJ5173" i="7" a="1"/>
  <c r="AJ5173" i="7" s="1"/>
  <c r="AK5173" i="7" a="1"/>
  <c r="AK5173" i="7" s="1"/>
  <c r="AI5368" i="7"/>
  <c r="AL5368" i="7" s="1" a="1"/>
  <c r="AL5368" i="7" s="1"/>
  <c r="AI5383" i="7"/>
  <c r="AK5383" i="7" s="1" a="1"/>
  <c r="AK5383" i="7" s="1"/>
  <c r="AI5473" i="7"/>
  <c r="AJ5473" i="7" s="1" a="1"/>
  <c r="AJ5473" i="7" s="1"/>
  <c r="AI5479" i="7"/>
  <c r="AK5479" i="7" s="1" a="1"/>
  <c r="AK5479" i="7" s="1"/>
  <c r="AI5534" i="7"/>
  <c r="AK5534" i="7" s="1" a="1"/>
  <c r="AK5534" i="7" s="1"/>
  <c r="AJ5564" i="7" a="1"/>
  <c r="AJ5564" i="7" s="1"/>
  <c r="AL5564" i="7" a="1"/>
  <c r="AL5564" i="7" s="1"/>
  <c r="AI5766" i="7"/>
  <c r="AL5766" i="7" s="1" a="1"/>
  <c r="AL5766" i="7" s="1"/>
  <c r="AI5844" i="7"/>
  <c r="AL5844" i="7" s="1" a="1"/>
  <c r="AL5844" i="7" s="1"/>
  <c r="AJ4635" i="7" a="1"/>
  <c r="AJ4635" i="7" s="1"/>
  <c r="AM4640" i="7" a="1"/>
  <c r="AM4640" i="7" s="1"/>
  <c r="AM4656" i="7" a="1"/>
  <c r="AM4656" i="7" s="1"/>
  <c r="AI4760" i="7"/>
  <c r="AI4803" i="7"/>
  <c r="AM4803" i="7" s="1" a="1"/>
  <c r="AM4803" i="7" s="1"/>
  <c r="AI4882" i="7"/>
  <c r="AM4882" i="7" s="1" a="1"/>
  <c r="AM4882" i="7" s="1"/>
  <c r="AK4892" i="7" a="1"/>
  <c r="AK4892" i="7" s="1"/>
  <c r="AI4983" i="7"/>
  <c r="AK4983" i="7" s="1" a="1"/>
  <c r="AK4983" i="7" s="1"/>
  <c r="AM4989" i="7" a="1"/>
  <c r="AM4989" i="7" s="1"/>
  <c r="AJ4989" i="7" a="1"/>
  <c r="AJ4989" i="7" s="1"/>
  <c r="AM5005" i="7" a="1"/>
  <c r="AM5005" i="7" s="1"/>
  <c r="AK5005" i="7" a="1"/>
  <c r="AK5005" i="7" s="1"/>
  <c r="AI5048" i="7"/>
  <c r="AM5048" i="7" s="1" a="1"/>
  <c r="AM5048" i="7" s="1"/>
  <c r="AJ5069" i="7" a="1"/>
  <c r="AJ5069" i="7" s="1"/>
  <c r="AJ5118" i="7" a="1"/>
  <c r="AJ5118" i="7" s="1"/>
  <c r="AL5118" i="7" a="1"/>
  <c r="AL5118" i="7" s="1"/>
  <c r="AK5118" i="7" a="1"/>
  <c r="AK5118" i="7" s="1"/>
  <c r="AJ5187" i="7" a="1"/>
  <c r="AJ5187" i="7" s="1"/>
  <c r="AI5194" i="7"/>
  <c r="AK5194" i="7" s="1" a="1"/>
  <c r="AK5194" i="7" s="1"/>
  <c r="AM5259" i="7" a="1"/>
  <c r="AM5259" i="7" s="1"/>
  <c r="AK5259" i="7" a="1"/>
  <c r="AK5259" i="7" s="1"/>
  <c r="AJ5259" i="7" a="1"/>
  <c r="AJ5259" i="7" s="1"/>
  <c r="AI5286" i="7"/>
  <c r="AL5286" i="7" s="1" a="1"/>
  <c r="AL5286" i="7" s="1"/>
  <c r="AL5355" i="7" a="1"/>
  <c r="AL5355" i="7" s="1"/>
  <c r="AJ5389" i="7" a="1"/>
  <c r="AJ5389" i="7" s="1"/>
  <c r="AI5485" i="7"/>
  <c r="AK5485" i="7" s="1" a="1"/>
  <c r="AK5485" i="7" s="1"/>
  <c r="AI5451" i="7"/>
  <c r="AK5451" i="7" s="1" a="1"/>
  <c r="AK5451" i="7" s="1"/>
  <c r="AI5489" i="7"/>
  <c r="AL5489" i="7" s="1" a="1"/>
  <c r="AL5489" i="7" s="1"/>
  <c r="AI5494" i="7"/>
  <c r="AJ5494" i="7" s="1" a="1"/>
  <c r="AJ5494" i="7" s="1"/>
  <c r="AI5515" i="7"/>
  <c r="AL5515" i="7" s="1" a="1"/>
  <c r="AL5515" i="7" s="1"/>
  <c r="AI5521" i="7"/>
  <c r="AK5521" i="7" s="1" a="1"/>
  <c r="AK5521" i="7" s="1"/>
  <c r="AI5588" i="7"/>
  <c r="AJ5588" i="7" s="1" a="1"/>
  <c r="AJ5588" i="7" s="1"/>
  <c r="AI5716" i="7"/>
  <c r="AK5716" i="7" s="1" a="1"/>
  <c r="AK5716" i="7" s="1"/>
  <c r="AI5604" i="7"/>
  <c r="AM5604" i="7" s="1" a="1"/>
  <c r="AM5604" i="7" s="1"/>
  <c r="AL5694" i="7" a="1"/>
  <c r="AL5694" i="7" s="1"/>
  <c r="AK5694" i="7" a="1"/>
  <c r="AK5694" i="7" s="1"/>
  <c r="AM4211" i="7" a="1"/>
  <c r="AM4211" i="7" s="1"/>
  <c r="AM4241" i="7" a="1"/>
  <c r="AM4241" i="7" s="1"/>
  <c r="AM4308" i="7" a="1"/>
  <c r="AM4308" i="7" s="1"/>
  <c r="AJ4379" i="7" a="1"/>
  <c r="AJ4379" i="7" s="1"/>
  <c r="AM4432" i="7" a="1"/>
  <c r="AM4432" i="7" s="1"/>
  <c r="AM4464" i="7" a="1"/>
  <c r="AM4464" i="7" s="1"/>
  <c r="AL4480" i="7" a="1"/>
  <c r="AL4480" i="7" s="1"/>
  <c r="AL4488" i="7" a="1"/>
  <c r="AL4488" i="7" s="1"/>
  <c r="AM4504" i="7" a="1"/>
  <c r="AM4504" i="7" s="1"/>
  <c r="AM4544" i="7" a="1"/>
  <c r="AM4544" i="7" s="1"/>
  <c r="AM4600" i="7" a="1"/>
  <c r="AM4600" i="7" s="1"/>
  <c r="AM4612" i="7" a="1"/>
  <c r="AM4612" i="7" s="1"/>
  <c r="AM4620" i="7" a="1"/>
  <c r="AM4620" i="7" s="1"/>
  <c r="AL4640" i="7" a="1"/>
  <c r="AL4640" i="7" s="1"/>
  <c r="AJ4651" i="7" a="1"/>
  <c r="AJ4651" i="7" s="1"/>
  <c r="AJ4659" i="7" a="1"/>
  <c r="AJ4659" i="7" s="1"/>
  <c r="AJ4666" i="7" a="1"/>
  <c r="AJ4666" i="7" s="1"/>
  <c r="AM4670" i="7" a="1"/>
  <c r="AM4670" i="7" s="1"/>
  <c r="AK4747" i="7" a="1"/>
  <c r="AK4747" i="7" s="1"/>
  <c r="AI4770" i="7"/>
  <c r="AL4770" i="7" s="1" a="1"/>
  <c r="AL4770" i="7" s="1"/>
  <c r="AM4776" i="7" a="1"/>
  <c r="AM4776" i="7" s="1"/>
  <c r="AJ4776" i="7" a="1"/>
  <c r="AJ4776" i="7" s="1"/>
  <c r="AM4784" i="7" a="1"/>
  <c r="AM4784" i="7" s="1"/>
  <c r="AK4784" i="7" a="1"/>
  <c r="AK4784" i="7" s="1"/>
  <c r="AI4796" i="7"/>
  <c r="AL4796" i="7" s="1" a="1"/>
  <c r="AL4796" i="7" s="1"/>
  <c r="AI4858" i="7"/>
  <c r="AL4858" i="7" s="1" a="1"/>
  <c r="AL4858" i="7" s="1"/>
  <c r="AM4914" i="7" a="1"/>
  <c r="AM4914" i="7" s="1"/>
  <c r="AK4914" i="7" a="1"/>
  <c r="AK4914" i="7" s="1"/>
  <c r="AI4927" i="7"/>
  <c r="AM4927" i="7" s="1" a="1"/>
  <c r="AM4927" i="7" s="1"/>
  <c r="AI4934" i="7"/>
  <c r="AK4934" i="7" s="1" a="1"/>
  <c r="AK4934" i="7" s="1"/>
  <c r="AM4938" i="7" a="1"/>
  <c r="AM4938" i="7" s="1"/>
  <c r="AM5040" i="7" a="1"/>
  <c r="AM5040" i="7" s="1"/>
  <c r="AL5040" i="7" a="1"/>
  <c r="AL5040" i="7" s="1"/>
  <c r="AJ5070" i="7" a="1"/>
  <c r="AJ5070" i="7" s="1"/>
  <c r="AL5070" i="7" a="1"/>
  <c r="AL5070" i="7" s="1"/>
  <c r="AK5070" i="7" a="1"/>
  <c r="AK5070" i="7" s="1"/>
  <c r="AM5079" i="7" a="1"/>
  <c r="AM5079" i="7" s="1"/>
  <c r="AK5079" i="7" a="1"/>
  <c r="AK5079" i="7" s="1"/>
  <c r="AJ5086" i="7" a="1"/>
  <c r="AJ5086" i="7" s="1"/>
  <c r="AL5086" i="7" a="1"/>
  <c r="AL5086" i="7" s="1"/>
  <c r="AK5086" i="7" a="1"/>
  <c r="AK5086" i="7" s="1"/>
  <c r="AI5166" i="7"/>
  <c r="AJ5166" i="7" s="1" a="1"/>
  <c r="AJ5166" i="7" s="1"/>
  <c r="AI5170" i="7"/>
  <c r="AK5170" i="7" s="1" a="1"/>
  <c r="AK5170" i="7" s="1"/>
  <c r="AM5188" i="7" a="1"/>
  <c r="AM5188" i="7" s="1"/>
  <c r="AL5188" i="7" a="1"/>
  <c r="AL5188" i="7" s="1"/>
  <c r="AK5188" i="7" a="1"/>
  <c r="AK5188" i="7" s="1"/>
  <c r="AL5230" i="7" a="1"/>
  <c r="AL5230" i="7" s="1"/>
  <c r="AI5257" i="7"/>
  <c r="AM5257" i="7" s="1" a="1"/>
  <c r="AM5257" i="7" s="1"/>
  <c r="AI5274" i="7"/>
  <c r="AL5274" i="7" s="1" a="1"/>
  <c r="AL5274" i="7" s="1"/>
  <c r="AJ5297" i="7" a="1"/>
  <c r="AJ5297" i="7" s="1"/>
  <c r="AK5308" i="7" a="1"/>
  <c r="AK5308" i="7" s="1"/>
  <c r="AI5390" i="7"/>
  <c r="AL5390" i="7" s="1" a="1"/>
  <c r="AL5390" i="7" s="1"/>
  <c r="AI5401" i="7"/>
  <c r="AM5401" i="7" s="1" a="1"/>
  <c r="AM5401" i="7" s="1"/>
  <c r="AJ5425" i="7" a="1"/>
  <c r="AJ5425" i="7" s="1"/>
  <c r="AI5433" i="7"/>
  <c r="AK5433" i="7" s="1" a="1"/>
  <c r="AK5433" i="7" s="1"/>
  <c r="AI5439" i="7"/>
  <c r="AL5439" i="7" s="1" a="1"/>
  <c r="AL5439" i="7" s="1"/>
  <c r="AM5468" i="7" a="1"/>
  <c r="AM5468" i="7" s="1"/>
  <c r="AK5468" i="7" a="1"/>
  <c r="AK5468" i="7" s="1"/>
  <c r="AI5486" i="7"/>
  <c r="AL5486" i="7" s="1" a="1"/>
  <c r="AL5486" i="7" s="1"/>
  <c r="AI5512" i="7"/>
  <c r="AM5512" i="7" s="1" a="1"/>
  <c r="AM5512" i="7" s="1"/>
  <c r="AI5553" i="7"/>
  <c r="AM5553" i="7" s="1" a="1"/>
  <c r="AM5553" i="7" s="1"/>
  <c r="AJ4539" i="7" a="1"/>
  <c r="AJ4539" i="7" s="1"/>
  <c r="AM4560" i="7" a="1"/>
  <c r="AM4560" i="7" s="1"/>
  <c r="AM4568" i="7" a="1"/>
  <c r="AM4568" i="7" s="1"/>
  <c r="AM4628" i="7" a="1"/>
  <c r="AM4628" i="7" s="1"/>
  <c r="AM4702" i="7" a="1"/>
  <c r="AM4702" i="7" s="1"/>
  <c r="AL4755" i="7" a="1"/>
  <c r="AL4755" i="7" s="1"/>
  <c r="AI4768" i="7"/>
  <c r="AM4768" i="7" s="1" a="1"/>
  <c r="AM4768" i="7" s="1"/>
  <c r="AM4792" i="7" a="1"/>
  <c r="AM4792" i="7" s="1"/>
  <c r="AJ4792" i="7" a="1"/>
  <c r="AJ4792" i="7" s="1"/>
  <c r="AJ4810" i="7" a="1"/>
  <c r="AJ4810" i="7" s="1"/>
  <c r="AK4810" i="7" a="1"/>
  <c r="AK4810" i="7" s="1"/>
  <c r="AI4850" i="7"/>
  <c r="AL4850" i="7" s="1" a="1"/>
  <c r="AL4850" i="7" s="1"/>
  <c r="AM4947" i="7" a="1"/>
  <c r="AM4947" i="7" s="1"/>
  <c r="AI4950" i="7"/>
  <c r="AK4950" i="7" s="1" a="1"/>
  <c r="AK4950" i="7" s="1"/>
  <c r="AI4959" i="7"/>
  <c r="AL4982" i="7" a="1"/>
  <c r="AL4982" i="7" s="1"/>
  <c r="AI5006" i="7"/>
  <c r="AK5006" i="7" s="1" a="1"/>
  <c r="AK5006" i="7" s="1"/>
  <c r="AI5013" i="7"/>
  <c r="AK5013" i="7" s="1" a="1"/>
  <c r="AK5013" i="7" s="1"/>
  <c r="AM5055" i="7" a="1"/>
  <c r="AM5055" i="7" s="1"/>
  <c r="AK5055" i="7" a="1"/>
  <c r="AK5055" i="7" s="1"/>
  <c r="AL5150" i="7" a="1"/>
  <c r="AL5150" i="7" s="1"/>
  <c r="AI5213" i="7"/>
  <c r="AJ5213" i="7" s="1" a="1"/>
  <c r="AJ5213" i="7" s="1"/>
  <c r="AL5222" i="7" a="1"/>
  <c r="AL5222" i="7" s="1"/>
  <c r="AI5234" i="7"/>
  <c r="AJ5234" i="7" s="1" a="1"/>
  <c r="AJ5234" i="7" s="1"/>
  <c r="AI5243" i="7"/>
  <c r="AK5243" i="7" s="1" a="1"/>
  <c r="AK5243" i="7" s="1"/>
  <c r="AM5254" i="7" a="1"/>
  <c r="AM5254" i="7" s="1"/>
  <c r="AL5254" i="7" a="1"/>
  <c r="AL5254" i="7" s="1"/>
  <c r="AJ5254" i="7" a="1"/>
  <c r="AJ5254" i="7" s="1"/>
  <c r="AK5269" i="7" a="1"/>
  <c r="AK5269" i="7" s="1"/>
  <c r="AI5302" i="7"/>
  <c r="AJ5302" i="7" s="1" a="1"/>
  <c r="AJ5302" i="7" s="1"/>
  <c r="AI5314" i="7"/>
  <c r="AK5314" i="7" s="1" a="1"/>
  <c r="AK5314" i="7" s="1"/>
  <c r="AI5345" i="7"/>
  <c r="AK5345" i="7" s="1" a="1"/>
  <c r="AK5345" i="7" s="1"/>
  <c r="AI5356" i="7"/>
  <c r="AL5356" i="7" s="1" a="1"/>
  <c r="AL5356" i="7" s="1"/>
  <c r="AI5393" i="7"/>
  <c r="AJ5393" i="7" s="1" a="1"/>
  <c r="AJ5393" i="7" s="1"/>
  <c r="AI5478" i="7"/>
  <c r="AL5478" i="7" s="1" a="1"/>
  <c r="AL5478" i="7" s="1"/>
  <c r="AI5522" i="7"/>
  <c r="AL5522" i="7" s="1" a="1"/>
  <c r="AL5522" i="7" s="1"/>
  <c r="AI5710" i="7"/>
  <c r="AK5710" i="7" s="1" a="1"/>
  <c r="AK5710" i="7" s="1"/>
  <c r="AL5755" i="7" a="1"/>
  <c r="AL5755" i="7" s="1"/>
  <c r="AK5755" i="7" a="1"/>
  <c r="AK5755" i="7" s="1"/>
  <c r="AI5775" i="7"/>
  <c r="AL5775" i="7" s="1" a="1"/>
  <c r="AL5775" i="7" s="1"/>
  <c r="AI5859" i="7"/>
  <c r="AM5859" i="7" s="1" a="1"/>
  <c r="AM5859" i="7" s="1"/>
  <c r="AL5920" i="7" a="1"/>
  <c r="AL5920" i="7" s="1"/>
  <c r="AJ5920" i="7" a="1"/>
  <c r="AJ5920" i="7" s="1"/>
  <c r="AI5643" i="7"/>
  <c r="AK5643" i="7" s="1" a="1"/>
  <c r="AK5643" i="7" s="1"/>
  <c r="AI5667" i="7"/>
  <c r="AM5667" i="7" s="1" a="1"/>
  <c r="AM5667" i="7" s="1"/>
  <c r="AI5833" i="7"/>
  <c r="AM5833" i="7" s="1" a="1"/>
  <c r="AM5833" i="7" s="1"/>
  <c r="AI5904" i="7"/>
  <c r="AL5904" i="7" s="1" a="1"/>
  <c r="AL5904" i="7" s="1"/>
  <c r="AJ4754" i="7" a="1"/>
  <c r="AJ4754" i="7" s="1"/>
  <c r="AM4763" i="7" a="1"/>
  <c r="AM4763" i="7" s="1"/>
  <c r="AK4828" i="7" a="1"/>
  <c r="AK4828" i="7" s="1"/>
  <c r="AK4844" i="7" a="1"/>
  <c r="AK4844" i="7" s="1"/>
  <c r="AK4876" i="7" a="1"/>
  <c r="AK4876" i="7" s="1"/>
  <c r="AM4890" i="7" a="1"/>
  <c r="AM4890" i="7" s="1"/>
  <c r="AK4908" i="7" a="1"/>
  <c r="AK4908" i="7" s="1"/>
  <c r="AM4991" i="7" a="1"/>
  <c r="AM4991" i="7" s="1"/>
  <c r="AJ5094" i="7" a="1"/>
  <c r="AJ5094" i="7" s="1"/>
  <c r="AM5164" i="7" a="1"/>
  <c r="AM5164" i="7" s="1"/>
  <c r="AM5251" i="7" a="1"/>
  <c r="AM5251" i="7" s="1"/>
  <c r="AM5270" i="7" a="1"/>
  <c r="AM5270" i="7" s="1"/>
  <c r="AM5299" i="7" a="1"/>
  <c r="AM5299" i="7" s="1"/>
  <c r="AM5301" i="7" a="1"/>
  <c r="AM5301" i="7" s="1"/>
  <c r="AL5360" i="7" a="1"/>
  <c r="AL5360" i="7" s="1"/>
  <c r="AI5457" i="7"/>
  <c r="AM5457" i="7" s="1" a="1"/>
  <c r="AM5457" i="7" s="1"/>
  <c r="AM5537" i="7" a="1"/>
  <c r="AM5537" i="7" s="1"/>
  <c r="AK5537" i="7" a="1"/>
  <c r="AK5537" i="7" s="1"/>
  <c r="AJ5537" i="7" a="1"/>
  <c r="AJ5537" i="7" s="1"/>
  <c r="AM5571" i="7" a="1"/>
  <c r="AM5571" i="7" s="1"/>
  <c r="AI5620" i="7"/>
  <c r="AK5620" i="7" s="1" a="1"/>
  <c r="AK5620" i="7" s="1"/>
  <c r="AJ5652" i="7" a="1"/>
  <c r="AJ5652" i="7" s="1"/>
  <c r="AM5660" i="7" a="1"/>
  <c r="AM5660" i="7" s="1"/>
  <c r="AL5670" i="7" a="1"/>
  <c r="AL5670" i="7" s="1"/>
  <c r="AL5683" i="7" a="1"/>
  <c r="AL5683" i="7" s="1"/>
  <c r="AK5683" i="7" a="1"/>
  <c r="AK5683" i="7" s="1"/>
  <c r="AI5735" i="7"/>
  <c r="AJ5735" i="7" s="1" a="1"/>
  <c r="AJ5735" i="7" s="1"/>
  <c r="AI5743" i="7"/>
  <c r="AJ5743" i="7" s="1" a="1"/>
  <c r="AJ5743" i="7" s="1"/>
  <c r="AI5747" i="7"/>
  <c r="AM5747" i="7" s="1" a="1"/>
  <c r="AM5747" i="7" s="1"/>
  <c r="AI5805" i="7"/>
  <c r="AL5805" i="7" s="1" a="1"/>
  <c r="AL5805" i="7" s="1"/>
  <c r="AM5836" i="7" a="1"/>
  <c r="AM5836" i="7" s="1"/>
  <c r="AK5836" i="7" a="1"/>
  <c r="AK5836" i="7" s="1"/>
  <c r="AJ5836" i="7" a="1"/>
  <c r="AJ5836" i="7" s="1"/>
  <c r="AL5836" i="7" a="1"/>
  <c r="AL5836" i="7" s="1"/>
  <c r="AM5023" i="7" a="1"/>
  <c r="AM5023" i="7" s="1"/>
  <c r="AM5031" i="7" a="1"/>
  <c r="AM5031" i="7" s="1"/>
  <c r="AM5131" i="7" a="1"/>
  <c r="AM5131" i="7" s="1"/>
  <c r="AJ5133" i="7" a="1"/>
  <c r="AJ5133" i="7" s="1"/>
  <c r="AM5211" i="7" a="1"/>
  <c r="AM5211" i="7" s="1"/>
  <c r="AM5227" i="7" a="1"/>
  <c r="AM5227" i="7" s="1"/>
  <c r="AM5229" i="7" a="1"/>
  <c r="AM5229" i="7" s="1"/>
  <c r="AM5261" i="7" a="1"/>
  <c r="AM5261" i="7" s="1"/>
  <c r="AM5267" i="7" a="1"/>
  <c r="AM5267" i="7" s="1"/>
  <c r="AM5278" i="7" a="1"/>
  <c r="AM5278" i="7" s="1"/>
  <c r="AM5293" i="7" a="1"/>
  <c r="AM5293" i="7" s="1"/>
  <c r="AM5307" i="7" a="1"/>
  <c r="AM5307" i="7" s="1"/>
  <c r="AM5364" i="7" a="1"/>
  <c r="AM5364" i="7" s="1"/>
  <c r="AM5385" i="7" a="1"/>
  <c r="AM5385" i="7" s="1"/>
  <c r="AM5399" i="7" a="1"/>
  <c r="AM5399" i="7" s="1"/>
  <c r="AM5403" i="7" a="1"/>
  <c r="AM5403" i="7" s="1"/>
  <c r="AM5435" i="7" a="1"/>
  <c r="AM5435" i="7" s="1"/>
  <c r="AI5466" i="7"/>
  <c r="AL5466" i="7" s="1" a="1"/>
  <c r="AL5466" i="7" s="1"/>
  <c r="AK5492" i="7" a="1"/>
  <c r="AK5492" i="7" s="1"/>
  <c r="AI5505" i="7"/>
  <c r="AJ5505" i="7" s="1" a="1"/>
  <c r="AJ5505" i="7" s="1"/>
  <c r="AM5562" i="7" a="1"/>
  <c r="AM5562" i="7" s="1"/>
  <c r="AL5652" i="7" a="1"/>
  <c r="AL5652" i="7" s="1"/>
  <c r="AI5676" i="7"/>
  <c r="AM5676" i="7" s="1" a="1"/>
  <c r="AM5676" i="7" s="1"/>
  <c r="AL5678" i="7" a="1"/>
  <c r="AL5678" i="7" s="1"/>
  <c r="AK5678" i="7" a="1"/>
  <c r="AK5678" i="7" s="1"/>
  <c r="AI5708" i="7"/>
  <c r="AL5708" i="7" s="1" a="1"/>
  <c r="AL5708" i="7" s="1"/>
  <c r="AL5723" i="7" a="1"/>
  <c r="AL5723" i="7" s="1"/>
  <c r="AK5723" i="7" a="1"/>
  <c r="AK5723" i="7" s="1"/>
  <c r="AI5756" i="7"/>
  <c r="AL5756" i="7" s="1" a="1"/>
  <c r="AL5756" i="7" s="1"/>
  <c r="AI5819" i="7"/>
  <c r="AL5819" i="7" s="1" a="1"/>
  <c r="AL5819" i="7" s="1"/>
  <c r="AI5855" i="7"/>
  <c r="AM5855" i="7" s="1" a="1"/>
  <c r="AM5855" i="7" s="1"/>
  <c r="AL5699" i="7" a="1"/>
  <c r="AL5699" i="7" s="1"/>
  <c r="AK5699" i="7" a="1"/>
  <c r="AK5699" i="7" s="1"/>
  <c r="AI5750" i="7"/>
  <c r="AK5750" i="7" s="1" a="1"/>
  <c r="AK5750" i="7" s="1"/>
  <c r="AI6026" i="7"/>
  <c r="AK6026" i="7" s="1" a="1"/>
  <c r="AK6026" i="7" s="1"/>
  <c r="AI6214" i="7"/>
  <c r="AL6214" i="7" s="1" a="1"/>
  <c r="AL6214" i="7" s="1"/>
  <c r="AI5580" i="7"/>
  <c r="AJ5580" i="7" s="1" a="1"/>
  <c r="AJ5580" i="7" s="1"/>
  <c r="AI5611" i="7"/>
  <c r="AJ5611" i="7" s="1" a="1"/>
  <c r="AJ5611" i="7" s="1"/>
  <c r="AI5635" i="7"/>
  <c r="AM5635" i="7" s="1" a="1"/>
  <c r="AM5635" i="7" s="1"/>
  <c r="AI5679" i="7"/>
  <c r="AJ5679" i="7" s="1" a="1"/>
  <c r="AJ5679" i="7" s="1"/>
  <c r="AJ5699" i="7" a="1"/>
  <c r="AJ5699" i="7" s="1"/>
  <c r="AK5726" i="7" a="1"/>
  <c r="AK5726" i="7" s="1"/>
  <c r="AL5806" i="7" a="1"/>
  <c r="AL5806" i="7" s="1"/>
  <c r="AK5806" i="7" a="1"/>
  <c r="AK5806" i="7" s="1"/>
  <c r="AM5806" i="7" a="1"/>
  <c r="AM5806" i="7" s="1"/>
  <c r="AI5820" i="7"/>
  <c r="AK5820" i="7" s="1" a="1"/>
  <c r="AK5820" i="7" s="1"/>
  <c r="AI5849" i="7"/>
  <c r="AL5849" i="7" s="1" a="1"/>
  <c r="AL5849" i="7" s="1"/>
  <c r="AK5880" i="7" a="1"/>
  <c r="AK5880" i="7" s="1"/>
  <c r="AI5898" i="7"/>
  <c r="AK5898" i="7" s="1" a="1"/>
  <c r="AK5898" i="7" s="1"/>
  <c r="AJ5959" i="7" a="1"/>
  <c r="AJ5959" i="7" s="1"/>
  <c r="AM4707" i="7" a="1"/>
  <c r="AM4707" i="7" s="1"/>
  <c r="AL4763" i="7" a="1"/>
  <c r="AL4763" i="7" s="1"/>
  <c r="AM4835" i="7" a="1"/>
  <c r="AM4835" i="7" s="1"/>
  <c r="AM4851" i="7" a="1"/>
  <c r="AM4851" i="7" s="1"/>
  <c r="AM4883" i="7" a="1"/>
  <c r="AM4883" i="7" s="1"/>
  <c r="AM4899" i="7" a="1"/>
  <c r="AM4899" i="7" s="1"/>
  <c r="AL5023" i="7" a="1"/>
  <c r="AL5023" i="7" s="1"/>
  <c r="AK5031" i="7" a="1"/>
  <c r="AK5031" i="7" s="1"/>
  <c r="AM5071" i="7" a="1"/>
  <c r="AM5071" i="7" s="1"/>
  <c r="AM5087" i="7" a="1"/>
  <c r="AM5087" i="7" s="1"/>
  <c r="AM5093" i="7" a="1"/>
  <c r="AM5093" i="7" s="1"/>
  <c r="AJ5110" i="7" a="1"/>
  <c r="AJ5110" i="7" s="1"/>
  <c r="AL5133" i="7" a="1"/>
  <c r="AL5133" i="7" s="1"/>
  <c r="AM5195" i="7" a="1"/>
  <c r="AM5195" i="7" s="1"/>
  <c r="AJ5197" i="7" a="1"/>
  <c r="AJ5197" i="7" s="1"/>
  <c r="AK5227" i="7" a="1"/>
  <c r="AK5227" i="7" s="1"/>
  <c r="AL5229" i="7" a="1"/>
  <c r="AL5229" i="7" s="1"/>
  <c r="AK5267" i="7" a="1"/>
  <c r="AK5267" i="7" s="1"/>
  <c r="AK5307" i="7" a="1"/>
  <c r="AK5307" i="7" s="1"/>
  <c r="AL5399" i="7" a="1"/>
  <c r="AL5399" i="7" s="1"/>
  <c r="AK5403" i="7" a="1"/>
  <c r="AK5403" i="7" s="1"/>
  <c r="AI5406" i="7"/>
  <c r="AL5406" i="7" s="1" a="1"/>
  <c r="AL5406" i="7" s="1"/>
  <c r="AI5495" i="7"/>
  <c r="AK5495" i="7" s="1" a="1"/>
  <c r="AK5495" i="7" s="1"/>
  <c r="AI5541" i="7"/>
  <c r="AL5541" i="7" s="1" a="1"/>
  <c r="AL5541" i="7" s="1"/>
  <c r="AI5587" i="7"/>
  <c r="AJ5587" i="7" s="1" a="1"/>
  <c r="AJ5587" i="7" s="1"/>
  <c r="AI5593" i="7"/>
  <c r="AL5593" i="7" s="1" a="1"/>
  <c r="AL5593" i="7" s="1"/>
  <c r="AI5629" i="7"/>
  <c r="AK5629" i="7" s="1" a="1"/>
  <c r="AK5629" i="7" s="1"/>
  <c r="AI5659" i="7"/>
  <c r="AL5659" i="7" s="1" a="1"/>
  <c r="AL5659" i="7" s="1"/>
  <c r="AI5944" i="7"/>
  <c r="AL5944" i="7" s="1" a="1"/>
  <c r="AL5944" i="7" s="1"/>
  <c r="AL5031" i="7" a="1"/>
  <c r="AL5031" i="7" s="1"/>
  <c r="AJ5062" i="7" a="1"/>
  <c r="AJ5062" i="7" s="1"/>
  <c r="AJ5078" i="7" a="1"/>
  <c r="AJ5078" i="7" s="1"/>
  <c r="AM5095" i="7" a="1"/>
  <c r="AM5095" i="7" s="1"/>
  <c r="AI5277" i="7"/>
  <c r="AL5293" i="7" a="1"/>
  <c r="AL5293" i="7" s="1"/>
  <c r="AL5385" i="7" a="1"/>
  <c r="AL5385" i="7" s="1"/>
  <c r="AM5425" i="7" a="1"/>
  <c r="AM5425" i="7" s="1"/>
  <c r="AI5432" i="7"/>
  <c r="AK5432" i="7" s="1" a="1"/>
  <c r="AK5432" i="7" s="1"/>
  <c r="AK5435" i="7" a="1"/>
  <c r="AK5435" i="7" s="1"/>
  <c r="AM5476" i="7" a="1"/>
  <c r="AM5476" i="7" s="1"/>
  <c r="AI5484" i="7"/>
  <c r="AL5484" i="7" s="1" a="1"/>
  <c r="AL5484" i="7" s="1"/>
  <c r="AI5529" i="7"/>
  <c r="AM5529" i="7" s="1" a="1"/>
  <c r="AM5529" i="7" s="1"/>
  <c r="AI5563" i="7"/>
  <c r="AK5563" i="7" s="1" a="1"/>
  <c r="AK5563" i="7" s="1"/>
  <c r="AL5572" i="7" a="1"/>
  <c r="AL5572" i="7" s="1"/>
  <c r="AI5621" i="7"/>
  <c r="AK5621" i="7" s="1" a="1"/>
  <c r="AK5621" i="7" s="1"/>
  <c r="AI5627" i="7"/>
  <c r="AL5627" i="7" s="1" a="1"/>
  <c r="AL5627" i="7" s="1"/>
  <c r="AI5662" i="7"/>
  <c r="AL5662" i="7" s="1" a="1"/>
  <c r="AL5662" i="7" s="1"/>
  <c r="AM5682" i="7" a="1"/>
  <c r="AM5682" i="7" s="1"/>
  <c r="AM5685" i="7" a="1"/>
  <c r="AM5685" i="7" s="1"/>
  <c r="AK5734" i="7" a="1"/>
  <c r="AK5734" i="7" s="1"/>
  <c r="AI5751" i="7"/>
  <c r="AM5751" i="7" s="1" a="1"/>
  <c r="AM5751" i="7" s="1"/>
  <c r="AM5757" i="7" a="1"/>
  <c r="AM5757" i="7" s="1"/>
  <c r="AM5763" i="7" a="1"/>
  <c r="AM5763" i="7" s="1"/>
  <c r="AJ5763" i="7" a="1"/>
  <c r="AJ5763" i="7" s="1"/>
  <c r="AK5763" i="7" a="1"/>
  <c r="AK5763" i="7" s="1"/>
  <c r="AL5763" i="7" a="1"/>
  <c r="AL5763" i="7" s="1"/>
  <c r="AI5787" i="7"/>
  <c r="AL5787" i="7" s="1" a="1"/>
  <c r="AL5787" i="7" s="1"/>
  <c r="AM5868" i="7" a="1"/>
  <c r="AM5868" i="7" s="1"/>
  <c r="AL5868" i="7" a="1"/>
  <c r="AL5868" i="7" s="1"/>
  <c r="AK5868" i="7" a="1"/>
  <c r="AK5868" i="7" s="1"/>
  <c r="AJ5881" i="7" a="1"/>
  <c r="AJ5881" i="7" s="1"/>
  <c r="AM5896" i="7" a="1"/>
  <c r="AM5896" i="7" s="1"/>
  <c r="AJ5896" i="7" a="1"/>
  <c r="AJ5896" i="7" s="1"/>
  <c r="AL5896" i="7" a="1"/>
  <c r="AL5896" i="7" s="1"/>
  <c r="AK5896" i="7" a="1"/>
  <c r="AK5896" i="7" s="1"/>
  <c r="AI6010" i="7"/>
  <c r="AK6010" i="7" s="1" a="1"/>
  <c r="AK6010" i="7" s="1"/>
  <c r="AI6047" i="7"/>
  <c r="AM6047" i="7" s="1" a="1"/>
  <c r="AM6047" i="7" s="1"/>
  <c r="AI6050" i="7"/>
  <c r="AM6050" i="7" s="1" a="1"/>
  <c r="AM6050" i="7" s="1"/>
  <c r="AI6331" i="7"/>
  <c r="AM6331" i="7" s="1" a="1"/>
  <c r="AM6331" i="7" s="1"/>
  <c r="AI6396" i="7"/>
  <c r="AM6396" i="7" s="1" a="1"/>
  <c r="AM6396" i="7" s="1"/>
  <c r="AM5677" i="7" a="1"/>
  <c r="AM5677" i="7" s="1"/>
  <c r="AI5724" i="7"/>
  <c r="AJ5724" i="7" s="1" a="1"/>
  <c r="AJ5724" i="7" s="1"/>
  <c r="AI5779" i="7"/>
  <c r="AL5779" i="7" s="1" a="1"/>
  <c r="AL5779" i="7" s="1"/>
  <c r="AI5813" i="7"/>
  <c r="AM5813" i="7" s="1" a="1"/>
  <c r="AM5813" i="7" s="1"/>
  <c r="AI5866" i="7"/>
  <c r="AK5866" i="7" s="1" a="1"/>
  <c r="AK5866" i="7" s="1"/>
  <c r="AI5875" i="7"/>
  <c r="AL5875" i="7" s="1" a="1"/>
  <c r="AL5875" i="7" s="1"/>
  <c r="AI5883" i="7"/>
  <c r="AK5883" i="7" s="1" a="1"/>
  <c r="AK5883" i="7" s="1"/>
  <c r="AI5996" i="7"/>
  <c r="AL5996" i="7" s="1" a="1"/>
  <c r="AL5996" i="7" s="1"/>
  <c r="AI5999" i="7"/>
  <c r="AM5999" i="7" s="1" a="1"/>
  <c r="AM5999" i="7" s="1"/>
  <c r="AL6001" i="7" a="1"/>
  <c r="AL6001" i="7" s="1"/>
  <c r="AI6019" i="7"/>
  <c r="AL6019" i="7" s="1" a="1"/>
  <c r="AL6019" i="7" s="1"/>
  <c r="AI6031" i="7"/>
  <c r="AK6031" i="7" s="1" a="1"/>
  <c r="AK6031" i="7" s="1"/>
  <c r="AM6163" i="7" a="1"/>
  <c r="AM6163" i="7" s="1"/>
  <c r="AL6163" i="7" a="1"/>
  <c r="AL6163" i="7" s="1"/>
  <c r="AK6163" i="7" a="1"/>
  <c r="AK6163" i="7" s="1"/>
  <c r="AI6310" i="7"/>
  <c r="AL6310" i="7" s="1" a="1"/>
  <c r="AL6310" i="7" s="1"/>
  <c r="AM5500" i="7" a="1"/>
  <c r="AM5500" i="7" s="1"/>
  <c r="AI5545" i="7"/>
  <c r="AM5545" i="7" s="1" a="1"/>
  <c r="AM5545" i="7" s="1"/>
  <c r="AI5547" i="7"/>
  <c r="AM5547" i="7" s="1" a="1"/>
  <c r="AM5547" i="7" s="1"/>
  <c r="AM5572" i="7" a="1"/>
  <c r="AM5572" i="7" s="1"/>
  <c r="AI5577" i="7"/>
  <c r="AI5585" i="7"/>
  <c r="AM5585" i="7" s="1" a="1"/>
  <c r="AM5585" i="7" s="1"/>
  <c r="AI5603" i="7"/>
  <c r="AK5603" i="7" s="1" a="1"/>
  <c r="AK5603" i="7" s="1"/>
  <c r="AI5628" i="7"/>
  <c r="AM5628" i="7" s="1" a="1"/>
  <c r="AM5628" i="7" s="1"/>
  <c r="AI5636" i="7"/>
  <c r="AK5636" i="7" s="1" a="1"/>
  <c r="AK5636" i="7" s="1"/>
  <c r="AL5654" i="7" a="1"/>
  <c r="AL5654" i="7" s="1"/>
  <c r="AM5675" i="7" a="1"/>
  <c r="AM5675" i="7" s="1"/>
  <c r="AK5675" i="7" a="1"/>
  <c r="AK5675" i="7" s="1"/>
  <c r="AJ5694" i="7" a="1"/>
  <c r="AJ5694" i="7" s="1"/>
  <c r="AI5702" i="7"/>
  <c r="AJ5702" i="7" s="1" a="1"/>
  <c r="AJ5702" i="7" s="1"/>
  <c r="AI5715" i="7"/>
  <c r="AM5731" i="7" a="1"/>
  <c r="AM5731" i="7" s="1"/>
  <c r="AJ5734" i="7" a="1"/>
  <c r="AJ5734" i="7" s="1"/>
  <c r="AL5742" i="7" a="1"/>
  <c r="AL5742" i="7" s="1"/>
  <c r="AJ5815" i="7" a="1"/>
  <c r="AJ5815" i="7" s="1"/>
  <c r="AJ5872" i="7" a="1"/>
  <c r="AJ5872" i="7" s="1"/>
  <c r="AI5954" i="7"/>
  <c r="AJ5954" i="7" s="1" a="1"/>
  <c r="AJ5954" i="7" s="1"/>
  <c r="AI5960" i="7"/>
  <c r="AK5960" i="7" s="1" a="1"/>
  <c r="AK5960" i="7" s="1"/>
  <c r="AJ5970" i="7" a="1"/>
  <c r="AJ5970" i="7" s="1"/>
  <c r="AL5981" i="7" a="1"/>
  <c r="AL5981" i="7" s="1"/>
  <c r="AI5983" i="7"/>
  <c r="AJ5983" i="7" s="1" a="1"/>
  <c r="AJ5983" i="7" s="1"/>
  <c r="AJ5989" i="7" a="1"/>
  <c r="AJ5989" i="7" s="1"/>
  <c r="AM5989" i="7" a="1"/>
  <c r="AM5989" i="7" s="1"/>
  <c r="AI6017" i="7"/>
  <c r="AK6017" i="7" s="1" a="1"/>
  <c r="AK6017" i="7" s="1"/>
  <c r="AL6363" i="7" a="1"/>
  <c r="AL6363" i="7" s="1"/>
  <c r="AJ6363" i="7" a="1"/>
  <c r="AJ6363" i="7" s="1"/>
  <c r="AK6363" i="7" a="1"/>
  <c r="AK6363" i="7" s="1"/>
  <c r="AM5986" i="7" a="1"/>
  <c r="AM5986" i="7" s="1"/>
  <c r="AL5986" i="7" a="1"/>
  <c r="AL5986" i="7" s="1"/>
  <c r="AM6002" i="7" a="1"/>
  <c r="AM6002" i="7" s="1"/>
  <c r="AL6002" i="7" a="1"/>
  <c r="AL6002" i="7" s="1"/>
  <c r="AK6002" i="7" a="1"/>
  <c r="AK6002" i="7" s="1"/>
  <c r="AI6008" i="7"/>
  <c r="AK6008" i="7" s="1" a="1"/>
  <c r="AK6008" i="7" s="1"/>
  <c r="AI6020" i="7"/>
  <c r="AJ6020" i="7" s="1" a="1"/>
  <c r="AJ6020" i="7" s="1"/>
  <c r="AI6055" i="7"/>
  <c r="AL6055" i="7" s="1" a="1"/>
  <c r="AL6055" i="7" s="1"/>
  <c r="AI6087" i="7"/>
  <c r="AL6087" i="7" s="1" a="1"/>
  <c r="AL6087" i="7" s="1"/>
  <c r="AI6116" i="7"/>
  <c r="AJ6116" i="7" s="1" a="1"/>
  <c r="AJ6116" i="7" s="1"/>
  <c r="AI6180" i="7"/>
  <c r="AL6180" i="7" s="1" a="1"/>
  <c r="AL6180" i="7" s="1"/>
  <c r="AI6052" i="7"/>
  <c r="AI6078" i="7"/>
  <c r="AJ6078" i="7" s="1" a="1"/>
  <c r="AJ6078" i="7" s="1"/>
  <c r="AL5782" i="7" a="1"/>
  <c r="AL5782" i="7" s="1"/>
  <c r="AK5782" i="7" a="1"/>
  <c r="AK5782" i="7" s="1"/>
  <c r="AI5873" i="7"/>
  <c r="AL5873" i="7" s="1" a="1"/>
  <c r="AL5873" i="7" s="1"/>
  <c r="AI5903" i="7"/>
  <c r="AK5903" i="7" s="1" a="1"/>
  <c r="AK5903" i="7" s="1"/>
  <c r="AI5930" i="7"/>
  <c r="AK5930" i="7" s="1" a="1"/>
  <c r="AK5930" i="7" s="1"/>
  <c r="AI5950" i="7"/>
  <c r="AJ5950" i="7" s="1" a="1"/>
  <c r="AJ5950" i="7" s="1"/>
  <c r="AJ6002" i="7" a="1"/>
  <c r="AJ6002" i="7" s="1"/>
  <c r="AI6023" i="7"/>
  <c r="AL6023" i="7" s="1" a="1"/>
  <c r="AL6023" i="7" s="1"/>
  <c r="AJ6027" i="7" a="1"/>
  <c r="AJ6027" i="7" s="1"/>
  <c r="AI6030" i="7"/>
  <c r="AM6030" i="7" s="1" a="1"/>
  <c r="AM6030" i="7" s="1"/>
  <c r="AI6046" i="7"/>
  <c r="AL6046" i="7" s="1" a="1"/>
  <c r="AL6046" i="7" s="1"/>
  <c r="AI6274" i="7"/>
  <c r="AM6274" i="7" s="1" a="1"/>
  <c r="AM6274" i="7" s="1"/>
  <c r="AM5508" i="7" a="1"/>
  <c r="AM5508" i="7" s="1"/>
  <c r="AL5525" i="7" a="1"/>
  <c r="AL5525" i="7" s="1"/>
  <c r="AM5595" i="7" a="1"/>
  <c r="AM5595" i="7" s="1"/>
  <c r="AI5599" i="7"/>
  <c r="AM5599" i="7" s="1" a="1"/>
  <c r="AM5599" i="7" s="1"/>
  <c r="AI5622" i="7"/>
  <c r="AL5622" i="7" s="1" a="1"/>
  <c r="AL5622" i="7" s="1"/>
  <c r="AM5631" i="7" a="1"/>
  <c r="AM5631" i="7" s="1"/>
  <c r="AM5652" i="7" a="1"/>
  <c r="AM5652" i="7" s="1"/>
  <c r="AI5653" i="7"/>
  <c r="AM5653" i="7" s="1" a="1"/>
  <c r="AM5653" i="7" s="1"/>
  <c r="AL5675" i="7" a="1"/>
  <c r="AL5675" i="7" s="1"/>
  <c r="AM5683" i="7" a="1"/>
  <c r="AM5683" i="7" s="1"/>
  <c r="AI5687" i="7"/>
  <c r="AK5687" i="7" s="1" a="1"/>
  <c r="AK5687" i="7" s="1"/>
  <c r="AI5692" i="7"/>
  <c r="AL5692" i="7" s="1" a="1"/>
  <c r="AL5692" i="7" s="1"/>
  <c r="AJ5726" i="7" a="1"/>
  <c r="AJ5726" i="7" s="1"/>
  <c r="AI5748" i="7"/>
  <c r="AJ5748" i="7" s="1" a="1"/>
  <c r="AJ5748" i="7" s="1"/>
  <c r="AM5759" i="7" a="1"/>
  <c r="AM5759" i="7" s="1"/>
  <c r="AI5764" i="7"/>
  <c r="AM5764" i="7" s="1" a="1"/>
  <c r="AM5764" i="7" s="1"/>
  <c r="AM5770" i="7" a="1"/>
  <c r="AM5770" i="7" s="1"/>
  <c r="AI5772" i="7"/>
  <c r="AJ5772" i="7" s="1" a="1"/>
  <c r="AJ5772" i="7" s="1"/>
  <c r="AI5780" i="7"/>
  <c r="AM5780" i="7" s="1" a="1"/>
  <c r="AM5780" i="7" s="1"/>
  <c r="AI5788" i="7"/>
  <c r="AI5791" i="7"/>
  <c r="AL5791" i="7" s="1" a="1"/>
  <c r="AL5791" i="7" s="1"/>
  <c r="AL5800" i="7" a="1"/>
  <c r="AL5800" i="7" s="1"/>
  <c r="AJ5800" i="7" a="1"/>
  <c r="AJ5800" i="7" s="1"/>
  <c r="AJ5823" i="7" a="1"/>
  <c r="AJ5823" i="7" s="1"/>
  <c r="AM5845" i="7" a="1"/>
  <c r="AM5845" i="7" s="1"/>
  <c r="AJ5848" i="7" a="1"/>
  <c r="AJ5848" i="7" s="1"/>
  <c r="AI5865" i="7"/>
  <c r="AJ5865" i="7" s="1" a="1"/>
  <c r="AJ5865" i="7" s="1"/>
  <c r="AM5880" i="7" a="1"/>
  <c r="AM5880" i="7" s="1"/>
  <c r="AJ5880" i="7" a="1"/>
  <c r="AJ5880" i="7" s="1"/>
  <c r="AI5927" i="7"/>
  <c r="AL5927" i="7" s="1" a="1"/>
  <c r="AL5927" i="7" s="1"/>
  <c r="AI5938" i="7"/>
  <c r="AL5938" i="7" s="1" a="1"/>
  <c r="AL5938" i="7" s="1"/>
  <c r="AI5947" i="7"/>
  <c r="AJ5947" i="7" s="1" a="1"/>
  <c r="AJ5947" i="7" s="1"/>
  <c r="AL5953" i="7" a="1"/>
  <c r="AL5953" i="7" s="1"/>
  <c r="AI5961" i="7"/>
  <c r="AM5961" i="7" s="1" a="1"/>
  <c r="AM5961" i="7" s="1"/>
  <c r="AM5990" i="7" a="1"/>
  <c r="AM5990" i="7" s="1"/>
  <c r="AJ5990" i="7" a="1"/>
  <c r="AJ5990" i="7" s="1"/>
  <c r="AI5998" i="7"/>
  <c r="AK5998" i="7" s="1" a="1"/>
  <c r="AK5998" i="7" s="1"/>
  <c r="AJ6009" i="7" a="1"/>
  <c r="AJ6009" i="7" s="1"/>
  <c r="AK6012" i="7" a="1"/>
  <c r="AK6012" i="7" s="1"/>
  <c r="AI6021" i="7"/>
  <c r="AL6021" i="7" s="1" a="1"/>
  <c r="AL6021" i="7" s="1"/>
  <c r="AM6032" i="7" a="1"/>
  <c r="AM6032" i="7" s="1"/>
  <c r="AI6049" i="7"/>
  <c r="AM6049" i="7" s="1" a="1"/>
  <c r="AM6049" i="7" s="1"/>
  <c r="AM6133" i="7" a="1"/>
  <c r="AM6133" i="7" s="1"/>
  <c r="AJ6133" i="7" a="1"/>
  <c r="AJ6133" i="7" s="1"/>
  <c r="AI6183" i="7"/>
  <c r="AM6183" i="7" s="1" a="1"/>
  <c r="AM6183" i="7" s="1"/>
  <c r="AI6191" i="7"/>
  <c r="AK6191" i="7" s="1" a="1"/>
  <c r="AK6191" i="7" s="1"/>
  <c r="AI6201" i="7"/>
  <c r="AJ6201" i="7" s="1" a="1"/>
  <c r="AJ6201" i="7" s="1"/>
  <c r="AI6220" i="7"/>
  <c r="AM6220" i="7" s="1" a="1"/>
  <c r="AM6220" i="7" s="1"/>
  <c r="AI6258" i="7"/>
  <c r="AK6258" i="7" s="1" a="1"/>
  <c r="AK6258" i="7" s="1"/>
  <c r="AI6261" i="7"/>
  <c r="AL6261" i="7" s="1" a="1"/>
  <c r="AL6261" i="7" s="1"/>
  <c r="AI6428" i="7"/>
  <c r="AK6428" i="7" s="1" a="1"/>
  <c r="AK6428" i="7" s="1"/>
  <c r="AI6431" i="7"/>
  <c r="AJ6431" i="7" s="1" a="1"/>
  <c r="AJ6431" i="7" s="1"/>
  <c r="AI6540" i="7"/>
  <c r="AM6540" i="7" s="1" a="1"/>
  <c r="AM6540" i="7" s="1"/>
  <c r="AM5798" i="7" a="1"/>
  <c r="AM5798" i="7" s="1"/>
  <c r="AK5798" i="7" a="1"/>
  <c r="AK5798" i="7" s="1"/>
  <c r="AM5811" i="7" a="1"/>
  <c r="AM5811" i="7" s="1"/>
  <c r="AM5815" i="7" a="1"/>
  <c r="AM5815" i="7" s="1"/>
  <c r="AK5823" i="7" a="1"/>
  <c r="AK5823" i="7" s="1"/>
  <c r="AI5919" i="7"/>
  <c r="AJ5919" i="7" s="1" a="1"/>
  <c r="AJ5919" i="7" s="1"/>
  <c r="AM6012" i="7" a="1"/>
  <c r="AM6012" i="7" s="1"/>
  <c r="AM6039" i="7" a="1"/>
  <c r="AM6039" i="7" s="1"/>
  <c r="AJ6039" i="7" a="1"/>
  <c r="AJ6039" i="7" s="1"/>
  <c r="AI6130" i="7"/>
  <c r="AK6130" i="7" s="1" a="1"/>
  <c r="AK6130" i="7" s="1"/>
  <c r="AL6133" i="7" a="1"/>
  <c r="AL6133" i="7" s="1"/>
  <c r="AM6149" i="7" a="1"/>
  <c r="AM6149" i="7" s="1"/>
  <c r="AK6149" i="7" a="1"/>
  <c r="AK6149" i="7" s="1"/>
  <c r="AI6172" i="7"/>
  <c r="AM6172" i="7" s="1" a="1"/>
  <c r="AM6172" i="7" s="1"/>
  <c r="AK6196" i="7" a="1"/>
  <c r="AK6196" i="7" s="1"/>
  <c r="AI6210" i="7"/>
  <c r="AL6210" i="7" s="1" a="1"/>
  <c r="AL6210" i="7" s="1"/>
  <c r="AJ6212" i="7" a="1"/>
  <c r="AJ6212" i="7" s="1"/>
  <c r="AJ6248" i="7" a="1"/>
  <c r="AJ6248" i="7" s="1"/>
  <c r="AI6251" i="7"/>
  <c r="AJ6251" i="7" s="1" a="1"/>
  <c r="AJ6251" i="7" s="1"/>
  <c r="AL6298" i="7" a="1"/>
  <c r="AL6298" i="7" s="1"/>
  <c r="AI6302" i="7"/>
  <c r="AK6302" i="7" s="1" a="1"/>
  <c r="AK6302" i="7" s="1"/>
  <c r="AI6181" i="7"/>
  <c r="AJ6181" i="7" s="1" a="1"/>
  <c r="AJ6181" i="7" s="1"/>
  <c r="AI6223" i="7"/>
  <c r="AL6223" i="7" s="1" a="1"/>
  <c r="AL6223" i="7" s="1"/>
  <c r="AM6229" i="7" a="1"/>
  <c r="AM6229" i="7" s="1"/>
  <c r="AL6229" i="7" a="1"/>
  <c r="AL6229" i="7" s="1"/>
  <c r="AJ6229" i="7" a="1"/>
  <c r="AJ6229" i="7" s="1"/>
  <c r="AI6236" i="7"/>
  <c r="AM6236" i="7" s="1" a="1"/>
  <c r="AM6236" i="7" s="1"/>
  <c r="AI6281" i="7"/>
  <c r="AL6281" i="7" s="1" a="1"/>
  <c r="AL6281" i="7" s="1"/>
  <c r="AL6314" i="7" a="1"/>
  <c r="AL6314" i="7" s="1"/>
  <c r="AM6314" i="7" a="1"/>
  <c r="AM6314" i="7" s="1"/>
  <c r="AI6335" i="7"/>
  <c r="AM6335" i="7" s="1" a="1"/>
  <c r="AM6335" i="7" s="1"/>
  <c r="AI6425" i="7"/>
  <c r="AM6425" i="7" s="1" a="1"/>
  <c r="AM6425" i="7" s="1"/>
  <c r="AI6106" i="7"/>
  <c r="AL6106" i="7" s="1" a="1"/>
  <c r="AL6106" i="7" s="1"/>
  <c r="AM6108" i="7" a="1"/>
  <c r="AM6108" i="7" s="1"/>
  <c r="AK6108" i="7" a="1"/>
  <c r="AK6108" i="7" s="1"/>
  <c r="AK6122" i="7" a="1"/>
  <c r="AK6122" i="7" s="1"/>
  <c r="AI6132" i="7"/>
  <c r="AK6132" i="7" s="1" a="1"/>
  <c r="AK6132" i="7" s="1"/>
  <c r="AI6146" i="7"/>
  <c r="AK6146" i="7" s="1" a="1"/>
  <c r="AK6146" i="7" s="1"/>
  <c r="AK6148" i="7" a="1"/>
  <c r="AK6148" i="7" s="1"/>
  <c r="AJ6148" i="7" a="1"/>
  <c r="AJ6148" i="7" s="1"/>
  <c r="AJ6167" i="7" a="1"/>
  <c r="AJ6167" i="7" s="1"/>
  <c r="AI6184" i="7"/>
  <c r="AL6184" i="7" s="1" a="1"/>
  <c r="AL6184" i="7" s="1"/>
  <c r="AJ6188" i="7" a="1"/>
  <c r="AJ6188" i="7" s="1"/>
  <c r="AL6196" i="7" a="1"/>
  <c r="AL6196" i="7" s="1"/>
  <c r="AI6215" i="7"/>
  <c r="AM6215" i="7" s="1" a="1"/>
  <c r="AM6215" i="7" s="1"/>
  <c r="AM6242" i="7" a="1"/>
  <c r="AM6242" i="7" s="1"/>
  <c r="AK6275" i="7" a="1"/>
  <c r="AK6275" i="7" s="1"/>
  <c r="AL6287" i="7" a="1"/>
  <c r="AL6287" i="7" s="1"/>
  <c r="AL6291" i="7" a="1"/>
  <c r="AL6291" i="7" s="1"/>
  <c r="AJ6291" i="7" a="1"/>
  <c r="AJ6291" i="7" s="1"/>
  <c r="AI6326" i="7"/>
  <c r="AM6326" i="7" s="1" a="1"/>
  <c r="AM6326" i="7" s="1"/>
  <c r="AL6164" i="7" a="1"/>
  <c r="AL6164" i="7" s="1"/>
  <c r="AJ6164" i="7" a="1"/>
  <c r="AJ6164" i="7" s="1"/>
  <c r="AL6228" i="7" a="1"/>
  <c r="AL6228" i="7" s="1"/>
  <c r="AK6228" i="7" a="1"/>
  <c r="AK6228" i="7" s="1"/>
  <c r="AJ6228" i="7" a="1"/>
  <c r="AJ6228" i="7" s="1"/>
  <c r="AI6252" i="7"/>
  <c r="AL6252" i="7" s="1" a="1"/>
  <c r="AL6252" i="7" s="1"/>
  <c r="AI6336" i="7"/>
  <c r="AI6362" i="7"/>
  <c r="AJ6362" i="7" s="1" a="1"/>
  <c r="AJ6362" i="7" s="1"/>
  <c r="AI6462" i="7"/>
  <c r="AJ6462" i="7" s="1" a="1"/>
  <c r="AJ6462" i="7" s="1"/>
  <c r="AM5755" i="7" a="1"/>
  <c r="AM5755" i="7" s="1"/>
  <c r="AJ5755" i="7" a="1"/>
  <c r="AJ5755" i="7" s="1"/>
  <c r="AM5804" i="7" a="1"/>
  <c r="AM5804" i="7" s="1"/>
  <c r="AM5823" i="7" a="1"/>
  <c r="AM5823" i="7" s="1"/>
  <c r="AM5882" i="7" a="1"/>
  <c r="AM5882" i="7" s="1"/>
  <c r="AI5893" i="7"/>
  <c r="AJ5893" i="7" s="1" a="1"/>
  <c r="AJ5893" i="7" s="1"/>
  <c r="AL5905" i="7" a="1"/>
  <c r="AL5905" i="7" s="1"/>
  <c r="AM5915" i="7" a="1"/>
  <c r="AM5915" i="7" s="1"/>
  <c r="AI5943" i="7"/>
  <c r="AK5943" i="7" s="1" a="1"/>
  <c r="AK5943" i="7" s="1"/>
  <c r="AL6067" i="7" a="1"/>
  <c r="AL6067" i="7" s="1"/>
  <c r="AJ6096" i="7" a="1"/>
  <c r="AJ6096" i="7" s="1"/>
  <c r="AI6101" i="7"/>
  <c r="AM6101" i="7" s="1" a="1"/>
  <c r="AM6101" i="7" s="1"/>
  <c r="AJ6108" i="7" a="1"/>
  <c r="AJ6108" i="7" s="1"/>
  <c r="AM6115" i="7" a="1"/>
  <c r="AM6115" i="7" s="1"/>
  <c r="AL6148" i="7" a="1"/>
  <c r="AL6148" i="7" s="1"/>
  <c r="AI6156" i="7"/>
  <c r="AJ6156" i="7" s="1" a="1"/>
  <c r="AJ6156" i="7" s="1"/>
  <c r="AK6164" i="7" a="1"/>
  <c r="AK6164" i="7" s="1"/>
  <c r="AK6167" i="7" a="1"/>
  <c r="AK6167" i="7" s="1"/>
  <c r="AI6186" i="7"/>
  <c r="AK6186" i="7" s="1" a="1"/>
  <c r="AK6186" i="7" s="1"/>
  <c r="AI6197" i="7"/>
  <c r="AK6197" i="7" s="1" a="1"/>
  <c r="AK6197" i="7" s="1"/>
  <c r="AJ6221" i="7" a="1"/>
  <c r="AJ6221" i="7" s="1"/>
  <c r="AK6291" i="7" a="1"/>
  <c r="AK6291" i="7" s="1"/>
  <c r="AI6294" i="7"/>
  <c r="AL6294" i="7" s="1" a="1"/>
  <c r="AL6294" i="7" s="1"/>
  <c r="AI6315" i="7"/>
  <c r="AJ6315" i="7" s="1" a="1"/>
  <c r="AJ6315" i="7" s="1"/>
  <c r="AI6321" i="7"/>
  <c r="AL6321" i="7" s="1" a="1"/>
  <c r="AL6321" i="7" s="1"/>
  <c r="AJ6324" i="7" a="1"/>
  <c r="AJ6324" i="7" s="1"/>
  <c r="AK6444" i="7" a="1"/>
  <c r="AK6444" i="7" s="1"/>
  <c r="AM6444" i="7" a="1"/>
  <c r="AM6444" i="7" s="1"/>
  <c r="AI6447" i="7"/>
  <c r="AJ6447" i="7" s="1" a="1"/>
  <c r="AJ6447" i="7" s="1"/>
  <c r="AI6453" i="7"/>
  <c r="AJ6453" i="7" s="1" a="1"/>
  <c r="AJ6453" i="7" s="1"/>
  <c r="AI6489" i="7"/>
  <c r="AL6489" i="7" s="1" a="1"/>
  <c r="AL6489" i="7" s="1"/>
  <c r="AK5802" i="7" a="1"/>
  <c r="AK5802" i="7" s="1"/>
  <c r="AL5848" i="7" a="1"/>
  <c r="AL5848" i="7" s="1"/>
  <c r="AK5850" i="7" a="1"/>
  <c r="AK5850" i="7" s="1"/>
  <c r="AI5857" i="7"/>
  <c r="AK5857" i="7" s="1" a="1"/>
  <c r="AK5857" i="7" s="1"/>
  <c r="AM5920" i="7" a="1"/>
  <c r="AM5920" i="7" s="1"/>
  <c r="AK5920" i="7" a="1"/>
  <c r="AK5920" i="7" s="1"/>
  <c r="AI5934" i="7"/>
  <c r="AJ5934" i="7" s="1" a="1"/>
  <c r="AJ5934" i="7" s="1"/>
  <c r="AL6032" i="7" a="1"/>
  <c r="AL6032" i="7" s="1"/>
  <c r="AI6105" i="7"/>
  <c r="AJ6105" i="7" s="1" a="1"/>
  <c r="AJ6105" i="7" s="1"/>
  <c r="AI6107" i="7"/>
  <c r="AK6107" i="7" s="1" a="1"/>
  <c r="AK6107" i="7" s="1"/>
  <c r="AJ6163" i="7" a="1"/>
  <c r="AJ6163" i="7" s="1"/>
  <c r="AJ6202" i="7" a="1"/>
  <c r="AJ6202" i="7" s="1"/>
  <c r="AK6202" i="7" a="1"/>
  <c r="AK6202" i="7" s="1"/>
  <c r="AK6247" i="7" a="1"/>
  <c r="AK6247" i="7" s="1"/>
  <c r="AM6276" i="7" a="1"/>
  <c r="AM6276" i="7" s="1"/>
  <c r="AJ6276" i="7" a="1"/>
  <c r="AJ6276" i="7" s="1"/>
  <c r="AK6324" i="7" a="1"/>
  <c r="AK6324" i="7" s="1"/>
  <c r="AI6410" i="7"/>
  <c r="AJ6410" i="7" s="1" a="1"/>
  <c r="AJ6410" i="7" s="1"/>
  <c r="AL6441" i="7" a="1"/>
  <c r="AL6441" i="7" s="1"/>
  <c r="AK6441" i="7" a="1"/>
  <c r="AK6441" i="7" s="1"/>
  <c r="AI6492" i="7"/>
  <c r="AK6492" i="7" s="1" a="1"/>
  <c r="AK6492" i="7" s="1"/>
  <c r="AI6327" i="7"/>
  <c r="AM6327" i="7" s="1" a="1"/>
  <c r="AM6327" i="7" s="1"/>
  <c r="AJ6367" i="7" a="1"/>
  <c r="AJ6367" i="7" s="1"/>
  <c r="AI6384" i="7"/>
  <c r="AK6384" i="7" s="1" a="1"/>
  <c r="AK6384" i="7" s="1"/>
  <c r="AI6387" i="7"/>
  <c r="AM6387" i="7" s="1" a="1"/>
  <c r="AM6387" i="7" s="1"/>
  <c r="AI6457" i="7"/>
  <c r="AL6457" i="7" s="1" a="1"/>
  <c r="AL6457" i="7" s="1"/>
  <c r="AI6468" i="7"/>
  <c r="AK6468" i="7" s="1" a="1"/>
  <c r="AK6468" i="7" s="1"/>
  <c r="AI6487" i="7"/>
  <c r="AK6487" i="7" s="1" a="1"/>
  <c r="AK6487" i="7" s="1"/>
  <c r="AM6568" i="7" a="1"/>
  <c r="AM6568" i="7" s="1"/>
  <c r="AL6568" i="7" a="1"/>
  <c r="AL6568" i="7" s="1"/>
  <c r="AK6568" i="7" a="1"/>
  <c r="AK6568" i="7" s="1"/>
  <c r="AK6133" i="7" a="1"/>
  <c r="AK6133" i="7" s="1"/>
  <c r="AM6164" i="7" a="1"/>
  <c r="AM6164" i="7" s="1"/>
  <c r="AI6265" i="7"/>
  <c r="AK6265" i="7" s="1" a="1"/>
  <c r="AK6265" i="7" s="1"/>
  <c r="AL6272" i="7" a="1"/>
  <c r="AL6272" i="7" s="1"/>
  <c r="AI6325" i="7"/>
  <c r="AK6325" i="7" s="1" a="1"/>
  <c r="AK6325" i="7" s="1"/>
  <c r="AI6341" i="7"/>
  <c r="AK6341" i="7" s="1" a="1"/>
  <c r="AK6341" i="7" s="1"/>
  <c r="AL6381" i="7" a="1"/>
  <c r="AL6381" i="7" s="1"/>
  <c r="AI6419" i="7"/>
  <c r="AL6419" i="7" s="1" a="1"/>
  <c r="AL6419" i="7" s="1"/>
  <c r="AI6426" i="7"/>
  <c r="AL6426" i="7" s="1" a="1"/>
  <c r="AL6426" i="7" s="1"/>
  <c r="AJ6557" i="7" a="1"/>
  <c r="AJ6557" i="7" s="1"/>
  <c r="AL6557" i="7" a="1"/>
  <c r="AL6557" i="7" s="1"/>
  <c r="AI6585" i="7"/>
  <c r="AJ6585" i="7" s="1" a="1"/>
  <c r="AJ6585" i="7" s="1"/>
  <c r="AI6414" i="7"/>
  <c r="AJ6414" i="7" s="1" a="1"/>
  <c r="AJ6414" i="7" s="1"/>
  <c r="AI6432" i="7"/>
  <c r="AL6432" i="7" s="1" a="1"/>
  <c r="AL6432" i="7" s="1"/>
  <c r="AI6466" i="7"/>
  <c r="AI6546" i="7"/>
  <c r="AK6546" i="7" s="1" a="1"/>
  <c r="AK6546" i="7" s="1"/>
  <c r="AL6569" i="7" a="1"/>
  <c r="AL6569" i="7" s="1"/>
  <c r="AJ6569" i="7" a="1"/>
  <c r="AJ6569" i="7" s="1"/>
  <c r="AM6178" i="7" a="1"/>
  <c r="AM6178" i="7" s="1"/>
  <c r="AM6196" i="7" a="1"/>
  <c r="AM6196" i="7" s="1"/>
  <c r="AJ6211" i="7" a="1"/>
  <c r="AJ6211" i="7" s="1"/>
  <c r="AI6213" i="7"/>
  <c r="AK6213" i="7" s="1" a="1"/>
  <c r="AK6213" i="7" s="1"/>
  <c r="AI6347" i="7"/>
  <c r="AL6347" i="7" s="1" a="1"/>
  <c r="AL6347" i="7" s="1"/>
  <c r="AI6368" i="7"/>
  <c r="AK6368" i="7" s="1" a="1"/>
  <c r="AK6368" i="7" s="1"/>
  <c r="AL6497" i="7" a="1"/>
  <c r="AL6497" i="7" s="1"/>
  <c r="AK6497" i="7" a="1"/>
  <c r="AK6497" i="7" s="1"/>
  <c r="AI6380" i="7"/>
  <c r="AJ6380" i="7" s="1" a="1"/>
  <c r="AJ6380" i="7" s="1"/>
  <c r="AM5699" i="7" a="1"/>
  <c r="AM5699" i="7" s="1"/>
  <c r="AM5707" i="7" a="1"/>
  <c r="AM5707" i="7" s="1"/>
  <c r="AM5723" i="7" a="1"/>
  <c r="AM5723" i="7" s="1"/>
  <c r="AJ5742" i="7" a="1"/>
  <c r="AJ5742" i="7" s="1"/>
  <c r="AJ5758" i="7" a="1"/>
  <c r="AJ5758" i="7" s="1"/>
  <c r="AJ5782" i="7" a="1"/>
  <c r="AJ5782" i="7" s="1"/>
  <c r="AM5818" i="7" a="1"/>
  <c r="AM5818" i="7" s="1"/>
  <c r="AM5936" i="7" a="1"/>
  <c r="AM5936" i="7" s="1"/>
  <c r="AI6124" i="7"/>
  <c r="AJ6178" i="7" a="1"/>
  <c r="AJ6178" i="7" s="1"/>
  <c r="AI6182" i="7"/>
  <c r="AL6182" i="7" s="1" a="1"/>
  <c r="AL6182" i="7" s="1"/>
  <c r="AM6188" i="7" a="1"/>
  <c r="AM6188" i="7" s="1"/>
  <c r="AL6188" i="7" a="1"/>
  <c r="AL6188" i="7" s="1"/>
  <c r="AK6211" i="7" a="1"/>
  <c r="AK6211" i="7" s="1"/>
  <c r="AM6216" i="7" a="1"/>
  <c r="AM6216" i="7" s="1"/>
  <c r="AM6221" i="7" a="1"/>
  <c r="AM6221" i="7" s="1"/>
  <c r="AI6342" i="7"/>
  <c r="AJ6342" i="7" s="1" a="1"/>
  <c r="AJ6342" i="7" s="1"/>
  <c r="AL6349" i="7" a="1"/>
  <c r="AL6349" i="7" s="1"/>
  <c r="AK6366" i="7" a="1"/>
  <c r="AK6366" i="7" s="1"/>
  <c r="AJ6371" i="7" a="1"/>
  <c r="AJ6371" i="7" s="1"/>
  <c r="AL6371" i="7" a="1"/>
  <c r="AL6371" i="7" s="1"/>
  <c r="AI6374" i="7"/>
  <c r="AJ6374" i="7" s="1" a="1"/>
  <c r="AJ6374" i="7" s="1"/>
  <c r="AI6377" i="7"/>
  <c r="AM6377" i="7" s="1" a="1"/>
  <c r="AM6377" i="7" s="1"/>
  <c r="AJ6386" i="7" a="1"/>
  <c r="AJ6386" i="7" s="1"/>
  <c r="AI6403" i="7"/>
  <c r="AL6403" i="7" s="1" a="1"/>
  <c r="AL6403" i="7" s="1"/>
  <c r="AI6456" i="7"/>
  <c r="AJ6456" i="7" s="1" a="1"/>
  <c r="AJ6456" i="7" s="1"/>
  <c r="AM6464" i="7" a="1"/>
  <c r="AM6464" i="7" s="1"/>
  <c r="AI6567" i="7"/>
  <c r="AJ6567" i="7" s="1" a="1"/>
  <c r="AJ6567" i="7" s="1"/>
  <c r="AI6506" i="7"/>
  <c r="AL6506" i="7" s="1" a="1"/>
  <c r="AL6506" i="7" s="1"/>
  <c r="AL6529" i="7" a="1"/>
  <c r="AL6529" i="7" s="1"/>
  <c r="AI6573" i="7"/>
  <c r="AM6573" i="7" s="1" a="1"/>
  <c r="AM6573" i="7" s="1"/>
  <c r="AI6610" i="7"/>
  <c r="AJ6610" i="7" s="1" a="1"/>
  <c r="AJ6610" i="7" s="1"/>
  <c r="AJ6616" i="7" a="1"/>
  <c r="AJ6616" i="7" s="1"/>
  <c r="AM6648" i="7" a="1"/>
  <c r="AM6648" i="7" s="1"/>
  <c r="AL6648" i="7" a="1"/>
  <c r="AL6648" i="7" s="1"/>
  <c r="AK6709" i="7" a="1"/>
  <c r="AK6709" i="7" s="1"/>
  <c r="AJ6709" i="7" a="1"/>
  <c r="AJ6709" i="7" s="1"/>
  <c r="AL6616" i="7" a="1"/>
  <c r="AL6616" i="7" s="1"/>
  <c r="AM6616" i="7" a="1"/>
  <c r="AM6616" i="7" s="1"/>
  <c r="AI6654" i="7"/>
  <c r="AM6654" i="7" s="1" a="1"/>
  <c r="AM6654" i="7" s="1"/>
  <c r="AI6667" i="7"/>
  <c r="AK6667" i="7" s="1" a="1"/>
  <c r="AK6667" i="7" s="1"/>
  <c r="AM6721" i="7" a="1"/>
  <c r="AM6721" i="7" s="1"/>
  <c r="AL6721" i="7" a="1"/>
  <c r="AL6721" i="7" s="1"/>
  <c r="AK6721" i="7" a="1"/>
  <c r="AK6721" i="7" s="1"/>
  <c r="AI6560" i="7"/>
  <c r="AM6560" i="7" s="1" a="1"/>
  <c r="AM6560" i="7" s="1"/>
  <c r="AI6577" i="7"/>
  <c r="AL6577" i="7" s="1" a="1"/>
  <c r="AL6577" i="7" s="1"/>
  <c r="AI6579" i="7"/>
  <c r="AM6579" i="7" s="1" a="1"/>
  <c r="AM6579" i="7" s="1"/>
  <c r="AM6592" i="7" a="1"/>
  <c r="AM6592" i="7" s="1"/>
  <c r="AJ6592" i="7" a="1"/>
  <c r="AJ6592" i="7" s="1"/>
  <c r="AI6636" i="7"/>
  <c r="AL6636" i="7" s="1" a="1"/>
  <c r="AL6636" i="7" s="1"/>
  <c r="AJ6687" i="7" a="1"/>
  <c r="AJ6687" i="7" s="1"/>
  <c r="AK6687" i="7" a="1"/>
  <c r="AK6687" i="7" s="1"/>
  <c r="AJ6702" i="7" a="1"/>
  <c r="AJ6702" i="7" s="1"/>
  <c r="AK6702" i="7" a="1"/>
  <c r="AK6702" i="7" s="1"/>
  <c r="AI6496" i="7"/>
  <c r="AJ6496" i="7" s="1" a="1"/>
  <c r="AJ6496" i="7" s="1"/>
  <c r="AK6521" i="7" a="1"/>
  <c r="AK6521" i="7" s="1"/>
  <c r="AL6555" i="7" a="1"/>
  <c r="AL6555" i="7" s="1"/>
  <c r="AM6555" i="7" a="1"/>
  <c r="AM6555" i="7" s="1"/>
  <c r="AM6557" i="7" a="1"/>
  <c r="AM6557" i="7" s="1"/>
  <c r="AK6592" i="7" a="1"/>
  <c r="AK6592" i="7" s="1"/>
  <c r="AI6652" i="7"/>
  <c r="AM6652" i="7" s="1" a="1"/>
  <c r="AM6652" i="7" s="1"/>
  <c r="AI6601" i="7"/>
  <c r="AK6601" i="7" s="1" a="1"/>
  <c r="AK6601" i="7" s="1"/>
  <c r="AI6634" i="7"/>
  <c r="AM6634" i="7" s="1" a="1"/>
  <c r="AM6634" i="7" s="1"/>
  <c r="AI6474" i="7"/>
  <c r="AL6474" i="7" s="1" a="1"/>
  <c r="AL6474" i="7" s="1"/>
  <c r="AI6477" i="7"/>
  <c r="AJ6477" i="7" s="1" a="1"/>
  <c r="AJ6477" i="7" s="1"/>
  <c r="AI6505" i="7"/>
  <c r="AJ6505" i="7" s="1" a="1"/>
  <c r="AJ6505" i="7" s="1"/>
  <c r="AK6539" i="7" a="1"/>
  <c r="AK6539" i="7" s="1"/>
  <c r="AM6539" i="7" a="1"/>
  <c r="AM6539" i="7" s="1"/>
  <c r="AL6584" i="7" a="1"/>
  <c r="AL6584" i="7" s="1"/>
  <c r="AM6586" i="7" a="1"/>
  <c r="AM6586" i="7" s="1"/>
  <c r="AL6586" i="7" a="1"/>
  <c r="AL6586" i="7" s="1"/>
  <c r="AJ6586" i="7" a="1"/>
  <c r="AJ6586" i="7" s="1"/>
  <c r="AK6717" i="7" a="1"/>
  <c r="AK6717" i="7" s="1"/>
  <c r="AJ6717" i="7" a="1"/>
  <c r="AJ6717" i="7" s="1"/>
  <c r="AM6717" i="7" a="1"/>
  <c r="AM6717" i="7" s="1"/>
  <c r="AI6576" i="7"/>
  <c r="AM6576" i="7" s="1" a="1"/>
  <c r="AM6576" i="7" s="1"/>
  <c r="AM6584" i="7" a="1"/>
  <c r="AM6584" i="7" s="1"/>
  <c r="AJ6584" i="7" a="1"/>
  <c r="AJ6584" i="7" s="1"/>
  <c r="AI6800" i="7"/>
  <c r="AJ6800" i="7" s="1" a="1"/>
  <c r="AJ6800" i="7" s="1"/>
  <c r="AM6148" i="7" a="1"/>
  <c r="AM6148" i="7" s="1"/>
  <c r="AL6159" i="7" a="1"/>
  <c r="AL6159" i="7" s="1"/>
  <c r="AM6168" i="7" a="1"/>
  <c r="AM6168" i="7" s="1"/>
  <c r="AL6179" i="7" a="1"/>
  <c r="AL6179" i="7" s="1"/>
  <c r="AM6224" i="7" a="1"/>
  <c r="AM6224" i="7" s="1"/>
  <c r="AM6228" i="7" a="1"/>
  <c r="AM6228" i="7" s="1"/>
  <c r="AI6352" i="7"/>
  <c r="AJ6352" i="7" s="1" a="1"/>
  <c r="AJ6352" i="7" s="1"/>
  <c r="AI6437" i="7"/>
  <c r="AJ6437" i="7" s="1" a="1"/>
  <c r="AJ6437" i="7" s="1"/>
  <c r="AL6499" i="7" a="1"/>
  <c r="AL6499" i="7" s="1"/>
  <c r="AI6512" i="7"/>
  <c r="AM6512" i="7" s="1" a="1"/>
  <c r="AM6512" i="7" s="1"/>
  <c r="AI6514" i="7"/>
  <c r="AM6514" i="7" s="1" a="1"/>
  <c r="AM6514" i="7" s="1"/>
  <c r="AI6520" i="7"/>
  <c r="AM6520" i="7" s="1" a="1"/>
  <c r="AM6520" i="7" s="1"/>
  <c r="AJ6529" i="7" a="1"/>
  <c r="AJ6529" i="7" s="1"/>
  <c r="AL6539" i="7" a="1"/>
  <c r="AL6539" i="7" s="1"/>
  <c r="AI6548" i="7"/>
  <c r="AL6548" i="7" s="1" a="1"/>
  <c r="AL6548" i="7" s="1"/>
  <c r="AI6604" i="7"/>
  <c r="AK6604" i="7" s="1" a="1"/>
  <c r="AK6604" i="7" s="1"/>
  <c r="AL6618" i="7" a="1"/>
  <c r="AL6618" i="7" s="1"/>
  <c r="AM6618" i="7" a="1"/>
  <c r="AM6618" i="7" s="1"/>
  <c r="AJ6618" i="7" a="1"/>
  <c r="AJ6618" i="7" s="1"/>
  <c r="AM6677" i="7" a="1"/>
  <c r="AM6677" i="7" s="1"/>
  <c r="AJ6677" i="7" a="1"/>
  <c r="AJ6677" i="7" s="1"/>
  <c r="AK6681" i="7" a="1"/>
  <c r="AK6681" i="7" s="1"/>
  <c r="AJ6681" i="7" a="1"/>
  <c r="AJ6681" i="7" s="1"/>
  <c r="AI6748" i="7"/>
  <c r="AK6748" i="7" s="1" a="1"/>
  <c r="AK6748" i="7" s="1"/>
  <c r="AK6774" i="7" a="1"/>
  <c r="AK6774" i="7" s="1"/>
  <c r="AM6774" i="7" a="1"/>
  <c r="AM6774" i="7" s="1"/>
  <c r="AK6849" i="7" a="1"/>
  <c r="AK6849" i="7" s="1"/>
  <c r="AJ6849" i="7" a="1"/>
  <c r="AJ6849" i="7" s="1"/>
  <c r="AI6718" i="7"/>
  <c r="AJ6718" i="7" s="1" a="1"/>
  <c r="AJ6718" i="7" s="1"/>
  <c r="AM6755" i="7" a="1"/>
  <c r="AM6755" i="7" s="1"/>
  <c r="AL6755" i="7" a="1"/>
  <c r="AL6755" i="7" s="1"/>
  <c r="AJ6755" i="7" a="1"/>
  <c r="AJ6755" i="7" s="1"/>
  <c r="AJ6774" i="7" a="1"/>
  <c r="AJ6774" i="7" s="1"/>
  <c r="AM6398" i="7" a="1"/>
  <c r="AM6398" i="7" s="1"/>
  <c r="AM6402" i="7" a="1"/>
  <c r="AM6402" i="7" s="1"/>
  <c r="AM6441" i="7" a="1"/>
  <c r="AM6441" i="7" s="1"/>
  <c r="AI6488" i="7"/>
  <c r="AK6488" i="7" s="1" a="1"/>
  <c r="AK6488" i="7" s="1"/>
  <c r="AL6530" i="7" a="1"/>
  <c r="AL6530" i="7" s="1"/>
  <c r="AI6532" i="7"/>
  <c r="AJ6532" i="7" s="1" a="1"/>
  <c r="AJ6532" i="7" s="1"/>
  <c r="AI6545" i="7"/>
  <c r="AM6545" i="7" s="1" a="1"/>
  <c r="AM6545" i="7" s="1"/>
  <c r="AK6556" i="7" a="1"/>
  <c r="AK6556" i="7" s="1"/>
  <c r="AK6558" i="7" a="1"/>
  <c r="AK6558" i="7" s="1"/>
  <c r="AJ6564" i="7" a="1"/>
  <c r="AJ6564" i="7" s="1"/>
  <c r="AI6593" i="7"/>
  <c r="AK6593" i="7" s="1" a="1"/>
  <c r="AK6593" i="7" s="1"/>
  <c r="AI6602" i="7"/>
  <c r="AK6602" i="7" s="1" a="1"/>
  <c r="AK6602" i="7" s="1"/>
  <c r="AI6609" i="7"/>
  <c r="AL6612" i="7" a="1"/>
  <c r="AL6612" i="7" s="1"/>
  <c r="AK6635" i="7" a="1"/>
  <c r="AK6635" i="7" s="1"/>
  <c r="AM6637" i="7" a="1"/>
  <c r="AM6637" i="7" s="1"/>
  <c r="AK6679" i="7" a="1"/>
  <c r="AK6679" i="7" s="1"/>
  <c r="AJ6679" i="7" a="1"/>
  <c r="AJ6679" i="7" s="1"/>
  <c r="AL6681" i="7" a="1"/>
  <c r="AL6681" i="7" s="1"/>
  <c r="AL6684" i="7" a="1"/>
  <c r="AL6684" i="7" s="1"/>
  <c r="AK6684" i="7" a="1"/>
  <c r="AK6684" i="7" s="1"/>
  <c r="AK6694" i="7" a="1"/>
  <c r="AK6694" i="7" s="1"/>
  <c r="AI6730" i="7"/>
  <c r="AJ6730" i="7" s="1" a="1"/>
  <c r="AJ6730" i="7" s="1"/>
  <c r="AK6802" i="7" a="1"/>
  <c r="AK6802" i="7" s="1"/>
  <c r="AL6802" i="7" a="1"/>
  <c r="AL6802" i="7" s="1"/>
  <c r="AJ6802" i="7" a="1"/>
  <c r="AJ6802" i="7" s="1"/>
  <c r="AJ6668" i="7" a="1"/>
  <c r="AJ6668" i="7" s="1"/>
  <c r="AM6673" i="7" a="1"/>
  <c r="AM6673" i="7" s="1"/>
  <c r="AJ6673" i="7" a="1"/>
  <c r="AJ6673" i="7" s="1"/>
  <c r="AJ6684" i="7" a="1"/>
  <c r="AJ6684" i="7" s="1"/>
  <c r="AM6735" i="7" a="1"/>
  <c r="AM6735" i="7" s="1"/>
  <c r="AJ6735" i="7" a="1"/>
  <c r="AJ6735" i="7" s="1"/>
  <c r="AI6743" i="7"/>
  <c r="AM6743" i="7" s="1" a="1"/>
  <c r="AM6743" i="7" s="1"/>
  <c r="AM6771" i="7" a="1"/>
  <c r="AM6771" i="7" s="1"/>
  <c r="AM6371" i="7" a="1"/>
  <c r="AM6371" i="7" s="1"/>
  <c r="AJ6402" i="7" a="1"/>
  <c r="AJ6402" i="7" s="1"/>
  <c r="AJ6441" i="7" a="1"/>
  <c r="AJ6441" i="7" s="1"/>
  <c r="AM6513" i="7" a="1"/>
  <c r="AM6513" i="7" s="1"/>
  <c r="AM6521" i="7" a="1"/>
  <c r="AM6521" i="7" s="1"/>
  <c r="AM6558" i="7" a="1"/>
  <c r="AM6558" i="7" s="1"/>
  <c r="AM6564" i="7" a="1"/>
  <c r="AM6564" i="7" s="1"/>
  <c r="AL6595" i="7" a="1"/>
  <c r="AL6595" i="7" s="1"/>
  <c r="AK6618" i="7" a="1"/>
  <c r="AK6618" i="7" s="1"/>
  <c r="AI6641" i="7"/>
  <c r="AI6647" i="7"/>
  <c r="AK6647" i="7" s="1" a="1"/>
  <c r="AK6647" i="7" s="1"/>
  <c r="AJ6655" i="7" a="1"/>
  <c r="AJ6655" i="7" s="1"/>
  <c r="AJ6711" i="7" a="1"/>
  <c r="AJ6711" i="7" s="1"/>
  <c r="AI6810" i="7"/>
  <c r="AK6810" i="7" s="1" a="1"/>
  <c r="AK6810" i="7" s="1"/>
  <c r="AM6859" i="7" a="1"/>
  <c r="AM6859" i="7" s="1"/>
  <c r="AJ6859" i="7" a="1"/>
  <c r="AJ6859" i="7" s="1"/>
  <c r="AM6400" i="7" a="1"/>
  <c r="AM6400" i="7" s="1"/>
  <c r="AM6458" i="7" a="1"/>
  <c r="AM6458" i="7" s="1"/>
  <c r="AM6529" i="7" a="1"/>
  <c r="AM6529" i="7" s="1"/>
  <c r="AM6551" i="7" a="1"/>
  <c r="AM6551" i="7" s="1"/>
  <c r="AL6578" i="7" a="1"/>
  <c r="AL6578" i="7" s="1"/>
  <c r="AI6659" i="7"/>
  <c r="AL6659" i="7" s="1" a="1"/>
  <c r="AL6659" i="7" s="1"/>
  <c r="AL6673" i="7" a="1"/>
  <c r="AL6673" i="7" s="1"/>
  <c r="AL6689" i="7" a="1"/>
  <c r="AL6689" i="7" s="1"/>
  <c r="AK6584" i="7" a="1"/>
  <c r="AK6584" i="7" s="1"/>
  <c r="AI6669" i="7"/>
  <c r="AM6669" i="7" s="1" a="1"/>
  <c r="AM6669" i="7" s="1"/>
  <c r="AL6672" i="7" a="1"/>
  <c r="AL6672" i="7" s="1"/>
  <c r="AJ6672" i="7" a="1"/>
  <c r="AJ6672" i="7" s="1"/>
  <c r="AM6734" i="7" a="1"/>
  <c r="AM6734" i="7" s="1"/>
  <c r="AL6734" i="7" a="1"/>
  <c r="AL6734" i="7" s="1"/>
  <c r="AJ6734" i="7" a="1"/>
  <c r="AJ6734" i="7" s="1"/>
  <c r="AI6804" i="7"/>
  <c r="AM6804" i="7" s="1" a="1"/>
  <c r="AM6804" i="7" s="1"/>
  <c r="AM6587" i="7" a="1"/>
  <c r="AM6587" i="7" s="1"/>
  <c r="AM6596" i="7" a="1"/>
  <c r="AM6596" i="7" s="1"/>
  <c r="AM6617" i="7" a="1"/>
  <c r="AM6617" i="7" s="1"/>
  <c r="AM6622" i="7" a="1"/>
  <c r="AM6622" i="7" s="1"/>
  <c r="AM6632" i="7" a="1"/>
  <c r="AM6632" i="7" s="1"/>
  <c r="AM6679" i="7" a="1"/>
  <c r="AM6679" i="7" s="1"/>
  <c r="AM6681" i="7" a="1"/>
  <c r="AM6681" i="7" s="1"/>
  <c r="AM6759" i="7" a="1"/>
  <c r="AM6759" i="7" s="1"/>
  <c r="AM6772" i="7" a="1"/>
  <c r="AM6772" i="7" s="1"/>
  <c r="AL6779" i="7" a="1"/>
  <c r="AL6779" i="7" s="1"/>
  <c r="AL6788" i="7" a="1"/>
  <c r="AL6788" i="7" s="1"/>
  <c r="AI6874" i="7"/>
  <c r="AK6874" i="7" s="1" a="1"/>
  <c r="AK6874" i="7" s="1"/>
  <c r="AI6881" i="7"/>
  <c r="AM6881" i="7" s="1" a="1"/>
  <c r="AM6881" i="7" s="1"/>
  <c r="AL6890" i="7" a="1"/>
  <c r="AL6890" i="7" s="1"/>
  <c r="AI6893" i="7"/>
  <c r="AJ6893" i="7" s="1" a="1"/>
  <c r="AJ6893" i="7" s="1"/>
  <c r="AI6896" i="7"/>
  <c r="AK6896" i="7" s="1" a="1"/>
  <c r="AK6896" i="7" s="1"/>
  <c r="AJ6943" i="7" a="1"/>
  <c r="AJ6943" i="7" s="1"/>
  <c r="AJ6944" i="7" a="1"/>
  <c r="AJ6944" i="7" s="1"/>
  <c r="AM6950" i="7" a="1"/>
  <c r="AM6950" i="7" s="1"/>
  <c r="AJ6954" i="7" a="1"/>
  <c r="AJ6954" i="7" s="1"/>
  <c r="AI6957" i="7"/>
  <c r="AJ6957" i="7" s="1" a="1"/>
  <c r="AJ6957" i="7" s="1"/>
  <c r="AJ6959" i="7" a="1"/>
  <c r="AJ6959" i="7" s="1"/>
  <c r="AM6967" i="7" a="1"/>
  <c r="AM6967" i="7" s="1"/>
  <c r="AK6943" i="7" a="1"/>
  <c r="AK6943" i="7" s="1"/>
  <c r="AM6954" i="7" a="1"/>
  <c r="AM6954" i="7" s="1"/>
  <c r="AM6687" i="7" a="1"/>
  <c r="AM6687" i="7" s="1"/>
  <c r="AM6694" i="7" a="1"/>
  <c r="AM6694" i="7" s="1"/>
  <c r="AM6702" i="7" a="1"/>
  <c r="AM6702" i="7" s="1"/>
  <c r="AJ6757" i="7" a="1"/>
  <c r="AJ6757" i="7" s="1"/>
  <c r="AJ6759" i="7" a="1"/>
  <c r="AJ6759" i="7" s="1"/>
  <c r="AM6770" i="7" a="1"/>
  <c r="AM6770" i="7" s="1"/>
  <c r="AM6775" i="7" a="1"/>
  <c r="AM6775" i="7" s="1"/>
  <c r="AJ6779" i="7" a="1"/>
  <c r="AJ6779" i="7" s="1"/>
  <c r="AJ6785" i="7" a="1"/>
  <c r="AJ6785" i="7" s="1"/>
  <c r="AM6803" i="7" a="1"/>
  <c r="AM6803" i="7" s="1"/>
  <c r="AM6830" i="7" a="1"/>
  <c r="AM6830" i="7" s="1"/>
  <c r="AM6837" i="7" a="1"/>
  <c r="AM6837" i="7" s="1"/>
  <c r="AM6858" i="7" a="1"/>
  <c r="AM6858" i="7" s="1"/>
  <c r="AL6866" i="7" a="1"/>
  <c r="AL6866" i="7" s="1"/>
  <c r="AL6915" i="7" a="1"/>
  <c r="AL6915" i="7" s="1"/>
  <c r="AL6923" i="7" a="1"/>
  <c r="AL6923" i="7" s="1"/>
  <c r="AL6928" i="7" a="1"/>
  <c r="AL6928" i="7" s="1"/>
  <c r="AK6944" i="7" a="1"/>
  <c r="AK6944" i="7" s="1"/>
  <c r="AK6959" i="7" a="1"/>
  <c r="AK6959" i="7" s="1"/>
  <c r="AK6757" i="7" a="1"/>
  <c r="AK6757" i="7" s="1"/>
  <c r="AL6785" i="7" a="1"/>
  <c r="AL6785" i="7" s="1"/>
  <c r="AL6936" i="7" a="1"/>
  <c r="AL6936" i="7" s="1"/>
  <c r="AL6943" i="7" a="1"/>
  <c r="AL6943" i="7" s="1"/>
  <c r="AK6726" i="7" a="1"/>
  <c r="AK6726" i="7" s="1"/>
  <c r="AL6761" i="7" a="1"/>
  <c r="AL6761" i="7" s="1"/>
  <c r="AJ6775" i="7" a="1"/>
  <c r="AJ6775" i="7" s="1"/>
  <c r="AL6796" i="7" a="1"/>
  <c r="AL6796" i="7" s="1"/>
  <c r="AK6830" i="7" a="1"/>
  <c r="AK6830" i="7" s="1"/>
  <c r="AM6883" i="7" a="1"/>
  <c r="AM6883" i="7" s="1"/>
  <c r="AM6890" i="7" a="1"/>
  <c r="AM6890" i="7" s="1"/>
  <c r="AM6903" i="7" a="1"/>
  <c r="AM6903" i="7" s="1"/>
  <c r="AJ6919" i="7" a="1"/>
  <c r="AJ6919" i="7" s="1"/>
  <c r="AL6944" i="7" a="1"/>
  <c r="AL6944" i="7" s="1"/>
  <c r="AL6959" i="7" a="1"/>
  <c r="AL6959" i="7" s="1"/>
  <c r="AJ6967" i="7" a="1"/>
  <c r="AJ6967" i="7" s="1"/>
  <c r="AL6774" i="7" a="1"/>
  <c r="AL6774" i="7" s="1"/>
  <c r="AL6914" i="7" a="1"/>
  <c r="AL6914" i="7" s="1"/>
  <c r="AL6927" i="7" a="1"/>
  <c r="AL6927" i="7" s="1"/>
  <c r="AL6935" i="7" a="1"/>
  <c r="AL6935" i="7" s="1"/>
  <c r="AJ209" i="7" a="1"/>
  <c r="AJ209" i="7" s="1"/>
  <c r="AL209" i="7" a="1"/>
  <c r="AL209" i="7" s="1"/>
  <c r="AK209" i="7" a="1"/>
  <c r="AK209" i="7" s="1"/>
  <c r="AJ344" i="7" a="1"/>
  <c r="AJ344" i="7" s="1"/>
  <c r="AL344" i="7" a="1"/>
  <c r="AL344" i="7" s="1"/>
  <c r="AK344" i="7" a="1"/>
  <c r="AK344" i="7" s="1"/>
  <c r="AK528" i="7" a="1"/>
  <c r="AK528" i="7" s="1"/>
  <c r="AJ528" i="7" a="1"/>
  <c r="AJ528" i="7" s="1"/>
  <c r="AM528" i="7" a="1"/>
  <c r="AM528" i="7" s="1"/>
  <c r="AL528" i="7" a="1"/>
  <c r="AL528" i="7" s="1"/>
  <c r="AK698" i="7" a="1"/>
  <c r="AK698" i="7" s="1"/>
  <c r="AJ698" i="7" a="1"/>
  <c r="AJ698" i="7" s="1"/>
  <c r="AM698" i="7" a="1"/>
  <c r="AM698" i="7" s="1"/>
  <c r="AL698" i="7" a="1"/>
  <c r="AL698" i="7" s="1"/>
  <c r="AJ269" i="7" a="1"/>
  <c r="AJ269" i="7" s="1"/>
  <c r="AL269" i="7" a="1"/>
  <c r="AL269" i="7" s="1"/>
  <c r="AK269" i="7" a="1"/>
  <c r="AK269" i="7" s="1"/>
  <c r="AJ245" i="7" a="1"/>
  <c r="AJ245" i="7" s="1"/>
  <c r="AL245" i="7" a="1"/>
  <c r="AL245" i="7" s="1"/>
  <c r="AK245" i="7" a="1"/>
  <c r="AK245" i="7" s="1"/>
  <c r="AJ287" i="7" a="1"/>
  <c r="AJ287" i="7" s="1"/>
  <c r="AL287" i="7" a="1"/>
  <c r="AL287" i="7" s="1"/>
  <c r="AK287" i="7" a="1"/>
  <c r="AK287" i="7" s="1"/>
  <c r="AJ320" i="7" a="1"/>
  <c r="AJ320" i="7" s="1"/>
  <c r="AL320" i="7" a="1"/>
  <c r="AL320" i="7" s="1"/>
  <c r="AK320" i="7" a="1"/>
  <c r="AK320" i="7" s="1"/>
  <c r="AJ352" i="7" a="1"/>
  <c r="AJ352" i="7" s="1"/>
  <c r="AL352" i="7" a="1"/>
  <c r="AL352" i="7" s="1"/>
  <c r="AK352" i="7" a="1"/>
  <c r="AK352" i="7" s="1"/>
  <c r="AJ384" i="7" a="1"/>
  <c r="AJ384" i="7" s="1"/>
  <c r="AL384" i="7" a="1"/>
  <c r="AL384" i="7" s="1"/>
  <c r="AK384" i="7" a="1"/>
  <c r="AK384" i="7" s="1"/>
  <c r="AJ418" i="7" a="1"/>
  <c r="AJ418" i="7" s="1"/>
  <c r="AL418" i="7" a="1"/>
  <c r="AL418" i="7" s="1"/>
  <c r="AK418" i="7" a="1"/>
  <c r="AK418" i="7" s="1"/>
  <c r="AJ450" i="7" a="1"/>
  <c r="AJ450" i="7" s="1"/>
  <c r="AL450" i="7" a="1"/>
  <c r="AL450" i="7" s="1"/>
  <c r="AK450" i="7" a="1"/>
  <c r="AK450" i="7" s="1"/>
  <c r="AJ472" i="7" a="1"/>
  <c r="AJ472" i="7" s="1"/>
  <c r="AM472" i="7" a="1"/>
  <c r="AM472" i="7" s="1"/>
  <c r="AL472" i="7" a="1"/>
  <c r="AL472" i="7" s="1"/>
  <c r="AK472" i="7" a="1"/>
  <c r="AK472" i="7" s="1"/>
  <c r="AJ237" i="7" a="1"/>
  <c r="AJ237" i="7" s="1"/>
  <c r="AL237" i="7" a="1"/>
  <c r="AL237" i="7" s="1"/>
  <c r="AK237" i="7" a="1"/>
  <c r="AK237" i="7" s="1"/>
  <c r="AK462" i="7" a="1"/>
  <c r="AK462" i="7" s="1"/>
  <c r="AJ462" i="7" a="1"/>
  <c r="AJ462" i="7" s="1"/>
  <c r="AM462" i="7" a="1"/>
  <c r="AM462" i="7" s="1"/>
  <c r="AL462" i="7" a="1"/>
  <c r="AL462" i="7" s="1"/>
  <c r="AJ538" i="7" a="1"/>
  <c r="AJ538" i="7" s="1"/>
  <c r="AM538" i="7" a="1"/>
  <c r="AM538" i="7" s="1"/>
  <c r="AL538" i="7" a="1"/>
  <c r="AL538" i="7" s="1"/>
  <c r="AK538" i="7" a="1"/>
  <c r="AK538" i="7" s="1"/>
  <c r="AJ376" i="7" a="1"/>
  <c r="AJ376" i="7" s="1"/>
  <c r="AL376" i="7" a="1"/>
  <c r="AL376" i="7" s="1"/>
  <c r="AK376" i="7" a="1"/>
  <c r="AK376" i="7" s="1"/>
  <c r="AJ221" i="7" a="1"/>
  <c r="AJ221" i="7" s="1"/>
  <c r="AL221" i="7" a="1"/>
  <c r="AL221" i="7" s="1"/>
  <c r="AK221" i="7" a="1"/>
  <c r="AK221" i="7" s="1"/>
  <c r="AJ253" i="7" a="1"/>
  <c r="AJ253" i="7" s="1"/>
  <c r="AL253" i="7" a="1"/>
  <c r="AL253" i="7" s="1"/>
  <c r="AK253" i="7" a="1"/>
  <c r="AK253" i="7" s="1"/>
  <c r="AJ295" i="7" a="1"/>
  <c r="AJ295" i="7" s="1"/>
  <c r="AL295" i="7" a="1"/>
  <c r="AL295" i="7" s="1"/>
  <c r="AK295" i="7" a="1"/>
  <c r="AK295" i="7" s="1"/>
  <c r="AJ328" i="7" a="1"/>
  <c r="AJ328" i="7" s="1"/>
  <c r="AL328" i="7" a="1"/>
  <c r="AL328" i="7" s="1"/>
  <c r="AK328" i="7" a="1"/>
  <c r="AK328" i="7" s="1"/>
  <c r="AJ360" i="7" a="1"/>
  <c r="AJ360" i="7" s="1"/>
  <c r="AL360" i="7" a="1"/>
  <c r="AL360" i="7" s="1"/>
  <c r="AK360" i="7" a="1"/>
  <c r="AK360" i="7" s="1"/>
  <c r="AJ394" i="7" a="1"/>
  <c r="AJ394" i="7" s="1"/>
  <c r="AL394" i="7" a="1"/>
  <c r="AL394" i="7" s="1"/>
  <c r="AK394" i="7" a="1"/>
  <c r="AK394" i="7" s="1"/>
  <c r="AJ426" i="7" a="1"/>
  <c r="AJ426" i="7" s="1"/>
  <c r="AL426" i="7" a="1"/>
  <c r="AL426" i="7" s="1"/>
  <c r="AK426" i="7" a="1"/>
  <c r="AK426" i="7" s="1"/>
  <c r="AK494" i="7" a="1"/>
  <c r="AK494" i="7" s="1"/>
  <c r="AJ494" i="7" a="1"/>
  <c r="AJ494" i="7" s="1"/>
  <c r="AM494" i="7" a="1"/>
  <c r="AM494" i="7" s="1"/>
  <c r="AL494" i="7" a="1"/>
  <c r="AL494" i="7" s="1"/>
  <c r="AJ442" i="7" a="1"/>
  <c r="AJ442" i="7" s="1"/>
  <c r="AL442" i="7" a="1"/>
  <c r="AL442" i="7" s="1"/>
  <c r="AK442" i="7" a="1"/>
  <c r="AK442" i="7" s="1"/>
  <c r="AK570" i="7" a="1"/>
  <c r="AK570" i="7" s="1"/>
  <c r="AJ570" i="7" a="1"/>
  <c r="AJ570" i="7" s="1"/>
  <c r="AM570" i="7" a="1"/>
  <c r="AM570" i="7" s="1"/>
  <c r="AL570" i="7" a="1"/>
  <c r="AL570" i="7" s="1"/>
  <c r="AJ312" i="7" a="1"/>
  <c r="AJ312" i="7" s="1"/>
  <c r="AL312" i="7" a="1"/>
  <c r="AL312" i="7" s="1"/>
  <c r="AK312" i="7" a="1"/>
  <c r="AK312" i="7" s="1"/>
  <c r="AJ229" i="7" a="1"/>
  <c r="AJ229" i="7" s="1"/>
  <c r="AL229" i="7" a="1"/>
  <c r="AL229" i="7" s="1"/>
  <c r="AK229" i="7" a="1"/>
  <c r="AK229" i="7" s="1"/>
  <c r="AJ261" i="7" a="1"/>
  <c r="AJ261" i="7" s="1"/>
  <c r="AL261" i="7" a="1"/>
  <c r="AL261" i="7" s="1"/>
  <c r="AK261" i="7" a="1"/>
  <c r="AK261" i="7" s="1"/>
  <c r="AJ304" i="7" a="1"/>
  <c r="AJ304" i="7" s="1"/>
  <c r="AL304" i="7" a="1"/>
  <c r="AL304" i="7" s="1"/>
  <c r="AK304" i="7" a="1"/>
  <c r="AK304" i="7" s="1"/>
  <c r="AJ336" i="7" a="1"/>
  <c r="AJ336" i="7" s="1"/>
  <c r="AL336" i="7" a="1"/>
  <c r="AL336" i="7" s="1"/>
  <c r="AK336" i="7" a="1"/>
  <c r="AK336" i="7" s="1"/>
  <c r="AJ368" i="7" a="1"/>
  <c r="AJ368" i="7" s="1"/>
  <c r="AL368" i="7" a="1"/>
  <c r="AL368" i="7" s="1"/>
  <c r="AK368" i="7" a="1"/>
  <c r="AK368" i="7" s="1"/>
  <c r="AJ402" i="7" a="1"/>
  <c r="AJ402" i="7" s="1"/>
  <c r="AL402" i="7" a="1"/>
  <c r="AL402" i="7" s="1"/>
  <c r="AK402" i="7" a="1"/>
  <c r="AK402" i="7" s="1"/>
  <c r="AJ434" i="7" a="1"/>
  <c r="AJ434" i="7" s="1"/>
  <c r="AL434" i="7" a="1"/>
  <c r="AL434" i="7" s="1"/>
  <c r="AK434" i="7" a="1"/>
  <c r="AK434" i="7" s="1"/>
  <c r="AK634" i="7" a="1"/>
  <c r="AK634" i="7" s="1"/>
  <c r="AJ634" i="7" a="1"/>
  <c r="AJ634" i="7" s="1"/>
  <c r="AM634" i="7" a="1"/>
  <c r="AM634" i="7" s="1"/>
  <c r="AL634" i="7" a="1"/>
  <c r="AL634" i="7" s="1"/>
  <c r="AJ410" i="7" a="1"/>
  <c r="AJ410" i="7" s="1"/>
  <c r="AL410" i="7" a="1"/>
  <c r="AL410" i="7" s="1"/>
  <c r="AK410" i="7" a="1"/>
  <c r="AK410" i="7" s="1"/>
  <c r="AJ505" i="7" a="1"/>
  <c r="AJ505" i="7" s="1"/>
  <c r="AM505" i="7" a="1"/>
  <c r="AM505" i="7" s="1"/>
  <c r="AL505" i="7" a="1"/>
  <c r="AL505" i="7" s="1"/>
  <c r="AK505" i="7" a="1"/>
  <c r="AK505" i="7" s="1"/>
  <c r="AJ561" i="7" a="1"/>
  <c r="AJ561" i="7" s="1"/>
  <c r="AL561" i="7" a="1"/>
  <c r="AL561" i="7" s="1"/>
  <c r="AJ737" i="7" a="1"/>
  <c r="AJ737" i="7" s="1"/>
  <c r="AL737" i="7" a="1"/>
  <c r="AL737" i="7" s="1"/>
  <c r="AI760" i="7"/>
  <c r="AJ760" i="7" s="1" a="1"/>
  <c r="AJ760" i="7" s="1"/>
  <c r="AI772" i="7"/>
  <c r="AL772" i="7" s="1" a="1"/>
  <c r="AL772" i="7" s="1"/>
  <c r="AK822" i="7" a="1"/>
  <c r="AK822" i="7" s="1"/>
  <c r="AJ822" i="7" a="1"/>
  <c r="AJ822" i="7" s="1"/>
  <c r="AI848" i="7"/>
  <c r="AL848" i="7" s="1" a="1"/>
  <c r="AL848" i="7" s="1"/>
  <c r="AK886" i="7" a="1"/>
  <c r="AK886" i="7" s="1"/>
  <c r="AJ886" i="7" a="1"/>
  <c r="AJ886" i="7" s="1"/>
  <c r="AI912" i="7"/>
  <c r="AL912" i="7" s="1" a="1"/>
  <c r="AL912" i="7" s="1"/>
  <c r="AK950" i="7" a="1"/>
  <c r="AK950" i="7" s="1"/>
  <c r="AJ950" i="7" a="1"/>
  <c r="AJ950" i="7" s="1"/>
  <c r="AI976" i="7"/>
  <c r="AJ976" i="7" s="1" a="1"/>
  <c r="AJ976" i="7" s="1"/>
  <c r="AK1014" i="7" a="1"/>
  <c r="AK1014" i="7" s="1"/>
  <c r="AJ1014" i="7" a="1"/>
  <c r="AJ1014" i="7" s="1"/>
  <c r="AI1040" i="7"/>
  <c r="AL1040" i="7" s="1" a="1"/>
  <c r="AL1040" i="7" s="1"/>
  <c r="AK1078" i="7" a="1"/>
  <c r="AK1078" i="7" s="1"/>
  <c r="AJ1078" i="7" a="1"/>
  <c r="AJ1078" i="7" s="1"/>
  <c r="AI1104" i="7"/>
  <c r="AL1104" i="7" s="1" a="1"/>
  <c r="AL1104" i="7" s="1"/>
  <c r="AK1142" i="7" a="1"/>
  <c r="AK1142" i="7" s="1"/>
  <c r="AJ1142" i="7" a="1"/>
  <c r="AJ1142" i="7" s="1"/>
  <c r="AI1168" i="7"/>
  <c r="AL1168" i="7" s="1" a="1"/>
  <c r="AL1168" i="7" s="1"/>
  <c r="AK1206" i="7" a="1"/>
  <c r="AK1206" i="7" s="1"/>
  <c r="AJ1206" i="7" a="1"/>
  <c r="AJ1206" i="7" s="1"/>
  <c r="AI1232" i="7"/>
  <c r="AJ1232" i="7" s="1" a="1"/>
  <c r="AJ1232" i="7" s="1"/>
  <c r="AK1270" i="7" a="1"/>
  <c r="AK1270" i="7" s="1"/>
  <c r="AJ1270" i="7" a="1"/>
  <c r="AJ1270" i="7" s="1"/>
  <c r="AK1308" i="7" a="1"/>
  <c r="AK1308" i="7" s="1"/>
  <c r="AJ1308" i="7" a="1"/>
  <c r="AJ1308" i="7" s="1"/>
  <c r="AI1360" i="7"/>
  <c r="AK1360" i="7" s="1" a="1"/>
  <c r="AK1360" i="7" s="1"/>
  <c r="AI1403" i="7"/>
  <c r="AL1403" i="7" s="1" a="1"/>
  <c r="AL1403" i="7" s="1"/>
  <c r="AK1449" i="7" a="1"/>
  <c r="AK1449" i="7" s="1"/>
  <c r="AJ1449" i="7" a="1"/>
  <c r="AJ1449" i="7" s="1"/>
  <c r="AL1449" i="7" a="1"/>
  <c r="AL1449" i="7" s="1"/>
  <c r="AI1518" i="7"/>
  <c r="AM1518" i="7" s="1" a="1"/>
  <c r="AM1518" i="7" s="1"/>
  <c r="AI1531" i="7"/>
  <c r="AK1531" i="7" s="1" a="1"/>
  <c r="AK1531" i="7" s="1"/>
  <c r="AI2026" i="7"/>
  <c r="AM2026" i="7" s="1" a="1"/>
  <c r="AM2026" i="7" s="1"/>
  <c r="AL2076" i="7" a="1"/>
  <c r="AL2076" i="7" s="1"/>
  <c r="AJ2076" i="7" a="1"/>
  <c r="AJ2076" i="7" s="1"/>
  <c r="AJ2458" i="7" a="1"/>
  <c r="AJ2458" i="7" s="1"/>
  <c r="AK2458" i="7" a="1"/>
  <c r="AK2458" i="7" s="1"/>
  <c r="AJ2474" i="7" a="1"/>
  <c r="AJ2474" i="7" s="1"/>
  <c r="AK2474" i="7" a="1"/>
  <c r="AK2474" i="7" s="1"/>
  <c r="AJ2490" i="7" a="1"/>
  <c r="AJ2490" i="7" s="1"/>
  <c r="AK2490" i="7" a="1"/>
  <c r="AK2490" i="7" s="1"/>
  <c r="AJ2506" i="7" a="1"/>
  <c r="AJ2506" i="7" s="1"/>
  <c r="AK2506" i="7" a="1"/>
  <c r="AK2506" i="7" s="1"/>
  <c r="AJ2522" i="7" a="1"/>
  <c r="AJ2522" i="7" s="1"/>
  <c r="AK2522" i="7" a="1"/>
  <c r="AK2522" i="7" s="1"/>
  <c r="AJ2538" i="7" a="1"/>
  <c r="AJ2538" i="7" s="1"/>
  <c r="AK2538" i="7" a="1"/>
  <c r="AK2538" i="7" s="1"/>
  <c r="AJ2554" i="7" a="1"/>
  <c r="AJ2554" i="7" s="1"/>
  <c r="AK2554" i="7" a="1"/>
  <c r="AK2554" i="7" s="1"/>
  <c r="AJ2570" i="7" a="1"/>
  <c r="AJ2570" i="7" s="1"/>
  <c r="AK2570" i="7" a="1"/>
  <c r="AK2570" i="7" s="1"/>
  <c r="AJ2586" i="7" a="1"/>
  <c r="AJ2586" i="7" s="1"/>
  <c r="AK2586" i="7" a="1"/>
  <c r="AK2586" i="7" s="1"/>
  <c r="AJ2602" i="7" a="1"/>
  <c r="AJ2602" i="7" s="1"/>
  <c r="AK2602" i="7" a="1"/>
  <c r="AK2602" i="7" s="1"/>
  <c r="AJ2618" i="7" a="1"/>
  <c r="AJ2618" i="7" s="1"/>
  <c r="AK2618" i="7" a="1"/>
  <c r="AK2618" i="7" s="1"/>
  <c r="AJ2634" i="7" a="1"/>
  <c r="AJ2634" i="7" s="1"/>
  <c r="AK2634" i="7" a="1"/>
  <c r="AK2634" i="7" s="1"/>
  <c r="AJ2650" i="7" a="1"/>
  <c r="AJ2650" i="7" s="1"/>
  <c r="AK2650" i="7" a="1"/>
  <c r="AK2650" i="7" s="1"/>
  <c r="AJ2666" i="7" a="1"/>
  <c r="AJ2666" i="7" s="1"/>
  <c r="AK2666" i="7" a="1"/>
  <c r="AK2666" i="7" s="1"/>
  <c r="AJ2682" i="7" a="1"/>
  <c r="AJ2682" i="7" s="1"/>
  <c r="AK2682" i="7" a="1"/>
  <c r="AK2682" i="7" s="1"/>
  <c r="AJ2698" i="7" a="1"/>
  <c r="AJ2698" i="7" s="1"/>
  <c r="AK2698" i="7" a="1"/>
  <c r="AK2698" i="7" s="1"/>
  <c r="AJ2714" i="7" a="1"/>
  <c r="AJ2714" i="7" s="1"/>
  <c r="AK2714" i="7" a="1"/>
  <c r="AK2714" i="7" s="1"/>
  <c r="AJ2730" i="7" a="1"/>
  <c r="AJ2730" i="7" s="1"/>
  <c r="AK2730" i="7" a="1"/>
  <c r="AK2730" i="7" s="1"/>
  <c r="AJ2746" i="7" a="1"/>
  <c r="AJ2746" i="7" s="1"/>
  <c r="AK2746" i="7" a="1"/>
  <c r="AK2746" i="7" s="1"/>
  <c r="AK2779" i="7" a="1"/>
  <c r="AK2779" i="7" s="1"/>
  <c r="AJ2779" i="7" a="1"/>
  <c r="AJ2779" i="7" s="1"/>
  <c r="AJ2797" i="7" a="1"/>
  <c r="AJ2797" i="7" s="1"/>
  <c r="AK2797" i="7" a="1"/>
  <c r="AK2797" i="7" s="1"/>
  <c r="AI4" i="7"/>
  <c r="AM4" i="7" s="1" a="1"/>
  <c r="AM4" i="7" s="1"/>
  <c r="AI12" i="7"/>
  <c r="AM12" i="7" s="1" a="1"/>
  <c r="AM12" i="7" s="1"/>
  <c r="AI20" i="7"/>
  <c r="AI28" i="7"/>
  <c r="AL28" i="7" s="1" a="1"/>
  <c r="AL28" i="7" s="1"/>
  <c r="AI36" i="7"/>
  <c r="AL36" i="7" s="1" a="1"/>
  <c r="AL36" i="7" s="1"/>
  <c r="AI44" i="7"/>
  <c r="AL44" i="7" s="1" a="1"/>
  <c r="AL44" i="7" s="1"/>
  <c r="AI54" i="7"/>
  <c r="AL54" i="7" s="1" a="1"/>
  <c r="AL54" i="7" s="1"/>
  <c r="AI62" i="7"/>
  <c r="AL62" i="7" s="1" a="1"/>
  <c r="AL62" i="7" s="1"/>
  <c r="AI70" i="7"/>
  <c r="AM70" i="7" s="1" a="1"/>
  <c r="AM70" i="7" s="1"/>
  <c r="AI78" i="7"/>
  <c r="AM78" i="7" s="1" a="1"/>
  <c r="AM78" i="7" s="1"/>
  <c r="AI86" i="7"/>
  <c r="AI94" i="7"/>
  <c r="AL94" i="7" s="1" a="1"/>
  <c r="AL94" i="7" s="1"/>
  <c r="AI102" i="7"/>
  <c r="AM102" i="7" s="1" a="1"/>
  <c r="AM102" i="7" s="1"/>
  <c r="AI110" i="7"/>
  <c r="AM110" i="7" s="1" a="1"/>
  <c r="AM110" i="7" s="1"/>
  <c r="AI118" i="7"/>
  <c r="AL118" i="7" s="1" a="1"/>
  <c r="AL118" i="7" s="1"/>
  <c r="AI123" i="7"/>
  <c r="AL123" i="7" s="1" a="1"/>
  <c r="AL123" i="7" s="1"/>
  <c r="AI131" i="7"/>
  <c r="AM131" i="7" s="1" a="1"/>
  <c r="AM131" i="7" s="1"/>
  <c r="AI139" i="7"/>
  <c r="AL139" i="7" s="1" a="1"/>
  <c r="AL139" i="7" s="1"/>
  <c r="AI147" i="7"/>
  <c r="AI155" i="7"/>
  <c r="AM155" i="7" s="1" a="1"/>
  <c r="AM155" i="7" s="1"/>
  <c r="AI163" i="7"/>
  <c r="AM163" i="7" s="1" a="1"/>
  <c r="AM163" i="7" s="1"/>
  <c r="AI173" i="7"/>
  <c r="AM173" i="7" s="1" a="1"/>
  <c r="AM173" i="7" s="1"/>
  <c r="AI181" i="7"/>
  <c r="AL181" i="7" s="1" a="1"/>
  <c r="AL181" i="7" s="1"/>
  <c r="AI189" i="7"/>
  <c r="AJ189" i="7" s="1" a="1"/>
  <c r="AJ189" i="7" s="1"/>
  <c r="AI197" i="7"/>
  <c r="AM197" i="7" s="1" a="1"/>
  <c r="AM197" i="7" s="1"/>
  <c r="AI205" i="7"/>
  <c r="AM205" i="7" s="1" a="1"/>
  <c r="AM205" i="7" s="1"/>
  <c r="AI213" i="7"/>
  <c r="AI217" i="7"/>
  <c r="AL217" i="7" s="1" a="1"/>
  <c r="AL217" i="7" s="1"/>
  <c r="AI225" i="7"/>
  <c r="AM225" i="7" s="1" a="1"/>
  <c r="AM225" i="7" s="1"/>
  <c r="AI233" i="7"/>
  <c r="AL233" i="7" s="1" a="1"/>
  <c r="AL233" i="7" s="1"/>
  <c r="AI241" i="7"/>
  <c r="AL241" i="7" s="1" a="1"/>
  <c r="AL241" i="7" s="1"/>
  <c r="AI249" i="7"/>
  <c r="AL249" i="7" s="1" a="1"/>
  <c r="AL249" i="7" s="1"/>
  <c r="AI257" i="7"/>
  <c r="AM257" i="7" s="1" a="1"/>
  <c r="AM257" i="7" s="1"/>
  <c r="AI265" i="7"/>
  <c r="AI273" i="7"/>
  <c r="AM273" i="7" s="1" a="1"/>
  <c r="AM273" i="7" s="1"/>
  <c r="AI283" i="7"/>
  <c r="AM283" i="7" s="1" a="1"/>
  <c r="AM283" i="7" s="1"/>
  <c r="AI291" i="7"/>
  <c r="AL291" i="7" s="1" a="1"/>
  <c r="AL291" i="7" s="1"/>
  <c r="AI300" i="7"/>
  <c r="AL300" i="7" s="1" a="1"/>
  <c r="AL300" i="7" s="1"/>
  <c r="AI308" i="7"/>
  <c r="AL308" i="7" s="1" a="1"/>
  <c r="AL308" i="7" s="1"/>
  <c r="AI316" i="7"/>
  <c r="AL316" i="7" s="1" a="1"/>
  <c r="AL316" i="7" s="1"/>
  <c r="AI324" i="7"/>
  <c r="AM324" i="7" s="1" a="1"/>
  <c r="AM324" i="7" s="1"/>
  <c r="AI332" i="7"/>
  <c r="AK332" i="7" s="1" a="1"/>
  <c r="AK332" i="7" s="1"/>
  <c r="AI340" i="7"/>
  <c r="AM340" i="7" s="1" a="1"/>
  <c r="AM340" i="7" s="1"/>
  <c r="AI348" i="7"/>
  <c r="AL348" i="7" s="1" a="1"/>
  <c r="AL348" i="7" s="1"/>
  <c r="AI356" i="7"/>
  <c r="AL356" i="7" s="1" a="1"/>
  <c r="AL356" i="7" s="1"/>
  <c r="AI364" i="7"/>
  <c r="AL364" i="7" s="1" a="1"/>
  <c r="AL364" i="7" s="1"/>
  <c r="AI372" i="7"/>
  <c r="AL372" i="7" s="1" a="1"/>
  <c r="AL372" i="7" s="1"/>
  <c r="AI380" i="7"/>
  <c r="AL380" i="7" s="1" a="1"/>
  <c r="AL380" i="7" s="1"/>
  <c r="AI388" i="7"/>
  <c r="AM388" i="7" s="1" a="1"/>
  <c r="AM388" i="7" s="1"/>
  <c r="AI398" i="7"/>
  <c r="AI406" i="7"/>
  <c r="AM406" i="7" s="1" a="1"/>
  <c r="AM406" i="7" s="1"/>
  <c r="AI414" i="7"/>
  <c r="AM414" i="7" s="1" a="1"/>
  <c r="AM414" i="7" s="1"/>
  <c r="AI422" i="7"/>
  <c r="AL422" i="7" s="1" a="1"/>
  <c r="AL422" i="7" s="1"/>
  <c r="AI430" i="7"/>
  <c r="AL430" i="7" s="1" a="1"/>
  <c r="AL430" i="7" s="1"/>
  <c r="AI438" i="7"/>
  <c r="AL438" i="7" s="1" a="1"/>
  <c r="AL438" i="7" s="1"/>
  <c r="AI446" i="7"/>
  <c r="AL446" i="7" s="1" a="1"/>
  <c r="AL446" i="7" s="1"/>
  <c r="AI454" i="7"/>
  <c r="AM454" i="7" s="1" a="1"/>
  <c r="AM454" i="7" s="1"/>
  <c r="AI457" i="7"/>
  <c r="AK457" i="7" s="1" a="1"/>
  <c r="AK457" i="7" s="1"/>
  <c r="AJ466" i="7" a="1"/>
  <c r="AJ466" i="7" s="1"/>
  <c r="AI467" i="7"/>
  <c r="AL467" i="7" s="1" a="1"/>
  <c r="AL467" i="7" s="1"/>
  <c r="AJ477" i="7" a="1"/>
  <c r="AJ477" i="7" s="1"/>
  <c r="AI478" i="7"/>
  <c r="AM478" i="7" s="1" a="1"/>
  <c r="AM478" i="7" s="1"/>
  <c r="AI488" i="7"/>
  <c r="AM488" i="7" s="1" a="1"/>
  <c r="AM488" i="7" s="1"/>
  <c r="AJ498" i="7" a="1"/>
  <c r="AJ498" i="7" s="1"/>
  <c r="AI499" i="7"/>
  <c r="AL499" i="7" s="1" a="1"/>
  <c r="AL499" i="7" s="1"/>
  <c r="AJ511" i="7" a="1"/>
  <c r="AJ511" i="7" s="1"/>
  <c r="AI512" i="7"/>
  <c r="AM512" i="7" s="1" a="1"/>
  <c r="AM512" i="7" s="1"/>
  <c r="AI522" i="7"/>
  <c r="AM522" i="7" s="1" a="1"/>
  <c r="AM522" i="7" s="1"/>
  <c r="AJ532" i="7" a="1"/>
  <c r="AJ532" i="7" s="1"/>
  <c r="AI533" i="7"/>
  <c r="AL533" i="7" s="1" a="1"/>
  <c r="AL533" i="7" s="1"/>
  <c r="AJ560" i="7" a="1"/>
  <c r="AJ560" i="7" s="1"/>
  <c r="AI581" i="7"/>
  <c r="AL581" i="7" s="1" a="1"/>
  <c r="AL581" i="7" s="1"/>
  <c r="AJ582" i="7" a="1"/>
  <c r="AJ582" i="7" s="1"/>
  <c r="AJ583" i="7" a="1"/>
  <c r="AJ583" i="7" s="1"/>
  <c r="AI602" i="7"/>
  <c r="AM602" i="7" s="1" a="1"/>
  <c r="AM602" i="7" s="1"/>
  <c r="AJ604" i="7" a="1"/>
  <c r="AJ604" i="7" s="1"/>
  <c r="AL623" i="7" a="1"/>
  <c r="AL623" i="7" s="1"/>
  <c r="AK623" i="7" a="1"/>
  <c r="AK623" i="7" s="1"/>
  <c r="AJ624" i="7" a="1"/>
  <c r="AJ624" i="7" s="1"/>
  <c r="AI645" i="7"/>
  <c r="AL645" i="7" s="1" a="1"/>
  <c r="AL645" i="7" s="1"/>
  <c r="AJ646" i="7" a="1"/>
  <c r="AJ646" i="7" s="1"/>
  <c r="AJ647" i="7" a="1"/>
  <c r="AJ647" i="7" s="1"/>
  <c r="AJ665" i="7" a="1"/>
  <c r="AJ665" i="7" s="1"/>
  <c r="AL665" i="7" a="1"/>
  <c r="AL665" i="7" s="1"/>
  <c r="AI666" i="7"/>
  <c r="AM666" i="7" s="1" a="1"/>
  <c r="AM666" i="7" s="1"/>
  <c r="AJ668" i="7" a="1"/>
  <c r="AJ668" i="7" s="1"/>
  <c r="AJ688" i="7" a="1"/>
  <c r="AJ688" i="7" s="1"/>
  <c r="AI709" i="7"/>
  <c r="AL709" i="7" s="1" a="1"/>
  <c r="AL709" i="7" s="1"/>
  <c r="AJ710" i="7" a="1"/>
  <c r="AJ710" i="7" s="1"/>
  <c r="AJ711" i="7" a="1"/>
  <c r="AJ711" i="7" s="1"/>
  <c r="AI725" i="7"/>
  <c r="AL725" i="7" s="1" a="1"/>
  <c r="AL725" i="7" s="1"/>
  <c r="AI736" i="7"/>
  <c r="AJ736" i="7" s="1" a="1"/>
  <c r="AJ736" i="7" s="1"/>
  <c r="AJ743" i="7" a="1"/>
  <c r="AJ743" i="7" s="1"/>
  <c r="AI748" i="7"/>
  <c r="AL748" i="7" s="1" a="1"/>
  <c r="AL748" i="7" s="1"/>
  <c r="AI754" i="7"/>
  <c r="AK754" i="7" s="1" a="1"/>
  <c r="AK754" i="7" s="1"/>
  <c r="AJ766" i="7" a="1"/>
  <c r="AJ766" i="7" s="1"/>
  <c r="AK798" i="7" a="1"/>
  <c r="AK798" i="7" s="1"/>
  <c r="AJ798" i="7" a="1"/>
  <c r="AJ798" i="7" s="1"/>
  <c r="AI824" i="7"/>
  <c r="AK824" i="7" s="1" a="1"/>
  <c r="AK824" i="7" s="1"/>
  <c r="AI829" i="7"/>
  <c r="AL829" i="7" s="1" a="1"/>
  <c r="AL829" i="7" s="1"/>
  <c r="AJ834" i="7" a="1"/>
  <c r="AJ834" i="7" s="1"/>
  <c r="AK862" i="7" a="1"/>
  <c r="AK862" i="7" s="1"/>
  <c r="AJ862" i="7" a="1"/>
  <c r="AJ862" i="7" s="1"/>
  <c r="AI888" i="7"/>
  <c r="AL888" i="7" s="1" a="1"/>
  <c r="AL888" i="7" s="1"/>
  <c r="AI893" i="7"/>
  <c r="AL893" i="7" s="1" a="1"/>
  <c r="AL893" i="7" s="1"/>
  <c r="AJ898" i="7" a="1"/>
  <c r="AJ898" i="7" s="1"/>
  <c r="AK926" i="7" a="1"/>
  <c r="AK926" i="7" s="1"/>
  <c r="AJ926" i="7" a="1"/>
  <c r="AJ926" i="7" s="1"/>
  <c r="AI952" i="7"/>
  <c r="AK952" i="7" s="1" a="1"/>
  <c r="AK952" i="7" s="1"/>
  <c r="AI957" i="7"/>
  <c r="AL957" i="7" s="1" a="1"/>
  <c r="AL957" i="7" s="1"/>
  <c r="AJ962" i="7" a="1"/>
  <c r="AJ962" i="7" s="1"/>
  <c r="AK990" i="7" a="1"/>
  <c r="AK990" i="7" s="1"/>
  <c r="AJ990" i="7" a="1"/>
  <c r="AJ990" i="7" s="1"/>
  <c r="AI1016" i="7"/>
  <c r="AL1016" i="7" s="1" a="1"/>
  <c r="AL1016" i="7" s="1"/>
  <c r="AI1021" i="7"/>
  <c r="AJ1021" i="7" s="1" a="1"/>
  <c r="AJ1021" i="7" s="1"/>
  <c r="AJ1026" i="7" a="1"/>
  <c r="AJ1026" i="7" s="1"/>
  <c r="AK1054" i="7" a="1"/>
  <c r="AK1054" i="7" s="1"/>
  <c r="AJ1054" i="7" a="1"/>
  <c r="AJ1054" i="7" s="1"/>
  <c r="AI1080" i="7"/>
  <c r="AK1080" i="7" s="1" a="1"/>
  <c r="AK1080" i="7" s="1"/>
  <c r="AI1085" i="7"/>
  <c r="AJ1090" i="7" a="1"/>
  <c r="AJ1090" i="7" s="1"/>
  <c r="AK1118" i="7" a="1"/>
  <c r="AK1118" i="7" s="1"/>
  <c r="AJ1118" i="7" a="1"/>
  <c r="AJ1118" i="7" s="1"/>
  <c r="AI1144" i="7"/>
  <c r="AL1144" i="7" s="1" a="1"/>
  <c r="AL1144" i="7" s="1"/>
  <c r="AI1149" i="7"/>
  <c r="AJ1154" i="7" a="1"/>
  <c r="AJ1154" i="7" s="1"/>
  <c r="AK1182" i="7" a="1"/>
  <c r="AK1182" i="7" s="1"/>
  <c r="AJ1182" i="7" a="1"/>
  <c r="AJ1182" i="7" s="1"/>
  <c r="AI1208" i="7"/>
  <c r="AK1208" i="7" s="1" a="1"/>
  <c r="AK1208" i="7" s="1"/>
  <c r="AI1213" i="7"/>
  <c r="AL1213" i="7" s="1" a="1"/>
  <c r="AL1213" i="7" s="1"/>
  <c r="AJ1218" i="7" a="1"/>
  <c r="AJ1218" i="7" s="1"/>
  <c r="AK1246" i="7" a="1"/>
  <c r="AK1246" i="7" s="1"/>
  <c r="AJ1246" i="7" a="1"/>
  <c r="AJ1246" i="7" s="1"/>
  <c r="AI1272" i="7"/>
  <c r="AJ1272" i="7" s="1" a="1"/>
  <c r="AJ1272" i="7" s="1"/>
  <c r="AI1277" i="7"/>
  <c r="AJ1277" i="7" s="1" a="1"/>
  <c r="AJ1277" i="7" s="1"/>
  <c r="AJ1282" i="7" a="1"/>
  <c r="AJ1282" i="7" s="1"/>
  <c r="AI1298" i="7"/>
  <c r="AM1298" i="7" s="1" a="1"/>
  <c r="AM1298" i="7" s="1"/>
  <c r="AI1303" i="7"/>
  <c r="AJ1325" i="7" a="1"/>
  <c r="AJ1325" i="7" s="1"/>
  <c r="AI1328" i="7"/>
  <c r="AL1328" i="7" s="1" a="1"/>
  <c r="AL1328" i="7" s="1"/>
  <c r="AK1337" i="7" a="1"/>
  <c r="AK1337" i="7" s="1"/>
  <c r="AL1337" i="7" a="1"/>
  <c r="AL1337" i="7" s="1"/>
  <c r="AJ1337" i="7" a="1"/>
  <c r="AJ1337" i="7" s="1"/>
  <c r="AI1363" i="7"/>
  <c r="AL1363" i="7" s="1" a="1"/>
  <c r="AL1363" i="7" s="1"/>
  <c r="AI1384" i="7"/>
  <c r="AM1384" i="7" s="1" a="1"/>
  <c r="AM1384" i="7" s="1"/>
  <c r="AL1469" i="7" a="1"/>
  <c r="AL1469" i="7" s="1"/>
  <c r="AJ1469" i="7" a="1"/>
  <c r="AJ1469" i="7" s="1"/>
  <c r="AI1579" i="7"/>
  <c r="AL1579" i="7" s="1" a="1"/>
  <c r="AL1579" i="7" s="1"/>
  <c r="AI1603" i="7"/>
  <c r="AL1603" i="7" s="1" a="1"/>
  <c r="AL1603" i="7" s="1"/>
  <c r="AI1622" i="7"/>
  <c r="AK1622" i="7" s="1" a="1"/>
  <c r="AK1622" i="7" s="1"/>
  <c r="AI1726" i="7"/>
  <c r="AM1726" i="7" s="1" a="1"/>
  <c r="AM1726" i="7" s="1"/>
  <c r="AL1855" i="7" a="1"/>
  <c r="AL1855" i="7" s="1"/>
  <c r="AK1855" i="7" a="1"/>
  <c r="AK1855" i="7" s="1"/>
  <c r="AK6" i="7" a="1"/>
  <c r="AK6" i="7" s="1"/>
  <c r="AI7" i="7"/>
  <c r="AM7" i="7" s="1" a="1"/>
  <c r="AM7" i="7" s="1"/>
  <c r="AM10" i="7" a="1"/>
  <c r="AM10" i="7" s="1"/>
  <c r="AK14" i="7" a="1"/>
  <c r="AK14" i="7" s="1"/>
  <c r="AI15" i="7"/>
  <c r="AM15" i="7" s="1" a="1"/>
  <c r="AM15" i="7" s="1"/>
  <c r="AK22" i="7" a="1"/>
  <c r="AK22" i="7" s="1"/>
  <c r="AI23" i="7"/>
  <c r="AL23" i="7" s="1" a="1"/>
  <c r="AL23" i="7" s="1"/>
  <c r="AM26" i="7" a="1"/>
  <c r="AM26" i="7" s="1"/>
  <c r="AK30" i="7" a="1"/>
  <c r="AK30" i="7" s="1"/>
  <c r="AI31" i="7"/>
  <c r="AL31" i="7" s="1" a="1"/>
  <c r="AL31" i="7" s="1"/>
  <c r="AK38" i="7" a="1"/>
  <c r="AK38" i="7" s="1"/>
  <c r="AI39" i="7"/>
  <c r="AM42" i="7" a="1"/>
  <c r="AM42" i="7" s="1"/>
  <c r="AK46" i="7" a="1"/>
  <c r="AK46" i="7" s="1"/>
  <c r="AI47" i="7"/>
  <c r="AM47" i="7" s="1" a="1"/>
  <c r="AM47" i="7" s="1"/>
  <c r="AI49" i="7"/>
  <c r="AL49" i="7" s="1" a="1"/>
  <c r="AL49" i="7" s="1"/>
  <c r="AK56" i="7" a="1"/>
  <c r="AK56" i="7" s="1"/>
  <c r="AI57" i="7"/>
  <c r="AK64" i="7" a="1"/>
  <c r="AK64" i="7" s="1"/>
  <c r="AI65" i="7"/>
  <c r="AK72" i="7" a="1"/>
  <c r="AK72" i="7" s="1"/>
  <c r="AI73" i="7"/>
  <c r="AJ73" i="7" s="1" a="1"/>
  <c r="AJ73" i="7" s="1"/>
  <c r="AK80" i="7" a="1"/>
  <c r="AK80" i="7" s="1"/>
  <c r="AI81" i="7"/>
  <c r="AK81" i="7" s="1" a="1"/>
  <c r="AK81" i="7" s="1"/>
  <c r="AK88" i="7" a="1"/>
  <c r="AK88" i="7" s="1"/>
  <c r="AI89" i="7"/>
  <c r="AL89" i="7" s="1" a="1"/>
  <c r="AL89" i="7" s="1"/>
  <c r="AK96" i="7" a="1"/>
  <c r="AK96" i="7" s="1"/>
  <c r="AI97" i="7"/>
  <c r="AK104" i="7" a="1"/>
  <c r="AK104" i="7" s="1"/>
  <c r="AI105" i="7"/>
  <c r="AK112" i="7" a="1"/>
  <c r="AK112" i="7" s="1"/>
  <c r="AI113" i="7"/>
  <c r="AK113" i="7" s="1" a="1"/>
  <c r="AK113" i="7" s="1"/>
  <c r="AK120" i="7" a="1"/>
  <c r="AK120" i="7" s="1"/>
  <c r="AI121" i="7"/>
  <c r="AI126" i="7"/>
  <c r="AL126" i="7" s="1" a="1"/>
  <c r="AL126" i="7" s="1"/>
  <c r="AM129" i="7" a="1"/>
  <c r="AM129" i="7" s="1"/>
  <c r="AK133" i="7" a="1"/>
  <c r="AK133" i="7" s="1"/>
  <c r="AI134" i="7"/>
  <c r="AM134" i="7" s="1" a="1"/>
  <c r="AM134" i="7" s="1"/>
  <c r="AI142" i="7"/>
  <c r="AL142" i="7" s="1" a="1"/>
  <c r="AL142" i="7" s="1"/>
  <c r="AK149" i="7" a="1"/>
  <c r="AK149" i="7" s="1"/>
  <c r="AI150" i="7"/>
  <c r="AL150" i="7" s="1" a="1"/>
  <c r="AL150" i="7" s="1"/>
  <c r="AM153" i="7" a="1"/>
  <c r="AM153" i="7" s="1"/>
  <c r="AK157" i="7" a="1"/>
  <c r="AK157" i="7" s="1"/>
  <c r="AI158" i="7"/>
  <c r="AL158" i="7" s="1" a="1"/>
  <c r="AL158" i="7" s="1"/>
  <c r="AM161" i="7" a="1"/>
  <c r="AM161" i="7" s="1"/>
  <c r="AI166" i="7"/>
  <c r="AM166" i="7" s="1" a="1"/>
  <c r="AM166" i="7" s="1"/>
  <c r="AI168" i="7"/>
  <c r="AM168" i="7" s="1" a="1"/>
  <c r="AM168" i="7" s="1"/>
  <c r="AK175" i="7" a="1"/>
  <c r="AK175" i="7" s="1"/>
  <c r="AI176" i="7"/>
  <c r="AK176" i="7" s="1" a="1"/>
  <c r="AK176" i="7" s="1"/>
  <c r="AM179" i="7" a="1"/>
  <c r="AM179" i="7" s="1"/>
  <c r="AK183" i="7" a="1"/>
  <c r="AK183" i="7" s="1"/>
  <c r="AI184" i="7"/>
  <c r="AL184" i="7" s="1" a="1"/>
  <c r="AL184" i="7" s="1"/>
  <c r="AK191" i="7" a="1"/>
  <c r="AK191" i="7" s="1"/>
  <c r="AI192" i="7"/>
  <c r="AM192" i="7" s="1" a="1"/>
  <c r="AM192" i="7" s="1"/>
  <c r="AM195" i="7" a="1"/>
  <c r="AM195" i="7" s="1"/>
  <c r="AK199" i="7" a="1"/>
  <c r="AK199" i="7" s="1"/>
  <c r="AI200" i="7"/>
  <c r="AM200" i="7" s="1" a="1"/>
  <c r="AM200" i="7" s="1"/>
  <c r="AK207" i="7" a="1"/>
  <c r="AK207" i="7" s="1"/>
  <c r="AI208" i="7"/>
  <c r="AL208" i="7" s="1" a="1"/>
  <c r="AL208" i="7" s="1"/>
  <c r="AM211" i="7" a="1"/>
  <c r="AM211" i="7" s="1"/>
  <c r="AI220" i="7"/>
  <c r="AL220" i="7" s="1" a="1"/>
  <c r="AL220" i="7" s="1"/>
  <c r="AK227" i="7" a="1"/>
  <c r="AK227" i="7" s="1"/>
  <c r="AI228" i="7"/>
  <c r="AM228" i="7" s="1" a="1"/>
  <c r="AM228" i="7" s="1"/>
  <c r="AM231" i="7" a="1"/>
  <c r="AM231" i="7" s="1"/>
  <c r="AK235" i="7" a="1"/>
  <c r="AK235" i="7" s="1"/>
  <c r="AI236" i="7"/>
  <c r="AM236" i="7" s="1" a="1"/>
  <c r="AM236" i="7" s="1"/>
  <c r="AM239" i="7" a="1"/>
  <c r="AM239" i="7" s="1"/>
  <c r="AI244" i="7"/>
  <c r="AM244" i="7" s="1" a="1"/>
  <c r="AM244" i="7" s="1"/>
  <c r="AM247" i="7" a="1"/>
  <c r="AM247" i="7" s="1"/>
  <c r="AI252" i="7"/>
  <c r="AL252" i="7" s="1" a="1"/>
  <c r="AL252" i="7" s="1"/>
  <c r="AK259" i="7" a="1"/>
  <c r="AK259" i="7" s="1"/>
  <c r="AI260" i="7"/>
  <c r="AM260" i="7" s="1" a="1"/>
  <c r="AM260" i="7" s="1"/>
  <c r="AM263" i="7" a="1"/>
  <c r="AM263" i="7" s="1"/>
  <c r="AK267" i="7" a="1"/>
  <c r="AK267" i="7" s="1"/>
  <c r="AI268" i="7"/>
  <c r="AM268" i="7" s="1" a="1"/>
  <c r="AM268" i="7" s="1"/>
  <c r="AM271" i="7" a="1"/>
  <c r="AM271" i="7" s="1"/>
  <c r="AI278" i="7"/>
  <c r="AK278" i="7" s="1" a="1"/>
  <c r="AK278" i="7" s="1"/>
  <c r="AM281" i="7" a="1"/>
  <c r="AM281" i="7" s="1"/>
  <c r="AI286" i="7"/>
  <c r="AJ286" i="7" s="1" a="1"/>
  <c r="AJ286" i="7" s="1"/>
  <c r="AI294" i="7"/>
  <c r="AL294" i="7" s="1" a="1"/>
  <c r="AL294" i="7" s="1"/>
  <c r="AK302" i="7" a="1"/>
  <c r="AK302" i="7" s="1"/>
  <c r="AI303" i="7"/>
  <c r="AJ303" i="7" s="1" a="1"/>
  <c r="AJ303" i="7" s="1"/>
  <c r="AK310" i="7" a="1"/>
  <c r="AK310" i="7" s="1"/>
  <c r="AI311" i="7"/>
  <c r="AJ311" i="7" s="1" a="1"/>
  <c r="AJ311" i="7" s="1"/>
  <c r="AM314" i="7" a="1"/>
  <c r="AM314" i="7" s="1"/>
  <c r="AI319" i="7"/>
  <c r="AM322" i="7" a="1"/>
  <c r="AM322" i="7" s="1"/>
  <c r="AI327" i="7"/>
  <c r="AM327" i="7" s="1" a="1"/>
  <c r="AM327" i="7" s="1"/>
  <c r="AK334" i="7" a="1"/>
  <c r="AK334" i="7" s="1"/>
  <c r="AI335" i="7"/>
  <c r="AM338" i="7" a="1"/>
  <c r="AM338" i="7" s="1"/>
  <c r="AK342" i="7" a="1"/>
  <c r="AK342" i="7" s="1"/>
  <c r="AI343" i="7"/>
  <c r="AL343" i="7" s="1" a="1"/>
  <c r="AL343" i="7" s="1"/>
  <c r="AM346" i="7" a="1"/>
  <c r="AM346" i="7" s="1"/>
  <c r="AI351" i="7"/>
  <c r="AK351" i="7" s="1" a="1"/>
  <c r="AK351" i="7" s="1"/>
  <c r="AM354" i="7" a="1"/>
  <c r="AM354" i="7" s="1"/>
  <c r="AI359" i="7"/>
  <c r="AM359" i="7" s="1" a="1"/>
  <c r="AM359" i="7" s="1"/>
  <c r="AK366" i="7" a="1"/>
  <c r="AK366" i="7" s="1"/>
  <c r="AI367" i="7"/>
  <c r="AM370" i="7" a="1"/>
  <c r="AM370" i="7" s="1"/>
  <c r="AK374" i="7" a="1"/>
  <c r="AK374" i="7" s="1"/>
  <c r="AI375" i="7"/>
  <c r="AJ375" i="7" s="1" a="1"/>
  <c r="AJ375" i="7" s="1"/>
  <c r="AM378" i="7" a="1"/>
  <c r="AM378" i="7" s="1"/>
  <c r="AI383" i="7"/>
  <c r="AK383" i="7" s="1" a="1"/>
  <c r="AK383" i="7" s="1"/>
  <c r="AI393" i="7"/>
  <c r="AM393" i="7" s="1" a="1"/>
  <c r="AM393" i="7" s="1"/>
  <c r="AK400" i="7" a="1"/>
  <c r="AK400" i="7" s="1"/>
  <c r="AI401" i="7"/>
  <c r="AK408" i="7" a="1"/>
  <c r="AK408" i="7" s="1"/>
  <c r="AI409" i="7"/>
  <c r="AK409" i="7" s="1" a="1"/>
  <c r="AK409" i="7" s="1"/>
  <c r="AM412" i="7" a="1"/>
  <c r="AM412" i="7" s="1"/>
  <c r="AI417" i="7"/>
  <c r="AL417" i="7" s="1" a="1"/>
  <c r="AL417" i="7" s="1"/>
  <c r="AM420" i="7" a="1"/>
  <c r="AM420" i="7" s="1"/>
  <c r="AI425" i="7"/>
  <c r="AL425" i="7" s="1" a="1"/>
  <c r="AL425" i="7" s="1"/>
  <c r="AK432" i="7" a="1"/>
  <c r="AK432" i="7" s="1"/>
  <c r="AI433" i="7"/>
  <c r="AL433" i="7" s="1" a="1"/>
  <c r="AL433" i="7" s="1"/>
  <c r="AM436" i="7" a="1"/>
  <c r="AM436" i="7" s="1"/>
  <c r="AI441" i="7"/>
  <c r="AJ441" i="7" s="1" a="1"/>
  <c r="AJ441" i="7" s="1"/>
  <c r="AM444" i="7" a="1"/>
  <c r="AM444" i="7" s="1"/>
  <c r="AI449" i="7"/>
  <c r="AL449" i="7" s="1" a="1"/>
  <c r="AL449" i="7" s="1"/>
  <c r="AJ468" i="7" a="1"/>
  <c r="AJ468" i="7" s="1"/>
  <c r="AL486" i="7" a="1"/>
  <c r="AL486" i="7" s="1"/>
  <c r="AK487" i="7" a="1"/>
  <c r="AK487" i="7" s="1"/>
  <c r="AI489" i="7"/>
  <c r="AJ489" i="7" s="1" a="1"/>
  <c r="AJ489" i="7" s="1"/>
  <c r="AK496" i="7" a="1"/>
  <c r="AK496" i="7" s="1"/>
  <c r="AJ500" i="7" a="1"/>
  <c r="AJ500" i="7" s="1"/>
  <c r="AL520" i="7" a="1"/>
  <c r="AL520" i="7" s="1"/>
  <c r="AK521" i="7" a="1"/>
  <c r="AK521" i="7" s="1"/>
  <c r="AI523" i="7"/>
  <c r="AM523" i="7" s="1" a="1"/>
  <c r="AM523" i="7" s="1"/>
  <c r="AK530" i="7" a="1"/>
  <c r="AK530" i="7" s="1"/>
  <c r="AJ534" i="7" a="1"/>
  <c r="AJ534" i="7" s="1"/>
  <c r="AM553" i="7" a="1"/>
  <c r="AM553" i="7" s="1"/>
  <c r="AK555" i="7" a="1"/>
  <c r="AK555" i="7" s="1"/>
  <c r="AI557" i="7"/>
  <c r="AJ558" i="7" a="1"/>
  <c r="AJ558" i="7" s="1"/>
  <c r="AJ559" i="7" a="1"/>
  <c r="AJ559" i="7" s="1"/>
  <c r="AK560" i="7" a="1"/>
  <c r="AK560" i="7" s="1"/>
  <c r="AK561" i="7" a="1"/>
  <c r="AK561" i="7" s="1"/>
  <c r="AK562" i="7" a="1"/>
  <c r="AK562" i="7" s="1"/>
  <c r="AK564" i="7" a="1"/>
  <c r="AK564" i="7" s="1"/>
  <c r="AL566" i="7" a="1"/>
  <c r="AL566" i="7" s="1"/>
  <c r="AM575" i="7" a="1"/>
  <c r="AM575" i="7" s="1"/>
  <c r="AI578" i="7"/>
  <c r="AJ580" i="7" a="1"/>
  <c r="AJ580" i="7" s="1"/>
  <c r="AK582" i="7" a="1"/>
  <c r="AK582" i="7" s="1"/>
  <c r="AL584" i="7" a="1"/>
  <c r="AL584" i="7" s="1"/>
  <c r="AL588" i="7" a="1"/>
  <c r="AL588" i="7" s="1"/>
  <c r="AJ600" i="7" a="1"/>
  <c r="AJ600" i="7" s="1"/>
  <c r="AJ617" i="7" a="1"/>
  <c r="AJ617" i="7" s="1"/>
  <c r="AK619" i="7" a="1"/>
  <c r="AK619" i="7" s="1"/>
  <c r="AI621" i="7"/>
  <c r="AL621" i="7" s="1" a="1"/>
  <c r="AL621" i="7" s="1"/>
  <c r="AJ622" i="7" a="1"/>
  <c r="AJ622" i="7" s="1"/>
  <c r="AJ623" i="7" a="1"/>
  <c r="AJ623" i="7" s="1"/>
  <c r="AK624" i="7" a="1"/>
  <c r="AK624" i="7" s="1"/>
  <c r="AK625" i="7" a="1"/>
  <c r="AK625" i="7" s="1"/>
  <c r="AK626" i="7" a="1"/>
  <c r="AK626" i="7" s="1"/>
  <c r="AK628" i="7" a="1"/>
  <c r="AK628" i="7" s="1"/>
  <c r="AM639" i="7" a="1"/>
  <c r="AM639" i="7" s="1"/>
  <c r="AI642" i="7"/>
  <c r="AM642" i="7" s="1" a="1"/>
  <c r="AM642" i="7" s="1"/>
  <c r="AJ644" i="7" a="1"/>
  <c r="AJ644" i="7" s="1"/>
  <c r="AK646" i="7" a="1"/>
  <c r="AK646" i="7" s="1"/>
  <c r="AL648" i="7" a="1"/>
  <c r="AL648" i="7" s="1"/>
  <c r="AL652" i="7" a="1"/>
  <c r="AL652" i="7" s="1"/>
  <c r="AJ664" i="7" a="1"/>
  <c r="AJ664" i="7" s="1"/>
  <c r="AJ681" i="7" a="1"/>
  <c r="AJ681" i="7" s="1"/>
  <c r="AK683" i="7" a="1"/>
  <c r="AK683" i="7" s="1"/>
  <c r="AI685" i="7"/>
  <c r="AL685" i="7" s="1" a="1"/>
  <c r="AL685" i="7" s="1"/>
  <c r="AJ686" i="7" a="1"/>
  <c r="AJ686" i="7" s="1"/>
  <c r="AK688" i="7" a="1"/>
  <c r="AK688" i="7" s="1"/>
  <c r="AK689" i="7" a="1"/>
  <c r="AK689" i="7" s="1"/>
  <c r="AK692" i="7" a="1"/>
  <c r="AK692" i="7" s="1"/>
  <c r="AL694" i="7" a="1"/>
  <c r="AL694" i="7" s="1"/>
  <c r="AM703" i="7" a="1"/>
  <c r="AM703" i="7" s="1"/>
  <c r="AI706" i="7"/>
  <c r="AJ708" i="7" a="1"/>
  <c r="AJ708" i="7" s="1"/>
  <c r="AK710" i="7" a="1"/>
  <c r="AK710" i="7" s="1"/>
  <c r="AL712" i="7" a="1"/>
  <c r="AL712" i="7" s="1"/>
  <c r="AL716" i="7" a="1"/>
  <c r="AL716" i="7" s="1"/>
  <c r="AI724" i="7"/>
  <c r="AL724" i="7" s="1" a="1"/>
  <c r="AL724" i="7" s="1"/>
  <c r="AJ729" i="7" a="1"/>
  <c r="AJ729" i="7" s="1"/>
  <c r="AI730" i="7"/>
  <c r="AK730" i="7" s="1" a="1"/>
  <c r="AK730" i="7" s="1"/>
  <c r="AM735" i="7" a="1"/>
  <c r="AM735" i="7" s="1"/>
  <c r="AK737" i="7" a="1"/>
  <c r="AK737" i="7" s="1"/>
  <c r="AL741" i="7" a="1"/>
  <c r="AL741" i="7" s="1"/>
  <c r="AK741" i="7" a="1"/>
  <c r="AK741" i="7" s="1"/>
  <c r="AJ741" i="7" a="1"/>
  <c r="AJ741" i="7" s="1"/>
  <c r="AJ742" i="7" a="1"/>
  <c r="AJ742" i="7" s="1"/>
  <c r="AJ753" i="7" a="1"/>
  <c r="AJ753" i="7" s="1"/>
  <c r="AL753" i="7" a="1"/>
  <c r="AL753" i="7" s="1"/>
  <c r="AI765" i="7"/>
  <c r="AL765" i="7" s="1" a="1"/>
  <c r="AL765" i="7" s="1"/>
  <c r="AK766" i="7" a="1"/>
  <c r="AK766" i="7" s="1"/>
  <c r="AK770" i="7" a="1"/>
  <c r="AK770" i="7" s="1"/>
  <c r="AI776" i="7"/>
  <c r="AL776" i="7" s="1" a="1"/>
  <c r="AL776" i="7" s="1"/>
  <c r="AL778" i="7" a="1"/>
  <c r="AL778" i="7" s="1"/>
  <c r="AJ783" i="7" a="1"/>
  <c r="AJ783" i="7" s="1"/>
  <c r="AI800" i="7"/>
  <c r="AM800" i="7" s="1" a="1"/>
  <c r="AM800" i="7" s="1"/>
  <c r="AI805" i="7"/>
  <c r="AK805" i="7" s="1" a="1"/>
  <c r="AK805" i="7" s="1"/>
  <c r="AJ810" i="7" a="1"/>
  <c r="AJ810" i="7" s="1"/>
  <c r="AL822" i="7" a="1"/>
  <c r="AL822" i="7" s="1"/>
  <c r="AM826" i="7" a="1"/>
  <c r="AM826" i="7" s="1"/>
  <c r="AK838" i="7" a="1"/>
  <c r="AK838" i="7" s="1"/>
  <c r="AJ838" i="7" a="1"/>
  <c r="AJ838" i="7" s="1"/>
  <c r="AL845" i="7" a="1"/>
  <c r="AL845" i="7" s="1"/>
  <c r="AK845" i="7" a="1"/>
  <c r="AK845" i="7" s="1"/>
  <c r="AJ845" i="7" a="1"/>
  <c r="AJ845" i="7" s="1"/>
  <c r="AI864" i="7"/>
  <c r="AM864" i="7" s="1" a="1"/>
  <c r="AM864" i="7" s="1"/>
  <c r="AI869" i="7"/>
  <c r="AL869" i="7" s="1" a="1"/>
  <c r="AL869" i="7" s="1"/>
  <c r="AL886" i="7" a="1"/>
  <c r="AL886" i="7" s="1"/>
  <c r="AM890" i="7" a="1"/>
  <c r="AM890" i="7" s="1"/>
  <c r="AK902" i="7" a="1"/>
  <c r="AK902" i="7" s="1"/>
  <c r="AJ902" i="7" a="1"/>
  <c r="AJ902" i="7" s="1"/>
  <c r="AL909" i="7" a="1"/>
  <c r="AL909" i="7" s="1"/>
  <c r="AK909" i="7" a="1"/>
  <c r="AK909" i="7" s="1"/>
  <c r="AJ909" i="7" a="1"/>
  <c r="AJ909" i="7" s="1"/>
  <c r="AI928" i="7"/>
  <c r="AM928" i="7" s="1" a="1"/>
  <c r="AM928" i="7" s="1"/>
  <c r="AI933" i="7"/>
  <c r="AK933" i="7" s="1" a="1"/>
  <c r="AK933" i="7" s="1"/>
  <c r="AJ938" i="7" a="1"/>
  <c r="AJ938" i="7" s="1"/>
  <c r="AL950" i="7" a="1"/>
  <c r="AL950" i="7" s="1"/>
  <c r="AM954" i="7" a="1"/>
  <c r="AM954" i="7" s="1"/>
  <c r="AK966" i="7" a="1"/>
  <c r="AK966" i="7" s="1"/>
  <c r="AJ966" i="7" a="1"/>
  <c r="AJ966" i="7" s="1"/>
  <c r="AL973" i="7" a="1"/>
  <c r="AL973" i="7" s="1"/>
  <c r="AK973" i="7" a="1"/>
  <c r="AK973" i="7" s="1"/>
  <c r="AJ973" i="7" a="1"/>
  <c r="AJ973" i="7" s="1"/>
  <c r="AI992" i="7"/>
  <c r="AM992" i="7" s="1" a="1"/>
  <c r="AM992" i="7" s="1"/>
  <c r="AI997" i="7"/>
  <c r="AL997" i="7" s="1" a="1"/>
  <c r="AL997" i="7" s="1"/>
  <c r="AL1014" i="7" a="1"/>
  <c r="AL1014" i="7" s="1"/>
  <c r="AM1018" i="7" a="1"/>
  <c r="AM1018" i="7" s="1"/>
  <c r="AK1030" i="7" a="1"/>
  <c r="AK1030" i="7" s="1"/>
  <c r="AJ1030" i="7" a="1"/>
  <c r="AJ1030" i="7" s="1"/>
  <c r="AL1037" i="7" a="1"/>
  <c r="AL1037" i="7" s="1"/>
  <c r="AK1037" i="7" a="1"/>
  <c r="AK1037" i="7" s="1"/>
  <c r="AJ1037" i="7" a="1"/>
  <c r="AJ1037" i="7" s="1"/>
  <c r="AI1056" i="7"/>
  <c r="AL1056" i="7" s="1" a="1"/>
  <c r="AL1056" i="7" s="1"/>
  <c r="AI1061" i="7"/>
  <c r="AK1061" i="7" s="1" a="1"/>
  <c r="AK1061" i="7" s="1"/>
  <c r="AL1078" i="7" a="1"/>
  <c r="AL1078" i="7" s="1"/>
  <c r="AM1082" i="7" a="1"/>
  <c r="AM1082" i="7" s="1"/>
  <c r="AK1094" i="7" a="1"/>
  <c r="AK1094" i="7" s="1"/>
  <c r="AJ1094" i="7" a="1"/>
  <c r="AJ1094" i="7" s="1"/>
  <c r="AL1101" i="7" a="1"/>
  <c r="AL1101" i="7" s="1"/>
  <c r="AK1101" i="7" a="1"/>
  <c r="AK1101" i="7" s="1"/>
  <c r="AJ1101" i="7" a="1"/>
  <c r="AJ1101" i="7" s="1"/>
  <c r="AI1120" i="7"/>
  <c r="AL1120" i="7" s="1" a="1"/>
  <c r="AL1120" i="7" s="1"/>
  <c r="AI1125" i="7"/>
  <c r="AL1125" i="7" s="1" a="1"/>
  <c r="AL1125" i="7" s="1"/>
  <c r="AL1142" i="7" a="1"/>
  <c r="AL1142" i="7" s="1"/>
  <c r="AM1146" i="7" a="1"/>
  <c r="AM1146" i="7" s="1"/>
  <c r="AK1158" i="7" a="1"/>
  <c r="AK1158" i="7" s="1"/>
  <c r="AJ1158" i="7" a="1"/>
  <c r="AJ1158" i="7" s="1"/>
  <c r="AL1165" i="7" a="1"/>
  <c r="AL1165" i="7" s="1"/>
  <c r="AK1165" i="7" a="1"/>
  <c r="AK1165" i="7" s="1"/>
  <c r="AJ1165" i="7" a="1"/>
  <c r="AJ1165" i="7" s="1"/>
  <c r="AI1184" i="7"/>
  <c r="AL1184" i="7" s="1" a="1"/>
  <c r="AL1184" i="7" s="1"/>
  <c r="AI1189" i="7"/>
  <c r="AK1189" i="7" s="1" a="1"/>
  <c r="AK1189" i="7" s="1"/>
  <c r="AJ1194" i="7" a="1"/>
  <c r="AJ1194" i="7" s="1"/>
  <c r="AL1206" i="7" a="1"/>
  <c r="AL1206" i="7" s="1"/>
  <c r="AM1210" i="7" a="1"/>
  <c r="AM1210" i="7" s="1"/>
  <c r="AK1222" i="7" a="1"/>
  <c r="AK1222" i="7" s="1"/>
  <c r="AJ1222" i="7" a="1"/>
  <c r="AJ1222" i="7" s="1"/>
  <c r="AL1229" i="7" a="1"/>
  <c r="AL1229" i="7" s="1"/>
  <c r="AK1229" i="7" a="1"/>
  <c r="AK1229" i="7" s="1"/>
  <c r="AJ1229" i="7" a="1"/>
  <c r="AJ1229" i="7" s="1"/>
  <c r="AI1248" i="7"/>
  <c r="AL1248" i="7" s="1" a="1"/>
  <c r="AL1248" i="7" s="1"/>
  <c r="AI1253" i="7"/>
  <c r="AL1253" i="7" s="1" a="1"/>
  <c r="AL1253" i="7" s="1"/>
  <c r="AJ1258" i="7" a="1"/>
  <c r="AJ1258" i="7" s="1"/>
  <c r="AL1270" i="7" a="1"/>
  <c r="AL1270" i="7" s="1"/>
  <c r="AM1274" i="7" a="1"/>
  <c r="AM1274" i="7" s="1"/>
  <c r="AK1286" i="7" a="1"/>
  <c r="AK1286" i="7" s="1"/>
  <c r="AJ1286" i="7" a="1"/>
  <c r="AJ1286" i="7" s="1"/>
  <c r="AM1293" i="7" a="1"/>
  <c r="AM1293" i="7" s="1"/>
  <c r="AL1308" i="7" a="1"/>
  <c r="AL1308" i="7" s="1"/>
  <c r="AK1315" i="7" a="1"/>
  <c r="AK1315" i="7" s="1"/>
  <c r="AI1404" i="7"/>
  <c r="AJ1404" i="7" s="1" a="1"/>
  <c r="AJ1404" i="7" s="1"/>
  <c r="AI1426" i="7"/>
  <c r="AM1426" i="7" s="1" a="1"/>
  <c r="AM1426" i="7" s="1"/>
  <c r="AI1450" i="7"/>
  <c r="AM1472" i="7" a="1"/>
  <c r="AM1472" i="7" s="1"/>
  <c r="AI1492" i="7"/>
  <c r="AJ1492" i="7" s="1" a="1"/>
  <c r="AJ1492" i="7" s="1"/>
  <c r="AI1504" i="7"/>
  <c r="AL1504" i="7" s="1" a="1"/>
  <c r="AL1504" i="7" s="1"/>
  <c r="AJ1570" i="7" a="1"/>
  <c r="AJ1570" i="7" s="1"/>
  <c r="AL1570" i="7" a="1"/>
  <c r="AL1570" i="7" s="1"/>
  <c r="AK1570" i="7" a="1"/>
  <c r="AK1570" i="7" s="1"/>
  <c r="AJ1610" i="7" a="1"/>
  <c r="AJ1610" i="7" s="1"/>
  <c r="AL1610" i="7" a="1"/>
  <c r="AL1610" i="7" s="1"/>
  <c r="AK1610" i="7" a="1"/>
  <c r="AK1610" i="7" s="1"/>
  <c r="AL1731" i="7" a="1"/>
  <c r="AL1731" i="7" s="1"/>
  <c r="AK1731" i="7" a="1"/>
  <c r="AK1731" i="7" s="1"/>
  <c r="AJ1731" i="7" a="1"/>
  <c r="AJ1731" i="7" s="1"/>
  <c r="AM1731" i="7" a="1"/>
  <c r="AM1731" i="7" s="1"/>
  <c r="AJ1855" i="7" a="1"/>
  <c r="AJ1855" i="7" s="1"/>
  <c r="AJ1932" i="7" a="1"/>
  <c r="AJ1932" i="7" s="1"/>
  <c r="AL2012" i="7" a="1"/>
  <c r="AL2012" i="7" s="1"/>
  <c r="AJ2012" i="7" a="1"/>
  <c r="AJ2012" i="7" s="1"/>
  <c r="AI2" i="7"/>
  <c r="AL2" i="7" s="1" a="1"/>
  <c r="AL2" i="7" s="1"/>
  <c r="AK17" i="7" a="1"/>
  <c r="AK17" i="7" s="1"/>
  <c r="AK33" i="7" a="1"/>
  <c r="AK33" i="7" s="1"/>
  <c r="AK67" i="7" a="1"/>
  <c r="AK67" i="7" s="1"/>
  <c r="AK75" i="7" a="1"/>
  <c r="AK75" i="7" s="1"/>
  <c r="AK99" i="7" a="1"/>
  <c r="AK99" i="7" s="1"/>
  <c r="AK107" i="7" a="1"/>
  <c r="AK107" i="7" s="1"/>
  <c r="AK128" i="7" a="1"/>
  <c r="AK128" i="7" s="1"/>
  <c r="AK136" i="7" a="1"/>
  <c r="AK136" i="7" s="1"/>
  <c r="AK144" i="7" a="1"/>
  <c r="AK144" i="7" s="1"/>
  <c r="AK152" i="7" a="1"/>
  <c r="AK152" i="7" s="1"/>
  <c r="AK160" i="7" a="1"/>
  <c r="AK160" i="7" s="1"/>
  <c r="AK170" i="7" a="1"/>
  <c r="AK170" i="7" s="1"/>
  <c r="AK178" i="7" a="1"/>
  <c r="AK178" i="7" s="1"/>
  <c r="AK186" i="7" a="1"/>
  <c r="AK186" i="7" s="1"/>
  <c r="AK194" i="7" a="1"/>
  <c r="AK194" i="7" s="1"/>
  <c r="AK202" i="7" a="1"/>
  <c r="AK202" i="7" s="1"/>
  <c r="AK210" i="7" a="1"/>
  <c r="AK210" i="7" s="1"/>
  <c r="AI215" i="7"/>
  <c r="AK230" i="7" a="1"/>
  <c r="AK230" i="7" s="1"/>
  <c r="AK238" i="7" a="1"/>
  <c r="AK238" i="7" s="1"/>
  <c r="AK262" i="7" a="1"/>
  <c r="AK262" i="7" s="1"/>
  <c r="AK270" i="7" a="1"/>
  <c r="AK270" i="7" s="1"/>
  <c r="AI276" i="7"/>
  <c r="AK280" i="7" a="1"/>
  <c r="AK280" i="7" s="1"/>
  <c r="AK305" i="7" a="1"/>
  <c r="AK305" i="7" s="1"/>
  <c r="AK313" i="7" a="1"/>
  <c r="AK313" i="7" s="1"/>
  <c r="AK337" i="7" a="1"/>
  <c r="AK337" i="7" s="1"/>
  <c r="AK345" i="7" a="1"/>
  <c r="AK345" i="7" s="1"/>
  <c r="AK353" i="7" a="1"/>
  <c r="AK353" i="7" s="1"/>
  <c r="AK369" i="7" a="1"/>
  <c r="AK369" i="7" s="1"/>
  <c r="AK377" i="7" a="1"/>
  <c r="AK377" i="7" s="1"/>
  <c r="AK403" i="7" a="1"/>
  <c r="AK403" i="7" s="1"/>
  <c r="AK411" i="7" a="1"/>
  <c r="AK411" i="7" s="1"/>
  <c r="AK435" i="7" a="1"/>
  <c r="AK435" i="7" s="1"/>
  <c r="AK443" i="7" a="1"/>
  <c r="AK443" i="7" s="1"/>
  <c r="AL465" i="7" a="1"/>
  <c r="AL465" i="7" s="1"/>
  <c r="AK466" i="7" a="1"/>
  <c r="AK466" i="7" s="1"/>
  <c r="AK468" i="7" a="1"/>
  <c r="AK468" i="7" s="1"/>
  <c r="AL476" i="7" a="1"/>
  <c r="AL476" i="7" s="1"/>
  <c r="AL497" i="7" a="1"/>
  <c r="AL497" i="7" s="1"/>
  <c r="AK498" i="7" a="1"/>
  <c r="AK498" i="7" s="1"/>
  <c r="AK500" i="7" a="1"/>
  <c r="AK500" i="7" s="1"/>
  <c r="AL510" i="7" a="1"/>
  <c r="AL510" i="7" s="1"/>
  <c r="AK511" i="7" a="1"/>
  <c r="AK511" i="7" s="1"/>
  <c r="AL531" i="7" a="1"/>
  <c r="AL531" i="7" s="1"/>
  <c r="AK532" i="7" a="1"/>
  <c r="AK532" i="7" s="1"/>
  <c r="AK534" i="7" a="1"/>
  <c r="AK534" i="7" s="1"/>
  <c r="AL542" i="7" a="1"/>
  <c r="AL542" i="7" s="1"/>
  <c r="AJ553" i="7" a="1"/>
  <c r="AJ553" i="7" s="1"/>
  <c r="AL553" i="7" a="1"/>
  <c r="AL553" i="7" s="1"/>
  <c r="AK558" i="7" a="1"/>
  <c r="AK558" i="7" s="1"/>
  <c r="AL560" i="7" a="1"/>
  <c r="AL560" i="7" s="1"/>
  <c r="AL562" i="7" a="1"/>
  <c r="AL562" i="7" s="1"/>
  <c r="AL564" i="7" a="1"/>
  <c r="AL564" i="7" s="1"/>
  <c r="AK600" i="7" a="1"/>
  <c r="AK600" i="7" s="1"/>
  <c r="AK604" i="7" a="1"/>
  <c r="AK604" i="7" s="1"/>
  <c r="AL606" i="7" a="1"/>
  <c r="AL606" i="7" s="1"/>
  <c r="AK622" i="7" a="1"/>
  <c r="AK622" i="7" s="1"/>
  <c r="AL624" i="7" a="1"/>
  <c r="AL624" i="7" s="1"/>
  <c r="AL626" i="7" a="1"/>
  <c r="AL626" i="7" s="1"/>
  <c r="AL628" i="7" a="1"/>
  <c r="AL628" i="7" s="1"/>
  <c r="AK664" i="7" a="1"/>
  <c r="AK664" i="7" s="1"/>
  <c r="AK665" i="7" a="1"/>
  <c r="AK665" i="7" s="1"/>
  <c r="AK668" i="7" a="1"/>
  <c r="AK668" i="7" s="1"/>
  <c r="AL670" i="7" a="1"/>
  <c r="AL670" i="7" s="1"/>
  <c r="AK686" i="7" a="1"/>
  <c r="AK686" i="7" s="1"/>
  <c r="AL688" i="7" a="1"/>
  <c r="AL688" i="7" s="1"/>
  <c r="AL692" i="7" a="1"/>
  <c r="AL692" i="7" s="1"/>
  <c r="AK742" i="7" a="1"/>
  <c r="AK742" i="7" s="1"/>
  <c r="AI752" i="7"/>
  <c r="AM752" i="7" s="1" a="1"/>
  <c r="AM752" i="7" s="1"/>
  <c r="AI764" i="7"/>
  <c r="AM764" i="7" s="1" a="1"/>
  <c r="AM764" i="7" s="1"/>
  <c r="AL798" i="7" a="1"/>
  <c r="AL798" i="7" s="1"/>
  <c r="AK814" i="7" a="1"/>
  <c r="AK814" i="7" s="1"/>
  <c r="AJ814" i="7" a="1"/>
  <c r="AJ814" i="7" s="1"/>
  <c r="AI840" i="7"/>
  <c r="AL840" i="7" s="1" a="1"/>
  <c r="AL840" i="7" s="1"/>
  <c r="AL862" i="7" a="1"/>
  <c r="AL862" i="7" s="1"/>
  <c r="AK878" i="7" a="1"/>
  <c r="AK878" i="7" s="1"/>
  <c r="AJ878" i="7" a="1"/>
  <c r="AJ878" i="7" s="1"/>
  <c r="AI904" i="7"/>
  <c r="AL926" i="7" a="1"/>
  <c r="AL926" i="7" s="1"/>
  <c r="AK942" i="7" a="1"/>
  <c r="AK942" i="7" s="1"/>
  <c r="AJ942" i="7" a="1"/>
  <c r="AJ942" i="7" s="1"/>
  <c r="AI968" i="7"/>
  <c r="AJ968" i="7" s="1" a="1"/>
  <c r="AJ968" i="7" s="1"/>
  <c r="AL990" i="7" a="1"/>
  <c r="AL990" i="7" s="1"/>
  <c r="AK1006" i="7" a="1"/>
  <c r="AK1006" i="7" s="1"/>
  <c r="AJ1006" i="7" a="1"/>
  <c r="AJ1006" i="7" s="1"/>
  <c r="AI1032" i="7"/>
  <c r="AL1032" i="7" s="1" a="1"/>
  <c r="AL1032" i="7" s="1"/>
  <c r="AL1054" i="7" a="1"/>
  <c r="AL1054" i="7" s="1"/>
  <c r="AK1070" i="7" a="1"/>
  <c r="AK1070" i="7" s="1"/>
  <c r="AJ1070" i="7" a="1"/>
  <c r="AJ1070" i="7" s="1"/>
  <c r="AI1096" i="7"/>
  <c r="AL1118" i="7" a="1"/>
  <c r="AL1118" i="7" s="1"/>
  <c r="AK1134" i="7" a="1"/>
  <c r="AK1134" i="7" s="1"/>
  <c r="AJ1134" i="7" a="1"/>
  <c r="AJ1134" i="7" s="1"/>
  <c r="AI1160" i="7"/>
  <c r="AL1160" i="7" s="1" a="1"/>
  <c r="AL1160" i="7" s="1"/>
  <c r="AL1182" i="7" a="1"/>
  <c r="AL1182" i="7" s="1"/>
  <c r="AK1198" i="7" a="1"/>
  <c r="AK1198" i="7" s="1"/>
  <c r="AJ1198" i="7" a="1"/>
  <c r="AJ1198" i="7" s="1"/>
  <c r="AI1224" i="7"/>
  <c r="AK1224" i="7" s="1" a="1"/>
  <c r="AK1224" i="7" s="1"/>
  <c r="AL1246" i="7" a="1"/>
  <c r="AL1246" i="7" s="1"/>
  <c r="AK1262" i="7" a="1"/>
  <c r="AK1262" i="7" s="1"/>
  <c r="AJ1262" i="7" a="1"/>
  <c r="AJ1262" i="7" s="1"/>
  <c r="AI1288" i="7"/>
  <c r="AI1326" i="7"/>
  <c r="AM1326" i="7" s="1" a="1"/>
  <c r="AM1326" i="7" s="1"/>
  <c r="AI1338" i="7"/>
  <c r="AM1338" i="7" s="1" a="1"/>
  <c r="AM1338" i="7" s="1"/>
  <c r="AI1364" i="7"/>
  <c r="AI1382" i="7"/>
  <c r="AK1382" i="7" s="1" a="1"/>
  <c r="AK1382" i="7" s="1"/>
  <c r="AK1409" i="7" a="1"/>
  <c r="AK1409" i="7" s="1"/>
  <c r="AJ1409" i="7" a="1"/>
  <c r="AJ1409" i="7" s="1"/>
  <c r="AL1409" i="7" a="1"/>
  <c r="AL1409" i="7" s="1"/>
  <c r="AI1470" i="7"/>
  <c r="AK1470" i="7" s="1" a="1"/>
  <c r="AK1470" i="7" s="1"/>
  <c r="AL1498" i="7" a="1"/>
  <c r="AL1498" i="7" s="1"/>
  <c r="AK1498" i="7" a="1"/>
  <c r="AK1498" i="7" s="1"/>
  <c r="AJ1498" i="7" a="1"/>
  <c r="AJ1498" i="7" s="1"/>
  <c r="AI1707" i="7"/>
  <c r="AK1707" i="7" s="1" a="1"/>
  <c r="AK1707" i="7" s="1"/>
  <c r="AM1746" i="7" a="1"/>
  <c r="AM1746" i="7" s="1"/>
  <c r="AI1755" i="7"/>
  <c r="AJ1755" i="7" s="1" a="1"/>
  <c r="AJ1755" i="7" s="1"/>
  <c r="AI1929" i="7"/>
  <c r="AJ1929" i="7" s="1" a="1"/>
  <c r="AJ1929" i="7" s="1"/>
  <c r="AL2265" i="7" a="1"/>
  <c r="AL2265" i="7" s="1"/>
  <c r="AJ2265" i="7" a="1"/>
  <c r="AJ2265" i="7" s="1"/>
  <c r="AI5" i="7"/>
  <c r="AM5" i="7" s="1" a="1"/>
  <c r="AM5" i="7" s="1"/>
  <c r="AL6" i="7" a="1"/>
  <c r="AL6" i="7" s="1"/>
  <c r="AI13" i="7"/>
  <c r="AM13" i="7" s="1" a="1"/>
  <c r="AM13" i="7" s="1"/>
  <c r="AL14" i="7" a="1"/>
  <c r="AL14" i="7" s="1"/>
  <c r="AI21" i="7"/>
  <c r="AM21" i="7" s="1" a="1"/>
  <c r="AM21" i="7" s="1"/>
  <c r="AL22" i="7" a="1"/>
  <c r="AL22" i="7" s="1"/>
  <c r="AI29" i="7"/>
  <c r="AM29" i="7" s="1" a="1"/>
  <c r="AM29" i="7" s="1"/>
  <c r="AL30" i="7" a="1"/>
  <c r="AL30" i="7" s="1"/>
  <c r="AI37" i="7"/>
  <c r="AL38" i="7" a="1"/>
  <c r="AL38" i="7" s="1"/>
  <c r="AI45" i="7"/>
  <c r="AM45" i="7" s="1" a="1"/>
  <c r="AM45" i="7" s="1"/>
  <c r="AL46" i="7" a="1"/>
  <c r="AL46" i="7" s="1"/>
  <c r="AI55" i="7"/>
  <c r="AM55" i="7" s="1" a="1"/>
  <c r="AM55" i="7" s="1"/>
  <c r="AL56" i="7" a="1"/>
  <c r="AL56" i="7" s="1"/>
  <c r="AI63" i="7"/>
  <c r="AM63" i="7" s="1" a="1"/>
  <c r="AM63" i="7" s="1"/>
  <c r="AL64" i="7" a="1"/>
  <c r="AL64" i="7" s="1"/>
  <c r="AI71" i="7"/>
  <c r="AJ71" i="7" s="1" a="1"/>
  <c r="AJ71" i="7" s="1"/>
  <c r="AL72" i="7" a="1"/>
  <c r="AL72" i="7" s="1"/>
  <c r="AI79" i="7"/>
  <c r="AL80" i="7" a="1"/>
  <c r="AL80" i="7" s="1"/>
  <c r="AI87" i="7"/>
  <c r="AM87" i="7" s="1" a="1"/>
  <c r="AM87" i="7" s="1"/>
  <c r="AL88" i="7" a="1"/>
  <c r="AL88" i="7" s="1"/>
  <c r="AI95" i="7"/>
  <c r="AM95" i="7" s="1" a="1"/>
  <c r="AM95" i="7" s="1"/>
  <c r="AL96" i="7" a="1"/>
  <c r="AL96" i="7" s="1"/>
  <c r="AI103" i="7"/>
  <c r="AL104" i="7" a="1"/>
  <c r="AL104" i="7" s="1"/>
  <c r="AI111" i="7"/>
  <c r="AM111" i="7" s="1" a="1"/>
  <c r="AM111" i="7" s="1"/>
  <c r="AL112" i="7" a="1"/>
  <c r="AL112" i="7" s="1"/>
  <c r="AI119" i="7"/>
  <c r="AM119" i="7" s="1" a="1"/>
  <c r="AM119" i="7" s="1"/>
  <c r="AL120" i="7" a="1"/>
  <c r="AL120" i="7" s="1"/>
  <c r="AI124" i="7"/>
  <c r="AJ124" i="7" s="1" a="1"/>
  <c r="AJ124" i="7" s="1"/>
  <c r="AI132" i="7"/>
  <c r="AM132" i="7" s="1" a="1"/>
  <c r="AM132" i="7" s="1"/>
  <c r="AL133" i="7" a="1"/>
  <c r="AL133" i="7" s="1"/>
  <c r="AI140" i="7"/>
  <c r="AM140" i="7" s="1" a="1"/>
  <c r="AM140" i="7" s="1"/>
  <c r="AI148" i="7"/>
  <c r="AM148" i="7" s="1" a="1"/>
  <c r="AM148" i="7" s="1"/>
  <c r="AL149" i="7" a="1"/>
  <c r="AL149" i="7" s="1"/>
  <c r="AI156" i="7"/>
  <c r="AJ156" i="7" s="1" a="1"/>
  <c r="AJ156" i="7" s="1"/>
  <c r="AL157" i="7" a="1"/>
  <c r="AL157" i="7" s="1"/>
  <c r="AI164" i="7"/>
  <c r="AI174" i="7"/>
  <c r="AJ174" i="7" s="1" a="1"/>
  <c r="AJ174" i="7" s="1"/>
  <c r="AL175" i="7" a="1"/>
  <c r="AL175" i="7" s="1"/>
  <c r="AM182" i="7" a="1"/>
  <c r="AM182" i="7" s="1"/>
  <c r="AL183" i="7" a="1"/>
  <c r="AL183" i="7" s="1"/>
  <c r="AI190" i="7"/>
  <c r="AM190" i="7" s="1" a="1"/>
  <c r="AM190" i="7" s="1"/>
  <c r="AL191" i="7" a="1"/>
  <c r="AL191" i="7" s="1"/>
  <c r="AI198" i="7"/>
  <c r="AJ198" i="7" s="1" a="1"/>
  <c r="AJ198" i="7" s="1"/>
  <c r="AL199" i="7" a="1"/>
  <c r="AL199" i="7" s="1"/>
  <c r="AI206" i="7"/>
  <c r="AJ206" i="7" s="1" a="1"/>
  <c r="AJ206" i="7" s="1"/>
  <c r="AL207" i="7" a="1"/>
  <c r="AL207" i="7" s="1"/>
  <c r="AM209" i="7" a="1"/>
  <c r="AM209" i="7" s="1"/>
  <c r="AI214" i="7"/>
  <c r="AM214" i="7" s="1" a="1"/>
  <c r="AM214" i="7" s="1"/>
  <c r="AI218" i="7"/>
  <c r="AM221" i="7" a="1"/>
  <c r="AM221" i="7" s="1"/>
  <c r="AI226" i="7"/>
  <c r="AL227" i="7" a="1"/>
  <c r="AL227" i="7" s="1"/>
  <c r="AM229" i="7" a="1"/>
  <c r="AM229" i="7" s="1"/>
  <c r="AI234" i="7"/>
  <c r="AL235" i="7" a="1"/>
  <c r="AL235" i="7" s="1"/>
  <c r="AM237" i="7" a="1"/>
  <c r="AM237" i="7" s="1"/>
  <c r="AI242" i="7"/>
  <c r="AJ242" i="7" s="1" a="1"/>
  <c r="AJ242" i="7" s="1"/>
  <c r="AM245" i="7" a="1"/>
  <c r="AM245" i="7" s="1"/>
  <c r="AI250" i="7"/>
  <c r="AJ250" i="7" s="1" a="1"/>
  <c r="AJ250" i="7" s="1"/>
  <c r="AM253" i="7" a="1"/>
  <c r="AM253" i="7" s="1"/>
  <c r="AI258" i="7"/>
  <c r="AM258" i="7" s="1" a="1"/>
  <c r="AM258" i="7" s="1"/>
  <c r="AL259" i="7" a="1"/>
  <c r="AL259" i="7" s="1"/>
  <c r="AM261" i="7" a="1"/>
  <c r="AM261" i="7" s="1"/>
  <c r="AI266" i="7"/>
  <c r="AL267" i="7" a="1"/>
  <c r="AL267" i="7" s="1"/>
  <c r="AM269" i="7" a="1"/>
  <c r="AM269" i="7" s="1"/>
  <c r="AI274" i="7"/>
  <c r="AJ274" i="7" s="1" a="1"/>
  <c r="AJ274" i="7" s="1"/>
  <c r="AI284" i="7"/>
  <c r="AM287" i="7" a="1"/>
  <c r="AM287" i="7" s="1"/>
  <c r="AI292" i="7"/>
  <c r="AJ292" i="7" s="1" a="1"/>
  <c r="AJ292" i="7" s="1"/>
  <c r="AM295" i="7" a="1"/>
  <c r="AM295" i="7" s="1"/>
  <c r="AI301" i="7"/>
  <c r="AL302" i="7" a="1"/>
  <c r="AL302" i="7" s="1"/>
  <c r="AM304" i="7" a="1"/>
  <c r="AM304" i="7" s="1"/>
  <c r="AI309" i="7"/>
  <c r="AJ309" i="7" s="1" a="1"/>
  <c r="AJ309" i="7" s="1"/>
  <c r="AL310" i="7" a="1"/>
  <c r="AL310" i="7" s="1"/>
  <c r="AM312" i="7" a="1"/>
  <c r="AM312" i="7" s="1"/>
  <c r="AI317" i="7"/>
  <c r="AM320" i="7" a="1"/>
  <c r="AM320" i="7" s="1"/>
  <c r="AI325" i="7"/>
  <c r="AJ325" i="7" s="1" a="1"/>
  <c r="AJ325" i="7" s="1"/>
  <c r="AM328" i="7" a="1"/>
  <c r="AM328" i="7" s="1"/>
  <c r="AI333" i="7"/>
  <c r="AL334" i="7" a="1"/>
  <c r="AL334" i="7" s="1"/>
  <c r="AM336" i="7" a="1"/>
  <c r="AM336" i="7" s="1"/>
  <c r="AI341" i="7"/>
  <c r="AM341" i="7" s="1" a="1"/>
  <c r="AM341" i="7" s="1"/>
  <c r="AL342" i="7" a="1"/>
  <c r="AL342" i="7" s="1"/>
  <c r="AM344" i="7" a="1"/>
  <c r="AM344" i="7" s="1"/>
  <c r="AI349" i="7"/>
  <c r="AM352" i="7" a="1"/>
  <c r="AM352" i="7" s="1"/>
  <c r="AI357" i="7"/>
  <c r="AM360" i="7" a="1"/>
  <c r="AM360" i="7" s="1"/>
  <c r="AI365" i="7"/>
  <c r="AL366" i="7" a="1"/>
  <c r="AL366" i="7" s="1"/>
  <c r="AM368" i="7" a="1"/>
  <c r="AM368" i="7" s="1"/>
  <c r="AI373" i="7"/>
  <c r="AM373" i="7" s="1" a="1"/>
  <c r="AM373" i="7" s="1"/>
  <c r="AL374" i="7" a="1"/>
  <c r="AL374" i="7" s="1"/>
  <c r="AM376" i="7" a="1"/>
  <c r="AM376" i="7" s="1"/>
  <c r="AI381" i="7"/>
  <c r="AM384" i="7" a="1"/>
  <c r="AM384" i="7" s="1"/>
  <c r="AI389" i="7"/>
  <c r="AM389" i="7" s="1" a="1"/>
  <c r="AM389" i="7" s="1"/>
  <c r="AM394" i="7" a="1"/>
  <c r="AM394" i="7" s="1"/>
  <c r="AI399" i="7"/>
  <c r="AJ399" i="7" s="1" a="1"/>
  <c r="AJ399" i="7" s="1"/>
  <c r="AL400" i="7" a="1"/>
  <c r="AL400" i="7" s="1"/>
  <c r="AM402" i="7" a="1"/>
  <c r="AM402" i="7" s="1"/>
  <c r="AI407" i="7"/>
  <c r="AM407" i="7" s="1" a="1"/>
  <c r="AM407" i="7" s="1"/>
  <c r="AL408" i="7" a="1"/>
  <c r="AL408" i="7" s="1"/>
  <c r="AM410" i="7" a="1"/>
  <c r="AM410" i="7" s="1"/>
  <c r="AI415" i="7"/>
  <c r="AM418" i="7" a="1"/>
  <c r="AM418" i="7" s="1"/>
  <c r="AI423" i="7"/>
  <c r="AJ423" i="7" s="1" a="1"/>
  <c r="AJ423" i="7" s="1"/>
  <c r="AM426" i="7" a="1"/>
  <c r="AM426" i="7" s="1"/>
  <c r="AI431" i="7"/>
  <c r="AL432" i="7" a="1"/>
  <c r="AL432" i="7" s="1"/>
  <c r="AM434" i="7" a="1"/>
  <c r="AM434" i="7" s="1"/>
  <c r="AI439" i="7"/>
  <c r="AM439" i="7" s="1" a="1"/>
  <c r="AM439" i="7" s="1"/>
  <c r="AM442" i="7" a="1"/>
  <c r="AM442" i="7" s="1"/>
  <c r="AI447" i="7"/>
  <c r="AM450" i="7" a="1"/>
  <c r="AM450" i="7" s="1"/>
  <c r="AI455" i="7"/>
  <c r="AJ455" i="7" s="1" a="1"/>
  <c r="AJ455" i="7" s="1"/>
  <c r="AJ460" i="7" a="1"/>
  <c r="AJ460" i="7" s="1"/>
  <c r="AJ470" i="7" a="1"/>
  <c r="AJ470" i="7" s="1"/>
  <c r="AI481" i="7"/>
  <c r="AK481" i="7" s="1" a="1"/>
  <c r="AK481" i="7" s="1"/>
  <c r="AL487" i="7" a="1"/>
  <c r="AL487" i="7" s="1"/>
  <c r="AJ491" i="7" a="1"/>
  <c r="AJ491" i="7" s="1"/>
  <c r="AJ492" i="7" a="1"/>
  <c r="AJ492" i="7" s="1"/>
  <c r="AJ502" i="7" a="1"/>
  <c r="AJ502" i="7" s="1"/>
  <c r="AI515" i="7"/>
  <c r="AJ515" i="7" s="1" a="1"/>
  <c r="AJ515" i="7" s="1"/>
  <c r="AJ526" i="7" a="1"/>
  <c r="AJ526" i="7" s="1"/>
  <c r="AM540" i="7" a="1"/>
  <c r="AM540" i="7" s="1"/>
  <c r="AM542" i="7" a="1"/>
  <c r="AM542" i="7" s="1"/>
  <c r="AJ552" i="7" a="1"/>
  <c r="AJ552" i="7" s="1"/>
  <c r="AM564" i="7" a="1"/>
  <c r="AM564" i="7" s="1"/>
  <c r="AM569" i="7" a="1"/>
  <c r="AM569" i="7" s="1"/>
  <c r="AI573" i="7"/>
  <c r="AM573" i="7" s="1" a="1"/>
  <c r="AM573" i="7" s="1"/>
  <c r="AJ574" i="7" a="1"/>
  <c r="AJ574" i="7" s="1"/>
  <c r="AJ575" i="7" a="1"/>
  <c r="AJ575" i="7" s="1"/>
  <c r="AK580" i="7" a="1"/>
  <c r="AK580" i="7" s="1"/>
  <c r="AL582" i="7" a="1"/>
  <c r="AL582" i="7" s="1"/>
  <c r="AM584" i="7" a="1"/>
  <c r="AM584" i="7" s="1"/>
  <c r="AI594" i="7"/>
  <c r="AJ594" i="7" s="1" a="1"/>
  <c r="AJ594" i="7" s="1"/>
  <c r="AJ596" i="7" a="1"/>
  <c r="AJ596" i="7" s="1"/>
  <c r="AK598" i="7" a="1"/>
  <c r="AK598" i="7" s="1"/>
  <c r="AL600" i="7" a="1"/>
  <c r="AL600" i="7" s="1"/>
  <c r="AL604" i="7" a="1"/>
  <c r="AL604" i="7" s="1"/>
  <c r="AM606" i="7" a="1"/>
  <c r="AM606" i="7" s="1"/>
  <c r="AJ616" i="7" a="1"/>
  <c r="AJ616" i="7" s="1"/>
  <c r="AM628" i="7" a="1"/>
  <c r="AM628" i="7" s="1"/>
  <c r="AI637" i="7"/>
  <c r="AM637" i="7" s="1" a="1"/>
  <c r="AM637" i="7" s="1"/>
  <c r="AJ638" i="7" a="1"/>
  <c r="AJ638" i="7" s="1"/>
  <c r="AJ639" i="7" a="1"/>
  <c r="AJ639" i="7" s="1"/>
  <c r="AK641" i="7" a="1"/>
  <c r="AK641" i="7" s="1"/>
  <c r="AK644" i="7" a="1"/>
  <c r="AK644" i="7" s="1"/>
  <c r="AL646" i="7" a="1"/>
  <c r="AL646" i="7" s="1"/>
  <c r="AM648" i="7" a="1"/>
  <c r="AM648" i="7" s="1"/>
  <c r="AI658" i="7"/>
  <c r="AJ658" i="7" s="1" a="1"/>
  <c r="AJ658" i="7" s="1"/>
  <c r="AJ660" i="7" a="1"/>
  <c r="AJ660" i="7" s="1"/>
  <c r="AL664" i="7" a="1"/>
  <c r="AL664" i="7" s="1"/>
  <c r="AL668" i="7" a="1"/>
  <c r="AL668" i="7" s="1"/>
  <c r="AM670" i="7" a="1"/>
  <c r="AM670" i="7" s="1"/>
  <c r="AJ682" i="7" a="1"/>
  <c r="AJ682" i="7" s="1"/>
  <c r="AM692" i="7" a="1"/>
  <c r="AM692" i="7" s="1"/>
  <c r="AJ697" i="7" a="1"/>
  <c r="AJ697" i="7" s="1"/>
  <c r="AI701" i="7"/>
  <c r="AM701" i="7" s="1" a="1"/>
  <c r="AM701" i="7" s="1"/>
  <c r="AJ703" i="7" a="1"/>
  <c r="AJ703" i="7" s="1"/>
  <c r="AK705" i="7" a="1"/>
  <c r="AK705" i="7" s="1"/>
  <c r="AK708" i="7" a="1"/>
  <c r="AK708" i="7" s="1"/>
  <c r="AL710" i="7" a="1"/>
  <c r="AL710" i="7" s="1"/>
  <c r="AM712" i="7" a="1"/>
  <c r="AM712" i="7" s="1"/>
  <c r="AI722" i="7"/>
  <c r="AJ722" i="7" s="1" a="1"/>
  <c r="AJ722" i="7" s="1"/>
  <c r="AI728" i="7"/>
  <c r="AJ728" i="7" s="1" a="1"/>
  <c r="AJ728" i="7" s="1"/>
  <c r="AJ735" i="7" a="1"/>
  <c r="AJ735" i="7" s="1"/>
  <c r="AI740" i="7"/>
  <c r="AL740" i="7" s="1" a="1"/>
  <c r="AL740" i="7" s="1"/>
  <c r="AI746" i="7"/>
  <c r="AK753" i="7" a="1"/>
  <c r="AK753" i="7" s="1"/>
  <c r="AJ758" i="7" a="1"/>
  <c r="AJ758" i="7" s="1"/>
  <c r="AJ770" i="7" a="1"/>
  <c r="AJ770" i="7" s="1"/>
  <c r="AI781" i="7"/>
  <c r="AM781" i="7" s="1" a="1"/>
  <c r="AM781" i="7" s="1"/>
  <c r="AK790" i="7" a="1"/>
  <c r="AK790" i="7" s="1"/>
  <c r="AJ790" i="7" a="1"/>
  <c r="AJ790" i="7" s="1"/>
  <c r="AI816" i="7"/>
  <c r="AM816" i="7" s="1" a="1"/>
  <c r="AM816" i="7" s="1"/>
  <c r="AI821" i="7"/>
  <c r="AJ826" i="7" a="1"/>
  <c r="AJ826" i="7" s="1"/>
  <c r="AL838" i="7" a="1"/>
  <c r="AL838" i="7" s="1"/>
  <c r="AM845" i="7" a="1"/>
  <c r="AM845" i="7" s="1"/>
  <c r="AI880" i="7"/>
  <c r="AM880" i="7" s="1" a="1"/>
  <c r="AM880" i="7" s="1"/>
  <c r="AI885" i="7"/>
  <c r="AM885" i="7" s="1" a="1"/>
  <c r="AM885" i="7" s="1"/>
  <c r="AJ890" i="7" a="1"/>
  <c r="AJ890" i="7" s="1"/>
  <c r="AL902" i="7" a="1"/>
  <c r="AL902" i="7" s="1"/>
  <c r="AM909" i="7" a="1"/>
  <c r="AM909" i="7" s="1"/>
  <c r="AI944" i="7"/>
  <c r="AI949" i="7"/>
  <c r="AM949" i="7" s="1" a="1"/>
  <c r="AM949" i="7" s="1"/>
  <c r="AJ954" i="7" a="1"/>
  <c r="AJ954" i="7" s="1"/>
  <c r="AL966" i="7" a="1"/>
  <c r="AL966" i="7" s="1"/>
  <c r="AM973" i="7" a="1"/>
  <c r="AM973" i="7" s="1"/>
  <c r="AK982" i="7" a="1"/>
  <c r="AK982" i="7" s="1"/>
  <c r="AJ982" i="7" a="1"/>
  <c r="AJ982" i="7" s="1"/>
  <c r="AI1008" i="7"/>
  <c r="AM1008" i="7" s="1" a="1"/>
  <c r="AM1008" i="7" s="1"/>
  <c r="AI1013" i="7"/>
  <c r="AK1013" i="7" s="1" a="1"/>
  <c r="AK1013" i="7" s="1"/>
  <c r="AJ1018" i="7" a="1"/>
  <c r="AJ1018" i="7" s="1"/>
  <c r="AL1030" i="7" a="1"/>
  <c r="AL1030" i="7" s="1"/>
  <c r="AM1037" i="7" a="1"/>
  <c r="AM1037" i="7" s="1"/>
  <c r="AK1046" i="7" a="1"/>
  <c r="AK1046" i="7" s="1"/>
  <c r="AJ1046" i="7" a="1"/>
  <c r="AJ1046" i="7" s="1"/>
  <c r="AI1072" i="7"/>
  <c r="AM1072" i="7" s="1" a="1"/>
  <c r="AM1072" i="7" s="1"/>
  <c r="AI1077" i="7"/>
  <c r="AL1077" i="7" s="1" a="1"/>
  <c r="AL1077" i="7" s="1"/>
  <c r="AJ1082" i="7" a="1"/>
  <c r="AJ1082" i="7" s="1"/>
  <c r="AL1094" i="7" a="1"/>
  <c r="AL1094" i="7" s="1"/>
  <c r="AM1101" i="7" a="1"/>
  <c r="AM1101" i="7" s="1"/>
  <c r="AK1110" i="7" a="1"/>
  <c r="AK1110" i="7" s="1"/>
  <c r="AJ1110" i="7" a="1"/>
  <c r="AJ1110" i="7" s="1"/>
  <c r="AI1136" i="7"/>
  <c r="AM1136" i="7" s="1" a="1"/>
  <c r="AM1136" i="7" s="1"/>
  <c r="AI1141" i="7"/>
  <c r="AL1141" i="7" s="1" a="1"/>
  <c r="AL1141" i="7" s="1"/>
  <c r="AJ1146" i="7" a="1"/>
  <c r="AJ1146" i="7" s="1"/>
  <c r="AL1158" i="7" a="1"/>
  <c r="AL1158" i="7" s="1"/>
  <c r="AM1165" i="7" a="1"/>
  <c r="AM1165" i="7" s="1"/>
  <c r="AK1174" i="7" a="1"/>
  <c r="AK1174" i="7" s="1"/>
  <c r="AJ1174" i="7" a="1"/>
  <c r="AJ1174" i="7" s="1"/>
  <c r="AI1200" i="7"/>
  <c r="AM1200" i="7" s="1" a="1"/>
  <c r="AM1200" i="7" s="1"/>
  <c r="AI1205" i="7"/>
  <c r="AJ1205" i="7" s="1" a="1"/>
  <c r="AJ1205" i="7" s="1"/>
  <c r="AJ1210" i="7" a="1"/>
  <c r="AJ1210" i="7" s="1"/>
  <c r="AL1222" i="7" a="1"/>
  <c r="AL1222" i="7" s="1"/>
  <c r="AM1229" i="7" a="1"/>
  <c r="AM1229" i="7" s="1"/>
  <c r="AK1238" i="7" a="1"/>
  <c r="AK1238" i="7" s="1"/>
  <c r="AJ1238" i="7" a="1"/>
  <c r="AJ1238" i="7" s="1"/>
  <c r="AI1264" i="7"/>
  <c r="AI1269" i="7"/>
  <c r="AJ1274" i="7" a="1"/>
  <c r="AJ1274" i="7" s="1"/>
  <c r="AL1286" i="7" a="1"/>
  <c r="AL1286" i="7" s="1"/>
  <c r="AI1307" i="7"/>
  <c r="AJ1307" i="7" s="1" a="1"/>
  <c r="AJ1307" i="7" s="1"/>
  <c r="AK1385" i="7" a="1"/>
  <c r="AK1385" i="7" s="1"/>
  <c r="AJ1385" i="7" a="1"/>
  <c r="AJ1385" i="7" s="1"/>
  <c r="AL1385" i="7" a="1"/>
  <c r="AL1385" i="7" s="1"/>
  <c r="AI1424" i="7"/>
  <c r="AM1424" i="7" s="1" a="1"/>
  <c r="AM1424" i="7" s="1"/>
  <c r="AJ1429" i="7" a="1"/>
  <c r="AJ1429" i="7" s="1"/>
  <c r="AI1467" i="7"/>
  <c r="AL1467" i="7" s="1" a="1"/>
  <c r="AL1467" i="7" s="1"/>
  <c r="AL1538" i="7" a="1"/>
  <c r="AL1538" i="7" s="1"/>
  <c r="AK1538" i="7" a="1"/>
  <c r="AK1538" i="7" s="1"/>
  <c r="AJ1538" i="7" a="1"/>
  <c r="AJ1538" i="7" s="1"/>
  <c r="AI1558" i="7"/>
  <c r="AL1558" i="7" s="1" a="1"/>
  <c r="AL1558" i="7" s="1"/>
  <c r="AI1662" i="7"/>
  <c r="AJ1662" i="7" s="1" a="1"/>
  <c r="AJ1662" i="7" s="1"/>
  <c r="AJ1698" i="7" a="1"/>
  <c r="AJ1698" i="7" s="1"/>
  <c r="AL1698" i="7" a="1"/>
  <c r="AL1698" i="7" s="1"/>
  <c r="AK1698" i="7" a="1"/>
  <c r="AK1698" i="7" s="1"/>
  <c r="AJ1738" i="7" a="1"/>
  <c r="AJ1738" i="7" s="1"/>
  <c r="AL1738" i="7" a="1"/>
  <c r="AL1738" i="7" s="1"/>
  <c r="AK1738" i="7" a="1"/>
  <c r="AK1738" i="7" s="1"/>
  <c r="AI1817" i="7"/>
  <c r="AJ1817" i="7" s="1" a="1"/>
  <c r="AJ1817" i="7" s="1"/>
  <c r="AK1960" i="7" a="1"/>
  <c r="AK1960" i="7" s="1"/>
  <c r="AJ1960" i="7" a="1"/>
  <c r="AJ1960" i="7" s="1"/>
  <c r="AL1960" i="7" a="1"/>
  <c r="AL1960" i="7" s="1"/>
  <c r="AL2095" i="7" a="1"/>
  <c r="AL2095" i="7" s="1"/>
  <c r="AK2095" i="7" a="1"/>
  <c r="AK2095" i="7" s="1"/>
  <c r="AJ2095" i="7" a="1"/>
  <c r="AJ2095" i="7" s="1"/>
  <c r="AI2111" i="7"/>
  <c r="AM2111" i="7" s="1" a="1"/>
  <c r="AM2111" i="7" s="1"/>
  <c r="AI2358" i="7"/>
  <c r="AK2358" i="7" s="1" a="1"/>
  <c r="AK2358" i="7" s="1"/>
  <c r="AL17" i="7" a="1"/>
  <c r="AL17" i="7" s="1"/>
  <c r="AL33" i="7" a="1"/>
  <c r="AL33" i="7" s="1"/>
  <c r="AL67" i="7" a="1"/>
  <c r="AL67" i="7" s="1"/>
  <c r="AL75" i="7" a="1"/>
  <c r="AL75" i="7" s="1"/>
  <c r="AL99" i="7" a="1"/>
  <c r="AL99" i="7" s="1"/>
  <c r="AL107" i="7" a="1"/>
  <c r="AL107" i="7" s="1"/>
  <c r="AL128" i="7" a="1"/>
  <c r="AL128" i="7" s="1"/>
  <c r="AL136" i="7" a="1"/>
  <c r="AL136" i="7" s="1"/>
  <c r="AL144" i="7" a="1"/>
  <c r="AL144" i="7" s="1"/>
  <c r="AL152" i="7" a="1"/>
  <c r="AL152" i="7" s="1"/>
  <c r="AL160" i="7" a="1"/>
  <c r="AL160" i="7" s="1"/>
  <c r="AL170" i="7" a="1"/>
  <c r="AL170" i="7" s="1"/>
  <c r="AL178" i="7" a="1"/>
  <c r="AL178" i="7" s="1"/>
  <c r="AL186" i="7" a="1"/>
  <c r="AL186" i="7" s="1"/>
  <c r="AL194" i="7" a="1"/>
  <c r="AL194" i="7" s="1"/>
  <c r="AL202" i="7" a="1"/>
  <c r="AL202" i="7" s="1"/>
  <c r="AL210" i="7" a="1"/>
  <c r="AL210" i="7" s="1"/>
  <c r="AL230" i="7" a="1"/>
  <c r="AL230" i="7" s="1"/>
  <c r="AL238" i="7" a="1"/>
  <c r="AL238" i="7" s="1"/>
  <c r="AL262" i="7" a="1"/>
  <c r="AL262" i="7" s="1"/>
  <c r="AL270" i="7" a="1"/>
  <c r="AL270" i="7" s="1"/>
  <c r="AL280" i="7" a="1"/>
  <c r="AL280" i="7" s="1"/>
  <c r="AL305" i="7" a="1"/>
  <c r="AL305" i="7" s="1"/>
  <c r="AL313" i="7" a="1"/>
  <c r="AL313" i="7" s="1"/>
  <c r="AL337" i="7" a="1"/>
  <c r="AL337" i="7" s="1"/>
  <c r="AL345" i="7" a="1"/>
  <c r="AL345" i="7" s="1"/>
  <c r="AL353" i="7" a="1"/>
  <c r="AL353" i="7" s="1"/>
  <c r="AL369" i="7" a="1"/>
  <c r="AL369" i="7" s="1"/>
  <c r="AL377" i="7" a="1"/>
  <c r="AL377" i="7" s="1"/>
  <c r="AL403" i="7" a="1"/>
  <c r="AL403" i="7" s="1"/>
  <c r="AL411" i="7" a="1"/>
  <c r="AL411" i="7" s="1"/>
  <c r="AL435" i="7" a="1"/>
  <c r="AL435" i="7" s="1"/>
  <c r="AL443" i="7" a="1"/>
  <c r="AL443" i="7" s="1"/>
  <c r="AK460" i="7" a="1"/>
  <c r="AK460" i="7" s="1"/>
  <c r="AJ461" i="7" a="1"/>
  <c r="AJ461" i="7" s="1"/>
  <c r="AL466" i="7" a="1"/>
  <c r="AL466" i="7" s="1"/>
  <c r="AL468" i="7" a="1"/>
  <c r="AL468" i="7" s="1"/>
  <c r="AJ473" i="7" a="1"/>
  <c r="AJ473" i="7" s="1"/>
  <c r="AM476" i="7" a="1"/>
  <c r="AM476" i="7" s="1"/>
  <c r="AI483" i="7"/>
  <c r="AL483" i="7" s="1" a="1"/>
  <c r="AL483" i="7" s="1"/>
  <c r="AK492" i="7" a="1"/>
  <c r="AK492" i="7" s="1"/>
  <c r="AL498" i="7" a="1"/>
  <c r="AL498" i="7" s="1"/>
  <c r="AL500" i="7" a="1"/>
  <c r="AL500" i="7" s="1"/>
  <c r="AM510" i="7" a="1"/>
  <c r="AM510" i="7" s="1"/>
  <c r="AJ516" i="7" a="1"/>
  <c r="AJ516" i="7" s="1"/>
  <c r="AI517" i="7"/>
  <c r="AK526" i="7" a="1"/>
  <c r="AK526" i="7" s="1"/>
  <c r="AJ529" i="7" a="1"/>
  <c r="AJ529" i="7" s="1"/>
  <c r="AL532" i="7" a="1"/>
  <c r="AL532" i="7" s="1"/>
  <c r="AL534" i="7" a="1"/>
  <c r="AL534" i="7" s="1"/>
  <c r="AK539" i="7" a="1"/>
  <c r="AK539" i="7" s="1"/>
  <c r="AJ539" i="7" a="1"/>
  <c r="AJ539" i="7" s="1"/>
  <c r="AK547" i="7" a="1"/>
  <c r="AK547" i="7" s="1"/>
  <c r="AI549" i="7"/>
  <c r="AM549" i="7" s="1" a="1"/>
  <c r="AM549" i="7" s="1"/>
  <c r="AJ550" i="7" a="1"/>
  <c r="AJ550" i="7" s="1"/>
  <c r="AJ551" i="7" a="1"/>
  <c r="AJ551" i="7" s="1"/>
  <c r="AK552" i="7" a="1"/>
  <c r="AK552" i="7" s="1"/>
  <c r="AK553" i="7" a="1"/>
  <c r="AK553" i="7" s="1"/>
  <c r="AK556" i="7" a="1"/>
  <c r="AK556" i="7" s="1"/>
  <c r="AL558" i="7" a="1"/>
  <c r="AL558" i="7" s="1"/>
  <c r="AM560" i="7" a="1"/>
  <c r="AM560" i="7" s="1"/>
  <c r="AM567" i="7" a="1"/>
  <c r="AM567" i="7" s="1"/>
  <c r="AJ569" i="7" a="1"/>
  <c r="AJ569" i="7" s="1"/>
  <c r="AL569" i="7" a="1"/>
  <c r="AL569" i="7" s="1"/>
  <c r="AJ572" i="7" a="1"/>
  <c r="AJ572" i="7" s="1"/>
  <c r="AK574" i="7" a="1"/>
  <c r="AK574" i="7" s="1"/>
  <c r="AL580" i="7" a="1"/>
  <c r="AL580" i="7" s="1"/>
  <c r="AM582" i="7" a="1"/>
  <c r="AM582" i="7" s="1"/>
  <c r="AL589" i="7" a="1"/>
  <c r="AL589" i="7" s="1"/>
  <c r="AK589" i="7" a="1"/>
  <c r="AK589" i="7" s="1"/>
  <c r="AJ589" i="7" a="1"/>
  <c r="AJ589" i="7" s="1"/>
  <c r="AJ592" i="7" a="1"/>
  <c r="AJ592" i="7" s="1"/>
  <c r="AM604" i="7" a="1"/>
  <c r="AM604" i="7" s="1"/>
  <c r="AK611" i="7" a="1"/>
  <c r="AK611" i="7" s="1"/>
  <c r="AI613" i="7"/>
  <c r="AM613" i="7" s="1" a="1"/>
  <c r="AM613" i="7" s="1"/>
  <c r="AJ614" i="7" a="1"/>
  <c r="AJ614" i="7" s="1"/>
  <c r="AK616" i="7" a="1"/>
  <c r="AK616" i="7" s="1"/>
  <c r="AK617" i="7" a="1"/>
  <c r="AK617" i="7" s="1"/>
  <c r="AK620" i="7" a="1"/>
  <c r="AK620" i="7" s="1"/>
  <c r="AL622" i="7" a="1"/>
  <c r="AL622" i="7" s="1"/>
  <c r="AM624" i="7" a="1"/>
  <c r="AM624" i="7" s="1"/>
  <c r="AM631" i="7" a="1"/>
  <c r="AM631" i="7" s="1"/>
  <c r="AJ636" i="7" a="1"/>
  <c r="AJ636" i="7" s="1"/>
  <c r="AK638" i="7" a="1"/>
  <c r="AK638" i="7" s="1"/>
  <c r="AL644" i="7" a="1"/>
  <c r="AL644" i="7" s="1"/>
  <c r="AM646" i="7" a="1"/>
  <c r="AM646" i="7" s="1"/>
  <c r="AL653" i="7" a="1"/>
  <c r="AL653" i="7" s="1"/>
  <c r="AK653" i="7" a="1"/>
  <c r="AK653" i="7" s="1"/>
  <c r="AJ653" i="7" a="1"/>
  <c r="AJ653" i="7" s="1"/>
  <c r="AJ656" i="7" a="1"/>
  <c r="AJ656" i="7" s="1"/>
  <c r="AM668" i="7" a="1"/>
  <c r="AM668" i="7" s="1"/>
  <c r="AM673" i="7" a="1"/>
  <c r="AM673" i="7" s="1"/>
  <c r="AK675" i="7" a="1"/>
  <c r="AK675" i="7" s="1"/>
  <c r="AI677" i="7"/>
  <c r="AM677" i="7" s="1" a="1"/>
  <c r="AM677" i="7" s="1"/>
  <c r="AJ678" i="7" a="1"/>
  <c r="AJ678" i="7" s="1"/>
  <c r="AK681" i="7" a="1"/>
  <c r="AK681" i="7" s="1"/>
  <c r="AK684" i="7" a="1"/>
  <c r="AK684" i="7" s="1"/>
  <c r="AL686" i="7" a="1"/>
  <c r="AL686" i="7" s="1"/>
  <c r="AM688" i="7" a="1"/>
  <c r="AM688" i="7" s="1"/>
  <c r="AM695" i="7" a="1"/>
  <c r="AM695" i="7" s="1"/>
  <c r="AL708" i="7" a="1"/>
  <c r="AL708" i="7" s="1"/>
  <c r="AM710" i="7" a="1"/>
  <c r="AM710" i="7" s="1"/>
  <c r="AL717" i="7" a="1"/>
  <c r="AL717" i="7" s="1"/>
  <c r="AK717" i="7" a="1"/>
  <c r="AK717" i="7" s="1"/>
  <c r="AJ717" i="7" a="1"/>
  <c r="AJ717" i="7" s="1"/>
  <c r="AK729" i="7" a="1"/>
  <c r="AK729" i="7" s="1"/>
  <c r="AI757" i="7"/>
  <c r="AI768" i="7"/>
  <c r="AL770" i="7" a="1"/>
  <c r="AL770" i="7" s="1"/>
  <c r="AI780" i="7"/>
  <c r="AL780" i="7" s="1" a="1"/>
  <c r="AL780" i="7" s="1"/>
  <c r="AK785" i="7" a="1"/>
  <c r="AK785" i="7" s="1"/>
  <c r="AI792" i="7"/>
  <c r="AM792" i="7" s="1" a="1"/>
  <c r="AM792" i="7" s="1"/>
  <c r="AI797" i="7"/>
  <c r="AM797" i="7" s="1" a="1"/>
  <c r="AM797" i="7" s="1"/>
  <c r="AJ802" i="7" a="1"/>
  <c r="AJ802" i="7" s="1"/>
  <c r="AL814" i="7" a="1"/>
  <c r="AL814" i="7" s="1"/>
  <c r="AM818" i="7" a="1"/>
  <c r="AM818" i="7" s="1"/>
  <c r="AK830" i="7" a="1"/>
  <c r="AK830" i="7" s="1"/>
  <c r="AJ830" i="7" a="1"/>
  <c r="AJ830" i="7" s="1"/>
  <c r="AI856" i="7"/>
  <c r="AI861" i="7"/>
  <c r="AM861" i="7" s="1" a="1"/>
  <c r="AM861" i="7" s="1"/>
  <c r="AJ866" i="7" a="1"/>
  <c r="AJ866" i="7" s="1"/>
  <c r="AL878" i="7" a="1"/>
  <c r="AL878" i="7" s="1"/>
  <c r="AK894" i="7" a="1"/>
  <c r="AK894" i="7" s="1"/>
  <c r="AJ894" i="7" a="1"/>
  <c r="AJ894" i="7" s="1"/>
  <c r="AL901" i="7" a="1"/>
  <c r="AL901" i="7" s="1"/>
  <c r="AK901" i="7" a="1"/>
  <c r="AK901" i="7" s="1"/>
  <c r="AJ901" i="7" a="1"/>
  <c r="AJ901" i="7" s="1"/>
  <c r="AI920" i="7"/>
  <c r="AM920" i="7" s="1" a="1"/>
  <c r="AM920" i="7" s="1"/>
  <c r="AI925" i="7"/>
  <c r="AM925" i="7" s="1" a="1"/>
  <c r="AM925" i="7" s="1"/>
  <c r="AJ930" i="7" a="1"/>
  <c r="AJ930" i="7" s="1"/>
  <c r="AL942" i="7" a="1"/>
  <c r="AL942" i="7" s="1"/>
  <c r="AI984" i="7"/>
  <c r="AI989" i="7"/>
  <c r="AM989" i="7" s="1" a="1"/>
  <c r="AM989" i="7" s="1"/>
  <c r="AJ994" i="7" a="1"/>
  <c r="AJ994" i="7" s="1"/>
  <c r="AL1006" i="7" a="1"/>
  <c r="AL1006" i="7" s="1"/>
  <c r="AM1010" i="7" a="1"/>
  <c r="AM1010" i="7" s="1"/>
  <c r="AK1022" i="7" a="1"/>
  <c r="AK1022" i="7" s="1"/>
  <c r="AJ1022" i="7" a="1"/>
  <c r="AJ1022" i="7" s="1"/>
  <c r="AI1048" i="7"/>
  <c r="AM1048" i="7" s="1" a="1"/>
  <c r="AM1048" i="7" s="1"/>
  <c r="AI1053" i="7"/>
  <c r="AM1053" i="7" s="1" a="1"/>
  <c r="AM1053" i="7" s="1"/>
  <c r="AJ1058" i="7" a="1"/>
  <c r="AJ1058" i="7" s="1"/>
  <c r="AL1070" i="7" a="1"/>
  <c r="AL1070" i="7" s="1"/>
  <c r="AM1074" i="7" a="1"/>
  <c r="AM1074" i="7" s="1"/>
  <c r="AK1086" i="7" a="1"/>
  <c r="AK1086" i="7" s="1"/>
  <c r="AJ1086" i="7" a="1"/>
  <c r="AJ1086" i="7" s="1"/>
  <c r="AI1112" i="7"/>
  <c r="AM1112" i="7" s="1" a="1"/>
  <c r="AM1112" i="7" s="1"/>
  <c r="AI1117" i="7"/>
  <c r="AM1117" i="7" s="1" a="1"/>
  <c r="AM1117" i="7" s="1"/>
  <c r="AL1134" i="7" a="1"/>
  <c r="AL1134" i="7" s="1"/>
  <c r="AI1176" i="7"/>
  <c r="AI1181" i="7"/>
  <c r="AM1181" i="7" s="1" a="1"/>
  <c r="AM1181" i="7" s="1"/>
  <c r="AL1198" i="7" a="1"/>
  <c r="AL1198" i="7" s="1"/>
  <c r="AL1221" i="7" a="1"/>
  <c r="AL1221" i="7" s="1"/>
  <c r="AK1221" i="7" a="1"/>
  <c r="AK1221" i="7" s="1"/>
  <c r="AJ1221" i="7" a="1"/>
  <c r="AJ1221" i="7" s="1"/>
  <c r="AI1240" i="7"/>
  <c r="AI1245" i="7"/>
  <c r="AM1245" i="7" s="1" a="1"/>
  <c r="AM1245" i="7" s="1"/>
  <c r="AJ1250" i="7" a="1"/>
  <c r="AJ1250" i="7" s="1"/>
  <c r="AL1262" i="7" a="1"/>
  <c r="AL1262" i="7" s="1"/>
  <c r="AL1285" i="7" a="1"/>
  <c r="AL1285" i="7" s="1"/>
  <c r="AK1285" i="7" a="1"/>
  <c r="AK1285" i="7" s="1"/>
  <c r="AJ1285" i="7" a="1"/>
  <c r="AJ1285" i="7" s="1"/>
  <c r="AI1311" i="7"/>
  <c r="AL1311" i="7" s="1" a="1"/>
  <c r="AL1311" i="7" s="1"/>
  <c r="AI1339" i="7"/>
  <c r="AL1339" i="7" s="1" a="1"/>
  <c r="AL1339" i="7" s="1"/>
  <c r="AJ1383" i="7" a="1"/>
  <c r="AJ1383" i="7" s="1"/>
  <c r="AL1405" i="7" a="1"/>
  <c r="AL1405" i="7" s="1"/>
  <c r="AJ1405" i="7" a="1"/>
  <c r="AJ1405" i="7" s="1"/>
  <c r="AI1427" i="7"/>
  <c r="AL1427" i="7" s="1" a="1"/>
  <c r="AL1427" i="7" s="1"/>
  <c r="AI1448" i="7"/>
  <c r="AL1448" i="7" s="1" a="1"/>
  <c r="AL1448" i="7" s="1"/>
  <c r="AM1451" i="7" a="1"/>
  <c r="AM1451" i="7" s="1"/>
  <c r="AI1490" i="7"/>
  <c r="AL1490" i="7" s="1" a="1"/>
  <c r="AL1490" i="7" s="1"/>
  <c r="AM1499" i="7" a="1"/>
  <c r="AM1499" i="7" s="1"/>
  <c r="AI1528" i="7"/>
  <c r="AL1528" i="7" s="1" a="1"/>
  <c r="AL1528" i="7" s="1"/>
  <c r="AL1667" i="7" a="1"/>
  <c r="AL1667" i="7" s="1"/>
  <c r="AK1667" i="7" a="1"/>
  <c r="AK1667" i="7" s="1"/>
  <c r="AJ1667" i="7" a="1"/>
  <c r="AJ1667" i="7" s="1"/>
  <c r="AM1667" i="7" a="1"/>
  <c r="AM1667" i="7" s="1"/>
  <c r="AM1712" i="7" a="1"/>
  <c r="AM1712" i="7" s="1"/>
  <c r="AI1785" i="7"/>
  <c r="AJ1785" i="7" s="1" a="1"/>
  <c r="AJ1785" i="7" s="1"/>
  <c r="AM466" i="7" a="1"/>
  <c r="AM466" i="7" s="1"/>
  <c r="AL475" i="7" a="1"/>
  <c r="AL475" i="7" s="1"/>
  <c r="AK475" i="7" a="1"/>
  <c r="AK475" i="7" s="1"/>
  <c r="AM498" i="7" a="1"/>
  <c r="AM498" i="7" s="1"/>
  <c r="AM532" i="7" a="1"/>
  <c r="AM532" i="7" s="1"/>
  <c r="AL541" i="7" a="1"/>
  <c r="AL541" i="7" s="1"/>
  <c r="AK541" i="7" a="1"/>
  <c r="AK541" i="7" s="1"/>
  <c r="AM543" i="7" a="1"/>
  <c r="AM543" i="7" s="1"/>
  <c r="AL552" i="7" a="1"/>
  <c r="AL552" i="7" s="1"/>
  <c r="AM558" i="7" a="1"/>
  <c r="AM558" i="7" s="1"/>
  <c r="AL565" i="7" a="1"/>
  <c r="AL565" i="7" s="1"/>
  <c r="AK565" i="7" a="1"/>
  <c r="AK565" i="7" s="1"/>
  <c r="AJ565" i="7" a="1"/>
  <c r="AJ565" i="7" s="1"/>
  <c r="AM580" i="7" a="1"/>
  <c r="AM580" i="7" s="1"/>
  <c r="AJ585" i="7" a="1"/>
  <c r="AJ585" i="7" s="1"/>
  <c r="AK587" i="7" a="1"/>
  <c r="AK587" i="7" s="1"/>
  <c r="AK596" i="7" a="1"/>
  <c r="AK596" i="7" s="1"/>
  <c r="AM600" i="7" a="1"/>
  <c r="AM600" i="7" s="1"/>
  <c r="AM607" i="7" a="1"/>
  <c r="AM607" i="7" s="1"/>
  <c r="AL616" i="7" a="1"/>
  <c r="AL616" i="7" s="1"/>
  <c r="AM622" i="7" a="1"/>
  <c r="AM622" i="7" s="1"/>
  <c r="AL629" i="7" a="1"/>
  <c r="AL629" i="7" s="1"/>
  <c r="AK629" i="7" a="1"/>
  <c r="AK629" i="7" s="1"/>
  <c r="AJ629" i="7" a="1"/>
  <c r="AJ629" i="7" s="1"/>
  <c r="AM644" i="7" a="1"/>
  <c r="AM644" i="7" s="1"/>
  <c r="AJ649" i="7" a="1"/>
  <c r="AJ649" i="7" s="1"/>
  <c r="AK651" i="7" a="1"/>
  <c r="AK651" i="7" s="1"/>
  <c r="AK660" i="7" a="1"/>
  <c r="AK660" i="7" s="1"/>
  <c r="AM664" i="7" a="1"/>
  <c r="AM664" i="7" s="1"/>
  <c r="AM671" i="7" a="1"/>
  <c r="AM671" i="7" s="1"/>
  <c r="AJ673" i="7" a="1"/>
  <c r="AJ673" i="7" s="1"/>
  <c r="AL673" i="7" a="1"/>
  <c r="AL673" i="7" s="1"/>
  <c r="AM686" i="7" a="1"/>
  <c r="AM686" i="7" s="1"/>
  <c r="AL693" i="7" a="1"/>
  <c r="AL693" i="7" s="1"/>
  <c r="AK693" i="7" a="1"/>
  <c r="AK693" i="7" s="1"/>
  <c r="AJ693" i="7" a="1"/>
  <c r="AJ693" i="7" s="1"/>
  <c r="AM708" i="7" a="1"/>
  <c r="AM708" i="7" s="1"/>
  <c r="AM713" i="7" a="1"/>
  <c r="AM713" i="7" s="1"/>
  <c r="AK715" i="7" a="1"/>
  <c r="AK715" i="7" s="1"/>
  <c r="AK738" i="7" a="1"/>
  <c r="AK738" i="7" s="1"/>
  <c r="AI744" i="7"/>
  <c r="AM744" i="7" s="1" a="1"/>
  <c r="AM744" i="7" s="1"/>
  <c r="AI756" i="7"/>
  <c r="AL756" i="7" s="1" a="1"/>
  <c r="AL756" i="7" s="1"/>
  <c r="AJ761" i="7" a="1"/>
  <c r="AJ761" i="7" s="1"/>
  <c r="AM767" i="7" a="1"/>
  <c r="AM767" i="7" s="1"/>
  <c r="AL773" i="7" a="1"/>
  <c r="AL773" i="7" s="1"/>
  <c r="AK773" i="7" a="1"/>
  <c r="AK773" i="7" s="1"/>
  <c r="AJ773" i="7" a="1"/>
  <c r="AJ773" i="7" s="1"/>
  <c r="AI784" i="7"/>
  <c r="AL784" i="7" s="1" a="1"/>
  <c r="AL784" i="7" s="1"/>
  <c r="AM794" i="7" a="1"/>
  <c r="AM794" i="7" s="1"/>
  <c r="AK806" i="7" a="1"/>
  <c r="AK806" i="7" s="1"/>
  <c r="AJ806" i="7" a="1"/>
  <c r="AJ806" i="7" s="1"/>
  <c r="AI832" i="7"/>
  <c r="AM832" i="7" s="1" a="1"/>
  <c r="AM832" i="7" s="1"/>
  <c r="AM858" i="7" a="1"/>
  <c r="AM858" i="7" s="1"/>
  <c r="AI896" i="7"/>
  <c r="AM922" i="7" a="1"/>
  <c r="AM922" i="7" s="1"/>
  <c r="AI960" i="7"/>
  <c r="AM960" i="7" s="1" a="1"/>
  <c r="AM960" i="7" s="1"/>
  <c r="AM986" i="7" a="1"/>
  <c r="AM986" i="7" s="1"/>
  <c r="AI1024" i="7"/>
  <c r="AM1024" i="7" s="1" a="1"/>
  <c r="AM1024" i="7" s="1"/>
  <c r="AM1050" i="7" a="1"/>
  <c r="AM1050" i="7" s="1"/>
  <c r="AK1062" i="7" a="1"/>
  <c r="AK1062" i="7" s="1"/>
  <c r="AJ1062" i="7" a="1"/>
  <c r="AJ1062" i="7" s="1"/>
  <c r="AL1069" i="7" a="1"/>
  <c r="AL1069" i="7" s="1"/>
  <c r="AK1069" i="7" a="1"/>
  <c r="AK1069" i="7" s="1"/>
  <c r="AJ1069" i="7" a="1"/>
  <c r="AJ1069" i="7" s="1"/>
  <c r="AI1088" i="7"/>
  <c r="AM1088" i="7" s="1" a="1"/>
  <c r="AM1088" i="7" s="1"/>
  <c r="AM1114" i="7" a="1"/>
  <c r="AM1114" i="7" s="1"/>
  <c r="AK1126" i="7" a="1"/>
  <c r="AK1126" i="7" s="1"/>
  <c r="AJ1126" i="7" a="1"/>
  <c r="AJ1126" i="7" s="1"/>
  <c r="AL1133" i="7" a="1"/>
  <c r="AL1133" i="7" s="1"/>
  <c r="AK1133" i="7" a="1"/>
  <c r="AK1133" i="7" s="1"/>
  <c r="AJ1133" i="7" a="1"/>
  <c r="AJ1133" i="7" s="1"/>
  <c r="AI1152" i="7"/>
  <c r="AM1152" i="7" s="1" a="1"/>
  <c r="AM1152" i="7" s="1"/>
  <c r="AM1178" i="7" a="1"/>
  <c r="AM1178" i="7" s="1"/>
  <c r="AK1190" i="7" a="1"/>
  <c r="AK1190" i="7" s="1"/>
  <c r="AJ1190" i="7" a="1"/>
  <c r="AJ1190" i="7" s="1"/>
  <c r="AL1197" i="7" a="1"/>
  <c r="AL1197" i="7" s="1"/>
  <c r="AK1197" i="7" a="1"/>
  <c r="AK1197" i="7" s="1"/>
  <c r="AJ1197" i="7" a="1"/>
  <c r="AJ1197" i="7" s="1"/>
  <c r="AI1216" i="7"/>
  <c r="AM1216" i="7" s="1" a="1"/>
  <c r="AM1216" i="7" s="1"/>
  <c r="AM1242" i="7" a="1"/>
  <c r="AM1242" i="7" s="1"/>
  <c r="AK1254" i="7" a="1"/>
  <c r="AK1254" i="7" s="1"/>
  <c r="AJ1254" i="7" a="1"/>
  <c r="AJ1254" i="7" s="1"/>
  <c r="AL1261" i="7" a="1"/>
  <c r="AL1261" i="7" s="1"/>
  <c r="AK1261" i="7" a="1"/>
  <c r="AK1261" i="7" s="1"/>
  <c r="AJ1261" i="7" a="1"/>
  <c r="AJ1261" i="7" s="1"/>
  <c r="AI1280" i="7"/>
  <c r="AM1280" i="7" s="1" a="1"/>
  <c r="AM1280" i="7" s="1"/>
  <c r="AI1294" i="7"/>
  <c r="AM1294" i="7" s="1" a="1"/>
  <c r="AM1294" i="7" s="1"/>
  <c r="AI1302" i="7"/>
  <c r="AM1316" i="7" a="1"/>
  <c r="AM1316" i="7" s="1"/>
  <c r="AL1316" i="7" a="1"/>
  <c r="AL1316" i="7" s="1"/>
  <c r="AK1316" i="7" a="1"/>
  <c r="AK1316" i="7" s="1"/>
  <c r="AJ1316" i="7" a="1"/>
  <c r="AJ1316" i="7" s="1"/>
  <c r="AJ1327" i="7" a="1"/>
  <c r="AJ1327" i="7" s="1"/>
  <c r="AL1327" i="7" a="1"/>
  <c r="AL1327" i="7" s="1"/>
  <c r="AM1327" i="7" a="1"/>
  <c r="AM1327" i="7" s="1"/>
  <c r="AK1327" i="7" a="1"/>
  <c r="AK1327" i="7" s="1"/>
  <c r="AI1362" i="7"/>
  <c r="AM1362" i="7" s="1" a="1"/>
  <c r="AM1362" i="7" s="1"/>
  <c r="AI1386" i="7"/>
  <c r="AJ1386" i="7" s="1" a="1"/>
  <c r="AJ1386" i="7" s="1"/>
  <c r="AM1408" i="7" a="1"/>
  <c r="AM1408" i="7" s="1"/>
  <c r="AI1468" i="7"/>
  <c r="AJ1468" i="7" s="1" a="1"/>
  <c r="AJ1468" i="7" s="1"/>
  <c r="AM1515" i="7" a="1"/>
  <c r="AM1515" i="7" s="1"/>
  <c r="AI1643" i="7"/>
  <c r="AL1643" i="7" s="1" a="1"/>
  <c r="AL1643" i="7" s="1"/>
  <c r="AI1686" i="7"/>
  <c r="AK1686" i="7" s="1" a="1"/>
  <c r="AK1686" i="7" s="1"/>
  <c r="AI1743" i="7"/>
  <c r="AM1743" i="7" s="1" a="1"/>
  <c r="AM1743" i="7" s="1"/>
  <c r="AI1773" i="7"/>
  <c r="AL1773" i="7" s="1" a="1"/>
  <c r="AL1773" i="7" s="1"/>
  <c r="AI1905" i="7"/>
  <c r="AJ1905" i="7" s="1" a="1"/>
  <c r="AJ1905" i="7" s="1"/>
  <c r="AL2031" i="7" a="1"/>
  <c r="AL2031" i="7" s="1"/>
  <c r="AK2031" i="7" a="1"/>
  <c r="AK2031" i="7" s="1"/>
  <c r="AJ2031" i="7" a="1"/>
  <c r="AJ2031" i="7" s="1"/>
  <c r="AI2090" i="7"/>
  <c r="AL2090" i="7" s="1" a="1"/>
  <c r="AL2090" i="7" s="1"/>
  <c r="AI2175" i="7"/>
  <c r="AL2175" i="7" s="1" a="1"/>
  <c r="AL2175" i="7" s="1"/>
  <c r="AK465" i="7" a="1"/>
  <c r="AK465" i="7" s="1"/>
  <c r="AJ465" i="7" a="1"/>
  <c r="AJ465" i="7" s="1"/>
  <c r="AM468" i="7" a="1"/>
  <c r="AM468" i="7" s="1"/>
  <c r="AM477" i="7" a="1"/>
  <c r="AM477" i="7" s="1"/>
  <c r="AM487" i="7" a="1"/>
  <c r="AM487" i="7" s="1"/>
  <c r="AK497" i="7" a="1"/>
  <c r="AK497" i="7" s="1"/>
  <c r="AJ497" i="7" a="1"/>
  <c r="AJ497" i="7" s="1"/>
  <c r="AM500" i="7" a="1"/>
  <c r="AM500" i="7" s="1"/>
  <c r="AM511" i="7" a="1"/>
  <c r="AM511" i="7" s="1"/>
  <c r="AJ521" i="7" a="1"/>
  <c r="AJ521" i="7" s="1"/>
  <c r="AK531" i="7" a="1"/>
  <c r="AK531" i="7" s="1"/>
  <c r="AJ531" i="7" a="1"/>
  <c r="AJ531" i="7" s="1"/>
  <c r="AM534" i="7" a="1"/>
  <c r="AM534" i="7" s="1"/>
  <c r="AM561" i="7" a="1"/>
  <c r="AM561" i="7" s="1"/>
  <c r="AK563" i="7" a="1"/>
  <c r="AK563" i="7" s="1"/>
  <c r="AM583" i="7" a="1"/>
  <c r="AM583" i="7" s="1"/>
  <c r="AL605" i="7" a="1"/>
  <c r="AL605" i="7" s="1"/>
  <c r="AK605" i="7" a="1"/>
  <c r="AK605" i="7" s="1"/>
  <c r="AJ605" i="7" a="1"/>
  <c r="AJ605" i="7" s="1"/>
  <c r="AJ625" i="7" a="1"/>
  <c r="AJ625" i="7" s="1"/>
  <c r="AK627" i="7" a="1"/>
  <c r="AK627" i="7" s="1"/>
  <c r="AM647" i="7" a="1"/>
  <c r="AM647" i="7" s="1"/>
  <c r="AJ689" i="7" a="1"/>
  <c r="AJ689" i="7" s="1"/>
  <c r="AK691" i="7" a="1"/>
  <c r="AK691" i="7" s="1"/>
  <c r="AM711" i="7" a="1"/>
  <c r="AM711" i="7" s="1"/>
  <c r="AJ713" i="7" a="1"/>
  <c r="AJ713" i="7" s="1"/>
  <c r="AL713" i="7" a="1"/>
  <c r="AL713" i="7" s="1"/>
  <c r="AI732" i="7"/>
  <c r="AJ732" i="7" s="1" a="1"/>
  <c r="AJ732" i="7" s="1"/>
  <c r="AM737" i="7" a="1"/>
  <c r="AM737" i="7" s="1"/>
  <c r="AM743" i="7" a="1"/>
  <c r="AM743" i="7" s="1"/>
  <c r="AL749" i="7" a="1"/>
  <c r="AL749" i="7" s="1"/>
  <c r="AK749" i="7" a="1"/>
  <c r="AK749" i="7" s="1"/>
  <c r="AJ749" i="7" a="1"/>
  <c r="AJ749" i="7" s="1"/>
  <c r="AK778" i="7" a="1"/>
  <c r="AK778" i="7" s="1"/>
  <c r="AL789" i="7" a="1"/>
  <c r="AL789" i="7" s="1"/>
  <c r="AK789" i="7" a="1"/>
  <c r="AK789" i="7" s="1"/>
  <c r="AJ789" i="7" a="1"/>
  <c r="AJ789" i="7" s="1"/>
  <c r="AI808" i="7"/>
  <c r="AM808" i="7" s="1" a="1"/>
  <c r="AM808" i="7" s="1"/>
  <c r="AM834" i="7" a="1"/>
  <c r="AM834" i="7" s="1"/>
  <c r="AL853" i="7" a="1"/>
  <c r="AL853" i="7" s="1"/>
  <c r="AK853" i="7" a="1"/>
  <c r="AK853" i="7" s="1"/>
  <c r="AJ853" i="7" a="1"/>
  <c r="AJ853" i="7" s="1"/>
  <c r="AI872" i="7"/>
  <c r="AM872" i="7" s="1" a="1"/>
  <c r="AM872" i="7" s="1"/>
  <c r="AM898" i="7" a="1"/>
  <c r="AM898" i="7" s="1"/>
  <c r="AK910" i="7" a="1"/>
  <c r="AK910" i="7" s="1"/>
  <c r="AJ910" i="7" a="1"/>
  <c r="AJ910" i="7" s="1"/>
  <c r="AL917" i="7" a="1"/>
  <c r="AL917" i="7" s="1"/>
  <c r="AK917" i="7" a="1"/>
  <c r="AK917" i="7" s="1"/>
  <c r="AJ917" i="7" a="1"/>
  <c r="AJ917" i="7" s="1"/>
  <c r="AI936" i="7"/>
  <c r="AM936" i="7" s="1" a="1"/>
  <c r="AM936" i="7" s="1"/>
  <c r="AM962" i="7" a="1"/>
  <c r="AM962" i="7" s="1"/>
  <c r="AL981" i="7" a="1"/>
  <c r="AL981" i="7" s="1"/>
  <c r="AK981" i="7" a="1"/>
  <c r="AK981" i="7" s="1"/>
  <c r="AJ981" i="7" a="1"/>
  <c r="AJ981" i="7" s="1"/>
  <c r="AI1000" i="7"/>
  <c r="AM1000" i="7" s="1" a="1"/>
  <c r="AM1000" i="7" s="1"/>
  <c r="AM1026" i="7" a="1"/>
  <c r="AM1026" i="7" s="1"/>
  <c r="AK1038" i="7" a="1"/>
  <c r="AK1038" i="7" s="1"/>
  <c r="AJ1038" i="7" a="1"/>
  <c r="AJ1038" i="7" s="1"/>
  <c r="AL1045" i="7" a="1"/>
  <c r="AL1045" i="7" s="1"/>
  <c r="AK1045" i="7" a="1"/>
  <c r="AK1045" i="7" s="1"/>
  <c r="AJ1045" i="7" a="1"/>
  <c r="AJ1045" i="7" s="1"/>
  <c r="AI1064" i="7"/>
  <c r="AM1090" i="7" a="1"/>
  <c r="AM1090" i="7" s="1"/>
  <c r="AK1102" i="7" a="1"/>
  <c r="AK1102" i="7" s="1"/>
  <c r="AJ1102" i="7" a="1"/>
  <c r="AJ1102" i="7" s="1"/>
  <c r="AL1109" i="7" a="1"/>
  <c r="AL1109" i="7" s="1"/>
  <c r="AK1109" i="7" a="1"/>
  <c r="AK1109" i="7" s="1"/>
  <c r="AJ1109" i="7" a="1"/>
  <c r="AJ1109" i="7" s="1"/>
  <c r="AI1128" i="7"/>
  <c r="AM1128" i="7" s="1" a="1"/>
  <c r="AM1128" i="7" s="1"/>
  <c r="AM1154" i="7" a="1"/>
  <c r="AM1154" i="7" s="1"/>
  <c r="AK1166" i="7" a="1"/>
  <c r="AK1166" i="7" s="1"/>
  <c r="AJ1166" i="7" a="1"/>
  <c r="AJ1166" i="7" s="1"/>
  <c r="AL1173" i="7" a="1"/>
  <c r="AL1173" i="7" s="1"/>
  <c r="AK1173" i="7" a="1"/>
  <c r="AK1173" i="7" s="1"/>
  <c r="AJ1173" i="7" a="1"/>
  <c r="AJ1173" i="7" s="1"/>
  <c r="AI1192" i="7"/>
  <c r="AM1192" i="7" s="1" a="1"/>
  <c r="AM1192" i="7" s="1"/>
  <c r="AM1218" i="7" a="1"/>
  <c r="AM1218" i="7" s="1"/>
  <c r="AK1230" i="7" a="1"/>
  <c r="AK1230" i="7" s="1"/>
  <c r="AJ1230" i="7" a="1"/>
  <c r="AJ1230" i="7" s="1"/>
  <c r="AL1237" i="7" a="1"/>
  <c r="AL1237" i="7" s="1"/>
  <c r="AK1237" i="7" a="1"/>
  <c r="AK1237" i="7" s="1"/>
  <c r="AJ1237" i="7" a="1"/>
  <c r="AJ1237" i="7" s="1"/>
  <c r="AI1256" i="7"/>
  <c r="AM1256" i="7" s="1" a="1"/>
  <c r="AM1256" i="7" s="1"/>
  <c r="AM1282" i="7" a="1"/>
  <c r="AM1282" i="7" s="1"/>
  <c r="AI1406" i="7"/>
  <c r="AJ1406" i="7" s="1" a="1"/>
  <c r="AJ1406" i="7" s="1"/>
  <c r="AI1428" i="7"/>
  <c r="AJ1428" i="7" s="1" a="1"/>
  <c r="AJ1428" i="7" s="1"/>
  <c r="AI1446" i="7"/>
  <c r="AK1446" i="7" s="1" a="1"/>
  <c r="AK1446" i="7" s="1"/>
  <c r="AM1449" i="7" a="1"/>
  <c r="AM1449" i="7" s="1"/>
  <c r="AK1473" i="7" a="1"/>
  <c r="AK1473" i="7" s="1"/>
  <c r="AJ1473" i="7" a="1"/>
  <c r="AJ1473" i="7" s="1"/>
  <c r="AL1473" i="7" a="1"/>
  <c r="AL1473" i="7" s="1"/>
  <c r="AI1488" i="7"/>
  <c r="AM1488" i="7" s="1" a="1"/>
  <c r="AM1488" i="7" s="1"/>
  <c r="AL1491" i="7" a="1"/>
  <c r="AL1491" i="7" s="1"/>
  <c r="AK1491" i="7" a="1"/>
  <c r="AK1491" i="7" s="1"/>
  <c r="AJ1491" i="7" a="1"/>
  <c r="AJ1491" i="7" s="1"/>
  <c r="AM1491" i="7" a="1"/>
  <c r="AM1491" i="7" s="1"/>
  <c r="AJ1493" i="7" a="1"/>
  <c r="AJ1493" i="7" s="1"/>
  <c r="AI1598" i="7"/>
  <c r="AJ1598" i="7" s="1" a="1"/>
  <c r="AJ1598" i="7" s="1"/>
  <c r="AJ1634" i="7" a="1"/>
  <c r="AJ1634" i="7" s="1"/>
  <c r="AL1634" i="7" a="1"/>
  <c r="AL1634" i="7" s="1"/>
  <c r="AK1634" i="7" a="1"/>
  <c r="AK1634" i="7" s="1"/>
  <c r="AJ1674" i="7" a="1"/>
  <c r="AJ1674" i="7" s="1"/>
  <c r="AL1674" i="7" a="1"/>
  <c r="AL1674" i="7" s="1"/>
  <c r="AK1674" i="7" a="1"/>
  <c r="AK1674" i="7" s="1"/>
  <c r="AL1860" i="7" a="1"/>
  <c r="AL1860" i="7" s="1"/>
  <c r="AJ1860" i="7" a="1"/>
  <c r="AJ1860" i="7" s="1"/>
  <c r="AI1970" i="7"/>
  <c r="AL1970" i="7" s="1" a="1"/>
  <c r="AL1970" i="7" s="1"/>
  <c r="AL2156" i="7" a="1"/>
  <c r="AL2156" i="7" s="1"/>
  <c r="AK2156" i="7" a="1"/>
  <c r="AK2156" i="7" s="1"/>
  <c r="AJ2156" i="7" a="1"/>
  <c r="AJ2156" i="7" s="1"/>
  <c r="AM547" i="7" a="1"/>
  <c r="AM547" i="7" s="1"/>
  <c r="AM555" i="7" a="1"/>
  <c r="AM555" i="7" s="1"/>
  <c r="AM563" i="7" a="1"/>
  <c r="AM563" i="7" s="1"/>
  <c r="AM571" i="7" a="1"/>
  <c r="AM571" i="7" s="1"/>
  <c r="AM587" i="7" a="1"/>
  <c r="AM587" i="7" s="1"/>
  <c r="AM595" i="7" a="1"/>
  <c r="AM595" i="7" s="1"/>
  <c r="AM603" i="7" a="1"/>
  <c r="AM603" i="7" s="1"/>
  <c r="AM611" i="7" a="1"/>
  <c r="AM611" i="7" s="1"/>
  <c r="AM619" i="7" a="1"/>
  <c r="AM619" i="7" s="1"/>
  <c r="AM627" i="7" a="1"/>
  <c r="AM627" i="7" s="1"/>
  <c r="AM635" i="7" a="1"/>
  <c r="AM635" i="7" s="1"/>
  <c r="AM643" i="7" a="1"/>
  <c r="AM643" i="7" s="1"/>
  <c r="AM651" i="7" a="1"/>
  <c r="AM651" i="7" s="1"/>
  <c r="AM675" i="7" a="1"/>
  <c r="AM675" i="7" s="1"/>
  <c r="AM683" i="7" a="1"/>
  <c r="AM683" i="7" s="1"/>
  <c r="AM691" i="7" a="1"/>
  <c r="AM691" i="7" s="1"/>
  <c r="AM699" i="7" a="1"/>
  <c r="AM699" i="7" s="1"/>
  <c r="AM707" i="7" a="1"/>
  <c r="AM707" i="7" s="1"/>
  <c r="AM715" i="7" a="1"/>
  <c r="AM715" i="7" s="1"/>
  <c r="AM731" i="7" a="1"/>
  <c r="AM731" i="7" s="1"/>
  <c r="AM739" i="7" a="1"/>
  <c r="AM739" i="7" s="1"/>
  <c r="AM747" i="7" a="1"/>
  <c r="AM747" i="7" s="1"/>
  <c r="AM755" i="7" a="1"/>
  <c r="AM755" i="7" s="1"/>
  <c r="AM763" i="7" a="1"/>
  <c r="AM763" i="7" s="1"/>
  <c r="AM779" i="7" a="1"/>
  <c r="AM779" i="7" s="1"/>
  <c r="AM803" i="7" a="1"/>
  <c r="AM803" i="7" s="1"/>
  <c r="AM811" i="7" a="1"/>
  <c r="AM811" i="7" s="1"/>
  <c r="AM827" i="7" a="1"/>
  <c r="AM827" i="7" s="1"/>
  <c r="AM835" i="7" a="1"/>
  <c r="AM835" i="7" s="1"/>
  <c r="AM843" i="7" a="1"/>
  <c r="AM843" i="7" s="1"/>
  <c r="AL849" i="7" a="1"/>
  <c r="AL849" i="7" s="1"/>
  <c r="AM867" i="7" a="1"/>
  <c r="AM867" i="7" s="1"/>
  <c r="AM883" i="7" a="1"/>
  <c r="AM883" i="7" s="1"/>
  <c r="AM915" i="7" a="1"/>
  <c r="AM915" i="7" s="1"/>
  <c r="AL921" i="7" a="1"/>
  <c r="AL921" i="7" s="1"/>
  <c r="AM923" i="7" a="1"/>
  <c r="AM923" i="7" s="1"/>
  <c r="AM939" i="7" a="1"/>
  <c r="AM939" i="7" s="1"/>
  <c r="AM955" i="7" a="1"/>
  <c r="AM955" i="7" s="1"/>
  <c r="AM963" i="7" a="1"/>
  <c r="AM963" i="7" s="1"/>
  <c r="AM971" i="7" a="1"/>
  <c r="AM971" i="7" s="1"/>
  <c r="AM995" i="7" a="1"/>
  <c r="AM995" i="7" s="1"/>
  <c r="AL1017" i="7" a="1"/>
  <c r="AL1017" i="7" s="1"/>
  <c r="AM1019" i="7" a="1"/>
  <c r="AM1019" i="7" s="1"/>
  <c r="AM1027" i="7" a="1"/>
  <c r="AM1027" i="7" s="1"/>
  <c r="AM1035" i="7" a="1"/>
  <c r="AM1035" i="7" s="1"/>
  <c r="AM1075" i="7" a="1"/>
  <c r="AM1075" i="7" s="1"/>
  <c r="AM1083" i="7" a="1"/>
  <c r="AM1083" i="7" s="1"/>
  <c r="AM1091" i="7" a="1"/>
  <c r="AM1091" i="7" s="1"/>
  <c r="AM1099" i="7" a="1"/>
  <c r="AM1099" i="7" s="1"/>
  <c r="AM1123" i="7" a="1"/>
  <c r="AM1123" i="7" s="1"/>
  <c r="AM1139" i="7" a="1"/>
  <c r="AM1139" i="7" s="1"/>
  <c r="AM1155" i="7" a="1"/>
  <c r="AM1155" i="7" s="1"/>
  <c r="AL1177" i="7" a="1"/>
  <c r="AL1177" i="7" s="1"/>
  <c r="AM1179" i="7" a="1"/>
  <c r="AM1179" i="7" s="1"/>
  <c r="AM1203" i="7" a="1"/>
  <c r="AM1203" i="7" s="1"/>
  <c r="AL1209" i="7" a="1"/>
  <c r="AL1209" i="7" s="1"/>
  <c r="AM1219" i="7" a="1"/>
  <c r="AM1219" i="7" s="1"/>
  <c r="AL1225" i="7" a="1"/>
  <c r="AL1225" i="7" s="1"/>
  <c r="AL1241" i="7" a="1"/>
  <c r="AL1241" i="7" s="1"/>
  <c r="AM1243" i="7" a="1"/>
  <c r="AM1243" i="7" s="1"/>
  <c r="AL1257" i="7" a="1"/>
  <c r="AL1257" i="7" s="1"/>
  <c r="AM1259" i="7" a="1"/>
  <c r="AM1259" i="7" s="1"/>
  <c r="AL1265" i="7" a="1"/>
  <c r="AL1265" i="7" s="1"/>
  <c r="AM1291" i="7" a="1"/>
  <c r="AM1291" i="7" s="1"/>
  <c r="AK1297" i="7" a="1"/>
  <c r="AK1297" i="7" s="1"/>
  <c r="AL1300" i="7" a="1"/>
  <c r="AL1300" i="7" s="1"/>
  <c r="AM1308" i="7" a="1"/>
  <c r="AM1308" i="7" s="1"/>
  <c r="AJ1319" i="7" a="1"/>
  <c r="AJ1319" i="7" s="1"/>
  <c r="AM1329" i="7" a="1"/>
  <c r="AM1329" i="7" s="1"/>
  <c r="AM1332" i="7" a="1"/>
  <c r="AM1332" i="7" s="1"/>
  <c r="AM1343" i="7" a="1"/>
  <c r="AM1343" i="7" s="1"/>
  <c r="AK1346" i="7" a="1"/>
  <c r="AK1346" i="7" s="1"/>
  <c r="AM1357" i="7" a="1"/>
  <c r="AM1357" i="7" s="1"/>
  <c r="AL1379" i="7" a="1"/>
  <c r="AL1379" i="7" s="1"/>
  <c r="AK1379" i="7" a="1"/>
  <c r="AK1379" i="7" s="1"/>
  <c r="AJ1379" i="7" a="1"/>
  <c r="AJ1379" i="7" s="1"/>
  <c r="AJ1399" i="7" a="1"/>
  <c r="AJ1399" i="7" s="1"/>
  <c r="AM1401" i="7" a="1"/>
  <c r="AM1401" i="7" s="1"/>
  <c r="AK1408" i="7" a="1"/>
  <c r="AK1408" i="7" s="1"/>
  <c r="AK1410" i="7" a="1"/>
  <c r="AK1410" i="7" s="1"/>
  <c r="AM1414" i="7" a="1"/>
  <c r="AM1414" i="7" s="1"/>
  <c r="AM1421" i="7" a="1"/>
  <c r="AM1421" i="7" s="1"/>
  <c r="AK1425" i="7" a="1"/>
  <c r="AK1425" i="7" s="1"/>
  <c r="AJ1425" i="7" a="1"/>
  <c r="AJ1425" i="7" s="1"/>
  <c r="AL1430" i="7" a="1"/>
  <c r="AL1430" i="7" s="1"/>
  <c r="AL1432" i="7" a="1"/>
  <c r="AL1432" i="7" s="1"/>
  <c r="AM1436" i="7" a="1"/>
  <c r="AM1436" i="7" s="1"/>
  <c r="AM1458" i="7" a="1"/>
  <c r="AM1458" i="7" s="1"/>
  <c r="AJ1463" i="7" a="1"/>
  <c r="AJ1463" i="7" s="1"/>
  <c r="AM1465" i="7" a="1"/>
  <c r="AM1465" i="7" s="1"/>
  <c r="AK1472" i="7" a="1"/>
  <c r="AK1472" i="7" s="1"/>
  <c r="AM1478" i="7" a="1"/>
  <c r="AM1478" i="7" s="1"/>
  <c r="AM1497" i="7" a="1"/>
  <c r="AM1497" i="7" s="1"/>
  <c r="AL1507" i="7" a="1"/>
  <c r="AL1507" i="7" s="1"/>
  <c r="AK1507" i="7" a="1"/>
  <c r="AK1507" i="7" s="1"/>
  <c r="AJ1507" i="7" a="1"/>
  <c r="AJ1507" i="7" s="1"/>
  <c r="AM1517" i="7" a="1"/>
  <c r="AM1517" i="7" s="1"/>
  <c r="AK1522" i="7" a="1"/>
  <c r="AK1522" i="7" s="1"/>
  <c r="AI1534" i="7"/>
  <c r="AJ1534" i="7" s="1" a="1"/>
  <c r="AJ1534" i="7" s="1"/>
  <c r="AL1544" i="7" a="1"/>
  <c r="AL1544" i="7" s="1"/>
  <c r="AK1544" i="7" a="1"/>
  <c r="AK1544" i="7" s="1"/>
  <c r="AL1555" i="7" a="1"/>
  <c r="AL1555" i="7" s="1"/>
  <c r="AK1555" i="7" a="1"/>
  <c r="AK1555" i="7" s="1"/>
  <c r="AJ1555" i="7" a="1"/>
  <c r="AJ1555" i="7" s="1"/>
  <c r="AI1574" i="7"/>
  <c r="AJ1574" i="7" s="1" a="1"/>
  <c r="AJ1574" i="7" s="1"/>
  <c r="AJ1586" i="7" a="1"/>
  <c r="AJ1586" i="7" s="1"/>
  <c r="AL1586" i="7" a="1"/>
  <c r="AL1586" i="7" s="1"/>
  <c r="AM1600" i="7" a="1"/>
  <c r="AM1600" i="7" s="1"/>
  <c r="AL1619" i="7" a="1"/>
  <c r="AL1619" i="7" s="1"/>
  <c r="AK1619" i="7" a="1"/>
  <c r="AK1619" i="7" s="1"/>
  <c r="AJ1619" i="7" a="1"/>
  <c r="AJ1619" i="7" s="1"/>
  <c r="AI1638" i="7"/>
  <c r="AL1638" i="7" s="1" a="1"/>
  <c r="AL1638" i="7" s="1"/>
  <c r="AJ1650" i="7" a="1"/>
  <c r="AJ1650" i="7" s="1"/>
  <c r="AL1650" i="7" a="1"/>
  <c r="AL1650" i="7" s="1"/>
  <c r="AM1664" i="7" a="1"/>
  <c r="AM1664" i="7" s="1"/>
  <c r="AL1683" i="7" a="1"/>
  <c r="AL1683" i="7" s="1"/>
  <c r="AK1683" i="7" a="1"/>
  <c r="AK1683" i="7" s="1"/>
  <c r="AJ1683" i="7" a="1"/>
  <c r="AJ1683" i="7" s="1"/>
  <c r="AI1702" i="7"/>
  <c r="AL1702" i="7" s="1" a="1"/>
  <c r="AL1702" i="7" s="1"/>
  <c r="AJ1714" i="7" a="1"/>
  <c r="AJ1714" i="7" s="1"/>
  <c r="AL1714" i="7" a="1"/>
  <c r="AL1714" i="7" s="1"/>
  <c r="AM1728" i="7" a="1"/>
  <c r="AM1728" i="7" s="1"/>
  <c r="AM1763" i="7" a="1"/>
  <c r="AM1763" i="7" s="1"/>
  <c r="AL1807" i="7" a="1"/>
  <c r="AL1807" i="7" s="1"/>
  <c r="AK1807" i="7" a="1"/>
  <c r="AK1807" i="7" s="1"/>
  <c r="AM1818" i="7" a="1"/>
  <c r="AM1818" i="7" s="1"/>
  <c r="AI1833" i="7"/>
  <c r="AM1833" i="7" s="1" a="1"/>
  <c r="AM1833" i="7" s="1"/>
  <c r="AJ1838" i="7" a="1"/>
  <c r="AJ1838" i="7" s="1"/>
  <c r="AK1896" i="7" a="1"/>
  <c r="AK1896" i="7" s="1"/>
  <c r="AJ1896" i="7" a="1"/>
  <c r="AJ1896" i="7" s="1"/>
  <c r="AL1896" i="7" a="1"/>
  <c r="AL1896" i="7" s="1"/>
  <c r="AI1923" i="7"/>
  <c r="AJ1923" i="7" s="1" a="1"/>
  <c r="AJ1923" i="7" s="1"/>
  <c r="AJ1935" i="7" a="1"/>
  <c r="AJ1935" i="7" s="1"/>
  <c r="AL1935" i="7" a="1"/>
  <c r="AL1935" i="7" s="1"/>
  <c r="AK1935" i="7" a="1"/>
  <c r="AK1935" i="7" s="1"/>
  <c r="AI2151" i="7"/>
  <c r="AM2151" i="7" s="1" a="1"/>
  <c r="AM2151" i="7" s="1"/>
  <c r="AI2215" i="7"/>
  <c r="AL2435" i="7" a="1"/>
  <c r="AL2435" i="7" s="1"/>
  <c r="AJ2435" i="7" a="1"/>
  <c r="AJ2435" i="7" s="1"/>
  <c r="AM726" i="7" a="1"/>
  <c r="AM726" i="7" s="1"/>
  <c r="AM734" i="7" a="1"/>
  <c r="AM734" i="7" s="1"/>
  <c r="AM742" i="7" a="1"/>
  <c r="AM742" i="7" s="1"/>
  <c r="AM758" i="7" a="1"/>
  <c r="AM758" i="7" s="1"/>
  <c r="AM766" i="7" a="1"/>
  <c r="AM766" i="7" s="1"/>
  <c r="AM774" i="7" a="1"/>
  <c r="AM774" i="7" s="1"/>
  <c r="AM782" i="7" a="1"/>
  <c r="AM782" i="7" s="1"/>
  <c r="AK786" i="7" a="1"/>
  <c r="AK786" i="7" s="1"/>
  <c r="AM790" i="7" a="1"/>
  <c r="AM790" i="7" s="1"/>
  <c r="AK794" i="7" a="1"/>
  <c r="AK794" i="7" s="1"/>
  <c r="AM798" i="7" a="1"/>
  <c r="AM798" i="7" s="1"/>
  <c r="AK802" i="7" a="1"/>
  <c r="AK802" i="7" s="1"/>
  <c r="AM806" i="7" a="1"/>
  <c r="AM806" i="7" s="1"/>
  <c r="AK810" i="7" a="1"/>
  <c r="AK810" i="7" s="1"/>
  <c r="AM814" i="7" a="1"/>
  <c r="AM814" i="7" s="1"/>
  <c r="AK818" i="7" a="1"/>
  <c r="AK818" i="7" s="1"/>
  <c r="AM822" i="7" a="1"/>
  <c r="AM822" i="7" s="1"/>
  <c r="AK826" i="7" a="1"/>
  <c r="AK826" i="7" s="1"/>
  <c r="AM830" i="7" a="1"/>
  <c r="AM830" i="7" s="1"/>
  <c r="AK834" i="7" a="1"/>
  <c r="AK834" i="7" s="1"/>
  <c r="AM838" i="7" a="1"/>
  <c r="AM838" i="7" s="1"/>
  <c r="AK842" i="7" a="1"/>
  <c r="AK842" i="7" s="1"/>
  <c r="AK850" i="7" a="1"/>
  <c r="AK850" i="7" s="1"/>
  <c r="AK858" i="7" a="1"/>
  <c r="AK858" i="7" s="1"/>
  <c r="AM862" i="7" a="1"/>
  <c r="AM862" i="7" s="1"/>
  <c r="AK866" i="7" a="1"/>
  <c r="AK866" i="7" s="1"/>
  <c r="AM878" i="7" a="1"/>
  <c r="AM878" i="7" s="1"/>
  <c r="AM886" i="7" a="1"/>
  <c r="AM886" i="7" s="1"/>
  <c r="AK890" i="7" a="1"/>
  <c r="AK890" i="7" s="1"/>
  <c r="AM894" i="7" a="1"/>
  <c r="AM894" i="7" s="1"/>
  <c r="AK898" i="7" a="1"/>
  <c r="AK898" i="7" s="1"/>
  <c r="AM902" i="7" a="1"/>
  <c r="AM902" i="7" s="1"/>
  <c r="AK922" i="7" a="1"/>
  <c r="AK922" i="7" s="1"/>
  <c r="AM926" i="7" a="1"/>
  <c r="AM926" i="7" s="1"/>
  <c r="AK938" i="7" a="1"/>
  <c r="AK938" i="7" s="1"/>
  <c r="AM942" i="7" a="1"/>
  <c r="AM942" i="7" s="1"/>
  <c r="AM950" i="7" a="1"/>
  <c r="AM950" i="7" s="1"/>
  <c r="AK954" i="7" a="1"/>
  <c r="AK954" i="7" s="1"/>
  <c r="AK962" i="7" a="1"/>
  <c r="AK962" i="7" s="1"/>
  <c r="AM966" i="7" a="1"/>
  <c r="AM966" i="7" s="1"/>
  <c r="AK970" i="7" a="1"/>
  <c r="AK970" i="7" s="1"/>
  <c r="AK978" i="7" a="1"/>
  <c r="AK978" i="7" s="1"/>
  <c r="AM982" i="7" a="1"/>
  <c r="AM982" i="7" s="1"/>
  <c r="AK986" i="7" a="1"/>
  <c r="AK986" i="7" s="1"/>
  <c r="AM990" i="7" a="1"/>
  <c r="AM990" i="7" s="1"/>
  <c r="AK994" i="7" a="1"/>
  <c r="AK994" i="7" s="1"/>
  <c r="AM1006" i="7" a="1"/>
  <c r="AM1006" i="7" s="1"/>
  <c r="AK1010" i="7" a="1"/>
  <c r="AK1010" i="7" s="1"/>
  <c r="AM1014" i="7" a="1"/>
  <c r="AM1014" i="7" s="1"/>
  <c r="AK1018" i="7" a="1"/>
  <c r="AK1018" i="7" s="1"/>
  <c r="AM1022" i="7" a="1"/>
  <c r="AM1022" i="7" s="1"/>
  <c r="AK1026" i="7" a="1"/>
  <c r="AK1026" i="7" s="1"/>
  <c r="AM1030" i="7" a="1"/>
  <c r="AM1030" i="7" s="1"/>
  <c r="AK1034" i="7" a="1"/>
  <c r="AK1034" i="7" s="1"/>
  <c r="AM1038" i="7" a="1"/>
  <c r="AM1038" i="7" s="1"/>
  <c r="AK1042" i="7" a="1"/>
  <c r="AK1042" i="7" s="1"/>
  <c r="AM1046" i="7" a="1"/>
  <c r="AM1046" i="7" s="1"/>
  <c r="AK1050" i="7" a="1"/>
  <c r="AK1050" i="7" s="1"/>
  <c r="AM1054" i="7" a="1"/>
  <c r="AM1054" i="7" s="1"/>
  <c r="AK1058" i="7" a="1"/>
  <c r="AK1058" i="7" s="1"/>
  <c r="AM1062" i="7" a="1"/>
  <c r="AM1062" i="7" s="1"/>
  <c r="AM1070" i="7" a="1"/>
  <c r="AM1070" i="7" s="1"/>
  <c r="AK1074" i="7" a="1"/>
  <c r="AK1074" i="7" s="1"/>
  <c r="AM1078" i="7" a="1"/>
  <c r="AM1078" i="7" s="1"/>
  <c r="AK1082" i="7" a="1"/>
  <c r="AK1082" i="7" s="1"/>
  <c r="AM1086" i="7" a="1"/>
  <c r="AM1086" i="7" s="1"/>
  <c r="AK1090" i="7" a="1"/>
  <c r="AK1090" i="7" s="1"/>
  <c r="AM1094" i="7" a="1"/>
  <c r="AM1094" i="7" s="1"/>
  <c r="AK1098" i="7" a="1"/>
  <c r="AK1098" i="7" s="1"/>
  <c r="AM1102" i="7" a="1"/>
  <c r="AM1102" i="7" s="1"/>
  <c r="AK1106" i="7" a="1"/>
  <c r="AK1106" i="7" s="1"/>
  <c r="AM1110" i="7" a="1"/>
  <c r="AM1110" i="7" s="1"/>
  <c r="AK1114" i="7" a="1"/>
  <c r="AK1114" i="7" s="1"/>
  <c r="AM1118" i="7" a="1"/>
  <c r="AM1118" i="7" s="1"/>
  <c r="AM1126" i="7" a="1"/>
  <c r="AM1126" i="7" s="1"/>
  <c r="AM1134" i="7" a="1"/>
  <c r="AM1134" i="7" s="1"/>
  <c r="AM1142" i="7" a="1"/>
  <c r="AM1142" i="7" s="1"/>
  <c r="AK1146" i="7" a="1"/>
  <c r="AK1146" i="7" s="1"/>
  <c r="AK1154" i="7" a="1"/>
  <c r="AK1154" i="7" s="1"/>
  <c r="AM1158" i="7" a="1"/>
  <c r="AM1158" i="7" s="1"/>
  <c r="AK1162" i="7" a="1"/>
  <c r="AK1162" i="7" s="1"/>
  <c r="AM1166" i="7" a="1"/>
  <c r="AM1166" i="7" s="1"/>
  <c r="AM1174" i="7" a="1"/>
  <c r="AM1174" i="7" s="1"/>
  <c r="AK1178" i="7" a="1"/>
  <c r="AK1178" i="7" s="1"/>
  <c r="AM1182" i="7" a="1"/>
  <c r="AM1182" i="7" s="1"/>
  <c r="AM1190" i="7" a="1"/>
  <c r="AM1190" i="7" s="1"/>
  <c r="AK1194" i="7" a="1"/>
  <c r="AK1194" i="7" s="1"/>
  <c r="AM1198" i="7" a="1"/>
  <c r="AM1198" i="7" s="1"/>
  <c r="AM1206" i="7" a="1"/>
  <c r="AM1206" i="7" s="1"/>
  <c r="AK1210" i="7" a="1"/>
  <c r="AK1210" i="7" s="1"/>
  <c r="AK1218" i="7" a="1"/>
  <c r="AK1218" i="7" s="1"/>
  <c r="AM1222" i="7" a="1"/>
  <c r="AM1222" i="7" s="1"/>
  <c r="AM1230" i="7" a="1"/>
  <c r="AM1230" i="7" s="1"/>
  <c r="AM1238" i="7" a="1"/>
  <c r="AM1238" i="7" s="1"/>
  <c r="AK1242" i="7" a="1"/>
  <c r="AK1242" i="7" s="1"/>
  <c r="AM1246" i="7" a="1"/>
  <c r="AM1246" i="7" s="1"/>
  <c r="AK1250" i="7" a="1"/>
  <c r="AK1250" i="7" s="1"/>
  <c r="AM1254" i="7" a="1"/>
  <c r="AM1254" i="7" s="1"/>
  <c r="AK1258" i="7" a="1"/>
  <c r="AK1258" i="7" s="1"/>
  <c r="AM1262" i="7" a="1"/>
  <c r="AM1262" i="7" s="1"/>
  <c r="AM1270" i="7" a="1"/>
  <c r="AM1270" i="7" s="1"/>
  <c r="AK1274" i="7" a="1"/>
  <c r="AK1274" i="7" s="1"/>
  <c r="AK1282" i="7" a="1"/>
  <c r="AK1282" i="7" s="1"/>
  <c r="AM1286" i="7" a="1"/>
  <c r="AM1286" i="7" s="1"/>
  <c r="AM1300" i="7" a="1"/>
  <c r="AM1300" i="7" s="1"/>
  <c r="AK1306" i="7" a="1"/>
  <c r="AK1306" i="7" s="1"/>
  <c r="AL1345" i="7" a="1"/>
  <c r="AL1345" i="7" s="1"/>
  <c r="AL1346" i="7" a="1"/>
  <c r="AL1346" i="7" s="1"/>
  <c r="AL1388" i="7" a="1"/>
  <c r="AL1388" i="7" s="1"/>
  <c r="AK1401" i="7" a="1"/>
  <c r="AK1401" i="7" s="1"/>
  <c r="AJ1401" i="7" a="1"/>
  <c r="AJ1401" i="7" s="1"/>
  <c r="AL1408" i="7" a="1"/>
  <c r="AL1408" i="7" s="1"/>
  <c r="AL1410" i="7" a="1"/>
  <c r="AL1410" i="7" s="1"/>
  <c r="AK1465" i="7" a="1"/>
  <c r="AK1465" i="7" s="1"/>
  <c r="AJ1465" i="7" a="1"/>
  <c r="AJ1465" i="7" s="1"/>
  <c r="AL1472" i="7" a="1"/>
  <c r="AL1472" i="7" s="1"/>
  <c r="AJ1486" i="7" a="1"/>
  <c r="AJ1486" i="7" s="1"/>
  <c r="AK1497" i="7" a="1"/>
  <c r="AK1497" i="7" s="1"/>
  <c r="AJ1497" i="7" a="1"/>
  <c r="AJ1497" i="7" s="1"/>
  <c r="AI1502" i="7"/>
  <c r="AJ1502" i="7" s="1" a="1"/>
  <c r="AJ1502" i="7" s="1"/>
  <c r="AI1510" i="7"/>
  <c r="AI1550" i="7"/>
  <c r="AM1550" i="7" s="1" a="1"/>
  <c r="AM1550" i="7" s="1"/>
  <c r="AJ1562" i="7" a="1"/>
  <c r="AJ1562" i="7" s="1"/>
  <c r="AL1562" i="7" a="1"/>
  <c r="AL1562" i="7" s="1"/>
  <c r="AI1614" i="7"/>
  <c r="AM1614" i="7" s="1" a="1"/>
  <c r="AM1614" i="7" s="1"/>
  <c r="AJ1626" i="7" a="1"/>
  <c r="AJ1626" i="7" s="1"/>
  <c r="AL1626" i="7" a="1"/>
  <c r="AL1626" i="7" s="1"/>
  <c r="AI1678" i="7"/>
  <c r="AM1678" i="7" s="1" a="1"/>
  <c r="AM1678" i="7" s="1"/>
  <c r="AJ1690" i="7" a="1"/>
  <c r="AJ1690" i="7" s="1"/>
  <c r="AL1690" i="7" a="1"/>
  <c r="AL1690" i="7" s="1"/>
  <c r="AJ1911" i="7" a="1"/>
  <c r="AJ1911" i="7" s="1"/>
  <c r="AL1911" i="7" a="1"/>
  <c r="AL1911" i="7" s="1"/>
  <c r="AI1938" i="7"/>
  <c r="AJ1938" i="7" s="1" a="1"/>
  <c r="AJ1938" i="7" s="1"/>
  <c r="AI1947" i="7"/>
  <c r="AI2001" i="7"/>
  <c r="AL2001" i="7" s="1" a="1"/>
  <c r="AL2001" i="7" s="1"/>
  <c r="AL2007" i="7" a="1"/>
  <c r="AL2007" i="7" s="1"/>
  <c r="AK2007" i="7" a="1"/>
  <c r="AK2007" i="7" s="1"/>
  <c r="AJ2007" i="7" a="1"/>
  <c r="AJ2007" i="7" s="1"/>
  <c r="AL2071" i="7" a="1"/>
  <c r="AL2071" i="7" s="1"/>
  <c r="AK2071" i="7" a="1"/>
  <c r="AK2071" i="7" s="1"/>
  <c r="AJ2071" i="7" a="1"/>
  <c r="AJ2071" i="7" s="1"/>
  <c r="AL2260" i="7" a="1"/>
  <c r="AL2260" i="7" s="1"/>
  <c r="AK2260" i="7" a="1"/>
  <c r="AK2260" i="7" s="1"/>
  <c r="AJ2260" i="7" a="1"/>
  <c r="AJ2260" i="7" s="1"/>
  <c r="AL469" i="7" a="1"/>
  <c r="AL469" i="7" s="1"/>
  <c r="AL477" i="7" a="1"/>
  <c r="AL477" i="7" s="1"/>
  <c r="AL493" i="7" a="1"/>
  <c r="AL493" i="7" s="1"/>
  <c r="AL501" i="7" a="1"/>
  <c r="AL501" i="7" s="1"/>
  <c r="AM521" i="7" a="1"/>
  <c r="AM521" i="7" s="1"/>
  <c r="AM529" i="7" a="1"/>
  <c r="AM529" i="7" s="1"/>
  <c r="AM537" i="7" a="1"/>
  <c r="AM537" i="7" s="1"/>
  <c r="AL543" i="7" a="1"/>
  <c r="AL543" i="7" s="1"/>
  <c r="AJ547" i="7" a="1"/>
  <c r="AJ547" i="7" s="1"/>
  <c r="AL551" i="7" a="1"/>
  <c r="AL551" i="7" s="1"/>
  <c r="AJ555" i="7" a="1"/>
  <c r="AJ555" i="7" s="1"/>
  <c r="AL559" i="7" a="1"/>
  <c r="AL559" i="7" s="1"/>
  <c r="AJ563" i="7" a="1"/>
  <c r="AJ563" i="7" s="1"/>
  <c r="AL567" i="7" a="1"/>
  <c r="AL567" i="7" s="1"/>
  <c r="AJ571" i="7" a="1"/>
  <c r="AJ571" i="7" s="1"/>
  <c r="AL575" i="7" a="1"/>
  <c r="AL575" i="7" s="1"/>
  <c r="AL583" i="7" a="1"/>
  <c r="AL583" i="7" s="1"/>
  <c r="AM585" i="7" a="1"/>
  <c r="AM585" i="7" s="1"/>
  <c r="AJ587" i="7" a="1"/>
  <c r="AJ587" i="7" s="1"/>
  <c r="AL591" i="7" a="1"/>
  <c r="AL591" i="7" s="1"/>
  <c r="AM593" i="7" a="1"/>
  <c r="AM593" i="7" s="1"/>
  <c r="AJ595" i="7" a="1"/>
  <c r="AJ595" i="7" s="1"/>
  <c r="AL599" i="7" a="1"/>
  <c r="AL599" i="7" s="1"/>
  <c r="AJ603" i="7" a="1"/>
  <c r="AJ603" i="7" s="1"/>
  <c r="AL607" i="7" a="1"/>
  <c r="AL607" i="7" s="1"/>
  <c r="AJ611" i="7" a="1"/>
  <c r="AJ611" i="7" s="1"/>
  <c r="AM617" i="7" a="1"/>
  <c r="AM617" i="7" s="1"/>
  <c r="AJ619" i="7" a="1"/>
  <c r="AJ619" i="7" s="1"/>
  <c r="AM625" i="7" a="1"/>
  <c r="AM625" i="7" s="1"/>
  <c r="AJ627" i="7" a="1"/>
  <c r="AJ627" i="7" s="1"/>
  <c r="AL631" i="7" a="1"/>
  <c r="AL631" i="7" s="1"/>
  <c r="AM633" i="7" a="1"/>
  <c r="AM633" i="7" s="1"/>
  <c r="AJ635" i="7" a="1"/>
  <c r="AJ635" i="7" s="1"/>
  <c r="AL639" i="7" a="1"/>
  <c r="AL639" i="7" s="1"/>
  <c r="AM641" i="7" a="1"/>
  <c r="AM641" i="7" s="1"/>
  <c r="AJ643" i="7" a="1"/>
  <c r="AJ643" i="7" s="1"/>
  <c r="AL647" i="7" a="1"/>
  <c r="AL647" i="7" s="1"/>
  <c r="AM649" i="7" a="1"/>
  <c r="AM649" i="7" s="1"/>
  <c r="AJ651" i="7" a="1"/>
  <c r="AJ651" i="7" s="1"/>
  <c r="AL671" i="7" a="1"/>
  <c r="AL671" i="7" s="1"/>
  <c r="AJ675" i="7" a="1"/>
  <c r="AJ675" i="7" s="1"/>
  <c r="AL679" i="7" a="1"/>
  <c r="AL679" i="7" s="1"/>
  <c r="AM681" i="7" a="1"/>
  <c r="AM681" i="7" s="1"/>
  <c r="AJ683" i="7" a="1"/>
  <c r="AJ683" i="7" s="1"/>
  <c r="AM689" i="7" a="1"/>
  <c r="AM689" i="7" s="1"/>
  <c r="AJ691" i="7" a="1"/>
  <c r="AJ691" i="7" s="1"/>
  <c r="AL695" i="7" a="1"/>
  <c r="AL695" i="7" s="1"/>
  <c r="AM697" i="7" a="1"/>
  <c r="AM697" i="7" s="1"/>
  <c r="AJ699" i="7" a="1"/>
  <c r="AJ699" i="7" s="1"/>
  <c r="AL703" i="7" a="1"/>
  <c r="AL703" i="7" s="1"/>
  <c r="AM705" i="7" a="1"/>
  <c r="AM705" i="7" s="1"/>
  <c r="AJ707" i="7" a="1"/>
  <c r="AJ707" i="7" s="1"/>
  <c r="AL711" i="7" a="1"/>
  <c r="AL711" i="7" s="1"/>
  <c r="AJ715" i="7" a="1"/>
  <c r="AJ715" i="7" s="1"/>
  <c r="AM729" i="7" a="1"/>
  <c r="AM729" i="7" s="1"/>
  <c r="AJ731" i="7" a="1"/>
  <c r="AJ731" i="7" s="1"/>
  <c r="AL735" i="7" a="1"/>
  <c r="AL735" i="7" s="1"/>
  <c r="AJ739" i="7" a="1"/>
  <c r="AJ739" i="7" s="1"/>
  <c r="AL743" i="7" a="1"/>
  <c r="AL743" i="7" s="1"/>
  <c r="AJ747" i="7" a="1"/>
  <c r="AJ747" i="7" s="1"/>
  <c r="AJ755" i="7" a="1"/>
  <c r="AJ755" i="7" s="1"/>
  <c r="AL759" i="7" a="1"/>
  <c r="AL759" i="7" s="1"/>
  <c r="AM761" i="7" a="1"/>
  <c r="AM761" i="7" s="1"/>
  <c r="AJ763" i="7" a="1"/>
  <c r="AJ763" i="7" s="1"/>
  <c r="AL767" i="7" a="1"/>
  <c r="AL767" i="7" s="1"/>
  <c r="AJ779" i="7" a="1"/>
  <c r="AJ779" i="7" s="1"/>
  <c r="AL783" i="7" a="1"/>
  <c r="AL783" i="7" s="1"/>
  <c r="AM785" i="7" a="1"/>
  <c r="AM785" i="7" s="1"/>
  <c r="AL791" i="7" a="1"/>
  <c r="AL791" i="7" s="1"/>
  <c r="AM793" i="7" a="1"/>
  <c r="AM793" i="7" s="1"/>
  <c r="AL799" i="7" a="1"/>
  <c r="AL799" i="7" s="1"/>
  <c r="AJ803" i="7" a="1"/>
  <c r="AJ803" i="7" s="1"/>
  <c r="AJ811" i="7" a="1"/>
  <c r="AJ811" i="7" s="1"/>
  <c r="AM817" i="7" a="1"/>
  <c r="AM817" i="7" s="1"/>
  <c r="AM825" i="7" a="1"/>
  <c r="AM825" i="7" s="1"/>
  <c r="AJ827" i="7" a="1"/>
  <c r="AJ827" i="7" s="1"/>
  <c r="AL831" i="7" a="1"/>
  <c r="AL831" i="7" s="1"/>
  <c r="AJ835" i="7" a="1"/>
  <c r="AJ835" i="7" s="1"/>
  <c r="AJ843" i="7" a="1"/>
  <c r="AJ843" i="7" s="1"/>
  <c r="AL855" i="7" a="1"/>
  <c r="AL855" i="7" s="1"/>
  <c r="AL863" i="7" a="1"/>
  <c r="AL863" i="7" s="1"/>
  <c r="AJ867" i="7" a="1"/>
  <c r="AJ867" i="7" s="1"/>
  <c r="AM881" i="7" a="1"/>
  <c r="AM881" i="7" s="1"/>
  <c r="AJ883" i="7" a="1"/>
  <c r="AJ883" i="7" s="1"/>
  <c r="AL887" i="7" a="1"/>
  <c r="AL887" i="7" s="1"/>
  <c r="AM897" i="7" a="1"/>
  <c r="AM897" i="7" s="1"/>
  <c r="AM905" i="7" a="1"/>
  <c r="AM905" i="7" s="1"/>
  <c r="AL911" i="7" a="1"/>
  <c r="AL911" i="7" s="1"/>
  <c r="AJ915" i="7" a="1"/>
  <c r="AJ915" i="7" s="1"/>
  <c r="AJ923" i="7" a="1"/>
  <c r="AJ923" i="7" s="1"/>
  <c r="AL927" i="7" a="1"/>
  <c r="AL927" i="7" s="1"/>
  <c r="AL935" i="7" a="1"/>
  <c r="AL935" i="7" s="1"/>
  <c r="AJ939" i="7" a="1"/>
  <c r="AJ939" i="7" s="1"/>
  <c r="AL943" i="7" a="1"/>
  <c r="AL943" i="7" s="1"/>
  <c r="AM953" i="7" a="1"/>
  <c r="AM953" i="7" s="1"/>
  <c r="AJ955" i="7" a="1"/>
  <c r="AJ955" i="7" s="1"/>
  <c r="AL959" i="7" a="1"/>
  <c r="AL959" i="7" s="1"/>
  <c r="AJ963" i="7" a="1"/>
  <c r="AJ963" i="7" s="1"/>
  <c r="AJ971" i="7" a="1"/>
  <c r="AJ971" i="7" s="1"/>
  <c r="AM977" i="7" a="1"/>
  <c r="AM977" i="7" s="1"/>
  <c r="AL983" i="7" a="1"/>
  <c r="AL983" i="7" s="1"/>
  <c r="AJ995" i="7" a="1"/>
  <c r="AJ995" i="7" s="1"/>
  <c r="AJ1019" i="7" a="1"/>
  <c r="AJ1019" i="7" s="1"/>
  <c r="AL1023" i="7" a="1"/>
  <c r="AL1023" i="7" s="1"/>
  <c r="AJ1027" i="7" a="1"/>
  <c r="AJ1027" i="7" s="1"/>
  <c r="AL1031" i="7" a="1"/>
  <c r="AL1031" i="7" s="1"/>
  <c r="AJ1035" i="7" a="1"/>
  <c r="AJ1035" i="7" s="1"/>
  <c r="AM1041" i="7" a="1"/>
  <c r="AM1041" i="7" s="1"/>
  <c r="AL1047" i="7" a="1"/>
  <c r="AL1047" i="7" s="1"/>
  <c r="AM1057" i="7" a="1"/>
  <c r="AM1057" i="7" s="1"/>
  <c r="AJ1075" i="7" a="1"/>
  <c r="AJ1075" i="7" s="1"/>
  <c r="AL1079" i="7" a="1"/>
  <c r="AL1079" i="7" s="1"/>
  <c r="AJ1083" i="7" a="1"/>
  <c r="AJ1083" i="7" s="1"/>
  <c r="AL1087" i="7" a="1"/>
  <c r="AL1087" i="7" s="1"/>
  <c r="AM1089" i="7" a="1"/>
  <c r="AM1089" i="7" s="1"/>
  <c r="AJ1091" i="7" a="1"/>
  <c r="AJ1091" i="7" s="1"/>
  <c r="AL1095" i="7" a="1"/>
  <c r="AL1095" i="7" s="1"/>
  <c r="AJ1099" i="7" a="1"/>
  <c r="AJ1099" i="7" s="1"/>
  <c r="AL1103" i="7" a="1"/>
  <c r="AL1103" i="7" s="1"/>
  <c r="AL1111" i="7" a="1"/>
  <c r="AL1111" i="7" s="1"/>
  <c r="AM1121" i="7" a="1"/>
  <c r="AM1121" i="7" s="1"/>
  <c r="AJ1123" i="7" a="1"/>
  <c r="AJ1123" i="7" s="1"/>
  <c r="AL1127" i="7" a="1"/>
  <c r="AL1127" i="7" s="1"/>
  <c r="AJ1139" i="7" a="1"/>
  <c r="AJ1139" i="7" s="1"/>
  <c r="AL1143" i="7" a="1"/>
  <c r="AL1143" i="7" s="1"/>
  <c r="AL1151" i="7" a="1"/>
  <c r="AL1151" i="7" s="1"/>
  <c r="AM1153" i="7" a="1"/>
  <c r="AM1153" i="7" s="1"/>
  <c r="AJ1155" i="7" a="1"/>
  <c r="AJ1155" i="7" s="1"/>
  <c r="AM1161" i="7" a="1"/>
  <c r="AM1161" i="7" s="1"/>
  <c r="AL1167" i="7" a="1"/>
  <c r="AL1167" i="7" s="1"/>
  <c r="AM1169" i="7" a="1"/>
  <c r="AM1169" i="7" s="1"/>
  <c r="AJ1179" i="7" a="1"/>
  <c r="AJ1179" i="7" s="1"/>
  <c r="AM1185" i="7" a="1"/>
  <c r="AM1185" i="7" s="1"/>
  <c r="AL1199" i="7" a="1"/>
  <c r="AL1199" i="7" s="1"/>
  <c r="AJ1203" i="7" a="1"/>
  <c r="AJ1203" i="7" s="1"/>
  <c r="AJ1219" i="7" a="1"/>
  <c r="AJ1219" i="7" s="1"/>
  <c r="AL1231" i="7" a="1"/>
  <c r="AL1231" i="7" s="1"/>
  <c r="AJ1243" i="7" a="1"/>
  <c r="AJ1243" i="7" s="1"/>
  <c r="AL1247" i="7" a="1"/>
  <c r="AL1247" i="7" s="1"/>
  <c r="AJ1259" i="7" a="1"/>
  <c r="AJ1259" i="7" s="1"/>
  <c r="AL1263" i="7" a="1"/>
  <c r="AL1263" i="7" s="1"/>
  <c r="AL1279" i="7" a="1"/>
  <c r="AL1279" i="7" s="1"/>
  <c r="AJ1291" i="7" a="1"/>
  <c r="AJ1291" i="7" s="1"/>
  <c r="AL1293" i="7" a="1"/>
  <c r="AL1293" i="7" s="1"/>
  <c r="AI1304" i="7"/>
  <c r="AL1306" i="7" a="1"/>
  <c r="AL1306" i="7" s="1"/>
  <c r="AI1320" i="7"/>
  <c r="AM1321" i="7" a="1"/>
  <c r="AM1321" i="7" s="1"/>
  <c r="AJ1329" i="7" a="1"/>
  <c r="AJ1329" i="7" s="1"/>
  <c r="AI1331" i="7"/>
  <c r="AM1331" i="7" s="1" a="1"/>
  <c r="AM1331" i="7" s="1"/>
  <c r="AJ1343" i="7" a="1"/>
  <c r="AJ1343" i="7" s="1"/>
  <c r="AL1343" i="7" a="1"/>
  <c r="AL1343" i="7" s="1"/>
  <c r="AM1346" i="7" a="1"/>
  <c r="AM1346" i="7" s="1"/>
  <c r="AJ1351" i="7" a="1"/>
  <c r="AJ1351" i="7" s="1"/>
  <c r="AM1353" i="7" a="1"/>
  <c r="AM1353" i="7" s="1"/>
  <c r="AI1355" i="7"/>
  <c r="AM1355" i="7" s="1" a="1"/>
  <c r="AM1355" i="7" s="1"/>
  <c r="AJ1356" i="7" a="1"/>
  <c r="AJ1356" i="7" s="1"/>
  <c r="AJ1357" i="7" a="1"/>
  <c r="AJ1357" i="7" s="1"/>
  <c r="AM1373" i="7" a="1"/>
  <c r="AM1373" i="7" s="1"/>
  <c r="AI1376" i="7"/>
  <c r="AK1377" i="7" a="1"/>
  <c r="AK1377" i="7" s="1"/>
  <c r="AJ1377" i="7" a="1"/>
  <c r="AJ1377" i="7" s="1"/>
  <c r="AM1388" i="7" a="1"/>
  <c r="AM1388" i="7" s="1"/>
  <c r="AJ1398" i="7" a="1"/>
  <c r="AJ1398" i="7" s="1"/>
  <c r="AM1410" i="7" a="1"/>
  <c r="AM1410" i="7" s="1"/>
  <c r="AJ1415" i="7" a="1"/>
  <c r="AJ1415" i="7" s="1"/>
  <c r="AM1417" i="7" a="1"/>
  <c r="AM1417" i="7" s="1"/>
  <c r="AI1419" i="7"/>
  <c r="AM1419" i="7" s="1" a="1"/>
  <c r="AM1419" i="7" s="1"/>
  <c r="AJ1420" i="7" a="1"/>
  <c r="AJ1420" i="7" s="1"/>
  <c r="AJ1421" i="7" a="1"/>
  <c r="AJ1421" i="7" s="1"/>
  <c r="AK1422" i="7" a="1"/>
  <c r="AK1422" i="7" s="1"/>
  <c r="AM1430" i="7" a="1"/>
  <c r="AM1430" i="7" s="1"/>
  <c r="AM1437" i="7" a="1"/>
  <c r="AM1437" i="7" s="1"/>
  <c r="AI1440" i="7"/>
  <c r="AK1440" i="7" s="1" a="1"/>
  <c r="AK1440" i="7" s="1"/>
  <c r="AK1444" i="7" a="1"/>
  <c r="AK1444" i="7" s="1"/>
  <c r="AJ1462" i="7" a="1"/>
  <c r="AJ1462" i="7" s="1"/>
  <c r="AJ1464" i="7" a="1"/>
  <c r="AJ1464" i="7" s="1"/>
  <c r="AJ1479" i="7" a="1"/>
  <c r="AJ1479" i="7" s="1"/>
  <c r="AM1481" i="7" a="1"/>
  <c r="AM1481" i="7" s="1"/>
  <c r="AI1483" i="7"/>
  <c r="AM1483" i="7" s="1" a="1"/>
  <c r="AM1483" i="7" s="1"/>
  <c r="AJ1484" i="7" a="1"/>
  <c r="AJ1484" i="7" s="1"/>
  <c r="AJ1485" i="7" a="1"/>
  <c r="AJ1485" i="7" s="1"/>
  <c r="AK1486" i="7" a="1"/>
  <c r="AK1486" i="7" s="1"/>
  <c r="AI1496" i="7"/>
  <c r="AL1496" i="7" s="1" a="1"/>
  <c r="AL1496" i="7" s="1"/>
  <c r="AM1501" i="7" a="1"/>
  <c r="AM1501" i="7" s="1"/>
  <c r="AJ1517" i="7" a="1"/>
  <c r="AJ1517" i="7" s="1"/>
  <c r="AI1520" i="7"/>
  <c r="AJ1520" i="7" s="1" a="1"/>
  <c r="AJ1520" i="7" s="1"/>
  <c r="AL1523" i="7" a="1"/>
  <c r="AL1523" i="7" s="1"/>
  <c r="AK1523" i="7" a="1"/>
  <c r="AK1523" i="7" s="1"/>
  <c r="AJ1523" i="7" a="1"/>
  <c r="AJ1523" i="7" s="1"/>
  <c r="AM1533" i="7" a="1"/>
  <c r="AM1533" i="7" s="1"/>
  <c r="AJ1544" i="7" a="1"/>
  <c r="AJ1544" i="7" s="1"/>
  <c r="AI1547" i="7"/>
  <c r="AK1547" i="7" s="1" a="1"/>
  <c r="AK1547" i="7" s="1"/>
  <c r="AM1552" i="7" a="1"/>
  <c r="AM1552" i="7" s="1"/>
  <c r="AM1555" i="7" a="1"/>
  <c r="AM1555" i="7" s="1"/>
  <c r="AL1571" i="7" a="1"/>
  <c r="AL1571" i="7" s="1"/>
  <c r="AK1571" i="7" a="1"/>
  <c r="AK1571" i="7" s="1"/>
  <c r="AJ1571" i="7" a="1"/>
  <c r="AJ1571" i="7" s="1"/>
  <c r="AK1586" i="7" a="1"/>
  <c r="AK1586" i="7" s="1"/>
  <c r="AI1590" i="7"/>
  <c r="AM1590" i="7" s="1" a="1"/>
  <c r="AM1590" i="7" s="1"/>
  <c r="AI1595" i="7"/>
  <c r="AM1595" i="7" s="1" a="1"/>
  <c r="AM1595" i="7" s="1"/>
  <c r="AJ1602" i="7" a="1"/>
  <c r="AJ1602" i="7" s="1"/>
  <c r="AL1602" i="7" a="1"/>
  <c r="AL1602" i="7" s="1"/>
  <c r="AM1616" i="7" a="1"/>
  <c r="AM1616" i="7" s="1"/>
  <c r="AM1619" i="7" a="1"/>
  <c r="AM1619" i="7" s="1"/>
  <c r="AL1635" i="7" a="1"/>
  <c r="AL1635" i="7" s="1"/>
  <c r="AK1635" i="7" a="1"/>
  <c r="AK1635" i="7" s="1"/>
  <c r="AJ1635" i="7" a="1"/>
  <c r="AJ1635" i="7" s="1"/>
  <c r="AK1650" i="7" a="1"/>
  <c r="AK1650" i="7" s="1"/>
  <c r="AI1654" i="7"/>
  <c r="AM1654" i="7" s="1" a="1"/>
  <c r="AM1654" i="7" s="1"/>
  <c r="AI1659" i="7"/>
  <c r="AM1659" i="7" s="1" a="1"/>
  <c r="AM1659" i="7" s="1"/>
  <c r="AJ1666" i="7" a="1"/>
  <c r="AJ1666" i="7" s="1"/>
  <c r="AL1666" i="7" a="1"/>
  <c r="AL1666" i="7" s="1"/>
  <c r="AM1680" i="7" a="1"/>
  <c r="AM1680" i="7" s="1"/>
  <c r="AM1683" i="7" a="1"/>
  <c r="AM1683" i="7" s="1"/>
  <c r="AL1699" i="7" a="1"/>
  <c r="AL1699" i="7" s="1"/>
  <c r="AK1699" i="7" a="1"/>
  <c r="AK1699" i="7" s="1"/>
  <c r="AJ1699" i="7" a="1"/>
  <c r="AJ1699" i="7" s="1"/>
  <c r="AK1714" i="7" a="1"/>
  <c r="AK1714" i="7" s="1"/>
  <c r="AI1718" i="7"/>
  <c r="AM1718" i="7" s="1" a="1"/>
  <c r="AM1718" i="7" s="1"/>
  <c r="AI1723" i="7"/>
  <c r="AM1723" i="7" s="1" a="1"/>
  <c r="AM1723" i="7" s="1"/>
  <c r="AJ1730" i="7" a="1"/>
  <c r="AJ1730" i="7" s="1"/>
  <c r="AL1730" i="7" a="1"/>
  <c r="AL1730" i="7" s="1"/>
  <c r="AI1747" i="7"/>
  <c r="AM1747" i="7" s="1" a="1"/>
  <c r="AM1747" i="7" s="1"/>
  <c r="AL1774" i="7" a="1"/>
  <c r="AL1774" i="7" s="1"/>
  <c r="AM1774" i="7" a="1"/>
  <c r="AM1774" i="7" s="1"/>
  <c r="AK1774" i="7" a="1"/>
  <c r="AK1774" i="7" s="1"/>
  <c r="AJ1774" i="7" a="1"/>
  <c r="AJ1774" i="7" s="1"/>
  <c r="AL1823" i="7" a="1"/>
  <c r="AL1823" i="7" s="1"/>
  <c r="AK1823" i="7" a="1"/>
  <c r="AK1823" i="7" s="1"/>
  <c r="AM1834" i="7" a="1"/>
  <c r="AM1834" i="7" s="1"/>
  <c r="AI1849" i="7"/>
  <c r="AM1849" i="7" s="1" a="1"/>
  <c r="AM1849" i="7" s="1"/>
  <c r="AJ1854" i="7" a="1"/>
  <c r="AJ1854" i="7" s="1"/>
  <c r="AI1874" i="7"/>
  <c r="AJ1874" i="7" s="1" a="1"/>
  <c r="AJ1874" i="7" s="1"/>
  <c r="AI1883" i="7"/>
  <c r="AK1883" i="7" s="1" a="1"/>
  <c r="AK1883" i="7" s="1"/>
  <c r="AK1911" i="7" a="1"/>
  <c r="AK1911" i="7" s="1"/>
  <c r="AJ1950" i="7" a="1"/>
  <c r="AJ1950" i="7" s="1"/>
  <c r="AK1999" i="7" a="1"/>
  <c r="AK1999" i="7" s="1"/>
  <c r="AJ1999" i="7" a="1"/>
  <c r="AJ1999" i="7" s="1"/>
  <c r="AL2132" i="7" a="1"/>
  <c r="AL2132" i="7" s="1"/>
  <c r="AK2132" i="7" a="1"/>
  <c r="AK2132" i="7" s="1"/>
  <c r="AJ2132" i="7" a="1"/>
  <c r="AJ2132" i="7" s="1"/>
  <c r="AL2196" i="7" a="1"/>
  <c r="AL2196" i="7" s="1"/>
  <c r="AK2196" i="7" a="1"/>
  <c r="AK2196" i="7" s="1"/>
  <c r="AJ2196" i="7" a="1"/>
  <c r="AJ2196" i="7" s="1"/>
  <c r="AK1353" i="7" a="1"/>
  <c r="AK1353" i="7" s="1"/>
  <c r="AJ1353" i="7" a="1"/>
  <c r="AJ1353" i="7" s="1"/>
  <c r="AK1417" i="7" a="1"/>
  <c r="AK1417" i="7" s="1"/>
  <c r="AJ1417" i="7" a="1"/>
  <c r="AJ1417" i="7" s="1"/>
  <c r="AK1481" i="7" a="1"/>
  <c r="AK1481" i="7" s="1"/>
  <c r="AJ1481" i="7" a="1"/>
  <c r="AJ1481" i="7" s="1"/>
  <c r="AI1526" i="7"/>
  <c r="AM1526" i="7" s="1" a="1"/>
  <c r="AM1526" i="7" s="1"/>
  <c r="AI1566" i="7"/>
  <c r="AL1566" i="7" s="1" a="1"/>
  <c r="AL1566" i="7" s="1"/>
  <c r="AJ1578" i="7" a="1"/>
  <c r="AJ1578" i="7" s="1"/>
  <c r="AL1578" i="7" a="1"/>
  <c r="AL1578" i="7" s="1"/>
  <c r="AI1630" i="7"/>
  <c r="AJ1630" i="7" s="1" a="1"/>
  <c r="AJ1630" i="7" s="1"/>
  <c r="AJ1642" i="7" a="1"/>
  <c r="AJ1642" i="7" s="1"/>
  <c r="AL1642" i="7" a="1"/>
  <c r="AL1642" i="7" s="1"/>
  <c r="AI1694" i="7"/>
  <c r="AL1694" i="7" s="1" a="1"/>
  <c r="AL1694" i="7" s="1"/>
  <c r="AJ1706" i="7" a="1"/>
  <c r="AJ1706" i="7" s="1"/>
  <c r="AL1706" i="7" a="1"/>
  <c r="AL1706" i="7" s="1"/>
  <c r="AI1914" i="7"/>
  <c r="AI788" i="7"/>
  <c r="AK788" i="7" s="1" a="1"/>
  <c r="AK788" i="7" s="1"/>
  <c r="AI796" i="7"/>
  <c r="AK796" i="7" s="1" a="1"/>
  <c r="AK796" i="7" s="1"/>
  <c r="AI804" i="7"/>
  <c r="AK804" i="7" s="1" a="1"/>
  <c r="AK804" i="7" s="1"/>
  <c r="AI812" i="7"/>
  <c r="AK812" i="7" s="1" a="1"/>
  <c r="AK812" i="7" s="1"/>
  <c r="AI820" i="7"/>
  <c r="AK820" i="7" s="1" a="1"/>
  <c r="AK820" i="7" s="1"/>
  <c r="AI828" i="7"/>
  <c r="AK828" i="7" s="1" a="1"/>
  <c r="AK828" i="7" s="1"/>
  <c r="AI836" i="7"/>
  <c r="AI844" i="7"/>
  <c r="AK844" i="7" s="1" a="1"/>
  <c r="AK844" i="7" s="1"/>
  <c r="AI852" i="7"/>
  <c r="AK852" i="7" s="1" a="1"/>
  <c r="AK852" i="7" s="1"/>
  <c r="AI860" i="7"/>
  <c r="AK860" i="7" s="1" a="1"/>
  <c r="AK860" i="7" s="1"/>
  <c r="AI868" i="7"/>
  <c r="AK868" i="7" s="1" a="1"/>
  <c r="AK868" i="7" s="1"/>
  <c r="AI876" i="7"/>
  <c r="AK876" i="7" s="1" a="1"/>
  <c r="AK876" i="7" s="1"/>
  <c r="AI884" i="7"/>
  <c r="AK884" i="7" s="1" a="1"/>
  <c r="AK884" i="7" s="1"/>
  <c r="AI892" i="7"/>
  <c r="AK892" i="7" s="1" a="1"/>
  <c r="AK892" i="7" s="1"/>
  <c r="AI900" i="7"/>
  <c r="AI908" i="7"/>
  <c r="AK908" i="7" s="1" a="1"/>
  <c r="AK908" i="7" s="1"/>
  <c r="AI916" i="7"/>
  <c r="AK916" i="7" s="1" a="1"/>
  <c r="AK916" i="7" s="1"/>
  <c r="AI924" i="7"/>
  <c r="AK924" i="7" s="1" a="1"/>
  <c r="AK924" i="7" s="1"/>
  <c r="AI932" i="7"/>
  <c r="AK932" i="7" s="1" a="1"/>
  <c r="AK932" i="7" s="1"/>
  <c r="AI940" i="7"/>
  <c r="AK940" i="7" s="1" a="1"/>
  <c r="AK940" i="7" s="1"/>
  <c r="AI948" i="7"/>
  <c r="AK948" i="7" s="1" a="1"/>
  <c r="AK948" i="7" s="1"/>
  <c r="AI956" i="7"/>
  <c r="AK956" i="7" s="1" a="1"/>
  <c r="AK956" i="7" s="1"/>
  <c r="AI964" i="7"/>
  <c r="AI972" i="7"/>
  <c r="AK972" i="7" s="1" a="1"/>
  <c r="AK972" i="7" s="1"/>
  <c r="AI980" i="7"/>
  <c r="AK980" i="7" s="1" a="1"/>
  <c r="AK980" i="7" s="1"/>
  <c r="AI988" i="7"/>
  <c r="AK988" i="7" s="1" a="1"/>
  <c r="AK988" i="7" s="1"/>
  <c r="AI996" i="7"/>
  <c r="AK996" i="7" s="1" a="1"/>
  <c r="AK996" i="7" s="1"/>
  <c r="AI1004" i="7"/>
  <c r="AK1004" i="7" s="1" a="1"/>
  <c r="AK1004" i="7" s="1"/>
  <c r="AI1012" i="7"/>
  <c r="AK1012" i="7" s="1" a="1"/>
  <c r="AK1012" i="7" s="1"/>
  <c r="AI1020" i="7"/>
  <c r="AK1020" i="7" s="1" a="1"/>
  <c r="AK1020" i="7" s="1"/>
  <c r="AI1028" i="7"/>
  <c r="AI1036" i="7"/>
  <c r="AK1036" i="7" s="1" a="1"/>
  <c r="AK1036" i="7" s="1"/>
  <c r="AI1044" i="7"/>
  <c r="AK1044" i="7" s="1" a="1"/>
  <c r="AK1044" i="7" s="1"/>
  <c r="AI1052" i="7"/>
  <c r="AK1052" i="7" s="1" a="1"/>
  <c r="AK1052" i="7" s="1"/>
  <c r="AI1060" i="7"/>
  <c r="AK1060" i="7" s="1" a="1"/>
  <c r="AK1060" i="7" s="1"/>
  <c r="AI1068" i="7"/>
  <c r="AK1068" i="7" s="1" a="1"/>
  <c r="AK1068" i="7" s="1"/>
  <c r="AI1076" i="7"/>
  <c r="AK1076" i="7" s="1" a="1"/>
  <c r="AK1076" i="7" s="1"/>
  <c r="AI1084" i="7"/>
  <c r="AK1084" i="7" s="1" a="1"/>
  <c r="AK1084" i="7" s="1"/>
  <c r="AI1092" i="7"/>
  <c r="AI1100" i="7"/>
  <c r="AK1100" i="7" s="1" a="1"/>
  <c r="AK1100" i="7" s="1"/>
  <c r="AI1108" i="7"/>
  <c r="AK1108" i="7" s="1" a="1"/>
  <c r="AK1108" i="7" s="1"/>
  <c r="AI1116" i="7"/>
  <c r="AK1116" i="7" s="1" a="1"/>
  <c r="AK1116" i="7" s="1"/>
  <c r="AI1124" i="7"/>
  <c r="AK1124" i="7" s="1" a="1"/>
  <c r="AK1124" i="7" s="1"/>
  <c r="AI1132" i="7"/>
  <c r="AK1132" i="7" s="1" a="1"/>
  <c r="AK1132" i="7" s="1"/>
  <c r="AI1140" i="7"/>
  <c r="AK1140" i="7" s="1" a="1"/>
  <c r="AK1140" i="7" s="1"/>
  <c r="AI1148" i="7"/>
  <c r="AK1148" i="7" s="1" a="1"/>
  <c r="AK1148" i="7" s="1"/>
  <c r="AI1156" i="7"/>
  <c r="AI1164" i="7"/>
  <c r="AK1164" i="7" s="1" a="1"/>
  <c r="AK1164" i="7" s="1"/>
  <c r="AI1172" i="7"/>
  <c r="AK1172" i="7" s="1" a="1"/>
  <c r="AK1172" i="7" s="1"/>
  <c r="AI1180" i="7"/>
  <c r="AK1180" i="7" s="1" a="1"/>
  <c r="AK1180" i="7" s="1"/>
  <c r="AI1188" i="7"/>
  <c r="AK1188" i="7" s="1" a="1"/>
  <c r="AK1188" i="7" s="1"/>
  <c r="AI1196" i="7"/>
  <c r="AK1196" i="7" s="1" a="1"/>
  <c r="AK1196" i="7" s="1"/>
  <c r="AI1204" i="7"/>
  <c r="AK1204" i="7" s="1" a="1"/>
  <c r="AK1204" i="7" s="1"/>
  <c r="AI1212" i="7"/>
  <c r="AK1212" i="7" s="1" a="1"/>
  <c r="AK1212" i="7" s="1"/>
  <c r="AI1220" i="7"/>
  <c r="AI1228" i="7"/>
  <c r="AK1228" i="7" s="1" a="1"/>
  <c r="AK1228" i="7" s="1"/>
  <c r="AI1236" i="7"/>
  <c r="AK1236" i="7" s="1" a="1"/>
  <c r="AK1236" i="7" s="1"/>
  <c r="AI1244" i="7"/>
  <c r="AK1244" i="7" s="1" a="1"/>
  <c r="AK1244" i="7" s="1"/>
  <c r="AI1252" i="7"/>
  <c r="AK1252" i="7" s="1" a="1"/>
  <c r="AK1252" i="7" s="1"/>
  <c r="AI1260" i="7"/>
  <c r="AK1260" i="7" s="1" a="1"/>
  <c r="AK1260" i="7" s="1"/>
  <c r="AI1268" i="7"/>
  <c r="AK1268" i="7" s="1" a="1"/>
  <c r="AK1268" i="7" s="1"/>
  <c r="AI1276" i="7"/>
  <c r="AK1276" i="7" s="1" a="1"/>
  <c r="AK1276" i="7" s="1"/>
  <c r="AI1284" i="7"/>
  <c r="AI1292" i="7"/>
  <c r="AK1292" i="7" s="1" a="1"/>
  <c r="AK1292" i="7" s="1"/>
  <c r="AM1297" i="7" a="1"/>
  <c r="AM1297" i="7" s="1"/>
  <c r="AK1301" i="7" a="1"/>
  <c r="AK1301" i="7" s="1"/>
  <c r="AI1309" i="7"/>
  <c r="AM1309" i="7" s="1" a="1"/>
  <c r="AM1309" i="7" s="1"/>
  <c r="AJ1321" i="7" a="1"/>
  <c r="AJ1321" i="7" s="1"/>
  <c r="AI1323" i="7"/>
  <c r="AK1323" i="7" s="1" a="1"/>
  <c r="AK1323" i="7" s="1"/>
  <c r="AJ1332" i="7" a="1"/>
  <c r="AJ1332" i="7" s="1"/>
  <c r="AJ1335" i="7" a="1"/>
  <c r="AJ1335" i="7" s="1"/>
  <c r="AL1335" i="7" a="1"/>
  <c r="AL1335" i="7" s="1"/>
  <c r="AI1344" i="7"/>
  <c r="AK1344" i="7" s="1" a="1"/>
  <c r="AK1344" i="7" s="1"/>
  <c r="AM1345" i="7" a="1"/>
  <c r="AM1345" i="7" s="1"/>
  <c r="AL1347" i="7" a="1"/>
  <c r="AL1347" i="7" s="1"/>
  <c r="AK1347" i="7" a="1"/>
  <c r="AK1347" i="7" s="1"/>
  <c r="AJ1347" i="7" a="1"/>
  <c r="AJ1347" i="7" s="1"/>
  <c r="AJ1367" i="7" a="1"/>
  <c r="AJ1367" i="7" s="1"/>
  <c r="AM1369" i="7" a="1"/>
  <c r="AM1369" i="7" s="1"/>
  <c r="AI1371" i="7"/>
  <c r="AM1371" i="7" s="1" a="1"/>
  <c r="AM1371" i="7" s="1"/>
  <c r="AJ1373" i="7" a="1"/>
  <c r="AJ1373" i="7" s="1"/>
  <c r="AM1389" i="7" a="1"/>
  <c r="AM1389" i="7" s="1"/>
  <c r="AI1392" i="7"/>
  <c r="AL1398" i="7" a="1"/>
  <c r="AL1398" i="7" s="1"/>
  <c r="AL1401" i="7" a="1"/>
  <c r="AL1401" i="7" s="1"/>
  <c r="AL1402" i="7" a="1"/>
  <c r="AL1402" i="7" s="1"/>
  <c r="AL1411" i="7" a="1"/>
  <c r="AL1411" i="7" s="1"/>
  <c r="AK1411" i="7" a="1"/>
  <c r="AK1411" i="7" s="1"/>
  <c r="AJ1411" i="7" a="1"/>
  <c r="AJ1411" i="7" s="1"/>
  <c r="AJ1414" i="7" a="1"/>
  <c r="AJ1414" i="7" s="1"/>
  <c r="AJ1416" i="7" a="1"/>
  <c r="AJ1416" i="7" s="1"/>
  <c r="AJ1431" i="7" a="1"/>
  <c r="AJ1431" i="7" s="1"/>
  <c r="AM1433" i="7" a="1"/>
  <c r="AM1433" i="7" s="1"/>
  <c r="AI1435" i="7"/>
  <c r="AM1435" i="7" s="1" a="1"/>
  <c r="AM1435" i="7" s="1"/>
  <c r="AJ1436" i="7" a="1"/>
  <c r="AJ1436" i="7" s="1"/>
  <c r="AJ1437" i="7" a="1"/>
  <c r="AJ1437" i="7" s="1"/>
  <c r="AL1444" i="7" a="1"/>
  <c r="AL1444" i="7" s="1"/>
  <c r="AI1456" i="7"/>
  <c r="AK1457" i="7" a="1"/>
  <c r="AK1457" i="7" s="1"/>
  <c r="AJ1457" i="7" a="1"/>
  <c r="AJ1457" i="7" s="1"/>
  <c r="AJ1458" i="7" a="1"/>
  <c r="AJ1458" i="7" s="1"/>
  <c r="AL1462" i="7" a="1"/>
  <c r="AL1462" i="7" s="1"/>
  <c r="AL1465" i="7" a="1"/>
  <c r="AL1465" i="7" s="1"/>
  <c r="AL1466" i="7" a="1"/>
  <c r="AL1466" i="7" s="1"/>
  <c r="AL1475" i="7" a="1"/>
  <c r="AL1475" i="7" s="1"/>
  <c r="AK1475" i="7" a="1"/>
  <c r="AK1475" i="7" s="1"/>
  <c r="AJ1475" i="7" a="1"/>
  <c r="AJ1475" i="7" s="1"/>
  <c r="AJ1478" i="7" a="1"/>
  <c r="AJ1478" i="7" s="1"/>
  <c r="AI1494" i="7"/>
  <c r="AI1500" i="7"/>
  <c r="AJ1501" i="7" a="1"/>
  <c r="AJ1501" i="7" s="1"/>
  <c r="AJ1506" i="7" a="1"/>
  <c r="AJ1506" i="7" s="1"/>
  <c r="AJ1533" i="7" a="1"/>
  <c r="AJ1533" i="7" s="1"/>
  <c r="AI1536" i="7"/>
  <c r="AM1536" i="7" s="1" a="1"/>
  <c r="AM1536" i="7" s="1"/>
  <c r="AK1539" i="7" a="1"/>
  <c r="AK1539" i="7" s="1"/>
  <c r="AJ1554" i="7" a="1"/>
  <c r="AJ1554" i="7" s="1"/>
  <c r="AL1554" i="7" a="1"/>
  <c r="AL1554" i="7" s="1"/>
  <c r="AL1587" i="7" a="1"/>
  <c r="AL1587" i="7" s="1"/>
  <c r="AK1587" i="7" a="1"/>
  <c r="AK1587" i="7" s="1"/>
  <c r="AJ1587" i="7" a="1"/>
  <c r="AJ1587" i="7" s="1"/>
  <c r="AI1606" i="7"/>
  <c r="AM1606" i="7" s="1" a="1"/>
  <c r="AM1606" i="7" s="1"/>
  <c r="AI1611" i="7"/>
  <c r="AJ1618" i="7" a="1"/>
  <c r="AJ1618" i="7" s="1"/>
  <c r="AL1618" i="7" a="1"/>
  <c r="AL1618" i="7" s="1"/>
  <c r="AI1670" i="7"/>
  <c r="AM1670" i="7" s="1" a="1"/>
  <c r="AM1670" i="7" s="1"/>
  <c r="AI1675" i="7"/>
  <c r="AL1675" i="7" s="1" a="1"/>
  <c r="AL1675" i="7" s="1"/>
  <c r="AJ1682" i="7" a="1"/>
  <c r="AJ1682" i="7" s="1"/>
  <c r="AL1682" i="7" a="1"/>
  <c r="AL1682" i="7" s="1"/>
  <c r="AM1696" i="7" a="1"/>
  <c r="AM1696" i="7" s="1"/>
  <c r="AL1715" i="7" a="1"/>
  <c r="AL1715" i="7" s="1"/>
  <c r="AK1715" i="7" a="1"/>
  <c r="AK1715" i="7" s="1"/>
  <c r="AJ1715" i="7" a="1"/>
  <c r="AJ1715" i="7" s="1"/>
  <c r="AI1734" i="7"/>
  <c r="AM1734" i="7" s="1" a="1"/>
  <c r="AM1734" i="7" s="1"/>
  <c r="AI1739" i="7"/>
  <c r="AM1739" i="7" s="1" a="1"/>
  <c r="AM1739" i="7" s="1"/>
  <c r="AI1751" i="7"/>
  <c r="AK1751" i="7" s="1" a="1"/>
  <c r="AK1751" i="7" s="1"/>
  <c r="AM1759" i="7" a="1"/>
  <c r="AM1759" i="7" s="1"/>
  <c r="AI1764" i="7"/>
  <c r="AM1764" i="7" s="1" a="1"/>
  <c r="AM1764" i="7" s="1"/>
  <c r="AI1772" i="7"/>
  <c r="AJ1772" i="7" s="1" a="1"/>
  <c r="AJ1772" i="7" s="1"/>
  <c r="AI1801" i="7"/>
  <c r="AJ1806" i="7" a="1"/>
  <c r="AJ1806" i="7" s="1"/>
  <c r="AL1839" i="7" a="1"/>
  <c r="AL1839" i="7" s="1"/>
  <c r="AK1839" i="7" a="1"/>
  <c r="AK1839" i="7" s="1"/>
  <c r="AM1850" i="7" a="1"/>
  <c r="AM1850" i="7" s="1"/>
  <c r="AI1865" i="7"/>
  <c r="AJ1865" i="7" s="1" a="1"/>
  <c r="AJ1865" i="7" s="1"/>
  <c r="AJ1870" i="7" a="1"/>
  <c r="AJ1870" i="7" s="1"/>
  <c r="AI1977" i="7"/>
  <c r="AL1977" i="7" s="1" a="1"/>
  <c r="AL1977" i="7" s="1"/>
  <c r="AL2161" i="7" a="1"/>
  <c r="AL2161" i="7" s="1"/>
  <c r="AJ2161" i="7" a="1"/>
  <c r="AJ2161" i="7" s="1"/>
  <c r="AL2225" i="7" a="1"/>
  <c r="AL2225" i="7" s="1"/>
  <c r="AJ2225" i="7" a="1"/>
  <c r="AJ2225" i="7" s="1"/>
  <c r="AI2272" i="7"/>
  <c r="AM2272" i="7" s="1" a="1"/>
  <c r="AM2272" i="7" s="1"/>
  <c r="AK1293" i="7" a="1"/>
  <c r="AK1293" i="7" s="1"/>
  <c r="AL1315" i="7" a="1"/>
  <c r="AL1315" i="7" s="1"/>
  <c r="AJ1315" i="7" a="1"/>
  <c r="AJ1315" i="7" s="1"/>
  <c r="AM1325" i="7" a="1"/>
  <c r="AM1325" i="7" s="1"/>
  <c r="AK1369" i="7" a="1"/>
  <c r="AK1369" i="7" s="1"/>
  <c r="AJ1369" i="7" a="1"/>
  <c r="AJ1369" i="7" s="1"/>
  <c r="AJ1407" i="7" a="1"/>
  <c r="AJ1407" i="7" s="1"/>
  <c r="AM1409" i="7" a="1"/>
  <c r="AM1409" i="7" s="1"/>
  <c r="AK1414" i="7" a="1"/>
  <c r="AK1414" i="7" s="1"/>
  <c r="AM1429" i="7" a="1"/>
  <c r="AM1429" i="7" s="1"/>
  <c r="AK1433" i="7" a="1"/>
  <c r="AK1433" i="7" s="1"/>
  <c r="AJ1433" i="7" a="1"/>
  <c r="AJ1433" i="7" s="1"/>
  <c r="AK1436" i="7" a="1"/>
  <c r="AK1436" i="7" s="1"/>
  <c r="AL1451" i="7" a="1"/>
  <c r="AL1451" i="7" s="1"/>
  <c r="AK1451" i="7" a="1"/>
  <c r="AK1451" i="7" s="1"/>
  <c r="AJ1451" i="7" a="1"/>
  <c r="AJ1451" i="7" s="1"/>
  <c r="AJ1471" i="7" a="1"/>
  <c r="AJ1471" i="7" s="1"/>
  <c r="AM1473" i="7" a="1"/>
  <c r="AM1473" i="7" s="1"/>
  <c r="AK1478" i="7" a="1"/>
  <c r="AK1478" i="7" s="1"/>
  <c r="AM1493" i="7" a="1"/>
  <c r="AM1493" i="7" s="1"/>
  <c r="AL1499" i="7" a="1"/>
  <c r="AL1499" i="7" s="1"/>
  <c r="AK1499" i="7" a="1"/>
  <c r="AK1499" i="7" s="1"/>
  <c r="AJ1499" i="7" a="1"/>
  <c r="AJ1499" i="7" s="1"/>
  <c r="AL1515" i="7" a="1"/>
  <c r="AL1515" i="7" s="1"/>
  <c r="AK1515" i="7" a="1"/>
  <c r="AK1515" i="7" s="1"/>
  <c r="AJ1515" i="7" a="1"/>
  <c r="AJ1515" i="7" s="1"/>
  <c r="AM1525" i="7" a="1"/>
  <c r="AM1525" i="7" s="1"/>
  <c r="AI1542" i="7"/>
  <c r="AL1542" i="7" s="1" a="1"/>
  <c r="AL1542" i="7" s="1"/>
  <c r="AL1563" i="7" a="1"/>
  <c r="AL1563" i="7" s="1"/>
  <c r="AK1563" i="7" a="1"/>
  <c r="AK1563" i="7" s="1"/>
  <c r="AJ1563" i="7" a="1"/>
  <c r="AJ1563" i="7" s="1"/>
  <c r="AK1578" i="7" a="1"/>
  <c r="AK1578" i="7" s="1"/>
  <c r="AI1582" i="7"/>
  <c r="AM1582" i="7" s="1" a="1"/>
  <c r="AM1582" i="7" s="1"/>
  <c r="AJ1594" i="7" a="1"/>
  <c r="AJ1594" i="7" s="1"/>
  <c r="AL1594" i="7" a="1"/>
  <c r="AL1594" i="7" s="1"/>
  <c r="AM1608" i="7" a="1"/>
  <c r="AM1608" i="7" s="1"/>
  <c r="AL1627" i="7" a="1"/>
  <c r="AL1627" i="7" s="1"/>
  <c r="AK1627" i="7" a="1"/>
  <c r="AK1627" i="7" s="1"/>
  <c r="AJ1627" i="7" a="1"/>
  <c r="AJ1627" i="7" s="1"/>
  <c r="AK1642" i="7" a="1"/>
  <c r="AK1642" i="7" s="1"/>
  <c r="AI1646" i="7"/>
  <c r="AM1646" i="7" s="1" a="1"/>
  <c r="AM1646" i="7" s="1"/>
  <c r="AJ1658" i="7" a="1"/>
  <c r="AJ1658" i="7" s="1"/>
  <c r="AL1658" i="7" a="1"/>
  <c r="AL1658" i="7" s="1"/>
  <c r="AL1691" i="7" a="1"/>
  <c r="AL1691" i="7" s="1"/>
  <c r="AK1691" i="7" a="1"/>
  <c r="AK1691" i="7" s="1"/>
  <c r="AJ1691" i="7" a="1"/>
  <c r="AJ1691" i="7" s="1"/>
  <c r="AK1706" i="7" a="1"/>
  <c r="AK1706" i="7" s="1"/>
  <c r="AI1710" i="7"/>
  <c r="AM1710" i="7" s="1" a="1"/>
  <c r="AM1710" i="7" s="1"/>
  <c r="AJ1722" i="7" a="1"/>
  <c r="AJ1722" i="7" s="1"/>
  <c r="AL1722" i="7" a="1"/>
  <c r="AL1722" i="7" s="1"/>
  <c r="AM1736" i="7" a="1"/>
  <c r="AM1736" i="7" s="1"/>
  <c r="AM2031" i="7" a="1"/>
  <c r="AM2031" i="7" s="1"/>
  <c r="AI2050" i="7"/>
  <c r="AL2050" i="7" s="1" a="1"/>
  <c r="AL2050" i="7" s="1"/>
  <c r="AM2095" i="7" a="1"/>
  <c r="AM2095" i="7" s="1"/>
  <c r="AI2239" i="7"/>
  <c r="AL2239" i="7" s="1" a="1"/>
  <c r="AL2239" i="7" s="1"/>
  <c r="AK1325" i="7" a="1"/>
  <c r="AK1325" i="7" s="1"/>
  <c r="AK1333" i="7" a="1"/>
  <c r="AK1333" i="7" s="1"/>
  <c r="AK1341" i="7" a="1"/>
  <c r="AK1341" i="7" s="1"/>
  <c r="AL1351" i="7" a="1"/>
  <c r="AL1351" i="7" s="1"/>
  <c r="AK1357" i="7" a="1"/>
  <c r="AK1357" i="7" s="1"/>
  <c r="AL1359" i="7" a="1"/>
  <c r="AL1359" i="7" s="1"/>
  <c r="AL1367" i="7" a="1"/>
  <c r="AL1367" i="7" s="1"/>
  <c r="AK1373" i="7" a="1"/>
  <c r="AK1373" i="7" s="1"/>
  <c r="AL1375" i="7" a="1"/>
  <c r="AL1375" i="7" s="1"/>
  <c r="AL1383" i="7" a="1"/>
  <c r="AL1383" i="7" s="1"/>
  <c r="AK1389" i="7" a="1"/>
  <c r="AK1389" i="7" s="1"/>
  <c r="AK1397" i="7" a="1"/>
  <c r="AK1397" i="7" s="1"/>
  <c r="AL1399" i="7" a="1"/>
  <c r="AL1399" i="7" s="1"/>
  <c r="AK1405" i="7" a="1"/>
  <c r="AK1405" i="7" s="1"/>
  <c r="AL1407" i="7" a="1"/>
  <c r="AL1407" i="7" s="1"/>
  <c r="AK1413" i="7" a="1"/>
  <c r="AK1413" i="7" s="1"/>
  <c r="AL1415" i="7" a="1"/>
  <c r="AL1415" i="7" s="1"/>
  <c r="AK1421" i="7" a="1"/>
  <c r="AK1421" i="7" s="1"/>
  <c r="AL1423" i="7" a="1"/>
  <c r="AL1423" i="7" s="1"/>
  <c r="AK1429" i="7" a="1"/>
  <c r="AK1429" i="7" s="1"/>
  <c r="AL1431" i="7" a="1"/>
  <c r="AL1431" i="7" s="1"/>
  <c r="AK1437" i="7" a="1"/>
  <c r="AK1437" i="7" s="1"/>
  <c r="AL1447" i="7" a="1"/>
  <c r="AL1447" i="7" s="1"/>
  <c r="AL1455" i="7" a="1"/>
  <c r="AL1455" i="7" s="1"/>
  <c r="AK1461" i="7" a="1"/>
  <c r="AK1461" i="7" s="1"/>
  <c r="AL1463" i="7" a="1"/>
  <c r="AL1463" i="7" s="1"/>
  <c r="AK1469" i="7" a="1"/>
  <c r="AK1469" i="7" s="1"/>
  <c r="AL1471" i="7" a="1"/>
  <c r="AL1471" i="7" s="1"/>
  <c r="AL1479" i="7" a="1"/>
  <c r="AL1479" i="7" s="1"/>
  <c r="AK1485" i="7" a="1"/>
  <c r="AK1485" i="7" s="1"/>
  <c r="AK1493" i="7" a="1"/>
  <c r="AK1493" i="7" s="1"/>
  <c r="AK1501" i="7" a="1"/>
  <c r="AK1501" i="7" s="1"/>
  <c r="AK1509" i="7" a="1"/>
  <c r="AK1509" i="7" s="1"/>
  <c r="AL1511" i="7" a="1"/>
  <c r="AL1511" i="7" s="1"/>
  <c r="AK1517" i="7" a="1"/>
  <c r="AK1517" i="7" s="1"/>
  <c r="AK1525" i="7" a="1"/>
  <c r="AK1525" i="7" s="1"/>
  <c r="AL1527" i="7" a="1"/>
  <c r="AL1527" i="7" s="1"/>
  <c r="AK1533" i="7" a="1"/>
  <c r="AK1533" i="7" s="1"/>
  <c r="AL1535" i="7" a="1"/>
  <c r="AL1535" i="7" s="1"/>
  <c r="AL1551" i="7" a="1"/>
  <c r="AL1551" i="7" s="1"/>
  <c r="AL1567" i="7" a="1"/>
  <c r="AL1567" i="7" s="1"/>
  <c r="AL1575" i="7" a="1"/>
  <c r="AL1575" i="7" s="1"/>
  <c r="AK1581" i="7" a="1"/>
  <c r="AK1581" i="7" s="1"/>
  <c r="AK1597" i="7" a="1"/>
  <c r="AK1597" i="7" s="1"/>
  <c r="AL1615" i="7" a="1"/>
  <c r="AL1615" i="7" s="1"/>
  <c r="AK1629" i="7" a="1"/>
  <c r="AK1629" i="7" s="1"/>
  <c r="AK1637" i="7" a="1"/>
  <c r="AK1637" i="7" s="1"/>
  <c r="AL1655" i="7" a="1"/>
  <c r="AL1655" i="7" s="1"/>
  <c r="AL1663" i="7" a="1"/>
  <c r="AL1663" i="7" s="1"/>
  <c r="AK1677" i="7" a="1"/>
  <c r="AK1677" i="7" s="1"/>
  <c r="AL1679" i="7" a="1"/>
  <c r="AL1679" i="7" s="1"/>
  <c r="AL1703" i="7" a="1"/>
  <c r="AL1703" i="7" s="1"/>
  <c r="AK1709" i="7" a="1"/>
  <c r="AK1709" i="7" s="1"/>
  <c r="AL1727" i="7" a="1"/>
  <c r="AL1727" i="7" s="1"/>
  <c r="AL1735" i="7" a="1"/>
  <c r="AL1735" i="7" s="1"/>
  <c r="AL1745" i="7" a="1"/>
  <c r="AL1745" i="7" s="1"/>
  <c r="AK1746" i="7" a="1"/>
  <c r="AK1746" i="7" s="1"/>
  <c r="AL1749" i="7" a="1"/>
  <c r="AL1749" i="7" s="1"/>
  <c r="AM1752" i="7" a="1"/>
  <c r="AM1752" i="7" s="1"/>
  <c r="AK1756" i="7" a="1"/>
  <c r="AK1756" i="7" s="1"/>
  <c r="AK1759" i="7" a="1"/>
  <c r="AK1759" i="7" s="1"/>
  <c r="AI1795" i="7"/>
  <c r="AK1795" i="7" s="1" a="1"/>
  <c r="AK1795" i="7" s="1"/>
  <c r="AM1800" i="7" a="1"/>
  <c r="AM1800" i="7" s="1"/>
  <c r="AI1805" i="7"/>
  <c r="AI1811" i="7"/>
  <c r="AK1811" i="7" s="1" a="1"/>
  <c r="AK1811" i="7" s="1"/>
  <c r="AM1816" i="7" a="1"/>
  <c r="AM1816" i="7" s="1"/>
  <c r="AI1821" i="7"/>
  <c r="AL1821" i="7" s="1" a="1"/>
  <c r="AL1821" i="7" s="1"/>
  <c r="AI1827" i="7"/>
  <c r="AM1832" i="7" a="1"/>
  <c r="AM1832" i="7" s="1"/>
  <c r="AI1837" i="7"/>
  <c r="AL1837" i="7" s="1" a="1"/>
  <c r="AL1837" i="7" s="1"/>
  <c r="AI1843" i="7"/>
  <c r="AM1848" i="7" a="1"/>
  <c r="AM1848" i="7" s="1"/>
  <c r="AI1853" i="7"/>
  <c r="AI1859" i="7"/>
  <c r="AM1864" i="7" a="1"/>
  <c r="AM1864" i="7" s="1"/>
  <c r="AI1869" i="7"/>
  <c r="AI1889" i="7"/>
  <c r="AK1889" i="7" s="1" a="1"/>
  <c r="AK1889" i="7" s="1"/>
  <c r="AI1898" i="7"/>
  <c r="AM1904" i="7" a="1"/>
  <c r="AM1904" i="7" s="1"/>
  <c r="AI1907" i="7"/>
  <c r="AL1907" i="7" s="1" a="1"/>
  <c r="AL1907" i="7" s="1"/>
  <c r="AM1919" i="7" a="1"/>
  <c r="AM1919" i="7" s="1"/>
  <c r="AJ1934" i="7" a="1"/>
  <c r="AJ1934" i="7" s="1"/>
  <c r="AK1944" i="7" a="1"/>
  <c r="AK1944" i="7" s="1"/>
  <c r="AI1953" i="7"/>
  <c r="AK1953" i="7" s="1" a="1"/>
  <c r="AK1953" i="7" s="1"/>
  <c r="AI1962" i="7"/>
  <c r="AM1962" i="7" s="1" a="1"/>
  <c r="AM1962" i="7" s="1"/>
  <c r="AK1983" i="7" a="1"/>
  <c r="AK1983" i="7" s="1"/>
  <c r="AJ1983" i="7" a="1"/>
  <c r="AJ1983" i="7" s="1"/>
  <c r="AI1994" i="7"/>
  <c r="AJ1998" i="7" a="1"/>
  <c r="AJ1998" i="7" s="1"/>
  <c r="AI2010" i="7"/>
  <c r="AM2010" i="7" s="1" a="1"/>
  <c r="AM2010" i="7" s="1"/>
  <c r="AM2015" i="7" a="1"/>
  <c r="AM2015" i="7" s="1"/>
  <c r="AL2055" i="7" a="1"/>
  <c r="AL2055" i="7" s="1"/>
  <c r="AK2055" i="7" a="1"/>
  <c r="AK2055" i="7" s="1"/>
  <c r="AJ2055" i="7" a="1"/>
  <c r="AJ2055" i="7" s="1"/>
  <c r="AI2074" i="7"/>
  <c r="AM2074" i="7" s="1" a="1"/>
  <c r="AM2074" i="7" s="1"/>
  <c r="AM2079" i="7" a="1"/>
  <c r="AM2079" i="7" s="1"/>
  <c r="AL2116" i="7" a="1"/>
  <c r="AL2116" i="7" s="1"/>
  <c r="AK2116" i="7" a="1"/>
  <c r="AK2116" i="7" s="1"/>
  <c r="AJ2116" i="7" a="1"/>
  <c r="AJ2116" i="7" s="1"/>
  <c r="AI2135" i="7"/>
  <c r="AM2135" i="7" s="1" a="1"/>
  <c r="AM2135" i="7" s="1"/>
  <c r="AM2140" i="7" a="1"/>
  <c r="AM2140" i="7" s="1"/>
  <c r="AL2180" i="7" a="1"/>
  <c r="AL2180" i="7" s="1"/>
  <c r="AK2180" i="7" a="1"/>
  <c r="AK2180" i="7" s="1"/>
  <c r="AJ2180" i="7" a="1"/>
  <c r="AJ2180" i="7" s="1"/>
  <c r="AI2199" i="7"/>
  <c r="AM2199" i="7" s="1" a="1"/>
  <c r="AM2199" i="7" s="1"/>
  <c r="AM2204" i="7" a="1"/>
  <c r="AM2204" i="7" s="1"/>
  <c r="AI2263" i="7"/>
  <c r="AM2263" i="7" s="1" a="1"/>
  <c r="AM2263" i="7" s="1"/>
  <c r="AM2268" i="7" a="1"/>
  <c r="AM2268" i="7" s="1"/>
  <c r="AI2273" i="7"/>
  <c r="AK2273" i="7" s="1" a="1"/>
  <c r="AK2273" i="7" s="1"/>
  <c r="AI2326" i="7"/>
  <c r="AM2326" i="7" s="1" a="1"/>
  <c r="AM2326" i="7" s="1"/>
  <c r="AK1552" i="7" a="1"/>
  <c r="AK1552" i="7" s="1"/>
  <c r="AK1560" i="7" a="1"/>
  <c r="AK1560" i="7" s="1"/>
  <c r="AK1584" i="7" a="1"/>
  <c r="AK1584" i="7" s="1"/>
  <c r="AK1600" i="7" a="1"/>
  <c r="AK1600" i="7" s="1"/>
  <c r="AK1608" i="7" a="1"/>
  <c r="AK1608" i="7" s="1"/>
  <c r="AK1616" i="7" a="1"/>
  <c r="AK1616" i="7" s="1"/>
  <c r="AK1632" i="7" a="1"/>
  <c r="AK1632" i="7" s="1"/>
  <c r="AK1640" i="7" a="1"/>
  <c r="AK1640" i="7" s="1"/>
  <c r="AK1656" i="7" a="1"/>
  <c r="AK1656" i="7" s="1"/>
  <c r="AK1664" i="7" a="1"/>
  <c r="AK1664" i="7" s="1"/>
  <c r="AK1680" i="7" a="1"/>
  <c r="AK1680" i="7" s="1"/>
  <c r="AK1696" i="7" a="1"/>
  <c r="AK1696" i="7" s="1"/>
  <c r="AK1712" i="7" a="1"/>
  <c r="AK1712" i="7" s="1"/>
  <c r="AK1720" i="7" a="1"/>
  <c r="AK1720" i="7" s="1"/>
  <c r="AK1728" i="7" a="1"/>
  <c r="AK1728" i="7" s="1"/>
  <c r="AK1736" i="7" a="1"/>
  <c r="AK1736" i="7" s="1"/>
  <c r="AL1754" i="7" a="1"/>
  <c r="AL1754" i="7" s="1"/>
  <c r="AK1763" i="7" a="1"/>
  <c r="AK1763" i="7" s="1"/>
  <c r="AL1767" i="7" a="1"/>
  <c r="AL1767" i="7" s="1"/>
  <c r="AK1800" i="7" a="1"/>
  <c r="AK1800" i="7" s="1"/>
  <c r="AJ1800" i="7" a="1"/>
  <c r="AJ1800" i="7" s="1"/>
  <c r="AK1816" i="7" a="1"/>
  <c r="AK1816" i="7" s="1"/>
  <c r="AJ1816" i="7" a="1"/>
  <c r="AJ1816" i="7" s="1"/>
  <c r="AK1832" i="7" a="1"/>
  <c r="AK1832" i="7" s="1"/>
  <c r="AJ1832" i="7" a="1"/>
  <c r="AJ1832" i="7" s="1"/>
  <c r="AK1848" i="7" a="1"/>
  <c r="AK1848" i="7" s="1"/>
  <c r="AJ1848" i="7" a="1"/>
  <c r="AJ1848" i="7" s="1"/>
  <c r="AK1864" i="7" a="1"/>
  <c r="AK1864" i="7" s="1"/>
  <c r="AJ1864" i="7" a="1"/>
  <c r="AJ1864" i="7" s="1"/>
  <c r="AK1904" i="7" a="1"/>
  <c r="AK1904" i="7" s="1"/>
  <c r="AJ1904" i="7" a="1"/>
  <c r="AJ1904" i="7" s="1"/>
  <c r="AI1913" i="7"/>
  <c r="AJ1913" i="7" s="1" a="1"/>
  <c r="AJ1913" i="7" s="1"/>
  <c r="AI1922" i="7"/>
  <c r="AL1922" i="7" s="1" a="1"/>
  <c r="AL1922" i="7" s="1"/>
  <c r="AI1931" i="7"/>
  <c r="AK1931" i="7" s="1" a="1"/>
  <c r="AK1931" i="7" s="1"/>
  <c r="AI1985" i="7"/>
  <c r="AM1985" i="7" s="1" a="1"/>
  <c r="AM1985" i="7" s="1"/>
  <c r="AL2015" i="7" a="1"/>
  <c r="AL2015" i="7" s="1"/>
  <c r="AK2015" i="7" a="1"/>
  <c r="AK2015" i="7" s="1"/>
  <c r="AJ2015" i="7" a="1"/>
  <c r="AJ2015" i="7" s="1"/>
  <c r="AI2034" i="7"/>
  <c r="AJ2034" i="7" s="1" a="1"/>
  <c r="AJ2034" i="7" s="1"/>
  <c r="AL2079" i="7" a="1"/>
  <c r="AL2079" i="7" s="1"/>
  <c r="AK2079" i="7" a="1"/>
  <c r="AK2079" i="7" s="1"/>
  <c r="AJ2079" i="7" a="1"/>
  <c r="AJ2079" i="7" s="1"/>
  <c r="AM2100" i="7" a="1"/>
  <c r="AM2100" i="7" s="1"/>
  <c r="AL2140" i="7" a="1"/>
  <c r="AL2140" i="7" s="1"/>
  <c r="AK2140" i="7" a="1"/>
  <c r="AK2140" i="7" s="1"/>
  <c r="AJ2140" i="7" a="1"/>
  <c r="AJ2140" i="7" s="1"/>
  <c r="AI2159" i="7"/>
  <c r="AK2159" i="7" s="1" a="1"/>
  <c r="AK2159" i="7" s="1"/>
  <c r="AL2204" i="7" a="1"/>
  <c r="AL2204" i="7" s="1"/>
  <c r="AK2204" i="7" a="1"/>
  <c r="AK2204" i="7" s="1"/>
  <c r="AJ2204" i="7" a="1"/>
  <c r="AJ2204" i="7" s="1"/>
  <c r="AI2223" i="7"/>
  <c r="AK2223" i="7" s="1" a="1"/>
  <c r="AK2223" i="7" s="1"/>
  <c r="AM2228" i="7" a="1"/>
  <c r="AM2228" i="7" s="1"/>
  <c r="AL2268" i="7" a="1"/>
  <c r="AL2268" i="7" s="1"/>
  <c r="AK2268" i="7" a="1"/>
  <c r="AK2268" i="7" s="1"/>
  <c r="AJ2268" i="7" a="1"/>
  <c r="AJ2268" i="7" s="1"/>
  <c r="AI2282" i="7"/>
  <c r="AM2282" i="7" s="1" a="1"/>
  <c r="AM2282" i="7" s="1"/>
  <c r="AI2374" i="7"/>
  <c r="AM2374" i="7" s="1" a="1"/>
  <c r="AM2374" i="7" s="1"/>
  <c r="AI2406" i="7"/>
  <c r="AK2406" i="7" s="1" a="1"/>
  <c r="AK2406" i="7" s="1"/>
  <c r="AJ2444" i="7" a="1"/>
  <c r="AJ2444" i="7" s="1"/>
  <c r="AL2444" i="7" a="1"/>
  <c r="AL2444" i="7" s="1"/>
  <c r="AK2444" i="7" a="1"/>
  <c r="AK2444" i="7" s="1"/>
  <c r="AM1351" i="7" a="1"/>
  <c r="AM1351" i="7" s="1"/>
  <c r="AM1359" i="7" a="1"/>
  <c r="AM1359" i="7" s="1"/>
  <c r="AM1367" i="7" a="1"/>
  <c r="AM1367" i="7" s="1"/>
  <c r="AM1375" i="7" a="1"/>
  <c r="AM1375" i="7" s="1"/>
  <c r="AM1383" i="7" a="1"/>
  <c r="AM1383" i="7" s="1"/>
  <c r="AM1399" i="7" a="1"/>
  <c r="AM1399" i="7" s="1"/>
  <c r="AM1407" i="7" a="1"/>
  <c r="AM1407" i="7" s="1"/>
  <c r="AM1415" i="7" a="1"/>
  <c r="AM1415" i="7" s="1"/>
  <c r="AM1423" i="7" a="1"/>
  <c r="AM1423" i="7" s="1"/>
  <c r="AM1431" i="7" a="1"/>
  <c r="AM1431" i="7" s="1"/>
  <c r="AM1447" i="7" a="1"/>
  <c r="AM1447" i="7" s="1"/>
  <c r="AM1455" i="7" a="1"/>
  <c r="AM1455" i="7" s="1"/>
  <c r="AM1463" i="7" a="1"/>
  <c r="AM1463" i="7" s="1"/>
  <c r="AM1471" i="7" a="1"/>
  <c r="AM1471" i="7" s="1"/>
  <c r="AM1479" i="7" a="1"/>
  <c r="AM1479" i="7" s="1"/>
  <c r="AI1508" i="7"/>
  <c r="AJ1508" i="7" s="1" a="1"/>
  <c r="AJ1508" i="7" s="1"/>
  <c r="AM1511" i="7" a="1"/>
  <c r="AM1511" i="7" s="1"/>
  <c r="AI1516" i="7"/>
  <c r="AI1524" i="7"/>
  <c r="AJ1524" i="7" s="1" a="1"/>
  <c r="AJ1524" i="7" s="1"/>
  <c r="AM1527" i="7" a="1"/>
  <c r="AM1527" i="7" s="1"/>
  <c r="AJ1529" i="7" a="1"/>
  <c r="AJ1529" i="7" s="1"/>
  <c r="AI1532" i="7"/>
  <c r="AM1532" i="7" s="1" a="1"/>
  <c r="AM1532" i="7" s="1"/>
  <c r="AM1535" i="7" a="1"/>
  <c r="AM1535" i="7" s="1"/>
  <c r="AJ1537" i="7" a="1"/>
  <c r="AJ1537" i="7" s="1"/>
  <c r="AI1540" i="7"/>
  <c r="AJ1545" i="7" a="1"/>
  <c r="AJ1545" i="7" s="1"/>
  <c r="AI1548" i="7"/>
  <c r="AM1548" i="7" s="1" a="1"/>
  <c r="AM1548" i="7" s="1"/>
  <c r="AM1551" i="7" a="1"/>
  <c r="AM1551" i="7" s="1"/>
  <c r="AI1556" i="7"/>
  <c r="AJ1556" i="7" s="1" a="1"/>
  <c r="AJ1556" i="7" s="1"/>
  <c r="AI1564" i="7"/>
  <c r="AM1567" i="7" a="1"/>
  <c r="AM1567" i="7" s="1"/>
  <c r="AJ1569" i="7" a="1"/>
  <c r="AJ1569" i="7" s="1"/>
  <c r="AI1572" i="7"/>
  <c r="AJ1572" i="7" s="1" a="1"/>
  <c r="AJ1572" i="7" s="1"/>
  <c r="AM1575" i="7" a="1"/>
  <c r="AM1575" i="7" s="1"/>
  <c r="AJ1577" i="7" a="1"/>
  <c r="AJ1577" i="7" s="1"/>
  <c r="AI1580" i="7"/>
  <c r="AJ1580" i="7" s="1" a="1"/>
  <c r="AJ1580" i="7" s="1"/>
  <c r="AI1588" i="7"/>
  <c r="AM1588" i="7" s="1" a="1"/>
  <c r="AM1588" i="7" s="1"/>
  <c r="AI1596" i="7"/>
  <c r="AJ1596" i="7" s="1" a="1"/>
  <c r="AJ1596" i="7" s="1"/>
  <c r="AI1604" i="7"/>
  <c r="AJ1609" i="7" a="1"/>
  <c r="AJ1609" i="7" s="1"/>
  <c r="AI1612" i="7"/>
  <c r="AM1612" i="7" s="1" a="1"/>
  <c r="AM1612" i="7" s="1"/>
  <c r="AM1615" i="7" a="1"/>
  <c r="AM1615" i="7" s="1"/>
  <c r="AI1620" i="7"/>
  <c r="AJ1620" i="7" s="1" a="1"/>
  <c r="AJ1620" i="7" s="1"/>
  <c r="AJ1625" i="7" a="1"/>
  <c r="AJ1625" i="7" s="1"/>
  <c r="AI1628" i="7"/>
  <c r="AI1636" i="7"/>
  <c r="AJ1636" i="7" s="1" a="1"/>
  <c r="AJ1636" i="7" s="1"/>
  <c r="AI1644" i="7"/>
  <c r="AJ1649" i="7" a="1"/>
  <c r="AJ1649" i="7" s="1"/>
  <c r="AI1652" i="7"/>
  <c r="AJ1652" i="7" s="1" a="1"/>
  <c r="AJ1652" i="7" s="1"/>
  <c r="AM1655" i="7" a="1"/>
  <c r="AM1655" i="7" s="1"/>
  <c r="AI1660" i="7"/>
  <c r="AJ1660" i="7" s="1" a="1"/>
  <c r="AJ1660" i="7" s="1"/>
  <c r="AM1663" i="7" a="1"/>
  <c r="AM1663" i="7" s="1"/>
  <c r="AJ1665" i="7" a="1"/>
  <c r="AJ1665" i="7" s="1"/>
  <c r="AI1668" i="7"/>
  <c r="AI1676" i="7"/>
  <c r="AJ1676" i="7" s="1" a="1"/>
  <c r="AJ1676" i="7" s="1"/>
  <c r="AM1679" i="7" a="1"/>
  <c r="AM1679" i="7" s="1"/>
  <c r="AI1684" i="7"/>
  <c r="AM1684" i="7" s="1" a="1"/>
  <c r="AM1684" i="7" s="1"/>
  <c r="AJ1689" i="7" a="1"/>
  <c r="AJ1689" i="7" s="1"/>
  <c r="AI1692" i="7"/>
  <c r="AM1695" i="7" a="1"/>
  <c r="AM1695" i="7" s="1"/>
  <c r="AI1700" i="7"/>
  <c r="AJ1700" i="7" s="1" a="1"/>
  <c r="AJ1700" i="7" s="1"/>
  <c r="AM1703" i="7" a="1"/>
  <c r="AM1703" i="7" s="1"/>
  <c r="AI1708" i="7"/>
  <c r="AJ1708" i="7" s="1" a="1"/>
  <c r="AJ1708" i="7" s="1"/>
  <c r="AJ1713" i="7" a="1"/>
  <c r="AJ1713" i="7" s="1"/>
  <c r="AI1716" i="7"/>
  <c r="AJ1716" i="7" s="1" a="1"/>
  <c r="AJ1716" i="7" s="1"/>
  <c r="AI1724" i="7"/>
  <c r="AJ1724" i="7" s="1" a="1"/>
  <c r="AJ1724" i="7" s="1"/>
  <c r="AM1727" i="7" a="1"/>
  <c r="AM1727" i="7" s="1"/>
  <c r="AJ1729" i="7" a="1"/>
  <c r="AJ1729" i="7" s="1"/>
  <c r="AI1732" i="7"/>
  <c r="AM1735" i="7" a="1"/>
  <c r="AM1735" i="7" s="1"/>
  <c r="AJ1737" i="7" a="1"/>
  <c r="AJ1737" i="7" s="1"/>
  <c r="AI1740" i="7"/>
  <c r="AM1740" i="7" s="1" a="1"/>
  <c r="AM1740" i="7" s="1"/>
  <c r="AM1745" i="7" a="1"/>
  <c r="AM1745" i="7" s="1"/>
  <c r="AL1746" i="7" a="1"/>
  <c r="AL1746" i="7" s="1"/>
  <c r="AI1748" i="7"/>
  <c r="AL1748" i="7" s="1" a="1"/>
  <c r="AL1748" i="7" s="1"/>
  <c r="AM1749" i="7" a="1"/>
  <c r="AM1749" i="7" s="1"/>
  <c r="AJ1752" i="7" a="1"/>
  <c r="AJ1752" i="7" s="1"/>
  <c r="AL1759" i="7" a="1"/>
  <c r="AL1759" i="7" s="1"/>
  <c r="AI1761" i="7"/>
  <c r="AJ1761" i="7" s="1" a="1"/>
  <c r="AJ1761" i="7" s="1"/>
  <c r="AL1766" i="7" a="1"/>
  <c r="AL1766" i="7" s="1"/>
  <c r="AJ1769" i="7" a="1"/>
  <c r="AJ1769" i="7" s="1"/>
  <c r="AJ1770" i="7" a="1"/>
  <c r="AJ1770" i="7" s="1"/>
  <c r="AL1771" i="7" a="1"/>
  <c r="AL1771" i="7" s="1"/>
  <c r="AI1777" i="7"/>
  <c r="AJ1778" i="7" a="1"/>
  <c r="AJ1778" i="7" s="1"/>
  <c r="AI1787" i="7"/>
  <c r="AK1787" i="7" s="1" a="1"/>
  <c r="AK1787" i="7" s="1"/>
  <c r="AI1788" i="7"/>
  <c r="AK1788" i="7" s="1" a="1"/>
  <c r="AK1788" i="7" s="1"/>
  <c r="AI1789" i="7"/>
  <c r="AL1789" i="7" s="1" a="1"/>
  <c r="AL1789" i="7" s="1"/>
  <c r="AL1790" i="7" a="1"/>
  <c r="AL1790" i="7" s="1"/>
  <c r="AI1794" i="7"/>
  <c r="AM1794" i="7" s="1" a="1"/>
  <c r="AM1794" i="7" s="1"/>
  <c r="AJ1798" i="7" a="1"/>
  <c r="AJ1798" i="7" s="1"/>
  <c r="AI1810" i="7"/>
  <c r="AM1810" i="7" s="1" a="1"/>
  <c r="AM1810" i="7" s="1"/>
  <c r="AJ1814" i="7" a="1"/>
  <c r="AJ1814" i="7" s="1"/>
  <c r="AI1826" i="7"/>
  <c r="AM1826" i="7" s="1" a="1"/>
  <c r="AM1826" i="7" s="1"/>
  <c r="AJ1830" i="7" a="1"/>
  <c r="AJ1830" i="7" s="1"/>
  <c r="AI1842" i="7"/>
  <c r="AM1842" i="7" s="1" a="1"/>
  <c r="AM1842" i="7" s="1"/>
  <c r="AJ1846" i="7" a="1"/>
  <c r="AJ1846" i="7" s="1"/>
  <c r="AI1858" i="7"/>
  <c r="AM1858" i="7" s="1" a="1"/>
  <c r="AM1858" i="7" s="1"/>
  <c r="AJ1862" i="7" a="1"/>
  <c r="AJ1862" i="7" s="1"/>
  <c r="AI1873" i="7"/>
  <c r="AM1873" i="7" s="1" a="1"/>
  <c r="AM1873" i="7" s="1"/>
  <c r="AI1882" i="7"/>
  <c r="AM1882" i="7" s="1" a="1"/>
  <c r="AM1882" i="7" s="1"/>
  <c r="AI1891" i="7"/>
  <c r="AL1891" i="7" s="1" a="1"/>
  <c r="AL1891" i="7" s="1"/>
  <c r="AM1903" i="7" a="1"/>
  <c r="AM1903" i="7" s="1"/>
  <c r="AJ1918" i="7" a="1"/>
  <c r="AJ1918" i="7" s="1"/>
  <c r="AK1919" i="7" a="1"/>
  <c r="AK1919" i="7" s="1"/>
  <c r="AK1928" i="7" a="1"/>
  <c r="AK1928" i="7" s="1"/>
  <c r="AJ1928" i="7" a="1"/>
  <c r="AJ1928" i="7" s="1"/>
  <c r="AI1937" i="7"/>
  <c r="AM1937" i="7" s="1" a="1"/>
  <c r="AM1937" i="7" s="1"/>
  <c r="AJ1940" i="7" a="1"/>
  <c r="AJ1940" i="7" s="1"/>
  <c r="AI1946" i="7"/>
  <c r="AM1946" i="7" s="1" a="1"/>
  <c r="AM1946" i="7" s="1"/>
  <c r="AI1955" i="7"/>
  <c r="AL1955" i="7" s="1" a="1"/>
  <c r="AL1955" i="7" s="1"/>
  <c r="AI1978" i="7"/>
  <c r="AM1978" i="7" s="1" a="1"/>
  <c r="AM1978" i="7" s="1"/>
  <c r="AJ1982" i="7" a="1"/>
  <c r="AJ1982" i="7" s="1"/>
  <c r="AM1991" i="7" a="1"/>
  <c r="AM1991" i="7" s="1"/>
  <c r="AL2039" i="7" a="1"/>
  <c r="AL2039" i="7" s="1"/>
  <c r="AK2039" i="7" a="1"/>
  <c r="AK2039" i="7" s="1"/>
  <c r="AJ2039" i="7" a="1"/>
  <c r="AJ2039" i="7" s="1"/>
  <c r="AI2058" i="7"/>
  <c r="AM2058" i="7" s="1" a="1"/>
  <c r="AM2058" i="7" s="1"/>
  <c r="AM2063" i="7" a="1"/>
  <c r="AM2063" i="7" s="1"/>
  <c r="AJ2084" i="7" a="1"/>
  <c r="AJ2084" i="7" s="1"/>
  <c r="AL2100" i="7" a="1"/>
  <c r="AL2100" i="7" s="1"/>
  <c r="AK2100" i="7" a="1"/>
  <c r="AK2100" i="7" s="1"/>
  <c r="AJ2100" i="7" a="1"/>
  <c r="AJ2100" i="7" s="1"/>
  <c r="AI2119" i="7"/>
  <c r="AM2119" i="7" s="1" a="1"/>
  <c r="AM2119" i="7" s="1"/>
  <c r="AM2124" i="7" a="1"/>
  <c r="AM2124" i="7" s="1"/>
  <c r="AJ2145" i="7" a="1"/>
  <c r="AJ2145" i="7" s="1"/>
  <c r="AL2164" i="7" a="1"/>
  <c r="AL2164" i="7" s="1"/>
  <c r="AK2164" i="7" a="1"/>
  <c r="AK2164" i="7" s="1"/>
  <c r="AJ2164" i="7" a="1"/>
  <c r="AJ2164" i="7" s="1"/>
  <c r="AI2183" i="7"/>
  <c r="AM2183" i="7" s="1" a="1"/>
  <c r="AM2183" i="7" s="1"/>
  <c r="AM2188" i="7" a="1"/>
  <c r="AM2188" i="7" s="1"/>
  <c r="AJ2209" i="7" a="1"/>
  <c r="AJ2209" i="7" s="1"/>
  <c r="AL2228" i="7" a="1"/>
  <c r="AL2228" i="7" s="1"/>
  <c r="AK2228" i="7" a="1"/>
  <c r="AK2228" i="7" s="1"/>
  <c r="AJ2228" i="7" a="1"/>
  <c r="AJ2228" i="7" s="1"/>
  <c r="AI2247" i="7"/>
  <c r="AM2247" i="7" s="1" a="1"/>
  <c r="AM2247" i="7" s="1"/>
  <c r="AM2252" i="7" a="1"/>
  <c r="AM2252" i="7" s="1"/>
  <c r="AI2294" i="7"/>
  <c r="AM2294" i="7" s="1" a="1"/>
  <c r="AM2294" i="7" s="1"/>
  <c r="AM1498" i="7" a="1"/>
  <c r="AM1498" i="7" s="1"/>
  <c r="AM1506" i="7" a="1"/>
  <c r="AM1506" i="7" s="1"/>
  <c r="AM1514" i="7" a="1"/>
  <c r="AM1514" i="7" s="1"/>
  <c r="AM1522" i="7" a="1"/>
  <c r="AM1522" i="7" s="1"/>
  <c r="AM1530" i="7" a="1"/>
  <c r="AM1530" i="7" s="1"/>
  <c r="AM1538" i="7" a="1"/>
  <c r="AM1538" i="7" s="1"/>
  <c r="AL1552" i="7" a="1"/>
  <c r="AL1552" i="7" s="1"/>
  <c r="AM1554" i="7" a="1"/>
  <c r="AM1554" i="7" s="1"/>
  <c r="AL1560" i="7" a="1"/>
  <c r="AL1560" i="7" s="1"/>
  <c r="AM1562" i="7" a="1"/>
  <c r="AM1562" i="7" s="1"/>
  <c r="AM1570" i="7" a="1"/>
  <c r="AM1570" i="7" s="1"/>
  <c r="AM1578" i="7" a="1"/>
  <c r="AM1578" i="7" s="1"/>
  <c r="AL1584" i="7" a="1"/>
  <c r="AL1584" i="7" s="1"/>
  <c r="AM1586" i="7" a="1"/>
  <c r="AM1586" i="7" s="1"/>
  <c r="AM1594" i="7" a="1"/>
  <c r="AM1594" i="7" s="1"/>
  <c r="AL1600" i="7" a="1"/>
  <c r="AL1600" i="7" s="1"/>
  <c r="AM1602" i="7" a="1"/>
  <c r="AM1602" i="7" s="1"/>
  <c r="AL1608" i="7" a="1"/>
  <c r="AL1608" i="7" s="1"/>
  <c r="AM1610" i="7" a="1"/>
  <c r="AM1610" i="7" s="1"/>
  <c r="AL1616" i="7" a="1"/>
  <c r="AL1616" i="7" s="1"/>
  <c r="AM1618" i="7" a="1"/>
  <c r="AM1618" i="7" s="1"/>
  <c r="AM1626" i="7" a="1"/>
  <c r="AM1626" i="7" s="1"/>
  <c r="AM1634" i="7" a="1"/>
  <c r="AM1634" i="7" s="1"/>
  <c r="AL1640" i="7" a="1"/>
  <c r="AL1640" i="7" s="1"/>
  <c r="AM1642" i="7" a="1"/>
  <c r="AM1642" i="7" s="1"/>
  <c r="AM1650" i="7" a="1"/>
  <c r="AM1650" i="7" s="1"/>
  <c r="AL1656" i="7" a="1"/>
  <c r="AL1656" i="7" s="1"/>
  <c r="AM1658" i="7" a="1"/>
  <c r="AM1658" i="7" s="1"/>
  <c r="AL1664" i="7" a="1"/>
  <c r="AL1664" i="7" s="1"/>
  <c r="AM1666" i="7" a="1"/>
  <c r="AM1666" i="7" s="1"/>
  <c r="AM1674" i="7" a="1"/>
  <c r="AM1674" i="7" s="1"/>
  <c r="AL1680" i="7" a="1"/>
  <c r="AL1680" i="7" s="1"/>
  <c r="AM1682" i="7" a="1"/>
  <c r="AM1682" i="7" s="1"/>
  <c r="AM1690" i="7" a="1"/>
  <c r="AM1690" i="7" s="1"/>
  <c r="AL1696" i="7" a="1"/>
  <c r="AL1696" i="7" s="1"/>
  <c r="AM1698" i="7" a="1"/>
  <c r="AM1698" i="7" s="1"/>
  <c r="AM1706" i="7" a="1"/>
  <c r="AM1706" i="7" s="1"/>
  <c r="AL1712" i="7" a="1"/>
  <c r="AL1712" i="7" s="1"/>
  <c r="AM1714" i="7" a="1"/>
  <c r="AM1714" i="7" s="1"/>
  <c r="AL1720" i="7" a="1"/>
  <c r="AL1720" i="7" s="1"/>
  <c r="AM1722" i="7" a="1"/>
  <c r="AM1722" i="7" s="1"/>
  <c r="AL1728" i="7" a="1"/>
  <c r="AL1728" i="7" s="1"/>
  <c r="AM1730" i="7" a="1"/>
  <c r="AM1730" i="7" s="1"/>
  <c r="AL1736" i="7" a="1"/>
  <c r="AL1736" i="7" s="1"/>
  <c r="AM1738" i="7" a="1"/>
  <c r="AM1738" i="7" s="1"/>
  <c r="AL1763" i="7" a="1"/>
  <c r="AL1763" i="7" s="1"/>
  <c r="AI1793" i="7"/>
  <c r="AJ1793" i="7" s="1" a="1"/>
  <c r="AJ1793" i="7" s="1"/>
  <c r="AL1800" i="7" a="1"/>
  <c r="AL1800" i="7" s="1"/>
  <c r="AI1809" i="7"/>
  <c r="AJ1809" i="7" s="1" a="1"/>
  <c r="AJ1809" i="7" s="1"/>
  <c r="AL1816" i="7" a="1"/>
  <c r="AL1816" i="7" s="1"/>
  <c r="AI1825" i="7"/>
  <c r="AJ1825" i="7" s="1" a="1"/>
  <c r="AJ1825" i="7" s="1"/>
  <c r="AL1832" i="7" a="1"/>
  <c r="AL1832" i="7" s="1"/>
  <c r="AI1841" i="7"/>
  <c r="AL1848" i="7" a="1"/>
  <c r="AL1848" i="7" s="1"/>
  <c r="AI1857" i="7"/>
  <c r="AL1864" i="7" a="1"/>
  <c r="AL1864" i="7" s="1"/>
  <c r="AI1897" i="7"/>
  <c r="AK1897" i="7" s="1" a="1"/>
  <c r="AK1897" i="7" s="1"/>
  <c r="AL1904" i="7" a="1"/>
  <c r="AL1904" i="7" s="1"/>
  <c r="AI1906" i="7"/>
  <c r="AM1906" i="7" s="1" a="1"/>
  <c r="AM1906" i="7" s="1"/>
  <c r="AI1915" i="7"/>
  <c r="AM1915" i="7" s="1" a="1"/>
  <c r="AM1915" i="7" s="1"/>
  <c r="AL1919" i="7" a="1"/>
  <c r="AL1919" i="7" s="1"/>
  <c r="AI1961" i="7"/>
  <c r="AK1961" i="7" s="1" a="1"/>
  <c r="AK1961" i="7" s="1"/>
  <c r="AI1969" i="7"/>
  <c r="AM1969" i="7" s="1" a="1"/>
  <c r="AM1969" i="7" s="1"/>
  <c r="AK1991" i="7" a="1"/>
  <c r="AK1991" i="7" s="1"/>
  <c r="AJ1991" i="7" a="1"/>
  <c r="AJ1991" i="7" s="1"/>
  <c r="AI2002" i="7"/>
  <c r="AM2002" i="7" s="1" a="1"/>
  <c r="AM2002" i="7" s="1"/>
  <c r="AI2018" i="7"/>
  <c r="AM2018" i="7" s="1" a="1"/>
  <c r="AM2018" i="7" s="1"/>
  <c r="AM2023" i="7" a="1"/>
  <c r="AM2023" i="7" s="1"/>
  <c r="AL2063" i="7" a="1"/>
  <c r="AL2063" i="7" s="1"/>
  <c r="AK2063" i="7" a="1"/>
  <c r="AK2063" i="7" s="1"/>
  <c r="AJ2063" i="7" a="1"/>
  <c r="AJ2063" i="7" s="1"/>
  <c r="AI2082" i="7"/>
  <c r="AM2087" i="7" a="1"/>
  <c r="AM2087" i="7" s="1"/>
  <c r="AL2124" i="7" a="1"/>
  <c r="AL2124" i="7" s="1"/>
  <c r="AK2124" i="7" a="1"/>
  <c r="AK2124" i="7" s="1"/>
  <c r="AJ2124" i="7" a="1"/>
  <c r="AJ2124" i="7" s="1"/>
  <c r="AI2143" i="7"/>
  <c r="AL2143" i="7" s="1" a="1"/>
  <c r="AL2143" i="7" s="1"/>
  <c r="AM2148" i="7" a="1"/>
  <c r="AM2148" i="7" s="1"/>
  <c r="AL2188" i="7" a="1"/>
  <c r="AL2188" i="7" s="1"/>
  <c r="AK2188" i="7" a="1"/>
  <c r="AK2188" i="7" s="1"/>
  <c r="AJ2188" i="7" a="1"/>
  <c r="AJ2188" i="7" s="1"/>
  <c r="AI2207" i="7"/>
  <c r="AM2207" i="7" s="1" a="1"/>
  <c r="AM2207" i="7" s="1"/>
  <c r="AM2212" i="7" a="1"/>
  <c r="AM2212" i="7" s="1"/>
  <c r="AL2252" i="7" a="1"/>
  <c r="AL2252" i="7" s="1"/>
  <c r="AK2252" i="7" a="1"/>
  <c r="AK2252" i="7" s="1"/>
  <c r="AJ2252" i="7" a="1"/>
  <c r="AJ2252" i="7" s="1"/>
  <c r="AI2342" i="7"/>
  <c r="AK2342" i="7" s="1" a="1"/>
  <c r="AK2342" i="7" s="1"/>
  <c r="AJ1749" i="7" a="1"/>
  <c r="AJ1749" i="7" s="1"/>
  <c r="AJ1754" i="7" a="1"/>
  <c r="AJ1754" i="7" s="1"/>
  <c r="AI1758" i="7"/>
  <c r="AL1758" i="7" s="1" a="1"/>
  <c r="AL1758" i="7" s="1"/>
  <c r="AI1762" i="7"/>
  <c r="AK1762" i="7" s="1" a="1"/>
  <c r="AK1762" i="7" s="1"/>
  <c r="AJ1766" i="7" a="1"/>
  <c r="AJ1766" i="7" s="1"/>
  <c r="AI1779" i="7"/>
  <c r="AJ1779" i="7" s="1" a="1"/>
  <c r="AJ1779" i="7" s="1"/>
  <c r="AI1780" i="7"/>
  <c r="AI1781" i="7"/>
  <c r="AJ1790" i="7" a="1"/>
  <c r="AJ1790" i="7" s="1"/>
  <c r="AI1797" i="7"/>
  <c r="AI1803" i="7"/>
  <c r="AM1803" i="7" s="1" a="1"/>
  <c r="AM1803" i="7" s="1"/>
  <c r="AI1813" i="7"/>
  <c r="AL1813" i="7" s="1" a="1"/>
  <c r="AL1813" i="7" s="1"/>
  <c r="AI1819" i="7"/>
  <c r="AK1819" i="7" s="1" a="1"/>
  <c r="AK1819" i="7" s="1"/>
  <c r="AI1829" i="7"/>
  <c r="AM1829" i="7" s="1" a="1"/>
  <c r="AM1829" i="7" s="1"/>
  <c r="AI1835" i="7"/>
  <c r="AM1835" i="7" s="1" a="1"/>
  <c r="AM1835" i="7" s="1"/>
  <c r="AI1845" i="7"/>
  <c r="AL1845" i="7" s="1" a="1"/>
  <c r="AL1845" i="7" s="1"/>
  <c r="AI1851" i="7"/>
  <c r="AM1856" i="7" a="1"/>
  <c r="AM1856" i="7" s="1"/>
  <c r="AI1861" i="7"/>
  <c r="AI1867" i="7"/>
  <c r="AK1867" i="7" s="1" a="1"/>
  <c r="AK1867" i="7" s="1"/>
  <c r="AM1872" i="7" a="1"/>
  <c r="AM1872" i="7" s="1"/>
  <c r="AI1875" i="7"/>
  <c r="AL1875" i="7" s="1" a="1"/>
  <c r="AL1875" i="7" s="1"/>
  <c r="AL1879" i="7" a="1"/>
  <c r="AL1879" i="7" s="1"/>
  <c r="AK1903" i="7" a="1"/>
  <c r="AK1903" i="7" s="1"/>
  <c r="AK1912" i="7" a="1"/>
  <c r="AK1912" i="7" s="1"/>
  <c r="AJ1912" i="7" a="1"/>
  <c r="AJ1912" i="7" s="1"/>
  <c r="AI1921" i="7"/>
  <c r="AK1921" i="7" s="1" a="1"/>
  <c r="AK1921" i="7" s="1"/>
  <c r="AL1928" i="7" a="1"/>
  <c r="AL1928" i="7" s="1"/>
  <c r="AI1930" i="7"/>
  <c r="AM1930" i="7" s="1" a="1"/>
  <c r="AM1930" i="7" s="1"/>
  <c r="AM1936" i="7" a="1"/>
  <c r="AM1936" i="7" s="1"/>
  <c r="AI1939" i="7"/>
  <c r="AL1939" i="7" s="1" a="1"/>
  <c r="AL1939" i="7" s="1"/>
  <c r="AL1943" i="7" a="1"/>
  <c r="AL1943" i="7" s="1"/>
  <c r="AM1951" i="7" a="1"/>
  <c r="AM1951" i="7" s="1"/>
  <c r="AJ1966" i="7" a="1"/>
  <c r="AJ1966" i="7" s="1"/>
  <c r="AM1975" i="7" a="1"/>
  <c r="AM1975" i="7" s="1"/>
  <c r="AL1991" i="7" a="1"/>
  <c r="AL1991" i="7" s="1"/>
  <c r="AI1993" i="7"/>
  <c r="AM1993" i="7" s="1" a="1"/>
  <c r="AM1993" i="7" s="1"/>
  <c r="AJ2004" i="7" a="1"/>
  <c r="AJ2004" i="7" s="1"/>
  <c r="AL2023" i="7" a="1"/>
  <c r="AL2023" i="7" s="1"/>
  <c r="AK2023" i="7" a="1"/>
  <c r="AK2023" i="7" s="1"/>
  <c r="AJ2023" i="7" a="1"/>
  <c r="AJ2023" i="7" s="1"/>
  <c r="AI2042" i="7"/>
  <c r="AM2042" i="7" s="1" a="1"/>
  <c r="AM2042" i="7" s="1"/>
  <c r="AM2047" i="7" a="1"/>
  <c r="AM2047" i="7" s="1"/>
  <c r="AL2087" i="7" a="1"/>
  <c r="AL2087" i="7" s="1"/>
  <c r="AK2087" i="7" a="1"/>
  <c r="AK2087" i="7" s="1"/>
  <c r="AJ2087" i="7" a="1"/>
  <c r="AJ2087" i="7" s="1"/>
  <c r="AI2103" i="7"/>
  <c r="AM2103" i="7" s="1" a="1"/>
  <c r="AM2103" i="7" s="1"/>
  <c r="AM2108" i="7" a="1"/>
  <c r="AM2108" i="7" s="1"/>
  <c r="AJ2129" i="7" a="1"/>
  <c r="AJ2129" i="7" s="1"/>
  <c r="AL2148" i="7" a="1"/>
  <c r="AL2148" i="7" s="1"/>
  <c r="AK2148" i="7" a="1"/>
  <c r="AK2148" i="7" s="1"/>
  <c r="AJ2148" i="7" a="1"/>
  <c r="AJ2148" i="7" s="1"/>
  <c r="AI2167" i="7"/>
  <c r="AM2167" i="7" s="1" a="1"/>
  <c r="AM2167" i="7" s="1"/>
  <c r="AM2172" i="7" a="1"/>
  <c r="AM2172" i="7" s="1"/>
  <c r="AJ2193" i="7" a="1"/>
  <c r="AJ2193" i="7" s="1"/>
  <c r="AL2212" i="7" a="1"/>
  <c r="AL2212" i="7" s="1"/>
  <c r="AK2212" i="7" a="1"/>
  <c r="AK2212" i="7" s="1"/>
  <c r="AJ2212" i="7" a="1"/>
  <c r="AJ2212" i="7" s="1"/>
  <c r="AI2231" i="7"/>
  <c r="AM2231" i="7" s="1" a="1"/>
  <c r="AM2231" i="7" s="1"/>
  <c r="AM2236" i="7" a="1"/>
  <c r="AM2236" i="7" s="1"/>
  <c r="AJ2257" i="7" a="1"/>
  <c r="AJ2257" i="7" s="1"/>
  <c r="AL2271" i="7" a="1"/>
  <c r="AL2271" i="7" s="1"/>
  <c r="AJ2271" i="7" a="1"/>
  <c r="AJ2271" i="7" s="1"/>
  <c r="AJ1746" i="7" a="1"/>
  <c r="AJ1746" i="7" s="1"/>
  <c r="AL1802" i="7" a="1"/>
  <c r="AL1802" i="7" s="1"/>
  <c r="AK1802" i="7" a="1"/>
  <c r="AK1802" i="7" s="1"/>
  <c r="AJ1802" i="7" a="1"/>
  <c r="AJ1802" i="7" s="1"/>
  <c r="AM1807" i="7" a="1"/>
  <c r="AM1807" i="7" s="1"/>
  <c r="AL1818" i="7" a="1"/>
  <c r="AL1818" i="7" s="1"/>
  <c r="AK1818" i="7" a="1"/>
  <c r="AK1818" i="7" s="1"/>
  <c r="AJ1818" i="7" a="1"/>
  <c r="AJ1818" i="7" s="1"/>
  <c r="AM1823" i="7" a="1"/>
  <c r="AM1823" i="7" s="1"/>
  <c r="AL1834" i="7" a="1"/>
  <c r="AL1834" i="7" s="1"/>
  <c r="AK1834" i="7" a="1"/>
  <c r="AK1834" i="7" s="1"/>
  <c r="AJ1834" i="7" a="1"/>
  <c r="AJ1834" i="7" s="1"/>
  <c r="AM1839" i="7" a="1"/>
  <c r="AM1839" i="7" s="1"/>
  <c r="AL1850" i="7" a="1"/>
  <c r="AL1850" i="7" s="1"/>
  <c r="AK1850" i="7" a="1"/>
  <c r="AK1850" i="7" s="1"/>
  <c r="AJ1850" i="7" a="1"/>
  <c r="AJ1850" i="7" s="1"/>
  <c r="AM1855" i="7" a="1"/>
  <c r="AM1855" i="7" s="1"/>
  <c r="AK1856" i="7" a="1"/>
  <c r="AK1856" i="7" s="1"/>
  <c r="AJ1856" i="7" a="1"/>
  <c r="AJ1856" i="7" s="1"/>
  <c r="AK1872" i="7" a="1"/>
  <c r="AK1872" i="7" s="1"/>
  <c r="AJ1872" i="7" a="1"/>
  <c r="AJ1872" i="7" s="1"/>
  <c r="AI1881" i="7"/>
  <c r="AL1881" i="7" s="1" a="1"/>
  <c r="AL1881" i="7" s="1"/>
  <c r="AI1890" i="7"/>
  <c r="AM1896" i="7" a="1"/>
  <c r="AM1896" i="7" s="1"/>
  <c r="AI1899" i="7"/>
  <c r="AJ1899" i="7" s="1" a="1"/>
  <c r="AJ1899" i="7" s="1"/>
  <c r="AM1911" i="7" a="1"/>
  <c r="AM1911" i="7" s="1"/>
  <c r="AJ1926" i="7" a="1"/>
  <c r="AJ1926" i="7" s="1"/>
  <c r="AK1936" i="7" a="1"/>
  <c r="AK1936" i="7" s="1"/>
  <c r="AJ1936" i="7" a="1"/>
  <c r="AJ1936" i="7" s="1"/>
  <c r="AI1945" i="7"/>
  <c r="AL1945" i="7" s="1" a="1"/>
  <c r="AL1945" i="7" s="1"/>
  <c r="AI1954" i="7"/>
  <c r="AJ1954" i="7" s="1" a="1"/>
  <c r="AJ1954" i="7" s="1"/>
  <c r="AM1960" i="7" a="1"/>
  <c r="AM1960" i="7" s="1"/>
  <c r="AI1963" i="7"/>
  <c r="AK1975" i="7" a="1"/>
  <c r="AK1975" i="7" s="1"/>
  <c r="AJ1975" i="7" a="1"/>
  <c r="AJ1975" i="7" s="1"/>
  <c r="AI1986" i="7"/>
  <c r="AM1986" i="7" s="1" a="1"/>
  <c r="AM1986" i="7" s="1"/>
  <c r="AJ1990" i="7" a="1"/>
  <c r="AJ1990" i="7" s="1"/>
  <c r="AM1999" i="7" a="1"/>
  <c r="AM1999" i="7" s="1"/>
  <c r="AM2007" i="7" a="1"/>
  <c r="AM2007" i="7" s="1"/>
  <c r="AL2047" i="7" a="1"/>
  <c r="AL2047" i="7" s="1"/>
  <c r="AK2047" i="7" a="1"/>
  <c r="AK2047" i="7" s="1"/>
  <c r="AJ2047" i="7" a="1"/>
  <c r="AJ2047" i="7" s="1"/>
  <c r="AI2066" i="7"/>
  <c r="AM2066" i="7" s="1" a="1"/>
  <c r="AM2066" i="7" s="1"/>
  <c r="AM2071" i="7" a="1"/>
  <c r="AM2071" i="7" s="1"/>
  <c r="AL2108" i="7" a="1"/>
  <c r="AL2108" i="7" s="1"/>
  <c r="AK2108" i="7" a="1"/>
  <c r="AK2108" i="7" s="1"/>
  <c r="AJ2108" i="7" a="1"/>
  <c r="AJ2108" i="7" s="1"/>
  <c r="AI2127" i="7"/>
  <c r="AM2127" i="7" s="1" a="1"/>
  <c r="AM2127" i="7" s="1"/>
  <c r="AM2132" i="7" a="1"/>
  <c r="AM2132" i="7" s="1"/>
  <c r="AL2172" i="7" a="1"/>
  <c r="AL2172" i="7" s="1"/>
  <c r="AK2172" i="7" a="1"/>
  <c r="AK2172" i="7" s="1"/>
  <c r="AJ2172" i="7" a="1"/>
  <c r="AJ2172" i="7" s="1"/>
  <c r="AI2191" i="7"/>
  <c r="AM2191" i="7" s="1" a="1"/>
  <c r="AM2191" i="7" s="1"/>
  <c r="AM2196" i="7" a="1"/>
  <c r="AM2196" i="7" s="1"/>
  <c r="AL2236" i="7" a="1"/>
  <c r="AL2236" i="7" s="1"/>
  <c r="AK2236" i="7" a="1"/>
  <c r="AK2236" i="7" s="1"/>
  <c r="AJ2236" i="7" a="1"/>
  <c r="AJ2236" i="7" s="1"/>
  <c r="AI2255" i="7"/>
  <c r="AM2255" i="7" s="1" a="1"/>
  <c r="AM2255" i="7" s="1"/>
  <c r="AM2260" i="7" a="1"/>
  <c r="AM2260" i="7" s="1"/>
  <c r="AI2310" i="7"/>
  <c r="AJ2310" i="7" s="1" a="1"/>
  <c r="AJ2310" i="7" s="1"/>
  <c r="AI2390" i="7"/>
  <c r="AK2390" i="7" s="1" a="1"/>
  <c r="AK2390" i="7" s="1"/>
  <c r="AM2296" i="7" a="1"/>
  <c r="AM2296" i="7" s="1"/>
  <c r="AL2299" i="7" a="1"/>
  <c r="AL2299" i="7" s="1"/>
  <c r="AJ2299" i="7" a="1"/>
  <c r="AJ2299" i="7" s="1"/>
  <c r="AM2312" i="7" a="1"/>
  <c r="AM2312" i="7" s="1"/>
  <c r="AL2315" i="7" a="1"/>
  <c r="AL2315" i="7" s="1"/>
  <c r="AJ2315" i="7" a="1"/>
  <c r="AJ2315" i="7" s="1"/>
  <c r="AM2328" i="7" a="1"/>
  <c r="AM2328" i="7" s="1"/>
  <c r="AM2344" i="7" a="1"/>
  <c r="AM2344" i="7" s="1"/>
  <c r="AL2347" i="7" a="1"/>
  <c r="AL2347" i="7" s="1"/>
  <c r="AJ2347" i="7" a="1"/>
  <c r="AJ2347" i="7" s="1"/>
  <c r="AM2360" i="7" a="1"/>
  <c r="AM2360" i="7" s="1"/>
  <c r="AL2363" i="7" a="1"/>
  <c r="AL2363" i="7" s="1"/>
  <c r="AJ2363" i="7" a="1"/>
  <c r="AJ2363" i="7" s="1"/>
  <c r="AM2376" i="7" a="1"/>
  <c r="AM2376" i="7" s="1"/>
  <c r="AL2379" i="7" a="1"/>
  <c r="AL2379" i="7" s="1"/>
  <c r="AJ2379" i="7" a="1"/>
  <c r="AJ2379" i="7" s="1"/>
  <c r="AM2392" i="7" a="1"/>
  <c r="AM2392" i="7" s="1"/>
  <c r="AL2395" i="7" a="1"/>
  <c r="AL2395" i="7" s="1"/>
  <c r="AJ2395" i="7" a="1"/>
  <c r="AJ2395" i="7" s="1"/>
  <c r="AI2424" i="7"/>
  <c r="AI2430" i="7"/>
  <c r="AL2430" i="7" s="1" a="1"/>
  <c r="AL2430" i="7" s="1"/>
  <c r="AI2446" i="7"/>
  <c r="AJ2446" i="7" s="1" a="1"/>
  <c r="AJ2446" i="7" s="1"/>
  <c r="AK2452" i="7" a="1"/>
  <c r="AK2452" i="7" s="1"/>
  <c r="AJ2452" i="7" a="1"/>
  <c r="AJ2452" i="7" s="1"/>
  <c r="AL2452" i="7" a="1"/>
  <c r="AL2452" i="7" s="1"/>
  <c r="AK2468" i="7" a="1"/>
  <c r="AK2468" i="7" s="1"/>
  <c r="AJ2468" i="7" a="1"/>
  <c r="AJ2468" i="7" s="1"/>
  <c r="AL2468" i="7" a="1"/>
  <c r="AL2468" i="7" s="1"/>
  <c r="AK2484" i="7" a="1"/>
  <c r="AK2484" i="7" s="1"/>
  <c r="AJ2484" i="7" a="1"/>
  <c r="AJ2484" i="7" s="1"/>
  <c r="AL2484" i="7" a="1"/>
  <c r="AL2484" i="7" s="1"/>
  <c r="AK2500" i="7" a="1"/>
  <c r="AK2500" i="7" s="1"/>
  <c r="AJ2500" i="7" a="1"/>
  <c r="AJ2500" i="7" s="1"/>
  <c r="AL2500" i="7" a="1"/>
  <c r="AL2500" i="7" s="1"/>
  <c r="AK2516" i="7" a="1"/>
  <c r="AK2516" i="7" s="1"/>
  <c r="AJ2516" i="7" a="1"/>
  <c r="AJ2516" i="7" s="1"/>
  <c r="AL2516" i="7" a="1"/>
  <c r="AL2516" i="7" s="1"/>
  <c r="AK2532" i="7" a="1"/>
  <c r="AK2532" i="7" s="1"/>
  <c r="AJ2532" i="7" a="1"/>
  <c r="AJ2532" i="7" s="1"/>
  <c r="AL2532" i="7" a="1"/>
  <c r="AL2532" i="7" s="1"/>
  <c r="AK2548" i="7" a="1"/>
  <c r="AK2548" i="7" s="1"/>
  <c r="AJ2548" i="7" a="1"/>
  <c r="AJ2548" i="7" s="1"/>
  <c r="AL2548" i="7" a="1"/>
  <c r="AL2548" i="7" s="1"/>
  <c r="AK2564" i="7" a="1"/>
  <c r="AK2564" i="7" s="1"/>
  <c r="AJ2564" i="7" a="1"/>
  <c r="AJ2564" i="7" s="1"/>
  <c r="AL2564" i="7" a="1"/>
  <c r="AL2564" i="7" s="1"/>
  <c r="AK2580" i="7" a="1"/>
  <c r="AK2580" i="7" s="1"/>
  <c r="AJ2580" i="7" a="1"/>
  <c r="AJ2580" i="7" s="1"/>
  <c r="AL2580" i="7" a="1"/>
  <c r="AL2580" i="7" s="1"/>
  <c r="AK2596" i="7" a="1"/>
  <c r="AK2596" i="7" s="1"/>
  <c r="AJ2596" i="7" a="1"/>
  <c r="AJ2596" i="7" s="1"/>
  <c r="AL2596" i="7" a="1"/>
  <c r="AL2596" i="7" s="1"/>
  <c r="AK2612" i="7" a="1"/>
  <c r="AK2612" i="7" s="1"/>
  <c r="AJ2612" i="7" a="1"/>
  <c r="AJ2612" i="7" s="1"/>
  <c r="AL2612" i="7" a="1"/>
  <c r="AL2612" i="7" s="1"/>
  <c r="AK2628" i="7" a="1"/>
  <c r="AK2628" i="7" s="1"/>
  <c r="AJ2628" i="7" a="1"/>
  <c r="AJ2628" i="7" s="1"/>
  <c r="AL2628" i="7" a="1"/>
  <c r="AL2628" i="7" s="1"/>
  <c r="AK2644" i="7" a="1"/>
  <c r="AK2644" i="7" s="1"/>
  <c r="AJ2644" i="7" a="1"/>
  <c r="AJ2644" i="7" s="1"/>
  <c r="AL2644" i="7" a="1"/>
  <c r="AL2644" i="7" s="1"/>
  <c r="AK2660" i="7" a="1"/>
  <c r="AK2660" i="7" s="1"/>
  <c r="AJ2660" i="7" a="1"/>
  <c r="AJ2660" i="7" s="1"/>
  <c r="AL2660" i="7" a="1"/>
  <c r="AL2660" i="7" s="1"/>
  <c r="AK2676" i="7" a="1"/>
  <c r="AK2676" i="7" s="1"/>
  <c r="AJ2676" i="7" a="1"/>
  <c r="AJ2676" i="7" s="1"/>
  <c r="AL2676" i="7" a="1"/>
  <c r="AL2676" i="7" s="1"/>
  <c r="AK2692" i="7" a="1"/>
  <c r="AK2692" i="7" s="1"/>
  <c r="AJ2692" i="7" a="1"/>
  <c r="AJ2692" i="7" s="1"/>
  <c r="AL2692" i="7" a="1"/>
  <c r="AL2692" i="7" s="1"/>
  <c r="AK2708" i="7" a="1"/>
  <c r="AK2708" i="7" s="1"/>
  <c r="AJ2708" i="7" a="1"/>
  <c r="AJ2708" i="7" s="1"/>
  <c r="AL2708" i="7" a="1"/>
  <c r="AL2708" i="7" s="1"/>
  <c r="AK2724" i="7" a="1"/>
  <c r="AK2724" i="7" s="1"/>
  <c r="AJ2724" i="7" a="1"/>
  <c r="AJ2724" i="7" s="1"/>
  <c r="AL2724" i="7" a="1"/>
  <c r="AL2724" i="7" s="1"/>
  <c r="AK2740" i="7" a="1"/>
  <c r="AK2740" i="7" s="1"/>
  <c r="AJ2740" i="7" a="1"/>
  <c r="AJ2740" i="7" s="1"/>
  <c r="AL2740" i="7" a="1"/>
  <c r="AL2740" i="7" s="1"/>
  <c r="AK2756" i="7" a="1"/>
  <c r="AK2756" i="7" s="1"/>
  <c r="AJ2756" i="7" a="1"/>
  <c r="AJ2756" i="7" s="1"/>
  <c r="AL2756" i="7" a="1"/>
  <c r="AL2756" i="7" s="1"/>
  <c r="AK1796" i="7" a="1"/>
  <c r="AK1796" i="7" s="1"/>
  <c r="AL1798" i="7" a="1"/>
  <c r="AL1798" i="7" s="1"/>
  <c r="AK1804" i="7" a="1"/>
  <c r="AK1804" i="7" s="1"/>
  <c r="AL1806" i="7" a="1"/>
  <c r="AL1806" i="7" s="1"/>
  <c r="AK1812" i="7" a="1"/>
  <c r="AK1812" i="7" s="1"/>
  <c r="AL1814" i="7" a="1"/>
  <c r="AL1814" i="7" s="1"/>
  <c r="AK1820" i="7" a="1"/>
  <c r="AK1820" i="7" s="1"/>
  <c r="AK1828" i="7" a="1"/>
  <c r="AK1828" i="7" s="1"/>
  <c r="AL1830" i="7" a="1"/>
  <c r="AL1830" i="7" s="1"/>
  <c r="AK1836" i="7" a="1"/>
  <c r="AK1836" i="7" s="1"/>
  <c r="AL1838" i="7" a="1"/>
  <c r="AL1838" i="7" s="1"/>
  <c r="AK1844" i="7" a="1"/>
  <c r="AK1844" i="7" s="1"/>
  <c r="AL1846" i="7" a="1"/>
  <c r="AL1846" i="7" s="1"/>
  <c r="AK1852" i="7" a="1"/>
  <c r="AK1852" i="7" s="1"/>
  <c r="AL1854" i="7" a="1"/>
  <c r="AL1854" i="7" s="1"/>
  <c r="AK1860" i="7" a="1"/>
  <c r="AK1860" i="7" s="1"/>
  <c r="AL1862" i="7" a="1"/>
  <c r="AL1862" i="7" s="1"/>
  <c r="AK1868" i="7" a="1"/>
  <c r="AK1868" i="7" s="1"/>
  <c r="AL1870" i="7" a="1"/>
  <c r="AL1870" i="7" s="1"/>
  <c r="AK1876" i="7" a="1"/>
  <c r="AK1876" i="7" s="1"/>
  <c r="AI1877" i="7"/>
  <c r="AL1877" i="7" s="1" a="1"/>
  <c r="AL1877" i="7" s="1"/>
  <c r="AK1884" i="7" a="1"/>
  <c r="AK1884" i="7" s="1"/>
  <c r="AI1885" i="7"/>
  <c r="AL1885" i="7" s="1" a="1"/>
  <c r="AL1885" i="7" s="1"/>
  <c r="AK1892" i="7" a="1"/>
  <c r="AK1892" i="7" s="1"/>
  <c r="AI1893" i="7"/>
  <c r="AK1900" i="7" a="1"/>
  <c r="AK1900" i="7" s="1"/>
  <c r="AI1901" i="7"/>
  <c r="AK1908" i="7" a="1"/>
  <c r="AK1908" i="7" s="1"/>
  <c r="AI1909" i="7"/>
  <c r="AL1909" i="7" s="1" a="1"/>
  <c r="AL1909" i="7" s="1"/>
  <c r="AK1916" i="7" a="1"/>
  <c r="AK1916" i="7" s="1"/>
  <c r="AI1917" i="7"/>
  <c r="AL1917" i="7" s="1" a="1"/>
  <c r="AL1917" i="7" s="1"/>
  <c r="AL1918" i="7" a="1"/>
  <c r="AL1918" i="7" s="1"/>
  <c r="AK1924" i="7" a="1"/>
  <c r="AK1924" i="7" s="1"/>
  <c r="AI1925" i="7"/>
  <c r="AL1925" i="7" s="1" a="1"/>
  <c r="AL1925" i="7" s="1"/>
  <c r="AL1926" i="7" a="1"/>
  <c r="AL1926" i="7" s="1"/>
  <c r="AK1932" i="7" a="1"/>
  <c r="AK1932" i="7" s="1"/>
  <c r="AI1933" i="7"/>
  <c r="AM1933" i="7" s="1" a="1"/>
  <c r="AM1933" i="7" s="1"/>
  <c r="AL1934" i="7" a="1"/>
  <c r="AL1934" i="7" s="1"/>
  <c r="AK1940" i="7" a="1"/>
  <c r="AK1940" i="7" s="1"/>
  <c r="AI1941" i="7"/>
  <c r="AL1941" i="7" s="1" a="1"/>
  <c r="AL1941" i="7" s="1"/>
  <c r="AK1948" i="7" a="1"/>
  <c r="AK1948" i="7" s="1"/>
  <c r="AI1949" i="7"/>
  <c r="AL1949" i="7" s="1" a="1"/>
  <c r="AL1949" i="7" s="1"/>
  <c r="AL1950" i="7" a="1"/>
  <c r="AL1950" i="7" s="1"/>
  <c r="AK1956" i="7" a="1"/>
  <c r="AK1956" i="7" s="1"/>
  <c r="AI1957" i="7"/>
  <c r="AK1964" i="7" a="1"/>
  <c r="AK1964" i="7" s="1"/>
  <c r="AI1965" i="7"/>
  <c r="AL1966" i="7" a="1"/>
  <c r="AL1966" i="7" s="1"/>
  <c r="AK1972" i="7" a="1"/>
  <c r="AK1972" i="7" s="1"/>
  <c r="AI1973" i="7"/>
  <c r="AM1973" i="7" s="1" a="1"/>
  <c r="AM1973" i="7" s="1"/>
  <c r="AK1980" i="7" a="1"/>
  <c r="AK1980" i="7" s="1"/>
  <c r="AI1981" i="7"/>
  <c r="AL1982" i="7" a="1"/>
  <c r="AL1982" i="7" s="1"/>
  <c r="AK1988" i="7" a="1"/>
  <c r="AK1988" i="7" s="1"/>
  <c r="AI1989" i="7"/>
  <c r="AM1989" i="7" s="1" a="1"/>
  <c r="AM1989" i="7" s="1"/>
  <c r="AL1990" i="7" a="1"/>
  <c r="AL1990" i="7" s="1"/>
  <c r="AK1996" i="7" a="1"/>
  <c r="AK1996" i="7" s="1"/>
  <c r="AI1997" i="7"/>
  <c r="AL1997" i="7" s="1" a="1"/>
  <c r="AL1997" i="7" s="1"/>
  <c r="AL1998" i="7" a="1"/>
  <c r="AL1998" i="7" s="1"/>
  <c r="AK2004" i="7" a="1"/>
  <c r="AK2004" i="7" s="1"/>
  <c r="AI2005" i="7"/>
  <c r="AK2012" i="7" a="1"/>
  <c r="AK2012" i="7" s="1"/>
  <c r="AI2013" i="7"/>
  <c r="AM2013" i="7" s="1" a="1"/>
  <c r="AM2013" i="7" s="1"/>
  <c r="AL2014" i="7" a="1"/>
  <c r="AL2014" i="7" s="1"/>
  <c r="AK2020" i="7" a="1"/>
  <c r="AK2020" i="7" s="1"/>
  <c r="AI2021" i="7"/>
  <c r="AM2021" i="7" s="1" a="1"/>
  <c r="AM2021" i="7" s="1"/>
  <c r="AL2022" i="7" a="1"/>
  <c r="AL2022" i="7" s="1"/>
  <c r="AI2029" i="7"/>
  <c r="AK2036" i="7" a="1"/>
  <c r="AK2036" i="7" s="1"/>
  <c r="AI2037" i="7"/>
  <c r="AM2037" i="7" s="1" a="1"/>
  <c r="AM2037" i="7" s="1"/>
  <c r="AL2038" i="7" a="1"/>
  <c r="AL2038" i="7" s="1"/>
  <c r="AI2045" i="7"/>
  <c r="AM2045" i="7" s="1" a="1"/>
  <c r="AM2045" i="7" s="1"/>
  <c r="AL2046" i="7" a="1"/>
  <c r="AL2046" i="7" s="1"/>
  <c r="AK2052" i="7" a="1"/>
  <c r="AK2052" i="7" s="1"/>
  <c r="AI2053" i="7"/>
  <c r="AL2053" i="7" s="1" a="1"/>
  <c r="AL2053" i="7" s="1"/>
  <c r="AL2054" i="7" a="1"/>
  <c r="AL2054" i="7" s="1"/>
  <c r="AI2061" i="7"/>
  <c r="AK2068" i="7" a="1"/>
  <c r="AK2068" i="7" s="1"/>
  <c r="AI2069" i="7"/>
  <c r="AK2076" i="7" a="1"/>
  <c r="AK2076" i="7" s="1"/>
  <c r="AI2077" i="7"/>
  <c r="AL2077" i="7" s="1" a="1"/>
  <c r="AL2077" i="7" s="1"/>
  <c r="AK2084" i="7" a="1"/>
  <c r="AK2084" i="7" s="1"/>
  <c r="AI2085" i="7"/>
  <c r="AM2085" i="7" s="1" a="1"/>
  <c r="AM2085" i="7" s="1"/>
  <c r="AK2092" i="7" a="1"/>
  <c r="AK2092" i="7" s="1"/>
  <c r="AI2093" i="7"/>
  <c r="AK2097" i="7" a="1"/>
  <c r="AK2097" i="7" s="1"/>
  <c r="AI2098" i="7"/>
  <c r="AL2098" i="7" s="1" a="1"/>
  <c r="AL2098" i="7" s="1"/>
  <c r="AK2105" i="7" a="1"/>
  <c r="AK2105" i="7" s="1"/>
  <c r="AI2106" i="7"/>
  <c r="AL2106" i="7" s="1" a="1"/>
  <c r="AL2106" i="7" s="1"/>
  <c r="AK2113" i="7" a="1"/>
  <c r="AK2113" i="7" s="1"/>
  <c r="AI2114" i="7"/>
  <c r="AL2115" i="7" a="1"/>
  <c r="AL2115" i="7" s="1"/>
  <c r="AK2121" i="7" a="1"/>
  <c r="AK2121" i="7" s="1"/>
  <c r="AI2122" i="7"/>
  <c r="AL2122" i="7" s="1" a="1"/>
  <c r="AL2122" i="7" s="1"/>
  <c r="AK2129" i="7" a="1"/>
  <c r="AK2129" i="7" s="1"/>
  <c r="AI2130" i="7"/>
  <c r="AI2138" i="7"/>
  <c r="AL2138" i="7" s="1" a="1"/>
  <c r="AL2138" i="7" s="1"/>
  <c r="AL2139" i="7" a="1"/>
  <c r="AL2139" i="7" s="1"/>
  <c r="AK2145" i="7" a="1"/>
  <c r="AK2145" i="7" s="1"/>
  <c r="AI2146" i="7"/>
  <c r="AM2146" i="7" s="1" a="1"/>
  <c r="AM2146" i="7" s="1"/>
  <c r="AK2153" i="7" a="1"/>
  <c r="AK2153" i="7" s="1"/>
  <c r="AI2154" i="7"/>
  <c r="AK2154" i="7" s="1" a="1"/>
  <c r="AK2154" i="7" s="1"/>
  <c r="AL2155" i="7" a="1"/>
  <c r="AL2155" i="7" s="1"/>
  <c r="AK2161" i="7" a="1"/>
  <c r="AK2161" i="7" s="1"/>
  <c r="AI2162" i="7"/>
  <c r="AK2162" i="7" s="1" a="1"/>
  <c r="AK2162" i="7" s="1"/>
  <c r="AL2163" i="7" a="1"/>
  <c r="AL2163" i="7" s="1"/>
  <c r="AK2169" i="7" a="1"/>
  <c r="AK2169" i="7" s="1"/>
  <c r="AI2170" i="7"/>
  <c r="AK2170" i="7" s="1" a="1"/>
  <c r="AK2170" i="7" s="1"/>
  <c r="AK2177" i="7" a="1"/>
  <c r="AK2177" i="7" s="1"/>
  <c r="AI2178" i="7"/>
  <c r="AJ2178" i="7" s="1" a="1"/>
  <c r="AJ2178" i="7" s="1"/>
  <c r="AK2185" i="7" a="1"/>
  <c r="AK2185" i="7" s="1"/>
  <c r="AI2186" i="7"/>
  <c r="AK2186" i="7" s="1" a="1"/>
  <c r="AK2186" i="7" s="1"/>
  <c r="AK2193" i="7" a="1"/>
  <c r="AK2193" i="7" s="1"/>
  <c r="AI2194" i="7"/>
  <c r="AK2194" i="7" s="1" a="1"/>
  <c r="AK2194" i="7" s="1"/>
  <c r="AK2201" i="7" a="1"/>
  <c r="AK2201" i="7" s="1"/>
  <c r="AI2202" i="7"/>
  <c r="AK2202" i="7" s="1" a="1"/>
  <c r="AK2202" i="7" s="1"/>
  <c r="AK2209" i="7" a="1"/>
  <c r="AK2209" i="7" s="1"/>
  <c r="AI2210" i="7"/>
  <c r="AK2210" i="7" s="1" a="1"/>
  <c r="AK2210" i="7" s="1"/>
  <c r="AL2211" i="7" a="1"/>
  <c r="AL2211" i="7" s="1"/>
  <c r="AK2217" i="7" a="1"/>
  <c r="AK2217" i="7" s="1"/>
  <c r="AI2218" i="7"/>
  <c r="AK2218" i="7" s="1" a="1"/>
  <c r="AK2218" i="7" s="1"/>
  <c r="AK2225" i="7" a="1"/>
  <c r="AK2225" i="7" s="1"/>
  <c r="AI2226" i="7"/>
  <c r="AK2226" i="7" s="1" a="1"/>
  <c r="AK2226" i="7" s="1"/>
  <c r="AK2233" i="7" a="1"/>
  <c r="AK2233" i="7" s="1"/>
  <c r="AI2234" i="7"/>
  <c r="AK2234" i="7" s="1" a="1"/>
  <c r="AK2234" i="7" s="1"/>
  <c r="AL2235" i="7" a="1"/>
  <c r="AL2235" i="7" s="1"/>
  <c r="AK2241" i="7" a="1"/>
  <c r="AK2241" i="7" s="1"/>
  <c r="AI2242" i="7"/>
  <c r="AK2242" i="7" s="1" a="1"/>
  <c r="AK2242" i="7" s="1"/>
  <c r="AK2249" i="7" a="1"/>
  <c r="AK2249" i="7" s="1"/>
  <c r="AI2250" i="7"/>
  <c r="AK2250" i="7" s="1" a="1"/>
  <c r="AK2250" i="7" s="1"/>
  <c r="AL2251" i="7" a="1"/>
  <c r="AL2251" i="7" s="1"/>
  <c r="AK2257" i="7" a="1"/>
  <c r="AK2257" i="7" s="1"/>
  <c r="AI2258" i="7"/>
  <c r="AK2258" i="7" s="1" a="1"/>
  <c r="AK2258" i="7" s="1"/>
  <c r="AK2265" i="7" a="1"/>
  <c r="AK2265" i="7" s="1"/>
  <c r="AI2266" i="7"/>
  <c r="AK2266" i="7" s="1" a="1"/>
  <c r="AK2266" i="7" s="1"/>
  <c r="AI2274" i="7"/>
  <c r="AM2274" i="7" s="1" a="1"/>
  <c r="AM2274" i="7" s="1"/>
  <c r="AK2275" i="7" a="1"/>
  <c r="AK2275" i="7" s="1"/>
  <c r="AL2277" i="7" a="1"/>
  <c r="AL2277" i="7" s="1"/>
  <c r="AK2277" i="7" a="1"/>
  <c r="AK2277" i="7" s="1"/>
  <c r="AJ2277" i="7" a="1"/>
  <c r="AJ2277" i="7" s="1"/>
  <c r="AJ2280" i="7" a="1"/>
  <c r="AJ2280" i="7" s="1"/>
  <c r="AL2284" i="7" a="1"/>
  <c r="AL2284" i="7" s="1"/>
  <c r="AM2287" i="7" a="1"/>
  <c r="AM2287" i="7" s="1"/>
  <c r="AJ2288" i="7" a="1"/>
  <c r="AJ2288" i="7" s="1"/>
  <c r="AM2290" i="7" a="1"/>
  <c r="AM2290" i="7" s="1"/>
  <c r="AL2300" i="7" a="1"/>
  <c r="AL2300" i="7" s="1"/>
  <c r="AM2303" i="7" a="1"/>
  <c r="AM2303" i="7" s="1"/>
  <c r="AJ2304" i="7" a="1"/>
  <c r="AJ2304" i="7" s="1"/>
  <c r="AM2306" i="7" a="1"/>
  <c r="AM2306" i="7" s="1"/>
  <c r="AL2316" i="7" a="1"/>
  <c r="AL2316" i="7" s="1"/>
  <c r="AM2319" i="7" a="1"/>
  <c r="AM2319" i="7" s="1"/>
  <c r="AJ2320" i="7" a="1"/>
  <c r="AJ2320" i="7" s="1"/>
  <c r="AM2322" i="7" a="1"/>
  <c r="AM2322" i="7" s="1"/>
  <c r="AL2332" i="7" a="1"/>
  <c r="AL2332" i="7" s="1"/>
  <c r="AM2335" i="7" a="1"/>
  <c r="AM2335" i="7" s="1"/>
  <c r="AJ2336" i="7" a="1"/>
  <c r="AJ2336" i="7" s="1"/>
  <c r="AM2338" i="7" a="1"/>
  <c r="AM2338" i="7" s="1"/>
  <c r="AL2348" i="7" a="1"/>
  <c r="AL2348" i="7" s="1"/>
  <c r="AM2351" i="7" a="1"/>
  <c r="AM2351" i="7" s="1"/>
  <c r="AJ2352" i="7" a="1"/>
  <c r="AJ2352" i="7" s="1"/>
  <c r="AM2354" i="7" a="1"/>
  <c r="AM2354" i="7" s="1"/>
  <c r="AL2364" i="7" a="1"/>
  <c r="AL2364" i="7" s="1"/>
  <c r="AM2367" i="7" a="1"/>
  <c r="AM2367" i="7" s="1"/>
  <c r="AJ2368" i="7" a="1"/>
  <c r="AJ2368" i="7" s="1"/>
  <c r="AM2370" i="7" a="1"/>
  <c r="AM2370" i="7" s="1"/>
  <c r="AL2380" i="7" a="1"/>
  <c r="AL2380" i="7" s="1"/>
  <c r="AM2383" i="7" a="1"/>
  <c r="AM2383" i="7" s="1"/>
  <c r="AJ2384" i="7" a="1"/>
  <c r="AJ2384" i="7" s="1"/>
  <c r="AM2386" i="7" a="1"/>
  <c r="AM2386" i="7" s="1"/>
  <c r="AL2396" i="7" a="1"/>
  <c r="AL2396" i="7" s="1"/>
  <c r="AM2399" i="7" a="1"/>
  <c r="AM2399" i="7" s="1"/>
  <c r="AJ2400" i="7" a="1"/>
  <c r="AJ2400" i="7" s="1"/>
  <c r="AM2402" i="7" a="1"/>
  <c r="AM2402" i="7" s="1"/>
  <c r="AM2415" i="7" a="1"/>
  <c r="AM2415" i="7" s="1"/>
  <c r="AJ2416" i="7" a="1"/>
  <c r="AJ2416" i="7" s="1"/>
  <c r="AI2432" i="7"/>
  <c r="AK2432" i="7" s="1" a="1"/>
  <c r="AK2432" i="7" s="1"/>
  <c r="AI2448" i="7"/>
  <c r="AK2280" i="7" a="1"/>
  <c r="AK2280" i="7" s="1"/>
  <c r="AJ2287" i="7" a="1"/>
  <c r="AJ2287" i="7" s="1"/>
  <c r="AL2287" i="7" a="1"/>
  <c r="AL2287" i="7" s="1"/>
  <c r="AK2288" i="7" a="1"/>
  <c r="AK2288" i="7" s="1"/>
  <c r="AJ2297" i="7" a="1"/>
  <c r="AJ2297" i="7" s="1"/>
  <c r="AJ2303" i="7" a="1"/>
  <c r="AJ2303" i="7" s="1"/>
  <c r="AL2303" i="7" a="1"/>
  <c r="AL2303" i="7" s="1"/>
  <c r="AK2304" i="7" a="1"/>
  <c r="AK2304" i="7" s="1"/>
  <c r="AJ2313" i="7" a="1"/>
  <c r="AJ2313" i="7" s="1"/>
  <c r="AJ2319" i="7" a="1"/>
  <c r="AJ2319" i="7" s="1"/>
  <c r="AL2319" i="7" a="1"/>
  <c r="AL2319" i="7" s="1"/>
  <c r="AK2320" i="7" a="1"/>
  <c r="AK2320" i="7" s="1"/>
  <c r="AJ2329" i="7" a="1"/>
  <c r="AJ2329" i="7" s="1"/>
  <c r="AJ2335" i="7" a="1"/>
  <c r="AJ2335" i="7" s="1"/>
  <c r="AL2335" i="7" a="1"/>
  <c r="AL2335" i="7" s="1"/>
  <c r="AK2336" i="7" a="1"/>
  <c r="AK2336" i="7" s="1"/>
  <c r="AJ2345" i="7" a="1"/>
  <c r="AJ2345" i="7" s="1"/>
  <c r="AJ2351" i="7" a="1"/>
  <c r="AJ2351" i="7" s="1"/>
  <c r="AL2351" i="7" a="1"/>
  <c r="AL2351" i="7" s="1"/>
  <c r="AK2352" i="7" a="1"/>
  <c r="AK2352" i="7" s="1"/>
  <c r="AJ2361" i="7" a="1"/>
  <c r="AJ2361" i="7" s="1"/>
  <c r="AJ2367" i="7" a="1"/>
  <c r="AJ2367" i="7" s="1"/>
  <c r="AL2367" i="7" a="1"/>
  <c r="AL2367" i="7" s="1"/>
  <c r="AK2368" i="7" a="1"/>
  <c r="AK2368" i="7" s="1"/>
  <c r="AJ2377" i="7" a="1"/>
  <c r="AJ2377" i="7" s="1"/>
  <c r="AJ2383" i="7" a="1"/>
  <c r="AJ2383" i="7" s="1"/>
  <c r="AL2383" i="7" a="1"/>
  <c r="AL2383" i="7" s="1"/>
  <c r="AK2384" i="7" a="1"/>
  <c r="AK2384" i="7" s="1"/>
  <c r="AJ2393" i="7" a="1"/>
  <c r="AJ2393" i="7" s="1"/>
  <c r="AJ2399" i="7" a="1"/>
  <c r="AJ2399" i="7" s="1"/>
  <c r="AL2399" i="7" a="1"/>
  <c r="AL2399" i="7" s="1"/>
  <c r="AK2400" i="7" a="1"/>
  <c r="AK2400" i="7" s="1"/>
  <c r="AJ2409" i="7" a="1"/>
  <c r="AJ2409" i="7" s="1"/>
  <c r="AJ2415" i="7" a="1"/>
  <c r="AJ2415" i="7" s="1"/>
  <c r="AL2415" i="7" a="1"/>
  <c r="AL2415" i="7" s="1"/>
  <c r="AK2416" i="7" a="1"/>
  <c r="AK2416" i="7" s="1"/>
  <c r="AM2423" i="7" a="1"/>
  <c r="AM2423" i="7" s="1"/>
  <c r="AJ2853" i="7" a="1"/>
  <c r="AJ2853" i="7" s="1"/>
  <c r="AL2853" i="7" a="1"/>
  <c r="AL2853" i="7" s="1"/>
  <c r="AL1796" i="7" a="1"/>
  <c r="AL1796" i="7" s="1"/>
  <c r="AM1798" i="7" a="1"/>
  <c r="AM1798" i="7" s="1"/>
  <c r="AL1804" i="7" a="1"/>
  <c r="AL1804" i="7" s="1"/>
  <c r="AM1806" i="7" a="1"/>
  <c r="AM1806" i="7" s="1"/>
  <c r="AL1812" i="7" a="1"/>
  <c r="AL1812" i="7" s="1"/>
  <c r="AM1814" i="7" a="1"/>
  <c r="AM1814" i="7" s="1"/>
  <c r="AL1820" i="7" a="1"/>
  <c r="AL1820" i="7" s="1"/>
  <c r="AL1828" i="7" a="1"/>
  <c r="AL1828" i="7" s="1"/>
  <c r="AM1830" i="7" a="1"/>
  <c r="AM1830" i="7" s="1"/>
  <c r="AL1836" i="7" a="1"/>
  <c r="AL1836" i="7" s="1"/>
  <c r="AM1838" i="7" a="1"/>
  <c r="AM1838" i="7" s="1"/>
  <c r="AL1844" i="7" a="1"/>
  <c r="AL1844" i="7" s="1"/>
  <c r="AM1846" i="7" a="1"/>
  <c r="AM1846" i="7" s="1"/>
  <c r="AL1852" i="7" a="1"/>
  <c r="AL1852" i="7" s="1"/>
  <c r="AM1854" i="7" a="1"/>
  <c r="AM1854" i="7" s="1"/>
  <c r="AM1862" i="7" a="1"/>
  <c r="AM1862" i="7" s="1"/>
  <c r="AM1870" i="7" a="1"/>
  <c r="AM1870" i="7" s="1"/>
  <c r="AL1876" i="7" a="1"/>
  <c r="AL1876" i="7" s="1"/>
  <c r="AL1884" i="7" a="1"/>
  <c r="AL1884" i="7" s="1"/>
  <c r="AL1892" i="7" a="1"/>
  <c r="AL1892" i="7" s="1"/>
  <c r="AL1900" i="7" a="1"/>
  <c r="AL1900" i="7" s="1"/>
  <c r="AL1908" i="7" a="1"/>
  <c r="AL1908" i="7" s="1"/>
  <c r="AL1916" i="7" a="1"/>
  <c r="AL1916" i="7" s="1"/>
  <c r="AM1918" i="7" a="1"/>
  <c r="AM1918" i="7" s="1"/>
  <c r="AL1924" i="7" a="1"/>
  <c r="AL1924" i="7" s="1"/>
  <c r="AM1926" i="7" a="1"/>
  <c r="AM1926" i="7" s="1"/>
  <c r="AM1934" i="7" a="1"/>
  <c r="AM1934" i="7" s="1"/>
  <c r="AL1948" i="7" a="1"/>
  <c r="AL1948" i="7" s="1"/>
  <c r="AM1950" i="7" a="1"/>
  <c r="AM1950" i="7" s="1"/>
  <c r="AL1956" i="7" a="1"/>
  <c r="AL1956" i="7" s="1"/>
  <c r="AL1964" i="7" a="1"/>
  <c r="AL1964" i="7" s="1"/>
  <c r="AM1966" i="7" a="1"/>
  <c r="AM1966" i="7" s="1"/>
  <c r="AJ1968" i="7" a="1"/>
  <c r="AJ1968" i="7" s="1"/>
  <c r="AI1971" i="7"/>
  <c r="AJ1971" i="7" s="1" a="1"/>
  <c r="AJ1971" i="7" s="1"/>
  <c r="AL1972" i="7" a="1"/>
  <c r="AL1972" i="7" s="1"/>
  <c r="AI1979" i="7"/>
  <c r="AJ1979" i="7" s="1" a="1"/>
  <c r="AJ1979" i="7" s="1"/>
  <c r="AL1980" i="7" a="1"/>
  <c r="AL1980" i="7" s="1"/>
  <c r="AM1982" i="7" a="1"/>
  <c r="AM1982" i="7" s="1"/>
  <c r="AI1987" i="7"/>
  <c r="AJ1987" i="7" s="1" a="1"/>
  <c r="AJ1987" i="7" s="1"/>
  <c r="AL1988" i="7" a="1"/>
  <c r="AL1988" i="7" s="1"/>
  <c r="AM1990" i="7" a="1"/>
  <c r="AM1990" i="7" s="1"/>
  <c r="AI1995" i="7"/>
  <c r="AJ1995" i="7" s="1" a="1"/>
  <c r="AJ1995" i="7" s="1"/>
  <c r="AM1998" i="7" a="1"/>
  <c r="AM1998" i="7" s="1"/>
  <c r="AJ2000" i="7" a="1"/>
  <c r="AJ2000" i="7" s="1"/>
  <c r="AI2003" i="7"/>
  <c r="AJ2003" i="7" s="1" a="1"/>
  <c r="AJ2003" i="7" s="1"/>
  <c r="AI2011" i="7"/>
  <c r="AJ2011" i="7" s="1" a="1"/>
  <c r="AJ2011" i="7" s="1"/>
  <c r="AM2014" i="7" a="1"/>
  <c r="AM2014" i="7" s="1"/>
  <c r="AI2019" i="7"/>
  <c r="AJ2019" i="7" s="1" a="1"/>
  <c r="AJ2019" i="7" s="1"/>
  <c r="AL2020" i="7" a="1"/>
  <c r="AL2020" i="7" s="1"/>
  <c r="AM2022" i="7" a="1"/>
  <c r="AM2022" i="7" s="1"/>
  <c r="AJ2024" i="7" a="1"/>
  <c r="AJ2024" i="7" s="1"/>
  <c r="AI2027" i="7"/>
  <c r="AJ2027" i="7" s="1" a="1"/>
  <c r="AJ2027" i="7" s="1"/>
  <c r="AI2035" i="7"/>
  <c r="AJ2035" i="7" s="1" a="1"/>
  <c r="AJ2035" i="7" s="1"/>
  <c r="AL2036" i="7" a="1"/>
  <c r="AL2036" i="7" s="1"/>
  <c r="AM2038" i="7" a="1"/>
  <c r="AM2038" i="7" s="1"/>
  <c r="AJ2040" i="7" a="1"/>
  <c r="AJ2040" i="7" s="1"/>
  <c r="AI2043" i="7"/>
  <c r="AJ2043" i="7" s="1" a="1"/>
  <c r="AJ2043" i="7" s="1"/>
  <c r="AM2046" i="7" a="1"/>
  <c r="AM2046" i="7" s="1"/>
  <c r="AI2051" i="7"/>
  <c r="AJ2051" i="7" s="1" a="1"/>
  <c r="AJ2051" i="7" s="1"/>
  <c r="AL2052" i="7" a="1"/>
  <c r="AL2052" i="7" s="1"/>
  <c r="AM2054" i="7" a="1"/>
  <c r="AM2054" i="7" s="1"/>
  <c r="AJ2056" i="7" a="1"/>
  <c r="AJ2056" i="7" s="1"/>
  <c r="AI2059" i="7"/>
  <c r="AJ2059" i="7" s="1" a="1"/>
  <c r="AJ2059" i="7" s="1"/>
  <c r="AI2067" i="7"/>
  <c r="AJ2067" i="7" s="1" a="1"/>
  <c r="AJ2067" i="7" s="1"/>
  <c r="AL2068" i="7" a="1"/>
  <c r="AL2068" i="7" s="1"/>
  <c r="AJ2072" i="7" a="1"/>
  <c r="AJ2072" i="7" s="1"/>
  <c r="AI2075" i="7"/>
  <c r="AJ2075" i="7" s="1" a="1"/>
  <c r="AJ2075" i="7" s="1"/>
  <c r="AI2083" i="7"/>
  <c r="AJ2083" i="7" s="1" a="1"/>
  <c r="AJ2083" i="7" s="1"/>
  <c r="AJ2088" i="7" a="1"/>
  <c r="AJ2088" i="7" s="1"/>
  <c r="AI2091" i="7"/>
  <c r="AJ2091" i="7" s="1" a="1"/>
  <c r="AJ2091" i="7" s="1"/>
  <c r="AJ2096" i="7" a="1"/>
  <c r="AJ2096" i="7" s="1"/>
  <c r="AL2097" i="7" a="1"/>
  <c r="AL2097" i="7" s="1"/>
  <c r="AJ2101" i="7" a="1"/>
  <c r="AJ2101" i="7" s="1"/>
  <c r="AI2104" i="7"/>
  <c r="AJ2104" i="7" s="1" a="1"/>
  <c r="AJ2104" i="7" s="1"/>
  <c r="AJ2109" i="7" a="1"/>
  <c r="AJ2109" i="7" s="1"/>
  <c r="AI2112" i="7"/>
  <c r="AJ2112" i="7" s="1" a="1"/>
  <c r="AJ2112" i="7" s="1"/>
  <c r="AM2115" i="7" a="1"/>
  <c r="AM2115" i="7" s="1"/>
  <c r="AI2120" i="7"/>
  <c r="AJ2120" i="7" s="1" a="1"/>
  <c r="AJ2120" i="7" s="1"/>
  <c r="AJ2125" i="7" a="1"/>
  <c r="AJ2125" i="7" s="1"/>
  <c r="AI2128" i="7"/>
  <c r="AJ2128" i="7" s="1" a="1"/>
  <c r="AJ2128" i="7" s="1"/>
  <c r="AI2136" i="7"/>
  <c r="AJ2136" i="7" s="1" a="1"/>
  <c r="AJ2136" i="7" s="1"/>
  <c r="AM2139" i="7" a="1"/>
  <c r="AM2139" i="7" s="1"/>
  <c r="AI2144" i="7"/>
  <c r="AJ2144" i="7" s="1" a="1"/>
  <c r="AJ2144" i="7" s="1"/>
  <c r="AJ2149" i="7" a="1"/>
  <c r="AJ2149" i="7" s="1"/>
  <c r="AI2152" i="7"/>
  <c r="AJ2152" i="7" s="1" a="1"/>
  <c r="AJ2152" i="7" s="1"/>
  <c r="AM2155" i="7" a="1"/>
  <c r="AM2155" i="7" s="1"/>
  <c r="AJ2157" i="7" a="1"/>
  <c r="AJ2157" i="7" s="1"/>
  <c r="AI2160" i="7"/>
  <c r="AM2160" i="7" s="1" a="1"/>
  <c r="AM2160" i="7" s="1"/>
  <c r="AM2163" i="7" a="1"/>
  <c r="AM2163" i="7" s="1"/>
  <c r="AI2168" i="7"/>
  <c r="AI2176" i="7"/>
  <c r="AM2176" i="7" s="1" a="1"/>
  <c r="AM2176" i="7" s="1"/>
  <c r="AJ2181" i="7" a="1"/>
  <c r="AJ2181" i="7" s="1"/>
  <c r="AI2184" i="7"/>
  <c r="AM2184" i="7" s="1" a="1"/>
  <c r="AM2184" i="7" s="1"/>
  <c r="AI2192" i="7"/>
  <c r="AJ2197" i="7" a="1"/>
  <c r="AJ2197" i="7" s="1"/>
  <c r="AI2200" i="7"/>
  <c r="AM2200" i="7" s="1" a="1"/>
  <c r="AM2200" i="7" s="1"/>
  <c r="AI2208" i="7"/>
  <c r="AM2208" i="7" s="1" a="1"/>
  <c r="AM2208" i="7" s="1"/>
  <c r="AM2211" i="7" a="1"/>
  <c r="AM2211" i="7" s="1"/>
  <c r="AI2216" i="7"/>
  <c r="AM2216" i="7" s="1" a="1"/>
  <c r="AM2216" i="7" s="1"/>
  <c r="AJ2221" i="7" a="1"/>
  <c r="AJ2221" i="7" s="1"/>
  <c r="AI2224" i="7"/>
  <c r="AM2224" i="7" s="1" a="1"/>
  <c r="AM2224" i="7" s="1"/>
  <c r="AI2232" i="7"/>
  <c r="AM2235" i="7" a="1"/>
  <c r="AM2235" i="7" s="1"/>
  <c r="AI2240" i="7"/>
  <c r="AM2240" i="7" s="1" a="1"/>
  <c r="AM2240" i="7" s="1"/>
  <c r="AI2248" i="7"/>
  <c r="AM2248" i="7" s="1" a="1"/>
  <c r="AM2248" i="7" s="1"/>
  <c r="AM2251" i="7" a="1"/>
  <c r="AM2251" i="7" s="1"/>
  <c r="AJ2253" i="7" a="1"/>
  <c r="AJ2253" i="7" s="1"/>
  <c r="AI2256" i="7"/>
  <c r="AJ2261" i="7" a="1"/>
  <c r="AJ2261" i="7" s="1"/>
  <c r="AI2264" i="7"/>
  <c r="AM2264" i="7" s="1" a="1"/>
  <c r="AM2264" i="7" s="1"/>
  <c r="AJ2275" i="7" a="1"/>
  <c r="AJ2275" i="7" s="1"/>
  <c r="AL2280" i="7" a="1"/>
  <c r="AL2280" i="7" s="1"/>
  <c r="AL2288" i="7" a="1"/>
  <c r="AL2288" i="7" s="1"/>
  <c r="AK2291" i="7" a="1"/>
  <c r="AK2291" i="7" s="1"/>
  <c r="AL2304" i="7" a="1"/>
  <c r="AL2304" i="7" s="1"/>
  <c r="AK2307" i="7" a="1"/>
  <c r="AK2307" i="7" s="1"/>
  <c r="AL2320" i="7" a="1"/>
  <c r="AL2320" i="7" s="1"/>
  <c r="AK2323" i="7" a="1"/>
  <c r="AK2323" i="7" s="1"/>
  <c r="AL2336" i="7" a="1"/>
  <c r="AL2336" i="7" s="1"/>
  <c r="AK2339" i="7" a="1"/>
  <c r="AK2339" i="7" s="1"/>
  <c r="AL2352" i="7" a="1"/>
  <c r="AL2352" i="7" s="1"/>
  <c r="AK2355" i="7" a="1"/>
  <c r="AK2355" i="7" s="1"/>
  <c r="AL2368" i="7" a="1"/>
  <c r="AL2368" i="7" s="1"/>
  <c r="AK2371" i="7" a="1"/>
  <c r="AK2371" i="7" s="1"/>
  <c r="AL2384" i="7" a="1"/>
  <c r="AL2384" i="7" s="1"/>
  <c r="AK2387" i="7" a="1"/>
  <c r="AK2387" i="7" s="1"/>
  <c r="AL2400" i="7" a="1"/>
  <c r="AL2400" i="7" s="1"/>
  <c r="AK2403" i="7" a="1"/>
  <c r="AK2403" i="7" s="1"/>
  <c r="AL2416" i="7" a="1"/>
  <c r="AL2416" i="7" s="1"/>
  <c r="AK2419" i="7" a="1"/>
  <c r="AK2419" i="7" s="1"/>
  <c r="AJ2423" i="7" a="1"/>
  <c r="AJ2423" i="7" s="1"/>
  <c r="AL2423" i="7" a="1"/>
  <c r="AL2423" i="7" s="1"/>
  <c r="AI2426" i="7"/>
  <c r="AM2429" i="7" a="1"/>
  <c r="AM2429" i="7" s="1"/>
  <c r="AM2445" i="7" a="1"/>
  <c r="AM2445" i="7" s="1"/>
  <c r="AK2450" i="7" a="1"/>
  <c r="AK2450" i="7" s="1"/>
  <c r="AJ2466" i="7" a="1"/>
  <c r="AJ2466" i="7" s="1"/>
  <c r="AK2466" i="7" a="1"/>
  <c r="AK2466" i="7" s="1"/>
  <c r="AJ2482" i="7" a="1"/>
  <c r="AJ2482" i="7" s="1"/>
  <c r="AK2482" i="7" a="1"/>
  <c r="AK2482" i="7" s="1"/>
  <c r="AJ2498" i="7" a="1"/>
  <c r="AJ2498" i="7" s="1"/>
  <c r="AK2498" i="7" a="1"/>
  <c r="AK2498" i="7" s="1"/>
  <c r="AJ2514" i="7" a="1"/>
  <c r="AJ2514" i="7" s="1"/>
  <c r="AK2514" i="7" a="1"/>
  <c r="AK2514" i="7" s="1"/>
  <c r="AJ2530" i="7" a="1"/>
  <c r="AJ2530" i="7" s="1"/>
  <c r="AK2530" i="7" a="1"/>
  <c r="AK2530" i="7" s="1"/>
  <c r="AJ2546" i="7" a="1"/>
  <c r="AJ2546" i="7" s="1"/>
  <c r="AK2546" i="7" a="1"/>
  <c r="AK2546" i="7" s="1"/>
  <c r="AJ2562" i="7" a="1"/>
  <c r="AJ2562" i="7" s="1"/>
  <c r="AK2562" i="7" a="1"/>
  <c r="AK2562" i="7" s="1"/>
  <c r="AJ2578" i="7" a="1"/>
  <c r="AJ2578" i="7" s="1"/>
  <c r="AK2578" i="7" a="1"/>
  <c r="AK2578" i="7" s="1"/>
  <c r="AJ2594" i="7" a="1"/>
  <c r="AJ2594" i="7" s="1"/>
  <c r="AK2594" i="7" a="1"/>
  <c r="AK2594" i="7" s="1"/>
  <c r="AJ2610" i="7" a="1"/>
  <c r="AJ2610" i="7" s="1"/>
  <c r="AK2610" i="7" a="1"/>
  <c r="AK2610" i="7" s="1"/>
  <c r="AJ2626" i="7" a="1"/>
  <c r="AJ2626" i="7" s="1"/>
  <c r="AK2626" i="7" a="1"/>
  <c r="AK2626" i="7" s="1"/>
  <c r="AJ2642" i="7" a="1"/>
  <c r="AJ2642" i="7" s="1"/>
  <c r="AK2642" i="7" a="1"/>
  <c r="AK2642" i="7" s="1"/>
  <c r="AJ2658" i="7" a="1"/>
  <c r="AJ2658" i="7" s="1"/>
  <c r="AK2658" i="7" a="1"/>
  <c r="AK2658" i="7" s="1"/>
  <c r="AJ2674" i="7" a="1"/>
  <c r="AJ2674" i="7" s="1"/>
  <c r="AK2674" i="7" a="1"/>
  <c r="AK2674" i="7" s="1"/>
  <c r="AJ2690" i="7" a="1"/>
  <c r="AJ2690" i="7" s="1"/>
  <c r="AK2690" i="7" a="1"/>
  <c r="AK2690" i="7" s="1"/>
  <c r="AJ2706" i="7" a="1"/>
  <c r="AJ2706" i="7" s="1"/>
  <c r="AK2706" i="7" a="1"/>
  <c r="AK2706" i="7" s="1"/>
  <c r="AJ2722" i="7" a="1"/>
  <c r="AJ2722" i="7" s="1"/>
  <c r="AK2722" i="7" a="1"/>
  <c r="AK2722" i="7" s="1"/>
  <c r="AJ2738" i="7" a="1"/>
  <c r="AJ2738" i="7" s="1"/>
  <c r="AK2738" i="7" a="1"/>
  <c r="AK2738" i="7" s="1"/>
  <c r="AJ2754" i="7" a="1"/>
  <c r="AJ2754" i="7" s="1"/>
  <c r="AK2754" i="7" a="1"/>
  <c r="AK2754" i="7" s="1"/>
  <c r="AL2291" i="7" a="1"/>
  <c r="AL2291" i="7" s="1"/>
  <c r="AJ2291" i="7" a="1"/>
  <c r="AJ2291" i="7" s="1"/>
  <c r="AL2307" i="7" a="1"/>
  <c r="AL2307" i="7" s="1"/>
  <c r="AJ2307" i="7" a="1"/>
  <c r="AJ2307" i="7" s="1"/>
  <c r="AL2323" i="7" a="1"/>
  <c r="AL2323" i="7" s="1"/>
  <c r="AJ2323" i="7" a="1"/>
  <c r="AJ2323" i="7" s="1"/>
  <c r="AL2339" i="7" a="1"/>
  <c r="AL2339" i="7" s="1"/>
  <c r="AJ2339" i="7" a="1"/>
  <c r="AJ2339" i="7" s="1"/>
  <c r="AL2355" i="7" a="1"/>
  <c r="AL2355" i="7" s="1"/>
  <c r="AJ2355" i="7" a="1"/>
  <c r="AJ2355" i="7" s="1"/>
  <c r="AL2371" i="7" a="1"/>
  <c r="AL2371" i="7" s="1"/>
  <c r="AJ2371" i="7" a="1"/>
  <c r="AJ2371" i="7" s="1"/>
  <c r="AL2387" i="7" a="1"/>
  <c r="AL2387" i="7" s="1"/>
  <c r="AJ2387" i="7" a="1"/>
  <c r="AJ2387" i="7" s="1"/>
  <c r="AL2403" i="7" a="1"/>
  <c r="AL2403" i="7" s="1"/>
  <c r="AJ2403" i="7" a="1"/>
  <c r="AJ2403" i="7" s="1"/>
  <c r="AL2419" i="7" a="1"/>
  <c r="AL2419" i="7" s="1"/>
  <c r="AJ2419" i="7" a="1"/>
  <c r="AJ2419" i="7" s="1"/>
  <c r="AI2438" i="7"/>
  <c r="AK2460" i="7" a="1"/>
  <c r="AK2460" i="7" s="1"/>
  <c r="AJ2460" i="7" a="1"/>
  <c r="AJ2460" i="7" s="1"/>
  <c r="AL2460" i="7" a="1"/>
  <c r="AL2460" i="7" s="1"/>
  <c r="AK2476" i="7" a="1"/>
  <c r="AK2476" i="7" s="1"/>
  <c r="AJ2476" i="7" a="1"/>
  <c r="AJ2476" i="7" s="1"/>
  <c r="AL2476" i="7" a="1"/>
  <c r="AL2476" i="7" s="1"/>
  <c r="AK2492" i="7" a="1"/>
  <c r="AK2492" i="7" s="1"/>
  <c r="AJ2492" i="7" a="1"/>
  <c r="AJ2492" i="7" s="1"/>
  <c r="AL2492" i="7" a="1"/>
  <c r="AL2492" i="7" s="1"/>
  <c r="AK2508" i="7" a="1"/>
  <c r="AK2508" i="7" s="1"/>
  <c r="AJ2508" i="7" a="1"/>
  <c r="AJ2508" i="7" s="1"/>
  <c r="AL2508" i="7" a="1"/>
  <c r="AL2508" i="7" s="1"/>
  <c r="AK2524" i="7" a="1"/>
  <c r="AK2524" i="7" s="1"/>
  <c r="AJ2524" i="7" a="1"/>
  <c r="AJ2524" i="7" s="1"/>
  <c r="AL2524" i="7" a="1"/>
  <c r="AL2524" i="7" s="1"/>
  <c r="AK2540" i="7" a="1"/>
  <c r="AK2540" i="7" s="1"/>
  <c r="AJ2540" i="7" a="1"/>
  <c r="AJ2540" i="7" s="1"/>
  <c r="AL2540" i="7" a="1"/>
  <c r="AL2540" i="7" s="1"/>
  <c r="AK2556" i="7" a="1"/>
  <c r="AK2556" i="7" s="1"/>
  <c r="AJ2556" i="7" a="1"/>
  <c r="AJ2556" i="7" s="1"/>
  <c r="AL2556" i="7" a="1"/>
  <c r="AL2556" i="7" s="1"/>
  <c r="AK2572" i="7" a="1"/>
  <c r="AK2572" i="7" s="1"/>
  <c r="AJ2572" i="7" a="1"/>
  <c r="AJ2572" i="7" s="1"/>
  <c r="AL2572" i="7" a="1"/>
  <c r="AL2572" i="7" s="1"/>
  <c r="AK2588" i="7" a="1"/>
  <c r="AK2588" i="7" s="1"/>
  <c r="AJ2588" i="7" a="1"/>
  <c r="AJ2588" i="7" s="1"/>
  <c r="AL2588" i="7" a="1"/>
  <c r="AL2588" i="7" s="1"/>
  <c r="AK2604" i="7" a="1"/>
  <c r="AK2604" i="7" s="1"/>
  <c r="AJ2604" i="7" a="1"/>
  <c r="AJ2604" i="7" s="1"/>
  <c r="AL2604" i="7" a="1"/>
  <c r="AL2604" i="7" s="1"/>
  <c r="AK2620" i="7" a="1"/>
  <c r="AK2620" i="7" s="1"/>
  <c r="AJ2620" i="7" a="1"/>
  <c r="AJ2620" i="7" s="1"/>
  <c r="AL2620" i="7" a="1"/>
  <c r="AL2620" i="7" s="1"/>
  <c r="AK2636" i="7" a="1"/>
  <c r="AK2636" i="7" s="1"/>
  <c r="AJ2636" i="7" a="1"/>
  <c r="AJ2636" i="7" s="1"/>
  <c r="AL2636" i="7" a="1"/>
  <c r="AL2636" i="7" s="1"/>
  <c r="AK2652" i="7" a="1"/>
  <c r="AK2652" i="7" s="1"/>
  <c r="AJ2652" i="7" a="1"/>
  <c r="AJ2652" i="7" s="1"/>
  <c r="AL2652" i="7" a="1"/>
  <c r="AL2652" i="7" s="1"/>
  <c r="AK2668" i="7" a="1"/>
  <c r="AK2668" i="7" s="1"/>
  <c r="AJ2668" i="7" a="1"/>
  <c r="AJ2668" i="7" s="1"/>
  <c r="AL2668" i="7" a="1"/>
  <c r="AL2668" i="7" s="1"/>
  <c r="AK2684" i="7" a="1"/>
  <c r="AK2684" i="7" s="1"/>
  <c r="AJ2684" i="7" a="1"/>
  <c r="AJ2684" i="7" s="1"/>
  <c r="AL2684" i="7" a="1"/>
  <c r="AL2684" i="7" s="1"/>
  <c r="AK2700" i="7" a="1"/>
  <c r="AK2700" i="7" s="1"/>
  <c r="AJ2700" i="7" a="1"/>
  <c r="AJ2700" i="7" s="1"/>
  <c r="AL2700" i="7" a="1"/>
  <c r="AL2700" i="7" s="1"/>
  <c r="AK2716" i="7" a="1"/>
  <c r="AK2716" i="7" s="1"/>
  <c r="AJ2716" i="7" a="1"/>
  <c r="AJ2716" i="7" s="1"/>
  <c r="AL2716" i="7" a="1"/>
  <c r="AL2716" i="7" s="1"/>
  <c r="AK2732" i="7" a="1"/>
  <c r="AK2732" i="7" s="1"/>
  <c r="AJ2732" i="7" a="1"/>
  <c r="AJ2732" i="7" s="1"/>
  <c r="AL2732" i="7" a="1"/>
  <c r="AL2732" i="7" s="1"/>
  <c r="AK2748" i="7" a="1"/>
  <c r="AK2748" i="7" s="1"/>
  <c r="AJ2748" i="7" a="1"/>
  <c r="AJ2748" i="7" s="1"/>
  <c r="AL2748" i="7" a="1"/>
  <c r="AL2748" i="7" s="1"/>
  <c r="AJ2763" i="7" a="1"/>
  <c r="AJ2763" i="7" s="1"/>
  <c r="AK2763" i="7" a="1"/>
  <c r="AK2763" i="7" s="1"/>
  <c r="AK2813" i="7" a="1"/>
  <c r="AK2813" i="7" s="1"/>
  <c r="AJ2813" i="7" a="1"/>
  <c r="AJ2813" i="7" s="1"/>
  <c r="AL2813" i="7" a="1"/>
  <c r="AL2813" i="7" s="1"/>
  <c r="AM1796" i="7" a="1"/>
  <c r="AM1796" i="7" s="1"/>
  <c r="AM1804" i="7" a="1"/>
  <c r="AM1804" i="7" s="1"/>
  <c r="AM1812" i="7" a="1"/>
  <c r="AM1812" i="7" s="1"/>
  <c r="AM1820" i="7" a="1"/>
  <c r="AM1820" i="7" s="1"/>
  <c r="AM1828" i="7" a="1"/>
  <c r="AM1828" i="7" s="1"/>
  <c r="AM1836" i="7" a="1"/>
  <c r="AM1836" i="7" s="1"/>
  <c r="AM1844" i="7" a="1"/>
  <c r="AM1844" i="7" s="1"/>
  <c r="AM1852" i="7" a="1"/>
  <c r="AM1852" i="7" s="1"/>
  <c r="AM1860" i="7" a="1"/>
  <c r="AM1860" i="7" s="1"/>
  <c r="AM1868" i="7" a="1"/>
  <c r="AM1868" i="7" s="1"/>
  <c r="AM1876" i="7" a="1"/>
  <c r="AM1876" i="7" s="1"/>
  <c r="AM1884" i="7" a="1"/>
  <c r="AM1884" i="7" s="1"/>
  <c r="AM1892" i="7" a="1"/>
  <c r="AM1892" i="7" s="1"/>
  <c r="AM1900" i="7" a="1"/>
  <c r="AM1900" i="7" s="1"/>
  <c r="AM1908" i="7" a="1"/>
  <c r="AM1908" i="7" s="1"/>
  <c r="AM1916" i="7" a="1"/>
  <c r="AM1916" i="7" s="1"/>
  <c r="AM1924" i="7" a="1"/>
  <c r="AM1924" i="7" s="1"/>
  <c r="AM1932" i="7" a="1"/>
  <c r="AM1932" i="7" s="1"/>
  <c r="AM1940" i="7" a="1"/>
  <c r="AM1940" i="7" s="1"/>
  <c r="AM1948" i="7" a="1"/>
  <c r="AM1948" i="7" s="1"/>
  <c r="AM1956" i="7" a="1"/>
  <c r="AM1956" i="7" s="1"/>
  <c r="AM1964" i="7" a="1"/>
  <c r="AM1964" i="7" s="1"/>
  <c r="AM1972" i="7" a="1"/>
  <c r="AM1972" i="7" s="1"/>
  <c r="AM1980" i="7" a="1"/>
  <c r="AM1980" i="7" s="1"/>
  <c r="AM1988" i="7" a="1"/>
  <c r="AM1988" i="7" s="1"/>
  <c r="AM1996" i="7" a="1"/>
  <c r="AM1996" i="7" s="1"/>
  <c r="AM2004" i="7" a="1"/>
  <c r="AM2004" i="7" s="1"/>
  <c r="AI2009" i="7"/>
  <c r="AK2009" i="7" s="1" a="1"/>
  <c r="AK2009" i="7" s="1"/>
  <c r="AM2012" i="7" a="1"/>
  <c r="AM2012" i="7" s="1"/>
  <c r="AI2017" i="7"/>
  <c r="AJ2017" i="7" s="1" a="1"/>
  <c r="AJ2017" i="7" s="1"/>
  <c r="AM2020" i="7" a="1"/>
  <c r="AM2020" i="7" s="1"/>
  <c r="AI2025" i="7"/>
  <c r="AJ2025" i="7" s="1" a="1"/>
  <c r="AJ2025" i="7" s="1"/>
  <c r="AI2033" i="7"/>
  <c r="AM2033" i="7" s="1" a="1"/>
  <c r="AM2033" i="7" s="1"/>
  <c r="AM2036" i="7" a="1"/>
  <c r="AM2036" i="7" s="1"/>
  <c r="AI2041" i="7"/>
  <c r="AK2041" i="7" s="1" a="1"/>
  <c r="AK2041" i="7" s="1"/>
  <c r="AI2049" i="7"/>
  <c r="AL2049" i="7" s="1" a="1"/>
  <c r="AL2049" i="7" s="1"/>
  <c r="AM2052" i="7" a="1"/>
  <c r="AM2052" i="7" s="1"/>
  <c r="AI2057" i="7"/>
  <c r="AJ2057" i="7" s="1" a="1"/>
  <c r="AJ2057" i="7" s="1"/>
  <c r="AI2065" i="7"/>
  <c r="AK2065" i="7" s="1" a="1"/>
  <c r="AK2065" i="7" s="1"/>
  <c r="AM2068" i="7" a="1"/>
  <c r="AM2068" i="7" s="1"/>
  <c r="AI2073" i="7"/>
  <c r="AJ2073" i="7" s="1" a="1"/>
  <c r="AJ2073" i="7" s="1"/>
  <c r="AM2076" i="7" a="1"/>
  <c r="AM2076" i="7" s="1"/>
  <c r="AI2081" i="7"/>
  <c r="AM2081" i="7" s="1" a="1"/>
  <c r="AM2081" i="7" s="1"/>
  <c r="AM2084" i="7" a="1"/>
  <c r="AM2084" i="7" s="1"/>
  <c r="AI2089" i="7"/>
  <c r="AK2089" i="7" s="1" a="1"/>
  <c r="AK2089" i="7" s="1"/>
  <c r="AM2092" i="7" a="1"/>
  <c r="AM2092" i="7" s="1"/>
  <c r="AM2097" i="7" a="1"/>
  <c r="AM2097" i="7" s="1"/>
  <c r="AI2102" i="7"/>
  <c r="AJ2102" i="7" s="1" a="1"/>
  <c r="AJ2102" i="7" s="1"/>
  <c r="AM2105" i="7" a="1"/>
  <c r="AM2105" i="7" s="1"/>
  <c r="AI2110" i="7"/>
  <c r="AK2110" i="7" s="1" a="1"/>
  <c r="AK2110" i="7" s="1"/>
  <c r="AM2113" i="7" a="1"/>
  <c r="AM2113" i="7" s="1"/>
  <c r="AI2118" i="7"/>
  <c r="AL2118" i="7" s="1" a="1"/>
  <c r="AL2118" i="7" s="1"/>
  <c r="AM2121" i="7" a="1"/>
  <c r="AM2121" i="7" s="1"/>
  <c r="AI2126" i="7"/>
  <c r="AL2126" i="7" s="1" a="1"/>
  <c r="AL2126" i="7" s="1"/>
  <c r="AM2129" i="7" a="1"/>
  <c r="AM2129" i="7" s="1"/>
  <c r="AI2134" i="7"/>
  <c r="AK2134" i="7" s="1" a="1"/>
  <c r="AK2134" i="7" s="1"/>
  <c r="AI2142" i="7"/>
  <c r="AK2142" i="7" s="1" a="1"/>
  <c r="AK2142" i="7" s="1"/>
  <c r="AM2145" i="7" a="1"/>
  <c r="AM2145" i="7" s="1"/>
  <c r="AI2150" i="7"/>
  <c r="AJ2150" i="7" s="1" a="1"/>
  <c r="AJ2150" i="7" s="1"/>
  <c r="AM2153" i="7" a="1"/>
  <c r="AM2153" i="7" s="1"/>
  <c r="AI2158" i="7"/>
  <c r="AJ2158" i="7" s="1" a="1"/>
  <c r="AJ2158" i="7" s="1"/>
  <c r="AM2161" i="7" a="1"/>
  <c r="AM2161" i="7" s="1"/>
  <c r="AI2166" i="7"/>
  <c r="AM2166" i="7" s="1" a="1"/>
  <c r="AM2166" i="7" s="1"/>
  <c r="AM2169" i="7" a="1"/>
  <c r="AM2169" i="7" s="1"/>
  <c r="AI2174" i="7"/>
  <c r="AJ2174" i="7" s="1" a="1"/>
  <c r="AJ2174" i="7" s="1"/>
  <c r="AM2177" i="7" a="1"/>
  <c r="AM2177" i="7" s="1"/>
  <c r="AI2182" i="7"/>
  <c r="AK2182" i="7" s="1" a="1"/>
  <c r="AK2182" i="7" s="1"/>
  <c r="AM2185" i="7" a="1"/>
  <c r="AM2185" i="7" s="1"/>
  <c r="AI2190" i="7"/>
  <c r="AL2190" i="7" s="1" a="1"/>
  <c r="AL2190" i="7" s="1"/>
  <c r="AM2193" i="7" a="1"/>
  <c r="AM2193" i="7" s="1"/>
  <c r="AI2198" i="7"/>
  <c r="AJ2198" i="7" s="1" a="1"/>
  <c r="AJ2198" i="7" s="1"/>
  <c r="AM2201" i="7" a="1"/>
  <c r="AM2201" i="7" s="1"/>
  <c r="AI2206" i="7"/>
  <c r="AJ2206" i="7" s="1" a="1"/>
  <c r="AJ2206" i="7" s="1"/>
  <c r="AM2209" i="7" a="1"/>
  <c r="AM2209" i="7" s="1"/>
  <c r="AI2214" i="7"/>
  <c r="AM2214" i="7" s="1" a="1"/>
  <c r="AM2214" i="7" s="1"/>
  <c r="AM2217" i="7" a="1"/>
  <c r="AM2217" i="7" s="1"/>
  <c r="AI2222" i="7"/>
  <c r="AJ2222" i="7" s="1" a="1"/>
  <c r="AJ2222" i="7" s="1"/>
  <c r="AM2225" i="7" a="1"/>
  <c r="AM2225" i="7" s="1"/>
  <c r="AI2230" i="7"/>
  <c r="AM2230" i="7" s="1" a="1"/>
  <c r="AM2230" i="7" s="1"/>
  <c r="AM2233" i="7" a="1"/>
  <c r="AM2233" i="7" s="1"/>
  <c r="AI2238" i="7"/>
  <c r="AL2238" i="7" s="1" a="1"/>
  <c r="AL2238" i="7" s="1"/>
  <c r="AM2241" i="7" a="1"/>
  <c r="AM2241" i="7" s="1"/>
  <c r="AI2246" i="7"/>
  <c r="AK2246" i="7" s="1" a="1"/>
  <c r="AK2246" i="7" s="1"/>
  <c r="AM2249" i="7" a="1"/>
  <c r="AM2249" i="7" s="1"/>
  <c r="AI2254" i="7"/>
  <c r="AJ2254" i="7" s="1" a="1"/>
  <c r="AJ2254" i="7" s="1"/>
  <c r="AM2257" i="7" a="1"/>
  <c r="AM2257" i="7" s="1"/>
  <c r="AI2262" i="7"/>
  <c r="AJ2262" i="7" s="1" a="1"/>
  <c r="AJ2262" i="7" s="1"/>
  <c r="AM2265" i="7" a="1"/>
  <c r="AM2265" i="7" s="1"/>
  <c r="AI2270" i="7"/>
  <c r="AJ2270" i="7" s="1" a="1"/>
  <c r="AJ2270" i="7" s="1"/>
  <c r="AM2280" i="7" a="1"/>
  <c r="AM2280" i="7" s="1"/>
  <c r="AL2292" i="7" a="1"/>
  <c r="AL2292" i="7" s="1"/>
  <c r="AJ2296" i="7" a="1"/>
  <c r="AJ2296" i="7" s="1"/>
  <c r="AK2302" i="7" a="1"/>
  <c r="AK2302" i="7" s="1"/>
  <c r="AJ2312" i="7" a="1"/>
  <c r="AJ2312" i="7" s="1"/>
  <c r="AK2318" i="7" a="1"/>
  <c r="AK2318" i="7" s="1"/>
  <c r="AL2324" i="7" a="1"/>
  <c r="AL2324" i="7" s="1"/>
  <c r="AJ2328" i="7" a="1"/>
  <c r="AJ2328" i="7" s="1"/>
  <c r="AK2334" i="7" a="1"/>
  <c r="AK2334" i="7" s="1"/>
  <c r="AL2340" i="7" a="1"/>
  <c r="AL2340" i="7" s="1"/>
  <c r="AJ2344" i="7" a="1"/>
  <c r="AJ2344" i="7" s="1"/>
  <c r="AK2350" i="7" a="1"/>
  <c r="AK2350" i="7" s="1"/>
  <c r="AL2356" i="7" a="1"/>
  <c r="AL2356" i="7" s="1"/>
  <c r="AJ2360" i="7" a="1"/>
  <c r="AJ2360" i="7" s="1"/>
  <c r="AK2366" i="7" a="1"/>
  <c r="AK2366" i="7" s="1"/>
  <c r="AL2372" i="7" a="1"/>
  <c r="AL2372" i="7" s="1"/>
  <c r="AJ2376" i="7" a="1"/>
  <c r="AJ2376" i="7" s="1"/>
  <c r="AK2382" i="7" a="1"/>
  <c r="AK2382" i="7" s="1"/>
  <c r="AL2388" i="7" a="1"/>
  <c r="AL2388" i="7" s="1"/>
  <c r="AJ2392" i="7" a="1"/>
  <c r="AJ2392" i="7" s="1"/>
  <c r="AK2398" i="7" a="1"/>
  <c r="AK2398" i="7" s="1"/>
  <c r="AL2404" i="7" a="1"/>
  <c r="AL2404" i="7" s="1"/>
  <c r="AI2422" i="7"/>
  <c r="AL2436" i="7" a="1"/>
  <c r="AL2436" i="7" s="1"/>
  <c r="AI2440" i="7"/>
  <c r="AM2440" i="7" s="1" a="1"/>
  <c r="AM2440" i="7" s="1"/>
  <c r="AM2271" i="7" a="1"/>
  <c r="AM2271" i="7" s="1"/>
  <c r="AJ2289" i="7" a="1"/>
  <c r="AJ2289" i="7" s="1"/>
  <c r="AJ2290" i="7" a="1"/>
  <c r="AJ2290" i="7" s="1"/>
  <c r="AM2292" i="7" a="1"/>
  <c r="AM2292" i="7" s="1"/>
  <c r="AJ2295" i="7" a="1"/>
  <c r="AJ2295" i="7" s="1"/>
  <c r="AL2295" i="7" a="1"/>
  <c r="AL2295" i="7" s="1"/>
  <c r="AK2296" i="7" a="1"/>
  <c r="AK2296" i="7" s="1"/>
  <c r="AL2302" i="7" a="1"/>
  <c r="AL2302" i="7" s="1"/>
  <c r="AJ2305" i="7" a="1"/>
  <c r="AJ2305" i="7" s="1"/>
  <c r="AJ2306" i="7" a="1"/>
  <c r="AJ2306" i="7" s="1"/>
  <c r="AJ2311" i="7" a="1"/>
  <c r="AJ2311" i="7" s="1"/>
  <c r="AL2311" i="7" a="1"/>
  <c r="AL2311" i="7" s="1"/>
  <c r="AK2312" i="7" a="1"/>
  <c r="AK2312" i="7" s="1"/>
  <c r="AL2318" i="7" a="1"/>
  <c r="AL2318" i="7" s="1"/>
  <c r="AJ2321" i="7" a="1"/>
  <c r="AJ2321" i="7" s="1"/>
  <c r="AJ2322" i="7" a="1"/>
  <c r="AJ2322" i="7" s="1"/>
  <c r="AM2324" i="7" a="1"/>
  <c r="AM2324" i="7" s="1"/>
  <c r="AK2328" i="7" a="1"/>
  <c r="AK2328" i="7" s="1"/>
  <c r="AL2334" i="7" a="1"/>
  <c r="AL2334" i="7" s="1"/>
  <c r="AJ2337" i="7" a="1"/>
  <c r="AJ2337" i="7" s="1"/>
  <c r="AJ2338" i="7" a="1"/>
  <c r="AJ2338" i="7" s="1"/>
  <c r="AM2340" i="7" a="1"/>
  <c r="AM2340" i="7" s="1"/>
  <c r="AJ2343" i="7" a="1"/>
  <c r="AJ2343" i="7" s="1"/>
  <c r="AL2343" i="7" a="1"/>
  <c r="AL2343" i="7" s="1"/>
  <c r="AK2344" i="7" a="1"/>
  <c r="AK2344" i="7" s="1"/>
  <c r="AL2350" i="7" a="1"/>
  <c r="AL2350" i="7" s="1"/>
  <c r="AJ2353" i="7" a="1"/>
  <c r="AJ2353" i="7" s="1"/>
  <c r="AJ2354" i="7" a="1"/>
  <c r="AJ2354" i="7" s="1"/>
  <c r="AM2356" i="7" a="1"/>
  <c r="AM2356" i="7" s="1"/>
  <c r="AJ2359" i="7" a="1"/>
  <c r="AJ2359" i="7" s="1"/>
  <c r="AL2359" i="7" a="1"/>
  <c r="AL2359" i="7" s="1"/>
  <c r="AK2360" i="7" a="1"/>
  <c r="AK2360" i="7" s="1"/>
  <c r="AL2366" i="7" a="1"/>
  <c r="AL2366" i="7" s="1"/>
  <c r="AJ2369" i="7" a="1"/>
  <c r="AJ2369" i="7" s="1"/>
  <c r="AJ2370" i="7" a="1"/>
  <c r="AJ2370" i="7" s="1"/>
  <c r="AM2372" i="7" a="1"/>
  <c r="AM2372" i="7" s="1"/>
  <c r="AJ2375" i="7" a="1"/>
  <c r="AJ2375" i="7" s="1"/>
  <c r="AL2375" i="7" a="1"/>
  <c r="AL2375" i="7" s="1"/>
  <c r="AK2376" i="7" a="1"/>
  <c r="AK2376" i="7" s="1"/>
  <c r="AL2382" i="7" a="1"/>
  <c r="AL2382" i="7" s="1"/>
  <c r="AJ2385" i="7" a="1"/>
  <c r="AJ2385" i="7" s="1"/>
  <c r="AJ2386" i="7" a="1"/>
  <c r="AJ2386" i="7" s="1"/>
  <c r="AM2388" i="7" a="1"/>
  <c r="AM2388" i="7" s="1"/>
  <c r="AJ2391" i="7" a="1"/>
  <c r="AJ2391" i="7" s="1"/>
  <c r="AL2391" i="7" a="1"/>
  <c r="AL2391" i="7" s="1"/>
  <c r="AK2392" i="7" a="1"/>
  <c r="AK2392" i="7" s="1"/>
  <c r="AL2398" i="7" a="1"/>
  <c r="AL2398" i="7" s="1"/>
  <c r="AJ2401" i="7" a="1"/>
  <c r="AJ2401" i="7" s="1"/>
  <c r="AJ2402" i="7" a="1"/>
  <c r="AJ2402" i="7" s="1"/>
  <c r="AM2404" i="7" a="1"/>
  <c r="AM2404" i="7" s="1"/>
  <c r="AJ2407" i="7" a="1"/>
  <c r="AJ2407" i="7" s="1"/>
  <c r="AL2407" i="7" a="1"/>
  <c r="AL2407" i="7" s="1"/>
  <c r="AJ2417" i="7" a="1"/>
  <c r="AJ2417" i="7" s="1"/>
  <c r="AK2435" i="7" a="1"/>
  <c r="AK2435" i="7" s="1"/>
  <c r="AK2271" i="7" a="1"/>
  <c r="AK2271" i="7" s="1"/>
  <c r="AM2275" i="7" a="1"/>
  <c r="AM2275" i="7" s="1"/>
  <c r="AL2281" i="7" a="1"/>
  <c r="AL2281" i="7" s="1"/>
  <c r="AK2287" i="7" a="1"/>
  <c r="AK2287" i="7" s="1"/>
  <c r="AL2289" i="7" a="1"/>
  <c r="AL2289" i="7" s="1"/>
  <c r="AM2291" i="7" a="1"/>
  <c r="AM2291" i="7" s="1"/>
  <c r="AJ2293" i="7" a="1"/>
  <c r="AJ2293" i="7" s="1"/>
  <c r="AK2295" i="7" a="1"/>
  <c r="AK2295" i="7" s="1"/>
  <c r="AL2297" i="7" a="1"/>
  <c r="AL2297" i="7" s="1"/>
  <c r="AM2299" i="7" a="1"/>
  <c r="AM2299" i="7" s="1"/>
  <c r="AJ2301" i="7" a="1"/>
  <c r="AJ2301" i="7" s="1"/>
  <c r="AK2303" i="7" a="1"/>
  <c r="AK2303" i="7" s="1"/>
  <c r="AL2305" i="7" a="1"/>
  <c r="AL2305" i="7" s="1"/>
  <c r="AM2307" i="7" a="1"/>
  <c r="AM2307" i="7" s="1"/>
  <c r="AK2311" i="7" a="1"/>
  <c r="AK2311" i="7" s="1"/>
  <c r="AL2313" i="7" a="1"/>
  <c r="AL2313" i="7" s="1"/>
  <c r="AM2315" i="7" a="1"/>
  <c r="AM2315" i="7" s="1"/>
  <c r="AJ2317" i="7" a="1"/>
  <c r="AJ2317" i="7" s="1"/>
  <c r="AK2319" i="7" a="1"/>
  <c r="AK2319" i="7" s="1"/>
  <c r="AL2321" i="7" a="1"/>
  <c r="AL2321" i="7" s="1"/>
  <c r="AM2323" i="7" a="1"/>
  <c r="AM2323" i="7" s="1"/>
  <c r="AL2329" i="7" a="1"/>
  <c r="AL2329" i="7" s="1"/>
  <c r="AK2335" i="7" a="1"/>
  <c r="AK2335" i="7" s="1"/>
  <c r="AL2337" i="7" a="1"/>
  <c r="AL2337" i="7" s="1"/>
  <c r="AM2339" i="7" a="1"/>
  <c r="AM2339" i="7" s="1"/>
  <c r="AJ2341" i="7" a="1"/>
  <c r="AJ2341" i="7" s="1"/>
  <c r="AK2343" i="7" a="1"/>
  <c r="AK2343" i="7" s="1"/>
  <c r="AL2345" i="7" a="1"/>
  <c r="AL2345" i="7" s="1"/>
  <c r="AM2347" i="7" a="1"/>
  <c r="AM2347" i="7" s="1"/>
  <c r="AJ2349" i="7" a="1"/>
  <c r="AJ2349" i="7" s="1"/>
  <c r="AK2351" i="7" a="1"/>
  <c r="AK2351" i="7" s="1"/>
  <c r="AL2353" i="7" a="1"/>
  <c r="AL2353" i="7" s="1"/>
  <c r="AM2355" i="7" a="1"/>
  <c r="AM2355" i="7" s="1"/>
  <c r="AK2359" i="7" a="1"/>
  <c r="AK2359" i="7" s="1"/>
  <c r="AL2361" i="7" a="1"/>
  <c r="AL2361" i="7" s="1"/>
  <c r="AM2363" i="7" a="1"/>
  <c r="AM2363" i="7" s="1"/>
  <c r="AJ2365" i="7" a="1"/>
  <c r="AJ2365" i="7" s="1"/>
  <c r="AK2367" i="7" a="1"/>
  <c r="AK2367" i="7" s="1"/>
  <c r="AL2369" i="7" a="1"/>
  <c r="AL2369" i="7" s="1"/>
  <c r="AM2371" i="7" a="1"/>
  <c r="AM2371" i="7" s="1"/>
  <c r="AK2375" i="7" a="1"/>
  <c r="AK2375" i="7" s="1"/>
  <c r="AL2377" i="7" a="1"/>
  <c r="AL2377" i="7" s="1"/>
  <c r="AM2379" i="7" a="1"/>
  <c r="AM2379" i="7" s="1"/>
  <c r="AJ2381" i="7" a="1"/>
  <c r="AJ2381" i="7" s="1"/>
  <c r="AK2383" i="7" a="1"/>
  <c r="AK2383" i="7" s="1"/>
  <c r="AL2385" i="7" a="1"/>
  <c r="AL2385" i="7" s="1"/>
  <c r="AM2387" i="7" a="1"/>
  <c r="AM2387" i="7" s="1"/>
  <c r="AK2391" i="7" a="1"/>
  <c r="AK2391" i="7" s="1"/>
  <c r="AL2393" i="7" a="1"/>
  <c r="AL2393" i="7" s="1"/>
  <c r="AM2395" i="7" a="1"/>
  <c r="AM2395" i="7" s="1"/>
  <c r="AJ2397" i="7" a="1"/>
  <c r="AJ2397" i="7" s="1"/>
  <c r="AK2399" i="7" a="1"/>
  <c r="AK2399" i="7" s="1"/>
  <c r="AL2401" i="7" a="1"/>
  <c r="AL2401" i="7" s="1"/>
  <c r="AM2403" i="7" a="1"/>
  <c r="AM2403" i="7" s="1"/>
  <c r="AK2407" i="7" a="1"/>
  <c r="AK2407" i="7" s="1"/>
  <c r="AL2409" i="7" a="1"/>
  <c r="AL2409" i="7" s="1"/>
  <c r="AJ2413" i="7" a="1"/>
  <c r="AJ2413" i="7" s="1"/>
  <c r="AK2415" i="7" a="1"/>
  <c r="AK2415" i="7" s="1"/>
  <c r="AL2417" i="7" a="1"/>
  <c r="AL2417" i="7" s="1"/>
  <c r="AM2419" i="7" a="1"/>
  <c r="AM2419" i="7" s="1"/>
  <c r="AJ2421" i="7" a="1"/>
  <c r="AJ2421" i="7" s="1"/>
  <c r="AK2423" i="7" a="1"/>
  <c r="AK2423" i="7" s="1"/>
  <c r="AL2425" i="7" a="1"/>
  <c r="AL2425" i="7" s="1"/>
  <c r="AJ2429" i="7" a="1"/>
  <c r="AJ2429" i="7" s="1"/>
  <c r="AK2431" i="7" a="1"/>
  <c r="AK2431" i="7" s="1"/>
  <c r="AL2433" i="7" a="1"/>
  <c r="AL2433" i="7" s="1"/>
  <c r="AM2435" i="7" a="1"/>
  <c r="AM2435" i="7" s="1"/>
  <c r="AJ2437" i="7" a="1"/>
  <c r="AJ2437" i="7" s="1"/>
  <c r="AL2441" i="7" a="1"/>
  <c r="AL2441" i="7" s="1"/>
  <c r="AJ2445" i="7" a="1"/>
  <c r="AJ2445" i="7" s="1"/>
  <c r="AK2447" i="7" a="1"/>
  <c r="AK2447" i="7" s="1"/>
  <c r="AJ2453" i="7" a="1"/>
  <c r="AJ2453" i="7" s="1"/>
  <c r="AK2455" i="7" a="1"/>
  <c r="AK2455" i="7" s="1"/>
  <c r="AI2456" i="7"/>
  <c r="AJ2456" i="7" s="1" a="1"/>
  <c r="AJ2456" i="7" s="1"/>
  <c r="AL2457" i="7" a="1"/>
  <c r="AL2457" i="7" s="1"/>
  <c r="AM2459" i="7" a="1"/>
  <c r="AM2459" i="7" s="1"/>
  <c r="AJ2461" i="7" a="1"/>
  <c r="AJ2461" i="7" s="1"/>
  <c r="AK2463" i="7" a="1"/>
  <c r="AK2463" i="7" s="1"/>
  <c r="AI2464" i="7"/>
  <c r="AJ2464" i="7" s="1" a="1"/>
  <c r="AJ2464" i="7" s="1"/>
  <c r="AJ2469" i="7" a="1"/>
  <c r="AJ2469" i="7" s="1"/>
  <c r="AK2471" i="7" a="1"/>
  <c r="AK2471" i="7" s="1"/>
  <c r="AI2472" i="7"/>
  <c r="AJ2472" i="7" s="1" a="1"/>
  <c r="AJ2472" i="7" s="1"/>
  <c r="AL2473" i="7" a="1"/>
  <c r="AL2473" i="7" s="1"/>
  <c r="AM2475" i="7" a="1"/>
  <c r="AM2475" i="7" s="1"/>
  <c r="AJ2477" i="7" a="1"/>
  <c r="AJ2477" i="7" s="1"/>
  <c r="AI2480" i="7"/>
  <c r="AJ2480" i="7" s="1" a="1"/>
  <c r="AJ2480" i="7" s="1"/>
  <c r="AK2487" i="7" a="1"/>
  <c r="AK2487" i="7" s="1"/>
  <c r="AI2488" i="7"/>
  <c r="AJ2488" i="7" s="1" a="1"/>
  <c r="AJ2488" i="7" s="1"/>
  <c r="AL2489" i="7" a="1"/>
  <c r="AL2489" i="7" s="1"/>
  <c r="AM2491" i="7" a="1"/>
  <c r="AM2491" i="7" s="1"/>
  <c r="AJ2493" i="7" a="1"/>
  <c r="AJ2493" i="7" s="1"/>
  <c r="AK2495" i="7" a="1"/>
  <c r="AK2495" i="7" s="1"/>
  <c r="AI2496" i="7"/>
  <c r="AJ2496" i="7" s="1" a="1"/>
  <c r="AJ2496" i="7" s="1"/>
  <c r="AJ2501" i="7" a="1"/>
  <c r="AJ2501" i="7" s="1"/>
  <c r="AI2504" i="7"/>
  <c r="AK2504" i="7" s="1" a="1"/>
  <c r="AK2504" i="7" s="1"/>
  <c r="AM2507" i="7" a="1"/>
  <c r="AM2507" i="7" s="1"/>
  <c r="AJ2509" i="7" a="1"/>
  <c r="AJ2509" i="7" s="1"/>
  <c r="AI2512" i="7"/>
  <c r="AJ2512" i="7" s="1" a="1"/>
  <c r="AJ2512" i="7" s="1"/>
  <c r="AJ2517" i="7" a="1"/>
  <c r="AJ2517" i="7" s="1"/>
  <c r="AI2520" i="7"/>
  <c r="AJ2520" i="7" s="1" a="1"/>
  <c r="AJ2520" i="7" s="1"/>
  <c r="AL2521" i="7" a="1"/>
  <c r="AL2521" i="7" s="1"/>
  <c r="AM2523" i="7" a="1"/>
  <c r="AM2523" i="7" s="1"/>
  <c r="AJ2525" i="7" a="1"/>
  <c r="AJ2525" i="7" s="1"/>
  <c r="AK2527" i="7" a="1"/>
  <c r="AK2527" i="7" s="1"/>
  <c r="AI2528" i="7"/>
  <c r="AJ2528" i="7" s="1" a="1"/>
  <c r="AJ2528" i="7" s="1"/>
  <c r="AJ2533" i="7" a="1"/>
  <c r="AJ2533" i="7" s="1"/>
  <c r="AI2536" i="7"/>
  <c r="AJ2536" i="7" s="1" a="1"/>
  <c r="AJ2536" i="7" s="1"/>
  <c r="AM2539" i="7" a="1"/>
  <c r="AM2539" i="7" s="1"/>
  <c r="AJ2541" i="7" a="1"/>
  <c r="AJ2541" i="7" s="1"/>
  <c r="AK2543" i="7" a="1"/>
  <c r="AK2543" i="7" s="1"/>
  <c r="AI2544" i="7"/>
  <c r="AJ2544" i="7" s="1" a="1"/>
  <c r="AJ2544" i="7" s="1"/>
  <c r="AJ2549" i="7" a="1"/>
  <c r="AJ2549" i="7" s="1"/>
  <c r="AI2552" i="7"/>
  <c r="AJ2552" i="7" s="1" a="1"/>
  <c r="AJ2552" i="7" s="1"/>
  <c r="AM2555" i="7" a="1"/>
  <c r="AM2555" i="7" s="1"/>
  <c r="AJ2557" i="7" a="1"/>
  <c r="AJ2557" i="7" s="1"/>
  <c r="AI2560" i="7"/>
  <c r="AJ2560" i="7" s="1" a="1"/>
  <c r="AJ2560" i="7" s="1"/>
  <c r="AI2568" i="7"/>
  <c r="AL2569" i="7" a="1"/>
  <c r="AL2569" i="7" s="1"/>
  <c r="AM2571" i="7" a="1"/>
  <c r="AM2571" i="7" s="1"/>
  <c r="AJ2573" i="7" a="1"/>
  <c r="AJ2573" i="7" s="1"/>
  <c r="AI2576" i="7"/>
  <c r="AJ2576" i="7" s="1" a="1"/>
  <c r="AJ2576" i="7" s="1"/>
  <c r="AJ2581" i="7" a="1"/>
  <c r="AJ2581" i="7" s="1"/>
  <c r="AI2584" i="7"/>
  <c r="AJ2584" i="7" s="1" a="1"/>
  <c r="AJ2584" i="7" s="1"/>
  <c r="AL2585" i="7" a="1"/>
  <c r="AL2585" i="7" s="1"/>
  <c r="AM2587" i="7" a="1"/>
  <c r="AM2587" i="7" s="1"/>
  <c r="AJ2589" i="7" a="1"/>
  <c r="AJ2589" i="7" s="1"/>
  <c r="AI2592" i="7"/>
  <c r="AJ2592" i="7" s="1" a="1"/>
  <c r="AJ2592" i="7" s="1"/>
  <c r="AM2595" i="7" a="1"/>
  <c r="AM2595" i="7" s="1"/>
  <c r="AJ2597" i="7" a="1"/>
  <c r="AJ2597" i="7" s="1"/>
  <c r="AI2600" i="7"/>
  <c r="AJ2600" i="7" s="1" a="1"/>
  <c r="AJ2600" i="7" s="1"/>
  <c r="AL2601" i="7" a="1"/>
  <c r="AL2601" i="7" s="1"/>
  <c r="AM2603" i="7" a="1"/>
  <c r="AM2603" i="7" s="1"/>
  <c r="AJ2605" i="7" a="1"/>
  <c r="AJ2605" i="7" s="1"/>
  <c r="AI2608" i="7"/>
  <c r="AJ2608" i="7" s="1" a="1"/>
  <c r="AJ2608" i="7" s="1"/>
  <c r="AJ2613" i="7" a="1"/>
  <c r="AJ2613" i="7" s="1"/>
  <c r="AI2616" i="7"/>
  <c r="AJ2616" i="7" s="1" a="1"/>
  <c r="AJ2616" i="7" s="1"/>
  <c r="AL2617" i="7" a="1"/>
  <c r="AL2617" i="7" s="1"/>
  <c r="AM2619" i="7" a="1"/>
  <c r="AM2619" i="7" s="1"/>
  <c r="AJ2621" i="7" a="1"/>
  <c r="AJ2621" i="7" s="1"/>
  <c r="AI2624" i="7"/>
  <c r="AJ2624" i="7" s="1" a="1"/>
  <c r="AJ2624" i="7" s="1"/>
  <c r="AJ2629" i="7" a="1"/>
  <c r="AJ2629" i="7" s="1"/>
  <c r="AI2632" i="7"/>
  <c r="AL2632" i="7" s="1" a="1"/>
  <c r="AL2632" i="7" s="1"/>
  <c r="AL2633" i="7" a="1"/>
  <c r="AL2633" i="7" s="1"/>
  <c r="AM2635" i="7" a="1"/>
  <c r="AM2635" i="7" s="1"/>
  <c r="AJ2637" i="7" a="1"/>
  <c r="AJ2637" i="7" s="1"/>
  <c r="AI2640" i="7"/>
  <c r="AJ2640" i="7" s="1" a="1"/>
  <c r="AJ2640" i="7" s="1"/>
  <c r="AJ2645" i="7" a="1"/>
  <c r="AJ2645" i="7" s="1"/>
  <c r="AI2648" i="7"/>
  <c r="AJ2648" i="7" s="1" a="1"/>
  <c r="AJ2648" i="7" s="1"/>
  <c r="AL2649" i="7" a="1"/>
  <c r="AL2649" i="7" s="1"/>
  <c r="AM2651" i="7" a="1"/>
  <c r="AM2651" i="7" s="1"/>
  <c r="AJ2653" i="7" a="1"/>
  <c r="AJ2653" i="7" s="1"/>
  <c r="AI2656" i="7"/>
  <c r="AJ2656" i="7" s="1" a="1"/>
  <c r="AJ2656" i="7" s="1"/>
  <c r="AJ2661" i="7" a="1"/>
  <c r="AJ2661" i="7" s="1"/>
  <c r="AI2664" i="7"/>
  <c r="AJ2664" i="7" s="1" a="1"/>
  <c r="AJ2664" i="7" s="1"/>
  <c r="AL2665" i="7" a="1"/>
  <c r="AL2665" i="7" s="1"/>
  <c r="AM2667" i="7" a="1"/>
  <c r="AM2667" i="7" s="1"/>
  <c r="AJ2669" i="7" a="1"/>
  <c r="AJ2669" i="7" s="1"/>
  <c r="AI2672" i="7"/>
  <c r="AJ2672" i="7" s="1" a="1"/>
  <c r="AJ2672" i="7" s="1"/>
  <c r="AJ2677" i="7" a="1"/>
  <c r="AJ2677" i="7" s="1"/>
  <c r="AI2680" i="7"/>
  <c r="AJ2680" i="7" s="1" a="1"/>
  <c r="AJ2680" i="7" s="1"/>
  <c r="AL2681" i="7" a="1"/>
  <c r="AL2681" i="7" s="1"/>
  <c r="AM2683" i="7" a="1"/>
  <c r="AM2683" i="7" s="1"/>
  <c r="AJ2685" i="7" a="1"/>
  <c r="AJ2685" i="7" s="1"/>
  <c r="AI2688" i="7"/>
  <c r="AJ2688" i="7" s="1" a="1"/>
  <c r="AJ2688" i="7" s="1"/>
  <c r="AJ2693" i="7" a="1"/>
  <c r="AJ2693" i="7" s="1"/>
  <c r="AI2696" i="7"/>
  <c r="AL2697" i="7" a="1"/>
  <c r="AL2697" i="7" s="1"/>
  <c r="AM2699" i="7" a="1"/>
  <c r="AM2699" i="7" s="1"/>
  <c r="AJ2701" i="7" a="1"/>
  <c r="AJ2701" i="7" s="1"/>
  <c r="AI2704" i="7"/>
  <c r="AJ2704" i="7" s="1" a="1"/>
  <c r="AJ2704" i="7" s="1"/>
  <c r="AJ2709" i="7" a="1"/>
  <c r="AJ2709" i="7" s="1"/>
  <c r="AI2712" i="7"/>
  <c r="AJ2712" i="7" s="1" a="1"/>
  <c r="AJ2712" i="7" s="1"/>
  <c r="AL2713" i="7" a="1"/>
  <c r="AL2713" i="7" s="1"/>
  <c r="AM2715" i="7" a="1"/>
  <c r="AM2715" i="7" s="1"/>
  <c r="AJ2717" i="7" a="1"/>
  <c r="AJ2717" i="7" s="1"/>
  <c r="AI2720" i="7"/>
  <c r="AJ2720" i="7" s="1" a="1"/>
  <c r="AJ2720" i="7" s="1"/>
  <c r="AJ2725" i="7" a="1"/>
  <c r="AJ2725" i="7" s="1"/>
  <c r="AI2728" i="7"/>
  <c r="AJ2728" i="7" s="1" a="1"/>
  <c r="AJ2728" i="7" s="1"/>
  <c r="AL2729" i="7" a="1"/>
  <c r="AL2729" i="7" s="1"/>
  <c r="AM2731" i="7" a="1"/>
  <c r="AM2731" i="7" s="1"/>
  <c r="AJ2733" i="7" a="1"/>
  <c r="AJ2733" i="7" s="1"/>
  <c r="AI2736" i="7"/>
  <c r="AJ2736" i="7" s="1" a="1"/>
  <c r="AJ2736" i="7" s="1"/>
  <c r="AM2739" i="7" a="1"/>
  <c r="AM2739" i="7" s="1"/>
  <c r="AJ2741" i="7" a="1"/>
  <c r="AJ2741" i="7" s="1"/>
  <c r="AI2744" i="7"/>
  <c r="AJ2744" i="7" s="1" a="1"/>
  <c r="AJ2744" i="7" s="1"/>
  <c r="AL2745" i="7" a="1"/>
  <c r="AL2745" i="7" s="1"/>
  <c r="AM2747" i="7" a="1"/>
  <c r="AM2747" i="7" s="1"/>
  <c r="AJ2749" i="7" a="1"/>
  <c r="AJ2749" i="7" s="1"/>
  <c r="AI2752" i="7"/>
  <c r="AJ2752" i="7" s="1" a="1"/>
  <c r="AJ2752" i="7" s="1"/>
  <c r="AJ2757" i="7" a="1"/>
  <c r="AJ2757" i="7" s="1"/>
  <c r="AI2760" i="7"/>
  <c r="AI2764" i="7"/>
  <c r="AM2764" i="7" s="1" a="1"/>
  <c r="AM2764" i="7" s="1"/>
  <c r="AK2767" i="7" a="1"/>
  <c r="AK2767" i="7" s="1"/>
  <c r="AJ2768" i="7" a="1"/>
  <c r="AJ2768" i="7" s="1"/>
  <c r="AL2770" i="7" a="1"/>
  <c r="AL2770" i="7" s="1"/>
  <c r="AI2777" i="7"/>
  <c r="AJ2777" i="7" s="1" a="1"/>
  <c r="AJ2777" i="7" s="1"/>
  <c r="AL2779" i="7" a="1"/>
  <c r="AL2779" i="7" s="1"/>
  <c r="AI2781" i="7"/>
  <c r="AL2783" i="7" a="1"/>
  <c r="AL2783" i="7" s="1"/>
  <c r="AK2784" i="7" a="1"/>
  <c r="AK2784" i="7" s="1"/>
  <c r="AM2786" i="7" a="1"/>
  <c r="AM2786" i="7" s="1"/>
  <c r="AK2790" i="7" a="1"/>
  <c r="AK2790" i="7" s="1"/>
  <c r="AK2793" i="7" a="1"/>
  <c r="AK2793" i="7" s="1"/>
  <c r="AI2798" i="7"/>
  <c r="AJ2798" i="7" s="1" a="1"/>
  <c r="AJ2798" i="7" s="1"/>
  <c r="AM2799" i="7" a="1"/>
  <c r="AM2799" i="7" s="1"/>
  <c r="AJ2802" i="7" a="1"/>
  <c r="AJ2802" i="7" s="1"/>
  <c r="AK2805" i="7" a="1"/>
  <c r="AK2805" i="7" s="1"/>
  <c r="AI2811" i="7"/>
  <c r="AJ2811" i="7" s="1" a="1"/>
  <c r="AJ2811" i="7" s="1"/>
  <c r="AJ2815" i="7" a="1"/>
  <c r="AJ2815" i="7" s="1"/>
  <c r="AJ2816" i="7" a="1"/>
  <c r="AJ2816" i="7" s="1"/>
  <c r="AL2816" i="7" a="1"/>
  <c r="AL2816" i="7" s="1"/>
  <c r="AI2825" i="7"/>
  <c r="AJ2825" i="7" s="1" a="1"/>
  <c r="AJ2825" i="7" s="1"/>
  <c r="AM2826" i="7" a="1"/>
  <c r="AM2826" i="7" s="1"/>
  <c r="AM2829" i="7" a="1"/>
  <c r="AM2829" i="7" s="1"/>
  <c r="AK2833" i="7" a="1"/>
  <c r="AK2833" i="7" s="1"/>
  <c r="AJ2834" i="7" a="1"/>
  <c r="AJ2834" i="7" s="1"/>
  <c r="AJ2835" i="7" a="1"/>
  <c r="AJ2835" i="7" s="1"/>
  <c r="AI2836" i="7"/>
  <c r="AM2836" i="7" s="1" a="1"/>
  <c r="AM2836" i="7" s="1"/>
  <c r="AM2840" i="7" a="1"/>
  <c r="AM2840" i="7" s="1"/>
  <c r="AK2843" i="7" a="1"/>
  <c r="AK2843" i="7" s="1"/>
  <c r="AI2848" i="7"/>
  <c r="AM2848" i="7" s="1" a="1"/>
  <c r="AM2848" i="7" s="1"/>
  <c r="AJ2849" i="7" a="1"/>
  <c r="AJ2849" i="7" s="1"/>
  <c r="AK2851" i="7" a="1"/>
  <c r="AK2851" i="7" s="1"/>
  <c r="AK2853" i="7" a="1"/>
  <c r="AK2853" i="7" s="1"/>
  <c r="AK2855" i="7" a="1"/>
  <c r="AK2855" i="7" s="1"/>
  <c r="AM2859" i="7" a="1"/>
  <c r="AM2859" i="7" s="1"/>
  <c r="AM2866" i="7" a="1"/>
  <c r="AM2866" i="7" s="1"/>
  <c r="AI2869" i="7"/>
  <c r="AK2877" i="7" a="1"/>
  <c r="AK2877" i="7" s="1"/>
  <c r="AJ2881" i="7" a="1"/>
  <c r="AJ2881" i="7" s="1"/>
  <c r="AI2900" i="7"/>
  <c r="AK2900" i="7" s="1" a="1"/>
  <c r="AK2900" i="7" s="1"/>
  <c r="AI2905" i="7"/>
  <c r="AK2905" i="7" s="1" a="1"/>
  <c r="AK2905" i="7" s="1"/>
  <c r="AM2914" i="7" a="1"/>
  <c r="AM2914" i="7" s="1"/>
  <c r="AI2970" i="7"/>
  <c r="AL2970" i="7" s="1" a="1"/>
  <c r="AL2970" i="7" s="1"/>
  <c r="AI3034" i="7"/>
  <c r="AJ3034" i="7" s="1" a="1"/>
  <c r="AJ3034" i="7" s="1"/>
  <c r="AI3066" i="7"/>
  <c r="AL3066" i="7" s="1" a="1"/>
  <c r="AL3066" i="7" s="1"/>
  <c r="AK3356" i="7" a="1"/>
  <c r="AK3356" i="7" s="1"/>
  <c r="AJ3356" i="7" a="1"/>
  <c r="AJ3356" i="7" s="1"/>
  <c r="AL2866" i="7" a="1"/>
  <c r="AL2866" i="7" s="1"/>
  <c r="AK2866" i="7" a="1"/>
  <c r="AK2866" i="7" s="1"/>
  <c r="AI2887" i="7"/>
  <c r="AK2887" i="7" s="1" a="1"/>
  <c r="AK2887" i="7" s="1"/>
  <c r="AI2916" i="7"/>
  <c r="AL2916" i="7" s="1" a="1"/>
  <c r="AL2916" i="7" s="1"/>
  <c r="AL2919" i="7" a="1"/>
  <c r="AL2919" i="7" s="1"/>
  <c r="AK2919" i="7" a="1"/>
  <c r="AK2919" i="7" s="1"/>
  <c r="AK2980" i="7" a="1"/>
  <c r="AK2980" i="7" s="1"/>
  <c r="AJ2980" i="7" a="1"/>
  <c r="AJ2980" i="7" s="1"/>
  <c r="AK3196" i="7" a="1"/>
  <c r="AK3196" i="7" s="1"/>
  <c r="AJ3196" i="7" a="1"/>
  <c r="AJ3196" i="7" s="1"/>
  <c r="AM2281" i="7" a="1"/>
  <c r="AM2281" i="7" s="1"/>
  <c r="AM2289" i="7" a="1"/>
  <c r="AM2289" i="7" s="1"/>
  <c r="AK2293" i="7" a="1"/>
  <c r="AK2293" i="7" s="1"/>
  <c r="AM2297" i="7" a="1"/>
  <c r="AM2297" i="7" s="1"/>
  <c r="AK2301" i="7" a="1"/>
  <c r="AK2301" i="7" s="1"/>
  <c r="AM2305" i="7" a="1"/>
  <c r="AM2305" i="7" s="1"/>
  <c r="AM2313" i="7" a="1"/>
  <c r="AM2313" i="7" s="1"/>
  <c r="AK2317" i="7" a="1"/>
  <c r="AK2317" i="7" s="1"/>
  <c r="AM2321" i="7" a="1"/>
  <c r="AM2321" i="7" s="1"/>
  <c r="AM2329" i="7" a="1"/>
  <c r="AM2329" i="7" s="1"/>
  <c r="AM2337" i="7" a="1"/>
  <c r="AM2337" i="7" s="1"/>
  <c r="AK2341" i="7" a="1"/>
  <c r="AK2341" i="7" s="1"/>
  <c r="AM2345" i="7" a="1"/>
  <c r="AM2345" i="7" s="1"/>
  <c r="AK2349" i="7" a="1"/>
  <c r="AK2349" i="7" s="1"/>
  <c r="AM2353" i="7" a="1"/>
  <c r="AM2353" i="7" s="1"/>
  <c r="AM2361" i="7" a="1"/>
  <c r="AM2361" i="7" s="1"/>
  <c r="AK2365" i="7" a="1"/>
  <c r="AK2365" i="7" s="1"/>
  <c r="AM2369" i="7" a="1"/>
  <c r="AM2369" i="7" s="1"/>
  <c r="AM2377" i="7" a="1"/>
  <c r="AM2377" i="7" s="1"/>
  <c r="AK2381" i="7" a="1"/>
  <c r="AK2381" i="7" s="1"/>
  <c r="AM2385" i="7" a="1"/>
  <c r="AM2385" i="7" s="1"/>
  <c r="AM2393" i="7" a="1"/>
  <c r="AM2393" i="7" s="1"/>
  <c r="AK2397" i="7" a="1"/>
  <c r="AK2397" i="7" s="1"/>
  <c r="AM2401" i="7" a="1"/>
  <c r="AM2401" i="7" s="1"/>
  <c r="AM2409" i="7" a="1"/>
  <c r="AM2409" i="7" s="1"/>
  <c r="AK2413" i="7" a="1"/>
  <c r="AK2413" i="7" s="1"/>
  <c r="AM2417" i="7" a="1"/>
  <c r="AM2417" i="7" s="1"/>
  <c r="AK2421" i="7" a="1"/>
  <c r="AK2421" i="7" s="1"/>
  <c r="AM2425" i="7" a="1"/>
  <c r="AM2425" i="7" s="1"/>
  <c r="AK2429" i="7" a="1"/>
  <c r="AK2429" i="7" s="1"/>
  <c r="AL2431" i="7" a="1"/>
  <c r="AL2431" i="7" s="1"/>
  <c r="AM2433" i="7" a="1"/>
  <c r="AM2433" i="7" s="1"/>
  <c r="AK2437" i="7" a="1"/>
  <c r="AK2437" i="7" s="1"/>
  <c r="AM2441" i="7" a="1"/>
  <c r="AM2441" i="7" s="1"/>
  <c r="AK2445" i="7" a="1"/>
  <c r="AK2445" i="7" s="1"/>
  <c r="AL2447" i="7" a="1"/>
  <c r="AL2447" i="7" s="1"/>
  <c r="AK2453" i="7" a="1"/>
  <c r="AK2453" i="7" s="1"/>
  <c r="AI2454" i="7"/>
  <c r="AJ2454" i="7" s="1" a="1"/>
  <c r="AJ2454" i="7" s="1"/>
  <c r="AL2455" i="7" a="1"/>
  <c r="AL2455" i="7" s="1"/>
  <c r="AM2457" i="7" a="1"/>
  <c r="AM2457" i="7" s="1"/>
  <c r="AJ2459" i="7" a="1"/>
  <c r="AJ2459" i="7" s="1"/>
  <c r="AK2461" i="7" a="1"/>
  <c r="AK2461" i="7" s="1"/>
  <c r="AI2462" i="7"/>
  <c r="AL2462" i="7" s="1" a="1"/>
  <c r="AL2462" i="7" s="1"/>
  <c r="AL2463" i="7" a="1"/>
  <c r="AL2463" i="7" s="1"/>
  <c r="AK2469" i="7" a="1"/>
  <c r="AK2469" i="7" s="1"/>
  <c r="AI2470" i="7"/>
  <c r="AL2470" i="7" s="1" a="1"/>
  <c r="AL2470" i="7" s="1"/>
  <c r="AL2471" i="7" a="1"/>
  <c r="AL2471" i="7" s="1"/>
  <c r="AM2473" i="7" a="1"/>
  <c r="AM2473" i="7" s="1"/>
  <c r="AJ2475" i="7" a="1"/>
  <c r="AJ2475" i="7" s="1"/>
  <c r="AK2477" i="7" a="1"/>
  <c r="AK2477" i="7" s="1"/>
  <c r="AI2478" i="7"/>
  <c r="AM2478" i="7" s="1" a="1"/>
  <c r="AM2478" i="7" s="1"/>
  <c r="AI2486" i="7"/>
  <c r="AL2486" i="7" s="1" a="1"/>
  <c r="AL2486" i="7" s="1"/>
  <c r="AL2487" i="7" a="1"/>
  <c r="AL2487" i="7" s="1"/>
  <c r="AM2489" i="7" a="1"/>
  <c r="AM2489" i="7" s="1"/>
  <c r="AJ2491" i="7" a="1"/>
  <c r="AJ2491" i="7" s="1"/>
  <c r="AK2493" i="7" a="1"/>
  <c r="AK2493" i="7" s="1"/>
  <c r="AI2494" i="7"/>
  <c r="AL2494" i="7" s="1" a="1"/>
  <c r="AL2494" i="7" s="1"/>
  <c r="AL2495" i="7" a="1"/>
  <c r="AL2495" i="7" s="1"/>
  <c r="AM2497" i="7" a="1"/>
  <c r="AM2497" i="7" s="1"/>
  <c r="AK2501" i="7" a="1"/>
  <c r="AK2501" i="7" s="1"/>
  <c r="AI2502" i="7"/>
  <c r="AL2502" i="7" s="1" a="1"/>
  <c r="AL2502" i="7" s="1"/>
  <c r="AM2505" i="7" a="1"/>
  <c r="AM2505" i="7" s="1"/>
  <c r="AJ2507" i="7" a="1"/>
  <c r="AJ2507" i="7" s="1"/>
  <c r="AK2509" i="7" a="1"/>
  <c r="AK2509" i="7" s="1"/>
  <c r="AI2510" i="7"/>
  <c r="AK2517" i="7" a="1"/>
  <c r="AK2517" i="7" s="1"/>
  <c r="AI2518" i="7"/>
  <c r="AL2518" i="7" s="1" a="1"/>
  <c r="AL2518" i="7" s="1"/>
  <c r="AM2521" i="7" a="1"/>
  <c r="AM2521" i="7" s="1"/>
  <c r="AJ2523" i="7" a="1"/>
  <c r="AJ2523" i="7" s="1"/>
  <c r="AK2525" i="7" a="1"/>
  <c r="AK2525" i="7" s="1"/>
  <c r="AI2526" i="7"/>
  <c r="AL2526" i="7" s="1" a="1"/>
  <c r="AL2526" i="7" s="1"/>
  <c r="AL2527" i="7" a="1"/>
  <c r="AL2527" i="7" s="1"/>
  <c r="AK2533" i="7" a="1"/>
  <c r="AK2533" i="7" s="1"/>
  <c r="AI2534" i="7"/>
  <c r="AL2534" i="7" s="1" a="1"/>
  <c r="AL2534" i="7" s="1"/>
  <c r="AJ2539" i="7" a="1"/>
  <c r="AJ2539" i="7" s="1"/>
  <c r="AK2541" i="7" a="1"/>
  <c r="AK2541" i="7" s="1"/>
  <c r="AI2542" i="7"/>
  <c r="AM2542" i="7" s="1" a="1"/>
  <c r="AM2542" i="7" s="1"/>
  <c r="AL2543" i="7" a="1"/>
  <c r="AL2543" i="7" s="1"/>
  <c r="AK2549" i="7" a="1"/>
  <c r="AK2549" i="7" s="1"/>
  <c r="AI2550" i="7"/>
  <c r="AJ2555" i="7" a="1"/>
  <c r="AJ2555" i="7" s="1"/>
  <c r="AK2557" i="7" a="1"/>
  <c r="AK2557" i="7" s="1"/>
  <c r="AI2558" i="7"/>
  <c r="AM2558" i="7" s="1" a="1"/>
  <c r="AM2558" i="7" s="1"/>
  <c r="AI2566" i="7"/>
  <c r="AJ2571" i="7" a="1"/>
  <c r="AJ2571" i="7" s="1"/>
  <c r="AK2573" i="7" a="1"/>
  <c r="AK2573" i="7" s="1"/>
  <c r="AI2574" i="7"/>
  <c r="AM2574" i="7" s="1" a="1"/>
  <c r="AM2574" i="7" s="1"/>
  <c r="AK2581" i="7" a="1"/>
  <c r="AK2581" i="7" s="1"/>
  <c r="AI2582" i="7"/>
  <c r="AM2582" i="7" s="1" a="1"/>
  <c r="AM2582" i="7" s="1"/>
  <c r="AM2585" i="7" a="1"/>
  <c r="AM2585" i="7" s="1"/>
  <c r="AJ2587" i="7" a="1"/>
  <c r="AJ2587" i="7" s="1"/>
  <c r="AK2589" i="7" a="1"/>
  <c r="AK2589" i="7" s="1"/>
  <c r="AI2590" i="7"/>
  <c r="AL2590" i="7" s="1" a="1"/>
  <c r="AL2590" i="7" s="1"/>
  <c r="AK2597" i="7" a="1"/>
  <c r="AK2597" i="7" s="1"/>
  <c r="AI2598" i="7"/>
  <c r="AJ2598" i="7" s="1" a="1"/>
  <c r="AJ2598" i="7" s="1"/>
  <c r="AM2601" i="7" a="1"/>
  <c r="AM2601" i="7" s="1"/>
  <c r="AJ2603" i="7" a="1"/>
  <c r="AJ2603" i="7" s="1"/>
  <c r="AK2605" i="7" a="1"/>
  <c r="AK2605" i="7" s="1"/>
  <c r="AI2606" i="7"/>
  <c r="AM2606" i="7" s="1" a="1"/>
  <c r="AM2606" i="7" s="1"/>
  <c r="AK2613" i="7" a="1"/>
  <c r="AK2613" i="7" s="1"/>
  <c r="AI2614" i="7"/>
  <c r="AL2614" i="7" s="1" a="1"/>
  <c r="AL2614" i="7" s="1"/>
  <c r="AJ2619" i="7" a="1"/>
  <c r="AJ2619" i="7" s="1"/>
  <c r="AK2621" i="7" a="1"/>
  <c r="AK2621" i="7" s="1"/>
  <c r="AI2622" i="7"/>
  <c r="AK2629" i="7" a="1"/>
  <c r="AK2629" i="7" s="1"/>
  <c r="AI2630" i="7"/>
  <c r="AK2630" i="7" s="1" a="1"/>
  <c r="AK2630" i="7" s="1"/>
  <c r="AM2633" i="7" a="1"/>
  <c r="AM2633" i="7" s="1"/>
  <c r="AJ2635" i="7" a="1"/>
  <c r="AJ2635" i="7" s="1"/>
  <c r="AK2637" i="7" a="1"/>
  <c r="AK2637" i="7" s="1"/>
  <c r="AI2638" i="7"/>
  <c r="AL2638" i="7" s="1" a="1"/>
  <c r="AL2638" i="7" s="1"/>
  <c r="AK2645" i="7" a="1"/>
  <c r="AK2645" i="7" s="1"/>
  <c r="AI2646" i="7"/>
  <c r="AL2646" i="7" s="1" a="1"/>
  <c r="AL2646" i="7" s="1"/>
  <c r="AM2649" i="7" a="1"/>
  <c r="AM2649" i="7" s="1"/>
  <c r="AJ2651" i="7" a="1"/>
  <c r="AJ2651" i="7" s="1"/>
  <c r="AK2653" i="7" a="1"/>
  <c r="AK2653" i="7" s="1"/>
  <c r="AI2654" i="7"/>
  <c r="AL2654" i="7" s="1" a="1"/>
  <c r="AL2654" i="7" s="1"/>
  <c r="AK2661" i="7" a="1"/>
  <c r="AK2661" i="7" s="1"/>
  <c r="AI2662" i="7"/>
  <c r="AL2662" i="7" s="1" a="1"/>
  <c r="AL2662" i="7" s="1"/>
  <c r="AM2665" i="7" a="1"/>
  <c r="AM2665" i="7" s="1"/>
  <c r="AJ2667" i="7" a="1"/>
  <c r="AJ2667" i="7" s="1"/>
  <c r="AK2669" i="7" a="1"/>
  <c r="AK2669" i="7" s="1"/>
  <c r="AI2670" i="7"/>
  <c r="AM2670" i="7" s="1" a="1"/>
  <c r="AM2670" i="7" s="1"/>
  <c r="AK2677" i="7" a="1"/>
  <c r="AK2677" i="7" s="1"/>
  <c r="AI2678" i="7"/>
  <c r="AL2678" i="7" s="1" a="1"/>
  <c r="AL2678" i="7" s="1"/>
  <c r="AM2681" i="7" a="1"/>
  <c r="AM2681" i="7" s="1"/>
  <c r="AJ2683" i="7" a="1"/>
  <c r="AJ2683" i="7" s="1"/>
  <c r="AK2685" i="7" a="1"/>
  <c r="AK2685" i="7" s="1"/>
  <c r="AI2686" i="7"/>
  <c r="AK2693" i="7" a="1"/>
  <c r="AK2693" i="7" s="1"/>
  <c r="AI2694" i="7"/>
  <c r="AK2694" i="7" s="1" a="1"/>
  <c r="AK2694" i="7" s="1"/>
  <c r="AL2695" i="7" a="1"/>
  <c r="AL2695" i="7" s="1"/>
  <c r="AM2697" i="7" a="1"/>
  <c r="AM2697" i="7" s="1"/>
  <c r="AJ2699" i="7" a="1"/>
  <c r="AJ2699" i="7" s="1"/>
  <c r="AK2701" i="7" a="1"/>
  <c r="AK2701" i="7" s="1"/>
  <c r="AI2702" i="7"/>
  <c r="AM2702" i="7" s="1" a="1"/>
  <c r="AM2702" i="7" s="1"/>
  <c r="AK2709" i="7" a="1"/>
  <c r="AK2709" i="7" s="1"/>
  <c r="AI2710" i="7"/>
  <c r="AM2710" i="7" s="1" a="1"/>
  <c r="AM2710" i="7" s="1"/>
  <c r="AM2713" i="7" a="1"/>
  <c r="AM2713" i="7" s="1"/>
  <c r="AJ2715" i="7" a="1"/>
  <c r="AJ2715" i="7" s="1"/>
  <c r="AK2717" i="7" a="1"/>
  <c r="AK2717" i="7" s="1"/>
  <c r="AI2718" i="7"/>
  <c r="AL2718" i="7" s="1" a="1"/>
  <c r="AL2718" i="7" s="1"/>
  <c r="AK2725" i="7" a="1"/>
  <c r="AK2725" i="7" s="1"/>
  <c r="AI2726" i="7"/>
  <c r="AM2726" i="7" s="1" a="1"/>
  <c r="AM2726" i="7" s="1"/>
  <c r="AM2729" i="7" a="1"/>
  <c r="AM2729" i="7" s="1"/>
  <c r="AJ2731" i="7" a="1"/>
  <c r="AJ2731" i="7" s="1"/>
  <c r="AK2733" i="7" a="1"/>
  <c r="AK2733" i="7" s="1"/>
  <c r="AI2734" i="7"/>
  <c r="AM2734" i="7" s="1" a="1"/>
  <c r="AM2734" i="7" s="1"/>
  <c r="AJ2739" i="7" a="1"/>
  <c r="AJ2739" i="7" s="1"/>
  <c r="AK2741" i="7" a="1"/>
  <c r="AK2741" i="7" s="1"/>
  <c r="AI2742" i="7"/>
  <c r="AL2742" i="7" s="1" a="1"/>
  <c r="AL2742" i="7" s="1"/>
  <c r="AM2745" i="7" a="1"/>
  <c r="AM2745" i="7" s="1"/>
  <c r="AJ2747" i="7" a="1"/>
  <c r="AJ2747" i="7" s="1"/>
  <c r="AK2749" i="7" a="1"/>
  <c r="AK2749" i="7" s="1"/>
  <c r="AI2750" i="7"/>
  <c r="AK2757" i="7" a="1"/>
  <c r="AK2757" i="7" s="1"/>
  <c r="AI2758" i="7"/>
  <c r="AK2758" i="7" s="1" a="1"/>
  <c r="AK2758" i="7" s="1"/>
  <c r="AI2761" i="7"/>
  <c r="AM2761" i="7" s="1" a="1"/>
  <c r="AM2761" i="7" s="1"/>
  <c r="AL2763" i="7" a="1"/>
  <c r="AL2763" i="7" s="1"/>
  <c r="AI2765" i="7"/>
  <c r="AM2765" i="7" s="1" a="1"/>
  <c r="AM2765" i="7" s="1"/>
  <c r="AL2767" i="7" a="1"/>
  <c r="AL2767" i="7" s="1"/>
  <c r="AM2770" i="7" a="1"/>
  <c r="AM2770" i="7" s="1"/>
  <c r="AM2779" i="7" a="1"/>
  <c r="AM2779" i="7" s="1"/>
  <c r="AI2782" i="7"/>
  <c r="AM2782" i="7" s="1" a="1"/>
  <c r="AM2782" i="7" s="1"/>
  <c r="AM2783" i="7" a="1"/>
  <c r="AM2783" i="7" s="1"/>
  <c r="AJ2786" i="7" a="1"/>
  <c r="AJ2786" i="7" s="1"/>
  <c r="AJ2790" i="7" a="1"/>
  <c r="AJ2790" i="7" s="1"/>
  <c r="AL2793" i="7" a="1"/>
  <c r="AL2793" i="7" s="1"/>
  <c r="AI2795" i="7"/>
  <c r="AJ2795" i="7" s="1" a="1"/>
  <c r="AJ2795" i="7" s="1"/>
  <c r="AJ2799" i="7" a="1"/>
  <c r="AJ2799" i="7" s="1"/>
  <c r="AL2800" i="7" a="1"/>
  <c r="AL2800" i="7" s="1"/>
  <c r="AK2802" i="7" a="1"/>
  <c r="AK2802" i="7" s="1"/>
  <c r="AJ2803" i="7" a="1"/>
  <c r="AJ2803" i="7" s="1"/>
  <c r="AJ2804" i="7" a="1"/>
  <c r="AJ2804" i="7" s="1"/>
  <c r="AI2808" i="7"/>
  <c r="AL2808" i="7" s="1" a="1"/>
  <c r="AL2808" i="7" s="1"/>
  <c r="AI2812" i="7"/>
  <c r="AK2812" i="7" s="1" a="1"/>
  <c r="AK2812" i="7" s="1"/>
  <c r="AM2813" i="7" a="1"/>
  <c r="AM2813" i="7" s="1"/>
  <c r="AK2815" i="7" a="1"/>
  <c r="AK2815" i="7" s="1"/>
  <c r="AI2817" i="7"/>
  <c r="AJ2817" i="7" s="1" a="1"/>
  <c r="AJ2817" i="7" s="1"/>
  <c r="AL2823" i="7" a="1"/>
  <c r="AL2823" i="7" s="1"/>
  <c r="AJ2826" i="7" a="1"/>
  <c r="AJ2826" i="7" s="1"/>
  <c r="AJ2827" i="7" a="1"/>
  <c r="AJ2827" i="7" s="1"/>
  <c r="AI2828" i="7"/>
  <c r="AJ2828" i="7" s="1" a="1"/>
  <c r="AJ2828" i="7" s="1"/>
  <c r="AM2831" i="7" a="1"/>
  <c r="AM2831" i="7" s="1"/>
  <c r="AL2833" i="7" a="1"/>
  <c r="AL2833" i="7" s="1"/>
  <c r="AK2835" i="7" a="1"/>
  <c r="AK2835" i="7" s="1"/>
  <c r="AJ2840" i="7" a="1"/>
  <c r="AJ2840" i="7" s="1"/>
  <c r="AL2840" i="7" a="1"/>
  <c r="AL2840" i="7" s="1"/>
  <c r="AM2853" i="7" a="1"/>
  <c r="AM2853" i="7" s="1"/>
  <c r="AM2855" i="7" a="1"/>
  <c r="AM2855" i="7" s="1"/>
  <c r="AM2860" i="7" a="1"/>
  <c r="AM2860" i="7" s="1"/>
  <c r="AM2862" i="7" a="1"/>
  <c r="AM2862" i="7" s="1"/>
  <c r="AI2864" i="7"/>
  <c r="AK2864" i="7" s="1" a="1"/>
  <c r="AK2864" i="7" s="1"/>
  <c r="AJ2865" i="7" a="1"/>
  <c r="AJ2865" i="7" s="1"/>
  <c r="AJ2866" i="7" a="1"/>
  <c r="AJ2866" i="7" s="1"/>
  <c r="AK2867" i="7" a="1"/>
  <c r="AK2867" i="7" s="1"/>
  <c r="AM2876" i="7" a="1"/>
  <c r="AM2876" i="7" s="1"/>
  <c r="AJ2877" i="7" a="1"/>
  <c r="AJ2877" i="7" s="1"/>
  <c r="AI2880" i="7"/>
  <c r="AI2883" i="7"/>
  <c r="AJ2883" i="7" s="1" a="1"/>
  <c r="AJ2883" i="7" s="1"/>
  <c r="AK2893" i="7" a="1"/>
  <c r="AK2893" i="7" s="1"/>
  <c r="AJ2897" i="7" a="1"/>
  <c r="AJ2897" i="7" s="1"/>
  <c r="AJ2919" i="7" a="1"/>
  <c r="AJ2919" i="7" s="1"/>
  <c r="AI2954" i="7"/>
  <c r="AL2954" i="7" s="1" a="1"/>
  <c r="AL2954" i="7" s="1"/>
  <c r="AI3018" i="7"/>
  <c r="AK3018" i="7" s="1" a="1"/>
  <c r="AK3018" i="7" s="1"/>
  <c r="AK3292" i="7" a="1"/>
  <c r="AK3292" i="7" s="1"/>
  <c r="AJ3292" i="7" a="1"/>
  <c r="AJ3292" i="7" s="1"/>
  <c r="AL3653" i="7" a="1"/>
  <c r="AL3653" i="7" s="1"/>
  <c r="AJ3653" i="7" a="1"/>
  <c r="AJ3653" i="7" s="1"/>
  <c r="AM3653" i="7" a="1"/>
  <c r="AM3653" i="7" s="1"/>
  <c r="AM2420" i="7" a="1"/>
  <c r="AM2420" i="7" s="1"/>
  <c r="AM2428" i="7" a="1"/>
  <c r="AM2428" i="7" s="1"/>
  <c r="AM2436" i="7" a="1"/>
  <c r="AM2436" i="7" s="1"/>
  <c r="AM2444" i="7" a="1"/>
  <c r="AM2444" i="7" s="1"/>
  <c r="AL2450" i="7" a="1"/>
  <c r="AL2450" i="7" s="1"/>
  <c r="AM2452" i="7" a="1"/>
  <c r="AM2452" i="7" s="1"/>
  <c r="AL2458" i="7" a="1"/>
  <c r="AL2458" i="7" s="1"/>
  <c r="AM2460" i="7" a="1"/>
  <c r="AM2460" i="7" s="1"/>
  <c r="AL2466" i="7" a="1"/>
  <c r="AL2466" i="7" s="1"/>
  <c r="AM2468" i="7" a="1"/>
  <c r="AM2468" i="7" s="1"/>
  <c r="AL2474" i="7" a="1"/>
  <c r="AL2474" i="7" s="1"/>
  <c r="AM2476" i="7" a="1"/>
  <c r="AM2476" i="7" s="1"/>
  <c r="AL2482" i="7" a="1"/>
  <c r="AL2482" i="7" s="1"/>
  <c r="AM2484" i="7" a="1"/>
  <c r="AM2484" i="7" s="1"/>
  <c r="AL2490" i="7" a="1"/>
  <c r="AL2490" i="7" s="1"/>
  <c r="AM2492" i="7" a="1"/>
  <c r="AM2492" i="7" s="1"/>
  <c r="AL2498" i="7" a="1"/>
  <c r="AL2498" i="7" s="1"/>
  <c r="AM2500" i="7" a="1"/>
  <c r="AM2500" i="7" s="1"/>
  <c r="AL2506" i="7" a="1"/>
  <c r="AL2506" i="7" s="1"/>
  <c r="AM2508" i="7" a="1"/>
  <c r="AM2508" i="7" s="1"/>
  <c r="AL2514" i="7" a="1"/>
  <c r="AL2514" i="7" s="1"/>
  <c r="AM2516" i="7" a="1"/>
  <c r="AM2516" i="7" s="1"/>
  <c r="AL2522" i="7" a="1"/>
  <c r="AL2522" i="7" s="1"/>
  <c r="AM2524" i="7" a="1"/>
  <c r="AM2524" i="7" s="1"/>
  <c r="AL2530" i="7" a="1"/>
  <c r="AL2530" i="7" s="1"/>
  <c r="AM2532" i="7" a="1"/>
  <c r="AM2532" i="7" s="1"/>
  <c r="AL2538" i="7" a="1"/>
  <c r="AL2538" i="7" s="1"/>
  <c r="AM2540" i="7" a="1"/>
  <c r="AM2540" i="7" s="1"/>
  <c r="AL2546" i="7" a="1"/>
  <c r="AL2546" i="7" s="1"/>
  <c r="AM2548" i="7" a="1"/>
  <c r="AM2548" i="7" s="1"/>
  <c r="AL2554" i="7" a="1"/>
  <c r="AL2554" i="7" s="1"/>
  <c r="AM2556" i="7" a="1"/>
  <c r="AM2556" i="7" s="1"/>
  <c r="AL2562" i="7" a="1"/>
  <c r="AL2562" i="7" s="1"/>
  <c r="AM2564" i="7" a="1"/>
  <c r="AM2564" i="7" s="1"/>
  <c r="AL2570" i="7" a="1"/>
  <c r="AL2570" i="7" s="1"/>
  <c r="AM2572" i="7" a="1"/>
  <c r="AM2572" i="7" s="1"/>
  <c r="AL2578" i="7" a="1"/>
  <c r="AL2578" i="7" s="1"/>
  <c r="AM2580" i="7" a="1"/>
  <c r="AM2580" i="7" s="1"/>
  <c r="AL2586" i="7" a="1"/>
  <c r="AL2586" i="7" s="1"/>
  <c r="AM2588" i="7" a="1"/>
  <c r="AM2588" i="7" s="1"/>
  <c r="AL2594" i="7" a="1"/>
  <c r="AL2594" i="7" s="1"/>
  <c r="AM2596" i="7" a="1"/>
  <c r="AM2596" i="7" s="1"/>
  <c r="AL2602" i="7" a="1"/>
  <c r="AL2602" i="7" s="1"/>
  <c r="AM2604" i="7" a="1"/>
  <c r="AM2604" i="7" s="1"/>
  <c r="AL2610" i="7" a="1"/>
  <c r="AL2610" i="7" s="1"/>
  <c r="AM2612" i="7" a="1"/>
  <c r="AM2612" i="7" s="1"/>
  <c r="AL2618" i="7" a="1"/>
  <c r="AL2618" i="7" s="1"/>
  <c r="AM2620" i="7" a="1"/>
  <c r="AM2620" i="7" s="1"/>
  <c r="AL2626" i="7" a="1"/>
  <c r="AL2626" i="7" s="1"/>
  <c r="AM2628" i="7" a="1"/>
  <c r="AM2628" i="7" s="1"/>
  <c r="AL2634" i="7" a="1"/>
  <c r="AL2634" i="7" s="1"/>
  <c r="AM2636" i="7" a="1"/>
  <c r="AM2636" i="7" s="1"/>
  <c r="AL2642" i="7" a="1"/>
  <c r="AL2642" i="7" s="1"/>
  <c r="AM2644" i="7" a="1"/>
  <c r="AM2644" i="7" s="1"/>
  <c r="AL2650" i="7" a="1"/>
  <c r="AL2650" i="7" s="1"/>
  <c r="AM2652" i="7" a="1"/>
  <c r="AM2652" i="7" s="1"/>
  <c r="AL2658" i="7" a="1"/>
  <c r="AL2658" i="7" s="1"/>
  <c r="AM2660" i="7" a="1"/>
  <c r="AM2660" i="7" s="1"/>
  <c r="AL2666" i="7" a="1"/>
  <c r="AL2666" i="7" s="1"/>
  <c r="AM2668" i="7" a="1"/>
  <c r="AM2668" i="7" s="1"/>
  <c r="AL2674" i="7" a="1"/>
  <c r="AL2674" i="7" s="1"/>
  <c r="AM2676" i="7" a="1"/>
  <c r="AM2676" i="7" s="1"/>
  <c r="AL2682" i="7" a="1"/>
  <c r="AL2682" i="7" s="1"/>
  <c r="AM2684" i="7" a="1"/>
  <c r="AM2684" i="7" s="1"/>
  <c r="AL2690" i="7" a="1"/>
  <c r="AL2690" i="7" s="1"/>
  <c r="AM2692" i="7" a="1"/>
  <c r="AM2692" i="7" s="1"/>
  <c r="AL2698" i="7" a="1"/>
  <c r="AL2698" i="7" s="1"/>
  <c r="AM2700" i="7" a="1"/>
  <c r="AM2700" i="7" s="1"/>
  <c r="AL2706" i="7" a="1"/>
  <c r="AL2706" i="7" s="1"/>
  <c r="AM2708" i="7" a="1"/>
  <c r="AM2708" i="7" s="1"/>
  <c r="AL2714" i="7" a="1"/>
  <c r="AL2714" i="7" s="1"/>
  <c r="AM2716" i="7" a="1"/>
  <c r="AM2716" i="7" s="1"/>
  <c r="AL2722" i="7" a="1"/>
  <c r="AL2722" i="7" s="1"/>
  <c r="AM2724" i="7" a="1"/>
  <c r="AM2724" i="7" s="1"/>
  <c r="AL2730" i="7" a="1"/>
  <c r="AL2730" i="7" s="1"/>
  <c r="AM2732" i="7" a="1"/>
  <c r="AM2732" i="7" s="1"/>
  <c r="AL2738" i="7" a="1"/>
  <c r="AL2738" i="7" s="1"/>
  <c r="AM2740" i="7" a="1"/>
  <c r="AM2740" i="7" s="1"/>
  <c r="AL2746" i="7" a="1"/>
  <c r="AL2746" i="7" s="1"/>
  <c r="AM2748" i="7" a="1"/>
  <c r="AM2748" i="7" s="1"/>
  <c r="AL2754" i="7" a="1"/>
  <c r="AL2754" i="7" s="1"/>
  <c r="AM2756" i="7" a="1"/>
  <c r="AM2756" i="7" s="1"/>
  <c r="AK2769" i="7" a="1"/>
  <c r="AK2769" i="7" s="1"/>
  <c r="AL2772" i="7" a="1"/>
  <c r="AL2772" i="7" s="1"/>
  <c r="AM2784" i="7" a="1"/>
  <c r="AM2784" i="7" s="1"/>
  <c r="AL2797" i="7" a="1"/>
  <c r="AL2797" i="7" s="1"/>
  <c r="AM2801" i="7" a="1"/>
  <c r="AM2801" i="7" s="1"/>
  <c r="AM2805" i="7" a="1"/>
  <c r="AM2805" i="7" s="1"/>
  <c r="AK2816" i="7" a="1"/>
  <c r="AK2816" i="7" s="1"/>
  <c r="AM2833" i="7" a="1"/>
  <c r="AM2833" i="7" s="1"/>
  <c r="AL2834" i="7" a="1"/>
  <c r="AL2834" i="7" s="1"/>
  <c r="AL2835" i="7" a="1"/>
  <c r="AL2835" i="7" s="1"/>
  <c r="AK2837" i="7" a="1"/>
  <c r="AK2837" i="7" s="1"/>
  <c r="AL2849" i="7" a="1"/>
  <c r="AL2849" i="7" s="1"/>
  <c r="AK2865" i="7" a="1"/>
  <c r="AK2865" i="7" s="1"/>
  <c r="AI2901" i="7"/>
  <c r="AK2964" i="7" a="1"/>
  <c r="AK2964" i="7" s="1"/>
  <c r="AJ2964" i="7" a="1"/>
  <c r="AJ2964" i="7" s="1"/>
  <c r="AK3028" i="7" a="1"/>
  <c r="AK3028" i="7" s="1"/>
  <c r="AJ3028" i="7" a="1"/>
  <c r="AJ3028" i="7" s="1"/>
  <c r="AK3060" i="7" a="1"/>
  <c r="AK3060" i="7" s="1"/>
  <c r="AJ3060" i="7" a="1"/>
  <c r="AJ3060" i="7" s="1"/>
  <c r="AK3092" i="7" a="1"/>
  <c r="AK3092" i="7" s="1"/>
  <c r="AJ3092" i="7" a="1"/>
  <c r="AJ3092" i="7" s="1"/>
  <c r="AK3132" i="7" a="1"/>
  <c r="AK3132" i="7" s="1"/>
  <c r="AJ3132" i="7" a="1"/>
  <c r="AJ3132" i="7" s="1"/>
  <c r="AK3388" i="7" a="1"/>
  <c r="AK3388" i="7" s="1"/>
  <c r="AJ3388" i="7" a="1"/>
  <c r="AJ3388" i="7" s="1"/>
  <c r="AL2293" i="7" a="1"/>
  <c r="AL2293" i="7" s="1"/>
  <c r="AL2301" i="7" a="1"/>
  <c r="AL2301" i="7" s="1"/>
  <c r="AL2317" i="7" a="1"/>
  <c r="AL2317" i="7" s="1"/>
  <c r="AL2341" i="7" a="1"/>
  <c r="AL2341" i="7" s="1"/>
  <c r="AL2349" i="7" a="1"/>
  <c r="AL2349" i="7" s="1"/>
  <c r="AL2365" i="7" a="1"/>
  <c r="AL2365" i="7" s="1"/>
  <c r="AL2381" i="7" a="1"/>
  <c r="AL2381" i="7" s="1"/>
  <c r="AL2397" i="7" a="1"/>
  <c r="AL2397" i="7" s="1"/>
  <c r="AL2413" i="7" a="1"/>
  <c r="AL2413" i="7" s="1"/>
  <c r="AL2421" i="7" a="1"/>
  <c r="AL2421" i="7" s="1"/>
  <c r="AL2429" i="7" a="1"/>
  <c r="AL2429" i="7" s="1"/>
  <c r="AL2437" i="7" a="1"/>
  <c r="AL2437" i="7" s="1"/>
  <c r="AL2445" i="7" a="1"/>
  <c r="AL2445" i="7" s="1"/>
  <c r="AL2453" i="7" a="1"/>
  <c r="AL2453" i="7" s="1"/>
  <c r="AL2461" i="7" a="1"/>
  <c r="AL2461" i="7" s="1"/>
  <c r="AL2469" i="7" a="1"/>
  <c r="AL2469" i="7" s="1"/>
  <c r="AL2477" i="7" a="1"/>
  <c r="AL2477" i="7" s="1"/>
  <c r="AL2493" i="7" a="1"/>
  <c r="AL2493" i="7" s="1"/>
  <c r="AL2501" i="7" a="1"/>
  <c r="AL2501" i="7" s="1"/>
  <c r="AL2509" i="7" a="1"/>
  <c r="AL2509" i="7" s="1"/>
  <c r="AL2517" i="7" a="1"/>
  <c r="AL2517" i="7" s="1"/>
  <c r="AL2525" i="7" a="1"/>
  <c r="AL2525" i="7" s="1"/>
  <c r="AL2533" i="7" a="1"/>
  <c r="AL2533" i="7" s="1"/>
  <c r="AL2541" i="7" a="1"/>
  <c r="AL2541" i="7" s="1"/>
  <c r="AL2549" i="7" a="1"/>
  <c r="AL2549" i="7" s="1"/>
  <c r="AL2557" i="7" a="1"/>
  <c r="AL2557" i="7" s="1"/>
  <c r="AJ2569" i="7" a="1"/>
  <c r="AJ2569" i="7" s="1"/>
  <c r="AL2573" i="7" a="1"/>
  <c r="AL2573" i="7" s="1"/>
  <c r="AL2581" i="7" a="1"/>
  <c r="AL2581" i="7" s="1"/>
  <c r="AL2589" i="7" a="1"/>
  <c r="AL2589" i="7" s="1"/>
  <c r="AL2597" i="7" a="1"/>
  <c r="AL2597" i="7" s="1"/>
  <c r="AL2605" i="7" a="1"/>
  <c r="AL2605" i="7" s="1"/>
  <c r="AL2613" i="7" a="1"/>
  <c r="AL2613" i="7" s="1"/>
  <c r="AJ2617" i="7" a="1"/>
  <c r="AJ2617" i="7" s="1"/>
  <c r="AL2621" i="7" a="1"/>
  <c r="AL2621" i="7" s="1"/>
  <c r="AL2629" i="7" a="1"/>
  <c r="AL2629" i="7" s="1"/>
  <c r="AL2637" i="7" a="1"/>
  <c r="AL2637" i="7" s="1"/>
  <c r="AL2645" i="7" a="1"/>
  <c r="AL2645" i="7" s="1"/>
  <c r="AL2653" i="7" a="1"/>
  <c r="AL2653" i="7" s="1"/>
  <c r="AL2661" i="7" a="1"/>
  <c r="AL2661" i="7" s="1"/>
  <c r="AL2669" i="7" a="1"/>
  <c r="AL2669" i="7" s="1"/>
  <c r="AL2677" i="7" a="1"/>
  <c r="AL2677" i="7" s="1"/>
  <c r="AL2685" i="7" a="1"/>
  <c r="AL2685" i="7" s="1"/>
  <c r="AL2693" i="7" a="1"/>
  <c r="AL2693" i="7" s="1"/>
  <c r="AL2701" i="7" a="1"/>
  <c r="AL2701" i="7" s="1"/>
  <c r="AL2709" i="7" a="1"/>
  <c r="AL2709" i="7" s="1"/>
  <c r="AL2717" i="7" a="1"/>
  <c r="AL2717" i="7" s="1"/>
  <c r="AL2725" i="7" a="1"/>
  <c r="AL2725" i="7" s="1"/>
  <c r="AL2733" i="7" a="1"/>
  <c r="AL2733" i="7" s="1"/>
  <c r="AL2741" i="7" a="1"/>
  <c r="AL2741" i="7" s="1"/>
  <c r="AL2749" i="7" a="1"/>
  <c r="AL2749" i="7" s="1"/>
  <c r="AL2757" i="7" a="1"/>
  <c r="AL2757" i="7" s="1"/>
  <c r="AM2763" i="7" a="1"/>
  <c r="AM2763" i="7" s="1"/>
  <c r="AI2766" i="7"/>
  <c r="AJ2766" i="7" s="1" a="1"/>
  <c r="AJ2766" i="7" s="1"/>
  <c r="AM2767" i="7" a="1"/>
  <c r="AM2767" i="7" s="1"/>
  <c r="AJ2770" i="7" a="1"/>
  <c r="AJ2770" i="7" s="1"/>
  <c r="AJ2774" i="7" a="1"/>
  <c r="AJ2774" i="7" s="1"/>
  <c r="AJ2783" i="7" a="1"/>
  <c r="AJ2783" i="7" s="1"/>
  <c r="AL2784" i="7" a="1"/>
  <c r="AL2784" i="7" s="1"/>
  <c r="AK2786" i="7" a="1"/>
  <c r="AK2786" i="7" s="1"/>
  <c r="AJ2788" i="7" a="1"/>
  <c r="AJ2788" i="7" s="1"/>
  <c r="AI2792" i="7"/>
  <c r="AM2792" i="7" s="1" a="1"/>
  <c r="AM2792" i="7" s="1"/>
  <c r="AM2793" i="7" a="1"/>
  <c r="AM2793" i="7" s="1"/>
  <c r="AI2796" i="7"/>
  <c r="AJ2796" i="7" s="1" a="1"/>
  <c r="AJ2796" i="7" s="1"/>
  <c r="AM2797" i="7" a="1"/>
  <c r="AM2797" i="7" s="1"/>
  <c r="AK2799" i="7" a="1"/>
  <c r="AK2799" i="7" s="1"/>
  <c r="AJ2800" i="7" a="1"/>
  <c r="AJ2800" i="7" s="1"/>
  <c r="AI2809" i="7"/>
  <c r="AM2809" i="7" s="1" a="1"/>
  <c r="AM2809" i="7" s="1"/>
  <c r="AL2815" i="7" a="1"/>
  <c r="AL2815" i="7" s="1"/>
  <c r="AJ2819" i="7" a="1"/>
  <c r="AJ2819" i="7" s="1"/>
  <c r="AI2820" i="7"/>
  <c r="AM2820" i="7" s="1" a="1"/>
  <c r="AM2820" i="7" s="1"/>
  <c r="AM2823" i="7" a="1"/>
  <c r="AM2823" i="7" s="1"/>
  <c r="AK2827" i="7" a="1"/>
  <c r="AK2827" i="7" s="1"/>
  <c r="AJ2829" i="7" a="1"/>
  <c r="AJ2829" i="7" s="1"/>
  <c r="AJ2832" i="7" a="1"/>
  <c r="AJ2832" i="7" s="1"/>
  <c r="AL2832" i="7" a="1"/>
  <c r="AL2832" i="7" s="1"/>
  <c r="AI2841" i="7"/>
  <c r="AK2841" i="7" s="1" a="1"/>
  <c r="AK2841" i="7" s="1"/>
  <c r="AM2842" i="7" a="1"/>
  <c r="AM2842" i="7" s="1"/>
  <c r="AM2849" i="7" a="1"/>
  <c r="AM2849" i="7" s="1"/>
  <c r="AK2856" i="7" a="1"/>
  <c r="AK2856" i="7" s="1"/>
  <c r="AJ2856" i="7" a="1"/>
  <c r="AJ2856" i="7" s="1"/>
  <c r="AL2856" i="7" a="1"/>
  <c r="AL2856" i="7" s="1"/>
  <c r="AJ2859" i="7" a="1"/>
  <c r="AJ2859" i="7" s="1"/>
  <c r="AI2879" i="7"/>
  <c r="AJ2879" i="7" s="1" a="1"/>
  <c r="AJ2879" i="7" s="1"/>
  <c r="AM2892" i="7" a="1"/>
  <c r="AM2892" i="7" s="1"/>
  <c r="AJ2893" i="7" a="1"/>
  <c r="AJ2893" i="7" s="1"/>
  <c r="AI2896" i="7"/>
  <c r="AI2938" i="7"/>
  <c r="AL2938" i="7" s="1" a="1"/>
  <c r="AL2938" i="7" s="1"/>
  <c r="AI3002" i="7"/>
  <c r="AM3002" i="7" s="1" a="1"/>
  <c r="AM3002" i="7" s="1"/>
  <c r="AI3050" i="7"/>
  <c r="AK3050" i="7" s="1" a="1"/>
  <c r="AK3050" i="7" s="1"/>
  <c r="AI3082" i="7"/>
  <c r="AL3082" i="7" s="1" a="1"/>
  <c r="AL3082" i="7" s="1"/>
  <c r="AK3228" i="7" a="1"/>
  <c r="AK3228" i="7" s="1"/>
  <c r="AJ3228" i="7" a="1"/>
  <c r="AJ3228" i="7" s="1"/>
  <c r="AM2450" i="7" a="1"/>
  <c r="AM2450" i="7" s="1"/>
  <c r="AM2458" i="7" a="1"/>
  <c r="AM2458" i="7" s="1"/>
  <c r="AM2466" i="7" a="1"/>
  <c r="AM2466" i="7" s="1"/>
  <c r="AM2474" i="7" a="1"/>
  <c r="AM2474" i="7" s="1"/>
  <c r="AM2482" i="7" a="1"/>
  <c r="AM2482" i="7" s="1"/>
  <c r="AM2490" i="7" a="1"/>
  <c r="AM2490" i="7" s="1"/>
  <c r="AM2498" i="7" a="1"/>
  <c r="AM2498" i="7" s="1"/>
  <c r="AM2506" i="7" a="1"/>
  <c r="AM2506" i="7" s="1"/>
  <c r="AM2514" i="7" a="1"/>
  <c r="AM2514" i="7" s="1"/>
  <c r="AM2522" i="7" a="1"/>
  <c r="AM2522" i="7" s="1"/>
  <c r="AM2530" i="7" a="1"/>
  <c r="AM2530" i="7" s="1"/>
  <c r="AM2538" i="7" a="1"/>
  <c r="AM2538" i="7" s="1"/>
  <c r="AM2546" i="7" a="1"/>
  <c r="AM2546" i="7" s="1"/>
  <c r="AM2554" i="7" a="1"/>
  <c r="AM2554" i="7" s="1"/>
  <c r="AM2562" i="7" a="1"/>
  <c r="AM2562" i="7" s="1"/>
  <c r="AM2570" i="7" a="1"/>
  <c r="AM2570" i="7" s="1"/>
  <c r="AM2578" i="7" a="1"/>
  <c r="AM2578" i="7" s="1"/>
  <c r="AM2586" i="7" a="1"/>
  <c r="AM2586" i="7" s="1"/>
  <c r="AM2594" i="7" a="1"/>
  <c r="AM2594" i="7" s="1"/>
  <c r="AM2602" i="7" a="1"/>
  <c r="AM2602" i="7" s="1"/>
  <c r="AM2610" i="7" a="1"/>
  <c r="AM2610" i="7" s="1"/>
  <c r="AM2618" i="7" a="1"/>
  <c r="AM2618" i="7" s="1"/>
  <c r="AM2626" i="7" a="1"/>
  <c r="AM2626" i="7" s="1"/>
  <c r="AM2634" i="7" a="1"/>
  <c r="AM2634" i="7" s="1"/>
  <c r="AM2642" i="7" a="1"/>
  <c r="AM2642" i="7" s="1"/>
  <c r="AM2650" i="7" a="1"/>
  <c r="AM2650" i="7" s="1"/>
  <c r="AM2658" i="7" a="1"/>
  <c r="AM2658" i="7" s="1"/>
  <c r="AM2666" i="7" a="1"/>
  <c r="AM2666" i="7" s="1"/>
  <c r="AM2674" i="7" a="1"/>
  <c r="AM2674" i="7" s="1"/>
  <c r="AM2682" i="7" a="1"/>
  <c r="AM2682" i="7" s="1"/>
  <c r="AM2690" i="7" a="1"/>
  <c r="AM2690" i="7" s="1"/>
  <c r="AM2698" i="7" a="1"/>
  <c r="AM2698" i="7" s="1"/>
  <c r="AM2706" i="7" a="1"/>
  <c r="AM2706" i="7" s="1"/>
  <c r="AM2714" i="7" a="1"/>
  <c r="AM2714" i="7" s="1"/>
  <c r="AM2722" i="7" a="1"/>
  <c r="AM2722" i="7" s="1"/>
  <c r="AM2730" i="7" a="1"/>
  <c r="AM2730" i="7" s="1"/>
  <c r="AM2738" i="7" a="1"/>
  <c r="AM2738" i="7" s="1"/>
  <c r="AM2746" i="7" a="1"/>
  <c r="AM2746" i="7" s="1"/>
  <c r="AM2754" i="7" a="1"/>
  <c r="AM2754" i="7" s="1"/>
  <c r="AL2769" i="7" a="1"/>
  <c r="AL2769" i="7" s="1"/>
  <c r="AL2790" i="7" a="1"/>
  <c r="AL2790" i="7" s="1"/>
  <c r="AL2803" i="7" a="1"/>
  <c r="AL2803" i="7" s="1"/>
  <c r="AL2826" i="7" a="1"/>
  <c r="AL2826" i="7" s="1"/>
  <c r="AL2827" i="7" a="1"/>
  <c r="AL2827" i="7" s="1"/>
  <c r="AK2829" i="7" a="1"/>
  <c r="AK2829" i="7" s="1"/>
  <c r="AL2837" i="7" a="1"/>
  <c r="AL2837" i="7" s="1"/>
  <c r="AK2859" i="7" a="1"/>
  <c r="AK2859" i="7" s="1"/>
  <c r="AK2861" i="7" a="1"/>
  <c r="AK2861" i="7" s="1"/>
  <c r="AL2865" i="7" a="1"/>
  <c r="AL2865" i="7" s="1"/>
  <c r="AI2875" i="7"/>
  <c r="AK2875" i="7" s="1" a="1"/>
  <c r="AK2875" i="7" s="1"/>
  <c r="AI2899" i="7"/>
  <c r="AK2899" i="7" s="1" a="1"/>
  <c r="AK2899" i="7" s="1"/>
  <c r="AI2915" i="7"/>
  <c r="AL2915" i="7" s="1" a="1"/>
  <c r="AL2915" i="7" s="1"/>
  <c r="AI2917" i="7"/>
  <c r="AL2917" i="7" s="1" a="1"/>
  <c r="AL2917" i="7" s="1"/>
  <c r="AI2930" i="7"/>
  <c r="AK2930" i="7" s="1" a="1"/>
  <c r="AK2930" i="7" s="1"/>
  <c r="AK2948" i="7" a="1"/>
  <c r="AK2948" i="7" s="1"/>
  <c r="AJ2948" i="7" a="1"/>
  <c r="AJ2948" i="7" s="1"/>
  <c r="AK3012" i="7" a="1"/>
  <c r="AK3012" i="7" s="1"/>
  <c r="AJ3012" i="7" a="1"/>
  <c r="AJ3012" i="7" s="1"/>
  <c r="AK3324" i="7" a="1"/>
  <c r="AK3324" i="7" s="1"/>
  <c r="AJ3324" i="7" a="1"/>
  <c r="AJ3324" i="7" s="1"/>
  <c r="AJ2767" i="7" a="1"/>
  <c r="AJ2767" i="7" s="1"/>
  <c r="AL2768" i="7" a="1"/>
  <c r="AL2768" i="7" s="1"/>
  <c r="AJ2772" i="7" a="1"/>
  <c r="AJ2772" i="7" s="1"/>
  <c r="AI2776" i="7"/>
  <c r="AI2780" i="7"/>
  <c r="AM2780" i="7" s="1" a="1"/>
  <c r="AM2780" i="7" s="1"/>
  <c r="AK2783" i="7" a="1"/>
  <c r="AK2783" i="7" s="1"/>
  <c r="AL2799" i="7" a="1"/>
  <c r="AL2799" i="7" s="1"/>
  <c r="AM2802" i="7" a="1"/>
  <c r="AM2802" i="7" s="1"/>
  <c r="AI2814" i="7"/>
  <c r="AJ2814" i="7" s="1" a="1"/>
  <c r="AJ2814" i="7" s="1"/>
  <c r="AM2815" i="7" a="1"/>
  <c r="AM2815" i="7" s="1"/>
  <c r="AK2819" i="7" a="1"/>
  <c r="AK2819" i="7" s="1"/>
  <c r="AM2834" i="7" a="1"/>
  <c r="AM2834" i="7" s="1"/>
  <c r="AJ2842" i="7" a="1"/>
  <c r="AJ2842" i="7" s="1"/>
  <c r="AJ2843" i="7" a="1"/>
  <c r="AJ2843" i="7" s="1"/>
  <c r="AI2844" i="7"/>
  <c r="AM2844" i="7" s="1" a="1"/>
  <c r="AM2844" i="7" s="1"/>
  <c r="AM2850" i="7" a="1"/>
  <c r="AM2850" i="7" s="1"/>
  <c r="AJ2855" i="7" a="1"/>
  <c r="AJ2855" i="7" s="1"/>
  <c r="AL2859" i="7" a="1"/>
  <c r="AL2859" i="7" s="1"/>
  <c r="AL2862" i="7" a="1"/>
  <c r="AL2862" i="7" s="1"/>
  <c r="AM2865" i="7" a="1"/>
  <c r="AM2865" i="7" s="1"/>
  <c r="AI2871" i="7"/>
  <c r="AM2871" i="7" s="1" a="1"/>
  <c r="AM2871" i="7" s="1"/>
  <c r="AK2888" i="7" a="1"/>
  <c r="AK2888" i="7" s="1"/>
  <c r="AJ2888" i="7" a="1"/>
  <c r="AJ2888" i="7" s="1"/>
  <c r="AL2888" i="7" a="1"/>
  <c r="AL2888" i="7" s="1"/>
  <c r="AI2895" i="7"/>
  <c r="AM2895" i="7" s="1" a="1"/>
  <c r="AM2895" i="7" s="1"/>
  <c r="AI2920" i="7"/>
  <c r="AJ2920" i="7" s="1" a="1"/>
  <c r="AJ2920" i="7" s="1"/>
  <c r="AI2986" i="7"/>
  <c r="AL2986" i="7" s="1" a="1"/>
  <c r="AL2986" i="7" s="1"/>
  <c r="AL3110" i="7" a="1"/>
  <c r="AL3110" i="7" s="1"/>
  <c r="AK3110" i="7" a="1"/>
  <c r="AK3110" i="7" s="1"/>
  <c r="AJ3110" i="7" a="1"/>
  <c r="AJ3110" i="7" s="1"/>
  <c r="AK3164" i="7" a="1"/>
  <c r="AK3164" i="7" s="1"/>
  <c r="AJ3164" i="7" a="1"/>
  <c r="AJ3164" i="7" s="1"/>
  <c r="AL3422" i="7" a="1"/>
  <c r="AL3422" i="7" s="1"/>
  <c r="AK3422" i="7" a="1"/>
  <c r="AK3422" i="7" s="1"/>
  <c r="AJ3422" i="7" a="1"/>
  <c r="AJ3422" i="7" s="1"/>
  <c r="AM2827" i="7" a="1"/>
  <c r="AM2827" i="7" s="1"/>
  <c r="AL2850" i="7" a="1"/>
  <c r="AL2850" i="7" s="1"/>
  <c r="AK2850" i="7" a="1"/>
  <c r="AK2850" i="7" s="1"/>
  <c r="AI2891" i="7"/>
  <c r="AL2891" i="7" s="1" a="1"/>
  <c r="AL2891" i="7" s="1"/>
  <c r="AL2926" i="7" a="1"/>
  <c r="AL2926" i="7" s="1"/>
  <c r="AK2926" i="7" a="1"/>
  <c r="AK2926" i="7" s="1"/>
  <c r="AJ2926" i="7" a="1"/>
  <c r="AJ2926" i="7" s="1"/>
  <c r="AK2996" i="7" a="1"/>
  <c r="AK2996" i="7" s="1"/>
  <c r="AJ2996" i="7" a="1"/>
  <c r="AJ2996" i="7" s="1"/>
  <c r="AK3044" i="7" a="1"/>
  <c r="AK3044" i="7" s="1"/>
  <c r="AJ3044" i="7" a="1"/>
  <c r="AJ3044" i="7" s="1"/>
  <c r="AK3076" i="7" a="1"/>
  <c r="AK3076" i="7" s="1"/>
  <c r="AJ3076" i="7" a="1"/>
  <c r="AJ3076" i="7" s="1"/>
  <c r="AK3260" i="7" a="1"/>
  <c r="AK3260" i="7" s="1"/>
  <c r="AJ3260" i="7" a="1"/>
  <c r="AJ3260" i="7" s="1"/>
  <c r="AK3420" i="7" a="1"/>
  <c r="AK3420" i="7" s="1"/>
  <c r="AJ3420" i="7" a="1"/>
  <c r="AJ3420" i="7" s="1"/>
  <c r="AK2838" i="7" a="1"/>
  <c r="AK2838" i="7" s="1"/>
  <c r="AJ2852" i="7" a="1"/>
  <c r="AJ2852" i="7" s="1"/>
  <c r="AJ2860" i="7" a="1"/>
  <c r="AJ2860" i="7" s="1"/>
  <c r="AK2862" i="7" a="1"/>
  <c r="AK2862" i="7" s="1"/>
  <c r="AK2870" i="7" a="1"/>
  <c r="AK2870" i="7" s="1"/>
  <c r="AJ2876" i="7" a="1"/>
  <c r="AJ2876" i="7" s="1"/>
  <c r="AJ2892" i="7" a="1"/>
  <c r="AJ2892" i="7" s="1"/>
  <c r="AK2894" i="7" a="1"/>
  <c r="AK2894" i="7" s="1"/>
  <c r="AK2906" i="7" a="1"/>
  <c r="AK2906" i="7" s="1"/>
  <c r="AJ2914" i="7" a="1"/>
  <c r="AJ2914" i="7" s="1"/>
  <c r="AI2939" i="7"/>
  <c r="AK2939" i="7" s="1" a="1"/>
  <c r="AK2939" i="7" s="1"/>
  <c r="AI2945" i="7"/>
  <c r="AK2945" i="7" s="1" a="1"/>
  <c r="AK2945" i="7" s="1"/>
  <c r="AI2955" i="7"/>
  <c r="AL2955" i="7" s="1" a="1"/>
  <c r="AL2955" i="7" s="1"/>
  <c r="AI2961" i="7"/>
  <c r="AM2965" i="7" a="1"/>
  <c r="AM2965" i="7" s="1"/>
  <c r="AI2971" i="7"/>
  <c r="AL2971" i="7" s="1" a="1"/>
  <c r="AL2971" i="7" s="1"/>
  <c r="AI2977" i="7"/>
  <c r="AK2977" i="7" s="1" a="1"/>
  <c r="AK2977" i="7" s="1"/>
  <c r="AM2981" i="7" a="1"/>
  <c r="AM2981" i="7" s="1"/>
  <c r="AI2987" i="7"/>
  <c r="AL2987" i="7" s="1" a="1"/>
  <c r="AL2987" i="7" s="1"/>
  <c r="AI2993" i="7"/>
  <c r="AK2993" i="7" s="1" a="1"/>
  <c r="AK2993" i="7" s="1"/>
  <c r="AI3003" i="7"/>
  <c r="AL3003" i="7" s="1" a="1"/>
  <c r="AL3003" i="7" s="1"/>
  <c r="AI3009" i="7"/>
  <c r="AK3009" i="7" s="1" a="1"/>
  <c r="AK3009" i="7" s="1"/>
  <c r="AI3019" i="7"/>
  <c r="AL3019" i="7" s="1" a="1"/>
  <c r="AL3019" i="7" s="1"/>
  <c r="AI3025" i="7"/>
  <c r="AM3029" i="7" a="1"/>
  <c r="AM3029" i="7" s="1"/>
  <c r="AI3035" i="7"/>
  <c r="AI3041" i="7"/>
  <c r="AK3041" i="7" s="1" a="1"/>
  <c r="AK3041" i="7" s="1"/>
  <c r="AI3051" i="7"/>
  <c r="AL3051" i="7" s="1" a="1"/>
  <c r="AL3051" i="7" s="1"/>
  <c r="AI3057" i="7"/>
  <c r="AK3057" i="7" s="1" a="1"/>
  <c r="AK3057" i="7" s="1"/>
  <c r="AI3067" i="7"/>
  <c r="AK3067" i="7" s="1" a="1"/>
  <c r="AK3067" i="7" s="1"/>
  <c r="AI3073" i="7"/>
  <c r="AK3073" i="7" s="1" a="1"/>
  <c r="AK3073" i="7" s="1"/>
  <c r="AI3083" i="7"/>
  <c r="AL3083" i="7" s="1" a="1"/>
  <c r="AL3083" i="7" s="1"/>
  <c r="AI3089" i="7"/>
  <c r="AK3089" i="7" s="1" a="1"/>
  <c r="AK3089" i="7" s="1"/>
  <c r="AK3094" i="7" a="1"/>
  <c r="AK3094" i="7" s="1"/>
  <c r="AJ3094" i="7" a="1"/>
  <c r="AJ3094" i="7" s="1"/>
  <c r="AK3108" i="7" a="1"/>
  <c r="AK3108" i="7" s="1"/>
  <c r="AJ3108" i="7" a="1"/>
  <c r="AJ3108" i="7" s="1"/>
  <c r="AI3113" i="7"/>
  <c r="AI3115" i="7"/>
  <c r="AK3140" i="7" a="1"/>
  <c r="AK3140" i="7" s="1"/>
  <c r="AJ3140" i="7" a="1"/>
  <c r="AJ3140" i="7" s="1"/>
  <c r="AM3142" i="7" a="1"/>
  <c r="AM3142" i="7" s="1"/>
  <c r="AK3172" i="7" a="1"/>
  <c r="AK3172" i="7" s="1"/>
  <c r="AJ3172" i="7" a="1"/>
  <c r="AJ3172" i="7" s="1"/>
  <c r="AM3174" i="7" a="1"/>
  <c r="AM3174" i="7" s="1"/>
  <c r="AK3204" i="7" a="1"/>
  <c r="AK3204" i="7" s="1"/>
  <c r="AJ3204" i="7" a="1"/>
  <c r="AJ3204" i="7" s="1"/>
  <c r="AM3206" i="7" a="1"/>
  <c r="AM3206" i="7" s="1"/>
  <c r="AK3236" i="7" a="1"/>
  <c r="AK3236" i="7" s="1"/>
  <c r="AJ3236" i="7" a="1"/>
  <c r="AJ3236" i="7" s="1"/>
  <c r="AM3238" i="7" a="1"/>
  <c r="AM3238" i="7" s="1"/>
  <c r="AK3268" i="7" a="1"/>
  <c r="AK3268" i="7" s="1"/>
  <c r="AJ3268" i="7" a="1"/>
  <c r="AJ3268" i="7" s="1"/>
  <c r="AM3270" i="7" a="1"/>
  <c r="AM3270" i="7" s="1"/>
  <c r="AK3300" i="7" a="1"/>
  <c r="AK3300" i="7" s="1"/>
  <c r="AJ3300" i="7" a="1"/>
  <c r="AJ3300" i="7" s="1"/>
  <c r="AM3302" i="7" a="1"/>
  <c r="AM3302" i="7" s="1"/>
  <c r="AK3332" i="7" a="1"/>
  <c r="AK3332" i="7" s="1"/>
  <c r="AJ3332" i="7" a="1"/>
  <c r="AJ3332" i="7" s="1"/>
  <c r="AM3334" i="7" a="1"/>
  <c r="AM3334" i="7" s="1"/>
  <c r="AK3364" i="7" a="1"/>
  <c r="AK3364" i="7" s="1"/>
  <c r="AJ3364" i="7" a="1"/>
  <c r="AJ3364" i="7" s="1"/>
  <c r="AM3366" i="7" a="1"/>
  <c r="AM3366" i="7" s="1"/>
  <c r="AK3396" i="7" a="1"/>
  <c r="AK3396" i="7" s="1"/>
  <c r="AJ3396" i="7" a="1"/>
  <c r="AJ3396" i="7" s="1"/>
  <c r="AM3398" i="7" a="1"/>
  <c r="AM3398" i="7" s="1"/>
  <c r="AK3436" i="7" a="1"/>
  <c r="AK3436" i="7" s="1"/>
  <c r="AJ3436" i="7" a="1"/>
  <c r="AJ3436" i="7" s="1"/>
  <c r="AL3438" i="7" a="1"/>
  <c r="AL3438" i="7" s="1"/>
  <c r="AK3438" i="7" a="1"/>
  <c r="AK3438" i="7" s="1"/>
  <c r="AJ3438" i="7" a="1"/>
  <c r="AJ3438" i="7" s="1"/>
  <c r="AK2873" i="7" a="1"/>
  <c r="AK2873" i="7" s="1"/>
  <c r="AM2877" i="7" a="1"/>
  <c r="AM2877" i="7" s="1"/>
  <c r="AK2881" i="7" a="1"/>
  <c r="AK2881" i="7" s="1"/>
  <c r="AM2885" i="7" a="1"/>
  <c r="AM2885" i="7" s="1"/>
  <c r="AK2889" i="7" a="1"/>
  <c r="AK2889" i="7" s="1"/>
  <c r="AM2893" i="7" a="1"/>
  <c r="AM2893" i="7" s="1"/>
  <c r="AK2897" i="7" a="1"/>
  <c r="AK2897" i="7" s="1"/>
  <c r="AL2902" i="7" a="1"/>
  <c r="AL2902" i="7" s="1"/>
  <c r="AK2904" i="7" a="1"/>
  <c r="AK2904" i="7" s="1"/>
  <c r="AI2907" i="7"/>
  <c r="AI2908" i="7"/>
  <c r="AK2908" i="7" s="1" a="1"/>
  <c r="AK2908" i="7" s="1"/>
  <c r="AL2909" i="7" a="1"/>
  <c r="AL2909" i="7" s="1"/>
  <c r="AM2919" i="7" a="1"/>
  <c r="AM2919" i="7" s="1"/>
  <c r="AJ2929" i="7" a="1"/>
  <c r="AJ2929" i="7" s="1"/>
  <c r="AK2944" i="7" a="1"/>
  <c r="AK2944" i="7" s="1"/>
  <c r="AJ2944" i="7" a="1"/>
  <c r="AJ2944" i="7" s="1"/>
  <c r="AK2951" i="7" a="1"/>
  <c r="AK2951" i="7" s="1"/>
  <c r="AK2960" i="7" a="1"/>
  <c r="AK2960" i="7" s="1"/>
  <c r="AJ2960" i="7" a="1"/>
  <c r="AJ2960" i="7" s="1"/>
  <c r="AK2976" i="7" a="1"/>
  <c r="AK2976" i="7" s="1"/>
  <c r="AJ2976" i="7" a="1"/>
  <c r="AJ2976" i="7" s="1"/>
  <c r="AK2992" i="7" a="1"/>
  <c r="AK2992" i="7" s="1"/>
  <c r="AJ2992" i="7" a="1"/>
  <c r="AJ2992" i="7" s="1"/>
  <c r="AK2999" i="7" a="1"/>
  <c r="AK2999" i="7" s="1"/>
  <c r="AK3008" i="7" a="1"/>
  <c r="AK3008" i="7" s="1"/>
  <c r="AJ3008" i="7" a="1"/>
  <c r="AJ3008" i="7" s="1"/>
  <c r="AK3015" i="7" a="1"/>
  <c r="AK3015" i="7" s="1"/>
  <c r="AK3024" i="7" a="1"/>
  <c r="AK3024" i="7" s="1"/>
  <c r="AJ3024" i="7" a="1"/>
  <c r="AJ3024" i="7" s="1"/>
  <c r="AK3031" i="7" a="1"/>
  <c r="AK3031" i="7" s="1"/>
  <c r="AK3040" i="7" a="1"/>
  <c r="AK3040" i="7" s="1"/>
  <c r="AJ3040" i="7" a="1"/>
  <c r="AJ3040" i="7" s="1"/>
  <c r="AK3056" i="7" a="1"/>
  <c r="AK3056" i="7" s="1"/>
  <c r="AJ3056" i="7" a="1"/>
  <c r="AJ3056" i="7" s="1"/>
  <c r="AK3072" i="7" a="1"/>
  <c r="AK3072" i="7" s="1"/>
  <c r="AJ3072" i="7" a="1"/>
  <c r="AJ3072" i="7" s="1"/>
  <c r="AK3088" i="7" a="1"/>
  <c r="AK3088" i="7" s="1"/>
  <c r="AJ3088" i="7" a="1"/>
  <c r="AJ3088" i="7" s="1"/>
  <c r="AI3097" i="7"/>
  <c r="AM3110" i="7" a="1"/>
  <c r="AM3110" i="7" s="1"/>
  <c r="AI3129" i="7"/>
  <c r="AM3129" i="7" s="1" a="1"/>
  <c r="AM3129" i="7" s="1"/>
  <c r="AL3142" i="7" a="1"/>
  <c r="AL3142" i="7" s="1"/>
  <c r="AK3142" i="7" a="1"/>
  <c r="AK3142" i="7" s="1"/>
  <c r="AJ3142" i="7" a="1"/>
  <c r="AJ3142" i="7" s="1"/>
  <c r="AI3161" i="7"/>
  <c r="AM3161" i="7" s="1" a="1"/>
  <c r="AM3161" i="7" s="1"/>
  <c r="AL3174" i="7" a="1"/>
  <c r="AL3174" i="7" s="1"/>
  <c r="AK3174" i="7" a="1"/>
  <c r="AK3174" i="7" s="1"/>
  <c r="AJ3174" i="7" a="1"/>
  <c r="AJ3174" i="7" s="1"/>
  <c r="AI3193" i="7"/>
  <c r="AM3193" i="7" s="1" a="1"/>
  <c r="AM3193" i="7" s="1"/>
  <c r="AL3206" i="7" a="1"/>
  <c r="AL3206" i="7" s="1"/>
  <c r="AK3206" i="7" a="1"/>
  <c r="AK3206" i="7" s="1"/>
  <c r="AJ3206" i="7" a="1"/>
  <c r="AJ3206" i="7" s="1"/>
  <c r="AI3225" i="7"/>
  <c r="AM3225" i="7" s="1" a="1"/>
  <c r="AM3225" i="7" s="1"/>
  <c r="AL3238" i="7" a="1"/>
  <c r="AL3238" i="7" s="1"/>
  <c r="AK3238" i="7" a="1"/>
  <c r="AK3238" i="7" s="1"/>
  <c r="AJ3238" i="7" a="1"/>
  <c r="AJ3238" i="7" s="1"/>
  <c r="AI3257" i="7"/>
  <c r="AM3257" i="7" s="1" a="1"/>
  <c r="AM3257" i="7" s="1"/>
  <c r="AL3270" i="7" a="1"/>
  <c r="AL3270" i="7" s="1"/>
  <c r="AK3270" i="7" a="1"/>
  <c r="AK3270" i="7" s="1"/>
  <c r="AJ3270" i="7" a="1"/>
  <c r="AJ3270" i="7" s="1"/>
  <c r="AI3289" i="7"/>
  <c r="AM3289" i="7" s="1" a="1"/>
  <c r="AM3289" i="7" s="1"/>
  <c r="AL3302" i="7" a="1"/>
  <c r="AL3302" i="7" s="1"/>
  <c r="AK3302" i="7" a="1"/>
  <c r="AK3302" i="7" s="1"/>
  <c r="AJ3302" i="7" a="1"/>
  <c r="AJ3302" i="7" s="1"/>
  <c r="AI3321" i="7"/>
  <c r="AM3321" i="7" s="1" a="1"/>
  <c r="AM3321" i="7" s="1"/>
  <c r="AL3334" i="7" a="1"/>
  <c r="AL3334" i="7" s="1"/>
  <c r="AK3334" i="7" a="1"/>
  <c r="AK3334" i="7" s="1"/>
  <c r="AJ3334" i="7" a="1"/>
  <c r="AJ3334" i="7" s="1"/>
  <c r="AI3353" i="7"/>
  <c r="AM3353" i="7" s="1" a="1"/>
  <c r="AM3353" i="7" s="1"/>
  <c r="AL3366" i="7" a="1"/>
  <c r="AL3366" i="7" s="1"/>
  <c r="AK3366" i="7" a="1"/>
  <c r="AK3366" i="7" s="1"/>
  <c r="AJ3366" i="7" a="1"/>
  <c r="AJ3366" i="7" s="1"/>
  <c r="AI3385" i="7"/>
  <c r="AM3385" i="7" s="1" a="1"/>
  <c r="AM3385" i="7" s="1"/>
  <c r="AL3398" i="7" a="1"/>
  <c r="AL3398" i="7" s="1"/>
  <c r="AK3398" i="7" a="1"/>
  <c r="AK3398" i="7" s="1"/>
  <c r="AJ3398" i="7" a="1"/>
  <c r="AJ3398" i="7" s="1"/>
  <c r="AI3417" i="7"/>
  <c r="AM3417" i="7" s="1" a="1"/>
  <c r="AM3417" i="7" s="1"/>
  <c r="AM3422" i="7" a="1"/>
  <c r="AM3422" i="7" s="1"/>
  <c r="AL3629" i="7" a="1"/>
  <c r="AL3629" i="7" s="1"/>
  <c r="AJ3629" i="7" a="1"/>
  <c r="AJ3629" i="7" s="1"/>
  <c r="AL3640" i="7" a="1"/>
  <c r="AL3640" i="7" s="1"/>
  <c r="AJ3640" i="7" a="1"/>
  <c r="AJ3640" i="7" s="1"/>
  <c r="AM3640" i="7" a="1"/>
  <c r="AM3640" i="7" s="1"/>
  <c r="AI2931" i="7"/>
  <c r="AL2931" i="7" s="1" a="1"/>
  <c r="AL2931" i="7" s="1"/>
  <c r="AI2932" i="7"/>
  <c r="AM2932" i="7" s="1" a="1"/>
  <c r="AM2932" i="7" s="1"/>
  <c r="AI3099" i="7"/>
  <c r="AL3099" i="7" s="1" a="1"/>
  <c r="AL3099" i="7" s="1"/>
  <c r="AI3121" i="7"/>
  <c r="AL3121" i="7" s="1" a="1"/>
  <c r="AL3121" i="7" s="1"/>
  <c r="AI3153" i="7"/>
  <c r="AL3153" i="7" s="1" a="1"/>
  <c r="AL3153" i="7" s="1"/>
  <c r="AL3166" i="7" a="1"/>
  <c r="AL3166" i="7" s="1"/>
  <c r="AI3185" i="7"/>
  <c r="AL3185" i="7" s="1" a="1"/>
  <c r="AL3185" i="7" s="1"/>
  <c r="AI3217" i="7"/>
  <c r="AL3217" i="7" s="1" a="1"/>
  <c r="AL3217" i="7" s="1"/>
  <c r="AI3249" i="7"/>
  <c r="AL3249" i="7" s="1" a="1"/>
  <c r="AL3249" i="7" s="1"/>
  <c r="AI3281" i="7"/>
  <c r="AL3281" i="7" s="1" a="1"/>
  <c r="AL3281" i="7" s="1"/>
  <c r="AI3313" i="7"/>
  <c r="AL3313" i="7" s="1" a="1"/>
  <c r="AL3313" i="7" s="1"/>
  <c r="AI3345" i="7"/>
  <c r="AL3345" i="7" s="1" a="1"/>
  <c r="AL3345" i="7" s="1"/>
  <c r="AI3377" i="7"/>
  <c r="AM3377" i="7" s="1" a="1"/>
  <c r="AM3377" i="7" s="1"/>
  <c r="AI3401" i="7"/>
  <c r="AM3401" i="7" s="1" a="1"/>
  <c r="AM3401" i="7" s="1"/>
  <c r="AM3406" i="7" a="1"/>
  <c r="AM3406" i="7" s="1"/>
  <c r="AM3456" i="7" a="1"/>
  <c r="AM3456" i="7" s="1"/>
  <c r="AL3456" i="7" a="1"/>
  <c r="AL3456" i="7" s="1"/>
  <c r="AK3456" i="7" a="1"/>
  <c r="AK3456" i="7" s="1"/>
  <c r="AL2852" i="7" a="1"/>
  <c r="AL2852" i="7" s="1"/>
  <c r="AL2860" i="7" a="1"/>
  <c r="AL2860" i="7" s="1"/>
  <c r="AL2876" i="7" a="1"/>
  <c r="AL2876" i="7" s="1"/>
  <c r="AK2882" i="7" a="1"/>
  <c r="AK2882" i="7" s="1"/>
  <c r="AL2892" i="7" a="1"/>
  <c r="AL2892" i="7" s="1"/>
  <c r="AM2902" i="7" a="1"/>
  <c r="AM2902" i="7" s="1"/>
  <c r="AK2909" i="7" a="1"/>
  <c r="AK2909" i="7" s="1"/>
  <c r="AJ2912" i="7" a="1"/>
  <c r="AJ2912" i="7" s="1"/>
  <c r="AI2921" i="7"/>
  <c r="AM2921" i="7" s="1" a="1"/>
  <c r="AM2921" i="7" s="1"/>
  <c r="AK2929" i="7" a="1"/>
  <c r="AK2929" i="7" s="1"/>
  <c r="AI2933" i="7"/>
  <c r="AM2933" i="7" s="1" a="1"/>
  <c r="AM2933" i="7" s="1"/>
  <c r="AI2937" i="7"/>
  <c r="AL2937" i="7" s="1" a="1"/>
  <c r="AL2937" i="7" s="1"/>
  <c r="AM2941" i="7" a="1"/>
  <c r="AM2941" i="7" s="1"/>
  <c r="AL2944" i="7" a="1"/>
  <c r="AL2944" i="7" s="1"/>
  <c r="AI2947" i="7"/>
  <c r="AJ2947" i="7" s="1" a="1"/>
  <c r="AJ2947" i="7" s="1"/>
  <c r="AI2953" i="7"/>
  <c r="AL2953" i="7" s="1" a="1"/>
  <c r="AL2953" i="7" s="1"/>
  <c r="AM2957" i="7" a="1"/>
  <c r="AM2957" i="7" s="1"/>
  <c r="AL2960" i="7" a="1"/>
  <c r="AL2960" i="7" s="1"/>
  <c r="AI2963" i="7"/>
  <c r="AJ2963" i="7" s="1" a="1"/>
  <c r="AJ2963" i="7" s="1"/>
  <c r="AI2969" i="7"/>
  <c r="AL2969" i="7" s="1" a="1"/>
  <c r="AL2969" i="7" s="1"/>
  <c r="AM2973" i="7" a="1"/>
  <c r="AM2973" i="7" s="1"/>
  <c r="AL2976" i="7" a="1"/>
  <c r="AL2976" i="7" s="1"/>
  <c r="AI2979" i="7"/>
  <c r="AJ2979" i="7" s="1" a="1"/>
  <c r="AJ2979" i="7" s="1"/>
  <c r="AI2985" i="7"/>
  <c r="AL2985" i="7" s="1" a="1"/>
  <c r="AL2985" i="7" s="1"/>
  <c r="AL2992" i="7" a="1"/>
  <c r="AL2992" i="7" s="1"/>
  <c r="AI2995" i="7"/>
  <c r="AJ2995" i="7" s="1" a="1"/>
  <c r="AJ2995" i="7" s="1"/>
  <c r="AI3001" i="7"/>
  <c r="AL3001" i="7" s="1" a="1"/>
  <c r="AL3001" i="7" s="1"/>
  <c r="AL3008" i="7" a="1"/>
  <c r="AL3008" i="7" s="1"/>
  <c r="AI3011" i="7"/>
  <c r="AI3017" i="7"/>
  <c r="AL3017" i="7" s="1" a="1"/>
  <c r="AL3017" i="7" s="1"/>
  <c r="AL3024" i="7" a="1"/>
  <c r="AL3024" i="7" s="1"/>
  <c r="AI3027" i="7"/>
  <c r="AJ3027" i="7" s="1" a="1"/>
  <c r="AJ3027" i="7" s="1"/>
  <c r="AI3033" i="7"/>
  <c r="AL3033" i="7" s="1" a="1"/>
  <c r="AL3033" i="7" s="1"/>
  <c r="AL3040" i="7" a="1"/>
  <c r="AL3040" i="7" s="1"/>
  <c r="AI3043" i="7"/>
  <c r="AJ3043" i="7" s="1" a="1"/>
  <c r="AJ3043" i="7" s="1"/>
  <c r="AI3049" i="7"/>
  <c r="AL3049" i="7" s="1" a="1"/>
  <c r="AL3049" i="7" s="1"/>
  <c r="AM3053" i="7" a="1"/>
  <c r="AM3053" i="7" s="1"/>
  <c r="AL3056" i="7" a="1"/>
  <c r="AL3056" i="7" s="1"/>
  <c r="AI3059" i="7"/>
  <c r="AJ3059" i="7" s="1" a="1"/>
  <c r="AJ3059" i="7" s="1"/>
  <c r="AI3065" i="7"/>
  <c r="AL3065" i="7" s="1" a="1"/>
  <c r="AL3065" i="7" s="1"/>
  <c r="AL3072" i="7" a="1"/>
  <c r="AL3072" i="7" s="1"/>
  <c r="AI3075" i="7"/>
  <c r="AJ3075" i="7" s="1" a="1"/>
  <c r="AJ3075" i="7" s="1"/>
  <c r="AI3081" i="7"/>
  <c r="AL3081" i="7" s="1" a="1"/>
  <c r="AL3081" i="7" s="1"/>
  <c r="AL3088" i="7" a="1"/>
  <c r="AL3088" i="7" s="1"/>
  <c r="AI3091" i="7"/>
  <c r="AJ3091" i="7" s="1" a="1"/>
  <c r="AJ3091" i="7" s="1"/>
  <c r="AI3096" i="7"/>
  <c r="AK3096" i="7" s="1" a="1"/>
  <c r="AK3096" i="7" s="1"/>
  <c r="AK3102" i="7" a="1"/>
  <c r="AK3102" i="7" s="1"/>
  <c r="AJ3102" i="7" a="1"/>
  <c r="AJ3102" i="7" s="1"/>
  <c r="AI3105" i="7"/>
  <c r="AL3105" i="7" s="1" a="1"/>
  <c r="AL3105" i="7" s="1"/>
  <c r="AI3107" i="7"/>
  <c r="AJ3107" i="7" s="1" a="1"/>
  <c r="AJ3107" i="7" s="1"/>
  <c r="AK3116" i="7" a="1"/>
  <c r="AK3116" i="7" s="1"/>
  <c r="AJ3116" i="7" a="1"/>
  <c r="AJ3116" i="7" s="1"/>
  <c r="AK3124" i="7" a="1"/>
  <c r="AK3124" i="7" s="1"/>
  <c r="AJ3124" i="7" a="1"/>
  <c r="AJ3124" i="7" s="1"/>
  <c r="AM3126" i="7" a="1"/>
  <c r="AM3126" i="7" s="1"/>
  <c r="AK3156" i="7" a="1"/>
  <c r="AK3156" i="7" s="1"/>
  <c r="AJ3156" i="7" a="1"/>
  <c r="AJ3156" i="7" s="1"/>
  <c r="AM3158" i="7" a="1"/>
  <c r="AM3158" i="7" s="1"/>
  <c r="AK3188" i="7" a="1"/>
  <c r="AK3188" i="7" s="1"/>
  <c r="AJ3188" i="7" a="1"/>
  <c r="AJ3188" i="7" s="1"/>
  <c r="AM3190" i="7" a="1"/>
  <c r="AM3190" i="7" s="1"/>
  <c r="AK3220" i="7" a="1"/>
  <c r="AK3220" i="7" s="1"/>
  <c r="AJ3220" i="7" a="1"/>
  <c r="AJ3220" i="7" s="1"/>
  <c r="AM3222" i="7" a="1"/>
  <c r="AM3222" i="7" s="1"/>
  <c r="AK3252" i="7" a="1"/>
  <c r="AK3252" i="7" s="1"/>
  <c r="AJ3252" i="7" a="1"/>
  <c r="AJ3252" i="7" s="1"/>
  <c r="AM3254" i="7" a="1"/>
  <c r="AM3254" i="7" s="1"/>
  <c r="AK3284" i="7" a="1"/>
  <c r="AK3284" i="7" s="1"/>
  <c r="AJ3284" i="7" a="1"/>
  <c r="AJ3284" i="7" s="1"/>
  <c r="AM3286" i="7" a="1"/>
  <c r="AM3286" i="7" s="1"/>
  <c r="AK3316" i="7" a="1"/>
  <c r="AK3316" i="7" s="1"/>
  <c r="AJ3316" i="7" a="1"/>
  <c r="AJ3316" i="7" s="1"/>
  <c r="AM3318" i="7" a="1"/>
  <c r="AM3318" i="7" s="1"/>
  <c r="AK3348" i="7" a="1"/>
  <c r="AK3348" i="7" s="1"/>
  <c r="AJ3348" i="7" a="1"/>
  <c r="AJ3348" i="7" s="1"/>
  <c r="AM3350" i="7" a="1"/>
  <c r="AM3350" i="7" s="1"/>
  <c r="AK3380" i="7" a="1"/>
  <c r="AK3380" i="7" s="1"/>
  <c r="AJ3380" i="7" a="1"/>
  <c r="AJ3380" i="7" s="1"/>
  <c r="AM3382" i="7" a="1"/>
  <c r="AM3382" i="7" s="1"/>
  <c r="AK3404" i="7" a="1"/>
  <c r="AK3404" i="7" s="1"/>
  <c r="AJ3404" i="7" a="1"/>
  <c r="AJ3404" i="7" s="1"/>
  <c r="AL3406" i="7" a="1"/>
  <c r="AL3406" i="7" s="1"/>
  <c r="AK3406" i="7" a="1"/>
  <c r="AK3406" i="7" s="1"/>
  <c r="AJ3406" i="7" a="1"/>
  <c r="AJ3406" i="7" s="1"/>
  <c r="AI3425" i="7"/>
  <c r="AM3425" i="7" s="1" a="1"/>
  <c r="AM3425" i="7" s="1"/>
  <c r="AM3430" i="7" a="1"/>
  <c r="AM3430" i="7" s="1"/>
  <c r="AI3649" i="7"/>
  <c r="AK3649" i="7" s="1" a="1"/>
  <c r="AK3649" i="7" s="1"/>
  <c r="AM2873" i="7" a="1"/>
  <c r="AM2873" i="7" s="1"/>
  <c r="AM2881" i="7" a="1"/>
  <c r="AM2881" i="7" s="1"/>
  <c r="AM2889" i="7" a="1"/>
  <c r="AM2889" i="7" s="1"/>
  <c r="AM2897" i="7" a="1"/>
  <c r="AM2897" i="7" s="1"/>
  <c r="AI2923" i="7"/>
  <c r="AM2923" i="7" s="1" a="1"/>
  <c r="AM2923" i="7" s="1"/>
  <c r="AI2924" i="7"/>
  <c r="AM2924" i="7" s="1" a="1"/>
  <c r="AM2924" i="7" s="1"/>
  <c r="AK2943" i="7" a="1"/>
  <c r="AK2943" i="7" s="1"/>
  <c r="AK2991" i="7" a="1"/>
  <c r="AK2991" i="7" s="1"/>
  <c r="AK3007" i="7" a="1"/>
  <c r="AK3007" i="7" s="1"/>
  <c r="AK3039" i="7" a="1"/>
  <c r="AK3039" i="7" s="1"/>
  <c r="AK3055" i="7" a="1"/>
  <c r="AK3055" i="7" s="1"/>
  <c r="AL3126" i="7" a="1"/>
  <c r="AL3126" i="7" s="1"/>
  <c r="AK3126" i="7" a="1"/>
  <c r="AK3126" i="7" s="1"/>
  <c r="AJ3126" i="7" a="1"/>
  <c r="AJ3126" i="7" s="1"/>
  <c r="AI3145" i="7"/>
  <c r="AK3145" i="7" s="1" a="1"/>
  <c r="AK3145" i="7" s="1"/>
  <c r="AL3158" i="7" a="1"/>
  <c r="AL3158" i="7" s="1"/>
  <c r="AK3158" i="7" a="1"/>
  <c r="AK3158" i="7" s="1"/>
  <c r="AJ3158" i="7" a="1"/>
  <c r="AJ3158" i="7" s="1"/>
  <c r="AI3177" i="7"/>
  <c r="AK3177" i="7" s="1" a="1"/>
  <c r="AK3177" i="7" s="1"/>
  <c r="AL3190" i="7" a="1"/>
  <c r="AL3190" i="7" s="1"/>
  <c r="AK3190" i="7" a="1"/>
  <c r="AK3190" i="7" s="1"/>
  <c r="AJ3190" i="7" a="1"/>
  <c r="AJ3190" i="7" s="1"/>
  <c r="AI3209" i="7"/>
  <c r="AK3209" i="7" s="1" a="1"/>
  <c r="AK3209" i="7" s="1"/>
  <c r="AL3222" i="7" a="1"/>
  <c r="AL3222" i="7" s="1"/>
  <c r="AK3222" i="7" a="1"/>
  <c r="AK3222" i="7" s="1"/>
  <c r="AJ3222" i="7" a="1"/>
  <c r="AJ3222" i="7" s="1"/>
  <c r="AI3241" i="7"/>
  <c r="AK3241" i="7" s="1" a="1"/>
  <c r="AK3241" i="7" s="1"/>
  <c r="AL3254" i="7" a="1"/>
  <c r="AL3254" i="7" s="1"/>
  <c r="AK3254" i="7" a="1"/>
  <c r="AK3254" i="7" s="1"/>
  <c r="AJ3254" i="7" a="1"/>
  <c r="AJ3254" i="7" s="1"/>
  <c r="AI3273" i="7"/>
  <c r="AK3273" i="7" s="1" a="1"/>
  <c r="AK3273" i="7" s="1"/>
  <c r="AL3286" i="7" a="1"/>
  <c r="AL3286" i="7" s="1"/>
  <c r="AK3286" i="7" a="1"/>
  <c r="AK3286" i="7" s="1"/>
  <c r="AJ3286" i="7" a="1"/>
  <c r="AJ3286" i="7" s="1"/>
  <c r="AI3305" i="7"/>
  <c r="AK3305" i="7" s="1" a="1"/>
  <c r="AK3305" i="7" s="1"/>
  <c r="AL3318" i="7" a="1"/>
  <c r="AL3318" i="7" s="1"/>
  <c r="AK3318" i="7" a="1"/>
  <c r="AK3318" i="7" s="1"/>
  <c r="AJ3318" i="7" a="1"/>
  <c r="AJ3318" i="7" s="1"/>
  <c r="AI3337" i="7"/>
  <c r="AK3337" i="7" s="1" a="1"/>
  <c r="AK3337" i="7" s="1"/>
  <c r="AL3350" i="7" a="1"/>
  <c r="AL3350" i="7" s="1"/>
  <c r="AK3350" i="7" a="1"/>
  <c r="AK3350" i="7" s="1"/>
  <c r="AJ3350" i="7" a="1"/>
  <c r="AJ3350" i="7" s="1"/>
  <c r="AI3369" i="7"/>
  <c r="AK3369" i="7" s="1" a="1"/>
  <c r="AK3369" i="7" s="1"/>
  <c r="AL3382" i="7" a="1"/>
  <c r="AL3382" i="7" s="1"/>
  <c r="AK3382" i="7" a="1"/>
  <c r="AK3382" i="7" s="1"/>
  <c r="AJ3382" i="7" a="1"/>
  <c r="AJ3382" i="7" s="1"/>
  <c r="AK3428" i="7" a="1"/>
  <c r="AK3428" i="7" s="1"/>
  <c r="AJ3428" i="7" a="1"/>
  <c r="AJ3428" i="7" s="1"/>
  <c r="AL3430" i="7" a="1"/>
  <c r="AL3430" i="7" s="1"/>
  <c r="AK3430" i="7" a="1"/>
  <c r="AK3430" i="7" s="1"/>
  <c r="AJ3430" i="7" a="1"/>
  <c r="AJ3430" i="7" s="1"/>
  <c r="AL3454" i="7" a="1"/>
  <c r="AL3454" i="7" s="1"/>
  <c r="AK3454" i="7" a="1"/>
  <c r="AK3454" i="7" s="1"/>
  <c r="AJ3454" i="7" a="1"/>
  <c r="AJ3454" i="7" s="1"/>
  <c r="AJ2904" i="7" a="1"/>
  <c r="AJ2904" i="7" s="1"/>
  <c r="AI2913" i="7"/>
  <c r="AK2913" i="7" s="1" a="1"/>
  <c r="AK2913" i="7" s="1"/>
  <c r="AK2914" i="7" a="1"/>
  <c r="AK2914" i="7" s="1"/>
  <c r="AI2925" i="7"/>
  <c r="AK2925" i="7" s="1" a="1"/>
  <c r="AK2925" i="7" s="1"/>
  <c r="AM2926" i="7" a="1"/>
  <c r="AM2926" i="7" s="1"/>
  <c r="AI2936" i="7"/>
  <c r="AL2936" i="7" s="1" a="1"/>
  <c r="AL2936" i="7" s="1"/>
  <c r="AL2943" i="7" a="1"/>
  <c r="AL2943" i="7" s="1"/>
  <c r="AI2946" i="7"/>
  <c r="AL2946" i="7" s="1" a="1"/>
  <c r="AL2946" i="7" s="1"/>
  <c r="AM2951" i="7" a="1"/>
  <c r="AM2951" i="7" s="1"/>
  <c r="AI2952" i="7"/>
  <c r="AL2952" i="7" s="1" a="1"/>
  <c r="AL2952" i="7" s="1"/>
  <c r="AI2962" i="7"/>
  <c r="AL2962" i="7" s="1" a="1"/>
  <c r="AL2962" i="7" s="1"/>
  <c r="AI2968" i="7"/>
  <c r="AM2968" i="7" s="1" a="1"/>
  <c r="AM2968" i="7" s="1"/>
  <c r="AI2978" i="7"/>
  <c r="AI2984" i="7"/>
  <c r="AM2984" i="7" s="1" a="1"/>
  <c r="AM2984" i="7" s="1"/>
  <c r="AL2991" i="7" a="1"/>
  <c r="AL2991" i="7" s="1"/>
  <c r="AI2994" i="7"/>
  <c r="AL2994" i="7" s="1" a="1"/>
  <c r="AL2994" i="7" s="1"/>
  <c r="AM2999" i="7" a="1"/>
  <c r="AM2999" i="7" s="1"/>
  <c r="AI3000" i="7"/>
  <c r="AL3007" i="7" a="1"/>
  <c r="AL3007" i="7" s="1"/>
  <c r="AI3010" i="7"/>
  <c r="AL3010" i="7" s="1" a="1"/>
  <c r="AL3010" i="7" s="1"/>
  <c r="AM3015" i="7" a="1"/>
  <c r="AM3015" i="7" s="1"/>
  <c r="AI3016" i="7"/>
  <c r="AL3016" i="7" s="1" a="1"/>
  <c r="AL3016" i="7" s="1"/>
  <c r="AI3026" i="7"/>
  <c r="AL3026" i="7" s="1" a="1"/>
  <c r="AL3026" i="7" s="1"/>
  <c r="AM3031" i="7" a="1"/>
  <c r="AM3031" i="7" s="1"/>
  <c r="AI3032" i="7"/>
  <c r="AK3032" i="7" s="1" a="1"/>
  <c r="AK3032" i="7" s="1"/>
  <c r="AL3038" i="7" a="1"/>
  <c r="AL3038" i="7" s="1"/>
  <c r="AL3039" i="7" a="1"/>
  <c r="AL3039" i="7" s="1"/>
  <c r="AI3042" i="7"/>
  <c r="AL3042" i="7" s="1" a="1"/>
  <c r="AL3042" i="7" s="1"/>
  <c r="AI3048" i="7"/>
  <c r="AL3048" i="7" s="1" a="1"/>
  <c r="AL3048" i="7" s="1"/>
  <c r="AL3055" i="7" a="1"/>
  <c r="AL3055" i="7" s="1"/>
  <c r="AI3058" i="7"/>
  <c r="AI3064" i="7"/>
  <c r="AM3064" i="7" s="1" a="1"/>
  <c r="AM3064" i="7" s="1"/>
  <c r="AL3070" i="7" a="1"/>
  <c r="AL3070" i="7" s="1"/>
  <c r="AI3074" i="7"/>
  <c r="AL3074" i="7" s="1" a="1"/>
  <c r="AL3074" i="7" s="1"/>
  <c r="AI3080" i="7"/>
  <c r="AL3080" i="7" s="1" a="1"/>
  <c r="AL3080" i="7" s="1"/>
  <c r="AI3090" i="7"/>
  <c r="AK3090" i="7" s="1" a="1"/>
  <c r="AK3090" i="7" s="1"/>
  <c r="AK3148" i="7" a="1"/>
  <c r="AK3148" i="7" s="1"/>
  <c r="AJ3148" i="7" a="1"/>
  <c r="AJ3148" i="7" s="1"/>
  <c r="AM3150" i="7" a="1"/>
  <c r="AM3150" i="7" s="1"/>
  <c r="AK3180" i="7" a="1"/>
  <c r="AK3180" i="7" s="1"/>
  <c r="AJ3180" i="7" a="1"/>
  <c r="AJ3180" i="7" s="1"/>
  <c r="AM3182" i="7" a="1"/>
  <c r="AM3182" i="7" s="1"/>
  <c r="AK3212" i="7" a="1"/>
  <c r="AK3212" i="7" s="1"/>
  <c r="AJ3212" i="7" a="1"/>
  <c r="AJ3212" i="7" s="1"/>
  <c r="AM3214" i="7" a="1"/>
  <c r="AM3214" i="7" s="1"/>
  <c r="AK3244" i="7" a="1"/>
  <c r="AK3244" i="7" s="1"/>
  <c r="AJ3244" i="7" a="1"/>
  <c r="AJ3244" i="7" s="1"/>
  <c r="AM3246" i="7" a="1"/>
  <c r="AM3246" i="7" s="1"/>
  <c r="AK3276" i="7" a="1"/>
  <c r="AK3276" i="7" s="1"/>
  <c r="AJ3276" i="7" a="1"/>
  <c r="AJ3276" i="7" s="1"/>
  <c r="AM3278" i="7" a="1"/>
  <c r="AM3278" i="7" s="1"/>
  <c r="AK3308" i="7" a="1"/>
  <c r="AK3308" i="7" s="1"/>
  <c r="AJ3308" i="7" a="1"/>
  <c r="AJ3308" i="7" s="1"/>
  <c r="AM3310" i="7" a="1"/>
  <c r="AM3310" i="7" s="1"/>
  <c r="AK3340" i="7" a="1"/>
  <c r="AK3340" i="7" s="1"/>
  <c r="AJ3340" i="7" a="1"/>
  <c r="AJ3340" i="7" s="1"/>
  <c r="AM3342" i="7" a="1"/>
  <c r="AM3342" i="7" s="1"/>
  <c r="AK3372" i="7" a="1"/>
  <c r="AK3372" i="7" s="1"/>
  <c r="AJ3372" i="7" a="1"/>
  <c r="AJ3372" i="7" s="1"/>
  <c r="AM3374" i="7" a="1"/>
  <c r="AM3374" i="7" s="1"/>
  <c r="AI3409" i="7"/>
  <c r="AM3409" i="7" s="1" a="1"/>
  <c r="AM3409" i="7" s="1"/>
  <c r="AM3414" i="7" a="1"/>
  <c r="AM3414" i="7" s="1"/>
  <c r="AL3457" i="7" a="1"/>
  <c r="AL3457" i="7" s="1"/>
  <c r="AJ3457" i="7" a="1"/>
  <c r="AJ3457" i="7" s="1"/>
  <c r="AI3137" i="7"/>
  <c r="AL3137" i="7" s="1" a="1"/>
  <c r="AL3137" i="7" s="1"/>
  <c r="AL3150" i="7" a="1"/>
  <c r="AL3150" i="7" s="1"/>
  <c r="AK3150" i="7" a="1"/>
  <c r="AK3150" i="7" s="1"/>
  <c r="AJ3150" i="7" a="1"/>
  <c r="AJ3150" i="7" s="1"/>
  <c r="AI3169" i="7"/>
  <c r="AL3182" i="7" a="1"/>
  <c r="AL3182" i="7" s="1"/>
  <c r="AK3182" i="7" a="1"/>
  <c r="AK3182" i="7" s="1"/>
  <c r="AJ3182" i="7" a="1"/>
  <c r="AJ3182" i="7" s="1"/>
  <c r="AI3201" i="7"/>
  <c r="AM3201" i="7" s="1" a="1"/>
  <c r="AM3201" i="7" s="1"/>
  <c r="AL3214" i="7" a="1"/>
  <c r="AL3214" i="7" s="1"/>
  <c r="AK3214" i="7" a="1"/>
  <c r="AK3214" i="7" s="1"/>
  <c r="AJ3214" i="7" a="1"/>
  <c r="AJ3214" i="7" s="1"/>
  <c r="AI3233" i="7"/>
  <c r="AL3233" i="7" s="1" a="1"/>
  <c r="AL3233" i="7" s="1"/>
  <c r="AL3246" i="7" a="1"/>
  <c r="AL3246" i="7" s="1"/>
  <c r="AK3246" i="7" a="1"/>
  <c r="AK3246" i="7" s="1"/>
  <c r="AJ3246" i="7" a="1"/>
  <c r="AJ3246" i="7" s="1"/>
  <c r="AI3265" i="7"/>
  <c r="AL3265" i="7" s="1" a="1"/>
  <c r="AL3265" i="7" s="1"/>
  <c r="AL3278" i="7" a="1"/>
  <c r="AL3278" i="7" s="1"/>
  <c r="AK3278" i="7" a="1"/>
  <c r="AK3278" i="7" s="1"/>
  <c r="AJ3278" i="7" a="1"/>
  <c r="AJ3278" i="7" s="1"/>
  <c r="AI3297" i="7"/>
  <c r="AL3310" i="7" a="1"/>
  <c r="AL3310" i="7" s="1"/>
  <c r="AK3310" i="7" a="1"/>
  <c r="AK3310" i="7" s="1"/>
  <c r="AJ3310" i="7" a="1"/>
  <c r="AJ3310" i="7" s="1"/>
  <c r="AI3329" i="7"/>
  <c r="AM3329" i="7" s="1" a="1"/>
  <c r="AM3329" i="7" s="1"/>
  <c r="AL3342" i="7" a="1"/>
  <c r="AL3342" i="7" s="1"/>
  <c r="AK3342" i="7" a="1"/>
  <c r="AK3342" i="7" s="1"/>
  <c r="AJ3342" i="7" a="1"/>
  <c r="AJ3342" i="7" s="1"/>
  <c r="AI3361" i="7"/>
  <c r="AL3361" i="7" s="1" a="1"/>
  <c r="AL3361" i="7" s="1"/>
  <c r="AL3374" i="7" a="1"/>
  <c r="AL3374" i="7" s="1"/>
  <c r="AK3374" i="7" a="1"/>
  <c r="AK3374" i="7" s="1"/>
  <c r="AJ3374" i="7" a="1"/>
  <c r="AJ3374" i="7" s="1"/>
  <c r="AI3393" i="7"/>
  <c r="AM3393" i="7" s="1" a="1"/>
  <c r="AM3393" i="7" s="1"/>
  <c r="AK3412" i="7" a="1"/>
  <c r="AK3412" i="7" s="1"/>
  <c r="AJ3412" i="7" a="1"/>
  <c r="AJ3412" i="7" s="1"/>
  <c r="AL3414" i="7" a="1"/>
  <c r="AL3414" i="7" s="1"/>
  <c r="AK3414" i="7" a="1"/>
  <c r="AK3414" i="7" s="1"/>
  <c r="AJ3414" i="7" a="1"/>
  <c r="AJ3414" i="7" s="1"/>
  <c r="AI3433" i="7"/>
  <c r="AM3433" i="7" s="1" a="1"/>
  <c r="AM3433" i="7" s="1"/>
  <c r="AM3438" i="7" a="1"/>
  <c r="AM3438" i="7" s="1"/>
  <c r="AI3400" i="7"/>
  <c r="AM3400" i="7" s="1" a="1"/>
  <c r="AM3400" i="7" s="1"/>
  <c r="AI3408" i="7"/>
  <c r="AM3408" i="7" s="1" a="1"/>
  <c r="AM3408" i="7" s="1"/>
  <c r="AK3415" i="7" a="1"/>
  <c r="AK3415" i="7" s="1"/>
  <c r="AI3416" i="7"/>
  <c r="AJ3416" i="7" s="1" a="1"/>
  <c r="AJ3416" i="7" s="1"/>
  <c r="AK3423" i="7" a="1"/>
  <c r="AK3423" i="7" s="1"/>
  <c r="AI3424" i="7"/>
  <c r="AI3432" i="7"/>
  <c r="AJ3432" i="7" s="1" a="1"/>
  <c r="AJ3432" i="7" s="1"/>
  <c r="AK3439" i="7" a="1"/>
  <c r="AK3439" i="7" s="1"/>
  <c r="AJ3440" i="7" a="1"/>
  <c r="AJ3440" i="7" s="1"/>
  <c r="AI3459" i="7"/>
  <c r="AL3459" i="7" s="1" a="1"/>
  <c r="AL3459" i="7" s="1"/>
  <c r="AI3460" i="7"/>
  <c r="AJ3462" i="7" a="1"/>
  <c r="AJ3462" i="7" s="1"/>
  <c r="AJ3465" i="7" a="1"/>
  <c r="AJ3465" i="7" s="1"/>
  <c r="AL3469" i="7" a="1"/>
  <c r="AL3469" i="7" s="1"/>
  <c r="AI3627" i="7"/>
  <c r="AM3627" i="7" s="1" a="1"/>
  <c r="AM3627" i="7" s="1"/>
  <c r="AL3637" i="7" a="1"/>
  <c r="AL3637" i="7" s="1"/>
  <c r="AJ3637" i="7" a="1"/>
  <c r="AJ3637" i="7" s="1"/>
  <c r="AJ3663" i="7" a="1"/>
  <c r="AJ3663" i="7" s="1"/>
  <c r="AM3663" i="7" a="1"/>
  <c r="AM3663" i="7" s="1"/>
  <c r="AL3663" i="7" a="1"/>
  <c r="AL3663" i="7" s="1"/>
  <c r="AK3663" i="7" a="1"/>
  <c r="AK3663" i="7" s="1"/>
  <c r="AL2940" i="7" a="1"/>
  <c r="AL2940" i="7" s="1"/>
  <c r="AL2948" i="7" a="1"/>
  <c r="AL2948" i="7" s="1"/>
  <c r="AL2956" i="7" a="1"/>
  <c r="AL2956" i="7" s="1"/>
  <c r="AL2964" i="7" a="1"/>
  <c r="AL2964" i="7" s="1"/>
  <c r="AL2972" i="7" a="1"/>
  <c r="AL2972" i="7" s="1"/>
  <c r="AL2980" i="7" a="1"/>
  <c r="AL2980" i="7" s="1"/>
  <c r="AL2988" i="7" a="1"/>
  <c r="AL2988" i="7" s="1"/>
  <c r="AL2996" i="7" a="1"/>
  <c r="AL2996" i="7" s="1"/>
  <c r="AL3004" i="7" a="1"/>
  <c r="AL3004" i="7" s="1"/>
  <c r="AL3012" i="7" a="1"/>
  <c r="AL3012" i="7" s="1"/>
  <c r="AL3020" i="7" a="1"/>
  <c r="AL3020" i="7" s="1"/>
  <c r="AL3028" i="7" a="1"/>
  <c r="AL3028" i="7" s="1"/>
  <c r="AL3036" i="7" a="1"/>
  <c r="AL3036" i="7" s="1"/>
  <c r="AL3044" i="7" a="1"/>
  <c r="AL3044" i="7" s="1"/>
  <c r="AL3052" i="7" a="1"/>
  <c r="AL3052" i="7" s="1"/>
  <c r="AL3060" i="7" a="1"/>
  <c r="AL3060" i="7" s="1"/>
  <c r="AL3068" i="7" a="1"/>
  <c r="AL3068" i="7" s="1"/>
  <c r="AL3076" i="7" a="1"/>
  <c r="AL3076" i="7" s="1"/>
  <c r="AL3084" i="7" a="1"/>
  <c r="AL3084" i="7" s="1"/>
  <c r="AL3092" i="7" a="1"/>
  <c r="AL3092" i="7" s="1"/>
  <c r="AK3098" i="7" a="1"/>
  <c r="AK3098" i="7" s="1"/>
  <c r="AL3100" i="7" a="1"/>
  <c r="AL3100" i="7" s="1"/>
  <c r="AK3106" i="7" a="1"/>
  <c r="AK3106" i="7" s="1"/>
  <c r="AL3108" i="7" a="1"/>
  <c r="AL3108" i="7" s="1"/>
  <c r="AJ3112" i="7" a="1"/>
  <c r="AJ3112" i="7" s="1"/>
  <c r="AK3114" i="7" a="1"/>
  <c r="AK3114" i="7" s="1"/>
  <c r="AL3116" i="7" a="1"/>
  <c r="AL3116" i="7" s="1"/>
  <c r="AK3122" i="7" a="1"/>
  <c r="AK3122" i="7" s="1"/>
  <c r="AI3123" i="7"/>
  <c r="AJ3123" i="7" s="1" a="1"/>
  <c r="AJ3123" i="7" s="1"/>
  <c r="AL3124" i="7" a="1"/>
  <c r="AL3124" i="7" s="1"/>
  <c r="AK3130" i="7" a="1"/>
  <c r="AK3130" i="7" s="1"/>
  <c r="AI3131" i="7"/>
  <c r="AJ3131" i="7" s="1" a="1"/>
  <c r="AJ3131" i="7" s="1"/>
  <c r="AL3132" i="7" a="1"/>
  <c r="AL3132" i="7" s="1"/>
  <c r="AK3138" i="7" a="1"/>
  <c r="AK3138" i="7" s="1"/>
  <c r="AI3139" i="7"/>
  <c r="AJ3139" i="7" s="1" a="1"/>
  <c r="AJ3139" i="7" s="1"/>
  <c r="AL3140" i="7" a="1"/>
  <c r="AL3140" i="7" s="1"/>
  <c r="AK3146" i="7" a="1"/>
  <c r="AK3146" i="7" s="1"/>
  <c r="AI3147" i="7"/>
  <c r="AJ3147" i="7" s="1" a="1"/>
  <c r="AJ3147" i="7" s="1"/>
  <c r="AL3148" i="7" a="1"/>
  <c r="AL3148" i="7" s="1"/>
  <c r="AK3154" i="7" a="1"/>
  <c r="AK3154" i="7" s="1"/>
  <c r="AI3155" i="7"/>
  <c r="AJ3155" i="7" s="1" a="1"/>
  <c r="AJ3155" i="7" s="1"/>
  <c r="AL3156" i="7" a="1"/>
  <c r="AL3156" i="7" s="1"/>
  <c r="AK3162" i="7" a="1"/>
  <c r="AK3162" i="7" s="1"/>
  <c r="AI3163" i="7"/>
  <c r="AJ3163" i="7" s="1" a="1"/>
  <c r="AJ3163" i="7" s="1"/>
  <c r="AL3164" i="7" a="1"/>
  <c r="AL3164" i="7" s="1"/>
  <c r="AK3170" i="7" a="1"/>
  <c r="AK3170" i="7" s="1"/>
  <c r="AI3171" i="7"/>
  <c r="AJ3171" i="7" s="1" a="1"/>
  <c r="AJ3171" i="7" s="1"/>
  <c r="AL3172" i="7" a="1"/>
  <c r="AL3172" i="7" s="1"/>
  <c r="AK3178" i="7" a="1"/>
  <c r="AK3178" i="7" s="1"/>
  <c r="AI3179" i="7"/>
  <c r="AJ3179" i="7" s="1" a="1"/>
  <c r="AJ3179" i="7" s="1"/>
  <c r="AL3180" i="7" a="1"/>
  <c r="AL3180" i="7" s="1"/>
  <c r="AJ3184" i="7" a="1"/>
  <c r="AJ3184" i="7" s="1"/>
  <c r="AK3186" i="7" a="1"/>
  <c r="AK3186" i="7" s="1"/>
  <c r="AI3187" i="7"/>
  <c r="AJ3187" i="7" s="1" a="1"/>
  <c r="AJ3187" i="7" s="1"/>
  <c r="AL3188" i="7" a="1"/>
  <c r="AL3188" i="7" s="1"/>
  <c r="AK3194" i="7" a="1"/>
  <c r="AK3194" i="7" s="1"/>
  <c r="AI3195" i="7"/>
  <c r="AJ3195" i="7" s="1" a="1"/>
  <c r="AJ3195" i="7" s="1"/>
  <c r="AL3196" i="7" a="1"/>
  <c r="AL3196" i="7" s="1"/>
  <c r="AJ3200" i="7" a="1"/>
  <c r="AJ3200" i="7" s="1"/>
  <c r="AK3202" i="7" a="1"/>
  <c r="AK3202" i="7" s="1"/>
  <c r="AI3203" i="7"/>
  <c r="AJ3203" i="7" s="1" a="1"/>
  <c r="AJ3203" i="7" s="1"/>
  <c r="AL3204" i="7" a="1"/>
  <c r="AL3204" i="7" s="1"/>
  <c r="AK3210" i="7" a="1"/>
  <c r="AK3210" i="7" s="1"/>
  <c r="AI3211" i="7"/>
  <c r="AJ3211" i="7" s="1" a="1"/>
  <c r="AJ3211" i="7" s="1"/>
  <c r="AL3212" i="7" a="1"/>
  <c r="AL3212" i="7" s="1"/>
  <c r="AJ3216" i="7" a="1"/>
  <c r="AJ3216" i="7" s="1"/>
  <c r="AK3218" i="7" a="1"/>
  <c r="AK3218" i="7" s="1"/>
  <c r="AI3219" i="7"/>
  <c r="AJ3219" i="7" s="1" a="1"/>
  <c r="AJ3219" i="7" s="1"/>
  <c r="AL3220" i="7" a="1"/>
  <c r="AL3220" i="7" s="1"/>
  <c r="AJ3224" i="7" a="1"/>
  <c r="AJ3224" i="7" s="1"/>
  <c r="AK3226" i="7" a="1"/>
  <c r="AK3226" i="7" s="1"/>
  <c r="AI3227" i="7"/>
  <c r="AJ3227" i="7" s="1" a="1"/>
  <c r="AJ3227" i="7" s="1"/>
  <c r="AL3228" i="7" a="1"/>
  <c r="AL3228" i="7" s="1"/>
  <c r="AJ3232" i="7" a="1"/>
  <c r="AJ3232" i="7" s="1"/>
  <c r="AK3234" i="7" a="1"/>
  <c r="AK3234" i="7" s="1"/>
  <c r="AI3235" i="7"/>
  <c r="AJ3235" i="7" s="1" a="1"/>
  <c r="AJ3235" i="7" s="1"/>
  <c r="AL3236" i="7" a="1"/>
  <c r="AL3236" i="7" s="1"/>
  <c r="AK3242" i="7" a="1"/>
  <c r="AK3242" i="7" s="1"/>
  <c r="AI3243" i="7"/>
  <c r="AJ3243" i="7" s="1" a="1"/>
  <c r="AJ3243" i="7" s="1"/>
  <c r="AL3244" i="7" a="1"/>
  <c r="AL3244" i="7" s="1"/>
  <c r="AJ3248" i="7" a="1"/>
  <c r="AJ3248" i="7" s="1"/>
  <c r="AK3250" i="7" a="1"/>
  <c r="AK3250" i="7" s="1"/>
  <c r="AI3251" i="7"/>
  <c r="AJ3251" i="7" s="1" a="1"/>
  <c r="AJ3251" i="7" s="1"/>
  <c r="AL3252" i="7" a="1"/>
  <c r="AL3252" i="7" s="1"/>
  <c r="AJ3256" i="7" a="1"/>
  <c r="AJ3256" i="7" s="1"/>
  <c r="AK3258" i="7" a="1"/>
  <c r="AK3258" i="7" s="1"/>
  <c r="AI3259" i="7"/>
  <c r="AJ3259" i="7" s="1" a="1"/>
  <c r="AJ3259" i="7" s="1"/>
  <c r="AL3260" i="7" a="1"/>
  <c r="AL3260" i="7" s="1"/>
  <c r="AJ3264" i="7" a="1"/>
  <c r="AJ3264" i="7" s="1"/>
  <c r="AK3266" i="7" a="1"/>
  <c r="AK3266" i="7" s="1"/>
  <c r="AI3267" i="7"/>
  <c r="AJ3267" i="7" s="1" a="1"/>
  <c r="AJ3267" i="7" s="1"/>
  <c r="AL3268" i="7" a="1"/>
  <c r="AL3268" i="7" s="1"/>
  <c r="AJ3272" i="7" a="1"/>
  <c r="AJ3272" i="7" s="1"/>
  <c r="AK3274" i="7" a="1"/>
  <c r="AK3274" i="7" s="1"/>
  <c r="AI3275" i="7"/>
  <c r="AJ3275" i="7" s="1" a="1"/>
  <c r="AJ3275" i="7" s="1"/>
  <c r="AL3276" i="7" a="1"/>
  <c r="AL3276" i="7" s="1"/>
  <c r="AJ3280" i="7" a="1"/>
  <c r="AJ3280" i="7" s="1"/>
  <c r="AK3282" i="7" a="1"/>
  <c r="AK3282" i="7" s="1"/>
  <c r="AI3283" i="7"/>
  <c r="AJ3283" i="7" s="1" a="1"/>
  <c r="AJ3283" i="7" s="1"/>
  <c r="AL3284" i="7" a="1"/>
  <c r="AL3284" i="7" s="1"/>
  <c r="AJ3288" i="7" a="1"/>
  <c r="AJ3288" i="7" s="1"/>
  <c r="AK3290" i="7" a="1"/>
  <c r="AK3290" i="7" s="1"/>
  <c r="AI3291" i="7"/>
  <c r="AJ3291" i="7" s="1" a="1"/>
  <c r="AJ3291" i="7" s="1"/>
  <c r="AL3292" i="7" a="1"/>
  <c r="AL3292" i="7" s="1"/>
  <c r="AJ3296" i="7" a="1"/>
  <c r="AJ3296" i="7" s="1"/>
  <c r="AK3298" i="7" a="1"/>
  <c r="AK3298" i="7" s="1"/>
  <c r="AI3299" i="7"/>
  <c r="AJ3299" i="7" s="1" a="1"/>
  <c r="AJ3299" i="7" s="1"/>
  <c r="AL3300" i="7" a="1"/>
  <c r="AL3300" i="7" s="1"/>
  <c r="AJ3304" i="7" a="1"/>
  <c r="AJ3304" i="7" s="1"/>
  <c r="AK3306" i="7" a="1"/>
  <c r="AK3306" i="7" s="1"/>
  <c r="AI3307" i="7"/>
  <c r="AJ3307" i="7" s="1" a="1"/>
  <c r="AJ3307" i="7" s="1"/>
  <c r="AL3308" i="7" a="1"/>
  <c r="AL3308" i="7" s="1"/>
  <c r="AJ3312" i="7" a="1"/>
  <c r="AJ3312" i="7" s="1"/>
  <c r="AK3314" i="7" a="1"/>
  <c r="AK3314" i="7" s="1"/>
  <c r="AI3315" i="7"/>
  <c r="AJ3315" i="7" s="1" a="1"/>
  <c r="AJ3315" i="7" s="1"/>
  <c r="AL3316" i="7" a="1"/>
  <c r="AL3316" i="7" s="1"/>
  <c r="AJ3320" i="7" a="1"/>
  <c r="AJ3320" i="7" s="1"/>
  <c r="AK3322" i="7" a="1"/>
  <c r="AK3322" i="7" s="1"/>
  <c r="AI3323" i="7"/>
  <c r="AJ3323" i="7" s="1" a="1"/>
  <c r="AJ3323" i="7" s="1"/>
  <c r="AL3324" i="7" a="1"/>
  <c r="AL3324" i="7" s="1"/>
  <c r="AJ3328" i="7" a="1"/>
  <c r="AJ3328" i="7" s="1"/>
  <c r="AK3330" i="7" a="1"/>
  <c r="AK3330" i="7" s="1"/>
  <c r="AI3331" i="7"/>
  <c r="AJ3331" i="7" s="1" a="1"/>
  <c r="AJ3331" i="7" s="1"/>
  <c r="AL3332" i="7" a="1"/>
  <c r="AL3332" i="7" s="1"/>
  <c r="AJ3336" i="7" a="1"/>
  <c r="AJ3336" i="7" s="1"/>
  <c r="AK3338" i="7" a="1"/>
  <c r="AK3338" i="7" s="1"/>
  <c r="AI3339" i="7"/>
  <c r="AJ3339" i="7" s="1" a="1"/>
  <c r="AJ3339" i="7" s="1"/>
  <c r="AL3340" i="7" a="1"/>
  <c r="AL3340" i="7" s="1"/>
  <c r="AJ3344" i="7" a="1"/>
  <c r="AJ3344" i="7" s="1"/>
  <c r="AK3346" i="7" a="1"/>
  <c r="AK3346" i="7" s="1"/>
  <c r="AI3347" i="7"/>
  <c r="AJ3347" i="7" s="1" a="1"/>
  <c r="AJ3347" i="7" s="1"/>
  <c r="AL3348" i="7" a="1"/>
  <c r="AL3348" i="7" s="1"/>
  <c r="AJ3352" i="7" a="1"/>
  <c r="AJ3352" i="7" s="1"/>
  <c r="AK3354" i="7" a="1"/>
  <c r="AK3354" i="7" s="1"/>
  <c r="AI3355" i="7"/>
  <c r="AJ3355" i="7" s="1" a="1"/>
  <c r="AJ3355" i="7" s="1"/>
  <c r="AL3356" i="7" a="1"/>
  <c r="AL3356" i="7" s="1"/>
  <c r="AJ3360" i="7" a="1"/>
  <c r="AJ3360" i="7" s="1"/>
  <c r="AK3362" i="7" a="1"/>
  <c r="AK3362" i="7" s="1"/>
  <c r="AI3363" i="7"/>
  <c r="AJ3363" i="7" s="1" a="1"/>
  <c r="AJ3363" i="7" s="1"/>
  <c r="AL3364" i="7" a="1"/>
  <c r="AL3364" i="7" s="1"/>
  <c r="AJ3368" i="7" a="1"/>
  <c r="AJ3368" i="7" s="1"/>
  <c r="AK3370" i="7" a="1"/>
  <c r="AK3370" i="7" s="1"/>
  <c r="AI3371" i="7"/>
  <c r="AJ3371" i="7" s="1" a="1"/>
  <c r="AJ3371" i="7" s="1"/>
  <c r="AL3372" i="7" a="1"/>
  <c r="AL3372" i="7" s="1"/>
  <c r="AJ3376" i="7" a="1"/>
  <c r="AJ3376" i="7" s="1"/>
  <c r="AK3378" i="7" a="1"/>
  <c r="AK3378" i="7" s="1"/>
  <c r="AI3379" i="7"/>
  <c r="AJ3379" i="7" s="1" a="1"/>
  <c r="AJ3379" i="7" s="1"/>
  <c r="AL3380" i="7" a="1"/>
  <c r="AL3380" i="7" s="1"/>
  <c r="AJ3384" i="7" a="1"/>
  <c r="AJ3384" i="7" s="1"/>
  <c r="AK3386" i="7" a="1"/>
  <c r="AK3386" i="7" s="1"/>
  <c r="AI3387" i="7"/>
  <c r="AJ3387" i="7" s="1" a="1"/>
  <c r="AJ3387" i="7" s="1"/>
  <c r="AL3388" i="7" a="1"/>
  <c r="AL3388" i="7" s="1"/>
  <c r="AJ3392" i="7" a="1"/>
  <c r="AJ3392" i="7" s="1"/>
  <c r="AK3394" i="7" a="1"/>
  <c r="AK3394" i="7" s="1"/>
  <c r="AI3395" i="7"/>
  <c r="AJ3395" i="7" s="1" a="1"/>
  <c r="AJ3395" i="7" s="1"/>
  <c r="AL3396" i="7" a="1"/>
  <c r="AL3396" i="7" s="1"/>
  <c r="AK3402" i="7" a="1"/>
  <c r="AK3402" i="7" s="1"/>
  <c r="AI3403" i="7"/>
  <c r="AJ3403" i="7" s="1" a="1"/>
  <c r="AJ3403" i="7" s="1"/>
  <c r="AL3404" i="7" a="1"/>
  <c r="AL3404" i="7" s="1"/>
  <c r="AK3410" i="7" a="1"/>
  <c r="AK3410" i="7" s="1"/>
  <c r="AI3411" i="7"/>
  <c r="AJ3411" i="7" s="1" a="1"/>
  <c r="AJ3411" i="7" s="1"/>
  <c r="AL3412" i="7" a="1"/>
  <c r="AL3412" i="7" s="1"/>
  <c r="AK3418" i="7" a="1"/>
  <c r="AK3418" i="7" s="1"/>
  <c r="AI3419" i="7"/>
  <c r="AJ3419" i="7" s="1" a="1"/>
  <c r="AJ3419" i="7" s="1"/>
  <c r="AL3420" i="7" a="1"/>
  <c r="AL3420" i="7" s="1"/>
  <c r="AK3426" i="7" a="1"/>
  <c r="AK3426" i="7" s="1"/>
  <c r="AI3427" i="7"/>
  <c r="AJ3427" i="7" s="1" a="1"/>
  <c r="AJ3427" i="7" s="1"/>
  <c r="AL3428" i="7" a="1"/>
  <c r="AL3428" i="7" s="1"/>
  <c r="AK3434" i="7" a="1"/>
  <c r="AK3434" i="7" s="1"/>
  <c r="AI3435" i="7"/>
  <c r="AJ3435" i="7" s="1" a="1"/>
  <c r="AJ3435" i="7" s="1"/>
  <c r="AL3436" i="7" a="1"/>
  <c r="AL3436" i="7" s="1"/>
  <c r="AL3455" i="7" a="1"/>
  <c r="AL3455" i="7" s="1"/>
  <c r="AJ3455" i="7" a="1"/>
  <c r="AJ3455" i="7" s="1"/>
  <c r="AJ3456" i="7" a="1"/>
  <c r="AJ3456" i="7" s="1"/>
  <c r="AM3457" i="7" a="1"/>
  <c r="AM3457" i="7" s="1"/>
  <c r="AI3458" i="7"/>
  <c r="AK3458" i="7" s="1" a="1"/>
  <c r="AK3458" i="7" s="1"/>
  <c r="AM3468" i="7" a="1"/>
  <c r="AM3468" i="7" s="1"/>
  <c r="AK3624" i="7" a="1"/>
  <c r="AK3624" i="7" s="1"/>
  <c r="AJ3624" i="7" a="1"/>
  <c r="AJ3624" i="7" s="1"/>
  <c r="AL3624" i="7" a="1"/>
  <c r="AL3624" i="7" s="1"/>
  <c r="AK3629" i="7" a="1"/>
  <c r="AK3629" i="7" s="1"/>
  <c r="AK3653" i="7" a="1"/>
  <c r="AK3653" i="7" s="1"/>
  <c r="AK3687" i="7" a="1"/>
  <c r="AK3687" i="7" s="1"/>
  <c r="AJ3687" i="7" a="1"/>
  <c r="AJ3687" i="7" s="1"/>
  <c r="AM3687" i="7" a="1"/>
  <c r="AM3687" i="7" s="1"/>
  <c r="AM2940" i="7" a="1"/>
  <c r="AM2940" i="7" s="1"/>
  <c r="AM2948" i="7" a="1"/>
  <c r="AM2948" i="7" s="1"/>
  <c r="AM2956" i="7" a="1"/>
  <c r="AM2956" i="7" s="1"/>
  <c r="AM2964" i="7" a="1"/>
  <c r="AM2964" i="7" s="1"/>
  <c r="AM2972" i="7" a="1"/>
  <c r="AM2972" i="7" s="1"/>
  <c r="AM2980" i="7" a="1"/>
  <c r="AM2980" i="7" s="1"/>
  <c r="AM2988" i="7" a="1"/>
  <c r="AM2988" i="7" s="1"/>
  <c r="AM2996" i="7" a="1"/>
  <c r="AM2996" i="7" s="1"/>
  <c r="AM3004" i="7" a="1"/>
  <c r="AM3004" i="7" s="1"/>
  <c r="AM3012" i="7" a="1"/>
  <c r="AM3012" i="7" s="1"/>
  <c r="AM3020" i="7" a="1"/>
  <c r="AM3020" i="7" s="1"/>
  <c r="AM3028" i="7" a="1"/>
  <c r="AM3028" i="7" s="1"/>
  <c r="AM3036" i="7" a="1"/>
  <c r="AM3036" i="7" s="1"/>
  <c r="AM3044" i="7" a="1"/>
  <c r="AM3044" i="7" s="1"/>
  <c r="AM3052" i="7" a="1"/>
  <c r="AM3052" i="7" s="1"/>
  <c r="AM3060" i="7" a="1"/>
  <c r="AM3060" i="7" s="1"/>
  <c r="AM3068" i="7" a="1"/>
  <c r="AM3068" i="7" s="1"/>
  <c r="AM3076" i="7" a="1"/>
  <c r="AM3076" i="7" s="1"/>
  <c r="AM3084" i="7" a="1"/>
  <c r="AM3084" i="7" s="1"/>
  <c r="AM3092" i="7" a="1"/>
  <c r="AM3092" i="7" s="1"/>
  <c r="AL3098" i="7" a="1"/>
  <c r="AL3098" i="7" s="1"/>
  <c r="AM3100" i="7" a="1"/>
  <c r="AM3100" i="7" s="1"/>
  <c r="AL3106" i="7" a="1"/>
  <c r="AL3106" i="7" s="1"/>
  <c r="AM3108" i="7" a="1"/>
  <c r="AM3108" i="7" s="1"/>
  <c r="AK3112" i="7" a="1"/>
  <c r="AK3112" i="7" s="1"/>
  <c r="AL3114" i="7" a="1"/>
  <c r="AL3114" i="7" s="1"/>
  <c r="AM3116" i="7" a="1"/>
  <c r="AM3116" i="7" s="1"/>
  <c r="AL3122" i="7" a="1"/>
  <c r="AL3122" i="7" s="1"/>
  <c r="AM3124" i="7" a="1"/>
  <c r="AM3124" i="7" s="1"/>
  <c r="AL3130" i="7" a="1"/>
  <c r="AL3130" i="7" s="1"/>
  <c r="AM3132" i="7" a="1"/>
  <c r="AM3132" i="7" s="1"/>
  <c r="AL3138" i="7" a="1"/>
  <c r="AL3138" i="7" s="1"/>
  <c r="AM3140" i="7" a="1"/>
  <c r="AM3140" i="7" s="1"/>
  <c r="AL3146" i="7" a="1"/>
  <c r="AL3146" i="7" s="1"/>
  <c r="AM3148" i="7" a="1"/>
  <c r="AM3148" i="7" s="1"/>
  <c r="AL3154" i="7" a="1"/>
  <c r="AL3154" i="7" s="1"/>
  <c r="AM3156" i="7" a="1"/>
  <c r="AM3156" i="7" s="1"/>
  <c r="AL3162" i="7" a="1"/>
  <c r="AL3162" i="7" s="1"/>
  <c r="AM3164" i="7" a="1"/>
  <c r="AM3164" i="7" s="1"/>
  <c r="AL3170" i="7" a="1"/>
  <c r="AL3170" i="7" s="1"/>
  <c r="AM3172" i="7" a="1"/>
  <c r="AM3172" i="7" s="1"/>
  <c r="AL3178" i="7" a="1"/>
  <c r="AL3178" i="7" s="1"/>
  <c r="AM3180" i="7" a="1"/>
  <c r="AM3180" i="7" s="1"/>
  <c r="AL3186" i="7" a="1"/>
  <c r="AL3186" i="7" s="1"/>
  <c r="AM3188" i="7" a="1"/>
  <c r="AM3188" i="7" s="1"/>
  <c r="AL3194" i="7" a="1"/>
  <c r="AL3194" i="7" s="1"/>
  <c r="AM3196" i="7" a="1"/>
  <c r="AM3196" i="7" s="1"/>
  <c r="AK3200" i="7" a="1"/>
  <c r="AK3200" i="7" s="1"/>
  <c r="AL3202" i="7" a="1"/>
  <c r="AL3202" i="7" s="1"/>
  <c r="AM3204" i="7" a="1"/>
  <c r="AM3204" i="7" s="1"/>
  <c r="AL3210" i="7" a="1"/>
  <c r="AL3210" i="7" s="1"/>
  <c r="AM3212" i="7" a="1"/>
  <c r="AM3212" i="7" s="1"/>
  <c r="AK3216" i="7" a="1"/>
  <c r="AK3216" i="7" s="1"/>
  <c r="AL3218" i="7" a="1"/>
  <c r="AL3218" i="7" s="1"/>
  <c r="AM3220" i="7" a="1"/>
  <c r="AM3220" i="7" s="1"/>
  <c r="AK3224" i="7" a="1"/>
  <c r="AK3224" i="7" s="1"/>
  <c r="AL3226" i="7" a="1"/>
  <c r="AL3226" i="7" s="1"/>
  <c r="AM3228" i="7" a="1"/>
  <c r="AM3228" i="7" s="1"/>
  <c r="AK3232" i="7" a="1"/>
  <c r="AK3232" i="7" s="1"/>
  <c r="AL3234" i="7" a="1"/>
  <c r="AL3234" i="7" s="1"/>
  <c r="AM3236" i="7" a="1"/>
  <c r="AM3236" i="7" s="1"/>
  <c r="AL3242" i="7" a="1"/>
  <c r="AL3242" i="7" s="1"/>
  <c r="AM3244" i="7" a="1"/>
  <c r="AM3244" i="7" s="1"/>
  <c r="AK3248" i="7" a="1"/>
  <c r="AK3248" i="7" s="1"/>
  <c r="AL3250" i="7" a="1"/>
  <c r="AL3250" i="7" s="1"/>
  <c r="AM3252" i="7" a="1"/>
  <c r="AM3252" i="7" s="1"/>
  <c r="AK3256" i="7" a="1"/>
  <c r="AK3256" i="7" s="1"/>
  <c r="AL3258" i="7" a="1"/>
  <c r="AL3258" i="7" s="1"/>
  <c r="AM3260" i="7" a="1"/>
  <c r="AM3260" i="7" s="1"/>
  <c r="AK3264" i="7" a="1"/>
  <c r="AK3264" i="7" s="1"/>
  <c r="AL3266" i="7" a="1"/>
  <c r="AL3266" i="7" s="1"/>
  <c r="AM3268" i="7" a="1"/>
  <c r="AM3268" i="7" s="1"/>
  <c r="AK3272" i="7" a="1"/>
  <c r="AK3272" i="7" s="1"/>
  <c r="AL3274" i="7" a="1"/>
  <c r="AL3274" i="7" s="1"/>
  <c r="AM3276" i="7" a="1"/>
  <c r="AM3276" i="7" s="1"/>
  <c r="AK3280" i="7" a="1"/>
  <c r="AK3280" i="7" s="1"/>
  <c r="AL3282" i="7" a="1"/>
  <c r="AL3282" i="7" s="1"/>
  <c r="AM3284" i="7" a="1"/>
  <c r="AM3284" i="7" s="1"/>
  <c r="AK3288" i="7" a="1"/>
  <c r="AK3288" i="7" s="1"/>
  <c r="AL3290" i="7" a="1"/>
  <c r="AL3290" i="7" s="1"/>
  <c r="AM3292" i="7" a="1"/>
  <c r="AM3292" i="7" s="1"/>
  <c r="AK3296" i="7" a="1"/>
  <c r="AK3296" i="7" s="1"/>
  <c r="AL3298" i="7" a="1"/>
  <c r="AL3298" i="7" s="1"/>
  <c r="AM3300" i="7" a="1"/>
  <c r="AM3300" i="7" s="1"/>
  <c r="AK3304" i="7" a="1"/>
  <c r="AK3304" i="7" s="1"/>
  <c r="AL3306" i="7" a="1"/>
  <c r="AL3306" i="7" s="1"/>
  <c r="AM3308" i="7" a="1"/>
  <c r="AM3308" i="7" s="1"/>
  <c r="AK3312" i="7" a="1"/>
  <c r="AK3312" i="7" s="1"/>
  <c r="AL3314" i="7" a="1"/>
  <c r="AL3314" i="7" s="1"/>
  <c r="AM3316" i="7" a="1"/>
  <c r="AM3316" i="7" s="1"/>
  <c r="AK3320" i="7" a="1"/>
  <c r="AK3320" i="7" s="1"/>
  <c r="AL3322" i="7" a="1"/>
  <c r="AL3322" i="7" s="1"/>
  <c r="AM3324" i="7" a="1"/>
  <c r="AM3324" i="7" s="1"/>
  <c r="AK3328" i="7" a="1"/>
  <c r="AK3328" i="7" s="1"/>
  <c r="AL3330" i="7" a="1"/>
  <c r="AL3330" i="7" s="1"/>
  <c r="AM3332" i="7" a="1"/>
  <c r="AM3332" i="7" s="1"/>
  <c r="AK3336" i="7" a="1"/>
  <c r="AK3336" i="7" s="1"/>
  <c r="AL3338" i="7" a="1"/>
  <c r="AL3338" i="7" s="1"/>
  <c r="AM3340" i="7" a="1"/>
  <c r="AM3340" i="7" s="1"/>
  <c r="AK3344" i="7" a="1"/>
  <c r="AK3344" i="7" s="1"/>
  <c r="AL3346" i="7" a="1"/>
  <c r="AL3346" i="7" s="1"/>
  <c r="AM3348" i="7" a="1"/>
  <c r="AM3348" i="7" s="1"/>
  <c r="AK3352" i="7" a="1"/>
  <c r="AK3352" i="7" s="1"/>
  <c r="AL3354" i="7" a="1"/>
  <c r="AL3354" i="7" s="1"/>
  <c r="AM3356" i="7" a="1"/>
  <c r="AM3356" i="7" s="1"/>
  <c r="AK3360" i="7" a="1"/>
  <c r="AK3360" i="7" s="1"/>
  <c r="AL3362" i="7" a="1"/>
  <c r="AL3362" i="7" s="1"/>
  <c r="AM3364" i="7" a="1"/>
  <c r="AM3364" i="7" s="1"/>
  <c r="AK3368" i="7" a="1"/>
  <c r="AK3368" i="7" s="1"/>
  <c r="AL3370" i="7" a="1"/>
  <c r="AL3370" i="7" s="1"/>
  <c r="AM3372" i="7" a="1"/>
  <c r="AM3372" i="7" s="1"/>
  <c r="AK3376" i="7" a="1"/>
  <c r="AK3376" i="7" s="1"/>
  <c r="AL3378" i="7" a="1"/>
  <c r="AL3378" i="7" s="1"/>
  <c r="AM3380" i="7" a="1"/>
  <c r="AM3380" i="7" s="1"/>
  <c r="AK3384" i="7" a="1"/>
  <c r="AK3384" i="7" s="1"/>
  <c r="AL3386" i="7" a="1"/>
  <c r="AL3386" i="7" s="1"/>
  <c r="AM3388" i="7" a="1"/>
  <c r="AM3388" i="7" s="1"/>
  <c r="AK3392" i="7" a="1"/>
  <c r="AK3392" i="7" s="1"/>
  <c r="AL3394" i="7" a="1"/>
  <c r="AL3394" i="7" s="1"/>
  <c r="AM3396" i="7" a="1"/>
  <c r="AM3396" i="7" s="1"/>
  <c r="AL3402" i="7" a="1"/>
  <c r="AL3402" i="7" s="1"/>
  <c r="AM3404" i="7" a="1"/>
  <c r="AM3404" i="7" s="1"/>
  <c r="AL3410" i="7" a="1"/>
  <c r="AL3410" i="7" s="1"/>
  <c r="AM3412" i="7" a="1"/>
  <c r="AM3412" i="7" s="1"/>
  <c r="AL3418" i="7" a="1"/>
  <c r="AL3418" i="7" s="1"/>
  <c r="AM3420" i="7" a="1"/>
  <c r="AM3420" i="7" s="1"/>
  <c r="AL3426" i="7" a="1"/>
  <c r="AL3426" i="7" s="1"/>
  <c r="AM3428" i="7" a="1"/>
  <c r="AM3428" i="7" s="1"/>
  <c r="AL3434" i="7" a="1"/>
  <c r="AL3434" i="7" s="1"/>
  <c r="AM3436" i="7" a="1"/>
  <c r="AM3436" i="7" s="1"/>
  <c r="AM3439" i="7" a="1"/>
  <c r="AM3439" i="7" s="1"/>
  <c r="AI3474" i="7"/>
  <c r="AK3474" i="7" s="1" a="1"/>
  <c r="AK3474" i="7" s="1"/>
  <c r="AI3619" i="7"/>
  <c r="AL3619" i="7" s="1" a="1"/>
  <c r="AL3619" i="7" s="1"/>
  <c r="AJ3638" i="7" a="1"/>
  <c r="AJ3638" i="7" s="1"/>
  <c r="AK3638" i="7" a="1"/>
  <c r="AK3638" i="7" s="1"/>
  <c r="AL2941" i="7" a="1"/>
  <c r="AL2941" i="7" s="1"/>
  <c r="AL2957" i="7" a="1"/>
  <c r="AL2957" i="7" s="1"/>
  <c r="AL2965" i="7" a="1"/>
  <c r="AL2965" i="7" s="1"/>
  <c r="AL2973" i="7" a="1"/>
  <c r="AL2973" i="7" s="1"/>
  <c r="AL2981" i="7" a="1"/>
  <c r="AL2981" i="7" s="1"/>
  <c r="AL3029" i="7" a="1"/>
  <c r="AL3029" i="7" s="1"/>
  <c r="AL3053" i="7" a="1"/>
  <c r="AL3053" i="7" s="1"/>
  <c r="AL3101" i="7" a="1"/>
  <c r="AL3101" i="7" s="1"/>
  <c r="AL3117" i="7" a="1"/>
  <c r="AL3117" i="7" s="1"/>
  <c r="AL3125" i="7" a="1"/>
  <c r="AL3125" i="7" s="1"/>
  <c r="AL3133" i="7" a="1"/>
  <c r="AL3133" i="7" s="1"/>
  <c r="AL3141" i="7" a="1"/>
  <c r="AL3141" i="7" s="1"/>
  <c r="AL3149" i="7" a="1"/>
  <c r="AL3149" i="7" s="1"/>
  <c r="AL3157" i="7" a="1"/>
  <c r="AL3157" i="7" s="1"/>
  <c r="AL3165" i="7" a="1"/>
  <c r="AL3165" i="7" s="1"/>
  <c r="AL3173" i="7" a="1"/>
  <c r="AL3173" i="7" s="1"/>
  <c r="AL3181" i="7" a="1"/>
  <c r="AL3181" i="7" s="1"/>
  <c r="AL3189" i="7" a="1"/>
  <c r="AL3189" i="7" s="1"/>
  <c r="AL3197" i="7" a="1"/>
  <c r="AL3197" i="7" s="1"/>
  <c r="AL3277" i="7" a="1"/>
  <c r="AL3277" i="7" s="1"/>
  <c r="AL3429" i="7" a="1"/>
  <c r="AL3429" i="7" s="1"/>
  <c r="AK3455" i="7" a="1"/>
  <c r="AK3455" i="7" s="1"/>
  <c r="AL3468" i="7" a="1"/>
  <c r="AL3468" i="7" s="1"/>
  <c r="AK3469" i="7" a="1"/>
  <c r="AK3469" i="7" s="1"/>
  <c r="AI3471" i="7"/>
  <c r="AL3471" i="7" s="1" a="1"/>
  <c r="AL3471" i="7" s="1"/>
  <c r="AI3472" i="7"/>
  <c r="AJ3472" i="7" s="1" a="1"/>
  <c r="AJ3472" i="7" s="1"/>
  <c r="AK3616" i="7" a="1"/>
  <c r="AK3616" i="7" s="1"/>
  <c r="AJ3616" i="7" a="1"/>
  <c r="AJ3616" i="7" s="1"/>
  <c r="AL3616" i="7" a="1"/>
  <c r="AL3616" i="7" s="1"/>
  <c r="AI3632" i="7"/>
  <c r="AM3632" i="7" s="1" a="1"/>
  <c r="AM3632" i="7" s="1"/>
  <c r="AL3638" i="7" a="1"/>
  <c r="AL3638" i="7" s="1"/>
  <c r="AM3098" i="7" a="1"/>
  <c r="AM3098" i="7" s="1"/>
  <c r="AM3106" i="7" a="1"/>
  <c r="AM3106" i="7" s="1"/>
  <c r="AL3112" i="7" a="1"/>
  <c r="AL3112" i="7" s="1"/>
  <c r="AM3114" i="7" a="1"/>
  <c r="AM3114" i="7" s="1"/>
  <c r="AM3122" i="7" a="1"/>
  <c r="AM3122" i="7" s="1"/>
  <c r="AM3130" i="7" a="1"/>
  <c r="AM3130" i="7" s="1"/>
  <c r="AM3138" i="7" a="1"/>
  <c r="AM3138" i="7" s="1"/>
  <c r="AM3146" i="7" a="1"/>
  <c r="AM3146" i="7" s="1"/>
  <c r="AM3154" i="7" a="1"/>
  <c r="AM3154" i="7" s="1"/>
  <c r="AM3162" i="7" a="1"/>
  <c r="AM3162" i="7" s="1"/>
  <c r="AM3170" i="7" a="1"/>
  <c r="AM3170" i="7" s="1"/>
  <c r="AM3178" i="7" a="1"/>
  <c r="AM3178" i="7" s="1"/>
  <c r="AM3186" i="7" a="1"/>
  <c r="AM3186" i="7" s="1"/>
  <c r="AM3194" i="7" a="1"/>
  <c r="AM3194" i="7" s="1"/>
  <c r="AL3200" i="7" a="1"/>
  <c r="AL3200" i="7" s="1"/>
  <c r="AM3202" i="7" a="1"/>
  <c r="AM3202" i="7" s="1"/>
  <c r="AM3210" i="7" a="1"/>
  <c r="AM3210" i="7" s="1"/>
  <c r="AL3216" i="7" a="1"/>
  <c r="AL3216" i="7" s="1"/>
  <c r="AM3218" i="7" a="1"/>
  <c r="AM3218" i="7" s="1"/>
  <c r="AL3224" i="7" a="1"/>
  <c r="AL3224" i="7" s="1"/>
  <c r="AM3226" i="7" a="1"/>
  <c r="AM3226" i="7" s="1"/>
  <c r="AL3232" i="7" a="1"/>
  <c r="AL3232" i="7" s="1"/>
  <c r="AM3234" i="7" a="1"/>
  <c r="AM3234" i="7" s="1"/>
  <c r="AM3242" i="7" a="1"/>
  <c r="AM3242" i="7" s="1"/>
  <c r="AL3248" i="7" a="1"/>
  <c r="AL3248" i="7" s="1"/>
  <c r="AM3250" i="7" a="1"/>
  <c r="AM3250" i="7" s="1"/>
  <c r="AL3256" i="7" a="1"/>
  <c r="AL3256" i="7" s="1"/>
  <c r="AM3258" i="7" a="1"/>
  <c r="AM3258" i="7" s="1"/>
  <c r="AL3264" i="7" a="1"/>
  <c r="AL3264" i="7" s="1"/>
  <c r="AM3266" i="7" a="1"/>
  <c r="AM3266" i="7" s="1"/>
  <c r="AL3272" i="7" a="1"/>
  <c r="AL3272" i="7" s="1"/>
  <c r="AM3274" i="7" a="1"/>
  <c r="AM3274" i="7" s="1"/>
  <c r="AL3280" i="7" a="1"/>
  <c r="AL3280" i="7" s="1"/>
  <c r="AM3282" i="7" a="1"/>
  <c r="AM3282" i="7" s="1"/>
  <c r="AL3288" i="7" a="1"/>
  <c r="AL3288" i="7" s="1"/>
  <c r="AM3290" i="7" a="1"/>
  <c r="AM3290" i="7" s="1"/>
  <c r="AL3296" i="7" a="1"/>
  <c r="AL3296" i="7" s="1"/>
  <c r="AM3298" i="7" a="1"/>
  <c r="AM3298" i="7" s="1"/>
  <c r="AL3304" i="7" a="1"/>
  <c r="AL3304" i="7" s="1"/>
  <c r="AM3306" i="7" a="1"/>
  <c r="AM3306" i="7" s="1"/>
  <c r="AL3312" i="7" a="1"/>
  <c r="AL3312" i="7" s="1"/>
  <c r="AM3314" i="7" a="1"/>
  <c r="AM3314" i="7" s="1"/>
  <c r="AL3320" i="7" a="1"/>
  <c r="AL3320" i="7" s="1"/>
  <c r="AM3322" i="7" a="1"/>
  <c r="AM3322" i="7" s="1"/>
  <c r="AL3328" i="7" a="1"/>
  <c r="AL3328" i="7" s="1"/>
  <c r="AM3330" i="7" a="1"/>
  <c r="AM3330" i="7" s="1"/>
  <c r="AL3336" i="7" a="1"/>
  <c r="AL3336" i="7" s="1"/>
  <c r="AM3338" i="7" a="1"/>
  <c r="AM3338" i="7" s="1"/>
  <c r="AL3344" i="7" a="1"/>
  <c r="AL3344" i="7" s="1"/>
  <c r="AM3346" i="7" a="1"/>
  <c r="AM3346" i="7" s="1"/>
  <c r="AL3352" i="7" a="1"/>
  <c r="AL3352" i="7" s="1"/>
  <c r="AM3354" i="7" a="1"/>
  <c r="AM3354" i="7" s="1"/>
  <c r="AL3360" i="7" a="1"/>
  <c r="AL3360" i="7" s="1"/>
  <c r="AM3362" i="7" a="1"/>
  <c r="AM3362" i="7" s="1"/>
  <c r="AL3368" i="7" a="1"/>
  <c r="AL3368" i="7" s="1"/>
  <c r="AM3370" i="7" a="1"/>
  <c r="AM3370" i="7" s="1"/>
  <c r="AL3376" i="7" a="1"/>
  <c r="AL3376" i="7" s="1"/>
  <c r="AM3378" i="7" a="1"/>
  <c r="AM3378" i="7" s="1"/>
  <c r="AL3384" i="7" a="1"/>
  <c r="AL3384" i="7" s="1"/>
  <c r="AM3386" i="7" a="1"/>
  <c r="AM3386" i="7" s="1"/>
  <c r="AL3392" i="7" a="1"/>
  <c r="AL3392" i="7" s="1"/>
  <c r="AM3394" i="7" a="1"/>
  <c r="AM3394" i="7" s="1"/>
  <c r="AM3402" i="7" a="1"/>
  <c r="AM3402" i="7" s="1"/>
  <c r="AM3410" i="7" a="1"/>
  <c r="AM3410" i="7" s="1"/>
  <c r="AM3418" i="7" a="1"/>
  <c r="AM3418" i="7" s="1"/>
  <c r="AM3426" i="7" a="1"/>
  <c r="AM3426" i="7" s="1"/>
  <c r="AM3434" i="7" a="1"/>
  <c r="AM3434" i="7" s="1"/>
  <c r="AI3467" i="7"/>
  <c r="AL3467" i="7" s="1" a="1"/>
  <c r="AL3467" i="7" s="1"/>
  <c r="AI3645" i="7"/>
  <c r="AK3440" i="7" a="1"/>
  <c r="AK3440" i="7" s="1"/>
  <c r="AL3463" i="7" a="1"/>
  <c r="AL3463" i="7" s="1"/>
  <c r="AJ3463" i="7" a="1"/>
  <c r="AJ3463" i="7" s="1"/>
  <c r="AM3465" i="7" a="1"/>
  <c r="AM3465" i="7" s="1"/>
  <c r="AI3466" i="7"/>
  <c r="AJ3630" i="7" a="1"/>
  <c r="AJ3630" i="7" s="1"/>
  <c r="AK3630" i="7" a="1"/>
  <c r="AK3630" i="7" s="1"/>
  <c r="AK3659" i="7" a="1"/>
  <c r="AK3659" i="7" s="1"/>
  <c r="AJ3659" i="7" a="1"/>
  <c r="AJ3659" i="7" s="1"/>
  <c r="AM3659" i="7" a="1"/>
  <c r="AM3659" i="7" s="1"/>
  <c r="AK3637" i="7" a="1"/>
  <c r="AK3637" i="7" s="1"/>
  <c r="AI3615" i="7"/>
  <c r="AK3615" i="7" s="1" a="1"/>
  <c r="AK3615" i="7" s="1"/>
  <c r="AJ3620" i="7" a="1"/>
  <c r="AJ3620" i="7" s="1"/>
  <c r="AI3623" i="7"/>
  <c r="AL3623" i="7" s="1" a="1"/>
  <c r="AL3623" i="7" s="1"/>
  <c r="AI3631" i="7"/>
  <c r="AK3631" i="7" s="1" a="1"/>
  <c r="AK3631" i="7" s="1"/>
  <c r="AI3639" i="7"/>
  <c r="AK3639" i="7" s="1" a="1"/>
  <c r="AK3639" i="7" s="1"/>
  <c r="AL3641" i="7" a="1"/>
  <c r="AL3641" i="7" s="1"/>
  <c r="AJ3643" i="7" a="1"/>
  <c r="AJ3643" i="7" s="1"/>
  <c r="AJ3647" i="7" a="1"/>
  <c r="AJ3647" i="7" s="1"/>
  <c r="AK3651" i="7" a="1"/>
  <c r="AK3651" i="7" s="1"/>
  <c r="AI3656" i="7"/>
  <c r="AK3656" i="7" s="1" a="1"/>
  <c r="AK3656" i="7" s="1"/>
  <c r="AJ3660" i="7" a="1"/>
  <c r="AJ3660" i="7" s="1"/>
  <c r="AM3666" i="7" a="1"/>
  <c r="AM3666" i="7" s="1"/>
  <c r="AI3669" i="7"/>
  <c r="AK3669" i="7" s="1" a="1"/>
  <c r="AK3669" i="7" s="1"/>
  <c r="AM3670" i="7" a="1"/>
  <c r="AM3670" i="7" s="1"/>
  <c r="AJ3673" i="7" a="1"/>
  <c r="AJ3673" i="7" s="1"/>
  <c r="AI3682" i="7"/>
  <c r="AM3693" i="7" a="1"/>
  <c r="AM3693" i="7" s="1"/>
  <c r="AI3702" i="7"/>
  <c r="AM3702" i="7" s="1" a="1"/>
  <c r="AM3702" i="7" s="1"/>
  <c r="AJ3703" i="7" a="1"/>
  <c r="AJ3703" i="7" s="1"/>
  <c r="AJ3704" i="7" a="1"/>
  <c r="AJ3704" i="7" s="1"/>
  <c r="AM3713" i="7" a="1"/>
  <c r="AM3713" i="7" s="1"/>
  <c r="AI3723" i="7"/>
  <c r="AM3723" i="7" s="1" a="1"/>
  <c r="AM3723" i="7" s="1"/>
  <c r="AJ3725" i="7" a="1"/>
  <c r="AJ3725" i="7" s="1"/>
  <c r="AI3777" i="7"/>
  <c r="AM3777" i="7" s="1" a="1"/>
  <c r="AM3777" i="7" s="1"/>
  <c r="AK3799" i="7" a="1"/>
  <c r="AK3799" i="7" s="1"/>
  <c r="AJ3799" i="7" a="1"/>
  <c r="AJ3799" i="7" s="1"/>
  <c r="AI3827" i="7"/>
  <c r="AM3851" i="7" a="1"/>
  <c r="AM3851" i="7" s="1"/>
  <c r="AL3851" i="7" a="1"/>
  <c r="AL3851" i="7" s="1"/>
  <c r="AL3865" i="7" a="1"/>
  <c r="AL3865" i="7" s="1"/>
  <c r="AK3865" i="7" a="1"/>
  <c r="AK3865" i="7" s="1"/>
  <c r="AI3885" i="7"/>
  <c r="AL3885" i="7" s="1" a="1"/>
  <c r="AL3885" i="7" s="1"/>
  <c r="AK3457" i="7" a="1"/>
  <c r="AK3457" i="7" s="1"/>
  <c r="AK3465" i="7" a="1"/>
  <c r="AK3465" i="7" s="1"/>
  <c r="AM3469" i="7" a="1"/>
  <c r="AM3469" i="7" s="1"/>
  <c r="AK3473" i="7" a="1"/>
  <c r="AK3473" i="7" s="1"/>
  <c r="AI3618" i="7"/>
  <c r="AI3626" i="7"/>
  <c r="AJ3626" i="7" s="1" a="1"/>
  <c r="AJ3626" i="7" s="1"/>
  <c r="AM3629" i="7" a="1"/>
  <c r="AM3629" i="7" s="1"/>
  <c r="AI3634" i="7"/>
  <c r="AJ3634" i="7" s="1" a="1"/>
  <c r="AJ3634" i="7" s="1"/>
  <c r="AM3637" i="7" a="1"/>
  <c r="AM3637" i="7" s="1"/>
  <c r="AK3640" i="7" a="1"/>
  <c r="AK3640" i="7" s="1"/>
  <c r="AK3643" i="7" a="1"/>
  <c r="AK3643" i="7" s="1"/>
  <c r="AI3648" i="7"/>
  <c r="AL3659" i="7" a="1"/>
  <c r="AL3659" i="7" s="1"/>
  <c r="AI3661" i="7"/>
  <c r="AL3661" i="7" s="1" a="1"/>
  <c r="AL3661" i="7" s="1"/>
  <c r="AJ3665" i="7" a="1"/>
  <c r="AJ3665" i="7" s="1"/>
  <c r="AL3666" i="7" a="1"/>
  <c r="AL3666" i="7" s="1"/>
  <c r="AJ3670" i="7" a="1"/>
  <c r="AJ3670" i="7" s="1"/>
  <c r="AI3674" i="7"/>
  <c r="AK3674" i="7" s="1" a="1"/>
  <c r="AK3674" i="7" s="1"/>
  <c r="AI3678" i="7"/>
  <c r="AJ3678" i="7" s="1" a="1"/>
  <c r="AJ3678" i="7" s="1"/>
  <c r="AK3681" i="7" a="1"/>
  <c r="AK3681" i="7" s="1"/>
  <c r="AM3685" i="7" a="1"/>
  <c r="AM3685" i="7" s="1"/>
  <c r="AL3687" i="7" a="1"/>
  <c r="AL3687" i="7" s="1"/>
  <c r="AK3696" i="7" a="1"/>
  <c r="AK3696" i="7" s="1"/>
  <c r="AI3699" i="7"/>
  <c r="AM3699" i="7" s="1" a="1"/>
  <c r="AM3699" i="7" s="1"/>
  <c r="AK3700" i="7" a="1"/>
  <c r="AK3700" i="7" s="1"/>
  <c r="AJ3700" i="7" a="1"/>
  <c r="AJ3700" i="7" s="1"/>
  <c r="AJ3701" i="7" a="1"/>
  <c r="AJ3701" i="7" s="1"/>
  <c r="AK3703" i="7" a="1"/>
  <c r="AK3703" i="7" s="1"/>
  <c r="AM3711" i="7" a="1"/>
  <c r="AM3711" i="7" s="1"/>
  <c r="AJ3718" i="7" a="1"/>
  <c r="AJ3718" i="7" s="1"/>
  <c r="AL3718" i="7" a="1"/>
  <c r="AL3718" i="7" s="1"/>
  <c r="AK3718" i="7" a="1"/>
  <c r="AK3718" i="7" s="1"/>
  <c r="AJ3734" i="7" a="1"/>
  <c r="AJ3734" i="7" s="1"/>
  <c r="AJ3735" i="7" a="1"/>
  <c r="AJ3735" i="7" s="1"/>
  <c r="AK3740" i="7" a="1"/>
  <c r="AK3740" i="7" s="1"/>
  <c r="AJ3740" i="7" a="1"/>
  <c r="AJ3740" i="7" s="1"/>
  <c r="AK3741" i="7" a="1"/>
  <c r="AK3741" i="7" s="1"/>
  <c r="AL3747" i="7" a="1"/>
  <c r="AL3747" i="7" s="1"/>
  <c r="AM3750" i="7" a="1"/>
  <c r="AM3750" i="7" s="1"/>
  <c r="AJ3751" i="7" a="1"/>
  <c r="AJ3751" i="7" s="1"/>
  <c r="AK3757" i="7" a="1"/>
  <c r="AK3757" i="7" s="1"/>
  <c r="AI3761" i="7"/>
  <c r="AL3761" i="7" s="1" a="1"/>
  <c r="AL3761" i="7" s="1"/>
  <c r="AM3764" i="7" a="1"/>
  <c r="AM3764" i="7" s="1"/>
  <c r="AM3802" i="7" a="1"/>
  <c r="AM3802" i="7" s="1"/>
  <c r="AL3802" i="7" a="1"/>
  <c r="AL3802" i="7" s="1"/>
  <c r="AK3802" i="7" a="1"/>
  <c r="AK3802" i="7" s="1"/>
  <c r="AI3805" i="7"/>
  <c r="AL3805" i="7" s="1" a="1"/>
  <c r="AL3805" i="7" s="1"/>
  <c r="AI3842" i="7"/>
  <c r="AK3847" i="7" a="1"/>
  <c r="AK3847" i="7" s="1"/>
  <c r="AK3849" i="7" a="1"/>
  <c r="AK3849" i="7" s="1"/>
  <c r="AL3734" i="7" a="1"/>
  <c r="AL3734" i="7" s="1"/>
  <c r="AK3734" i="7" a="1"/>
  <c r="AK3734" i="7" s="1"/>
  <c r="AJ3750" i="7" a="1"/>
  <c r="AJ3750" i="7" s="1"/>
  <c r="AL3750" i="7" a="1"/>
  <c r="AL3750" i="7" s="1"/>
  <c r="AK3750" i="7" a="1"/>
  <c r="AK3750" i="7" s="1"/>
  <c r="AK3764" i="7" a="1"/>
  <c r="AK3764" i="7" s="1"/>
  <c r="AJ3764" i="7" a="1"/>
  <c r="AJ3764" i="7" s="1"/>
  <c r="AI3767" i="7"/>
  <c r="AK3767" i="7" s="1" a="1"/>
  <c r="AK3767" i="7" s="1"/>
  <c r="AK3863" i="7" a="1"/>
  <c r="AK3863" i="7" s="1"/>
  <c r="AJ3863" i="7" a="1"/>
  <c r="AJ3863" i="7" s="1"/>
  <c r="AI3658" i="7"/>
  <c r="AJ3658" i="7" s="1" a="1"/>
  <c r="AJ3658" i="7" s="1"/>
  <c r="AI3662" i="7"/>
  <c r="AM3662" i="7" s="1" a="1"/>
  <c r="AM3662" i="7" s="1"/>
  <c r="AI3675" i="7"/>
  <c r="AJ3675" i="7" s="1" a="1"/>
  <c r="AJ3675" i="7" s="1"/>
  <c r="AI3679" i="7"/>
  <c r="AL3679" i="7" s="1" a="1"/>
  <c r="AL3679" i="7" s="1"/>
  <c r="AJ3683" i="7" a="1"/>
  <c r="AJ3683" i="7" s="1"/>
  <c r="AI3694" i="7"/>
  <c r="AJ3695" i="7" a="1"/>
  <c r="AJ3695" i="7" s="1"/>
  <c r="AJ3696" i="7" a="1"/>
  <c r="AJ3696" i="7" s="1"/>
  <c r="AI3715" i="7"/>
  <c r="AM3715" i="7" s="1" a="1"/>
  <c r="AM3715" i="7" s="1"/>
  <c r="AJ3717" i="7" a="1"/>
  <c r="AJ3717" i="7" s="1"/>
  <c r="AJ3739" i="7" a="1"/>
  <c r="AJ3739" i="7" s="1"/>
  <c r="AJ3755" i="7" a="1"/>
  <c r="AJ3755" i="7" s="1"/>
  <c r="AI3773" i="7"/>
  <c r="AL3773" i="7" s="1" a="1"/>
  <c r="AL3773" i="7" s="1"/>
  <c r="AI3782" i="7"/>
  <c r="AK3782" i="7" s="1" a="1"/>
  <c r="AK3782" i="7" s="1"/>
  <c r="AJ3784" i="7" a="1"/>
  <c r="AJ3784" i="7" s="1"/>
  <c r="AL3784" i="7" a="1"/>
  <c r="AL3784" i="7" s="1"/>
  <c r="AM3786" i="7" a="1"/>
  <c r="AM3786" i="7" s="1"/>
  <c r="AL3786" i="7" a="1"/>
  <c r="AL3786" i="7" s="1"/>
  <c r="AL3800" i="7" a="1"/>
  <c r="AL3800" i="7" s="1"/>
  <c r="AK3800" i="7" a="1"/>
  <c r="AK3800" i="7" s="1"/>
  <c r="AJ3800" i="7" a="1"/>
  <c r="AJ3800" i="7" s="1"/>
  <c r="AI3828" i="7"/>
  <c r="AJ3828" i="7" s="1" a="1"/>
  <c r="AJ3828" i="7" s="1"/>
  <c r="AM3866" i="7" a="1"/>
  <c r="AM3866" i="7" s="1"/>
  <c r="AL3866" i="7" a="1"/>
  <c r="AL3866" i="7" s="1"/>
  <c r="AK3866" i="7" a="1"/>
  <c r="AK3866" i="7" s="1"/>
  <c r="AI3869" i="7"/>
  <c r="AL3869" i="7" s="1" a="1"/>
  <c r="AL3869" i="7" s="1"/>
  <c r="AM3454" i="7" a="1"/>
  <c r="AM3454" i="7" s="1"/>
  <c r="AM3462" i="7" a="1"/>
  <c r="AM3462" i="7" s="1"/>
  <c r="AM3470" i="7" a="1"/>
  <c r="AM3470" i="7" s="1"/>
  <c r="AL3620" i="7" a="1"/>
  <c r="AL3620" i="7" s="1"/>
  <c r="AL3628" i="7" a="1"/>
  <c r="AL3628" i="7" s="1"/>
  <c r="AM3630" i="7" a="1"/>
  <c r="AM3630" i="7" s="1"/>
  <c r="AI3635" i="7"/>
  <c r="AM3635" i="7" s="1" a="1"/>
  <c r="AM3635" i="7" s="1"/>
  <c r="AM3638" i="7" a="1"/>
  <c r="AM3638" i="7" s="1"/>
  <c r="AL3647" i="7" a="1"/>
  <c r="AL3647" i="7" s="1"/>
  <c r="AI3650" i="7"/>
  <c r="AM3650" i="7" s="1" a="1"/>
  <c r="AM3650" i="7" s="1"/>
  <c r="AI3654" i="7"/>
  <c r="AM3654" i="7" s="1" a="1"/>
  <c r="AM3654" i="7" s="1"/>
  <c r="AI3667" i="7"/>
  <c r="AM3667" i="7" s="1" a="1"/>
  <c r="AM3667" i="7" s="1"/>
  <c r="AK3670" i="7" a="1"/>
  <c r="AK3670" i="7" s="1"/>
  <c r="AI3671" i="7"/>
  <c r="AL3673" i="7" a="1"/>
  <c r="AL3673" i="7" s="1"/>
  <c r="AK3683" i="7" a="1"/>
  <c r="AK3683" i="7" s="1"/>
  <c r="AJ3684" i="7" a="1"/>
  <c r="AJ3684" i="7" s="1"/>
  <c r="AJ3685" i="7" a="1"/>
  <c r="AJ3685" i="7" s="1"/>
  <c r="AI3686" i="7"/>
  <c r="AJ3686" i="7" s="1" a="1"/>
  <c r="AJ3686" i="7" s="1"/>
  <c r="AI3691" i="7"/>
  <c r="AJ3691" i="7" s="1" a="1"/>
  <c r="AJ3691" i="7" s="1"/>
  <c r="AJ3693" i="7" a="1"/>
  <c r="AJ3693" i="7" s="1"/>
  <c r="AK3695" i="7" a="1"/>
  <c r="AK3695" i="7" s="1"/>
  <c r="AL3701" i="7" a="1"/>
  <c r="AL3701" i="7" s="1"/>
  <c r="AM3703" i="7" a="1"/>
  <c r="AM3703" i="7" s="1"/>
  <c r="AJ3713" i="7" a="1"/>
  <c r="AJ3713" i="7" s="1"/>
  <c r="AM3725" i="7" a="1"/>
  <c r="AM3725" i="7" s="1"/>
  <c r="AJ3733" i="7" a="1"/>
  <c r="AJ3733" i="7" s="1"/>
  <c r="AM3735" i="7" a="1"/>
  <c r="AM3735" i="7" s="1"/>
  <c r="AK3739" i="7" a="1"/>
  <c r="AK3739" i="7" s="1"/>
  <c r="AJ3749" i="7" a="1"/>
  <c r="AJ3749" i="7" s="1"/>
  <c r="AM3751" i="7" a="1"/>
  <c r="AM3751" i="7" s="1"/>
  <c r="AK3755" i="7" a="1"/>
  <c r="AK3755" i="7" s="1"/>
  <c r="AK3784" i="7" a="1"/>
  <c r="AK3784" i="7" s="1"/>
  <c r="AK3786" i="7" a="1"/>
  <c r="AK3786" i="7" s="1"/>
  <c r="AM3803" i="7" a="1"/>
  <c r="AM3803" i="7" s="1"/>
  <c r="AL3803" i="7" a="1"/>
  <c r="AL3803" i="7" s="1"/>
  <c r="AI3843" i="7"/>
  <c r="AJ3843" i="7" s="1" a="1"/>
  <c r="AJ3843" i="7" s="1"/>
  <c r="AI3846" i="7"/>
  <c r="AK3846" i="7" s="1" a="1"/>
  <c r="AK3846" i="7" s="1"/>
  <c r="AJ3848" i="7" a="1"/>
  <c r="AJ3848" i="7" s="1"/>
  <c r="AL3848" i="7" a="1"/>
  <c r="AL3848" i="7" s="1"/>
  <c r="AI3642" i="7"/>
  <c r="AL3642" i="7" s="1" a="1"/>
  <c r="AL3642" i="7" s="1"/>
  <c r="AI3646" i="7"/>
  <c r="AL3646" i="7" s="1" a="1"/>
  <c r="AL3646" i="7" s="1"/>
  <c r="AL3665" i="7" a="1"/>
  <c r="AL3665" i="7" s="1"/>
  <c r="AK3666" i="7" a="1"/>
  <c r="AK3666" i="7" s="1"/>
  <c r="AK3672" i="7" a="1"/>
  <c r="AK3672" i="7" s="1"/>
  <c r="AI3680" i="7"/>
  <c r="AK3680" i="7" s="1" a="1"/>
  <c r="AK3680" i="7" s="1"/>
  <c r="AM3681" i="7" a="1"/>
  <c r="AM3681" i="7" s="1"/>
  <c r="AM3701" i="7" a="1"/>
  <c r="AM3701" i="7" s="1"/>
  <c r="AL3706" i="7" a="1"/>
  <c r="AL3706" i="7" s="1"/>
  <c r="AM3708" i="7" a="1"/>
  <c r="AM3708" i="7" s="1"/>
  <c r="AI3710" i="7"/>
  <c r="AL3710" i="7" s="1" a="1"/>
  <c r="AL3710" i="7" s="1"/>
  <c r="AJ3711" i="7" a="1"/>
  <c r="AJ3711" i="7" s="1"/>
  <c r="AJ3712" i="7" a="1"/>
  <c r="AJ3712" i="7" s="1"/>
  <c r="AK3713" i="7" a="1"/>
  <c r="AK3713" i="7" s="1"/>
  <c r="AK3717" i="7" a="1"/>
  <c r="AK3717" i="7" s="1"/>
  <c r="AL3719" i="7" a="1"/>
  <c r="AL3719" i="7" s="1"/>
  <c r="AI3731" i="7"/>
  <c r="AM3731" i="7" s="1" a="1"/>
  <c r="AM3731" i="7" s="1"/>
  <c r="AK3733" i="7" a="1"/>
  <c r="AK3733" i="7" s="1"/>
  <c r="AL3739" i="7" a="1"/>
  <c r="AL3739" i="7" s="1"/>
  <c r="AM3742" i="7" a="1"/>
  <c r="AM3742" i="7" s="1"/>
  <c r="AJ3743" i="7" a="1"/>
  <c r="AJ3743" i="7" s="1"/>
  <c r="AM3745" i="7" a="1"/>
  <c r="AM3745" i="7" s="1"/>
  <c r="AK3748" i="7" a="1"/>
  <c r="AK3748" i="7" s="1"/>
  <c r="AJ3748" i="7" a="1"/>
  <c r="AJ3748" i="7" s="1"/>
  <c r="AK3749" i="7" a="1"/>
  <c r="AK3749" i="7" s="1"/>
  <c r="AL3755" i="7" a="1"/>
  <c r="AL3755" i="7" s="1"/>
  <c r="AM3758" i="7" a="1"/>
  <c r="AM3758" i="7" s="1"/>
  <c r="AJ3766" i="7" a="1"/>
  <c r="AJ3766" i="7" s="1"/>
  <c r="AL3766" i="7" a="1"/>
  <c r="AL3766" i="7" s="1"/>
  <c r="AK3766" i="7" a="1"/>
  <c r="AK3766" i="7" s="1"/>
  <c r="AI3769" i="7"/>
  <c r="AL3769" i="7" s="1" a="1"/>
  <c r="AL3769" i="7" s="1"/>
  <c r="AM3772" i="7" a="1"/>
  <c r="AM3772" i="7" s="1"/>
  <c r="AM3780" i="7" a="1"/>
  <c r="AM3780" i="7" s="1"/>
  <c r="AI3798" i="7"/>
  <c r="AK3798" i="7" s="1" a="1"/>
  <c r="AK3798" i="7" s="1"/>
  <c r="AI3826" i="7"/>
  <c r="AM3826" i="7" s="1" a="1"/>
  <c r="AM3826" i="7" s="1"/>
  <c r="AL3864" i="7" a="1"/>
  <c r="AL3864" i="7" s="1"/>
  <c r="AK3864" i="7" a="1"/>
  <c r="AK3864" i="7" s="1"/>
  <c r="AJ3864" i="7" a="1"/>
  <c r="AJ3864" i="7" s="1"/>
  <c r="AM3660" i="7" a="1"/>
  <c r="AM3660" i="7" s="1"/>
  <c r="AK3664" i="7" a="1"/>
  <c r="AK3664" i="7" s="1"/>
  <c r="AM3673" i="7" a="1"/>
  <c r="AM3673" i="7" s="1"/>
  <c r="AL3683" i="7" a="1"/>
  <c r="AL3683" i="7" s="1"/>
  <c r="AK3685" i="7" a="1"/>
  <c r="AK3685" i="7" s="1"/>
  <c r="AK3693" i="7" a="1"/>
  <c r="AK3693" i="7" s="1"/>
  <c r="AL3695" i="7" a="1"/>
  <c r="AL3695" i="7" s="1"/>
  <c r="AK3704" i="7" a="1"/>
  <c r="AK3704" i="7" s="1"/>
  <c r="AK3708" i="7" a="1"/>
  <c r="AK3708" i="7" s="1"/>
  <c r="AJ3708" i="7" a="1"/>
  <c r="AJ3708" i="7" s="1"/>
  <c r="AL3713" i="7" a="1"/>
  <c r="AL3713" i="7" s="1"/>
  <c r="AL3717" i="7" a="1"/>
  <c r="AL3717" i="7" s="1"/>
  <c r="AJ3726" i="7" a="1"/>
  <c r="AJ3726" i="7" s="1"/>
  <c r="AL3726" i="7" a="1"/>
  <c r="AL3726" i="7" s="1"/>
  <c r="AK3726" i="7" a="1"/>
  <c r="AK3726" i="7" s="1"/>
  <c r="AL3733" i="7" a="1"/>
  <c r="AL3733" i="7" s="1"/>
  <c r="AK3736" i="7" a="1"/>
  <c r="AK3736" i="7" s="1"/>
  <c r="AM3739" i="7" a="1"/>
  <c r="AM3739" i="7" s="1"/>
  <c r="AJ3742" i="7" a="1"/>
  <c r="AJ3742" i="7" s="1"/>
  <c r="AL3742" i="7" a="1"/>
  <c r="AL3742" i="7" s="1"/>
  <c r="AK3742" i="7" a="1"/>
  <c r="AK3742" i="7" s="1"/>
  <c r="AL3749" i="7" a="1"/>
  <c r="AL3749" i="7" s="1"/>
  <c r="AK3752" i="7" a="1"/>
  <c r="AK3752" i="7" s="1"/>
  <c r="AM3755" i="7" a="1"/>
  <c r="AM3755" i="7" s="1"/>
  <c r="AJ3758" i="7" a="1"/>
  <c r="AJ3758" i="7" s="1"/>
  <c r="AL3758" i="7" a="1"/>
  <c r="AL3758" i="7" s="1"/>
  <c r="AK3758" i="7" a="1"/>
  <c r="AK3758" i="7" s="1"/>
  <c r="AL3762" i="7" a="1"/>
  <c r="AL3762" i="7" s="1"/>
  <c r="AK3772" i="7" a="1"/>
  <c r="AK3772" i="7" s="1"/>
  <c r="AJ3772" i="7" a="1"/>
  <c r="AJ3772" i="7" s="1"/>
  <c r="AI3775" i="7"/>
  <c r="AM3775" i="7" s="1" a="1"/>
  <c r="AM3775" i="7" s="1"/>
  <c r="AL3780" i="7" a="1"/>
  <c r="AL3780" i="7" s="1"/>
  <c r="AJ3780" i="7" a="1"/>
  <c r="AJ3780" i="7" s="1"/>
  <c r="AL3801" i="7" a="1"/>
  <c r="AL3801" i="7" s="1"/>
  <c r="AK3801" i="7" a="1"/>
  <c r="AK3801" i="7" s="1"/>
  <c r="AI3821" i="7"/>
  <c r="AL3821" i="7" s="1" a="1"/>
  <c r="AL3821" i="7" s="1"/>
  <c r="AM3867" i="7" a="1"/>
  <c r="AM3867" i="7" s="1"/>
  <c r="AL3867" i="7" a="1"/>
  <c r="AL3867" i="7" s="1"/>
  <c r="AL3684" i="7" a="1"/>
  <c r="AL3684" i="7" s="1"/>
  <c r="AL3685" i="7" a="1"/>
  <c r="AL3685" i="7" s="1"/>
  <c r="AL3693" i="7" a="1"/>
  <c r="AL3693" i="7" s="1"/>
  <c r="AM3695" i="7" a="1"/>
  <c r="AM3695" i="7" s="1"/>
  <c r="AM3717" i="7" a="1"/>
  <c r="AM3717" i="7" s="1"/>
  <c r="AM3733" i="7" a="1"/>
  <c r="AM3733" i="7" s="1"/>
  <c r="AL3746" i="7" a="1"/>
  <c r="AL3746" i="7" s="1"/>
  <c r="AM3749" i="7" a="1"/>
  <c r="AM3749" i="7" s="1"/>
  <c r="AI3765" i="7"/>
  <c r="AM3787" i="7" a="1"/>
  <c r="AM3787" i="7" s="1"/>
  <c r="AL3787" i="7" a="1"/>
  <c r="AL3787" i="7" s="1"/>
  <c r="AI3844" i="7"/>
  <c r="AM3844" i="7" s="1" a="1"/>
  <c r="AM3844" i="7" s="1"/>
  <c r="AI3862" i="7"/>
  <c r="AI3908" i="7"/>
  <c r="AL3908" i="7" s="1" a="1"/>
  <c r="AL3908" i="7" s="1"/>
  <c r="AI3924" i="7"/>
  <c r="AK3924" i="7" s="1" a="1"/>
  <c r="AK3924" i="7" s="1"/>
  <c r="AI3941" i="7"/>
  <c r="AL3941" i="7" s="1" a="1"/>
  <c r="AL3941" i="7" s="1"/>
  <c r="AL3968" i="7" a="1"/>
  <c r="AL3968" i="7" s="1"/>
  <c r="AK3968" i="7" a="1"/>
  <c r="AK3968" i="7" s="1"/>
  <c r="AK3986" i="7" a="1"/>
  <c r="AK3986" i="7" s="1"/>
  <c r="AI3998" i="7"/>
  <c r="AL3998" i="7" s="1" a="1"/>
  <c r="AL3998" i="7" s="1"/>
  <c r="AM4003" i="7" a="1"/>
  <c r="AM4003" i="7" s="1"/>
  <c r="AI4005" i="7"/>
  <c r="AL4032" i="7" a="1"/>
  <c r="AL4032" i="7" s="1"/>
  <c r="AK4032" i="7" a="1"/>
  <c r="AK4032" i="7" s="1"/>
  <c r="AK4050" i="7" a="1"/>
  <c r="AK4050" i="7" s="1"/>
  <c r="AI4086" i="7"/>
  <c r="AM4086" i="7" s="1" a="1"/>
  <c r="AM4086" i="7" s="1"/>
  <c r="AL4112" i="7" a="1"/>
  <c r="AL4112" i="7" s="1"/>
  <c r="AK4112" i="7" a="1"/>
  <c r="AK4112" i="7" s="1"/>
  <c r="AI4150" i="7"/>
  <c r="AM4150" i="7" s="1" a="1"/>
  <c r="AM4150" i="7" s="1"/>
  <c r="AK4296" i="7" a="1"/>
  <c r="AK4296" i="7" s="1"/>
  <c r="AL4296" i="7" a="1"/>
  <c r="AL4296" i="7" s="1"/>
  <c r="AJ4296" i="7" a="1"/>
  <c r="AJ4296" i="7" s="1"/>
  <c r="AK4405" i="7" a="1"/>
  <c r="AK4405" i="7" s="1"/>
  <c r="AJ4405" i="7" a="1"/>
  <c r="AJ4405" i="7" s="1"/>
  <c r="AL4405" i="7" a="1"/>
  <c r="AL4405" i="7" s="1"/>
  <c r="AL4636" i="7" a="1"/>
  <c r="AL4636" i="7" s="1"/>
  <c r="AJ4636" i="7" a="1"/>
  <c r="AJ4636" i="7" s="1"/>
  <c r="AK4872" i="7" a="1"/>
  <c r="AK4872" i="7" s="1"/>
  <c r="AJ4872" i="7" a="1"/>
  <c r="AJ4872" i="7" s="1"/>
  <c r="AM3690" i="7" a="1"/>
  <c r="AM3690" i="7" s="1"/>
  <c r="AM3698" i="7" a="1"/>
  <c r="AM3698" i="7" s="1"/>
  <c r="AM3706" i="7" a="1"/>
  <c r="AM3706" i="7" s="1"/>
  <c r="AM3714" i="7" a="1"/>
  <c r="AM3714" i="7" s="1"/>
  <c r="AM3722" i="7" a="1"/>
  <c r="AM3722" i="7" s="1"/>
  <c r="AM3746" i="7" a="1"/>
  <c r="AM3746" i="7" s="1"/>
  <c r="AM3762" i="7" a="1"/>
  <c r="AM3762" i="7" s="1"/>
  <c r="AM3778" i="7" a="1"/>
  <c r="AM3778" i="7" s="1"/>
  <c r="AI3797" i="7"/>
  <c r="AL3797" i="7" s="1" a="1"/>
  <c r="AL3797" i="7" s="1"/>
  <c r="AM3815" i="7" a="1"/>
  <c r="AM3815" i="7" s="1"/>
  <c r="AM3816" i="7" a="1"/>
  <c r="AM3816" i="7" s="1"/>
  <c r="AJ3817" i="7" a="1"/>
  <c r="AJ3817" i="7" s="1"/>
  <c r="AJ3818" i="7" a="1"/>
  <c r="AJ3818" i="7" s="1"/>
  <c r="AK3819" i="7" a="1"/>
  <c r="AK3819" i="7" s="1"/>
  <c r="AJ3819" i="7" a="1"/>
  <c r="AJ3819" i="7" s="1"/>
  <c r="AI3820" i="7"/>
  <c r="AK3820" i="7" s="1" a="1"/>
  <c r="AK3820" i="7" s="1"/>
  <c r="AI3838" i="7"/>
  <c r="AL3838" i="7" s="1" a="1"/>
  <c r="AL3838" i="7" s="1"/>
  <c r="AI3861" i="7"/>
  <c r="AL3861" i="7" s="1" a="1"/>
  <c r="AL3861" i="7" s="1"/>
  <c r="AM3879" i="7" a="1"/>
  <c r="AM3879" i="7" s="1"/>
  <c r="AM3880" i="7" a="1"/>
  <c r="AM3880" i="7" s="1"/>
  <c r="AJ3881" i="7" a="1"/>
  <c r="AJ3881" i="7" s="1"/>
  <c r="AI3884" i="7"/>
  <c r="AK3884" i="7" s="1" a="1"/>
  <c r="AK3884" i="7" s="1"/>
  <c r="AI3902" i="7"/>
  <c r="AL3902" i="7" s="1" a="1"/>
  <c r="AL3902" i="7" s="1"/>
  <c r="AI3906" i="7"/>
  <c r="AJ3906" i="7" s="1" a="1"/>
  <c r="AJ3906" i="7" s="1"/>
  <c r="AI3907" i="7"/>
  <c r="AJ3907" i="7" s="1" a="1"/>
  <c r="AJ3907" i="7" s="1"/>
  <c r="AL3912" i="7" a="1"/>
  <c r="AL3912" i="7" s="1"/>
  <c r="AI3917" i="7"/>
  <c r="AL3917" i="7" s="1" a="1"/>
  <c r="AL3917" i="7" s="1"/>
  <c r="AK3923" i="7" a="1"/>
  <c r="AK3923" i="7" s="1"/>
  <c r="AJ3923" i="7" a="1"/>
  <c r="AJ3923" i="7" s="1"/>
  <c r="AM3928" i="7" a="1"/>
  <c r="AM3928" i="7" s="1"/>
  <c r="AI3934" i="7"/>
  <c r="AL3934" i="7" s="1" a="1"/>
  <c r="AL3934" i="7" s="1"/>
  <c r="AL3944" i="7" a="1"/>
  <c r="AL3944" i="7" s="1"/>
  <c r="AK3944" i="7" a="1"/>
  <c r="AK3944" i="7" s="1"/>
  <c r="AJ3954" i="7" a="1"/>
  <c r="AJ3954" i="7" s="1"/>
  <c r="AJ3968" i="7" a="1"/>
  <c r="AJ3968" i="7" s="1"/>
  <c r="AK3971" i="7" a="1"/>
  <c r="AK3971" i="7" s="1"/>
  <c r="AJ3971" i="7" a="1"/>
  <c r="AJ3971" i="7" s="1"/>
  <c r="AI3974" i="7"/>
  <c r="AM3974" i="7" s="1" a="1"/>
  <c r="AM3974" i="7" s="1"/>
  <c r="AI3981" i="7"/>
  <c r="AM3984" i="7" a="1"/>
  <c r="AM3984" i="7" s="1"/>
  <c r="AI3995" i="7"/>
  <c r="AL3995" i="7" s="1" a="1"/>
  <c r="AL3995" i="7" s="1"/>
  <c r="AL4008" i="7" a="1"/>
  <c r="AL4008" i="7" s="1"/>
  <c r="AK4008" i="7" a="1"/>
  <c r="AK4008" i="7" s="1"/>
  <c r="AJ4018" i="7" a="1"/>
  <c r="AJ4018" i="7" s="1"/>
  <c r="AJ4032" i="7" a="1"/>
  <c r="AJ4032" i="7" s="1"/>
  <c r="AK4035" i="7" a="1"/>
  <c r="AK4035" i="7" s="1"/>
  <c r="AJ4035" i="7" a="1"/>
  <c r="AJ4035" i="7" s="1"/>
  <c r="AI4038" i="7"/>
  <c r="AM4038" i="7" s="1" a="1"/>
  <c r="AM4038" i="7" s="1"/>
  <c r="AI4045" i="7"/>
  <c r="AK4045" i="7" s="1" a="1"/>
  <c r="AK4045" i="7" s="1"/>
  <c r="AM4048" i="7" a="1"/>
  <c r="AM4048" i="7" s="1"/>
  <c r="AI4078" i="7"/>
  <c r="AM4078" i="7" s="1" a="1"/>
  <c r="AM4078" i="7" s="1"/>
  <c r="AM4096" i="7" a="1"/>
  <c r="AM4096" i="7" s="1"/>
  <c r="AL4099" i="7" a="1"/>
  <c r="AL4099" i="7" s="1"/>
  <c r="AK4099" i="7" a="1"/>
  <c r="AK4099" i="7" s="1"/>
  <c r="AJ4099" i="7" a="1"/>
  <c r="AJ4099" i="7" s="1"/>
  <c r="AI4107" i="7"/>
  <c r="AM4107" i="7" s="1" a="1"/>
  <c r="AM4107" i="7" s="1"/>
  <c r="AJ4112" i="7" a="1"/>
  <c r="AJ4112" i="7" s="1"/>
  <c r="AI4142" i="7"/>
  <c r="AM4142" i="7" s="1" a="1"/>
  <c r="AM4142" i="7" s="1"/>
  <c r="AM4160" i="7" a="1"/>
  <c r="AM4160" i="7" s="1"/>
  <c r="AL4163" i="7" a="1"/>
  <c r="AL4163" i="7" s="1"/>
  <c r="AK4163" i="7" a="1"/>
  <c r="AK4163" i="7" s="1"/>
  <c r="AJ4163" i="7" a="1"/>
  <c r="AJ4163" i="7" s="1"/>
  <c r="AI4171" i="7"/>
  <c r="AM4171" i="7" s="1" a="1"/>
  <c r="AM4171" i="7" s="1"/>
  <c r="AL4186" i="7" a="1"/>
  <c r="AL4186" i="7" s="1"/>
  <c r="AI4205" i="7"/>
  <c r="AJ4205" i="7" s="1" a="1"/>
  <c r="AJ4205" i="7" s="1"/>
  <c r="AJ4237" i="7" a="1"/>
  <c r="AJ4237" i="7" s="1"/>
  <c r="AK4244" i="7" a="1"/>
  <c r="AK4244" i="7" s="1"/>
  <c r="AI4263" i="7"/>
  <c r="AM4263" i="7" s="1" a="1"/>
  <c r="AM4263" i="7" s="1"/>
  <c r="AI4274" i="7"/>
  <c r="AK4301" i="7" a="1"/>
  <c r="AK4301" i="7" s="1"/>
  <c r="AL4301" i="7" a="1"/>
  <c r="AL4301" i="7" s="1"/>
  <c r="AJ4301" i="7" a="1"/>
  <c r="AJ4301" i="7" s="1"/>
  <c r="AK4307" i="7" a="1"/>
  <c r="AK4307" i="7" s="1"/>
  <c r="AM4312" i="7" a="1"/>
  <c r="AM4312" i="7" s="1"/>
  <c r="AI4327" i="7"/>
  <c r="AL4327" i="7" s="1" a="1"/>
  <c r="AL4327" i="7" s="1"/>
  <c r="AI4338" i="7"/>
  <c r="AM4338" i="7" s="1" a="1"/>
  <c r="AM4338" i="7" s="1"/>
  <c r="AI4375" i="7"/>
  <c r="AL4375" i="7" s="1" a="1"/>
  <c r="AL4375" i="7" s="1"/>
  <c r="AI4382" i="7"/>
  <c r="AL4382" i="7" s="1" a="1"/>
  <c r="AL4382" i="7" s="1"/>
  <c r="AJ4395" i="7" a="1"/>
  <c r="AJ4395" i="7" s="1"/>
  <c r="AJ4449" i="7" a="1"/>
  <c r="AJ4449" i="7" s="1"/>
  <c r="AI4482" i="7"/>
  <c r="AL4482" i="7" s="1" a="1"/>
  <c r="AL4482" i="7" s="1"/>
  <c r="AL4503" i="7" a="1"/>
  <c r="AL4503" i="7" s="1"/>
  <c r="AK4503" i="7" a="1"/>
  <c r="AK4503" i="7" s="1"/>
  <c r="AJ4503" i="7" a="1"/>
  <c r="AJ4503" i="7" s="1"/>
  <c r="AM4503" i="7" a="1"/>
  <c r="AM4503" i="7" s="1"/>
  <c r="AK4541" i="7" a="1"/>
  <c r="AK4541" i="7" s="1"/>
  <c r="AJ4541" i="7" a="1"/>
  <c r="AJ4541" i="7" s="1"/>
  <c r="AL4541" i="7" a="1"/>
  <c r="AL4541" i="7" s="1"/>
  <c r="AL4553" i="7" a="1"/>
  <c r="AL4553" i="7" s="1"/>
  <c r="AJ4553" i="7" a="1"/>
  <c r="AJ4553" i="7" s="1"/>
  <c r="AK4565" i="7" a="1"/>
  <c r="AK4565" i="7" s="1"/>
  <c r="AJ4565" i="7" a="1"/>
  <c r="AJ4565" i="7" s="1"/>
  <c r="AJ4641" i="7" a="1"/>
  <c r="AJ4641" i="7" s="1"/>
  <c r="AI3796" i="7"/>
  <c r="AL3796" i="7" s="1" a="1"/>
  <c r="AL3796" i="7" s="1"/>
  <c r="AI3814" i="7"/>
  <c r="AK3814" i="7" s="1" a="1"/>
  <c r="AK3814" i="7" s="1"/>
  <c r="AI3837" i="7"/>
  <c r="AL3837" i="7" s="1" a="1"/>
  <c r="AL3837" i="7" s="1"/>
  <c r="AI3860" i="7"/>
  <c r="AL3860" i="7" s="1" a="1"/>
  <c r="AL3860" i="7" s="1"/>
  <c r="AI3878" i="7"/>
  <c r="AL3878" i="7" s="1" a="1"/>
  <c r="AL3878" i="7" s="1"/>
  <c r="AI3901" i="7"/>
  <c r="AJ3901" i="7" s="1" a="1"/>
  <c r="AJ3901" i="7" s="1"/>
  <c r="AK3930" i="7" a="1"/>
  <c r="AK3930" i="7" s="1"/>
  <c r="AI3940" i="7"/>
  <c r="AL3940" i="7" s="1" a="1"/>
  <c r="AL3940" i="7" s="1"/>
  <c r="AI3950" i="7"/>
  <c r="AM3950" i="7" s="1" a="1"/>
  <c r="AM3950" i="7" s="1"/>
  <c r="AI3957" i="7"/>
  <c r="AK3957" i="7" s="1" a="1"/>
  <c r="AK3957" i="7" s="1"/>
  <c r="AL3984" i="7" a="1"/>
  <c r="AL3984" i="7" s="1"/>
  <c r="AK3984" i="7" a="1"/>
  <c r="AK3984" i="7" s="1"/>
  <c r="AI4014" i="7"/>
  <c r="AM4014" i="7" s="1" a="1"/>
  <c r="AM4014" i="7" s="1"/>
  <c r="AI4021" i="7"/>
  <c r="AJ4021" i="7" s="1" a="1"/>
  <c r="AJ4021" i="7" s="1"/>
  <c r="AL4048" i="7" a="1"/>
  <c r="AL4048" i="7" s="1"/>
  <c r="AK4048" i="7" a="1"/>
  <c r="AK4048" i="7" s="1"/>
  <c r="AI4070" i="7"/>
  <c r="AM4070" i="7" s="1" a="1"/>
  <c r="AM4070" i="7" s="1"/>
  <c r="AL4096" i="7" a="1"/>
  <c r="AL4096" i="7" s="1"/>
  <c r="AK4096" i="7" a="1"/>
  <c r="AK4096" i="7" s="1"/>
  <c r="AI4134" i="7"/>
  <c r="AM4134" i="7" s="1" a="1"/>
  <c r="AM4134" i="7" s="1"/>
  <c r="AL4160" i="7" a="1"/>
  <c r="AL4160" i="7" s="1"/>
  <c r="AK4160" i="7" a="1"/>
  <c r="AK4160" i="7" s="1"/>
  <c r="AI4220" i="7"/>
  <c r="AL4220" i="7" s="1" a="1"/>
  <c r="AL4220" i="7" s="1"/>
  <c r="AK4312" i="7" a="1"/>
  <c r="AK4312" i="7" s="1"/>
  <c r="AL4312" i="7" a="1"/>
  <c r="AL4312" i="7" s="1"/>
  <c r="AJ4312" i="7" a="1"/>
  <c r="AJ4312" i="7" s="1"/>
  <c r="AK4365" i="7" a="1"/>
  <c r="AK4365" i="7" s="1"/>
  <c r="AL4365" i="7" a="1"/>
  <c r="AL4365" i="7" s="1"/>
  <c r="AJ4365" i="7" a="1"/>
  <c r="AJ4365" i="7" s="1"/>
  <c r="AI4430" i="7"/>
  <c r="AL4430" i="7" s="1" a="1"/>
  <c r="AL4430" i="7" s="1"/>
  <c r="AJ4443" i="7" a="1"/>
  <c r="AJ4443" i="7" s="1"/>
  <c r="AL4565" i="7" a="1"/>
  <c r="AL4565" i="7" s="1"/>
  <c r="AM4572" i="7" a="1"/>
  <c r="AM4572" i="7" s="1"/>
  <c r="AI4586" i="7"/>
  <c r="AK4586" i="7" s="1" a="1"/>
  <c r="AK4586" i="7" s="1"/>
  <c r="AI4607" i="7"/>
  <c r="AI4654" i="7"/>
  <c r="AL4654" i="7" s="1" a="1"/>
  <c r="AL4654" i="7" s="1"/>
  <c r="AI4687" i="7"/>
  <c r="AL4687" i="7" s="1" a="1"/>
  <c r="AL4687" i="7" s="1"/>
  <c r="AI4726" i="7"/>
  <c r="AL4726" i="7" s="1" a="1"/>
  <c r="AL4726" i="7" s="1"/>
  <c r="AM3688" i="7" a="1"/>
  <c r="AM3688" i="7" s="1"/>
  <c r="AJ3690" i="7" a="1"/>
  <c r="AJ3690" i="7" s="1"/>
  <c r="AM3696" i="7" a="1"/>
  <c r="AM3696" i="7" s="1"/>
  <c r="AJ3698" i="7" a="1"/>
  <c r="AJ3698" i="7" s="1"/>
  <c r="AM3704" i="7" a="1"/>
  <c r="AM3704" i="7" s="1"/>
  <c r="AJ3706" i="7" a="1"/>
  <c r="AJ3706" i="7" s="1"/>
  <c r="AM3712" i="7" a="1"/>
  <c r="AM3712" i="7" s="1"/>
  <c r="AJ3714" i="7" a="1"/>
  <c r="AJ3714" i="7" s="1"/>
  <c r="AM3720" i="7" a="1"/>
  <c r="AM3720" i="7" s="1"/>
  <c r="AJ3722" i="7" a="1"/>
  <c r="AJ3722" i="7" s="1"/>
  <c r="AM3736" i="7" a="1"/>
  <c r="AM3736" i="7" s="1"/>
  <c r="AM3744" i="7" a="1"/>
  <c r="AM3744" i="7" s="1"/>
  <c r="AJ3746" i="7" a="1"/>
  <c r="AJ3746" i="7" s="1"/>
  <c r="AM3752" i="7" a="1"/>
  <c r="AM3752" i="7" s="1"/>
  <c r="AJ3762" i="7" a="1"/>
  <c r="AJ3762" i="7" s="1"/>
  <c r="AM3768" i="7" a="1"/>
  <c r="AM3768" i="7" s="1"/>
  <c r="AM3776" i="7" a="1"/>
  <c r="AM3776" i="7" s="1"/>
  <c r="AJ3778" i="7" a="1"/>
  <c r="AJ3778" i="7" s="1"/>
  <c r="AI3790" i="7"/>
  <c r="AK3790" i="7" s="1" a="1"/>
  <c r="AK3790" i="7" s="1"/>
  <c r="AI3794" i="7"/>
  <c r="AL3794" i="7" s="1" a="1"/>
  <c r="AL3794" i="7" s="1"/>
  <c r="AI3795" i="7"/>
  <c r="AL3795" i="7" s="1" a="1"/>
  <c r="AL3795" i="7" s="1"/>
  <c r="AI3813" i="7"/>
  <c r="AL3813" i="7" s="1" a="1"/>
  <c r="AL3813" i="7" s="1"/>
  <c r="AJ3815" i="7" a="1"/>
  <c r="AJ3815" i="7" s="1"/>
  <c r="AJ3816" i="7" a="1"/>
  <c r="AJ3816" i="7" s="1"/>
  <c r="AJ3833" i="7" a="1"/>
  <c r="AJ3833" i="7" s="1"/>
  <c r="AK3835" i="7" a="1"/>
  <c r="AK3835" i="7" s="1"/>
  <c r="AJ3835" i="7" a="1"/>
  <c r="AJ3835" i="7" s="1"/>
  <c r="AI3836" i="7"/>
  <c r="AL3836" i="7" s="1" a="1"/>
  <c r="AL3836" i="7" s="1"/>
  <c r="AI3854" i="7"/>
  <c r="AK3854" i="7" s="1" a="1"/>
  <c r="AK3854" i="7" s="1"/>
  <c r="AI3858" i="7"/>
  <c r="AL3858" i="7" s="1" a="1"/>
  <c r="AL3858" i="7" s="1"/>
  <c r="AI3859" i="7"/>
  <c r="AL3859" i="7" s="1" a="1"/>
  <c r="AL3859" i="7" s="1"/>
  <c r="AI3877" i="7"/>
  <c r="AJ3879" i="7" a="1"/>
  <c r="AJ3879" i="7" s="1"/>
  <c r="AJ3880" i="7" a="1"/>
  <c r="AJ3880" i="7" s="1"/>
  <c r="AJ3897" i="7" a="1"/>
  <c r="AJ3897" i="7" s="1"/>
  <c r="AJ3898" i="7" a="1"/>
  <c r="AJ3898" i="7" s="1"/>
  <c r="AI3900" i="7"/>
  <c r="AK3900" i="7" s="1" a="1"/>
  <c r="AK3900" i="7" s="1"/>
  <c r="AI3916" i="7"/>
  <c r="AL3916" i="7" s="1" a="1"/>
  <c r="AL3916" i="7" s="1"/>
  <c r="AJ3928" i="7" a="1"/>
  <c r="AJ3928" i="7" s="1"/>
  <c r="AI3933" i="7"/>
  <c r="AJ3933" i="7" s="1" a="1"/>
  <c r="AJ3933" i="7" s="1"/>
  <c r="AK3939" i="7" a="1"/>
  <c r="AK3939" i="7" s="1"/>
  <c r="AJ3939" i="7" a="1"/>
  <c r="AJ3939" i="7" s="1"/>
  <c r="AI3947" i="7"/>
  <c r="AK3947" i="7" s="1" a="1"/>
  <c r="AK3947" i="7" s="1"/>
  <c r="AL3960" i="7" a="1"/>
  <c r="AL3960" i="7" s="1"/>
  <c r="AK3960" i="7" a="1"/>
  <c r="AK3960" i="7" s="1"/>
  <c r="AL3971" i="7" a="1"/>
  <c r="AL3971" i="7" s="1"/>
  <c r="AJ3984" i="7" a="1"/>
  <c r="AJ3984" i="7" s="1"/>
  <c r="AI3990" i="7"/>
  <c r="AM3990" i="7" s="1" a="1"/>
  <c r="AM3990" i="7" s="1"/>
  <c r="AI3997" i="7"/>
  <c r="AL3997" i="7" s="1" a="1"/>
  <c r="AL3997" i="7" s="1"/>
  <c r="AM4000" i="7" a="1"/>
  <c r="AM4000" i="7" s="1"/>
  <c r="AI4011" i="7"/>
  <c r="AL4024" i="7" a="1"/>
  <c r="AL4024" i="7" s="1"/>
  <c r="AK4024" i="7" a="1"/>
  <c r="AK4024" i="7" s="1"/>
  <c r="AL4035" i="7" a="1"/>
  <c r="AL4035" i="7" s="1"/>
  <c r="AJ4048" i="7" a="1"/>
  <c r="AJ4048" i="7" s="1"/>
  <c r="AK4051" i="7" a="1"/>
  <c r="AK4051" i="7" s="1"/>
  <c r="AJ4051" i="7" a="1"/>
  <c r="AJ4051" i="7" s="1"/>
  <c r="AI4054" i="7"/>
  <c r="AM4054" i="7" s="1" a="1"/>
  <c r="AM4054" i="7" s="1"/>
  <c r="AI4062" i="7"/>
  <c r="AL4062" i="7" s="1" a="1"/>
  <c r="AL4062" i="7" s="1"/>
  <c r="AM4080" i="7" a="1"/>
  <c r="AM4080" i="7" s="1"/>
  <c r="AL4083" i="7" a="1"/>
  <c r="AL4083" i="7" s="1"/>
  <c r="AK4083" i="7" a="1"/>
  <c r="AK4083" i="7" s="1"/>
  <c r="AJ4083" i="7" a="1"/>
  <c r="AJ4083" i="7" s="1"/>
  <c r="AI4091" i="7"/>
  <c r="AL4091" i="7" s="1" a="1"/>
  <c r="AL4091" i="7" s="1"/>
  <c r="AJ4096" i="7" a="1"/>
  <c r="AJ4096" i="7" s="1"/>
  <c r="AI4126" i="7"/>
  <c r="AL4126" i="7" s="1" a="1"/>
  <c r="AL4126" i="7" s="1"/>
  <c r="AM4144" i="7" a="1"/>
  <c r="AM4144" i="7" s="1"/>
  <c r="AL4147" i="7" a="1"/>
  <c r="AL4147" i="7" s="1"/>
  <c r="AK4147" i="7" a="1"/>
  <c r="AK4147" i="7" s="1"/>
  <c r="AJ4147" i="7" a="1"/>
  <c r="AJ4147" i="7" s="1"/>
  <c r="AL4152" i="7" a="1"/>
  <c r="AL4152" i="7" s="1"/>
  <c r="AK4152" i="7" a="1"/>
  <c r="AK4152" i="7" s="1"/>
  <c r="AI4155" i="7"/>
  <c r="AL4155" i="7" s="1" a="1"/>
  <c r="AL4155" i="7" s="1"/>
  <c r="AJ4160" i="7" a="1"/>
  <c r="AJ4160" i="7" s="1"/>
  <c r="AM4182" i="7" a="1"/>
  <c r="AM4182" i="7" s="1"/>
  <c r="AL4182" i="7" a="1"/>
  <c r="AL4182" i="7" s="1"/>
  <c r="AK4182" i="7" a="1"/>
  <c r="AK4182" i="7" s="1"/>
  <c r="AJ4182" i="7" a="1"/>
  <c r="AJ4182" i="7" s="1"/>
  <c r="AJ4186" i="7" a="1"/>
  <c r="AJ4186" i="7" s="1"/>
  <c r="AM4194" i="7" a="1"/>
  <c r="AM4194" i="7" s="1"/>
  <c r="AL4194" i="7" a="1"/>
  <c r="AL4194" i="7" s="1"/>
  <c r="AM4206" i="7" a="1"/>
  <c r="AM4206" i="7" s="1"/>
  <c r="AL4213" i="7" a="1"/>
  <c r="AL4213" i="7" s="1"/>
  <c r="AJ4213" i="7" a="1"/>
  <c r="AJ4213" i="7" s="1"/>
  <c r="AM4213" i="7" a="1"/>
  <c r="AM4213" i="7" s="1"/>
  <c r="AK4213" i="7" a="1"/>
  <c r="AK4213" i="7" s="1"/>
  <c r="AJ4226" i="7" a="1"/>
  <c r="AJ4226" i="7" s="1"/>
  <c r="AI4257" i="7"/>
  <c r="AL4257" i="7" s="1" a="1"/>
  <c r="AL4257" i="7" s="1"/>
  <c r="AK4259" i="7" a="1"/>
  <c r="AK4259" i="7" s="1"/>
  <c r="AI4279" i="7"/>
  <c r="AL4279" i="7" s="1" a="1"/>
  <c r="AL4279" i="7" s="1"/>
  <c r="AI4290" i="7"/>
  <c r="AM4290" i="7" s="1" a="1"/>
  <c r="AM4290" i="7" s="1"/>
  <c r="AK4317" i="7" a="1"/>
  <c r="AK4317" i="7" s="1"/>
  <c r="AL4317" i="7" a="1"/>
  <c r="AL4317" i="7" s="1"/>
  <c r="AJ4317" i="7" a="1"/>
  <c r="AJ4317" i="7" s="1"/>
  <c r="AI4343" i="7"/>
  <c r="AL4343" i="7" s="1" a="1"/>
  <c r="AL4343" i="7" s="1"/>
  <c r="AK4421" i="7" a="1"/>
  <c r="AK4421" i="7" s="1"/>
  <c r="AJ4421" i="7" a="1"/>
  <c r="AJ4421" i="7" s="1"/>
  <c r="AL4421" i="7" a="1"/>
  <c r="AL4421" i="7" s="1"/>
  <c r="AK4477" i="7" a="1"/>
  <c r="AK4477" i="7" s="1"/>
  <c r="AJ4477" i="7" a="1"/>
  <c r="AJ4477" i="7" s="1"/>
  <c r="AL4477" i="7" a="1"/>
  <c r="AL4477" i="7" s="1"/>
  <c r="AL4489" i="7" a="1"/>
  <c r="AL4489" i="7" s="1"/>
  <c r="AJ4489" i="7" a="1"/>
  <c r="AJ4489" i="7" s="1"/>
  <c r="AL4572" i="7" a="1"/>
  <c r="AL4572" i="7" s="1"/>
  <c r="AJ4572" i="7" a="1"/>
  <c r="AJ4572" i="7" s="1"/>
  <c r="AI4765" i="7"/>
  <c r="AM4765" i="7" s="1" a="1"/>
  <c r="AM4765" i="7" s="1"/>
  <c r="AI4854" i="7"/>
  <c r="AL4854" i="7" s="1" a="1"/>
  <c r="AL4854" i="7" s="1"/>
  <c r="AI4913" i="7"/>
  <c r="AL4913" i="7" s="1" a="1"/>
  <c r="AL4913" i="7" s="1"/>
  <c r="AI4920" i="7"/>
  <c r="AM4920" i="7" s="1" a="1"/>
  <c r="AM4920" i="7" s="1"/>
  <c r="AM4954" i="7" a="1"/>
  <c r="AM4954" i="7" s="1"/>
  <c r="AK4954" i="7" a="1"/>
  <c r="AK4954" i="7" s="1"/>
  <c r="AI4957" i="7"/>
  <c r="AL4957" i="7" s="1" a="1"/>
  <c r="AL4957" i="7" s="1"/>
  <c r="AM3763" i="7" a="1"/>
  <c r="AM3763" i="7" s="1"/>
  <c r="AM3771" i="7" a="1"/>
  <c r="AM3771" i="7" s="1"/>
  <c r="AM3779" i="7" a="1"/>
  <c r="AM3779" i="7" s="1"/>
  <c r="AI3789" i="7"/>
  <c r="AM3789" i="7" s="1" a="1"/>
  <c r="AM3789" i="7" s="1"/>
  <c r="AI3812" i="7"/>
  <c r="AL3812" i="7" s="1" a="1"/>
  <c r="AL3812" i="7" s="1"/>
  <c r="AK3816" i="7" a="1"/>
  <c r="AK3816" i="7" s="1"/>
  <c r="AK3817" i="7" a="1"/>
  <c r="AK3817" i="7" s="1"/>
  <c r="AI3830" i="7"/>
  <c r="AK3830" i="7" s="1" a="1"/>
  <c r="AK3830" i="7" s="1"/>
  <c r="AI3853" i="7"/>
  <c r="AI3876" i="7"/>
  <c r="AL3876" i="7" s="1" a="1"/>
  <c r="AL3876" i="7" s="1"/>
  <c r="AK3879" i="7" a="1"/>
  <c r="AK3879" i="7" s="1"/>
  <c r="AK3880" i="7" a="1"/>
  <c r="AK3880" i="7" s="1"/>
  <c r="AK3881" i="7" a="1"/>
  <c r="AK3881" i="7" s="1"/>
  <c r="AI3894" i="7"/>
  <c r="AK3894" i="7" s="1" a="1"/>
  <c r="AK3894" i="7" s="1"/>
  <c r="AI3926" i="7"/>
  <c r="AM3926" i="7" s="1" a="1"/>
  <c r="AM3926" i="7" s="1"/>
  <c r="AK3928" i="7" a="1"/>
  <c r="AK3928" i="7" s="1"/>
  <c r="AK3954" i="7" a="1"/>
  <c r="AK3954" i="7" s="1"/>
  <c r="AI3966" i="7"/>
  <c r="AI3973" i="7"/>
  <c r="AJ3973" i="7" s="1" a="1"/>
  <c r="AJ3973" i="7" s="1"/>
  <c r="AL4000" i="7" a="1"/>
  <c r="AL4000" i="7" s="1"/>
  <c r="AK4000" i="7" a="1"/>
  <c r="AK4000" i="7" s="1"/>
  <c r="AK4018" i="7" a="1"/>
  <c r="AK4018" i="7" s="1"/>
  <c r="AI4030" i="7"/>
  <c r="AL4030" i="7" s="1" a="1"/>
  <c r="AL4030" i="7" s="1"/>
  <c r="AI4037" i="7"/>
  <c r="AL4037" i="7" s="1" a="1"/>
  <c r="AL4037" i="7" s="1"/>
  <c r="AL4080" i="7" a="1"/>
  <c r="AL4080" i="7" s="1"/>
  <c r="AK4080" i="7" a="1"/>
  <c r="AK4080" i="7" s="1"/>
  <c r="AI4118" i="7"/>
  <c r="AM4118" i="7" s="1" a="1"/>
  <c r="AM4118" i="7" s="1"/>
  <c r="AL4144" i="7" a="1"/>
  <c r="AL4144" i="7" s="1"/>
  <c r="AK4144" i="7" a="1"/>
  <c r="AK4144" i="7" s="1"/>
  <c r="AK4206" i="7" a="1"/>
  <c r="AK4206" i="7" s="1"/>
  <c r="AL4206" i="7" a="1"/>
  <c r="AL4206" i="7" s="1"/>
  <c r="AJ4206" i="7" a="1"/>
  <c r="AJ4206" i="7" s="1"/>
  <c r="AI4250" i="7"/>
  <c r="AJ4250" i="7" s="1" a="1"/>
  <c r="AJ4250" i="7" s="1"/>
  <c r="AK4264" i="7" a="1"/>
  <c r="AK4264" i="7" s="1"/>
  <c r="AL4264" i="7" a="1"/>
  <c r="AL4264" i="7" s="1"/>
  <c r="AJ4264" i="7" a="1"/>
  <c r="AJ4264" i="7" s="1"/>
  <c r="AI4354" i="7"/>
  <c r="AK4354" i="7" s="1" a="1"/>
  <c r="AK4354" i="7" s="1"/>
  <c r="AI4398" i="7"/>
  <c r="AJ4398" i="7" s="1" a="1"/>
  <c r="AJ4398" i="7" s="1"/>
  <c r="AJ4411" i="7" a="1"/>
  <c r="AJ4411" i="7" s="1"/>
  <c r="AJ4577" i="7" a="1"/>
  <c r="AJ4577" i="7" s="1"/>
  <c r="AI4610" i="7"/>
  <c r="AM4610" i="7" s="1" a="1"/>
  <c r="AM4610" i="7" s="1"/>
  <c r="AI4631" i="7"/>
  <c r="AJ4631" i="7" s="1" a="1"/>
  <c r="AJ4631" i="7" s="1"/>
  <c r="AJ4954" i="7" a="1"/>
  <c r="AJ4954" i="7" s="1"/>
  <c r="AM3734" i="7" a="1"/>
  <c r="AM3734" i="7" s="1"/>
  <c r="AJ3736" i="7" a="1"/>
  <c r="AJ3736" i="7" s="1"/>
  <c r="AL3740" i="7" a="1"/>
  <c r="AL3740" i="7" s="1"/>
  <c r="AJ3744" i="7" a="1"/>
  <c r="AJ3744" i="7" s="1"/>
  <c r="AK3746" i="7" a="1"/>
  <c r="AK3746" i="7" s="1"/>
  <c r="AL3748" i="7" a="1"/>
  <c r="AL3748" i="7" s="1"/>
  <c r="AJ3752" i="7" a="1"/>
  <c r="AJ3752" i="7" s="1"/>
  <c r="AK3762" i="7" a="1"/>
  <c r="AK3762" i="7" s="1"/>
  <c r="AL3764" i="7" a="1"/>
  <c r="AL3764" i="7" s="1"/>
  <c r="AJ3768" i="7" a="1"/>
  <c r="AJ3768" i="7" s="1"/>
  <c r="AL3772" i="7" a="1"/>
  <c r="AL3772" i="7" s="1"/>
  <c r="AJ3776" i="7" a="1"/>
  <c r="AJ3776" i="7" s="1"/>
  <c r="AK3778" i="7" a="1"/>
  <c r="AK3778" i="7" s="1"/>
  <c r="AM3783" i="7" a="1"/>
  <c r="AM3783" i="7" s="1"/>
  <c r="AM3784" i="7" a="1"/>
  <c r="AM3784" i="7" s="1"/>
  <c r="AJ3786" i="7" a="1"/>
  <c r="AJ3786" i="7" s="1"/>
  <c r="AK3787" i="7" a="1"/>
  <c r="AK3787" i="7" s="1"/>
  <c r="AJ3787" i="7" a="1"/>
  <c r="AJ3787" i="7" s="1"/>
  <c r="AI3788" i="7"/>
  <c r="AK3788" i="7" s="1" a="1"/>
  <c r="AK3788" i="7" s="1"/>
  <c r="AI3806" i="7"/>
  <c r="AI3810" i="7"/>
  <c r="AL3810" i="7" s="1" a="1"/>
  <c r="AL3810" i="7" s="1"/>
  <c r="AI3811" i="7"/>
  <c r="AL3811" i="7" s="1" a="1"/>
  <c r="AL3811" i="7" s="1"/>
  <c r="AL3818" i="7" a="1"/>
  <c r="AL3818" i="7" s="1"/>
  <c r="AL3819" i="7" a="1"/>
  <c r="AL3819" i="7" s="1"/>
  <c r="AI3829" i="7"/>
  <c r="AL3829" i="7" s="1" a="1"/>
  <c r="AL3829" i="7" s="1"/>
  <c r="AM3847" i="7" a="1"/>
  <c r="AM3847" i="7" s="1"/>
  <c r="AM3848" i="7" a="1"/>
  <c r="AM3848" i="7" s="1"/>
  <c r="AJ3849" i="7" a="1"/>
  <c r="AJ3849" i="7" s="1"/>
  <c r="AK3851" i="7" a="1"/>
  <c r="AK3851" i="7" s="1"/>
  <c r="AJ3851" i="7" a="1"/>
  <c r="AJ3851" i="7" s="1"/>
  <c r="AI3852" i="7"/>
  <c r="AK3852" i="7" s="1" a="1"/>
  <c r="AK3852" i="7" s="1"/>
  <c r="AI3870" i="7"/>
  <c r="AL3870" i="7" s="1" a="1"/>
  <c r="AL3870" i="7" s="1"/>
  <c r="AI3874" i="7"/>
  <c r="AL3874" i="7" s="1" a="1"/>
  <c r="AL3874" i="7" s="1"/>
  <c r="AI3875" i="7"/>
  <c r="AL3875" i="7" s="1" a="1"/>
  <c r="AL3875" i="7" s="1"/>
  <c r="AI3893" i="7"/>
  <c r="AM3911" i="7" a="1"/>
  <c r="AM3911" i="7" s="1"/>
  <c r="AM3912" i="7" a="1"/>
  <c r="AM3912" i="7" s="1"/>
  <c r="AJ3913" i="7" a="1"/>
  <c r="AJ3913" i="7" s="1"/>
  <c r="AJ3914" i="7" a="1"/>
  <c r="AJ3914" i="7" s="1"/>
  <c r="AM3914" i="7" a="1"/>
  <c r="AM3914" i="7" s="1"/>
  <c r="AI3915" i="7"/>
  <c r="AM3915" i="7" s="1" a="1"/>
  <c r="AM3915" i="7" s="1"/>
  <c r="AM3923" i="7" a="1"/>
  <c r="AM3923" i="7" s="1"/>
  <c r="AI3932" i="7"/>
  <c r="AL3932" i="7" s="1" a="1"/>
  <c r="AL3932" i="7" s="1"/>
  <c r="AJ3937" i="7" a="1"/>
  <c r="AJ3937" i="7" s="1"/>
  <c r="AI3942" i="7"/>
  <c r="AM3942" i="7" s="1" a="1"/>
  <c r="AM3942" i="7" s="1"/>
  <c r="AI3949" i="7"/>
  <c r="AM3952" i="7" a="1"/>
  <c r="AM3952" i="7" s="1"/>
  <c r="AI3963" i="7"/>
  <c r="AL3963" i="7" s="1" a="1"/>
  <c r="AL3963" i="7" s="1"/>
  <c r="AJ3986" i="7" a="1"/>
  <c r="AJ3986" i="7" s="1"/>
  <c r="AK3994" i="7" a="1"/>
  <c r="AK3994" i="7" s="1"/>
  <c r="AJ4000" i="7" a="1"/>
  <c r="AJ4000" i="7" s="1"/>
  <c r="AK4003" i="7" a="1"/>
  <c r="AK4003" i="7" s="1"/>
  <c r="AJ4003" i="7" a="1"/>
  <c r="AJ4003" i="7" s="1"/>
  <c r="AI4006" i="7"/>
  <c r="AM4006" i="7" s="1" a="1"/>
  <c r="AM4006" i="7" s="1"/>
  <c r="AI4013" i="7"/>
  <c r="AM4016" i="7" a="1"/>
  <c r="AM4016" i="7" s="1"/>
  <c r="AI4027" i="7"/>
  <c r="AL4027" i="7" s="1" a="1"/>
  <c r="AL4027" i="7" s="1"/>
  <c r="AJ4050" i="7" a="1"/>
  <c r="AJ4050" i="7" s="1"/>
  <c r="AL4051" i="7" a="1"/>
  <c r="AL4051" i="7" s="1"/>
  <c r="AM4064" i="7" a="1"/>
  <c r="AM4064" i="7" s="1"/>
  <c r="AL4067" i="7" a="1"/>
  <c r="AL4067" i="7" s="1"/>
  <c r="AK4067" i="7" a="1"/>
  <c r="AK4067" i="7" s="1"/>
  <c r="AJ4067" i="7" a="1"/>
  <c r="AJ4067" i="7" s="1"/>
  <c r="AL4072" i="7" a="1"/>
  <c r="AL4072" i="7" s="1"/>
  <c r="AK4072" i="7" a="1"/>
  <c r="AK4072" i="7" s="1"/>
  <c r="AI4075" i="7"/>
  <c r="AM4075" i="7" s="1" a="1"/>
  <c r="AM4075" i="7" s="1"/>
  <c r="AJ4080" i="7" a="1"/>
  <c r="AJ4080" i="7" s="1"/>
  <c r="AM4083" i="7" a="1"/>
  <c r="AM4083" i="7" s="1"/>
  <c r="AI4110" i="7"/>
  <c r="AM4110" i="7" s="1" a="1"/>
  <c r="AM4110" i="7" s="1"/>
  <c r="AM4128" i="7" a="1"/>
  <c r="AM4128" i="7" s="1"/>
  <c r="AL4131" i="7" a="1"/>
  <c r="AL4131" i="7" s="1"/>
  <c r="AK4131" i="7" a="1"/>
  <c r="AK4131" i="7" s="1"/>
  <c r="AJ4131" i="7" a="1"/>
  <c r="AJ4131" i="7" s="1"/>
  <c r="AI4139" i="7"/>
  <c r="AK4139" i="7" s="1" a="1"/>
  <c r="AK4139" i="7" s="1"/>
  <c r="AJ4144" i="7" a="1"/>
  <c r="AJ4144" i="7" s="1"/>
  <c r="AM4147" i="7" a="1"/>
  <c r="AM4147" i="7" s="1"/>
  <c r="AI4174" i="7"/>
  <c r="AM4174" i="7" s="1" a="1"/>
  <c r="AM4174" i="7" s="1"/>
  <c r="AI4200" i="7"/>
  <c r="AM4200" i="7" s="1" a="1"/>
  <c r="AM4200" i="7" s="1"/>
  <c r="AJ4204" i="7" a="1"/>
  <c r="AJ4204" i="7" s="1"/>
  <c r="AL4204" i="7" a="1"/>
  <c r="AL4204" i="7" s="1"/>
  <c r="AM4204" i="7" a="1"/>
  <c r="AM4204" i="7" s="1"/>
  <c r="AK4204" i="7" a="1"/>
  <c r="AK4204" i="7" s="1"/>
  <c r="AL4243" i="7" a="1"/>
  <c r="AL4243" i="7" s="1"/>
  <c r="AJ4243" i="7" a="1"/>
  <c r="AJ4243" i="7" s="1"/>
  <c r="AM4243" i="7" a="1"/>
  <c r="AM4243" i="7" s="1"/>
  <c r="AK4243" i="7" a="1"/>
  <c r="AK4243" i="7" s="1"/>
  <c r="AK4269" i="7" a="1"/>
  <c r="AK4269" i="7" s="1"/>
  <c r="AL4269" i="7" a="1"/>
  <c r="AL4269" i="7" s="1"/>
  <c r="AJ4269" i="7" a="1"/>
  <c r="AJ4269" i="7" s="1"/>
  <c r="AK4275" i="7" a="1"/>
  <c r="AK4275" i="7" s="1"/>
  <c r="AM4280" i="7" a="1"/>
  <c r="AM4280" i="7" s="1"/>
  <c r="AI4295" i="7"/>
  <c r="AM4295" i="7" s="1" a="1"/>
  <c r="AM4295" i="7" s="1"/>
  <c r="AI4306" i="7"/>
  <c r="AL4306" i="7" s="1" a="1"/>
  <c r="AL4306" i="7" s="1"/>
  <c r="AK4333" i="7" a="1"/>
  <c r="AK4333" i="7" s="1"/>
  <c r="AL4333" i="7" a="1"/>
  <c r="AL4333" i="7" s="1"/>
  <c r="AJ4333" i="7" a="1"/>
  <c r="AJ4333" i="7" s="1"/>
  <c r="AM4344" i="7" a="1"/>
  <c r="AM4344" i="7" s="1"/>
  <c r="AK4389" i="7" a="1"/>
  <c r="AK4389" i="7" s="1"/>
  <c r="AJ4389" i="7" a="1"/>
  <c r="AJ4389" i="7" s="1"/>
  <c r="AL4389" i="7" a="1"/>
  <c r="AL4389" i="7" s="1"/>
  <c r="AM4508" i="7" a="1"/>
  <c r="AM4508" i="7" s="1"/>
  <c r="AI4522" i="7"/>
  <c r="AM4522" i="7" s="1" a="1"/>
  <c r="AM4522" i="7" s="1"/>
  <c r="AI4543" i="7"/>
  <c r="AI4751" i="7"/>
  <c r="AM4751" i="7" s="1" a="1"/>
  <c r="AM4751" i="7" s="1"/>
  <c r="AI4902" i="7"/>
  <c r="AL4902" i="7" s="1" a="1"/>
  <c r="AL4902" i="7" s="1"/>
  <c r="AM5121" i="7" a="1"/>
  <c r="AM5121" i="7" s="1"/>
  <c r="AK5121" i="7" a="1"/>
  <c r="AK5121" i="7" s="1"/>
  <c r="AI3892" i="7"/>
  <c r="AL3892" i="7" s="1" a="1"/>
  <c r="AL3892" i="7" s="1"/>
  <c r="AI3910" i="7"/>
  <c r="AK3910" i="7" s="1" a="1"/>
  <c r="AK3910" i="7" s="1"/>
  <c r="AI3925" i="7"/>
  <c r="AM3925" i="7" s="1" a="1"/>
  <c r="AM3925" i="7" s="1"/>
  <c r="AL3952" i="7" a="1"/>
  <c r="AL3952" i="7" s="1"/>
  <c r="AK3952" i="7" a="1"/>
  <c r="AK3952" i="7" s="1"/>
  <c r="AI3982" i="7"/>
  <c r="AM3982" i="7" s="1" a="1"/>
  <c r="AM3982" i="7" s="1"/>
  <c r="AI3989" i="7"/>
  <c r="AL3989" i="7" s="1" a="1"/>
  <c r="AL3989" i="7" s="1"/>
  <c r="AL4016" i="7" a="1"/>
  <c r="AL4016" i="7" s="1"/>
  <c r="AK4016" i="7" a="1"/>
  <c r="AK4016" i="7" s="1"/>
  <c r="AI4046" i="7"/>
  <c r="AK4046" i="7" s="1" a="1"/>
  <c r="AK4046" i="7" s="1"/>
  <c r="AI4053" i="7"/>
  <c r="AJ4053" i="7" s="1" a="1"/>
  <c r="AJ4053" i="7" s="1"/>
  <c r="AL4064" i="7" a="1"/>
  <c r="AL4064" i="7" s="1"/>
  <c r="AK4064" i="7" a="1"/>
  <c r="AK4064" i="7" s="1"/>
  <c r="AI4102" i="7"/>
  <c r="AM4102" i="7" s="1" a="1"/>
  <c r="AM4102" i="7" s="1"/>
  <c r="AL4128" i="7" a="1"/>
  <c r="AL4128" i="7" s="1"/>
  <c r="AK4128" i="7" a="1"/>
  <c r="AK4128" i="7" s="1"/>
  <c r="AI4166" i="7"/>
  <c r="AI4196" i="7"/>
  <c r="AI4258" i="7"/>
  <c r="AL4258" i="7" s="1" a="1"/>
  <c r="AL4258" i="7" s="1"/>
  <c r="AK4280" i="7" a="1"/>
  <c r="AK4280" i="7" s="1"/>
  <c r="AL4280" i="7" a="1"/>
  <c r="AL4280" i="7" s="1"/>
  <c r="AJ4280" i="7" a="1"/>
  <c r="AJ4280" i="7" s="1"/>
  <c r="AK4344" i="7" a="1"/>
  <c r="AK4344" i="7" s="1"/>
  <c r="AL4344" i="7" a="1"/>
  <c r="AL4344" i="7" s="1"/>
  <c r="AJ4344" i="7" a="1"/>
  <c r="AJ4344" i="7" s="1"/>
  <c r="AI4359" i="7"/>
  <c r="AL4359" i="7" s="1" a="1"/>
  <c r="AL4359" i="7" s="1"/>
  <c r="AK4437" i="7" a="1"/>
  <c r="AK4437" i="7" s="1"/>
  <c r="AJ4437" i="7" a="1"/>
  <c r="AJ4437" i="7" s="1"/>
  <c r="AL4437" i="7" a="1"/>
  <c r="AL4437" i="7" s="1"/>
  <c r="AL4508" i="7" a="1"/>
  <c r="AL4508" i="7" s="1"/>
  <c r="AJ4508" i="7" a="1"/>
  <c r="AJ4508" i="7" s="1"/>
  <c r="AK4605" i="7" a="1"/>
  <c r="AK4605" i="7" s="1"/>
  <c r="AJ4605" i="7" a="1"/>
  <c r="AJ4605" i="7" s="1"/>
  <c r="AL4605" i="7" a="1"/>
  <c r="AL4605" i="7" s="1"/>
  <c r="AL4617" i="7" a="1"/>
  <c r="AL4617" i="7" s="1"/>
  <c r="AJ4617" i="7" a="1"/>
  <c r="AJ4617" i="7" s="1"/>
  <c r="AK4629" i="7" a="1"/>
  <c r="AK4629" i="7" s="1"/>
  <c r="AJ4629" i="7" a="1"/>
  <c r="AJ4629" i="7" s="1"/>
  <c r="AI4676" i="7"/>
  <c r="AK4676" i="7" s="1" a="1"/>
  <c r="AK4676" i="7" s="1"/>
  <c r="AI4785" i="7"/>
  <c r="AL4785" i="7" s="1" a="1"/>
  <c r="AL4785" i="7" s="1"/>
  <c r="AJ5121" i="7" a="1"/>
  <c r="AJ5121" i="7" s="1"/>
  <c r="AK3780" i="7" a="1"/>
  <c r="AK3780" i="7" s="1"/>
  <c r="AI3781" i="7"/>
  <c r="AM3799" i="7" a="1"/>
  <c r="AM3799" i="7" s="1"/>
  <c r="AM3800" i="7" a="1"/>
  <c r="AM3800" i="7" s="1"/>
  <c r="AJ3801" i="7" a="1"/>
  <c r="AJ3801" i="7" s="1"/>
  <c r="AJ3802" i="7" a="1"/>
  <c r="AJ3802" i="7" s="1"/>
  <c r="AK3803" i="7" a="1"/>
  <c r="AK3803" i="7" s="1"/>
  <c r="AJ3803" i="7" a="1"/>
  <c r="AJ3803" i="7" s="1"/>
  <c r="AI3804" i="7"/>
  <c r="AK3804" i="7" s="1" a="1"/>
  <c r="AK3804" i="7" s="1"/>
  <c r="AI3822" i="7"/>
  <c r="AL3822" i="7" s="1" a="1"/>
  <c r="AL3822" i="7" s="1"/>
  <c r="AL3835" i="7" a="1"/>
  <c r="AL3835" i="7" s="1"/>
  <c r="AI3845" i="7"/>
  <c r="AL3845" i="7" s="1" a="1"/>
  <c r="AL3845" i="7" s="1"/>
  <c r="AM3863" i="7" a="1"/>
  <c r="AM3863" i="7" s="1"/>
  <c r="AM3864" i="7" a="1"/>
  <c r="AM3864" i="7" s="1"/>
  <c r="AJ3865" i="7" a="1"/>
  <c r="AJ3865" i="7" s="1"/>
  <c r="AJ3866" i="7" a="1"/>
  <c r="AJ3866" i="7" s="1"/>
  <c r="AK3867" i="7" a="1"/>
  <c r="AK3867" i="7" s="1"/>
  <c r="AJ3867" i="7" a="1"/>
  <c r="AJ3867" i="7" s="1"/>
  <c r="AI3868" i="7"/>
  <c r="AK3868" i="7" s="1" a="1"/>
  <c r="AK3868" i="7" s="1"/>
  <c r="AI3886" i="7"/>
  <c r="AK3886" i="7" s="1" a="1"/>
  <c r="AK3886" i="7" s="1"/>
  <c r="AI3890" i="7"/>
  <c r="AK3890" i="7" s="1" a="1"/>
  <c r="AK3890" i="7" s="1"/>
  <c r="AI3891" i="7"/>
  <c r="AJ3891" i="7" s="1" a="1"/>
  <c r="AJ3891" i="7" s="1"/>
  <c r="AL3898" i="7" a="1"/>
  <c r="AL3898" i="7" s="1"/>
  <c r="AI3909" i="7"/>
  <c r="AI3918" i="7"/>
  <c r="AK3918" i="7" s="1" a="1"/>
  <c r="AK3918" i="7" s="1"/>
  <c r="AJ3930" i="7" a="1"/>
  <c r="AJ3930" i="7" s="1"/>
  <c r="AI3931" i="7"/>
  <c r="AM3939" i="7" a="1"/>
  <c r="AM3939" i="7" s="1"/>
  <c r="AJ3952" i="7" a="1"/>
  <c r="AJ3952" i="7" s="1"/>
  <c r="AI3958" i="7"/>
  <c r="AM3958" i="7" s="1" a="1"/>
  <c r="AM3958" i="7" s="1"/>
  <c r="AI3965" i="7"/>
  <c r="AM3968" i="7" a="1"/>
  <c r="AM3968" i="7" s="1"/>
  <c r="AI3979" i="7"/>
  <c r="AM3979" i="7" s="1" a="1"/>
  <c r="AM3979" i="7" s="1"/>
  <c r="AL3992" i="7" a="1"/>
  <c r="AL3992" i="7" s="1"/>
  <c r="AK3992" i="7" a="1"/>
  <c r="AK3992" i="7" s="1"/>
  <c r="AJ4002" i="7" a="1"/>
  <c r="AJ4002" i="7" s="1"/>
  <c r="AJ4016" i="7" a="1"/>
  <c r="AJ4016" i="7" s="1"/>
  <c r="AK4019" i="7" a="1"/>
  <c r="AK4019" i="7" s="1"/>
  <c r="AJ4019" i="7" a="1"/>
  <c r="AJ4019" i="7" s="1"/>
  <c r="AI4022" i="7"/>
  <c r="AM4022" i="7" s="1" a="1"/>
  <c r="AM4022" i="7" s="1"/>
  <c r="AI4029" i="7"/>
  <c r="AL4029" i="7" s="1" a="1"/>
  <c r="AL4029" i="7" s="1"/>
  <c r="AM4032" i="7" a="1"/>
  <c r="AM4032" i="7" s="1"/>
  <c r="AI4043" i="7"/>
  <c r="AM4043" i="7" s="1" a="1"/>
  <c r="AM4043" i="7" s="1"/>
  <c r="AL4056" i="7" a="1"/>
  <c r="AL4056" i="7" s="1"/>
  <c r="AK4056" i="7" a="1"/>
  <c r="AK4056" i="7" s="1"/>
  <c r="AI4059" i="7"/>
  <c r="AM4059" i="7" s="1" a="1"/>
  <c r="AM4059" i="7" s="1"/>
  <c r="AJ4064" i="7" a="1"/>
  <c r="AJ4064" i="7" s="1"/>
  <c r="AI4094" i="7"/>
  <c r="AK4094" i="7" s="1" a="1"/>
  <c r="AK4094" i="7" s="1"/>
  <c r="AM4112" i="7" a="1"/>
  <c r="AM4112" i="7" s="1"/>
  <c r="AL4120" i="7" a="1"/>
  <c r="AL4120" i="7" s="1"/>
  <c r="AK4120" i="7" a="1"/>
  <c r="AK4120" i="7" s="1"/>
  <c r="AI4123" i="7"/>
  <c r="AM4123" i="7" s="1" a="1"/>
  <c r="AM4123" i="7" s="1"/>
  <c r="AJ4128" i="7" a="1"/>
  <c r="AJ4128" i="7" s="1"/>
  <c r="AM4131" i="7" a="1"/>
  <c r="AM4131" i="7" s="1"/>
  <c r="AI4158" i="7"/>
  <c r="AM4158" i="7" s="1" a="1"/>
  <c r="AM4158" i="7" s="1"/>
  <c r="AI4178" i="7"/>
  <c r="AL4178" i="7" s="1" a="1"/>
  <c r="AL4178" i="7" s="1"/>
  <c r="AL4201" i="7" a="1"/>
  <c r="AL4201" i="7" s="1"/>
  <c r="AM4201" i="7" a="1"/>
  <c r="AM4201" i="7" s="1"/>
  <c r="AK4201" i="7" a="1"/>
  <c r="AK4201" i="7" s="1"/>
  <c r="AJ4201" i="7" a="1"/>
  <c r="AJ4201" i="7" s="1"/>
  <c r="AJ4207" i="7" a="1"/>
  <c r="AJ4207" i="7" s="1"/>
  <c r="AK4214" i="7" a="1"/>
  <c r="AK4214" i="7" s="1"/>
  <c r="AL4214" i="7" a="1"/>
  <c r="AL4214" i="7" s="1"/>
  <c r="AI4225" i="7"/>
  <c r="AK4225" i="7" s="1" a="1"/>
  <c r="AK4225" i="7" s="1"/>
  <c r="AK4285" i="7" a="1"/>
  <c r="AK4285" i="7" s="1"/>
  <c r="AL4285" i="7" a="1"/>
  <c r="AL4285" i="7" s="1"/>
  <c r="AJ4285" i="7" a="1"/>
  <c r="AJ4285" i="7" s="1"/>
  <c r="AK4291" i="7" a="1"/>
  <c r="AK4291" i="7" s="1"/>
  <c r="AM4296" i="7" a="1"/>
  <c r="AM4296" i="7" s="1"/>
  <c r="AI4311" i="7"/>
  <c r="AK4311" i="7" s="1" a="1"/>
  <c r="AK4311" i="7" s="1"/>
  <c r="AI4322" i="7"/>
  <c r="AM4322" i="7" s="1" a="1"/>
  <c r="AM4322" i="7" s="1"/>
  <c r="AK4349" i="7" a="1"/>
  <c r="AK4349" i="7" s="1"/>
  <c r="AL4349" i="7" a="1"/>
  <c r="AL4349" i="7" s="1"/>
  <c r="AJ4349" i="7" a="1"/>
  <c r="AJ4349" i="7" s="1"/>
  <c r="AI4370" i="7"/>
  <c r="AM4370" i="7" s="1" a="1"/>
  <c r="AM4370" i="7" s="1"/>
  <c r="AI4414" i="7"/>
  <c r="AL4414" i="7" s="1" a="1"/>
  <c r="AL4414" i="7" s="1"/>
  <c r="AJ4427" i="7" a="1"/>
  <c r="AJ4427" i="7" s="1"/>
  <c r="AI4458" i="7"/>
  <c r="AK4458" i="7" s="1" a="1"/>
  <c r="AK4458" i="7" s="1"/>
  <c r="AI4479" i="7"/>
  <c r="AK4479" i="7" s="1" a="1"/>
  <c r="AK4479" i="7" s="1"/>
  <c r="AJ4513" i="7" a="1"/>
  <c r="AJ4513" i="7" s="1"/>
  <c r="AI4546" i="7"/>
  <c r="AL4546" i="7" s="1" a="1"/>
  <c r="AL4546" i="7" s="1"/>
  <c r="AI4567" i="7"/>
  <c r="AL4629" i="7" a="1"/>
  <c r="AL4629" i="7" s="1"/>
  <c r="AM4636" i="7" a="1"/>
  <c r="AM4636" i="7" s="1"/>
  <c r="AI4650" i="7"/>
  <c r="AL4650" i="7" s="1" a="1"/>
  <c r="AL4650" i="7" s="1"/>
  <c r="AJ4696" i="7" a="1"/>
  <c r="AJ4696" i="7" s="1"/>
  <c r="AI5024" i="7"/>
  <c r="AK5024" i="7" s="1" a="1"/>
  <c r="AK5024" i="7" s="1"/>
  <c r="AL3783" i="7" a="1"/>
  <c r="AL3783" i="7" s="1"/>
  <c r="AL3799" i="7" a="1"/>
  <c r="AL3799" i="7" s="1"/>
  <c r="AM3801" i="7" a="1"/>
  <c r="AM3801" i="7" s="1"/>
  <c r="AL3807" i="7" a="1"/>
  <c r="AL3807" i="7" s="1"/>
  <c r="AM3809" i="7" a="1"/>
  <c r="AM3809" i="7" s="1"/>
  <c r="AL3815" i="7" a="1"/>
  <c r="AL3815" i="7" s="1"/>
  <c r="AM3817" i="7" a="1"/>
  <c r="AM3817" i="7" s="1"/>
  <c r="AL3823" i="7" a="1"/>
  <c r="AL3823" i="7" s="1"/>
  <c r="AM3825" i="7" a="1"/>
  <c r="AM3825" i="7" s="1"/>
  <c r="AM3833" i="7" a="1"/>
  <c r="AM3833" i="7" s="1"/>
  <c r="AL3839" i="7" a="1"/>
  <c r="AL3839" i="7" s="1"/>
  <c r="AL3847" i="7" a="1"/>
  <c r="AL3847" i="7" s="1"/>
  <c r="AM3849" i="7" a="1"/>
  <c r="AM3849" i="7" s="1"/>
  <c r="AL3855" i="7" a="1"/>
  <c r="AL3855" i="7" s="1"/>
  <c r="AL3863" i="7" a="1"/>
  <c r="AL3863" i="7" s="1"/>
  <c r="AM3865" i="7" a="1"/>
  <c r="AM3865" i="7" s="1"/>
  <c r="AM3881" i="7" a="1"/>
  <c r="AM3881" i="7" s="1"/>
  <c r="AM3889" i="7" a="1"/>
  <c r="AM3889" i="7" s="1"/>
  <c r="AM3897" i="7" a="1"/>
  <c r="AM3897" i="7" s="1"/>
  <c r="AM3905" i="7" a="1"/>
  <c r="AM3905" i="7" s="1"/>
  <c r="AL3911" i="7" a="1"/>
  <c r="AL3911" i="7" s="1"/>
  <c r="AM3913" i="7" a="1"/>
  <c r="AM3913" i="7" s="1"/>
  <c r="AL3919" i="7" a="1"/>
  <c r="AL3919" i="7" s="1"/>
  <c r="AL3927" i="7" a="1"/>
  <c r="AL3927" i="7" s="1"/>
  <c r="AM3937" i="7" a="1"/>
  <c r="AM3937" i="7" s="1"/>
  <c r="AL3943" i="7" a="1"/>
  <c r="AL3943" i="7" s="1"/>
  <c r="AL3959" i="7" a="1"/>
  <c r="AL3959" i="7" s="1"/>
  <c r="AM3961" i="7" a="1"/>
  <c r="AM3961" i="7" s="1"/>
  <c r="AL3975" i="7" a="1"/>
  <c r="AL3975" i="7" s="1"/>
  <c r="AL3983" i="7" a="1"/>
  <c r="AL3983" i="7" s="1"/>
  <c r="AL3999" i="7" a="1"/>
  <c r="AL3999" i="7" s="1"/>
  <c r="AL4015" i="7" a="1"/>
  <c r="AL4015" i="7" s="1"/>
  <c r="AL4031" i="7" a="1"/>
  <c r="AL4031" i="7" s="1"/>
  <c r="AL4039" i="7" a="1"/>
  <c r="AL4039" i="7" s="1"/>
  <c r="AK4069" i="7" a="1"/>
  <c r="AK4069" i="7" s="1"/>
  <c r="AM4073" i="7" a="1"/>
  <c r="AM4073" i="7" s="1"/>
  <c r="AK4085" i="7" a="1"/>
  <c r="AK4085" i="7" s="1"/>
  <c r="AK4101" i="7" a="1"/>
  <c r="AK4101" i="7" s="1"/>
  <c r="AK4109" i="7" a="1"/>
  <c r="AK4109" i="7" s="1"/>
  <c r="AM4113" i="7" a="1"/>
  <c r="AM4113" i="7" s="1"/>
  <c r="AK4117" i="7" a="1"/>
  <c r="AK4117" i="7" s="1"/>
  <c r="AM4121" i="7" a="1"/>
  <c r="AM4121" i="7" s="1"/>
  <c r="AK4125" i="7" a="1"/>
  <c r="AK4125" i="7" s="1"/>
  <c r="AK4133" i="7" a="1"/>
  <c r="AK4133" i="7" s="1"/>
  <c r="AK4149" i="7" a="1"/>
  <c r="AK4149" i="7" s="1"/>
  <c r="AM4153" i="7" a="1"/>
  <c r="AM4153" i="7" s="1"/>
  <c r="AK4165" i="7" a="1"/>
  <c r="AK4165" i="7" s="1"/>
  <c r="AK4183" i="7" a="1"/>
  <c r="AK4183" i="7" s="1"/>
  <c r="AK4186" i="7" a="1"/>
  <c r="AK4186" i="7" s="1"/>
  <c r="AM4198" i="7" a="1"/>
  <c r="AM4198" i="7" s="1"/>
  <c r="AI4199" i="7"/>
  <c r="AK4199" i="7" s="1" a="1"/>
  <c r="AK4199" i="7" s="1"/>
  <c r="AI4212" i="7"/>
  <c r="AM4212" i="7" s="1" a="1"/>
  <c r="AM4212" i="7" s="1"/>
  <c r="AI4224" i="7"/>
  <c r="AM4224" i="7" s="1" a="1"/>
  <c r="AM4224" i="7" s="1"/>
  <c r="AL4235" i="7" a="1"/>
  <c r="AL4235" i="7" s="1"/>
  <c r="AJ4235" i="7" a="1"/>
  <c r="AJ4235" i="7" s="1"/>
  <c r="AI4242" i="7"/>
  <c r="AM4242" i="7" s="1" a="1"/>
  <c r="AM4242" i="7" s="1"/>
  <c r="AM4284" i="7" a="1"/>
  <c r="AM4284" i="7" s="1"/>
  <c r="AM4300" i="7" a="1"/>
  <c r="AM4300" i="7" s="1"/>
  <c r="AM4316" i="7" a="1"/>
  <c r="AM4316" i="7" s="1"/>
  <c r="AM4332" i="7" a="1"/>
  <c r="AM4332" i="7" s="1"/>
  <c r="AM4364" i="7" a="1"/>
  <c r="AM4364" i="7" s="1"/>
  <c r="AM4388" i="7" a="1"/>
  <c r="AM4388" i="7" s="1"/>
  <c r="AL4391" i="7" a="1"/>
  <c r="AL4391" i="7" s="1"/>
  <c r="AK4391" i="7" a="1"/>
  <c r="AK4391" i="7" s="1"/>
  <c r="AJ4391" i="7" a="1"/>
  <c r="AJ4391" i="7" s="1"/>
  <c r="AM4404" i="7" a="1"/>
  <c r="AM4404" i="7" s="1"/>
  <c r="AL4407" i="7" a="1"/>
  <c r="AL4407" i="7" s="1"/>
  <c r="AK4407" i="7" a="1"/>
  <c r="AK4407" i="7" s="1"/>
  <c r="AJ4407" i="7" a="1"/>
  <c r="AJ4407" i="7" s="1"/>
  <c r="AM4420" i="7" a="1"/>
  <c r="AM4420" i="7" s="1"/>
  <c r="AL4423" i="7" a="1"/>
  <c r="AL4423" i="7" s="1"/>
  <c r="AK4423" i="7" a="1"/>
  <c r="AK4423" i="7" s="1"/>
  <c r="AJ4423" i="7" a="1"/>
  <c r="AJ4423" i="7" s="1"/>
  <c r="AM4436" i="7" a="1"/>
  <c r="AM4436" i="7" s="1"/>
  <c r="AL4439" i="7" a="1"/>
  <c r="AL4439" i="7" s="1"/>
  <c r="AK4439" i="7" a="1"/>
  <c r="AK4439" i="7" s="1"/>
  <c r="AJ4439" i="7" a="1"/>
  <c r="AJ4439" i="7" s="1"/>
  <c r="AK4453" i="7" a="1"/>
  <c r="AK4453" i="7" s="1"/>
  <c r="AJ4453" i="7" a="1"/>
  <c r="AJ4453" i="7" s="1"/>
  <c r="AL4455" i="7" a="1"/>
  <c r="AL4455" i="7" s="1"/>
  <c r="AK4455" i="7" a="1"/>
  <c r="AK4455" i="7" s="1"/>
  <c r="AJ4455" i="7" a="1"/>
  <c r="AJ4455" i="7" s="1"/>
  <c r="AM4460" i="7" a="1"/>
  <c r="AM4460" i="7" s="1"/>
  <c r="AI4498" i="7"/>
  <c r="AM4498" i="7" s="1" a="1"/>
  <c r="AM4498" i="7" s="1"/>
  <c r="AL4519" i="7" a="1"/>
  <c r="AL4519" i="7" s="1"/>
  <c r="AK4519" i="7" a="1"/>
  <c r="AK4519" i="7" s="1"/>
  <c r="AJ4519" i="7" a="1"/>
  <c r="AJ4519" i="7" s="1"/>
  <c r="AM4524" i="7" a="1"/>
  <c r="AM4524" i="7" s="1"/>
  <c r="AI4562" i="7"/>
  <c r="AM4562" i="7" s="1" a="1"/>
  <c r="AM4562" i="7" s="1"/>
  <c r="AK4581" i="7" a="1"/>
  <c r="AK4581" i="7" s="1"/>
  <c r="AJ4581" i="7" a="1"/>
  <c r="AJ4581" i="7" s="1"/>
  <c r="AL4583" i="7" a="1"/>
  <c r="AL4583" i="7" s="1"/>
  <c r="AK4583" i="7" a="1"/>
  <c r="AK4583" i="7" s="1"/>
  <c r="AJ4583" i="7" a="1"/>
  <c r="AJ4583" i="7" s="1"/>
  <c r="AM4588" i="7" a="1"/>
  <c r="AM4588" i="7" s="1"/>
  <c r="AI4626" i="7"/>
  <c r="AM4626" i="7" s="1" a="1"/>
  <c r="AM4626" i="7" s="1"/>
  <c r="AK4645" i="7" a="1"/>
  <c r="AK4645" i="7" s="1"/>
  <c r="AJ4645" i="7" a="1"/>
  <c r="AJ4645" i="7" s="1"/>
  <c r="AL4647" i="7" a="1"/>
  <c r="AL4647" i="7" s="1"/>
  <c r="AK4647" i="7" a="1"/>
  <c r="AK4647" i="7" s="1"/>
  <c r="AJ4647" i="7" a="1"/>
  <c r="AJ4647" i="7" s="1"/>
  <c r="AL4674" i="7" a="1"/>
  <c r="AL4674" i="7" s="1"/>
  <c r="AK4674" i="7" a="1"/>
  <c r="AK4674" i="7" s="1"/>
  <c r="AI4685" i="7"/>
  <c r="AJ4685" i="7" s="1" a="1"/>
  <c r="AJ4685" i="7" s="1"/>
  <c r="AM4771" i="7" a="1"/>
  <c r="AM4771" i="7" s="1"/>
  <c r="AI4781" i="7"/>
  <c r="AJ4781" i="7" s="1" a="1"/>
  <c r="AJ4781" i="7" s="1"/>
  <c r="AI4865" i="7"/>
  <c r="AI4256" i="7"/>
  <c r="AL4256" i="7" s="1" a="1"/>
  <c r="AL4256" i="7" s="1"/>
  <c r="AI4262" i="7"/>
  <c r="AL4262" i="7" s="1" a="1"/>
  <c r="AL4262" i="7" s="1"/>
  <c r="AI4278" i="7"/>
  <c r="AK4278" i="7" s="1" a="1"/>
  <c r="AK4278" i="7" s="1"/>
  <c r="AI4294" i="7"/>
  <c r="AK4294" i="7" s="1" a="1"/>
  <c r="AK4294" i="7" s="1"/>
  <c r="AI4310" i="7"/>
  <c r="AI4326" i="7"/>
  <c r="AL4326" i="7" s="1" a="1"/>
  <c r="AL4326" i="7" s="1"/>
  <c r="AI4342" i="7"/>
  <c r="AJ4342" i="7" s="1" a="1"/>
  <c r="AJ4342" i="7" s="1"/>
  <c r="AI4358" i="7"/>
  <c r="AM4358" i="7" s="1" a="1"/>
  <c r="AM4358" i="7" s="1"/>
  <c r="AI4374" i="7"/>
  <c r="AL4374" i="7" s="1" a="1"/>
  <c r="AL4374" i="7" s="1"/>
  <c r="AI4378" i="7"/>
  <c r="AM4378" i="7" s="1" a="1"/>
  <c r="AM4378" i="7" s="1"/>
  <c r="AI4394" i="7"/>
  <c r="AM4394" i="7" s="1" a="1"/>
  <c r="AM4394" i="7" s="1"/>
  <c r="AI4410" i="7"/>
  <c r="AM4410" i="7" s="1" a="1"/>
  <c r="AM4410" i="7" s="1"/>
  <c r="AI4426" i="7"/>
  <c r="AM4426" i="7" s="1" a="1"/>
  <c r="AM4426" i="7" s="1"/>
  <c r="AI4442" i="7"/>
  <c r="AM4442" i="7" s="1" a="1"/>
  <c r="AM4442" i="7" s="1"/>
  <c r="AI4474" i="7"/>
  <c r="AL4474" i="7" s="1" a="1"/>
  <c r="AL4474" i="7" s="1"/>
  <c r="AK4493" i="7" a="1"/>
  <c r="AK4493" i="7" s="1"/>
  <c r="AJ4493" i="7" a="1"/>
  <c r="AJ4493" i="7" s="1"/>
  <c r="AI4538" i="7"/>
  <c r="AM4538" i="7" s="1" a="1"/>
  <c r="AM4538" i="7" s="1"/>
  <c r="AK4557" i="7" a="1"/>
  <c r="AK4557" i="7" s="1"/>
  <c r="AJ4557" i="7" a="1"/>
  <c r="AJ4557" i="7" s="1"/>
  <c r="AI4602" i="7"/>
  <c r="AK4621" i="7" a="1"/>
  <c r="AK4621" i="7" s="1"/>
  <c r="AJ4621" i="7" a="1"/>
  <c r="AJ4621" i="7" s="1"/>
  <c r="AL4657" i="7" a="1"/>
  <c r="AL4657" i="7" s="1"/>
  <c r="AK4657" i="7" a="1"/>
  <c r="AK4657" i="7" s="1"/>
  <c r="AJ4657" i="7" a="1"/>
  <c r="AJ4657" i="7" s="1"/>
  <c r="AM4697" i="7" a="1"/>
  <c r="AM4697" i="7" s="1"/>
  <c r="AL4697" i="7" a="1"/>
  <c r="AL4697" i="7" s="1"/>
  <c r="AK4697" i="7" a="1"/>
  <c r="AK4697" i="7" s="1"/>
  <c r="AJ4697" i="7" a="1"/>
  <c r="AJ4697" i="7" s="1"/>
  <c r="AI4733" i="7"/>
  <c r="AM4733" i="7" s="1" a="1"/>
  <c r="AM4733" i="7" s="1"/>
  <c r="AM4739" i="7" a="1"/>
  <c r="AM4739" i="7" s="1"/>
  <c r="AL4771" i="7" a="1"/>
  <c r="AL4771" i="7" s="1"/>
  <c r="AK4771" i="7" a="1"/>
  <c r="AK4771" i="7" s="1"/>
  <c r="AJ4771" i="7" a="1"/>
  <c r="AJ4771" i="7" s="1"/>
  <c r="AI4777" i="7"/>
  <c r="AM4777" i="7" s="1" a="1"/>
  <c r="AM4777" i="7" s="1"/>
  <c r="AK4840" i="7" a="1"/>
  <c r="AK4840" i="7" s="1"/>
  <c r="AJ4840" i="7" a="1"/>
  <c r="AJ4840" i="7" s="1"/>
  <c r="AI5204" i="7"/>
  <c r="AL5204" i="7" s="1" a="1"/>
  <c r="AL5204" i="7" s="1"/>
  <c r="AI3948" i="7"/>
  <c r="AL3948" i="7" s="1" a="1"/>
  <c r="AL3948" i="7" s="1"/>
  <c r="AI3956" i="7"/>
  <c r="AL3956" i="7" s="1" a="1"/>
  <c r="AL3956" i="7" s="1"/>
  <c r="AI3964" i="7"/>
  <c r="AL3964" i="7" s="1" a="1"/>
  <c r="AL3964" i="7" s="1"/>
  <c r="AI3972" i="7"/>
  <c r="AL3972" i="7" s="1" a="1"/>
  <c r="AL3972" i="7" s="1"/>
  <c r="AI3980" i="7"/>
  <c r="AL3980" i="7" s="1" a="1"/>
  <c r="AL3980" i="7" s="1"/>
  <c r="AI3988" i="7"/>
  <c r="AL3988" i="7" s="1" a="1"/>
  <c r="AL3988" i="7" s="1"/>
  <c r="AI3996" i="7"/>
  <c r="AL3996" i="7" s="1" a="1"/>
  <c r="AL3996" i="7" s="1"/>
  <c r="AI4004" i="7"/>
  <c r="AL4004" i="7" s="1" a="1"/>
  <c r="AL4004" i="7" s="1"/>
  <c r="AI4012" i="7"/>
  <c r="AL4012" i="7" s="1" a="1"/>
  <c r="AL4012" i="7" s="1"/>
  <c r="AI4020" i="7"/>
  <c r="AL4020" i="7" s="1" a="1"/>
  <c r="AL4020" i="7" s="1"/>
  <c r="AI4028" i="7"/>
  <c r="AL4028" i="7" s="1" a="1"/>
  <c r="AL4028" i="7" s="1"/>
  <c r="AI4036" i="7"/>
  <c r="AL4036" i="7" s="1" a="1"/>
  <c r="AL4036" i="7" s="1"/>
  <c r="AI4044" i="7"/>
  <c r="AL4044" i="7" s="1" a="1"/>
  <c r="AL4044" i="7" s="1"/>
  <c r="AI4052" i="7"/>
  <c r="AL4052" i="7" s="1" a="1"/>
  <c r="AL4052" i="7" s="1"/>
  <c r="AI4060" i="7"/>
  <c r="AL4060" i="7" s="1" a="1"/>
  <c r="AL4060" i="7" s="1"/>
  <c r="AI4068" i="7"/>
  <c r="AL4068" i="7" s="1" a="1"/>
  <c r="AL4068" i="7" s="1"/>
  <c r="AL4069" i="7" a="1"/>
  <c r="AL4069" i="7" s="1"/>
  <c r="AI4076" i="7"/>
  <c r="AL4076" i="7" s="1" a="1"/>
  <c r="AL4076" i="7" s="1"/>
  <c r="AI4084" i="7"/>
  <c r="AL4085" i="7" a="1"/>
  <c r="AL4085" i="7" s="1"/>
  <c r="AI4092" i="7"/>
  <c r="AL4092" i="7" s="1" a="1"/>
  <c r="AL4092" i="7" s="1"/>
  <c r="AI4100" i="7"/>
  <c r="AL4100" i="7" s="1" a="1"/>
  <c r="AL4100" i="7" s="1"/>
  <c r="AL4101" i="7" a="1"/>
  <c r="AL4101" i="7" s="1"/>
  <c r="AI4108" i="7"/>
  <c r="AL4108" i="7" s="1" a="1"/>
  <c r="AL4108" i="7" s="1"/>
  <c r="AL4109" i="7" a="1"/>
  <c r="AL4109" i="7" s="1"/>
  <c r="AI4116" i="7"/>
  <c r="AL4117" i="7" a="1"/>
  <c r="AL4117" i="7" s="1"/>
  <c r="AI4124" i="7"/>
  <c r="AL4124" i="7" s="1" a="1"/>
  <c r="AL4124" i="7" s="1"/>
  <c r="AL4125" i="7" a="1"/>
  <c r="AL4125" i="7" s="1"/>
  <c r="AI4132" i="7"/>
  <c r="AL4132" i="7" s="1" a="1"/>
  <c r="AL4132" i="7" s="1"/>
  <c r="AL4133" i="7" a="1"/>
  <c r="AL4133" i="7" s="1"/>
  <c r="AI4140" i="7"/>
  <c r="AL4140" i="7" s="1" a="1"/>
  <c r="AL4140" i="7" s="1"/>
  <c r="AI4148" i="7"/>
  <c r="AL4149" i="7" a="1"/>
  <c r="AL4149" i="7" s="1"/>
  <c r="AI4156" i="7"/>
  <c r="AL4156" i="7" s="1" a="1"/>
  <c r="AL4156" i="7" s="1"/>
  <c r="AI4164" i="7"/>
  <c r="AL4164" i="7" s="1" a="1"/>
  <c r="AL4164" i="7" s="1"/>
  <c r="AL4165" i="7" a="1"/>
  <c r="AL4165" i="7" s="1"/>
  <c r="AI4172" i="7"/>
  <c r="AL4172" i="7" s="1" a="1"/>
  <c r="AL4172" i="7" s="1"/>
  <c r="AI4175" i="7"/>
  <c r="AL4175" i="7" s="1" a="1"/>
  <c r="AL4175" i="7" s="1"/>
  <c r="AJ4183" i="7" a="1"/>
  <c r="AJ4183" i="7" s="1"/>
  <c r="AI4189" i="7"/>
  <c r="AM4189" i="7" s="1" a="1"/>
  <c r="AM4189" i="7" s="1"/>
  <c r="AJ4198" i="7" a="1"/>
  <c r="AJ4198" i="7" s="1"/>
  <c r="AI4216" i="7"/>
  <c r="AL4216" i="7" s="1" a="1"/>
  <c r="AL4216" i="7" s="1"/>
  <c r="AL4228" i="7" a="1"/>
  <c r="AL4228" i="7" s="1"/>
  <c r="AJ4228" i="7" a="1"/>
  <c r="AJ4228" i="7" s="1"/>
  <c r="AI4234" i="7"/>
  <c r="AL4234" i="7" s="1" a="1"/>
  <c r="AL4234" i="7" s="1"/>
  <c r="AK4235" i="7" a="1"/>
  <c r="AK4235" i="7" s="1"/>
  <c r="AI4246" i="7"/>
  <c r="AI4255" i="7"/>
  <c r="AM4255" i="7" s="1" a="1"/>
  <c r="AM4255" i="7" s="1"/>
  <c r="AI4267" i="7"/>
  <c r="AL4267" i="7" s="1" a="1"/>
  <c r="AL4267" i="7" s="1"/>
  <c r="AI4283" i="7"/>
  <c r="AK4283" i="7" s="1" a="1"/>
  <c r="AK4283" i="7" s="1"/>
  <c r="AM4288" i="7" a="1"/>
  <c r="AM4288" i="7" s="1"/>
  <c r="AI4299" i="7"/>
  <c r="AI4315" i="7"/>
  <c r="AM4315" i="7" s="1" a="1"/>
  <c r="AM4315" i="7" s="1"/>
  <c r="AM4320" i="7" a="1"/>
  <c r="AM4320" i="7" s="1"/>
  <c r="AI4331" i="7"/>
  <c r="AL4331" i="7" s="1" a="1"/>
  <c r="AL4331" i="7" s="1"/>
  <c r="AM4336" i="7" a="1"/>
  <c r="AM4336" i="7" s="1"/>
  <c r="AI4347" i="7"/>
  <c r="AL4347" i="7" s="1" a="1"/>
  <c r="AL4347" i="7" s="1"/>
  <c r="AI4363" i="7"/>
  <c r="AK4381" i="7" a="1"/>
  <c r="AK4381" i="7" s="1"/>
  <c r="AJ4381" i="7" a="1"/>
  <c r="AJ4381" i="7" s="1"/>
  <c r="AJ4388" i="7" a="1"/>
  <c r="AJ4388" i="7" s="1"/>
  <c r="AJ4404" i="7" a="1"/>
  <c r="AJ4404" i="7" s="1"/>
  <c r="AK4413" i="7" a="1"/>
  <c r="AK4413" i="7" s="1"/>
  <c r="AJ4413" i="7" a="1"/>
  <c r="AJ4413" i="7" s="1"/>
  <c r="AJ4419" i="7" a="1"/>
  <c r="AJ4419" i="7" s="1"/>
  <c r="AJ4420" i="7" a="1"/>
  <c r="AJ4420" i="7" s="1"/>
  <c r="AK4429" i="7" a="1"/>
  <c r="AK4429" i="7" s="1"/>
  <c r="AJ4429" i="7" a="1"/>
  <c r="AJ4429" i="7" s="1"/>
  <c r="AJ4435" i="7" a="1"/>
  <c r="AJ4435" i="7" s="1"/>
  <c r="AJ4436" i="7" a="1"/>
  <c r="AJ4436" i="7" s="1"/>
  <c r="AK4445" i="7" a="1"/>
  <c r="AK4445" i="7" s="1"/>
  <c r="AJ4445" i="7" a="1"/>
  <c r="AJ4445" i="7" s="1"/>
  <c r="AI4450" i="7"/>
  <c r="AM4450" i="7" s="1" a="1"/>
  <c r="AM4450" i="7" s="1"/>
  <c r="AJ4460" i="7" a="1"/>
  <c r="AJ4460" i="7" s="1"/>
  <c r="AK4469" i="7" a="1"/>
  <c r="AK4469" i="7" s="1"/>
  <c r="AJ4469" i="7" a="1"/>
  <c r="AJ4469" i="7" s="1"/>
  <c r="AL4493" i="7" a="1"/>
  <c r="AL4493" i="7" s="1"/>
  <c r="AI4495" i="7"/>
  <c r="AK4495" i="7" s="1" a="1"/>
  <c r="AK4495" i="7" s="1"/>
  <c r="AJ4505" i="7" a="1"/>
  <c r="AJ4505" i="7" s="1"/>
  <c r="AI4514" i="7"/>
  <c r="AM4514" i="7" s="1" a="1"/>
  <c r="AM4514" i="7" s="1"/>
  <c r="AJ4524" i="7" a="1"/>
  <c r="AJ4524" i="7" s="1"/>
  <c r="AK4533" i="7" a="1"/>
  <c r="AK4533" i="7" s="1"/>
  <c r="AJ4533" i="7" a="1"/>
  <c r="AJ4533" i="7" s="1"/>
  <c r="AL4557" i="7" a="1"/>
  <c r="AL4557" i="7" s="1"/>
  <c r="AI4559" i="7"/>
  <c r="AL4559" i="7" s="1" a="1"/>
  <c r="AL4559" i="7" s="1"/>
  <c r="AJ4569" i="7" a="1"/>
  <c r="AJ4569" i="7" s="1"/>
  <c r="AI4578" i="7"/>
  <c r="AM4578" i="7" s="1" a="1"/>
  <c r="AM4578" i="7" s="1"/>
  <c r="AJ4588" i="7" a="1"/>
  <c r="AJ4588" i="7" s="1"/>
  <c r="AK4597" i="7" a="1"/>
  <c r="AK4597" i="7" s="1"/>
  <c r="AJ4597" i="7" a="1"/>
  <c r="AJ4597" i="7" s="1"/>
  <c r="AL4621" i="7" a="1"/>
  <c r="AL4621" i="7" s="1"/>
  <c r="AI4623" i="7"/>
  <c r="AK4623" i="7" s="1" a="1"/>
  <c r="AK4623" i="7" s="1"/>
  <c r="AJ4633" i="7" a="1"/>
  <c r="AJ4633" i="7" s="1"/>
  <c r="AI4642" i="7"/>
  <c r="AM4642" i="7" s="1" a="1"/>
  <c r="AM4642" i="7" s="1"/>
  <c r="AI4655" i="7"/>
  <c r="AM4655" i="7" s="1" a="1"/>
  <c r="AM4655" i="7" s="1"/>
  <c r="AM4657" i="7" a="1"/>
  <c r="AM4657" i="7" s="1"/>
  <c r="AI4719" i="7"/>
  <c r="AM4719" i="7" s="1" a="1"/>
  <c r="AM4719" i="7" s="1"/>
  <c r="AL4739" i="7" a="1"/>
  <c r="AL4739" i="7" s="1"/>
  <c r="AK4739" i="7" a="1"/>
  <c r="AK4739" i="7" s="1"/>
  <c r="AJ4739" i="7" a="1"/>
  <c r="AJ4739" i="7" s="1"/>
  <c r="AI4745" i="7"/>
  <c r="AM4745" i="7" s="1" a="1"/>
  <c r="AM4745" i="7" s="1"/>
  <c r="AL4819" i="7" a="1"/>
  <c r="AL4819" i="7" s="1"/>
  <c r="AK4819" i="7" a="1"/>
  <c r="AK4819" i="7" s="1"/>
  <c r="AI4833" i="7"/>
  <c r="AK4888" i="7" a="1"/>
  <c r="AK4888" i="7" s="1"/>
  <c r="AJ4888" i="7" a="1"/>
  <c r="AJ4888" i="7" s="1"/>
  <c r="AL5012" i="7" a="1"/>
  <c r="AL5012" i="7" s="1"/>
  <c r="AK5012" i="7" a="1"/>
  <c r="AK5012" i="7" s="1"/>
  <c r="AJ5012" i="7" a="1"/>
  <c r="AJ5012" i="7" s="1"/>
  <c r="AI5018" i="7"/>
  <c r="AM5018" i="7" s="1" a="1"/>
  <c r="AM5018" i="7" s="1"/>
  <c r="AJ5092" i="7" a="1"/>
  <c r="AJ5092" i="7" s="1"/>
  <c r="AL5092" i="7" a="1"/>
  <c r="AL5092" i="7" s="1"/>
  <c r="AK5092" i="7" a="1"/>
  <c r="AK5092" i="7" s="1"/>
  <c r="AM3922" i="7" a="1"/>
  <c r="AM3922" i="7" s="1"/>
  <c r="AM3930" i="7" a="1"/>
  <c r="AM3930" i="7" s="1"/>
  <c r="AM3946" i="7" a="1"/>
  <c r="AM3946" i="7" s="1"/>
  <c r="AM3954" i="7" a="1"/>
  <c r="AM3954" i="7" s="1"/>
  <c r="AM3978" i="7" a="1"/>
  <c r="AM3978" i="7" s="1"/>
  <c r="AM3986" i="7" a="1"/>
  <c r="AM3986" i="7" s="1"/>
  <c r="AM3994" i="7" a="1"/>
  <c r="AM3994" i="7" s="1"/>
  <c r="AM4002" i="7" a="1"/>
  <c r="AM4002" i="7" s="1"/>
  <c r="AM4018" i="7" a="1"/>
  <c r="AM4018" i="7" s="1"/>
  <c r="AM4042" i="7" a="1"/>
  <c r="AM4042" i="7" s="1"/>
  <c r="AM4050" i="7" a="1"/>
  <c r="AM4050" i="7" s="1"/>
  <c r="AM4058" i="7" a="1"/>
  <c r="AM4058" i="7" s="1"/>
  <c r="AM4066" i="7" a="1"/>
  <c r="AM4066" i="7" s="1"/>
  <c r="AM4082" i="7" a="1"/>
  <c r="AM4082" i="7" s="1"/>
  <c r="AM4090" i="7" a="1"/>
  <c r="AM4090" i="7" s="1"/>
  <c r="AM4098" i="7" a="1"/>
  <c r="AM4098" i="7" s="1"/>
  <c r="AM4106" i="7" a="1"/>
  <c r="AM4106" i="7" s="1"/>
  <c r="AM4138" i="7" a="1"/>
  <c r="AM4138" i="7" s="1"/>
  <c r="AM4162" i="7" a="1"/>
  <c r="AM4162" i="7" s="1"/>
  <c r="AM4170" i="7" a="1"/>
  <c r="AM4170" i="7" s="1"/>
  <c r="AL4185" i="7" a="1"/>
  <c r="AL4185" i="7" s="1"/>
  <c r="AK4191" i="7" a="1"/>
  <c r="AK4191" i="7" s="1"/>
  <c r="AM4222" i="7" a="1"/>
  <c r="AM4222" i="7" s="1"/>
  <c r="AM4252" i="7" a="1"/>
  <c r="AM4252" i="7" s="1"/>
  <c r="AI4266" i="7"/>
  <c r="AM4266" i="7" s="1" a="1"/>
  <c r="AM4266" i="7" s="1"/>
  <c r="AI4282" i="7"/>
  <c r="AM4282" i="7" s="1" a="1"/>
  <c r="AM4282" i="7" s="1"/>
  <c r="AL4287" i="7" a="1"/>
  <c r="AL4287" i="7" s="1"/>
  <c r="AJ4287" i="7" a="1"/>
  <c r="AJ4287" i="7" s="1"/>
  <c r="AI4298" i="7"/>
  <c r="AM4298" i="7" s="1" a="1"/>
  <c r="AM4298" i="7" s="1"/>
  <c r="AL4303" i="7" a="1"/>
  <c r="AL4303" i="7" s="1"/>
  <c r="AJ4303" i="7" a="1"/>
  <c r="AJ4303" i="7" s="1"/>
  <c r="AI4314" i="7"/>
  <c r="AM4314" i="7" s="1" a="1"/>
  <c r="AM4314" i="7" s="1"/>
  <c r="AL4319" i="7" a="1"/>
  <c r="AL4319" i="7" s="1"/>
  <c r="AJ4319" i="7" a="1"/>
  <c r="AJ4319" i="7" s="1"/>
  <c r="AI4330" i="7"/>
  <c r="AM4330" i="7" s="1" a="1"/>
  <c r="AM4330" i="7" s="1"/>
  <c r="AL4335" i="7" a="1"/>
  <c r="AL4335" i="7" s="1"/>
  <c r="AJ4335" i="7" a="1"/>
  <c r="AJ4335" i="7" s="1"/>
  <c r="AI4346" i="7"/>
  <c r="AJ4346" i="7" s="1" a="1"/>
  <c r="AJ4346" i="7" s="1"/>
  <c r="AL4351" i="7" a="1"/>
  <c r="AL4351" i="7" s="1"/>
  <c r="AJ4351" i="7" a="1"/>
  <c r="AJ4351" i="7" s="1"/>
  <c r="AI4362" i="7"/>
  <c r="AJ4362" i="7" s="1" a="1"/>
  <c r="AJ4362" i="7" s="1"/>
  <c r="AL4367" i="7" a="1"/>
  <c r="AL4367" i="7" s="1"/>
  <c r="AJ4367" i="7" a="1"/>
  <c r="AJ4367" i="7" s="1"/>
  <c r="AI4390" i="7"/>
  <c r="AL4390" i="7" s="1" a="1"/>
  <c r="AL4390" i="7" s="1"/>
  <c r="AI4406" i="7"/>
  <c r="AI4422" i="7"/>
  <c r="AI4438" i="7"/>
  <c r="AL4438" i="7" s="1" a="1"/>
  <c r="AL4438" i="7" s="1"/>
  <c r="AL4447" i="7" a="1"/>
  <c r="AL4447" i="7" s="1"/>
  <c r="AK4447" i="7" a="1"/>
  <c r="AK4447" i="7" s="1"/>
  <c r="AJ4447" i="7" a="1"/>
  <c r="AJ4447" i="7" s="1"/>
  <c r="AM4452" i="7" a="1"/>
  <c r="AM4452" i="7" s="1"/>
  <c r="AL4469" i="7" a="1"/>
  <c r="AL4469" i="7" s="1"/>
  <c r="AI4471" i="7"/>
  <c r="AJ4481" i="7" a="1"/>
  <c r="AJ4481" i="7" s="1"/>
  <c r="AI4490" i="7"/>
  <c r="AM4490" i="7" s="1" a="1"/>
  <c r="AM4490" i="7" s="1"/>
  <c r="AK4509" i="7" a="1"/>
  <c r="AK4509" i="7" s="1"/>
  <c r="AJ4509" i="7" a="1"/>
  <c r="AJ4509" i="7" s="1"/>
  <c r="AL4511" i="7" a="1"/>
  <c r="AL4511" i="7" s="1"/>
  <c r="AK4511" i="7" a="1"/>
  <c r="AK4511" i="7" s="1"/>
  <c r="AJ4511" i="7" a="1"/>
  <c r="AJ4511" i="7" s="1"/>
  <c r="AM4516" i="7" a="1"/>
  <c r="AM4516" i="7" s="1"/>
  <c r="AL4533" i="7" a="1"/>
  <c r="AL4533" i="7" s="1"/>
  <c r="AI4535" i="7"/>
  <c r="AM4535" i="7" s="1" a="1"/>
  <c r="AM4535" i="7" s="1"/>
  <c r="AJ4545" i="7" a="1"/>
  <c r="AJ4545" i="7" s="1"/>
  <c r="AI4554" i="7"/>
  <c r="AK4554" i="7" s="1" a="1"/>
  <c r="AK4554" i="7" s="1"/>
  <c r="AL4575" i="7" a="1"/>
  <c r="AL4575" i="7" s="1"/>
  <c r="AK4575" i="7" a="1"/>
  <c r="AK4575" i="7" s="1"/>
  <c r="AJ4575" i="7" a="1"/>
  <c r="AJ4575" i="7" s="1"/>
  <c r="AM4580" i="7" a="1"/>
  <c r="AM4580" i="7" s="1"/>
  <c r="AL4597" i="7" a="1"/>
  <c r="AL4597" i="7" s="1"/>
  <c r="AI4599" i="7"/>
  <c r="AM4599" i="7" s="1" a="1"/>
  <c r="AM4599" i="7" s="1"/>
  <c r="AJ4609" i="7" a="1"/>
  <c r="AJ4609" i="7" s="1"/>
  <c r="AI4618" i="7"/>
  <c r="AM4618" i="7" s="1" a="1"/>
  <c r="AM4618" i="7" s="1"/>
  <c r="AJ4628" i="7" a="1"/>
  <c r="AJ4628" i="7" s="1"/>
  <c r="AK4637" i="7" a="1"/>
  <c r="AK4637" i="7" s="1"/>
  <c r="AJ4637" i="7" a="1"/>
  <c r="AJ4637" i="7" s="1"/>
  <c r="AL4639" i="7" a="1"/>
  <c r="AL4639" i="7" s="1"/>
  <c r="AK4639" i="7" a="1"/>
  <c r="AK4639" i="7" s="1"/>
  <c r="AJ4639" i="7" a="1"/>
  <c r="AJ4639" i="7" s="1"/>
  <c r="AM4644" i="7" a="1"/>
  <c r="AM4644" i="7" s="1"/>
  <c r="AJ4664" i="7" a="1"/>
  <c r="AJ4664" i="7" s="1"/>
  <c r="AM4675" i="7" a="1"/>
  <c r="AM4675" i="7" s="1"/>
  <c r="AL4675" i="7" a="1"/>
  <c r="AL4675" i="7" s="1"/>
  <c r="AK4675" i="7" a="1"/>
  <c r="AK4675" i="7" s="1"/>
  <c r="AJ4675" i="7" a="1"/>
  <c r="AJ4675" i="7" s="1"/>
  <c r="AL4686" i="7" a="1"/>
  <c r="AL4686" i="7" s="1"/>
  <c r="AK4686" i="7" a="1"/>
  <c r="AK4686" i="7" s="1"/>
  <c r="AM4686" i="7" a="1"/>
  <c r="AM4686" i="7" s="1"/>
  <c r="AJ4686" i="7" a="1"/>
  <c r="AJ4686" i="7" s="1"/>
  <c r="AL4811" i="7" a="1"/>
  <c r="AL4811" i="7" s="1"/>
  <c r="AK4811" i="7" a="1"/>
  <c r="AK4811" i="7" s="1"/>
  <c r="AJ4811" i="7" a="1"/>
  <c r="AJ4811" i="7" s="1"/>
  <c r="AJ4819" i="7" a="1"/>
  <c r="AJ4819" i="7" s="1"/>
  <c r="AI4870" i="7"/>
  <c r="AL4870" i="7" s="1" a="1"/>
  <c r="AL4870" i="7" s="1"/>
  <c r="AI4881" i="7"/>
  <c r="AM4881" i="7" s="1" a="1"/>
  <c r="AM4881" i="7" s="1"/>
  <c r="AI4970" i="7"/>
  <c r="AL4970" i="7" s="1" a="1"/>
  <c r="AL4970" i="7" s="1"/>
  <c r="AJ4973" i="7" a="1"/>
  <c r="AJ4973" i="7" s="1"/>
  <c r="AM4069" i="7" a="1"/>
  <c r="AM4069" i="7" s="1"/>
  <c r="AM4085" i="7" a="1"/>
  <c r="AM4085" i="7" s="1"/>
  <c r="AM4101" i="7" a="1"/>
  <c r="AM4101" i="7" s="1"/>
  <c r="AM4109" i="7" a="1"/>
  <c r="AM4109" i="7" s="1"/>
  <c r="AM4117" i="7" a="1"/>
  <c r="AM4117" i="7" s="1"/>
  <c r="AM4125" i="7" a="1"/>
  <c r="AM4125" i="7" s="1"/>
  <c r="AM4133" i="7" a="1"/>
  <c r="AM4133" i="7" s="1"/>
  <c r="AM4149" i="7" a="1"/>
  <c r="AM4149" i="7" s="1"/>
  <c r="AM4165" i="7" a="1"/>
  <c r="AM4165" i="7" s="1"/>
  <c r="AI4192" i="7"/>
  <c r="AK4192" i="7" s="1" a="1"/>
  <c r="AK4192" i="7" s="1"/>
  <c r="AI4208" i="7"/>
  <c r="AK4208" i="7" s="1" a="1"/>
  <c r="AK4208" i="7" s="1"/>
  <c r="AI4238" i="7"/>
  <c r="AK4238" i="7" s="1" a="1"/>
  <c r="AK4238" i="7" s="1"/>
  <c r="AI4466" i="7"/>
  <c r="AM4466" i="7" s="1" a="1"/>
  <c r="AM4466" i="7" s="1"/>
  <c r="AK4485" i="7" a="1"/>
  <c r="AK4485" i="7" s="1"/>
  <c r="AJ4485" i="7" a="1"/>
  <c r="AJ4485" i="7" s="1"/>
  <c r="AI4530" i="7"/>
  <c r="AK4549" i="7" a="1"/>
  <c r="AK4549" i="7" s="1"/>
  <c r="AJ4549" i="7" a="1"/>
  <c r="AJ4549" i="7" s="1"/>
  <c r="AI4594" i="7"/>
  <c r="AM4594" i="7" s="1" a="1"/>
  <c r="AM4594" i="7" s="1"/>
  <c r="AK4613" i="7" a="1"/>
  <c r="AK4613" i="7" s="1"/>
  <c r="AJ4613" i="7" a="1"/>
  <c r="AJ4613" i="7" s="1"/>
  <c r="AI4653" i="7"/>
  <c r="AL4653" i="7" s="1" a="1"/>
  <c r="AL4653" i="7" s="1"/>
  <c r="AK4856" i="7" a="1"/>
  <c r="AK4856" i="7" s="1"/>
  <c r="AJ4856" i="7" a="1"/>
  <c r="AJ4856" i="7" s="1"/>
  <c r="AK4904" i="7" a="1"/>
  <c r="AK4904" i="7" s="1"/>
  <c r="AJ4904" i="7" a="1"/>
  <c r="AJ4904" i="7" s="1"/>
  <c r="AI4177" i="7"/>
  <c r="AJ4177" i="7" s="1" a="1"/>
  <c r="AJ4177" i="7" s="1"/>
  <c r="AI4181" i="7"/>
  <c r="AK4181" i="7" s="1" a="1"/>
  <c r="AK4181" i="7" s="1"/>
  <c r="AJ4185" i="7" a="1"/>
  <c r="AJ4185" i="7" s="1"/>
  <c r="AJ4191" i="7" a="1"/>
  <c r="AJ4191" i="7" s="1"/>
  <c r="AI4193" i="7"/>
  <c r="AJ4193" i="7" s="1" a="1"/>
  <c r="AJ4193" i="7" s="1"/>
  <c r="AK4194" i="7" a="1"/>
  <c r="AK4194" i="7" s="1"/>
  <c r="AL4198" i="7" a="1"/>
  <c r="AL4198" i="7" s="1"/>
  <c r="AM4214" i="7" a="1"/>
  <c r="AM4214" i="7" s="1"/>
  <c r="AI4221" i="7"/>
  <c r="AK4221" i="7" s="1" a="1"/>
  <c r="AK4221" i="7" s="1"/>
  <c r="AJ4222" i="7" a="1"/>
  <c r="AJ4222" i="7" s="1"/>
  <c r="AM4226" i="7" a="1"/>
  <c r="AM4226" i="7" s="1"/>
  <c r="AI4231" i="7"/>
  <c r="AK4231" i="7" s="1" a="1"/>
  <c r="AK4231" i="7" s="1"/>
  <c r="AM4244" i="7" a="1"/>
  <c r="AM4244" i="7" s="1"/>
  <c r="AI4251" i="7"/>
  <c r="AK4251" i="7" s="1" a="1"/>
  <c r="AK4251" i="7" s="1"/>
  <c r="AJ4252" i="7" a="1"/>
  <c r="AJ4252" i="7" s="1"/>
  <c r="AJ4259" i="7" a="1"/>
  <c r="AJ4259" i="7" s="1"/>
  <c r="AL4259" i="7" a="1"/>
  <c r="AL4259" i="7" s="1"/>
  <c r="AI4270" i="7"/>
  <c r="AJ4275" i="7" a="1"/>
  <c r="AJ4275" i="7" s="1"/>
  <c r="AL4275" i="7" a="1"/>
  <c r="AL4275" i="7" s="1"/>
  <c r="AI4286" i="7"/>
  <c r="AK4287" i="7" a="1"/>
  <c r="AK4287" i="7" s="1"/>
  <c r="AJ4291" i="7" a="1"/>
  <c r="AJ4291" i="7" s="1"/>
  <c r="AL4291" i="7" a="1"/>
  <c r="AL4291" i="7" s="1"/>
  <c r="AI4302" i="7"/>
  <c r="AL4302" i="7" s="1" a="1"/>
  <c r="AL4302" i="7" s="1"/>
  <c r="AK4303" i="7" a="1"/>
  <c r="AK4303" i="7" s="1"/>
  <c r="AJ4307" i="7" a="1"/>
  <c r="AJ4307" i="7" s="1"/>
  <c r="AL4307" i="7" a="1"/>
  <c r="AL4307" i="7" s="1"/>
  <c r="AI4318" i="7"/>
  <c r="AL4318" i="7" s="1" a="1"/>
  <c r="AL4318" i="7" s="1"/>
  <c r="AK4319" i="7" a="1"/>
  <c r="AK4319" i="7" s="1"/>
  <c r="AJ4323" i="7" a="1"/>
  <c r="AJ4323" i="7" s="1"/>
  <c r="AL4323" i="7" a="1"/>
  <c r="AL4323" i="7" s="1"/>
  <c r="AI4334" i="7"/>
  <c r="AL4334" i="7" s="1" a="1"/>
  <c r="AL4334" i="7" s="1"/>
  <c r="AK4335" i="7" a="1"/>
  <c r="AK4335" i="7" s="1"/>
  <c r="AI4350" i="7"/>
  <c r="AL4350" i="7" s="1" a="1"/>
  <c r="AL4350" i="7" s="1"/>
  <c r="AJ4355" i="7" a="1"/>
  <c r="AJ4355" i="7" s="1"/>
  <c r="AL4355" i="7" a="1"/>
  <c r="AL4355" i="7" s="1"/>
  <c r="AI4366" i="7"/>
  <c r="AL4366" i="7" s="1" a="1"/>
  <c r="AL4366" i="7" s="1"/>
  <c r="AJ4371" i="7" a="1"/>
  <c r="AJ4371" i="7" s="1"/>
  <c r="AL4371" i="7" a="1"/>
  <c r="AL4371" i="7" s="1"/>
  <c r="AJ4377" i="7" a="1"/>
  <c r="AJ4377" i="7" s="1"/>
  <c r="AI4383" i="7"/>
  <c r="AM4383" i="7" s="1" a="1"/>
  <c r="AM4383" i="7" s="1"/>
  <c r="AI4386" i="7"/>
  <c r="AK4386" i="7" s="1" a="1"/>
  <c r="AK4386" i="7" s="1"/>
  <c r="AJ4393" i="7" a="1"/>
  <c r="AJ4393" i="7" s="1"/>
  <c r="AI4399" i="7"/>
  <c r="AM4399" i="7" s="1" a="1"/>
  <c r="AM4399" i="7" s="1"/>
  <c r="AI4402" i="7"/>
  <c r="AJ4409" i="7" a="1"/>
  <c r="AJ4409" i="7" s="1"/>
  <c r="AI4415" i="7"/>
  <c r="AM4415" i="7" s="1" a="1"/>
  <c r="AM4415" i="7" s="1"/>
  <c r="AI4418" i="7"/>
  <c r="AK4418" i="7" s="1" a="1"/>
  <c r="AK4418" i="7" s="1"/>
  <c r="AJ4425" i="7" a="1"/>
  <c r="AJ4425" i="7" s="1"/>
  <c r="AI4431" i="7"/>
  <c r="AM4431" i="7" s="1" a="1"/>
  <c r="AM4431" i="7" s="1"/>
  <c r="AI4434" i="7"/>
  <c r="AK4434" i="7" s="1" a="1"/>
  <c r="AK4434" i="7" s="1"/>
  <c r="AJ4441" i="7" a="1"/>
  <c r="AJ4441" i="7" s="1"/>
  <c r="AJ4452" i="7" a="1"/>
  <c r="AJ4452" i="7" s="1"/>
  <c r="AL4463" i="7" a="1"/>
  <c r="AL4463" i="7" s="1"/>
  <c r="AK4463" i="7" a="1"/>
  <c r="AK4463" i="7" s="1"/>
  <c r="AJ4463" i="7" a="1"/>
  <c r="AJ4463" i="7" s="1"/>
  <c r="AL4485" i="7" a="1"/>
  <c r="AL4485" i="7" s="1"/>
  <c r="AI4487" i="7"/>
  <c r="AM4487" i="7" s="1" a="1"/>
  <c r="AM4487" i="7" s="1"/>
  <c r="AJ4497" i="7" a="1"/>
  <c r="AJ4497" i="7" s="1"/>
  <c r="AI4506" i="7"/>
  <c r="AM4506" i="7" s="1" a="1"/>
  <c r="AM4506" i="7" s="1"/>
  <c r="AJ4516" i="7" a="1"/>
  <c r="AJ4516" i="7" s="1"/>
  <c r="AL4527" i="7" a="1"/>
  <c r="AL4527" i="7" s="1"/>
  <c r="AK4527" i="7" a="1"/>
  <c r="AK4527" i="7" s="1"/>
  <c r="AJ4527" i="7" a="1"/>
  <c r="AJ4527" i="7" s="1"/>
  <c r="AL4549" i="7" a="1"/>
  <c r="AL4549" i="7" s="1"/>
  <c r="AI4551" i="7"/>
  <c r="AM4551" i="7" s="1" a="1"/>
  <c r="AM4551" i="7" s="1"/>
  <c r="AJ4561" i="7" a="1"/>
  <c r="AJ4561" i="7" s="1"/>
  <c r="AI4570" i="7"/>
  <c r="AM4570" i="7" s="1" a="1"/>
  <c r="AM4570" i="7" s="1"/>
  <c r="AJ4580" i="7" a="1"/>
  <c r="AJ4580" i="7" s="1"/>
  <c r="AK4589" i="7" a="1"/>
  <c r="AK4589" i="7" s="1"/>
  <c r="AJ4589" i="7" a="1"/>
  <c r="AJ4589" i="7" s="1"/>
  <c r="AL4591" i="7" a="1"/>
  <c r="AL4591" i="7" s="1"/>
  <c r="AK4591" i="7" a="1"/>
  <c r="AK4591" i="7" s="1"/>
  <c r="AJ4591" i="7" a="1"/>
  <c r="AJ4591" i="7" s="1"/>
  <c r="AM4596" i="7" a="1"/>
  <c r="AM4596" i="7" s="1"/>
  <c r="AL4613" i="7" a="1"/>
  <c r="AL4613" i="7" s="1"/>
  <c r="AI4615" i="7"/>
  <c r="AM4615" i="7" s="1" a="1"/>
  <c r="AM4615" i="7" s="1"/>
  <c r="AJ4625" i="7" a="1"/>
  <c r="AJ4625" i="7" s="1"/>
  <c r="AI4634" i="7"/>
  <c r="AM4634" i="7" s="1" a="1"/>
  <c r="AM4634" i="7" s="1"/>
  <c r="AJ4644" i="7" a="1"/>
  <c r="AJ4644" i="7" s="1"/>
  <c r="AM4665" i="7" a="1"/>
  <c r="AM4665" i="7" s="1"/>
  <c r="AL4665" i="7" a="1"/>
  <c r="AL4665" i="7" s="1"/>
  <c r="AK4665" i="7" a="1"/>
  <c r="AK4665" i="7" s="1"/>
  <c r="AJ4665" i="7" a="1"/>
  <c r="AJ4665" i="7" s="1"/>
  <c r="AI4758" i="7"/>
  <c r="AI4838" i="7"/>
  <c r="AK4838" i="7" s="1" a="1"/>
  <c r="AK4838" i="7" s="1"/>
  <c r="AI4849" i="7"/>
  <c r="AK4849" i="7" s="1" a="1"/>
  <c r="AK4849" i="7" s="1"/>
  <c r="AL4886" i="7" a="1"/>
  <c r="AL4886" i="7" s="1"/>
  <c r="AK4886" i="7" a="1"/>
  <c r="AK4886" i="7" s="1"/>
  <c r="AJ4886" i="7" a="1"/>
  <c r="AJ4886" i="7" s="1"/>
  <c r="AM4886" i="7" a="1"/>
  <c r="AM4886" i="7" s="1"/>
  <c r="AI4897" i="7"/>
  <c r="AL4897" i="7" s="1" a="1"/>
  <c r="AL4897" i="7" s="1"/>
  <c r="AK4207" i="7" a="1"/>
  <c r="AK4207" i="7" s="1"/>
  <c r="AK4237" i="7" a="1"/>
  <c r="AK4237" i="7" s="1"/>
  <c r="AK4245" i="7" a="1"/>
  <c r="AK4245" i="7" s="1"/>
  <c r="AM4261" i="7" a="1"/>
  <c r="AM4261" i="7" s="1"/>
  <c r="AK4265" i="7" a="1"/>
  <c r="AK4265" i="7" s="1"/>
  <c r="AM4269" i="7" a="1"/>
  <c r="AM4269" i="7" s="1"/>
  <c r="AM4277" i="7" a="1"/>
  <c r="AM4277" i="7" s="1"/>
  <c r="AK4281" i="7" a="1"/>
  <c r="AK4281" i="7" s="1"/>
  <c r="AM4285" i="7" a="1"/>
  <c r="AM4285" i="7" s="1"/>
  <c r="AK4289" i="7" a="1"/>
  <c r="AK4289" i="7" s="1"/>
  <c r="AM4301" i="7" a="1"/>
  <c r="AM4301" i="7" s="1"/>
  <c r="AK4305" i="7" a="1"/>
  <c r="AK4305" i="7" s="1"/>
  <c r="AM4309" i="7" a="1"/>
  <c r="AM4309" i="7" s="1"/>
  <c r="AK4313" i="7" a="1"/>
  <c r="AK4313" i="7" s="1"/>
  <c r="AM4317" i="7" a="1"/>
  <c r="AM4317" i="7" s="1"/>
  <c r="AK4321" i="7" a="1"/>
  <c r="AK4321" i="7" s="1"/>
  <c r="AM4333" i="7" a="1"/>
  <c r="AM4333" i="7" s="1"/>
  <c r="AK4337" i="7" a="1"/>
  <c r="AK4337" i="7" s="1"/>
  <c r="AK4345" i="7" a="1"/>
  <c r="AK4345" i="7" s="1"/>
  <c r="AM4349" i="7" a="1"/>
  <c r="AM4349" i="7" s="1"/>
  <c r="AM4357" i="7" a="1"/>
  <c r="AM4357" i="7" s="1"/>
  <c r="AM4365" i="7" a="1"/>
  <c r="AM4365" i="7" s="1"/>
  <c r="AM4373" i="7" a="1"/>
  <c r="AM4373" i="7" s="1"/>
  <c r="AK4377" i="7" a="1"/>
  <c r="AK4377" i="7" s="1"/>
  <c r="AL4379" i="7" a="1"/>
  <c r="AL4379" i="7" s="1"/>
  <c r="AM4381" i="7" a="1"/>
  <c r="AM4381" i="7" s="1"/>
  <c r="AK4385" i="7" a="1"/>
  <c r="AK4385" i="7" s="1"/>
  <c r="AM4389" i="7" a="1"/>
  <c r="AM4389" i="7" s="1"/>
  <c r="AK4393" i="7" a="1"/>
  <c r="AK4393" i="7" s="1"/>
  <c r="AL4395" i="7" a="1"/>
  <c r="AL4395" i="7" s="1"/>
  <c r="AK4401" i="7" a="1"/>
  <c r="AK4401" i="7" s="1"/>
  <c r="AM4405" i="7" a="1"/>
  <c r="AM4405" i="7" s="1"/>
  <c r="AK4409" i="7" a="1"/>
  <c r="AK4409" i="7" s="1"/>
  <c r="AL4411" i="7" a="1"/>
  <c r="AL4411" i="7" s="1"/>
  <c r="AM4413" i="7" a="1"/>
  <c r="AM4413" i="7" s="1"/>
  <c r="AL4419" i="7" a="1"/>
  <c r="AL4419" i="7" s="1"/>
  <c r="AM4421" i="7" a="1"/>
  <c r="AM4421" i="7" s="1"/>
  <c r="AK4425" i="7" a="1"/>
  <c r="AK4425" i="7" s="1"/>
  <c r="AL4427" i="7" a="1"/>
  <c r="AL4427" i="7" s="1"/>
  <c r="AM4429" i="7" a="1"/>
  <c r="AM4429" i="7" s="1"/>
  <c r="AK4433" i="7" a="1"/>
  <c r="AK4433" i="7" s="1"/>
  <c r="AL4435" i="7" a="1"/>
  <c r="AL4435" i="7" s="1"/>
  <c r="AM4437" i="7" a="1"/>
  <c r="AM4437" i="7" s="1"/>
  <c r="AK4441" i="7" a="1"/>
  <c r="AK4441" i="7" s="1"/>
  <c r="AL4443" i="7" a="1"/>
  <c r="AL4443" i="7" s="1"/>
  <c r="AM4445" i="7" a="1"/>
  <c r="AM4445" i="7" s="1"/>
  <c r="AK4449" i="7" a="1"/>
  <c r="AK4449" i="7" s="1"/>
  <c r="AM4453" i="7" a="1"/>
  <c r="AM4453" i="7" s="1"/>
  <c r="AK4457" i="7" a="1"/>
  <c r="AK4457" i="7" s="1"/>
  <c r="AM4469" i="7" a="1"/>
  <c r="AM4469" i="7" s="1"/>
  <c r="AL4475" i="7" a="1"/>
  <c r="AL4475" i="7" s="1"/>
  <c r="AM4477" i="7" a="1"/>
  <c r="AM4477" i="7" s="1"/>
  <c r="AK4481" i="7" a="1"/>
  <c r="AK4481" i="7" s="1"/>
  <c r="AM4485" i="7" a="1"/>
  <c r="AM4485" i="7" s="1"/>
  <c r="AK4489" i="7" a="1"/>
  <c r="AK4489" i="7" s="1"/>
  <c r="AL4491" i="7" a="1"/>
  <c r="AL4491" i="7" s="1"/>
  <c r="AM4493" i="7" a="1"/>
  <c r="AM4493" i="7" s="1"/>
  <c r="AK4497" i="7" a="1"/>
  <c r="AK4497" i="7" s="1"/>
  <c r="AK4505" i="7" a="1"/>
  <c r="AK4505" i="7" s="1"/>
  <c r="AL4507" i="7" a="1"/>
  <c r="AL4507" i="7" s="1"/>
  <c r="AM4509" i="7" a="1"/>
  <c r="AM4509" i="7" s="1"/>
  <c r="AK4513" i="7" a="1"/>
  <c r="AK4513" i="7" s="1"/>
  <c r="AL4523" i="7" a="1"/>
  <c r="AL4523" i="7" s="1"/>
  <c r="AM4533" i="7" a="1"/>
  <c r="AM4533" i="7" s="1"/>
  <c r="AL4539" i="7" a="1"/>
  <c r="AL4539" i="7" s="1"/>
  <c r="AM4541" i="7" a="1"/>
  <c r="AM4541" i="7" s="1"/>
  <c r="AK4545" i="7" a="1"/>
  <c r="AK4545" i="7" s="1"/>
  <c r="AM4549" i="7" a="1"/>
  <c r="AM4549" i="7" s="1"/>
  <c r="AK4553" i="7" a="1"/>
  <c r="AK4553" i="7" s="1"/>
  <c r="AL4555" i="7" a="1"/>
  <c r="AL4555" i="7" s="1"/>
  <c r="AM4557" i="7" a="1"/>
  <c r="AM4557" i="7" s="1"/>
  <c r="AK4561" i="7" a="1"/>
  <c r="AK4561" i="7" s="1"/>
  <c r="AL4563" i="7" a="1"/>
  <c r="AL4563" i="7" s="1"/>
  <c r="AM4565" i="7" a="1"/>
  <c r="AM4565" i="7" s="1"/>
  <c r="AK4569" i="7" a="1"/>
  <c r="AK4569" i="7" s="1"/>
  <c r="AK4577" i="7" a="1"/>
  <c r="AK4577" i="7" s="1"/>
  <c r="AM4581" i="7" a="1"/>
  <c r="AM4581" i="7" s="1"/>
  <c r="AM4589" i="7" a="1"/>
  <c r="AM4589" i="7" s="1"/>
  <c r="AK4593" i="7" a="1"/>
  <c r="AK4593" i="7" s="1"/>
  <c r="AM4597" i="7" a="1"/>
  <c r="AM4597" i="7" s="1"/>
  <c r="AK4601" i="7" a="1"/>
  <c r="AK4601" i="7" s="1"/>
  <c r="AM4605" i="7" a="1"/>
  <c r="AM4605" i="7" s="1"/>
  <c r="AK4609" i="7" a="1"/>
  <c r="AK4609" i="7" s="1"/>
  <c r="AL4611" i="7" a="1"/>
  <c r="AL4611" i="7" s="1"/>
  <c r="AM4613" i="7" a="1"/>
  <c r="AM4613" i="7" s="1"/>
  <c r="AK4617" i="7" a="1"/>
  <c r="AK4617" i="7" s="1"/>
  <c r="AL4619" i="7" a="1"/>
  <c r="AL4619" i="7" s="1"/>
  <c r="AM4621" i="7" a="1"/>
  <c r="AM4621" i="7" s="1"/>
  <c r="AK4625" i="7" a="1"/>
  <c r="AK4625" i="7" s="1"/>
  <c r="AL4627" i="7" a="1"/>
  <c r="AL4627" i="7" s="1"/>
  <c r="AM4629" i="7" a="1"/>
  <c r="AM4629" i="7" s="1"/>
  <c r="AK4633" i="7" a="1"/>
  <c r="AK4633" i="7" s="1"/>
  <c r="AL4635" i="7" a="1"/>
  <c r="AL4635" i="7" s="1"/>
  <c r="AM4637" i="7" a="1"/>
  <c r="AM4637" i="7" s="1"/>
  <c r="AK4641" i="7" a="1"/>
  <c r="AK4641" i="7" s="1"/>
  <c r="AL4643" i="7" a="1"/>
  <c r="AL4643" i="7" s="1"/>
  <c r="AM4645" i="7" a="1"/>
  <c r="AM4645" i="7" s="1"/>
  <c r="AL4651" i="7" a="1"/>
  <c r="AL4651" i="7" s="1"/>
  <c r="AM4659" i="7" a="1"/>
  <c r="AM4659" i="7" s="1"/>
  <c r="AK4683" i="7" a="1"/>
  <c r="AK4683" i="7" s="1"/>
  <c r="AL4707" i="7" a="1"/>
  <c r="AL4707" i="7" s="1"/>
  <c r="AI4725" i="7"/>
  <c r="AI4757" i="7"/>
  <c r="AI4945" i="7"/>
  <c r="AK4945" i="7" s="1" a="1"/>
  <c r="AK4945" i="7" s="1"/>
  <c r="AI4971" i="7"/>
  <c r="AK4971" i="7" s="1" a="1"/>
  <c r="AK4971" i="7" s="1"/>
  <c r="AL4996" i="7" a="1"/>
  <c r="AL4996" i="7" s="1"/>
  <c r="AK4996" i="7" a="1"/>
  <c r="AK4996" i="7" s="1"/>
  <c r="AJ4996" i="7" a="1"/>
  <c r="AJ4996" i="7" s="1"/>
  <c r="AI5002" i="7"/>
  <c r="AL5218" i="7" a="1"/>
  <c r="AL5218" i="7" s="1"/>
  <c r="AK5218" i="7" a="1"/>
  <c r="AK5218" i="7" s="1"/>
  <c r="AJ5218" i="7" a="1"/>
  <c r="AJ5218" i="7" s="1"/>
  <c r="AK4218" i="7" a="1"/>
  <c r="AK4218" i="7" s="1"/>
  <c r="AK4226" i="7" a="1"/>
  <c r="AK4226" i="7" s="1"/>
  <c r="AK4248" i="7" a="1"/>
  <c r="AK4248" i="7" s="1"/>
  <c r="AK4260" i="7" a="1"/>
  <c r="AK4260" i="7" s="1"/>
  <c r="AK4276" i="7" a="1"/>
  <c r="AK4276" i="7" s="1"/>
  <c r="AK4284" i="7" a="1"/>
  <c r="AK4284" i="7" s="1"/>
  <c r="AK4292" i="7" a="1"/>
  <c r="AK4292" i="7" s="1"/>
  <c r="AK4300" i="7" a="1"/>
  <c r="AK4300" i="7" s="1"/>
  <c r="AK4308" i="7" a="1"/>
  <c r="AK4308" i="7" s="1"/>
  <c r="AK4316" i="7" a="1"/>
  <c r="AK4316" i="7" s="1"/>
  <c r="AK4332" i="7" a="1"/>
  <c r="AK4332" i="7" s="1"/>
  <c r="AK4364" i="7" a="1"/>
  <c r="AK4364" i="7" s="1"/>
  <c r="AK4372" i="7" a="1"/>
  <c r="AK4372" i="7" s="1"/>
  <c r="AK4388" i="7" a="1"/>
  <c r="AK4388" i="7" s="1"/>
  <c r="AK4396" i="7" a="1"/>
  <c r="AK4396" i="7" s="1"/>
  <c r="AK4404" i="7" a="1"/>
  <c r="AK4404" i="7" s="1"/>
  <c r="AK4420" i="7" a="1"/>
  <c r="AK4420" i="7" s="1"/>
  <c r="AK4436" i="7" a="1"/>
  <c r="AK4436" i="7" s="1"/>
  <c r="AK4452" i="7" a="1"/>
  <c r="AK4452" i="7" s="1"/>
  <c r="AK4460" i="7" a="1"/>
  <c r="AK4460" i="7" s="1"/>
  <c r="AK4476" i="7" a="1"/>
  <c r="AK4476" i="7" s="1"/>
  <c r="AK4484" i="7" a="1"/>
  <c r="AK4484" i="7" s="1"/>
  <c r="AK4508" i="7" a="1"/>
  <c r="AK4508" i="7" s="1"/>
  <c r="AK4516" i="7" a="1"/>
  <c r="AK4516" i="7" s="1"/>
  <c r="AK4524" i="7" a="1"/>
  <c r="AK4524" i="7" s="1"/>
  <c r="AK4540" i="7" a="1"/>
  <c r="AK4540" i="7" s="1"/>
  <c r="AK4548" i="7" a="1"/>
  <c r="AK4548" i="7" s="1"/>
  <c r="AK4572" i="7" a="1"/>
  <c r="AK4572" i="7" s="1"/>
  <c r="AK4580" i="7" a="1"/>
  <c r="AK4580" i="7" s="1"/>
  <c r="AK4588" i="7" a="1"/>
  <c r="AK4588" i="7" s="1"/>
  <c r="AK4596" i="7" a="1"/>
  <c r="AK4596" i="7" s="1"/>
  <c r="AK4612" i="7" a="1"/>
  <c r="AK4612" i="7" s="1"/>
  <c r="AK4620" i="7" a="1"/>
  <c r="AK4620" i="7" s="1"/>
  <c r="AK4628" i="7" a="1"/>
  <c r="AK4628" i="7" s="1"/>
  <c r="AK4636" i="7" a="1"/>
  <c r="AK4636" i="7" s="1"/>
  <c r="AK4644" i="7" a="1"/>
  <c r="AK4644" i="7" s="1"/>
  <c r="AM4651" i="7" a="1"/>
  <c r="AM4651" i="7" s="1"/>
  <c r="AI4667" i="7"/>
  <c r="AL4667" i="7" s="1" a="1"/>
  <c r="AL4667" i="7" s="1"/>
  <c r="AI4678" i="7"/>
  <c r="AL4683" i="7" a="1"/>
  <c r="AL4683" i="7" s="1"/>
  <c r="AJ4690" i="7" a="1"/>
  <c r="AJ4690" i="7" s="1"/>
  <c r="AI4699" i="7"/>
  <c r="AL4699" i="7" s="1" a="1"/>
  <c r="AL4699" i="7" s="1"/>
  <c r="AK4700" i="7" a="1"/>
  <c r="AK4700" i="7" s="1"/>
  <c r="AJ4700" i="7" a="1"/>
  <c r="AJ4700" i="7" s="1"/>
  <c r="AM4703" i="7" a="1"/>
  <c r="AM4703" i="7" s="1"/>
  <c r="AL4713" i="7" a="1"/>
  <c r="AL4713" i="7" s="1"/>
  <c r="AJ4714" i="7" a="1"/>
  <c r="AJ4714" i="7" s="1"/>
  <c r="AK4716" i="7" a="1"/>
  <c r="AK4716" i="7" s="1"/>
  <c r="AJ4716" i="7" a="1"/>
  <c r="AJ4716" i="7" s="1"/>
  <c r="AI4717" i="7"/>
  <c r="AJ4717" i="7" s="1" a="1"/>
  <c r="AJ4717" i="7" s="1"/>
  <c r="AI4718" i="7"/>
  <c r="AM4718" i="7" s="1" a="1"/>
  <c r="AM4718" i="7" s="1"/>
  <c r="AK4724" i="7" a="1"/>
  <c r="AK4724" i="7" s="1"/>
  <c r="AI4737" i="7"/>
  <c r="AK4738" i="7" a="1"/>
  <c r="AK4738" i="7" s="1"/>
  <c r="AI4743" i="7"/>
  <c r="AK4743" i="7" s="1" a="1"/>
  <c r="AK4743" i="7" s="1"/>
  <c r="AI4750" i="7"/>
  <c r="AM4750" i="7" s="1" a="1"/>
  <c r="AM4750" i="7" s="1"/>
  <c r="AK4756" i="7" a="1"/>
  <c r="AK4756" i="7" s="1"/>
  <c r="AJ4762" i="7" a="1"/>
  <c r="AJ4762" i="7" s="1"/>
  <c r="AI4769" i="7"/>
  <c r="AI4775" i="7"/>
  <c r="AK4775" i="7" s="1" a="1"/>
  <c r="AK4775" i="7" s="1"/>
  <c r="AL4798" i="7" a="1"/>
  <c r="AL4798" i="7" s="1"/>
  <c r="AK4798" i="7" a="1"/>
  <c r="AK4798" i="7" s="1"/>
  <c r="AJ4798" i="7" a="1"/>
  <c r="AJ4798" i="7" s="1"/>
  <c r="AJ4802" i="7" a="1"/>
  <c r="AJ4802" i="7" s="1"/>
  <c r="AL4835" i="7" a="1"/>
  <c r="AL4835" i="7" s="1"/>
  <c r="AK4835" i="7" a="1"/>
  <c r="AK4835" i="7" s="1"/>
  <c r="AL4851" i="7" a="1"/>
  <c r="AL4851" i="7" s="1"/>
  <c r="AK4851" i="7" a="1"/>
  <c r="AK4851" i="7" s="1"/>
  <c r="AL4883" i="7" a="1"/>
  <c r="AL4883" i="7" s="1"/>
  <c r="AK4883" i="7" a="1"/>
  <c r="AK4883" i="7" s="1"/>
  <c r="AL4899" i="7" a="1"/>
  <c r="AL4899" i="7" s="1"/>
  <c r="AK4899" i="7" a="1"/>
  <c r="AK4899" i="7" s="1"/>
  <c r="AK4955" i="7" a="1"/>
  <c r="AK4955" i="7" s="1"/>
  <c r="AM4955" i="7" a="1"/>
  <c r="AM4955" i="7" s="1"/>
  <c r="AL4955" i="7" a="1"/>
  <c r="AL4955" i="7" s="1"/>
  <c r="AJ4955" i="7" a="1"/>
  <c r="AJ4955" i="7" s="1"/>
  <c r="AM4976" i="7" a="1"/>
  <c r="AM4976" i="7" s="1"/>
  <c r="AK5008" i="7" a="1"/>
  <c r="AK5008" i="7" s="1"/>
  <c r="AJ5008" i="7" a="1"/>
  <c r="AJ5008" i="7" s="1"/>
  <c r="AM5008" i="7" a="1"/>
  <c r="AM5008" i="7" s="1"/>
  <c r="AL5008" i="7" a="1"/>
  <c r="AL5008" i="7" s="1"/>
  <c r="AI5042" i="7"/>
  <c r="AL5042" i="7" s="1" a="1"/>
  <c r="AL5042" i="7" s="1"/>
  <c r="AI5083" i="7"/>
  <c r="AM5083" i="7" s="1" a="1"/>
  <c r="AM5083" i="7" s="1"/>
  <c r="AM5139" i="7" a="1"/>
  <c r="AM5139" i="7" s="1"/>
  <c r="AI5142" i="7"/>
  <c r="AK5142" i="7" s="1" a="1"/>
  <c r="AK5142" i="7" s="1"/>
  <c r="AM4379" i="7" a="1"/>
  <c r="AM4379" i="7" s="1"/>
  <c r="AM4395" i="7" a="1"/>
  <c r="AM4395" i="7" s="1"/>
  <c r="AM4411" i="7" a="1"/>
  <c r="AM4411" i="7" s="1"/>
  <c r="AM4419" i="7" a="1"/>
  <c r="AM4419" i="7" s="1"/>
  <c r="AM4427" i="7" a="1"/>
  <c r="AM4427" i="7" s="1"/>
  <c r="AM4435" i="7" a="1"/>
  <c r="AM4435" i="7" s="1"/>
  <c r="AM4443" i="7" a="1"/>
  <c r="AM4443" i="7" s="1"/>
  <c r="AM4475" i="7" a="1"/>
  <c r="AM4475" i="7" s="1"/>
  <c r="AM4491" i="7" a="1"/>
  <c r="AM4491" i="7" s="1"/>
  <c r="AM4507" i="7" a="1"/>
  <c r="AM4507" i="7" s="1"/>
  <c r="AM4523" i="7" a="1"/>
  <c r="AM4523" i="7" s="1"/>
  <c r="AM4539" i="7" a="1"/>
  <c r="AM4539" i="7" s="1"/>
  <c r="AM4555" i="7" a="1"/>
  <c r="AM4555" i="7" s="1"/>
  <c r="AM4563" i="7" a="1"/>
  <c r="AM4563" i="7" s="1"/>
  <c r="AM4611" i="7" a="1"/>
  <c r="AM4611" i="7" s="1"/>
  <c r="AM4619" i="7" a="1"/>
  <c r="AM4619" i="7" s="1"/>
  <c r="AM4627" i="7" a="1"/>
  <c r="AM4627" i="7" s="1"/>
  <c r="AM4635" i="7" a="1"/>
  <c r="AM4635" i="7" s="1"/>
  <c r="AM4643" i="7" a="1"/>
  <c r="AM4643" i="7" s="1"/>
  <c r="AL4670" i="7" a="1"/>
  <c r="AL4670" i="7" s="1"/>
  <c r="AK4670" i="7" a="1"/>
  <c r="AK4670" i="7" s="1"/>
  <c r="AL4702" i="7" a="1"/>
  <c r="AL4702" i="7" s="1"/>
  <c r="AK4702" i="7" a="1"/>
  <c r="AK4702" i="7" s="1"/>
  <c r="AL4710" i="7" a="1"/>
  <c r="AL4710" i="7" s="1"/>
  <c r="AK4710" i="7" a="1"/>
  <c r="AK4710" i="7" s="1"/>
  <c r="AI4711" i="7"/>
  <c r="AL4711" i="7" s="1" a="1"/>
  <c r="AL4711" i="7" s="1"/>
  <c r="AM4723" i="7" a="1"/>
  <c r="AM4723" i="7" s="1"/>
  <c r="AI4749" i="7"/>
  <c r="AM4749" i="7" s="1" a="1"/>
  <c r="AM4749" i="7" s="1"/>
  <c r="AM4755" i="7" a="1"/>
  <c r="AM4755" i="7" s="1"/>
  <c r="AL4774" i="7" a="1"/>
  <c r="AL4774" i="7" s="1"/>
  <c r="AK4774" i="7" a="1"/>
  <c r="AK4774" i="7" s="1"/>
  <c r="AJ4774" i="7" a="1"/>
  <c r="AJ4774" i="7" s="1"/>
  <c r="AM4779" i="7" a="1"/>
  <c r="AM4779" i="7" s="1"/>
  <c r="AL4790" i="7" a="1"/>
  <c r="AL4790" i="7" s="1"/>
  <c r="AK4790" i="7" a="1"/>
  <c r="AK4790" i="7" s="1"/>
  <c r="AJ4790" i="7" a="1"/>
  <c r="AJ4790" i="7" s="1"/>
  <c r="AJ4794" i="7" a="1"/>
  <c r="AJ4794" i="7" s="1"/>
  <c r="AL4830" i="7" a="1"/>
  <c r="AL4830" i="7" s="1"/>
  <c r="AK4830" i="7" a="1"/>
  <c r="AK4830" i="7" s="1"/>
  <c r="AJ4830" i="7" a="1"/>
  <c r="AJ4830" i="7" s="1"/>
  <c r="AL4846" i="7" a="1"/>
  <c r="AL4846" i="7" s="1"/>
  <c r="AK4846" i="7" a="1"/>
  <c r="AK4846" i="7" s="1"/>
  <c r="AJ4846" i="7" a="1"/>
  <c r="AJ4846" i="7" s="1"/>
  <c r="AL4862" i="7" a="1"/>
  <c r="AL4862" i="7" s="1"/>
  <c r="AK4862" i="7" a="1"/>
  <c r="AK4862" i="7" s="1"/>
  <c r="AJ4862" i="7" a="1"/>
  <c r="AJ4862" i="7" s="1"/>
  <c r="AL4878" i="7" a="1"/>
  <c r="AL4878" i="7" s="1"/>
  <c r="AK4878" i="7" a="1"/>
  <c r="AK4878" i="7" s="1"/>
  <c r="AJ4878" i="7" a="1"/>
  <c r="AJ4878" i="7" s="1"/>
  <c r="AM4925" i="7" a="1"/>
  <c r="AM4925" i="7" s="1"/>
  <c r="AK4925" i="7" a="1"/>
  <c r="AK4925" i="7" s="1"/>
  <c r="AI4936" i="7"/>
  <c r="AK4936" i="7" s="1" a="1"/>
  <c r="AK4936" i="7" s="1"/>
  <c r="AL4943" i="7" a="1"/>
  <c r="AL4943" i="7" s="1"/>
  <c r="AK4943" i="7" a="1"/>
  <c r="AK4943" i="7" s="1"/>
  <c r="AI4946" i="7"/>
  <c r="AJ4946" i="7" s="1" a="1"/>
  <c r="AJ4946" i="7" s="1"/>
  <c r="AL4972" i="7" a="1"/>
  <c r="AL4972" i="7" s="1"/>
  <c r="AK4972" i="7" a="1"/>
  <c r="AK4972" i="7" s="1"/>
  <c r="AM5045" i="7" a="1"/>
  <c r="AM5045" i="7" s="1"/>
  <c r="AL5139" i="7" a="1"/>
  <c r="AL5139" i="7" s="1"/>
  <c r="AK5139" i="7" a="1"/>
  <c r="AK5139" i="7" s="1"/>
  <c r="AJ5139" i="7" a="1"/>
  <c r="AJ5139" i="7" s="1"/>
  <c r="AK5456" i="7" a="1"/>
  <c r="AK5456" i="7" s="1"/>
  <c r="AM5456" i="7" a="1"/>
  <c r="AM5456" i="7" s="1"/>
  <c r="AL5456" i="7" a="1"/>
  <c r="AL5456" i="7" s="1"/>
  <c r="AI4709" i="7"/>
  <c r="AL4709" i="7" s="1" a="1"/>
  <c r="AL4709" i="7" s="1"/>
  <c r="AI4729" i="7"/>
  <c r="AM4729" i="7" s="1" a="1"/>
  <c r="AM4729" i="7" s="1"/>
  <c r="AI4735" i="7"/>
  <c r="AK4735" i="7" s="1" a="1"/>
  <c r="AK4735" i="7" s="1"/>
  <c r="AI4761" i="7"/>
  <c r="AM4761" i="7" s="1" a="1"/>
  <c r="AM4761" i="7" s="1"/>
  <c r="AI4767" i="7"/>
  <c r="AJ4767" i="7" s="1" a="1"/>
  <c r="AJ4767" i="7" s="1"/>
  <c r="AI4825" i="7"/>
  <c r="AL4825" i="7" s="1" a="1"/>
  <c r="AL4825" i="7" s="1"/>
  <c r="AI4841" i="7"/>
  <c r="AK4841" i="7" s="1" a="1"/>
  <c r="AK4841" i="7" s="1"/>
  <c r="AI4857" i="7"/>
  <c r="AL4857" i="7" s="1" a="1"/>
  <c r="AL4857" i="7" s="1"/>
  <c r="AI4873" i="7"/>
  <c r="AL4873" i="7" s="1" a="1"/>
  <c r="AL4873" i="7" s="1"/>
  <c r="AI4889" i="7"/>
  <c r="AI4894" i="7"/>
  <c r="AL4894" i="7" s="1" a="1"/>
  <c r="AL4894" i="7" s="1"/>
  <c r="AI4905" i="7"/>
  <c r="AM4905" i="7" s="1" a="1"/>
  <c r="AM4905" i="7" s="1"/>
  <c r="AI4910" i="7"/>
  <c r="AJ4910" i="7" s="1" a="1"/>
  <c r="AJ4910" i="7" s="1"/>
  <c r="AJ4925" i="7" a="1"/>
  <c r="AJ4925" i="7" s="1"/>
  <c r="AJ4943" i="7" a="1"/>
  <c r="AJ4943" i="7" s="1"/>
  <c r="AJ4972" i="7" a="1"/>
  <c r="AJ4972" i="7" s="1"/>
  <c r="AK4974" i="7" a="1"/>
  <c r="AK4974" i="7" s="1"/>
  <c r="AI4986" i="7"/>
  <c r="AL4986" i="7" s="1" a="1"/>
  <c r="AL4986" i="7" s="1"/>
  <c r="AL5028" i="7" a="1"/>
  <c r="AL5028" i="7" s="1"/>
  <c r="AK5028" i="7" a="1"/>
  <c r="AK5028" i="7" s="1"/>
  <c r="AJ5028" i="7" a="1"/>
  <c r="AJ5028" i="7" s="1"/>
  <c r="AI5034" i="7"/>
  <c r="AJ5034" i="7" s="1" a="1"/>
  <c r="AJ5034" i="7" s="1"/>
  <c r="AK5045" i="7" a="1"/>
  <c r="AK5045" i="7" s="1"/>
  <c r="AJ5045" i="7" a="1"/>
  <c r="AJ5045" i="7" s="1"/>
  <c r="AI5059" i="7"/>
  <c r="AL5059" i="7" s="1" a="1"/>
  <c r="AL5059" i="7" s="1"/>
  <c r="AM4207" i="7" a="1"/>
  <c r="AM4207" i="7" s="1"/>
  <c r="AM4237" i="7" a="1"/>
  <c r="AM4237" i="7" s="1"/>
  <c r="AM4245" i="7" a="1"/>
  <c r="AM4245" i="7" s="1"/>
  <c r="AM4265" i="7" a="1"/>
  <c r="AM4265" i="7" s="1"/>
  <c r="AM4281" i="7" a="1"/>
  <c r="AM4281" i="7" s="1"/>
  <c r="AM4289" i="7" a="1"/>
  <c r="AM4289" i="7" s="1"/>
  <c r="AM4305" i="7" a="1"/>
  <c r="AM4305" i="7" s="1"/>
  <c r="AM4313" i="7" a="1"/>
  <c r="AM4313" i="7" s="1"/>
  <c r="AM4321" i="7" a="1"/>
  <c r="AM4321" i="7" s="1"/>
  <c r="AM4337" i="7" a="1"/>
  <c r="AM4337" i="7" s="1"/>
  <c r="AM4345" i="7" a="1"/>
  <c r="AM4345" i="7" s="1"/>
  <c r="AM4377" i="7" a="1"/>
  <c r="AM4377" i="7" s="1"/>
  <c r="AM4385" i="7" a="1"/>
  <c r="AM4385" i="7" s="1"/>
  <c r="AM4393" i="7" a="1"/>
  <c r="AM4393" i="7" s="1"/>
  <c r="AM4401" i="7" a="1"/>
  <c r="AM4401" i="7" s="1"/>
  <c r="AM4409" i="7" a="1"/>
  <c r="AM4409" i="7" s="1"/>
  <c r="AM4425" i="7" a="1"/>
  <c r="AM4425" i="7" s="1"/>
  <c r="AM4433" i="7" a="1"/>
  <c r="AM4433" i="7" s="1"/>
  <c r="AM4441" i="7" a="1"/>
  <c r="AM4441" i="7" s="1"/>
  <c r="AI4446" i="7"/>
  <c r="AK4446" i="7" s="1" a="1"/>
  <c r="AK4446" i="7" s="1"/>
  <c r="AM4449" i="7" a="1"/>
  <c r="AM4449" i="7" s="1"/>
  <c r="AI4454" i="7"/>
  <c r="AK4454" i="7" s="1" a="1"/>
  <c r="AK4454" i="7" s="1"/>
  <c r="AM4457" i="7" a="1"/>
  <c r="AM4457" i="7" s="1"/>
  <c r="AI4462" i="7"/>
  <c r="AK4462" i="7" s="1" a="1"/>
  <c r="AK4462" i="7" s="1"/>
  <c r="AI4470" i="7"/>
  <c r="AK4470" i="7" s="1" a="1"/>
  <c r="AK4470" i="7" s="1"/>
  <c r="AI4478" i="7"/>
  <c r="AK4478" i="7" s="1" a="1"/>
  <c r="AK4478" i="7" s="1"/>
  <c r="AM4481" i="7" a="1"/>
  <c r="AM4481" i="7" s="1"/>
  <c r="AI4486" i="7"/>
  <c r="AK4486" i="7" s="1" a="1"/>
  <c r="AK4486" i="7" s="1"/>
  <c r="AM4489" i="7" a="1"/>
  <c r="AM4489" i="7" s="1"/>
  <c r="AI4494" i="7"/>
  <c r="AK4494" i="7" s="1" a="1"/>
  <c r="AK4494" i="7" s="1"/>
  <c r="AM4497" i="7" a="1"/>
  <c r="AM4497" i="7" s="1"/>
  <c r="AI4502" i="7"/>
  <c r="AK4502" i="7" s="1" a="1"/>
  <c r="AK4502" i="7" s="1"/>
  <c r="AM4505" i="7" a="1"/>
  <c r="AM4505" i="7" s="1"/>
  <c r="AI4510" i="7"/>
  <c r="AK4510" i="7" s="1" a="1"/>
  <c r="AK4510" i="7" s="1"/>
  <c r="AM4513" i="7" a="1"/>
  <c r="AM4513" i="7" s="1"/>
  <c r="AI4518" i="7"/>
  <c r="AK4518" i="7" s="1" a="1"/>
  <c r="AK4518" i="7" s="1"/>
  <c r="AI4526" i="7"/>
  <c r="AK4526" i="7" s="1" a="1"/>
  <c r="AK4526" i="7" s="1"/>
  <c r="AM4529" i="7" a="1"/>
  <c r="AM4529" i="7" s="1"/>
  <c r="AI4534" i="7"/>
  <c r="AK4534" i="7" s="1" a="1"/>
  <c r="AK4534" i="7" s="1"/>
  <c r="AI4542" i="7"/>
  <c r="AK4542" i="7" s="1" a="1"/>
  <c r="AK4542" i="7" s="1"/>
  <c r="AM4545" i="7" a="1"/>
  <c r="AM4545" i="7" s="1"/>
  <c r="AI4550" i="7"/>
  <c r="AK4550" i="7" s="1" a="1"/>
  <c r="AK4550" i="7" s="1"/>
  <c r="AM4553" i="7" a="1"/>
  <c r="AM4553" i="7" s="1"/>
  <c r="AI4558" i="7"/>
  <c r="AK4558" i="7" s="1" a="1"/>
  <c r="AK4558" i="7" s="1"/>
  <c r="AM4561" i="7" a="1"/>
  <c r="AM4561" i="7" s="1"/>
  <c r="AI4566" i="7"/>
  <c r="AK4566" i="7" s="1" a="1"/>
  <c r="AK4566" i="7" s="1"/>
  <c r="AM4569" i="7" a="1"/>
  <c r="AM4569" i="7" s="1"/>
  <c r="AI4574" i="7"/>
  <c r="AK4574" i="7" s="1" a="1"/>
  <c r="AK4574" i="7" s="1"/>
  <c r="AM4577" i="7" a="1"/>
  <c r="AM4577" i="7" s="1"/>
  <c r="AI4582" i="7"/>
  <c r="AK4582" i="7" s="1" a="1"/>
  <c r="AK4582" i="7" s="1"/>
  <c r="AI4590" i="7"/>
  <c r="AK4590" i="7" s="1" a="1"/>
  <c r="AK4590" i="7" s="1"/>
  <c r="AM4593" i="7" a="1"/>
  <c r="AM4593" i="7" s="1"/>
  <c r="AI4598" i="7"/>
  <c r="AK4598" i="7" s="1" a="1"/>
  <c r="AK4598" i="7" s="1"/>
  <c r="AI4606" i="7"/>
  <c r="AK4606" i="7" s="1" a="1"/>
  <c r="AK4606" i="7" s="1"/>
  <c r="AM4609" i="7" a="1"/>
  <c r="AM4609" i="7" s="1"/>
  <c r="AI4614" i="7"/>
  <c r="AK4614" i="7" s="1" a="1"/>
  <c r="AK4614" i="7" s="1"/>
  <c r="AM4617" i="7" a="1"/>
  <c r="AM4617" i="7" s="1"/>
  <c r="AI4622" i="7"/>
  <c r="AK4622" i="7" s="1" a="1"/>
  <c r="AK4622" i="7" s="1"/>
  <c r="AM4625" i="7" a="1"/>
  <c r="AM4625" i="7" s="1"/>
  <c r="AI4630" i="7"/>
  <c r="AK4630" i="7" s="1" a="1"/>
  <c r="AK4630" i="7" s="1"/>
  <c r="AM4633" i="7" a="1"/>
  <c r="AM4633" i="7" s="1"/>
  <c r="AI4638" i="7"/>
  <c r="AK4638" i="7" s="1" a="1"/>
  <c r="AK4638" i="7" s="1"/>
  <c r="AM4641" i="7" a="1"/>
  <c r="AM4641" i="7" s="1"/>
  <c r="AI4646" i="7"/>
  <c r="AK4646" i="7" s="1" a="1"/>
  <c r="AK4646" i="7" s="1"/>
  <c r="AI4660" i="7"/>
  <c r="AJ4670" i="7" a="1"/>
  <c r="AJ4670" i="7" s="1"/>
  <c r="AI4692" i="7"/>
  <c r="AL4692" i="7" s="1" a="1"/>
  <c r="AL4692" i="7" s="1"/>
  <c r="AJ4702" i="7" a="1"/>
  <c r="AJ4702" i="7" s="1"/>
  <c r="AJ4703" i="7" a="1"/>
  <c r="AJ4703" i="7" s="1"/>
  <c r="AI4705" i="7"/>
  <c r="AK4705" i="7" s="1" a="1"/>
  <c r="AK4705" i="7" s="1"/>
  <c r="AI4708" i="7"/>
  <c r="AL4708" i="7" s="1" a="1"/>
  <c r="AL4708" i="7" s="1"/>
  <c r="AJ4710" i="7" a="1"/>
  <c r="AJ4710" i="7" s="1"/>
  <c r="AJ4723" i="7" a="1"/>
  <c r="AJ4723" i="7" s="1"/>
  <c r="AI4741" i="7"/>
  <c r="AM4747" i="7" a="1"/>
  <c r="AM4747" i="7" s="1"/>
  <c r="AJ4755" i="7" a="1"/>
  <c r="AJ4755" i="7" s="1"/>
  <c r="AL4766" i="7" a="1"/>
  <c r="AL4766" i="7" s="1"/>
  <c r="AK4766" i="7" a="1"/>
  <c r="AK4766" i="7" s="1"/>
  <c r="AJ4766" i="7" a="1"/>
  <c r="AJ4766" i="7" s="1"/>
  <c r="AI4773" i="7"/>
  <c r="AJ4779" i="7" a="1"/>
  <c r="AJ4779" i="7" s="1"/>
  <c r="AI4782" i="7"/>
  <c r="AK4794" i="7" a="1"/>
  <c r="AK4794" i="7" s="1"/>
  <c r="AI4797" i="7"/>
  <c r="AJ4797" i="7" s="1" a="1"/>
  <c r="AJ4797" i="7" s="1"/>
  <c r="AI4801" i="7"/>
  <c r="AJ4801" i="7" s="1" a="1"/>
  <c r="AJ4801" i="7" s="1"/>
  <c r="AL4814" i="7" a="1"/>
  <c r="AL4814" i="7" s="1"/>
  <c r="AK4814" i="7" a="1"/>
  <c r="AK4814" i="7" s="1"/>
  <c r="AJ4814" i="7" a="1"/>
  <c r="AJ4814" i="7" s="1"/>
  <c r="AI4817" i="7"/>
  <c r="AM4817" i="7" s="1" a="1"/>
  <c r="AM4817" i="7" s="1"/>
  <c r="AI4822" i="7"/>
  <c r="AM4827" i="7" a="1"/>
  <c r="AM4827" i="7" s="1"/>
  <c r="AM4830" i="7" a="1"/>
  <c r="AM4830" i="7" s="1"/>
  <c r="AJ4832" i="7" a="1"/>
  <c r="AJ4832" i="7" s="1"/>
  <c r="AM4843" i="7" a="1"/>
  <c r="AM4843" i="7" s="1"/>
  <c r="AM4846" i="7" a="1"/>
  <c r="AM4846" i="7" s="1"/>
  <c r="AJ4848" i="7" a="1"/>
  <c r="AJ4848" i="7" s="1"/>
  <c r="AM4862" i="7" a="1"/>
  <c r="AM4862" i="7" s="1"/>
  <c r="AJ4864" i="7" a="1"/>
  <c r="AJ4864" i="7" s="1"/>
  <c r="AM4875" i="7" a="1"/>
  <c r="AM4875" i="7" s="1"/>
  <c r="AM4878" i="7" a="1"/>
  <c r="AM4878" i="7" s="1"/>
  <c r="AJ4880" i="7" a="1"/>
  <c r="AJ4880" i="7" s="1"/>
  <c r="AM4891" i="7" a="1"/>
  <c r="AM4891" i="7" s="1"/>
  <c r="AJ4896" i="7" a="1"/>
  <c r="AJ4896" i="7" s="1"/>
  <c r="AM4907" i="7" a="1"/>
  <c r="AM4907" i="7" s="1"/>
  <c r="AJ4912" i="7" a="1"/>
  <c r="AJ4912" i="7" s="1"/>
  <c r="AM4919" i="7" a="1"/>
  <c r="AM4919" i="7" s="1"/>
  <c r="AL4919" i="7" a="1"/>
  <c r="AL4919" i="7" s="1"/>
  <c r="AK4919" i="7" a="1"/>
  <c r="AK4919" i="7" s="1"/>
  <c r="AL4956" i="7" a="1"/>
  <c r="AL4956" i="7" s="1"/>
  <c r="AK4956" i="7" a="1"/>
  <c r="AK4956" i="7" s="1"/>
  <c r="AJ4956" i="7" a="1"/>
  <c r="AJ4956" i="7" s="1"/>
  <c r="AI4992" i="7"/>
  <c r="AL4992" i="7" s="1" a="1"/>
  <c r="AL4992" i="7" s="1"/>
  <c r="AJ4997" i="7" a="1"/>
  <c r="AJ4997" i="7" s="1"/>
  <c r="AI5064" i="7"/>
  <c r="AL5064" i="7" s="1" a="1"/>
  <c r="AL5064" i="7" s="1"/>
  <c r="AI5184" i="7"/>
  <c r="AL5225" i="7" a="1"/>
  <c r="AL5225" i="7" s="1"/>
  <c r="AK5225" i="7" a="1"/>
  <c r="AK5225" i="7" s="1"/>
  <c r="AM5225" i="7" a="1"/>
  <c r="AM5225" i="7" s="1"/>
  <c r="AJ5225" i="7" a="1"/>
  <c r="AJ5225" i="7" s="1"/>
  <c r="AI4652" i="7"/>
  <c r="AL4652" i="7" s="1" a="1"/>
  <c r="AL4652" i="7" s="1"/>
  <c r="AI4662" i="7"/>
  <c r="AL4662" i="7" s="1" a="1"/>
  <c r="AL4662" i="7" s="1"/>
  <c r="AM4664" i="7" a="1"/>
  <c r="AM4664" i="7" s="1"/>
  <c r="AJ4674" i="7" a="1"/>
  <c r="AJ4674" i="7" s="1"/>
  <c r="AK4684" i="7" a="1"/>
  <c r="AK4684" i="7" s="1"/>
  <c r="AJ4684" i="7" a="1"/>
  <c r="AJ4684" i="7" s="1"/>
  <c r="AI4694" i="7"/>
  <c r="AL4694" i="7" s="1" a="1"/>
  <c r="AL4694" i="7" s="1"/>
  <c r="AM4696" i="7" a="1"/>
  <c r="AM4696" i="7" s="1"/>
  <c r="AK4703" i="7" a="1"/>
  <c r="AK4703" i="7" s="1"/>
  <c r="AI4721" i="7"/>
  <c r="AM4721" i="7" s="1" a="1"/>
  <c r="AM4721" i="7" s="1"/>
  <c r="AI4727" i="7"/>
  <c r="AJ4727" i="7" s="1" a="1"/>
  <c r="AJ4727" i="7" s="1"/>
  <c r="AI4734" i="7"/>
  <c r="AM4734" i="7" s="1" a="1"/>
  <c r="AM4734" i="7" s="1"/>
  <c r="AK4740" i="7" a="1"/>
  <c r="AK4740" i="7" s="1"/>
  <c r="AI4753" i="7"/>
  <c r="AI4759" i="7"/>
  <c r="AJ4759" i="7" s="1" a="1"/>
  <c r="AJ4759" i="7" s="1"/>
  <c r="AK4772" i="7" a="1"/>
  <c r="AK4772" i="7" s="1"/>
  <c r="AL4779" i="7" a="1"/>
  <c r="AL4779" i="7" s="1"/>
  <c r="AI4789" i="7"/>
  <c r="AM4790" i="7" a="1"/>
  <c r="AM4790" i="7" s="1"/>
  <c r="AI4793" i="7"/>
  <c r="AK4793" i="7" s="1" a="1"/>
  <c r="AK4793" i="7" s="1"/>
  <c r="AL4806" i="7" a="1"/>
  <c r="AL4806" i="7" s="1"/>
  <c r="AK4806" i="7" a="1"/>
  <c r="AK4806" i="7" s="1"/>
  <c r="AJ4806" i="7" a="1"/>
  <c r="AJ4806" i="7" s="1"/>
  <c r="AI4809" i="7"/>
  <c r="AK4809" i="7" s="1" a="1"/>
  <c r="AK4809" i="7" s="1"/>
  <c r="AM4819" i="7" a="1"/>
  <c r="AM4819" i="7" s="1"/>
  <c r="AL4827" i="7" a="1"/>
  <c r="AL4827" i="7" s="1"/>
  <c r="AK4827" i="7" a="1"/>
  <c r="AK4827" i="7" s="1"/>
  <c r="AL4843" i="7" a="1"/>
  <c r="AL4843" i="7" s="1"/>
  <c r="AK4843" i="7" a="1"/>
  <c r="AK4843" i="7" s="1"/>
  <c r="AL4875" i="7" a="1"/>
  <c r="AL4875" i="7" s="1"/>
  <c r="AK4875" i="7" a="1"/>
  <c r="AK4875" i="7" s="1"/>
  <c r="AL4891" i="7" a="1"/>
  <c r="AL4891" i="7" s="1"/>
  <c r="AK4891" i="7" a="1"/>
  <c r="AK4891" i="7" s="1"/>
  <c r="AL4907" i="7" a="1"/>
  <c r="AL4907" i="7" s="1"/>
  <c r="AK4907" i="7" a="1"/>
  <c r="AK4907" i="7" s="1"/>
  <c r="AJ4926" i="7" a="1"/>
  <c r="AJ4926" i="7" s="1"/>
  <c r="AM4926" i="7" a="1"/>
  <c r="AM4926" i="7" s="1"/>
  <c r="AL4926" i="7" a="1"/>
  <c r="AL4926" i="7" s="1"/>
  <c r="AK4926" i="7" a="1"/>
  <c r="AK4926" i="7" s="1"/>
  <c r="AK4944" i="7" a="1"/>
  <c r="AK4944" i="7" s="1"/>
  <c r="AM4944" i="7" a="1"/>
  <c r="AM4944" i="7" s="1"/>
  <c r="AL4944" i="7" a="1"/>
  <c r="AL4944" i="7" s="1"/>
  <c r="AJ4944" i="7" a="1"/>
  <c r="AJ4944" i="7" s="1"/>
  <c r="AM4973" i="7" a="1"/>
  <c r="AM4973" i="7" s="1"/>
  <c r="AL5088" i="7" a="1"/>
  <c r="AL5088" i="7" s="1"/>
  <c r="AK5088" i="7" a="1"/>
  <c r="AK5088" i="7" s="1"/>
  <c r="AJ5088" i="7" a="1"/>
  <c r="AJ5088" i="7" s="1"/>
  <c r="AM5088" i="7" a="1"/>
  <c r="AM5088" i="7" s="1"/>
  <c r="AL5161" i="7" a="1"/>
  <c r="AL5161" i="7" s="1"/>
  <c r="AK5161" i="7" a="1"/>
  <c r="AK5161" i="7" s="1"/>
  <c r="AM5161" i="7" a="1"/>
  <c r="AM5161" i="7" s="1"/>
  <c r="AJ5161" i="7" a="1"/>
  <c r="AJ5161" i="7" s="1"/>
  <c r="AM4724" i="7" a="1"/>
  <c r="AM4724" i="7" s="1"/>
  <c r="AM4732" i="7" a="1"/>
  <c r="AM4732" i="7" s="1"/>
  <c r="AM4740" i="7" a="1"/>
  <c r="AM4740" i="7" s="1"/>
  <c r="AM4748" i="7" a="1"/>
  <c r="AM4748" i="7" s="1"/>
  <c r="AM4756" i="7" a="1"/>
  <c r="AM4756" i="7" s="1"/>
  <c r="AM4772" i="7" a="1"/>
  <c r="AM4772" i="7" s="1"/>
  <c r="AM4788" i="7" a="1"/>
  <c r="AM4788" i="7" s="1"/>
  <c r="AM4828" i="7" a="1"/>
  <c r="AM4828" i="7" s="1"/>
  <c r="AM4836" i="7" a="1"/>
  <c r="AM4836" i="7" s="1"/>
  <c r="AM4844" i="7" a="1"/>
  <c r="AM4844" i="7" s="1"/>
  <c r="AM4852" i="7" a="1"/>
  <c r="AM4852" i="7" s="1"/>
  <c r="AM4876" i="7" a="1"/>
  <c r="AM4876" i="7" s="1"/>
  <c r="AM4884" i="7" a="1"/>
  <c r="AM4884" i="7" s="1"/>
  <c r="AL4890" i="7" a="1"/>
  <c r="AL4890" i="7" s="1"/>
  <c r="AM4892" i="7" a="1"/>
  <c r="AM4892" i="7" s="1"/>
  <c r="AM4900" i="7" a="1"/>
  <c r="AM4900" i="7" s="1"/>
  <c r="AM4908" i="7" a="1"/>
  <c r="AM4908" i="7" s="1"/>
  <c r="AL4914" i="7" a="1"/>
  <c r="AL4914" i="7" s="1"/>
  <c r="AK4928" i="7" a="1"/>
  <c r="AK4928" i="7" s="1"/>
  <c r="AM4931" i="7" a="1"/>
  <c r="AM4931" i="7" s="1"/>
  <c r="AI4937" i="7"/>
  <c r="AM4937" i="7" s="1" a="1"/>
  <c r="AM4937" i="7" s="1"/>
  <c r="AL4938" i="7" a="1"/>
  <c r="AL4938" i="7" s="1"/>
  <c r="AK4947" i="7" a="1"/>
  <c r="AK4947" i="7" s="1"/>
  <c r="AM4960" i="7" a="1"/>
  <c r="AM4960" i="7" s="1"/>
  <c r="AJ4966" i="7" a="1"/>
  <c r="AJ4966" i="7" s="1"/>
  <c r="AM4967" i="7" a="1"/>
  <c r="AM4967" i="7" s="1"/>
  <c r="AK4968" i="7" a="1"/>
  <c r="AK4968" i="7" s="1"/>
  <c r="AJ4968" i="7" a="1"/>
  <c r="AJ4968" i="7" s="1"/>
  <c r="AI4969" i="7"/>
  <c r="AJ4990" i="7" a="1"/>
  <c r="AJ4990" i="7" s="1"/>
  <c r="AJ5022" i="7" a="1"/>
  <c r="AJ5022" i="7" s="1"/>
  <c r="AI5051" i="7"/>
  <c r="AM5051" i="7" s="1" a="1"/>
  <c r="AM5051" i="7" s="1"/>
  <c r="AI5099" i="7"/>
  <c r="AL5099" i="7" s="1" a="1"/>
  <c r="AL5099" i="7" s="1"/>
  <c r="AM5101" i="7" a="1"/>
  <c r="AM5101" i="7" s="1"/>
  <c r="AL5104" i="7" a="1"/>
  <c r="AL5104" i="7" s="1"/>
  <c r="AK5104" i="7" a="1"/>
  <c r="AK5104" i="7" s="1"/>
  <c r="AJ5104" i="7" a="1"/>
  <c r="AJ5104" i="7" s="1"/>
  <c r="AL5125" i="7" a="1"/>
  <c r="AL5125" i="7" s="1"/>
  <c r="AI5201" i="7"/>
  <c r="AL5201" i="7" s="1" a="1"/>
  <c r="AL5201" i="7" s="1"/>
  <c r="AK5211" i="7" a="1"/>
  <c r="AK5211" i="7" s="1"/>
  <c r="AJ5211" i="7" a="1"/>
  <c r="AJ5211" i="7" s="1"/>
  <c r="AK5242" i="7" a="1"/>
  <c r="AK5242" i="7" s="1"/>
  <c r="AL5242" i="7" a="1"/>
  <c r="AL5242" i="7" s="1"/>
  <c r="AJ5242" i="7" a="1"/>
  <c r="AJ5242" i="7" s="1"/>
  <c r="AI5244" i="7"/>
  <c r="AL5262" i="7" a="1"/>
  <c r="AL5262" i="7" s="1"/>
  <c r="AJ5262" i="7" a="1"/>
  <c r="AJ5262" i="7" s="1"/>
  <c r="AI5350" i="7"/>
  <c r="AL5350" i="7" s="1" a="1"/>
  <c r="AL5350" i="7" s="1"/>
  <c r="AJ5414" i="7" a="1"/>
  <c r="AJ5414" i="7" s="1"/>
  <c r="AL5414" i="7" a="1"/>
  <c r="AL5414" i="7" s="1"/>
  <c r="AK5414" i="7" a="1"/>
  <c r="AK5414" i="7" s="1"/>
  <c r="AJ5470" i="7" a="1"/>
  <c r="AJ5470" i="7" s="1"/>
  <c r="AK5470" i="7" a="1"/>
  <c r="AK5470" i="7" s="1"/>
  <c r="AL5470" i="7" a="1"/>
  <c r="AL5470" i="7" s="1"/>
  <c r="AI5475" i="7"/>
  <c r="AL5475" i="7" s="1" a="1"/>
  <c r="AL5475" i="7" s="1"/>
  <c r="AI5727" i="7"/>
  <c r="AK5727" i="7" s="1" a="1"/>
  <c r="AK5727" i="7" s="1"/>
  <c r="AI4929" i="7"/>
  <c r="AJ4929" i="7" s="1" a="1"/>
  <c r="AJ4929" i="7" s="1"/>
  <c r="AI4985" i="7"/>
  <c r="AL4985" i="7" s="1" a="1"/>
  <c r="AL4985" i="7" s="1"/>
  <c r="AI4995" i="7"/>
  <c r="AM4995" i="7" s="1" a="1"/>
  <c r="AM4995" i="7" s="1"/>
  <c r="AI5001" i="7"/>
  <c r="AK5001" i="7" s="1" a="1"/>
  <c r="AK5001" i="7" s="1"/>
  <c r="AI5011" i="7"/>
  <c r="AM5011" i="7" s="1" a="1"/>
  <c r="AM5011" i="7" s="1"/>
  <c r="AI5017" i="7"/>
  <c r="AI5027" i="7"/>
  <c r="AL5027" i="7" s="1" a="1"/>
  <c r="AL5027" i="7" s="1"/>
  <c r="AI5033" i="7"/>
  <c r="AK5033" i="7" s="1" a="1"/>
  <c r="AK5033" i="7" s="1"/>
  <c r="AI5075" i="7"/>
  <c r="AJ5075" i="7" s="1" a="1"/>
  <c r="AJ5075" i="7" s="1"/>
  <c r="AJ5108" i="7" a="1"/>
  <c r="AJ5108" i="7" s="1"/>
  <c r="AL5108" i="7" a="1"/>
  <c r="AL5108" i="7" s="1"/>
  <c r="AI5122" i="7"/>
  <c r="AM5122" i="7" s="1" a="1"/>
  <c r="AM5122" i="7" s="1"/>
  <c r="AK5221" i="7" a="1"/>
  <c r="AK5221" i="7" s="1"/>
  <c r="AI5232" i="7"/>
  <c r="AK5232" i="7" s="1" a="1"/>
  <c r="AK5232" i="7" s="1"/>
  <c r="AI5260" i="7"/>
  <c r="AL5260" i="7" s="1" a="1"/>
  <c r="AL5260" i="7" s="1"/>
  <c r="AK5362" i="7" a="1"/>
  <c r="AK5362" i="7" s="1"/>
  <c r="AM5362" i="7" a="1"/>
  <c r="AM5362" i="7" s="1"/>
  <c r="AL4656" i="7" a="1"/>
  <c r="AL4656" i="7" s="1"/>
  <c r="AL4664" i="7" a="1"/>
  <c r="AL4664" i="7" s="1"/>
  <c r="AM4666" i="7" a="1"/>
  <c r="AM4666" i="7" s="1"/>
  <c r="AM4674" i="7" a="1"/>
  <c r="AM4674" i="7" s="1"/>
  <c r="AM4682" i="7" a="1"/>
  <c r="AM4682" i="7" s="1"/>
  <c r="AM4690" i="7" a="1"/>
  <c r="AM4690" i="7" s="1"/>
  <c r="AL4696" i="7" a="1"/>
  <c r="AL4696" i="7" s="1"/>
  <c r="AM4714" i="7" a="1"/>
  <c r="AM4714" i="7" s="1"/>
  <c r="AJ4724" i="7" a="1"/>
  <c r="AJ4724" i="7" s="1"/>
  <c r="AM4738" i="7" a="1"/>
  <c r="AM4738" i="7" s="1"/>
  <c r="AJ4740" i="7" a="1"/>
  <c r="AJ4740" i="7" s="1"/>
  <c r="AJ4748" i="7" a="1"/>
  <c r="AJ4748" i="7" s="1"/>
  <c r="AM4754" i="7" a="1"/>
  <c r="AM4754" i="7" s="1"/>
  <c r="AJ4756" i="7" a="1"/>
  <c r="AJ4756" i="7" s="1"/>
  <c r="AM4762" i="7" a="1"/>
  <c r="AM4762" i="7" s="1"/>
  <c r="AJ4772" i="7" a="1"/>
  <c r="AJ4772" i="7" s="1"/>
  <c r="AL4776" i="7" a="1"/>
  <c r="AL4776" i="7" s="1"/>
  <c r="AI4783" i="7"/>
  <c r="AK4783" i="7" s="1" a="1"/>
  <c r="AK4783" i="7" s="1"/>
  <c r="AL4784" i="7" a="1"/>
  <c r="AL4784" i="7" s="1"/>
  <c r="AJ4788" i="7" a="1"/>
  <c r="AJ4788" i="7" s="1"/>
  <c r="AI4791" i="7"/>
  <c r="AK4791" i="7" s="1" a="1"/>
  <c r="AK4791" i="7" s="1"/>
  <c r="AL4792" i="7" a="1"/>
  <c r="AL4792" i="7" s="1"/>
  <c r="AM4794" i="7" a="1"/>
  <c r="AM4794" i="7" s="1"/>
  <c r="AI4799" i="7"/>
  <c r="AK4799" i="7" s="1" a="1"/>
  <c r="AK4799" i="7" s="1"/>
  <c r="AM4802" i="7" a="1"/>
  <c r="AM4802" i="7" s="1"/>
  <c r="AI4807" i="7"/>
  <c r="AM4810" i="7" a="1"/>
  <c r="AM4810" i="7" s="1"/>
  <c r="AI4815" i="7"/>
  <c r="AK4815" i="7" s="1" a="1"/>
  <c r="AK4815" i="7" s="1"/>
  <c r="AI4823" i="7"/>
  <c r="AJ4828" i="7" a="1"/>
  <c r="AJ4828" i="7" s="1"/>
  <c r="AI4831" i="7"/>
  <c r="AM4831" i="7" s="1" a="1"/>
  <c r="AM4831" i="7" s="1"/>
  <c r="AL4832" i="7" a="1"/>
  <c r="AL4832" i="7" s="1"/>
  <c r="AJ4836" i="7" a="1"/>
  <c r="AJ4836" i="7" s="1"/>
  <c r="AI4839" i="7"/>
  <c r="AL4840" i="7" a="1"/>
  <c r="AL4840" i="7" s="1"/>
  <c r="AJ4844" i="7" a="1"/>
  <c r="AJ4844" i="7" s="1"/>
  <c r="AI4847" i="7"/>
  <c r="AM4847" i="7" s="1" a="1"/>
  <c r="AM4847" i="7" s="1"/>
  <c r="AL4848" i="7" a="1"/>
  <c r="AL4848" i="7" s="1"/>
  <c r="AJ4852" i="7" a="1"/>
  <c r="AJ4852" i="7" s="1"/>
  <c r="AI4855" i="7"/>
  <c r="AK4855" i="7" s="1" a="1"/>
  <c r="AK4855" i="7" s="1"/>
  <c r="AL4856" i="7" a="1"/>
  <c r="AL4856" i="7" s="1"/>
  <c r="AI4863" i="7"/>
  <c r="AL4864" i="7" a="1"/>
  <c r="AL4864" i="7" s="1"/>
  <c r="AI4871" i="7"/>
  <c r="AM4871" i="7" s="1" a="1"/>
  <c r="AM4871" i="7" s="1"/>
  <c r="AL4872" i="7" a="1"/>
  <c r="AL4872" i="7" s="1"/>
  <c r="AJ4876" i="7" a="1"/>
  <c r="AJ4876" i="7" s="1"/>
  <c r="AI4879" i="7"/>
  <c r="AM4879" i="7" s="1" a="1"/>
  <c r="AM4879" i="7" s="1"/>
  <c r="AL4880" i="7" a="1"/>
  <c r="AL4880" i="7" s="1"/>
  <c r="AJ4884" i="7" a="1"/>
  <c r="AJ4884" i="7" s="1"/>
  <c r="AI4887" i="7"/>
  <c r="AK4887" i="7" s="1" a="1"/>
  <c r="AK4887" i="7" s="1"/>
  <c r="AL4888" i="7" a="1"/>
  <c r="AL4888" i="7" s="1"/>
  <c r="AJ4892" i="7" a="1"/>
  <c r="AJ4892" i="7" s="1"/>
  <c r="AI4895" i="7"/>
  <c r="AM4895" i="7" s="1" a="1"/>
  <c r="AM4895" i="7" s="1"/>
  <c r="AL4896" i="7" a="1"/>
  <c r="AL4896" i="7" s="1"/>
  <c r="AJ4900" i="7" a="1"/>
  <c r="AJ4900" i="7" s="1"/>
  <c r="AI4903" i="7"/>
  <c r="AL4904" i="7" a="1"/>
  <c r="AL4904" i="7" s="1"/>
  <c r="AJ4908" i="7" a="1"/>
  <c r="AJ4908" i="7" s="1"/>
  <c r="AI4911" i="7"/>
  <c r="AM4911" i="7" s="1" a="1"/>
  <c r="AM4911" i="7" s="1"/>
  <c r="AL4912" i="7" a="1"/>
  <c r="AL4912" i="7" s="1"/>
  <c r="AI4917" i="7"/>
  <c r="AM4917" i="7" s="1" a="1"/>
  <c r="AM4917" i="7" s="1"/>
  <c r="AJ4928" i="7" a="1"/>
  <c r="AJ4928" i="7" s="1"/>
  <c r="AI4930" i="7"/>
  <c r="AL4930" i="7" s="1" a="1"/>
  <c r="AL4930" i="7" s="1"/>
  <c r="AK4931" i="7" a="1"/>
  <c r="AK4931" i="7" s="1"/>
  <c r="AJ4938" i="7" a="1"/>
  <c r="AJ4938" i="7" s="1"/>
  <c r="AI4939" i="7"/>
  <c r="AL4939" i="7" s="1" a="1"/>
  <c r="AL4939" i="7" s="1"/>
  <c r="AJ4947" i="7" a="1"/>
  <c r="AJ4947" i="7" s="1"/>
  <c r="AI4949" i="7"/>
  <c r="AK4960" i="7" a="1"/>
  <c r="AK4960" i="7" s="1"/>
  <c r="AL4962" i="7" a="1"/>
  <c r="AL4962" i="7" s="1"/>
  <c r="AK4962" i="7" a="1"/>
  <c r="AK4962" i="7" s="1"/>
  <c r="AI4963" i="7"/>
  <c r="AJ4964" i="7" a="1"/>
  <c r="AJ4964" i="7" s="1"/>
  <c r="AK4966" i="7" a="1"/>
  <c r="AK4966" i="7" s="1"/>
  <c r="AJ4967" i="7" a="1"/>
  <c r="AJ4967" i="7" s="1"/>
  <c r="AJ4982" i="7" a="1"/>
  <c r="AJ4982" i="7" s="1"/>
  <c r="AK4984" i="7" a="1"/>
  <c r="AK4984" i="7" s="1"/>
  <c r="AJ4984" i="7" a="1"/>
  <c r="AJ4984" i="7" s="1"/>
  <c r="AK4991" i="7" a="1"/>
  <c r="AK4991" i="7" s="1"/>
  <c r="AK5000" i="7" a="1"/>
  <c r="AK5000" i="7" s="1"/>
  <c r="AJ5000" i="7" a="1"/>
  <c r="AJ5000" i="7" s="1"/>
  <c r="AK5023" i="7" a="1"/>
  <c r="AK5023" i="7" s="1"/>
  <c r="AJ5044" i="7" a="1"/>
  <c r="AJ5044" i="7" s="1"/>
  <c r="AM5047" i="7" a="1"/>
  <c r="AM5047" i="7" s="1"/>
  <c r="AM5053" i="7" a="1"/>
  <c r="AM5053" i="7" s="1"/>
  <c r="AL5056" i="7" a="1"/>
  <c r="AL5056" i="7" s="1"/>
  <c r="AK5056" i="7" a="1"/>
  <c r="AK5056" i="7" s="1"/>
  <c r="AJ5056" i="7" a="1"/>
  <c r="AJ5056" i="7" s="1"/>
  <c r="AI5080" i="7"/>
  <c r="AJ5080" i="7" s="1" a="1"/>
  <c r="AJ5080" i="7" s="1"/>
  <c r="AJ5084" i="7" a="1"/>
  <c r="AJ5084" i="7" s="1"/>
  <c r="AL5084" i="7" a="1"/>
  <c r="AL5084" i="7" s="1"/>
  <c r="AJ5101" i="7" a="1"/>
  <c r="AJ5101" i="7" s="1"/>
  <c r="AK5108" i="7" a="1"/>
  <c r="AK5108" i="7" s="1"/>
  <c r="AI5115" i="7"/>
  <c r="AM5117" i="7" a="1"/>
  <c r="AM5117" i="7" s="1"/>
  <c r="AI5137" i="7"/>
  <c r="AJ5137" i="7" s="1" a="1"/>
  <c r="AJ5137" i="7" s="1"/>
  <c r="AI5140" i="7"/>
  <c r="AM5140" i="7" s="1" a="1"/>
  <c r="AM5140" i="7" s="1"/>
  <c r="AI5143" i="7"/>
  <c r="AM5143" i="7" s="1" a="1"/>
  <c r="AM5143" i="7" s="1"/>
  <c r="AI5182" i="7"/>
  <c r="AL5202" i="7" a="1"/>
  <c r="AL5202" i="7" s="1"/>
  <c r="AK5202" i="7" a="1"/>
  <c r="AK5202" i="7" s="1"/>
  <c r="AJ5202" i="7" a="1"/>
  <c r="AJ5202" i="7" s="1"/>
  <c r="AJ5205" i="7" a="1"/>
  <c r="AJ5205" i="7" s="1"/>
  <c r="AL5212" i="7" a="1"/>
  <c r="AL5212" i="7" s="1"/>
  <c r="AK5219" i="7" a="1"/>
  <c r="AK5219" i="7" s="1"/>
  <c r="AJ5219" i="7" a="1"/>
  <c r="AJ5219" i="7" s="1"/>
  <c r="AK5258" i="7" a="1"/>
  <c r="AK5258" i="7" s="1"/>
  <c r="AJ5258" i="7" a="1"/>
  <c r="AJ5258" i="7" s="1"/>
  <c r="AL5258" i="7" a="1"/>
  <c r="AL5258" i="7" s="1"/>
  <c r="AM5506" i="7" a="1"/>
  <c r="AM5506" i="7" s="1"/>
  <c r="AJ5506" i="7" a="1"/>
  <c r="AJ5506" i="7" s="1"/>
  <c r="AK5511" i="7" a="1"/>
  <c r="AK5511" i="7" s="1"/>
  <c r="AM5511" i="7" a="1"/>
  <c r="AM5511" i="7" s="1"/>
  <c r="AL5511" i="7" a="1"/>
  <c r="AL5511" i="7" s="1"/>
  <c r="AI4961" i="7"/>
  <c r="AL4961" i="7" s="1" a="1"/>
  <c r="AL4961" i="7" s="1"/>
  <c r="AI4994" i="7"/>
  <c r="AM4994" i="7" s="1" a="1"/>
  <c r="AM4994" i="7" s="1"/>
  <c r="AI5010" i="7"/>
  <c r="AM5010" i="7" s="1" a="1"/>
  <c r="AM5010" i="7" s="1"/>
  <c r="AI5026" i="7"/>
  <c r="AM5026" i="7" s="1" a="1"/>
  <c r="AM5026" i="7" s="1"/>
  <c r="AJ5047" i="7" a="1"/>
  <c r="AJ5047" i="7" s="1"/>
  <c r="AL5047" i="7" a="1"/>
  <c r="AL5047" i="7" s="1"/>
  <c r="AI5050" i="7"/>
  <c r="AJ5060" i="7" a="1"/>
  <c r="AJ5060" i="7" s="1"/>
  <c r="AL5060" i="7" a="1"/>
  <c r="AL5060" i="7" s="1"/>
  <c r="AI5091" i="7"/>
  <c r="AL5091" i="7" s="1" a="1"/>
  <c r="AL5091" i="7" s="1"/>
  <c r="AL5205" i="7" a="1"/>
  <c r="AL5205" i="7" s="1"/>
  <c r="AK5205" i="7" a="1"/>
  <c r="AK5205" i="7" s="1"/>
  <c r="AM5228" i="7" a="1"/>
  <c r="AM5228" i="7" s="1"/>
  <c r="AK5228" i="7" a="1"/>
  <c r="AK5228" i="7" s="1"/>
  <c r="AJ5245" i="7" a="1"/>
  <c r="AJ5245" i="7" s="1"/>
  <c r="AL5245" i="7" a="1"/>
  <c r="AL5245" i="7" s="1"/>
  <c r="AJ5427" i="7" a="1"/>
  <c r="AJ5427" i="7" s="1"/>
  <c r="AL5427" i="7" a="1"/>
  <c r="AL5427" i="7" s="1"/>
  <c r="AK5427" i="7" a="1"/>
  <c r="AK5427" i="7" s="1"/>
  <c r="AJ5511" i="7" a="1"/>
  <c r="AJ5511" i="7" s="1"/>
  <c r="AI4805" i="7"/>
  <c r="AK4805" i="7" s="1" a="1"/>
  <c r="AK4805" i="7" s="1"/>
  <c r="AI4813" i="7"/>
  <c r="AK4813" i="7" s="1" a="1"/>
  <c r="AK4813" i="7" s="1"/>
  <c r="AI4821" i="7"/>
  <c r="AK4821" i="7" s="1" a="1"/>
  <c r="AK4821" i="7" s="1"/>
  <c r="AI4829" i="7"/>
  <c r="AK4829" i="7" s="1" a="1"/>
  <c r="AK4829" i="7" s="1"/>
  <c r="AM4832" i="7" a="1"/>
  <c r="AM4832" i="7" s="1"/>
  <c r="AI4837" i="7"/>
  <c r="AM4840" i="7" a="1"/>
  <c r="AM4840" i="7" s="1"/>
  <c r="AI4845" i="7"/>
  <c r="AK4845" i="7" s="1" a="1"/>
  <c r="AK4845" i="7" s="1"/>
  <c r="AM4848" i="7" a="1"/>
  <c r="AM4848" i="7" s="1"/>
  <c r="AI4853" i="7"/>
  <c r="AK4853" i="7" s="1" a="1"/>
  <c r="AK4853" i="7" s="1"/>
  <c r="AM4856" i="7" a="1"/>
  <c r="AM4856" i="7" s="1"/>
  <c r="AI4861" i="7"/>
  <c r="AK4861" i="7" s="1" a="1"/>
  <c r="AK4861" i="7" s="1"/>
  <c r="AM4864" i="7" a="1"/>
  <c r="AM4864" i="7" s="1"/>
  <c r="AI4869" i="7"/>
  <c r="AL4869" i="7" s="1" a="1"/>
  <c r="AL4869" i="7" s="1"/>
  <c r="AM4872" i="7" a="1"/>
  <c r="AM4872" i="7" s="1"/>
  <c r="AI4877" i="7"/>
  <c r="AK4877" i="7" s="1" a="1"/>
  <c r="AK4877" i="7" s="1"/>
  <c r="AM4880" i="7" a="1"/>
  <c r="AM4880" i="7" s="1"/>
  <c r="AI4885" i="7"/>
  <c r="AK4885" i="7" s="1" a="1"/>
  <c r="AK4885" i="7" s="1"/>
  <c r="AM4888" i="7" a="1"/>
  <c r="AM4888" i="7" s="1"/>
  <c r="AI4893" i="7"/>
  <c r="AK4893" i="7" s="1" a="1"/>
  <c r="AK4893" i="7" s="1"/>
  <c r="AM4896" i="7" a="1"/>
  <c r="AM4896" i="7" s="1"/>
  <c r="AI4901" i="7"/>
  <c r="AM4904" i="7" a="1"/>
  <c r="AM4904" i="7" s="1"/>
  <c r="AI4909" i="7"/>
  <c r="AK4909" i="7" s="1" a="1"/>
  <c r="AK4909" i="7" s="1"/>
  <c r="AM4912" i="7" a="1"/>
  <c r="AM4912" i="7" s="1"/>
  <c r="AI4918" i="7"/>
  <c r="AK4918" i="7" s="1" a="1"/>
  <c r="AK4918" i="7" s="1"/>
  <c r="AI4923" i="7"/>
  <c r="AL4928" i="7" a="1"/>
  <c r="AL4928" i="7" s="1"/>
  <c r="AK4938" i="7" a="1"/>
  <c r="AK4938" i="7" s="1"/>
  <c r="AI4941" i="7"/>
  <c r="AK4941" i="7" s="1" a="1"/>
  <c r="AK4941" i="7" s="1"/>
  <c r="AK4964" i="7" a="1"/>
  <c r="AK4964" i="7" s="1"/>
  <c r="AK4967" i="7" a="1"/>
  <c r="AK4967" i="7" s="1"/>
  <c r="AI4979" i="7"/>
  <c r="AK4979" i="7" s="1" a="1"/>
  <c r="AK4979" i="7" s="1"/>
  <c r="AJ4988" i="7" a="1"/>
  <c r="AJ4988" i="7" s="1"/>
  <c r="AJ5004" i="7" a="1"/>
  <c r="AJ5004" i="7" s="1"/>
  <c r="AJ5020" i="7" a="1"/>
  <c r="AJ5020" i="7" s="1"/>
  <c r="AJ5036" i="7" a="1"/>
  <c r="AJ5036" i="7" s="1"/>
  <c r="AK5040" i="7" a="1"/>
  <c r="AK5040" i="7" s="1"/>
  <c r="AJ5040" i="7" a="1"/>
  <c r="AJ5040" i="7" s="1"/>
  <c r="AI5043" i="7"/>
  <c r="AJ5053" i="7" a="1"/>
  <c r="AJ5053" i="7" s="1"/>
  <c r="AM5056" i="7" a="1"/>
  <c r="AM5056" i="7" s="1"/>
  <c r="AK5060" i="7" a="1"/>
  <c r="AK5060" i="7" s="1"/>
  <c r="AI5067" i="7"/>
  <c r="AM5067" i="7" s="1" a="1"/>
  <c r="AM5067" i="7" s="1"/>
  <c r="AM5069" i="7" a="1"/>
  <c r="AM5069" i="7" s="1"/>
  <c r="AI5096" i="7"/>
  <c r="AK5096" i="7" s="1" a="1"/>
  <c r="AK5096" i="7" s="1"/>
  <c r="AJ5117" i="7" a="1"/>
  <c r="AJ5117" i="7" s="1"/>
  <c r="AI5126" i="7"/>
  <c r="AM5126" i="7" s="1" a="1"/>
  <c r="AM5126" i="7" s="1"/>
  <c r="AL5138" i="7" a="1"/>
  <c r="AL5138" i="7" s="1"/>
  <c r="AK5138" i="7" a="1"/>
  <c r="AK5138" i="7" s="1"/>
  <c r="AJ5138" i="7" a="1"/>
  <c r="AJ5138" i="7" s="1"/>
  <c r="AJ5141" i="7" a="1"/>
  <c r="AJ5141" i="7" s="1"/>
  <c r="AI5160" i="7"/>
  <c r="AL5160" i="7" s="1" a="1"/>
  <c r="AL5160" i="7" s="1"/>
  <c r="AI5180" i="7"/>
  <c r="AL5180" i="7" s="1" a="1"/>
  <c r="AL5180" i="7" s="1"/>
  <c r="AI5183" i="7"/>
  <c r="AK5183" i="7" s="1" a="1"/>
  <c r="AK5183" i="7" s="1"/>
  <c r="AM5203" i="7" a="1"/>
  <c r="AM5203" i="7" s="1"/>
  <c r="AI5236" i="7"/>
  <c r="AM5236" i="7" s="1" a="1"/>
  <c r="AM5236" i="7" s="1"/>
  <c r="AK5245" i="7" a="1"/>
  <c r="AK5245" i="7" s="1"/>
  <c r="AI5264" i="7"/>
  <c r="AL5264" i="7" s="1" a="1"/>
  <c r="AL5264" i="7" s="1"/>
  <c r="AK5344" i="7" a="1"/>
  <c r="AK5344" i="7" s="1"/>
  <c r="AJ5344" i="7" a="1"/>
  <c r="AJ5344" i="7" s="1"/>
  <c r="AL5344" i="7" a="1"/>
  <c r="AL5344" i="7" s="1"/>
  <c r="AI5346" i="7"/>
  <c r="AJ5346" i="7" s="1" a="1"/>
  <c r="AJ5346" i="7" s="1"/>
  <c r="AJ5348" i="7" a="1"/>
  <c r="AJ5348" i="7" s="1"/>
  <c r="AI5423" i="7"/>
  <c r="AK5423" i="7" s="1" a="1"/>
  <c r="AK5423" i="7" s="1"/>
  <c r="AI5430" i="7"/>
  <c r="AM5430" i="7" s="1" a="1"/>
  <c r="AM5430" i="7" s="1"/>
  <c r="AI5498" i="7"/>
  <c r="AK5498" i="7" s="1" a="1"/>
  <c r="AK5498" i="7" s="1"/>
  <c r="AL4925" i="7" a="1"/>
  <c r="AL4925" i="7" s="1"/>
  <c r="AI4933" i="7"/>
  <c r="AL4933" i="7" s="1" a="1"/>
  <c r="AL4933" i="7" s="1"/>
  <c r="AI4942" i="7"/>
  <c r="AK4942" i="7" s="1" a="1"/>
  <c r="AK4942" i="7" s="1"/>
  <c r="AM4943" i="7" a="1"/>
  <c r="AM4943" i="7" s="1"/>
  <c r="AI4952" i="7"/>
  <c r="AJ4952" i="7" s="1" a="1"/>
  <c r="AJ4952" i="7" s="1"/>
  <c r="AI4953" i="7"/>
  <c r="AJ4953" i="7" s="1" a="1"/>
  <c r="AJ4953" i="7" s="1"/>
  <c r="AL4954" i="7" a="1"/>
  <c r="AL4954" i="7" s="1"/>
  <c r="AM4968" i="7" a="1"/>
  <c r="AM4968" i="7" s="1"/>
  <c r="AL4973" i="7" a="1"/>
  <c r="AL4973" i="7" s="1"/>
  <c r="AJ4974" i="7" a="1"/>
  <c r="AJ4974" i="7" s="1"/>
  <c r="AK4976" i="7" a="1"/>
  <c r="AK4976" i="7" s="1"/>
  <c r="AJ4976" i="7" a="1"/>
  <c r="AJ4976" i="7" s="1"/>
  <c r="AI4977" i="7"/>
  <c r="AI4978" i="7"/>
  <c r="AL4978" i="7" s="1" a="1"/>
  <c r="AL4978" i="7" s="1"/>
  <c r="AI4987" i="7"/>
  <c r="AL4987" i="7" s="1" a="1"/>
  <c r="AL4987" i="7" s="1"/>
  <c r="AK4988" i="7" a="1"/>
  <c r="AK4988" i="7" s="1"/>
  <c r="AI4993" i="7"/>
  <c r="AK4993" i="7" s="1" a="1"/>
  <c r="AK4993" i="7" s="1"/>
  <c r="AM4997" i="7" a="1"/>
  <c r="AM4997" i="7" s="1"/>
  <c r="AI5003" i="7"/>
  <c r="AL5003" i="7" s="1" a="1"/>
  <c r="AL5003" i="7" s="1"/>
  <c r="AK5004" i="7" a="1"/>
  <c r="AK5004" i="7" s="1"/>
  <c r="AI5009" i="7"/>
  <c r="AI5019" i="7"/>
  <c r="AL5019" i="7" s="1" a="1"/>
  <c r="AL5019" i="7" s="1"/>
  <c r="AK5020" i="7" a="1"/>
  <c r="AK5020" i="7" s="1"/>
  <c r="AI5025" i="7"/>
  <c r="AM5029" i="7" a="1"/>
  <c r="AM5029" i="7" s="1"/>
  <c r="AI5035" i="7"/>
  <c r="AK5035" i="7" s="1" a="1"/>
  <c r="AK5035" i="7" s="1"/>
  <c r="AK5036" i="7" a="1"/>
  <c r="AK5036" i="7" s="1"/>
  <c r="AK5047" i="7" a="1"/>
  <c r="AK5047" i="7" s="1"/>
  <c r="AL5076" i="7" a="1"/>
  <c r="AL5076" i="7" s="1"/>
  <c r="AJ5093" i="7" a="1"/>
  <c r="AJ5093" i="7" s="1"/>
  <c r="AI5107" i="7"/>
  <c r="AM5107" i="7" s="1" a="1"/>
  <c r="AM5107" i="7" s="1"/>
  <c r="AM5109" i="7" a="1"/>
  <c r="AM5109" i="7" s="1"/>
  <c r="AL5112" i="7" a="1"/>
  <c r="AL5112" i="7" s="1"/>
  <c r="AK5112" i="7" a="1"/>
  <c r="AK5112" i="7" s="1"/>
  <c r="AJ5112" i="7" a="1"/>
  <c r="AJ5112" i="7" s="1"/>
  <c r="AL5141" i="7" a="1"/>
  <c r="AL5141" i="7" s="1"/>
  <c r="AK5141" i="7" a="1"/>
  <c r="AK5141" i="7" s="1"/>
  <c r="AL5163" i="7" a="1"/>
  <c r="AL5163" i="7" s="1"/>
  <c r="AK5163" i="7" a="1"/>
  <c r="AK5163" i="7" s="1"/>
  <c r="AL5165" i="7" a="1"/>
  <c r="AL5165" i="7" s="1"/>
  <c r="AK5165" i="7" a="1"/>
  <c r="AK5165" i="7" s="1"/>
  <c r="AL5203" i="7" a="1"/>
  <c r="AL5203" i="7" s="1"/>
  <c r="AK5203" i="7" a="1"/>
  <c r="AK5203" i="7" s="1"/>
  <c r="AJ5203" i="7" a="1"/>
  <c r="AJ5203" i="7" s="1"/>
  <c r="AK5206" i="7" a="1"/>
  <c r="AK5206" i="7" s="1"/>
  <c r="AJ5206" i="7" a="1"/>
  <c r="AJ5206" i="7" s="1"/>
  <c r="AM5206" i="7" a="1"/>
  <c r="AM5206" i="7" s="1"/>
  <c r="AL5206" i="7" a="1"/>
  <c r="AL5206" i="7" s="1"/>
  <c r="AI5217" i="7"/>
  <c r="AL5217" i="7" s="1" a="1"/>
  <c r="AL5217" i="7" s="1"/>
  <c r="AK5220" i="7" a="1"/>
  <c r="AK5220" i="7" s="1"/>
  <c r="AM5220" i="7" a="1"/>
  <c r="AM5220" i="7" s="1"/>
  <c r="AL5220" i="7" a="1"/>
  <c r="AL5220" i="7" s="1"/>
  <c r="AI5248" i="7"/>
  <c r="AK5248" i="7" s="1" a="1"/>
  <c r="AK5248" i="7" s="1"/>
  <c r="AI5311" i="7"/>
  <c r="AK5311" i="7" s="1" a="1"/>
  <c r="AK5311" i="7" s="1"/>
  <c r="AI5461" i="7"/>
  <c r="AM5461" i="7" s="1" a="1"/>
  <c r="AM5461" i="7" s="1"/>
  <c r="AL5540" i="7" a="1"/>
  <c r="AL5540" i="7" s="1"/>
  <c r="AK5540" i="7" a="1"/>
  <c r="AK5540" i="7" s="1"/>
  <c r="AJ5540" i="7" a="1"/>
  <c r="AJ5540" i="7" s="1"/>
  <c r="AM4966" i="7" a="1"/>
  <c r="AM4966" i="7" s="1"/>
  <c r="AM4974" i="7" a="1"/>
  <c r="AM4974" i="7" s="1"/>
  <c r="AM4982" i="7" a="1"/>
  <c r="AM4982" i="7" s="1"/>
  <c r="AM4990" i="7" a="1"/>
  <c r="AM4990" i="7" s="1"/>
  <c r="AM5022" i="7" a="1"/>
  <c r="AM5022" i="7" s="1"/>
  <c r="AK5058" i="7" a="1"/>
  <c r="AK5058" i="7" s="1"/>
  <c r="AM5062" i="7" a="1"/>
  <c r="AM5062" i="7" s="1"/>
  <c r="AK5066" i="7" a="1"/>
  <c r="AK5066" i="7" s="1"/>
  <c r="AM5070" i="7" a="1"/>
  <c r="AM5070" i="7" s="1"/>
  <c r="AM5078" i="7" a="1"/>
  <c r="AM5078" i="7" s="1"/>
  <c r="AM5086" i="7" a="1"/>
  <c r="AM5086" i="7" s="1"/>
  <c r="AK5090" i="7" a="1"/>
  <c r="AK5090" i="7" s="1"/>
  <c r="AM5094" i="7" a="1"/>
  <c r="AM5094" i="7" s="1"/>
  <c r="AK5098" i="7" a="1"/>
  <c r="AK5098" i="7" s="1"/>
  <c r="AK5106" i="7" a="1"/>
  <c r="AK5106" i="7" s="1"/>
  <c r="AM5110" i="7" a="1"/>
  <c r="AM5110" i="7" s="1"/>
  <c r="AL5124" i="7" a="1"/>
  <c r="AL5124" i="7" s="1"/>
  <c r="AK5125" i="7" a="1"/>
  <c r="AK5125" i="7" s="1"/>
  <c r="AI5136" i="7"/>
  <c r="AL5136" i="7" s="1" a="1"/>
  <c r="AL5136" i="7" s="1"/>
  <c r="AL5146" i="7" a="1"/>
  <c r="AL5146" i="7" s="1"/>
  <c r="AM5150" i="7" a="1"/>
  <c r="AM5150" i="7" s="1"/>
  <c r="AM5155" i="7" a="1"/>
  <c r="AM5155" i="7" s="1"/>
  <c r="AJ5157" i="7" a="1"/>
  <c r="AJ5157" i="7" s="1"/>
  <c r="AK5158" i="7" a="1"/>
  <c r="AK5158" i="7" s="1"/>
  <c r="AI5159" i="7"/>
  <c r="AM5159" i="7" s="1" a="1"/>
  <c r="AM5159" i="7" s="1"/>
  <c r="AL5164" i="7" a="1"/>
  <c r="AL5164" i="7" s="1"/>
  <c r="AM5169" i="7" a="1"/>
  <c r="AM5169" i="7" s="1"/>
  <c r="AK5187" i="7" a="1"/>
  <c r="AK5187" i="7" s="1"/>
  <c r="AI5200" i="7"/>
  <c r="AK5200" i="7" s="1" a="1"/>
  <c r="AK5200" i="7" s="1"/>
  <c r="AI5216" i="7"/>
  <c r="AK5216" i="7" s="1" a="1"/>
  <c r="AK5216" i="7" s="1"/>
  <c r="AM5222" i="7" a="1"/>
  <c r="AM5222" i="7" s="1"/>
  <c r="AM5238" i="7" a="1"/>
  <c r="AM5238" i="7" s="1"/>
  <c r="AK5276" i="7" a="1"/>
  <c r="AK5276" i="7" s="1"/>
  <c r="AM5276" i="7" a="1"/>
  <c r="AM5276" i="7" s="1"/>
  <c r="AJ5317" i="7" a="1"/>
  <c r="AJ5317" i="7" s="1"/>
  <c r="AK5317" i="7" a="1"/>
  <c r="AK5317" i="7" s="1"/>
  <c r="AL5317" i="7" a="1"/>
  <c r="AL5317" i="7" s="1"/>
  <c r="AK5447" i="7" a="1"/>
  <c r="AK5447" i="7" s="1"/>
  <c r="AM5447" i="7" a="1"/>
  <c r="AM5447" i="7" s="1"/>
  <c r="AL5447" i="7" a="1"/>
  <c r="AL5447" i="7" s="1"/>
  <c r="AJ5447" i="7" a="1"/>
  <c r="AJ5447" i="7" s="1"/>
  <c r="AL5055" i="7" a="1"/>
  <c r="AL5055" i="7" s="1"/>
  <c r="AL5071" i="7" a="1"/>
  <c r="AL5071" i="7" s="1"/>
  <c r="AL5079" i="7" a="1"/>
  <c r="AL5079" i="7" s="1"/>
  <c r="AL5087" i="7" a="1"/>
  <c r="AL5087" i="7" s="1"/>
  <c r="AL5095" i="7" a="1"/>
  <c r="AL5095" i="7" s="1"/>
  <c r="AL5111" i="7" a="1"/>
  <c r="AL5111" i="7" s="1"/>
  <c r="AI5135" i="7"/>
  <c r="AJ5135" i="7" s="1" a="1"/>
  <c r="AJ5135" i="7" s="1"/>
  <c r="AI5176" i="7"/>
  <c r="AI5199" i="7"/>
  <c r="AK5199" i="7" s="1" a="1"/>
  <c r="AK5199" i="7" s="1"/>
  <c r="AI5224" i="7"/>
  <c r="AM5224" i="7" s="1" a="1"/>
  <c r="AM5224" i="7" s="1"/>
  <c r="AJ5285" i="7" a="1"/>
  <c r="AJ5285" i="7" s="1"/>
  <c r="AL5285" i="7" a="1"/>
  <c r="AL5285" i="7" s="1"/>
  <c r="AI5289" i="7"/>
  <c r="AM5289" i="7" s="1" a="1"/>
  <c r="AM5289" i="7" s="1"/>
  <c r="AI5319" i="7"/>
  <c r="AJ5319" i="7" s="1" a="1"/>
  <c r="AJ5319" i="7" s="1"/>
  <c r="AI5381" i="7"/>
  <c r="AL5381" i="7" s="1" a="1"/>
  <c r="AL5381" i="7" s="1"/>
  <c r="AI5438" i="7"/>
  <c r="AL5438" i="7" s="1" a="1"/>
  <c r="AL5438" i="7" s="1"/>
  <c r="AI5450" i="7"/>
  <c r="AM5450" i="7" s="1" a="1"/>
  <c r="AM5450" i="7" s="1"/>
  <c r="AI5482" i="7"/>
  <c r="AM5482" i="7" s="1" a="1"/>
  <c r="AM5482" i="7" s="1"/>
  <c r="AM4956" i="7" a="1"/>
  <c r="AM4956" i="7" s="1"/>
  <c r="AM4964" i="7" a="1"/>
  <c r="AM4964" i="7" s="1"/>
  <c r="AM4972" i="7" a="1"/>
  <c r="AM4972" i="7" s="1"/>
  <c r="AM4988" i="7" a="1"/>
  <c r="AM4988" i="7" s="1"/>
  <c r="AM4996" i="7" a="1"/>
  <c r="AM4996" i="7" s="1"/>
  <c r="AM5004" i="7" a="1"/>
  <c r="AM5004" i="7" s="1"/>
  <c r="AM5012" i="7" a="1"/>
  <c r="AM5012" i="7" s="1"/>
  <c r="AM5020" i="7" a="1"/>
  <c r="AM5020" i="7" s="1"/>
  <c r="AM5028" i="7" a="1"/>
  <c r="AM5028" i="7" s="1"/>
  <c r="AM5036" i="7" a="1"/>
  <c r="AM5036" i="7" s="1"/>
  <c r="AI5041" i="7"/>
  <c r="AL5041" i="7" s="1" a="1"/>
  <c r="AL5041" i="7" s="1"/>
  <c r="AM5044" i="7" a="1"/>
  <c r="AM5044" i="7" s="1"/>
  <c r="AI5049" i="7"/>
  <c r="AL5049" i="7" s="1" a="1"/>
  <c r="AL5049" i="7" s="1"/>
  <c r="AM5052" i="7" a="1"/>
  <c r="AM5052" i="7" s="1"/>
  <c r="AI5057" i="7"/>
  <c r="AL5057" i="7" s="1" a="1"/>
  <c r="AL5057" i="7" s="1"/>
  <c r="AL5058" i="7" a="1"/>
  <c r="AL5058" i="7" s="1"/>
  <c r="AM5060" i="7" a="1"/>
  <c r="AM5060" i="7" s="1"/>
  <c r="AI5065" i="7"/>
  <c r="AL5065" i="7" s="1" a="1"/>
  <c r="AL5065" i="7" s="1"/>
  <c r="AL5066" i="7" a="1"/>
  <c r="AL5066" i="7" s="1"/>
  <c r="AI5073" i="7"/>
  <c r="AL5073" i="7" s="1" a="1"/>
  <c r="AL5073" i="7" s="1"/>
  <c r="AI5081" i="7"/>
  <c r="AL5081" i="7" s="1" a="1"/>
  <c r="AL5081" i="7" s="1"/>
  <c r="AM5084" i="7" a="1"/>
  <c r="AM5084" i="7" s="1"/>
  <c r="AI5089" i="7"/>
  <c r="AL5090" i="7" a="1"/>
  <c r="AL5090" i="7" s="1"/>
  <c r="AM5092" i="7" a="1"/>
  <c r="AM5092" i="7" s="1"/>
  <c r="AI5097" i="7"/>
  <c r="AL5097" i="7" s="1" a="1"/>
  <c r="AL5097" i="7" s="1"/>
  <c r="AL5098" i="7" a="1"/>
  <c r="AL5098" i="7" s="1"/>
  <c r="AI5105" i="7"/>
  <c r="AL5106" i="7" a="1"/>
  <c r="AL5106" i="7" s="1"/>
  <c r="AM5108" i="7" a="1"/>
  <c r="AM5108" i="7" s="1"/>
  <c r="AI5113" i="7"/>
  <c r="AL5113" i="7" s="1" a="1"/>
  <c r="AL5113" i="7" s="1"/>
  <c r="AM5124" i="7" a="1"/>
  <c r="AM5124" i="7" s="1"/>
  <c r="AI5127" i="7"/>
  <c r="AK5127" i="7" s="1" a="1"/>
  <c r="AK5127" i="7" s="1"/>
  <c r="AI5132" i="7"/>
  <c r="AI5134" i="7"/>
  <c r="AK5134" i="7" s="1" a="1"/>
  <c r="AK5134" i="7" s="1"/>
  <c r="AI5152" i="7"/>
  <c r="AL5152" i="7" s="1" a="1"/>
  <c r="AL5152" i="7" s="1"/>
  <c r="AI5153" i="7"/>
  <c r="AM5153" i="7" s="1" a="1"/>
  <c r="AM5153" i="7" s="1"/>
  <c r="AJ5154" i="7" a="1"/>
  <c r="AJ5154" i="7" s="1"/>
  <c r="AJ5155" i="7" a="1"/>
  <c r="AJ5155" i="7" s="1"/>
  <c r="AJ5158" i="7" a="1"/>
  <c r="AJ5158" i="7" s="1"/>
  <c r="AI5175" i="7"/>
  <c r="AK5175" i="7" s="1" a="1"/>
  <c r="AK5175" i="7" s="1"/>
  <c r="AI5196" i="7"/>
  <c r="AI5198" i="7"/>
  <c r="AI5209" i="7"/>
  <c r="AM5209" i="7" s="1" a="1"/>
  <c r="AM5209" i="7" s="1"/>
  <c r="AK5210" i="7" a="1"/>
  <c r="AK5210" i="7" s="1"/>
  <c r="AI5215" i="7"/>
  <c r="AL5215" i="7" s="1" a="1"/>
  <c r="AL5215" i="7" s="1"/>
  <c r="AI5231" i="7"/>
  <c r="AM5231" i="7" s="1" a="1"/>
  <c r="AM5231" i="7" s="1"/>
  <c r="AJ5238" i="7" a="1"/>
  <c r="AJ5238" i="7" s="1"/>
  <c r="AI5247" i="7"/>
  <c r="AM5247" i="7" s="1" a="1"/>
  <c r="AM5247" i="7" s="1"/>
  <c r="AJ5253" i="7" a="1"/>
  <c r="AJ5253" i="7" s="1"/>
  <c r="AK5253" i="7" a="1"/>
  <c r="AK5253" i="7" s="1"/>
  <c r="AL5253" i="7" a="1"/>
  <c r="AL5253" i="7" s="1"/>
  <c r="AI5255" i="7"/>
  <c r="AK5255" i="7" s="1" a="1"/>
  <c r="AK5255" i="7" s="1"/>
  <c r="AK5285" i="7" a="1"/>
  <c r="AK5285" i="7" s="1"/>
  <c r="AI5296" i="7"/>
  <c r="AM5296" i="7" s="1" a="1"/>
  <c r="AM5296" i="7" s="1"/>
  <c r="AI5358" i="7"/>
  <c r="AK5358" i="7" s="1" a="1"/>
  <c r="AK5358" i="7" s="1"/>
  <c r="AI5388" i="7"/>
  <c r="AM5388" i="7" s="1" a="1"/>
  <c r="AM5388" i="7" s="1"/>
  <c r="AI5400" i="7"/>
  <c r="AL5400" i="7" s="1" a="1"/>
  <c r="AL5400" i="7" s="1"/>
  <c r="AI5417" i="7"/>
  <c r="AM5417" i="7" s="1" a="1"/>
  <c r="AM5417" i="7" s="1"/>
  <c r="AI5496" i="7"/>
  <c r="AJ5496" i="7" s="1" a="1"/>
  <c r="AJ5496" i="7" s="1"/>
  <c r="AI5503" i="7"/>
  <c r="AJ5503" i="7" s="1" a="1"/>
  <c r="AJ5503" i="7" s="1"/>
  <c r="AL4989" i="7" a="1"/>
  <c r="AL4989" i="7" s="1"/>
  <c r="AL4997" i="7" a="1"/>
  <c r="AL4997" i="7" s="1"/>
  <c r="AL5005" i="7" a="1"/>
  <c r="AL5005" i="7" s="1"/>
  <c r="AL5029" i="7" a="1"/>
  <c r="AL5029" i="7" s="1"/>
  <c r="AL5045" i="7" a="1"/>
  <c r="AL5045" i="7" s="1"/>
  <c r="AL5053" i="7" a="1"/>
  <c r="AL5053" i="7" s="1"/>
  <c r="AL5069" i="7" a="1"/>
  <c r="AL5069" i="7" s="1"/>
  <c r="AL5093" i="7" a="1"/>
  <c r="AL5093" i="7" s="1"/>
  <c r="AL5101" i="7" a="1"/>
  <c r="AL5101" i="7" s="1"/>
  <c r="AL5109" i="7" a="1"/>
  <c r="AL5109" i="7" s="1"/>
  <c r="AL5117" i="7" a="1"/>
  <c r="AL5117" i="7" s="1"/>
  <c r="AI5119" i="7"/>
  <c r="AK5119" i="7" s="1" a="1"/>
  <c r="AK5119" i="7" s="1"/>
  <c r="AI5128" i="7"/>
  <c r="AI5129" i="7"/>
  <c r="AK5129" i="7" s="1" a="1"/>
  <c r="AK5129" i="7" s="1"/>
  <c r="AJ5131" i="7" a="1"/>
  <c r="AJ5131" i="7" s="1"/>
  <c r="AM5147" i="7" a="1"/>
  <c r="AM5147" i="7" s="1"/>
  <c r="AJ5149" i="7" a="1"/>
  <c r="AJ5149" i="7" s="1"/>
  <c r="AK5150" i="7" a="1"/>
  <c r="AK5150" i="7" s="1"/>
  <c r="AI5151" i="7"/>
  <c r="AK5151" i="7" s="1" a="1"/>
  <c r="AK5151" i="7" s="1"/>
  <c r="AK5154" i="7" a="1"/>
  <c r="AK5154" i="7" s="1"/>
  <c r="AL5169" i="7" a="1"/>
  <c r="AL5169" i="7" s="1"/>
  <c r="AK5169" i="7" a="1"/>
  <c r="AK5169" i="7" s="1"/>
  <c r="AI5172" i="7"/>
  <c r="AI5174" i="7"/>
  <c r="AI5192" i="7"/>
  <c r="AI5193" i="7"/>
  <c r="AK5193" i="7" s="1" a="1"/>
  <c r="AK5193" i="7" s="1"/>
  <c r="AJ5195" i="7" a="1"/>
  <c r="AJ5195" i="7" s="1"/>
  <c r="AI5208" i="7"/>
  <c r="AL5208" i="7" s="1" a="1"/>
  <c r="AL5208" i="7" s="1"/>
  <c r="AK5214" i="7" a="1"/>
  <c r="AK5214" i="7" s="1"/>
  <c r="AM5214" i="7" a="1"/>
  <c r="AM5214" i="7" s="1"/>
  <c r="AK5226" i="7" a="1"/>
  <c r="AK5226" i="7" s="1"/>
  <c r="AL5226" i="7" a="1"/>
  <c r="AL5226" i="7" s="1"/>
  <c r="AM5237" i="7" a="1"/>
  <c r="AM5237" i="7" s="1"/>
  <c r="AL5249" i="7" a="1"/>
  <c r="AL5249" i="7" s="1"/>
  <c r="AK5249" i="7" a="1"/>
  <c r="AK5249" i="7" s="1"/>
  <c r="AJ5261" i="7" a="1"/>
  <c r="AJ5261" i="7" s="1"/>
  <c r="AK5261" i="7" a="1"/>
  <c r="AK5261" i="7" s="1"/>
  <c r="AI5272" i="7"/>
  <c r="AJ5272" i="7" s="1" a="1"/>
  <c r="AJ5272" i="7" s="1"/>
  <c r="AI5316" i="7"/>
  <c r="AM5316" i="7" s="1" a="1"/>
  <c r="AM5316" i="7" s="1"/>
  <c r="AI5402" i="7"/>
  <c r="AL5402" i="7" s="1" a="1"/>
  <c r="AL5402" i="7" s="1"/>
  <c r="AI5413" i="7"/>
  <c r="AJ5413" i="7" s="1" a="1"/>
  <c r="AJ5413" i="7" s="1"/>
  <c r="AI5441" i="7"/>
  <c r="AM5058" i="7" a="1"/>
  <c r="AM5058" i="7" s="1"/>
  <c r="AM5066" i="7" a="1"/>
  <c r="AM5066" i="7" s="1"/>
  <c r="AM5090" i="7" a="1"/>
  <c r="AM5090" i="7" s="1"/>
  <c r="AM5098" i="7" a="1"/>
  <c r="AM5098" i="7" s="1"/>
  <c r="AM5106" i="7" a="1"/>
  <c r="AM5106" i="7" s="1"/>
  <c r="AI5168" i="7"/>
  <c r="AK5168" i="7" s="1" a="1"/>
  <c r="AK5168" i="7" s="1"/>
  <c r="AM5187" i="7" a="1"/>
  <c r="AM5187" i="7" s="1"/>
  <c r="AJ5188" i="7" a="1"/>
  <c r="AJ5188" i="7" s="1"/>
  <c r="AI5191" i="7"/>
  <c r="AL5191" i="7" s="1" a="1"/>
  <c r="AL5191" i="7" s="1"/>
  <c r="AJ5237" i="7" a="1"/>
  <c r="AJ5237" i="7" s="1"/>
  <c r="AL5237" i="7" a="1"/>
  <c r="AL5237" i="7" s="1"/>
  <c r="AK5237" i="7" a="1"/>
  <c r="AK5237" i="7" s="1"/>
  <c r="AI5252" i="7"/>
  <c r="AM5252" i="7" s="1" a="1"/>
  <c r="AM5252" i="7" s="1"/>
  <c r="AI5279" i="7"/>
  <c r="AM5279" i="7" s="1" a="1"/>
  <c r="AM5279" i="7" s="1"/>
  <c r="AI5281" i="7"/>
  <c r="AK5281" i="7" s="1" a="1"/>
  <c r="AK5281" i="7" s="1"/>
  <c r="AK5290" i="7" a="1"/>
  <c r="AK5290" i="7" s="1"/>
  <c r="AL5290" i="7" a="1"/>
  <c r="AL5290" i="7" s="1"/>
  <c r="AJ5294" i="7" a="1"/>
  <c r="AJ5294" i="7" s="1"/>
  <c r="AL5294" i="7" a="1"/>
  <c r="AL5294" i="7" s="1"/>
  <c r="AK5352" i="7" a="1"/>
  <c r="AK5352" i="7" s="1"/>
  <c r="AJ5352" i="7" a="1"/>
  <c r="AJ5352" i="7" s="1"/>
  <c r="AI5365" i="7"/>
  <c r="AM5365" i="7" s="1" a="1"/>
  <c r="AM5365" i="7" s="1"/>
  <c r="AI5367" i="7"/>
  <c r="AL5367" i="7" s="1" a="1"/>
  <c r="AL5367" i="7" s="1"/>
  <c r="AK5382" i="7" a="1"/>
  <c r="AK5382" i="7" s="1"/>
  <c r="AL5382" i="7" a="1"/>
  <c r="AL5382" i="7" s="1"/>
  <c r="AJ5386" i="7" a="1"/>
  <c r="AJ5386" i="7" s="1"/>
  <c r="AL5386" i="7" a="1"/>
  <c r="AL5386" i="7" s="1"/>
  <c r="AJ5407" i="7" a="1"/>
  <c r="AJ5407" i="7" s="1"/>
  <c r="AK5407" i="7" a="1"/>
  <c r="AK5407" i="7" s="1"/>
  <c r="AL5407" i="7" a="1"/>
  <c r="AL5407" i="7" s="1"/>
  <c r="AK5619" i="7" a="1"/>
  <c r="AK5619" i="7" s="1"/>
  <c r="AJ5619" i="7" a="1"/>
  <c r="AJ5619" i="7" s="1"/>
  <c r="AL5619" i="7" a="1"/>
  <c r="AL5619" i="7" s="1"/>
  <c r="AL5121" i="7" a="1"/>
  <c r="AL5121" i="7" s="1"/>
  <c r="AJ5125" i="7" a="1"/>
  <c r="AJ5125" i="7" s="1"/>
  <c r="AI5144" i="7"/>
  <c r="AJ5144" i="7" s="1" a="1"/>
  <c r="AJ5144" i="7" s="1"/>
  <c r="AI5145" i="7"/>
  <c r="AJ5145" i="7" s="1" a="1"/>
  <c r="AJ5145" i="7" s="1"/>
  <c r="AJ5147" i="7" a="1"/>
  <c r="AJ5147" i="7" s="1"/>
  <c r="AM5163" i="7" a="1"/>
  <c r="AM5163" i="7" s="1"/>
  <c r="AJ5164" i="7" a="1"/>
  <c r="AJ5164" i="7" s="1"/>
  <c r="AJ5165" i="7" a="1"/>
  <c r="AJ5165" i="7" s="1"/>
  <c r="AI5167" i="7"/>
  <c r="AL5167" i="7" s="1" a="1"/>
  <c r="AL5167" i="7" s="1"/>
  <c r="AI5190" i="7"/>
  <c r="AJ5190" i="7" s="1" a="1"/>
  <c r="AJ5190" i="7" s="1"/>
  <c r="AI5207" i="7"/>
  <c r="AL5207" i="7" s="1" a="1"/>
  <c r="AL5207" i="7" s="1"/>
  <c r="AJ5212" i="7" a="1"/>
  <c r="AJ5212" i="7" s="1"/>
  <c r="AM5212" i="7" a="1"/>
  <c r="AM5212" i="7" s="1"/>
  <c r="AI5239" i="7"/>
  <c r="AL5239" i="7" s="1" a="1"/>
  <c r="AL5239" i="7" s="1"/>
  <c r="AM5245" i="7" a="1"/>
  <c r="AM5245" i="7" s="1"/>
  <c r="AI5284" i="7"/>
  <c r="AM5284" i="7" s="1" a="1"/>
  <c r="AM5284" i="7" s="1"/>
  <c r="AJ5290" i="7" a="1"/>
  <c r="AJ5290" i="7" s="1"/>
  <c r="AL5313" i="7" a="1"/>
  <c r="AL5313" i="7" s="1"/>
  <c r="AK5313" i="7" a="1"/>
  <c r="AK5313" i="7" s="1"/>
  <c r="AJ5313" i="7" a="1"/>
  <c r="AJ5313" i="7" s="1"/>
  <c r="AL5352" i="7" a="1"/>
  <c r="AL5352" i="7" s="1"/>
  <c r="AJ5382" i="7" a="1"/>
  <c r="AJ5382" i="7" s="1"/>
  <c r="AM5427" i="7" a="1"/>
  <c r="AM5427" i="7" s="1"/>
  <c r="AM5453" i="7" a="1"/>
  <c r="AM5453" i="7" s="1"/>
  <c r="AK5453" i="7" a="1"/>
  <c r="AK5453" i="7" s="1"/>
  <c r="AJ5453" i="7" a="1"/>
  <c r="AJ5453" i="7" s="1"/>
  <c r="AI5477" i="7"/>
  <c r="AL5477" i="7" s="1" a="1"/>
  <c r="AL5477" i="7" s="1"/>
  <c r="AM5480" i="7" a="1"/>
  <c r="AM5480" i="7" s="1"/>
  <c r="AL5480" i="7" a="1"/>
  <c r="AL5480" i="7" s="1"/>
  <c r="AI5256" i="7"/>
  <c r="AK5256" i="7" s="1" a="1"/>
  <c r="AK5256" i="7" s="1"/>
  <c r="AM5262" i="7" a="1"/>
  <c r="AM5262" i="7" s="1"/>
  <c r="AL5273" i="7" a="1"/>
  <c r="AL5273" i="7" s="1"/>
  <c r="AK5273" i="7" a="1"/>
  <c r="AK5273" i="7" s="1"/>
  <c r="AM5285" i="7" a="1"/>
  <c r="AM5285" i="7" s="1"/>
  <c r="AI5303" i="7"/>
  <c r="AL5303" i="7" s="1" a="1"/>
  <c r="AL5303" i="7" s="1"/>
  <c r="AL5308" i="7" a="1"/>
  <c r="AL5308" i="7" s="1"/>
  <c r="AJ5308" i="7" a="1"/>
  <c r="AJ5308" i="7" s="1"/>
  <c r="AI5320" i="7"/>
  <c r="AK5320" i="7" s="1" a="1"/>
  <c r="AK5320" i="7" s="1"/>
  <c r="AM5348" i="7" a="1"/>
  <c r="AM5348" i="7" s="1"/>
  <c r="AL5359" i="7" a="1"/>
  <c r="AL5359" i="7" s="1"/>
  <c r="AK5359" i="7" a="1"/>
  <c r="AK5359" i="7" s="1"/>
  <c r="AI5395" i="7"/>
  <c r="AL5395" i="7" s="1" a="1"/>
  <c r="AL5395" i="7" s="1"/>
  <c r="AM5414" i="7" a="1"/>
  <c r="AM5414" i="7" s="1"/>
  <c r="AL5454" i="7" a="1"/>
  <c r="AL5454" i="7" s="1"/>
  <c r="AK5454" i="7" a="1"/>
  <c r="AK5454" i="7" s="1"/>
  <c r="AJ5454" i="7" a="1"/>
  <c r="AJ5454" i="7" s="1"/>
  <c r="AI5467" i="7"/>
  <c r="AM5467" i="7" s="1" a="1"/>
  <c r="AM5467" i="7" s="1"/>
  <c r="AL5501" i="7" a="1"/>
  <c r="AL5501" i="7" s="1"/>
  <c r="AK5501" i="7" a="1"/>
  <c r="AK5501" i="7" s="1"/>
  <c r="AI5519" i="7"/>
  <c r="AK5519" i="7" s="1" a="1"/>
  <c r="AK5519" i="7" s="1"/>
  <c r="AJ5555" i="7" a="1"/>
  <c r="AJ5555" i="7" s="1"/>
  <c r="AL5555" i="7" a="1"/>
  <c r="AL5555" i="7" s="1"/>
  <c r="AK5555" i="7" a="1"/>
  <c r="AK5555" i="7" s="1"/>
  <c r="AI5590" i="7"/>
  <c r="AJ5590" i="7" s="1" a="1"/>
  <c r="AJ5590" i="7" s="1"/>
  <c r="AL5527" i="7" a="1"/>
  <c r="AL5527" i="7" s="1"/>
  <c r="AK5527" i="7" a="1"/>
  <c r="AK5527" i="7" s="1"/>
  <c r="AM5527" i="7" a="1"/>
  <c r="AM5527" i="7" s="1"/>
  <c r="AJ5527" i="7" a="1"/>
  <c r="AJ5527" i="7" s="1"/>
  <c r="AJ5538" i="7" a="1"/>
  <c r="AJ5538" i="7" s="1"/>
  <c r="AI5566" i="7"/>
  <c r="AL5566" i="7" s="1" a="1"/>
  <c r="AL5566" i="7" s="1"/>
  <c r="AL5578" i="7" a="1"/>
  <c r="AL5578" i="7" s="1"/>
  <c r="AJ5578" i="7" a="1"/>
  <c r="AJ5578" i="7" s="1"/>
  <c r="AM5578" i="7" a="1"/>
  <c r="AM5578" i="7" s="1"/>
  <c r="AK5578" i="7" a="1"/>
  <c r="AK5578" i="7" s="1"/>
  <c r="AI5657" i="7"/>
  <c r="AL5657" i="7" s="1" a="1"/>
  <c r="AL5657" i="7" s="1"/>
  <c r="AI5672" i="7"/>
  <c r="AI5295" i="7"/>
  <c r="AL5295" i="7" s="1" a="1"/>
  <c r="AL5295" i="7" s="1"/>
  <c r="AI5312" i="7"/>
  <c r="AL5312" i="7" s="1" a="1"/>
  <c r="AL5312" i="7" s="1"/>
  <c r="AI5387" i="7"/>
  <c r="AL5387" i="7" s="1" a="1"/>
  <c r="AL5387" i="7" s="1"/>
  <c r="AL5469" i="7" a="1"/>
  <c r="AL5469" i="7" s="1"/>
  <c r="AK5469" i="7" a="1"/>
  <c r="AK5469" i="7" s="1"/>
  <c r="AI5487" i="7"/>
  <c r="AK5487" i="7" s="1" a="1"/>
  <c r="AK5487" i="7" s="1"/>
  <c r="AI5493" i="7"/>
  <c r="AK5508" i="7" a="1"/>
  <c r="AK5508" i="7" s="1"/>
  <c r="AJ5508" i="7" a="1"/>
  <c r="AJ5508" i="7" s="1"/>
  <c r="AI5513" i="7"/>
  <c r="AJ5513" i="7" s="1" a="1"/>
  <c r="AJ5513" i="7" s="1"/>
  <c r="AJ5532" i="7" a="1"/>
  <c r="AJ5532" i="7" s="1"/>
  <c r="AM5532" i="7" a="1"/>
  <c r="AM5532" i="7" s="1"/>
  <c r="AI5613" i="7"/>
  <c r="AJ5613" i="7" s="1" a="1"/>
  <c r="AJ5613" i="7" s="1"/>
  <c r="AI5752" i="7"/>
  <c r="AL5752" i="7" s="1" a="1"/>
  <c r="AL5752" i="7" s="1"/>
  <c r="AM5219" i="7" a="1"/>
  <c r="AM5219" i="7" s="1"/>
  <c r="AJ5220" i="7" a="1"/>
  <c r="AJ5220" i="7" s="1"/>
  <c r="AJ5221" i="7" a="1"/>
  <c r="AJ5221" i="7" s="1"/>
  <c r="AK5222" i="7" a="1"/>
  <c r="AK5222" i="7" s="1"/>
  <c r="AI5223" i="7"/>
  <c r="AK5223" i="7" s="1" a="1"/>
  <c r="AK5223" i="7" s="1"/>
  <c r="AM5230" i="7" a="1"/>
  <c r="AM5230" i="7" s="1"/>
  <c r="AL5241" i="7" a="1"/>
  <c r="AL5241" i="7" s="1"/>
  <c r="AK5241" i="7" a="1"/>
  <c r="AK5241" i="7" s="1"/>
  <c r="AM5253" i="7" a="1"/>
  <c r="AM5253" i="7" s="1"/>
  <c r="AI5265" i="7"/>
  <c r="AJ5265" i="7" s="1" a="1"/>
  <c r="AJ5265" i="7" s="1"/>
  <c r="AI5271" i="7"/>
  <c r="AM5273" i="7" a="1"/>
  <c r="AM5273" i="7" s="1"/>
  <c r="AL5276" i="7" a="1"/>
  <c r="AL5276" i="7" s="1"/>
  <c r="AJ5276" i="7" a="1"/>
  <c r="AJ5276" i="7" s="1"/>
  <c r="AJ5278" i="7" a="1"/>
  <c r="AJ5278" i="7" s="1"/>
  <c r="AI5288" i="7"/>
  <c r="AL5288" i="7" s="1" a="1"/>
  <c r="AL5288" i="7" s="1"/>
  <c r="AM5294" i="7" a="1"/>
  <c r="AM5294" i="7" s="1"/>
  <c r="AI5300" i="7"/>
  <c r="AK5300" i="7" s="1" a="1"/>
  <c r="AK5300" i="7" s="1"/>
  <c r="AK5301" i="7" a="1"/>
  <c r="AK5301" i="7" s="1"/>
  <c r="AL5305" i="7" a="1"/>
  <c r="AL5305" i="7" s="1"/>
  <c r="AK5305" i="7" a="1"/>
  <c r="AK5305" i="7" s="1"/>
  <c r="AJ5306" i="7" a="1"/>
  <c r="AJ5306" i="7" s="1"/>
  <c r="AM5308" i="7" a="1"/>
  <c r="AM5308" i="7" s="1"/>
  <c r="AM5317" i="7" a="1"/>
  <c r="AM5317" i="7" s="1"/>
  <c r="AI5351" i="7"/>
  <c r="AJ5351" i="7" s="1" a="1"/>
  <c r="AJ5351" i="7" s="1"/>
  <c r="AI5357" i="7"/>
  <c r="AJ5357" i="7" s="1" a="1"/>
  <c r="AJ5357" i="7" s="1"/>
  <c r="AM5359" i="7" a="1"/>
  <c r="AM5359" i="7" s="1"/>
  <c r="AL5362" i="7" a="1"/>
  <c r="AL5362" i="7" s="1"/>
  <c r="AJ5362" i="7" a="1"/>
  <c r="AJ5362" i="7" s="1"/>
  <c r="AJ5364" i="7" a="1"/>
  <c r="AJ5364" i="7" s="1"/>
  <c r="AI5380" i="7"/>
  <c r="AL5380" i="7" s="1" a="1"/>
  <c r="AL5380" i="7" s="1"/>
  <c r="AM5386" i="7" a="1"/>
  <c r="AM5386" i="7" s="1"/>
  <c r="AI5392" i="7"/>
  <c r="AL5397" i="7" a="1"/>
  <c r="AL5397" i="7" s="1"/>
  <c r="AK5397" i="7" a="1"/>
  <c r="AK5397" i="7" s="1"/>
  <c r="AM5407" i="7" a="1"/>
  <c r="AM5407" i="7" s="1"/>
  <c r="AJ5409" i="7" a="1"/>
  <c r="AJ5409" i="7" s="1"/>
  <c r="AM5419" i="7" a="1"/>
  <c r="AM5419" i="7" s="1"/>
  <c r="AI5426" i="7"/>
  <c r="AK5426" i="7" s="1" a="1"/>
  <c r="AK5426" i="7" s="1"/>
  <c r="AI5437" i="7"/>
  <c r="AM5437" i="7" s="1" a="1"/>
  <c r="AM5437" i="7" s="1"/>
  <c r="AM5443" i="7" a="1"/>
  <c r="AM5443" i="7" s="1"/>
  <c r="AL5446" i="7" a="1"/>
  <c r="AL5446" i="7" s="1"/>
  <c r="AK5446" i="7" a="1"/>
  <c r="AK5446" i="7" s="1"/>
  <c r="AJ5446" i="7" a="1"/>
  <c r="AJ5446" i="7" s="1"/>
  <c r="AK5449" i="7" a="1"/>
  <c r="AK5449" i="7" s="1"/>
  <c r="AI5458" i="7"/>
  <c r="AL5458" i="7" s="1" a="1"/>
  <c r="AL5458" i="7" s="1"/>
  <c r="AI5463" i="7"/>
  <c r="AK5463" i="7" s="1" a="1"/>
  <c r="AK5463" i="7" s="1"/>
  <c r="AJ5469" i="7" a="1"/>
  <c r="AJ5469" i="7" s="1"/>
  <c r="AJ5524" i="7" a="1"/>
  <c r="AJ5524" i="7" s="1"/>
  <c r="AK5532" i="7" a="1"/>
  <c r="AK5532" i="7" s="1"/>
  <c r="AJ5556" i="7" a="1"/>
  <c r="AJ5556" i="7" s="1"/>
  <c r="AI5583" i="7"/>
  <c r="AL5583" i="7" s="1" a="1"/>
  <c r="AL5583" i="7" s="1"/>
  <c r="AI5609" i="7"/>
  <c r="AJ5609" i="7" s="1" a="1"/>
  <c r="AJ5609" i="7" s="1"/>
  <c r="AI5704" i="7"/>
  <c r="AJ5704" i="7" s="1" a="1"/>
  <c r="AJ5704" i="7" s="1"/>
  <c r="AI5412" i="7"/>
  <c r="AL5412" i="7" s="1" a="1"/>
  <c r="AL5412" i="7" s="1"/>
  <c r="AJ5419" i="7" a="1"/>
  <c r="AJ5419" i="7" s="1"/>
  <c r="AL5419" i="7" a="1"/>
  <c r="AL5419" i="7" s="1"/>
  <c r="AI5422" i="7"/>
  <c r="AK5422" i="7" s="1" a="1"/>
  <c r="AK5422" i="7" s="1"/>
  <c r="AI5471" i="7"/>
  <c r="AJ5471" i="7" s="1" a="1"/>
  <c r="AJ5471" i="7" s="1"/>
  <c r="AI5526" i="7"/>
  <c r="AM5526" i="7" s="1" a="1"/>
  <c r="AM5526" i="7" s="1"/>
  <c r="AI5528" i="7"/>
  <c r="AM5528" i="7" s="1" a="1"/>
  <c r="AM5528" i="7" s="1"/>
  <c r="AJ5539" i="7" a="1"/>
  <c r="AJ5539" i="7" s="1"/>
  <c r="AL5539" i="7" a="1"/>
  <c r="AL5539" i="7" s="1"/>
  <c r="AI5554" i="7"/>
  <c r="AK5554" i="7" s="1" a="1"/>
  <c r="AK5554" i="7" s="1"/>
  <c r="AI5573" i="7"/>
  <c r="AM5573" i="7" s="1" a="1"/>
  <c r="AM5573" i="7" s="1"/>
  <c r="AJ5579" i="7" a="1"/>
  <c r="AJ5579" i="7" s="1"/>
  <c r="AL5579" i="7" a="1"/>
  <c r="AL5579" i="7" s="1"/>
  <c r="AL5655" i="7" a="1"/>
  <c r="AL5655" i="7" s="1"/>
  <c r="AJ5655" i="7" a="1"/>
  <c r="AJ5655" i="7" s="1"/>
  <c r="AL5228" i="7" a="1"/>
  <c r="AL5228" i="7" s="1"/>
  <c r="AJ5228" i="7" a="1"/>
  <c r="AJ5228" i="7" s="1"/>
  <c r="AI5240" i="7"/>
  <c r="AL5240" i="7" s="1" a="1"/>
  <c r="AL5240" i="7" s="1"/>
  <c r="AJ5241" i="7" a="1"/>
  <c r="AJ5241" i="7" s="1"/>
  <c r="AM5246" i="7" a="1"/>
  <c r="AM5246" i="7" s="1"/>
  <c r="AM5269" i="7" a="1"/>
  <c r="AM5269" i="7" s="1"/>
  <c r="AI5287" i="7"/>
  <c r="AJ5287" i="7" s="1" a="1"/>
  <c r="AJ5287" i="7" s="1"/>
  <c r="AL5292" i="7" a="1"/>
  <c r="AL5292" i="7" s="1"/>
  <c r="AJ5292" i="7" a="1"/>
  <c r="AJ5292" i="7" s="1"/>
  <c r="AL5301" i="7" a="1"/>
  <c r="AL5301" i="7" s="1"/>
  <c r="AI5304" i="7"/>
  <c r="AJ5305" i="7" a="1"/>
  <c r="AJ5305" i="7" s="1"/>
  <c r="AL5306" i="7" a="1"/>
  <c r="AL5306" i="7" s="1"/>
  <c r="AM5310" i="7" a="1"/>
  <c r="AM5310" i="7" s="1"/>
  <c r="AL5321" i="7" a="1"/>
  <c r="AL5321" i="7" s="1"/>
  <c r="AK5321" i="7" a="1"/>
  <c r="AK5321" i="7" s="1"/>
  <c r="AM5355" i="7" a="1"/>
  <c r="AM5355" i="7" s="1"/>
  <c r="AI5379" i="7"/>
  <c r="AL5384" i="7" a="1"/>
  <c r="AL5384" i="7" s="1"/>
  <c r="AJ5384" i="7" a="1"/>
  <c r="AJ5384" i="7" s="1"/>
  <c r="AI5396" i="7"/>
  <c r="AJ5396" i="7" s="1" a="1"/>
  <c r="AJ5396" i="7" s="1"/>
  <c r="AJ5397" i="7" a="1"/>
  <c r="AJ5397" i="7" s="1"/>
  <c r="AI5405" i="7"/>
  <c r="AJ5405" i="7" s="1" a="1"/>
  <c r="AJ5405" i="7" s="1"/>
  <c r="AL5409" i="7" a="1"/>
  <c r="AL5409" i="7" s="1"/>
  <c r="AM5415" i="7" a="1"/>
  <c r="AM5415" i="7" s="1"/>
  <c r="AK5419" i="7" a="1"/>
  <c r="AK5419" i="7" s="1"/>
  <c r="AI5436" i="7"/>
  <c r="AL5436" i="7" s="1" a="1"/>
  <c r="AL5436" i="7" s="1"/>
  <c r="AJ5443" i="7" a="1"/>
  <c r="AJ5443" i="7" s="1"/>
  <c r="AJ5449" i="7" a="1"/>
  <c r="AJ5449" i="7" s="1"/>
  <c r="AJ5452" i="7" a="1"/>
  <c r="AJ5452" i="7" s="1"/>
  <c r="AM5452" i="7" a="1"/>
  <c r="AM5452" i="7" s="1"/>
  <c r="AI5465" i="7"/>
  <c r="AK5465" i="7" s="1" a="1"/>
  <c r="AK5465" i="7" s="1"/>
  <c r="AM5469" i="7" a="1"/>
  <c r="AM5469" i="7" s="1"/>
  <c r="AJ5474" i="7" a="1"/>
  <c r="AJ5474" i="7" s="1"/>
  <c r="AK5476" i="7" a="1"/>
  <c r="AK5476" i="7" s="1"/>
  <c r="AJ5476" i="7" a="1"/>
  <c r="AJ5476" i="7" s="1"/>
  <c r="AI5481" i="7"/>
  <c r="AK5481" i="7" s="1" a="1"/>
  <c r="AK5481" i="7" s="1"/>
  <c r="AI5497" i="7"/>
  <c r="AJ5502" i="7" a="1"/>
  <c r="AJ5502" i="7" s="1"/>
  <c r="AK5502" i="7" a="1"/>
  <c r="AK5502" i="7" s="1"/>
  <c r="AI5507" i="7"/>
  <c r="AJ5507" i="7" s="1" a="1"/>
  <c r="AJ5507" i="7" s="1"/>
  <c r="AI5509" i="7"/>
  <c r="AL5518" i="7" a="1"/>
  <c r="AL5518" i="7" s="1"/>
  <c r="AK5539" i="7" a="1"/>
  <c r="AK5539" i="7" s="1"/>
  <c r="AK5579" i="7" a="1"/>
  <c r="AK5579" i="7" s="1"/>
  <c r="AK5584" i="7" a="1"/>
  <c r="AK5584" i="7" s="1"/>
  <c r="AL5584" i="7" a="1"/>
  <c r="AL5584" i="7" s="1"/>
  <c r="AI5637" i="7"/>
  <c r="AK5637" i="7" s="1" a="1"/>
  <c r="AK5637" i="7" s="1"/>
  <c r="AI5647" i="7"/>
  <c r="AL5647" i="7" s="1" a="1"/>
  <c r="AL5647" i="7" s="1"/>
  <c r="AI5263" i="7"/>
  <c r="AI5280" i="7"/>
  <c r="AL5297" i="7" a="1"/>
  <c r="AL5297" i="7" s="1"/>
  <c r="AK5297" i="7" a="1"/>
  <c r="AK5297" i="7" s="1"/>
  <c r="AI5349" i="7"/>
  <c r="AK5349" i="7" s="1" a="1"/>
  <c r="AK5349" i="7" s="1"/>
  <c r="AL5354" i="7" a="1"/>
  <c r="AL5354" i="7" s="1"/>
  <c r="AJ5354" i="7" a="1"/>
  <c r="AJ5354" i="7" s="1"/>
  <c r="AI5366" i="7"/>
  <c r="AL5366" i="7" s="1" a="1"/>
  <c r="AL5366" i="7" s="1"/>
  <c r="AL5389" i="7" a="1"/>
  <c r="AL5389" i="7" s="1"/>
  <c r="AK5389" i="7" a="1"/>
  <c r="AK5389" i="7" s="1"/>
  <c r="AI5404" i="7"/>
  <c r="AL5404" i="7" s="1" a="1"/>
  <c r="AL5404" i="7" s="1"/>
  <c r="AI5411" i="7"/>
  <c r="AL5411" i="7" s="1" a="1"/>
  <c r="AL5411" i="7" s="1"/>
  <c r="AI5418" i="7"/>
  <c r="AJ5418" i="7" s="1" a="1"/>
  <c r="AJ5418" i="7" s="1"/>
  <c r="AM5428" i="7" a="1"/>
  <c r="AM5428" i="7" s="1"/>
  <c r="AI5431" i="7"/>
  <c r="AL5431" i="7" s="1" a="1"/>
  <c r="AL5431" i="7" s="1"/>
  <c r="AI5445" i="7"/>
  <c r="AL5445" i="7" s="1" a="1"/>
  <c r="AL5445" i="7" s="1"/>
  <c r="AI5448" i="7"/>
  <c r="AL5449" i="7" a="1"/>
  <c r="AL5449" i="7" s="1"/>
  <c r="AK5452" i="7" a="1"/>
  <c r="AK5452" i="7" s="1"/>
  <c r="AM5454" i="7" a="1"/>
  <c r="AM5454" i="7" s="1"/>
  <c r="AI5514" i="7"/>
  <c r="AL5517" i="7" a="1"/>
  <c r="AL5517" i="7" s="1"/>
  <c r="AI5533" i="7"/>
  <c r="AL5533" i="7" s="1" a="1"/>
  <c r="AL5533" i="7" s="1"/>
  <c r="AM5538" i="7" a="1"/>
  <c r="AM5538" i="7" s="1"/>
  <c r="AM5555" i="7" a="1"/>
  <c r="AM5555" i="7" s="1"/>
  <c r="AK5560" i="7" a="1"/>
  <c r="AK5560" i="7" s="1"/>
  <c r="AL5560" i="7" a="1"/>
  <c r="AL5560" i="7" s="1"/>
  <c r="AJ5560" i="7" a="1"/>
  <c r="AJ5560" i="7" s="1"/>
  <c r="AJ5584" i="7" a="1"/>
  <c r="AJ5584" i="7" s="1"/>
  <c r="AI5640" i="7"/>
  <c r="AL5644" i="7" a="1"/>
  <c r="AL5644" i="7" s="1"/>
  <c r="AK5644" i="7" a="1"/>
  <c r="AK5644" i="7" s="1"/>
  <c r="AI5681" i="7"/>
  <c r="AL5681" i="7" s="1" a="1"/>
  <c r="AL5681" i="7" s="1"/>
  <c r="AI5589" i="7"/>
  <c r="AL5589" i="7" s="1" a="1"/>
  <c r="AL5589" i="7" s="1"/>
  <c r="AI5594" i="7"/>
  <c r="AL5594" i="7" s="1" a="1"/>
  <c r="AL5594" i="7" s="1"/>
  <c r="AJ5595" i="7" a="1"/>
  <c r="AJ5595" i="7" s="1"/>
  <c r="AI5598" i="7"/>
  <c r="AL5598" i="7" s="1" a="1"/>
  <c r="AL5598" i="7" s="1"/>
  <c r="AI5605" i="7"/>
  <c r="AJ5605" i="7" s="1" a="1"/>
  <c r="AJ5605" i="7" s="1"/>
  <c r="AI5615" i="7"/>
  <c r="AK5615" i="7" s="1" a="1"/>
  <c r="AK5615" i="7" s="1"/>
  <c r="AI5623" i="7"/>
  <c r="AM5623" i="7" s="1" a="1"/>
  <c r="AM5623" i="7" s="1"/>
  <c r="AI5625" i="7"/>
  <c r="AJ5625" i="7" s="1" a="1"/>
  <c r="AJ5625" i="7" s="1"/>
  <c r="AJ5634" i="7" a="1"/>
  <c r="AJ5634" i="7" s="1"/>
  <c r="AJ5644" i="7" a="1"/>
  <c r="AJ5644" i="7" s="1"/>
  <c r="AI5664" i="7"/>
  <c r="AJ5664" i="7" s="1" a="1"/>
  <c r="AJ5664" i="7" s="1"/>
  <c r="AI5666" i="7"/>
  <c r="AJ5666" i="7" s="1" a="1"/>
  <c r="AJ5666" i="7" s="1"/>
  <c r="AI5669" i="7"/>
  <c r="AJ5669" i="7" s="1" a="1"/>
  <c r="AJ5669" i="7" s="1"/>
  <c r="AI5696" i="7"/>
  <c r="AL5696" i="7" s="1" a="1"/>
  <c r="AL5696" i="7" s="1"/>
  <c r="AI5698" i="7"/>
  <c r="AL5698" i="7" s="1" a="1"/>
  <c r="AL5698" i="7" s="1"/>
  <c r="AI5701" i="7"/>
  <c r="AK5701" i="7" s="1" a="1"/>
  <c r="AK5701" i="7" s="1"/>
  <c r="AL5719" i="7" a="1"/>
  <c r="AL5719" i="7" s="1"/>
  <c r="AI5738" i="7"/>
  <c r="AK5738" i="7" s="1" a="1"/>
  <c r="AK5738" i="7" s="1"/>
  <c r="AM5746" i="7" a="1"/>
  <c r="AM5746" i="7" s="1"/>
  <c r="AJ5746" i="7" a="1"/>
  <c r="AJ5746" i="7" s="1"/>
  <c r="AI5753" i="7"/>
  <c r="AK5753" i="7" s="1" a="1"/>
  <c r="AK5753" i="7" s="1"/>
  <c r="AM5130" i="7" a="1"/>
  <c r="AM5130" i="7" s="1"/>
  <c r="AM5138" i="7" a="1"/>
  <c r="AM5138" i="7" s="1"/>
  <c r="AM5146" i="7" a="1"/>
  <c r="AM5146" i="7" s="1"/>
  <c r="AM5154" i="7" a="1"/>
  <c r="AM5154" i="7" s="1"/>
  <c r="AM5202" i="7" a="1"/>
  <c r="AM5202" i="7" s="1"/>
  <c r="AM5210" i="7" a="1"/>
  <c r="AM5210" i="7" s="1"/>
  <c r="AM5218" i="7" a="1"/>
  <c r="AM5218" i="7" s="1"/>
  <c r="AM5226" i="7" a="1"/>
  <c r="AM5226" i="7" s="1"/>
  <c r="AK5230" i="7" a="1"/>
  <c r="AK5230" i="7" s="1"/>
  <c r="AK5238" i="7" a="1"/>
  <c r="AK5238" i="7" s="1"/>
  <c r="AM5242" i="7" a="1"/>
  <c r="AM5242" i="7" s="1"/>
  <c r="AK5246" i="7" a="1"/>
  <c r="AK5246" i="7" s="1"/>
  <c r="AK5254" i="7" a="1"/>
  <c r="AK5254" i="7" s="1"/>
  <c r="AM5258" i="7" a="1"/>
  <c r="AM5258" i="7" s="1"/>
  <c r="AK5262" i="7" a="1"/>
  <c r="AK5262" i="7" s="1"/>
  <c r="AK5270" i="7" a="1"/>
  <c r="AK5270" i="7" s="1"/>
  <c r="AK5278" i="7" a="1"/>
  <c r="AK5278" i="7" s="1"/>
  <c r="AM5290" i="7" a="1"/>
  <c r="AM5290" i="7" s="1"/>
  <c r="AK5294" i="7" a="1"/>
  <c r="AK5294" i="7" s="1"/>
  <c r="AM5306" i="7" a="1"/>
  <c r="AM5306" i="7" s="1"/>
  <c r="AK5310" i="7" a="1"/>
  <c r="AK5310" i="7" s="1"/>
  <c r="AM5344" i="7" a="1"/>
  <c r="AM5344" i="7" s="1"/>
  <c r="AK5348" i="7" a="1"/>
  <c r="AK5348" i="7" s="1"/>
  <c r="AM5352" i="7" a="1"/>
  <c r="AM5352" i="7" s="1"/>
  <c r="AM5360" i="7" a="1"/>
  <c r="AM5360" i="7" s="1"/>
  <c r="AK5364" i="7" a="1"/>
  <c r="AK5364" i="7" s="1"/>
  <c r="AM5382" i="7" a="1"/>
  <c r="AM5382" i="7" s="1"/>
  <c r="AK5386" i="7" a="1"/>
  <c r="AK5386" i="7" s="1"/>
  <c r="AK5399" i="7" a="1"/>
  <c r="AK5399" i="7" s="1"/>
  <c r="AM5409" i="7" a="1"/>
  <c r="AM5409" i="7" s="1"/>
  <c r="AK5415" i="7" a="1"/>
  <c r="AK5415" i="7" s="1"/>
  <c r="AI5416" i="7"/>
  <c r="AL5416" i="7" s="1" a="1"/>
  <c r="AL5416" i="7" s="1"/>
  <c r="AI5421" i="7"/>
  <c r="AL5421" i="7" s="1" a="1"/>
  <c r="AL5421" i="7" s="1"/>
  <c r="AK5428" i="7" a="1"/>
  <c r="AK5428" i="7" s="1"/>
  <c r="AI5429" i="7"/>
  <c r="AL5429" i="7" s="1" a="1"/>
  <c r="AL5429" i="7" s="1"/>
  <c r="AK5443" i="7" a="1"/>
  <c r="AK5443" i="7" s="1"/>
  <c r="AI5444" i="7"/>
  <c r="AL5444" i="7" s="1" a="1"/>
  <c r="AL5444" i="7" s="1"/>
  <c r="AL5453" i="7" a="1"/>
  <c r="AL5453" i="7" s="1"/>
  <c r="AI5455" i="7"/>
  <c r="AM5455" i="7" s="1" a="1"/>
  <c r="AM5455" i="7" s="1"/>
  <c r="AJ5459" i="7" a="1"/>
  <c r="AJ5459" i="7" s="1"/>
  <c r="AI5488" i="7"/>
  <c r="AM5488" i="7" s="1" a="1"/>
  <c r="AM5488" i="7" s="1"/>
  <c r="AJ5499" i="7" a="1"/>
  <c r="AJ5499" i="7" s="1"/>
  <c r="AI5520" i="7"/>
  <c r="AM5520" i="7" s="1" a="1"/>
  <c r="AM5520" i="7" s="1"/>
  <c r="AL5524" i="7" a="1"/>
  <c r="AL5524" i="7" s="1"/>
  <c r="AI5530" i="7"/>
  <c r="AL5536" i="7" a="1"/>
  <c r="AL5536" i="7" s="1"/>
  <c r="AI5559" i="7"/>
  <c r="AI5565" i="7"/>
  <c r="AL5565" i="7" s="1" a="1"/>
  <c r="AL5565" i="7" s="1"/>
  <c r="AI5582" i="7"/>
  <c r="AI5608" i="7"/>
  <c r="AL5608" i="7" s="1" a="1"/>
  <c r="AL5608" i="7" s="1"/>
  <c r="AL5612" i="7" a="1"/>
  <c r="AL5612" i="7" s="1"/>
  <c r="AK5612" i="7" a="1"/>
  <c r="AK5612" i="7" s="1"/>
  <c r="AK5634" i="7" a="1"/>
  <c r="AK5634" i="7" s="1"/>
  <c r="AI5642" i="7"/>
  <c r="AL5642" i="7" s="1" a="1"/>
  <c r="AL5642" i="7" s="1"/>
  <c r="AL5685" i="7" a="1"/>
  <c r="AL5685" i="7" s="1"/>
  <c r="AK5685" i="7" a="1"/>
  <c r="AK5685" i="7" s="1"/>
  <c r="AL5686" i="7" a="1"/>
  <c r="AL5686" i="7" s="1"/>
  <c r="AI5713" i="7"/>
  <c r="AJ5713" i="7" s="1" a="1"/>
  <c r="AJ5713" i="7" s="1"/>
  <c r="AM5714" i="7" a="1"/>
  <c r="AM5714" i="7" s="1"/>
  <c r="AM5719" i="7" a="1"/>
  <c r="AM5719" i="7" s="1"/>
  <c r="AI5730" i="7"/>
  <c r="AJ5730" i="7" s="1" a="1"/>
  <c r="AJ5730" i="7" s="1"/>
  <c r="AL5767" i="7" a="1"/>
  <c r="AL5767" i="7" s="1"/>
  <c r="AJ5767" i="7" a="1"/>
  <c r="AJ5767" i="7" s="1"/>
  <c r="AI5789" i="7"/>
  <c r="AK5789" i="7" s="1" a="1"/>
  <c r="AK5789" i="7" s="1"/>
  <c r="AM5133" i="7" a="1"/>
  <c r="AM5133" i="7" s="1"/>
  <c r="AM5141" i="7" a="1"/>
  <c r="AM5141" i="7" s="1"/>
  <c r="AM5149" i="7" a="1"/>
  <c r="AM5149" i="7" s="1"/>
  <c r="AM5157" i="7" a="1"/>
  <c r="AM5157" i="7" s="1"/>
  <c r="AM5165" i="7" a="1"/>
  <c r="AM5165" i="7" s="1"/>
  <c r="AM5173" i="7" a="1"/>
  <c r="AM5173" i="7" s="1"/>
  <c r="AM5197" i="7" a="1"/>
  <c r="AM5197" i="7" s="1"/>
  <c r="AM5205" i="7" a="1"/>
  <c r="AM5205" i="7" s="1"/>
  <c r="AL5211" i="7" a="1"/>
  <c r="AL5211" i="7" s="1"/>
  <c r="AL5219" i="7" a="1"/>
  <c r="AL5219" i="7" s="1"/>
  <c r="AM5221" i="7" a="1"/>
  <c r="AM5221" i="7" s="1"/>
  <c r="AL5227" i="7" a="1"/>
  <c r="AL5227" i="7" s="1"/>
  <c r="AL5251" i="7" a="1"/>
  <c r="AL5251" i="7" s="1"/>
  <c r="AL5259" i="7" a="1"/>
  <c r="AL5259" i="7" s="1"/>
  <c r="AL5267" i="7" a="1"/>
  <c r="AL5267" i="7" s="1"/>
  <c r="AL5299" i="7" a="1"/>
  <c r="AL5299" i="7" s="1"/>
  <c r="AL5307" i="7" a="1"/>
  <c r="AL5307" i="7" s="1"/>
  <c r="AL5403" i="7" a="1"/>
  <c r="AL5403" i="7" s="1"/>
  <c r="AL5425" i="7" a="1"/>
  <c r="AL5425" i="7" s="1"/>
  <c r="AI5434" i="7"/>
  <c r="AK5434" i="7" s="1" a="1"/>
  <c r="AK5434" i="7" s="1"/>
  <c r="AL5435" i="7" a="1"/>
  <c r="AL5435" i="7" s="1"/>
  <c r="AL5452" i="7" a="1"/>
  <c r="AL5452" i="7" s="1"/>
  <c r="AJ5456" i="7" a="1"/>
  <c r="AJ5456" i="7" s="1"/>
  <c r="AI5460" i="7"/>
  <c r="AI5464" i="7"/>
  <c r="AJ5464" i="7" s="1" a="1"/>
  <c r="AJ5464" i="7" s="1"/>
  <c r="AM5470" i="7" a="1"/>
  <c r="AM5470" i="7" s="1"/>
  <c r="AK5480" i="7" a="1"/>
  <c r="AK5480" i="7" s="1"/>
  <c r="AJ5480" i="7" a="1"/>
  <c r="AJ5480" i="7" s="1"/>
  <c r="AM5483" i="7" a="1"/>
  <c r="AM5483" i="7" s="1"/>
  <c r="AI5490" i="7"/>
  <c r="AL5490" i="7" s="1" a="1"/>
  <c r="AL5490" i="7" s="1"/>
  <c r="AM5492" i="7" a="1"/>
  <c r="AM5492" i="7" s="1"/>
  <c r="AK5499" i="7" a="1"/>
  <c r="AK5499" i="7" s="1"/>
  <c r="AM5502" i="7" a="1"/>
  <c r="AM5502" i="7" s="1"/>
  <c r="AM5524" i="7" a="1"/>
  <c r="AM5524" i="7" s="1"/>
  <c r="AL5551" i="7" a="1"/>
  <c r="AL5551" i="7" s="1"/>
  <c r="AK5551" i="7" a="1"/>
  <c r="AK5551" i="7" s="1"/>
  <c r="AI5558" i="7"/>
  <c r="AL5558" i="7" s="1" a="1"/>
  <c r="AL5558" i="7" s="1"/>
  <c r="AM5564" i="7" a="1"/>
  <c r="AM5564" i="7" s="1"/>
  <c r="AI5570" i="7"/>
  <c r="AK5570" i="7" s="1" a="1"/>
  <c r="AK5570" i="7" s="1"/>
  <c r="AK5571" i="7" a="1"/>
  <c r="AK5571" i="7" s="1"/>
  <c r="AL5575" i="7" a="1"/>
  <c r="AL5575" i="7" s="1"/>
  <c r="AK5575" i="7" a="1"/>
  <c r="AK5575" i="7" s="1"/>
  <c r="AJ5576" i="7" a="1"/>
  <c r="AJ5576" i="7" s="1"/>
  <c r="AI5592" i="7"/>
  <c r="AM5592" i="7" s="1" a="1"/>
  <c r="AM5592" i="7" s="1"/>
  <c r="AJ5612" i="7" a="1"/>
  <c r="AJ5612" i="7" s="1"/>
  <c r="AI5646" i="7"/>
  <c r="AK5646" i="7" s="1" a="1"/>
  <c r="AK5646" i="7" s="1"/>
  <c r="AI5656" i="7"/>
  <c r="AM5656" i="7" s="1" a="1"/>
  <c r="AM5656" i="7" s="1"/>
  <c r="AL5658" i="7" a="1"/>
  <c r="AL5658" i="7" s="1"/>
  <c r="AM5658" i="7" a="1"/>
  <c r="AM5658" i="7" s="1"/>
  <c r="AK5658" i="7" a="1"/>
  <c r="AK5658" i="7" s="1"/>
  <c r="AJ5658" i="7" a="1"/>
  <c r="AJ5658" i="7" s="1"/>
  <c r="AM5668" i="7" a="1"/>
  <c r="AM5668" i="7" s="1"/>
  <c r="AI5671" i="7"/>
  <c r="AJ5671" i="7" s="1" a="1"/>
  <c r="AJ5671" i="7" s="1"/>
  <c r="AM5700" i="7" a="1"/>
  <c r="AM5700" i="7" s="1"/>
  <c r="AI5703" i="7"/>
  <c r="AJ5703" i="7" s="1" a="1"/>
  <c r="AJ5703" i="7" s="1"/>
  <c r="AI5728" i="7"/>
  <c r="AL5728" i="7" s="1" a="1"/>
  <c r="AL5728" i="7" s="1"/>
  <c r="AI5550" i="7"/>
  <c r="AL5550" i="7" s="1" a="1"/>
  <c r="AL5550" i="7" s="1"/>
  <c r="AI5581" i="7"/>
  <c r="AM5581" i="7" s="1" a="1"/>
  <c r="AM5581" i="7" s="1"/>
  <c r="AI5610" i="7"/>
  <c r="AM5610" i="7" s="1" a="1"/>
  <c r="AM5610" i="7" s="1"/>
  <c r="AI5661" i="7"/>
  <c r="AM5661" i="7" s="1" a="1"/>
  <c r="AM5661" i="7" s="1"/>
  <c r="AI5665" i="7"/>
  <c r="AJ5665" i="7" s="1" a="1"/>
  <c r="AJ5665" i="7" s="1"/>
  <c r="AL5668" i="7" a="1"/>
  <c r="AL5668" i="7" s="1"/>
  <c r="AK5668" i="7" a="1"/>
  <c r="AK5668" i="7" s="1"/>
  <c r="AL5684" i="7" a="1"/>
  <c r="AL5684" i="7" s="1"/>
  <c r="AJ5684" i="7" a="1"/>
  <c r="AJ5684" i="7" s="1"/>
  <c r="AI5690" i="7"/>
  <c r="AL5690" i="7" s="1" a="1"/>
  <c r="AL5690" i="7" s="1"/>
  <c r="AI5693" i="7"/>
  <c r="AL5693" i="7" s="1" a="1"/>
  <c r="AL5693" i="7" s="1"/>
  <c r="AI5697" i="7"/>
  <c r="AL5697" i="7" s="1" a="1"/>
  <c r="AL5697" i="7" s="1"/>
  <c r="AL5700" i="7" a="1"/>
  <c r="AL5700" i="7" s="1"/>
  <c r="AK5700" i="7" a="1"/>
  <c r="AK5700" i="7" s="1"/>
  <c r="AL5717" i="7" a="1"/>
  <c r="AL5717" i="7" s="1"/>
  <c r="AK5717" i="7" a="1"/>
  <c r="AK5717" i="7" s="1"/>
  <c r="AM5733" i="7" a="1"/>
  <c r="AM5733" i="7" s="1"/>
  <c r="AK5733" i="7" a="1"/>
  <c r="AK5733" i="7" s="1"/>
  <c r="AI5768" i="7"/>
  <c r="AK5768" i="7" s="1" a="1"/>
  <c r="AK5768" i="7" s="1"/>
  <c r="AL5783" i="7" a="1"/>
  <c r="AL5783" i="7" s="1"/>
  <c r="AJ5783" i="7" a="1"/>
  <c r="AJ5783" i="7" s="1"/>
  <c r="AL5499" i="7" a="1"/>
  <c r="AL5499" i="7" s="1"/>
  <c r="AL5543" i="7" a="1"/>
  <c r="AL5543" i="7" s="1"/>
  <c r="AK5543" i="7" a="1"/>
  <c r="AK5543" i="7" s="1"/>
  <c r="AI5544" i="7"/>
  <c r="AI5546" i="7"/>
  <c r="AK5546" i="7" s="1" a="1"/>
  <c r="AK5546" i="7" s="1"/>
  <c r="AI5549" i="7"/>
  <c r="AL5549" i="7" s="1" a="1"/>
  <c r="AL5549" i="7" s="1"/>
  <c r="AI5557" i="7"/>
  <c r="AL5562" i="7" a="1"/>
  <c r="AL5562" i="7" s="1"/>
  <c r="AJ5562" i="7" a="1"/>
  <c r="AJ5562" i="7" s="1"/>
  <c r="AL5571" i="7" a="1"/>
  <c r="AL5571" i="7" s="1"/>
  <c r="AI5574" i="7"/>
  <c r="AL5574" i="7" s="1" a="1"/>
  <c r="AL5574" i="7" s="1"/>
  <c r="AJ5575" i="7" a="1"/>
  <c r="AJ5575" i="7" s="1"/>
  <c r="AL5576" i="7" a="1"/>
  <c r="AL5576" i="7" s="1"/>
  <c r="AI5586" i="7"/>
  <c r="AM5586" i="7" s="1" a="1"/>
  <c r="AM5586" i="7" s="1"/>
  <c r="AM5591" i="7" a="1"/>
  <c r="AM5591" i="7" s="1"/>
  <c r="AL5591" i="7" a="1"/>
  <c r="AL5591" i="7" s="1"/>
  <c r="AK5591" i="7" a="1"/>
  <c r="AK5591" i="7" s="1"/>
  <c r="AM5596" i="7" a="1"/>
  <c r="AM5596" i="7" s="1"/>
  <c r="AI5614" i="7"/>
  <c r="AJ5614" i="7" s="1" a="1"/>
  <c r="AJ5614" i="7" s="1"/>
  <c r="AI5624" i="7"/>
  <c r="AK5624" i="7" s="1" a="1"/>
  <c r="AK5624" i="7" s="1"/>
  <c r="AL5626" i="7" a="1"/>
  <c r="AL5626" i="7" s="1"/>
  <c r="AM5626" i="7" a="1"/>
  <c r="AM5626" i="7" s="1"/>
  <c r="AK5626" i="7" a="1"/>
  <c r="AK5626" i="7" s="1"/>
  <c r="AJ5626" i="7" a="1"/>
  <c r="AJ5626" i="7" s="1"/>
  <c r="AI5641" i="7"/>
  <c r="AM5641" i="7" s="1" a="1"/>
  <c r="AM5641" i="7" s="1"/>
  <c r="AJ5645" i="7" a="1"/>
  <c r="AJ5645" i="7" s="1"/>
  <c r="AM5645" i="7" a="1"/>
  <c r="AM5645" i="7" s="1"/>
  <c r="AL5645" i="7" a="1"/>
  <c r="AL5645" i="7" s="1"/>
  <c r="AK5645" i="7" a="1"/>
  <c r="AK5645" i="7" s="1"/>
  <c r="AK5651" i="7" a="1"/>
  <c r="AK5651" i="7" s="1"/>
  <c r="AJ5651" i="7" a="1"/>
  <c r="AJ5651" i="7" s="1"/>
  <c r="AI5663" i="7"/>
  <c r="AK5663" i="7" s="1" a="1"/>
  <c r="AK5663" i="7" s="1"/>
  <c r="AJ5668" i="7" a="1"/>
  <c r="AJ5668" i="7" s="1"/>
  <c r="AJ5670" i="7" a="1"/>
  <c r="AJ5670" i="7" s="1"/>
  <c r="AK5684" i="7" a="1"/>
  <c r="AK5684" i="7" s="1"/>
  <c r="AI5695" i="7"/>
  <c r="AK5695" i="7" s="1" a="1"/>
  <c r="AK5695" i="7" s="1"/>
  <c r="AJ5700" i="7" a="1"/>
  <c r="AJ5700" i="7" s="1"/>
  <c r="AL5790" i="7" a="1"/>
  <c r="AL5790" i="7" s="1"/>
  <c r="AK5790" i="7" a="1"/>
  <c r="AK5790" i="7" s="1"/>
  <c r="AL5459" i="7" a="1"/>
  <c r="AL5459" i="7" s="1"/>
  <c r="AM5462" i="7" a="1"/>
  <c r="AM5462" i="7" s="1"/>
  <c r="AI5472" i="7"/>
  <c r="AL5472" i="7" s="1" a="1"/>
  <c r="AL5472" i="7" s="1"/>
  <c r="AL5474" i="7" a="1"/>
  <c r="AL5474" i="7" s="1"/>
  <c r="AK5474" i="7" a="1"/>
  <c r="AK5474" i="7" s="1"/>
  <c r="AJ5483" i="7" a="1"/>
  <c r="AJ5483" i="7" s="1"/>
  <c r="AI5504" i="7"/>
  <c r="AL5506" i="7" a="1"/>
  <c r="AL5506" i="7" s="1"/>
  <c r="AK5506" i="7" a="1"/>
  <c r="AK5506" i="7" s="1"/>
  <c r="AK5525" i="7" a="1"/>
  <c r="AK5525" i="7" s="1"/>
  <c r="AJ5525" i="7" a="1"/>
  <c r="AJ5525" i="7" s="1"/>
  <c r="AI5535" i="7"/>
  <c r="AJ5535" i="7" s="1" a="1"/>
  <c r="AJ5535" i="7" s="1"/>
  <c r="AL5538" i="7" a="1"/>
  <c r="AL5538" i="7" s="1"/>
  <c r="AM5539" i="7" a="1"/>
  <c r="AM5539" i="7" s="1"/>
  <c r="AM5540" i="7" a="1"/>
  <c r="AM5540" i="7" s="1"/>
  <c r="AI5542" i="7"/>
  <c r="AK5542" i="7" s="1" a="1"/>
  <c r="AK5542" i="7" s="1"/>
  <c r="AM5556" i="7" a="1"/>
  <c r="AM5556" i="7" s="1"/>
  <c r="AL5567" i="7" a="1"/>
  <c r="AL5567" i="7" s="1"/>
  <c r="AK5567" i="7" a="1"/>
  <c r="AK5567" i="7" s="1"/>
  <c r="AM5579" i="7" a="1"/>
  <c r="AM5579" i="7" s="1"/>
  <c r="AL5596" i="7" a="1"/>
  <c r="AL5596" i="7" s="1"/>
  <c r="AJ5596" i="7" a="1"/>
  <c r="AJ5596" i="7" s="1"/>
  <c r="AI5630" i="7"/>
  <c r="AM5630" i="7" s="1" a="1"/>
  <c r="AM5630" i="7" s="1"/>
  <c r="AK5655" i="7" a="1"/>
  <c r="AK5655" i="7" s="1"/>
  <c r="AM5655" i="7" a="1"/>
  <c r="AM5655" i="7" s="1"/>
  <c r="AM5717" i="7" a="1"/>
  <c r="AM5717" i="7" s="1"/>
  <c r="AI5722" i="7"/>
  <c r="AM5722" i="7" s="1" a="1"/>
  <c r="AM5722" i="7" s="1"/>
  <c r="AI5725" i="7"/>
  <c r="AL5725" i="7" s="1" a="1"/>
  <c r="AL5725" i="7" s="1"/>
  <c r="AI5737" i="7"/>
  <c r="AM5737" i="7" s="1" a="1"/>
  <c r="AM5737" i="7" s="1"/>
  <c r="AI5810" i="7"/>
  <c r="AM5810" i="7" s="1" a="1"/>
  <c r="AM5810" i="7" s="1"/>
  <c r="AM5839" i="7" a="1"/>
  <c r="AM5839" i="7" s="1"/>
  <c r="AI5843" i="7"/>
  <c r="AM5843" i="7" s="1" a="1"/>
  <c r="AM5843" i="7" s="1"/>
  <c r="AI5729" i="7"/>
  <c r="AJ5729" i="7" s="1" a="1"/>
  <c r="AJ5729" i="7" s="1"/>
  <c r="AI5745" i="7"/>
  <c r="AM5745" i="7" s="1" a="1"/>
  <c r="AM5745" i="7" s="1"/>
  <c r="AI5760" i="7"/>
  <c r="AL5760" i="7" s="1" a="1"/>
  <c r="AL5760" i="7" s="1"/>
  <c r="AM5767" i="7" a="1"/>
  <c r="AM5767" i="7" s="1"/>
  <c r="AJ5774" i="7" a="1"/>
  <c r="AJ5774" i="7" s="1"/>
  <c r="AL5781" i="7" a="1"/>
  <c r="AL5781" i="7" s="1"/>
  <c r="AJ5781" i="7" a="1"/>
  <c r="AJ5781" i="7" s="1"/>
  <c r="AM5794" i="7" a="1"/>
  <c r="AM5794" i="7" s="1"/>
  <c r="AL5799" i="7" a="1"/>
  <c r="AL5799" i="7" s="1"/>
  <c r="AJ5799" i="7" a="1"/>
  <c r="AJ5799" i="7" s="1"/>
  <c r="AK5824" i="7" a="1"/>
  <c r="AK5824" i="7" s="1"/>
  <c r="AM5824" i="7" a="1"/>
  <c r="AM5824" i="7" s="1"/>
  <c r="AI5829" i="7"/>
  <c r="AJ5829" i="7" s="1" a="1"/>
  <c r="AJ5829" i="7" s="1"/>
  <c r="AL5831" i="7" a="1"/>
  <c r="AL5831" i="7" s="1"/>
  <c r="AM5831" i="7" a="1"/>
  <c r="AM5831" i="7" s="1"/>
  <c r="AJ5831" i="7" a="1"/>
  <c r="AJ5831" i="7" s="1"/>
  <c r="AI5846" i="7"/>
  <c r="AK5846" i="7" s="1" a="1"/>
  <c r="AK5846" i="7" s="1"/>
  <c r="AI5861" i="7"/>
  <c r="AK5861" i="7" s="1" a="1"/>
  <c r="AK5861" i="7" s="1"/>
  <c r="AI5895" i="7"/>
  <c r="AK5895" i="7" s="1" a="1"/>
  <c r="AK5895" i="7" s="1"/>
  <c r="AI5814" i="7"/>
  <c r="AK5814" i="7" s="1" a="1"/>
  <c r="AK5814" i="7" s="1"/>
  <c r="AL5852" i="7" a="1"/>
  <c r="AL5852" i="7" s="1"/>
  <c r="AK5852" i="7" a="1"/>
  <c r="AK5852" i="7" s="1"/>
  <c r="AJ5852" i="7" a="1"/>
  <c r="AJ5852" i="7" s="1"/>
  <c r="AI5937" i="7"/>
  <c r="AM5937" i="7" s="1" a="1"/>
  <c r="AM5937" i="7" s="1"/>
  <c r="AK5556" i="7" a="1"/>
  <c r="AK5556" i="7" s="1"/>
  <c r="AM5560" i="7" a="1"/>
  <c r="AM5560" i="7" s="1"/>
  <c r="AK5564" i="7" a="1"/>
  <c r="AK5564" i="7" s="1"/>
  <c r="AM5568" i="7" a="1"/>
  <c r="AM5568" i="7" s="1"/>
  <c r="AK5572" i="7" a="1"/>
  <c r="AK5572" i="7" s="1"/>
  <c r="AM5576" i="7" a="1"/>
  <c r="AM5576" i="7" s="1"/>
  <c r="AM5584" i="7" a="1"/>
  <c r="AM5584" i="7" s="1"/>
  <c r="AI5616" i="7"/>
  <c r="AM5616" i="7" s="1" a="1"/>
  <c r="AM5616" i="7" s="1"/>
  <c r="AI5617" i="7"/>
  <c r="AI5648" i="7"/>
  <c r="AM5648" i="7" s="1" a="1"/>
  <c r="AM5648" i="7" s="1"/>
  <c r="AI5649" i="7"/>
  <c r="AM5649" i="7" s="1" a="1"/>
  <c r="AM5649" i="7" s="1"/>
  <c r="AI5689" i="7"/>
  <c r="AI5721" i="7"/>
  <c r="AJ5721" i="7" s="1" a="1"/>
  <c r="AJ5721" i="7" s="1"/>
  <c r="AI5744" i="7"/>
  <c r="AL5744" i="7" s="1" a="1"/>
  <c r="AL5744" i="7" s="1"/>
  <c r="AI5773" i="7"/>
  <c r="AJ5773" i="7" s="1" a="1"/>
  <c r="AJ5773" i="7" s="1"/>
  <c r="AK5774" i="7" a="1"/>
  <c r="AK5774" i="7" s="1"/>
  <c r="AK5781" i="7" a="1"/>
  <c r="AK5781" i="7" s="1"/>
  <c r="AI5786" i="7"/>
  <c r="AJ5786" i="7" s="1" a="1"/>
  <c r="AJ5786" i="7" s="1"/>
  <c r="AI5793" i="7"/>
  <c r="AK5793" i="7" s="1" a="1"/>
  <c r="AK5793" i="7" s="1"/>
  <c r="AK5799" i="7" a="1"/>
  <c r="AK5799" i="7" s="1"/>
  <c r="AI5803" i="7"/>
  <c r="AM5803" i="7" s="1" a="1"/>
  <c r="AM5803" i="7" s="1"/>
  <c r="AI5808" i="7"/>
  <c r="AL5808" i="7" s="1" a="1"/>
  <c r="AL5808" i="7" s="1"/>
  <c r="AJ5824" i="7" a="1"/>
  <c r="AJ5824" i="7" s="1"/>
  <c r="AK5831" i="7" a="1"/>
  <c r="AK5831" i="7" s="1"/>
  <c r="AL5835" i="7" a="1"/>
  <c r="AL5835" i="7" s="1"/>
  <c r="AI5840" i="7"/>
  <c r="AL5840" i="7" s="1" a="1"/>
  <c r="AL5840" i="7" s="1"/>
  <c r="AM5850" i="7" a="1"/>
  <c r="AM5850" i="7" s="1"/>
  <c r="AJ5850" i="7" a="1"/>
  <c r="AJ5850" i="7" s="1"/>
  <c r="AI5864" i="7"/>
  <c r="AI5887" i="7"/>
  <c r="AJ5887" i="7" s="1" a="1"/>
  <c r="AJ5887" i="7" s="1"/>
  <c r="AI5958" i="7"/>
  <c r="AM5958" i="7" s="1" a="1"/>
  <c r="AM5958" i="7" s="1"/>
  <c r="AL5468" i="7" a="1"/>
  <c r="AL5468" i="7" s="1"/>
  <c r="AL5476" i="7" a="1"/>
  <c r="AL5476" i="7" s="1"/>
  <c r="AL5492" i="7" a="1"/>
  <c r="AL5492" i="7" s="1"/>
  <c r="AL5500" i="7" a="1"/>
  <c r="AL5500" i="7" s="1"/>
  <c r="AL5508" i="7" a="1"/>
  <c r="AL5508" i="7" s="1"/>
  <c r="AL5537" i="7" a="1"/>
  <c r="AL5537" i="7" s="1"/>
  <c r="AI5552" i="7"/>
  <c r="AM5552" i="7" s="1" a="1"/>
  <c r="AM5552" i="7" s="1"/>
  <c r="AL5577" i="7" a="1"/>
  <c r="AL5577" i="7" s="1"/>
  <c r="AL5595" i="7" a="1"/>
  <c r="AL5595" i="7" s="1"/>
  <c r="AI5606" i="7"/>
  <c r="AK5606" i="7" s="1" a="1"/>
  <c r="AK5606" i="7" s="1"/>
  <c r="AI5618" i="7"/>
  <c r="AK5618" i="7" s="1" a="1"/>
  <c r="AK5618" i="7" s="1"/>
  <c r="AM5619" i="7" a="1"/>
  <c r="AM5619" i="7" s="1"/>
  <c r="AI5638" i="7"/>
  <c r="AJ5638" i="7" s="1" a="1"/>
  <c r="AJ5638" i="7" s="1"/>
  <c r="AI5650" i="7"/>
  <c r="AK5650" i="7" s="1" a="1"/>
  <c r="AK5650" i="7" s="1"/>
  <c r="AM5651" i="7" a="1"/>
  <c r="AM5651" i="7" s="1"/>
  <c r="AJ5660" i="7" a="1"/>
  <c r="AJ5660" i="7" s="1"/>
  <c r="AL5682" i="7" a="1"/>
  <c r="AL5682" i="7" s="1"/>
  <c r="AK5682" i="7" a="1"/>
  <c r="AK5682" i="7" s="1"/>
  <c r="AM5684" i="7" a="1"/>
  <c r="AM5684" i="7" s="1"/>
  <c r="AJ5685" i="7" a="1"/>
  <c r="AJ5685" i="7" s="1"/>
  <c r="AJ5686" i="7" a="1"/>
  <c r="AJ5686" i="7" s="1"/>
  <c r="AI5688" i="7"/>
  <c r="AJ5688" i="7" s="1" a="1"/>
  <c r="AJ5688" i="7" s="1"/>
  <c r="AL5714" i="7" a="1"/>
  <c r="AL5714" i="7" s="1"/>
  <c r="AK5714" i="7" a="1"/>
  <c r="AK5714" i="7" s="1"/>
  <c r="AJ5717" i="7" a="1"/>
  <c r="AJ5717" i="7" s="1"/>
  <c r="AK5719" i="7" a="1"/>
  <c r="AK5719" i="7" s="1"/>
  <c r="AI5720" i="7"/>
  <c r="AI5736" i="7"/>
  <c r="AK5736" i="7" s="1" a="1"/>
  <c r="AK5736" i="7" s="1"/>
  <c r="AL5757" i="7" a="1"/>
  <c r="AL5757" i="7" s="1"/>
  <c r="AJ5757" i="7" a="1"/>
  <c r="AJ5757" i="7" s="1"/>
  <c r="AJ5759" i="7" a="1"/>
  <c r="AJ5759" i="7" s="1"/>
  <c r="AI5765" i="7"/>
  <c r="AK5765" i="7" s="1" a="1"/>
  <c r="AK5765" i="7" s="1"/>
  <c r="AL5770" i="7" a="1"/>
  <c r="AL5770" i="7" s="1"/>
  <c r="AK5770" i="7" a="1"/>
  <c r="AK5770" i="7" s="1"/>
  <c r="AI5778" i="7"/>
  <c r="AJ5778" i="7" s="1" a="1"/>
  <c r="AJ5778" i="7" s="1"/>
  <c r="AI5785" i="7"/>
  <c r="AL5785" i="7" s="1" a="1"/>
  <c r="AL5785" i="7" s="1"/>
  <c r="AM5799" i="7" a="1"/>
  <c r="AM5799" i="7" s="1"/>
  <c r="AM5812" i="7" a="1"/>
  <c r="AM5812" i="7" s="1"/>
  <c r="AM5822" i="7" a="1"/>
  <c r="AM5822" i="7" s="1"/>
  <c r="AL5824" i="7" a="1"/>
  <c r="AL5824" i="7" s="1"/>
  <c r="AI5827" i="7"/>
  <c r="AM5827" i="7" s="1" a="1"/>
  <c r="AM5827" i="7" s="1"/>
  <c r="AJ5828" i="7" a="1"/>
  <c r="AJ5828" i="7" s="1"/>
  <c r="AK5839" i="7" a="1"/>
  <c r="AK5839" i="7" s="1"/>
  <c r="AI5842" i="7"/>
  <c r="AK5842" i="7" s="1" a="1"/>
  <c r="AK5842" i="7" s="1"/>
  <c r="AI5908" i="7"/>
  <c r="AK5908" i="7" s="1" a="1"/>
  <c r="AK5908" i="7" s="1"/>
  <c r="AI5913" i="7"/>
  <c r="AM5913" i="7" s="1" a="1"/>
  <c r="AM5913" i="7" s="1"/>
  <c r="AI5926" i="7"/>
  <c r="AL5926" i="7" s="1" a="1"/>
  <c r="AL5926" i="7" s="1"/>
  <c r="AI5777" i="7"/>
  <c r="AK5777" i="7" s="1" a="1"/>
  <c r="AK5777" i="7" s="1"/>
  <c r="AI5792" i="7"/>
  <c r="AK5792" i="7" s="1" a="1"/>
  <c r="AK5792" i="7" s="1"/>
  <c r="AI5797" i="7"/>
  <c r="AL5797" i="7" s="1" a="1"/>
  <c r="AL5797" i="7" s="1"/>
  <c r="AL5812" i="7" a="1"/>
  <c r="AL5812" i="7" s="1"/>
  <c r="AJ5812" i="7" a="1"/>
  <c r="AJ5812" i="7" s="1"/>
  <c r="AI5830" i="7"/>
  <c r="AI5847" i="7"/>
  <c r="AL5847" i="7" s="1" a="1"/>
  <c r="AL5847" i="7" s="1"/>
  <c r="AI5853" i="7"/>
  <c r="AK5853" i="7" s="1" a="1"/>
  <c r="AK5853" i="7" s="1"/>
  <c r="AK5879" i="7" a="1"/>
  <c r="AK5879" i="7" s="1"/>
  <c r="AM5879" i="7" a="1"/>
  <c r="AM5879" i="7" s="1"/>
  <c r="AL5879" i="7" a="1"/>
  <c r="AL5879" i="7" s="1"/>
  <c r="AJ5879" i="7" a="1"/>
  <c r="AJ5879" i="7" s="1"/>
  <c r="AK5631" i="7" a="1"/>
  <c r="AK5631" i="7" s="1"/>
  <c r="AK5660" i="7" a="1"/>
  <c r="AK5660" i="7" s="1"/>
  <c r="AL5674" i="7" a="1"/>
  <c r="AL5674" i="7" s="1"/>
  <c r="AK5674" i="7" a="1"/>
  <c r="AK5674" i="7" s="1"/>
  <c r="AJ5677" i="7" a="1"/>
  <c r="AJ5677" i="7" s="1"/>
  <c r="AJ5678" i="7" a="1"/>
  <c r="AJ5678" i="7" s="1"/>
  <c r="AI5680" i="7"/>
  <c r="AI5712" i="7"/>
  <c r="AK5712" i="7" s="1" a="1"/>
  <c r="AK5712" i="7" s="1"/>
  <c r="AI5749" i="7"/>
  <c r="AM5749" i="7" s="1" a="1"/>
  <c r="AM5749" i="7" s="1"/>
  <c r="AI5762" i="7"/>
  <c r="AI5769" i="7"/>
  <c r="AL5769" i="7" s="1" a="1"/>
  <c r="AL5769" i="7" s="1"/>
  <c r="AI5784" i="7"/>
  <c r="AK5784" i="7" s="1" a="1"/>
  <c r="AK5784" i="7" s="1"/>
  <c r="AI5801" i="7"/>
  <c r="AL5801" i="7" s="1" a="1"/>
  <c r="AL5801" i="7" s="1"/>
  <c r="AI5807" i="7"/>
  <c r="AK5812" i="7" a="1"/>
  <c r="AK5812" i="7" s="1"/>
  <c r="AI5821" i="7"/>
  <c r="AM5821" i="7" s="1" a="1"/>
  <c r="AM5821" i="7" s="1"/>
  <c r="AI5832" i="7"/>
  <c r="AM5832" i="7" s="1" a="1"/>
  <c r="AM5832" i="7" s="1"/>
  <c r="AI5851" i="7"/>
  <c r="AM5851" i="7" s="1" a="1"/>
  <c r="AM5851" i="7" s="1"/>
  <c r="AL5860" i="7" a="1"/>
  <c r="AL5860" i="7" s="1"/>
  <c r="AK5860" i="7" a="1"/>
  <c r="AK5860" i="7" s="1"/>
  <c r="AJ5860" i="7" a="1"/>
  <c r="AJ5860" i="7" s="1"/>
  <c r="AJ5888" i="7" a="1"/>
  <c r="AJ5888" i="7" s="1"/>
  <c r="AL5888" i="7" a="1"/>
  <c r="AL5888" i="7" s="1"/>
  <c r="AK5888" i="7" a="1"/>
  <c r="AK5888" i="7" s="1"/>
  <c r="AI5600" i="7"/>
  <c r="AI5601" i="7"/>
  <c r="AL5601" i="7" s="1" a="1"/>
  <c r="AL5601" i="7" s="1"/>
  <c r="AM5612" i="7" a="1"/>
  <c r="AM5612" i="7" s="1"/>
  <c r="AI5632" i="7"/>
  <c r="AI5633" i="7"/>
  <c r="AL5633" i="7" s="1" a="1"/>
  <c r="AL5633" i="7" s="1"/>
  <c r="AL5634" i="7" a="1"/>
  <c r="AL5634" i="7" s="1"/>
  <c r="AM5644" i="7" a="1"/>
  <c r="AM5644" i="7" s="1"/>
  <c r="AJ5654" i="7" a="1"/>
  <c r="AJ5654" i="7" s="1"/>
  <c r="AI5673" i="7"/>
  <c r="AL5673" i="7" s="1" a="1"/>
  <c r="AL5673" i="7" s="1"/>
  <c r="AI5705" i="7"/>
  <c r="AL5705" i="7" s="1" a="1"/>
  <c r="AL5705" i="7" s="1"/>
  <c r="AI5706" i="7"/>
  <c r="AL5706" i="7" s="1" a="1"/>
  <c r="AL5706" i="7" s="1"/>
  <c r="AI5709" i="7"/>
  <c r="AI5711" i="7"/>
  <c r="AL5733" i="7" a="1"/>
  <c r="AL5733" i="7" s="1"/>
  <c r="AJ5733" i="7" a="1"/>
  <c r="AJ5733" i="7" s="1"/>
  <c r="AI5741" i="7"/>
  <c r="AJ5741" i="7" s="1" a="1"/>
  <c r="AJ5741" i="7" s="1"/>
  <c r="AL5746" i="7" a="1"/>
  <c r="AL5746" i="7" s="1"/>
  <c r="AK5746" i="7" a="1"/>
  <c r="AK5746" i="7" s="1"/>
  <c r="AI5754" i="7"/>
  <c r="AL5754" i="7" s="1" a="1"/>
  <c r="AL5754" i="7" s="1"/>
  <c r="AI5761" i="7"/>
  <c r="AL5761" i="7" s="1" a="1"/>
  <c r="AL5761" i="7" s="1"/>
  <c r="AI5776" i="7"/>
  <c r="AM5783" i="7" a="1"/>
  <c r="AM5783" i="7" s="1"/>
  <c r="AJ5790" i="7" a="1"/>
  <c r="AJ5790" i="7" s="1"/>
  <c r="AL5795" i="7" a="1"/>
  <c r="AL5795" i="7" s="1"/>
  <c r="AK5795" i="7" a="1"/>
  <c r="AK5795" i="7" s="1"/>
  <c r="AJ5795" i="7" a="1"/>
  <c r="AJ5795" i="7" s="1"/>
  <c r="AI5816" i="7"/>
  <c r="AM5816" i="7" s="1" a="1"/>
  <c r="AM5816" i="7" s="1"/>
  <c r="AL5822" i="7" a="1"/>
  <c r="AL5822" i="7" s="1"/>
  <c r="AI5825" i="7"/>
  <c r="AL5825" i="7" s="1" a="1"/>
  <c r="AL5825" i="7" s="1"/>
  <c r="AL5841" i="7" a="1"/>
  <c r="AL5841" i="7" s="1"/>
  <c r="AK5841" i="7" a="1"/>
  <c r="AK5841" i="7" s="1"/>
  <c r="AM5852" i="7" a="1"/>
  <c r="AM5852" i="7" s="1"/>
  <c r="AI5862" i="7"/>
  <c r="AL5862" i="7" s="1" a="1"/>
  <c r="AL5862" i="7" s="1"/>
  <c r="AL5863" i="7" a="1"/>
  <c r="AL5863" i="7" s="1"/>
  <c r="AM5876" i="7" a="1"/>
  <c r="AM5876" i="7" s="1"/>
  <c r="AL5878" i="7" a="1"/>
  <c r="AL5878" i="7" s="1"/>
  <c r="AJ5878" i="7" a="1"/>
  <c r="AJ5878" i="7" s="1"/>
  <c r="AL5886" i="7" a="1"/>
  <c r="AL5886" i="7" s="1"/>
  <c r="AK5886" i="7" a="1"/>
  <c r="AK5886" i="7" s="1"/>
  <c r="AL5894" i="7" a="1"/>
  <c r="AL5894" i="7" s="1"/>
  <c r="AM5894" i="7" a="1"/>
  <c r="AM5894" i="7" s="1"/>
  <c r="AK5894" i="7" a="1"/>
  <c r="AK5894" i="7" s="1"/>
  <c r="AI5901" i="7"/>
  <c r="AJ5901" i="7" s="1" a="1"/>
  <c r="AJ5901" i="7" s="1"/>
  <c r="AL5906" i="7" a="1"/>
  <c r="AL5906" i="7" s="1"/>
  <c r="AM5945" i="7" a="1"/>
  <c r="AM5945" i="7" s="1"/>
  <c r="AM5985" i="7" a="1"/>
  <c r="AM5985" i="7" s="1"/>
  <c r="AK5985" i="7" a="1"/>
  <c r="AK5985" i="7" s="1"/>
  <c r="AJ5985" i="7" a="1"/>
  <c r="AJ5985" i="7" s="1"/>
  <c r="AI5991" i="7"/>
  <c r="AL5991" i="7" s="1" a="1"/>
  <c r="AL5991" i="7" s="1"/>
  <c r="AI5993" i="7"/>
  <c r="AL5993" i="7" s="1" a="1"/>
  <c r="AL5993" i="7" s="1"/>
  <c r="AI5870" i="7"/>
  <c r="AJ5870" i="7" s="1" a="1"/>
  <c r="AJ5870" i="7" s="1"/>
  <c r="AJ5871" i="7" a="1"/>
  <c r="AJ5871" i="7" s="1"/>
  <c r="AM5871" i="7" a="1"/>
  <c r="AM5871" i="7" s="1"/>
  <c r="AI5939" i="7"/>
  <c r="AL5939" i="7" s="1" a="1"/>
  <c r="AL5939" i="7" s="1"/>
  <c r="AI6051" i="7"/>
  <c r="AJ6051" i="7" s="1" a="1"/>
  <c r="AJ6051" i="7" s="1"/>
  <c r="AK5759" i="7" a="1"/>
  <c r="AK5759" i="7" s="1"/>
  <c r="AK5767" i="7" a="1"/>
  <c r="AK5767" i="7" s="1"/>
  <c r="AK5783" i="7" a="1"/>
  <c r="AK5783" i="7" s="1"/>
  <c r="AK5794" i="7" a="1"/>
  <c r="AK5794" i="7" s="1"/>
  <c r="AK5800" i="7" a="1"/>
  <c r="AK5800" i="7" s="1"/>
  <c r="AK5815" i="7" a="1"/>
  <c r="AK5815" i="7" s="1"/>
  <c r="AL5826" i="7" a="1"/>
  <c r="AL5826" i="7" s="1"/>
  <c r="AI5854" i="7"/>
  <c r="AJ5863" i="7" a="1"/>
  <c r="AJ5863" i="7" s="1"/>
  <c r="AI5867" i="7"/>
  <c r="AJ5867" i="7" s="1" a="1"/>
  <c r="AJ5867" i="7" s="1"/>
  <c r="AI5869" i="7"/>
  <c r="AK5869" i="7" s="1" a="1"/>
  <c r="AK5869" i="7" s="1"/>
  <c r="AK5871" i="7" a="1"/>
  <c r="AK5871" i="7" s="1"/>
  <c r="AI5877" i="7"/>
  <c r="AK5877" i="7" s="1" a="1"/>
  <c r="AK5877" i="7" s="1"/>
  <c r="AK5878" i="7" a="1"/>
  <c r="AK5878" i="7" s="1"/>
  <c r="AI5885" i="7"/>
  <c r="AM5885" i="7" s="1" a="1"/>
  <c r="AM5885" i="7" s="1"/>
  <c r="AJ5886" i="7" a="1"/>
  <c r="AJ5886" i="7" s="1"/>
  <c r="AM5907" i="7" a="1"/>
  <c r="AM5907" i="7" s="1"/>
  <c r="AL5907" i="7" a="1"/>
  <c r="AL5907" i="7" s="1"/>
  <c r="AJ5907" i="7" a="1"/>
  <c r="AJ5907" i="7" s="1"/>
  <c r="AL5912" i="7" a="1"/>
  <c r="AL5912" i="7" s="1"/>
  <c r="AJ5912" i="7" a="1"/>
  <c r="AJ5912" i="7" s="1"/>
  <c r="AI5929" i="7"/>
  <c r="AJ5929" i="7" s="1" a="1"/>
  <c r="AJ5929" i="7" s="1"/>
  <c r="AI5931" i="7"/>
  <c r="AI5962" i="7"/>
  <c r="AM5962" i="7" s="1" a="1"/>
  <c r="AM5962" i="7" s="1"/>
  <c r="AI5976" i="7"/>
  <c r="AM5976" i="7" s="1" a="1"/>
  <c r="AM5976" i="7" s="1"/>
  <c r="AM5670" i="7" a="1"/>
  <c r="AM5670" i="7" s="1"/>
  <c r="AM5678" i="7" a="1"/>
  <c r="AM5678" i="7" s="1"/>
  <c r="AM5686" i="7" a="1"/>
  <c r="AM5686" i="7" s="1"/>
  <c r="AM5694" i="7" a="1"/>
  <c r="AM5694" i="7" s="1"/>
  <c r="AM5726" i="7" a="1"/>
  <c r="AM5726" i="7" s="1"/>
  <c r="AM5734" i="7" a="1"/>
  <c r="AM5734" i="7" s="1"/>
  <c r="AM5742" i="7" a="1"/>
  <c r="AM5742" i="7" s="1"/>
  <c r="AM5758" i="7" a="1"/>
  <c r="AM5758" i="7" s="1"/>
  <c r="AM5774" i="7" a="1"/>
  <c r="AM5774" i="7" s="1"/>
  <c r="AM5782" i="7" a="1"/>
  <c r="AM5782" i="7" s="1"/>
  <c r="AM5790" i="7" a="1"/>
  <c r="AM5790" i="7" s="1"/>
  <c r="AL5798" i="7" a="1"/>
  <c r="AL5798" i="7" s="1"/>
  <c r="AL5811" i="7" a="1"/>
  <c r="AL5811" i="7" s="1"/>
  <c r="AL5818" i="7" a="1"/>
  <c r="AL5818" i="7" s="1"/>
  <c r="AJ5822" i="7" a="1"/>
  <c r="AJ5822" i="7" s="1"/>
  <c r="AJ5835" i="7" a="1"/>
  <c r="AJ5835" i="7" s="1"/>
  <c r="AK5845" i="7" a="1"/>
  <c r="AK5845" i="7" s="1"/>
  <c r="AK5856" i="7" a="1"/>
  <c r="AK5856" i="7" s="1"/>
  <c r="AK5872" i="7" a="1"/>
  <c r="AK5872" i="7" s="1"/>
  <c r="AL5876" i="7" a="1"/>
  <c r="AL5876" i="7" s="1"/>
  <c r="AI5884" i="7"/>
  <c r="AI5891" i="7"/>
  <c r="AK5891" i="7" s="1" a="1"/>
  <c r="AK5891" i="7" s="1"/>
  <c r="AL5871" i="7" a="1"/>
  <c r="AL5871" i="7" s="1"/>
  <c r="AL5951" i="7" a="1"/>
  <c r="AL5951" i="7" s="1"/>
  <c r="AK5951" i="7" a="1"/>
  <c r="AK5951" i="7" s="1"/>
  <c r="AL5802" i="7" a="1"/>
  <c r="AL5802" i="7" s="1"/>
  <c r="AJ5806" i="7" a="1"/>
  <c r="AJ5806" i="7" s="1"/>
  <c r="AK5817" i="7" a="1"/>
  <c r="AK5817" i="7" s="1"/>
  <c r="AJ5818" i="7" a="1"/>
  <c r="AJ5818" i="7" s="1"/>
  <c r="AK5835" i="7" a="1"/>
  <c r="AK5835" i="7" s="1"/>
  <c r="AJ5845" i="7" a="1"/>
  <c r="AJ5845" i="7" s="1"/>
  <c r="AK5848" i="7" a="1"/>
  <c r="AK5848" i="7" s="1"/>
  <c r="AJ5856" i="7" a="1"/>
  <c r="AJ5856" i="7" s="1"/>
  <c r="AI5858" i="7"/>
  <c r="AM5858" i="7" s="1" a="1"/>
  <c r="AM5858" i="7" s="1"/>
  <c r="AI5874" i="7"/>
  <c r="AJ5874" i="7" s="1" a="1"/>
  <c r="AJ5874" i="7" s="1"/>
  <c r="AJ5882" i="7" a="1"/>
  <c r="AJ5882" i="7" s="1"/>
  <c r="AL5882" i="7" a="1"/>
  <c r="AL5882" i="7" s="1"/>
  <c r="AK5882" i="7" a="1"/>
  <c r="AK5882" i="7" s="1"/>
  <c r="AI5890" i="7"/>
  <c r="AL5890" i="7" s="1" a="1"/>
  <c r="AL5890" i="7" s="1"/>
  <c r="AI5899" i="7"/>
  <c r="AI5902" i="7"/>
  <c r="AM5902" i="7" s="1" a="1"/>
  <c r="AM5902" i="7" s="1"/>
  <c r="AJ5906" i="7" a="1"/>
  <c r="AJ5906" i="7" s="1"/>
  <c r="AI5917" i="7"/>
  <c r="AK5917" i="7" s="1" a="1"/>
  <c r="AK5917" i="7" s="1"/>
  <c r="AM5918" i="7" a="1"/>
  <c r="AM5918" i="7" s="1"/>
  <c r="AM5928" i="7" a="1"/>
  <c r="AM5928" i="7" s="1"/>
  <c r="AI5932" i="7"/>
  <c r="AM5932" i="7" s="1" a="1"/>
  <c r="AM5932" i="7" s="1"/>
  <c r="AI5940" i="7"/>
  <c r="AL5940" i="7" s="1" a="1"/>
  <c r="AL5940" i="7" s="1"/>
  <c r="AJ5951" i="7" a="1"/>
  <c r="AJ5951" i="7" s="1"/>
  <c r="AI5968" i="7"/>
  <c r="AK5968" i="7" s="1" a="1"/>
  <c r="AK5968" i="7" s="1"/>
  <c r="AL5794" i="7" a="1"/>
  <c r="AL5794" i="7" s="1"/>
  <c r="AJ5798" i="7" a="1"/>
  <c r="AJ5798" i="7" s="1"/>
  <c r="AM5828" i="7" a="1"/>
  <c r="AM5828" i="7" s="1"/>
  <c r="AI5838" i="7"/>
  <c r="AJ5838" i="7" s="1" a="1"/>
  <c r="AJ5838" i="7" s="1"/>
  <c r="AL5839" i="7" a="1"/>
  <c r="AL5839" i="7" s="1"/>
  <c r="AL5850" i="7" a="1"/>
  <c r="AL5850" i="7" s="1"/>
  <c r="AM5860" i="7" a="1"/>
  <c r="AM5860" i="7" s="1"/>
  <c r="AM5863" i="7" a="1"/>
  <c r="AM5863" i="7" s="1"/>
  <c r="AM5881" i="7" a="1"/>
  <c r="AM5881" i="7" s="1"/>
  <c r="AL5881" i="7" a="1"/>
  <c r="AL5881" i="7" s="1"/>
  <c r="AK5881" i="7" a="1"/>
  <c r="AK5881" i="7" s="1"/>
  <c r="AI5897" i="7"/>
  <c r="AM5897" i="7" s="1" a="1"/>
  <c r="AM5897" i="7" s="1"/>
  <c r="AL5928" i="7" a="1"/>
  <c r="AL5928" i="7" s="1"/>
  <c r="AK5928" i="7" a="1"/>
  <c r="AK5928" i="7" s="1"/>
  <c r="AJ5928" i="7" a="1"/>
  <c r="AJ5928" i="7" s="1"/>
  <c r="AK5955" i="7" a="1"/>
  <c r="AK5955" i="7" s="1"/>
  <c r="AM5955" i="7" a="1"/>
  <c r="AM5955" i="7" s="1"/>
  <c r="AL5955" i="7" a="1"/>
  <c r="AL5955" i="7" s="1"/>
  <c r="AJ5955" i="7" a="1"/>
  <c r="AJ5955" i="7" s="1"/>
  <c r="AI5987" i="7"/>
  <c r="AJ5987" i="7" s="1" a="1"/>
  <c r="AJ5987" i="7" s="1"/>
  <c r="AI6041" i="7"/>
  <c r="AK6041" i="7" s="1" a="1"/>
  <c r="AK6041" i="7" s="1"/>
  <c r="AI5925" i="7"/>
  <c r="AL5925" i="7" s="1" a="1"/>
  <c r="AL5925" i="7" s="1"/>
  <c r="AI5971" i="7"/>
  <c r="AK5971" i="7" s="1" a="1"/>
  <c r="AK5971" i="7" s="1"/>
  <c r="AI6000" i="7"/>
  <c r="AL6000" i="7" s="1" a="1"/>
  <c r="AL6000" i="7" s="1"/>
  <c r="AI6014" i="7"/>
  <c r="AK6014" i="7" s="1" a="1"/>
  <c r="AK6014" i="7" s="1"/>
  <c r="AI6085" i="7"/>
  <c r="AM6085" i="7" s="1" a="1"/>
  <c r="AM6085" i="7" s="1"/>
  <c r="AL6100" i="7" a="1"/>
  <c r="AL6100" i="7" s="1"/>
  <c r="AK6100" i="7" a="1"/>
  <c r="AK6100" i="7" s="1"/>
  <c r="AJ6100" i="7" a="1"/>
  <c r="AJ6100" i="7" s="1"/>
  <c r="AM5841" i="7" a="1"/>
  <c r="AM5841" i="7" s="1"/>
  <c r="AI5924" i="7"/>
  <c r="AK5924" i="7" s="1" a="1"/>
  <c r="AK5924" i="7" s="1"/>
  <c r="AI5964" i="7"/>
  <c r="AJ5964" i="7" s="1" a="1"/>
  <c r="AJ5964" i="7" s="1"/>
  <c r="AK5967" i="7" a="1"/>
  <c r="AK5967" i="7" s="1"/>
  <c r="AJ5967" i="7" a="1"/>
  <c r="AJ5967" i="7" s="1"/>
  <c r="AL6003" i="7" a="1"/>
  <c r="AL6003" i="7" s="1"/>
  <c r="AK6003" i="7" a="1"/>
  <c r="AK6003" i="7" s="1"/>
  <c r="AJ6003" i="7" a="1"/>
  <c r="AJ6003" i="7" s="1"/>
  <c r="AM6003" i="7" a="1"/>
  <c r="AM6003" i="7" s="1"/>
  <c r="AJ6061" i="7" a="1"/>
  <c r="AJ6061" i="7" s="1"/>
  <c r="AM6061" i="7" a="1"/>
  <c r="AM6061" i="7" s="1"/>
  <c r="AK6061" i="7" a="1"/>
  <c r="AK6061" i="7" s="1"/>
  <c r="AI6073" i="7"/>
  <c r="AL6073" i="7" s="1" a="1"/>
  <c r="AL6073" i="7" s="1"/>
  <c r="AI6173" i="7"/>
  <c r="AL6173" i="7" s="1" a="1"/>
  <c r="AL6173" i="7" s="1"/>
  <c r="AM5888" i="7" a="1"/>
  <c r="AM5888" i="7" s="1"/>
  <c r="AI5900" i="7"/>
  <c r="AK5900" i="7" s="1" a="1"/>
  <c r="AK5900" i="7" s="1"/>
  <c r="AI5910" i="7"/>
  <c r="AK5910" i="7" s="1" a="1"/>
  <c r="AK5910" i="7" s="1"/>
  <c r="AM5912" i="7" a="1"/>
  <c r="AM5912" i="7" s="1"/>
  <c r="AL5918" i="7" a="1"/>
  <c r="AL5918" i="7" s="1"/>
  <c r="AK5918" i="7" a="1"/>
  <c r="AK5918" i="7" s="1"/>
  <c r="AI5921" i="7"/>
  <c r="AJ5921" i="7" s="1" a="1"/>
  <c r="AJ5921" i="7" s="1"/>
  <c r="AI5923" i="7"/>
  <c r="AK5923" i="7" s="1" a="1"/>
  <c r="AK5923" i="7" s="1"/>
  <c r="AI5941" i="7"/>
  <c r="AL5941" i="7" s="1" a="1"/>
  <c r="AL5941" i="7" s="1"/>
  <c r="AI5942" i="7"/>
  <c r="AK5942" i="7" s="1" a="1"/>
  <c r="AK5942" i="7" s="1"/>
  <c r="AI5948" i="7"/>
  <c r="AK5949" i="7" a="1"/>
  <c r="AK5949" i="7" s="1"/>
  <c r="AK5953" i="7" a="1"/>
  <c r="AK5953" i="7" s="1"/>
  <c r="AM5953" i="7" a="1"/>
  <c r="AM5953" i="7" s="1"/>
  <c r="AI5952" i="7"/>
  <c r="AM5952" i="7" s="1" a="1"/>
  <c r="AM5952" i="7" s="1"/>
  <c r="AL5967" i="7" a="1"/>
  <c r="AL5967" i="7" s="1"/>
  <c r="AI5969" i="7"/>
  <c r="AJ5969" i="7" s="1" a="1"/>
  <c r="AJ5969" i="7" s="1"/>
  <c r="AJ5978" i="7" a="1"/>
  <c r="AJ5978" i="7" s="1"/>
  <c r="AK5978" i="7" a="1"/>
  <c r="AK5978" i="7" s="1"/>
  <c r="AL5978" i="7" a="1"/>
  <c r="AL5978" i="7" s="1"/>
  <c r="AM5982" i="7" a="1"/>
  <c r="AM5982" i="7" s="1"/>
  <c r="AI5984" i="7"/>
  <c r="AK5984" i="7" s="1" a="1"/>
  <c r="AK5984" i="7" s="1"/>
  <c r="AK5986" i="7" a="1"/>
  <c r="AK5986" i="7" s="1"/>
  <c r="AJ5986" i="7" a="1"/>
  <c r="AJ5986" i="7" s="1"/>
  <c r="AI6011" i="7"/>
  <c r="AL6011" i="7" s="1" a="1"/>
  <c r="AL6011" i="7" s="1"/>
  <c r="AM5872" i="7" a="1"/>
  <c r="AM5872" i="7" s="1"/>
  <c r="AK5876" i="7" a="1"/>
  <c r="AK5876" i="7" s="1"/>
  <c r="AJ5914" i="7" a="1"/>
  <c r="AJ5914" i="7" s="1"/>
  <c r="AK5915" i="7" a="1"/>
  <c r="AK5915" i="7" s="1"/>
  <c r="AI5916" i="7"/>
  <c r="AL5916" i="7" s="1" a="1"/>
  <c r="AL5916" i="7" s="1"/>
  <c r="AJ5946" i="7" a="1"/>
  <c r="AJ5946" i="7" s="1"/>
  <c r="AI5956" i="7"/>
  <c r="AL5956" i="7" s="1" a="1"/>
  <c r="AL5956" i="7" s="1"/>
  <c r="AK5963" i="7" a="1"/>
  <c r="AK5963" i="7" s="1"/>
  <c r="AI5975" i="7"/>
  <c r="AL5975" i="7" s="1" a="1"/>
  <c r="AL5975" i="7" s="1"/>
  <c r="AK6037" i="7" a="1"/>
  <c r="AK6037" i="7" s="1"/>
  <c r="AJ6037" i="7" a="1"/>
  <c r="AJ6037" i="7" s="1"/>
  <c r="AM6037" i="7" a="1"/>
  <c r="AM6037" i="7" s="1"/>
  <c r="AI5933" i="7"/>
  <c r="AJ5933" i="7" s="1" a="1"/>
  <c r="AJ5933" i="7" s="1"/>
  <c r="AL5945" i="7" a="1"/>
  <c r="AL5945" i="7" s="1"/>
  <c r="AJ5945" i="7" a="1"/>
  <c r="AJ5945" i="7" s="1"/>
  <c r="AM5951" i="7" a="1"/>
  <c r="AM5951" i="7" s="1"/>
  <c r="AL5963" i="7" a="1"/>
  <c r="AL5963" i="7" s="1"/>
  <c r="AJ5963" i="7" a="1"/>
  <c r="AJ5963" i="7" s="1"/>
  <c r="AI5965" i="7"/>
  <c r="AI5980" i="7"/>
  <c r="AM5980" i="7" s="1" a="1"/>
  <c r="AM5980" i="7" s="1"/>
  <c r="AI6006" i="7"/>
  <c r="AM6006" i="7" s="1" a="1"/>
  <c r="AM6006" i="7" s="1"/>
  <c r="AI6259" i="7"/>
  <c r="AJ5995" i="7" a="1"/>
  <c r="AJ5995" i="7" s="1"/>
  <c r="AK5995" i="7" a="1"/>
  <c r="AK5995" i="7" s="1"/>
  <c r="AK6009" i="7" a="1"/>
  <c r="AK6009" i="7" s="1"/>
  <c r="AM6009" i="7" a="1"/>
  <c r="AM6009" i="7" s="1"/>
  <c r="AI6057" i="7"/>
  <c r="AL6057" i="7" s="1" a="1"/>
  <c r="AL6057" i="7" s="1"/>
  <c r="AI6257" i="7"/>
  <c r="AI6270" i="7"/>
  <c r="AJ6270" i="7" s="1" a="1"/>
  <c r="AJ6270" i="7" s="1"/>
  <c r="AI6044" i="7"/>
  <c r="AJ6044" i="7" s="1" a="1"/>
  <c r="AJ6044" i="7" s="1"/>
  <c r="AK6048" i="7" a="1"/>
  <c r="AK6048" i="7" s="1"/>
  <c r="AM6048" i="7" a="1"/>
  <c r="AM6048" i="7" s="1"/>
  <c r="AJ6048" i="7" a="1"/>
  <c r="AJ6048" i="7" s="1"/>
  <c r="AL6065" i="7" a="1"/>
  <c r="AL6065" i="7" s="1"/>
  <c r="AM6065" i="7" a="1"/>
  <c r="AM6065" i="7" s="1"/>
  <c r="AK6065" i="7" a="1"/>
  <c r="AK6065" i="7" s="1"/>
  <c r="AM6278" i="7" a="1"/>
  <c r="AM6278" i="7" s="1"/>
  <c r="AK6278" i="7" a="1"/>
  <c r="AK6278" i="7" s="1"/>
  <c r="AL6278" i="7" a="1"/>
  <c r="AL6278" i="7" s="1"/>
  <c r="AM5935" i="7" a="1"/>
  <c r="AM5935" i="7" s="1"/>
  <c r="AL5959" i="7" a="1"/>
  <c r="AL5959" i="7" s="1"/>
  <c r="AI5974" i="7"/>
  <c r="AL5974" i="7" s="1" a="1"/>
  <c r="AL5974" i="7" s="1"/>
  <c r="AM6013" i="7" a="1"/>
  <c r="AM6013" i="7" s="1"/>
  <c r="AK6013" i="7" a="1"/>
  <c r="AK6013" i="7" s="1"/>
  <c r="AI6016" i="7"/>
  <c r="AK6016" i="7" s="1" a="1"/>
  <c r="AK6016" i="7" s="1"/>
  <c r="AJ6018" i="7" a="1"/>
  <c r="AJ6018" i="7" s="1"/>
  <c r="AI6040" i="7"/>
  <c r="AL6040" i="7" s="1" a="1"/>
  <c r="AL6040" i="7" s="1"/>
  <c r="AL6048" i="7" a="1"/>
  <c r="AL6048" i="7" s="1"/>
  <c r="AI6074" i="7"/>
  <c r="AM6074" i="7" s="1" a="1"/>
  <c r="AM6074" i="7" s="1"/>
  <c r="AJ6103" i="7" a="1"/>
  <c r="AJ6103" i="7" s="1"/>
  <c r="AM6103" i="7" a="1"/>
  <c r="AM6103" i="7" s="1"/>
  <c r="AL6103" i="7" a="1"/>
  <c r="AL6103" i="7" s="1"/>
  <c r="AK6103" i="7" a="1"/>
  <c r="AK6103" i="7" s="1"/>
  <c r="AI6165" i="7"/>
  <c r="AK6165" i="7" s="1" a="1"/>
  <c r="AK6165" i="7" s="1"/>
  <c r="AI6187" i="7"/>
  <c r="AL6187" i="7" s="1" a="1"/>
  <c r="AL6187" i="7" s="1"/>
  <c r="AI6283" i="7"/>
  <c r="AM6283" i="7" s="1" a="1"/>
  <c r="AM6283" i="7" s="1"/>
  <c r="AM5906" i="7" a="1"/>
  <c r="AM5906" i="7" s="1"/>
  <c r="AM5914" i="7" a="1"/>
  <c r="AM5914" i="7" s="1"/>
  <c r="AM5946" i="7" a="1"/>
  <c r="AM5946" i="7" s="1"/>
  <c r="AL5949" i="7" a="1"/>
  <c r="AL5949" i="7" s="1"/>
  <c r="AJ5953" i="7" a="1"/>
  <c r="AJ5953" i="7" s="1"/>
  <c r="AI5957" i="7"/>
  <c r="AL5957" i="7" s="1" a="1"/>
  <c r="AL5957" i="7" s="1"/>
  <c r="AI5966" i="7"/>
  <c r="AK5966" i="7" s="1" a="1"/>
  <c r="AK5966" i="7" s="1"/>
  <c r="AM5967" i="7" a="1"/>
  <c r="AM5967" i="7" s="1"/>
  <c r="AI5972" i="7"/>
  <c r="AL5972" i="7" s="1" a="1"/>
  <c r="AL5972" i="7" s="1"/>
  <c r="AK5973" i="7" a="1"/>
  <c r="AK5973" i="7" s="1"/>
  <c r="AK5982" i="7" a="1"/>
  <c r="AK5982" i="7" s="1"/>
  <c r="AJ5982" i="7" a="1"/>
  <c r="AJ5982" i="7" s="1"/>
  <c r="AL5995" i="7" a="1"/>
  <c r="AL5995" i="7" s="1"/>
  <c r="AM6001" i="7" a="1"/>
  <c r="AM6001" i="7" s="1"/>
  <c r="AJ6001" i="7" a="1"/>
  <c r="AJ6001" i="7" s="1"/>
  <c r="AI6004" i="7"/>
  <c r="AK6004" i="7" s="1" a="1"/>
  <c r="AK6004" i="7" s="1"/>
  <c r="AI6005" i="7"/>
  <c r="AJ6005" i="7" s="1" a="1"/>
  <c r="AJ6005" i="7" s="1"/>
  <c r="AL6009" i="7" a="1"/>
  <c r="AL6009" i="7" s="1"/>
  <c r="AJ6013" i="7" a="1"/>
  <c r="AJ6013" i="7" s="1"/>
  <c r="AK6018" i="7" a="1"/>
  <c r="AK6018" i="7" s="1"/>
  <c r="AL6053" i="7" a="1"/>
  <c r="AL6053" i="7" s="1"/>
  <c r="AM6053" i="7" a="1"/>
  <c r="AM6053" i="7" s="1"/>
  <c r="AJ6053" i="7" a="1"/>
  <c r="AJ6053" i="7" s="1"/>
  <c r="AJ6058" i="7" a="1"/>
  <c r="AJ6058" i="7" s="1"/>
  <c r="AM6058" i="7" a="1"/>
  <c r="AM6058" i="7" s="1"/>
  <c r="AL6058" i="7" a="1"/>
  <c r="AL6058" i="7" s="1"/>
  <c r="AK6058" i="7" a="1"/>
  <c r="AK6058" i="7" s="1"/>
  <c r="AJ6062" i="7" a="1"/>
  <c r="AJ6062" i="7" s="1"/>
  <c r="AI6066" i="7"/>
  <c r="AK6066" i="7" s="1" a="1"/>
  <c r="AK6066" i="7" s="1"/>
  <c r="AL6070" i="7" a="1"/>
  <c r="AL6070" i="7" s="1"/>
  <c r="AK6070" i="7" a="1"/>
  <c r="AK6070" i="7" s="1"/>
  <c r="AJ6070" i="7" a="1"/>
  <c r="AJ6070" i="7" s="1"/>
  <c r="AJ6140" i="7" a="1"/>
  <c r="AJ6140" i="7" s="1"/>
  <c r="AL6140" i="7" a="1"/>
  <c r="AL6140" i="7" s="1"/>
  <c r="AK6140" i="7" a="1"/>
  <c r="AK6140" i="7" s="1"/>
  <c r="AJ6099" i="7" a="1"/>
  <c r="AJ6099" i="7" s="1"/>
  <c r="AM6099" i="7" a="1"/>
  <c r="AM6099" i="7" s="1"/>
  <c r="AL6099" i="7" a="1"/>
  <c r="AL6099" i="7" s="1"/>
  <c r="AK6099" i="7" a="1"/>
  <c r="AK6099" i="7" s="1"/>
  <c r="AI6170" i="7"/>
  <c r="AJ6170" i="7" s="1" a="1"/>
  <c r="AJ6170" i="7" s="1"/>
  <c r="AI6175" i="7"/>
  <c r="AL6175" i="7" s="1" a="1"/>
  <c r="AL6175" i="7" s="1"/>
  <c r="AJ5949" i="7" a="1"/>
  <c r="AJ5949" i="7" s="1"/>
  <c r="AM5959" i="7" a="1"/>
  <c r="AM5959" i="7" s="1"/>
  <c r="AJ5973" i="7" a="1"/>
  <c r="AJ5973" i="7" s="1"/>
  <c r="AK5989" i="7" a="1"/>
  <c r="AK5989" i="7" s="1"/>
  <c r="AK5990" i="7" a="1"/>
  <c r="AK5990" i="7" s="1"/>
  <c r="AM5995" i="7" a="1"/>
  <c r="AM5995" i="7" s="1"/>
  <c r="AK6001" i="7" a="1"/>
  <c r="AK6001" i="7" s="1"/>
  <c r="AL6013" i="7" a="1"/>
  <c r="AL6013" i="7" s="1"/>
  <c r="AI6015" i="7"/>
  <c r="AJ6015" i="7" s="1" a="1"/>
  <c r="AJ6015" i="7" s="1"/>
  <c r="AL6018" i="7" a="1"/>
  <c r="AL6018" i="7" s="1"/>
  <c r="AI6042" i="7"/>
  <c r="AK6062" i="7" a="1"/>
  <c r="AK6062" i="7" s="1"/>
  <c r="AM5978" i="7" a="1"/>
  <c r="AM5978" i="7" s="1"/>
  <c r="AI5988" i="7"/>
  <c r="AK5988" i="7" s="1" a="1"/>
  <c r="AK5988" i="7" s="1"/>
  <c r="AI5997" i="7"/>
  <c r="AL5997" i="7" s="1" a="1"/>
  <c r="AL5997" i="7" s="1"/>
  <c r="AK6053" i="7" a="1"/>
  <c r="AK6053" i="7" s="1"/>
  <c r="AI6219" i="7"/>
  <c r="AM6219" i="7" s="1" a="1"/>
  <c r="AM6219" i="7" s="1"/>
  <c r="AI6249" i="7"/>
  <c r="AL6249" i="7" s="1" a="1"/>
  <c r="AL6249" i="7" s="1"/>
  <c r="AI6081" i="7"/>
  <c r="AM6081" i="7" s="1" a="1"/>
  <c r="AM6081" i="7" s="1"/>
  <c r="AI6145" i="7"/>
  <c r="AM6145" i="7" s="1" a="1"/>
  <c r="AM6145" i="7" s="1"/>
  <c r="AM6150" i="7" a="1"/>
  <c r="AM6150" i="7" s="1"/>
  <c r="AL6150" i="7" a="1"/>
  <c r="AL6150" i="7" s="1"/>
  <c r="AI6155" i="7"/>
  <c r="AJ6155" i="7" s="1" a="1"/>
  <c r="AJ6155" i="7" s="1"/>
  <c r="AI6206" i="7"/>
  <c r="AJ6206" i="7" s="1" a="1"/>
  <c r="AJ6206" i="7" s="1"/>
  <c r="AI6208" i="7"/>
  <c r="AK6208" i="7" s="1" a="1"/>
  <c r="AK6208" i="7" s="1"/>
  <c r="AI6226" i="7"/>
  <c r="AL6226" i="7" s="1" a="1"/>
  <c r="AL6226" i="7" s="1"/>
  <c r="AL6231" i="7" a="1"/>
  <c r="AL6231" i="7" s="1"/>
  <c r="AJ6231" i="7" a="1"/>
  <c r="AJ6231" i="7" s="1"/>
  <c r="AJ6244" i="7" a="1"/>
  <c r="AJ6244" i="7" s="1"/>
  <c r="AL6244" i="7" a="1"/>
  <c r="AL6244" i="7" s="1"/>
  <c r="AK6244" i="7" a="1"/>
  <c r="AK6244" i="7" s="1"/>
  <c r="AI6266" i="7"/>
  <c r="AL6266" i="7" s="1" a="1"/>
  <c r="AL6266" i="7" s="1"/>
  <c r="AK6268" i="7" a="1"/>
  <c r="AK6268" i="7" s="1"/>
  <c r="AL6268" i="7" a="1"/>
  <c r="AL6268" i="7" s="1"/>
  <c r="AI6293" i="7"/>
  <c r="AJ6293" i="7" s="1" a="1"/>
  <c r="AJ6293" i="7" s="1"/>
  <c r="AI6056" i="7"/>
  <c r="AJ6056" i="7" s="1" a="1"/>
  <c r="AJ6056" i="7" s="1"/>
  <c r="AM6062" i="7" a="1"/>
  <c r="AM6062" i="7" s="1"/>
  <c r="AI6068" i="7"/>
  <c r="AJ6068" i="7" s="1" a="1"/>
  <c r="AJ6068" i="7" s="1"/>
  <c r="AI6076" i="7"/>
  <c r="AL6076" i="7" s="1" a="1"/>
  <c r="AL6076" i="7" s="1"/>
  <c r="AI6084" i="7"/>
  <c r="AK6084" i="7" s="1" a="1"/>
  <c r="AK6084" i="7" s="1"/>
  <c r="AI6091" i="7"/>
  <c r="AJ6091" i="7" s="1" a="1"/>
  <c r="AJ6091" i="7" s="1"/>
  <c r="AI6094" i="7"/>
  <c r="AL6094" i="7" s="1" a="1"/>
  <c r="AL6094" i="7" s="1"/>
  <c r="AI6142" i="7"/>
  <c r="AK6142" i="7" s="1" a="1"/>
  <c r="AK6142" i="7" s="1"/>
  <c r="AL6195" i="7" a="1"/>
  <c r="AL6195" i="7" s="1"/>
  <c r="AK6195" i="7" a="1"/>
  <c r="AK6195" i="7" s="1"/>
  <c r="AK6231" i="7" a="1"/>
  <c r="AK6231" i="7" s="1"/>
  <c r="AJ6268" i="7" a="1"/>
  <c r="AJ6268" i="7" s="1"/>
  <c r="AJ6284" i="7" a="1"/>
  <c r="AJ6284" i="7" s="1"/>
  <c r="AL6284" i="7" a="1"/>
  <c r="AL6284" i="7" s="1"/>
  <c r="AK6284" i="7" a="1"/>
  <c r="AK6284" i="7" s="1"/>
  <c r="AI6288" i="7"/>
  <c r="AM6288" i="7" s="1" a="1"/>
  <c r="AM6288" i="7" s="1"/>
  <c r="AM5963" i="7" a="1"/>
  <c r="AM5963" i="7" s="1"/>
  <c r="AK5981" i="7" a="1"/>
  <c r="AK5981" i="7" s="1"/>
  <c r="AI6007" i="7"/>
  <c r="AK6007" i="7" s="1" a="1"/>
  <c r="AK6007" i="7" s="1"/>
  <c r="AI6022" i="7"/>
  <c r="AL6022" i="7" s="1" a="1"/>
  <c r="AL6022" i="7" s="1"/>
  <c r="AI6025" i="7"/>
  <c r="AL6029" i="7" a="1"/>
  <c r="AL6029" i="7" s="1"/>
  <c r="AK6029" i="7" a="1"/>
  <c r="AK6029" i="7" s="1"/>
  <c r="AM6029" i="7" a="1"/>
  <c r="AM6029" i="7" s="1"/>
  <c r="AJ6033" i="7" a="1"/>
  <c r="AJ6033" i="7" s="1"/>
  <c r="AI6034" i="7"/>
  <c r="AL6034" i="7" s="1" a="1"/>
  <c r="AL6034" i="7" s="1"/>
  <c r="AI6064" i="7"/>
  <c r="AK6064" i="7" s="1" a="1"/>
  <c r="AK6064" i="7" s="1"/>
  <c r="AI6072" i="7"/>
  <c r="AM6072" i="7" s="1" a="1"/>
  <c r="AM6072" i="7" s="1"/>
  <c r="AI6086" i="7"/>
  <c r="AK6086" i="7" s="1" a="1"/>
  <c r="AK6086" i="7" s="1"/>
  <c r="AK6098" i="7" a="1"/>
  <c r="AK6098" i="7" s="1"/>
  <c r="AL6102" i="7" a="1"/>
  <c r="AL6102" i="7" s="1"/>
  <c r="AK6150" i="7" a="1"/>
  <c r="AK6150" i="7" s="1"/>
  <c r="AI6166" i="7"/>
  <c r="AJ6195" i="7" a="1"/>
  <c r="AJ6195" i="7" s="1"/>
  <c r="AI6203" i="7"/>
  <c r="AM6203" i="7" s="1" a="1"/>
  <c r="AM6203" i="7" s="1"/>
  <c r="AM6231" i="7" a="1"/>
  <c r="AM6231" i="7" s="1"/>
  <c r="AI6256" i="7"/>
  <c r="AJ6256" i="7" s="1" a="1"/>
  <c r="AJ6256" i="7" s="1"/>
  <c r="AJ6260" i="7" a="1"/>
  <c r="AJ6260" i="7" s="1"/>
  <c r="AK6260" i="7" a="1"/>
  <c r="AK6260" i="7" s="1"/>
  <c r="AL6260" i="7" a="1"/>
  <c r="AL6260" i="7" s="1"/>
  <c r="AJ6272" i="7" a="1"/>
  <c r="AJ6272" i="7" s="1"/>
  <c r="AM6272" i="7" a="1"/>
  <c r="AM6272" i="7" s="1"/>
  <c r="AJ6277" i="7" a="1"/>
  <c r="AJ6277" i="7" s="1"/>
  <c r="AL6277" i="7" a="1"/>
  <c r="AL6277" i="7" s="1"/>
  <c r="AK6277" i="7" a="1"/>
  <c r="AK6277" i="7" s="1"/>
  <c r="AM6277" i="7" a="1"/>
  <c r="AM6277" i="7" s="1"/>
  <c r="AI6279" i="7"/>
  <c r="AL6279" i="7" s="1" a="1"/>
  <c r="AL6279" i="7" s="1"/>
  <c r="AK6027" i="7" a="1"/>
  <c r="AK6027" i="7" s="1"/>
  <c r="AM6027" i="7" a="1"/>
  <c r="AM6027" i="7" s="1"/>
  <c r="AI6028" i="7"/>
  <c r="AL6028" i="7" s="1" a="1"/>
  <c r="AL6028" i="7" s="1"/>
  <c r="AL6054" i="7" a="1"/>
  <c r="AL6054" i="7" s="1"/>
  <c r="AM6054" i="7" a="1"/>
  <c r="AM6054" i="7" s="1"/>
  <c r="AM6063" i="7" a="1"/>
  <c r="AM6063" i="7" s="1"/>
  <c r="AK6067" i="7" a="1"/>
  <c r="AK6067" i="7" s="1"/>
  <c r="AJ6067" i="7" a="1"/>
  <c r="AJ6067" i="7" s="1"/>
  <c r="AM6071" i="7" a="1"/>
  <c r="AM6071" i="7" s="1"/>
  <c r="AK6075" i="7" a="1"/>
  <c r="AK6075" i="7" s="1"/>
  <c r="AL6075" i="7" a="1"/>
  <c r="AL6075" i="7" s="1"/>
  <c r="AJ6075" i="7" a="1"/>
  <c r="AJ6075" i="7" s="1"/>
  <c r="AI6080" i="7"/>
  <c r="AK6080" i="7" s="1" a="1"/>
  <c r="AK6080" i="7" s="1"/>
  <c r="AI6144" i="7"/>
  <c r="AM6144" i="7" s="1" a="1"/>
  <c r="AM6144" i="7" s="1"/>
  <c r="AI6154" i="7"/>
  <c r="AK6154" i="7" s="1" a="1"/>
  <c r="AK6154" i="7" s="1"/>
  <c r="AI6157" i="7"/>
  <c r="AL6157" i="7" s="1" a="1"/>
  <c r="AL6157" i="7" s="1"/>
  <c r="AI6174" i="7"/>
  <c r="AL6174" i="7" s="1" a="1"/>
  <c r="AL6174" i="7" s="1"/>
  <c r="AI6218" i="7"/>
  <c r="AI6230" i="7"/>
  <c r="AL6230" i="7" s="1" a="1"/>
  <c r="AL6230" i="7" s="1"/>
  <c r="AK6063" i="7" a="1"/>
  <c r="AK6063" i="7" s="1"/>
  <c r="AJ6063" i="7" a="1"/>
  <c r="AJ6063" i="7" s="1"/>
  <c r="AK6071" i="7" a="1"/>
  <c r="AK6071" i="7" s="1"/>
  <c r="AJ6071" i="7" a="1"/>
  <c r="AJ6071" i="7" s="1"/>
  <c r="AI6083" i="7"/>
  <c r="AJ6083" i="7" s="1" a="1"/>
  <c r="AJ6083" i="7" s="1"/>
  <c r="AI6090" i="7"/>
  <c r="AJ6090" i="7" s="1" a="1"/>
  <c r="AJ6090" i="7" s="1"/>
  <c r="AI6093" i="7"/>
  <c r="AM6093" i="7" s="1" a="1"/>
  <c r="AM6093" i="7" s="1"/>
  <c r="AI6141" i="7"/>
  <c r="AJ6141" i="7" s="1" a="1"/>
  <c r="AJ6141" i="7" s="1"/>
  <c r="AK6151" i="7" a="1"/>
  <c r="AK6151" i="7" s="1"/>
  <c r="AI6162" i="7"/>
  <c r="AK6162" i="7" s="1" a="1"/>
  <c r="AK6162" i="7" s="1"/>
  <c r="AI6171" i="7"/>
  <c r="AJ6171" i="7" s="1" a="1"/>
  <c r="AJ6171" i="7" s="1"/>
  <c r="AM6195" i="7" a="1"/>
  <c r="AM6195" i="7" s="1"/>
  <c r="AI6205" i="7"/>
  <c r="AJ6205" i="7" s="1" a="1"/>
  <c r="AJ6205" i="7" s="1"/>
  <c r="AI6207" i="7"/>
  <c r="AM6207" i="7" s="1" a="1"/>
  <c r="AM6207" i="7" s="1"/>
  <c r="AI6209" i="7"/>
  <c r="AL6209" i="7" s="1" a="1"/>
  <c r="AL6209" i="7" s="1"/>
  <c r="AI6234" i="7"/>
  <c r="AJ6234" i="7" s="1" a="1"/>
  <c r="AJ6234" i="7" s="1"/>
  <c r="AI6243" i="7"/>
  <c r="AI6267" i="7"/>
  <c r="AL6267" i="7" s="1" a="1"/>
  <c r="AL6267" i="7" s="1"/>
  <c r="AI6285" i="7"/>
  <c r="AM6285" i="7" s="1" a="1"/>
  <c r="AM6285" i="7" s="1"/>
  <c r="AK5970" i="7" a="1"/>
  <c r="AK5970" i="7" s="1"/>
  <c r="AL5985" i="7" a="1"/>
  <c r="AL5985" i="7" s="1"/>
  <c r="AJ6012" i="7" a="1"/>
  <c r="AJ6012" i="7" s="1"/>
  <c r="AK6054" i="7" a="1"/>
  <c r="AK6054" i="7" s="1"/>
  <c r="AI6059" i="7"/>
  <c r="AK6059" i="7" s="1" a="1"/>
  <c r="AK6059" i="7" s="1"/>
  <c r="AL6063" i="7" a="1"/>
  <c r="AL6063" i="7" s="1"/>
  <c r="AM6067" i="7" a="1"/>
  <c r="AM6067" i="7" s="1"/>
  <c r="AI6069" i="7"/>
  <c r="AK6069" i="7" s="1" a="1"/>
  <c r="AK6069" i="7" s="1"/>
  <c r="AL6071" i="7" a="1"/>
  <c r="AL6071" i="7" s="1"/>
  <c r="AM6075" i="7" a="1"/>
  <c r="AM6075" i="7" s="1"/>
  <c r="AL6077" i="7" a="1"/>
  <c r="AL6077" i="7" s="1"/>
  <c r="AJ6077" i="7" a="1"/>
  <c r="AJ6077" i="7" s="1"/>
  <c r="AM6077" i="7" a="1"/>
  <c r="AM6077" i="7" s="1"/>
  <c r="AL6079" i="7" a="1"/>
  <c r="AL6079" i="7" s="1"/>
  <c r="AK6079" i="7" a="1"/>
  <c r="AK6079" i="7" s="1"/>
  <c r="AJ6079" i="7" a="1"/>
  <c r="AJ6079" i="7" s="1"/>
  <c r="AI6095" i="7"/>
  <c r="AM6095" i="7" s="1" a="1"/>
  <c r="AM6095" i="7" s="1"/>
  <c r="AI6143" i="7"/>
  <c r="AK6143" i="7" s="1" a="1"/>
  <c r="AK6143" i="7" s="1"/>
  <c r="AI6240" i="7"/>
  <c r="AL6240" i="7" s="1" a="1"/>
  <c r="AL6240" i="7" s="1"/>
  <c r="AI6303" i="7"/>
  <c r="AM6303" i="7" s="1" a="1"/>
  <c r="AM6303" i="7" s="1"/>
  <c r="AL6322" i="7" a="1"/>
  <c r="AL6322" i="7" s="1"/>
  <c r="AJ6322" i="7" a="1"/>
  <c r="AJ6322" i="7" s="1"/>
  <c r="AM6345" i="7" a="1"/>
  <c r="AM6345" i="7" s="1"/>
  <c r="AJ6345" i="7" a="1"/>
  <c r="AJ6345" i="7" s="1"/>
  <c r="AL6348" i="7" a="1"/>
  <c r="AL6348" i="7" s="1"/>
  <c r="AK6348" i="7" a="1"/>
  <c r="AK6348" i="7" s="1"/>
  <c r="AM6348" i="7" a="1"/>
  <c r="AM6348" i="7" s="1"/>
  <c r="AI6422" i="7"/>
  <c r="AI6089" i="7"/>
  <c r="AI6097" i="7"/>
  <c r="AK6097" i="7" s="1" a="1"/>
  <c r="AK6097" i="7" s="1"/>
  <c r="AL6098" i="7" a="1"/>
  <c r="AL6098" i="7" s="1"/>
  <c r="AJ6098" i="7" a="1"/>
  <c r="AJ6098" i="7" s="1"/>
  <c r="AM6100" i="7" a="1"/>
  <c r="AM6100" i="7" s="1"/>
  <c r="AJ6102" i="7" a="1"/>
  <c r="AJ6102" i="7" s="1"/>
  <c r="AI6104" i="7"/>
  <c r="AI6114" i="7"/>
  <c r="AL6114" i="7" s="1" a="1"/>
  <c r="AL6114" i="7" s="1"/>
  <c r="AL6122" i="7" a="1"/>
  <c r="AL6122" i="7" s="1"/>
  <c r="AJ6122" i="7" a="1"/>
  <c r="AJ6122" i="7" s="1"/>
  <c r="AI6123" i="7"/>
  <c r="AK6123" i="7" s="1" a="1"/>
  <c r="AK6123" i="7" s="1"/>
  <c r="AK6159" i="7" a="1"/>
  <c r="AK6159" i="7" s="1"/>
  <c r="AK6190" i="7" a="1"/>
  <c r="AK6190" i="7" s="1"/>
  <c r="AI6192" i="7"/>
  <c r="AJ6192" i="7" s="1" a="1"/>
  <c r="AJ6192" i="7" s="1"/>
  <c r="AL6211" i="7" a="1"/>
  <c r="AL6211" i="7" s="1"/>
  <c r="AL6221" i="7" a="1"/>
  <c r="AL6221" i="7" s="1"/>
  <c r="AI6233" i="7"/>
  <c r="AL6238" i="7" a="1"/>
  <c r="AL6238" i="7" s="1"/>
  <c r="AL6242" i="7" a="1"/>
  <c r="AL6242" i="7" s="1"/>
  <c r="AK6242" i="7" a="1"/>
  <c r="AK6242" i="7" s="1"/>
  <c r="AI6253" i="7"/>
  <c r="AI6262" i="7"/>
  <c r="AJ6262" i="7" s="1" a="1"/>
  <c r="AJ6262" i="7" s="1"/>
  <c r="AM6275" i="7" a="1"/>
  <c r="AM6275" i="7" s="1"/>
  <c r="AL6275" i="7" a="1"/>
  <c r="AL6275" i="7" s="1"/>
  <c r="AK6276" i="7" a="1"/>
  <c r="AK6276" i="7" s="1"/>
  <c r="AL6276" i="7" a="1"/>
  <c r="AL6276" i="7" s="1"/>
  <c r="AM6287" i="7" a="1"/>
  <c r="AM6287" i="7" s="1"/>
  <c r="AJ6287" i="7" a="1"/>
  <c r="AJ6287" i="7" s="1"/>
  <c r="AL6305" i="7" a="1"/>
  <c r="AL6305" i="7" s="1"/>
  <c r="AM6311" i="7" a="1"/>
  <c r="AM6311" i="7" s="1"/>
  <c r="AL6311" i="7" a="1"/>
  <c r="AL6311" i="7" s="1"/>
  <c r="AJ6311" i="7" a="1"/>
  <c r="AJ6311" i="7" s="1"/>
  <c r="AI6337" i="7"/>
  <c r="AL6337" i="7" s="1" a="1"/>
  <c r="AL6337" i="7" s="1"/>
  <c r="AK6345" i="7" a="1"/>
  <c r="AK6345" i="7" s="1"/>
  <c r="AM6378" i="7" a="1"/>
  <c r="AM6378" i="7" s="1"/>
  <c r="AI6111" i="7"/>
  <c r="AK6111" i="7" s="1" a="1"/>
  <c r="AK6111" i="7" s="1"/>
  <c r="AI6113" i="7"/>
  <c r="AI6128" i="7"/>
  <c r="AJ6128" i="7" s="1" a="1"/>
  <c r="AJ6128" i="7" s="1"/>
  <c r="AI6129" i="7"/>
  <c r="AM6129" i="7" s="1" a="1"/>
  <c r="AM6129" i="7" s="1"/>
  <c r="AL6167" i="7" a="1"/>
  <c r="AL6167" i="7" s="1"/>
  <c r="AL6168" i="7" a="1"/>
  <c r="AL6168" i="7" s="1"/>
  <c r="AL6212" i="7" a="1"/>
  <c r="AL6212" i="7" s="1"/>
  <c r="AL6247" i="7" a="1"/>
  <c r="AL6247" i="7" s="1"/>
  <c r="AL6248" i="7" a="1"/>
  <c r="AL6248" i="7" s="1"/>
  <c r="AI6301" i="7"/>
  <c r="AM6305" i="7" a="1"/>
  <c r="AM6305" i="7" s="1"/>
  <c r="AI6307" i="7"/>
  <c r="AK6307" i="7" s="1" a="1"/>
  <c r="AK6307" i="7" s="1"/>
  <c r="AI6333" i="7"/>
  <c r="AJ6333" i="7" s="1" a="1"/>
  <c r="AJ6333" i="7" s="1"/>
  <c r="AI6354" i="7"/>
  <c r="AJ6354" i="7" s="1" a="1"/>
  <c r="AJ6354" i="7" s="1"/>
  <c r="AL6037" i="7" a="1"/>
  <c r="AL6037" i="7" s="1"/>
  <c r="AK6038" i="7" a="1"/>
  <c r="AK6038" i="7" s="1"/>
  <c r="AM6038" i="7" a="1"/>
  <c r="AM6038" i="7" s="1"/>
  <c r="AK6102" i="7" a="1"/>
  <c r="AK6102" i="7" s="1"/>
  <c r="AI6109" i="7"/>
  <c r="AL6109" i="7" s="1" a="1"/>
  <c r="AL6109" i="7" s="1"/>
  <c r="AI6110" i="7"/>
  <c r="AL6110" i="7" s="1" a="1"/>
  <c r="AL6110" i="7" s="1"/>
  <c r="AI6112" i="7"/>
  <c r="AL6112" i="7" s="1" a="1"/>
  <c r="AL6112" i="7" s="1"/>
  <c r="AK6115" i="7" a="1"/>
  <c r="AK6115" i="7" s="1"/>
  <c r="AI6117" i="7"/>
  <c r="AM6117" i="7" s="1" a="1"/>
  <c r="AM6117" i="7" s="1"/>
  <c r="AI6118" i="7"/>
  <c r="AJ6118" i="7" s="1" a="1"/>
  <c r="AJ6118" i="7" s="1"/>
  <c r="AI6119" i="7"/>
  <c r="AJ6119" i="7" s="1" a="1"/>
  <c r="AJ6119" i="7" s="1"/>
  <c r="AI6125" i="7"/>
  <c r="AM6125" i="7" s="1" a="1"/>
  <c r="AM6125" i="7" s="1"/>
  <c r="AI6126" i="7"/>
  <c r="AJ6126" i="7" s="1" a="1"/>
  <c r="AJ6126" i="7" s="1"/>
  <c r="AI6134" i="7"/>
  <c r="AM6134" i="7" s="1" a="1"/>
  <c r="AM6134" i="7" s="1"/>
  <c r="AI6135" i="7"/>
  <c r="AK6135" i="7" s="1" a="1"/>
  <c r="AK6135" i="7" s="1"/>
  <c r="AI6136" i="7"/>
  <c r="AM6136" i="7" s="1" a="1"/>
  <c r="AM6136" i="7" s="1"/>
  <c r="AL6138" i="7" a="1"/>
  <c r="AL6138" i="7" s="1"/>
  <c r="AM6138" i="7" a="1"/>
  <c r="AM6138" i="7" s="1"/>
  <c r="AJ6138" i="7" a="1"/>
  <c r="AJ6138" i="7" s="1"/>
  <c r="AI6139" i="7"/>
  <c r="AL6139" i="7" s="1" a="1"/>
  <c r="AL6139" i="7" s="1"/>
  <c r="AJ6147" i="7" a="1"/>
  <c r="AJ6147" i="7" s="1"/>
  <c r="AI6198" i="7"/>
  <c r="AJ6198" i="7" s="1" a="1"/>
  <c r="AJ6198" i="7" s="1"/>
  <c r="AI6199" i="7"/>
  <c r="AI6200" i="7"/>
  <c r="AJ6200" i="7" s="1" a="1"/>
  <c r="AJ6200" i="7" s="1"/>
  <c r="AI6232" i="7"/>
  <c r="AK6232" i="7" s="1" a="1"/>
  <c r="AK6232" i="7" s="1"/>
  <c r="AI6241" i="7"/>
  <c r="AL6241" i="7" s="1" a="1"/>
  <c r="AL6241" i="7" s="1"/>
  <c r="AI6250" i="7"/>
  <c r="AL6250" i="7" s="1" a="1"/>
  <c r="AL6250" i="7" s="1"/>
  <c r="AM6260" i="7" a="1"/>
  <c r="AM6260" i="7" s="1"/>
  <c r="AI6273" i="7"/>
  <c r="AJ6298" i="7" a="1"/>
  <c r="AJ6298" i="7" s="1"/>
  <c r="AJ6318" i="7" a="1"/>
  <c r="AJ6318" i="7" s="1"/>
  <c r="AM6322" i="7" a="1"/>
  <c r="AM6322" i="7" s="1"/>
  <c r="AM6328" i="7" a="1"/>
  <c r="AM6328" i="7" s="1"/>
  <c r="AL6328" i="7" a="1"/>
  <c r="AL6328" i="7" s="1"/>
  <c r="AK6328" i="7" a="1"/>
  <c r="AK6328" i="7" s="1"/>
  <c r="AK6339" i="7" a="1"/>
  <c r="AK6339" i="7" s="1"/>
  <c r="AJ6339" i="7" a="1"/>
  <c r="AJ6339" i="7" s="1"/>
  <c r="AI6344" i="7"/>
  <c r="AL6344" i="7" s="1" a="1"/>
  <c r="AL6344" i="7" s="1"/>
  <c r="AI6346" i="7"/>
  <c r="AK6346" i="7" s="1" a="1"/>
  <c r="AK6346" i="7" s="1"/>
  <c r="AI6405" i="7"/>
  <c r="AI6519" i="7"/>
  <c r="AM6519" i="7" s="1" a="1"/>
  <c r="AM6519" i="7" s="1"/>
  <c r="AI6543" i="7"/>
  <c r="AM6543" i="7" s="1" a="1"/>
  <c r="AM6543" i="7" s="1"/>
  <c r="AI6306" i="7"/>
  <c r="AK6306" i="7" s="1" a="1"/>
  <c r="AK6306" i="7" s="1"/>
  <c r="AI6317" i="7"/>
  <c r="AK6317" i="7" s="1" a="1"/>
  <c r="AK6317" i="7" s="1"/>
  <c r="AI6320" i="7"/>
  <c r="AL6320" i="7" s="1" a="1"/>
  <c r="AL6320" i="7" s="1"/>
  <c r="AI6358" i="7"/>
  <c r="AM6358" i="7" s="1" a="1"/>
  <c r="AM6358" i="7" s="1"/>
  <c r="AI6392" i="7"/>
  <c r="AK6392" i="7" s="1" a="1"/>
  <c r="AK6392" i="7" s="1"/>
  <c r="AL6151" i="7" a="1"/>
  <c r="AL6151" i="7" s="1"/>
  <c r="AM6151" i="7" a="1"/>
  <c r="AM6151" i="7" s="1"/>
  <c r="AI6153" i="7"/>
  <c r="AL6153" i="7" s="1" a="1"/>
  <c r="AL6153" i="7" s="1"/>
  <c r="AM6159" i="7" a="1"/>
  <c r="AM6159" i="7" s="1"/>
  <c r="AK6160" i="7" a="1"/>
  <c r="AK6160" i="7" s="1"/>
  <c r="AL6160" i="7" a="1"/>
  <c r="AL6160" i="7" s="1"/>
  <c r="AM6160" i="7" a="1"/>
  <c r="AM6160" i="7" s="1"/>
  <c r="AI6161" i="7"/>
  <c r="AJ6161" i="7" s="1" a="1"/>
  <c r="AJ6161" i="7" s="1"/>
  <c r="AK6168" i="7" a="1"/>
  <c r="AK6168" i="7" s="1"/>
  <c r="AI6169" i="7"/>
  <c r="AL6169" i="7" s="1" a="1"/>
  <c r="AL6169" i="7" s="1"/>
  <c r="AI6177" i="7"/>
  <c r="AL6178" i="7" a="1"/>
  <c r="AL6178" i="7" s="1"/>
  <c r="AK6178" i="7" a="1"/>
  <c r="AK6178" i="7" s="1"/>
  <c r="AJ6179" i="7" a="1"/>
  <c r="AJ6179" i="7" s="1"/>
  <c r="AM6179" i="7" a="1"/>
  <c r="AM6179" i="7" s="1"/>
  <c r="AM6212" i="7" a="1"/>
  <c r="AM6212" i="7" s="1"/>
  <c r="AK6216" i="7" a="1"/>
  <c r="AK6216" i="7" s="1"/>
  <c r="AI6217" i="7"/>
  <c r="AI6222" i="7"/>
  <c r="AK6222" i="7" s="1" a="1"/>
  <c r="AK6222" i="7" s="1"/>
  <c r="AK6224" i="7" a="1"/>
  <c r="AK6224" i="7" s="1"/>
  <c r="AL6224" i="7" a="1"/>
  <c r="AL6224" i="7" s="1"/>
  <c r="AI6225" i="7"/>
  <c r="AK6225" i="7" s="1" a="1"/>
  <c r="AK6225" i="7" s="1"/>
  <c r="AI6239" i="7"/>
  <c r="AM6239" i="7" s="1" a="1"/>
  <c r="AM6239" i="7" s="1"/>
  <c r="AI6269" i="7"/>
  <c r="AK6269" i="7" s="1" a="1"/>
  <c r="AK6269" i="7" s="1"/>
  <c r="AI6295" i="7"/>
  <c r="AL6295" i="7" s="1" a="1"/>
  <c r="AL6295" i="7" s="1"/>
  <c r="AI6300" i="7"/>
  <c r="AL6300" i="7" s="1" a="1"/>
  <c r="AL6300" i="7" s="1"/>
  <c r="AI6309" i="7"/>
  <c r="AL6309" i="7" s="1" a="1"/>
  <c r="AL6309" i="7" s="1"/>
  <c r="AI6312" i="7"/>
  <c r="AK6312" i="7" s="1" a="1"/>
  <c r="AK6312" i="7" s="1"/>
  <c r="AI6323" i="7"/>
  <c r="AK6323" i="7" s="1" a="1"/>
  <c r="AK6323" i="7" s="1"/>
  <c r="AI6235" i="7"/>
  <c r="AM6235" i="7" s="1" a="1"/>
  <c r="AM6235" i="7" s="1"/>
  <c r="AI6245" i="7"/>
  <c r="AK6245" i="7" s="1" a="1"/>
  <c r="AK6245" i="7" s="1"/>
  <c r="AM6268" i="7" a="1"/>
  <c r="AM6268" i="7" s="1"/>
  <c r="AM6284" i="7" a="1"/>
  <c r="AM6284" i="7" s="1"/>
  <c r="AI6299" i="7"/>
  <c r="AL6299" i="7" s="1" a="1"/>
  <c r="AL6299" i="7" s="1"/>
  <c r="AL6308" i="7" a="1"/>
  <c r="AL6308" i="7" s="1"/>
  <c r="AJ6308" i="7" a="1"/>
  <c r="AJ6308" i="7" s="1"/>
  <c r="AM6308" i="7" a="1"/>
  <c r="AM6308" i="7" s="1"/>
  <c r="AI6319" i="7"/>
  <c r="AK6319" i="7" s="1" a="1"/>
  <c r="AK6319" i="7" s="1"/>
  <c r="AI6329" i="7"/>
  <c r="AM6329" i="7" s="1" a="1"/>
  <c r="AM6329" i="7" s="1"/>
  <c r="AI6334" i="7"/>
  <c r="AL6334" i="7" s="1" a="1"/>
  <c r="AL6334" i="7" s="1"/>
  <c r="AI6340" i="7"/>
  <c r="AL6340" i="7" s="1" a="1"/>
  <c r="AL6340" i="7" s="1"/>
  <c r="AI6388" i="7"/>
  <c r="AM6388" i="7" s="1" a="1"/>
  <c r="AM6388" i="7" s="1"/>
  <c r="AL6395" i="7" a="1"/>
  <c r="AL6395" i="7" s="1"/>
  <c r="AK6395" i="7" a="1"/>
  <c r="AK6395" i="7" s="1"/>
  <c r="AJ6395" i="7" a="1"/>
  <c r="AJ6395" i="7" s="1"/>
  <c r="AI6401" i="7"/>
  <c r="AL6401" i="7" s="1" a="1"/>
  <c r="AL6401" i="7" s="1"/>
  <c r="AI6434" i="7"/>
  <c r="AL6434" i="7" s="1" a="1"/>
  <c r="AL6434" i="7" s="1"/>
  <c r="AI6484" i="7"/>
  <c r="AL6484" i="7" s="1" a="1"/>
  <c r="AL6484" i="7" s="1"/>
  <c r="AI6504" i="7"/>
  <c r="AJ6504" i="7" s="1" a="1"/>
  <c r="AJ6504" i="7" s="1"/>
  <c r="AI6534" i="7"/>
  <c r="AK6534" i="7" s="1" a="1"/>
  <c r="AK6534" i="7" s="1"/>
  <c r="AL6561" i="7" a="1"/>
  <c r="AL6561" i="7" s="1"/>
  <c r="AK6561" i="7" a="1"/>
  <c r="AK6561" i="7" s="1"/>
  <c r="AJ6561" i="7" a="1"/>
  <c r="AJ6561" i="7" s="1"/>
  <c r="AI6626" i="7"/>
  <c r="AK6626" i="7" s="1" a="1"/>
  <c r="AK6626" i="7" s="1"/>
  <c r="AI6289" i="7"/>
  <c r="AK6289" i="7" s="1" a="1"/>
  <c r="AK6289" i="7" s="1"/>
  <c r="AL6366" i="7" a="1"/>
  <c r="AL6366" i="7" s="1"/>
  <c r="AL6367" i="7" a="1"/>
  <c r="AL6367" i="7" s="1"/>
  <c r="AI6376" i="7"/>
  <c r="AK6376" i="7" s="1" a="1"/>
  <c r="AK6376" i="7" s="1"/>
  <c r="AL6378" i="7" a="1"/>
  <c r="AL6378" i="7" s="1"/>
  <c r="AL6383" i="7" a="1"/>
  <c r="AL6383" i="7" s="1"/>
  <c r="AI6407" i="7"/>
  <c r="AJ6407" i="7" s="1" a="1"/>
  <c r="AJ6407" i="7" s="1"/>
  <c r="AL6413" i="7" a="1"/>
  <c r="AL6413" i="7" s="1"/>
  <c r="AI6424" i="7"/>
  <c r="AM6424" i="7" s="1" a="1"/>
  <c r="AM6424" i="7" s="1"/>
  <c r="AM6440" i="7" a="1"/>
  <c r="AM6440" i="7" s="1"/>
  <c r="AL6440" i="7" a="1"/>
  <c r="AL6440" i="7" s="1"/>
  <c r="AJ6440" i="7" a="1"/>
  <c r="AJ6440" i="7" s="1"/>
  <c r="AL6458" i="7" a="1"/>
  <c r="AL6458" i="7" s="1"/>
  <c r="AJ6458" i="7" a="1"/>
  <c r="AJ6458" i="7" s="1"/>
  <c r="AI6591" i="7"/>
  <c r="AK6591" i="7" s="1" a="1"/>
  <c r="AK6591" i="7" s="1"/>
  <c r="AI6624" i="7"/>
  <c r="AM6624" i="7" s="1" a="1"/>
  <c r="AM6624" i="7" s="1"/>
  <c r="AI6043" i="7"/>
  <c r="AK6043" i="7" s="1" a="1"/>
  <c r="AK6043" i="7" s="1"/>
  <c r="AI6060" i="7"/>
  <c r="AJ6060" i="7" s="1" a="1"/>
  <c r="AJ6060" i="7" s="1"/>
  <c r="AM6070" i="7" a="1"/>
  <c r="AM6070" i="7" s="1"/>
  <c r="AM6079" i="7" a="1"/>
  <c r="AM6079" i="7" s="1"/>
  <c r="AK6096" i="7" a="1"/>
  <c r="AK6096" i="7" s="1"/>
  <c r="AL6096" i="7" a="1"/>
  <c r="AL6096" i="7" s="1"/>
  <c r="AJ6115" i="7" a="1"/>
  <c r="AJ6115" i="7" s="1"/>
  <c r="AM6140" i="7" a="1"/>
  <c r="AM6140" i="7" s="1"/>
  <c r="AJ6149" i="7" a="1"/>
  <c r="AJ6149" i="7" s="1"/>
  <c r="AI6158" i="7"/>
  <c r="AJ6158" i="7" s="1" a="1"/>
  <c r="AJ6158" i="7" s="1"/>
  <c r="AI6193" i="7"/>
  <c r="AM6193" i="7" s="1" a="1"/>
  <c r="AM6193" i="7" s="1"/>
  <c r="AL6202" i="7" a="1"/>
  <c r="AL6202" i="7" s="1"/>
  <c r="AM6202" i="7" a="1"/>
  <c r="AM6202" i="7" s="1"/>
  <c r="AK6229" i="7" a="1"/>
  <c r="AK6229" i="7" s="1"/>
  <c r="AI6237" i="7"/>
  <c r="AL6237" i="7" s="1" a="1"/>
  <c r="AL6237" i="7" s="1"/>
  <c r="AJ6238" i="7" a="1"/>
  <c r="AJ6238" i="7" s="1"/>
  <c r="AK6238" i="7" a="1"/>
  <c r="AK6238" i="7" s="1"/>
  <c r="AI6246" i="7"/>
  <c r="AJ6246" i="7" s="1" a="1"/>
  <c r="AJ6246" i="7" s="1"/>
  <c r="AJ6247" i="7" a="1"/>
  <c r="AJ6247" i="7" s="1"/>
  <c r="AI6254" i="7"/>
  <c r="AJ6254" i="7" s="1" a="1"/>
  <c r="AJ6254" i="7" s="1"/>
  <c r="AI6263" i="7"/>
  <c r="AK6263" i="7" s="1" a="1"/>
  <c r="AK6263" i="7" s="1"/>
  <c r="AK6264" i="7" a="1"/>
  <c r="AK6264" i="7" s="1"/>
  <c r="AJ6264" i="7" a="1"/>
  <c r="AJ6264" i="7" s="1"/>
  <c r="AK6272" i="7" a="1"/>
  <c r="AK6272" i="7" s="1"/>
  <c r="AI6280" i="7"/>
  <c r="AK6280" i="7" s="1" a="1"/>
  <c r="AK6280" i="7" s="1"/>
  <c r="AI6282" i="7"/>
  <c r="AL6282" i="7" s="1" a="1"/>
  <c r="AL6282" i="7" s="1"/>
  <c r="AI6290" i="7"/>
  <c r="AJ6290" i="7" s="1" a="1"/>
  <c r="AJ6290" i="7" s="1"/>
  <c r="AI6296" i="7"/>
  <c r="AJ6296" i="7" s="1" a="1"/>
  <c r="AJ6296" i="7" s="1"/>
  <c r="AI6304" i="7"/>
  <c r="AL6304" i="7" s="1" a="1"/>
  <c r="AL6304" i="7" s="1"/>
  <c r="AI6313" i="7"/>
  <c r="AK6313" i="7" s="1" a="1"/>
  <c r="AK6313" i="7" s="1"/>
  <c r="AK6314" i="7" a="1"/>
  <c r="AK6314" i="7" s="1"/>
  <c r="AJ6314" i="7" a="1"/>
  <c r="AJ6314" i="7" s="1"/>
  <c r="AK6322" i="7" a="1"/>
  <c r="AK6322" i="7" s="1"/>
  <c r="AI6330" i="7"/>
  <c r="AK6330" i="7" s="1" a="1"/>
  <c r="AK6330" i="7" s="1"/>
  <c r="AI6332" i="7"/>
  <c r="AL6332" i="7" s="1" a="1"/>
  <c r="AL6332" i="7" s="1"/>
  <c r="AI6338" i="7"/>
  <c r="AM6339" i="7" a="1"/>
  <c r="AM6339" i="7" s="1"/>
  <c r="AJ6348" i="7" a="1"/>
  <c r="AJ6348" i="7" s="1"/>
  <c r="AM6349" i="7" a="1"/>
  <c r="AM6349" i="7" s="1"/>
  <c r="AI6357" i="7"/>
  <c r="AM6366" i="7" a="1"/>
  <c r="AM6366" i="7" s="1"/>
  <c r="AI6375" i="7"/>
  <c r="AM6375" i="7" s="1" a="1"/>
  <c r="AM6375" i="7" s="1"/>
  <c r="AI6382" i="7"/>
  <c r="AM6382" i="7" s="1" a="1"/>
  <c r="AM6382" i="7" s="1"/>
  <c r="AM6386" i="7" a="1"/>
  <c r="AM6386" i="7" s="1"/>
  <c r="AL6386" i="7" a="1"/>
  <c r="AL6386" i="7" s="1"/>
  <c r="AK6386" i="7" a="1"/>
  <c r="AK6386" i="7" s="1"/>
  <c r="AI6391" i="7"/>
  <c r="AJ6391" i="7" s="1" a="1"/>
  <c r="AJ6391" i="7" s="1"/>
  <c r="AI6404" i="7"/>
  <c r="AJ6404" i="7" s="1" a="1"/>
  <c r="AJ6404" i="7" s="1"/>
  <c r="AL6412" i="7" a="1"/>
  <c r="AL6412" i="7" s="1"/>
  <c r="AM6413" i="7" a="1"/>
  <c r="AM6413" i="7" s="1"/>
  <c r="AI6418" i="7"/>
  <c r="AM6418" i="7" s="1" a="1"/>
  <c r="AM6418" i="7" s="1"/>
  <c r="AI6421" i="7"/>
  <c r="AK6421" i="7" s="1" a="1"/>
  <c r="AK6421" i="7" s="1"/>
  <c r="AM6429" i="7" a="1"/>
  <c r="AM6429" i="7" s="1"/>
  <c r="AK6440" i="7" a="1"/>
  <c r="AK6440" i="7" s="1"/>
  <c r="AL6449" i="7" a="1"/>
  <c r="AL6449" i="7" s="1"/>
  <c r="AK6449" i="7" a="1"/>
  <c r="AK6449" i="7" s="1"/>
  <c r="AJ6449" i="7" a="1"/>
  <c r="AJ6449" i="7" s="1"/>
  <c r="AI6493" i="7"/>
  <c r="AK6493" i="7" s="1" a="1"/>
  <c r="AK6493" i="7" s="1"/>
  <c r="AL6369" i="7" a="1"/>
  <c r="AL6369" i="7" s="1"/>
  <c r="AI6370" i="7"/>
  <c r="AL6370" i="7" s="1" a="1"/>
  <c r="AL6370" i="7" s="1"/>
  <c r="AM6383" i="7" a="1"/>
  <c r="AM6383" i="7" s="1"/>
  <c r="AK6409" i="7" a="1"/>
  <c r="AK6409" i="7" s="1"/>
  <c r="AJ6409" i="7" a="1"/>
  <c r="AJ6409" i="7" s="1"/>
  <c r="AM6415" i="7" a="1"/>
  <c r="AM6415" i="7" s="1"/>
  <c r="AI6482" i="7"/>
  <c r="AL6482" i="7" s="1" a="1"/>
  <c r="AL6482" i="7" s="1"/>
  <c r="AI6538" i="7"/>
  <c r="AK6538" i="7" s="1" a="1"/>
  <c r="AK6538" i="7" s="1"/>
  <c r="AL6316" i="7" a="1"/>
  <c r="AL6316" i="7" s="1"/>
  <c r="AM6316" i="7" a="1"/>
  <c r="AM6316" i="7" s="1"/>
  <c r="AI6433" i="7"/>
  <c r="AJ6433" i="7" s="1" a="1"/>
  <c r="AJ6433" i="7" s="1"/>
  <c r="AI6452" i="7"/>
  <c r="AL6452" i="7" s="1" a="1"/>
  <c r="AL6452" i="7" s="1"/>
  <c r="AI6459" i="7"/>
  <c r="AJ6459" i="7" s="1" a="1"/>
  <c r="AJ6459" i="7" s="1"/>
  <c r="AL6523" i="7" a="1"/>
  <c r="AL6523" i="7" s="1"/>
  <c r="AM6523" i="7" a="1"/>
  <c r="AM6523" i="7" s="1"/>
  <c r="AI6350" i="7"/>
  <c r="AK6350" i="7" s="1" a="1"/>
  <c r="AK6350" i="7" s="1"/>
  <c r="AI6359" i="7"/>
  <c r="AI6360" i="7"/>
  <c r="AM6360" i="7" s="1" a="1"/>
  <c r="AM6360" i="7" s="1"/>
  <c r="AI6361" i="7"/>
  <c r="AK6361" i="7" s="1" a="1"/>
  <c r="AK6361" i="7" s="1"/>
  <c r="AI6364" i="7"/>
  <c r="AL6364" i="7" s="1" a="1"/>
  <c r="AL6364" i="7" s="1"/>
  <c r="AI6365" i="7"/>
  <c r="AL6365" i="7" s="1" a="1"/>
  <c r="AL6365" i="7" s="1"/>
  <c r="AJ6369" i="7" a="1"/>
  <c r="AJ6369" i="7" s="1"/>
  <c r="AI6372" i="7"/>
  <c r="AK6372" i="7" s="1" a="1"/>
  <c r="AK6372" i="7" s="1"/>
  <c r="AI6373" i="7"/>
  <c r="AL6373" i="7" s="1" a="1"/>
  <c r="AL6373" i="7" s="1"/>
  <c r="AI6390" i="7"/>
  <c r="AK6390" i="7" s="1" a="1"/>
  <c r="AK6390" i="7" s="1"/>
  <c r="AL6394" i="7" a="1"/>
  <c r="AL6394" i="7" s="1"/>
  <c r="AJ6406" i="7" a="1"/>
  <c r="AJ6406" i="7" s="1"/>
  <c r="AI6417" i="7"/>
  <c r="AM6417" i="7" s="1" a="1"/>
  <c r="AM6417" i="7" s="1"/>
  <c r="AI6420" i="7"/>
  <c r="AK6420" i="7" s="1" a="1"/>
  <c r="AK6420" i="7" s="1"/>
  <c r="AI6443" i="7"/>
  <c r="AL6443" i="7" s="1" a="1"/>
  <c r="AL6443" i="7" s="1"/>
  <c r="AI6450" i="7"/>
  <c r="AL6450" i="7" s="1" a="1"/>
  <c r="AL6450" i="7" s="1"/>
  <c r="AI6286" i="7"/>
  <c r="AJ6286" i="7" s="1" a="1"/>
  <c r="AJ6286" i="7" s="1"/>
  <c r="AJ6316" i="7" a="1"/>
  <c r="AJ6316" i="7" s="1"/>
  <c r="AM6318" i="7" a="1"/>
  <c r="AM6318" i="7" s="1"/>
  <c r="AI6351" i="7"/>
  <c r="AK6351" i="7" s="1" a="1"/>
  <c r="AK6351" i="7" s="1"/>
  <c r="AI6353" i="7"/>
  <c r="AK6353" i="7" s="1" a="1"/>
  <c r="AK6353" i="7" s="1"/>
  <c r="AK6369" i="7" a="1"/>
  <c r="AK6369" i="7" s="1"/>
  <c r="AJ6378" i="7" a="1"/>
  <c r="AJ6378" i="7" s="1"/>
  <c r="AK6379" i="7" a="1"/>
  <c r="AK6379" i="7" s="1"/>
  <c r="AJ6379" i="7" a="1"/>
  <c r="AJ6379" i="7" s="1"/>
  <c r="AK6381" i="7" a="1"/>
  <c r="AK6381" i="7" s="1"/>
  <c r="AI6408" i="7"/>
  <c r="AJ6408" i="7" s="1" a="1"/>
  <c r="AJ6408" i="7" s="1"/>
  <c r="AL6411" i="7" a="1"/>
  <c r="AL6411" i="7" s="1"/>
  <c r="AK6411" i="7" a="1"/>
  <c r="AK6411" i="7" s="1"/>
  <c r="AJ6411" i="7" a="1"/>
  <c r="AJ6411" i="7" s="1"/>
  <c r="AL6415" i="7" a="1"/>
  <c r="AL6415" i="7" s="1"/>
  <c r="AK6535" i="7" a="1"/>
  <c r="AK6535" i="7" s="1"/>
  <c r="AJ6535" i="7" a="1"/>
  <c r="AJ6535" i="7" s="1"/>
  <c r="AI6554" i="7"/>
  <c r="AM6554" i="7" s="1" a="1"/>
  <c r="AM6554" i="7" s="1"/>
  <c r="AI6607" i="7"/>
  <c r="AM6607" i="7" s="1" a="1"/>
  <c r="AM6607" i="7" s="1"/>
  <c r="AI6656" i="7"/>
  <c r="AM6656" i="7" s="1" a="1"/>
  <c r="AM6656" i="7" s="1"/>
  <c r="AM6395" i="7" a="1"/>
  <c r="AM6395" i="7" s="1"/>
  <c r="AK6399" i="7" a="1"/>
  <c r="AK6399" i="7" s="1"/>
  <c r="AK6427" i="7" a="1"/>
  <c r="AK6427" i="7" s="1"/>
  <c r="AJ6429" i="7" a="1"/>
  <c r="AJ6429" i="7" s="1"/>
  <c r="AL6430" i="7" a="1"/>
  <c r="AL6430" i="7" s="1"/>
  <c r="AK6442" i="7" a="1"/>
  <c r="AK6442" i="7" s="1"/>
  <c r="AL6444" i="7" a="1"/>
  <c r="AL6444" i="7" s="1"/>
  <c r="AJ6451" i="7" a="1"/>
  <c r="AJ6451" i="7" s="1"/>
  <c r="AK6451" i="7" a="1"/>
  <c r="AK6451" i="7" s="1"/>
  <c r="AJ6460" i="7" a="1"/>
  <c r="AJ6460" i="7" s="1"/>
  <c r="AM6471" i="7" a="1"/>
  <c r="AM6471" i="7" s="1"/>
  <c r="AI6483" i="7"/>
  <c r="AL6483" i="7" s="1" a="1"/>
  <c r="AL6483" i="7" s="1"/>
  <c r="AI6494" i="7"/>
  <c r="AK6494" i="7" s="1" a="1"/>
  <c r="AK6494" i="7" s="1"/>
  <c r="AI6500" i="7"/>
  <c r="AJ6500" i="7" s="1" a="1"/>
  <c r="AJ6500" i="7" s="1"/>
  <c r="AI6510" i="7"/>
  <c r="AK6510" i="7" s="1" a="1"/>
  <c r="AK6510" i="7" s="1"/>
  <c r="AM6516" i="7" a="1"/>
  <c r="AM6516" i="7" s="1"/>
  <c r="AL6516" i="7" a="1"/>
  <c r="AL6516" i="7" s="1"/>
  <c r="AK6516" i="7" a="1"/>
  <c r="AK6516" i="7" s="1"/>
  <c r="AI6527" i="7"/>
  <c r="AJ6527" i="7" s="1" a="1"/>
  <c r="AJ6527" i="7" s="1"/>
  <c r="AI6544" i="7"/>
  <c r="AK6544" i="7" s="1" a="1"/>
  <c r="AK6544" i="7" s="1"/>
  <c r="AM6561" i="7" a="1"/>
  <c r="AM6561" i="7" s="1"/>
  <c r="AI6575" i="7"/>
  <c r="AM6575" i="7" s="1" a="1"/>
  <c r="AM6575" i="7" s="1"/>
  <c r="AM6605" i="7" a="1"/>
  <c r="AM6605" i="7" s="1"/>
  <c r="AM6615" i="7" a="1"/>
  <c r="AM6615" i="7" s="1"/>
  <c r="AL6704" i="7" a="1"/>
  <c r="AL6704" i="7" s="1"/>
  <c r="AK6704" i="7" a="1"/>
  <c r="AK6704" i="7" s="1"/>
  <c r="AJ6704" i="7" a="1"/>
  <c r="AJ6704" i="7" s="1"/>
  <c r="AM6704" i="7" a="1"/>
  <c r="AM6704" i="7" s="1"/>
  <c r="AL6061" i="7" a="1"/>
  <c r="AL6061" i="7" s="1"/>
  <c r="AJ6065" i="7" a="1"/>
  <c r="AJ6065" i="7" s="1"/>
  <c r="AJ6150" i="7" a="1"/>
  <c r="AJ6150" i="7" s="1"/>
  <c r="AM6244" i="7" a="1"/>
  <c r="AM6244" i="7" s="1"/>
  <c r="AK6248" i="7" a="1"/>
  <c r="AK6248" i="7" s="1"/>
  <c r="AJ6278" i="7" a="1"/>
  <c r="AJ6278" i="7" s="1"/>
  <c r="AK6298" i="7" a="1"/>
  <c r="AK6298" i="7" s="1"/>
  <c r="AL6324" i="7" a="1"/>
  <c r="AL6324" i="7" s="1"/>
  <c r="AJ6328" i="7" a="1"/>
  <c r="AJ6328" i="7" s="1"/>
  <c r="AL6345" i="7" a="1"/>
  <c r="AL6345" i="7" s="1"/>
  <c r="AJ6349" i="7" a="1"/>
  <c r="AJ6349" i="7" s="1"/>
  <c r="AM6379" i="7" a="1"/>
  <c r="AM6379" i="7" s="1"/>
  <c r="AK6383" i="7" a="1"/>
  <c r="AK6383" i="7" s="1"/>
  <c r="AK6398" i="7" a="1"/>
  <c r="AK6398" i="7" s="1"/>
  <c r="AJ6399" i="7" a="1"/>
  <c r="AJ6399" i="7" s="1"/>
  <c r="AL6402" i="7" a="1"/>
  <c r="AL6402" i="7" s="1"/>
  <c r="AL6409" i="7" a="1"/>
  <c r="AL6409" i="7" s="1"/>
  <c r="AJ6412" i="7" a="1"/>
  <c r="AJ6412" i="7" s="1"/>
  <c r="AJ6413" i="7" a="1"/>
  <c r="AJ6413" i="7" s="1"/>
  <c r="AL6427" i="7" a="1"/>
  <c r="AL6427" i="7" s="1"/>
  <c r="AI6435" i="7"/>
  <c r="AJ6435" i="7" s="1" a="1"/>
  <c r="AJ6435" i="7" s="1"/>
  <c r="AJ6442" i="7" a="1"/>
  <c r="AJ6442" i="7" s="1"/>
  <c r="AK6458" i="7" a="1"/>
  <c r="AK6458" i="7" s="1"/>
  <c r="AL6463" i="7" a="1"/>
  <c r="AL6463" i="7" s="1"/>
  <c r="AM6463" i="7" a="1"/>
  <c r="AM6463" i="7" s="1"/>
  <c r="AL6464" i="7" a="1"/>
  <c r="AL6464" i="7" s="1"/>
  <c r="AM6465" i="7" a="1"/>
  <c r="AM6465" i="7" s="1"/>
  <c r="AI6467" i="7"/>
  <c r="AM6467" i="7" s="1" a="1"/>
  <c r="AM6467" i="7" s="1"/>
  <c r="AL6472" i="7" a="1"/>
  <c r="AL6472" i="7" s="1"/>
  <c r="AM6473" i="7" a="1"/>
  <c r="AM6473" i="7" s="1"/>
  <c r="AI6476" i="7"/>
  <c r="AM6481" i="7" a="1"/>
  <c r="AM6481" i="7" s="1"/>
  <c r="AJ6499" i="7" a="1"/>
  <c r="AJ6499" i="7" s="1"/>
  <c r="AK6499" i="7" a="1"/>
  <c r="AK6499" i="7" s="1"/>
  <c r="AM6499" i="7" a="1"/>
  <c r="AM6499" i="7" s="1"/>
  <c r="AJ6516" i="7" a="1"/>
  <c r="AJ6516" i="7" s="1"/>
  <c r="AM6535" i="7" a="1"/>
  <c r="AM6535" i="7" s="1"/>
  <c r="AM6553" i="7" a="1"/>
  <c r="AM6553" i="7" s="1"/>
  <c r="AI6563" i="7"/>
  <c r="AL6563" i="7" s="1" a="1"/>
  <c r="AL6563" i="7" s="1"/>
  <c r="AM6571" i="7" a="1"/>
  <c r="AM6571" i="7" s="1"/>
  <c r="AI6582" i="7"/>
  <c r="AK6582" i="7" s="1" a="1"/>
  <c r="AK6582" i="7" s="1"/>
  <c r="AM6588" i="7" a="1"/>
  <c r="AM6588" i="7" s="1"/>
  <c r="AK6599" i="7" a="1"/>
  <c r="AK6599" i="7" s="1"/>
  <c r="AJ6599" i="7" a="1"/>
  <c r="AJ6599" i="7" s="1"/>
  <c r="AI6619" i="7"/>
  <c r="AK6619" i="7" s="1" a="1"/>
  <c r="AK6619" i="7" s="1"/>
  <c r="AI6454" i="7"/>
  <c r="AM6454" i="7" s="1" a="1"/>
  <c r="AM6454" i="7" s="1"/>
  <c r="AK6460" i="7" a="1"/>
  <c r="AK6460" i="7" s="1"/>
  <c r="AI6470" i="7"/>
  <c r="AL6470" i="7" s="1" a="1"/>
  <c r="AL6470" i="7" s="1"/>
  <c r="AL6509" i="7" a="1"/>
  <c r="AL6509" i="7" s="1"/>
  <c r="AJ6509" i="7" a="1"/>
  <c r="AJ6509" i="7" s="1"/>
  <c r="AK6537" i="7" a="1"/>
  <c r="AK6537" i="7" s="1"/>
  <c r="AJ6537" i="7" a="1"/>
  <c r="AJ6537" i="7" s="1"/>
  <c r="AL6553" i="7" a="1"/>
  <c r="AL6553" i="7" s="1"/>
  <c r="AK6553" i="7" a="1"/>
  <c r="AK6553" i="7" s="1"/>
  <c r="AJ6553" i="7" a="1"/>
  <c r="AJ6553" i="7" s="1"/>
  <c r="AI6580" i="7"/>
  <c r="AM6580" i="7" s="1" a="1"/>
  <c r="AM6580" i="7" s="1"/>
  <c r="AI6597" i="7"/>
  <c r="AM6597" i="7" s="1" a="1"/>
  <c r="AM6597" i="7" s="1"/>
  <c r="AI6621" i="7"/>
  <c r="AL6621" i="7" s="1" a="1"/>
  <c r="AL6621" i="7" s="1"/>
  <c r="AM6682" i="7" a="1"/>
  <c r="AM6682" i="7" s="1"/>
  <c r="AJ6682" i="7" a="1"/>
  <c r="AJ6682" i="7" s="1"/>
  <c r="AM6363" i="7" a="1"/>
  <c r="AM6363" i="7" s="1"/>
  <c r="AK6367" i="7" a="1"/>
  <c r="AK6367" i="7" s="1"/>
  <c r="AL6398" i="7" a="1"/>
  <c r="AL6398" i="7" s="1"/>
  <c r="AM6406" i="7" a="1"/>
  <c r="AM6406" i="7" s="1"/>
  <c r="AK6412" i="7" a="1"/>
  <c r="AK6412" i="7" s="1"/>
  <c r="AM6427" i="7" a="1"/>
  <c r="AM6427" i="7" s="1"/>
  <c r="AJ6430" i="7" a="1"/>
  <c r="AJ6430" i="7" s="1"/>
  <c r="AI6436" i="7"/>
  <c r="AM6436" i="7" s="1" a="1"/>
  <c r="AM6436" i="7" s="1"/>
  <c r="AL6442" i="7" a="1"/>
  <c r="AL6442" i="7" s="1"/>
  <c r="AJ6444" i="7" a="1"/>
  <c r="AJ6444" i="7" s="1"/>
  <c r="AI6445" i="7"/>
  <c r="AM6445" i="7" s="1" a="1"/>
  <c r="AM6445" i="7" s="1"/>
  <c r="AL6451" i="7" a="1"/>
  <c r="AL6451" i="7" s="1"/>
  <c r="AI6455" i="7"/>
  <c r="AM6455" i="7" s="1" a="1"/>
  <c r="AM6455" i="7" s="1"/>
  <c r="AJ6463" i="7" a="1"/>
  <c r="AJ6463" i="7" s="1"/>
  <c r="AJ6464" i="7" a="1"/>
  <c r="AJ6464" i="7" s="1"/>
  <c r="AJ6465" i="7" a="1"/>
  <c r="AJ6465" i="7" s="1"/>
  <c r="AI6469" i="7"/>
  <c r="AJ6469" i="7" s="1" a="1"/>
  <c r="AJ6469" i="7" s="1"/>
  <c r="AJ6471" i="7" a="1"/>
  <c r="AJ6471" i="7" s="1"/>
  <c r="AJ6472" i="7" a="1"/>
  <c r="AJ6472" i="7" s="1"/>
  <c r="AJ6473" i="7" a="1"/>
  <c r="AJ6473" i="7" s="1"/>
  <c r="AI6480" i="7"/>
  <c r="AL6480" i="7" s="1" a="1"/>
  <c r="AL6480" i="7" s="1"/>
  <c r="AJ6481" i="7" a="1"/>
  <c r="AJ6481" i="7" s="1"/>
  <c r="AK6490" i="7" a="1"/>
  <c r="AK6490" i="7" s="1"/>
  <c r="AM6490" i="7" a="1"/>
  <c r="AM6490" i="7" s="1"/>
  <c r="AI6491" i="7"/>
  <c r="AM6491" i="7" s="1" a="1"/>
  <c r="AM6491" i="7" s="1"/>
  <c r="AL6498" i="7" a="1"/>
  <c r="AL6498" i="7" s="1"/>
  <c r="AM6498" i="7" a="1"/>
  <c r="AM6498" i="7" s="1"/>
  <c r="AK6498" i="7" a="1"/>
  <c r="AK6498" i="7" s="1"/>
  <c r="AJ6508" i="7" a="1"/>
  <c r="AJ6508" i="7" s="1"/>
  <c r="AM6508" i="7" a="1"/>
  <c r="AM6508" i="7" s="1"/>
  <c r="AL6508" i="7" a="1"/>
  <c r="AL6508" i="7" s="1"/>
  <c r="AK6508" i="7" a="1"/>
  <c r="AK6508" i="7" s="1"/>
  <c r="AI6518" i="7"/>
  <c r="AL6518" i="7" s="1" a="1"/>
  <c r="AL6518" i="7" s="1"/>
  <c r="AI6525" i="7"/>
  <c r="AK6525" i="7" s="1" a="1"/>
  <c r="AK6525" i="7" s="1"/>
  <c r="AI6533" i="7"/>
  <c r="AJ6533" i="7" s="1" a="1"/>
  <c r="AJ6533" i="7" s="1"/>
  <c r="AI6536" i="7"/>
  <c r="AK6536" i="7" s="1" a="1"/>
  <c r="AK6536" i="7" s="1"/>
  <c r="AI6542" i="7"/>
  <c r="AM6542" i="7" s="1" a="1"/>
  <c r="AM6542" i="7" s="1"/>
  <c r="AI6547" i="7"/>
  <c r="AK6547" i="7" s="1" a="1"/>
  <c r="AK6547" i="7" s="1"/>
  <c r="AI6606" i="7"/>
  <c r="AK6606" i="7" s="1" a="1"/>
  <c r="AK6606" i="7" s="1"/>
  <c r="AI6627" i="7"/>
  <c r="AK6627" i="7" s="1" a="1"/>
  <c r="AK6627" i="7" s="1"/>
  <c r="AI6688" i="7"/>
  <c r="AL6688" i="7" s="1" a="1"/>
  <c r="AL6688" i="7" s="1"/>
  <c r="AI6723" i="7"/>
  <c r="AK6723" i="7" s="1" a="1"/>
  <c r="AK6723" i="7" s="1"/>
  <c r="AL6399" i="7" a="1"/>
  <c r="AL6399" i="7" s="1"/>
  <c r="AL6429" i="7" a="1"/>
  <c r="AL6429" i="7" s="1"/>
  <c r="AI6438" i="7"/>
  <c r="AL6460" i="7" a="1"/>
  <c r="AL6460" i="7" s="1"/>
  <c r="AI6511" i="7"/>
  <c r="AM6511" i="7" s="1" a="1"/>
  <c r="AM6511" i="7" s="1"/>
  <c r="AL6537" i="7" a="1"/>
  <c r="AL6537" i="7" s="1"/>
  <c r="AI6565" i="7"/>
  <c r="AL6565" i="7" s="1" a="1"/>
  <c r="AL6565" i="7" s="1"/>
  <c r="AI6574" i="7"/>
  <c r="AK6574" i="7" s="1" a="1"/>
  <c r="AK6574" i="7" s="1"/>
  <c r="AI6583" i="7"/>
  <c r="AL6583" i="7" s="1" a="1"/>
  <c r="AL6583" i="7" s="1"/>
  <c r="AI6600" i="7"/>
  <c r="AM6600" i="7" s="1" a="1"/>
  <c r="AM6600" i="7" s="1"/>
  <c r="AJ6381" i="7" a="1"/>
  <c r="AJ6381" i="7" s="1"/>
  <c r="AI6385" i="7"/>
  <c r="AL6385" i="7" s="1" a="1"/>
  <c r="AL6385" i="7" s="1"/>
  <c r="AI6389" i="7"/>
  <c r="AK6389" i="7" s="1" a="1"/>
  <c r="AK6389" i="7" s="1"/>
  <c r="AM6411" i="7" a="1"/>
  <c r="AM6411" i="7" s="1"/>
  <c r="AK6415" i="7" a="1"/>
  <c r="AK6415" i="7" s="1"/>
  <c r="AI6423" i="7"/>
  <c r="AJ6423" i="7" s="1" a="1"/>
  <c r="AJ6423" i="7" s="1"/>
  <c r="AI6439" i="7"/>
  <c r="AL6439" i="7" s="1" a="1"/>
  <c r="AL6439" i="7" s="1"/>
  <c r="AM6442" i="7" a="1"/>
  <c r="AM6442" i="7" s="1"/>
  <c r="AJ6448" i="7" a="1"/>
  <c r="AJ6448" i="7" s="1"/>
  <c r="AM6449" i="7" a="1"/>
  <c r="AM6449" i="7" s="1"/>
  <c r="AM6451" i="7" a="1"/>
  <c r="AM6451" i="7" s="1"/>
  <c r="AM6460" i="7" a="1"/>
  <c r="AM6460" i="7" s="1"/>
  <c r="AL6465" i="7" a="1"/>
  <c r="AL6465" i="7" s="1"/>
  <c r="AL6473" i="7" a="1"/>
  <c r="AL6473" i="7" s="1"/>
  <c r="AK6481" i="7" a="1"/>
  <c r="AK6481" i="7" s="1"/>
  <c r="AI6485" i="7"/>
  <c r="AK6485" i="7" s="1" a="1"/>
  <c r="AK6485" i="7" s="1"/>
  <c r="AI6495" i="7"/>
  <c r="AK6495" i="7" s="1" a="1"/>
  <c r="AK6495" i="7" s="1"/>
  <c r="AI6501" i="7"/>
  <c r="AK6501" i="7" s="1" a="1"/>
  <c r="AK6501" i="7" s="1"/>
  <c r="AM6509" i="7" a="1"/>
  <c r="AM6509" i="7" s="1"/>
  <c r="AI6517" i="7"/>
  <c r="AL6517" i="7" s="1" a="1"/>
  <c r="AL6517" i="7" s="1"/>
  <c r="AI6524" i="7"/>
  <c r="AK6524" i="7" s="1" a="1"/>
  <c r="AK6524" i="7" s="1"/>
  <c r="AL6531" i="7" a="1"/>
  <c r="AL6531" i="7" s="1"/>
  <c r="AK6541" i="7" a="1"/>
  <c r="AK6541" i="7" s="1"/>
  <c r="AM6541" i="7" a="1"/>
  <c r="AM6541" i="7" s="1"/>
  <c r="AL6541" i="7" a="1"/>
  <c r="AL6541" i="7" s="1"/>
  <c r="AM6552" i="7" a="1"/>
  <c r="AM6552" i="7" s="1"/>
  <c r="AL6552" i="7" a="1"/>
  <c r="AL6552" i="7" s="1"/>
  <c r="AK6552" i="7" a="1"/>
  <c r="AK6552" i="7" s="1"/>
  <c r="AI6562" i="7"/>
  <c r="AL6562" i="7" s="1" a="1"/>
  <c r="AL6562" i="7" s="1"/>
  <c r="AI6572" i="7"/>
  <c r="AJ6572" i="7" s="1" a="1"/>
  <c r="AJ6572" i="7" s="1"/>
  <c r="AI6589" i="7"/>
  <c r="AJ6589" i="7" s="1" a="1"/>
  <c r="AJ6589" i="7" s="1"/>
  <c r="AI6623" i="7"/>
  <c r="AJ6623" i="7" s="1" a="1"/>
  <c r="AJ6623" i="7" s="1"/>
  <c r="AI6630" i="7"/>
  <c r="AK6630" i="7" s="1" a="1"/>
  <c r="AK6630" i="7" s="1"/>
  <c r="AJ6638" i="7" a="1"/>
  <c r="AJ6638" i="7" s="1"/>
  <c r="AI6642" i="7"/>
  <c r="AK6642" i="7" s="1" a="1"/>
  <c r="AK6642" i="7" s="1"/>
  <c r="AI6644" i="7"/>
  <c r="AK6644" i="7" s="1" a="1"/>
  <c r="AK6644" i="7" s="1"/>
  <c r="AJ6648" i="7" a="1"/>
  <c r="AJ6648" i="7" s="1"/>
  <c r="AJ6650" i="7" a="1"/>
  <c r="AJ6650" i="7" s="1"/>
  <c r="AM6653" i="7" a="1"/>
  <c r="AM6653" i="7" s="1"/>
  <c r="AL6664" i="7" a="1"/>
  <c r="AL6664" i="7" s="1"/>
  <c r="AI6675" i="7"/>
  <c r="AM6675" i="7" s="1" a="1"/>
  <c r="AM6675" i="7" s="1"/>
  <c r="AI6502" i="7"/>
  <c r="AL6502" i="7" s="1" a="1"/>
  <c r="AL6502" i="7" s="1"/>
  <c r="AL6503" i="7" a="1"/>
  <c r="AL6503" i="7" s="1"/>
  <c r="AK6503" i="7" a="1"/>
  <c r="AK6503" i="7" s="1"/>
  <c r="AL6528" i="7" a="1"/>
  <c r="AL6528" i="7" s="1"/>
  <c r="AM6537" i="7" a="1"/>
  <c r="AM6537" i="7" s="1"/>
  <c r="AJ6555" i="7" a="1"/>
  <c r="AJ6555" i="7" s="1"/>
  <c r="AK6569" i="7" a="1"/>
  <c r="AK6569" i="7" s="1"/>
  <c r="AI6581" i="7"/>
  <c r="AK6581" i="7" s="1" a="1"/>
  <c r="AK6581" i="7" s="1"/>
  <c r="AK6586" i="7" a="1"/>
  <c r="AK6586" i="7" s="1"/>
  <c r="AK6587" i="7" a="1"/>
  <c r="AK6587" i="7" s="1"/>
  <c r="AJ6588" i="7" a="1"/>
  <c r="AJ6588" i="7" s="1"/>
  <c r="AL6594" i="7" a="1"/>
  <c r="AL6594" i="7" s="1"/>
  <c r="AK6595" i="7" a="1"/>
  <c r="AK6595" i="7" s="1"/>
  <c r="AJ6596" i="7" a="1"/>
  <c r="AJ6596" i="7" s="1"/>
  <c r="AI6598" i="7"/>
  <c r="AJ6598" i="7" s="1" a="1"/>
  <c r="AJ6598" i="7" s="1"/>
  <c r="AJ6605" i="7" a="1"/>
  <c r="AJ6605" i="7" s="1"/>
  <c r="AM6608" i="7" a="1"/>
  <c r="AM6608" i="7" s="1"/>
  <c r="AK6612" i="7" a="1"/>
  <c r="AK6612" i="7" s="1"/>
  <c r="AJ6617" i="7" a="1"/>
  <c r="AJ6617" i="7" s="1"/>
  <c r="AL6617" i="7" a="1"/>
  <c r="AL6617" i="7" s="1"/>
  <c r="AJ6628" i="7" a="1"/>
  <c r="AJ6628" i="7" s="1"/>
  <c r="AI6629" i="7"/>
  <c r="AJ6629" i="7" s="1" a="1"/>
  <c r="AJ6629" i="7" s="1"/>
  <c r="AJ6631" i="7" a="1"/>
  <c r="AJ6631" i="7" s="1"/>
  <c r="AK6632" i="7" a="1"/>
  <c r="AK6632" i="7" s="1"/>
  <c r="AJ6633" i="7" a="1"/>
  <c r="AJ6633" i="7" s="1"/>
  <c r="AJ6637" i="7" a="1"/>
  <c r="AJ6637" i="7" s="1"/>
  <c r="AK6638" i="7" a="1"/>
  <c r="AK6638" i="7" s="1"/>
  <c r="AK6648" i="7" a="1"/>
  <c r="AK6648" i="7" s="1"/>
  <c r="AK6661" i="7" a="1"/>
  <c r="AK6661" i="7" s="1"/>
  <c r="AM6661" i="7" a="1"/>
  <c r="AM6661" i="7" s="1"/>
  <c r="AL6661" i="7" a="1"/>
  <c r="AL6661" i="7" s="1"/>
  <c r="AI6666" i="7"/>
  <c r="AL6666" i="7" s="1" a="1"/>
  <c r="AL6666" i="7" s="1"/>
  <c r="AI6670" i="7"/>
  <c r="AK6670" i="7" s="1" a="1"/>
  <c r="AK6670" i="7" s="1"/>
  <c r="AK6682" i="7" a="1"/>
  <c r="AK6682" i="7" s="1"/>
  <c r="AL6683" i="7" a="1"/>
  <c r="AL6683" i="7" s="1"/>
  <c r="AK6461" i="7" a="1"/>
  <c r="AK6461" i="7" s="1"/>
  <c r="AI6486" i="7"/>
  <c r="AK6486" i="7" s="1" a="1"/>
  <c r="AK6486" i="7" s="1"/>
  <c r="AJ6503" i="7" a="1"/>
  <c r="AJ6503" i="7" s="1"/>
  <c r="AJ6528" i="7" a="1"/>
  <c r="AJ6528" i="7" s="1"/>
  <c r="AK6555" i="7" a="1"/>
  <c r="AK6555" i="7" s="1"/>
  <c r="AK6557" i="7" a="1"/>
  <c r="AK6557" i="7" s="1"/>
  <c r="AI6566" i="7"/>
  <c r="AL6566" i="7" s="1" a="1"/>
  <c r="AL6566" i="7" s="1"/>
  <c r="AL6571" i="7" a="1"/>
  <c r="AL6571" i="7" s="1"/>
  <c r="AL6587" i="7" a="1"/>
  <c r="AL6587" i="7" s="1"/>
  <c r="AL6592" i="7" a="1"/>
  <c r="AL6592" i="7" s="1"/>
  <c r="AK6596" i="7" a="1"/>
  <c r="AK6596" i="7" s="1"/>
  <c r="AL6605" i="7" a="1"/>
  <c r="AL6605" i="7" s="1"/>
  <c r="AJ6608" i="7" a="1"/>
  <c r="AJ6608" i="7" s="1"/>
  <c r="AK6616" i="7" a="1"/>
  <c r="AK6616" i="7" s="1"/>
  <c r="AK6617" i="7" a="1"/>
  <c r="AK6617" i="7" s="1"/>
  <c r="AK6628" i="7" a="1"/>
  <c r="AK6628" i="7" s="1"/>
  <c r="AL6632" i="7" a="1"/>
  <c r="AL6632" i="7" s="1"/>
  <c r="AL6638" i="7" a="1"/>
  <c r="AL6638" i="7" s="1"/>
  <c r="AM6655" i="7" a="1"/>
  <c r="AM6655" i="7" s="1"/>
  <c r="AI6660" i="7"/>
  <c r="AM6660" i="7" s="1" a="1"/>
  <c r="AM6660" i="7" s="1"/>
  <c r="AJ6661" i="7" a="1"/>
  <c r="AJ6661" i="7" s="1"/>
  <c r="AL6665" i="7" a="1"/>
  <c r="AL6665" i="7" s="1"/>
  <c r="AK6665" i="7" a="1"/>
  <c r="AK6665" i="7" s="1"/>
  <c r="AI6479" i="7"/>
  <c r="AM6497" i="7" a="1"/>
  <c r="AM6497" i="7" s="1"/>
  <c r="AJ6523" i="7" a="1"/>
  <c r="AJ6523" i="7" s="1"/>
  <c r="AK6528" i="7" a="1"/>
  <c r="AK6528" i="7" s="1"/>
  <c r="AJ6531" i="7" a="1"/>
  <c r="AJ6531" i="7" s="1"/>
  <c r="AM6531" i="7" a="1"/>
  <c r="AM6531" i="7" s="1"/>
  <c r="AL6559" i="7" a="1"/>
  <c r="AL6559" i="7" s="1"/>
  <c r="AK6564" i="7" a="1"/>
  <c r="AK6564" i="7" s="1"/>
  <c r="AJ6568" i="7" a="1"/>
  <c r="AJ6568" i="7" s="1"/>
  <c r="AL6588" i="7" a="1"/>
  <c r="AL6588" i="7" s="1"/>
  <c r="AL6596" i="7" a="1"/>
  <c r="AL6596" i="7" s="1"/>
  <c r="AK6608" i="7" a="1"/>
  <c r="AK6608" i="7" s="1"/>
  <c r="AI6611" i="7"/>
  <c r="AJ6611" i="7" s="1" a="1"/>
  <c r="AJ6611" i="7" s="1"/>
  <c r="AL6628" i="7" a="1"/>
  <c r="AL6628" i="7" s="1"/>
  <c r="AL6633" i="7" a="1"/>
  <c r="AL6633" i="7" s="1"/>
  <c r="AM6638" i="7" a="1"/>
  <c r="AM6638" i="7" s="1"/>
  <c r="AM6650" i="7" a="1"/>
  <c r="AM6650" i="7" s="1"/>
  <c r="AK6653" i="7" a="1"/>
  <c r="AK6653" i="7" s="1"/>
  <c r="AJ6653" i="7" a="1"/>
  <c r="AJ6653" i="7" s="1"/>
  <c r="AJ6664" i="7" a="1"/>
  <c r="AJ6664" i="7" s="1"/>
  <c r="AI6705" i="7"/>
  <c r="AM6705" i="7" s="1" a="1"/>
  <c r="AM6705" i="7" s="1"/>
  <c r="AK6710" i="7" a="1"/>
  <c r="AK6710" i="7" s="1"/>
  <c r="AJ6710" i="7" a="1"/>
  <c r="AJ6710" i="7" s="1"/>
  <c r="AI6550" i="7"/>
  <c r="AJ6550" i="7" s="1" a="1"/>
  <c r="AJ6550" i="7" s="1"/>
  <c r="AL6551" i="7" a="1"/>
  <c r="AL6551" i="7" s="1"/>
  <c r="AJ6551" i="7" a="1"/>
  <c r="AJ6551" i="7" s="1"/>
  <c r="AM6612" i="7" a="1"/>
  <c r="AM6612" i="7" s="1"/>
  <c r="AM6628" i="7" a="1"/>
  <c r="AM6628" i="7" s="1"/>
  <c r="AI6680" i="7"/>
  <c r="AJ6680" i="7" s="1" a="1"/>
  <c r="AJ6680" i="7" s="1"/>
  <c r="AI6693" i="7"/>
  <c r="AM6693" i="7" s="1" a="1"/>
  <c r="AM6693" i="7" s="1"/>
  <c r="AM6578" i="7" a="1"/>
  <c r="AM6578" i="7" s="1"/>
  <c r="AJ6587" i="7" a="1"/>
  <c r="AJ6587" i="7" s="1"/>
  <c r="AJ6595" i="7" a="1"/>
  <c r="AJ6595" i="7" s="1"/>
  <c r="AM6595" i="7" a="1"/>
  <c r="AM6595" i="7" s="1"/>
  <c r="AI6639" i="7"/>
  <c r="AJ6639" i="7" s="1" a="1"/>
  <c r="AJ6639" i="7" s="1"/>
  <c r="AM6649" i="7" a="1"/>
  <c r="AM6649" i="7" s="1"/>
  <c r="AJ6651" i="7" a="1"/>
  <c r="AJ6651" i="7" s="1"/>
  <c r="AM6651" i="7" a="1"/>
  <c r="AM6651" i="7" s="1"/>
  <c r="AI6658" i="7"/>
  <c r="AJ6658" i="7" s="1" a="1"/>
  <c r="AJ6658" i="7" s="1"/>
  <c r="AI6671" i="7"/>
  <c r="AJ6671" i="7" s="1" a="1"/>
  <c r="AJ6671" i="7" s="1"/>
  <c r="AI6698" i="7"/>
  <c r="AK6698" i="7" s="1" a="1"/>
  <c r="AK6698" i="7" s="1"/>
  <c r="AJ6571" i="7" a="1"/>
  <c r="AJ6571" i="7" s="1"/>
  <c r="AK6588" i="7" a="1"/>
  <c r="AK6588" i="7" s="1"/>
  <c r="AK6605" i="7" a="1"/>
  <c r="AK6605" i="7" s="1"/>
  <c r="AJ6612" i="7" a="1"/>
  <c r="AJ6612" i="7" s="1"/>
  <c r="AI6613" i="7"/>
  <c r="AJ6613" i="7" s="1" a="1"/>
  <c r="AJ6613" i="7" s="1"/>
  <c r="AI6614" i="7"/>
  <c r="AJ6614" i="7" s="1" a="1"/>
  <c r="AJ6614" i="7" s="1"/>
  <c r="AL6615" i="7" a="1"/>
  <c r="AL6615" i="7" s="1"/>
  <c r="AJ6615" i="7" a="1"/>
  <c r="AJ6615" i="7" s="1"/>
  <c r="AK6631" i="7" a="1"/>
  <c r="AK6631" i="7" s="1"/>
  <c r="AJ6632" i="7" a="1"/>
  <c r="AJ6632" i="7" s="1"/>
  <c r="AI6643" i="7"/>
  <c r="AM6643" i="7" s="1" a="1"/>
  <c r="AM6643" i="7" s="1"/>
  <c r="AI6645" i="7"/>
  <c r="AL6645" i="7" s="1" a="1"/>
  <c r="AL6645" i="7" s="1"/>
  <c r="AI6646" i="7"/>
  <c r="AM6646" i="7" s="1" a="1"/>
  <c r="AM6646" i="7" s="1"/>
  <c r="AL6649" i="7" a="1"/>
  <c r="AL6649" i="7" s="1"/>
  <c r="AJ6649" i="7" a="1"/>
  <c r="AJ6649" i="7" s="1"/>
  <c r="AI6662" i="7"/>
  <c r="AM6662" i="7" s="1" a="1"/>
  <c r="AM6662" i="7" s="1"/>
  <c r="AI6740" i="7"/>
  <c r="AM6740" i="7" s="1" a="1"/>
  <c r="AM6740" i="7" s="1"/>
  <c r="AM6703" i="7" a="1"/>
  <c r="AM6703" i="7" s="1"/>
  <c r="AL6711" i="7" a="1"/>
  <c r="AL6711" i="7" s="1"/>
  <c r="AK6711" i="7" a="1"/>
  <c r="AK6711" i="7" s="1"/>
  <c r="AJ6713" i="7" a="1"/>
  <c r="AJ6713" i="7" s="1"/>
  <c r="AM6713" i="7" a="1"/>
  <c r="AM6713" i="7" s="1"/>
  <c r="AL6713" i="7" a="1"/>
  <c r="AL6713" i="7" s="1"/>
  <c r="AI6715" i="7"/>
  <c r="AM6715" i="7" s="1" a="1"/>
  <c r="AM6715" i="7" s="1"/>
  <c r="AL6720" i="7" a="1"/>
  <c r="AL6720" i="7" s="1"/>
  <c r="AK6720" i="7" a="1"/>
  <c r="AK6720" i="7" s="1"/>
  <c r="AI6728" i="7"/>
  <c r="AL6728" i="7" s="1" a="1"/>
  <c r="AL6728" i="7" s="1"/>
  <c r="AJ6703" i="7" a="1"/>
  <c r="AJ6703" i="7" s="1"/>
  <c r="AL6703" i="7" a="1"/>
  <c r="AL6703" i="7" s="1"/>
  <c r="AK6703" i="7" a="1"/>
  <c r="AK6703" i="7" s="1"/>
  <c r="AM6710" i="7" a="1"/>
  <c r="AM6710" i="7" s="1"/>
  <c r="AM6720" i="7" a="1"/>
  <c r="AM6720" i="7" s="1"/>
  <c r="AI6732" i="7"/>
  <c r="AK6732" i="7" s="1" a="1"/>
  <c r="AK6732" i="7" s="1"/>
  <c r="AL6471" i="7" a="1"/>
  <c r="AL6471" i="7" s="1"/>
  <c r="AK6509" i="7" a="1"/>
  <c r="AK6509" i="7" s="1"/>
  <c r="AL6535" i="7" a="1"/>
  <c r="AL6535" i="7" s="1"/>
  <c r="AJ6539" i="7" a="1"/>
  <c r="AJ6539" i="7" s="1"/>
  <c r="AM6569" i="7" a="1"/>
  <c r="AM6569" i="7" s="1"/>
  <c r="AL6599" i="7" a="1"/>
  <c r="AL6599" i="7" s="1"/>
  <c r="AJ6603" i="7" a="1"/>
  <c r="AJ6603" i="7" s="1"/>
  <c r="AM6633" i="7" a="1"/>
  <c r="AM6633" i="7" s="1"/>
  <c r="AK6637" i="7" a="1"/>
  <c r="AK6637" i="7" s="1"/>
  <c r="AL6668" i="7" a="1"/>
  <c r="AL6668" i="7" s="1"/>
  <c r="AK6672" i="7" a="1"/>
  <c r="AK6672" i="7" s="1"/>
  <c r="AI6722" i="7"/>
  <c r="AJ6722" i="7" s="1" a="1"/>
  <c r="AJ6722" i="7" s="1"/>
  <c r="AM6744" i="7" a="1"/>
  <c r="AM6744" i="7" s="1"/>
  <c r="AK6744" i="7" a="1"/>
  <c r="AK6744" i="7" s="1"/>
  <c r="AJ6744" i="7" a="1"/>
  <c r="AJ6744" i="7" s="1"/>
  <c r="AI6752" i="7"/>
  <c r="AL6752" i="7" s="1" a="1"/>
  <c r="AL6752" i="7" s="1"/>
  <c r="AL6655" i="7" a="1"/>
  <c r="AL6655" i="7" s="1"/>
  <c r="AM6664" i="7" a="1"/>
  <c r="AM6664" i="7" s="1"/>
  <c r="AM6668" i="7" a="1"/>
  <c r="AM6668" i="7" s="1"/>
  <c r="AI6712" i="7"/>
  <c r="AM6712" i="7" s="1" a="1"/>
  <c r="AM6712" i="7" s="1"/>
  <c r="AL6714" i="7" a="1"/>
  <c r="AL6714" i="7" s="1"/>
  <c r="AM6714" i="7" a="1"/>
  <c r="AM6714" i="7" s="1"/>
  <c r="AJ6714" i="7" a="1"/>
  <c r="AJ6714" i="7" s="1"/>
  <c r="AI6741" i="7"/>
  <c r="AL6741" i="7" s="1" a="1"/>
  <c r="AL6741" i="7" s="1"/>
  <c r="AL6674" i="7" a="1"/>
  <c r="AL6674" i="7" s="1"/>
  <c r="AK6691" i="7" a="1"/>
  <c r="AK6691" i="7" s="1"/>
  <c r="AL6691" i="7" a="1"/>
  <c r="AL6691" i="7" s="1"/>
  <c r="AI6707" i="7"/>
  <c r="AK6707" i="7" s="1" a="1"/>
  <c r="AK6707" i="7" s="1"/>
  <c r="AL6737" i="7" a="1"/>
  <c r="AL6737" i="7" s="1"/>
  <c r="AK6737" i="7" a="1"/>
  <c r="AK6737" i="7" s="1"/>
  <c r="AM6737" i="7" a="1"/>
  <c r="AM6737" i="7" s="1"/>
  <c r="AI6745" i="7"/>
  <c r="AM6745" i="7" s="1" a="1"/>
  <c r="AM6745" i="7" s="1"/>
  <c r="AI6749" i="7"/>
  <c r="AL6749" i="7" s="1" a="1"/>
  <c r="AL6749" i="7" s="1"/>
  <c r="AL6767" i="7" a="1"/>
  <c r="AL6767" i="7" s="1"/>
  <c r="AJ6767" i="7" a="1"/>
  <c r="AJ6767" i="7" s="1"/>
  <c r="AK6767" i="7" a="1"/>
  <c r="AK6767" i="7" s="1"/>
  <c r="AL6727" i="7" a="1"/>
  <c r="AL6727" i="7" s="1"/>
  <c r="AK6727" i="7" a="1"/>
  <c r="AK6727" i="7" s="1"/>
  <c r="AJ6727" i="7" a="1"/>
  <c r="AJ6727" i="7" s="1"/>
  <c r="AL6631" i="7" a="1"/>
  <c r="AL6631" i="7" s="1"/>
  <c r="AJ6635" i="7" a="1"/>
  <c r="AJ6635" i="7" s="1"/>
  <c r="AM6665" i="7" a="1"/>
  <c r="AM6665" i="7" s="1"/>
  <c r="AJ6674" i="7" a="1"/>
  <c r="AJ6674" i="7" s="1"/>
  <c r="AL6677" i="7" a="1"/>
  <c r="AL6677" i="7" s="1"/>
  <c r="AK6677" i="7" a="1"/>
  <c r="AK6677" i="7" s="1"/>
  <c r="AI6678" i="7"/>
  <c r="AJ6678" i="7" s="1" a="1"/>
  <c r="AJ6678" i="7" s="1"/>
  <c r="AL6682" i="7" a="1"/>
  <c r="AL6682" i="7" s="1"/>
  <c r="AK6683" i="7" a="1"/>
  <c r="AK6683" i="7" s="1"/>
  <c r="AJ6683" i="7" a="1"/>
  <c r="AJ6683" i="7" s="1"/>
  <c r="AL6685" i="7" a="1"/>
  <c r="AL6685" i="7" s="1"/>
  <c r="AK6685" i="7" a="1"/>
  <c r="AK6685" i="7" s="1"/>
  <c r="AI6686" i="7"/>
  <c r="AJ6686" i="7" s="1" a="1"/>
  <c r="AJ6686" i="7" s="1"/>
  <c r="AJ6691" i="7" a="1"/>
  <c r="AJ6691" i="7" s="1"/>
  <c r="AI6696" i="7"/>
  <c r="AJ6696" i="7" s="1" a="1"/>
  <c r="AJ6696" i="7" s="1"/>
  <c r="AM6697" i="7" a="1"/>
  <c r="AM6697" i="7" s="1"/>
  <c r="AM6711" i="7" a="1"/>
  <c r="AM6711" i="7" s="1"/>
  <c r="AM6731" i="7" a="1"/>
  <c r="AM6731" i="7" s="1"/>
  <c r="AJ6731" i="7" a="1"/>
  <c r="AJ6731" i="7" s="1"/>
  <c r="AL6694" i="7" a="1"/>
  <c r="AL6694" i="7" s="1"/>
  <c r="AJ6697" i="7" a="1"/>
  <c r="AJ6697" i="7" s="1"/>
  <c r="AL6697" i="7" a="1"/>
  <c r="AL6697" i="7" s="1"/>
  <c r="AL6702" i="7" a="1"/>
  <c r="AL6702" i="7" s="1"/>
  <c r="AK6706" i="7" a="1"/>
  <c r="AK6706" i="7" s="1"/>
  <c r="AJ6720" i="7" a="1"/>
  <c r="AJ6720" i="7" s="1"/>
  <c r="AL6731" i="7" a="1"/>
  <c r="AL6731" i="7" s="1"/>
  <c r="AM6736" i="7" a="1"/>
  <c r="AM6736" i="7" s="1"/>
  <c r="AL6736" i="7" a="1"/>
  <c r="AL6736" i="7" s="1"/>
  <c r="AK6736" i="7" a="1"/>
  <c r="AK6736" i="7" s="1"/>
  <c r="AJ6736" i="7" a="1"/>
  <c r="AJ6736" i="7" s="1"/>
  <c r="AL6744" i="7" a="1"/>
  <c r="AL6744" i="7" s="1"/>
  <c r="AM6750" i="7" a="1"/>
  <c r="AM6750" i="7" s="1"/>
  <c r="AI6753" i="7"/>
  <c r="AK6753" i="7" s="1" a="1"/>
  <c r="AK6753" i="7" s="1"/>
  <c r="AM6797" i="7" a="1"/>
  <c r="AM6797" i="7" s="1"/>
  <c r="AL6679" i="7" a="1"/>
  <c r="AL6679" i="7" s="1"/>
  <c r="AL6687" i="7" a="1"/>
  <c r="AL6687" i="7" s="1"/>
  <c r="AJ6689" i="7" a="1"/>
  <c r="AJ6689" i="7" s="1"/>
  <c r="AI6699" i="7"/>
  <c r="AK6699" i="7" s="1" a="1"/>
  <c r="AK6699" i="7" s="1"/>
  <c r="AJ6706" i="7" a="1"/>
  <c r="AJ6706" i="7" s="1"/>
  <c r="AM6726" i="7" a="1"/>
  <c r="AM6726" i="7" s="1"/>
  <c r="AM6747" i="7" a="1"/>
  <c r="AM6747" i="7" s="1"/>
  <c r="AI6756" i="7"/>
  <c r="AJ6756" i="7" s="1" a="1"/>
  <c r="AJ6756" i="7" s="1"/>
  <c r="AL6789" i="7" a="1"/>
  <c r="AL6789" i="7" s="1"/>
  <c r="AI6798" i="7"/>
  <c r="AM6798" i="7" s="1" a="1"/>
  <c r="AM6798" i="7" s="1"/>
  <c r="AK6692" i="7" a="1"/>
  <c r="AK6692" i="7" s="1"/>
  <c r="AI6700" i="7"/>
  <c r="AM6700" i="7" s="1" a="1"/>
  <c r="AM6700" i="7" s="1"/>
  <c r="AL6701" i="7" a="1"/>
  <c r="AL6701" i="7" s="1"/>
  <c r="AL6709" i="7" a="1"/>
  <c r="AL6709" i="7" s="1"/>
  <c r="AM6709" i="7" a="1"/>
  <c r="AM6709" i="7" s="1"/>
  <c r="AI6739" i="7"/>
  <c r="AM6739" i="7" s="1" a="1"/>
  <c r="AM6739" i="7" s="1"/>
  <c r="AJ6760" i="7" a="1"/>
  <c r="AJ6760" i="7" s="1"/>
  <c r="AI6763" i="7"/>
  <c r="AL6763" i="7" s="1" a="1"/>
  <c r="AL6763" i="7" s="1"/>
  <c r="AM6766" i="7" a="1"/>
  <c r="AM6766" i="7" s="1"/>
  <c r="AM6773" i="7" a="1"/>
  <c r="AM6773" i="7" s="1"/>
  <c r="AJ6786" i="7" a="1"/>
  <c r="AJ6786" i="7" s="1"/>
  <c r="AK6786" i="7" a="1"/>
  <c r="AK6786" i="7" s="1"/>
  <c r="AL6786" i="7" a="1"/>
  <c r="AL6786" i="7" s="1"/>
  <c r="AK6794" i="7" a="1"/>
  <c r="AK6794" i="7" s="1"/>
  <c r="AJ6794" i="7" a="1"/>
  <c r="AJ6794" i="7" s="1"/>
  <c r="AL6794" i="7" a="1"/>
  <c r="AL6794" i="7" s="1"/>
  <c r="AL6710" i="7" a="1"/>
  <c r="AL6710" i="7" s="1"/>
  <c r="AI6716" i="7"/>
  <c r="AJ6716" i="7" s="1" a="1"/>
  <c r="AJ6716" i="7" s="1"/>
  <c r="AI6725" i="7"/>
  <c r="AL6725" i="7" s="1" a="1"/>
  <c r="AL6725" i="7" s="1"/>
  <c r="AI6729" i="7"/>
  <c r="AJ6729" i="7" s="1" a="1"/>
  <c r="AJ6729" i="7" s="1"/>
  <c r="AI6742" i="7"/>
  <c r="AM6742" i="7" s="1" a="1"/>
  <c r="AM6742" i="7" s="1"/>
  <c r="AI6746" i="7"/>
  <c r="AL6746" i="7" s="1" a="1"/>
  <c r="AL6746" i="7" s="1"/>
  <c r="AL6750" i="7" a="1"/>
  <c r="AL6750" i="7" s="1"/>
  <c r="AI6769" i="7"/>
  <c r="AL6769" i="7" s="1" a="1"/>
  <c r="AL6769" i="7" s="1"/>
  <c r="AK6823" i="7" a="1"/>
  <c r="AK6823" i="7" s="1"/>
  <c r="AL6823" i="7" a="1"/>
  <c r="AL6823" i="7" s="1"/>
  <c r="AJ6823" i="7" a="1"/>
  <c r="AJ6823" i="7" s="1"/>
  <c r="AI6758" i="7"/>
  <c r="AM6758" i="7" s="1" a="1"/>
  <c r="AM6758" i="7" s="1"/>
  <c r="AI6781" i="7"/>
  <c r="AL6781" i="7" s="1" a="1"/>
  <c r="AL6781" i="7" s="1"/>
  <c r="AI6762" i="7"/>
  <c r="AJ6762" i="7" s="1" a="1"/>
  <c r="AJ6762" i="7" s="1"/>
  <c r="AI6765" i="7"/>
  <c r="AM6765" i="7" s="1" a="1"/>
  <c r="AM6765" i="7" s="1"/>
  <c r="AI6790" i="7"/>
  <c r="AK6790" i="7" s="1" a="1"/>
  <c r="AK6790" i="7" s="1"/>
  <c r="AI6795" i="7"/>
  <c r="AK6795" i="7" s="1" a="1"/>
  <c r="AK6795" i="7" s="1"/>
  <c r="AK6797" i="7" a="1"/>
  <c r="AK6797" i="7" s="1"/>
  <c r="AL6726" i="7" a="1"/>
  <c r="AL6726" i="7" s="1"/>
  <c r="AK6735" i="7" a="1"/>
  <c r="AK6735" i="7" s="1"/>
  <c r="AJ6737" i="7" a="1"/>
  <c r="AJ6737" i="7" s="1"/>
  <c r="AL6747" i="7" a="1"/>
  <c r="AL6747" i="7" s="1"/>
  <c r="AL6760" i="7" a="1"/>
  <c r="AL6760" i="7" s="1"/>
  <c r="AL6764" i="7" a="1"/>
  <c r="AL6764" i="7" s="1"/>
  <c r="AJ6766" i="7" a="1"/>
  <c r="AJ6766" i="7" s="1"/>
  <c r="AM6767" i="7" a="1"/>
  <c r="AM6767" i="7" s="1"/>
  <c r="AJ6770" i="7" a="1"/>
  <c r="AJ6770" i="7" s="1"/>
  <c r="AK6771" i="7" a="1"/>
  <c r="AK6771" i="7" s="1"/>
  <c r="AI6782" i="7"/>
  <c r="AK6782" i="7" s="1" a="1"/>
  <c r="AK6782" i="7" s="1"/>
  <c r="AM6785" i="7" a="1"/>
  <c r="AM6785" i="7" s="1"/>
  <c r="AK6788" i="7" a="1"/>
  <c r="AK6788" i="7" s="1"/>
  <c r="AJ6789" i="7" a="1"/>
  <c r="AJ6789" i="7" s="1"/>
  <c r="AM6793" i="7" a="1"/>
  <c r="AM6793" i="7" s="1"/>
  <c r="AJ6797" i="7" a="1"/>
  <c r="AJ6797" i="7" s="1"/>
  <c r="AI6799" i="7"/>
  <c r="AL6799" i="7" s="1" a="1"/>
  <c r="AL6799" i="7" s="1"/>
  <c r="AM6816" i="7" a="1"/>
  <c r="AM6816" i="7" s="1"/>
  <c r="AL6816" i="7" a="1"/>
  <c r="AL6816" i="7" s="1"/>
  <c r="AJ6816" i="7" a="1"/>
  <c r="AJ6816" i="7" s="1"/>
  <c r="AI6818" i="7"/>
  <c r="AL6818" i="7" s="1" a="1"/>
  <c r="AL6818" i="7" s="1"/>
  <c r="AI6842" i="7"/>
  <c r="AL6842" i="7" s="1" a="1"/>
  <c r="AL6842" i="7" s="1"/>
  <c r="AI6783" i="7"/>
  <c r="AJ6783" i="7" s="1" a="1"/>
  <c r="AJ6783" i="7" s="1"/>
  <c r="AI6822" i="7"/>
  <c r="AJ6822" i="7" s="1" a="1"/>
  <c r="AJ6822" i="7" s="1"/>
  <c r="AI6825" i="7"/>
  <c r="AM6825" i="7" s="1" a="1"/>
  <c r="AM6825" i="7" s="1"/>
  <c r="AJ6828" i="7" a="1"/>
  <c r="AJ6828" i="7" s="1"/>
  <c r="AK6828" i="7" a="1"/>
  <c r="AK6828" i="7" s="1"/>
  <c r="AL6717" i="7" a="1"/>
  <c r="AL6717" i="7" s="1"/>
  <c r="AJ6721" i="7" a="1"/>
  <c r="AJ6721" i="7" s="1"/>
  <c r="AJ6750" i="7" a="1"/>
  <c r="AJ6750" i="7" s="1"/>
  <c r="AM6751" i="7" a="1"/>
  <c r="AM6751" i="7" s="1"/>
  <c r="AK6755" i="7" a="1"/>
  <c r="AK6755" i="7" s="1"/>
  <c r="AM6760" i="7" a="1"/>
  <c r="AM6760" i="7" s="1"/>
  <c r="AM6764" i="7" a="1"/>
  <c r="AM6764" i="7" s="1"/>
  <c r="AK6770" i="7" a="1"/>
  <c r="AK6770" i="7" s="1"/>
  <c r="AJ6771" i="7" a="1"/>
  <c r="AJ6771" i="7" s="1"/>
  <c r="AI6776" i="7"/>
  <c r="AM6776" i="7" s="1" a="1"/>
  <c r="AM6776" i="7" s="1"/>
  <c r="AI6784" i="7"/>
  <c r="AM6784" i="7" s="1" a="1"/>
  <c r="AM6784" i="7" s="1"/>
  <c r="AI6792" i="7"/>
  <c r="AL6792" i="7" s="1" a="1"/>
  <c r="AL6792" i="7" s="1"/>
  <c r="AL6793" i="7" a="1"/>
  <c r="AL6793" i="7" s="1"/>
  <c r="AI6801" i="7"/>
  <c r="AM6802" i="7" a="1"/>
  <c r="AM6802" i="7" s="1"/>
  <c r="AM6811" i="7" a="1"/>
  <c r="AM6811" i="7" s="1"/>
  <c r="AL6811" i="7" a="1"/>
  <c r="AL6811" i="7" s="1"/>
  <c r="AJ6811" i="7" a="1"/>
  <c r="AJ6811" i="7" s="1"/>
  <c r="AL6828" i="7" a="1"/>
  <c r="AL6828" i="7" s="1"/>
  <c r="AM6843" i="7" a="1"/>
  <c r="AM6843" i="7" s="1"/>
  <c r="AK6747" i="7" a="1"/>
  <c r="AK6747" i="7" s="1"/>
  <c r="AL6766" i="7" a="1"/>
  <c r="AL6766" i="7" s="1"/>
  <c r="AL6773" i="7" a="1"/>
  <c r="AL6773" i="7" s="1"/>
  <c r="AM6786" i="7" a="1"/>
  <c r="AM6786" i="7" s="1"/>
  <c r="AM6794" i="7" a="1"/>
  <c r="AM6794" i="7" s="1"/>
  <c r="AJ6803" i="7" a="1"/>
  <c r="AJ6803" i="7" s="1"/>
  <c r="AM6809" i="7" a="1"/>
  <c r="AM6809" i="7" s="1"/>
  <c r="AI6834" i="7"/>
  <c r="AK6834" i="7" s="1" a="1"/>
  <c r="AK6834" i="7" s="1"/>
  <c r="AI6807" i="7"/>
  <c r="AL6807" i="7" s="1" a="1"/>
  <c r="AL6807" i="7" s="1"/>
  <c r="AI6814" i="7"/>
  <c r="AM6814" i="7" s="1" a="1"/>
  <c r="AM6814" i="7" s="1"/>
  <c r="AI6817" i="7"/>
  <c r="AL6817" i="7" s="1" a="1"/>
  <c r="AL6817" i="7" s="1"/>
  <c r="AJ6821" i="7" a="1"/>
  <c r="AJ6821" i="7" s="1"/>
  <c r="AL6821" i="7" a="1"/>
  <c r="AL6821" i="7" s="1"/>
  <c r="AI6824" i="7"/>
  <c r="AJ6824" i="7" s="1" a="1"/>
  <c r="AJ6824" i="7" s="1"/>
  <c r="AM6727" i="7" a="1"/>
  <c r="AM6727" i="7" s="1"/>
  <c r="AK6731" i="7" a="1"/>
  <c r="AK6731" i="7" s="1"/>
  <c r="AJ6747" i="7" a="1"/>
  <c r="AJ6747" i="7" s="1"/>
  <c r="AL6757" i="7" a="1"/>
  <c r="AL6757" i="7" s="1"/>
  <c r="AJ6761" i="7" a="1"/>
  <c r="AJ6761" i="7" s="1"/>
  <c r="AL6771" i="7" a="1"/>
  <c r="AL6771" i="7" s="1"/>
  <c r="AJ6773" i="7" a="1"/>
  <c r="AJ6773" i="7" s="1"/>
  <c r="AM6779" i="7" a="1"/>
  <c r="AM6779" i="7" s="1"/>
  <c r="AJ6788" i="7" a="1"/>
  <c r="AJ6788" i="7" s="1"/>
  <c r="AJ6796" i="7" a="1"/>
  <c r="AJ6796" i="7" s="1"/>
  <c r="AM6796" i="7" a="1"/>
  <c r="AM6796" i="7" s="1"/>
  <c r="AI6805" i="7"/>
  <c r="AK6805" i="7" s="1" a="1"/>
  <c r="AK6805" i="7" s="1"/>
  <c r="AI6806" i="7"/>
  <c r="AL6806" i="7" s="1" a="1"/>
  <c r="AL6806" i="7" s="1"/>
  <c r="AJ6809" i="7" a="1"/>
  <c r="AJ6809" i="7" s="1"/>
  <c r="AI6826" i="7"/>
  <c r="AM6826" i="7" s="1" a="1"/>
  <c r="AM6826" i="7" s="1"/>
  <c r="AJ6780" i="7" a="1"/>
  <c r="AJ6780" i="7" s="1"/>
  <c r="AL6780" i="7" a="1"/>
  <c r="AL6780" i="7" s="1"/>
  <c r="AK6789" i="7" a="1"/>
  <c r="AK6789" i="7" s="1"/>
  <c r="AK6803" i="7" a="1"/>
  <c r="AK6803" i="7" s="1"/>
  <c r="AI6813" i="7"/>
  <c r="AJ6813" i="7" s="1" a="1"/>
  <c r="AJ6813" i="7" s="1"/>
  <c r="AK6821" i="7" a="1"/>
  <c r="AK6821" i="7" s="1"/>
  <c r="AM6823" i="7" a="1"/>
  <c r="AM6823" i="7" s="1"/>
  <c r="AM6832" i="7" a="1"/>
  <c r="AM6832" i="7" s="1"/>
  <c r="AI6852" i="7"/>
  <c r="AL6852" i="7" s="1" a="1"/>
  <c r="AL6852" i="7" s="1"/>
  <c r="AL6858" i="7" a="1"/>
  <c r="AL6858" i="7" s="1"/>
  <c r="AJ6858" i="7" a="1"/>
  <c r="AJ6858" i="7" s="1"/>
  <c r="AK6872" i="7" a="1"/>
  <c r="AK6872" i="7" s="1"/>
  <c r="AJ6872" i="7" a="1"/>
  <c r="AJ6872" i="7" s="1"/>
  <c r="AM6872" i="7" a="1"/>
  <c r="AM6872" i="7" s="1"/>
  <c r="AI6878" i="7"/>
  <c r="AM6878" i="7" s="1" a="1"/>
  <c r="AM6878" i="7" s="1"/>
  <c r="AI6839" i="7"/>
  <c r="AL6839" i="7" s="1" a="1"/>
  <c r="AL6839" i="7" s="1"/>
  <c r="AJ6841" i="7" a="1"/>
  <c r="AJ6841" i="7" s="1"/>
  <c r="AL6843" i="7" a="1"/>
  <c r="AL6843" i="7" s="1"/>
  <c r="AI6846" i="7"/>
  <c r="AJ6846" i="7" s="1" a="1"/>
  <c r="AJ6846" i="7" s="1"/>
  <c r="AI6808" i="7"/>
  <c r="AL6808" i="7" s="1" a="1"/>
  <c r="AL6808" i="7" s="1"/>
  <c r="AI6812" i="7"/>
  <c r="AM6812" i="7" s="1" a="1"/>
  <c r="AM6812" i="7" s="1"/>
  <c r="AI6819" i="7"/>
  <c r="AK6819" i="7" s="1" a="1"/>
  <c r="AK6819" i="7" s="1"/>
  <c r="AI6827" i="7"/>
  <c r="AM6828" i="7" a="1"/>
  <c r="AM6828" i="7" s="1"/>
  <c r="AL6832" i="7" a="1"/>
  <c r="AL6832" i="7" s="1"/>
  <c r="AI6835" i="7"/>
  <c r="AK6835" i="7" s="1" a="1"/>
  <c r="AK6835" i="7" s="1"/>
  <c r="AI6838" i="7"/>
  <c r="AJ6840" i="7" a="1"/>
  <c r="AJ6840" i="7" s="1"/>
  <c r="AM6845" i="7" a="1"/>
  <c r="AM6845" i="7" s="1"/>
  <c r="AL6845" i="7" a="1"/>
  <c r="AL6845" i="7" s="1"/>
  <c r="AK6845" i="7" a="1"/>
  <c r="AK6845" i="7" s="1"/>
  <c r="AM6850" i="7" a="1"/>
  <c r="AM6850" i="7" s="1"/>
  <c r="AI6851" i="7"/>
  <c r="AL6851" i="7" s="1" a="1"/>
  <c r="AL6851" i="7" s="1"/>
  <c r="AM6857" i="7" a="1"/>
  <c r="AM6857" i="7" s="1"/>
  <c r="AL6857" i="7" a="1"/>
  <c r="AL6857" i="7" s="1"/>
  <c r="AK6858" i="7" a="1"/>
  <c r="AK6858" i="7" s="1"/>
  <c r="AK6841" i="7" a="1"/>
  <c r="AK6841" i="7" s="1"/>
  <c r="AJ6857" i="7" a="1"/>
  <c r="AJ6857" i="7" s="1"/>
  <c r="AI6868" i="7"/>
  <c r="AJ6868" i="7" s="1" a="1"/>
  <c r="AJ6868" i="7" s="1"/>
  <c r="AM6821" i="7" a="1"/>
  <c r="AM6821" i="7" s="1"/>
  <c r="AJ6830" i="7" a="1"/>
  <c r="AJ6830" i="7" s="1"/>
  <c r="AL6840" i="7" a="1"/>
  <c r="AL6840" i="7" s="1"/>
  <c r="AI6848" i="7"/>
  <c r="AK6848" i="7" s="1" a="1"/>
  <c r="AK6848" i="7" s="1"/>
  <c r="AM6849" i="7" a="1"/>
  <c r="AM6849" i="7" s="1"/>
  <c r="AL6849" i="7" a="1"/>
  <c r="AL6849" i="7" s="1"/>
  <c r="AJ6850" i="7" a="1"/>
  <c r="AJ6850" i="7" s="1"/>
  <c r="AK6857" i="7" a="1"/>
  <c r="AK6857" i="7" s="1"/>
  <c r="AI6854" i="7"/>
  <c r="AM6854" i="7" s="1" a="1"/>
  <c r="AM6854" i="7" s="1"/>
  <c r="AK6880" i="7" a="1"/>
  <c r="AK6880" i="7" s="1"/>
  <c r="AJ6880" i="7" a="1"/>
  <c r="AJ6880" i="7" s="1"/>
  <c r="AM6880" i="7" a="1"/>
  <c r="AM6880" i="7" s="1"/>
  <c r="AI6831" i="7"/>
  <c r="AL6831" i="7" s="1" a="1"/>
  <c r="AL6831" i="7" s="1"/>
  <c r="AK6832" i="7" a="1"/>
  <c r="AK6832" i="7" s="1"/>
  <c r="AJ6832" i="7" a="1"/>
  <c r="AJ6832" i="7" s="1"/>
  <c r="AJ6843" i="7" a="1"/>
  <c r="AJ6843" i="7" s="1"/>
  <c r="AI6847" i="7"/>
  <c r="AJ6847" i="7" s="1" a="1"/>
  <c r="AJ6847" i="7" s="1"/>
  <c r="AL6856" i="7" a="1"/>
  <c r="AL6856" i="7" s="1"/>
  <c r="AJ6856" i="7" a="1"/>
  <c r="AJ6856" i="7" s="1"/>
  <c r="AM6856" i="7" a="1"/>
  <c r="AM6856" i="7" s="1"/>
  <c r="AK6856" i="7" a="1"/>
  <c r="AK6856" i="7" s="1"/>
  <c r="AK6837" i="7" a="1"/>
  <c r="AK6837" i="7" s="1"/>
  <c r="AI6855" i="7"/>
  <c r="AK6855" i="7" s="1" a="1"/>
  <c r="AK6855" i="7" s="1"/>
  <c r="AM6873" i="7" a="1"/>
  <c r="AM6873" i="7" s="1"/>
  <c r="AI6867" i="7"/>
  <c r="AJ6867" i="7" s="1" a="1"/>
  <c r="AJ6867" i="7" s="1"/>
  <c r="AI6871" i="7"/>
  <c r="AL6871" i="7" s="1" a="1"/>
  <c r="AL6871" i="7" s="1"/>
  <c r="AK6816" i="7" a="1"/>
  <c r="AK6816" i="7" s="1"/>
  <c r="AJ6837" i="7" a="1"/>
  <c r="AJ6837" i="7" s="1"/>
  <c r="AK6840" i="7" a="1"/>
  <c r="AK6840" i="7" s="1"/>
  <c r="AJ6861" i="7" a="1"/>
  <c r="AJ6861" i="7" s="1"/>
  <c r="AL6859" i="7" a="1"/>
  <c r="AL6859" i="7" s="1"/>
  <c r="AI6892" i="7"/>
  <c r="AK6892" i="7" s="1" a="1"/>
  <c r="AK6892" i="7" s="1"/>
  <c r="AM6870" i="7" a="1"/>
  <c r="AM6870" i="7" s="1"/>
  <c r="AL6870" i="7" a="1"/>
  <c r="AL6870" i="7" s="1"/>
  <c r="AK6873" i="7" a="1"/>
  <c r="AK6873" i="7" s="1"/>
  <c r="AL6861" i="7" a="1"/>
  <c r="AL6861" i="7" s="1"/>
  <c r="AI6865" i="7"/>
  <c r="AM6865" i="7" s="1" a="1"/>
  <c r="AM6865" i="7" s="1"/>
  <c r="AJ6866" i="7" a="1"/>
  <c r="AJ6866" i="7" s="1"/>
  <c r="AI6869" i="7"/>
  <c r="AK6869" i="7" s="1" a="1"/>
  <c r="AK6869" i="7" s="1"/>
  <c r="AI6901" i="7"/>
  <c r="AM6901" i="7" s="1" a="1"/>
  <c r="AM6901" i="7" s="1"/>
  <c r="AM6861" i="7" a="1"/>
  <c r="AM6861" i="7" s="1"/>
  <c r="AI6886" i="7"/>
  <c r="AK6886" i="7" s="1" a="1"/>
  <c r="AK6886" i="7" s="1"/>
  <c r="AL6872" i="7" a="1"/>
  <c r="AL6872" i="7" s="1"/>
  <c r="AM6885" i="7" a="1"/>
  <c r="AM6885" i="7" s="1"/>
  <c r="AJ6891" i="7" a="1"/>
  <c r="AJ6891" i="7" s="1"/>
  <c r="AL6891" i="7" a="1"/>
  <c r="AL6891" i="7" s="1"/>
  <c r="AK6891" i="7" a="1"/>
  <c r="AK6891" i="7" s="1"/>
  <c r="AI6904" i="7"/>
  <c r="AM6904" i="7" s="1" a="1"/>
  <c r="AM6904" i="7" s="1"/>
  <c r="AK6885" i="7" a="1"/>
  <c r="AK6885" i="7" s="1"/>
  <c r="AL6885" i="7" a="1"/>
  <c r="AL6885" i="7" s="1"/>
  <c r="AJ6907" i="7" a="1"/>
  <c r="AJ6907" i="7" s="1"/>
  <c r="AM6907" i="7" a="1"/>
  <c r="AM6907" i="7" s="1"/>
  <c r="AK6907" i="7" a="1"/>
  <c r="AK6907" i="7" s="1"/>
  <c r="AL6907" i="7" a="1"/>
  <c r="AL6907" i="7" s="1"/>
  <c r="AL6880" i="7" a="1"/>
  <c r="AL6880" i="7" s="1"/>
  <c r="AL6883" i="7" a="1"/>
  <c r="AL6883" i="7" s="1"/>
  <c r="AK6883" i="7" a="1"/>
  <c r="AK6883" i="7" s="1"/>
  <c r="AI6884" i="7"/>
  <c r="AL6884" i="7" s="1" a="1"/>
  <c r="AL6884" i="7" s="1"/>
  <c r="AJ6885" i="7" a="1"/>
  <c r="AJ6885" i="7" s="1"/>
  <c r="AM6889" i="7" a="1"/>
  <c r="AM6889" i="7" s="1"/>
  <c r="AL6899" i="7" a="1"/>
  <c r="AL6899" i="7" s="1"/>
  <c r="AL6905" i="7" a="1"/>
  <c r="AL6905" i="7" s="1"/>
  <c r="AK6905" i="7" a="1"/>
  <c r="AK6905" i="7" s="1"/>
  <c r="AM6841" i="7" a="1"/>
  <c r="AM6841" i="7" s="1"/>
  <c r="AK6859" i="7" a="1"/>
  <c r="AK6859" i="7" s="1"/>
  <c r="AI6876" i="7"/>
  <c r="AK6876" i="7" s="1" a="1"/>
  <c r="AK6876" i="7" s="1"/>
  <c r="AI6888" i="7"/>
  <c r="AM6888" i="7" s="1" a="1"/>
  <c r="AM6888" i="7" s="1"/>
  <c r="AM6891" i="7" a="1"/>
  <c r="AM6891" i="7" s="1"/>
  <c r="AI6894" i="7"/>
  <c r="AK6894" i="7" s="1" a="1"/>
  <c r="AK6894" i="7" s="1"/>
  <c r="AK6922" i="7" a="1"/>
  <c r="AK6922" i="7" s="1"/>
  <c r="AJ6922" i="7" a="1"/>
  <c r="AJ6922" i="7" s="1"/>
  <c r="AM6922" i="7" a="1"/>
  <c r="AM6922" i="7" s="1"/>
  <c r="AL6922" i="7" a="1"/>
  <c r="AL6922" i="7" s="1"/>
  <c r="AM6958" i="7" a="1"/>
  <c r="AM6958" i="7" s="1"/>
  <c r="AL6958" i="7" a="1"/>
  <c r="AL6958" i="7" s="1"/>
  <c r="AK6958" i="7" a="1"/>
  <c r="AK6958" i="7" s="1"/>
  <c r="AJ6958" i="7" a="1"/>
  <c r="AJ6958" i="7" s="1"/>
  <c r="AI6844" i="7"/>
  <c r="AJ6844" i="7" s="1" a="1"/>
  <c r="AJ6844" i="7" s="1"/>
  <c r="AL6863" i="7" a="1"/>
  <c r="AL6863" i="7" s="1"/>
  <c r="AM6866" i="7" a="1"/>
  <c r="AM6866" i="7" s="1"/>
  <c r="AK6870" i="7" a="1"/>
  <c r="AK6870" i="7" s="1"/>
  <c r="AI6875" i="7"/>
  <c r="AK6875" i="7" s="1" a="1"/>
  <c r="AK6875" i="7" s="1"/>
  <c r="AI6900" i="7"/>
  <c r="AK6900" i="7" s="1" a="1"/>
  <c r="AK6900" i="7" s="1"/>
  <c r="AL6906" i="7" a="1"/>
  <c r="AL6906" i="7" s="1"/>
  <c r="AJ6889" i="7" a="1"/>
  <c r="AJ6889" i="7" s="1"/>
  <c r="AL6903" i="7" a="1"/>
  <c r="AL6903" i="7" s="1"/>
  <c r="AK6903" i="7" a="1"/>
  <c r="AK6903" i="7" s="1"/>
  <c r="AJ6906" i="7" a="1"/>
  <c r="AJ6906" i="7" s="1"/>
  <c r="AM6914" i="7" a="1"/>
  <c r="AM6914" i="7" s="1"/>
  <c r="AI6924" i="7"/>
  <c r="AL6924" i="7" s="1" a="1"/>
  <c r="AL6924" i="7" s="1"/>
  <c r="AL6926" i="7" a="1"/>
  <c r="AL6926" i="7" s="1"/>
  <c r="AK6926" i="7" a="1"/>
  <c r="AK6926" i="7" s="1"/>
  <c r="AL6950" i="7" a="1"/>
  <c r="AL6950" i="7" s="1"/>
  <c r="AK6950" i="7" a="1"/>
  <c r="AK6950" i="7" s="1"/>
  <c r="AI6879" i="7"/>
  <c r="AI6887" i="7"/>
  <c r="AJ6887" i="7" s="1" a="1"/>
  <c r="AJ6887" i="7" s="1"/>
  <c r="AI6895" i="7"/>
  <c r="AJ6895" i="7" s="1" a="1"/>
  <c r="AJ6895" i="7" s="1"/>
  <c r="AK6898" i="7" a="1"/>
  <c r="AK6898" i="7" s="1"/>
  <c r="AJ6902" i="7" a="1"/>
  <c r="AJ6902" i="7" s="1"/>
  <c r="AJ6903" i="7" a="1"/>
  <c r="AJ6903" i="7" s="1"/>
  <c r="AK6906" i="7" a="1"/>
  <c r="AK6906" i="7" s="1"/>
  <c r="AK6908" i="7" a="1"/>
  <c r="AK6908" i="7" s="1"/>
  <c r="AL6910" i="7" a="1"/>
  <c r="AL6910" i="7" s="1"/>
  <c r="AI6916" i="7"/>
  <c r="AK6916" i="7" s="1" a="1"/>
  <c r="AK6916" i="7" s="1"/>
  <c r="AK6889" i="7" a="1"/>
  <c r="AK6889" i="7" s="1"/>
  <c r="AL6898" i="7" a="1"/>
  <c r="AL6898" i="7" s="1"/>
  <c r="AK6902" i="7" a="1"/>
  <c r="AK6902" i="7" s="1"/>
  <c r="AL6908" i="7" a="1"/>
  <c r="AL6908" i="7" s="1"/>
  <c r="AM6910" i="7" a="1"/>
  <c r="AM6910" i="7" s="1"/>
  <c r="AL6931" i="7" a="1"/>
  <c r="AL6931" i="7" s="1"/>
  <c r="AK6931" i="7" a="1"/>
  <c r="AK6931" i="7" s="1"/>
  <c r="AM6898" i="7" a="1"/>
  <c r="AM6898" i="7" s="1"/>
  <c r="AM6913" i="7" a="1"/>
  <c r="AM6913" i="7" s="1"/>
  <c r="AL6939" i="7" a="1"/>
  <c r="AL6939" i="7" s="1"/>
  <c r="AK6939" i="7" a="1"/>
  <c r="AK6939" i="7" s="1"/>
  <c r="AI6945" i="7"/>
  <c r="AM6945" i="7" s="1" a="1"/>
  <c r="AM6945" i="7" s="1"/>
  <c r="AI6969" i="7"/>
  <c r="AM6969" i="7" s="1" a="1"/>
  <c r="AM6969" i="7" s="1"/>
  <c r="AM6897" i="7" a="1"/>
  <c r="AM6897" i="7" s="1"/>
  <c r="AJ6918" i="7" a="1"/>
  <c r="AJ6918" i="7" s="1"/>
  <c r="AI6929" i="7"/>
  <c r="AM6929" i="7" s="1" a="1"/>
  <c r="AM6929" i="7" s="1"/>
  <c r="AI6937" i="7"/>
  <c r="AK6937" i="7" s="1" a="1"/>
  <c r="AK6937" i="7" s="1"/>
  <c r="AJ6939" i="7" a="1"/>
  <c r="AJ6939" i="7" s="1"/>
  <c r="AI6953" i="7"/>
  <c r="AM6953" i="7" s="1" a="1"/>
  <c r="AM6953" i="7" s="1"/>
  <c r="AJ6914" i="7" a="1"/>
  <c r="AJ6914" i="7" s="1"/>
  <c r="AK6918" i="7" a="1"/>
  <c r="AK6918" i="7" s="1"/>
  <c r="AM6934" i="7" a="1"/>
  <c r="AM6934" i="7" s="1"/>
  <c r="AM6942" i="7" a="1"/>
  <c r="AM6942" i="7" s="1"/>
  <c r="AI6961" i="7"/>
  <c r="AM6961" i="7" s="1" a="1"/>
  <c r="AM6961" i="7" s="1"/>
  <c r="AM6966" i="7" a="1"/>
  <c r="AM6966" i="7" s="1"/>
  <c r="AL6966" i="7" a="1"/>
  <c r="AL6966" i="7" s="1"/>
  <c r="AK6966" i="7" a="1"/>
  <c r="AK6966" i="7" s="1"/>
  <c r="AJ6966" i="7" a="1"/>
  <c r="AJ6966" i="7" s="1"/>
  <c r="AJ6899" i="7" a="1"/>
  <c r="AJ6899" i="7" s="1"/>
  <c r="AK6899" i="7" a="1"/>
  <c r="AK6899" i="7" s="1"/>
  <c r="AM6905" i="7" a="1"/>
  <c r="AM6905" i="7" s="1"/>
  <c r="AI6909" i="7"/>
  <c r="AK6909" i="7" s="1" a="1"/>
  <c r="AK6909" i="7" s="1"/>
  <c r="AJ6910" i="7" a="1"/>
  <c r="AJ6910" i="7" s="1"/>
  <c r="AJ6911" i="7" a="1"/>
  <c r="AJ6911" i="7" s="1"/>
  <c r="AK6913" i="7" a="1"/>
  <c r="AK6913" i="7" s="1"/>
  <c r="AI6917" i="7"/>
  <c r="AM6917" i="7" s="1" a="1"/>
  <c r="AM6917" i="7" s="1"/>
  <c r="AL6934" i="7" a="1"/>
  <c r="AL6934" i="7" s="1"/>
  <c r="AK6934" i="7" a="1"/>
  <c r="AK6934" i="7" s="1"/>
  <c r="AL6942" i="7" a="1"/>
  <c r="AL6942" i="7" s="1"/>
  <c r="AK6942" i="7" a="1"/>
  <c r="AK6942" i="7" s="1"/>
  <c r="AJ6897" i="7" a="1"/>
  <c r="AJ6897" i="7" s="1"/>
  <c r="AJ6905" i="7" a="1"/>
  <c r="AJ6905" i="7" s="1"/>
  <c r="AM6911" i="7" a="1"/>
  <c r="AM6911" i="7" s="1"/>
  <c r="AJ6913" i="7" a="1"/>
  <c r="AJ6913" i="7" s="1"/>
  <c r="AK6915" i="7" a="1"/>
  <c r="AK6915" i="7" s="1"/>
  <c r="AM6919" i="7" a="1"/>
  <c r="AM6919" i="7" s="1"/>
  <c r="AK6923" i="7" a="1"/>
  <c r="AK6923" i="7" s="1"/>
  <c r="AJ6926" i="7" a="1"/>
  <c r="AJ6926" i="7" s="1"/>
  <c r="AK6928" i="7" a="1"/>
  <c r="AK6928" i="7" s="1"/>
  <c r="AM6932" i="7" a="1"/>
  <c r="AM6932" i="7" s="1"/>
  <c r="AJ6934" i="7" a="1"/>
  <c r="AJ6934" i="7" s="1"/>
  <c r="AK6936" i="7" a="1"/>
  <c r="AK6936" i="7" s="1"/>
  <c r="AL6938" i="7" a="1"/>
  <c r="AL6938" i="7" s="1"/>
  <c r="AM6940" i="7" a="1"/>
  <c r="AM6940" i="7" s="1"/>
  <c r="AJ6942" i="7" a="1"/>
  <c r="AJ6942" i="7" s="1"/>
  <c r="AL6946" i="7" a="1"/>
  <c r="AL6946" i="7" s="1"/>
  <c r="AM6948" i="7" a="1"/>
  <c r="AM6948" i="7" s="1"/>
  <c r="AJ6950" i="7" a="1"/>
  <c r="AJ6950" i="7" s="1"/>
  <c r="AL6954" i="7" a="1"/>
  <c r="AL6954" i="7" s="1"/>
  <c r="AM6956" i="7" a="1"/>
  <c r="AM6956" i="7" s="1"/>
  <c r="AM6964" i="7" a="1"/>
  <c r="AM6964" i="7" s="1"/>
  <c r="AM6927" i="7" a="1"/>
  <c r="AM6927" i="7" s="1"/>
  <c r="AM6935" i="7" a="1"/>
  <c r="AM6935" i="7" s="1"/>
  <c r="AM6938" i="7" a="1"/>
  <c r="AM6938" i="7" s="1"/>
  <c r="AJ6940" i="7" a="1"/>
  <c r="AJ6940" i="7" s="1"/>
  <c r="AM6946" i="7" a="1"/>
  <c r="AM6946" i="7" s="1"/>
  <c r="AJ6948" i="7" a="1"/>
  <c r="AJ6948" i="7" s="1"/>
  <c r="AJ6927" i="7" a="1"/>
  <c r="AJ6927" i="7" s="1"/>
  <c r="AI6930" i="7"/>
  <c r="AL6930" i="7" s="1" a="1"/>
  <c r="AL6930" i="7" s="1"/>
  <c r="AJ6935" i="7" a="1"/>
  <c r="AJ6935" i="7" s="1"/>
  <c r="AM6915" i="7" a="1"/>
  <c r="AM6915" i="7" s="1"/>
  <c r="AK6919" i="7" a="1"/>
  <c r="AK6919" i="7" s="1"/>
  <c r="AI6920" i="7"/>
  <c r="AK6920" i="7" s="1" a="1"/>
  <c r="AK6920" i="7" s="1"/>
  <c r="AM6923" i="7" a="1"/>
  <c r="AM6923" i="7" s="1"/>
  <c r="AI6925" i="7"/>
  <c r="AK6925" i="7" s="1" a="1"/>
  <c r="AK6925" i="7" s="1"/>
  <c r="AM6928" i="7" a="1"/>
  <c r="AM6928" i="7" s="1"/>
  <c r="AK6932" i="7" a="1"/>
  <c r="AK6932" i="7" s="1"/>
  <c r="AI6933" i="7"/>
  <c r="AK6933" i="7" s="1" a="1"/>
  <c r="AK6933" i="7" s="1"/>
  <c r="AJ6938" i="7" a="1"/>
  <c r="AJ6938" i="7" s="1"/>
  <c r="AK6940" i="7" a="1"/>
  <c r="AK6940" i="7" s="1"/>
  <c r="AI6941" i="7"/>
  <c r="AK6941" i="7" s="1" a="1"/>
  <c r="AK6941" i="7" s="1"/>
  <c r="AJ6946" i="7" a="1"/>
  <c r="AJ6946" i="7" s="1"/>
  <c r="AK6948" i="7" a="1"/>
  <c r="AK6948" i="7" s="1"/>
  <c r="AI6949" i="7"/>
  <c r="AJ6949" i="7" s="1" a="1"/>
  <c r="AJ6949" i="7" s="1"/>
  <c r="AK6956" i="7" a="1"/>
  <c r="AK6956" i="7" s="1"/>
  <c r="AM6918" i="7" a="1"/>
  <c r="AM6918" i="7" s="1"/>
  <c r="AM6931" i="7" a="1"/>
  <c r="AM6931" i="7" s="1"/>
  <c r="AM6939" i="7" a="1"/>
  <c r="AM6939" i="7" s="1"/>
  <c r="AL6045" i="7" l="1" a="1"/>
  <c r="AL6045" i="7" s="1"/>
  <c r="AK4803" i="7" a="1"/>
  <c r="AK4803" i="7" s="1"/>
  <c r="AM4141" i="7" a="1"/>
  <c r="AM4141" i="7" s="1"/>
  <c r="AJ4573" i="7" a="1"/>
  <c r="AJ4573" i="7" s="1"/>
  <c r="AK6754" i="7" a="1"/>
  <c r="AK6754" i="7" s="1"/>
  <c r="AM4573" i="7" a="1"/>
  <c r="AM4573" i="7" s="1"/>
  <c r="AM4579" i="7" a="1"/>
  <c r="AM4579" i="7" s="1"/>
  <c r="AL1695" i="7" a="1"/>
  <c r="AL1695" i="7" s="1"/>
  <c r="AM5750" i="7" a="1"/>
  <c r="AM5750" i="7" s="1"/>
  <c r="AM5844" i="7" a="1"/>
  <c r="AM5844" i="7" s="1"/>
  <c r="AM4770" i="7" a="1"/>
  <c r="AM4770" i="7" s="1"/>
  <c r="AK5541" i="7" a="1"/>
  <c r="AK5541" i="7" s="1"/>
  <c r="AL4803" i="7" a="1"/>
  <c r="AL4803" i="7" s="1"/>
  <c r="AJ3689" i="7" a="1"/>
  <c r="AJ3689" i="7" s="1"/>
  <c r="AM3037" i="7" a="1"/>
  <c r="AM3037" i="7" s="1"/>
  <c r="AJ6719" i="7" a="1"/>
  <c r="AJ6719" i="7" s="1"/>
  <c r="AJ6634" i="7" a="1"/>
  <c r="AJ6634" i="7" s="1"/>
  <c r="AJ6107" i="7" a="1"/>
  <c r="AJ6107" i="7" s="1"/>
  <c r="AJ5750" i="7" a="1"/>
  <c r="AJ5750" i="7" s="1"/>
  <c r="AJ5347" i="7" a="1"/>
  <c r="AJ5347" i="7" s="1"/>
  <c r="AJ4860" i="7" a="1"/>
  <c r="AJ4860" i="7" s="1"/>
  <c r="AK4669" i="7" a="1"/>
  <c r="AK4669" i="7" s="1"/>
  <c r="AJ6754" i="7" a="1"/>
  <c r="AJ6754" i="7" s="1"/>
  <c r="AK4573" i="7" a="1"/>
  <c r="AK4573" i="7" s="1"/>
  <c r="AL6377" i="7" a="1"/>
  <c r="AL6377" i="7" s="1"/>
  <c r="AL5494" i="7" a="1"/>
  <c r="AL5494" i="7" s="1"/>
  <c r="AM5518" i="7" a="1"/>
  <c r="AM5518" i="7" s="1"/>
  <c r="AL5347" i="7" a="1"/>
  <c r="AL5347" i="7" s="1"/>
  <c r="AM2427" i="7" a="1"/>
  <c r="AM2427" i="7" s="1"/>
  <c r="AL2195" i="7" a="1"/>
  <c r="AL2195" i="7" s="1"/>
  <c r="AJ1372" i="7" a="1"/>
  <c r="AJ1372" i="7" s="1"/>
  <c r="AM1105" i="7" a="1"/>
  <c r="AM1105" i="7" s="1"/>
  <c r="AK974" i="7" a="1"/>
  <c r="AK974" i="7" s="1"/>
  <c r="AL3037" i="7" a="1"/>
  <c r="AL3037" i="7" s="1"/>
  <c r="AK6719" i="7" a="1"/>
  <c r="AK6719" i="7" s="1"/>
  <c r="AK6640" i="7" a="1"/>
  <c r="AK6640" i="7" s="1"/>
  <c r="AM6640" i="7" a="1"/>
  <c r="AM6640" i="7" s="1"/>
  <c r="AJ6297" i="7" a="1"/>
  <c r="AJ6297" i="7" s="1"/>
  <c r="AM5977" i="7" a="1"/>
  <c r="AM5977" i="7" s="1"/>
  <c r="AK5082" i="7" a="1"/>
  <c r="AK5082" i="7" s="1"/>
  <c r="AM4860" i="7" a="1"/>
  <c r="AM4860" i="7" s="1"/>
  <c r="AJ4803" i="7" a="1"/>
  <c r="AJ4803" i="7" s="1"/>
  <c r="AK4532" i="7" a="1"/>
  <c r="AK4532" i="7" s="1"/>
  <c r="AM4325" i="7" a="1"/>
  <c r="AM4325" i="7" s="1"/>
  <c r="AK4141" i="7" a="1"/>
  <c r="AK4141" i="7" s="1"/>
  <c r="AM3921" i="7" a="1"/>
  <c r="AM3921" i="7" s="1"/>
  <c r="AK1372" i="7" a="1"/>
  <c r="AK1372" i="7" s="1"/>
  <c r="AL6297" i="7" a="1"/>
  <c r="AL6297" i="7" s="1"/>
  <c r="AM5021" i="7" a="1"/>
  <c r="AM5021" i="7" s="1"/>
  <c r="AM5643" i="7" a="1"/>
  <c r="AM5643" i="7" s="1"/>
  <c r="AM3689" i="7" a="1"/>
  <c r="AM3689" i="7" s="1"/>
  <c r="AJ6573" i="7" a="1"/>
  <c r="AJ6573" i="7" s="1"/>
  <c r="AK6374" i="7" a="1"/>
  <c r="AK6374" i="7" s="1"/>
  <c r="AL5977" i="7" a="1"/>
  <c r="AL5977" i="7" s="1"/>
  <c r="AM5082" i="7" a="1"/>
  <c r="AM5082" i="7" s="1"/>
  <c r="AL5082" i="7" a="1"/>
  <c r="AL5082" i="7" s="1"/>
  <c r="AJ4689" i="7" a="1"/>
  <c r="AJ4689" i="7" s="1"/>
  <c r="AM4089" i="7" a="1"/>
  <c r="AM4089" i="7" s="1"/>
  <c r="AK1624" i="7" a="1"/>
  <c r="AK1624" i="7" s="1"/>
  <c r="AM1009" i="7" a="1"/>
  <c r="AM1009" i="7" s="1"/>
  <c r="AK5892" i="7" a="1"/>
  <c r="AK5892" i="7" s="1"/>
  <c r="AK5347" i="7" a="1"/>
  <c r="AK5347" i="7" s="1"/>
  <c r="AL6393" i="7" a="1"/>
  <c r="AL6393" i="7" s="1"/>
  <c r="AM5796" i="7" a="1"/>
  <c r="AM5796" i="7" s="1"/>
  <c r="AK5518" i="7" a="1"/>
  <c r="AK5518" i="7" s="1"/>
  <c r="AM5522" i="7" a="1"/>
  <c r="AM5522" i="7" s="1"/>
  <c r="AL5048" i="7" a="1"/>
  <c r="AL5048" i="7" s="1"/>
  <c r="AM4669" i="7" a="1"/>
  <c r="AM4669" i="7" s="1"/>
  <c r="AL4579" i="7" a="1"/>
  <c r="AL4579" i="7" s="1"/>
  <c r="AK4689" i="7" a="1"/>
  <c r="AK4689" i="7" s="1"/>
  <c r="AM4074" i="7" a="1"/>
  <c r="AM4074" i="7" s="1"/>
  <c r="AL1624" i="7" a="1"/>
  <c r="AL1624" i="7" s="1"/>
  <c r="AL576" i="7" a="1"/>
  <c r="AL576" i="7" s="1"/>
  <c r="AM6045" i="7" a="1"/>
  <c r="AM6045" i="7" s="1"/>
  <c r="AJ5541" i="7" a="1"/>
  <c r="AJ5541" i="7" s="1"/>
  <c r="AJ5522" i="7" a="1"/>
  <c r="AJ5522" i="7" s="1"/>
  <c r="AK5048" i="7" a="1"/>
  <c r="AK5048" i="7" s="1"/>
  <c r="AL4689" i="7" a="1"/>
  <c r="AL4689" i="7" s="1"/>
  <c r="AM2308" i="7" a="1"/>
  <c r="AM2308" i="7" s="1"/>
  <c r="AJ1539" i="7" a="1"/>
  <c r="AJ1539" i="7" s="1"/>
  <c r="AL873" i="7" a="1"/>
  <c r="AL873" i="7" s="1"/>
  <c r="AL4244" i="7" a="1"/>
  <c r="AL4244" i="7" s="1"/>
  <c r="AL6130" i="7" a="1"/>
  <c r="AL6130" i="7" s="1"/>
  <c r="AK2519" i="7" a="1"/>
  <c r="AK2519" i="7" s="1"/>
  <c r="AL3293" i="7" a="1"/>
  <c r="AL3293" i="7" s="1"/>
  <c r="AJ6815" i="7" a="1"/>
  <c r="AJ6815" i="7" s="1"/>
  <c r="AK2551" i="7" a="1"/>
  <c r="AK2551" i="7" s="1"/>
  <c r="AM6055" i="7" a="1"/>
  <c r="AM6055" i="7" s="1"/>
  <c r="AJ5873" i="7" a="1"/>
  <c r="AJ5873" i="7" s="1"/>
  <c r="AL2405" i="7" a="1"/>
  <c r="AL2405" i="7" s="1"/>
  <c r="AM6718" i="7" a="1"/>
  <c r="AM6718" i="7" s="1"/>
  <c r="AK2286" i="7" a="1"/>
  <c r="AK2286" i="7" s="1"/>
  <c r="AL1159" i="7" a="1"/>
  <c r="AL1159" i="7" s="1"/>
  <c r="AL5410" i="7" a="1"/>
  <c r="AL5410" i="7" s="1"/>
  <c r="AL254" i="7" a="1"/>
  <c r="AL254" i="7" s="1"/>
  <c r="AM5662" i="7" a="1"/>
  <c r="AM5662" i="7" s="1"/>
  <c r="AM4473" i="7" a="1"/>
  <c r="AM4473" i="7" s="1"/>
  <c r="AJ3198" i="7" a="1"/>
  <c r="AJ3198" i="7" s="1"/>
  <c r="AJ4764" i="7" a="1"/>
  <c r="AJ4764" i="7" s="1"/>
  <c r="AJ3716" i="7" a="1"/>
  <c r="AJ3716" i="7" s="1"/>
  <c r="AK1742" i="7" a="1"/>
  <c r="AK1742" i="7" s="1"/>
  <c r="AK6251" i="7" a="1"/>
  <c r="AK6251" i="7" s="1"/>
  <c r="AK4537" i="7" a="1"/>
  <c r="AK4537" i="7" s="1"/>
  <c r="AM84" i="7" a="1"/>
  <c r="AM84" i="7" s="1"/>
  <c r="AK5947" i="7" a="1"/>
  <c r="AK5947" i="7" s="1"/>
  <c r="AK4444" i="7" a="1"/>
  <c r="AK4444" i="7" s="1"/>
  <c r="AJ6397" i="7" a="1"/>
  <c r="AJ6397" i="7" s="1"/>
  <c r="AM4965" i="7" a="1"/>
  <c r="AM4965" i="7" s="1"/>
  <c r="AM3850" i="7" a="1"/>
  <c r="AM3850" i="7" s="1"/>
  <c r="AM2078" i="7" a="1"/>
  <c r="AM2078" i="7" s="1"/>
  <c r="AJ1880" i="7" a="1"/>
  <c r="AJ1880" i="7" s="1"/>
  <c r="AJ4119" i="7" a="1"/>
  <c r="AJ4119" i="7" s="1"/>
  <c r="AK5679" i="7" a="1"/>
  <c r="AK5679" i="7" s="1"/>
  <c r="AM5013" i="7" a="1"/>
  <c r="AM5013" i="7" s="1"/>
  <c r="AJ907" i="7" a="1"/>
  <c r="AJ907" i="7" s="1"/>
  <c r="AM4537" i="7" a="1"/>
  <c r="AM4537" i="7" s="1"/>
  <c r="AM5979" i="7" a="1"/>
  <c r="AM5979" i="7" s="1"/>
  <c r="AM1886" i="7" a="1"/>
  <c r="AM1886" i="7" s="1"/>
  <c r="AK6397" i="7" a="1"/>
  <c r="AK6397" i="7" s="1"/>
  <c r="AL5013" i="7" a="1"/>
  <c r="AL5013" i="7" s="1"/>
  <c r="AK6182" i="7" a="1"/>
  <c r="AK6182" i="7" s="1"/>
  <c r="AJ3987" i="7" a="1"/>
  <c r="AJ3987" i="7" s="1"/>
  <c r="AK4360" i="7" a="1"/>
  <c r="AK4360" i="7" s="1"/>
  <c r="AL4168" i="7" a="1"/>
  <c r="AL4168" i="7" s="1"/>
  <c r="AM3047" i="7" a="1"/>
  <c r="AM3047" i="7" s="1"/>
  <c r="AK2822" i="7" a="1"/>
  <c r="AK2822" i="7" s="1"/>
  <c r="AL2519" i="7" a="1"/>
  <c r="AL2519" i="7" s="1"/>
  <c r="AL2412" i="7" a="1"/>
  <c r="AL2412" i="7" s="1"/>
  <c r="AK6292" i="7" a="1"/>
  <c r="AK6292" i="7" s="1"/>
  <c r="AJ5030" i="7" a="1"/>
  <c r="AJ5030" i="7" s="1"/>
  <c r="AL6540" i="7" a="1"/>
  <c r="AL6540" i="7" s="1"/>
  <c r="AL6416" i="7" a="1"/>
  <c r="AL6416" i="7" s="1"/>
  <c r="AL6292" i="7" a="1"/>
  <c r="AL6292" i="7" s="1"/>
  <c r="AJ5401" i="7" a="1"/>
  <c r="AJ5401" i="7" s="1"/>
  <c r="AM5100" i="7" a="1"/>
  <c r="AM5100" i="7" s="1"/>
  <c r="AJ5068" i="7" a="1"/>
  <c r="AJ5068" i="7" s="1"/>
  <c r="AL4188" i="7" a="1"/>
  <c r="AL4188" i="7" s="1"/>
  <c r="AL3987" i="7" a="1"/>
  <c r="AL3987" i="7" s="1"/>
  <c r="AK3987" i="7" a="1"/>
  <c r="AK3987" i="7" s="1"/>
  <c r="AL2623" i="7" a="1"/>
  <c r="AL2623" i="7" s="1"/>
  <c r="AJ2483" i="7" a="1"/>
  <c r="AJ2483" i="7" s="1"/>
  <c r="AM2547" i="7" a="1"/>
  <c r="AM2547" i="7" s="1"/>
  <c r="AJ979" i="7" a="1"/>
  <c r="AJ979" i="7" s="1"/>
  <c r="AM1051" i="7" a="1"/>
  <c r="AM1051" i="7" s="1"/>
  <c r="AJ6733" i="7" a="1"/>
  <c r="AJ6733" i="7" s="1"/>
  <c r="AL6507" i="7" a="1"/>
  <c r="AL6507" i="7" s="1"/>
  <c r="AJ6292" i="7" a="1"/>
  <c r="AJ6292" i="7" s="1"/>
  <c r="AL2373" i="7" a="1"/>
  <c r="AL2373" i="7" s="1"/>
  <c r="AL967" i="7" a="1"/>
  <c r="AL967" i="7" s="1"/>
  <c r="AM3620" i="7" a="1"/>
  <c r="AM3620" i="7" s="1"/>
  <c r="AL951" i="7" a="1"/>
  <c r="AL951" i="7" s="1"/>
  <c r="AM6507" i="7" a="1"/>
  <c r="AM6507" i="7" s="1"/>
  <c r="AM2721" i="7" a="1"/>
  <c r="AM2721" i="7" s="1"/>
  <c r="AK2623" i="7" a="1"/>
  <c r="AK2623" i="7" s="1"/>
  <c r="AL2286" i="7" a="1"/>
  <c r="AL2286" i="7" s="1"/>
  <c r="AJ6507" i="7" a="1"/>
  <c r="AJ6507" i="7" s="1"/>
  <c r="AJ6050" i="7" a="1"/>
  <c r="AJ6050" i="7" s="1"/>
  <c r="AJ6030" i="7" a="1"/>
  <c r="AJ6030" i="7" s="1"/>
  <c r="AL5100" i="7" a="1"/>
  <c r="AL5100" i="7" s="1"/>
  <c r="AM4778" i="7" a="1"/>
  <c r="AM4778" i="7" s="1"/>
  <c r="AJ2547" i="7" a="1"/>
  <c r="AJ2547" i="7" s="1"/>
  <c r="AJ2373" i="7" a="1"/>
  <c r="AJ2373" i="7" s="1"/>
  <c r="AJ1378" i="7" a="1"/>
  <c r="AJ1378" i="7" s="1"/>
  <c r="AJ1051" i="7" a="1"/>
  <c r="AJ1051" i="7" s="1"/>
  <c r="AM1267" i="7" a="1"/>
  <c r="AM1267" i="7" s="1"/>
  <c r="AM6594" i="7" a="1"/>
  <c r="AM6594" i="7" s="1"/>
  <c r="AJ6088" i="7" a="1"/>
  <c r="AJ6088" i="7" s="1"/>
  <c r="AM5030" i="7" a="1"/>
  <c r="AM5030" i="7" s="1"/>
  <c r="AJ5100" i="7" a="1"/>
  <c r="AJ5100" i="7" s="1"/>
  <c r="AL3093" i="7" a="1"/>
  <c r="AL3093" i="7" s="1"/>
  <c r="AL2949" i="7" a="1"/>
  <c r="AL2949" i="7" s="1"/>
  <c r="AK2806" i="7" a="1"/>
  <c r="AK2806" i="7" s="1"/>
  <c r="AL2806" i="7" a="1"/>
  <c r="AL2806" i="7" s="1"/>
  <c r="AL2657" i="7" a="1"/>
  <c r="AL2657" i="7" s="1"/>
  <c r="AJ2405" i="7" a="1"/>
  <c r="AJ2405" i="7" s="1"/>
  <c r="AM1958" i="7" a="1"/>
  <c r="AM1958" i="7" s="1"/>
  <c r="AK1378" i="7" a="1"/>
  <c r="AK1378" i="7" s="1"/>
  <c r="AL3208" i="7" a="1"/>
  <c r="AL3208" i="7" s="1"/>
  <c r="AM1394" i="7" a="1"/>
  <c r="AM1394" i="7" s="1"/>
  <c r="AM979" i="7" a="1"/>
  <c r="AM979" i="7" s="1"/>
  <c r="AM907" i="7" a="1"/>
  <c r="AM907" i="7" s="1"/>
  <c r="AJ1005" i="7" a="1"/>
  <c r="AJ1005" i="7" s="1"/>
  <c r="AK9" i="7" a="1"/>
  <c r="AK9" i="7" s="1"/>
  <c r="AL4483" i="7" a="1"/>
  <c r="AL4483" i="7" s="1"/>
  <c r="AK2854" i="7" a="1"/>
  <c r="AK2854" i="7" s="1"/>
  <c r="AL4720" i="7" a="1"/>
  <c r="AL4720" i="7" s="1"/>
  <c r="AK4340" i="7" a="1"/>
  <c r="AK4340" i="7" s="1"/>
  <c r="AM386" i="7" a="1"/>
  <c r="AM386" i="7" s="1"/>
  <c r="AK3453" i="7" a="1"/>
  <c r="AK3453" i="7" s="1"/>
  <c r="AL5602" i="7" a="1"/>
  <c r="AL5602" i="7" s="1"/>
  <c r="AJ5016" i="7" a="1"/>
  <c r="AJ5016" i="7" s="1"/>
  <c r="AM4595" i="7" a="1"/>
  <c r="AM4595" i="7" s="1"/>
  <c r="AM4483" i="7" a="1"/>
  <c r="AM4483" i="7" s="1"/>
  <c r="AL4595" i="7" a="1"/>
  <c r="AL4595" i="7" s="1"/>
  <c r="AM777" i="7" a="1"/>
  <c r="AM777" i="7" s="1"/>
  <c r="AL3453" i="7" a="1"/>
  <c r="AL3453" i="7" s="1"/>
  <c r="AM4706" i="7" a="1"/>
  <c r="AM4706" i="7" s="1"/>
  <c r="AL1217" i="7" a="1"/>
  <c r="AL1217" i="7" s="1"/>
  <c r="AJ3453" i="7" a="1"/>
  <c r="AJ3453" i="7" s="1"/>
  <c r="AJ4661" i="7" a="1"/>
  <c r="AJ4661" i="7" s="1"/>
  <c r="AJ3737" i="7" a="1"/>
  <c r="AJ3737" i="7" s="1"/>
  <c r="AM2286" i="7" a="1"/>
  <c r="AM2286" i="7" s="1"/>
  <c r="AM662" i="7" a="1"/>
  <c r="AM662" i="7" s="1"/>
  <c r="AM1719" i="7" a="1"/>
  <c r="AM1719" i="7" s="1"/>
  <c r="AL159" i="7" a="1"/>
  <c r="AL159" i="7" s="1"/>
  <c r="AK662" i="7" a="1"/>
  <c r="AK662" i="7" s="1"/>
  <c r="AJ662" i="7" a="1"/>
  <c r="AJ662" i="7" s="1"/>
  <c r="AK1717" i="7" a="1"/>
  <c r="AK1717" i="7" s="1"/>
  <c r="AK3737" i="7" a="1"/>
  <c r="AK3737" i="7" s="1"/>
  <c r="AL6397" i="7" a="1"/>
  <c r="AL6397" i="7" s="1"/>
  <c r="AM93" i="7" a="1"/>
  <c r="AM93" i="7" s="1"/>
  <c r="AL3269" i="7" a="1"/>
  <c r="AL3269" i="7" s="1"/>
  <c r="AK2607" i="7" a="1"/>
  <c r="AK2607" i="7" s="1"/>
  <c r="AL2414" i="7" a="1"/>
  <c r="AL2414" i="7" s="1"/>
  <c r="AM2227" i="7" a="1"/>
  <c r="AM2227" i="7" s="1"/>
  <c r="AJ3461" i="7" a="1"/>
  <c r="AJ3461" i="7" s="1"/>
  <c r="AL2607" i="7" a="1"/>
  <c r="AL2607" i="7" s="1"/>
  <c r="AK5692" i="7" a="1"/>
  <c r="AK5692" i="7" s="1"/>
  <c r="AM6214" i="7" a="1"/>
  <c r="AM6214" i="7" s="1"/>
  <c r="AJ5692" i="7" a="1"/>
  <c r="AJ5692" i="7" s="1"/>
  <c r="AJ6214" i="7" a="1"/>
  <c r="AJ6214" i="7" s="1"/>
  <c r="AJ6130" i="7" a="1"/>
  <c r="AJ6130" i="7" s="1"/>
  <c r="AM5994" i="7" a="1"/>
  <c r="AM5994" i="7" s="1"/>
  <c r="AK5599" i="7" a="1"/>
  <c r="AK5599" i="7" s="1"/>
  <c r="AJ3955" i="7" a="1"/>
  <c r="AJ3955" i="7" s="1"/>
  <c r="AK3390" i="7" a="1"/>
  <c r="AK3390" i="7" s="1"/>
  <c r="AM2451" i="7" a="1"/>
  <c r="AM2451" i="7" s="1"/>
  <c r="AK2414" i="7" a="1"/>
  <c r="AK2414" i="7" s="1"/>
  <c r="AL1871" i="7" a="1"/>
  <c r="AL1871" i="7" s="1"/>
  <c r="AJ2427" i="7" a="1"/>
  <c r="AJ2427" i="7" s="1"/>
  <c r="AM5486" i="7" a="1"/>
  <c r="AM5486" i="7" s="1"/>
  <c r="AK4356" i="7" a="1"/>
  <c r="AK4356" i="7" s="1"/>
  <c r="AK4529" i="7" a="1"/>
  <c r="AK4529" i="7" s="1"/>
  <c r="AJ2451" i="7" a="1"/>
  <c r="AJ2451" i="7" s="1"/>
  <c r="AM5170" i="7" a="1"/>
  <c r="AM5170" i="7" s="1"/>
  <c r="AL5085" i="7" a="1"/>
  <c r="AL5085" i="7" s="1"/>
  <c r="AK5085" i="7" a="1"/>
  <c r="AK5085" i="7" s="1"/>
  <c r="AK3208" i="7" a="1"/>
  <c r="AK3208" i="7" s="1"/>
  <c r="AL2333" i="7" a="1"/>
  <c r="AL2333" i="7" s="1"/>
  <c r="AJ2659" i="7" a="1"/>
  <c r="AJ2659" i="7" s="1"/>
  <c r="AK2615" i="7" a="1"/>
  <c r="AK2615" i="7" s="1"/>
  <c r="AL2443" i="7" a="1"/>
  <c r="AL2443" i="7" s="1"/>
  <c r="AJ2237" i="7" a="1"/>
  <c r="AJ2237" i="7" s="1"/>
  <c r="AL2427" i="7" a="1"/>
  <c r="AL2427" i="7" s="1"/>
  <c r="AK254" i="7" a="1"/>
  <c r="AK254" i="7" s="1"/>
  <c r="AK5486" i="7" a="1"/>
  <c r="AK5486" i="7" s="1"/>
  <c r="AL2615" i="7" a="1"/>
  <c r="AL2615" i="7" s="1"/>
  <c r="AK5873" i="7" a="1"/>
  <c r="AK5873" i="7" s="1"/>
  <c r="AJ5486" i="7" a="1"/>
  <c r="AJ5486" i="7" s="1"/>
  <c r="AJ4804" i="7" a="1"/>
  <c r="AJ4804" i="7" s="1"/>
  <c r="AK2333" i="7" a="1"/>
  <c r="AK2333" i="7" s="1"/>
  <c r="AJ2333" i="7" a="1"/>
  <c r="AJ2333" i="7" s="1"/>
  <c r="AK6297" i="7" a="1"/>
  <c r="AK6297" i="7" s="1"/>
  <c r="AM6515" i="7" a="1"/>
  <c r="AM6515" i="7" s="1"/>
  <c r="AM6341" i="7" a="1"/>
  <c r="AM6341" i="7" s="1"/>
  <c r="AM6176" i="7" a="1"/>
  <c r="AM6176" i="7" s="1"/>
  <c r="AJ5930" i="7" a="1"/>
  <c r="AJ5930" i="7" s="1"/>
  <c r="AM5587" i="7" a="1"/>
  <c r="AM5587" i="7" s="1"/>
  <c r="AL5440" i="7" a="1"/>
  <c r="AL5440" i="7" s="1"/>
  <c r="AL5393" i="7" a="1"/>
  <c r="AL5393" i="7" s="1"/>
  <c r="AL5398" i="7" a="1"/>
  <c r="AL5398" i="7" s="1"/>
  <c r="AL4515" i="7" a="1"/>
  <c r="AL4515" i="7" s="1"/>
  <c r="AL4088" i="7" a="1"/>
  <c r="AL4088" i="7" s="1"/>
  <c r="AK2890" i="7" a="1"/>
  <c r="AK2890" i="7" s="1"/>
  <c r="AK3063" i="7" a="1"/>
  <c r="AK3063" i="7" s="1"/>
  <c r="AM1647" i="7" a="1"/>
  <c r="AM1647" i="7" s="1"/>
  <c r="AM1073" i="7" a="1"/>
  <c r="AM1073" i="7" s="1"/>
  <c r="AM937" i="7" a="1"/>
  <c r="AM937" i="7" s="1"/>
  <c r="AM974" i="7" a="1"/>
  <c r="AM974" i="7" s="1"/>
  <c r="AL597" i="7" a="1"/>
  <c r="AL597" i="7" s="1"/>
  <c r="AM6294" i="7" a="1"/>
  <c r="AM6294" i="7" s="1"/>
  <c r="AK6020" i="7" a="1"/>
  <c r="AK6020" i="7" s="1"/>
  <c r="AL5585" i="7" a="1"/>
  <c r="AL5585" i="7" s="1"/>
  <c r="AL6515" i="7" a="1"/>
  <c r="AL6515" i="7" s="1"/>
  <c r="AK6088" i="7" a="1"/>
  <c r="AK6088" i="7" s="1"/>
  <c r="AK5398" i="7" a="1"/>
  <c r="AK5398" i="7" s="1"/>
  <c r="AL4882" i="7" a="1"/>
  <c r="AL4882" i="7" s="1"/>
  <c r="AM4601" i="7" a="1"/>
  <c r="AM4601" i="7" s="1"/>
  <c r="AM1871" i="7" a="1"/>
  <c r="AM1871" i="7" s="1"/>
  <c r="AM1519" i="7" a="1"/>
  <c r="AM1519" i="7" s="1"/>
  <c r="AJ525" i="7" a="1"/>
  <c r="AJ525" i="7" s="1"/>
  <c r="AK83" i="7" a="1"/>
  <c r="AK83" i="7" s="1"/>
  <c r="AL6690" i="7" a="1"/>
  <c r="AL6690" i="7" s="1"/>
  <c r="AJ5515" i="7" a="1"/>
  <c r="AJ5515" i="7" s="1"/>
  <c r="AK275" i="7" a="1"/>
  <c r="AK275" i="7" s="1"/>
  <c r="AL6088" i="7" a="1"/>
  <c r="AL6088" i="7" s="1"/>
  <c r="AJ5875" i="7" a="1"/>
  <c r="AJ5875" i="7" s="1"/>
  <c r="AM5515" i="7" a="1"/>
  <c r="AM5515" i="7" s="1"/>
  <c r="AM4403" i="7" a="1"/>
  <c r="AM4403" i="7" s="1"/>
  <c r="AM3770" i="7" a="1"/>
  <c r="AM3770" i="7" s="1"/>
  <c r="AM1894" i="7" a="1"/>
  <c r="AM1894" i="7" s="1"/>
  <c r="AM1107" i="7" a="1"/>
  <c r="AM1107" i="7" s="1"/>
  <c r="AM947" i="7" a="1"/>
  <c r="AM947" i="7" s="1"/>
  <c r="AL83" i="7" a="1"/>
  <c r="AL83" i="7" s="1"/>
  <c r="AM5691" i="7" a="1"/>
  <c r="AM5691" i="7" s="1"/>
  <c r="AJ6515" i="7" a="1"/>
  <c r="AJ6515" i="7" s="1"/>
  <c r="AJ2531" i="7" a="1"/>
  <c r="AJ2531" i="7" s="1"/>
  <c r="AK1295" i="7" a="1"/>
  <c r="AK1295" i="7" s="1"/>
  <c r="AJ6804" i="7" a="1"/>
  <c r="AJ6804" i="7" s="1"/>
  <c r="AK6152" i="7" a="1"/>
  <c r="AK6152" i="7" s="1"/>
  <c r="AM5702" i="7" a="1"/>
  <c r="AM5702" i="7" s="1"/>
  <c r="AM5440" i="7" a="1"/>
  <c r="AM5440" i="7" s="1"/>
  <c r="AM4948" i="7" a="1"/>
  <c r="AM4948" i="7" s="1"/>
  <c r="AK4585" i="7" a="1"/>
  <c r="AK4585" i="7" s="1"/>
  <c r="AK3883" i="7" a="1"/>
  <c r="AK3883" i="7" s="1"/>
  <c r="AL1519" i="7" a="1"/>
  <c r="AL1519" i="7" s="1"/>
  <c r="AL1215" i="7" a="1"/>
  <c r="AL1215" i="7" s="1"/>
  <c r="AK358" i="7" a="1"/>
  <c r="AK358" i="7" s="1"/>
  <c r="AM4584" i="7" a="1"/>
  <c r="AM4584" i="7" s="1"/>
  <c r="AM2778" i="7" a="1"/>
  <c r="AM2778" i="7" s="1"/>
  <c r="AM4698" i="7" a="1"/>
  <c r="AM4698" i="7" s="1"/>
  <c r="AL4403" i="7" a="1"/>
  <c r="AL4403" i="7" s="1"/>
  <c r="AJ1295" i="7" a="1"/>
  <c r="AJ1295" i="7" s="1"/>
  <c r="AK6343" i="7" a="1"/>
  <c r="AK6343" i="7" s="1"/>
  <c r="AJ6183" i="7" a="1"/>
  <c r="AJ6183" i="7" s="1"/>
  <c r="AM5930" i="7" a="1"/>
  <c r="AM5930" i="7" s="1"/>
  <c r="AJ5994" i="7" a="1"/>
  <c r="AJ5994" i="7" s="1"/>
  <c r="AL5834" i="7" a="1"/>
  <c r="AL5834" i="7" s="1"/>
  <c r="AK5587" i="7" a="1"/>
  <c r="AK5587" i="7" s="1"/>
  <c r="AJ5636" i="7" a="1"/>
  <c r="AJ5636" i="7" s="1"/>
  <c r="AK5393" i="7" a="1"/>
  <c r="AK5393" i="7" s="1"/>
  <c r="AL4981" i="7" a="1"/>
  <c r="AL4981" i="7" s="1"/>
  <c r="AJ5691" i="7" a="1"/>
  <c r="AJ5691" i="7" s="1"/>
  <c r="AM5398" i="7" a="1"/>
  <c r="AM5398" i="7" s="1"/>
  <c r="AM6394" i="7" a="1"/>
  <c r="AM6394" i="7" s="1"/>
  <c r="AM6362" i="7" a="1"/>
  <c r="AM6362" i="7" s="1"/>
  <c r="AL6326" i="7" a="1"/>
  <c r="AL6326" i="7" s="1"/>
  <c r="AL6251" i="7" a="1"/>
  <c r="AL6251" i="7" s="1"/>
  <c r="AK5994" i="7" a="1"/>
  <c r="AK5994" i="7" s="1"/>
  <c r="AL5361" i="7" a="1"/>
  <c r="AL5361" i="7" s="1"/>
  <c r="AM5250" i="7" a="1"/>
  <c r="AM5250" i="7" s="1"/>
  <c r="AJ4948" i="7" a="1"/>
  <c r="AJ4948" i="7" s="1"/>
  <c r="AL5039" i="7" a="1"/>
  <c r="AL5039" i="7" s="1"/>
  <c r="AK4353" i="7" a="1"/>
  <c r="AK4353" i="7" s="1"/>
  <c r="AK1871" i="7" a="1"/>
  <c r="AK1871" i="7" s="1"/>
  <c r="AJ974" i="7" a="1"/>
  <c r="AJ974" i="7" s="1"/>
  <c r="AK5691" i="7" a="1"/>
  <c r="AK5691" i="7" s="1"/>
  <c r="AM2890" i="7" a="1"/>
  <c r="AM2890" i="7" s="1"/>
  <c r="AM1669" i="7" a="1"/>
  <c r="AM1669" i="7" s="1"/>
  <c r="AJ4552" i="7" a="1"/>
  <c r="AJ4552" i="7" s="1"/>
  <c r="AK2276" i="7" a="1"/>
  <c r="AK2276" i="7" s="1"/>
  <c r="AJ6877" i="7" a="1"/>
  <c r="AJ6877" i="7" s="1"/>
  <c r="AL5516" i="7" a="1"/>
  <c r="AL5516" i="7" s="1"/>
  <c r="AJ5189" i="7" a="1"/>
  <c r="AJ5189" i="7" s="1"/>
  <c r="AM4980" i="7" a="1"/>
  <c r="AM4980" i="7" s="1"/>
  <c r="AL4842" i="7" a="1"/>
  <c r="AL4842" i="7" s="1"/>
  <c r="AM4467" i="7" a="1"/>
  <c r="AM4467" i="7" s="1"/>
  <c r="AJ5085" i="7" a="1"/>
  <c r="AJ5085" i="7" s="1"/>
  <c r="AM4681" i="7" a="1"/>
  <c r="AM4681" i="7" s="1"/>
  <c r="AK4217" i="7" a="1"/>
  <c r="AK4217" i="7" s="1"/>
  <c r="AL3134" i="7" a="1"/>
  <c r="AL3134" i="7" s="1"/>
  <c r="AJ2821" i="7" a="1"/>
  <c r="AJ2821" i="7" s="1"/>
  <c r="AM2818" i="7" a="1"/>
  <c r="AM2818" i="7" s="1"/>
  <c r="AL2593" i="7" a="1"/>
  <c r="AL2593" i="7" s="1"/>
  <c r="AL1894" i="7" a="1"/>
  <c r="AL1894" i="7" s="1"/>
  <c r="AL1539" i="7" a="1"/>
  <c r="AL1539" i="7" s="1"/>
  <c r="AJ1394" i="7" a="1"/>
  <c r="AJ1394" i="7" s="1"/>
  <c r="AK661" i="7" a="1"/>
  <c r="AK661" i="7" s="1"/>
  <c r="AL5961" i="7" a="1"/>
  <c r="AL5961" i="7" s="1"/>
  <c r="AM5054" i="7" a="1"/>
  <c r="AM5054" i="7" s="1"/>
  <c r="AJ4980" i="7" a="1"/>
  <c r="AJ4980" i="7" s="1"/>
  <c r="AL4922" i="7" a="1"/>
  <c r="AL4922" i="7" s="1"/>
  <c r="AJ4681" i="7" a="1"/>
  <c r="AJ4681" i="7" s="1"/>
  <c r="AJ3896" i="7" a="1"/>
  <c r="AJ3896" i="7" s="1"/>
  <c r="AL3061" i="7" a="1"/>
  <c r="AL3061" i="7" s="1"/>
  <c r="AK3431" i="7" a="1"/>
  <c r="AK3431" i="7" s="1"/>
  <c r="AL2959" i="7" a="1"/>
  <c r="AL2959" i="7" s="1"/>
  <c r="AJ2818" i="7" a="1"/>
  <c r="AJ2818" i="7" s="1"/>
  <c r="AJ2593" i="7" a="1"/>
  <c r="AJ2593" i="7" s="1"/>
  <c r="AL2721" i="7" a="1"/>
  <c r="AL2721" i="7" s="1"/>
  <c r="AL2529" i="7" a="1"/>
  <c r="AL2529" i="7" s="1"/>
  <c r="AL2276" i="7" a="1"/>
  <c r="AL2276" i="7" s="1"/>
  <c r="AL1687" i="7" a="1"/>
  <c r="AL1687" i="7" s="1"/>
  <c r="AJ987" i="7" a="1"/>
  <c r="AJ987" i="7" s="1"/>
  <c r="AL661" i="7" a="1"/>
  <c r="AL661" i="7" s="1"/>
  <c r="AK6780" i="7" a="1"/>
  <c r="AK6780" i="7" s="1"/>
  <c r="AM5597" i="7" a="1"/>
  <c r="AM5597" i="7" s="1"/>
  <c r="AL4467" i="7" a="1"/>
  <c r="AL4467" i="7" s="1"/>
  <c r="AM6864" i="7" a="1"/>
  <c r="AM6864" i="7" s="1"/>
  <c r="AJ6127" i="7" a="1"/>
  <c r="AJ6127" i="7" s="1"/>
  <c r="AJ5961" i="7" a="1"/>
  <c r="AJ5961" i="7" s="1"/>
  <c r="AM5181" i="7" a="1"/>
  <c r="AM5181" i="7" s="1"/>
  <c r="AL5250" i="7" a="1"/>
  <c r="AL5250" i="7" s="1"/>
  <c r="AM4293" i="7" a="1"/>
  <c r="AM4293" i="7" s="1"/>
  <c r="AM4161" i="7" a="1"/>
  <c r="AM4161" i="7" s="1"/>
  <c r="AM2918" i="7" a="1"/>
  <c r="AM2918" i="7" s="1"/>
  <c r="AJ2276" i="7" a="1"/>
  <c r="AJ2276" i="7" s="1"/>
  <c r="AJ1107" i="7" a="1"/>
  <c r="AJ1107" i="7" s="1"/>
  <c r="AK930" i="7" a="1"/>
  <c r="AK930" i="7" s="1"/>
  <c r="AJ597" i="7" a="1"/>
  <c r="AJ597" i="7" s="1"/>
  <c r="AK6864" i="7" a="1"/>
  <c r="AK6864" i="7" s="1"/>
  <c r="AL6733" i="7" a="1"/>
  <c r="AL6733" i="7" s="1"/>
  <c r="AL6152" i="7" a="1"/>
  <c r="AL6152" i="7" s="1"/>
  <c r="AL4824" i="7" a="1"/>
  <c r="AL4824" i="7" s="1"/>
  <c r="AM4922" i="7" a="1"/>
  <c r="AM4922" i="7" s="1"/>
  <c r="AM4515" i="7" a="1"/>
  <c r="AM4515" i="7" s="1"/>
  <c r="AL6663" i="7" a="1"/>
  <c r="AL6663" i="7" s="1"/>
  <c r="AM4786" i="7" a="1"/>
  <c r="AM4786" i="7" s="1"/>
  <c r="AJ4742" i="7" a="1"/>
  <c r="AJ4742" i="7" s="1"/>
  <c r="AJ3785" i="7" a="1"/>
  <c r="AJ3785" i="7" s="1"/>
  <c r="AK3079" i="7" a="1"/>
  <c r="AK3079" i="7" s="1"/>
  <c r="AM4501" i="7" a="1"/>
  <c r="AM4501" i="7" s="1"/>
  <c r="AJ4501" i="7" a="1"/>
  <c r="AJ4501" i="7" s="1"/>
  <c r="AJ3732" i="7" a="1"/>
  <c r="AJ3732" i="7" s="1"/>
  <c r="AL3229" i="7" a="1"/>
  <c r="AL3229" i="7" s="1"/>
  <c r="AJ1786" i="7" a="1"/>
  <c r="AJ1786" i="7" s="1"/>
  <c r="AL919" i="7" a="1"/>
  <c r="AL919" i="7" s="1"/>
  <c r="AL6864" i="7" a="1"/>
  <c r="AL6864" i="7" s="1"/>
  <c r="AK6362" i="7" a="1"/>
  <c r="AK6362" i="7" s="1"/>
  <c r="AM6127" i="7" a="1"/>
  <c r="AM6127" i="7" s="1"/>
  <c r="AL6030" i="7" a="1"/>
  <c r="AL6030" i="7" s="1"/>
  <c r="AM5875" i="7" a="1"/>
  <c r="AM5875" i="7" s="1"/>
  <c r="AK5522" i="7" a="1"/>
  <c r="AK5522" i="7" s="1"/>
  <c r="AL5021" i="7" a="1"/>
  <c r="AL5021" i="7" s="1"/>
  <c r="AJ5048" i="7" a="1"/>
  <c r="AJ5048" i="7" s="1"/>
  <c r="AM4804" i="7" a="1"/>
  <c r="AM4804" i="7" s="1"/>
  <c r="AK4859" i="7" a="1"/>
  <c r="AK4859" i="7" s="1"/>
  <c r="AM4649" i="7" a="1"/>
  <c r="AM4649" i="7" s="1"/>
  <c r="AM4532" i="7" a="1"/>
  <c r="AM4532" i="7" s="1"/>
  <c r="AJ4403" i="7" a="1"/>
  <c r="AJ4403" i="7" s="1"/>
  <c r="AL4141" i="7" a="1"/>
  <c r="AL4141" i="7" s="1"/>
  <c r="AK4501" i="7" a="1"/>
  <c r="AK4501" i="7" s="1"/>
  <c r="AK3732" i="7" a="1"/>
  <c r="AK3732" i="7" s="1"/>
  <c r="AM3021" i="7" a="1"/>
  <c r="AM3021" i="7" s="1"/>
  <c r="AJ3390" i="7" a="1"/>
  <c r="AJ3390" i="7" s="1"/>
  <c r="AM2675" i="7" a="1"/>
  <c r="AM2675" i="7" s="1"/>
  <c r="AJ2205" i="7" a="1"/>
  <c r="AJ2205" i="7" s="1"/>
  <c r="AL2227" i="7" a="1"/>
  <c r="AL2227" i="7" s="1"/>
  <c r="AL1719" i="7" a="1"/>
  <c r="AL1719" i="7" s="1"/>
  <c r="AK1669" i="7" a="1"/>
  <c r="AK1669" i="7" s="1"/>
  <c r="AL1583" i="7" a="1"/>
  <c r="AL1583" i="7" s="1"/>
  <c r="AJ947" i="7" a="1"/>
  <c r="AJ947" i="7" s="1"/>
  <c r="AJ875" i="7" a="1"/>
  <c r="AJ875" i="7" s="1"/>
  <c r="AK473" i="7" a="1"/>
  <c r="AK473" i="7" s="1"/>
  <c r="AL296" i="7" a="1"/>
  <c r="AL296" i="7" s="1"/>
  <c r="AL358" i="7" a="1"/>
  <c r="AL358" i="7" s="1"/>
  <c r="AL275" i="7" a="1"/>
  <c r="AL275" i="7" s="1"/>
  <c r="AM171" i="7" a="1"/>
  <c r="AM171" i="7" s="1"/>
  <c r="AJ6522" i="7" a="1"/>
  <c r="AJ6522" i="7" s="1"/>
  <c r="AK5639" i="7" a="1"/>
  <c r="AK5639" i="7" s="1"/>
  <c r="AM4353" i="7" a="1"/>
  <c r="AM4353" i="7" s="1"/>
  <c r="AM3785" i="7" a="1"/>
  <c r="AM3785" i="7" s="1"/>
  <c r="AM3896" i="7" a="1"/>
  <c r="AM3896" i="7" s="1"/>
  <c r="AL3732" i="7" a="1"/>
  <c r="AL3732" i="7" s="1"/>
  <c r="AL3021" i="7" a="1"/>
  <c r="AL3021" i="7" s="1"/>
  <c r="AJ2165" i="7" a="1"/>
  <c r="AJ2165" i="7" s="1"/>
  <c r="AL251" i="7" a="1"/>
  <c r="AL251" i="7" s="1"/>
  <c r="AK251" i="7" a="1"/>
  <c r="AK251" i="7" s="1"/>
  <c r="AK6522" i="7" a="1"/>
  <c r="AK6522" i="7" s="1"/>
  <c r="AJ5597" i="7" a="1"/>
  <c r="AJ5597" i="7" s="1"/>
  <c r="AJ1011" i="7" a="1"/>
  <c r="AJ1011" i="7" s="1"/>
  <c r="AL815" i="7" a="1"/>
  <c r="AL815" i="7" s="1"/>
  <c r="AL527" i="7" a="1"/>
  <c r="AL527" i="7" s="1"/>
  <c r="AJ661" i="7" a="1"/>
  <c r="AJ661" i="7" s="1"/>
  <c r="AL525" i="7" a="1"/>
  <c r="AL525" i="7" s="1"/>
  <c r="AJ1894" i="7" a="1"/>
  <c r="AJ1894" i="7" s="1"/>
  <c r="AK1107" i="7" a="1"/>
  <c r="AK1107" i="7" s="1"/>
  <c r="AM69" i="7" a="1"/>
  <c r="AM69" i="7" s="1"/>
  <c r="AM918" i="7" a="1"/>
  <c r="AM918" i="7" s="1"/>
  <c r="AL1651" i="7" a="1"/>
  <c r="AL1651" i="7" s="1"/>
  <c r="AM1568" i="7" a="1"/>
  <c r="AM1568" i="7" s="1"/>
  <c r="AJ4161" i="7" a="1"/>
  <c r="AJ4161" i="7" s="1"/>
  <c r="AJ667" i="7" a="1"/>
  <c r="AJ667" i="7" s="1"/>
  <c r="AJ5054" i="7" a="1"/>
  <c r="AJ5054" i="7" s="1"/>
  <c r="AM4049" i="7" a="1"/>
  <c r="AM4049" i="7" s="1"/>
  <c r="AK918" i="7" a="1"/>
  <c r="AK918" i="7" s="1"/>
  <c r="AM3062" i="7" a="1"/>
  <c r="AM3062" i="7" s="1"/>
  <c r="AK1011" i="7" a="1"/>
  <c r="AK1011" i="7" s="1"/>
  <c r="AM1011" i="7" a="1"/>
  <c r="AM1011" i="7" s="1"/>
  <c r="AK525" i="7" a="1"/>
  <c r="AK525" i="7" s="1"/>
  <c r="AJ4579" i="7" a="1"/>
  <c r="AJ4579" i="7" s="1"/>
  <c r="AK4924" i="7" a="1"/>
  <c r="AK4924" i="7" s="1"/>
  <c r="AK1005" i="7" a="1"/>
  <c r="AK1005" i="7" s="1"/>
  <c r="AJ4932" i="7" a="1"/>
  <c r="AJ4932" i="7" s="1"/>
  <c r="AM4924" i="7" a="1"/>
  <c r="AM4924" i="7" s="1"/>
  <c r="AK3230" i="7" a="1"/>
  <c r="AK3230" i="7" s="1"/>
  <c r="AK2373" i="7" a="1"/>
  <c r="AK2373" i="7" s="1"/>
  <c r="AJ2032" i="7" a="1"/>
  <c r="AJ2032" i="7" s="1"/>
  <c r="AL1886" i="7" a="1"/>
  <c r="AL1886" i="7" s="1"/>
  <c r="AL1742" i="7" a="1"/>
  <c r="AL1742" i="7" s="1"/>
  <c r="AL1452" i="7" a="1"/>
  <c r="AL1452" i="7" s="1"/>
  <c r="AL395" i="7" a="1"/>
  <c r="AL395" i="7" s="1"/>
  <c r="AJ5977" i="7" a="1"/>
  <c r="AJ5977" i="7" s="1"/>
  <c r="AM4932" i="7" a="1"/>
  <c r="AM4932" i="7" s="1"/>
  <c r="AM3093" i="7" a="1"/>
  <c r="AM3093" i="7" s="1"/>
  <c r="AJ2675" i="7" a="1"/>
  <c r="AJ2675" i="7" s="1"/>
  <c r="AK2405" i="7" a="1"/>
  <c r="AK2405" i="7" s="1"/>
  <c r="AM2483" i="7" a="1"/>
  <c r="AM2483" i="7" s="1"/>
  <c r="AM6185" i="7" a="1"/>
  <c r="AM6185" i="7" s="1"/>
  <c r="AL2551" i="7" a="1"/>
  <c r="AL2551" i="7" s="1"/>
  <c r="AM1583" i="7" a="1"/>
  <c r="AM1583" i="7" s="1"/>
  <c r="AJ4720" i="7" a="1"/>
  <c r="AJ4720" i="7" s="1"/>
  <c r="AM2821" i="7" a="1"/>
  <c r="AM2821" i="7" s="1"/>
  <c r="AM264" i="7" a="1"/>
  <c r="AM264" i="7" s="1"/>
  <c r="AL6604" i="7" a="1"/>
  <c r="AL6604" i="7" s="1"/>
  <c r="AL5505" i="7" a="1"/>
  <c r="AL5505" i="7" s="1"/>
  <c r="AL5291" i="7" a="1"/>
  <c r="AL5291" i="7" s="1"/>
  <c r="AJ5432" i="7" a="1"/>
  <c r="AJ5432" i="7" s="1"/>
  <c r="AM4722" i="7" a="1"/>
  <c r="AM4722" i="7" s="1"/>
  <c r="AM4585" i="7" a="1"/>
  <c r="AM4585" i="7" s="1"/>
  <c r="AL4360" i="7" a="1"/>
  <c r="AL4360" i="7" s="1"/>
  <c r="AM3461" i="7" a="1"/>
  <c r="AM3461" i="7" s="1"/>
  <c r="AL2325" i="7" a="1"/>
  <c r="AL2325" i="7" s="1"/>
  <c r="AL2759" i="7" a="1"/>
  <c r="AL2759" i="7" s="1"/>
  <c r="AL459" i="7" a="1"/>
  <c r="AL459" i="7" s="1"/>
  <c r="AM5491" i="7" a="1"/>
  <c r="AM5491" i="7" s="1"/>
  <c r="AM6505" i="7" a="1"/>
  <c r="AM6505" i="7" s="1"/>
  <c r="AL6560" i="7" a="1"/>
  <c r="AL6560" i="7" s="1"/>
  <c r="AK6506" i="7" a="1"/>
  <c r="AK6506" i="7" s="1"/>
  <c r="AM5718" i="7" a="1"/>
  <c r="AM5718" i="7" s="1"/>
  <c r="AL4898" i="7" a="1"/>
  <c r="AL4898" i="7" s="1"/>
  <c r="AM4369" i="7" a="1"/>
  <c r="AM4369" i="7" s="1"/>
  <c r="AK2922" i="7" a="1"/>
  <c r="AK2922" i="7" s="1"/>
  <c r="AM3077" i="7" a="1"/>
  <c r="AM3077" i="7" s="1"/>
  <c r="AL2872" i="7" a="1"/>
  <c r="AL2872" i="7" s="1"/>
  <c r="AK2535" i="7" a="1"/>
  <c r="AK2535" i="7" s="1"/>
  <c r="AK2503" i="7" a="1"/>
  <c r="AK2503" i="7" s="1"/>
  <c r="AK2327" i="7" a="1"/>
  <c r="AK2327" i="7" s="1"/>
  <c r="AJ1651" i="7" a="1"/>
  <c r="AJ1651" i="7" s="1"/>
  <c r="AJ1393" i="7" a="1"/>
  <c r="AJ1393" i="7" s="1"/>
  <c r="AJ1227" i="7" a="1"/>
  <c r="AJ1227" i="7" s="1"/>
  <c r="AM819" i="7" a="1"/>
  <c r="AM819" i="7" s="1"/>
  <c r="AJ459" i="7" a="1"/>
  <c r="AJ459" i="7" s="1"/>
  <c r="AJ6475" i="7" a="1"/>
  <c r="AJ6475" i="7" s="1"/>
  <c r="AL5866" i="7" a="1"/>
  <c r="AL5866" i="7" s="1"/>
  <c r="AM5178" i="7" a="1"/>
  <c r="AM5178" i="7" s="1"/>
  <c r="AK4369" i="7" a="1"/>
  <c r="AK4369" i="7" s="1"/>
  <c r="AJ4247" i="7" a="1"/>
  <c r="AJ4247" i="7" s="1"/>
  <c r="AJ3883" i="7" a="1"/>
  <c r="AJ3883" i="7" s="1"/>
  <c r="AL3705" i="7" a="1"/>
  <c r="AL3705" i="7" s="1"/>
  <c r="AL3045" i="7" a="1"/>
  <c r="AL3045" i="7" s="1"/>
  <c r="AJ2755" i="7" a="1"/>
  <c r="AJ2755" i="7" s="1"/>
  <c r="AK2759" i="7" a="1"/>
  <c r="AK2759" i="7" s="1"/>
  <c r="AJ2325" i="7" a="1"/>
  <c r="AJ2325" i="7" s="1"/>
  <c r="AK1651" i="7" a="1"/>
  <c r="AK1651" i="7" s="1"/>
  <c r="AK1393" i="7" a="1"/>
  <c r="AK1393" i="7" s="1"/>
  <c r="AL655" i="7" a="1"/>
  <c r="AL655" i="7" s="1"/>
  <c r="AK1138" i="7" a="1"/>
  <c r="AK1138" i="7" s="1"/>
  <c r="AM330" i="7" a="1"/>
  <c r="AM330" i="7" s="1"/>
  <c r="AM6120" i="7" a="1"/>
  <c r="AM6120" i="7" s="1"/>
  <c r="AM6730" i="7" a="1"/>
  <c r="AM6730" i="7" s="1"/>
  <c r="AK6050" i="7" a="1"/>
  <c r="AK6050" i="7" s="1"/>
  <c r="AL5235" i="7" a="1"/>
  <c r="AL5235" i="7" s="1"/>
  <c r="AJ4746" i="7" a="1"/>
  <c r="AJ4746" i="7" s="1"/>
  <c r="AM2755" i="7" a="1"/>
  <c r="AM2755" i="7" s="1"/>
  <c r="AM2515" i="7" a="1"/>
  <c r="AM2515" i="7" s="1"/>
  <c r="AM2030" i="7" a="1"/>
  <c r="AM2030" i="7" s="1"/>
  <c r="AJ1776" i="7" a="1"/>
  <c r="AJ1776" i="7" s="1"/>
  <c r="AK1880" i="7" a="1"/>
  <c r="AK1880" i="7" s="1"/>
  <c r="AK1613" i="7" a="1"/>
  <c r="AK1613" i="7" s="1"/>
  <c r="AJ4081" i="7" a="1"/>
  <c r="AJ4081" i="7" s="1"/>
  <c r="AK6512" i="7" a="1"/>
  <c r="AK6512" i="7" s="1"/>
  <c r="AK6120" i="7" a="1"/>
  <c r="AK6120" i="7" s="1"/>
  <c r="AK5837" i="7" a="1"/>
  <c r="AK5837" i="7" s="1"/>
  <c r="AJ5718" i="7" a="1"/>
  <c r="AJ5718" i="7" s="1"/>
  <c r="AJ5627" i="7" a="1"/>
  <c r="AJ5627" i="7" s="1"/>
  <c r="AK4517" i="7" a="1"/>
  <c r="AK4517" i="7" s="1"/>
  <c r="AM4179" i="7" a="1"/>
  <c r="AM4179" i="7" s="1"/>
  <c r="AM4081" i="7" a="1"/>
  <c r="AM4081" i="7" s="1"/>
  <c r="AL2503" i="7" a="1"/>
  <c r="AL2503" i="7" s="1"/>
  <c r="AK1568" i="7" a="1"/>
  <c r="AK1568" i="7" s="1"/>
  <c r="AM1776" i="7" a="1"/>
  <c r="AM1776" i="7" s="1"/>
  <c r="AK1605" i="7" a="1"/>
  <c r="AK1605" i="7" s="1"/>
  <c r="AJ899" i="7" a="1"/>
  <c r="AJ899" i="7" s="1"/>
  <c r="AK4860" i="7" a="1"/>
  <c r="AK4860" i="7" s="1"/>
  <c r="AM5805" i="7" a="1"/>
  <c r="AM5805" i="7" s="1"/>
  <c r="AJ5266" i="7" a="1"/>
  <c r="AJ5266" i="7" s="1"/>
  <c r="AM3938" i="7" a="1"/>
  <c r="AM3938" i="7" s="1"/>
  <c r="AJ4397" i="7" a="1"/>
  <c r="AJ4397" i="7" s="1"/>
  <c r="AJ4360" i="7" a="1"/>
  <c r="AJ4360" i="7" s="1"/>
  <c r="AL3389" i="7" a="1"/>
  <c r="AL3389" i="7" s="1"/>
  <c r="AM2442" i="7" a="1"/>
  <c r="AM2442" i="7" s="1"/>
  <c r="AJ5517" i="7" a="1"/>
  <c r="AJ5517" i="7" s="1"/>
  <c r="AJ3208" i="7" a="1"/>
  <c r="AJ3208" i="7" s="1"/>
  <c r="AJ2141" i="7" a="1"/>
  <c r="AJ2141" i="7" s="1"/>
  <c r="AJ1784" i="7" a="1"/>
  <c r="AJ1784" i="7" s="1"/>
  <c r="AM1372" i="7" a="1"/>
  <c r="AM1372" i="7" s="1"/>
  <c r="AK576" i="7" a="1"/>
  <c r="AK576" i="7" s="1"/>
  <c r="AJ4698" i="7" a="1"/>
  <c r="AJ4698" i="7" s="1"/>
  <c r="AL3390" i="7" a="1"/>
  <c r="AL3390" i="7" s="1"/>
  <c r="AK1122" i="7" a="1"/>
  <c r="AK1122" i="7" s="1"/>
  <c r="AK946" i="7" a="1"/>
  <c r="AK946" i="7" s="1"/>
  <c r="AJ874" i="7" a="1"/>
  <c r="AJ874" i="7" s="1"/>
  <c r="AK5796" i="7" a="1"/>
  <c r="AK5796" i="7" s="1"/>
  <c r="AJ5181" i="7" a="1"/>
  <c r="AJ5181" i="7" s="1"/>
  <c r="AL5796" i="7" a="1"/>
  <c r="AL5796" i="7" s="1"/>
  <c r="AJ5943" i="7" a="1"/>
  <c r="AJ5943" i="7" s="1"/>
  <c r="AL5553" i="7" a="1"/>
  <c r="AL5553" i="7" s="1"/>
  <c r="AL5636" i="7" a="1"/>
  <c r="AL5636" i="7" s="1"/>
  <c r="AJ4812" i="7" a="1"/>
  <c r="AJ4812" i="7" s="1"/>
  <c r="AL4677" i="7" a="1"/>
  <c r="AL4677" i="7" s="1"/>
  <c r="AM4787" i="7" a="1"/>
  <c r="AM4787" i="7" s="1"/>
  <c r="AJ4677" i="7" a="1"/>
  <c r="AJ4677" i="7" s="1"/>
  <c r="AL3144" i="7" a="1"/>
  <c r="AL3144" i="7" s="1"/>
  <c r="AK3198" i="7" a="1"/>
  <c r="AK3198" i="7" s="1"/>
  <c r="AL2357" i="7" a="1"/>
  <c r="AL2357" i="7" s="1"/>
  <c r="AJ2627" i="7" a="1"/>
  <c r="AJ2627" i="7" s="1"/>
  <c r="AL2006" i="7" a="1"/>
  <c r="AL2006" i="7" s="1"/>
  <c r="AK1824" i="7" a="1"/>
  <c r="AK1824" i="7" s="1"/>
  <c r="AL1688" i="7" a="1"/>
  <c r="AL1688" i="7" s="1"/>
  <c r="AL1503" i="7" a="1"/>
  <c r="AL1503" i="7" s="1"/>
  <c r="AM1632" i="7" a="1"/>
  <c r="AM1632" i="7" s="1"/>
  <c r="AL1368" i="7" a="1"/>
  <c r="AL1368" i="7" s="1"/>
  <c r="AL1313" i="7" a="1"/>
  <c r="AL1313" i="7" s="1"/>
  <c r="AK509" i="7" a="1"/>
  <c r="AK509" i="7" s="1"/>
  <c r="AK1214" i="7" a="1"/>
  <c r="AK1214" i="7" s="1"/>
  <c r="AM6663" i="7" a="1"/>
  <c r="AM6663" i="7" s="1"/>
  <c r="AJ5361" i="7" a="1"/>
  <c r="AJ5361" i="7" s="1"/>
  <c r="AM2237" i="7" a="1"/>
  <c r="AM2237" i="7" s="1"/>
  <c r="AJ6636" i="7" a="1"/>
  <c r="AJ6636" i="7" s="1"/>
  <c r="AJ6512" i="7" a="1"/>
  <c r="AJ6512" i="7" s="1"/>
  <c r="AJ6310" i="7" a="1"/>
  <c r="AJ6310" i="7" s="1"/>
  <c r="AJ5604" i="7" a="1"/>
  <c r="AJ5604" i="7" s="1"/>
  <c r="AK5408" i="7" a="1"/>
  <c r="AK5408" i="7" s="1"/>
  <c r="AM5213" i="7" a="1"/>
  <c r="AM5213" i="7" s="1"/>
  <c r="AL5401" i="7" a="1"/>
  <c r="AL5401" i="7" s="1"/>
  <c r="AJ5485" i="7" a="1"/>
  <c r="AJ5485" i="7" s="1"/>
  <c r="AJ4950" i="7" a="1"/>
  <c r="AJ4950" i="7" s="1"/>
  <c r="AL4688" i="7" a="1"/>
  <c r="AL4688" i="7" s="1"/>
  <c r="AM3832" i="7" a="1"/>
  <c r="AM3832" i="7" s="1"/>
  <c r="AL3309" i="7" a="1"/>
  <c r="AL3309" i="7" s="1"/>
  <c r="AK2357" i="7" a="1"/>
  <c r="AK2357" i="7" s="1"/>
  <c r="AM2691" i="7" a="1"/>
  <c r="AM2691" i="7" s="1"/>
  <c r="AL1910" i="7" a="1"/>
  <c r="AL1910" i="7" s="1"/>
  <c r="AJ1920" i="7" a="1"/>
  <c r="AJ1920" i="7" s="1"/>
  <c r="AK1310" i="7" a="1"/>
  <c r="AK1310" i="7" s="1"/>
  <c r="AL1201" i="7" a="1"/>
  <c r="AL1201" i="7" s="1"/>
  <c r="AJ1066" i="7" a="1"/>
  <c r="AJ1066" i="7" s="1"/>
  <c r="AK491" i="7" a="1"/>
  <c r="AK491" i="7" s="1"/>
  <c r="AM5361" i="7" a="1"/>
  <c r="AM5361" i="7" s="1"/>
  <c r="AM3985" i="7" a="1"/>
  <c r="AM3985" i="7" s="1"/>
  <c r="AM6116" i="7" a="1"/>
  <c r="AM6116" i="7" s="1"/>
  <c r="AL5604" i="7" a="1"/>
  <c r="AL5604" i="7" s="1"/>
  <c r="AJ5268" i="7" a="1"/>
  <c r="AJ5268" i="7" s="1"/>
  <c r="AM4232" i="7" a="1"/>
  <c r="AM4232" i="7" s="1"/>
  <c r="AM3873" i="7" a="1"/>
  <c r="AM3873" i="7" s="1"/>
  <c r="AL4115" i="7" a="1"/>
  <c r="AL4115" i="7" s="1"/>
  <c r="AK3976" i="7" a="1"/>
  <c r="AK3976" i="7" s="1"/>
  <c r="AK3294" i="7" a="1"/>
  <c r="AK3294" i="7" s="1"/>
  <c r="AL2773" i="7" a="1"/>
  <c r="AL2773" i="7" s="1"/>
  <c r="AK1688" i="7" a="1"/>
  <c r="AK1688" i="7" s="1"/>
  <c r="AM1310" i="7" a="1"/>
  <c r="AM1310" i="7" s="1"/>
  <c r="AK1395" i="7" a="1"/>
  <c r="AK1395" i="7" s="1"/>
  <c r="AM846" i="7" a="1"/>
  <c r="AM846" i="7" s="1"/>
  <c r="AL865" i="7" a="1"/>
  <c r="AL865" i="7" s="1"/>
  <c r="AM751" i="7" a="1"/>
  <c r="AM751" i="7" s="1"/>
  <c r="AL491" i="7" a="1"/>
  <c r="AL491" i="7" s="1"/>
  <c r="AJ6120" i="7" a="1"/>
  <c r="AJ6120" i="7" s="1"/>
  <c r="AM5037" i="7" a="1"/>
  <c r="AM5037" i="7" s="1"/>
  <c r="AL4698" i="7" a="1"/>
  <c r="AL4698" i="7" s="1"/>
  <c r="AL6748" i="7" a="1"/>
  <c r="AL6748" i="7" s="1"/>
  <c r="AM6368" i="7" a="1"/>
  <c r="AM6368" i="7" s="1"/>
  <c r="AL5529" i="7" a="1"/>
  <c r="AL5529" i="7" s="1"/>
  <c r="AL5268" i="7" a="1"/>
  <c r="AL5268" i="7" s="1"/>
  <c r="AL4680" i="7" a="1"/>
  <c r="AL4680" i="7" s="1"/>
  <c r="AM4341" i="7" a="1"/>
  <c r="AM4341" i="7" s="1"/>
  <c r="AL3976" i="7" a="1"/>
  <c r="AL3976" i="7" s="1"/>
  <c r="AK3144" i="7" a="1"/>
  <c r="AK3144" i="7" s="1"/>
  <c r="AJ2327" i="7" a="1"/>
  <c r="AJ2327" i="7" s="1"/>
  <c r="AM2006" i="7" a="1"/>
  <c r="AM2006" i="7" s="1"/>
  <c r="AL2131" i="7" a="1"/>
  <c r="AL2131" i="7" s="1"/>
  <c r="AL1081" i="7" a="1"/>
  <c r="AL1081" i="7" s="1"/>
  <c r="AM5561" i="7" a="1"/>
  <c r="AM5561" i="7" s="1"/>
  <c r="AJ6368" i="7" a="1"/>
  <c r="AJ6368" i="7" s="1"/>
  <c r="AM5943" i="7" a="1"/>
  <c r="AM5943" i="7" s="1"/>
  <c r="AJ5148" i="7" a="1"/>
  <c r="AJ5148" i="7" s="1"/>
  <c r="AK3728" i="7" a="1"/>
  <c r="AK3728" i="7" s="1"/>
  <c r="AL2703" i="7" a="1"/>
  <c r="AL2703" i="7" s="1"/>
  <c r="AJ2691" i="7" a="1"/>
  <c r="AJ2691" i="7" s="1"/>
  <c r="AM2627" i="7" a="1"/>
  <c r="AM2627" i="7" s="1"/>
  <c r="AM2579" i="7" a="1"/>
  <c r="AM2579" i="7" s="1"/>
  <c r="AL1632" i="7" a="1"/>
  <c r="AL1632" i="7" s="1"/>
  <c r="AK1693" i="7" a="1"/>
  <c r="AK1693" i="7" s="1"/>
  <c r="AL751" i="7" a="1"/>
  <c r="AL751" i="7" s="1"/>
  <c r="AK296" i="7" a="1"/>
  <c r="AK296" i="7" s="1"/>
  <c r="AJ6657" i="7" a="1"/>
  <c r="AJ6657" i="7" s="1"/>
  <c r="AL6274" i="7" a="1"/>
  <c r="AL6274" i="7" s="1"/>
  <c r="AK5302" i="7" a="1"/>
  <c r="AK5302" i="7" s="1"/>
  <c r="AM6457" i="7" a="1"/>
  <c r="AM6457" i="7" s="1"/>
  <c r="AM4950" i="7" a="1"/>
  <c r="AM4950" i="7" s="1"/>
  <c r="AM4812" i="7" a="1"/>
  <c r="AM4812" i="7" s="1"/>
  <c r="AL4061" i="7" a="1"/>
  <c r="AL4061" i="7" s="1"/>
  <c r="AJ3832" i="7" a="1"/>
  <c r="AJ3832" i="7" s="1"/>
  <c r="AJ3144" i="7" a="1"/>
  <c r="AJ3144" i="7" s="1"/>
  <c r="AL2070" i="7" a="1"/>
  <c r="AL2070" i="7" s="1"/>
  <c r="AL1310" i="7" a="1"/>
  <c r="AL1310" i="7" s="1"/>
  <c r="AK1170" i="7" a="1"/>
  <c r="AK1170" i="7" s="1"/>
  <c r="AK874" i="7" a="1"/>
  <c r="AK874" i="7" s="1"/>
  <c r="AJ1122" i="7" a="1"/>
  <c r="AJ1122" i="7" s="1"/>
  <c r="AK3985" i="7" a="1"/>
  <c r="AK3985" i="7" s="1"/>
  <c r="AM2998" i="7" a="1"/>
  <c r="AM2998" i="7" s="1"/>
  <c r="AL5116" i="7" a="1"/>
  <c r="AL5116" i="7" s="1"/>
  <c r="AK4770" i="7" a="1"/>
  <c r="AK4770" i="7" s="1"/>
  <c r="AJ4668" i="7" a="1"/>
  <c r="AJ4668" i="7" s="1"/>
  <c r="AJ4202" i="7" a="1"/>
  <c r="AJ4202" i="7" s="1"/>
  <c r="AL3221" i="7" a="1"/>
  <c r="AL3221" i="7" s="1"/>
  <c r="AJ1657" i="7" a="1"/>
  <c r="AJ1657" i="7" s="1"/>
  <c r="AJ1480" i="7" a="1"/>
  <c r="AJ1480" i="7" s="1"/>
  <c r="AJ1003" i="7" a="1"/>
  <c r="AJ1003" i="7" s="1"/>
  <c r="AM1214" i="7" a="1"/>
  <c r="AM1214" i="7" s="1"/>
  <c r="AJ846" i="7" a="1"/>
  <c r="AJ846" i="7" s="1"/>
  <c r="AL288" i="7" a="1"/>
  <c r="AL288" i="7" s="1"/>
  <c r="AK91" i="7" a="1"/>
  <c r="AK91" i="7" s="1"/>
  <c r="AM6570" i="7" a="1"/>
  <c r="AM6570" i="7" s="1"/>
  <c r="AL4119" i="7" a="1"/>
  <c r="AL4119" i="7" s="1"/>
  <c r="AM1557" i="7" a="1"/>
  <c r="AM1557" i="7" s="1"/>
  <c r="AL167" i="7" a="1"/>
  <c r="AL167" i="7" s="1"/>
  <c r="AJ4921" i="7" a="1"/>
  <c r="AJ4921" i="7" s="1"/>
  <c r="AK4668" i="7" a="1"/>
  <c r="AK4668" i="7" s="1"/>
  <c r="AK4202" i="7" a="1"/>
  <c r="AK4202" i="7" s="1"/>
  <c r="AL4209" i="7" a="1"/>
  <c r="AL4209" i="7" s="1"/>
  <c r="AL4093" i="7" a="1"/>
  <c r="AL4093" i="7" s="1"/>
  <c r="AL3756" i="7" a="1"/>
  <c r="AL3756" i="7" s="1"/>
  <c r="AL4202" i="7" a="1"/>
  <c r="AL4202" i="7" s="1"/>
  <c r="AL3317" i="7" a="1"/>
  <c r="AL3317" i="7" s="1"/>
  <c r="AM2465" i="7" a="1"/>
  <c r="AM2465" i="7" s="1"/>
  <c r="AK1557" i="7" a="1"/>
  <c r="AK1557" i="7" s="1"/>
  <c r="AK1768" i="7" a="1"/>
  <c r="AK1768" i="7" s="1"/>
  <c r="AM1195" i="7" a="1"/>
  <c r="AM1195" i="7" s="1"/>
  <c r="AM659" i="7" a="1"/>
  <c r="AM659" i="7" s="1"/>
  <c r="AK846" i="7" a="1"/>
  <c r="AK846" i="7" s="1"/>
  <c r="AK6194" i="7" a="1"/>
  <c r="AK6194" i="7" s="1"/>
  <c r="AM4752" i="7" a="1"/>
  <c r="AM4752" i="7" s="1"/>
  <c r="AM4047" i="7" a="1"/>
  <c r="AM4047" i="7" s="1"/>
  <c r="AJ6520" i="7" a="1"/>
  <c r="AJ6520" i="7" s="1"/>
  <c r="AK5751" i="7" a="1"/>
  <c r="AK5751" i="7" s="1"/>
  <c r="AL5315" i="7" a="1"/>
  <c r="AL5315" i="7" s="1"/>
  <c r="AM5368" i="7" a="1"/>
  <c r="AM5368" i="7" s="1"/>
  <c r="AM4093" i="7" a="1"/>
  <c r="AM4093" i="7" s="1"/>
  <c r="AJ4328" i="7" a="1"/>
  <c r="AJ4328" i="7" s="1"/>
  <c r="AK2975" i="7" a="1"/>
  <c r="AK2975" i="7" s="1"/>
  <c r="AJ2117" i="7" a="1"/>
  <c r="AJ2117" i="7" s="1"/>
  <c r="AJ1561" i="7" a="1"/>
  <c r="AJ1561" i="7" s="1"/>
  <c r="AM1129" i="7" a="1"/>
  <c r="AM1129" i="7" s="1"/>
  <c r="AM993" i="7" a="1"/>
  <c r="AM993" i="7" s="1"/>
  <c r="AM513" i="7" a="1"/>
  <c r="AM513" i="7" s="1"/>
  <c r="AL1768" i="7" a="1"/>
  <c r="AL1768" i="7" s="1"/>
  <c r="AM1187" i="7" a="1"/>
  <c r="AM1187" i="7" s="1"/>
  <c r="AK288" i="7" a="1"/>
  <c r="AK288" i="7" s="1"/>
  <c r="AM145" i="7" a="1"/>
  <c r="AM145" i="7" s="1"/>
  <c r="AM4867" i="7" a="1"/>
  <c r="AM4867" i="7" s="1"/>
  <c r="AM4119" i="7" a="1"/>
  <c r="AM4119" i="7" s="1"/>
  <c r="AJ4368" i="7" a="1"/>
  <c r="AJ4368" i="7" s="1"/>
  <c r="AJ167" i="7" a="1"/>
  <c r="AJ167" i="7" s="1"/>
  <c r="AL6570" i="7" a="1"/>
  <c r="AL6570" i="7" s="1"/>
  <c r="AK6425" i="7" a="1"/>
  <c r="AK6425" i="7" s="1"/>
  <c r="AL5561" i="7" a="1"/>
  <c r="AL5561" i="7" s="1"/>
  <c r="AM5186" i="7" a="1"/>
  <c r="AM5186" i="7" s="1"/>
  <c r="AL5442" i="7" a="1"/>
  <c r="AL5442" i="7" s="1"/>
  <c r="AK4867" i="7" a="1"/>
  <c r="AK4867" i="7" s="1"/>
  <c r="AL4661" i="7" a="1"/>
  <c r="AL4661" i="7" s="1"/>
  <c r="AK4268" i="7" a="1"/>
  <c r="AK4268" i="7" s="1"/>
  <c r="AM4517" i="7" a="1"/>
  <c r="AM4517" i="7" s="1"/>
  <c r="AL4328" i="7" a="1"/>
  <c r="AL4328" i="7" s="1"/>
  <c r="AK2959" i="7" a="1"/>
  <c r="AK2959" i="7" s="1"/>
  <c r="AM3069" i="7" a="1"/>
  <c r="AM3069" i="7" s="1"/>
  <c r="AL1942" i="7" a="1"/>
  <c r="AL1942" i="7" s="1"/>
  <c r="AM1313" i="7" a="1"/>
  <c r="AM1313" i="7" s="1"/>
  <c r="AJ1059" i="7" a="1"/>
  <c r="AJ1059" i="7" s="1"/>
  <c r="AL991" i="7" a="1"/>
  <c r="AL991" i="7" s="1"/>
  <c r="AJ723" i="7" a="1"/>
  <c r="AJ723" i="7" s="1"/>
  <c r="AJ1150" i="7" a="1"/>
  <c r="AJ1150" i="7" s="1"/>
  <c r="AL690" i="7" a="1"/>
  <c r="AL690" i="7" s="1"/>
  <c r="AK690" i="7" a="1"/>
  <c r="AK690" i="7" s="1"/>
  <c r="AM187" i="7" a="1"/>
  <c r="AM187" i="7" s="1"/>
  <c r="AK6576" i="7" a="1"/>
  <c r="AK6576" i="7" s="1"/>
  <c r="AM6810" i="7" a="1"/>
  <c r="AM6810" i="7" s="1"/>
  <c r="AL6657" i="7" a="1"/>
  <c r="AL6657" i="7" s="1"/>
  <c r="AK6567" i="7" a="1"/>
  <c r="AK6567" i="7" s="1"/>
  <c r="AK5992" i="7" a="1"/>
  <c r="AK5992" i="7" s="1"/>
  <c r="AJ5442" i="7" a="1"/>
  <c r="AJ5442" i="7" s="1"/>
  <c r="AK4921" i="7" a="1"/>
  <c r="AK4921" i="7" s="1"/>
  <c r="AL4752" i="7" a="1"/>
  <c r="AL4752" i="7" s="1"/>
  <c r="AK5162" i="7" a="1"/>
  <c r="AK5162" i="7" s="1"/>
  <c r="AM4361" i="7" a="1"/>
  <c r="AM4361" i="7" s="1"/>
  <c r="AL4867" i="7" a="1"/>
  <c r="AL4867" i="7" s="1"/>
  <c r="AK4361" i="7" a="1"/>
  <c r="AK4361" i="7" s="1"/>
  <c r="AM4268" i="7" a="1"/>
  <c r="AM4268" i="7" s="1"/>
  <c r="AK4328" i="7" a="1"/>
  <c r="AK4328" i="7" s="1"/>
  <c r="AL2975" i="7" a="1"/>
  <c r="AL2975" i="7" s="1"/>
  <c r="AM1824" i="7" a="1"/>
  <c r="AM1824" i="7" s="1"/>
  <c r="AM929" i="7" a="1"/>
  <c r="AM929" i="7" s="1"/>
  <c r="AJ659" i="7" a="1"/>
  <c r="AJ659" i="7" s="1"/>
  <c r="AK1150" i="7" a="1"/>
  <c r="AK1150" i="7" s="1"/>
  <c r="AL91" i="7" a="1"/>
  <c r="AL91" i="7" s="1"/>
  <c r="AM1480" i="7" a="1"/>
  <c r="AM1480" i="7" s="1"/>
  <c r="AJ6425" i="7" a="1"/>
  <c r="AJ6425" i="7" s="1"/>
  <c r="AL6567" i="7" a="1"/>
  <c r="AL6567" i="7" s="1"/>
  <c r="AL6425" i="7" a="1"/>
  <c r="AL6425" i="7" s="1"/>
  <c r="AL6194" i="7" a="1"/>
  <c r="AL6194" i="7" s="1"/>
  <c r="AL5992" i="7" a="1"/>
  <c r="AL5992" i="7" s="1"/>
  <c r="AM5442" i="7" a="1"/>
  <c r="AM5442" i="7" s="1"/>
  <c r="AL5162" i="7" a="1"/>
  <c r="AL5162" i="7" s="1"/>
  <c r="AM4921" i="7" a="1"/>
  <c r="AM4921" i="7" s="1"/>
  <c r="AL4047" i="7" a="1"/>
  <c r="AL4047" i="7" s="1"/>
  <c r="AM1942" i="7" a="1"/>
  <c r="AM1942" i="7" s="1"/>
  <c r="AJ1195" i="7" a="1"/>
  <c r="AJ1195" i="7" s="1"/>
  <c r="AL382" i="7" a="1"/>
  <c r="AL382" i="7" s="1"/>
  <c r="AJ929" i="7" a="1"/>
  <c r="AJ929" i="7" s="1"/>
  <c r="AK167" i="7" a="1"/>
  <c r="AK167" i="7" s="1"/>
  <c r="AJ6810" i="7" a="1"/>
  <c r="AJ6810" i="7" s="1"/>
  <c r="AM5162" i="7" a="1"/>
  <c r="AM5162" i="7" s="1"/>
  <c r="AM4368" i="7" a="1"/>
  <c r="AM4368" i="7" s="1"/>
  <c r="AJ4517" i="7" a="1"/>
  <c r="AJ4517" i="7" s="1"/>
  <c r="AK4093" i="7" a="1"/>
  <c r="AK4093" i="7" s="1"/>
  <c r="AL3069" i="7" a="1"/>
  <c r="AL3069" i="7" s="1"/>
  <c r="AM3061" i="7" a="1"/>
  <c r="AM3061" i="7" s="1"/>
  <c r="AM2611" i="7" a="1"/>
  <c r="AM2611" i="7" s="1"/>
  <c r="AM2107" i="7" a="1"/>
  <c r="AM2107" i="7" s="1"/>
  <c r="AJ1824" i="7" a="1"/>
  <c r="AJ1824" i="7" s="1"/>
  <c r="AJ1187" i="7" a="1"/>
  <c r="AJ1187" i="7" s="1"/>
  <c r="AL839" i="7" a="1"/>
  <c r="AL839" i="7" s="1"/>
  <c r="AM1150" i="7" a="1"/>
  <c r="AM1150" i="7" s="1"/>
  <c r="AM1059" i="7" a="1"/>
  <c r="AM1059" i="7" s="1"/>
  <c r="AM1003" i="7" a="1"/>
  <c r="AM1003" i="7" s="1"/>
  <c r="AJ1214" i="7" a="1"/>
  <c r="AJ1214" i="7" s="1"/>
  <c r="AJ1073" i="7" a="1"/>
  <c r="AJ1073" i="7" s="1"/>
  <c r="AL474" i="7" a="1"/>
  <c r="AL474" i="7" s="1"/>
  <c r="AM159" i="7" a="1"/>
  <c r="AM159" i="7" s="1"/>
  <c r="AK1059" i="7" a="1"/>
  <c r="AK1059" i="7" s="1"/>
  <c r="AL2934" i="7" a="1"/>
  <c r="AL2934" i="7" s="1"/>
  <c r="AK2655" i="7" a="1"/>
  <c r="AK2655" i="7" s="1"/>
  <c r="AJ2309" i="7" a="1"/>
  <c r="AJ2309" i="7" s="1"/>
  <c r="AK1349" i="7" a="1"/>
  <c r="AK1349" i="7" s="1"/>
  <c r="AM1474" i="7" a="1"/>
  <c r="AM1474" i="7" s="1"/>
  <c r="AK813" i="7" a="1"/>
  <c r="AK813" i="7" s="1"/>
  <c r="AK490" i="7" a="1"/>
  <c r="AK490" i="7" s="1"/>
  <c r="AK51" i="7" a="1"/>
  <c r="AK51" i="7" s="1"/>
  <c r="AM3991" i="7" a="1"/>
  <c r="AM3991" i="7" s="1"/>
  <c r="AL568" i="7" a="1"/>
  <c r="AL568" i="7" s="1"/>
  <c r="AL2267" i="7" a="1"/>
  <c r="AL2267" i="7" s="1"/>
  <c r="AJ2411" i="7" a="1"/>
  <c r="AJ2411" i="7" s="1"/>
  <c r="AM1278" i="7" a="1"/>
  <c r="AM1278" i="7" s="1"/>
  <c r="AL813" i="7" a="1"/>
  <c r="AL813" i="7" s="1"/>
  <c r="AM1145" i="7" a="1"/>
  <c r="AM1145" i="7" s="1"/>
  <c r="AJ1278" i="7" a="1"/>
  <c r="AJ1278" i="7" s="1"/>
  <c r="AK141" i="7" a="1"/>
  <c r="AK141" i="7" s="1"/>
  <c r="AK1459" i="7" a="1"/>
  <c r="AK1459" i="7" s="1"/>
  <c r="AK1278" i="7" a="1"/>
  <c r="AK1278" i="7" s="1"/>
  <c r="AK252" i="7" a="1"/>
  <c r="AK252" i="7" s="1"/>
  <c r="AL721" i="7" a="1"/>
  <c r="AL721" i="7" s="1"/>
  <c r="AL326" i="7" a="1"/>
  <c r="AL326" i="7" s="1"/>
  <c r="AJ2285" i="7" a="1"/>
  <c r="AJ2285" i="7" s="1"/>
  <c r="AM2267" i="7" a="1"/>
  <c r="AM2267" i="7" s="1"/>
  <c r="AK1365" i="7" a="1"/>
  <c r="AK1365" i="7" s="1"/>
  <c r="AJ1043" i="7" a="1"/>
  <c r="AJ1043" i="7" s="1"/>
  <c r="AJ721" i="7" a="1"/>
  <c r="AJ721" i="7" s="1"/>
  <c r="AM255" i="7" a="1"/>
  <c r="AM255" i="7" s="1"/>
  <c r="AL6695" i="7" a="1"/>
  <c r="AL6695" i="7" s="1"/>
  <c r="AK5523" i="7" a="1"/>
  <c r="AK5523" i="7" s="1"/>
  <c r="AK1840" i="7" a="1"/>
  <c r="AK1840" i="7" s="1"/>
  <c r="AL1063" i="7" a="1"/>
  <c r="AL1063" i="7" s="1"/>
  <c r="AL999" i="7" a="1"/>
  <c r="AL999" i="7" s="1"/>
  <c r="AL1191" i="7" a="1"/>
  <c r="AL1191" i="7" s="1"/>
  <c r="AM1043" i="7" a="1"/>
  <c r="AM1043" i="7" s="1"/>
  <c r="AJ813" i="7" a="1"/>
  <c r="AJ813" i="7" s="1"/>
  <c r="AL51" i="7" a="1"/>
  <c r="AL51" i="7" s="1"/>
  <c r="AJ4151" i="7" a="1"/>
  <c r="AJ4151" i="7" s="1"/>
  <c r="AK3160" i="7" a="1"/>
  <c r="AK3160" i="7" s="1"/>
  <c r="AL1568" i="7" a="1"/>
  <c r="AL1568" i="7" s="1"/>
  <c r="AM934" i="7" a="1"/>
  <c r="AM934" i="7" s="1"/>
  <c r="AM289" i="7" a="1"/>
  <c r="AM289" i="7" s="1"/>
  <c r="AL3437" i="7" a="1"/>
  <c r="AL3437" i="7" s="1"/>
  <c r="AL3085" i="7" a="1"/>
  <c r="AL3085" i="7" s="1"/>
  <c r="AM809" i="7" a="1"/>
  <c r="AM809" i="7" s="1"/>
  <c r="AK1443" i="7" a="1"/>
  <c r="AK1443" i="7" s="1"/>
  <c r="AJ934" i="7" a="1"/>
  <c r="AJ934" i="7" s="1"/>
  <c r="AK208" i="7" a="1"/>
  <c r="AK208" i="7" s="1"/>
  <c r="AL3935" i="7" a="1"/>
  <c r="AL3935" i="7" s="1"/>
  <c r="AM1902" i="7" a="1"/>
  <c r="AM1902" i="7" s="1"/>
  <c r="AL1711" i="7" a="1"/>
  <c r="AL1711" i="7" s="1"/>
  <c r="AK934" i="7" a="1"/>
  <c r="AK934" i="7" s="1"/>
  <c r="AK416" i="7" a="1"/>
  <c r="AK416" i="7" s="1"/>
  <c r="AM2028" i="7" a="1"/>
  <c r="AM2028" i="7" s="1"/>
  <c r="AL1902" i="7" a="1"/>
  <c r="AL1902" i="7" s="1"/>
  <c r="AM769" i="7" a="1"/>
  <c r="AM769" i="7" s="1"/>
  <c r="AM910" i="7" a="1"/>
  <c r="AM910" i="7" s="1"/>
  <c r="AK1361" i="7" a="1"/>
  <c r="AK1361" i="7" s="1"/>
  <c r="AJ700" i="7" a="1"/>
  <c r="AJ700" i="7" s="1"/>
  <c r="AM1607" i="7" a="1"/>
  <c r="AM1607" i="7" s="1"/>
  <c r="AK1381" i="7" a="1"/>
  <c r="AK1381" i="7" s="1"/>
  <c r="AK1226" i="7" a="1"/>
  <c r="AK1226" i="7" s="1"/>
  <c r="AM750" i="7" a="1"/>
  <c r="AM750" i="7" s="1"/>
  <c r="AJ3326" i="7" a="1"/>
  <c r="AJ3326" i="7" s="1"/>
  <c r="AL2028" i="7" a="1"/>
  <c r="AL2028" i="7" s="1"/>
  <c r="AM1952" i="7" a="1"/>
  <c r="AM1952" i="7" s="1"/>
  <c r="AL841" i="7" a="1"/>
  <c r="AL841" i="7" s="1"/>
  <c r="AL9" i="7" a="1"/>
  <c r="AL9" i="7" s="1"/>
  <c r="AM98" i="7" a="1"/>
  <c r="AM98" i="7" s="1"/>
  <c r="AK1358" i="7" a="1"/>
  <c r="AK1358" i="7" s="1"/>
  <c r="AJ1768" i="7" a="1"/>
  <c r="AJ1768" i="7" s="1"/>
  <c r="AL509" i="7" a="1"/>
  <c r="AL509" i="7" s="1"/>
  <c r="AK597" i="7" a="1"/>
  <c r="AK597" i="7" s="1"/>
  <c r="AJ4153" i="7" a="1"/>
  <c r="AJ4153" i="7" s="1"/>
  <c r="AJ386" i="7" a="1"/>
  <c r="AJ386" i="7" s="1"/>
  <c r="AJ3277" i="7" a="1"/>
  <c r="AJ3277" i="7" s="1"/>
  <c r="AK6181" i="7" a="1"/>
  <c r="AK6181" i="7" s="1"/>
  <c r="AJ6047" i="7" a="1"/>
  <c r="AJ6047" i="7" s="1"/>
  <c r="AJ6024" i="7" a="1"/>
  <c r="AJ6024" i="7" s="1"/>
  <c r="AM6912" i="7" a="1"/>
  <c r="AM6912" i="7" s="1"/>
  <c r="AL6146" i="7" a="1"/>
  <c r="AL6146" i="7" s="1"/>
  <c r="AK6426" i="7" a="1"/>
  <c r="AK6426" i="7" s="1"/>
  <c r="AK6294" i="7" a="1"/>
  <c r="AK6294" i="7" s="1"/>
  <c r="AL6024" i="7" a="1"/>
  <c r="AL6024" i="7" s="1"/>
  <c r="AL5408" i="7" a="1"/>
  <c r="AL5408" i="7" s="1"/>
  <c r="AJ5120" i="7" a="1"/>
  <c r="AJ5120" i="7" s="1"/>
  <c r="AK5179" i="7" a="1"/>
  <c r="AK5179" i="7" s="1"/>
  <c r="AL4965" i="7" a="1"/>
  <c r="AL4965" i="7" s="1"/>
  <c r="AM4223" i="7" a="1"/>
  <c r="AM4223" i="7" s="1"/>
  <c r="AJ4658" i="7" a="1"/>
  <c r="AJ4658" i="7" s="1"/>
  <c r="AK4273" i="7" a="1"/>
  <c r="AK4273" i="7" s="1"/>
  <c r="AL4746" i="7" a="1"/>
  <c r="AL4746" i="7" s="1"/>
  <c r="AM4061" i="7" a="1"/>
  <c r="AM4061" i="7" s="1"/>
  <c r="AM4026" i="7" a="1"/>
  <c r="AM4026" i="7" s="1"/>
  <c r="AM3730" i="7" a="1"/>
  <c r="AM3730" i="7" s="1"/>
  <c r="AL3716" i="7" a="1"/>
  <c r="AL3716" i="7" s="1"/>
  <c r="AL3850" i="7" a="1"/>
  <c r="AL3850" i="7" s="1"/>
  <c r="AL3413" i="7" a="1"/>
  <c r="AL3413" i="7" s="1"/>
  <c r="AL3285" i="7" a="1"/>
  <c r="AL3285" i="7" s="1"/>
  <c r="AK3071" i="7" a="1"/>
  <c r="AK3071" i="7" s="1"/>
  <c r="AL2884" i="7" a="1"/>
  <c r="AL2884" i="7" s="1"/>
  <c r="AL2434" i="7" a="1"/>
  <c r="AL2434" i="7" s="1"/>
  <c r="AL2711" i="7" a="1"/>
  <c r="AL2711" i="7" s="1"/>
  <c r="AL2583" i="7" a="1"/>
  <c r="AL2583" i="7" s="1"/>
  <c r="AL2567" i="7" a="1"/>
  <c r="AL2567" i="7" s="1"/>
  <c r="AK2309" i="7" a="1"/>
  <c r="AK2309" i="7" s="1"/>
  <c r="AM2070" i="7" a="1"/>
  <c r="AM2070" i="7" s="1"/>
  <c r="AJ2016" i="7" a="1"/>
  <c r="AJ2016" i="7" s="1"/>
  <c r="AL2187" i="7" a="1"/>
  <c r="AL2187" i="7" s="1"/>
  <c r="AK1967" i="7" a="1"/>
  <c r="AK1967" i="7" s="1"/>
  <c r="AJ1513" i="7" a="1"/>
  <c r="AJ1513" i="7" s="1"/>
  <c r="AL1599" i="7" a="1"/>
  <c r="AL1599" i="7" s="1"/>
  <c r="AJ1235" i="7" a="1"/>
  <c r="AJ1235" i="7" s="1"/>
  <c r="AJ1131" i="7" a="1"/>
  <c r="AJ1131" i="7" s="1"/>
  <c r="AL903" i="7" a="1"/>
  <c r="AL903" i="7" s="1"/>
  <c r="AJ1443" i="7" a="1"/>
  <c r="AJ1443" i="7" s="1"/>
  <c r="AM899" i="7" a="1"/>
  <c r="AM899" i="7" s="1"/>
  <c r="AJ870" i="7" a="1"/>
  <c r="AJ870" i="7" s="1"/>
  <c r="AK733" i="7" a="1"/>
  <c r="AK733" i="7" s="1"/>
  <c r="AL165" i="7" a="1"/>
  <c r="AL165" i="7" s="1"/>
  <c r="AK459" i="7" a="1"/>
  <c r="AK459" i="7" s="1"/>
  <c r="AM6963" i="7" a="1"/>
  <c r="AM6963" i="7" s="1"/>
  <c r="AL6963" i="7" a="1"/>
  <c r="AL6963" i="7" s="1"/>
  <c r="AM5739" i="7" a="1"/>
  <c r="AM5739" i="7" s="1"/>
  <c r="AM5771" i="7" a="1"/>
  <c r="AM5771" i="7" s="1"/>
  <c r="AM1159" i="7" a="1"/>
  <c r="AM1159" i="7" s="1"/>
  <c r="AL733" i="7" a="1"/>
  <c r="AL733" i="7" s="1"/>
  <c r="AM4744" i="7" a="1"/>
  <c r="AM4744" i="7" s="1"/>
  <c r="AK6912" i="7" a="1"/>
  <c r="AK6912" i="7" s="1"/>
  <c r="AJ6912" i="7" a="1"/>
  <c r="AJ6912" i="7" s="1"/>
  <c r="AJ6860" i="7" a="1"/>
  <c r="AJ6860" i="7" s="1"/>
  <c r="AL5898" i="7" a="1"/>
  <c r="AL5898" i="7" s="1"/>
  <c r="AM5390" i="7" a="1"/>
  <c r="AM5390" i="7" s="1"/>
  <c r="AM5408" i="7" a="1"/>
  <c r="AM5408" i="7" s="1"/>
  <c r="AK4742" i="7" a="1"/>
  <c r="AK4742" i="7" s="1"/>
  <c r="AK4253" i="7" a="1"/>
  <c r="AK4253" i="7" s="1"/>
  <c r="AK4521" i="7" a="1"/>
  <c r="AK4521" i="7" s="1"/>
  <c r="AM4253" i="7" a="1"/>
  <c r="AM4253" i="7" s="1"/>
  <c r="AJ3850" i="7" a="1"/>
  <c r="AJ3850" i="7" s="1"/>
  <c r="AL3240" i="7" a="1"/>
  <c r="AL3240" i="7" s="1"/>
  <c r="AL3365" i="7" a="1"/>
  <c r="AL3365" i="7" s="1"/>
  <c r="AL3109" i="7" a="1"/>
  <c r="AL3109" i="7" s="1"/>
  <c r="AK3240" i="7" a="1"/>
  <c r="AK3240" i="7" s="1"/>
  <c r="AJ3240" i="7" a="1"/>
  <c r="AJ3240" i="7" s="1"/>
  <c r="AK2967" i="7" a="1"/>
  <c r="AK2967" i="7" s="1"/>
  <c r="AL2922" i="7" a="1"/>
  <c r="AL2922" i="7" s="1"/>
  <c r="AM2434" i="7" a="1"/>
  <c r="AM2434" i="7" s="1"/>
  <c r="AL2285" i="7" a="1"/>
  <c r="AL2285" i="7" s="1"/>
  <c r="AK2711" i="7" a="1"/>
  <c r="AK2711" i="7" s="1"/>
  <c r="AK2695" i="7" a="1"/>
  <c r="AK2695" i="7" s="1"/>
  <c r="AM2331" i="7" a="1"/>
  <c r="AM2331" i="7" s="1"/>
  <c r="AL2044" i="7" a="1"/>
  <c r="AL2044" i="7" s="1"/>
  <c r="AL2203" i="7" a="1"/>
  <c r="AL2203" i="7" s="1"/>
  <c r="AL2078" i="7" a="1"/>
  <c r="AL2078" i="7" s="1"/>
  <c r="AL2030" i="7" a="1"/>
  <c r="AL2030" i="7" s="1"/>
  <c r="AK1648" i="7" a="1"/>
  <c r="AK1648" i="7" s="1"/>
  <c r="AL1591" i="7" a="1"/>
  <c r="AL1591" i="7" s="1"/>
  <c r="AJ1296" i="7" a="1"/>
  <c r="AJ1296" i="7" s="1"/>
  <c r="AK1441" i="7" a="1"/>
  <c r="AK1441" i="7" s="1"/>
  <c r="AL535" i="7" a="1"/>
  <c r="AL535" i="7" s="1"/>
  <c r="AM958" i="7" a="1"/>
  <c r="AM958" i="7" s="1"/>
  <c r="AL1443" i="7" a="1"/>
  <c r="AL1443" i="7" s="1"/>
  <c r="AL965" i="7" a="1"/>
  <c r="AL965" i="7" s="1"/>
  <c r="AL440" i="7" a="1"/>
  <c r="AL440" i="7" s="1"/>
  <c r="AL125" i="7" a="1"/>
  <c r="AL125" i="7" s="1"/>
  <c r="AM452" i="7" a="1"/>
  <c r="AM452" i="7" s="1"/>
  <c r="AK125" i="7" a="1"/>
  <c r="AK125" i="7" s="1"/>
  <c r="AJ6204" i="7" a="1"/>
  <c r="AJ6204" i="7" s="1"/>
  <c r="AK5979" i="7" a="1"/>
  <c r="AK5979" i="7" s="1"/>
  <c r="AM1147" i="7" a="1"/>
  <c r="AM1147" i="7" s="1"/>
  <c r="AK3705" i="7" a="1"/>
  <c r="AK3705" i="7" s="1"/>
  <c r="AJ6294" i="7" a="1"/>
  <c r="AJ6294" i="7" s="1"/>
  <c r="AM6965" i="7" a="1"/>
  <c r="AM6965" i="7" s="1"/>
  <c r="AL6965" i="7" a="1"/>
  <c r="AL6965" i="7" s="1"/>
  <c r="AJ6881" i="7" a="1"/>
  <c r="AJ6881" i="7" s="1"/>
  <c r="AJ6487" i="7" a="1"/>
  <c r="AJ6487" i="7" s="1"/>
  <c r="AK6475" i="7" a="1"/>
  <c r="AK6475" i="7" s="1"/>
  <c r="AL6183" i="7" a="1"/>
  <c r="AL6183" i="7" s="1"/>
  <c r="AM5938" i="7" a="1"/>
  <c r="AM5938" i="7" s="1"/>
  <c r="AM5898" i="7" a="1"/>
  <c r="AM5898" i="7" s="1"/>
  <c r="AL5243" i="7" a="1"/>
  <c r="AL5243" i="7" s="1"/>
  <c r="AL4742" i="7" a="1"/>
  <c r="AL4742" i="7" s="1"/>
  <c r="AM4154" i="7" a="1"/>
  <c r="AM4154" i="7" s="1"/>
  <c r="AJ3921" i="7" a="1"/>
  <c r="AJ3921" i="7" s="1"/>
  <c r="AJ3730" i="7" a="1"/>
  <c r="AJ3730" i="7" s="1"/>
  <c r="AL3636" i="7" a="1"/>
  <c r="AL3636" i="7" s="1"/>
  <c r="AK3655" i="7" a="1"/>
  <c r="AK3655" i="7" s="1"/>
  <c r="AL3160" i="7" a="1"/>
  <c r="AL3160" i="7" s="1"/>
  <c r="AL3261" i="7" a="1"/>
  <c r="AL3261" i="7" s="1"/>
  <c r="AL3071" i="7" a="1"/>
  <c r="AL3071" i="7" s="1"/>
  <c r="AM2983" i="7" a="1"/>
  <c r="AM2983" i="7" s="1"/>
  <c r="AM3085" i="7" a="1"/>
  <c r="AM3085" i="7" s="1"/>
  <c r="AJ3134" i="7" a="1"/>
  <c r="AJ3134" i="7" s="1"/>
  <c r="AJ2545" i="7" a="1"/>
  <c r="AJ2545" i="7" s="1"/>
  <c r="AM2705" i="7" a="1"/>
  <c r="AM2705" i="7" s="1"/>
  <c r="AM2609" i="7" a="1"/>
  <c r="AM2609" i="7" s="1"/>
  <c r="AJ2579" i="7" a="1"/>
  <c r="AJ2579" i="7" s="1"/>
  <c r="AM2513" i="7" a="1"/>
  <c r="AM2513" i="7" s="1"/>
  <c r="AM2643" i="7" a="1"/>
  <c r="AM2643" i="7" s="1"/>
  <c r="AK2583" i="7" a="1"/>
  <c r="AK2583" i="7" s="1"/>
  <c r="AM2418" i="7" a="1"/>
  <c r="AM2418" i="7" s="1"/>
  <c r="AL2099" i="7" a="1"/>
  <c r="AL2099" i="7" s="1"/>
  <c r="AJ2331" i="7" a="1"/>
  <c r="AJ2331" i="7" s="1"/>
  <c r="AK1765" i="7" a="1"/>
  <c r="AK1765" i="7" s="1"/>
  <c r="AJ1765" i="7" a="1"/>
  <c r="AJ1765" i="7" s="1"/>
  <c r="AM1487" i="7" a="1"/>
  <c r="AM1487" i="7" s="1"/>
  <c r="AM1765" i="7" a="1"/>
  <c r="AM1765" i="7" s="1"/>
  <c r="AK1733" i="7" a="1"/>
  <c r="AK1733" i="7" s="1"/>
  <c r="AL1543" i="7" a="1"/>
  <c r="AL1543" i="7" s="1"/>
  <c r="AK1330" i="7" a="1"/>
  <c r="AK1330" i="7" s="1"/>
  <c r="AJ1275" i="7" a="1"/>
  <c r="AJ1275" i="7" s="1"/>
  <c r="AL1223" i="7" a="1"/>
  <c r="AL1223" i="7" s="1"/>
  <c r="AM945" i="7" a="1"/>
  <c r="AM945" i="7" s="1"/>
  <c r="AK1474" i="7" a="1"/>
  <c r="AK1474" i="7" s="1"/>
  <c r="AL1281" i="7" a="1"/>
  <c r="AL1281" i="7" s="1"/>
  <c r="AM1235" i="7" a="1"/>
  <c r="AM1235" i="7" s="1"/>
  <c r="AM1131" i="7" a="1"/>
  <c r="AM1131" i="7" s="1"/>
  <c r="AJ958" i="7" a="1"/>
  <c r="AJ958" i="7" s="1"/>
  <c r="AJ720" i="7" a="1"/>
  <c r="AJ720" i="7" s="1"/>
  <c r="AJ545" i="7" a="1"/>
  <c r="AJ545" i="7" s="1"/>
  <c r="AM6695" i="7" a="1"/>
  <c r="AM6695" i="7" s="1"/>
  <c r="AM6204" i="7" a="1"/>
  <c r="AM6204" i="7" s="1"/>
  <c r="AK1317" i="7" a="1"/>
  <c r="AK1317" i="7" s="1"/>
  <c r="AM667" i="7" a="1"/>
  <c r="AM667" i="7" s="1"/>
  <c r="AK870" i="7" a="1"/>
  <c r="AK870" i="7" s="1"/>
  <c r="AL6620" i="7" a="1"/>
  <c r="AL6620" i="7" s="1"/>
  <c r="AM5523" i="7" a="1"/>
  <c r="AM5523" i="7" s="1"/>
  <c r="AL6957" i="7" a="1"/>
  <c r="AL6957" i="7" s="1"/>
  <c r="AK6881" i="7" a="1"/>
  <c r="AK6881" i="7" s="1"/>
  <c r="AL6487" i="7" a="1"/>
  <c r="AL6487" i="7" s="1"/>
  <c r="AK6540" i="7" a="1"/>
  <c r="AK6540" i="7" s="1"/>
  <c r="AL6181" i="7" a="1"/>
  <c r="AL6181" i="7" s="1"/>
  <c r="AL6017" i="7" a="1"/>
  <c r="AL6017" i="7" s="1"/>
  <c r="AJ5898" i="7" a="1"/>
  <c r="AJ5898" i="7" s="1"/>
  <c r="AL5432" i="7" a="1"/>
  <c r="AL5432" i="7" s="1"/>
  <c r="AM5076" i="7" a="1"/>
  <c r="AM5076" i="7" s="1"/>
  <c r="AL5068" i="7" a="1"/>
  <c r="AL5068" i="7" s="1"/>
  <c r="AL4906" i="7" a="1"/>
  <c r="AL4906" i="7" s="1"/>
  <c r="AM4273" i="7" a="1"/>
  <c r="AM4273" i="7" s="1"/>
  <c r="AK4232" i="7" a="1"/>
  <c r="AK4232" i="7" s="1"/>
  <c r="AL4023" i="7" a="1"/>
  <c r="AL4023" i="7" s="1"/>
  <c r="AJ3770" i="7" a="1"/>
  <c r="AJ3770" i="7" s="1"/>
  <c r="AJ3721" i="7" a="1"/>
  <c r="AJ3721" i="7" s="1"/>
  <c r="AJ3652" i="7" a="1"/>
  <c r="AJ3652" i="7" s="1"/>
  <c r="AK3399" i="7" a="1"/>
  <c r="AK3399" i="7" s="1"/>
  <c r="AK3134" i="7" a="1"/>
  <c r="AK3134" i="7" s="1"/>
  <c r="AM2737" i="7" a="1"/>
  <c r="AM2737" i="7" s="1"/>
  <c r="AM2673" i="7" a="1"/>
  <c r="AM2673" i="7" s="1"/>
  <c r="AJ2643" i="7" a="1"/>
  <c r="AJ2643" i="7" s="1"/>
  <c r="AM2577" i="7" a="1"/>
  <c r="AM2577" i="7" s="1"/>
  <c r="AK2325" i="7" a="1"/>
  <c r="AK2325" i="7" s="1"/>
  <c r="AL2737" i="7" a="1"/>
  <c r="AL2737" i="7" s="1"/>
  <c r="AL2705" i="7" a="1"/>
  <c r="AL2705" i="7" s="1"/>
  <c r="AL2673" i="7" a="1"/>
  <c r="AL2673" i="7" s="1"/>
  <c r="AL2609" i="7" a="1"/>
  <c r="AL2609" i="7" s="1"/>
  <c r="AK2567" i="7" a="1"/>
  <c r="AK2567" i="7" s="1"/>
  <c r="AL2545" i="7" a="1"/>
  <c r="AL2545" i="7" s="1"/>
  <c r="AM2411" i="7" a="1"/>
  <c r="AM2411" i="7" s="1"/>
  <c r="AM2044" i="7" a="1"/>
  <c r="AM2044" i="7" s="1"/>
  <c r="AJ2269" i="7" a="1"/>
  <c r="AJ2269" i="7" s="1"/>
  <c r="AM2187" i="7" a="1"/>
  <c r="AM2187" i="7" s="1"/>
  <c r="AJ2133" i="7" a="1"/>
  <c r="AJ2133" i="7" s="1"/>
  <c r="AL2331" i="7" a="1"/>
  <c r="AL2331" i="7" s="1"/>
  <c r="AJ1459" i="7" a="1"/>
  <c r="AJ1459" i="7" s="1"/>
  <c r="AK882" i="7" a="1"/>
  <c r="AK882" i="7" s="1"/>
  <c r="AL1920" i="7" a="1"/>
  <c r="AL1920" i="7" s="1"/>
  <c r="AJ1361" i="7" a="1"/>
  <c r="AJ1361" i="7" s="1"/>
  <c r="AM1275" i="7" a="1"/>
  <c r="AM1275" i="7" s="1"/>
  <c r="AL1233" i="7" a="1"/>
  <c r="AL1233" i="7" s="1"/>
  <c r="AL1193" i="7" a="1"/>
  <c r="AL1193" i="7" s="1"/>
  <c r="AK958" i="7" a="1"/>
  <c r="AK958" i="7" s="1"/>
  <c r="AL321" i="7" a="1"/>
  <c r="AL321" i="7" s="1"/>
  <c r="AK94" i="7" a="1"/>
  <c r="AK94" i="7" s="1"/>
  <c r="AK321" i="7" a="1"/>
  <c r="AK321" i="7" s="1"/>
  <c r="AK165" i="7" a="1"/>
  <c r="AK165" i="7" s="1"/>
  <c r="AJ6695" i="7" a="1"/>
  <c r="AJ6695" i="7" s="1"/>
  <c r="AM6921" i="7" a="1"/>
  <c r="AM6921" i="7" s="1"/>
  <c r="AL6881" i="7" a="1"/>
  <c r="AL6881" i="7" s="1"/>
  <c r="AM6031" i="7" a="1"/>
  <c r="AM6031" i="7" s="1"/>
  <c r="AM6146" i="7" a="1"/>
  <c r="AM6146" i="7" s="1"/>
  <c r="AL6047" i="7" a="1"/>
  <c r="AL6047" i="7" s="1"/>
  <c r="AJ5621" i="7" a="1"/>
  <c r="AJ5621" i="7" s="1"/>
  <c r="AL5283" i="7" a="1"/>
  <c r="AL5283" i="7" s="1"/>
  <c r="AM5068" i="7" a="1"/>
  <c r="AM5068" i="7" s="1"/>
  <c r="AJ5076" i="7" a="1"/>
  <c r="AJ5076" i="7" s="1"/>
  <c r="AL4744" i="7" a="1"/>
  <c r="AL4744" i="7" s="1"/>
  <c r="AM4746" i="7" a="1"/>
  <c r="AM4746" i="7" s="1"/>
  <c r="AM4859" i="7" a="1"/>
  <c r="AM4859" i="7" s="1"/>
  <c r="AL4663" i="7" a="1"/>
  <c r="AL4663" i="7" s="1"/>
  <c r="AK4223" i="7" a="1"/>
  <c r="AK4223" i="7" s="1"/>
  <c r="AM4114" i="7" a="1"/>
  <c r="AM4114" i="7" s="1"/>
  <c r="AK3882" i="7" a="1"/>
  <c r="AK3882" i="7" s="1"/>
  <c r="AJ3882" i="7" a="1"/>
  <c r="AJ3882" i="7" s="1"/>
  <c r="AM3721" i="7" a="1"/>
  <c r="AM3721" i="7" s="1"/>
  <c r="AK3716" i="7" a="1"/>
  <c r="AK3716" i="7" s="1"/>
  <c r="AL3213" i="7" a="1"/>
  <c r="AL3213" i="7" s="1"/>
  <c r="AL3077" i="7" a="1"/>
  <c r="AL3077" i="7" s="1"/>
  <c r="AK3184" i="7" a="1"/>
  <c r="AK3184" i="7" s="1"/>
  <c r="AK3326" i="7" a="1"/>
  <c r="AK3326" i="7" s="1"/>
  <c r="AL2824" i="7" a="1"/>
  <c r="AL2824" i="7" s="1"/>
  <c r="AK2285" i="7" a="1"/>
  <c r="AK2285" i="7" s="1"/>
  <c r="AL2577" i="7" a="1"/>
  <c r="AL2577" i="7" s="1"/>
  <c r="AJ2418" i="7" a="1"/>
  <c r="AJ2418" i="7" s="1"/>
  <c r="AK2044" i="7" a="1"/>
  <c r="AK2044" i="7" s="1"/>
  <c r="AL2411" i="7" a="1"/>
  <c r="AL2411" i="7" s="1"/>
  <c r="AM1840" i="7" a="1"/>
  <c r="AM1840" i="7" s="1"/>
  <c r="AM1591" i="7" a="1"/>
  <c r="AM1591" i="7" s="1"/>
  <c r="AM1543" i="7" a="1"/>
  <c r="AM1543" i="7" s="1"/>
  <c r="AM1365" i="7" a="1"/>
  <c r="AM1365" i="7" s="1"/>
  <c r="AL1459" i="7" a="1"/>
  <c r="AL1459" i="7" s="1"/>
  <c r="AM1296" i="7" a="1"/>
  <c r="AM1296" i="7" s="1"/>
  <c r="AM882" i="7" a="1"/>
  <c r="AM882" i="7" s="1"/>
  <c r="AL141" i="7" a="1"/>
  <c r="AL141" i="7" s="1"/>
  <c r="AK440" i="7" a="1"/>
  <c r="AK440" i="7" s="1"/>
  <c r="AM4151" i="7" a="1"/>
  <c r="AM4151" i="7" s="1"/>
  <c r="AL4151" i="7" a="1"/>
  <c r="AL4151" i="7" s="1"/>
  <c r="AL490" i="7" a="1"/>
  <c r="AL490" i="7" s="1"/>
  <c r="AJ421" i="7" a="1"/>
  <c r="AJ421" i="7" s="1"/>
  <c r="AJ6426" i="7" a="1"/>
  <c r="AJ6426" i="7" s="1"/>
  <c r="AJ6146" i="7" a="1"/>
  <c r="AJ6146" i="7" s="1"/>
  <c r="AM5194" i="7" a="1"/>
  <c r="AM5194" i="7" s="1"/>
  <c r="AL5037" i="7" a="1"/>
  <c r="AL5037" i="7" s="1"/>
  <c r="AJ4965" i="7" a="1"/>
  <c r="AJ4965" i="7" s="1"/>
  <c r="AM4658" i="7" a="1"/>
  <c r="AM4658" i="7" s="1"/>
  <c r="AM4272" i="7" a="1"/>
  <c r="AM4272" i="7" s="1"/>
  <c r="AK4061" i="7" a="1"/>
  <c r="AK4061" i="7" s="1"/>
  <c r="AL3991" i="7" a="1"/>
  <c r="AL3991" i="7" s="1"/>
  <c r="AK4040" i="7" a="1"/>
  <c r="AK4040" i="7" s="1"/>
  <c r="AK3770" i="7" a="1"/>
  <c r="AK3770" i="7" s="1"/>
  <c r="AL3184" i="7" a="1"/>
  <c r="AL3184" i="7" s="1"/>
  <c r="AJ3160" i="7" a="1"/>
  <c r="AJ3160" i="7" s="1"/>
  <c r="AL3326" i="7" a="1"/>
  <c r="AL3326" i="7" s="1"/>
  <c r="AK2983" i="7" a="1"/>
  <c r="AK2983" i="7" s="1"/>
  <c r="AL2309" i="7" a="1"/>
  <c r="AL2309" i="7" s="1"/>
  <c r="AM2203" i="7" a="1"/>
  <c r="AM2203" i="7" s="1"/>
  <c r="AM2099" i="7" a="1"/>
  <c r="AM2099" i="7" s="1"/>
  <c r="AL1648" i="7" a="1"/>
  <c r="AL1648" i="7" s="1"/>
  <c r="AJ1967" i="7" a="1"/>
  <c r="AJ1967" i="7" s="1"/>
  <c r="AL1487" i="7" a="1"/>
  <c r="AL1487" i="7" s="1"/>
  <c r="AJ1330" i="7" a="1"/>
  <c r="AJ1330" i="7" s="1"/>
  <c r="AM545" i="7" a="1"/>
  <c r="AM545" i="7" s="1"/>
  <c r="AM870" i="7" a="1"/>
  <c r="AM870" i="7" s="1"/>
  <c r="AJ733" i="7" a="1"/>
  <c r="AJ733" i="7" s="1"/>
  <c r="AM108" i="7" a="1"/>
  <c r="AM108" i="7" s="1"/>
  <c r="AL5771" i="7" a="1"/>
  <c r="AL5771" i="7" s="1"/>
  <c r="AM4663" i="7" a="1"/>
  <c r="AM4663" i="7" s="1"/>
  <c r="AM141" i="7" a="1"/>
  <c r="AM141" i="7" s="1"/>
  <c r="AL1273" i="7" a="1"/>
  <c r="AL1273" i="7" s="1"/>
  <c r="AL1005" i="7" a="1"/>
  <c r="AL1005" i="7" s="1"/>
  <c r="AK522" i="7" a="1"/>
  <c r="AK522" i="7" s="1"/>
  <c r="AM3431" i="7" a="1"/>
  <c r="AM3431" i="7" s="1"/>
  <c r="AK2918" i="7" a="1"/>
  <c r="AK2918" i="7" s="1"/>
  <c r="AM1378" i="7" a="1"/>
  <c r="AM1378" i="7" s="1"/>
  <c r="AJ490" i="7" a="1"/>
  <c r="AJ490" i="7" s="1"/>
  <c r="AL823" i="7" a="1"/>
  <c r="AL823" i="7" s="1"/>
  <c r="AL1783" i="7" a="1"/>
  <c r="AL1783" i="7" s="1"/>
  <c r="AK158" i="7" a="1"/>
  <c r="AK158" i="7" s="1"/>
  <c r="AL243" i="7" a="1"/>
  <c r="AL243" i="7" s="1"/>
  <c r="AL2764" i="7" a="1"/>
  <c r="AL2764" i="7" s="1"/>
  <c r="AM969" i="7" a="1"/>
  <c r="AM969" i="7" s="1"/>
  <c r="AJ851" i="7" a="1"/>
  <c r="AJ851" i="7" s="1"/>
  <c r="AM1227" i="7" a="1"/>
  <c r="AM1227" i="7" s="1"/>
  <c r="AL522" i="7" a="1"/>
  <c r="AL522" i="7" s="1"/>
  <c r="AJ918" i="7" a="1"/>
  <c r="AJ918" i="7" s="1"/>
  <c r="AK427" i="7" a="1"/>
  <c r="AK427" i="7" s="1"/>
  <c r="AM6152" i="7" a="1"/>
  <c r="AM6152" i="7" s="1"/>
  <c r="AM4951" i="7" a="1"/>
  <c r="AM4951" i="7" s="1"/>
  <c r="AL1295" i="7" a="1"/>
  <c r="AL1295" i="7" s="1"/>
  <c r="AL427" i="7" a="1"/>
  <c r="AL427" i="7" s="1"/>
  <c r="AK326" i="7" a="1"/>
  <c r="AK326" i="7" s="1"/>
  <c r="AK6355" i="7" a="1"/>
  <c r="AK6355" i="7" s="1"/>
  <c r="AK1454" i="7" a="1"/>
  <c r="AK1454" i="7" s="1"/>
  <c r="AM421" i="7" a="1"/>
  <c r="AM421" i="7" s="1"/>
  <c r="AK947" i="7" a="1"/>
  <c r="AK947" i="7" s="1"/>
  <c r="AM165" i="7" a="1"/>
  <c r="AM165" i="7" s="1"/>
  <c r="AM3837" i="7" a="1"/>
  <c r="AM3837" i="7" s="1"/>
  <c r="AL424" i="7" a="1"/>
  <c r="AL424" i="7" s="1"/>
  <c r="AL630" i="7" a="1"/>
  <c r="AL630" i="7" s="1"/>
  <c r="AK424" i="7" a="1"/>
  <c r="AK424" i="7" s="1"/>
  <c r="AK5171" i="7" a="1"/>
  <c r="AK5171" i="7" s="1"/>
  <c r="AM5410" i="7" a="1"/>
  <c r="AM5410" i="7" s="1"/>
  <c r="AM5171" i="7" a="1"/>
  <c r="AM5171" i="7" s="1"/>
  <c r="AM4233" i="7" a="1"/>
  <c r="AM4233" i="7" s="1"/>
  <c r="AK243" i="7" a="1"/>
  <c r="AK243" i="7" s="1"/>
  <c r="AM6355" i="7" a="1"/>
  <c r="AM6355" i="7" s="1"/>
  <c r="AK736" i="7" a="1"/>
  <c r="AK736" i="7" s="1"/>
  <c r="AL6343" i="7" a="1"/>
  <c r="AL6343" i="7" s="1"/>
  <c r="AM4387" i="7" a="1"/>
  <c r="AM4387" i="7" s="1"/>
  <c r="AL4571" i="7" a="1"/>
  <c r="AL4571" i="7" s="1"/>
  <c r="AL4499" i="7" a="1"/>
  <c r="AL4499" i="7" s="1"/>
  <c r="AM4034" i="7" a="1"/>
  <c r="AM4034" i="7" s="1"/>
  <c r="AL3136" i="7" a="1"/>
  <c r="AL3136" i="7" s="1"/>
  <c r="AL3237" i="7" a="1"/>
  <c r="AL3237" i="7" s="1"/>
  <c r="AK3464" i="7" a="1"/>
  <c r="AK3464" i="7" s="1"/>
  <c r="AK2858" i="7" a="1"/>
  <c r="AK2858" i="7" s="1"/>
  <c r="AK2751" i="7" a="1"/>
  <c r="AK2751" i="7" s="1"/>
  <c r="AM2723" i="7" a="1"/>
  <c r="AM2723" i="7" s="1"/>
  <c r="AL1786" i="7" a="1"/>
  <c r="AL1786" i="7" s="1"/>
  <c r="AM177" i="7" a="1"/>
  <c r="AM177" i="7" s="1"/>
  <c r="AM815" i="7" a="1"/>
  <c r="AM815" i="7" s="1"/>
  <c r="AM5766" i="7" a="1"/>
  <c r="AM5766" i="7" s="1"/>
  <c r="AJ4034" i="7" a="1"/>
  <c r="AJ4034" i="7" s="1"/>
  <c r="AM3738" i="7" a="1"/>
  <c r="AM3738" i="7" s="1"/>
  <c r="AM3621" i="7" a="1"/>
  <c r="AM3621" i="7" s="1"/>
  <c r="AK3192" i="7" a="1"/>
  <c r="AK3192" i="7" s="1"/>
  <c r="AJ3192" i="7" a="1"/>
  <c r="AJ3192" i="7" s="1"/>
  <c r="AJ2723" i="7" a="1"/>
  <c r="AJ2723" i="7" s="1"/>
  <c r="AJ1888" i="7" a="1"/>
  <c r="AJ1888" i="7" s="1"/>
  <c r="AJ1593" i="7" a="1"/>
  <c r="AJ1593" i="7" s="1"/>
  <c r="AK1653" i="7" a="1"/>
  <c r="AK1653" i="7" s="1"/>
  <c r="AJ1573" i="7" a="1"/>
  <c r="AJ1573" i="7" s="1"/>
  <c r="AJ177" i="7" a="1"/>
  <c r="AJ177" i="7" s="1"/>
  <c r="AM700" i="7" a="1"/>
  <c r="AM700" i="7" s="1"/>
  <c r="AM5927" i="7" a="1"/>
  <c r="AM5927" i="7" s="1"/>
  <c r="AJ3738" i="7" a="1"/>
  <c r="AJ3738" i="7" s="1"/>
  <c r="AJ3136" i="7" a="1"/>
  <c r="AJ3136" i="7" s="1"/>
  <c r="AM2934" i="7" a="1"/>
  <c r="AM2934" i="7" s="1"/>
  <c r="AM2467" i="7" a="1"/>
  <c r="AM2467" i="7" s="1"/>
  <c r="AM6024" i="7" a="1"/>
  <c r="AM6024" i="7" s="1"/>
  <c r="AM2165" i="7" a="1"/>
  <c r="AM2165" i="7" s="1"/>
  <c r="AM4169" i="7" a="1"/>
  <c r="AM4169" i="7" s="1"/>
  <c r="AM3793" i="7" a="1"/>
  <c r="AM3793" i="7" s="1"/>
  <c r="AK3774" i="7" a="1"/>
  <c r="AK3774" i="7" s="1"/>
  <c r="AK3136" i="7" a="1"/>
  <c r="AK3136" i="7" s="1"/>
  <c r="AL3086" i="7" a="1"/>
  <c r="AL3086" i="7" s="1"/>
  <c r="AL2591" i="7" a="1"/>
  <c r="AL2591" i="7" s="1"/>
  <c r="AK2479" i="7" a="1"/>
  <c r="AK2479" i="7" s="1"/>
  <c r="AK1685" i="7" a="1"/>
  <c r="AK1685" i="7" s="1"/>
  <c r="AM5120" i="7" a="1"/>
  <c r="AM5120" i="7" s="1"/>
  <c r="AL5120" i="7" a="1"/>
  <c r="AL5120" i="7" s="1"/>
  <c r="AM4998" i="7" a="1"/>
  <c r="AM4998" i="7" s="1"/>
  <c r="AJ4115" i="7" a="1"/>
  <c r="AJ4115" i="7" s="1"/>
  <c r="AL3774" i="7" a="1"/>
  <c r="AL3774" i="7" s="1"/>
  <c r="AJ3464" i="7" a="1"/>
  <c r="AJ3464" i="7" s="1"/>
  <c r="AL3381" i="7" a="1"/>
  <c r="AL3381" i="7" s="1"/>
  <c r="AL2680" i="7" a="1"/>
  <c r="AL2680" i="7" s="1"/>
  <c r="AL2479" i="7" a="1"/>
  <c r="AL2479" i="7" s="1"/>
  <c r="AJ2467" i="7" a="1"/>
  <c r="AJ2467" i="7" s="1"/>
  <c r="AK1541" i="7" a="1"/>
  <c r="AK1541" i="7" s="1"/>
  <c r="AK268" i="7" a="1"/>
  <c r="AK268" i="7" s="1"/>
  <c r="AJ1519" i="7" a="1"/>
  <c r="AJ1519" i="7" s="1"/>
  <c r="AK5766" i="7" a="1"/>
  <c r="AK5766" i="7" s="1"/>
  <c r="AJ5521" i="7" a="1"/>
  <c r="AJ5521" i="7" s="1"/>
  <c r="AK5286" i="7" a="1"/>
  <c r="AK5286" i="7" s="1"/>
  <c r="AM5286" i="7" a="1"/>
  <c r="AM5286" i="7" s="1"/>
  <c r="AM4157" i="7" a="1"/>
  <c r="AM4157" i="7" s="1"/>
  <c r="AK4115" i="7" a="1"/>
  <c r="AK4115" i="7" s="1"/>
  <c r="AJ3774" i="7" a="1"/>
  <c r="AJ3774" i="7" s="1"/>
  <c r="AL3192" i="7" a="1"/>
  <c r="AL3192" i="7" s="1"/>
  <c r="AL3373" i="7" a="1"/>
  <c r="AL3373" i="7" s="1"/>
  <c r="AJ3294" i="7" a="1"/>
  <c r="AJ3294" i="7" s="1"/>
  <c r="AM3045" i="7" a="1"/>
  <c r="AM3045" i="7" s="1"/>
  <c r="AK2743" i="7" a="1"/>
  <c r="AK2743" i="7" s="1"/>
  <c r="AM1559" i="7" a="1"/>
  <c r="AM1559" i="7" s="1"/>
  <c r="AM1283" i="7" a="1"/>
  <c r="AM1283" i="7" s="1"/>
  <c r="AJ3373" i="7" a="1"/>
  <c r="AJ3373" i="7" s="1"/>
  <c r="AL5893" i="7" a="1"/>
  <c r="AL5893" i="7" s="1"/>
  <c r="AK3738" i="7" a="1"/>
  <c r="AK3738" i="7" s="1"/>
  <c r="AL3294" i="7" a="1"/>
  <c r="AL3294" i="7" s="1"/>
  <c r="AK2680" i="7" a="1"/>
  <c r="AK2680" i="7" s="1"/>
  <c r="AL1559" i="7" a="1"/>
  <c r="AL1559" i="7" s="1"/>
  <c r="AL1207" i="7" a="1"/>
  <c r="AL1207" i="7" s="1"/>
  <c r="AL847" i="7" a="1"/>
  <c r="AL847" i="7" s="1"/>
  <c r="AJ3237" i="7" a="1"/>
  <c r="AJ3237" i="7" s="1"/>
  <c r="AK548" i="7" a="1"/>
  <c r="AK548" i="7" s="1"/>
  <c r="AM6893" i="7" a="1"/>
  <c r="AM6893" i="7" s="1"/>
  <c r="AM6585" i="7" a="1"/>
  <c r="AM6585" i="7" s="1"/>
  <c r="AL6374" i="7" a="1"/>
  <c r="AL6374" i="7" s="1"/>
  <c r="AM6310" i="7" a="1"/>
  <c r="AM6310" i="7" s="1"/>
  <c r="AL6258" i="7" a="1"/>
  <c r="AL6258" i="7" s="1"/>
  <c r="AL6356" i="7" a="1"/>
  <c r="AL6356" i="7" s="1"/>
  <c r="AK6310" i="7" a="1"/>
  <c r="AK6310" i="7" s="1"/>
  <c r="AJ5892" i="7" a="1"/>
  <c r="AJ5892" i="7" s="1"/>
  <c r="AJ5629" i="7" a="1"/>
  <c r="AJ5629" i="7" s="1"/>
  <c r="AJ4564" i="7" a="1"/>
  <c r="AJ4564" i="7" s="1"/>
  <c r="AJ4217" i="7" a="1"/>
  <c r="AJ4217" i="7" s="1"/>
  <c r="AK4088" i="7" a="1"/>
  <c r="AK4088" i="7" s="1"/>
  <c r="AL4104" i="7" a="1"/>
  <c r="AL4104" i="7" s="1"/>
  <c r="AM3754" i="7" a="1"/>
  <c r="AM3754" i="7" s="1"/>
  <c r="AK3724" i="7" a="1"/>
  <c r="AK3724" i="7" s="1"/>
  <c r="AJ2884" i="7" a="1"/>
  <c r="AJ2884" i="7" s="1"/>
  <c r="AL2647" i="7" a="1"/>
  <c r="AL2647" i="7" s="1"/>
  <c r="AL2631" i="7" a="1"/>
  <c r="AL2631" i="7" s="1"/>
  <c r="AL2219" i="7" a="1"/>
  <c r="AL2219" i="7" s="1"/>
  <c r="AK1808" i="7" a="1"/>
  <c r="AK1808" i="7" s="1"/>
  <c r="AL1704" i="7" a="1"/>
  <c r="AL1704" i="7" s="1"/>
  <c r="AL1672" i="7" a="1"/>
  <c r="AL1672" i="7" s="1"/>
  <c r="AL1380" i="7" a="1"/>
  <c r="AL1380" i="7" s="1"/>
  <c r="AL1287" i="7" a="1"/>
  <c r="AL1287" i="7" s="1"/>
  <c r="AM601" i="7" a="1"/>
  <c r="AM601" i="7" s="1"/>
  <c r="AM1115" i="7" a="1"/>
  <c r="AM1115" i="7" s="1"/>
  <c r="AL642" i="7" a="1"/>
  <c r="AL642" i="7" s="1"/>
  <c r="AL41" i="7" a="1"/>
  <c r="AL41" i="7" s="1"/>
  <c r="AL350" i="7" a="1"/>
  <c r="AL350" i="7" s="1"/>
  <c r="AJ2443" i="7" a="1"/>
  <c r="AJ2443" i="7" s="1"/>
  <c r="AM931" i="7" a="1"/>
  <c r="AM931" i="7" s="1"/>
  <c r="AJ615" i="7" a="1"/>
  <c r="AJ615" i="7" s="1"/>
  <c r="AM495" i="7" a="1"/>
  <c r="AM495" i="7" s="1"/>
  <c r="AJ642" i="7" a="1"/>
  <c r="AJ642" i="7" s="1"/>
  <c r="AK41" i="7" a="1"/>
  <c r="AK41" i="7" s="1"/>
  <c r="AL6893" i="7" a="1"/>
  <c r="AL6893" i="7" s="1"/>
  <c r="AJ6862" i="7" a="1"/>
  <c r="AJ6862" i="7" s="1"/>
  <c r="AM6601" i="7" a="1"/>
  <c r="AM6601" i="7" s="1"/>
  <c r="AJ6468" i="7" a="1"/>
  <c r="AJ6468" i="7" s="1"/>
  <c r="AK6184" i="7" a="1"/>
  <c r="AK6184" i="7" s="1"/>
  <c r="AJ6182" i="7" a="1"/>
  <c r="AJ6182" i="7" s="1"/>
  <c r="AL6190" i="7" a="1"/>
  <c r="AL6190" i="7" s="1"/>
  <c r="AM5865" i="7" a="1"/>
  <c r="AM5865" i="7" s="1"/>
  <c r="AK5743" i="7" a="1"/>
  <c r="AK5743" i="7" s="1"/>
  <c r="AM5743" i="7" a="1"/>
  <c r="AM5743" i="7" s="1"/>
  <c r="AJ5534" i="7" a="1"/>
  <c r="AJ5534" i="7" s="1"/>
  <c r="AL5424" i="7" a="1"/>
  <c r="AL5424" i="7" s="1"/>
  <c r="AK5185" i="7" a="1"/>
  <c r="AK5185" i="7" s="1"/>
  <c r="AL5077" i="7" a="1"/>
  <c r="AL5077" i="7" s="1"/>
  <c r="AM5046" i="7" a="1"/>
  <c r="AM5046" i="7" s="1"/>
  <c r="AJ4778" i="7" a="1"/>
  <c r="AJ4778" i="7" s="1"/>
  <c r="AK4348" i="7" a="1"/>
  <c r="AK4348" i="7" s="1"/>
  <c r="AK4297" i="7" a="1"/>
  <c r="AK4297" i="7" s="1"/>
  <c r="AL3831" i="7" a="1"/>
  <c r="AL3831" i="7" s="1"/>
  <c r="AK3754" i="7" a="1"/>
  <c r="AK3754" i="7" s="1"/>
  <c r="AJ3754" i="7" a="1"/>
  <c r="AJ3754" i="7" s="1"/>
  <c r="AJ3759" i="7" a="1"/>
  <c r="AJ3759" i="7" s="1"/>
  <c r="AL3168" i="7" a="1"/>
  <c r="AL3168" i="7" s="1"/>
  <c r="AK3622" i="7" a="1"/>
  <c r="AK3622" i="7" s="1"/>
  <c r="AM3013" i="7" a="1"/>
  <c r="AM3013" i="7" s="1"/>
  <c r="AJ2824" i="7" a="1"/>
  <c r="AJ2824" i="7" s="1"/>
  <c r="AJ2611" i="7" a="1"/>
  <c r="AJ2611" i="7" s="1"/>
  <c r="AM2449" i="7" a="1"/>
  <c r="AM2449" i="7" s="1"/>
  <c r="AM2443" i="7" a="1"/>
  <c r="AM2443" i="7" s="1"/>
  <c r="AM2219" i="7" a="1"/>
  <c r="AM2219" i="7" s="1"/>
  <c r="AJ1866" i="7" a="1"/>
  <c r="AJ1866" i="7" s="1"/>
  <c r="AK1672" i="7" a="1"/>
  <c r="AK1672" i="7" s="1"/>
  <c r="AL1607" i="7" a="1"/>
  <c r="AL1607" i="7" s="1"/>
  <c r="AM1453" i="7" a="1"/>
  <c r="AM1453" i="7" s="1"/>
  <c r="AL663" i="7" a="1"/>
  <c r="AL663" i="7" s="1"/>
  <c r="AM1350" i="7" a="1"/>
  <c r="AM1350" i="7" s="1"/>
  <c r="AM859" i="7" a="1"/>
  <c r="AM859" i="7" s="1"/>
  <c r="AM1138" i="7" a="1"/>
  <c r="AM1138" i="7" s="1"/>
  <c r="AL495" i="7" a="1"/>
  <c r="AL495" i="7" s="1"/>
  <c r="AM52" i="7" a="1"/>
  <c r="AM52" i="7" s="1"/>
  <c r="AM6862" i="7" a="1"/>
  <c r="AM6862" i="7" s="1"/>
  <c r="AL6549" i="7" a="1"/>
  <c r="AL6549" i="7" s="1"/>
  <c r="AL6352" i="7" a="1"/>
  <c r="AL6352" i="7" s="1"/>
  <c r="AJ5996" i="7" a="1"/>
  <c r="AJ5996" i="7" s="1"/>
  <c r="AJ6190" i="7" a="1"/>
  <c r="AJ6190" i="7" s="1"/>
  <c r="AM6046" i="7" a="1"/>
  <c r="AM6046" i="7" s="1"/>
  <c r="AM5424" i="7" a="1"/>
  <c r="AM5424" i="7" s="1"/>
  <c r="AK5318" i="7" a="1"/>
  <c r="AK5318" i="7" s="1"/>
  <c r="AL5185" i="7" a="1"/>
  <c r="AL5185" i="7" s="1"/>
  <c r="AM5038" i="7" a="1"/>
  <c r="AM5038" i="7" s="1"/>
  <c r="AL4934" i="7" a="1"/>
  <c r="AL4934" i="7" s="1"/>
  <c r="AK4564" i="7" a="1"/>
  <c r="AK4564" i="7" s="1"/>
  <c r="AM4348" i="7" a="1"/>
  <c r="AM4348" i="7" s="1"/>
  <c r="AJ3622" i="7" a="1"/>
  <c r="AJ3622" i="7" s="1"/>
  <c r="AL2559" i="7" a="1"/>
  <c r="AL2559" i="7" s="1"/>
  <c r="AK2389" i="7" a="1"/>
  <c r="AK2389" i="7" s="1"/>
  <c r="AM2563" i="7" a="1"/>
  <c r="AM2563" i="7" s="1"/>
  <c r="AK1866" i="7" a="1"/>
  <c r="AK1866" i="7" s="1"/>
  <c r="AJ1952" i="7" a="1"/>
  <c r="AJ1952" i="7" s="1"/>
  <c r="AK1725" i="7" a="1"/>
  <c r="AK1725" i="7" s="1"/>
  <c r="AL687" i="7" a="1"/>
  <c r="AL687" i="7" s="1"/>
  <c r="AJ1489" i="7" a="1"/>
  <c r="AJ1489" i="7" s="1"/>
  <c r="AL857" i="7" a="1"/>
  <c r="AL857" i="7" s="1"/>
  <c r="AK642" i="7" a="1"/>
  <c r="AK642" i="7" s="1"/>
  <c r="AL293" i="7" a="1"/>
  <c r="AL293" i="7" s="1"/>
  <c r="AK456" i="7" a="1"/>
  <c r="AK456" i="7" s="1"/>
  <c r="AJ2220" i="7" a="1"/>
  <c r="AJ2220" i="7" s="1"/>
  <c r="AK1003" i="7" a="1"/>
  <c r="AK1003" i="7" s="1"/>
  <c r="AJ323" i="7" a="1"/>
  <c r="AJ323" i="7" s="1"/>
  <c r="AK4262" i="7" a="1"/>
  <c r="AK4262" i="7" s="1"/>
  <c r="AK6893" i="7" a="1"/>
  <c r="AK6893" i="7" s="1"/>
  <c r="AK6862" i="7" a="1"/>
  <c r="AK6862" i="7" s="1"/>
  <c r="AK6549" i="7" a="1"/>
  <c r="AK6549" i="7" s="1"/>
  <c r="AL6585" i="7" a="1"/>
  <c r="AL6585" i="7" s="1"/>
  <c r="AK6189" i="7" a="1"/>
  <c r="AK6189" i="7" s="1"/>
  <c r="AL6049" i="7" a="1"/>
  <c r="AL6049" i="7" s="1"/>
  <c r="AJ5489" i="7" a="1"/>
  <c r="AJ5489" i="7" s="1"/>
  <c r="AL4712" i="7" a="1"/>
  <c r="AL4712" i="7" s="1"/>
  <c r="AM4934" i="7" a="1"/>
  <c r="AM4934" i="7" s="1"/>
  <c r="AK4556" i="7" a="1"/>
  <c r="AK4556" i="7" s="1"/>
  <c r="AM4468" i="7" a="1"/>
  <c r="AM4468" i="7" s="1"/>
  <c r="AM4304" i="7" a="1"/>
  <c r="AM4304" i="7" s="1"/>
  <c r="AM4145" i="7" a="1"/>
  <c r="AM4145" i="7" s="1"/>
  <c r="AM3622" i="7" a="1"/>
  <c r="AM3622" i="7" s="1"/>
  <c r="AL3120" i="7" a="1"/>
  <c r="AL3120" i="7" s="1"/>
  <c r="AJ3120" i="7" a="1"/>
  <c r="AJ3120" i="7" s="1"/>
  <c r="AJ3358" i="7" a="1"/>
  <c r="AJ3358" i="7" s="1"/>
  <c r="AL2481" i="7" a="1"/>
  <c r="AL2481" i="7" s="1"/>
  <c r="AJ2389" i="7" a="1"/>
  <c r="AJ2389" i="7" s="1"/>
  <c r="AL1866" i="7" a="1"/>
  <c r="AL1866" i="7" s="1"/>
  <c r="AM1808" i="7" a="1"/>
  <c r="AM1808" i="7" s="1"/>
  <c r="AK1952" i="7" a="1"/>
  <c r="AK1952" i="7" s="1"/>
  <c r="AM1546" i="7" a="1"/>
  <c r="AM1546" i="7" s="1"/>
  <c r="AJ2244" i="7" a="1"/>
  <c r="AJ2244" i="7" s="1"/>
  <c r="AK1645" i="7" a="1"/>
  <c r="AK1645" i="7" s="1"/>
  <c r="AK1442" i="7" a="1"/>
  <c r="AK1442" i="7" s="1"/>
  <c r="AK1380" i="7" a="1"/>
  <c r="AK1380" i="7" s="1"/>
  <c r="AJ1067" i="7" a="1"/>
  <c r="AJ1067" i="7" s="1"/>
  <c r="AM657" i="7" a="1"/>
  <c r="AM657" i="7" s="1"/>
  <c r="AK1489" i="7" a="1"/>
  <c r="AK1489" i="7" s="1"/>
  <c r="AK704" i="7" a="1"/>
  <c r="AK704" i="7" s="1"/>
  <c r="AJ536" i="7" a="1"/>
  <c r="AJ536" i="7" s="1"/>
  <c r="AL448" i="7" a="1"/>
  <c r="AL448" i="7" s="1"/>
  <c r="AJ1130" i="7" a="1"/>
  <c r="AJ1130" i="7" s="1"/>
  <c r="AJ118" i="7" a="1"/>
  <c r="AJ118" i="7" s="1"/>
  <c r="AK2220" i="7" a="1"/>
  <c r="AK2220" i="7" s="1"/>
  <c r="AM6593" i="7" a="1"/>
  <c r="AM6593" i="7" s="1"/>
  <c r="AM6468" i="7" a="1"/>
  <c r="AM6468" i="7" s="1"/>
  <c r="AM6189" i="7" a="1"/>
  <c r="AM6189" i="7" s="1"/>
  <c r="AK6049" i="7" a="1"/>
  <c r="AK6049" i="7" s="1"/>
  <c r="AM5710" i="7" a="1"/>
  <c r="AM5710" i="7" s="1"/>
  <c r="AK5466" i="7" a="1"/>
  <c r="AK5466" i="7" s="1"/>
  <c r="AJ5512" i="7" a="1"/>
  <c r="AJ5512" i="7" s="1"/>
  <c r="AL5629" i="7" a="1"/>
  <c r="AL5629" i="7" s="1"/>
  <c r="AL4768" i="7" a="1"/>
  <c r="AL4768" i="7" s="1"/>
  <c r="AK4468" i="7" a="1"/>
  <c r="AK4468" i="7" s="1"/>
  <c r="AJ4525" i="7" a="1"/>
  <c r="AJ4525" i="7" s="1"/>
  <c r="AM3953" i="7" a="1"/>
  <c r="AM3953" i="7" s="1"/>
  <c r="AJ3756" i="7" a="1"/>
  <c r="AJ3756" i="7" s="1"/>
  <c r="AL3013" i="7" a="1"/>
  <c r="AL3013" i="7" s="1"/>
  <c r="AK3358" i="7" a="1"/>
  <c r="AK3358" i="7" s="1"/>
  <c r="AM2997" i="7" a="1"/>
  <c r="AM2997" i="7" s="1"/>
  <c r="AM2659" i="7" a="1"/>
  <c r="AM2659" i="7" s="1"/>
  <c r="AK2647" i="7" a="1"/>
  <c r="AK2647" i="7" s="1"/>
  <c r="AK2559" i="7" a="1"/>
  <c r="AK2559" i="7" s="1"/>
  <c r="AK2244" i="7" a="1"/>
  <c r="AK2244" i="7" s="1"/>
  <c r="AK1453" i="7" a="1"/>
  <c r="AK1453" i="7" s="1"/>
  <c r="AM1672" i="7" a="1"/>
  <c r="AM1672" i="7" s="1"/>
  <c r="AL1007" i="7" a="1"/>
  <c r="AL1007" i="7" s="1"/>
  <c r="AJ787" i="7" a="1"/>
  <c r="AJ787" i="7" s="1"/>
  <c r="AM787" i="7" a="1"/>
  <c r="AM787" i="7" s="1"/>
  <c r="AL704" i="7" a="1"/>
  <c r="AL704" i="7" s="1"/>
  <c r="AL2220" i="7" a="1"/>
  <c r="AL2220" i="7" s="1"/>
  <c r="AL232" i="7" a="1"/>
  <c r="AL232" i="7" s="1"/>
  <c r="AM6258" i="7" a="1"/>
  <c r="AM6258" i="7" s="1"/>
  <c r="AK6356" i="7" a="1"/>
  <c r="AK6356" i="7" s="1"/>
  <c r="AJ6049" i="7" a="1"/>
  <c r="AJ6049" i="7" s="1"/>
  <c r="AM5903" i="7" a="1"/>
  <c r="AM5903" i="7" s="1"/>
  <c r="AM5892" i="7" a="1"/>
  <c r="AM5892" i="7" s="1"/>
  <c r="AJ5602" i="7" a="1"/>
  <c r="AJ5602" i="7" s="1"/>
  <c r="AK5512" i="7" a="1"/>
  <c r="AK5512" i="7" s="1"/>
  <c r="AJ4934" i="7" a="1"/>
  <c r="AJ4934" i="7" s="1"/>
  <c r="AM5185" i="7" a="1"/>
  <c r="AM5185" i="7" s="1"/>
  <c r="AM4297" i="7" a="1"/>
  <c r="AM4297" i="7" s="1"/>
  <c r="AM4525" i="7" a="1"/>
  <c r="AM4525" i="7" s="1"/>
  <c r="AK4525" i="7" a="1"/>
  <c r="AK4525" i="7" s="1"/>
  <c r="AM3962" i="7" a="1"/>
  <c r="AM3962" i="7" s="1"/>
  <c r="AM4190" i="7" a="1"/>
  <c r="AM4190" i="7" s="1"/>
  <c r="AL4217" i="7" a="1"/>
  <c r="AL4217" i="7" s="1"/>
  <c r="AM4137" i="7" a="1"/>
  <c r="AM4137" i="7" s="1"/>
  <c r="AM3831" i="7" a="1"/>
  <c r="AM3831" i="7" s="1"/>
  <c r="AK3641" i="7" a="1"/>
  <c r="AK3641" i="7" s="1"/>
  <c r="AJ3641" i="7" a="1"/>
  <c r="AJ3641" i="7" s="1"/>
  <c r="AK3756" i="7" a="1"/>
  <c r="AK3756" i="7" s="1"/>
  <c r="AJ3724" i="7" a="1"/>
  <c r="AJ3724" i="7" s="1"/>
  <c r="AL2997" i="7" a="1"/>
  <c r="AL2997" i="7" s="1"/>
  <c r="AK3168" i="7" a="1"/>
  <c r="AK3168" i="7" s="1"/>
  <c r="AK3120" i="7" a="1"/>
  <c r="AK3120" i="7" s="1"/>
  <c r="AJ3168" i="7" a="1"/>
  <c r="AJ3168" i="7" s="1"/>
  <c r="AL3358" i="7" a="1"/>
  <c r="AL3358" i="7" s="1"/>
  <c r="AK2886" i="7" a="1"/>
  <c r="AK2886" i="7" s="1"/>
  <c r="AL2389" i="7" a="1"/>
  <c r="AL2389" i="7" s="1"/>
  <c r="AK2774" i="7" a="1"/>
  <c r="AK2774" i="7" s="1"/>
  <c r="AM2481" i="7" a="1"/>
  <c r="AM2481" i="7" s="1"/>
  <c r="AL2465" i="7" a="1"/>
  <c r="AL2465" i="7" s="1"/>
  <c r="AJ1808" i="7" a="1"/>
  <c r="AJ1808" i="7" s="1"/>
  <c r="AL2244" i="7" a="1"/>
  <c r="AL2244" i="7" s="1"/>
  <c r="AJ1350" i="7" a="1"/>
  <c r="AJ1350" i="7" s="1"/>
  <c r="AM1113" i="7" a="1"/>
  <c r="AM1113" i="7" s="1"/>
  <c r="AM1067" i="7" a="1"/>
  <c r="AM1067" i="7" s="1"/>
  <c r="AL1029" i="7" a="1"/>
  <c r="AL1029" i="7" s="1"/>
  <c r="AM754" i="7" a="1"/>
  <c r="AM754" i="7" s="1"/>
  <c r="AK448" i="7" a="1"/>
  <c r="AK448" i="7" s="1"/>
  <c r="AK293" i="7" a="1"/>
  <c r="AK293" i="7" s="1"/>
  <c r="AM6356" i="7" a="1"/>
  <c r="AM6356" i="7" s="1"/>
  <c r="AM232" i="7" a="1"/>
  <c r="AM232" i="7" s="1"/>
  <c r="AJ6921" i="7" a="1"/>
  <c r="AJ6921" i="7" s="1"/>
  <c r="AK6860" i="7" a="1"/>
  <c r="AK6860" i="7" s="1"/>
  <c r="AK6327" i="7" a="1"/>
  <c r="AK6327" i="7" s="1"/>
  <c r="AL6172" i="7" a="1"/>
  <c r="AL6172" i="7" s="1"/>
  <c r="AL5074" i="7" a="1"/>
  <c r="AL5074" i="7" s="1"/>
  <c r="AL5166" i="7" a="1"/>
  <c r="AL5166" i="7" s="1"/>
  <c r="AL4787" i="7" a="1"/>
  <c r="AL4787" i="7" s="1"/>
  <c r="AL4693" i="7" a="1"/>
  <c r="AL4693" i="7" s="1"/>
  <c r="AK4461" i="7" a="1"/>
  <c r="AK4461" i="7" s="1"/>
  <c r="AM4077" i="7" a="1"/>
  <c r="AM4077" i="7" s="1"/>
  <c r="AL4136" i="7" a="1"/>
  <c r="AL4136" i="7" s="1"/>
  <c r="AM3728" i="7" a="1"/>
  <c r="AM3728" i="7" s="1"/>
  <c r="AM3668" i="7" a="1"/>
  <c r="AM3668" i="7" s="1"/>
  <c r="AL3023" i="7" a="1"/>
  <c r="AL3023" i="7" s="1"/>
  <c r="AJ3230" i="7" a="1"/>
  <c r="AJ3230" i="7" s="1"/>
  <c r="AK3166" i="7" a="1"/>
  <c r="AK3166" i="7" s="1"/>
  <c r="AJ2561" i="7" a="1"/>
  <c r="AJ2561" i="7" s="1"/>
  <c r="AM2771" i="7" a="1"/>
  <c r="AM2771" i="7" s="1"/>
  <c r="AL2511" i="7" a="1"/>
  <c r="AL2511" i="7" s="1"/>
  <c r="AK2485" i="7" a="1"/>
  <c r="AK2485" i="7" s="1"/>
  <c r="AJ2845" i="7" a="1"/>
  <c r="AJ2845" i="7" s="1"/>
  <c r="AL2689" i="7" a="1"/>
  <c r="AL2689" i="7" s="1"/>
  <c r="AJ2189" i="7" a="1"/>
  <c r="AJ2189" i="7" s="1"/>
  <c r="AM1495" i="7" a="1"/>
  <c r="AM1495" i="7" s="1"/>
  <c r="AL1097" i="7" a="1"/>
  <c r="AL1097" i="7" s="1"/>
  <c r="AJ1186" i="7" a="1"/>
  <c r="AJ1186" i="7" s="1"/>
  <c r="AK1029" i="7" a="1"/>
  <c r="AK1029" i="7" s="1"/>
  <c r="AK762" i="7" a="1"/>
  <c r="AK762" i="7" s="1"/>
  <c r="AL5998" i="7" a="1"/>
  <c r="AL5998" i="7" s="1"/>
  <c r="AM5919" i="7" a="1"/>
  <c r="AM5919" i="7" s="1"/>
  <c r="AJ6010" i="7" a="1"/>
  <c r="AJ6010" i="7" s="1"/>
  <c r="AM5439" i="7" a="1"/>
  <c r="AM5439" i="7" s="1"/>
  <c r="AK5356" i="7" a="1"/>
  <c r="AK5356" i="7" s="1"/>
  <c r="AK5266" i="7" a="1"/>
  <c r="AK5266" i="7" s="1"/>
  <c r="AL4859" i="7" a="1"/>
  <c r="AL4859" i="7" s="1"/>
  <c r="AK4701" i="7" a="1"/>
  <c r="AK4701" i="7" s="1"/>
  <c r="AK4671" i="7" a="1"/>
  <c r="AK4671" i="7" s="1"/>
  <c r="AM4230" i="7" a="1"/>
  <c r="AM4230" i="7" s="1"/>
  <c r="AK4397" i="7" a="1"/>
  <c r="AK4397" i="7" s="1"/>
  <c r="AL4040" i="7" a="1"/>
  <c r="AL4040" i="7" s="1"/>
  <c r="AL3104" i="7" a="1"/>
  <c r="AL3104" i="7" s="1"/>
  <c r="AJ3118" i="7" a="1"/>
  <c r="AJ3118" i="7" s="1"/>
  <c r="AK3023" i="7" a="1"/>
  <c r="AK3023" i="7" s="1"/>
  <c r="AL3230" i="7" a="1"/>
  <c r="AL3230" i="7" s="1"/>
  <c r="AM2753" i="7" a="1"/>
  <c r="AM2753" i="7" s="1"/>
  <c r="AL2639" i="7" a="1"/>
  <c r="AL2639" i="7" s="1"/>
  <c r="AL2439" i="7" a="1"/>
  <c r="AL2439" i="7" s="1"/>
  <c r="AK2771" i="7" a="1"/>
  <c r="AK2771" i="7" s="1"/>
  <c r="AL2561" i="7" a="1"/>
  <c r="AL2561" i="7" s="1"/>
  <c r="AJ2229" i="7" a="1"/>
  <c r="AJ2229" i="7" s="1"/>
  <c r="AJ1992" i="7" a="1"/>
  <c r="AJ1992" i="7" s="1"/>
  <c r="AM1878" i="7" a="1"/>
  <c r="AM1878" i="7" s="1"/>
  <c r="AL1878" i="7" a="1"/>
  <c r="AL1878" i="7" s="1"/>
  <c r="AJ1521" i="7" a="1"/>
  <c r="AJ1521" i="7" s="1"/>
  <c r="AK1477" i="7" a="1"/>
  <c r="AK1477" i="7" s="1"/>
  <c r="AL1439" i="7" a="1"/>
  <c r="AL1439" i="7" s="1"/>
  <c r="AJ837" i="7" a="1"/>
  <c r="AJ837" i="7" s="1"/>
  <c r="AJ854" i="7" a="1"/>
  <c r="AJ854" i="7" s="1"/>
  <c r="AJ680" i="7" a="1"/>
  <c r="AJ680" i="7" s="1"/>
  <c r="AM6446" i="7" a="1"/>
  <c r="AM6446" i="7" s="1"/>
  <c r="AK6215" i="7" a="1"/>
  <c r="AK6215" i="7" s="1"/>
  <c r="AM6019" i="7" a="1"/>
  <c r="AM6019" i="7" s="1"/>
  <c r="AM6010" i="7" a="1"/>
  <c r="AM6010" i="7" s="1"/>
  <c r="AL6010" i="7" a="1"/>
  <c r="AL6010" i="7" s="1"/>
  <c r="AJ5859" i="7" a="1"/>
  <c r="AJ5859" i="7" s="1"/>
  <c r="AJ5927" i="7" a="1"/>
  <c r="AJ5927" i="7" s="1"/>
  <c r="AJ4671" i="7" a="1"/>
  <c r="AJ4671" i="7" s="1"/>
  <c r="AM4531" i="7" a="1"/>
  <c r="AM4531" i="7" s="1"/>
  <c r="AJ4730" i="7" a="1"/>
  <c r="AJ4730" i="7" s="1"/>
  <c r="AK4230" i="7" a="1"/>
  <c r="AK4230" i="7" s="1"/>
  <c r="AJ4188" i="7" a="1"/>
  <c r="AJ4188" i="7" s="1"/>
  <c r="AL3899" i="7" a="1"/>
  <c r="AL3899" i="7" s="1"/>
  <c r="AK3118" i="7" a="1"/>
  <c r="AK3118" i="7" s="1"/>
  <c r="AM2989" i="7" a="1"/>
  <c r="AM2989" i="7" s="1"/>
  <c r="AK2878" i="7" a="1"/>
  <c r="AK2878" i="7" s="1"/>
  <c r="AK2830" i="7" a="1"/>
  <c r="AK2830" i="7" s="1"/>
  <c r="AJ2910" i="7" a="1"/>
  <c r="AJ2910" i="7" s="1"/>
  <c r="AL2485" i="7" a="1"/>
  <c r="AL2485" i="7" s="1"/>
  <c r="AJ2707" i="7" a="1"/>
  <c r="AJ2707" i="7" s="1"/>
  <c r="AL2679" i="7" a="1"/>
  <c r="AL2679" i="7" s="1"/>
  <c r="AM2625" i="7" a="1"/>
  <c r="AM2625" i="7" s="1"/>
  <c r="AL2753" i="7" a="1"/>
  <c r="AL2753" i="7" s="1"/>
  <c r="AJ2485" i="7" a="1"/>
  <c r="AJ2485" i="7" s="1"/>
  <c r="AM1974" i="7" a="1"/>
  <c r="AM1974" i="7" s="1"/>
  <c r="AL2171" i="7" a="1"/>
  <c r="AL2171" i="7" s="1"/>
  <c r="AL2123" i="7" a="1"/>
  <c r="AL2123" i="7" s="1"/>
  <c r="AM1639" i="7" a="1"/>
  <c r="AM1639" i="7" s="1"/>
  <c r="AJ1442" i="7" a="1"/>
  <c r="AJ1442" i="7" s="1"/>
  <c r="AL1183" i="7" a="1"/>
  <c r="AL1183" i="7" s="1"/>
  <c r="AJ1157" i="7" a="1"/>
  <c r="AJ1157" i="7" s="1"/>
  <c r="AK837" i="7" a="1"/>
  <c r="AK837" i="7" s="1"/>
  <c r="AL59" i="7" a="1"/>
  <c r="AL59" i="7" s="1"/>
  <c r="AK854" i="7" a="1"/>
  <c r="AK854" i="7" s="1"/>
  <c r="AL456" i="7" a="1"/>
  <c r="AL456" i="7" s="1"/>
  <c r="AK59" i="7" a="1"/>
  <c r="AK59" i="7" s="1"/>
  <c r="AK350" i="7" a="1"/>
  <c r="AK350" i="7" s="1"/>
  <c r="AM306" i="7" a="1"/>
  <c r="AM306" i="7" s="1"/>
  <c r="AM4940" i="7" a="1"/>
  <c r="AM4940" i="7" s="1"/>
  <c r="AJ4063" i="7" a="1"/>
  <c r="AJ4063" i="7" s="1"/>
  <c r="AL3095" i="7" a="1"/>
  <c r="AL3095" i="7" s="1"/>
  <c r="AK6431" i="7" a="1"/>
  <c r="AK6431" i="7" s="1"/>
  <c r="AM6132" i="7" a="1"/>
  <c r="AM6132" i="7" s="1"/>
  <c r="AL6215" i="7" a="1"/>
  <c r="AL6215" i="7" s="1"/>
  <c r="AK6019" i="7" a="1"/>
  <c r="AK6019" i="7" s="1"/>
  <c r="AK5927" i="7" a="1"/>
  <c r="AK5927" i="7" s="1"/>
  <c r="AL5383" i="7" a="1"/>
  <c r="AL5383" i="7" s="1"/>
  <c r="AK5166" i="7" a="1"/>
  <c r="AK5166" i="7" s="1"/>
  <c r="AK5074" i="7" a="1"/>
  <c r="AK5074" i="7" s="1"/>
  <c r="AJ5072" i="7" a="1"/>
  <c r="AJ5072" i="7" s="1"/>
  <c r="AJ5006" i="7" a="1"/>
  <c r="AJ5006" i="7" s="1"/>
  <c r="AM4417" i="7" a="1"/>
  <c r="AM4417" i="7" s="1"/>
  <c r="AM4215" i="7" a="1"/>
  <c r="AM4215" i="7" s="1"/>
  <c r="AM4397" i="7" a="1"/>
  <c r="AM4397" i="7" s="1"/>
  <c r="AM4173" i="7" a="1"/>
  <c r="AM4173" i="7" s="1"/>
  <c r="AK4077" i="7" a="1"/>
  <c r="AK4077" i="7" s="1"/>
  <c r="AL3005" i="7" a="1"/>
  <c r="AL3005" i="7" s="1"/>
  <c r="AK3104" i="7" a="1"/>
  <c r="AK3104" i="7" s="1"/>
  <c r="AJ3104" i="7" a="1"/>
  <c r="AJ3104" i="7" s="1"/>
  <c r="AL3118" i="7" a="1"/>
  <c r="AL3118" i="7" s="1"/>
  <c r="AJ3262" i="7" a="1"/>
  <c r="AJ3262" i="7" s="1"/>
  <c r="AK2910" i="7" a="1"/>
  <c r="AK2910" i="7" s="1"/>
  <c r="AL2663" i="7" a="1"/>
  <c r="AL2663" i="7" s="1"/>
  <c r="AJ2563" i="7" a="1"/>
  <c r="AJ2563" i="7" s="1"/>
  <c r="AK1576" i="7" a="1"/>
  <c r="AK1576" i="7" s="1"/>
  <c r="AM1049" i="7" a="1"/>
  <c r="AM1049" i="7" s="1"/>
  <c r="AK1130" i="7" a="1"/>
  <c r="AK1130" i="7" s="1"/>
  <c r="AL1289" i="7" a="1"/>
  <c r="AL1289" i="7" s="1"/>
  <c r="AM795" i="7" a="1"/>
  <c r="AM795" i="7" s="1"/>
  <c r="AK1157" i="7" a="1"/>
  <c r="AK1157" i="7" s="1"/>
  <c r="AL837" i="7" a="1"/>
  <c r="AL837" i="7" s="1"/>
  <c r="AK680" i="7" a="1"/>
  <c r="AK680" i="7" s="1"/>
  <c r="AM485" i="7" a="1"/>
  <c r="AM485" i="7" s="1"/>
  <c r="AM4063" i="7" a="1"/>
  <c r="AM4063" i="7" s="1"/>
  <c r="AM6213" i="7" a="1"/>
  <c r="AM6213" i="7" s="1"/>
  <c r="AJ5909" i="7" a="1"/>
  <c r="AJ5909" i="7" s="1"/>
  <c r="AM5406" i="7" a="1"/>
  <c r="AM5406" i="7" s="1"/>
  <c r="AK5072" i="7" a="1"/>
  <c r="AK5072" i="7" s="1"/>
  <c r="AL4736" i="7" a="1"/>
  <c r="AL4736" i="7" s="1"/>
  <c r="AL4672" i="7" a="1"/>
  <c r="AL4672" i="7" s="1"/>
  <c r="AM4671" i="7" a="1"/>
  <c r="AM4671" i="7" s="1"/>
  <c r="AK4428" i="7" a="1"/>
  <c r="AK4428" i="7" s="1"/>
  <c r="AJ4935" i="7" a="1"/>
  <c r="AJ4935" i="7" s="1"/>
  <c r="AM4701" i="7" a="1"/>
  <c r="AM4701" i="7" s="1"/>
  <c r="AL4531" i="7" a="1"/>
  <c r="AL4531" i="7" s="1"/>
  <c r="AK4215" i="7" a="1"/>
  <c r="AK4215" i="7" s="1"/>
  <c r="AL4339" i="7" a="1"/>
  <c r="AL4339" i="7" s="1"/>
  <c r="AL4077" i="7" a="1"/>
  <c r="AL4077" i="7" s="1"/>
  <c r="AK4173" i="7" a="1"/>
  <c r="AK4173" i="7" s="1"/>
  <c r="AJ3899" i="7" a="1"/>
  <c r="AJ3899" i="7" s="1"/>
  <c r="AL3341" i="7" a="1"/>
  <c r="AL3341" i="7" s="1"/>
  <c r="AK3262" i="7" a="1"/>
  <c r="AK3262" i="7" s="1"/>
  <c r="AL2625" i="7" a="1"/>
  <c r="AL2625" i="7" s="1"/>
  <c r="AK2439" i="7" a="1"/>
  <c r="AK2439" i="7" s="1"/>
  <c r="AJ2245" i="7" a="1"/>
  <c r="AJ2245" i="7" s="1"/>
  <c r="AJ2080" i="7" a="1"/>
  <c r="AJ2080" i="7" s="1"/>
  <c r="AL1576" i="7" a="1"/>
  <c r="AL1576" i="7" s="1"/>
  <c r="AJ1633" i="7" a="1"/>
  <c r="AJ1633" i="7" s="1"/>
  <c r="AM1391" i="7" a="1"/>
  <c r="AM1391" i="7" s="1"/>
  <c r="AL1639" i="7" a="1"/>
  <c r="AL1639" i="7" s="1"/>
  <c r="AL1495" i="7" a="1"/>
  <c r="AL1495" i="7" s="1"/>
  <c r="AL727" i="7" a="1"/>
  <c r="AL727" i="7" s="1"/>
  <c r="AM854" i="7" a="1"/>
  <c r="AM854" i="7" s="1"/>
  <c r="AJ669" i="7" a="1"/>
  <c r="AJ669" i="7" s="1"/>
  <c r="AL680" i="7" a="1"/>
  <c r="AL680" i="7" s="1"/>
  <c r="AL1157" i="7" a="1"/>
  <c r="AL1157" i="7" s="1"/>
  <c r="AJ1093" i="7" a="1"/>
  <c r="AJ1093" i="7" s="1"/>
  <c r="AK458" i="7" a="1"/>
  <c r="AK458" i="7" s="1"/>
  <c r="AL318" i="7" a="1"/>
  <c r="AL318" i="7" s="1"/>
  <c r="AL2830" i="7" a="1"/>
  <c r="AL2830" i="7" s="1"/>
  <c r="AJ6327" i="7" a="1"/>
  <c r="AJ6327" i="7" s="1"/>
  <c r="AJ6213" i="7" a="1"/>
  <c r="AJ6213" i="7" s="1"/>
  <c r="AJ5406" i="7" a="1"/>
  <c r="AJ5406" i="7" s="1"/>
  <c r="AK5233" i="7" a="1"/>
  <c r="AK5233" i="7" s="1"/>
  <c r="AM5006" i="7" a="1"/>
  <c r="AM5006" i="7" s="1"/>
  <c r="AK5406" i="7" a="1"/>
  <c r="AK5406" i="7" s="1"/>
  <c r="AL5072" i="7" a="1"/>
  <c r="AL5072" i="7" s="1"/>
  <c r="AM4730" i="7" a="1"/>
  <c r="AM4730" i="7" s="1"/>
  <c r="AM4521" i="7" a="1"/>
  <c r="AM4521" i="7" s="1"/>
  <c r="AK4935" i="7" a="1"/>
  <c r="AK4935" i="7" s="1"/>
  <c r="AM4461" i="7" a="1"/>
  <c r="AM4461" i="7" s="1"/>
  <c r="AJ4339" i="7" a="1"/>
  <c r="AJ4339" i="7" s="1"/>
  <c r="AJ4271" i="7" a="1"/>
  <c r="AJ4271" i="7" s="1"/>
  <c r="AL4239" i="7" a="1"/>
  <c r="AL4239" i="7" s="1"/>
  <c r="AL4173" i="7" a="1"/>
  <c r="AL4173" i="7" s="1"/>
  <c r="AK3899" i="7" a="1"/>
  <c r="AK3899" i="7" s="1"/>
  <c r="AL2989" i="7" a="1"/>
  <c r="AL2989" i="7" s="1"/>
  <c r="AK2874" i="7" a="1"/>
  <c r="AK2874" i="7" s="1"/>
  <c r="AL3262" i="7" a="1"/>
  <c r="AL3262" i="7" s="1"/>
  <c r="AM2689" i="7" a="1"/>
  <c r="AM2689" i="7" s="1"/>
  <c r="AM2707" i="7" a="1"/>
  <c r="AM2707" i="7" s="1"/>
  <c r="AK2679" i="7" a="1"/>
  <c r="AK2679" i="7" s="1"/>
  <c r="AK2511" i="7" a="1"/>
  <c r="AK2511" i="7" s="1"/>
  <c r="AM2171" i="7" a="1"/>
  <c r="AM2171" i="7" s="1"/>
  <c r="AM2123" i="7" a="1"/>
  <c r="AM2123" i="7" s="1"/>
  <c r="AL1391" i="7" a="1"/>
  <c r="AL1391" i="7" s="1"/>
  <c r="AJ1171" i="7" a="1"/>
  <c r="AJ1171" i="7" s="1"/>
  <c r="AK1290" i="7" a="1"/>
  <c r="AK1290" i="7" s="1"/>
  <c r="AK1186" i="7" a="1"/>
  <c r="AK1186" i="7" s="1"/>
  <c r="AM1211" i="7" a="1"/>
  <c r="AM1211" i="7" s="1"/>
  <c r="AK1093" i="7" a="1"/>
  <c r="AK1093" i="7" s="1"/>
  <c r="AM727" i="7" a="1"/>
  <c r="AM727" i="7" s="1"/>
  <c r="AL451" i="7" a="1"/>
  <c r="AL451" i="7" s="1"/>
  <c r="AK464" i="7" a="1"/>
  <c r="AK464" i="7" s="1"/>
  <c r="AM298" i="7" a="1"/>
  <c r="AM298" i="7" s="1"/>
  <c r="AM4736" i="7" a="1"/>
  <c r="AM4736" i="7" s="1"/>
  <c r="AL6447" i="7" a="1"/>
  <c r="AL6447" i="7" s="1"/>
  <c r="AM5809" i="7" a="1"/>
  <c r="AM5809" i="7" s="1"/>
  <c r="AL5820" i="7" a="1"/>
  <c r="AL5820" i="7" s="1"/>
  <c r="AM5266" i="7" a="1"/>
  <c r="AM5266" i="7" s="1"/>
  <c r="AM5074" i="7" a="1"/>
  <c r="AM5074" i="7" s="1"/>
  <c r="AL5233" i="7" a="1"/>
  <c r="AL5233" i="7" s="1"/>
  <c r="AL5061" i="7" a="1"/>
  <c r="AL5061" i="7" s="1"/>
  <c r="AL4866" i="7" a="1"/>
  <c r="AL4866" i="7" s="1"/>
  <c r="AK4722" i="7" a="1"/>
  <c r="AK4722" i="7" s="1"/>
  <c r="AM4329" i="7" a="1"/>
  <c r="AM4329" i="7" s="1"/>
  <c r="AL4935" i="7" a="1"/>
  <c r="AL4935" i="7" s="1"/>
  <c r="AK4329" i="7" a="1"/>
  <c r="AK4329" i="7" s="1"/>
  <c r="AJ4461" i="7" a="1"/>
  <c r="AJ4461" i="7" s="1"/>
  <c r="AK4271" i="7" a="1"/>
  <c r="AK4271" i="7" s="1"/>
  <c r="AL4271" i="7" a="1"/>
  <c r="AL4271" i="7" s="1"/>
  <c r="AL4063" i="7" a="1"/>
  <c r="AL4063" i="7" s="1"/>
  <c r="AL3245" i="7" a="1"/>
  <c r="AL3245" i="7" s="1"/>
  <c r="AJ3166" i="7" a="1"/>
  <c r="AJ3166" i="7" s="1"/>
  <c r="AK2663" i="7" a="1"/>
  <c r="AK2663" i="7" s="1"/>
  <c r="AJ795" i="7" a="1"/>
  <c r="AJ795" i="7" s="1"/>
  <c r="AL485" i="7" a="1"/>
  <c r="AL485" i="7" s="1"/>
  <c r="AM1171" i="7" a="1"/>
  <c r="AM1171" i="7" s="1"/>
  <c r="AL1093" i="7" a="1"/>
  <c r="AL1093" i="7" s="1"/>
  <c r="AJ1029" i="7" a="1"/>
  <c r="AJ1029" i="7" s="1"/>
  <c r="AL222" i="7" a="1"/>
  <c r="AL222" i="7" s="1"/>
  <c r="AK451" i="7" a="1"/>
  <c r="AK451" i="7" s="1"/>
  <c r="AK318" i="7" a="1"/>
  <c r="AK318" i="7" s="1"/>
  <c r="AL6342" i="7" a="1"/>
  <c r="AL6342" i="7" s="1"/>
  <c r="AM6432" i="7" a="1"/>
  <c r="AM6432" i="7" s="1"/>
  <c r="AK6342" i="7" a="1"/>
  <c r="AK6342" i="7" s="1"/>
  <c r="AJ6101" i="7" a="1"/>
  <c r="AJ6101" i="7" s="1"/>
  <c r="AK5791" i="7" a="1"/>
  <c r="AK5791" i="7" s="1"/>
  <c r="AK5588" i="7" a="1"/>
  <c r="AK5588" i="7" s="1"/>
  <c r="AL5473" i="7" a="1"/>
  <c r="AL5473" i="7" s="1"/>
  <c r="AM5309" i="7" a="1"/>
  <c r="AM5309" i="7" s="1"/>
  <c r="AM4983" i="7" a="1"/>
  <c r="AM4983" i="7" s="1"/>
  <c r="AL3834" i="7" a="1"/>
  <c r="AL3834" i="7" s="1"/>
  <c r="AL2616" i="7" a="1"/>
  <c r="AL2616" i="7" s="1"/>
  <c r="AL2560" i="7" a="1"/>
  <c r="AL2560" i="7" s="1"/>
  <c r="AJ453" i="7" a="1"/>
  <c r="AJ453" i="7" s="1"/>
  <c r="AL6428" i="7" a="1"/>
  <c r="AL6428" i="7" s="1"/>
  <c r="AJ6341" i="7" a="1"/>
  <c r="AJ6341" i="7" s="1"/>
  <c r="AK5580" i="7" a="1"/>
  <c r="AK5580" i="7" s="1"/>
  <c r="AM5274" i="7" a="1"/>
  <c r="AM5274" i="7" s="1"/>
  <c r="AM4796" i="7" a="1"/>
  <c r="AM4796" i="7" s="1"/>
  <c r="AK4500" i="7" a="1"/>
  <c r="AK4500" i="7" s="1"/>
  <c r="AK3955" i="7" a="1"/>
  <c r="AK3955" i="7" s="1"/>
  <c r="AK3128" i="7" a="1"/>
  <c r="AK3128" i="7" s="1"/>
  <c r="AJ2932" i="7" a="1"/>
  <c r="AJ2932" i="7" s="1"/>
  <c r="AK2560" i="7" a="1"/>
  <c r="AK2560" i="7" s="1"/>
  <c r="AJ4531" i="7" a="1"/>
  <c r="AJ4531" i="7" s="1"/>
  <c r="AM4236" i="7" a="1"/>
  <c r="AM4236" i="7" s="1"/>
  <c r="AM453" i="7" a="1"/>
  <c r="AM453" i="7" s="1"/>
  <c r="AK795" i="7" a="1"/>
  <c r="AK795" i="7" s="1"/>
  <c r="AL6437" i="7" a="1"/>
  <c r="AL6437" i="7" s="1"/>
  <c r="AM6428" i="7" a="1"/>
  <c r="AM6428" i="7" s="1"/>
  <c r="AL5309" i="7" a="1"/>
  <c r="AL5309" i="7" s="1"/>
  <c r="AJ5014" i="7" a="1"/>
  <c r="AJ5014" i="7" s="1"/>
  <c r="AK4958" i="7" a="1"/>
  <c r="AK4958" i="7" s="1"/>
  <c r="AK4975" i="7" a="1"/>
  <c r="AK4975" i="7" s="1"/>
  <c r="AJ3970" i="7" a="1"/>
  <c r="AJ3970" i="7" s="1"/>
  <c r="AM3760" i="7" a="1"/>
  <c r="AM3760" i="7" s="1"/>
  <c r="AK2616" i="7" a="1"/>
  <c r="AK2616" i="7" s="1"/>
  <c r="AJ3341" i="7" a="1"/>
  <c r="AJ3341" i="7" s="1"/>
  <c r="AJ2171" i="7" a="1"/>
  <c r="AJ2171" i="7" s="1"/>
  <c r="AK6669" i="7" a="1"/>
  <c r="AK6669" i="7" s="1"/>
  <c r="AK6437" i="7" a="1"/>
  <c r="AK6437" i="7" s="1"/>
  <c r="AM5580" i="7" a="1"/>
  <c r="AM5580" i="7" s="1"/>
  <c r="AL5457" i="7" a="1"/>
  <c r="AL5457" i="7" s="1"/>
  <c r="AM4547" i="7" a="1"/>
  <c r="AM4547" i="7" s="1"/>
  <c r="AL4975" i="7" a="1"/>
  <c r="AL4975" i="7" s="1"/>
  <c r="AM1521" i="7" a="1"/>
  <c r="AM1521" i="7" s="1"/>
  <c r="AJ6492" i="7" a="1"/>
  <c r="AJ6492" i="7" s="1"/>
  <c r="AK6474" i="7" a="1"/>
  <c r="AK6474" i="7" s="1"/>
  <c r="AL6101" i="7" a="1"/>
  <c r="AL6101" i="7" s="1"/>
  <c r="AJ3760" i="7" a="1"/>
  <c r="AJ3760" i="7" s="1"/>
  <c r="AL3405" i="7" a="1"/>
  <c r="AL3405" i="7" s="1"/>
  <c r="AL6492" i="7" a="1"/>
  <c r="AL6492" i="7" s="1"/>
  <c r="AJ6474" i="7" a="1"/>
  <c r="AJ6474" i="7" s="1"/>
  <c r="AK6101" i="7" a="1"/>
  <c r="AK6101" i="7" s="1"/>
  <c r="AM4975" i="7" a="1"/>
  <c r="AM4975" i="7" s="1"/>
  <c r="AJ4796" i="7" a="1"/>
  <c r="AJ4796" i="7" s="1"/>
  <c r="AL4547" i="7" a="1"/>
  <c r="AL4547" i="7" s="1"/>
  <c r="AL4459" i="7" a="1"/>
  <c r="AL4459" i="7" s="1"/>
  <c r="AJ3692" i="7" a="1"/>
  <c r="AJ3692" i="7" s="1"/>
  <c r="AM1141" i="7" a="1"/>
  <c r="AM1141" i="7" s="1"/>
  <c r="AJ4736" i="7" a="1"/>
  <c r="AJ4736" i="7" s="1"/>
  <c r="AK5724" i="7" a="1"/>
  <c r="AK5724" i="7" s="1"/>
  <c r="AM4587" i="7" a="1"/>
  <c r="AM4587" i="7" s="1"/>
  <c r="AL4587" i="7" a="1"/>
  <c r="AL4587" i="7" s="1"/>
  <c r="AK3692" i="7" a="1"/>
  <c r="AK3692" i="7" s="1"/>
  <c r="AL2868" i="7" a="1"/>
  <c r="AL2868" i="7" s="1"/>
  <c r="AJ2868" i="7" a="1"/>
  <c r="AJ2868" i="7" s="1"/>
  <c r="AJ98" i="7" a="1"/>
  <c r="AJ98" i="7" s="1"/>
  <c r="AM2641" i="7" a="1"/>
  <c r="AM2641" i="7" s="1"/>
  <c r="AK2028" i="7" a="1"/>
  <c r="AK2028" i="7" s="1"/>
  <c r="AM1783" i="7" a="1"/>
  <c r="AM1783" i="7" s="1"/>
  <c r="AM1599" i="7" a="1"/>
  <c r="AM1599" i="7" s="1"/>
  <c r="AK914" i="7" a="1"/>
  <c r="AK914" i="7" s="1"/>
  <c r="AM467" i="7" a="1"/>
  <c r="AM467" i="7" s="1"/>
  <c r="AK28" i="7" a="1"/>
  <c r="AK28" i="7" s="1"/>
  <c r="AJ252" i="7" a="1"/>
  <c r="AJ252" i="7" s="1"/>
  <c r="AJ184" i="7" a="1"/>
  <c r="AJ184" i="7" s="1"/>
  <c r="AJ522" i="7" a="1"/>
  <c r="AJ522" i="7" s="1"/>
  <c r="AK382" i="7" a="1"/>
  <c r="AK382" i="7" s="1"/>
  <c r="AK98" i="7" a="1"/>
  <c r="AK98" i="7" s="1"/>
  <c r="AK184" i="7" a="1"/>
  <c r="AK184" i="7" s="1"/>
  <c r="AK3095" i="7" a="1"/>
  <c r="AK3095" i="7" s="1"/>
  <c r="AM3273" i="7" a="1"/>
  <c r="AM3273" i="7" s="1"/>
  <c r="AL2641" i="7" a="1"/>
  <c r="AL2641" i="7" s="1"/>
  <c r="AL2062" i="7" a="1"/>
  <c r="AL2062" i="7" s="1"/>
  <c r="AJ1902" i="7" a="1"/>
  <c r="AJ1902" i="7" s="1"/>
  <c r="AK1784" i="7" a="1"/>
  <c r="AK1784" i="7" s="1"/>
  <c r="AL1255" i="7" a="1"/>
  <c r="AL1255" i="7" s="1"/>
  <c r="AM998" i="7" a="1"/>
  <c r="AM998" i="7" s="1"/>
  <c r="AK1920" i="7" a="1"/>
  <c r="AK1920" i="7" s="1"/>
  <c r="AK449" i="7" a="1"/>
  <c r="AK449" i="7" s="1"/>
  <c r="AL390" i="7" a="1"/>
  <c r="AL390" i="7" s="1"/>
  <c r="AK217" i="7" a="1"/>
  <c r="AK217" i="7" s="1"/>
  <c r="AK131" i="7" a="1"/>
  <c r="AK131" i="7" s="1"/>
  <c r="AK78" i="7" a="1"/>
  <c r="AK78" i="7" s="1"/>
  <c r="AM976" i="7" a="1"/>
  <c r="AM976" i="7" s="1"/>
  <c r="AJ78" i="7" a="1"/>
  <c r="AJ78" i="7" s="1"/>
  <c r="AJ4712" i="7" a="1"/>
  <c r="AJ4712" i="7" s="1"/>
  <c r="AJ655" i="7" a="1"/>
  <c r="AJ655" i="7" s="1"/>
  <c r="AM323" i="7" a="1"/>
  <c r="AM323" i="7" s="1"/>
  <c r="AK2552" i="7" a="1"/>
  <c r="AK2552" i="7" s="1"/>
  <c r="AM1711" i="7" a="1"/>
  <c r="AM1711" i="7" s="1"/>
  <c r="AM1687" i="7" a="1"/>
  <c r="AM1687" i="7" s="1"/>
  <c r="AK1387" i="7" a="1"/>
  <c r="AK1387" i="7" s="1"/>
  <c r="AL1784" i="7" a="1"/>
  <c r="AL1784" i="7" s="1"/>
  <c r="AJ998" i="7" a="1"/>
  <c r="AJ998" i="7" s="1"/>
  <c r="AK454" i="7" a="1"/>
  <c r="AK454" i="7" s="1"/>
  <c r="AK348" i="7" a="1"/>
  <c r="AK348" i="7" s="1"/>
  <c r="AK283" i="7" a="1"/>
  <c r="AK283" i="7" s="1"/>
  <c r="AK155" i="7" a="1"/>
  <c r="AK155" i="7" s="1"/>
  <c r="AL736" i="7" a="1"/>
  <c r="AL736" i="7" s="1"/>
  <c r="AJ467" i="7" a="1"/>
  <c r="AJ467" i="7" s="1"/>
  <c r="AJ139" i="7" a="1"/>
  <c r="AJ139" i="7" s="1"/>
  <c r="AJ94" i="7" a="1"/>
  <c r="AJ94" i="7" s="1"/>
  <c r="AM4712" i="7" a="1"/>
  <c r="AM4712" i="7" s="1"/>
  <c r="AL2513" i="7" a="1"/>
  <c r="AL2513" i="7" s="1"/>
  <c r="AM2131" i="7" a="1"/>
  <c r="AM2131" i="7" s="1"/>
  <c r="AJ1585" i="7" a="1"/>
  <c r="AJ1585" i="7" s="1"/>
  <c r="AK1661" i="7" a="1"/>
  <c r="AK1661" i="7" s="1"/>
  <c r="AK998" i="7" a="1"/>
  <c r="AK998" i="7" s="1"/>
  <c r="AM736" i="7" a="1"/>
  <c r="AM736" i="7" s="1"/>
  <c r="AK390" i="7" a="1"/>
  <c r="AK390" i="7" s="1"/>
  <c r="AJ348" i="7" a="1"/>
  <c r="AJ348" i="7" s="1"/>
  <c r="AJ283" i="7" a="1"/>
  <c r="AJ283" i="7" s="1"/>
  <c r="AJ155" i="7" a="1"/>
  <c r="AJ155" i="7" s="1"/>
  <c r="AM3724" i="7" a="1"/>
  <c r="AM3724" i="7" s="1"/>
  <c r="AM1081" i="7" a="1"/>
  <c r="AM1081" i="7" s="1"/>
  <c r="AK323" i="7" a="1"/>
  <c r="AK323" i="7" s="1"/>
  <c r="AK752" i="7" a="1"/>
  <c r="AK752" i="7" s="1"/>
  <c r="AJ217" i="7" a="1"/>
  <c r="AJ217" i="7" s="1"/>
  <c r="AJ28" i="7" a="1"/>
  <c r="AJ28" i="7" s="1"/>
  <c r="AM5077" i="7" a="1"/>
  <c r="AM5077" i="7" s="1"/>
  <c r="AK4190" i="7" a="1"/>
  <c r="AK4190" i="7" s="1"/>
  <c r="AM1340" i="7" a="1"/>
  <c r="AM1340" i="7" s="1"/>
  <c r="AK5471" i="7" a="1"/>
  <c r="AK5471" i="7" s="1"/>
  <c r="AK69" i="7" a="1"/>
  <c r="AK69" i="7" s="1"/>
  <c r="AJ4167" i="7" a="1"/>
  <c r="AJ4167" i="7" s="1"/>
  <c r="AL5548" i="7" a="1"/>
  <c r="AL5548" i="7" s="1"/>
  <c r="AM5716" i="7" a="1"/>
  <c r="AM5716" i="7" s="1"/>
  <c r="AL5716" i="7" a="1"/>
  <c r="AL5716" i="7" s="1"/>
  <c r="AL5257" i="7" a="1"/>
  <c r="AL5257" i="7" s="1"/>
  <c r="AM4451" i="7" a="1"/>
  <c r="AM4451" i="7" s="1"/>
  <c r="AM4680" i="7" a="1"/>
  <c r="AM4680" i="7" s="1"/>
  <c r="AL2727" i="7" a="1"/>
  <c r="AL2727" i="7" s="1"/>
  <c r="AK2719" i="7" a="1"/>
  <c r="AK2719" i="7" s="1"/>
  <c r="AM2531" i="7" a="1"/>
  <c r="AM2531" i="7" s="1"/>
  <c r="AL2505" i="7" a="1"/>
  <c r="AL2505" i="7" s="1"/>
  <c r="AJ2048" i="7" a="1"/>
  <c r="AJ2048" i="7" s="1"/>
  <c r="AM1366" i="7" a="1"/>
  <c r="AM1366" i="7" s="1"/>
  <c r="AM1001" i="7" a="1"/>
  <c r="AM1001" i="7" s="1"/>
  <c r="AM577" i="7" a="1"/>
  <c r="AM577" i="7" s="1"/>
  <c r="AL519" i="7" a="1"/>
  <c r="AL519" i="7" s="1"/>
  <c r="AM1322" i="7" a="1"/>
  <c r="AM1322" i="7" s="1"/>
  <c r="AM723" i="7" a="1"/>
  <c r="AM723" i="7" s="1"/>
  <c r="AL361" i="7" a="1"/>
  <c r="AL361" i="7" s="1"/>
  <c r="AK236" i="7" a="1"/>
  <c r="AK236" i="7" s="1"/>
  <c r="AK361" i="7" a="1"/>
  <c r="AK361" i="7" s="1"/>
  <c r="AL4179" i="7" a="1"/>
  <c r="AL4179" i="7" s="1"/>
  <c r="AK109" i="7" a="1"/>
  <c r="AK109" i="7" s="1"/>
  <c r="AJ6896" i="7" a="1"/>
  <c r="AJ6896" i="7" s="1"/>
  <c r="AL6579" i="7" a="1"/>
  <c r="AL6579" i="7" s="1"/>
  <c r="AL6573" i="7" a="1"/>
  <c r="AL6573" i="7" s="1"/>
  <c r="AJ6186" i="7" a="1"/>
  <c r="AJ6186" i="7" s="1"/>
  <c r="AL5314" i="7" a="1"/>
  <c r="AL5314" i="7" s="1"/>
  <c r="AJ5177" i="7" a="1"/>
  <c r="AJ5177" i="7" s="1"/>
  <c r="AJ5032" i="7" a="1"/>
  <c r="AJ5032" i="7" s="1"/>
  <c r="AL3357" i="7" a="1"/>
  <c r="AL3357" i="7" s="1"/>
  <c r="AJ2872" i="7" a="1"/>
  <c r="AJ2872" i="7" s="1"/>
  <c r="AK2789" i="7" a="1"/>
  <c r="AK2789" i="7" s="1"/>
  <c r="AL2671" i="7" a="1"/>
  <c r="AL2671" i="7" s="1"/>
  <c r="AJ2789" i="7" a="1"/>
  <c r="AJ2789" i="7" s="1"/>
  <c r="AL2553" i="7" a="1"/>
  <c r="AL2553" i="7" s="1"/>
  <c r="AL2086" i="7" a="1"/>
  <c r="AL2086" i="7" s="1"/>
  <c r="AK1888" i="7" a="1"/>
  <c r="AK1888" i="7" s="1"/>
  <c r="AJ1505" i="7" a="1"/>
  <c r="AJ1505" i="7" s="1"/>
  <c r="AK1202" i="7" a="1"/>
  <c r="AK1202" i="7" s="1"/>
  <c r="AM1202" i="7" a="1"/>
  <c r="AM1202" i="7" s="1"/>
  <c r="AM519" i="7" a="1"/>
  <c r="AM519" i="7" s="1"/>
  <c r="AK49" i="7" a="1"/>
  <c r="AK49" i="7" s="1"/>
  <c r="AJ618" i="7" a="1"/>
  <c r="AJ618" i="7" s="1"/>
  <c r="AM404" i="7" a="1"/>
  <c r="AM404" i="7" s="1"/>
  <c r="AL5809" i="7" a="1"/>
  <c r="AL5809" i="7" s="1"/>
  <c r="AM5015" i="7" a="1"/>
  <c r="AM5015" i="7" s="1"/>
  <c r="AM4720" i="7" a="1"/>
  <c r="AM4720" i="7" s="1"/>
  <c r="AJ1412" i="7" a="1"/>
  <c r="AJ1412" i="7" s="1"/>
  <c r="AL723" i="7" a="1"/>
  <c r="AL723" i="7" s="1"/>
  <c r="AJ474" i="7" a="1"/>
  <c r="AJ474" i="7" s="1"/>
  <c r="AM109" i="7" a="1"/>
  <c r="AM109" i="7" s="1"/>
  <c r="AJ6579" i="7" a="1"/>
  <c r="AJ6579" i="7" s="1"/>
  <c r="AM6325" i="7" a="1"/>
  <c r="AM6325" i="7" s="1"/>
  <c r="AM6380" i="7" a="1"/>
  <c r="AM6380" i="7" s="1"/>
  <c r="AM5904" i="7" a="1"/>
  <c r="AM5904" i="7" s="1"/>
  <c r="AM5534" i="7" a="1"/>
  <c r="AM5534" i="7" s="1"/>
  <c r="AL5534" i="7" a="1"/>
  <c r="AL5534" i="7" s="1"/>
  <c r="AM5114" i="7" a="1"/>
  <c r="AM5114" i="7" s="1"/>
  <c r="AJ4780" i="7" a="1"/>
  <c r="AJ4780" i="7" s="1"/>
  <c r="AJ4732" i="7" a="1"/>
  <c r="AJ4732" i="7" s="1"/>
  <c r="AL3903" i="7" a="1"/>
  <c r="AL3903" i="7" s="1"/>
  <c r="AK2872" i="7" a="1"/>
  <c r="AK2872" i="7" s="1"/>
  <c r="AK2727" i="7" a="1"/>
  <c r="AK2727" i="7" s="1"/>
  <c r="AM2259" i="7" a="1"/>
  <c r="AM2259" i="7" s="1"/>
  <c r="AJ2213" i="7" a="1"/>
  <c r="AJ2213" i="7" s="1"/>
  <c r="AM2147" i="7" a="1"/>
  <c r="AM2147" i="7" s="1"/>
  <c r="AL1592" i="7" a="1"/>
  <c r="AL1592" i="7" s="1"/>
  <c r="AK1512" i="7" a="1"/>
  <c r="AK1512" i="7" s="1"/>
  <c r="AJ1163" i="7" a="1"/>
  <c r="AJ1163" i="7" s="1"/>
  <c r="AL879" i="7" a="1"/>
  <c r="AL879" i="7" s="1"/>
  <c r="AM1251" i="7" a="1"/>
  <c r="AM1251" i="7" s="1"/>
  <c r="AJ877" i="7" a="1"/>
  <c r="AJ877" i="7" s="1"/>
  <c r="AM474" i="7" a="1"/>
  <c r="AM474" i="7" s="1"/>
  <c r="AL4731" i="7" a="1"/>
  <c r="AL4731" i="7" s="1"/>
  <c r="AL5015" i="7" a="1"/>
  <c r="AL5015" i="7" s="1"/>
  <c r="AJ3205" i="7" a="1"/>
  <c r="AJ3205" i="7" s="1"/>
  <c r="AM1412" i="7" a="1"/>
  <c r="AM1412" i="7" s="1"/>
  <c r="AM339" i="7" a="1"/>
  <c r="AM339" i="7" s="1"/>
  <c r="AM6180" i="7" a="1"/>
  <c r="AM6180" i="7" s="1"/>
  <c r="AL6325" i="7" a="1"/>
  <c r="AL6325" i="7" s="1"/>
  <c r="AJ5622" i="7" a="1"/>
  <c r="AJ5622" i="7" s="1"/>
  <c r="AJ5156" i="7" a="1"/>
  <c r="AJ5156" i="7" s="1"/>
  <c r="AK5114" i="7" a="1"/>
  <c r="AK5114" i="7" s="1"/>
  <c r="AL3791" i="7" a="1"/>
  <c r="AL3791" i="7" s="1"/>
  <c r="AJ3152" i="7" a="1"/>
  <c r="AJ3152" i="7" s="1"/>
  <c r="AL3087" i="7" a="1"/>
  <c r="AL3087" i="7" s="1"/>
  <c r="AJ2553" i="7" a="1"/>
  <c r="AJ2553" i="7" s="1"/>
  <c r="AK2671" i="7" a="1"/>
  <c r="AK2671" i="7" s="1"/>
  <c r="AL2537" i="7" a="1"/>
  <c r="AL2537" i="7" s="1"/>
  <c r="AM2499" i="7" a="1"/>
  <c r="AM2499" i="7" s="1"/>
  <c r="AK2279" i="7" a="1"/>
  <c r="AK2279" i="7" s="1"/>
  <c r="AL2259" i="7" a="1"/>
  <c r="AL2259" i="7" s="1"/>
  <c r="AL2147" i="7" a="1"/>
  <c r="AL2147" i="7" s="1"/>
  <c r="AM1887" i="7" a="1"/>
  <c r="AM1887" i="7" s="1"/>
  <c r="AL1671" i="7" a="1"/>
  <c r="AL1671" i="7" s="1"/>
  <c r="AK1565" i="7" a="1"/>
  <c r="AK1565" i="7" s="1"/>
  <c r="AL1512" i="7" a="1"/>
  <c r="AL1512" i="7" s="1"/>
  <c r="AJ1322" i="7" a="1"/>
  <c r="AJ1322" i="7" s="1"/>
  <c r="AL1025" i="7" a="1"/>
  <c r="AL1025" i="7" s="1"/>
  <c r="AM1224" i="7" a="1"/>
  <c r="AM1224" i="7" s="1"/>
  <c r="AJ554" i="7" a="1"/>
  <c r="AJ554" i="7" s="1"/>
  <c r="AK329" i="7" a="1"/>
  <c r="AK329" i="7" s="1"/>
  <c r="AJ150" i="7" a="1"/>
  <c r="AJ150" i="7" s="1"/>
  <c r="AK554" i="7" a="1"/>
  <c r="AK554" i="7" s="1"/>
  <c r="AJ6377" i="7" a="1"/>
  <c r="AJ6377" i="7" s="1"/>
  <c r="AK6180" i="7" a="1"/>
  <c r="AK6180" i="7" s="1"/>
  <c r="AM5857" i="7" a="1"/>
  <c r="AM5857" i="7" s="1"/>
  <c r="AL5545" i="7" a="1"/>
  <c r="AL5545" i="7" s="1"/>
  <c r="AK5420" i="7" a="1"/>
  <c r="AK5420" i="7" s="1"/>
  <c r="AK5156" i="7" a="1"/>
  <c r="AK5156" i="7" s="1"/>
  <c r="AK5177" i="7" a="1"/>
  <c r="AK5177" i="7" s="1"/>
  <c r="AK4492" i="7" a="1"/>
  <c r="AK4492" i="7" s="1"/>
  <c r="AL4451" i="7" a="1"/>
  <c r="AL4451" i="7" s="1"/>
  <c r="AL3895" i="7" a="1"/>
  <c r="AL3895" i="7" s="1"/>
  <c r="AL3333" i="7" a="1"/>
  <c r="AL3333" i="7" s="1"/>
  <c r="AL3205" i="7" a="1"/>
  <c r="AL3205" i="7" s="1"/>
  <c r="AM2949" i="7" a="1"/>
  <c r="AM2949" i="7" s="1"/>
  <c r="AL2719" i="7" a="1"/>
  <c r="AL2719" i="7" s="1"/>
  <c r="AM2537" i="7" a="1"/>
  <c r="AM2537" i="7" s="1"/>
  <c r="AJ2499" i="7" a="1"/>
  <c r="AJ2499" i="7" s="1"/>
  <c r="AM1888" i="7" a="1"/>
  <c r="AM1888" i="7" s="1"/>
  <c r="AM1671" i="7" a="1"/>
  <c r="AM1671" i="7" s="1"/>
  <c r="AK1350" i="7" a="1"/>
  <c r="AK1350" i="7" s="1"/>
  <c r="AJ1251" i="7" a="1"/>
  <c r="AJ1251" i="7" s="1"/>
  <c r="AM1137" i="7" a="1"/>
  <c r="AM1137" i="7" s="1"/>
  <c r="AL1366" i="7" a="1"/>
  <c r="AL1366" i="7" s="1"/>
  <c r="AM396" i="7" a="1"/>
  <c r="AM396" i="7" s="1"/>
  <c r="AM4428" i="7" a="1"/>
  <c r="AM4428" i="7" s="1"/>
  <c r="AL4089" i="7" a="1"/>
  <c r="AL4089" i="7" s="1"/>
  <c r="AM895" i="7" a="1"/>
  <c r="AM895" i="7" s="1"/>
  <c r="AL6896" i="7" a="1"/>
  <c r="AL6896" i="7" s="1"/>
  <c r="AJ6602" i="7" a="1"/>
  <c r="AJ6602" i="7" s="1"/>
  <c r="AL6488" i="7" a="1"/>
  <c r="AL6488" i="7" s="1"/>
  <c r="AL6186" i="7" a="1"/>
  <c r="AL6186" i="7" s="1"/>
  <c r="AM5849" i="7" a="1"/>
  <c r="AM5849" i="7" s="1"/>
  <c r="AL5855" i="7" a="1"/>
  <c r="AL5855" i="7" s="1"/>
  <c r="AM5314" i="7" a="1"/>
  <c r="AM5314" i="7" s="1"/>
  <c r="AL5156" i="7" a="1"/>
  <c r="AL5156" i="7" s="1"/>
  <c r="AL5114" i="7" a="1"/>
  <c r="AL5114" i="7" s="1"/>
  <c r="AL5177" i="7" a="1"/>
  <c r="AL5177" i="7" s="1"/>
  <c r="AM4352" i="7" a="1"/>
  <c r="AM4352" i="7" s="1"/>
  <c r="AM3895" i="7" a="1"/>
  <c r="AM3895" i="7" s="1"/>
  <c r="AM1623" i="7" a="1"/>
  <c r="AM1623" i="7" s="1"/>
  <c r="AL1623" i="7" a="1"/>
  <c r="AL1623" i="7" s="1"/>
  <c r="AM985" i="7" a="1"/>
  <c r="AM985" i="7" s="1"/>
  <c r="AL895" i="7" a="1"/>
  <c r="AL895" i="7" s="1"/>
  <c r="AJ1299" i="7" a="1"/>
  <c r="AJ1299" i="7" s="1"/>
  <c r="AM851" i="7" a="1"/>
  <c r="AM851" i="7" s="1"/>
  <c r="AK150" i="7" a="1"/>
  <c r="AK150" i="7" s="1"/>
  <c r="AJ4089" i="7" a="1"/>
  <c r="AJ4089" i="7" s="1"/>
  <c r="AL240" i="7" a="1"/>
  <c r="AL240" i="7" s="1"/>
  <c r="AL6800" i="7" a="1"/>
  <c r="AL6800" i="7" s="1"/>
  <c r="AK6573" i="7" a="1"/>
  <c r="AK6573" i="7" s="1"/>
  <c r="AL6634" i="7" a="1"/>
  <c r="AL6634" i="7" s="1"/>
  <c r="AK6470" i="7" a="1"/>
  <c r="AK6470" i="7" s="1"/>
  <c r="AJ6428" i="7" a="1"/>
  <c r="AJ6428" i="7" s="1"/>
  <c r="AJ5716" i="7" a="1"/>
  <c r="AJ5716" i="7" s="1"/>
  <c r="AK5257" i="7" a="1"/>
  <c r="AK5257" i="7" s="1"/>
  <c r="AL3887" i="7" a="1"/>
  <c r="AL3887" i="7" s="1"/>
  <c r="AL3253" i="7" a="1"/>
  <c r="AL3253" i="7" s="1"/>
  <c r="AK3087" i="7" a="1"/>
  <c r="AK3087" i="7" s="1"/>
  <c r="AK3047" i="7" a="1"/>
  <c r="AK3047" i="7" s="1"/>
  <c r="AL2743" i="7" a="1"/>
  <c r="AL2743" i="7" s="1"/>
  <c r="AM961" i="7" a="1"/>
  <c r="AM961" i="7" s="1"/>
  <c r="AM1163" i="7" a="1"/>
  <c r="AM1163" i="7" s="1"/>
  <c r="AK7" i="7" a="1"/>
  <c r="AK7" i="7" s="1"/>
  <c r="AM116" i="7" a="1"/>
  <c r="AM116" i="7" s="1"/>
  <c r="AM34" i="7" a="1"/>
  <c r="AM34" i="7" s="1"/>
  <c r="AM5061" i="7" a="1"/>
  <c r="AM5061" i="7" s="1"/>
  <c r="AM4731" i="7" a="1"/>
  <c r="AM4731" i="7" s="1"/>
  <c r="AJ404" i="7" a="1"/>
  <c r="AJ404" i="7" s="1"/>
  <c r="AK3123" i="7" a="1"/>
  <c r="AK3123" i="7" s="1"/>
  <c r="AM1021" i="7" a="1"/>
  <c r="AM1021" i="7" s="1"/>
  <c r="AM772" i="7" a="1"/>
  <c r="AM772" i="7" s="1"/>
  <c r="AJ417" i="7" a="1"/>
  <c r="AJ417" i="7" s="1"/>
  <c r="AK2808" i="7" a="1"/>
  <c r="AK2808" i="7" s="1"/>
  <c r="AL752" i="7" a="1"/>
  <c r="AL752" i="7" s="1"/>
  <c r="AJ340" i="7" a="1"/>
  <c r="AJ340" i="7" s="1"/>
  <c r="AL3730" i="7" a="1"/>
  <c r="AL3730" i="7" s="1"/>
  <c r="AM720" i="7" a="1"/>
  <c r="AM720" i="7" s="1"/>
  <c r="AK1783" i="7" a="1"/>
  <c r="AK1783" i="7" s="1"/>
  <c r="AK3753" i="7" a="1"/>
  <c r="AK3753" i="7" s="1"/>
  <c r="AJ2470" i="7" a="1"/>
  <c r="AJ2470" i="7" s="1"/>
  <c r="AM805" i="7" a="1"/>
  <c r="AM805" i="7" s="1"/>
  <c r="AM3006" i="7" a="1"/>
  <c r="AM3006" i="7" s="1"/>
  <c r="AM2141" i="7" a="1"/>
  <c r="AM2141" i="7" s="1"/>
  <c r="AM903" i="7" a="1"/>
  <c r="AM903" i="7" s="1"/>
  <c r="AM143" i="7" a="1"/>
  <c r="AM143" i="7" s="1"/>
  <c r="AM3413" i="7" a="1"/>
  <c r="AM3413" i="7" s="1"/>
  <c r="AM2810" i="7" a="1"/>
  <c r="AM2810" i="7" s="1"/>
  <c r="AL3014" i="7" a="1"/>
  <c r="AL3014" i="7" s="1"/>
  <c r="AJ2187" i="7" a="1"/>
  <c r="AJ2187" i="7" s="1"/>
  <c r="AK1711" i="7" a="1"/>
  <c r="AK1711" i="7" s="1"/>
  <c r="AK1049" i="7" a="1"/>
  <c r="AK1049" i="7" s="1"/>
  <c r="AK4081" i="7" a="1"/>
  <c r="AK4081" i="7" s="1"/>
  <c r="AJ1105" i="7" a="1"/>
  <c r="AJ1105" i="7" s="1"/>
  <c r="AM548" i="7" a="1"/>
  <c r="AM548" i="7" s="1"/>
  <c r="AM5283" i="7" a="1"/>
  <c r="AM5283" i="7" s="1"/>
  <c r="AM3753" i="7" a="1"/>
  <c r="AM3753" i="7" s="1"/>
  <c r="AJ2810" i="7" a="1"/>
  <c r="AJ2810" i="7" s="1"/>
  <c r="AJ1009" i="7" a="1"/>
  <c r="AJ1009" i="7" s="1"/>
  <c r="AL143" i="7" a="1"/>
  <c r="AL143" i="7" s="1"/>
  <c r="AL720" i="7" a="1"/>
  <c r="AL720" i="7" s="1"/>
  <c r="AL2720" i="7" a="1"/>
  <c r="AL2720" i="7" s="1"/>
  <c r="AK3391" i="7" a="1"/>
  <c r="AK3391" i="7" s="1"/>
  <c r="AM440" i="7" a="1"/>
  <c r="AM440" i="7" s="1"/>
  <c r="AJ914" i="7" a="1"/>
  <c r="AJ914" i="7" s="1"/>
  <c r="AM1125" i="7" a="1"/>
  <c r="AM1125" i="7" s="1"/>
  <c r="AJ5116" i="7" a="1"/>
  <c r="AJ5116" i="7" s="1"/>
  <c r="AL5103" i="7" a="1"/>
  <c r="AL5103" i="7" s="1"/>
  <c r="AM5116" i="7" a="1"/>
  <c r="AM5116" i="7" s="1"/>
  <c r="AJ4868" i="7" a="1"/>
  <c r="AJ4868" i="7" s="1"/>
  <c r="AL4874" i="7" a="1"/>
  <c r="AL4874" i="7" s="1"/>
  <c r="AM4868" i="7" a="1"/>
  <c r="AM4868" i="7" s="1"/>
  <c r="AK4604" i="7" a="1"/>
  <c r="AK4604" i="7" s="1"/>
  <c r="AL3951" i="7" a="1"/>
  <c r="AL3951" i="7" s="1"/>
  <c r="AM3945" i="7" a="1"/>
  <c r="AM3945" i="7" s="1"/>
  <c r="AM3929" i="7" a="1"/>
  <c r="AM3929" i="7" s="1"/>
  <c r="AM1624" i="7" a="1"/>
  <c r="AM1624" i="7" s="1"/>
  <c r="AJ809" i="7" a="1"/>
  <c r="AJ809" i="7" s="1"/>
  <c r="AJ6955" i="7" a="1"/>
  <c r="AJ6955" i="7" s="1"/>
  <c r="AL3198" i="7" a="1"/>
  <c r="AL3198" i="7" s="1"/>
  <c r="AK4868" i="7" a="1"/>
  <c r="AK4868" i="7" s="1"/>
  <c r="AM2298" i="7" a="1"/>
  <c r="AM2298" i="7" s="1"/>
  <c r="AL700" i="7" a="1"/>
  <c r="AL700" i="7" s="1"/>
  <c r="AJ289" i="7" a="1"/>
  <c r="AJ289" i="7" s="1"/>
  <c r="AM621" i="7" a="1"/>
  <c r="AM621" i="7" s="1"/>
  <c r="AJ126" i="7" a="1"/>
  <c r="AJ126" i="7" s="1"/>
  <c r="AK3139" i="7" a="1"/>
  <c r="AK3139" i="7" s="1"/>
  <c r="AK772" i="7" a="1"/>
  <c r="AK772" i="7" s="1"/>
  <c r="AJ166" i="7" a="1"/>
  <c r="AJ166" i="7" s="1"/>
  <c r="AK5611" i="7" a="1"/>
  <c r="AK5611" i="7" s="1"/>
  <c r="AK3343" i="7" a="1"/>
  <c r="AK3343" i="7" s="1"/>
  <c r="AJ2099" i="7" a="1"/>
  <c r="AJ2099" i="7" s="1"/>
  <c r="AL154" i="7" a="1"/>
  <c r="AL154" i="7" s="1"/>
  <c r="AK2624" i="7" a="1"/>
  <c r="AK2624" i="7" s="1"/>
  <c r="AK417" i="7" a="1"/>
  <c r="AK417" i="7" s="1"/>
  <c r="AL602" i="7" a="1"/>
  <c r="AL602" i="7" s="1"/>
  <c r="AL512" i="7" a="1"/>
  <c r="AL512" i="7" s="1"/>
  <c r="AK406" i="7" a="1"/>
  <c r="AK406" i="7" s="1"/>
  <c r="AK512" i="7" a="1"/>
  <c r="AK512" i="7" s="1"/>
  <c r="AM5179" i="7" a="1"/>
  <c r="AM5179" i="7" s="1"/>
  <c r="AL3751" i="7" a="1"/>
  <c r="AL3751" i="7" s="1"/>
  <c r="AM2072" i="7" a="1"/>
  <c r="AM2072" i="7" s="1"/>
  <c r="AM4062" i="7" a="1"/>
  <c r="AM4062" i="7" s="1"/>
  <c r="AK228" i="7" a="1"/>
  <c r="AK228" i="7" s="1"/>
  <c r="AL4253" i="7" a="1"/>
  <c r="AL4253" i="7" s="1"/>
  <c r="AJ4088" i="7" a="1"/>
  <c r="AJ4088" i="7" s="1"/>
  <c r="AK2298" i="7" a="1"/>
  <c r="AK2298" i="7" s="1"/>
  <c r="AJ2078" i="7" a="1"/>
  <c r="AJ2078" i="7" s="1"/>
  <c r="AJ2298" i="7" a="1"/>
  <c r="AJ2298" i="7" s="1"/>
  <c r="AL2624" i="7" a="1"/>
  <c r="AL2624" i="7" s="1"/>
  <c r="AK340" i="7" a="1"/>
  <c r="AK340" i="7" s="1"/>
  <c r="AK273" i="7" a="1"/>
  <c r="AK273" i="7" s="1"/>
  <c r="AL3655" i="7" a="1"/>
  <c r="AL3655" i="7" s="1"/>
  <c r="AM2854" i="7" a="1"/>
  <c r="AM2854" i="7" s="1"/>
  <c r="AL6968" i="7" a="1"/>
  <c r="AL6968" i="7" s="1"/>
  <c r="AM3901" i="7" a="1"/>
  <c r="AM3901" i="7" s="1"/>
  <c r="AK602" i="7" a="1"/>
  <c r="AK602" i="7" s="1"/>
  <c r="AJ512" i="7" a="1"/>
  <c r="AJ512" i="7" s="1"/>
  <c r="AK6380" i="7" a="1"/>
  <c r="AK6380" i="7" s="1"/>
  <c r="AM1047" i="7" a="1"/>
  <c r="AM1047" i="7" s="1"/>
  <c r="AM307" i="7" a="1"/>
  <c r="AM307" i="7" s="1"/>
  <c r="AK6955" i="7" a="1"/>
  <c r="AK6955" i="7" s="1"/>
  <c r="AM6036" i="7" a="1"/>
  <c r="AM6036" i="7" s="1"/>
  <c r="AJ5999" i="7" a="1"/>
  <c r="AJ5999" i="7" s="1"/>
  <c r="AK2488" i="7" a="1"/>
  <c r="AK2488" i="7" s="1"/>
  <c r="AK3299" i="7" a="1"/>
  <c r="AK3299" i="7" s="1"/>
  <c r="AL2446" i="7" a="1"/>
  <c r="AL2446" i="7" s="1"/>
  <c r="AK3171" i="7" a="1"/>
  <c r="AK3171" i="7" s="1"/>
  <c r="AL2777" i="7" a="1"/>
  <c r="AL2777" i="7" s="1"/>
  <c r="AJ4172" i="7" a="1"/>
  <c r="AJ4172" i="7" s="1"/>
  <c r="AK3408" i="7" a="1"/>
  <c r="AK3408" i="7" s="1"/>
  <c r="AL3408" i="7" a="1"/>
  <c r="AL3408" i="7" s="1"/>
  <c r="AK4898" i="7" a="1"/>
  <c r="AK4898" i="7" s="1"/>
  <c r="AJ306" i="7" a="1"/>
  <c r="AJ306" i="7" s="1"/>
  <c r="AL1526" i="7" a="1"/>
  <c r="AL1526" i="7" s="1"/>
  <c r="AM1160" i="7" a="1"/>
  <c r="AM1160" i="7" s="1"/>
  <c r="AJ134" i="7" a="1"/>
  <c r="AJ134" i="7" s="1"/>
  <c r="AM893" i="7" a="1"/>
  <c r="AM893" i="7" s="1"/>
  <c r="AJ12" i="7" a="1"/>
  <c r="AJ12" i="7" s="1"/>
  <c r="AM873" i="7" a="1"/>
  <c r="AM873" i="7" s="1"/>
  <c r="AM4894" i="7" a="1"/>
  <c r="AM4894" i="7" s="1"/>
  <c r="AM3941" i="7" a="1"/>
  <c r="AM3941" i="7" s="1"/>
  <c r="AM457" i="7" a="1"/>
  <c r="AM457" i="7" s="1"/>
  <c r="AK388" i="7" a="1"/>
  <c r="AK388" i="7" s="1"/>
  <c r="AK70" i="7" a="1"/>
  <c r="AK70" i="7" s="1"/>
  <c r="AK12" i="7" a="1"/>
  <c r="AK12" i="7" s="1"/>
  <c r="AM43" i="7" a="1"/>
  <c r="AM43" i="7" s="1"/>
  <c r="AJ4735" i="7" a="1"/>
  <c r="AJ4735" i="7" s="1"/>
  <c r="AM1208" i="7" a="1"/>
  <c r="AM1208" i="7" s="1"/>
  <c r="AM1576" i="7" a="1"/>
  <c r="AM1576" i="7" s="1"/>
  <c r="AK6768" i="7" a="1"/>
  <c r="AK6768" i="7" s="1"/>
  <c r="AJ6768" i="7" a="1"/>
  <c r="AJ6768" i="7" s="1"/>
  <c r="AK3243" i="7" a="1"/>
  <c r="AK3243" i="7" s="1"/>
  <c r="AK2646" i="7" a="1"/>
  <c r="AK2646" i="7" s="1"/>
  <c r="AK2606" i="7" a="1"/>
  <c r="AK2606" i="7" s="1"/>
  <c r="AK220" i="7" a="1"/>
  <c r="AK220" i="7" s="1"/>
  <c r="AK197" i="7" a="1"/>
  <c r="AK197" i="7" s="1"/>
  <c r="AK139" i="7" a="1"/>
  <c r="AK139" i="7" s="1"/>
  <c r="AM1104" i="7" a="1"/>
  <c r="AM1104" i="7" s="1"/>
  <c r="AL2552" i="7" a="1"/>
  <c r="AL2552" i="7" s="1"/>
  <c r="AK324" i="7" a="1"/>
  <c r="AK324" i="7" s="1"/>
  <c r="AM4040" i="7" a="1"/>
  <c r="AM4040" i="7" s="1"/>
  <c r="AJ43" i="7" a="1"/>
  <c r="AJ43" i="7" s="1"/>
  <c r="AM2143" i="7" a="1"/>
  <c r="AM2143" i="7" s="1"/>
  <c r="AK433" i="7" a="1"/>
  <c r="AK433" i="7" s="1"/>
  <c r="AK244" i="7" a="1"/>
  <c r="AK244" i="7" s="1"/>
  <c r="AK257" i="7" a="1"/>
  <c r="AK257" i="7" s="1"/>
  <c r="AK4587" i="7" a="1"/>
  <c r="AK4587" i="7" s="1"/>
  <c r="AL315" i="7" a="1"/>
  <c r="AL315" i="7" s="1"/>
  <c r="AM6548" i="7" a="1"/>
  <c r="AM6548" i="7" s="1"/>
  <c r="AK6477" i="7" a="1"/>
  <c r="AK6477" i="7" s="1"/>
  <c r="AK5934" i="7" a="1"/>
  <c r="AK5934" i="7" s="1"/>
  <c r="AL5345" i="7" a="1"/>
  <c r="AL5345" i="7" s="1"/>
  <c r="AK5394" i="7" a="1"/>
  <c r="AK5394" i="7" s="1"/>
  <c r="AK4915" i="7" a="1"/>
  <c r="AK4915" i="7" s="1"/>
  <c r="AJ5039" i="7" a="1"/>
  <c r="AJ5039" i="7" s="1"/>
  <c r="AL4603" i="7" a="1"/>
  <c r="AL4603" i="7" s="1"/>
  <c r="AM4122" i="7" a="1"/>
  <c r="AM4122" i="7" s="1"/>
  <c r="AK4157" i="7" a="1"/>
  <c r="AK4157" i="7" s="1"/>
  <c r="AL3128" i="7" a="1"/>
  <c r="AL3128" i="7" s="1"/>
  <c r="AL2848" i="7" a="1"/>
  <c r="AL2848" i="7" s="1"/>
  <c r="AM2430" i="7" a="1"/>
  <c r="AM2430" i="7" s="1"/>
  <c r="AM765" i="7" a="1"/>
  <c r="AM765" i="7" s="1"/>
  <c r="AK166" i="7" a="1"/>
  <c r="AK166" i="7" s="1"/>
  <c r="AK126" i="7" a="1"/>
  <c r="AK126" i="7" s="1"/>
  <c r="AM1189" i="7" a="1"/>
  <c r="AM1189" i="7" s="1"/>
  <c r="AJ220" i="7" a="1"/>
  <c r="AJ220" i="7" s="1"/>
  <c r="AM1232" i="7" a="1"/>
  <c r="AM1232" i="7" s="1"/>
  <c r="AJ356" i="7" a="1"/>
  <c r="AJ356" i="7" s="1"/>
  <c r="AJ1645" i="7" a="1"/>
  <c r="AJ1645" i="7" s="1"/>
  <c r="AL513" i="7" a="1"/>
  <c r="AL513" i="7" s="1"/>
  <c r="AL396" i="7" a="1"/>
  <c r="AL396" i="7" s="1"/>
  <c r="AM458" i="7" a="1"/>
  <c r="AM458" i="7" s="1"/>
  <c r="AK6733" i="7" a="1"/>
  <c r="AK6733" i="7" s="1"/>
  <c r="AM5234" i="7" a="1"/>
  <c r="AM5234" i="7" s="1"/>
  <c r="AJ5603" i="7" a="1"/>
  <c r="AJ5603" i="7" s="1"/>
  <c r="AL4915" i="7" a="1"/>
  <c r="AL4915" i="7" s="1"/>
  <c r="AL4695" i="7" a="1"/>
  <c r="AL4695" i="7" s="1"/>
  <c r="AK4380" i="7" a="1"/>
  <c r="AK4380" i="7" s="1"/>
  <c r="AK4197" i="7" a="1"/>
  <c r="AK4197" i="7" s="1"/>
  <c r="AJ2848" i="7" a="1"/>
  <c r="AJ2848" i="7" s="1"/>
  <c r="AK2496" i="7" a="1"/>
  <c r="AK2496" i="7" s="1"/>
  <c r="AK316" i="7" a="1"/>
  <c r="AK316" i="7" s="1"/>
  <c r="AK3229" i="7" a="1"/>
  <c r="AK3229" i="7" s="1"/>
  <c r="AK1546" i="7" a="1"/>
  <c r="AK1546" i="7" s="1"/>
  <c r="AJ452" i="7" a="1"/>
  <c r="AJ452" i="7" s="1"/>
  <c r="AM676" i="7" a="1"/>
  <c r="AM676" i="7" s="1"/>
  <c r="AJ6659" i="7" a="1"/>
  <c r="AJ6659" i="7" s="1"/>
  <c r="AL6008" i="7" a="1"/>
  <c r="AL6008" i="7" s="1"/>
  <c r="AJ5653" i="7" a="1"/>
  <c r="AJ5653" i="7" s="1"/>
  <c r="AM4820" i="7" a="1"/>
  <c r="AM4820" i="7" s="1"/>
  <c r="AM4915" i="7" a="1"/>
  <c r="AM4915" i="7" s="1"/>
  <c r="AL4266" i="7" a="1"/>
  <c r="AL4266" i="7" s="1"/>
  <c r="AK3936" i="7" a="1"/>
  <c r="AK3936" i="7" s="1"/>
  <c r="AK2848" i="7" a="1"/>
  <c r="AK2848" i="7" s="1"/>
  <c r="AK192" i="7" a="1"/>
  <c r="AK192" i="7" s="1"/>
  <c r="AK47" i="7" a="1"/>
  <c r="AK47" i="7" s="1"/>
  <c r="AK446" i="7" a="1"/>
  <c r="AK446" i="7" s="1"/>
  <c r="AJ316" i="7" a="1"/>
  <c r="AJ316" i="7" s="1"/>
  <c r="AM5123" i="7" a="1"/>
  <c r="AM5123" i="7" s="1"/>
  <c r="AJ458" i="7" a="1"/>
  <c r="AJ458" i="7" s="1"/>
  <c r="AK6659" i="7" a="1"/>
  <c r="AK6659" i="7" s="1"/>
  <c r="AJ6667" i="7" a="1"/>
  <c r="AJ6667" i="7" s="1"/>
  <c r="AJ6546" i="7" a="1"/>
  <c r="AJ6546" i="7" s="1"/>
  <c r="AJ5883" i="7" a="1"/>
  <c r="AJ5883" i="7" s="1"/>
  <c r="AK5735" i="7" a="1"/>
  <c r="AK5735" i="7" s="1"/>
  <c r="AJ5451" i="7" a="1"/>
  <c r="AJ5451" i="7" s="1"/>
  <c r="AL5603" i="7" a="1"/>
  <c r="AL5603" i="7" s="1"/>
  <c r="AL4704" i="7" a="1"/>
  <c r="AL4704" i="7" s="1"/>
  <c r="AM4465" i="7" a="1"/>
  <c r="AM4465" i="7" s="1"/>
  <c r="AL4673" i="7" a="1"/>
  <c r="AL4673" i="7" s="1"/>
  <c r="AL4176" i="7" a="1"/>
  <c r="AL4176" i="7" s="1"/>
  <c r="AK3179" i="7" a="1"/>
  <c r="AK3179" i="7" s="1"/>
  <c r="AJ3176" i="7" a="1"/>
  <c r="AJ3176" i="7" s="1"/>
  <c r="AJ3128" i="7" a="1"/>
  <c r="AJ3128" i="7" s="1"/>
  <c r="AJ666" i="7" a="1"/>
  <c r="AJ666" i="7" s="1"/>
  <c r="AJ388" i="7" a="1"/>
  <c r="AJ388" i="7" s="1"/>
  <c r="AJ5813" i="7" a="1"/>
  <c r="AJ5813" i="7" s="1"/>
  <c r="AM5505" i="7" a="1"/>
  <c r="AM5505" i="7" s="1"/>
  <c r="AJ2874" i="7" a="1"/>
  <c r="AJ2874" i="7" s="1"/>
  <c r="AK3271" i="7" a="1"/>
  <c r="AK3271" i="7" s="1"/>
  <c r="AL6396" i="7" a="1"/>
  <c r="AL6396" i="7" s="1"/>
  <c r="AJ6008" i="7" a="1"/>
  <c r="AJ6008" i="7" s="1"/>
  <c r="AL5934" i="7" a="1"/>
  <c r="AL5934" i="7" s="1"/>
  <c r="AJ6335" i="7" a="1"/>
  <c r="AJ6335" i="7" s="1"/>
  <c r="AJ6396" i="7" a="1"/>
  <c r="AJ6396" i="7" s="1"/>
  <c r="AK4465" i="7" a="1"/>
  <c r="AK4465" i="7" s="1"/>
  <c r="AL4157" i="7" a="1"/>
  <c r="AL4157" i="7" s="1"/>
  <c r="AJ2764" i="7" a="1"/>
  <c r="AJ2764" i="7" s="1"/>
  <c r="AJ2654" i="7" a="1"/>
  <c r="AJ2654" i="7" s="1"/>
  <c r="AK2764" i="7" a="1"/>
  <c r="AK2764" i="7" s="1"/>
  <c r="AL1873" i="7" a="1"/>
  <c r="AL1873" i="7" s="1"/>
  <c r="AM1056" i="7" a="1"/>
  <c r="AM1056" i="7" s="1"/>
  <c r="AM888" i="7" a="1"/>
  <c r="AM888" i="7" s="1"/>
  <c r="AJ47" i="7" a="1"/>
  <c r="AJ47" i="7" s="1"/>
  <c r="AK3759" i="7" a="1"/>
  <c r="AK3759" i="7" s="1"/>
  <c r="AM196" i="7" a="1"/>
  <c r="AM196" i="7" s="1"/>
  <c r="AM125" i="7" a="1"/>
  <c r="AM125" i="7" s="1"/>
  <c r="AJ6191" i="7" a="1"/>
  <c r="AJ6191" i="7" s="1"/>
  <c r="AJ6647" i="7" a="1"/>
  <c r="AJ6647" i="7" s="1"/>
  <c r="AK6532" i="7" a="1"/>
  <c r="AK6532" i="7" s="1"/>
  <c r="AM6419" i="7" a="1"/>
  <c r="AM6419" i="7" s="1"/>
  <c r="AM6453" i="7" a="1"/>
  <c r="AM6453" i="7" s="1"/>
  <c r="AK6335" i="7" a="1"/>
  <c r="AK6335" i="7" s="1"/>
  <c r="AK6396" i="7" a="1"/>
  <c r="AK6396" i="7" s="1"/>
  <c r="AM6223" i="7" a="1"/>
  <c r="AM6223" i="7" s="1"/>
  <c r="AK6223" i="7" a="1"/>
  <c r="AK6223" i="7" s="1"/>
  <c r="AL5960" i="7" a="1"/>
  <c r="AL5960" i="7" s="1"/>
  <c r="AM5282" i="7" a="1"/>
  <c r="AM5282" i="7" s="1"/>
  <c r="AK4410" i="7" a="1"/>
  <c r="AK4410" i="7" s="1"/>
  <c r="AM3906" i="7" a="1"/>
  <c r="AM3906" i="7" s="1"/>
  <c r="AL3176" i="7" a="1"/>
  <c r="AL3176" i="7" s="1"/>
  <c r="AL2496" i="7" a="1"/>
  <c r="AL2496" i="7" s="1"/>
  <c r="AK380" i="7" a="1"/>
  <c r="AK380" i="7" s="1"/>
  <c r="AK478" i="7" a="1"/>
  <c r="AK478" i="7" s="1"/>
  <c r="AM2016" i="7" a="1"/>
  <c r="AM2016" i="7" s="1"/>
  <c r="AM1541" i="7" a="1"/>
  <c r="AM1541" i="7" s="1"/>
  <c r="AL3721" i="7" a="1"/>
  <c r="AL3721" i="7" s="1"/>
  <c r="AL404" i="7" a="1"/>
  <c r="AL404" i="7" s="1"/>
  <c r="AL6647" i="7" a="1"/>
  <c r="AL6647" i="7" s="1"/>
  <c r="AM6532" i="7" a="1"/>
  <c r="AM6532" i="7" s="1"/>
  <c r="AK6453" i="7" a="1"/>
  <c r="AK6453" i="7" s="1"/>
  <c r="AM6023" i="7" a="1"/>
  <c r="AM6023" i="7" s="1"/>
  <c r="AK5775" i="7" a="1"/>
  <c r="AK5775" i="7" s="1"/>
  <c r="AL5883" i="7" a="1"/>
  <c r="AL5883" i="7" s="1"/>
  <c r="AM5611" i="7" a="1"/>
  <c r="AM5611" i="7" s="1"/>
  <c r="AJ4820" i="7" a="1"/>
  <c r="AJ4820" i="7" s="1"/>
  <c r="AM4603" i="7" a="1"/>
  <c r="AM4603" i="7" s="1"/>
  <c r="AK5039" i="7" a="1"/>
  <c r="AK5039" i="7" s="1"/>
  <c r="AM4176" i="7" a="1"/>
  <c r="AM4176" i="7" s="1"/>
  <c r="AK3211" i="7" a="1"/>
  <c r="AK3211" i="7" s="1"/>
  <c r="AK3176" i="7" a="1"/>
  <c r="AK3176" i="7" s="1"/>
  <c r="AL2736" i="7" a="1"/>
  <c r="AL2736" i="7" s="1"/>
  <c r="AJ2808" i="7" a="1"/>
  <c r="AJ2808" i="7" s="1"/>
  <c r="AK2736" i="7" a="1"/>
  <c r="AK2736" i="7" s="1"/>
  <c r="AJ2" i="7" a="1"/>
  <c r="AJ2" i="7" s="1"/>
  <c r="AJ446" i="7" a="1"/>
  <c r="AJ446" i="7" s="1"/>
  <c r="AM3625" i="7" a="1"/>
  <c r="AM3625" i="7" s="1"/>
  <c r="AJ1607" i="7" a="1"/>
  <c r="AJ1607" i="7" s="1"/>
  <c r="AK2688" i="7" a="1"/>
  <c r="AK2688" i="7" s="1"/>
  <c r="AK225" i="7" a="1"/>
  <c r="AK225" i="7" s="1"/>
  <c r="AK102" i="7" a="1"/>
  <c r="AK102" i="7" s="1"/>
  <c r="AJ602" i="7" a="1"/>
  <c r="AJ602" i="7" s="1"/>
  <c r="AJ422" i="7" a="1"/>
  <c r="AJ422" i="7" s="1"/>
  <c r="AM5563" i="7" a="1"/>
  <c r="AM5563" i="7" s="1"/>
  <c r="AJ5479" i="7" a="1"/>
  <c r="AJ5479" i="7" s="1"/>
  <c r="AJ4500" i="7" a="1"/>
  <c r="AJ4500" i="7" s="1"/>
  <c r="AK6033" i="7" a="1"/>
  <c r="AK6033" i="7" s="1"/>
  <c r="AM5350" i="7" a="1"/>
  <c r="AM5350" i="7" s="1"/>
  <c r="AJ3910" i="7" a="1"/>
  <c r="AJ3910" i="7" s="1"/>
  <c r="AK3661" i="7" a="1"/>
  <c r="AK3661" i="7" s="1"/>
  <c r="AL2274" i="7" a="1"/>
  <c r="AL2274" i="7" s="1"/>
  <c r="AL666" i="7" a="1"/>
  <c r="AL666" i="7" s="1"/>
  <c r="AJ236" i="7" a="1"/>
  <c r="AJ236" i="7" s="1"/>
  <c r="AK2470" i="7" a="1"/>
  <c r="AK2470" i="7" s="1"/>
  <c r="AK666" i="7" a="1"/>
  <c r="AK666" i="7" s="1"/>
  <c r="AJ142" i="7" a="1"/>
  <c r="AJ142" i="7" s="1"/>
  <c r="AJ225" i="7" a="1"/>
  <c r="AJ225" i="7" s="1"/>
  <c r="AJ163" i="7" a="1"/>
  <c r="AJ163" i="7" s="1"/>
  <c r="AM6719" i="7" a="1"/>
  <c r="AM6719" i="7" s="1"/>
  <c r="AL5648" i="7" a="1"/>
  <c r="AL5648" i="7" s="1"/>
  <c r="AL2782" i="7" a="1"/>
  <c r="AL2782" i="7" s="1"/>
  <c r="AL2825" i="7" a="1"/>
  <c r="AL2825" i="7" s="1"/>
  <c r="AK2761" i="7" a="1"/>
  <c r="AK2761" i="7" s="1"/>
  <c r="AK163" i="7" a="1"/>
  <c r="AK163" i="7" s="1"/>
  <c r="AJ23" i="7" a="1"/>
  <c r="AJ23" i="7" s="1"/>
  <c r="AM1213" i="7" a="1"/>
  <c r="AM1213" i="7" s="1"/>
  <c r="AM829" i="7" a="1"/>
  <c r="AM829" i="7" s="1"/>
  <c r="AL6414" i="7" a="1"/>
  <c r="AL6414" i="7" s="1"/>
  <c r="AL330" i="7" a="1"/>
  <c r="AL330" i="7" s="1"/>
  <c r="AM6955" i="7" a="1"/>
  <c r="AM6955" i="7" s="1"/>
  <c r="AJ2534" i="7" a="1"/>
  <c r="AJ2534" i="7" s="1"/>
  <c r="AK142" i="7" a="1"/>
  <c r="AK142" i="7" s="1"/>
  <c r="AL5611" i="7" a="1"/>
  <c r="AL5611" i="7" s="1"/>
  <c r="AL1863" i="7" a="1"/>
  <c r="AL1863" i="7" s="1"/>
  <c r="AL2728" i="7" a="1"/>
  <c r="AL2728" i="7" s="1"/>
  <c r="AJ2210" i="7" a="1"/>
  <c r="AJ2210" i="7" s="1"/>
  <c r="AM489" i="7" a="1"/>
  <c r="AM489" i="7" s="1"/>
  <c r="AM1077" i="7" a="1"/>
  <c r="AM1077" i="7" s="1"/>
  <c r="AL489" i="7" a="1"/>
  <c r="AL489" i="7" s="1"/>
  <c r="AK422" i="7" a="1"/>
  <c r="AK422" i="7" s="1"/>
  <c r="AK291" i="7" a="1"/>
  <c r="AK291" i="7" s="1"/>
  <c r="AM5473" i="7" a="1"/>
  <c r="AM5473" i="7" s="1"/>
  <c r="AL84" i="7" a="1"/>
  <c r="AL84" i="7" s="1"/>
  <c r="AK676" i="7" a="1"/>
  <c r="AK676" i="7" s="1"/>
  <c r="AK6036" i="7" a="1"/>
  <c r="AK6036" i="7" s="1"/>
  <c r="AM4653" i="7" a="1"/>
  <c r="AM4653" i="7" s="1"/>
  <c r="AK3339" i="7" a="1"/>
  <c r="AK3339" i="7" s="1"/>
  <c r="AK3235" i="7" a="1"/>
  <c r="AK3235" i="7" s="1"/>
  <c r="AK2534" i="7" a="1"/>
  <c r="AK2534" i="7" s="1"/>
  <c r="AL2488" i="7" a="1"/>
  <c r="AL2488" i="7" s="1"/>
  <c r="AK2720" i="7" a="1"/>
  <c r="AK2720" i="7" s="1"/>
  <c r="AM1307" i="7" a="1"/>
  <c r="AM1307" i="7" s="1"/>
  <c r="AM1205" i="7" a="1"/>
  <c r="AM1205" i="7" s="1"/>
  <c r="AK200" i="7" a="1"/>
  <c r="AK200" i="7" s="1"/>
  <c r="AM869" i="7" a="1"/>
  <c r="AM869" i="7" s="1"/>
  <c r="AJ200" i="7" a="1"/>
  <c r="AJ200" i="7" s="1"/>
  <c r="AJ406" i="7" a="1"/>
  <c r="AJ406" i="7" s="1"/>
  <c r="AJ291" i="7" a="1"/>
  <c r="AJ291" i="7" s="1"/>
  <c r="AJ273" i="7" a="1"/>
  <c r="AJ273" i="7" s="1"/>
  <c r="AJ772" i="7" a="1"/>
  <c r="AJ772" i="7" s="1"/>
  <c r="AJ1725" i="7" a="1"/>
  <c r="AJ1725" i="7" s="1"/>
  <c r="AJ1673" i="7" a="1"/>
  <c r="AJ1673" i="7" s="1"/>
  <c r="AL419" i="7" a="1"/>
  <c r="AL419" i="7" s="1"/>
  <c r="AL219" i="7" a="1"/>
  <c r="AL219" i="7" s="1"/>
  <c r="AJ687" i="7" a="1"/>
  <c r="AJ687" i="7" s="1"/>
  <c r="AM6092" i="7" a="1"/>
  <c r="AM6092" i="7" s="1"/>
  <c r="AJ6082" i="7" a="1"/>
  <c r="AJ6082" i="7" s="1"/>
  <c r="AM5732" i="7" a="1"/>
  <c r="AM5732" i="7" s="1"/>
  <c r="AK3335" i="7" a="1"/>
  <c r="AK3335" i="7" s="1"/>
  <c r="AK3109" i="7" a="1"/>
  <c r="AK3109" i="7" s="1"/>
  <c r="AL3022" i="7" a="1"/>
  <c r="AL3022" i="7" s="1"/>
  <c r="AM6960" i="7" a="1"/>
  <c r="AM6960" i="7" s="1"/>
  <c r="AL6092" i="7" a="1"/>
  <c r="AL6092" i="7" s="1"/>
  <c r="AL6826" i="7" a="1"/>
  <c r="AL6826" i="7" s="1"/>
  <c r="AK5260" i="7" a="1"/>
  <c r="AK5260" i="7" s="1"/>
  <c r="AJ2357" i="7" a="1"/>
  <c r="AJ2357" i="7" s="1"/>
  <c r="AM2243" i="7" a="1"/>
  <c r="AM2243" i="7" s="1"/>
  <c r="AM2179" i="7" a="1"/>
  <c r="AM2179" i="7" s="1"/>
  <c r="AL2243" i="7" a="1"/>
  <c r="AL2243" i="7" s="1"/>
  <c r="AL2179" i="7" a="1"/>
  <c r="AL2179" i="7" s="1"/>
  <c r="AK1573" i="7" a="1"/>
  <c r="AK1573" i="7" s="1"/>
  <c r="AK1445" i="7" a="1"/>
  <c r="AK1445" i="7" s="1"/>
  <c r="AJ1387" i="7" a="1"/>
  <c r="AJ1387" i="7" s="1"/>
  <c r="AL1395" i="7" a="1"/>
  <c r="AL1395" i="7" s="1"/>
  <c r="AM771" i="7" a="1"/>
  <c r="AM771" i="7" s="1"/>
  <c r="AM579" i="7" a="1"/>
  <c r="AM579" i="7" s="1"/>
  <c r="AJ482" i="7" a="1"/>
  <c r="AJ482" i="7" s="1"/>
  <c r="AL246" i="7" a="1"/>
  <c r="AL246" i="7" s="1"/>
  <c r="AK54" i="7" a="1"/>
  <c r="AK54" i="7" s="1"/>
  <c r="AJ449" i="7" a="1"/>
  <c r="AJ449" i="7" s="1"/>
  <c r="AK246" i="7" a="1"/>
  <c r="AK246" i="7" s="1"/>
  <c r="AJ168" i="7" a="1"/>
  <c r="AJ168" i="7" s="1"/>
  <c r="AM137" i="7" a="1"/>
  <c r="AM137" i="7" s="1"/>
  <c r="AK6261" i="7" a="1"/>
  <c r="AK6261" i="7" s="1"/>
  <c r="AM5679" i="7" a="1"/>
  <c r="AM5679" i="7" s="1"/>
  <c r="AM4552" i="7" a="1"/>
  <c r="AM4552" i="7" s="1"/>
  <c r="AK3319" i="7" a="1"/>
  <c r="AK3319" i="7" s="1"/>
  <c r="AM2080" i="7" a="1"/>
  <c r="AM2080" i="7" s="1"/>
  <c r="AK1719" i="7" a="1"/>
  <c r="AK1719" i="7" s="1"/>
  <c r="AJ212" i="7" a="1"/>
  <c r="AJ212" i="7" s="1"/>
  <c r="AJ154" i="7" a="1"/>
  <c r="AJ154" i="7" s="1"/>
  <c r="AM4668" i="7" a="1"/>
  <c r="AM4668" i="7" s="1"/>
  <c r="AJ696" i="7" a="1"/>
  <c r="AJ696" i="7" s="1"/>
  <c r="AJ180" i="7" a="1"/>
  <c r="AJ180" i="7" s="1"/>
  <c r="AK718" i="7" a="1"/>
  <c r="AK718" i="7" s="1"/>
  <c r="AK6562" i="7" a="1"/>
  <c r="AK6562" i="7" s="1"/>
  <c r="AJ6445" i="7" a="1"/>
  <c r="AJ6445" i="7" s="1"/>
  <c r="AJ6688" i="7" a="1"/>
  <c r="AJ6688" i="7" s="1"/>
  <c r="AJ6329" i="7" a="1"/>
  <c r="AJ6329" i="7" s="1"/>
  <c r="AK4399" i="7" a="1"/>
  <c r="AK4399" i="7" s="1"/>
  <c r="AM3933" i="7" a="1"/>
  <c r="AM3933" i="7" s="1"/>
  <c r="AL3933" i="7" a="1"/>
  <c r="AL3933" i="7" s="1"/>
  <c r="AK3283" i="7" a="1"/>
  <c r="AK3283" i="7" s="1"/>
  <c r="AK3203" i="7" a="1"/>
  <c r="AK3203" i="7" s="1"/>
  <c r="AJ2923" i="7" a="1"/>
  <c r="AJ2923" i="7" s="1"/>
  <c r="AK2916" i="7" a="1"/>
  <c r="AK2916" i="7" s="1"/>
  <c r="AK2565" i="7" a="1"/>
  <c r="AK2565" i="7" s="1"/>
  <c r="AJ2565" i="7" a="1"/>
  <c r="AJ2565" i="7" s="1"/>
  <c r="AL2449" i="7" a="1"/>
  <c r="AL2449" i="7" s="1"/>
  <c r="AL2327" i="7" a="1"/>
  <c r="AL2327" i="7" s="1"/>
  <c r="AJ1840" i="7" a="1"/>
  <c r="AJ1840" i="7" s="1"/>
  <c r="AL1387" i="7" a="1"/>
  <c r="AL1387" i="7" s="1"/>
  <c r="AL1734" i="7" a="1"/>
  <c r="AL1734" i="7" s="1"/>
  <c r="AM1334" i="7" a="1"/>
  <c r="AM1334" i="7" s="1"/>
  <c r="AJ1211" i="7" a="1"/>
  <c r="AJ1211" i="7" s="1"/>
  <c r="AM1065" i="7" a="1"/>
  <c r="AM1065" i="7" s="1"/>
  <c r="AM891" i="7" a="1"/>
  <c r="AM891" i="7" s="1"/>
  <c r="AK669" i="7" a="1"/>
  <c r="AK669" i="7" s="1"/>
  <c r="AJ941" i="7" a="1"/>
  <c r="AJ941" i="7" s="1"/>
  <c r="AK877" i="7" a="1"/>
  <c r="AK877" i="7" s="1"/>
  <c r="AM946" i="7" a="1"/>
  <c r="AM946" i="7" s="1"/>
  <c r="AK702" i="7" a="1"/>
  <c r="AK702" i="7" s="1"/>
  <c r="AM1272" i="7" a="1"/>
  <c r="AM1272" i="7" s="1"/>
  <c r="AJ241" i="7" a="1"/>
  <c r="AJ241" i="7" s="1"/>
  <c r="AM6321" i="7" a="1"/>
  <c r="AM6321" i="7" s="1"/>
  <c r="AJ4467" i="7" a="1"/>
  <c r="AJ4467" i="7" s="1"/>
  <c r="AJ4576" i="7" a="1"/>
  <c r="AJ4576" i="7" s="1"/>
  <c r="AL3676" i="7" a="1"/>
  <c r="AL3676" i="7" s="1"/>
  <c r="AK4169" i="7" a="1"/>
  <c r="AK4169" i="7" s="1"/>
  <c r="AJ3333" i="7" a="1"/>
  <c r="AJ3333" i="7" s="1"/>
  <c r="AJ2997" i="7" a="1"/>
  <c r="AJ2997" i="7" s="1"/>
  <c r="AK504" i="7" a="1"/>
  <c r="AK504" i="7" s="1"/>
  <c r="AJ413" i="7" a="1"/>
  <c r="AJ413" i="7" s="1"/>
  <c r="AJ1001" i="7" a="1"/>
  <c r="AJ1001" i="7" s="1"/>
  <c r="AL74" i="7" a="1"/>
  <c r="AL74" i="7" s="1"/>
  <c r="AL718" i="7" a="1"/>
  <c r="AL718" i="7" s="1"/>
  <c r="AK6839" i="7" a="1"/>
  <c r="AK6839" i="7" s="1"/>
  <c r="AM3795" i="7" a="1"/>
  <c r="AM3795" i="7" s="1"/>
  <c r="AL1271" i="7" a="1"/>
  <c r="AL1271" i="7" s="1"/>
  <c r="AL1239" i="7" a="1"/>
  <c r="AL1239" i="7" s="1"/>
  <c r="AJ579" i="7" a="1"/>
  <c r="AJ579" i="7" s="1"/>
  <c r="AL1474" i="7" a="1"/>
  <c r="AL1474" i="7" s="1"/>
  <c r="AK1066" i="7" a="1"/>
  <c r="AK1066" i="7" s="1"/>
  <c r="AK1002" i="7" a="1"/>
  <c r="AK1002" i="7" s="1"/>
  <c r="AL669" i="7" a="1"/>
  <c r="AL669" i="7" s="1"/>
  <c r="AK941" i="7" a="1"/>
  <c r="AK941" i="7" s="1"/>
  <c r="AL877" i="7" a="1"/>
  <c r="AL877" i="7" s="1"/>
  <c r="AL745" i="7" a="1"/>
  <c r="AL745" i="7" s="1"/>
  <c r="AL329" i="7" a="1"/>
  <c r="AL329" i="7" s="1"/>
  <c r="AK168" i="7" a="1"/>
  <c r="AK168" i="7" s="1"/>
  <c r="AJ702" i="7" a="1"/>
  <c r="AJ702" i="7" s="1"/>
  <c r="AL285" i="7" a="1"/>
  <c r="AL285" i="7" s="1"/>
  <c r="AK118" i="7" a="1"/>
  <c r="AK118" i="7" s="1"/>
  <c r="AL754" i="7" a="1"/>
  <c r="AL754" i="7" s="1"/>
  <c r="AJ433" i="7" a="1"/>
  <c r="AJ433" i="7" s="1"/>
  <c r="AJ192" i="7" a="1"/>
  <c r="AJ192" i="7" s="1"/>
  <c r="AJ158" i="7" a="1"/>
  <c r="AJ158" i="7" s="1"/>
  <c r="AJ257" i="7" a="1"/>
  <c r="AJ257" i="7" s="1"/>
  <c r="AJ131" i="7" a="1"/>
  <c r="AJ131" i="7" s="1"/>
  <c r="AM18" i="7" a="1"/>
  <c r="AM18" i="7" s="1"/>
  <c r="AL1518" i="7" a="1"/>
  <c r="AL1518" i="7" s="1"/>
  <c r="AK6960" i="7" a="1"/>
  <c r="AK6960" i="7" s="1"/>
  <c r="AM6815" i="7" a="1"/>
  <c r="AM6815" i="7" s="1"/>
  <c r="AJ6625" i="7" a="1"/>
  <c r="AJ6625" i="7" s="1"/>
  <c r="AJ6384" i="7" a="1"/>
  <c r="AJ6384" i="7" s="1"/>
  <c r="AJ5740" i="7" a="1"/>
  <c r="AJ5740" i="7" s="1"/>
  <c r="AJ2219" i="7" a="1"/>
  <c r="AJ2219" i="7" s="1"/>
  <c r="AL2229" i="7" a="1"/>
  <c r="AL2229" i="7" s="1"/>
  <c r="AM6839" i="7" a="1"/>
  <c r="AM6839" i="7" s="1"/>
  <c r="AJ5939" i="7" a="1"/>
  <c r="AJ5939" i="7" s="1"/>
  <c r="AM5773" i="7" a="1"/>
  <c r="AM5773" i="7" s="1"/>
  <c r="AM3957" i="7" a="1"/>
  <c r="AM3957" i="7" s="1"/>
  <c r="AK3838" i="7" a="1"/>
  <c r="AK3838" i="7" s="1"/>
  <c r="AK4150" i="7" a="1"/>
  <c r="AK4150" i="7" s="1"/>
  <c r="AJ3667" i="7" a="1"/>
  <c r="AJ3667" i="7" s="1"/>
  <c r="AK3371" i="7" a="1"/>
  <c r="AK3371" i="7" s="1"/>
  <c r="AK3155" i="7" a="1"/>
  <c r="AK3155" i="7" s="1"/>
  <c r="AL2565" i="7" a="1"/>
  <c r="AL2565" i="7" s="1"/>
  <c r="AL2575" i="7" a="1"/>
  <c r="AL2575" i="7" s="1"/>
  <c r="AK2575" i="7" a="1"/>
  <c r="AK2575" i="7" s="1"/>
  <c r="AL2497" i="7" a="1"/>
  <c r="AL2497" i="7" s="1"/>
  <c r="AJ2408" i="7" a="1"/>
  <c r="AJ2408" i="7" s="1"/>
  <c r="AM2062" i="7" a="1"/>
  <c r="AM2062" i="7" s="1"/>
  <c r="AM1910" i="7" a="1"/>
  <c r="AM1910" i="7" s="1"/>
  <c r="AJ2283" i="7" a="1"/>
  <c r="AJ2283" i="7" s="1"/>
  <c r="AJ1400" i="7" a="1"/>
  <c r="AJ1400" i="7" s="1"/>
  <c r="AJ1267" i="7" a="1"/>
  <c r="AJ1267" i="7" s="1"/>
  <c r="AL1039" i="7" a="1"/>
  <c r="AL1039" i="7" s="1"/>
  <c r="AM471" i="7" a="1"/>
  <c r="AM471" i="7" s="1"/>
  <c r="AM875" i="7" a="1"/>
  <c r="AM875" i="7" s="1"/>
  <c r="AL801" i="7" a="1"/>
  <c r="AL801" i="7" s="1"/>
  <c r="AL941" i="7" a="1"/>
  <c r="AL941" i="7" s="1"/>
  <c r="AM968" i="7" a="1"/>
  <c r="AM968" i="7" s="1"/>
  <c r="AJ745" i="7" a="1"/>
  <c r="AJ745" i="7" s="1"/>
  <c r="AK134" i="7" a="1"/>
  <c r="AK134" i="7" s="1"/>
  <c r="AK23" i="7" a="1"/>
  <c r="AK23" i="7" s="1"/>
  <c r="AJ1470" i="7" a="1"/>
  <c r="AJ1470" i="7" s="1"/>
  <c r="AJ228" i="7" a="1"/>
  <c r="AJ228" i="7" s="1"/>
  <c r="AM1040" i="7" a="1"/>
  <c r="AM1040" i="7" s="1"/>
  <c r="AK219" i="7" a="1"/>
  <c r="AK219" i="7" s="1"/>
  <c r="AJ181" i="7" a="1"/>
  <c r="AJ181" i="7" s="1"/>
  <c r="AJ54" i="7" a="1"/>
  <c r="AJ54" i="7" s="1"/>
  <c r="AM6625" i="7" a="1"/>
  <c r="AM6625" i="7" s="1"/>
  <c r="AK6446" i="7" a="1"/>
  <c r="AK6446" i="7" s="1"/>
  <c r="AM5516" i="7" a="1"/>
  <c r="AM5516" i="7" s="1"/>
  <c r="AM5103" i="7" a="1"/>
  <c r="AM5103" i="7" s="1"/>
  <c r="AJ4824" i="7" a="1"/>
  <c r="AJ4824" i="7" s="1"/>
  <c r="AK3375" i="7" a="1"/>
  <c r="AK3375" i="7" s="1"/>
  <c r="AM2845" i="7" a="1"/>
  <c r="AM2845" i="7" s="1"/>
  <c r="AL1593" i="7" a="1"/>
  <c r="AL1593" i="7" s="1"/>
  <c r="AM991" i="7" a="1"/>
  <c r="AM991" i="7" s="1"/>
  <c r="AJ5491" i="7" a="1"/>
  <c r="AJ5491" i="7" s="1"/>
  <c r="AL5768" i="7" a="1"/>
  <c r="AL5768" i="7" s="1"/>
  <c r="AM4342" i="7" a="1"/>
  <c r="AM4342" i="7" s="1"/>
  <c r="AK3702" i="7" a="1"/>
  <c r="AK3702" i="7" s="1"/>
  <c r="AK3267" i="7" a="1"/>
  <c r="AK3267" i="7" s="1"/>
  <c r="AK3187" i="7" a="1"/>
  <c r="AK3187" i="7" s="1"/>
  <c r="AK2703" i="7" a="1"/>
  <c r="AK2703" i="7" s="1"/>
  <c r="AK2599" i="7" a="1"/>
  <c r="AK2599" i="7" s="1"/>
  <c r="AM2283" i="7" a="1"/>
  <c r="AM2283" i="7" s="1"/>
  <c r="AL2283" i="7" a="1"/>
  <c r="AL2283" i="7" s="1"/>
  <c r="AM2239" i="7" a="1"/>
  <c r="AM2239" i="7" s="1"/>
  <c r="AJ1352" i="7" a="1"/>
  <c r="AJ1352" i="7" s="1"/>
  <c r="AL871" i="7" a="1"/>
  <c r="AL871" i="7" s="1"/>
  <c r="AJ965" i="7" a="1"/>
  <c r="AJ965" i="7" s="1"/>
  <c r="AL488" i="7" a="1"/>
  <c r="AL488" i="7" s="1"/>
  <c r="AK260" i="7" a="1"/>
  <c r="AK260" i="7" s="1"/>
  <c r="AK419" i="7" a="1"/>
  <c r="AK419" i="7" s="1"/>
  <c r="AJ260" i="7" a="1"/>
  <c r="AJ260" i="7" s="1"/>
  <c r="AJ1002" i="7" a="1"/>
  <c r="AJ1002" i="7" s="1"/>
  <c r="AJ454" i="7" a="1"/>
  <c r="AJ454" i="7" s="1"/>
  <c r="AJ438" i="7" a="1"/>
  <c r="AJ438" i="7" s="1"/>
  <c r="AJ324" i="7" a="1"/>
  <c r="AJ324" i="7" s="1"/>
  <c r="AJ197" i="7" a="1"/>
  <c r="AJ197" i="7" s="1"/>
  <c r="AJ70" i="7" a="1"/>
  <c r="AJ70" i="7" s="1"/>
  <c r="AM5740" i="7" a="1"/>
  <c r="AM5740" i="7" s="1"/>
  <c r="AM4824" i="7" a="1"/>
  <c r="AM4824" i="7" s="1"/>
  <c r="AJ4236" i="7" a="1"/>
  <c r="AJ4236" i="7" s="1"/>
  <c r="AM4033" i="7" a="1"/>
  <c r="AM4033" i="7" s="1"/>
  <c r="AL482" i="7" a="1"/>
  <c r="AL482" i="7" s="1"/>
  <c r="AM180" i="7" a="1"/>
  <c r="AM180" i="7" s="1"/>
  <c r="AL696" i="7" a="1"/>
  <c r="AL696" i="7" s="1"/>
  <c r="AJ6111" i="7" a="1"/>
  <c r="AJ6111" i="7" s="1"/>
  <c r="AM5295" i="7" a="1"/>
  <c r="AM5295" i="7" s="1"/>
  <c r="AK4342" i="7" a="1"/>
  <c r="AK4342" i="7" s="1"/>
  <c r="AJ4266" i="7" a="1"/>
  <c r="AJ4266" i="7" s="1"/>
  <c r="AL3915" i="7" a="1"/>
  <c r="AL3915" i="7" s="1"/>
  <c r="AM3859" i="7" a="1"/>
  <c r="AM3859" i="7" s="1"/>
  <c r="AL3910" i="7" a="1"/>
  <c r="AL3910" i="7" s="1"/>
  <c r="AK3219" i="7" a="1"/>
  <c r="AK3219" i="7" s="1"/>
  <c r="AK3147" i="7" a="1"/>
  <c r="AK3147" i="7" s="1"/>
  <c r="AL2930" i="7" a="1"/>
  <c r="AL2930" i="7" s="1"/>
  <c r="AJ2773" i="7" a="1"/>
  <c r="AJ2773" i="7" s="1"/>
  <c r="AL2599" i="7" a="1"/>
  <c r="AL2599" i="7" s="1"/>
  <c r="AK2408" i="7" a="1"/>
  <c r="AK2408" i="7" s="1"/>
  <c r="AM2408" i="7" a="1"/>
  <c r="AM2408" i="7" s="1"/>
  <c r="AL1913" i="7" a="1"/>
  <c r="AL1913" i="7" s="1"/>
  <c r="AM1503" i="7" a="1"/>
  <c r="AM1503" i="7" s="1"/>
  <c r="AJ1395" i="7" a="1"/>
  <c r="AJ1395" i="7" s="1"/>
  <c r="AJ891" i="7" a="1"/>
  <c r="AJ891" i="7" s="1"/>
  <c r="AM504" i="7" a="1"/>
  <c r="AM504" i="7" s="1"/>
  <c r="AM685" i="7" a="1"/>
  <c r="AM685" i="7" s="1"/>
  <c r="AK965" i="7" a="1"/>
  <c r="AK965" i="7" s="1"/>
  <c r="AM745" i="7" a="1"/>
  <c r="AM745" i="7" s="1"/>
  <c r="AK372" i="7" a="1"/>
  <c r="AK372" i="7" s="1"/>
  <c r="AK241" i="7" a="1"/>
  <c r="AK241" i="7" s="1"/>
  <c r="AK181" i="7" a="1"/>
  <c r="AK181" i="7" s="1"/>
  <c r="AM957" i="7" a="1"/>
  <c r="AM957" i="7" s="1"/>
  <c r="AK285" i="7" a="1"/>
  <c r="AK285" i="7" s="1"/>
  <c r="AK4033" i="7" a="1"/>
  <c r="AK4033" i="7" s="1"/>
  <c r="AK3295" i="7" a="1"/>
  <c r="AK3295" i="7" s="1"/>
  <c r="AM2878" i="7" a="1"/>
  <c r="AM2878" i="7" s="1"/>
  <c r="AL1131" i="7" a="1"/>
  <c r="AL1131" i="7" s="1"/>
  <c r="AL851" i="7" a="1"/>
  <c r="AL851" i="7" s="1"/>
  <c r="AK875" i="7" a="1"/>
  <c r="AK875" i="7" s="1"/>
  <c r="AK696" i="7" a="1"/>
  <c r="AK696" i="7" s="1"/>
  <c r="AM6492" i="7" a="1"/>
  <c r="AM6492" i="7" s="1"/>
  <c r="AJ3253" i="7" a="1"/>
  <c r="AJ3253" i="7" s="1"/>
  <c r="AK3437" i="7" a="1"/>
  <c r="AK3437" i="7" s="1"/>
  <c r="AJ1685" i="7" a="1"/>
  <c r="AJ1685" i="7" s="1"/>
  <c r="AK801" i="7" a="1"/>
  <c r="AK801" i="7" s="1"/>
  <c r="AJ750" i="7" a="1"/>
  <c r="AJ750" i="7" s="1"/>
  <c r="AL5181" i="7" a="1"/>
  <c r="AL5181" i="7" s="1"/>
  <c r="AM6818" i="7" a="1"/>
  <c r="AM6818" i="7" s="1"/>
  <c r="AK3844" i="7" a="1"/>
  <c r="AK3844" i="7" s="1"/>
  <c r="AJ3792" i="7" a="1"/>
  <c r="AJ3792" i="7" s="1"/>
  <c r="AK4603" i="7" a="1"/>
  <c r="AK4603" i="7" s="1"/>
  <c r="AL6572" i="7" a="1"/>
  <c r="AL6572" i="7" s="1"/>
  <c r="AK5592" i="7" a="1"/>
  <c r="AK5592" i="7" s="1"/>
  <c r="AM4262" i="7" a="1"/>
  <c r="AM4262" i="7" s="1"/>
  <c r="AL3432" i="7" a="1"/>
  <c r="AL3432" i="7" s="1"/>
  <c r="AK3331" i="7" a="1"/>
  <c r="AK3331" i="7" s="1"/>
  <c r="AK3251" i="7" a="1"/>
  <c r="AK3251" i="7" s="1"/>
  <c r="AM3096" i="7" a="1"/>
  <c r="AM3096" i="7" s="1"/>
  <c r="AL2688" i="7" a="1"/>
  <c r="AL2688" i="7" s="1"/>
  <c r="AK1496" i="7" a="1"/>
  <c r="AK1496" i="7" s="1"/>
  <c r="AJ7" i="7" a="1"/>
  <c r="AJ7" i="7" s="1"/>
  <c r="AM6342" i="7" a="1"/>
  <c r="AM6342" i="7" s="1"/>
  <c r="AJ6223" i="7" a="1"/>
  <c r="AJ6223" i="7" s="1"/>
  <c r="AM4219" i="7" a="1"/>
  <c r="AM4219" i="7" s="1"/>
  <c r="AL4161" i="7" a="1"/>
  <c r="AL4161" i="7" s="1"/>
  <c r="AL2608" i="7" a="1"/>
  <c r="AL2608" i="7" s="1"/>
  <c r="AL2480" i="7" a="1"/>
  <c r="AL2480" i="7" s="1"/>
  <c r="AJ2502" i="7" a="1"/>
  <c r="AJ2502" i="7" s="1"/>
  <c r="AL1969" i="7" a="1"/>
  <c r="AL1969" i="7" s="1"/>
  <c r="AL1393" i="7" a="1"/>
  <c r="AL1393" i="7" s="1"/>
  <c r="AJ4062" i="7" a="1"/>
  <c r="AJ4062" i="7" s="1"/>
  <c r="AK2638" i="7" a="1"/>
  <c r="AK2638" i="7" s="1"/>
  <c r="AK2752" i="7" a="1"/>
  <c r="AK2752" i="7" s="1"/>
  <c r="AJ2678" i="7" a="1"/>
  <c r="AJ2678" i="7" s="1"/>
  <c r="AK2608" i="7" a="1"/>
  <c r="AK2608" i="7" s="1"/>
  <c r="AK2480" i="7" a="1"/>
  <c r="AK2480" i="7" s="1"/>
  <c r="AK2167" i="7" a="1"/>
  <c r="AK2167" i="7" s="1"/>
  <c r="AJ380" i="7" a="1"/>
  <c r="AJ380" i="7" s="1"/>
  <c r="AJ6031" i="7" a="1"/>
  <c r="AJ6031" i="7" s="1"/>
  <c r="AL5999" i="7" a="1"/>
  <c r="AL5999" i="7" s="1"/>
  <c r="AM2599" i="7" a="1"/>
  <c r="AM2599" i="7" s="1"/>
  <c r="AJ243" i="7" a="1"/>
  <c r="AJ243" i="7" s="1"/>
  <c r="AM275" i="7" a="1"/>
  <c r="AM275" i="7" s="1"/>
  <c r="AL6355" i="7" a="1"/>
  <c r="AL6355" i="7" s="1"/>
  <c r="AL6033" i="7" a="1"/>
  <c r="AL6033" i="7" s="1"/>
  <c r="AL5581" i="7" a="1"/>
  <c r="AL5581" i="7" s="1"/>
  <c r="AM5395" i="7" a="1"/>
  <c r="AM5395" i="7" s="1"/>
  <c r="AK3275" i="7" a="1"/>
  <c r="AK3275" i="7" s="1"/>
  <c r="AL2752" i="7" a="1"/>
  <c r="AL2752" i="7" s="1"/>
  <c r="AK2718" i="7" a="1"/>
  <c r="AK2718" i="7" s="1"/>
  <c r="AL2811" i="7" a="1"/>
  <c r="AL2811" i="7" s="1"/>
  <c r="AL1978" i="7" a="1"/>
  <c r="AL1978" i="7" s="1"/>
  <c r="AM1702" i="7" a="1"/>
  <c r="AM1702" i="7" s="1"/>
  <c r="AJ244" i="7" a="1"/>
  <c r="AJ244" i="7" s="1"/>
  <c r="AJ208" i="7" a="1"/>
  <c r="AJ208" i="7" s="1"/>
  <c r="AJ5903" i="7" a="1"/>
  <c r="AJ5903" i="7" s="1"/>
  <c r="AK3311" i="7" a="1"/>
  <c r="AK3311" i="7" s="1"/>
  <c r="AK1671" i="7" a="1"/>
  <c r="AK1671" i="7" s="1"/>
  <c r="AJ871" i="7" a="1"/>
  <c r="AJ871" i="7" s="1"/>
  <c r="AJ6450" i="7" a="1"/>
  <c r="AJ6450" i="7" s="1"/>
  <c r="AJ5589" i="7" a="1"/>
  <c r="AJ5589" i="7" s="1"/>
  <c r="AJ5151" i="7" a="1"/>
  <c r="AJ5151" i="7" s="1"/>
  <c r="AK3411" i="7" a="1"/>
  <c r="AK3411" i="7" s="1"/>
  <c r="AK3307" i="7" a="1"/>
  <c r="AK3307" i="7" s="1"/>
  <c r="AM3305" i="7" a="1"/>
  <c r="AM3305" i="7" s="1"/>
  <c r="AL2672" i="7" a="1"/>
  <c r="AL2672" i="7" s="1"/>
  <c r="AM1253" i="7" a="1"/>
  <c r="AM1253" i="7" s="1"/>
  <c r="AM1061" i="7" a="1"/>
  <c r="AM1061" i="7" s="1"/>
  <c r="AK5844" i="7" a="1"/>
  <c r="AK5844" i="7" s="1"/>
  <c r="AJ5250" i="7" a="1"/>
  <c r="AJ5250" i="7" s="1"/>
  <c r="AJ6742" i="7" a="1"/>
  <c r="AJ6742" i="7" s="1"/>
  <c r="AM3998" i="7" a="1"/>
  <c r="AM3998" i="7" s="1"/>
  <c r="AL2544" i="7" a="1"/>
  <c r="AL2544" i="7" s="1"/>
  <c r="AK2811" i="7" a="1"/>
  <c r="AK2811" i="7" s="1"/>
  <c r="AJ2718" i="7" a="1"/>
  <c r="AJ2718" i="7" s="1"/>
  <c r="AK2672" i="7" a="1"/>
  <c r="AK2672" i="7" s="1"/>
  <c r="AK2648" i="7" a="1"/>
  <c r="AK2648" i="7" s="1"/>
  <c r="AK2544" i="7" a="1"/>
  <c r="AK2544" i="7" s="1"/>
  <c r="AK1734" i="7" a="1"/>
  <c r="AK1734" i="7" s="1"/>
  <c r="AM933" i="7" a="1"/>
  <c r="AM933" i="7" s="1"/>
  <c r="AJ249" i="7" a="1"/>
  <c r="AJ249" i="7" s="1"/>
  <c r="AL6804" i="7" a="1"/>
  <c r="AL6804" i="7" s="1"/>
  <c r="AJ5904" i="7" a="1"/>
  <c r="AJ5904" i="7" s="1"/>
  <c r="AL3792" i="7" a="1"/>
  <c r="AL3792" i="7" s="1"/>
  <c r="AL114" i="7" a="1"/>
  <c r="AL114" i="7" s="1"/>
  <c r="AM2583" i="7" a="1"/>
  <c r="AM2583" i="7" s="1"/>
  <c r="AM690" i="7" a="1"/>
  <c r="AM690" i="7" s="1"/>
  <c r="AK5491" i="7" a="1"/>
  <c r="AK5491" i="7" s="1"/>
  <c r="AK5740" i="7" a="1"/>
  <c r="AK5740" i="7" s="1"/>
  <c r="AM6574" i="7" a="1"/>
  <c r="AM6574" i="7" s="1"/>
  <c r="AK6813" i="7" a="1"/>
  <c r="AK6813" i="7" s="1"/>
  <c r="AK6728" i="7" a="1"/>
  <c r="AK6728" i="7" s="1"/>
  <c r="AK6645" i="7" a="1"/>
  <c r="AK6645" i="7" s="1"/>
  <c r="AJ6306" i="7" a="1"/>
  <c r="AJ6306" i="7" s="1"/>
  <c r="AK6288" i="7" a="1"/>
  <c r="AK6288" i="7" s="1"/>
  <c r="AL6041" i="7" a="1"/>
  <c r="AL6041" i="7" s="1"/>
  <c r="AL5870" i="7" a="1"/>
  <c r="AL5870" i="7" s="1"/>
  <c r="AJ5417" i="7" a="1"/>
  <c r="AJ5417" i="7" s="1"/>
  <c r="AJ4817" i="7" a="1"/>
  <c r="AJ4817" i="7" s="1"/>
  <c r="AM5024" i="7" a="1"/>
  <c r="AM5024" i="7" s="1"/>
  <c r="AK3860" i="7" a="1"/>
  <c r="AK3860" i="7" s="1"/>
  <c r="AL3782" i="7" a="1"/>
  <c r="AL3782" i="7" s="1"/>
  <c r="AJ3885" i="7" a="1"/>
  <c r="AJ3885" i="7" s="1"/>
  <c r="AM3107" i="7" a="1"/>
  <c r="AM3107" i="7" s="1"/>
  <c r="AK2820" i="7" a="1"/>
  <c r="AK2820" i="7" s="1"/>
  <c r="AL2744" i="7" a="1"/>
  <c r="AL2744" i="7" s="1"/>
  <c r="AK1905" i="7" a="1"/>
  <c r="AK1905" i="7" s="1"/>
  <c r="AJ1326" i="7" a="1"/>
  <c r="AJ1326" i="7" s="1"/>
  <c r="AM848" i="7" a="1"/>
  <c r="AM848" i="7" s="1"/>
  <c r="AJ300" i="7" a="1"/>
  <c r="AJ300" i="7" s="1"/>
  <c r="AJ233" i="7" a="1"/>
  <c r="AJ233" i="7" s="1"/>
  <c r="AJ3668" i="7" a="1"/>
  <c r="AJ3668" i="7" s="1"/>
  <c r="AM4440" i="7" a="1"/>
  <c r="AM4440" i="7" s="1"/>
  <c r="AL3953" i="7" a="1"/>
  <c r="AL3953" i="7" s="1"/>
  <c r="AL1561" i="7" a="1"/>
  <c r="AL1561" i="7" s="1"/>
  <c r="AJ1661" i="7" a="1"/>
  <c r="AJ1661" i="7" s="1"/>
  <c r="AJ219" i="7" a="1"/>
  <c r="AJ219" i="7" s="1"/>
  <c r="AK6877" i="7" a="1"/>
  <c r="AK6877" i="7" s="1"/>
  <c r="AJ5834" i="7" a="1"/>
  <c r="AJ5834" i="7" s="1"/>
  <c r="AK2998" i="7" a="1"/>
  <c r="AK2998" i="7" s="1"/>
  <c r="AK6963" i="7" a="1"/>
  <c r="AK6963" i="7" s="1"/>
  <c r="AK300" i="7" a="1"/>
  <c r="AK300" i="7" s="1"/>
  <c r="AJ268" i="7" a="1"/>
  <c r="AJ268" i="7" s="1"/>
  <c r="AJ110" i="7" a="1"/>
  <c r="AJ110" i="7" s="1"/>
  <c r="AM5996" i="7" a="1"/>
  <c r="AM5996" i="7" s="1"/>
  <c r="AK4137" i="7" a="1"/>
  <c r="AK4137" i="7" s="1"/>
  <c r="AM3205" i="7" a="1"/>
  <c r="AM3205" i="7" s="1"/>
  <c r="AJ5178" i="7" a="1"/>
  <c r="AJ5178" i="7" s="1"/>
  <c r="AM3883" i="7" a="1"/>
  <c r="AM3883" i="7" s="1"/>
  <c r="AM6572" i="7" a="1"/>
  <c r="AM6572" i="7" s="1"/>
  <c r="AJ6420" i="7" a="1"/>
  <c r="AJ6420" i="7" s="1"/>
  <c r="AJ5932" i="7" a="1"/>
  <c r="AJ5932" i="7" s="1"/>
  <c r="AJ5761" i="7" a="1"/>
  <c r="AJ5761" i="7" s="1"/>
  <c r="AL5623" i="7" a="1"/>
  <c r="AL5623" i="7" s="1"/>
  <c r="AM5535" i="7" a="1"/>
  <c r="AM5535" i="7" s="1"/>
  <c r="AJ5260" i="7" a="1"/>
  <c r="AJ5260" i="7" s="1"/>
  <c r="AL4562" i="7" a="1"/>
  <c r="AL4562" i="7" s="1"/>
  <c r="AL4458" i="7" a="1"/>
  <c r="AL4458" i="7" s="1"/>
  <c r="AK3933" i="7" a="1"/>
  <c r="AK3933" i="7" s="1"/>
  <c r="AJ3702" i="7" a="1"/>
  <c r="AJ3702" i="7" s="1"/>
  <c r="AK2710" i="7" a="1"/>
  <c r="AK2710" i="7" s="1"/>
  <c r="AJ2710" i="7" a="1"/>
  <c r="AJ2710" i="7" s="1"/>
  <c r="AK2777" i="7" a="1"/>
  <c r="AK2777" i="7" s="1"/>
  <c r="AL2167" i="7" a="1"/>
  <c r="AL2167" i="7" s="1"/>
  <c r="AK1550" i="7" a="1"/>
  <c r="AK1550" i="7" s="1"/>
  <c r="AM997" i="7" a="1"/>
  <c r="AM997" i="7" s="1"/>
  <c r="AJ533" i="7" a="1"/>
  <c r="AJ533" i="7" s="1"/>
  <c r="AJ364" i="7" a="1"/>
  <c r="AJ364" i="7" s="1"/>
  <c r="AJ6748" i="7" a="1"/>
  <c r="AJ6748" i="7" s="1"/>
  <c r="AM1374" i="7" a="1"/>
  <c r="AM1374" i="7" s="1"/>
  <c r="AL3431" i="7" a="1"/>
  <c r="AL3431" i="7" s="1"/>
  <c r="AK4940" i="7" a="1"/>
  <c r="AK4940" i="7" s="1"/>
  <c r="AJ4940" i="7" a="1"/>
  <c r="AJ4940" i="7" s="1"/>
  <c r="AK809" i="7" a="1"/>
  <c r="AK809" i="7" s="1"/>
  <c r="AL5178" i="7" a="1"/>
  <c r="AL5178" i="7" s="1"/>
  <c r="AL6036" i="7" a="1"/>
  <c r="AL6036" i="7" s="1"/>
  <c r="AJ6960" i="7" a="1"/>
  <c r="AJ6960" i="7" s="1"/>
  <c r="AL5664" i="7" a="1"/>
  <c r="AL5664" i="7" s="1"/>
  <c r="AL2592" i="7" a="1"/>
  <c r="AL2592" i="7" s="1"/>
  <c r="AJ2726" i="7" a="1"/>
  <c r="AJ2726" i="7" s="1"/>
  <c r="AJ1906" i="7" a="1"/>
  <c r="AJ1906" i="7" s="1"/>
  <c r="AL1550" i="7" a="1"/>
  <c r="AL1550" i="7" s="1"/>
  <c r="AK764" i="7" a="1"/>
  <c r="AK764" i="7" s="1"/>
  <c r="AJ478" i="7" a="1"/>
  <c r="AJ478" i="7" s="1"/>
  <c r="AJ173" i="7" a="1"/>
  <c r="AJ173" i="7" s="1"/>
  <c r="AJ6087" i="7" a="1"/>
  <c r="AJ6087" i="7" s="1"/>
  <c r="AL5587" i="7" a="1"/>
  <c r="AL5587" i="7" s="1"/>
  <c r="AL5588" i="7" a="1"/>
  <c r="AL5588" i="7" s="1"/>
  <c r="AM1063" i="7" a="1"/>
  <c r="AM1063" i="7" s="1"/>
  <c r="AK6570" i="7" a="1"/>
  <c r="AK6570" i="7" s="1"/>
  <c r="AK1313" i="7" a="1"/>
  <c r="AK1313" i="7" s="1"/>
  <c r="AL289" i="7" a="1"/>
  <c r="AL289" i="7" s="1"/>
  <c r="AJ4329" i="7" a="1"/>
  <c r="AJ4329" i="7" s="1"/>
  <c r="AK6607" i="7" a="1"/>
  <c r="AK6607" i="7" s="1"/>
  <c r="AK6370" i="7" a="1"/>
  <c r="AK6370" i="7" s="1"/>
  <c r="AK5939" i="7" a="1"/>
  <c r="AK5939" i="7" s="1"/>
  <c r="AJ5648" i="7" a="1"/>
  <c r="AJ5648" i="7" s="1"/>
  <c r="AM5605" i="7" a="1"/>
  <c r="AM5605" i="7" s="1"/>
  <c r="AK5625" i="7" a="1"/>
  <c r="AK5625" i="7" s="1"/>
  <c r="AJ5404" i="7" a="1"/>
  <c r="AJ5404" i="7" s="1"/>
  <c r="AM5265" i="7" a="1"/>
  <c r="AM5265" i="7" s="1"/>
  <c r="AJ5126" i="7" a="1"/>
  <c r="AJ5126" i="7" s="1"/>
  <c r="AK3843" i="7" a="1"/>
  <c r="AK3843" i="7" s="1"/>
  <c r="AK3403" i="7" a="1"/>
  <c r="AK3403" i="7" s="1"/>
  <c r="AJ3425" i="7" a="1"/>
  <c r="AJ3425" i="7" s="1"/>
  <c r="AK2464" i="7" a="1"/>
  <c r="AK2464" i="7" s="1"/>
  <c r="AM1032" i="7" a="1"/>
  <c r="AM1032" i="7" s="1"/>
  <c r="AK748" i="7" a="1"/>
  <c r="AK748" i="7" s="1"/>
  <c r="AL478" i="7" a="1"/>
  <c r="AL478" i="7" s="1"/>
  <c r="AK364" i="7" a="1"/>
  <c r="AK364" i="7" s="1"/>
  <c r="AK110" i="7" a="1"/>
  <c r="AK110" i="7" s="1"/>
  <c r="AJ748" i="7" a="1"/>
  <c r="AJ748" i="7" s="1"/>
  <c r="AL6576" i="7" a="1"/>
  <c r="AL6576" i="7" s="1"/>
  <c r="AJ6432" i="7" a="1"/>
  <c r="AJ6432" i="7" s="1"/>
  <c r="AM6384" i="7" a="1"/>
  <c r="AM6384" i="7" s="1"/>
  <c r="AM5756" i="7" a="1"/>
  <c r="AM5756" i="7" s="1"/>
  <c r="AK5904" i="7" a="1"/>
  <c r="AK5904" i="7" s="1"/>
  <c r="AK3707" i="7" a="1"/>
  <c r="AK3707" i="7" s="1"/>
  <c r="AJ1358" i="7" a="1"/>
  <c r="AJ1358" i="7" s="1"/>
  <c r="AK1267" i="7" a="1"/>
  <c r="AK1267" i="7" s="1"/>
  <c r="AK4932" i="7" a="1"/>
  <c r="AK4932" i="7" s="1"/>
  <c r="AK6227" i="7" a="1"/>
  <c r="AK6227" i="7" s="1"/>
  <c r="AJ4532" i="7" a="1"/>
  <c r="AJ4532" i="7" s="1"/>
  <c r="AL1521" i="7" a="1"/>
  <c r="AL1521" i="7" s="1"/>
  <c r="AJ6886" i="7" a="1"/>
  <c r="AJ6886" i="7" s="1"/>
  <c r="AJ6470" i="7" a="1"/>
  <c r="AJ6470" i="7" s="1"/>
  <c r="AM5786" i="7" a="1"/>
  <c r="AM5786" i="7" s="1"/>
  <c r="AL5803" i="7" a="1"/>
  <c r="AL5803" i="7" s="1"/>
  <c r="AJ5697" i="7" a="1"/>
  <c r="AJ5697" i="7" s="1"/>
  <c r="AJ5421" i="7" a="1"/>
  <c r="AJ5421" i="7" s="1"/>
  <c r="AL5625" i="7" a="1"/>
  <c r="AL5625" i="7" s="1"/>
  <c r="AJ5498" i="7" a="1"/>
  <c r="AJ5498" i="7" s="1"/>
  <c r="AK3810" i="7" a="1"/>
  <c r="AK3810" i="7" s="1"/>
  <c r="AM3796" i="7" a="1"/>
  <c r="AM3796" i="7" s="1"/>
  <c r="AK3915" i="7" a="1"/>
  <c r="AK3915" i="7" s="1"/>
  <c r="AK4279" i="7" a="1"/>
  <c r="AK4279" i="7" s="1"/>
  <c r="AK2726" i="7" a="1"/>
  <c r="AK2726" i="7" s="1"/>
  <c r="AK2744" i="7" a="1"/>
  <c r="AK2744" i="7" s="1"/>
  <c r="AJ1978" i="7" a="1"/>
  <c r="AJ1978" i="7" s="1"/>
  <c r="AM1938" i="7" a="1"/>
  <c r="AM1938" i="7" s="1"/>
  <c r="AK1216" i="7" a="1"/>
  <c r="AK1216" i="7" s="1"/>
  <c r="AM533" i="7" a="1"/>
  <c r="AM533" i="7" s="1"/>
  <c r="AK1160" i="7" a="1"/>
  <c r="AK1160" i="7" s="1"/>
  <c r="AK968" i="7" a="1"/>
  <c r="AK968" i="7" s="1"/>
  <c r="AL4137" i="7" a="1"/>
  <c r="AL4137" i="7" s="1"/>
  <c r="AK5739" i="7" a="1"/>
  <c r="AK5739" i="7" s="1"/>
  <c r="AJ3991" i="7" a="1"/>
  <c r="AJ3991" i="7" s="1"/>
  <c r="AL5718" i="7" a="1"/>
  <c r="AL5718" i="7" s="1"/>
  <c r="AL6670" i="7" a="1"/>
  <c r="AL6670" i="7" s="1"/>
  <c r="AL6306" i="7" a="1"/>
  <c r="AL6306" i="7" s="1"/>
  <c r="AJ5380" i="7" a="1"/>
  <c r="AJ5380" i="7" s="1"/>
  <c r="AL5498" i="7" a="1"/>
  <c r="AL5498" i="7" s="1"/>
  <c r="AM3860" i="7" a="1"/>
  <c r="AM3860" i="7" s="1"/>
  <c r="AL3907" i="7" a="1"/>
  <c r="AL3907" i="7" s="1"/>
  <c r="AJ4654" i="7" a="1"/>
  <c r="AJ4654" i="7" s="1"/>
  <c r="AK2528" i="7" a="1"/>
  <c r="AK2528" i="7" s="1"/>
  <c r="AM748" i="7" a="1"/>
  <c r="AM748" i="7" s="1"/>
  <c r="AJ764" i="7" a="1"/>
  <c r="AJ764" i="7" s="1"/>
  <c r="AK430" i="7" a="1"/>
  <c r="AK430" i="7" s="1"/>
  <c r="AK233" i="7" a="1"/>
  <c r="AK233" i="7" s="1"/>
  <c r="AK173" i="7" a="1"/>
  <c r="AK173" i="7" s="1"/>
  <c r="AJ430" i="7" a="1"/>
  <c r="AJ430" i="7" s="1"/>
  <c r="AK3951" i="7" a="1"/>
  <c r="AK3951" i="7" s="1"/>
  <c r="AL1136" i="7" a="1"/>
  <c r="AL1136" i="7" s="1"/>
  <c r="AJ1008" i="7" a="1"/>
  <c r="AJ1008" i="7" s="1"/>
  <c r="AJ6654" i="7" a="1"/>
  <c r="AJ6654" i="7" s="1"/>
  <c r="AM6347" i="7" a="1"/>
  <c r="AM6347" i="7" s="1"/>
  <c r="AL5903" i="7" a="1"/>
  <c r="AL5903" i="7" s="1"/>
  <c r="AL5580" i="7" a="1"/>
  <c r="AL5580" i="7" s="1"/>
  <c r="AJ5775" i="7" a="1"/>
  <c r="AJ5775" i="7" s="1"/>
  <c r="AM5356" i="7" a="1"/>
  <c r="AM5356" i="7" s="1"/>
  <c r="AL5451" i="7" a="1"/>
  <c r="AL5451" i="7" s="1"/>
  <c r="AJ4722" i="7" a="1"/>
  <c r="AJ4722" i="7" s="1"/>
  <c r="AK240" i="7" a="1"/>
  <c r="AK240" i="7" s="1"/>
  <c r="AM91" i="7" a="1"/>
  <c r="AM91" i="7" s="1"/>
  <c r="AK6255" i="7" a="1"/>
  <c r="AK6255" i="7" s="1"/>
  <c r="AL5739" i="7" a="1"/>
  <c r="AL5739" i="7" s="1"/>
  <c r="AL3727" i="7" a="1"/>
  <c r="AL3727" i="7" s="1"/>
  <c r="AL6768" i="7" a="1"/>
  <c r="AL6768" i="7" s="1"/>
  <c r="AL4305" i="7" a="1"/>
  <c r="AL4305" i="7" s="1"/>
  <c r="AM6194" i="7" a="1"/>
  <c r="AM6194" i="7" s="1"/>
  <c r="AJ4701" i="7" a="1"/>
  <c r="AJ4701" i="7" s="1"/>
  <c r="AM6886" i="7" a="1"/>
  <c r="AM6886" i="7" s="1"/>
  <c r="AJ6869" i="7" a="1"/>
  <c r="AJ6869" i="7" s="1"/>
  <c r="AM6589" i="7" a="1"/>
  <c r="AM6589" i="7" s="1"/>
  <c r="AK6517" i="7" a="1"/>
  <c r="AK6517" i="7" s="1"/>
  <c r="AM6688" i="7" a="1"/>
  <c r="AM6688" i="7" s="1"/>
  <c r="AK6240" i="7" a="1"/>
  <c r="AK6240" i="7" s="1"/>
  <c r="AM6230" i="7" a="1"/>
  <c r="AM6230" i="7" s="1"/>
  <c r="AJ6266" i="7" a="1"/>
  <c r="AJ6266" i="7" s="1"/>
  <c r="AJ5902" i="7" a="1"/>
  <c r="AJ5902" i="7" s="1"/>
  <c r="AM5351" i="7" a="1"/>
  <c r="AM5351" i="7" s="1"/>
  <c r="AM5320" i="7" a="1"/>
  <c r="AM5320" i="7" s="1"/>
  <c r="AL5183" i="7" a="1"/>
  <c r="AL5183" i="7" s="1"/>
  <c r="AJ5091" i="7" a="1"/>
  <c r="AJ5091" i="7" s="1"/>
  <c r="AM4946" i="7" a="1"/>
  <c r="AM4946" i="7" s="1"/>
  <c r="AL4849" i="7" a="1"/>
  <c r="AL4849" i="7" s="1"/>
  <c r="AM4331" i="7" a="1"/>
  <c r="AM4331" i="7" s="1"/>
  <c r="AK4282" i="7" a="1"/>
  <c r="AK4282" i="7" s="1"/>
  <c r="AJ4466" i="7" a="1"/>
  <c r="AJ4466" i="7" s="1"/>
  <c r="AL4346" i="7" a="1"/>
  <c r="AL4346" i="7" s="1"/>
  <c r="AJ4020" i="7" a="1"/>
  <c r="AJ4020" i="7" s="1"/>
  <c r="AL4777" i="7" a="1"/>
  <c r="AL4777" i="7" s="1"/>
  <c r="AL4426" i="7" a="1"/>
  <c r="AL4426" i="7" s="1"/>
  <c r="AM4458" i="7" a="1"/>
  <c r="AM4458" i="7" s="1"/>
  <c r="AJ3958" i="7" a="1"/>
  <c r="AJ3958" i="7" s="1"/>
  <c r="AK4359" i="7" a="1"/>
  <c r="AK4359" i="7" s="1"/>
  <c r="AL3947" i="7" a="1"/>
  <c r="AL3947" i="7" s="1"/>
  <c r="AL3830" i="7" a="1"/>
  <c r="AL3830" i="7" s="1"/>
  <c r="AJ4279" i="7" a="1"/>
  <c r="AJ4279" i="7" s="1"/>
  <c r="AK3997" i="7" a="1"/>
  <c r="AK3997" i="7" s="1"/>
  <c r="AJ3878" i="7" a="1"/>
  <c r="AJ3878" i="7" s="1"/>
  <c r="AJ3796" i="7" a="1"/>
  <c r="AJ3796" i="7" s="1"/>
  <c r="AL3656" i="7" a="1"/>
  <c r="AL3656" i="7" s="1"/>
  <c r="AJ3777" i="7" a="1"/>
  <c r="AJ3777" i="7" s="1"/>
  <c r="AJ3361" i="7" a="1"/>
  <c r="AJ3361" i="7" s="1"/>
  <c r="AM2864" i="7" a="1"/>
  <c r="AM2864" i="7" s="1"/>
  <c r="AK2795" i="7" a="1"/>
  <c r="AK2795" i="7" s="1"/>
  <c r="AJ2058" i="7" a="1"/>
  <c r="AJ2058" i="7" s="1"/>
  <c r="AJ1931" i="7" a="1"/>
  <c r="AJ1931" i="7" s="1"/>
  <c r="AM1148" i="7" a="1"/>
  <c r="AM1148" i="7" s="1"/>
  <c r="AK1718" i="7" a="1"/>
  <c r="AK1718" i="7" s="1"/>
  <c r="AL1678" i="7" a="1"/>
  <c r="AL1678" i="7" s="1"/>
  <c r="AM6748" i="7" a="1"/>
  <c r="AM6748" i="7" s="1"/>
  <c r="AK6652" i="7" a="1"/>
  <c r="AK6652" i="7" s="1"/>
  <c r="AJ6184" i="7" a="1"/>
  <c r="AJ6184" i="7" s="1"/>
  <c r="AL6116" i="7" a="1"/>
  <c r="AL6116" i="7" s="1"/>
  <c r="AL4249" i="7" a="1"/>
  <c r="AL4249" i="7" s="1"/>
  <c r="AJ4624" i="7" a="1"/>
  <c r="AJ4624" i="7" s="1"/>
  <c r="AL3367" i="7" a="1"/>
  <c r="AL3367" i="7" s="1"/>
  <c r="AM448" i="7" a="1"/>
  <c r="AM448" i="7" s="1"/>
  <c r="AJ5424" i="7" a="1"/>
  <c r="AJ5424" i="7" s="1"/>
  <c r="AM3727" i="7" a="1"/>
  <c r="AM3727" i="7" s="1"/>
  <c r="AL1322" i="7" a="1"/>
  <c r="AL1322" i="7" s="1"/>
  <c r="AJ882" i="7" a="1"/>
  <c r="AJ882" i="7" s="1"/>
  <c r="AJ1047" i="7" a="1"/>
  <c r="AJ1047" i="7" s="1"/>
  <c r="AJ718" i="7" a="1"/>
  <c r="AJ718" i="7" s="1"/>
  <c r="AK873" i="7" a="1"/>
  <c r="AK873" i="7" s="1"/>
  <c r="AL4931" i="7" a="1"/>
  <c r="AL4931" i="7" s="1"/>
  <c r="AJ6932" i="7" a="1"/>
  <c r="AJ6932" i="7" s="1"/>
  <c r="AJ4345" i="7" a="1"/>
  <c r="AJ4345" i="7" s="1"/>
  <c r="AK6589" i="7" a="1"/>
  <c r="AK6589" i="7" s="1"/>
  <c r="AM6266" i="7" a="1"/>
  <c r="AM6266" i="7" s="1"/>
  <c r="AK5902" i="7" a="1"/>
  <c r="AK5902" i="7" s="1"/>
  <c r="AL4946" i="7" a="1"/>
  <c r="AL4946" i="7" s="1"/>
  <c r="AK4330" i="7" a="1"/>
  <c r="AK4330" i="7" s="1"/>
  <c r="AM4256" i="7" a="1"/>
  <c r="AM4256" i="7" s="1"/>
  <c r="AM3916" i="7" a="1"/>
  <c r="AM3916" i="7" s="1"/>
  <c r="AK3907" i="7" a="1"/>
  <c r="AK3907" i="7" s="1"/>
  <c r="AK2994" i="7" a="1"/>
  <c r="AK2994" i="7" s="1"/>
  <c r="AK2932" i="7" a="1"/>
  <c r="AK2932" i="7" s="1"/>
  <c r="AK2955" i="7" a="1"/>
  <c r="AK2955" i="7" s="1"/>
  <c r="AL2472" i="7" a="1"/>
  <c r="AL2472" i="7" s="1"/>
  <c r="AJ2606" i="7" a="1"/>
  <c r="AJ2606" i="7" s="1"/>
  <c r="AK2042" i="7" a="1"/>
  <c r="AK2042" i="7" s="1"/>
  <c r="AJ2135" i="7" a="1"/>
  <c r="AJ2135" i="7" s="1"/>
  <c r="AK2074" i="7" a="1"/>
  <c r="AK2074" i="7" s="1"/>
  <c r="AK1526" i="7" a="1"/>
  <c r="AK1526" i="7" s="1"/>
  <c r="AM956" i="7" a="1"/>
  <c r="AM956" i="7" s="1"/>
  <c r="AK1404" i="7" a="1"/>
  <c r="AK1404" i="7" s="1"/>
  <c r="AJ1403" i="7" a="1"/>
  <c r="AJ1403" i="7" s="1"/>
  <c r="AM6577" i="7" a="1"/>
  <c r="AM6577" i="7" s="1"/>
  <c r="AL6380" i="7" a="1"/>
  <c r="AL6380" i="7" s="1"/>
  <c r="AM6431" i="7" a="1"/>
  <c r="AM6431" i="7" s="1"/>
  <c r="AJ5345" i="7" a="1"/>
  <c r="AJ5345" i="7" s="1"/>
  <c r="AJ5844" i="7" a="1"/>
  <c r="AJ5844" i="7" s="1"/>
  <c r="AJ5315" i="7" a="1"/>
  <c r="AJ5315" i="7" s="1"/>
  <c r="AM4500" i="7" a="1"/>
  <c r="AM4500" i="7" s="1"/>
  <c r="AK4167" i="7" a="1"/>
  <c r="AK4167" i="7" s="1"/>
  <c r="AM3676" i="7" a="1"/>
  <c r="AM3676" i="7" s="1"/>
  <c r="AL3692" i="7" a="1"/>
  <c r="AL3692" i="7" s="1"/>
  <c r="AL3311" i="7" a="1"/>
  <c r="AL3311" i="7" s="1"/>
  <c r="AM2982" i="7" a="1"/>
  <c r="AM2982" i="7" s="1"/>
  <c r="AJ2497" i="7" a="1"/>
  <c r="AJ2497" i="7" s="1"/>
  <c r="AK2259" i="7" a="1"/>
  <c r="AK2259" i="7" s="1"/>
  <c r="AL6590" i="7" a="1"/>
  <c r="AL6590" i="7" s="1"/>
  <c r="AL2080" i="7" a="1"/>
  <c r="AL2080" i="7" s="1"/>
  <c r="AJ4272" i="7" a="1"/>
  <c r="AJ4272" i="7" s="1"/>
  <c r="AM5837" i="7" a="1"/>
  <c r="AM5837" i="7" s="1"/>
  <c r="AJ5837" i="7" a="1"/>
  <c r="AJ5837" i="7" s="1"/>
  <c r="AL6969" i="7" a="1"/>
  <c r="AL6969" i="7" s="1"/>
  <c r="AJ6878" i="7" a="1"/>
  <c r="AJ6878" i="7" s="1"/>
  <c r="AM6169" i="7" a="1"/>
  <c r="AM6169" i="7" s="1"/>
  <c r="AM6206" i="7" a="1"/>
  <c r="AM6206" i="7" s="1"/>
  <c r="AM6187" i="7" a="1"/>
  <c r="AM6187" i="7" s="1"/>
  <c r="AM5765" i="7" a="1"/>
  <c r="AM5765" i="7" s="1"/>
  <c r="AJ5574" i="7" a="1"/>
  <c r="AJ5574" i="7" s="1"/>
  <c r="AJ5583" i="7" a="1"/>
  <c r="AJ5583" i="7" s="1"/>
  <c r="AJ5437" i="7" a="1"/>
  <c r="AJ5437" i="7" s="1"/>
  <c r="AJ5288" i="7" a="1"/>
  <c r="AJ5288" i="7" s="1"/>
  <c r="AJ5482" i="7" a="1"/>
  <c r="AJ5482" i="7" s="1"/>
  <c r="AM4821" i="7" a="1"/>
  <c r="AM4821" i="7" s="1"/>
  <c r="AM5099" i="7" a="1"/>
  <c r="AM5099" i="7" s="1"/>
  <c r="AJ4897" i="7" a="1"/>
  <c r="AJ4897" i="7" s="1"/>
  <c r="AM4326" i="7" a="1"/>
  <c r="AM4326" i="7" s="1"/>
  <c r="AK4267" i="7" a="1"/>
  <c r="AK4267" i="7" s="1"/>
  <c r="AM5204" i="7" a="1"/>
  <c r="AM5204" i="7" s="1"/>
  <c r="AJ4458" i="7" a="1"/>
  <c r="AJ4458" i="7" s="1"/>
  <c r="AJ3876" i="7" a="1"/>
  <c r="AJ3876" i="7" s="1"/>
  <c r="AL3924" i="7" a="1"/>
  <c r="AL3924" i="7" s="1"/>
  <c r="AJ4482" i="7" a="1"/>
  <c r="AJ4482" i="7" s="1"/>
  <c r="AL3639" i="7" a="1"/>
  <c r="AL3639" i="7" s="1"/>
  <c r="AL3067" i="7" a="1"/>
  <c r="AL3067" i="7" s="1"/>
  <c r="AK2987" i="7" a="1"/>
  <c r="AK2987" i="7" s="1"/>
  <c r="AL2664" i="7" a="1"/>
  <c r="AL2664" i="7" s="1"/>
  <c r="AK2825" i="7" a="1"/>
  <c r="AK2825" i="7" s="1"/>
  <c r="AK2274" i="7" a="1"/>
  <c r="AK2274" i="7" s="1"/>
  <c r="AJ1921" i="7" a="1"/>
  <c r="AJ1921" i="7" s="1"/>
  <c r="AK1875" i="7" a="1"/>
  <c r="AK1875" i="7" s="1"/>
  <c r="AK2135" i="7" a="1"/>
  <c r="AK2135" i="7" s="1"/>
  <c r="AL2074" i="7" a="1"/>
  <c r="AL2074" i="7" s="1"/>
  <c r="AM940" i="7" a="1"/>
  <c r="AM940" i="7" s="1"/>
  <c r="AK1938" i="7" a="1"/>
  <c r="AK1938" i="7" s="1"/>
  <c r="AK6579" i="7" a="1"/>
  <c r="AK6579" i="7" s="1"/>
  <c r="AJ5662" i="7" a="1"/>
  <c r="AJ5662" i="7" s="1"/>
  <c r="AM6026" i="7" a="1"/>
  <c r="AM6026" i="7" s="1"/>
  <c r="AL5510" i="7" a="1"/>
  <c r="AL5510" i="7" s="1"/>
  <c r="AM4898" i="7" a="1"/>
  <c r="AM4898" i="7" s="1"/>
  <c r="AK4681" i="7" a="1"/>
  <c r="AK4681" i="7" s="1"/>
  <c r="AM4167" i="7" a="1"/>
  <c r="AM4167" i="7" s="1"/>
  <c r="AM2824" i="7" a="1"/>
  <c r="AM2824" i="7" s="1"/>
  <c r="AM2759" i="7" a="1"/>
  <c r="AM2759" i="7" s="1"/>
  <c r="AK1235" i="7" a="1"/>
  <c r="AK1235" i="7" s="1"/>
  <c r="AL116" i="7" a="1"/>
  <c r="AL116" i="7" s="1"/>
  <c r="AJ5171" i="7" a="1"/>
  <c r="AJ5171" i="7" s="1"/>
  <c r="AL3062" i="7" a="1"/>
  <c r="AL3062" i="7" s="1"/>
  <c r="AM3759" i="7" a="1"/>
  <c r="AM3759" i="7" s="1"/>
  <c r="AJ568" i="7" a="1"/>
  <c r="AJ568" i="7" s="1"/>
  <c r="AL4658" i="7" a="1"/>
  <c r="AL4658" i="7" s="1"/>
  <c r="AM6805" i="7" a="1"/>
  <c r="AM6805" i="7" s="1"/>
  <c r="AL6658" i="7" a="1"/>
  <c r="AL6658" i="7" s="1"/>
  <c r="AM6630" i="7" a="1"/>
  <c r="AM6630" i="7" s="1"/>
  <c r="AM6606" i="7" a="1"/>
  <c r="AM6606" i="7" s="1"/>
  <c r="AM6344" i="7" a="1"/>
  <c r="AM6344" i="7" s="1"/>
  <c r="AJ6094" i="7" a="1"/>
  <c r="AJ6094" i="7" s="1"/>
  <c r="AL6293" i="7" a="1"/>
  <c r="AL6293" i="7" s="1"/>
  <c r="AM5984" i="7" a="1"/>
  <c r="AM5984" i="7" s="1"/>
  <c r="AJ5952" i="7" a="1"/>
  <c r="AJ5952" i="7" s="1"/>
  <c r="AJ5925" i="7" a="1"/>
  <c r="AJ5925" i="7" s="1"/>
  <c r="AJ5769" i="7" a="1"/>
  <c r="AJ5769" i="7" s="1"/>
  <c r="AJ5581" i="7" a="1"/>
  <c r="AJ5581" i="7" s="1"/>
  <c r="AJ5444" i="7" a="1"/>
  <c r="AJ5444" i="7" s="1"/>
  <c r="AJ5623" i="7" a="1"/>
  <c r="AJ5623" i="7" s="1"/>
  <c r="AK5583" i="7" a="1"/>
  <c r="AK5583" i="7" s="1"/>
  <c r="AK5482" i="7" a="1"/>
  <c r="AK5482" i="7" s="1"/>
  <c r="AM5091" i="7" a="1"/>
  <c r="AM5091" i="7" s="1"/>
  <c r="AM5180" i="7" a="1"/>
  <c r="AM5180" i="7" s="1"/>
  <c r="AM5260" i="7" a="1"/>
  <c r="AM5260" i="7" s="1"/>
  <c r="AM4374" i="7" a="1"/>
  <c r="AM4374" i="7" s="1"/>
  <c r="AK4298" i="7" a="1"/>
  <c r="AK4298" i="7" s="1"/>
  <c r="AM4495" i="7" a="1"/>
  <c r="AM4495" i="7" s="1"/>
  <c r="AL4745" i="7" a="1"/>
  <c r="AL4745" i="7" s="1"/>
  <c r="AJ4295" i="7" a="1"/>
  <c r="AJ4295" i="7" s="1"/>
  <c r="AK3926" i="7" a="1"/>
  <c r="AK3926" i="7" s="1"/>
  <c r="AK3878" i="7" a="1"/>
  <c r="AK3878" i="7" s="1"/>
  <c r="AK3027" i="7" a="1"/>
  <c r="AK3027" i="7" s="1"/>
  <c r="AJ2646" i="7" a="1"/>
  <c r="AJ2646" i="7" s="1"/>
  <c r="AJ1748" i="7" a="1"/>
  <c r="AJ1748" i="7" s="1"/>
  <c r="AL2135" i="7" a="1"/>
  <c r="AL2135" i="7" s="1"/>
  <c r="AM828" i="7" a="1"/>
  <c r="AM828" i="7" s="1"/>
  <c r="AJ1849" i="7" a="1"/>
  <c r="AJ1849" i="7" s="1"/>
  <c r="AL1707" i="7" a="1"/>
  <c r="AL1707" i="7" s="1"/>
  <c r="AL1382" i="7" a="1"/>
  <c r="AL1382" i="7" s="1"/>
  <c r="AM6374" i="7" a="1"/>
  <c r="AM6374" i="7" s="1"/>
  <c r="AL4820" i="7" a="1"/>
  <c r="AL4820" i="7" s="1"/>
  <c r="AK3905" i="7" a="1"/>
  <c r="AK3905" i="7" s="1"/>
  <c r="AL3391" i="7" a="1"/>
  <c r="AL3391" i="7" s="1"/>
  <c r="AL3295" i="7" a="1"/>
  <c r="AL3295" i="7" s="1"/>
  <c r="AM1725" i="7" a="1"/>
  <c r="AM1725" i="7" s="1"/>
  <c r="AK929" i="7" a="1"/>
  <c r="AK929" i="7" s="1"/>
  <c r="AK6814" i="7" a="1"/>
  <c r="AK6814" i="7" s="1"/>
  <c r="AL6081" i="7" a="1"/>
  <c r="AL6081" i="7" s="1"/>
  <c r="AK6266" i="7" a="1"/>
  <c r="AK6266" i="7" s="1"/>
  <c r="AL5520" i="7" a="1"/>
  <c r="AL5520" i="7" s="1"/>
  <c r="AM3878" i="7" a="1"/>
  <c r="AM3878" i="7" s="1"/>
  <c r="AJ3669" i="7" a="1"/>
  <c r="AJ3669" i="7" s="1"/>
  <c r="AM2828" i="7" a="1"/>
  <c r="AM2828" i="7" s="1"/>
  <c r="AK2828" i="7" a="1"/>
  <c r="AK2828" i="7" s="1"/>
  <c r="AJ2250" i="7" a="1"/>
  <c r="AJ2250" i="7" s="1"/>
  <c r="AL1923" i="7" a="1"/>
  <c r="AL1923" i="7" s="1"/>
  <c r="AL1686" i="7" a="1"/>
  <c r="AL1686" i="7" s="1"/>
  <c r="AL1294" i="7" a="1"/>
  <c r="AL1294" i="7" s="1"/>
  <c r="AM1013" i="7" a="1"/>
  <c r="AM1013" i="7" s="1"/>
  <c r="AM6896" i="7" a="1"/>
  <c r="AM6896" i="7" s="1"/>
  <c r="AK6414" i="7" a="1"/>
  <c r="AK6414" i="7" s="1"/>
  <c r="AM6414" i="7" a="1"/>
  <c r="AM6414" i="7" s="1"/>
  <c r="AM6184" i="7" a="1"/>
  <c r="AM6184" i="7" s="1"/>
  <c r="AM4906" i="7" a="1"/>
  <c r="AM4906" i="7" s="1"/>
  <c r="AK2579" i="7" a="1"/>
  <c r="AK2579" i="7" s="1"/>
  <c r="AM1477" i="7" a="1"/>
  <c r="AM1477" i="7" s="1"/>
  <c r="AJ6416" i="7" a="1"/>
  <c r="AJ6416" i="7" s="1"/>
  <c r="AK6416" i="7" a="1"/>
  <c r="AK6416" i="7" s="1"/>
  <c r="AJ6478" i="7" a="1"/>
  <c r="AJ6478" i="7" s="1"/>
  <c r="AJ4744" i="7" a="1"/>
  <c r="AJ4744" i="7" s="1"/>
  <c r="AJ4537" i="7" a="1"/>
  <c r="AJ4537" i="7" s="1"/>
  <c r="AL2774" i="7" a="1"/>
  <c r="AL2774" i="7" s="1"/>
  <c r="AL4584" i="7" a="1"/>
  <c r="AL4584" i="7" s="1"/>
  <c r="AK3037" i="7" a="1"/>
  <c r="AK3037" i="7" s="1"/>
  <c r="AJ1546" i="7" a="1"/>
  <c r="AJ1546" i="7" s="1"/>
  <c r="AL4369" i="7" a="1"/>
  <c r="AL4369" i="7" s="1"/>
  <c r="AJ903" i="7" a="1"/>
  <c r="AJ903" i="7" s="1"/>
  <c r="AL2016" i="7" a="1"/>
  <c r="AL2016" i="7" s="1"/>
  <c r="AL6875" i="7" a="1"/>
  <c r="AL6875" i="7" s="1"/>
  <c r="AJ6076" i="7" a="1"/>
  <c r="AJ6076" i="7" s="1"/>
  <c r="AL6016" i="7" a="1"/>
  <c r="AL6016" i="7" s="1"/>
  <c r="AJ5924" i="7" a="1"/>
  <c r="AJ5924" i="7" s="1"/>
  <c r="AJ5550" i="7" a="1"/>
  <c r="AJ5550" i="7" s="1"/>
  <c r="AK5647" i="7" a="1"/>
  <c r="AK5647" i="7" s="1"/>
  <c r="AK5019" i="7" a="1"/>
  <c r="AK5019" i="7" s="1"/>
  <c r="AM4267" i="7" a="1"/>
  <c r="AM4267" i="7" s="1"/>
  <c r="AM4623" i="7" a="1"/>
  <c r="AM4623" i="7" s="1"/>
  <c r="AJ4330" i="7" a="1"/>
  <c r="AJ4330" i="7" s="1"/>
  <c r="AK3876" i="7" a="1"/>
  <c r="AK3876" i="7" s="1"/>
  <c r="AJ3916" i="7" a="1"/>
  <c r="AJ3916" i="7" s="1"/>
  <c r="AL3669" i="7" a="1"/>
  <c r="AL3669" i="7" s="1"/>
  <c r="AM6130" i="7" a="1"/>
  <c r="AM6130" i="7" s="1"/>
  <c r="AJ6055" i="7" a="1"/>
  <c r="AJ6055" i="7" s="1"/>
  <c r="AL5750" i="7" a="1"/>
  <c r="AL5750" i="7" s="1"/>
  <c r="AL5859" i="7" a="1"/>
  <c r="AL5859" i="7" s="1"/>
  <c r="AK4796" i="7" a="1"/>
  <c r="AK4796" i="7" s="1"/>
  <c r="AM5489" i="7" a="1"/>
  <c r="AM5489" i="7" s="1"/>
  <c r="AK4922" i="7" a="1"/>
  <c r="AK4922" i="7" s="1"/>
  <c r="AK4786" i="7" a="1"/>
  <c r="AK4786" i="7" s="1"/>
  <c r="AJ4528" i="7" a="1"/>
  <c r="AJ4528" i="7" s="1"/>
  <c r="AJ4465" i="7" a="1"/>
  <c r="AJ4465" i="7" s="1"/>
  <c r="AM3253" i="7" a="1"/>
  <c r="AM3253" i="7" s="1"/>
  <c r="AJ326" i="7" a="1"/>
  <c r="AJ326" i="7" s="1"/>
  <c r="AM293" i="7" a="1"/>
  <c r="AM293" i="7" s="1"/>
  <c r="AL4215" i="7" a="1"/>
  <c r="AL4215" i="7" s="1"/>
  <c r="AM6562" i="7" a="1"/>
  <c r="AM6562" i="7" s="1"/>
  <c r="AM6723" i="7" a="1"/>
  <c r="AM6723" i="7" s="1"/>
  <c r="AJ6547" i="7" a="1"/>
  <c r="AJ6547" i="7" s="1"/>
  <c r="AK6575" i="7" a="1"/>
  <c r="AK6575" i="7" s="1"/>
  <c r="AL6391" i="7" a="1"/>
  <c r="AL6391" i="7" s="1"/>
  <c r="AM6234" i="7" a="1"/>
  <c r="AM6234" i="7" s="1"/>
  <c r="AK6206" i="7" a="1"/>
  <c r="AK6206" i="7" s="1"/>
  <c r="AK6076" i="7" a="1"/>
  <c r="AK6076" i="7" s="1"/>
  <c r="AL5988" i="7" a="1"/>
  <c r="AL5988" i="7" s="1"/>
  <c r="AK5669" i="7" a="1"/>
  <c r="AK5669" i="7" s="1"/>
  <c r="AL5513" i="7" a="1"/>
  <c r="AL5513" i="7" s="1"/>
  <c r="AJ5134" i="7" a="1"/>
  <c r="AJ5134" i="7" s="1"/>
  <c r="AL4929" i="7" a="1"/>
  <c r="AL4929" i="7" s="1"/>
  <c r="AM4474" i="7" a="1"/>
  <c r="AM4474" i="7" s="1"/>
  <c r="AK4326" i="7" a="1"/>
  <c r="AK4326" i="7" s="1"/>
  <c r="AK4781" i="7" a="1"/>
  <c r="AK4781" i="7" s="1"/>
  <c r="AL3900" i="7" a="1"/>
  <c r="AL3900" i="7" s="1"/>
  <c r="AJ3926" i="7" a="1"/>
  <c r="AJ3926" i="7" s="1"/>
  <c r="AM3907" i="7" a="1"/>
  <c r="AM3907" i="7" s="1"/>
  <c r="AK3916" i="7" a="1"/>
  <c r="AK3916" i="7" s="1"/>
  <c r="AJ3826" i="7" a="1"/>
  <c r="AJ3826" i="7" s="1"/>
  <c r="AK3075" i="7" a="1"/>
  <c r="AK3075" i="7" s="1"/>
  <c r="AL2817" i="7" a="1"/>
  <c r="AL2817" i="7" s="1"/>
  <c r="AJ2782" i="7" a="1"/>
  <c r="AJ2782" i="7" s="1"/>
  <c r="AM2142" i="7" a="1"/>
  <c r="AM2142" i="7" s="1"/>
  <c r="AJ2186" i="7" a="1"/>
  <c r="AJ2186" i="7" s="1"/>
  <c r="AJ1881" i="7" a="1"/>
  <c r="AJ1881" i="7" s="1"/>
  <c r="AM1931" i="7" a="1"/>
  <c r="AM1931" i="7" s="1"/>
  <c r="AJ2002" i="7" a="1"/>
  <c r="AJ2002" i="7" s="1"/>
  <c r="AL2263" i="7" a="1"/>
  <c r="AL2263" i="7" s="1"/>
  <c r="AM1883" i="7" a="1"/>
  <c r="AM1883" i="7" s="1"/>
  <c r="AL1905" i="7" a="1"/>
  <c r="AL1905" i="7" s="1"/>
  <c r="AJ1216" i="7" a="1"/>
  <c r="AJ1216" i="7" s="1"/>
  <c r="AL1929" i="7" a="1"/>
  <c r="AL1929" i="7" s="1"/>
  <c r="AL4624" i="7" a="1"/>
  <c r="AL4624" i="7" s="1"/>
  <c r="AM3237" i="7" a="1"/>
  <c r="AM3237" i="7" s="1"/>
  <c r="AM2575" i="7" a="1"/>
  <c r="AM2575" i="7" s="1"/>
  <c r="AK1211" i="7" a="1"/>
  <c r="AK1211" i="7" s="1"/>
  <c r="AM6836" i="7" a="1"/>
  <c r="AM6836" i="7" s="1"/>
  <c r="AL6522" i="7" a="1"/>
  <c r="AL6522" i="7" s="1"/>
  <c r="AJ5561" i="7" a="1"/>
  <c r="AJ5561" i="7" s="1"/>
  <c r="AJ1348" i="7" a="1"/>
  <c r="AJ1348" i="7" s="1"/>
  <c r="AJ5037" i="7" a="1"/>
  <c r="AJ5037" i="7" s="1"/>
  <c r="AJ5944" i="7" a="1"/>
  <c r="AJ5944" i="7" s="1"/>
  <c r="AJ5569" i="7" a="1"/>
  <c r="AJ5569" i="7" s="1"/>
  <c r="AK5569" i="7" a="1"/>
  <c r="AK5569" i="7" s="1"/>
  <c r="AJ5102" i="7" a="1"/>
  <c r="AJ5102" i="7" s="1"/>
  <c r="AK5102" i="7" a="1"/>
  <c r="AK5102" i="7" s="1"/>
  <c r="AM4007" i="7" a="1"/>
  <c r="AM4007" i="7" s="1"/>
  <c r="AK4007" i="7" a="1"/>
  <c r="AK4007" i="7" s="1"/>
  <c r="AM3904" i="7" a="1"/>
  <c r="AM3904" i="7" s="1"/>
  <c r="AK3904" i="7" a="1"/>
  <c r="AK3904" i="7" s="1"/>
  <c r="AJ3904" i="7" a="1"/>
  <c r="AJ3904" i="7" s="1"/>
  <c r="AM6900" i="7" a="1"/>
  <c r="AM6900" i="7" s="1"/>
  <c r="AK6878" i="7" a="1"/>
  <c r="AK6878" i="7" s="1"/>
  <c r="AJ6792" i="7" a="1"/>
  <c r="AJ6792" i="7" s="1"/>
  <c r="AJ6725" i="7" a="1"/>
  <c r="AJ6725" i="7" s="1"/>
  <c r="AK6740" i="7" a="1"/>
  <c r="AK6740" i="7" s="1"/>
  <c r="AM6644" i="7" a="1"/>
  <c r="AM6644" i="7" s="1"/>
  <c r="AL6353" i="7" a="1"/>
  <c r="AL6353" i="7" s="1"/>
  <c r="AL6390" i="7" a="1"/>
  <c r="AL6390" i="7" s="1"/>
  <c r="AL6624" i="7" a="1"/>
  <c r="AL6624" i="7" s="1"/>
  <c r="AL6626" i="7" a="1"/>
  <c r="AL6626" i="7" s="1"/>
  <c r="AL6543" i="7" a="1"/>
  <c r="AL6543" i="7" s="1"/>
  <c r="AJ6337" i="7" a="1"/>
  <c r="AJ6337" i="7" s="1"/>
  <c r="AJ6279" i="7" a="1"/>
  <c r="AJ6279" i="7" s="1"/>
  <c r="AL5952" i="7" a="1"/>
  <c r="AL5952" i="7" s="1"/>
  <c r="AJ6073" i="7" a="1"/>
  <c r="AJ6073" i="7" s="1"/>
  <c r="AL5917" i="7" a="1"/>
  <c r="AL5917" i="7" s="1"/>
  <c r="AL5877" i="7" a="1"/>
  <c r="AL5877" i="7" s="1"/>
  <c r="AL5792" i="7" a="1"/>
  <c r="AL5792" i="7" s="1"/>
  <c r="AM5697" i="7" a="1"/>
  <c r="AM5697" i="7" s="1"/>
  <c r="AK5623" i="7" a="1"/>
  <c r="AK5623" i="7" s="1"/>
  <c r="AK5351" i="7" a="1"/>
  <c r="AK5351" i="7" s="1"/>
  <c r="AL5365" i="7" a="1"/>
  <c r="AL5365" i="7" s="1"/>
  <c r="AL5284" i="7" a="1"/>
  <c r="AL5284" i="7" s="1"/>
  <c r="AL5413" i="7" a="1"/>
  <c r="AL5413" i="7" s="1"/>
  <c r="AJ5065" i="7" a="1"/>
  <c r="AJ5065" i="7" s="1"/>
  <c r="AM5027" i="7" a="1"/>
  <c r="AM5027" i="7" s="1"/>
  <c r="AJ5236" i="7" a="1"/>
  <c r="AJ5236" i="7" s="1"/>
  <c r="AJ5143" i="7" a="1"/>
  <c r="AJ5143" i="7" s="1"/>
  <c r="AM5475" i="7" a="1"/>
  <c r="AM5475" i="7" s="1"/>
  <c r="AK5350" i="7" a="1"/>
  <c r="AK5350" i="7" s="1"/>
  <c r="AK4817" i="7" a="1"/>
  <c r="AK4817" i="7" s="1"/>
  <c r="AJ4238" i="7" a="1"/>
  <c r="AJ4238" i="7" s="1"/>
  <c r="AL4781" i="7" a="1"/>
  <c r="AL4781" i="7" s="1"/>
  <c r="AL4224" i="7" a="1"/>
  <c r="AL4224" i="7" s="1"/>
  <c r="AK3874" i="7" a="1"/>
  <c r="AK3874" i="7" s="1"/>
  <c r="AL4046" i="7" a="1"/>
  <c r="AL4046" i="7" s="1"/>
  <c r="AL4006" i="7" a="1"/>
  <c r="AL4006" i="7" s="1"/>
  <c r="AL4054" i="7" a="1"/>
  <c r="AL4054" i="7" s="1"/>
  <c r="AJ3860" i="7" a="1"/>
  <c r="AJ3860" i="7" s="1"/>
  <c r="AM4654" i="7" a="1"/>
  <c r="AM4654" i="7" s="1"/>
  <c r="AK3950" i="7" a="1"/>
  <c r="AK3950" i="7" s="1"/>
  <c r="AK3837" i="7" a="1"/>
  <c r="AK3837" i="7" s="1"/>
  <c r="AL3662" i="7" a="1"/>
  <c r="AL3662" i="7" s="1"/>
  <c r="AL3433" i="7" a="1"/>
  <c r="AL3433" i="7" s="1"/>
  <c r="AM3099" i="7" a="1"/>
  <c r="AM3099" i="7" s="1"/>
  <c r="AJ3099" i="7" a="1"/>
  <c r="AJ3099" i="7" s="1"/>
  <c r="AK3099" i="7" a="1"/>
  <c r="AK3099" i="7" s="1"/>
  <c r="AK2614" i="7" a="1"/>
  <c r="AK2614" i="7" s="1"/>
  <c r="AL2528" i="7" a="1"/>
  <c r="AL2528" i="7" s="1"/>
  <c r="AK2486" i="7" a="1"/>
  <c r="AK2486" i="7" s="1"/>
  <c r="AL2464" i="7" a="1"/>
  <c r="AL2464" i="7" s="1"/>
  <c r="AL3050" i="7" a="1"/>
  <c r="AL3050" i="7" s="1"/>
  <c r="AL2887" i="7" a="1"/>
  <c r="AL2887" i="7" s="1"/>
  <c r="AJ2440" i="7" a="1"/>
  <c r="AJ2440" i="7" s="1"/>
  <c r="AK2446" i="7" a="1"/>
  <c r="AK2446" i="7" s="1"/>
  <c r="AL2390" i="7" a="1"/>
  <c r="AL2390" i="7" s="1"/>
  <c r="AM1922" i="7" a="1"/>
  <c r="AM1922" i="7" s="1"/>
  <c r="AK2207" i="7" a="1"/>
  <c r="AK2207" i="7" s="1"/>
  <c r="AL1906" i="7" a="1"/>
  <c r="AL1906" i="7" s="1"/>
  <c r="AM2223" i="7" a="1"/>
  <c r="AM2223" i="7" s="1"/>
  <c r="AL1946" i="7" a="1"/>
  <c r="AL1946" i="7" s="1"/>
  <c r="AK1748" i="7" a="1"/>
  <c r="AK1748" i="7" s="1"/>
  <c r="AJ1566" i="7" a="1"/>
  <c r="AJ1566" i="7" s="1"/>
  <c r="AM932" i="7" a="1"/>
  <c r="AM932" i="7" s="1"/>
  <c r="AL1718" i="7" a="1"/>
  <c r="AL1718" i="7" s="1"/>
  <c r="AL1590" i="7" a="1"/>
  <c r="AL1590" i="7" s="1"/>
  <c r="AK1598" i="7" a="1"/>
  <c r="AK1598" i="7" s="1"/>
  <c r="AL1622" i="7" a="1"/>
  <c r="AL1622" i="7" s="1"/>
  <c r="AJ1518" i="7" a="1"/>
  <c r="AJ1518" i="7" s="1"/>
  <c r="AK6800" i="7" a="1"/>
  <c r="AK6800" i="7" s="1"/>
  <c r="AK6577" i="7" a="1"/>
  <c r="AK6577" i="7" s="1"/>
  <c r="AL6213" i="7" a="1"/>
  <c r="AL6213" i="7" s="1"/>
  <c r="AM5934" i="7" a="1"/>
  <c r="AM5934" i="7" s="1"/>
  <c r="AM6462" i="7" a="1"/>
  <c r="AM6462" i="7" s="1"/>
  <c r="AM6191" i="7" a="1"/>
  <c r="AM6191" i="7" s="1"/>
  <c r="AM5947" i="7" a="1"/>
  <c r="AM5947" i="7" s="1"/>
  <c r="AK6046" i="7" a="1"/>
  <c r="AK6046" i="7" s="1"/>
  <c r="AJ5938" i="7" a="1"/>
  <c r="AJ5938" i="7" s="1"/>
  <c r="AM5748" i="7" a="1"/>
  <c r="AM5748" i="7" s="1"/>
  <c r="AK6087" i="7" a="1"/>
  <c r="AK6087" i="7" s="1"/>
  <c r="AM6008" i="7" a="1"/>
  <c r="AM6008" i="7" s="1"/>
  <c r="AM5944" i="7" a="1"/>
  <c r="AM5944" i="7" s="1"/>
  <c r="AK5756" i="7" a="1"/>
  <c r="AK5756" i="7" s="1"/>
  <c r="AL5667" i="7" a="1"/>
  <c r="AL5667" i="7" s="1"/>
  <c r="AM5302" i="7" a="1"/>
  <c r="AM5302" i="7" s="1"/>
  <c r="AK4980" i="7" a="1"/>
  <c r="AK4980" i="7" s="1"/>
  <c r="AM5569" i="7" a="1"/>
  <c r="AM5569" i="7" s="1"/>
  <c r="AM3888" i="7" a="1"/>
  <c r="AM3888" i="7" s="1"/>
  <c r="AJ3888" i="7" a="1"/>
  <c r="AJ3888" i="7" s="1"/>
  <c r="AK6812" i="7" a="1"/>
  <c r="AK6812" i="7" s="1"/>
  <c r="AK6792" i="7" a="1"/>
  <c r="AK6792" i="7" s="1"/>
  <c r="AJ6807" i="7" a="1"/>
  <c r="AJ6807" i="7" s="1"/>
  <c r="AM6792" i="7" a="1"/>
  <c r="AM6792" i="7" s="1"/>
  <c r="AJ6644" i="7" a="1"/>
  <c r="AJ6644" i="7" s="1"/>
  <c r="AL6574" i="7" a="1"/>
  <c r="AL6574" i="7" s="1"/>
  <c r="AJ6519" i="7" a="1"/>
  <c r="AJ6519" i="7" s="1"/>
  <c r="AK6337" i="7" a="1"/>
  <c r="AK6337" i="7" s="1"/>
  <c r="AL6208" i="7" a="1"/>
  <c r="AL6208" i="7" s="1"/>
  <c r="AK6175" i="7" a="1"/>
  <c r="AK6175" i="7" s="1"/>
  <c r="AJ5974" i="7" a="1"/>
  <c r="AJ5974" i="7" s="1"/>
  <c r="AM6051" i="7" a="1"/>
  <c r="AM6051" i="7" s="1"/>
  <c r="AJ5606" i="7" a="1"/>
  <c r="AJ5606" i="7" s="1"/>
  <c r="AL5773" i="7" a="1"/>
  <c r="AL5773" i="7" s="1"/>
  <c r="AL5704" i="7" a="1"/>
  <c r="AL5704" i="7" s="1"/>
  <c r="AM5400" i="7" a="1"/>
  <c r="AM5400" i="7" s="1"/>
  <c r="AM5065" i="7" a="1"/>
  <c r="AM5065" i="7" s="1"/>
  <c r="AL4817" i="7" a="1"/>
  <c r="AL4817" i="7" s="1"/>
  <c r="AL4238" i="7" a="1"/>
  <c r="AL4238" i="7" s="1"/>
  <c r="AM3814" i="7" a="1"/>
  <c r="AM3814" i="7" s="1"/>
  <c r="AK3858" i="7" a="1"/>
  <c r="AK3858" i="7" s="1"/>
  <c r="AK4654" i="7" a="1"/>
  <c r="AK4654" i="7" s="1"/>
  <c r="AK3650" i="7" a="1"/>
  <c r="AK3650" i="7" s="1"/>
  <c r="AK3395" i="7" a="1"/>
  <c r="AK3395" i="7" s="1"/>
  <c r="AK3363" i="7" a="1"/>
  <c r="AK3363" i="7" s="1"/>
  <c r="AK3042" i="7" a="1"/>
  <c r="AK3042" i="7" s="1"/>
  <c r="AK2920" i="7" a="1"/>
  <c r="AK2920" i="7" s="1"/>
  <c r="AK2702" i="7" a="1"/>
  <c r="AK2702" i="7" s="1"/>
  <c r="AK2582" i="7" a="1"/>
  <c r="AK2582" i="7" s="1"/>
  <c r="AJ2582" i="7" a="1"/>
  <c r="AJ2582" i="7" s="1"/>
  <c r="AJ2542" i="7" a="1"/>
  <c r="AJ2542" i="7" s="1"/>
  <c r="AJ2478" i="7" a="1"/>
  <c r="AJ2478" i="7" s="1"/>
  <c r="AM2390" i="7" a="1"/>
  <c r="AM2390" i="7" s="1"/>
  <c r="AL2342" i="7" a="1"/>
  <c r="AL2342" i="7" s="1"/>
  <c r="AL2207" i="7" a="1"/>
  <c r="AL2207" i="7" s="1"/>
  <c r="AL2034" i="7" a="1"/>
  <c r="AL2034" i="7" s="1"/>
  <c r="AM1556" i="7" a="1"/>
  <c r="AM1556" i="7" s="1"/>
  <c r="AM1252" i="7" a="1"/>
  <c r="AM1252" i="7" s="1"/>
  <c r="AM868" i="7" a="1"/>
  <c r="AM868" i="7" s="1"/>
  <c r="AK1534" i="7" a="1"/>
  <c r="AK1534" i="7" s="1"/>
  <c r="AK533" i="7" a="1"/>
  <c r="AK533" i="7" s="1"/>
  <c r="AK6957" i="7" a="1"/>
  <c r="AK6957" i="7" s="1"/>
  <c r="AJ4095" i="7" a="1"/>
  <c r="AJ4095" i="7" s="1"/>
  <c r="AM4095" i="7" a="1"/>
  <c r="AM4095" i="7" s="1"/>
  <c r="AK4055" i="7" a="1"/>
  <c r="AK4055" i="7" s="1"/>
  <c r="AJ4055" i="7" a="1"/>
  <c r="AJ4055" i="7" s="1"/>
  <c r="AJ3279" i="7" a="1"/>
  <c r="AJ3279" i="7" s="1"/>
  <c r="AL3279" i="7" a="1"/>
  <c r="AL3279" i="7" s="1"/>
  <c r="AK3279" i="7" a="1"/>
  <c r="AK3279" i="7" s="1"/>
  <c r="AM6629" i="7" a="1"/>
  <c r="AM6629" i="7" s="1"/>
  <c r="AM6337" i="7" a="1"/>
  <c r="AM6337" i="7" s="1"/>
  <c r="AK5713" i="7" a="1"/>
  <c r="AK5713" i="7" s="1"/>
  <c r="AJ3925" i="7" a="1"/>
  <c r="AJ3925" i="7" s="1"/>
  <c r="AJ4123" i="7" a="1"/>
  <c r="AJ4123" i="7" s="1"/>
  <c r="AJ2558" i="7" a="1"/>
  <c r="AJ2558" i="7" s="1"/>
  <c r="AM2446" i="7" a="1"/>
  <c r="AM2446" i="7" s="1"/>
  <c r="AK976" i="7" a="1"/>
  <c r="AK976" i="7" s="1"/>
  <c r="AM6447" i="7" a="1"/>
  <c r="AM6447" i="7" s="1"/>
  <c r="AL6236" i="7" a="1"/>
  <c r="AL6236" i="7" s="1"/>
  <c r="AM6156" i="7" a="1"/>
  <c r="AM6156" i="7" s="1"/>
  <c r="AJ6215" i="7" a="1"/>
  <c r="AJ6215" i="7" s="1"/>
  <c r="AJ6540" i="7" a="1"/>
  <c r="AJ6540" i="7" s="1"/>
  <c r="AK6030" i="7" a="1"/>
  <c r="AK6030" i="7" s="1"/>
  <c r="AM6087" i="7" a="1"/>
  <c r="AM6087" i="7" s="1"/>
  <c r="AJ5659" i="7" a="1"/>
  <c r="AJ5659" i="7" s="1"/>
  <c r="AM5541" i="7" a="1"/>
  <c r="AM5541" i="7" s="1"/>
  <c r="AM5620" i="7" a="1"/>
  <c r="AM5620" i="7" s="1"/>
  <c r="AJ5667" i="7" a="1"/>
  <c r="AJ5667" i="7" s="1"/>
  <c r="AM5775" i="7" a="1"/>
  <c r="AM5775" i="7" s="1"/>
  <c r="AK4661" i="7" a="1"/>
  <c r="AK4661" i="7" s="1"/>
  <c r="AM4999" i="7" a="1"/>
  <c r="AM4999" i="7" s="1"/>
  <c r="AJ5318" i="7" a="1"/>
  <c r="AJ5318" i="7" s="1"/>
  <c r="AJ4706" i="7" a="1"/>
  <c r="AJ4706" i="7" s="1"/>
  <c r="AK4515" i="7" a="1"/>
  <c r="AK4515" i="7" s="1"/>
  <c r="AL5032" i="7" a="1"/>
  <c r="AL5032" i="7" s="1"/>
  <c r="AM5032" i="7" a="1"/>
  <c r="AM5032" i="7" s="1"/>
  <c r="AM4055" i="7" a="1"/>
  <c r="AM4055" i="7" s="1"/>
  <c r="AJ3263" i="7" a="1"/>
  <c r="AJ3263" i="7" s="1"/>
  <c r="AL3263" i="7" a="1"/>
  <c r="AL3263" i="7" s="1"/>
  <c r="AJ3421" i="7" a="1"/>
  <c r="AJ3421" i="7" s="1"/>
  <c r="AM3421" i="7" a="1"/>
  <c r="AM3421" i="7" s="1"/>
  <c r="AK3421" i="7" a="1"/>
  <c r="AK3421" i="7" s="1"/>
  <c r="AJ3303" i="7" a="1"/>
  <c r="AJ3303" i="7" s="1"/>
  <c r="AL3303" i="7" a="1"/>
  <c r="AL3303" i="7" s="1"/>
  <c r="AJ6888" i="7" a="1"/>
  <c r="AJ6888" i="7" s="1"/>
  <c r="AK6868" i="7" a="1"/>
  <c r="AK6868" i="7" s="1"/>
  <c r="AK6784" i="7" a="1"/>
  <c r="AK6784" i="7" s="1"/>
  <c r="AM6408" i="7" a="1"/>
  <c r="AM6408" i="7" s="1"/>
  <c r="AM6452" i="7" a="1"/>
  <c r="AM6452" i="7" s="1"/>
  <c r="AL6323" i="7" a="1"/>
  <c r="AL6323" i="7" s="1"/>
  <c r="AK6519" i="7" a="1"/>
  <c r="AK6519" i="7" s="1"/>
  <c r="AM6171" i="7" a="1"/>
  <c r="AM6171" i="7" s="1"/>
  <c r="AM6269" i="7" a="1"/>
  <c r="AM6269" i="7" s="1"/>
  <c r="AM6165" i="7" a="1"/>
  <c r="AM6165" i="7" s="1"/>
  <c r="AJ5975" i="7" a="1"/>
  <c r="AJ5975" i="7" s="1"/>
  <c r="AM5929" i="7" a="1"/>
  <c r="AM5929" i="7" s="1"/>
  <c r="AK6051" i="7" a="1"/>
  <c r="AK6051" i="7" s="1"/>
  <c r="AM5895" i="7" a="1"/>
  <c r="AM5895" i="7" s="1"/>
  <c r="AL5737" i="7" a="1"/>
  <c r="AL5737" i="7" s="1"/>
  <c r="AJ5586" i="7" a="1"/>
  <c r="AJ5586" i="7" s="1"/>
  <c r="AJ5615" i="7" a="1"/>
  <c r="AJ5615" i="7" s="1"/>
  <c r="AJ5520" i="7" a="1"/>
  <c r="AJ5520" i="7" s="1"/>
  <c r="AK5704" i="7" a="1"/>
  <c r="AK5704" i="7" s="1"/>
  <c r="AM5458" i="7" a="1"/>
  <c r="AM5458" i="7" s="1"/>
  <c r="AJ5097" i="7" a="1"/>
  <c r="AJ5097" i="7" s="1"/>
  <c r="AJ5049" i="7" a="1"/>
  <c r="AJ5049" i="7" s="1"/>
  <c r="AM5255" i="7" a="1"/>
  <c r="AM5255" i="7" s="1"/>
  <c r="AJ4993" i="7" a="1"/>
  <c r="AJ4993" i="7" s="1"/>
  <c r="AK5091" i="7" a="1"/>
  <c r="AK5091" i="7" s="1"/>
  <c r="AJ4995" i="7" a="1"/>
  <c r="AJ4995" i="7" s="1"/>
  <c r="AK4995" i="7" a="1"/>
  <c r="AK4995" i="7" s="1"/>
  <c r="AM4986" i="7" a="1"/>
  <c r="AM4986" i="7" s="1"/>
  <c r="AM4961" i="7" a="1"/>
  <c r="AM4961" i="7" s="1"/>
  <c r="AJ3956" i="7" a="1"/>
  <c r="AJ3956" i="7" s="1"/>
  <c r="AK4426" i="7" a="1"/>
  <c r="AK4426" i="7" s="1"/>
  <c r="AM3858" i="7" a="1"/>
  <c r="AM3858" i="7" s="1"/>
  <c r="AK3891" i="7" a="1"/>
  <c r="AK3891" i="7" s="1"/>
  <c r="AK3812" i="7" a="1"/>
  <c r="AK3812" i="7" s="1"/>
  <c r="AK3906" i="7" a="1"/>
  <c r="AK3906" i="7" s="1"/>
  <c r="AK4014" i="7" a="1"/>
  <c r="AK4014" i="7" s="1"/>
  <c r="AK3934" i="7" a="1"/>
  <c r="AK3934" i="7" s="1"/>
  <c r="AK3387" i="7" a="1"/>
  <c r="AK3387" i="7" s="1"/>
  <c r="AK3355" i="7" a="1"/>
  <c r="AK3355" i="7" s="1"/>
  <c r="AK3323" i="7" a="1"/>
  <c r="AK3323" i="7" s="1"/>
  <c r="AK3291" i="7" a="1"/>
  <c r="AK3291" i="7" s="1"/>
  <c r="AK3259" i="7" a="1"/>
  <c r="AK3259" i="7" s="1"/>
  <c r="AK3227" i="7" a="1"/>
  <c r="AK3227" i="7" s="1"/>
  <c r="AK3195" i="7" a="1"/>
  <c r="AK3195" i="7" s="1"/>
  <c r="AK3163" i="7" a="1"/>
  <c r="AK3163" i="7" s="1"/>
  <c r="AK3131" i="7" a="1"/>
  <c r="AK3131" i="7" s="1"/>
  <c r="AL3627" i="7" a="1"/>
  <c r="AL3627" i="7" s="1"/>
  <c r="AL3123" i="7" a="1"/>
  <c r="AL3123" i="7" s="1"/>
  <c r="AK2971" i="7" a="1"/>
  <c r="AK2971" i="7" s="1"/>
  <c r="AK2662" i="7" a="1"/>
  <c r="AK2662" i="7" s="1"/>
  <c r="AK2574" i="7" a="1"/>
  <c r="AK2574" i="7" s="1"/>
  <c r="AK2542" i="7" a="1"/>
  <c r="AK2542" i="7" s="1"/>
  <c r="AK2478" i="7" a="1"/>
  <c r="AK2478" i="7" s="1"/>
  <c r="AJ2662" i="7" a="1"/>
  <c r="AJ2662" i="7" s="1"/>
  <c r="AM2534" i="7" a="1"/>
  <c r="AM2534" i="7" s="1"/>
  <c r="AL1937" i="7" a="1"/>
  <c r="AL1937" i="7" s="1"/>
  <c r="AJ2119" i="7" a="1"/>
  <c r="AJ2119" i="7" s="1"/>
  <c r="AJ1937" i="7" a="1"/>
  <c r="AJ1937" i="7" s="1"/>
  <c r="AJ2223" i="7" a="1"/>
  <c r="AJ2223" i="7" s="1"/>
  <c r="AK1582" i="7" a="1"/>
  <c r="AK1582" i="7" s="1"/>
  <c r="AM1547" i="7" a="1"/>
  <c r="AM1547" i="7" s="1"/>
  <c r="AM1124" i="7" a="1"/>
  <c r="AM1124" i="7" s="1"/>
  <c r="AJ1702" i="7" a="1"/>
  <c r="AJ1702" i="7" s="1"/>
  <c r="AJ1638" i="7" a="1"/>
  <c r="AJ1638" i="7" s="1"/>
  <c r="AM1446" i="7" a="1"/>
  <c r="AM1446" i="7" s="1"/>
  <c r="AL872" i="7" a="1"/>
  <c r="AL872" i="7" s="1"/>
  <c r="AK808" i="7" a="1"/>
  <c r="AK808" i="7" s="1"/>
  <c r="AJ1100" i="7" a="1"/>
  <c r="AJ1100" i="7" s="1"/>
  <c r="AK960" i="7" a="1"/>
  <c r="AK960" i="7" s="1"/>
  <c r="AL1112" i="7" a="1"/>
  <c r="AL1112" i="7" s="1"/>
  <c r="AL792" i="7" a="1"/>
  <c r="AL792" i="7" s="1"/>
  <c r="AM1817" i="7" a="1"/>
  <c r="AM1817" i="7" s="1"/>
  <c r="AM1662" i="7" a="1"/>
  <c r="AM1662" i="7" s="1"/>
  <c r="AJ4230" i="7" a="1"/>
  <c r="AJ4230" i="7" s="1"/>
  <c r="AJ4512" i="7" a="1"/>
  <c r="AJ4512" i="7" s="1"/>
  <c r="AM4512" i="7" a="1"/>
  <c r="AM4512" i="7" s="1"/>
  <c r="AM3871" i="7" a="1"/>
  <c r="AM3871" i="7" s="1"/>
  <c r="AK3871" i="7" a="1"/>
  <c r="AK3871" i="7" s="1"/>
  <c r="AL4130" i="7" a="1"/>
  <c r="AL4130" i="7" s="1"/>
  <c r="AJ4130" i="7" a="1"/>
  <c r="AJ4130" i="7" s="1"/>
  <c r="AK6807" i="7" a="1"/>
  <c r="AK6807" i="7" s="1"/>
  <c r="AJ6580" i="7" a="1"/>
  <c r="AJ6580" i="7" s="1"/>
  <c r="AL6408" i="7" a="1"/>
  <c r="AL6408" i="7" s="1"/>
  <c r="AJ6543" i="7" a="1"/>
  <c r="AJ6543" i="7" s="1"/>
  <c r="AL6519" i="7" a="1"/>
  <c r="AL6519" i="7" s="1"/>
  <c r="AM6209" i="7" a="1"/>
  <c r="AM6209" i="7" s="1"/>
  <c r="AL6206" i="7" a="1"/>
  <c r="AL6206" i="7" s="1"/>
  <c r="AM6073" i="7" a="1"/>
  <c r="AM6073" i="7" s="1"/>
  <c r="AJ5592" i="7" a="1"/>
  <c r="AJ5592" i="7" s="1"/>
  <c r="AK5437" i="7" a="1"/>
  <c r="AK5437" i="7" s="1"/>
  <c r="AL5422" i="7" a="1"/>
  <c r="AL5422" i="7" s="1"/>
  <c r="AL5503" i="7" a="1"/>
  <c r="AL5503" i="7" s="1"/>
  <c r="AJ5224" i="7" a="1"/>
  <c r="AJ5224" i="7" s="1"/>
  <c r="AK5264" i="7" a="1"/>
  <c r="AK5264" i="7" s="1"/>
  <c r="AJ5027" i="7" a="1"/>
  <c r="AJ5027" i="7" s="1"/>
  <c r="AL5051" i="7" a="1"/>
  <c r="AL5051" i="7" s="1"/>
  <c r="AK4709" i="7" a="1"/>
  <c r="AK4709" i="7" s="1"/>
  <c r="AM5034" i="7" a="1"/>
  <c r="AM5034" i="7" s="1"/>
  <c r="AK4986" i="7" a="1"/>
  <c r="AK4986" i="7" s="1"/>
  <c r="AJ4490" i="7" a="1"/>
  <c r="AJ4490" i="7" s="1"/>
  <c r="AL5018" i="7" a="1"/>
  <c r="AL5018" i="7" s="1"/>
  <c r="AJ4450" i="7" a="1"/>
  <c r="AJ4450" i="7" s="1"/>
  <c r="AJ4262" i="7" a="1"/>
  <c r="AJ4262" i="7" s="1"/>
  <c r="AL4626" i="7" a="1"/>
  <c r="AL4626" i="7" s="1"/>
  <c r="AJ4562" i="7" a="1"/>
  <c r="AJ4562" i="7" s="1"/>
  <c r="AM4311" i="7" a="1"/>
  <c r="AM4311" i="7" s="1"/>
  <c r="AM4037" i="7" a="1"/>
  <c r="AM4037" i="7" s="1"/>
  <c r="AL3906" i="7" a="1"/>
  <c r="AL3906" i="7" s="1"/>
  <c r="AJ3810" i="7" a="1"/>
  <c r="AJ3810" i="7" s="1"/>
  <c r="AJ3795" i="7" a="1"/>
  <c r="AJ3795" i="7" s="1"/>
  <c r="AL3678" i="7" a="1"/>
  <c r="AL3678" i="7" s="1"/>
  <c r="AL3843" i="7" a="1"/>
  <c r="AL3843" i="7" s="1"/>
  <c r="AL3650" i="7" a="1"/>
  <c r="AL3650" i="7" s="1"/>
  <c r="AM3179" i="7" a="1"/>
  <c r="AM3179" i="7" s="1"/>
  <c r="AL3299" i="7" a="1"/>
  <c r="AL3299" i="7" s="1"/>
  <c r="AJ2574" i="7" a="1"/>
  <c r="AJ2574" i="7" s="1"/>
  <c r="AJ2170" i="7" a="1"/>
  <c r="AJ2170" i="7" s="1"/>
  <c r="AK2183" i="7" a="1"/>
  <c r="AK2183" i="7" s="1"/>
  <c r="AL2223" i="7" a="1"/>
  <c r="AL2223" i="7" s="1"/>
  <c r="AL1582" i="7" a="1"/>
  <c r="AL1582" i="7" s="1"/>
  <c r="AK1606" i="7" a="1"/>
  <c r="AK1606" i="7" s="1"/>
  <c r="AM1068" i="7" a="1"/>
  <c r="AM1068" i="7" s="1"/>
  <c r="AK1654" i="7" a="1"/>
  <c r="AK1654" i="7" s="1"/>
  <c r="AK1678" i="7" a="1"/>
  <c r="AK1678" i="7" s="1"/>
  <c r="AJ1550" i="7" a="1"/>
  <c r="AJ1550" i="7" s="1"/>
  <c r="AJ1328" i="7" a="1"/>
  <c r="AJ1328" i="7" s="1"/>
  <c r="AL1232" i="7" a="1"/>
  <c r="AL1232" i="7" s="1"/>
  <c r="AK6545" i="7" a="1"/>
  <c r="AK6545" i="7" s="1"/>
  <c r="AM6602" i="7" a="1"/>
  <c r="AM6602" i="7" s="1"/>
  <c r="AJ6576" i="7" a="1"/>
  <c r="AJ6576" i="7" s="1"/>
  <c r="AL6431" i="7" a="1"/>
  <c r="AL6431" i="7" s="1"/>
  <c r="AK6116" i="7" a="1"/>
  <c r="AK6116" i="7" s="1"/>
  <c r="AK6055" i="7" a="1"/>
  <c r="AK6055" i="7" s="1"/>
  <c r="AK5954" i="7" a="1"/>
  <c r="AK5954" i="7" s="1"/>
  <c r="AK5662" i="7" a="1"/>
  <c r="AK5662" i="7" s="1"/>
  <c r="AJ6026" i="7" a="1"/>
  <c r="AJ6026" i="7" s="1"/>
  <c r="AJ5553" i="7" a="1"/>
  <c r="AJ5553" i="7" s="1"/>
  <c r="AM5166" i="7" a="1"/>
  <c r="AM5166" i="7" s="1"/>
  <c r="AM5485" i="7" a="1"/>
  <c r="AM5485" i="7" s="1"/>
  <c r="AK4677" i="7" a="1"/>
  <c r="AK4677" i="7" s="1"/>
  <c r="AJ3407" i="7" a="1"/>
  <c r="AJ3407" i="7" s="1"/>
  <c r="AM3407" i="7" a="1"/>
  <c r="AM3407" i="7" s="1"/>
  <c r="AJ6851" i="7" a="1"/>
  <c r="AJ6851" i="7" s="1"/>
  <c r="AK6818" i="7" a="1"/>
  <c r="AK6818" i="7" s="1"/>
  <c r="AK6613" i="7" a="1"/>
  <c r="AK6613" i="7" s="1"/>
  <c r="AJ6645" i="7" a="1"/>
  <c r="AJ6645" i="7" s="1"/>
  <c r="AK6543" i="7" a="1"/>
  <c r="AK6543" i="7" s="1"/>
  <c r="AJ6209" i="7" a="1"/>
  <c r="AJ6209" i="7" s="1"/>
  <c r="AM6162" i="7" a="1"/>
  <c r="AM6162" i="7" s="1"/>
  <c r="AL6086" i="7" a="1"/>
  <c r="AL6086" i="7" s="1"/>
  <c r="AJ6208" i="7" a="1"/>
  <c r="AJ6208" i="7" s="1"/>
  <c r="AJ6081" i="7" a="1"/>
  <c r="AJ6081" i="7" s="1"/>
  <c r="AJ5984" i="7" a="1"/>
  <c r="AJ5984" i="7" s="1"/>
  <c r="AK6073" i="7" a="1"/>
  <c r="AK6073" i="7" s="1"/>
  <c r="AK5550" i="7" a="1"/>
  <c r="AK5550" i="7" s="1"/>
  <c r="AK5610" i="7" a="1"/>
  <c r="AK5610" i="7" s="1"/>
  <c r="AK5413" i="7" a="1"/>
  <c r="AK5413" i="7" s="1"/>
  <c r="AK5034" i="7" a="1"/>
  <c r="AK5034" i="7" s="1"/>
  <c r="AK4490" i="7" a="1"/>
  <c r="AK4490" i="7" s="1"/>
  <c r="AJ4052" i="7" a="1"/>
  <c r="AJ4052" i="7" s="1"/>
  <c r="AL4342" i="7" a="1"/>
  <c r="AL4342" i="7" s="1"/>
  <c r="AK4562" i="7" a="1"/>
  <c r="AK4562" i="7" s="1"/>
  <c r="AL5024" i="7" a="1"/>
  <c r="AL5024" i="7" s="1"/>
  <c r="AL4311" i="7" a="1"/>
  <c r="AL4311" i="7" s="1"/>
  <c r="AM3947" i="7" a="1"/>
  <c r="AM3947" i="7" s="1"/>
  <c r="AL3820" i="7" a="1"/>
  <c r="AL3820" i="7" s="1"/>
  <c r="AK4037" i="7" a="1"/>
  <c r="AK4037" i="7" s="1"/>
  <c r="AL4920" i="7" a="1"/>
  <c r="AL4920" i="7" s="1"/>
  <c r="AM3995" i="7" a="1"/>
  <c r="AM3995" i="7" s="1"/>
  <c r="AJ3837" i="7" a="1"/>
  <c r="AJ3837" i="7" s="1"/>
  <c r="AK4382" i="7" a="1"/>
  <c r="AK4382" i="7" s="1"/>
  <c r="AL4263" i="7" a="1"/>
  <c r="AL4263" i="7" s="1"/>
  <c r="AL4205" i="7" a="1"/>
  <c r="AL4205" i="7" s="1"/>
  <c r="AK3826" i="7" a="1"/>
  <c r="AK3826" i="7" s="1"/>
  <c r="AM3843" i="7" a="1"/>
  <c r="AM3843" i="7" s="1"/>
  <c r="AK3379" i="7" a="1"/>
  <c r="AK3379" i="7" s="1"/>
  <c r="AK3347" i="7" a="1"/>
  <c r="AK3347" i="7" s="1"/>
  <c r="AK3315" i="7" a="1"/>
  <c r="AK3315" i="7" s="1"/>
  <c r="AJ3627" i="7" a="1"/>
  <c r="AJ3627" i="7" s="1"/>
  <c r="AK2963" i="7" a="1"/>
  <c r="AK2963" i="7" s="1"/>
  <c r="AL2656" i="7" a="1"/>
  <c r="AL2656" i="7" s="1"/>
  <c r="AL2600" i="7" a="1"/>
  <c r="AL2600" i="7" s="1"/>
  <c r="AL2536" i="7" a="1"/>
  <c r="AL2536" i="7" s="1"/>
  <c r="AJ2486" i="7" a="1"/>
  <c r="AJ2486" i="7" s="1"/>
  <c r="AJ2916" i="7" a="1"/>
  <c r="AJ2916" i="7" s="1"/>
  <c r="AM2003" i="7" a="1"/>
  <c r="AM2003" i="7" s="1"/>
  <c r="AK2238" i="7" a="1"/>
  <c r="AK2238" i="7" s="1"/>
  <c r="AJ2066" i="7" a="1"/>
  <c r="AJ2066" i="7" s="1"/>
  <c r="AJ1986" i="7" a="1"/>
  <c r="AJ1986" i="7" s="1"/>
  <c r="AM1060" i="7" a="1"/>
  <c r="AM1060" i="7" s="1"/>
  <c r="AL1200" i="7" a="1"/>
  <c r="AL1200" i="7" s="1"/>
  <c r="AL4649" i="7" a="1"/>
  <c r="AL4649" i="7" s="1"/>
  <c r="AJ4649" i="7" a="1"/>
  <c r="AJ4649" i="7" s="1"/>
  <c r="AJ6417" i="7" a="1"/>
  <c r="AJ6417" i="7" s="1"/>
  <c r="AK6624" i="7" a="1"/>
  <c r="AK6624" i="7" s="1"/>
  <c r="AL5885" i="7" a="1"/>
  <c r="AL5885" i="7" s="1"/>
  <c r="AM5413" i="7" a="1"/>
  <c r="AM5413" i="7" s="1"/>
  <c r="AM4799" i="7" a="1"/>
  <c r="AM4799" i="7" s="1"/>
  <c r="AL5034" i="7" a="1"/>
  <c r="AL5034" i="7" s="1"/>
  <c r="AK4255" i="7" a="1"/>
  <c r="AK4255" i="7" s="1"/>
  <c r="AM4382" i="7" a="1"/>
  <c r="AM4382" i="7" s="1"/>
  <c r="AK2936" i="7" a="1"/>
  <c r="AK2936" i="7" s="1"/>
  <c r="AK2654" i="7" a="1"/>
  <c r="AK2654" i="7" s="1"/>
  <c r="AK2656" i="7" a="1"/>
  <c r="AK2656" i="7" s="1"/>
  <c r="AK2592" i="7" a="1"/>
  <c r="AK2592" i="7" s="1"/>
  <c r="AJ3066" i="7" a="1"/>
  <c r="AJ3066" i="7" s="1"/>
  <c r="AJ1962" i="7" a="1"/>
  <c r="AJ1962" i="7" s="1"/>
  <c r="AM1566" i="7" a="1"/>
  <c r="AM1566" i="7" s="1"/>
  <c r="AM1638" i="7" a="1"/>
  <c r="AM1638" i="7" s="1"/>
  <c r="AL1938" i="7" a="1"/>
  <c r="AL1938" i="7" s="1"/>
  <c r="AM1598" i="7" a="1"/>
  <c r="AM1598" i="7" s="1"/>
  <c r="AL920" i="7" a="1"/>
  <c r="AL920" i="7" s="1"/>
  <c r="AL1008" i="7" a="1"/>
  <c r="AL1008" i="7" s="1"/>
  <c r="AL1224" i="7" a="1"/>
  <c r="AL1224" i="7" s="1"/>
  <c r="AK1726" i="7" a="1"/>
  <c r="AK1726" i="7" s="1"/>
  <c r="AJ1040" i="7" a="1"/>
  <c r="AJ1040" i="7" s="1"/>
  <c r="AL6341" i="7" a="1"/>
  <c r="AL6341" i="7" s="1"/>
  <c r="AK5950" i="7" a="1"/>
  <c r="AK5950" i="7" s="1"/>
  <c r="AL5865" i="7" a="1"/>
  <c r="AL5865" i="7" s="1"/>
  <c r="AK5659" i="7" a="1"/>
  <c r="AK5659" i="7" s="1"/>
  <c r="AK5944" i="7" a="1"/>
  <c r="AK5944" i="7" s="1"/>
  <c r="AL6026" i="7" a="1"/>
  <c r="AL6026" i="7" s="1"/>
  <c r="AK5819" i="7" a="1"/>
  <c r="AK5819" i="7" s="1"/>
  <c r="AL5710" i="7" a="1"/>
  <c r="AL5710" i="7" s="1"/>
  <c r="AJ5766" i="7" a="1"/>
  <c r="AJ5766" i="7" s="1"/>
  <c r="AM5479" i="7" a="1"/>
  <c r="AM5479" i="7" s="1"/>
  <c r="AL5038" i="7" a="1"/>
  <c r="AL5038" i="7" s="1"/>
  <c r="AJ5440" i="7" a="1"/>
  <c r="AJ5440" i="7" s="1"/>
  <c r="AK5046" i="7" a="1"/>
  <c r="AK5046" i="7" s="1"/>
  <c r="AM4135" i="7" a="1"/>
  <c r="AM4135" i="7" s="1"/>
  <c r="AL3904" i="7" a="1"/>
  <c r="AL3904" i="7" s="1"/>
  <c r="AK3263" i="7" a="1"/>
  <c r="AK3263" i="7" s="1"/>
  <c r="AJ3223" i="7" a="1"/>
  <c r="AJ3223" i="7" s="1"/>
  <c r="AL3223" i="7" a="1"/>
  <c r="AL3223" i="7" s="1"/>
  <c r="AK3223" i="7" a="1"/>
  <c r="AK3223" i="7" s="1"/>
  <c r="AM4688" i="7" a="1"/>
  <c r="AM4688" i="7" s="1"/>
  <c r="AL3905" i="7" a="1"/>
  <c r="AL3905" i="7" s="1"/>
  <c r="AK2659" i="7" a="1"/>
  <c r="AK2659" i="7" s="1"/>
  <c r="AM2245" i="7" a="1"/>
  <c r="AM2245" i="7" s="1"/>
  <c r="AM2679" i="7" a="1"/>
  <c r="AM2679" i="7" s="1"/>
  <c r="AM2703" i="7" a="1"/>
  <c r="AM2703" i="7" s="1"/>
  <c r="AK1559" i="7" a="1"/>
  <c r="AK1559" i="7" s="1"/>
  <c r="AM1927" i="7" a="1"/>
  <c r="AM1927" i="7" s="1"/>
  <c r="AJ1695" i="7" a="1"/>
  <c r="AJ1695" i="7" s="1"/>
  <c r="AK1299" i="7" a="1"/>
  <c r="AK1299" i="7" s="1"/>
  <c r="AJ951" i="7" a="1"/>
  <c r="AJ951" i="7" s="1"/>
  <c r="AK721" i="7" a="1"/>
  <c r="AK721" i="7" s="1"/>
  <c r="AM536" i="7" a="1"/>
  <c r="AM536" i="7" s="1"/>
  <c r="AL1342" i="7" a="1"/>
  <c r="AL1342" i="7" s="1"/>
  <c r="AK979" i="7" a="1"/>
  <c r="AK979" i="7" s="1"/>
  <c r="AJ1239" i="7" a="1"/>
  <c r="AJ1239" i="7" s="1"/>
  <c r="AJ318" i="7" a="1"/>
  <c r="AJ318" i="7" s="1"/>
  <c r="AK659" i="7" a="1"/>
  <c r="AK659" i="7" s="1"/>
  <c r="AJ6590" i="7" a="1"/>
  <c r="AJ6590" i="7" s="1"/>
  <c r="AL5597" i="7" a="1"/>
  <c r="AL5597" i="7" s="1"/>
  <c r="AK4778" i="7" a="1"/>
  <c r="AK4778" i="7" s="1"/>
  <c r="AL4669" i="7" a="1"/>
  <c r="AL4669" i="7" s="1"/>
  <c r="AL3753" i="7" a="1"/>
  <c r="AL3753" i="7" s="1"/>
  <c r="AM762" i="7" a="1"/>
  <c r="AM762" i="7" s="1"/>
  <c r="AJ1159" i="7" a="1"/>
  <c r="AJ1159" i="7" s="1"/>
  <c r="AJ6092" i="7" a="1"/>
  <c r="AJ6092" i="7" s="1"/>
  <c r="AJ4663" i="7" a="1"/>
  <c r="AJ4663" i="7" s="1"/>
  <c r="AM1959" i="7" a="1"/>
  <c r="AM1959" i="7" s="1"/>
  <c r="AJ3245" i="7" a="1"/>
  <c r="AJ3245" i="7" s="1"/>
  <c r="AJ3951" i="7" a="1"/>
  <c r="AJ3951" i="7" s="1"/>
  <c r="AJ3887" i="7" a="1"/>
  <c r="AJ3887" i="7" s="1"/>
  <c r="AM3295" i="7" a="1"/>
  <c r="AM3295" i="7" s="1"/>
  <c r="AM2990" i="7" a="1"/>
  <c r="AM2990" i="7" s="1"/>
  <c r="AM4624" i="7" a="1"/>
  <c r="AM4624" i="7" s="1"/>
  <c r="AL3319" i="7" a="1"/>
  <c r="AL3319" i="7" s="1"/>
  <c r="AM2647" i="7" a="1"/>
  <c r="AM2647" i="7" s="1"/>
  <c r="AL1775" i="7" a="1"/>
  <c r="AL1775" i="7" s="1"/>
  <c r="AL1831" i="7" a="1"/>
  <c r="AL1831" i="7" s="1"/>
  <c r="AL1305" i="7" a="1"/>
  <c r="AL1305" i="7" s="1"/>
  <c r="AJ847" i="7" a="1"/>
  <c r="AJ847" i="7" s="1"/>
  <c r="AJ445" i="7" a="1"/>
  <c r="AJ445" i="7" s="1"/>
  <c r="AM1342" i="7" a="1"/>
  <c r="AM1342" i="7" s="1"/>
  <c r="AJ1334" i="7" a="1"/>
  <c r="AJ1334" i="7" s="1"/>
  <c r="AJ1340" i="7" a="1"/>
  <c r="AJ1340" i="7" s="1"/>
  <c r="AJ1374" i="7" a="1"/>
  <c r="AJ1374" i="7" s="1"/>
  <c r="AM1324" i="7" a="1"/>
  <c r="AM1324" i="7" s="1"/>
  <c r="AJ546" i="7" a="1"/>
  <c r="AJ546" i="7" s="1"/>
  <c r="AM347" i="7" a="1"/>
  <c r="AM347" i="7" s="1"/>
  <c r="AL1043" i="7" a="1"/>
  <c r="AL1043" i="7" s="1"/>
  <c r="AJ358" i="7" a="1"/>
  <c r="AJ358" i="7" s="1"/>
  <c r="AM930" i="7" a="1"/>
  <c r="AM930" i="7" s="1"/>
  <c r="AM6590" i="7" a="1"/>
  <c r="AM6590" i="7" s="1"/>
  <c r="AL6815" i="7" a="1"/>
  <c r="AL6815" i="7" s="1"/>
  <c r="AM6475" i="7" a="1"/>
  <c r="AM6475" i="7" s="1"/>
  <c r="AJ6255" i="7" a="1"/>
  <c r="AJ6255" i="7" s="1"/>
  <c r="AK6082" i="7" a="1"/>
  <c r="AK6082" i="7" s="1"/>
  <c r="AK6394" i="7" a="1"/>
  <c r="AK6394" i="7" s="1"/>
  <c r="AK5809" i="7" a="1"/>
  <c r="AK5809" i="7" s="1"/>
  <c r="AJ5410" i="7" a="1"/>
  <c r="AJ5410" i="7" s="1"/>
  <c r="AJ4361" i="7" a="1"/>
  <c r="AJ4361" i="7" s="1"/>
  <c r="AJ2778" i="7" a="1"/>
  <c r="AJ2778" i="7" s="1"/>
  <c r="AK3006" i="7" a="1"/>
  <c r="AK3006" i="7" s="1"/>
  <c r="AJ1541" i="7" a="1"/>
  <c r="AJ1541" i="7" s="1"/>
  <c r="AL2778" i="7" a="1"/>
  <c r="AL2778" i="7" s="1"/>
  <c r="AL676" i="7" a="1"/>
  <c r="AL676" i="7" s="1"/>
  <c r="AK568" i="7" a="1"/>
  <c r="AK568" i="7" s="1"/>
  <c r="AK750" i="7" a="1"/>
  <c r="AK750" i="7" s="1"/>
  <c r="AJ3705" i="7" a="1"/>
  <c r="AJ3705" i="7" s="1"/>
  <c r="AK5103" i="7" a="1"/>
  <c r="AK5103" i="7" s="1"/>
  <c r="AL3737" i="7" a="1"/>
  <c r="AL3737" i="7" s="1"/>
  <c r="AL2854" i="7" a="1"/>
  <c r="AL2854" i="7" s="1"/>
  <c r="AL4232" i="7" a="1"/>
  <c r="AL4232" i="7" s="1"/>
  <c r="AM554" i="7" a="1"/>
  <c r="AM554" i="7" s="1"/>
  <c r="AK1001" i="7" a="1"/>
  <c r="AK1001" i="7" s="1"/>
  <c r="AL452" i="7" a="1"/>
  <c r="AL452" i="7" s="1"/>
  <c r="AM2229" i="7" a="1"/>
  <c r="AM2229" i="7" s="1"/>
  <c r="AL1330" i="7" a="1"/>
  <c r="AL1330" i="7" s="1"/>
  <c r="AM1122" i="7" a="1"/>
  <c r="AM1122" i="7" s="1"/>
  <c r="AJ630" i="7" a="1"/>
  <c r="AJ630" i="7" s="1"/>
  <c r="AL546" i="7" a="1"/>
  <c r="AL546" i="7" s="1"/>
  <c r="AL6082" i="7" a="1"/>
  <c r="AL6082" i="7" s="1"/>
  <c r="AL4951" i="7" a="1"/>
  <c r="AL4951" i="7" s="1"/>
  <c r="AK264" i="7" a="1"/>
  <c r="AK264" i="7" s="1"/>
  <c r="AJ196" i="7" a="1"/>
  <c r="AJ196" i="7" s="1"/>
  <c r="AJ5501" i="7" a="1"/>
  <c r="AJ5501" i="7" s="1"/>
  <c r="AK5771" i="7" a="1"/>
  <c r="AK5771" i="7" s="1"/>
  <c r="AL4153" i="7" a="1"/>
  <c r="AL4153" i="7" s="1"/>
  <c r="AL4272" i="7" a="1"/>
  <c r="AL4272" i="7" s="1"/>
  <c r="AJ485" i="7" a="1"/>
  <c r="AJ485" i="7" s="1"/>
  <c r="AK232" i="7" a="1"/>
  <c r="AK232" i="7" s="1"/>
  <c r="AM4528" i="7" a="1"/>
  <c r="AM4528" i="7" s="1"/>
  <c r="AJ3285" i="7" a="1"/>
  <c r="AJ3285" i="7" s="1"/>
  <c r="AL3415" i="7" a="1"/>
  <c r="AL3415" i="7" s="1"/>
  <c r="AM3293" i="7" a="1"/>
  <c r="AM3293" i="7" s="1"/>
  <c r="AK2147" i="7" a="1"/>
  <c r="AK2147" i="7" s="1"/>
  <c r="AJ1688" i="7" a="1"/>
  <c r="AJ1688" i="7" s="1"/>
  <c r="AL1505" i="7" a="1"/>
  <c r="AL1505" i="7" s="1"/>
  <c r="AJ1477" i="7" a="1"/>
  <c r="AJ1477" i="7" s="1"/>
  <c r="AK1623" i="7" a="1"/>
  <c r="AK1623" i="7" s="1"/>
  <c r="AM1685" i="7" a="1"/>
  <c r="AM1685" i="7" s="1"/>
  <c r="AM1305" i="7" a="1"/>
  <c r="AM1305" i="7" s="1"/>
  <c r="AJ919" i="7" a="1"/>
  <c r="AJ919" i="7" s="1"/>
  <c r="AJ823" i="7" a="1"/>
  <c r="AJ823" i="7" s="1"/>
  <c r="AJ1453" i="7" a="1"/>
  <c r="AJ1453" i="7" s="1"/>
  <c r="AK667" i="7" a="1"/>
  <c r="AK667" i="7" s="1"/>
  <c r="AM630" i="7" a="1"/>
  <c r="AM630" i="7" s="1"/>
  <c r="AJ390" i="7" a="1"/>
  <c r="AJ390" i="7" s="1"/>
  <c r="AK6594" i="7" a="1"/>
  <c r="AK6594" i="7" s="1"/>
  <c r="AJ6343" i="7" a="1"/>
  <c r="AJ6343" i="7" s="1"/>
  <c r="AM6754" i="7" a="1"/>
  <c r="AM6754" i="7" s="1"/>
  <c r="AK6204" i="7" a="1"/>
  <c r="AK6204" i="7" s="1"/>
  <c r="AK5015" i="7" a="1"/>
  <c r="AK5015" i="7" s="1"/>
  <c r="AL3625" i="7" a="1"/>
  <c r="AL3625" i="7" s="1"/>
  <c r="AJ4584" i="7" a="1"/>
  <c r="AJ4584" i="7" s="1"/>
  <c r="AK1348" i="7" a="1"/>
  <c r="AK1348" i="7" s="1"/>
  <c r="AJ815" i="7" a="1"/>
  <c r="AJ815" i="7" s="1"/>
  <c r="AK3689" i="7" a="1"/>
  <c r="AK3689" i="7" s="1"/>
  <c r="AL386" i="7" a="1"/>
  <c r="AL386" i="7" s="1"/>
  <c r="AK1583" i="7" a="1"/>
  <c r="AK1583" i="7" s="1"/>
  <c r="AL180" i="7" a="1"/>
  <c r="AL180" i="7" s="1"/>
  <c r="AL3046" i="7" a="1"/>
  <c r="AL3046" i="7" s="1"/>
  <c r="AK3277" i="7" a="1"/>
  <c r="AK3277" i="7" s="1"/>
  <c r="AK2123" i="7" a="1"/>
  <c r="AK2123" i="7" s="1"/>
  <c r="AK2611" i="7" a="1"/>
  <c r="AK2611" i="7" s="1"/>
  <c r="AK2243" i="7" a="1"/>
  <c r="AK2243" i="7" s="1"/>
  <c r="AL1513" i="7" a="1"/>
  <c r="AL1513" i="7" s="1"/>
  <c r="AK1775" i="7" a="1"/>
  <c r="AK1775" i="7" s="1"/>
  <c r="AJ1863" i="7" a="1"/>
  <c r="AJ1863" i="7" s="1"/>
  <c r="AJ1565" i="7" a="1"/>
  <c r="AJ1565" i="7" s="1"/>
  <c r="AL1370" i="7" a="1"/>
  <c r="AL1370" i="7" s="1"/>
  <c r="AM1299" i="7" a="1"/>
  <c r="AM1299" i="7" s="1"/>
  <c r="AL907" i="7" a="1"/>
  <c r="AL907" i="7" s="1"/>
  <c r="AM382" i="7" a="1"/>
  <c r="AM382" i="7" s="1"/>
  <c r="AK1171" i="7" a="1"/>
  <c r="AK1171" i="7" s="1"/>
  <c r="AJ839" i="7" a="1"/>
  <c r="AJ839" i="7" s="1"/>
  <c r="AJ514" i="7" a="1"/>
  <c r="AJ514" i="7" s="1"/>
  <c r="AM1097" i="7" a="1"/>
  <c r="AM1097" i="7" s="1"/>
  <c r="AM59" i="7" a="1"/>
  <c r="AM59" i="7" s="1"/>
  <c r="AL674" i="7" a="1"/>
  <c r="AL674" i="7" s="1"/>
  <c r="AM6877" i="7" a="1"/>
  <c r="AM6877" i="7" s="1"/>
  <c r="AJ6549" i="7" a="1"/>
  <c r="AJ6549" i="7" s="1"/>
  <c r="AL5639" i="7" a="1"/>
  <c r="AL5639" i="7" s="1"/>
  <c r="AL5909" i="7" a="1"/>
  <c r="AL5909" i="7" s="1"/>
  <c r="AL6227" i="7" a="1"/>
  <c r="AL6227" i="7" s="1"/>
  <c r="AJ5543" i="7" a="1"/>
  <c r="AJ5543" i="7" s="1"/>
  <c r="AJ4752" i="7" a="1"/>
  <c r="AJ4752" i="7" s="1"/>
  <c r="AL4428" i="7" a="1"/>
  <c r="AL4428" i="7" s="1"/>
  <c r="AL5568" i="7" a="1"/>
  <c r="AL5568" i="7" s="1"/>
  <c r="AK4047" i="7" a="1"/>
  <c r="AK4047" i="7" s="1"/>
  <c r="AJ4731" i="7" a="1"/>
  <c r="AJ4731" i="7" s="1"/>
  <c r="AJ4297" i="7" a="1"/>
  <c r="AJ4297" i="7" s="1"/>
  <c r="AL4049" i="7" a="1"/>
  <c r="AL4049" i="7" s="1"/>
  <c r="AM1786" i="7" a="1"/>
  <c r="AM1786" i="7" s="1"/>
  <c r="AL1454" i="7" a="1"/>
  <c r="AL1454" i="7" s="1"/>
  <c r="AL339" i="7" a="1"/>
  <c r="AL339" i="7" s="1"/>
  <c r="AK482" i="7" a="1"/>
  <c r="AK482" i="7" s="1"/>
  <c r="AJ264" i="7" a="1"/>
  <c r="AJ264" i="7" s="1"/>
  <c r="AK196" i="7" a="1"/>
  <c r="AK196" i="7" s="1"/>
  <c r="AJ548" i="7" a="1"/>
  <c r="AJ548" i="7" s="1"/>
  <c r="AL4353" i="7" a="1"/>
  <c r="AL4353" i="7" s="1"/>
  <c r="AL2072" i="7" a="1"/>
  <c r="AL2072" i="7" s="1"/>
  <c r="AJ991" i="7" a="1"/>
  <c r="AJ991" i="7" s="1"/>
  <c r="AK159" i="7" a="1"/>
  <c r="AK159" i="7" s="1"/>
  <c r="AL43" i="7" a="1"/>
  <c r="AL43" i="7" s="1"/>
  <c r="AJ3293" i="7" a="1"/>
  <c r="AJ3293" i="7" s="1"/>
  <c r="AK1942" i="7" a="1"/>
  <c r="AK1942" i="7" s="1"/>
  <c r="AL1967" i="7" a="1"/>
  <c r="AL1967" i="7" s="1"/>
  <c r="AJ1775" i="7" a="1"/>
  <c r="AJ1775" i="7" s="1"/>
  <c r="AM618" i="7" a="1"/>
  <c r="AM618" i="7" s="1"/>
  <c r="AL480" i="7" a="1"/>
  <c r="AL480" i="7" s="1"/>
  <c r="AL1187" i="7" a="1"/>
  <c r="AL1187" i="7" s="1"/>
  <c r="AL34" i="7" a="1"/>
  <c r="AL34" i="7" s="1"/>
  <c r="AM74" i="7" a="1"/>
  <c r="AM74" i="7" s="1"/>
  <c r="AL6446" i="7" a="1"/>
  <c r="AL6446" i="7" s="1"/>
  <c r="AM5909" i="7" a="1"/>
  <c r="AM5909" i="7" s="1"/>
  <c r="AL4552" i="7" a="1"/>
  <c r="AL4552" i="7" s="1"/>
  <c r="AM5834" i="7" a="1"/>
  <c r="AM5834" i="7" s="1"/>
  <c r="AJ4585" i="7" a="1"/>
  <c r="AJ4585" i="7" s="1"/>
  <c r="AL4679" i="7" a="1"/>
  <c r="AL4679" i="7" s="1"/>
  <c r="AJ1669" i="7" a="1"/>
  <c r="AJ1669" i="7" s="1"/>
  <c r="AM1454" i="7" a="1"/>
  <c r="AM1454" i="7" s="1"/>
  <c r="AK5146" i="7" a="1"/>
  <c r="AK5146" i="7" s="1"/>
  <c r="AL6925" i="7" a="1"/>
  <c r="AL6925" i="7" s="1"/>
  <c r="AJ4189" i="7" a="1"/>
  <c r="AJ4189" i="7" s="1"/>
  <c r="AJ706" i="7" a="1"/>
  <c r="AJ706" i="7" s="1"/>
  <c r="AL706" i="7" a="1"/>
  <c r="AL706" i="7" s="1"/>
  <c r="AJ6641" i="7" a="1"/>
  <c r="AJ6641" i="7" s="1"/>
  <c r="AM6641" i="7" a="1"/>
  <c r="AM6641" i="7" s="1"/>
  <c r="AK6641" i="7" a="1"/>
  <c r="AK6641" i="7" s="1"/>
  <c r="AK5635" i="7" a="1"/>
  <c r="AK5635" i="7" s="1"/>
  <c r="AJ5635" i="7" a="1"/>
  <c r="AJ5635" i="7" s="1"/>
  <c r="AJ4412" i="7" a="1"/>
  <c r="AJ4412" i="7" s="1"/>
  <c r="AM4412" i="7" a="1"/>
  <c r="AM4412" i="7" s="1"/>
  <c r="AM3397" i="7" a="1"/>
  <c r="AM3397" i="7" s="1"/>
  <c r="AJ3397" i="7" a="1"/>
  <c r="AJ3397" i="7" s="1"/>
  <c r="AK3397" i="7" a="1"/>
  <c r="AK3397" i="7" s="1"/>
  <c r="AJ2687" i="7" a="1"/>
  <c r="AJ2687" i="7" s="1"/>
  <c r="AM2687" i="7" a="1"/>
  <c r="AM2687" i="7" s="1"/>
  <c r="AJ2735" i="7" a="1"/>
  <c r="AJ2735" i="7" s="1"/>
  <c r="AM2735" i="7" a="1"/>
  <c r="AM2735" i="7" s="1"/>
  <c r="AK1135" i="7" a="1"/>
  <c r="AK1135" i="7" s="1"/>
  <c r="AM1135" i="7" a="1"/>
  <c r="AM1135" i="7" s="1"/>
  <c r="AK4408" i="7" a="1"/>
  <c r="AK4408" i="7" s="1"/>
  <c r="AJ4408" i="7" a="1"/>
  <c r="AJ4408" i="7" s="1"/>
  <c r="AL4408" i="7" a="1"/>
  <c r="AL4408" i="7" s="1"/>
  <c r="AM4408" i="7" a="1"/>
  <c r="AM4408" i="7" s="1"/>
  <c r="AJ2094" i="7" a="1"/>
  <c r="AJ2094" i="7" s="1"/>
  <c r="AK2094" i="7" a="1"/>
  <c r="AK2094" i="7" s="1"/>
  <c r="AL2137" i="7" a="1"/>
  <c r="AL2137" i="7" s="1"/>
  <c r="AJ2137" i="7" a="1"/>
  <c r="AJ2137" i="7" s="1"/>
  <c r="AM6930" i="7" a="1"/>
  <c r="AM6930" i="7" s="1"/>
  <c r="AJ6925" i="7" a="1"/>
  <c r="AJ6925" i="7" s="1"/>
  <c r="AK6924" i="7" a="1"/>
  <c r="AK6924" i="7" s="1"/>
  <c r="AM6851" i="7" a="1"/>
  <c r="AM6851" i="7" s="1"/>
  <c r="AL6878" i="7" a="1"/>
  <c r="AL6878" i="7" s="1"/>
  <c r="AM6834" i="7" a="1"/>
  <c r="AM6834" i="7" s="1"/>
  <c r="AM6696" i="7" a="1"/>
  <c r="AM6696" i="7" s="1"/>
  <c r="AK6629" i="7" a="1"/>
  <c r="AK6629" i="7" s="1"/>
  <c r="AJ6565" i="7" a="1"/>
  <c r="AJ6565" i="7" s="1"/>
  <c r="AK6511" i="7" a="1"/>
  <c r="AK6511" i="7" s="1"/>
  <c r="AL6619" i="7" a="1"/>
  <c r="AL6619" i="7" s="1"/>
  <c r="AL6575" i="7" a="1"/>
  <c r="AL6575" i="7" s="1"/>
  <c r="AK6656" i="7" a="1"/>
  <c r="AK6656" i="7" s="1"/>
  <c r="AM6443" i="7" a="1"/>
  <c r="AM6443" i="7" s="1"/>
  <c r="AK6408" i="7" a="1"/>
  <c r="AK6408" i="7" s="1"/>
  <c r="AL6407" i="7" a="1"/>
  <c r="AL6407" i="7" s="1"/>
  <c r="AK6344" i="7" a="1"/>
  <c r="AK6344" i="7" s="1"/>
  <c r="AL6069" i="7" a="1"/>
  <c r="AL6069" i="7" s="1"/>
  <c r="AK6209" i="7" a="1"/>
  <c r="AK6209" i="7" s="1"/>
  <c r="AK6090" i="7" a="1"/>
  <c r="AK6090" i="7" s="1"/>
  <c r="AJ6157" i="7" a="1"/>
  <c r="AJ6157" i="7" s="1"/>
  <c r="AK6081" i="7" a="1"/>
  <c r="AK6081" i="7" s="1"/>
  <c r="AM6249" i="7" a="1"/>
  <c r="AM6249" i="7" s="1"/>
  <c r="AM5988" i="7" a="1"/>
  <c r="AM5988" i="7" s="1"/>
  <c r="AK6187" i="7" a="1"/>
  <c r="AK6187" i="7" s="1"/>
  <c r="AL6270" i="7" a="1"/>
  <c r="AL6270" i="7" s="1"/>
  <c r="AM5975" i="7" a="1"/>
  <c r="AM5975" i="7" s="1"/>
  <c r="AK5952" i="7" a="1"/>
  <c r="AK5952" i="7" s="1"/>
  <c r="AJ5891" i="7" a="1"/>
  <c r="AJ5891" i="7" s="1"/>
  <c r="AK5993" i="7" a="1"/>
  <c r="AK5993" i="7" s="1"/>
  <c r="AJ5825" i="7" a="1"/>
  <c r="AJ5825" i="7" s="1"/>
  <c r="AJ5853" i="7" a="1"/>
  <c r="AJ5853" i="7" s="1"/>
  <c r="AM5797" i="7" a="1"/>
  <c r="AM5797" i="7" s="1"/>
  <c r="AM5908" i="7" a="1"/>
  <c r="AM5908" i="7" s="1"/>
  <c r="AK5773" i="7" a="1"/>
  <c r="AK5773" i="7" s="1"/>
  <c r="AJ5649" i="7" a="1"/>
  <c r="AJ5649" i="7" s="1"/>
  <c r="AM5814" i="7" a="1"/>
  <c r="AM5814" i="7" s="1"/>
  <c r="AJ5810" i="7" a="1"/>
  <c r="AJ5810" i="7" s="1"/>
  <c r="AM5570" i="7" a="1"/>
  <c r="AM5570" i="7" s="1"/>
  <c r="AK5693" i="7" a="1"/>
  <c r="AK5693" i="7" s="1"/>
  <c r="AK5665" i="7" a="1"/>
  <c r="AK5665" i="7" s="1"/>
  <c r="AM5669" i="7" a="1"/>
  <c r="AM5669" i="7" s="1"/>
  <c r="AL5592" i="7" a="1"/>
  <c r="AL5592" i="7" s="1"/>
  <c r="AM5625" i="7" a="1"/>
  <c r="AM5625" i="7" s="1"/>
  <c r="AJ5431" i="7" a="1"/>
  <c r="AJ5431" i="7" s="1"/>
  <c r="AM5554" i="7" a="1"/>
  <c r="AM5554" i="7" s="1"/>
  <c r="AM5513" i="7" a="1"/>
  <c r="AM5513" i="7" s="1"/>
  <c r="AJ5458" i="7" a="1"/>
  <c r="AJ5458" i="7" s="1"/>
  <c r="AJ5395" i="7" a="1"/>
  <c r="AJ5395" i="7" s="1"/>
  <c r="AJ5367" i="7" a="1"/>
  <c r="AJ5367" i="7" s="1"/>
  <c r="AK5402" i="7" a="1"/>
  <c r="AK5402" i="7" s="1"/>
  <c r="AK5503" i="7" a="1"/>
  <c r="AK5503" i="7" s="1"/>
  <c r="AJ5247" i="7" a="1"/>
  <c r="AJ5247" i="7" s="1"/>
  <c r="AK5289" i="7" a="1"/>
  <c r="AK5289" i="7" s="1"/>
  <c r="AM5073" i="7" a="1"/>
  <c r="AM5073" i="7" s="1"/>
  <c r="AL5216" i="7" a="1"/>
  <c r="AL5216" i="7" s="1"/>
  <c r="AM5423" i="7" a="1"/>
  <c r="AM5423" i="7" s="1"/>
  <c r="AL5236" i="7" a="1"/>
  <c r="AL5236" i="7" s="1"/>
  <c r="AM5080" i="7" a="1"/>
  <c r="AM5080" i="7" s="1"/>
  <c r="AL5010" i="7" a="1"/>
  <c r="AL5010" i="7" s="1"/>
  <c r="AK5075" i="7" a="1"/>
  <c r="AK5075" i="7" s="1"/>
  <c r="AL4801" i="7" a="1"/>
  <c r="AL4801" i="7" s="1"/>
  <c r="AJ4992" i="7" a="1"/>
  <c r="AJ4992" i="7" s="1"/>
  <c r="AK4711" i="7" a="1"/>
  <c r="AK4711" i="7" s="1"/>
  <c r="AL4534" i="7" a="1"/>
  <c r="AL4534" i="7" s="1"/>
  <c r="AL4570" i="7" a="1"/>
  <c r="AL4570" i="7" s="1"/>
  <c r="AJ4350" i="7" a="1"/>
  <c r="AJ4350" i="7" s="1"/>
  <c r="AM4283" i="7" a="1"/>
  <c r="AM4283" i="7" s="1"/>
  <c r="AK4487" i="7" a="1"/>
  <c r="AK4487" i="7" s="1"/>
  <c r="AJ4618" i="7" a="1"/>
  <c r="AJ4618" i="7" s="1"/>
  <c r="AJ4390" i="7" a="1"/>
  <c r="AJ4390" i="7" s="1"/>
  <c r="AK4189" i="7" a="1"/>
  <c r="AK4189" i="7" s="1"/>
  <c r="AJ4140" i="7" a="1"/>
  <c r="AJ4140" i="7" s="1"/>
  <c r="AJ4100" i="7" a="1"/>
  <c r="AJ4100" i="7" s="1"/>
  <c r="AJ4387" i="7" a="1"/>
  <c r="AJ4387" i="7" s="1"/>
  <c r="AJ4216" i="7" a="1"/>
  <c r="AJ4216" i="7" s="1"/>
  <c r="AL4278" i="7" a="1"/>
  <c r="AL4278" i="7" s="1"/>
  <c r="AM4156" i="7" a="1"/>
  <c r="AM4156" i="7" s="1"/>
  <c r="AM4781" i="7" a="1"/>
  <c r="AM4781" i="7" s="1"/>
  <c r="AJ4311" i="7" a="1"/>
  <c r="AJ4311" i="7" s="1"/>
  <c r="AM4359" i="7" a="1"/>
  <c r="AM4359" i="7" s="1"/>
  <c r="AJ4258" i="7" a="1"/>
  <c r="AJ4258" i="7" s="1"/>
  <c r="AJ4522" i="7" a="1"/>
  <c r="AJ4522" i="7" s="1"/>
  <c r="AJ4174" i="7" a="1"/>
  <c r="AJ4174" i="7" s="1"/>
  <c r="AJ3932" i="7" a="1"/>
  <c r="AJ3932" i="7" s="1"/>
  <c r="AK4957" i="7" a="1"/>
  <c r="AK4957" i="7" s="1"/>
  <c r="AJ3859" i="7" a="1"/>
  <c r="AJ3859" i="7" s="1"/>
  <c r="AL3615" i="7" a="1"/>
  <c r="AL3615" i="7" s="1"/>
  <c r="AL3400" i="7" a="1"/>
  <c r="AL3400" i="7" s="1"/>
  <c r="AL3397" i="7" a="1"/>
  <c r="AL3397" i="7" s="1"/>
  <c r="AK3400" i="7" a="1"/>
  <c r="AK3400" i="7" s="1"/>
  <c r="AM3163" i="7" a="1"/>
  <c r="AM3163" i="7" s="1"/>
  <c r="AK3265" i="7" a="1"/>
  <c r="AK3265" i="7" s="1"/>
  <c r="AL3203" i="7" a="1"/>
  <c r="AL3203" i="7" s="1"/>
  <c r="AK3425" i="7" a="1"/>
  <c r="AK3425" i="7" s="1"/>
  <c r="AL3379" i="7" a="1"/>
  <c r="AL3379" i="7" s="1"/>
  <c r="AL2939" i="7" a="1"/>
  <c r="AL2939" i="7" s="1"/>
  <c r="AJ2836" i="7" a="1"/>
  <c r="AJ2836" i="7" s="1"/>
  <c r="AM2502" i="7" a="1"/>
  <c r="AM2502" i="7" s="1"/>
  <c r="AJ2970" i="7" a="1"/>
  <c r="AJ2970" i="7" s="1"/>
  <c r="AM2073" i="7" a="1"/>
  <c r="AM2073" i="7" s="1"/>
  <c r="AM2094" i="7" a="1"/>
  <c r="AM2094" i="7" s="1"/>
  <c r="AL2110" i="7" a="1"/>
  <c r="AL2110" i="7" s="1"/>
  <c r="AK2206" i="7" a="1"/>
  <c r="AK2206" i="7" s="1"/>
  <c r="AK2066" i="7" a="1"/>
  <c r="AK2066" i="7" s="1"/>
  <c r="AK1954" i="7" a="1"/>
  <c r="AK1954" i="7" s="1"/>
  <c r="AK1899" i="7" a="1"/>
  <c r="AK1899" i="7" s="1"/>
  <c r="AK1993" i="7" a="1"/>
  <c r="AK1993" i="7" s="1"/>
  <c r="AJ2406" i="7" a="1"/>
  <c r="AJ2406" i="7" s="1"/>
  <c r="AL2159" i="7" a="1"/>
  <c r="AL2159" i="7" s="1"/>
  <c r="AJ1985" i="7" a="1"/>
  <c r="AJ1985" i="7" s="1"/>
  <c r="AL1631" i="7" a="1"/>
  <c r="AL1631" i="7" s="1"/>
  <c r="AM1694" i="7" a="1"/>
  <c r="AM1694" i="7" s="1"/>
  <c r="AK1670" i="7" a="1"/>
  <c r="AK1670" i="7" s="1"/>
  <c r="AK1536" i="7" a="1"/>
  <c r="AK1536" i="7" s="1"/>
  <c r="AM1020" i="7" a="1"/>
  <c r="AM1020" i="7" s="1"/>
  <c r="AM812" i="7" a="1"/>
  <c r="AM812" i="7" s="1"/>
  <c r="AK1874" i="7" a="1"/>
  <c r="AK1874" i="7" s="1"/>
  <c r="AL1654" i="7" a="1"/>
  <c r="AL1654" i="7" s="1"/>
  <c r="AL1135" i="7" a="1"/>
  <c r="AL1135" i="7" s="1"/>
  <c r="AJ2001" i="7" a="1"/>
  <c r="AJ2001" i="7" s="1"/>
  <c r="AJ1723" i="7" a="1"/>
  <c r="AJ1723" i="7" s="1"/>
  <c r="AJ1833" i="7" a="1"/>
  <c r="AJ1833" i="7" s="1"/>
  <c r="AK1638" i="7" a="1"/>
  <c r="AK1638" i="7" s="1"/>
  <c r="AL1574" i="7" a="1"/>
  <c r="AL1574" i="7" s="1"/>
  <c r="AL1598" i="7" a="1"/>
  <c r="AL1598" i="7" s="1"/>
  <c r="AL808" i="7" a="1"/>
  <c r="AL808" i="7" s="1"/>
  <c r="AL1216" i="7" a="1"/>
  <c r="AL1216" i="7" s="1"/>
  <c r="AK1152" i="7" a="1"/>
  <c r="AK1152" i="7" s="1"/>
  <c r="AL121" i="7" a="1"/>
  <c r="AL121" i="7" s="1"/>
  <c r="AJ121" i="7" a="1"/>
  <c r="AJ121" i="7" s="1"/>
  <c r="AK121" i="7" a="1"/>
  <c r="AK121" i="7" s="1"/>
  <c r="AM105" i="7" a="1"/>
  <c r="AM105" i="7" s="1"/>
  <c r="AJ105" i="7" a="1"/>
  <c r="AJ105" i="7" s="1"/>
  <c r="AK105" i="7" a="1"/>
  <c r="AK105" i="7" s="1"/>
  <c r="AL1149" i="7" a="1"/>
  <c r="AL1149" i="7" s="1"/>
  <c r="AM1149" i="7" a="1"/>
  <c r="AM1149" i="7" s="1"/>
  <c r="AJ6560" i="7" a="1"/>
  <c r="AJ6560" i="7" s="1"/>
  <c r="AK6560" i="7" a="1"/>
  <c r="AK6560" i="7" s="1"/>
  <c r="AJ6466" i="7" a="1"/>
  <c r="AJ6466" i="7" s="1"/>
  <c r="AK6466" i="7" a="1"/>
  <c r="AK6466" i="7" s="1"/>
  <c r="AM6466" i="7" a="1"/>
  <c r="AM6466" i="7" s="1"/>
  <c r="AL6466" i="7" a="1"/>
  <c r="AL6466" i="7" s="1"/>
  <c r="AJ5998" i="7" a="1"/>
  <c r="AJ5998" i="7" s="1"/>
  <c r="AM5998" i="7" a="1"/>
  <c r="AM5998" i="7" s="1"/>
  <c r="AJ5820" i="7" a="1"/>
  <c r="AJ5820" i="7" s="1"/>
  <c r="AM5820" i="7" a="1"/>
  <c r="AM5820" i="7" s="1"/>
  <c r="AK5833" i="7" a="1"/>
  <c r="AK5833" i="7" s="1"/>
  <c r="AJ5833" i="7" a="1"/>
  <c r="AJ5833" i="7" s="1"/>
  <c r="AJ5063" i="7" a="1"/>
  <c r="AJ5063" i="7" s="1"/>
  <c r="AM5063" i="7" a="1"/>
  <c r="AM5063" i="7" s="1"/>
  <c r="AK5063" i="7" a="1"/>
  <c r="AK5063" i="7" s="1"/>
  <c r="AK4129" i="7" a="1"/>
  <c r="AK4129" i="7" s="1"/>
  <c r="AL4129" i="7" a="1"/>
  <c r="AL4129" i="7" s="1"/>
  <c r="AM4808" i="7" a="1"/>
  <c r="AM4808" i="7" s="1"/>
  <c r="AK4808" i="7" a="1"/>
  <c r="AK4808" i="7" s="1"/>
  <c r="AJ4168" i="7" a="1"/>
  <c r="AJ4168" i="7" s="1"/>
  <c r="AM4168" i="7" a="1"/>
  <c r="AM4168" i="7" s="1"/>
  <c r="AM3351" i="7" a="1"/>
  <c r="AM3351" i="7" s="1"/>
  <c r="AL3351" i="7" a="1"/>
  <c r="AL3351" i="7" s="1"/>
  <c r="AJ2631" i="7" a="1"/>
  <c r="AJ2631" i="7" s="1"/>
  <c r="AM2631" i="7" a="1"/>
  <c r="AM2631" i="7" s="1"/>
  <c r="AK819" i="7" a="1"/>
  <c r="AK819" i="7" s="1"/>
  <c r="AL819" i="7" a="1"/>
  <c r="AL819" i="7" s="1"/>
  <c r="AJ507" i="7" a="1"/>
  <c r="AJ507" i="7" s="1"/>
  <c r="AL507" i="7" a="1"/>
  <c r="AL507" i="7" s="1"/>
  <c r="AK507" i="7" a="1"/>
  <c r="AK507" i="7" s="1"/>
  <c r="AJ6640" i="7" a="1"/>
  <c r="AJ6640" i="7" s="1"/>
  <c r="AM6121" i="7" a="1"/>
  <c r="AM6121" i="7" s="1"/>
  <c r="AL6121" i="7" a="1"/>
  <c r="AL6121" i="7" s="1"/>
  <c r="AK6121" i="7" a="1"/>
  <c r="AK6121" i="7" s="1"/>
  <c r="AJ5607" i="7" a="1"/>
  <c r="AJ5607" i="7" s="1"/>
  <c r="AM5607" i="7" a="1"/>
  <c r="AM5607" i="7" s="1"/>
  <c r="AL5607" i="7" a="1"/>
  <c r="AL5607" i="7" s="1"/>
  <c r="AL1266" i="7" a="1"/>
  <c r="AL1266" i="7" s="1"/>
  <c r="AM1266" i="7" a="1"/>
  <c r="AM1266" i="7" s="1"/>
  <c r="AJ1266" i="7" a="1"/>
  <c r="AJ1266" i="7" s="1"/>
  <c r="AK2195" i="7" a="1"/>
  <c r="AK2195" i="7" s="1"/>
  <c r="AJ2195" i="7" a="1"/>
  <c r="AJ2195" i="7" s="1"/>
  <c r="AL279" i="7" a="1"/>
  <c r="AL279" i="7" s="1"/>
  <c r="AJ279" i="7" a="1"/>
  <c r="AJ279" i="7" s="1"/>
  <c r="AM279" i="7" a="1"/>
  <c r="AM279" i="7" s="1"/>
  <c r="AK279" i="7" a="1"/>
  <c r="AK279" i="7" s="1"/>
  <c r="AL6511" i="7" a="1"/>
  <c r="AL6511" i="7" s="1"/>
  <c r="AM6619" i="7" a="1"/>
  <c r="AM6619" i="7" s="1"/>
  <c r="AM6407" i="7" a="1"/>
  <c r="AM6407" i="7" s="1"/>
  <c r="AJ5472" i="7" a="1"/>
  <c r="AJ5472" i="7" s="1"/>
  <c r="AJ5693" i="7" a="1"/>
  <c r="AJ5693" i="7" s="1"/>
  <c r="AL5554" i="7" a="1"/>
  <c r="AL5554" i="7" s="1"/>
  <c r="AL5247" i="7" a="1"/>
  <c r="AL5247" i="7" s="1"/>
  <c r="AL5423" i="7" a="1"/>
  <c r="AL5423" i="7" s="1"/>
  <c r="AM5075" i="7" a="1"/>
  <c r="AM5075" i="7" s="1"/>
  <c r="AL5075" i="7" a="1"/>
  <c r="AL5075" i="7" s="1"/>
  <c r="AM4857" i="7" a="1"/>
  <c r="AM4857" i="7" s="1"/>
  <c r="AK4692" i="7" a="1"/>
  <c r="AK4692" i="7" s="1"/>
  <c r="AM4347" i="7" a="1"/>
  <c r="AM4347" i="7" s="1"/>
  <c r="AL4487" i="7" a="1"/>
  <c r="AL4487" i="7" s="1"/>
  <c r="AK4618" i="7" a="1"/>
  <c r="AK4618" i="7" s="1"/>
  <c r="AK4374" i="7" a="1"/>
  <c r="AK4374" i="7" s="1"/>
  <c r="AM4132" i="7" a="1"/>
  <c r="AM4132" i="7" s="1"/>
  <c r="AM4225" i="7" a="1"/>
  <c r="AM4225" i="7" s="1"/>
  <c r="AK4522" i="7" a="1"/>
  <c r="AK4522" i="7" s="1"/>
  <c r="AK3932" i="7" a="1"/>
  <c r="AK3932" i="7" s="1"/>
  <c r="AK4631" i="7" a="1"/>
  <c r="AK4631" i="7" s="1"/>
  <c r="AK4091" i="7" a="1"/>
  <c r="AK4091" i="7" s="1"/>
  <c r="AK3859" i="7" a="1"/>
  <c r="AK3859" i="7" s="1"/>
  <c r="AK3917" i="7" a="1"/>
  <c r="AK3917" i="7" s="1"/>
  <c r="AM3773" i="7" a="1"/>
  <c r="AM3773" i="7" s="1"/>
  <c r="AJ3615" i="7" a="1"/>
  <c r="AJ3615" i="7" s="1"/>
  <c r="AM3241" i="7" a="1"/>
  <c r="AM3241" i="7" s="1"/>
  <c r="AL3363" i="7" a="1"/>
  <c r="AL3363" i="7" s="1"/>
  <c r="AL3145" i="7" a="1"/>
  <c r="AL3145" i="7" s="1"/>
  <c r="AK3048" i="7" a="1"/>
  <c r="AK3048" i="7" s="1"/>
  <c r="AL3315" i="7" a="1"/>
  <c r="AL3315" i="7" s="1"/>
  <c r="AL2836" i="7" a="1"/>
  <c r="AL2836" i="7" s="1"/>
  <c r="AL2899" i="7" a="1"/>
  <c r="AL2899" i="7" s="1"/>
  <c r="AM2915" i="7" a="1"/>
  <c r="AM2915" i="7" s="1"/>
  <c r="AK2734" i="7" a="1"/>
  <c r="AK2734" i="7" s="1"/>
  <c r="AK2678" i="7" a="1"/>
  <c r="AK2678" i="7" s="1"/>
  <c r="AK2502" i="7" a="1"/>
  <c r="AK2502" i="7" s="1"/>
  <c r="AK3002" i="7" a="1"/>
  <c r="AK3002" i="7" s="1"/>
  <c r="AM2470" i="7" a="1"/>
  <c r="AM2470" i="7" s="1"/>
  <c r="AM2464" i="7" a="1"/>
  <c r="AM2464" i="7" s="1"/>
  <c r="AL2726" i="7" a="1"/>
  <c r="AL2726" i="7" s="1"/>
  <c r="AL2041" i="7" a="1"/>
  <c r="AL2041" i="7" s="1"/>
  <c r="AM2122" i="7" a="1"/>
  <c r="AM2122" i="7" s="1"/>
  <c r="AK2310" i="7" a="1"/>
  <c r="AK2310" i="7" s="1"/>
  <c r="AJ2127" i="7" a="1"/>
  <c r="AJ2127" i="7" s="1"/>
  <c r="AL2066" i="7" a="1"/>
  <c r="AL2066" i="7" s="1"/>
  <c r="AL1954" i="7" a="1"/>
  <c r="AL1954" i="7" s="1"/>
  <c r="AJ2167" i="7" a="1"/>
  <c r="AJ2167" i="7" s="1"/>
  <c r="AJ2042" i="7" a="1"/>
  <c r="AJ2042" i="7" s="1"/>
  <c r="AL1993" i="7" a="1"/>
  <c r="AL1993" i="7" s="1"/>
  <c r="AJ2294" i="7" a="1"/>
  <c r="AJ2294" i="7" s="1"/>
  <c r="AM2406" i="7" a="1"/>
  <c r="AM2406" i="7" s="1"/>
  <c r="AM1630" i="7" a="1"/>
  <c r="AM1630" i="7" s="1"/>
  <c r="AJ1582" i="7" a="1"/>
  <c r="AJ1582" i="7" s="1"/>
  <c r="AM1977" i="7" a="1"/>
  <c r="AM1977" i="7" s="1"/>
  <c r="AK1764" i="7" a="1"/>
  <c r="AK1764" i="7" s="1"/>
  <c r="AL1670" i="7" a="1"/>
  <c r="AL1670" i="7" s="1"/>
  <c r="AM1276" i="7" a="1"/>
  <c r="AM1276" i="7" s="1"/>
  <c r="AM996" i="7" a="1"/>
  <c r="AM996" i="7" s="1"/>
  <c r="AM804" i="7" a="1"/>
  <c r="AM804" i="7" s="1"/>
  <c r="AL1874" i="7" a="1"/>
  <c r="AL1874" i="7" s="1"/>
  <c r="AJ1718" i="7" a="1"/>
  <c r="AJ1718" i="7" s="1"/>
  <c r="AK1128" i="7" a="1"/>
  <c r="AK1128" i="7" s="1"/>
  <c r="AK724" i="7" a="1"/>
  <c r="AK724" i="7" s="1"/>
  <c r="AM746" i="7" a="1"/>
  <c r="AM746" i="7" s="1"/>
  <c r="AJ746" i="7" a="1"/>
  <c r="AJ746" i="7" s="1"/>
  <c r="AL746" i="7" a="1"/>
  <c r="AL746" i="7" s="1"/>
  <c r="AK1288" i="7" a="1"/>
  <c r="AK1288" i="7" s="1"/>
  <c r="AM1288" i="7" a="1"/>
  <c r="AM1288" i="7" s="1"/>
  <c r="AL6609" i="7" a="1"/>
  <c r="AL6609" i="7" s="1"/>
  <c r="AJ6609" i="7" a="1"/>
  <c r="AJ6609" i="7" s="1"/>
  <c r="AK6609" i="7" a="1"/>
  <c r="AK6609" i="7" s="1"/>
  <c r="AK4392" i="7" a="1"/>
  <c r="AK4392" i="7" s="1"/>
  <c r="AL4392" i="7" a="1"/>
  <c r="AL4392" i="7" s="1"/>
  <c r="AJ4392" i="7" a="1"/>
  <c r="AJ4392" i="7" s="1"/>
  <c r="AL1621" i="7" a="1"/>
  <c r="AL1621" i="7" s="1"/>
  <c r="AM1621" i="7" a="1"/>
  <c r="AM1621" i="7" s="1"/>
  <c r="AJ1621" i="7" a="1"/>
  <c r="AJ1621" i="7" s="1"/>
  <c r="AK5148" i="7" a="1"/>
  <c r="AK5148" i="7" s="1"/>
  <c r="AL5148" i="7" a="1"/>
  <c r="AL5148" i="7" s="1"/>
  <c r="AM2785" i="7" a="1"/>
  <c r="AM2785" i="7" s="1"/>
  <c r="AK2785" i="7" a="1"/>
  <c r="AK2785" i="7" s="1"/>
  <c r="AJ2785" i="7" a="1"/>
  <c r="AJ2785" i="7" s="1"/>
  <c r="AJ640" i="7" a="1"/>
  <c r="AJ640" i="7" s="1"/>
  <c r="AL640" i="7" a="1"/>
  <c r="AL640" i="7" s="1"/>
  <c r="AM640" i="7" a="1"/>
  <c r="AM640" i="7" s="1"/>
  <c r="AK640" i="7" a="1"/>
  <c r="AK640" i="7" s="1"/>
  <c r="AJ4487" i="7" a="1"/>
  <c r="AJ4487" i="7" s="1"/>
  <c r="AM6920" i="7" a="1"/>
  <c r="AM6920" i="7" s="1"/>
  <c r="AK6961" i="7" a="1"/>
  <c r="AK6961" i="7" s="1"/>
  <c r="AJ6953" i="7" a="1"/>
  <c r="AJ6953" i="7" s="1"/>
  <c r="AK6762" i="7" a="1"/>
  <c r="AK6762" i="7" s="1"/>
  <c r="AK6763" i="7" a="1"/>
  <c r="AK6763" i="7" s="1"/>
  <c r="AJ6749" i="7" a="1"/>
  <c r="AJ6749" i="7" s="1"/>
  <c r="AK6623" i="7" a="1"/>
  <c r="AK6623" i="7" s="1"/>
  <c r="AJ6583" i="7" a="1"/>
  <c r="AJ6583" i="7" s="1"/>
  <c r="AM6627" i="7" a="1"/>
  <c r="AM6627" i="7" s="1"/>
  <c r="AJ6619" i="7" a="1"/>
  <c r="AJ6619" i="7" s="1"/>
  <c r="AK6450" i="7" a="1"/>
  <c r="AK6450" i="7" s="1"/>
  <c r="AM6459" i="7" a="1"/>
  <c r="AM6459" i="7" s="1"/>
  <c r="AM6493" i="7" a="1"/>
  <c r="AM6493" i="7" s="1"/>
  <c r="AK6407" i="7" a="1"/>
  <c r="AK6407" i="7" s="1"/>
  <c r="AJ6034" i="7" a="1"/>
  <c r="AJ6034" i="7" s="1"/>
  <c r="AL6005" i="7" a="1"/>
  <c r="AL6005" i="7" s="1"/>
  <c r="AK5916" i="7" a="1"/>
  <c r="AK5916" i="7" s="1"/>
  <c r="AJ5940" i="7" a="1"/>
  <c r="AJ5940" i="7" s="1"/>
  <c r="AJ5847" i="7" a="1"/>
  <c r="AJ5847" i="7" s="1"/>
  <c r="AJ5797" i="7" a="1"/>
  <c r="AJ5797" i="7" s="1"/>
  <c r="AL5908" i="7" a="1"/>
  <c r="AL5908" i="7" s="1"/>
  <c r="AJ5793" i="7" a="1"/>
  <c r="AJ5793" i="7" s="1"/>
  <c r="AJ5814" i="7" a="1"/>
  <c r="AJ5814" i="7" s="1"/>
  <c r="AJ5642" i="7" a="1"/>
  <c r="AJ5642" i="7" s="1"/>
  <c r="AK5513" i="7" a="1"/>
  <c r="AK5513" i="7" s="1"/>
  <c r="AK5613" i="7" a="1"/>
  <c r="AK5613" i="7" s="1"/>
  <c r="AL5519" i="7" a="1"/>
  <c r="AL5519" i="7" s="1"/>
  <c r="AM5477" i="7" a="1"/>
  <c r="AM5477" i="7" s="1"/>
  <c r="AJ5073" i="7" a="1"/>
  <c r="AJ5073" i="7" s="1"/>
  <c r="AL5001" i="7" a="1"/>
  <c r="AL5001" i="7" s="1"/>
  <c r="AM5137" i="7" a="1"/>
  <c r="AM5137" i="7" s="1"/>
  <c r="AK4759" i="7" a="1"/>
  <c r="AK4759" i="7" s="1"/>
  <c r="AL4721" i="7" a="1"/>
  <c r="AL4721" i="7" s="1"/>
  <c r="AM5064" i="7" a="1"/>
  <c r="AM5064" i="7" s="1"/>
  <c r="AJ4905" i="7" a="1"/>
  <c r="AJ4905" i="7" s="1"/>
  <c r="AM4630" i="7" a="1"/>
  <c r="AM4630" i="7" s="1"/>
  <c r="AL4630" i="7" a="1"/>
  <c r="AL4630" i="7" s="1"/>
  <c r="AJ4434" i="7" a="1"/>
  <c r="AJ4434" i="7" s="1"/>
  <c r="AM4278" i="7" a="1"/>
  <c r="AM4278" i="7" s="1"/>
  <c r="AL4618" i="7" a="1"/>
  <c r="AL4618" i="7" s="1"/>
  <c r="AJ4282" i="7" a="1"/>
  <c r="AJ4282" i="7" s="1"/>
  <c r="AJ4132" i="7" a="1"/>
  <c r="AJ4132" i="7" s="1"/>
  <c r="AJ3996" i="7" a="1"/>
  <c r="AJ3996" i="7" s="1"/>
  <c r="AK4719" i="7" a="1"/>
  <c r="AK4719" i="7" s="1"/>
  <c r="AL4495" i="7" a="1"/>
  <c r="AL4495" i="7" s="1"/>
  <c r="AJ4278" i="7" a="1"/>
  <c r="AJ4278" i="7" s="1"/>
  <c r="AM4068" i="7" a="1"/>
  <c r="AM4068" i="7" s="1"/>
  <c r="AL4522" i="7" a="1"/>
  <c r="AL4522" i="7" s="1"/>
  <c r="AJ3875" i="7" a="1"/>
  <c r="AJ3875" i="7" s="1"/>
  <c r="AJ4290" i="7" a="1"/>
  <c r="AJ4290" i="7" s="1"/>
  <c r="AM4238" i="7" a="1"/>
  <c r="AM4238" i="7" s="1"/>
  <c r="AK3662" i="7" a="1"/>
  <c r="AK3662" i="7" s="1"/>
  <c r="AL2812" i="7" a="1"/>
  <c r="AL2812" i="7" s="1"/>
  <c r="AJ2734" i="7" a="1"/>
  <c r="AJ2734" i="7" s="1"/>
  <c r="AJ2590" i="7" a="1"/>
  <c r="AJ2590" i="7" s="1"/>
  <c r="AM2137" i="7" a="1"/>
  <c r="AM2137" i="7" s="1"/>
  <c r="AM1822" i="7" a="1"/>
  <c r="AM1822" i="7" s="1"/>
  <c r="AK2060" i="7" a="1"/>
  <c r="AK2060" i="7" s="1"/>
  <c r="AJ1740" i="7" a="1"/>
  <c r="AJ1740" i="7" s="1"/>
  <c r="AM1176" i="7" a="1"/>
  <c r="AM1176" i="7" s="1"/>
  <c r="AL1176" i="7" a="1"/>
  <c r="AL1176" i="7" s="1"/>
  <c r="AL821" i="7" a="1"/>
  <c r="AL821" i="7" s="1"/>
  <c r="AM821" i="7" a="1"/>
  <c r="AM821" i="7" s="1"/>
  <c r="AJ89" i="7" a="1"/>
  <c r="AJ89" i="7" s="1"/>
  <c r="AL557" i="7" a="1"/>
  <c r="AL557" i="7" s="1"/>
  <c r="AM557" i="7" a="1"/>
  <c r="AM557" i="7" s="1"/>
  <c r="AK523" i="7" a="1"/>
  <c r="AK523" i="7" s="1"/>
  <c r="AL523" i="7" a="1"/>
  <c r="AL523" i="7" s="1"/>
  <c r="AL303" i="7" a="1"/>
  <c r="AL303" i="7" s="1"/>
  <c r="AK303" i="7" a="1"/>
  <c r="AK303" i="7" s="1"/>
  <c r="AL286" i="7" a="1"/>
  <c r="AL286" i="7" s="1"/>
  <c r="AK286" i="7" a="1"/>
  <c r="AK286" i="7" s="1"/>
  <c r="AM100" i="7" a="1"/>
  <c r="AM100" i="7" s="1"/>
  <c r="AK6636" i="7" a="1"/>
  <c r="AK6636" i="7" s="1"/>
  <c r="AM6636" i="7" a="1"/>
  <c r="AM6636" i="7" s="1"/>
  <c r="AK6052" i="7" a="1"/>
  <c r="AK6052" i="7" s="1"/>
  <c r="AL6052" i="7" a="1"/>
  <c r="AL6052" i="7" s="1"/>
  <c r="AL5724" i="7" a="1"/>
  <c r="AL5724" i="7" s="1"/>
  <c r="AM5724" i="7" a="1"/>
  <c r="AM5724" i="7" s="1"/>
  <c r="AL5433" i="7" a="1"/>
  <c r="AL5433" i="7" s="1"/>
  <c r="AM5433" i="7" a="1"/>
  <c r="AM5433" i="7" s="1"/>
  <c r="AJ5433" i="7" a="1"/>
  <c r="AJ5433" i="7" s="1"/>
  <c r="AL4691" i="7" a="1"/>
  <c r="AL4691" i="7" s="1"/>
  <c r="AJ4691" i="7" a="1"/>
  <c r="AJ4691" i="7" s="1"/>
  <c r="AK4691" i="7" a="1"/>
  <c r="AK4691" i="7" s="1"/>
  <c r="AK2442" i="7" a="1"/>
  <c r="AK2442" i="7" s="1"/>
  <c r="AJ2442" i="7" a="1"/>
  <c r="AJ2442" i="7" s="1"/>
  <c r="AJ385" i="7" a="1"/>
  <c r="AJ385" i="7" s="1"/>
  <c r="AL385" i="7" a="1"/>
  <c r="AL385" i="7" s="1"/>
  <c r="AK1283" i="7" a="1"/>
  <c r="AK1283" i="7" s="1"/>
  <c r="AL1283" i="7" a="1"/>
  <c r="AL1283" i="7" s="1"/>
  <c r="AJ115" i="7" a="1"/>
  <c r="AJ115" i="7" s="1"/>
  <c r="AL115" i="7" a="1"/>
  <c r="AL115" i="7" s="1"/>
  <c r="AL6526" i="7" a="1"/>
  <c r="AL6526" i="7" s="1"/>
  <c r="AK6526" i="7" a="1"/>
  <c r="AK6526" i="7" s="1"/>
  <c r="AM6526" i="7" a="1"/>
  <c r="AM6526" i="7" s="1"/>
  <c r="AJ6526" i="7" a="1"/>
  <c r="AJ6526" i="7" s="1"/>
  <c r="AL6176" i="7" a="1"/>
  <c r="AL6176" i="7" s="1"/>
  <c r="AJ6176" i="7" a="1"/>
  <c r="AJ6176" i="7" s="1"/>
  <c r="AJ2308" i="7" a="1"/>
  <c r="AJ2308" i="7" s="1"/>
  <c r="AK2308" i="7" a="1"/>
  <c r="AK2308" i="7" s="1"/>
  <c r="AL463" i="7" a="1"/>
  <c r="AL463" i="7" s="1"/>
  <c r="AJ463" i="7" a="1"/>
  <c r="AJ463" i="7" s="1"/>
  <c r="AK463" i="7" a="1"/>
  <c r="AK463" i="7" s="1"/>
  <c r="AM6925" i="7" a="1"/>
  <c r="AM6925" i="7" s="1"/>
  <c r="AK6953" i="7" a="1"/>
  <c r="AK6953" i="7" s="1"/>
  <c r="AJ6884" i="7" a="1"/>
  <c r="AJ6884" i="7" s="1"/>
  <c r="AL6762" i="7" a="1"/>
  <c r="AL6762" i="7" s="1"/>
  <c r="AK6749" i="7" a="1"/>
  <c r="AK6749" i="7" s="1"/>
  <c r="AL6525" i="7" a="1"/>
  <c r="AL6525" i="7" s="1"/>
  <c r="AJ6574" i="7" a="1"/>
  <c r="AJ6574" i="7" s="1"/>
  <c r="AJ6627" i="7" a="1"/>
  <c r="AJ6627" i="7" s="1"/>
  <c r="AM6450" i="7" a="1"/>
  <c r="AM6450" i="7" s="1"/>
  <c r="AL6420" i="7" a="1"/>
  <c r="AL6420" i="7" s="1"/>
  <c r="AL6538" i="7" a="1"/>
  <c r="AL6538" i="7" s="1"/>
  <c r="AM6434" i="7" a="1"/>
  <c r="AM6434" i="7" s="1"/>
  <c r="AJ6434" i="7" a="1"/>
  <c r="AJ6434" i="7" s="1"/>
  <c r="AM6323" i="7" a="1"/>
  <c r="AM6323" i="7" s="1"/>
  <c r="AL6234" i="7" a="1"/>
  <c r="AL6234" i="7" s="1"/>
  <c r="AK6094" i="7" a="1"/>
  <c r="AK6094" i="7" s="1"/>
  <c r="AJ6072" i="7" a="1"/>
  <c r="AJ6072" i="7" s="1"/>
  <c r="AJ6165" i="7" a="1"/>
  <c r="AJ6165" i="7" s="1"/>
  <c r="AJ5956" i="7" a="1"/>
  <c r="AJ5956" i="7" s="1"/>
  <c r="AL5932" i="7" a="1"/>
  <c r="AL5932" i="7" s="1"/>
  <c r="AJ5908" i="7" a="1"/>
  <c r="AJ5908" i="7" s="1"/>
  <c r="AK5937" i="7" a="1"/>
  <c r="AK5937" i="7" s="1"/>
  <c r="AK5786" i="7" a="1"/>
  <c r="AK5786" i="7" s="1"/>
  <c r="AM5565" i="7" a="1"/>
  <c r="AM5565" i="7" s="1"/>
  <c r="AM5671" i="7" a="1"/>
  <c r="AM5671" i="7" s="1"/>
  <c r="AJ5690" i="7" a="1"/>
  <c r="AJ5690" i="7" s="1"/>
  <c r="AL5613" i="7" a="1"/>
  <c r="AL5613" i="7" s="1"/>
  <c r="AM5519" i="7" a="1"/>
  <c r="AM5519" i="7" s="1"/>
  <c r="AJ5239" i="7" a="1"/>
  <c r="AJ5239" i="7" s="1"/>
  <c r="AL5281" i="7" a="1"/>
  <c r="AL5281" i="7" s="1"/>
  <c r="AJ5191" i="7" a="1"/>
  <c r="AJ5191" i="7" s="1"/>
  <c r="AJ5255" i="7" a="1"/>
  <c r="AJ5255" i="7" s="1"/>
  <c r="AJ5175" i="7" a="1"/>
  <c r="AJ5175" i="7" s="1"/>
  <c r="AL5319" i="7" a="1"/>
  <c r="AL5319" i="7" s="1"/>
  <c r="AM5096" i="7" a="1"/>
  <c r="AM5096" i="7" s="1"/>
  <c r="AK5430" i="7" a="1"/>
  <c r="AK5430" i="7" s="1"/>
  <c r="AL5096" i="7" a="1"/>
  <c r="AL5096" i="7" s="1"/>
  <c r="AJ5350" i="7" a="1"/>
  <c r="AJ5350" i="7" s="1"/>
  <c r="AJ5099" i="7" a="1"/>
  <c r="AJ5099" i="7" s="1"/>
  <c r="AJ5064" i="7" a="1"/>
  <c r="AJ5064" i="7" s="1"/>
  <c r="AM4566" i="7" a="1"/>
  <c r="AM4566" i="7" s="1"/>
  <c r="AL4566" i="7" a="1"/>
  <c r="AL4566" i="7" s="1"/>
  <c r="AJ4634" i="7" a="1"/>
  <c r="AJ4634" i="7" s="1"/>
  <c r="AJ4366" i="7" a="1"/>
  <c r="AJ4366" i="7" s="1"/>
  <c r="AM4294" i="7" a="1"/>
  <c r="AM4294" i="7" s="1"/>
  <c r="AL4282" i="7" a="1"/>
  <c r="AL4282" i="7" s="1"/>
  <c r="AK4378" i="7" a="1"/>
  <c r="AK4378" i="7" s="1"/>
  <c r="AJ4410" i="7" a="1"/>
  <c r="AJ4410" i="7" s="1"/>
  <c r="AJ4267" i="7" a="1"/>
  <c r="AJ4267" i="7" s="1"/>
  <c r="AM4028" i="7" a="1"/>
  <c r="AM4028" i="7" s="1"/>
  <c r="AM4479" i="7" a="1"/>
  <c r="AM4479" i="7" s="1"/>
  <c r="AK4414" i="7" a="1"/>
  <c r="AK4414" i="7" s="1"/>
  <c r="AJ4322" i="7" a="1"/>
  <c r="AJ4322" i="7" s="1"/>
  <c r="AK4092" i="7" a="1"/>
  <c r="AK4092" i="7" s="1"/>
  <c r="AK4029" i="7" a="1"/>
  <c r="AK4029" i="7" s="1"/>
  <c r="AJ4178" i="7" a="1"/>
  <c r="AJ4178" i="7" s="1"/>
  <c r="AK4108" i="7" a="1"/>
  <c r="AK4108" i="7" s="1"/>
  <c r="AL4290" i="7" a="1"/>
  <c r="AL4290" i="7" s="1"/>
  <c r="AJ4070" i="7" a="1"/>
  <c r="AJ4070" i="7" s="1"/>
  <c r="AL3890" i="7" a="1"/>
  <c r="AL3890" i="7" s="1"/>
  <c r="AK4327" i="7" a="1"/>
  <c r="AK4327" i="7" s="1"/>
  <c r="AJ3650" i="7" a="1"/>
  <c r="AJ3650" i="7" s="1"/>
  <c r="AJ3400" i="7" a="1"/>
  <c r="AJ3400" i="7" s="1"/>
  <c r="AK3361" i="7" a="1"/>
  <c r="AK3361" i="7" s="1"/>
  <c r="AJ3137" i="7" a="1"/>
  <c r="AJ3137" i="7" s="1"/>
  <c r="AL3090" i="7" a="1"/>
  <c r="AL3090" i="7" s="1"/>
  <c r="AK3026" i="7" a="1"/>
  <c r="AK3026" i="7" s="1"/>
  <c r="AK3059" i="7" a="1"/>
  <c r="AK3059" i="7" s="1"/>
  <c r="AK2947" i="7" a="1"/>
  <c r="AK2947" i="7" s="1"/>
  <c r="AK3083" i="7" a="1"/>
  <c r="AK3083" i="7" s="1"/>
  <c r="AK3051" i="7" a="1"/>
  <c r="AK3051" i="7" s="1"/>
  <c r="AK3019" i="7" a="1"/>
  <c r="AK3019" i="7" s="1"/>
  <c r="AL2895" i="7" a="1"/>
  <c r="AL2895" i="7" s="1"/>
  <c r="AM2899" i="7" a="1"/>
  <c r="AM2899" i="7" s="1"/>
  <c r="AJ2670" i="7" a="1"/>
  <c r="AJ2670" i="7" s="1"/>
  <c r="AM2086" i="7" a="1"/>
  <c r="AM2086" i="7" s="1"/>
  <c r="AJ2103" i="7" a="1"/>
  <c r="AJ2103" i="7" s="1"/>
  <c r="AM2342" i="7" a="1"/>
  <c r="AM2342" i="7" s="1"/>
  <c r="AJ2018" i="7" a="1"/>
  <c r="AJ2018" i="7" s="1"/>
  <c r="AM2273" i="7" a="1"/>
  <c r="AM2273" i="7" s="1"/>
  <c r="AJ1977" i="7" a="1"/>
  <c r="AJ1977" i="7" s="1"/>
  <c r="AL1630" i="7" a="1"/>
  <c r="AL1630" i="7" s="1"/>
  <c r="AM1188" i="7" a="1"/>
  <c r="AM1188" i="7" s="1"/>
  <c r="AL1446" i="7" a="1"/>
  <c r="AL1446" i="7" s="1"/>
  <c r="AM1905" i="7" a="1"/>
  <c r="AM1905" i="7" s="1"/>
  <c r="AK1294" i="7" a="1"/>
  <c r="AK1294" i="7" s="1"/>
  <c r="AL319" i="7" a="1"/>
  <c r="AL319" i="7" s="1"/>
  <c r="AJ319" i="7" a="1"/>
  <c r="AJ319" i="7" s="1"/>
  <c r="AK319" i="7" a="1"/>
  <c r="AK319" i="7" s="1"/>
  <c r="AJ1303" i="7" a="1"/>
  <c r="AJ1303" i="7" s="1"/>
  <c r="AL1303" i="7" a="1"/>
  <c r="AL1303" i="7" s="1"/>
  <c r="AK1303" i="7" a="1"/>
  <c r="AK1303" i="7" s="1"/>
  <c r="AM1303" i="7" a="1"/>
  <c r="AM1303" i="7" s="1"/>
  <c r="AL213" i="7" a="1"/>
  <c r="AL213" i="7" s="1"/>
  <c r="AJ213" i="7" a="1"/>
  <c r="AJ213" i="7" s="1"/>
  <c r="AK213" i="7" a="1"/>
  <c r="AK213" i="7" s="1"/>
  <c r="AL147" i="7" a="1"/>
  <c r="AL147" i="7" s="1"/>
  <c r="AK147" i="7" a="1"/>
  <c r="AK147" i="7" s="1"/>
  <c r="AL86" i="7" a="1"/>
  <c r="AL86" i="7" s="1"/>
  <c r="AK86" i="7" a="1"/>
  <c r="AK86" i="7" s="1"/>
  <c r="AJ86" i="7" a="1"/>
  <c r="AJ86" i="7" s="1"/>
  <c r="AM20" i="7" a="1"/>
  <c r="AM20" i="7" s="1"/>
  <c r="AK20" i="7" a="1"/>
  <c r="AK20" i="7" s="1"/>
  <c r="AJ20" i="7" a="1"/>
  <c r="AJ20" i="7" s="1"/>
  <c r="AL6336" i="7" a="1"/>
  <c r="AL6336" i="7" s="1"/>
  <c r="AK6336" i="7" a="1"/>
  <c r="AK6336" i="7" s="1"/>
  <c r="AM6336" i="7" a="1"/>
  <c r="AM6336" i="7" s="1"/>
  <c r="AJ6336" i="7" a="1"/>
  <c r="AJ6336" i="7" s="1"/>
  <c r="AL6220" i="7" a="1"/>
  <c r="AL6220" i="7" s="1"/>
  <c r="AJ6220" i="7" a="1"/>
  <c r="AJ6220" i="7" s="1"/>
  <c r="AK6220" i="7" a="1"/>
  <c r="AK6220" i="7" s="1"/>
  <c r="AM1592" i="7" a="1"/>
  <c r="AM1592" i="7" s="1"/>
  <c r="AJ1592" i="7" a="1"/>
  <c r="AJ1592" i="7" s="1"/>
  <c r="AK1976" i="7" a="1"/>
  <c r="AK1976" i="7" s="1"/>
  <c r="AL1976" i="7" a="1"/>
  <c r="AL1976" i="7" s="1"/>
  <c r="AK1641" i="7" a="1"/>
  <c r="AK1641" i="7" s="1"/>
  <c r="AL1641" i="7" a="1"/>
  <c r="AL1641" i="7" s="1"/>
  <c r="AL1589" i="7" a="1"/>
  <c r="AL1589" i="7" s="1"/>
  <c r="AJ1589" i="7" a="1"/>
  <c r="AJ1589" i="7" s="1"/>
  <c r="AM1589" i="7" a="1"/>
  <c r="AM1589" i="7" s="1"/>
  <c r="AK1553" i="7" a="1"/>
  <c r="AK1553" i="7" s="1"/>
  <c r="AM1553" i="7" a="1"/>
  <c r="AM1553" i="7" s="1"/>
  <c r="AL1553" i="7" a="1"/>
  <c r="AL1553" i="7" s="1"/>
  <c r="AM1441" i="7" a="1"/>
  <c r="AM1441" i="7" s="1"/>
  <c r="AL1441" i="7" a="1"/>
  <c r="AL1441" i="7" s="1"/>
  <c r="AK2064" i="7" a="1"/>
  <c r="AK2064" i="7" s="1"/>
  <c r="AM2064" i="7" a="1"/>
  <c r="AM2064" i="7" s="1"/>
  <c r="AL2064" i="7" a="1"/>
  <c r="AL2064" i="7" s="1"/>
  <c r="AL859" i="7" a="1"/>
  <c r="AL859" i="7" s="1"/>
  <c r="AK859" i="7" a="1"/>
  <c r="AK859" i="7" s="1"/>
  <c r="AJ25" i="7" a="1"/>
  <c r="AJ25" i="7" s="1"/>
  <c r="AL25" i="7" a="1"/>
  <c r="AL25" i="7" s="1"/>
  <c r="AK25" i="7" a="1"/>
  <c r="AK25" i="7" s="1"/>
  <c r="AJ3938" i="7" a="1"/>
  <c r="AJ3938" i="7" s="1"/>
  <c r="AL3938" i="7" a="1"/>
  <c r="AL3938" i="7" s="1"/>
  <c r="AJ3063" i="7" a="1"/>
  <c r="AJ3063" i="7" s="1"/>
  <c r="AL3063" i="7" a="1"/>
  <c r="AL3063" i="7" s="1"/>
  <c r="AM6525" i="7" a="1"/>
  <c r="AM6525" i="7" s="1"/>
  <c r="AK6930" i="7" a="1"/>
  <c r="AK6930" i="7" s="1"/>
  <c r="AL6953" i="7" a="1"/>
  <c r="AL6953" i="7" s="1"/>
  <c r="AJ6826" i="7" a="1"/>
  <c r="AJ6826" i="7" s="1"/>
  <c r="AJ6818" i="7" a="1"/>
  <c r="AJ6818" i="7" s="1"/>
  <c r="AM6762" i="7" a="1"/>
  <c r="AM6762" i="7" s="1"/>
  <c r="AM6749" i="7" a="1"/>
  <c r="AM6749" i="7" s="1"/>
  <c r="AK6646" i="7" a="1"/>
  <c r="AK6646" i="7" s="1"/>
  <c r="AL6589" i="7" a="1"/>
  <c r="AL6589" i="7" s="1"/>
  <c r="AL6723" i="7" a="1"/>
  <c r="AL6723" i="7" s="1"/>
  <c r="AL6606" i="7" a="1"/>
  <c r="AL6606" i="7" s="1"/>
  <c r="AJ6467" i="7" a="1"/>
  <c r="AJ6467" i="7" s="1"/>
  <c r="AM6613" i="7" a="1"/>
  <c r="AM6613" i="7" s="1"/>
  <c r="AM6420" i="7" a="1"/>
  <c r="AM6420" i="7" s="1"/>
  <c r="AM6538" i="7" a="1"/>
  <c r="AM6538" i="7" s="1"/>
  <c r="AJ6424" i="7" a="1"/>
  <c r="AJ6424" i="7" s="1"/>
  <c r="AJ6323" i="7" a="1"/>
  <c r="AJ6323" i="7" s="1"/>
  <c r="AL6392" i="7" a="1"/>
  <c r="AL6392" i="7" s="1"/>
  <c r="AM6076" i="7" a="1"/>
  <c r="AM6076" i="7" s="1"/>
  <c r="AJ6145" i="7" a="1"/>
  <c r="AJ6145" i="7" s="1"/>
  <c r="AL6165" i="7" a="1"/>
  <c r="AL6165" i="7" s="1"/>
  <c r="AK5797" i="7" a="1"/>
  <c r="AK5797" i="7" s="1"/>
  <c r="AJ5821" i="7" a="1"/>
  <c r="AJ5821" i="7" s="1"/>
  <c r="AL5814" i="7" a="1"/>
  <c r="AL5814" i="7" s="1"/>
  <c r="AL5777" i="7" a="1"/>
  <c r="AL5777" i="7" s="1"/>
  <c r="AL5618" i="7" a="1"/>
  <c r="AL5618" i="7" s="1"/>
  <c r="AJ5937" i="7" a="1"/>
  <c r="AJ5937" i="7" s="1"/>
  <c r="AL5786" i="7" a="1"/>
  <c r="AL5786" i="7" s="1"/>
  <c r="AM5624" i="7" a="1"/>
  <c r="AM5624" i="7" s="1"/>
  <c r="AK5697" i="7" a="1"/>
  <c r="AK5697" i="7" s="1"/>
  <c r="AJ5610" i="7" a="1"/>
  <c r="AJ5610" i="7" s="1"/>
  <c r="AJ5570" i="7" a="1"/>
  <c r="AJ5570" i="7" s="1"/>
  <c r="AK5664" i="7" a="1"/>
  <c r="AK5664" i="7" s="1"/>
  <c r="AK5412" i="7" a="1"/>
  <c r="AK5412" i="7" s="1"/>
  <c r="AM5436" i="7" a="1"/>
  <c r="AM5436" i="7" s="1"/>
  <c r="AL5405" i="7" a="1"/>
  <c r="AL5405" i="7" s="1"/>
  <c r="AM5613" i="7" a="1"/>
  <c r="AM5613" i="7" s="1"/>
  <c r="AK5295" i="7" a="1"/>
  <c r="AK5295" i="7" s="1"/>
  <c r="AK5421" i="7" a="1"/>
  <c r="AK5421" i="7" s="1"/>
  <c r="AL5496" i="7" a="1"/>
  <c r="AL5496" i="7" s="1"/>
  <c r="AJ5215" i="7" a="1"/>
  <c r="AJ5215" i="7" s="1"/>
  <c r="AM5319" i="7" a="1"/>
  <c r="AM5319" i="7" s="1"/>
  <c r="AK5236" i="7" a="1"/>
  <c r="AK5236" i="7" s="1"/>
  <c r="AK4987" i="7" a="1"/>
  <c r="AK4987" i="7" s="1"/>
  <c r="AL5430" i="7" a="1"/>
  <c r="AL5430" i="7" s="1"/>
  <c r="AJ5264" i="7" a="1"/>
  <c r="AJ5264" i="7" s="1"/>
  <c r="AM4861" i="7" a="1"/>
  <c r="AM4861" i="7" s="1"/>
  <c r="AM5232" i="7" a="1"/>
  <c r="AM5232" i="7" s="1"/>
  <c r="AK5027" i="7" a="1"/>
  <c r="AK5027" i="7" s="1"/>
  <c r="AM4542" i="7" a="1"/>
  <c r="AM4542" i="7" s="1"/>
  <c r="AK4946" i="7" a="1"/>
  <c r="AK4946" i="7" s="1"/>
  <c r="AL4634" i="7" a="1"/>
  <c r="AL4634" i="7" s="1"/>
  <c r="AJ4506" i="7" a="1"/>
  <c r="AJ4506" i="7" s="1"/>
  <c r="AJ4386" i="7" a="1"/>
  <c r="AJ4386" i="7" s="1"/>
  <c r="AJ4164" i="7" a="1"/>
  <c r="AJ4164" i="7" s="1"/>
  <c r="AJ4076" i="7" a="1"/>
  <c r="AJ4076" i="7" s="1"/>
  <c r="AJ3988" i="7" a="1"/>
  <c r="AJ3988" i="7" s="1"/>
  <c r="AK4655" i="7" a="1"/>
  <c r="AK4655" i="7" s="1"/>
  <c r="AJ4331" i="7" a="1"/>
  <c r="AJ4331" i="7" s="1"/>
  <c r="AM3956" i="7" a="1"/>
  <c r="AM3956" i="7" s="1"/>
  <c r="AL4479" i="7" a="1"/>
  <c r="AL4479" i="7" s="1"/>
  <c r="AL4322" i="7" a="1"/>
  <c r="AL4322" i="7" s="1"/>
  <c r="AK3925" i="7" a="1"/>
  <c r="AK3925" i="7" s="1"/>
  <c r="AJ4446" i="7" a="1"/>
  <c r="AJ4446" i="7" s="1"/>
  <c r="AK4306" i="7" a="1"/>
  <c r="AK4306" i="7" s="1"/>
  <c r="AJ4920" i="7" a="1"/>
  <c r="AJ4920" i="7" s="1"/>
  <c r="AJ4510" i="7" a="1"/>
  <c r="AJ4510" i="7" s="1"/>
  <c r="AL4586" i="7" a="1"/>
  <c r="AL4586" i="7" s="1"/>
  <c r="AK4070" i="7" a="1"/>
  <c r="AK4070" i="7" s="1"/>
  <c r="AJ4382" i="7" a="1"/>
  <c r="AJ4382" i="7" s="1"/>
  <c r="AJ4327" i="7" a="1"/>
  <c r="AJ4327" i="7" s="1"/>
  <c r="AJ4263" i="7" a="1"/>
  <c r="AJ4263" i="7" s="1"/>
  <c r="AL4078" i="7" a="1"/>
  <c r="AL4078" i="7" s="1"/>
  <c r="AM3658" i="7" a="1"/>
  <c r="AM3658" i="7" s="1"/>
  <c r="AM3307" i="7" a="1"/>
  <c r="AM3307" i="7" s="1"/>
  <c r="AK3137" i="7" a="1"/>
  <c r="AK3137" i="7" s="1"/>
  <c r="AM3145" i="7" a="1"/>
  <c r="AM3145" i="7" s="1"/>
  <c r="AJ2913" i="7" a="1"/>
  <c r="AJ2913" i="7" s="1"/>
  <c r="AJ3096" i="7" a="1"/>
  <c r="AJ3096" i="7" s="1"/>
  <c r="AK2670" i="7" a="1"/>
  <c r="AK2670" i="7" s="1"/>
  <c r="AK2590" i="7" a="1"/>
  <c r="AK2590" i="7" s="1"/>
  <c r="AK2494" i="7" a="1"/>
  <c r="AK2494" i="7" s="1"/>
  <c r="AJ3018" i="7" a="1"/>
  <c r="AJ3018" i="7" s="1"/>
  <c r="AL2687" i="7" a="1"/>
  <c r="AL2687" i="7" s="1"/>
  <c r="AJ2234" i="7" a="1"/>
  <c r="AJ2234" i="7" s="1"/>
  <c r="AK2137" i="7" a="1"/>
  <c r="AK2137" i="7" s="1"/>
  <c r="AL2094" i="7" a="1"/>
  <c r="AL2094" i="7" s="1"/>
  <c r="AK2809" i="7" a="1"/>
  <c r="AK2809" i="7" s="1"/>
  <c r="AK2018" i="7" a="1"/>
  <c r="AK2018" i="7" s="1"/>
  <c r="AK1826" i="7" a="1"/>
  <c r="AK1826" i="7" s="1"/>
  <c r="AL2273" i="7" a="1"/>
  <c r="AL2273" i="7" s="1"/>
  <c r="AL1228" i="7" a="1"/>
  <c r="AL1228" i="7" s="1"/>
  <c r="AM856" i="7" a="1"/>
  <c r="AM856" i="7" s="1"/>
  <c r="AL856" i="7" a="1"/>
  <c r="AL856" i="7" s="1"/>
  <c r="AK89" i="7" a="1"/>
  <c r="AK89" i="7" s="1"/>
  <c r="AK706" i="7" a="1"/>
  <c r="AK706" i="7" s="1"/>
  <c r="AL1096" i="7" a="1"/>
  <c r="AL1096" i="7" s="1"/>
  <c r="AM1096" i="7" a="1"/>
  <c r="AM1096" i="7" s="1"/>
  <c r="AK904" i="7" a="1"/>
  <c r="AK904" i="7" s="1"/>
  <c r="AM904" i="7" a="1"/>
  <c r="AM904" i="7" s="1"/>
  <c r="AL904" i="7" a="1"/>
  <c r="AL904" i="7" s="1"/>
  <c r="AJ904" i="7" a="1"/>
  <c r="AJ904" i="7" s="1"/>
  <c r="AM367" i="7" a="1"/>
  <c r="AM367" i="7" s="1"/>
  <c r="AJ367" i="7" a="1"/>
  <c r="AJ367" i="7" s="1"/>
  <c r="AL351" i="7" a="1"/>
  <c r="AL351" i="7" s="1"/>
  <c r="AJ351" i="7" a="1"/>
  <c r="AJ351" i="7" s="1"/>
  <c r="AL335" i="7" a="1"/>
  <c r="AL335" i="7" s="1"/>
  <c r="AJ335" i="7" a="1"/>
  <c r="AJ335" i="7" s="1"/>
  <c r="AK335" i="7" a="1"/>
  <c r="AK335" i="7" s="1"/>
  <c r="AM398" i="7" a="1"/>
  <c r="AM398" i="7" s="1"/>
  <c r="AK398" i="7" a="1"/>
  <c r="AK398" i="7" s="1"/>
  <c r="AJ398" i="7" a="1"/>
  <c r="AJ398" i="7" s="1"/>
  <c r="AM332" i="7" a="1"/>
  <c r="AM332" i="7" s="1"/>
  <c r="AJ332" i="7" a="1"/>
  <c r="AJ332" i="7" s="1"/>
  <c r="AM265" i="7" a="1"/>
  <c r="AM265" i="7" s="1"/>
  <c r="AK265" i="7" a="1"/>
  <c r="AK265" i="7" s="1"/>
  <c r="AJ6743" i="7" a="1"/>
  <c r="AJ6743" i="7" s="1"/>
  <c r="AK6743" i="7" a="1"/>
  <c r="AK6743" i="7" s="1"/>
  <c r="AJ5495" i="7" a="1"/>
  <c r="AJ5495" i="7" s="1"/>
  <c r="AM5495" i="7" a="1"/>
  <c r="AM5495" i="7" s="1"/>
  <c r="AL5495" i="7" a="1"/>
  <c r="AL5495" i="7" s="1"/>
  <c r="AL4764" i="7" a="1"/>
  <c r="AL4764" i="7" s="1"/>
  <c r="AK4764" i="7" a="1"/>
  <c r="AK4764" i="7" s="1"/>
  <c r="AK5391" i="7" a="1"/>
  <c r="AK5391" i="7" s="1"/>
  <c r="AJ5391" i="7" a="1"/>
  <c r="AJ5391" i="7" s="1"/>
  <c r="AK3841" i="7" a="1"/>
  <c r="AK3841" i="7" s="1"/>
  <c r="AL3841" i="7" a="1"/>
  <c r="AL3841" i="7" s="1"/>
  <c r="AL4111" i="7" a="1"/>
  <c r="AL4111" i="7" s="1"/>
  <c r="AJ4111" i="7" a="1"/>
  <c r="AJ4111" i="7" s="1"/>
  <c r="AM4111" i="7" a="1"/>
  <c r="AM4111" i="7" s="1"/>
  <c r="AK4111" i="7" a="1"/>
  <c r="AK4111" i="7" s="1"/>
  <c r="AL3621" i="7" a="1"/>
  <c r="AL3621" i="7" s="1"/>
  <c r="AJ3621" i="7" a="1"/>
  <c r="AJ3621" i="7" s="1"/>
  <c r="AK4981" i="7" a="1"/>
  <c r="AK4981" i="7" s="1"/>
  <c r="AM4981" i="7" a="1"/>
  <c r="AM4981" i="7" s="1"/>
  <c r="AJ3349" i="7" a="1"/>
  <c r="AJ3349" i="7" s="1"/>
  <c r="AM3349" i="7" a="1"/>
  <c r="AM3349" i="7" s="1"/>
  <c r="AK3349" i="7" a="1"/>
  <c r="AK3349" i="7" s="1"/>
  <c r="AM4210" i="7" a="1"/>
  <c r="AM4210" i="7" s="1"/>
  <c r="AJ4210" i="7" a="1"/>
  <c r="AJ4210" i="7" s="1"/>
  <c r="AM5889" i="7" a="1"/>
  <c r="AM5889" i="7" s="1"/>
  <c r="AJ5889" i="7" a="1"/>
  <c r="AJ5889" i="7" s="1"/>
  <c r="AK5889" i="7" a="1"/>
  <c r="AK5889" i="7" s="1"/>
  <c r="AK5235" i="7" a="1"/>
  <c r="AK5235" i="7" s="1"/>
  <c r="AJ5235" i="7" a="1"/>
  <c r="AJ5235" i="7" s="1"/>
  <c r="AM5853" i="7" a="1"/>
  <c r="AM5853" i="7" s="1"/>
  <c r="AJ6930" i="7" a="1"/>
  <c r="AJ6930" i="7" s="1"/>
  <c r="AJ6920" i="7" a="1"/>
  <c r="AJ6920" i="7" s="1"/>
  <c r="AL6835" i="7" a="1"/>
  <c r="AL6835" i="7" s="1"/>
  <c r="AJ6806" i="7" a="1"/>
  <c r="AJ6806" i="7" s="1"/>
  <c r="AM6716" i="7" a="1"/>
  <c r="AM6716" i="7" s="1"/>
  <c r="AM6069" i="7" a="1"/>
  <c r="AM6069" i="7" s="1"/>
  <c r="AK5265" i="7" a="1"/>
  <c r="AK5265" i="7" s="1"/>
  <c r="AL5231" i="7" a="1"/>
  <c r="AL5231" i="7" s="1"/>
  <c r="AJ5152" i="7" a="1"/>
  <c r="AJ5152" i="7" s="1"/>
  <c r="AK5080" i="7" a="1"/>
  <c r="AK5080" i="7" s="1"/>
  <c r="AL4885" i="7" a="1"/>
  <c r="AL4885" i="7" s="1"/>
  <c r="AM4502" i="7" a="1"/>
  <c r="AM4502" i="7" s="1"/>
  <c r="AL4502" i="7" a="1"/>
  <c r="AL4502" i="7" s="1"/>
  <c r="AK4331" i="7" a="1"/>
  <c r="AK4331" i="7" s="1"/>
  <c r="AK5057" i="7" a="1"/>
  <c r="AK5057" i="7" s="1"/>
  <c r="AM3973" i="7" a="1"/>
  <c r="AM3973" i="7" s="1"/>
  <c r="AK3829" i="7" a="1"/>
  <c r="AK3829" i="7" s="1"/>
  <c r="AL4139" i="7" a="1"/>
  <c r="AL4139" i="7" s="1"/>
  <c r="AK4155" i="7" a="1"/>
  <c r="AK4155" i="7" s="1"/>
  <c r="AL4070" i="7" a="1"/>
  <c r="AL4070" i="7" s="1"/>
  <c r="AK3152" i="7" a="1"/>
  <c r="AK3152" i="7" s="1"/>
  <c r="AK3627" i="7" a="1"/>
  <c r="AK3627" i="7" s="1"/>
  <c r="AM3275" i="7" a="1"/>
  <c r="AM3275" i="7" s="1"/>
  <c r="AK3393" i="7" a="1"/>
  <c r="AK3393" i="7" s="1"/>
  <c r="AJ3233" i="7" a="1"/>
  <c r="AJ3233" i="7" s="1"/>
  <c r="AL3131" i="7" a="1"/>
  <c r="AL3131" i="7" s="1"/>
  <c r="AM3209" i="7" a="1"/>
  <c r="AM3209" i="7" s="1"/>
  <c r="AL3171" i="7" a="1"/>
  <c r="AL3171" i="7" s="1"/>
  <c r="AK2995" i="7" a="1"/>
  <c r="AK2995" i="7" s="1"/>
  <c r="AL2933" i="7" a="1"/>
  <c r="AL2933" i="7" s="1"/>
  <c r="AM3033" i="7" a="1"/>
  <c r="AM3033" i="7" s="1"/>
  <c r="AM2930" i="7" a="1"/>
  <c r="AM2930" i="7" s="1"/>
  <c r="AM3018" i="7" a="1"/>
  <c r="AM3018" i="7" s="1"/>
  <c r="AL2828" i="7" a="1"/>
  <c r="AL2828" i="7" s="1"/>
  <c r="AK3066" i="7" a="1"/>
  <c r="AK3066" i="7" s="1"/>
  <c r="AK2687" i="7" a="1"/>
  <c r="AK2687" i="7" s="1"/>
  <c r="AM2060" i="7" a="1"/>
  <c r="AM2060" i="7" s="1"/>
  <c r="AM1949" i="7" a="1"/>
  <c r="AM1949" i="7" s="1"/>
  <c r="AK2255" i="7" a="1"/>
  <c r="AK2255" i="7" s="1"/>
  <c r="AJ2009" i="7" a="1"/>
  <c r="AJ2009" i="7" s="1"/>
  <c r="AJ1930" i="7" a="1"/>
  <c r="AJ1930" i="7" s="1"/>
  <c r="AL2018" i="7" a="1"/>
  <c r="AL2018" i="7" s="1"/>
  <c r="AK1906" i="7" a="1"/>
  <c r="AK1906" i="7" s="1"/>
  <c r="AL2183" i="7" a="1"/>
  <c r="AL2183" i="7" s="1"/>
  <c r="AK2119" i="7" a="1"/>
  <c r="AK2119" i="7" s="1"/>
  <c r="AL2058" i="7" a="1"/>
  <c r="AL2058" i="7" s="1"/>
  <c r="AK1978" i="7" a="1"/>
  <c r="AK1978" i="7" s="1"/>
  <c r="AK1985" i="7" a="1"/>
  <c r="AK1985" i="7" s="1"/>
  <c r="AM1620" i="7" a="1"/>
  <c r="AM1620" i="7" s="1"/>
  <c r="AJ1710" i="7" a="1"/>
  <c r="AJ1710" i="7" s="1"/>
  <c r="AL1865" i="7" a="1"/>
  <c r="AL1865" i="7" s="1"/>
  <c r="AM892" i="7" a="1"/>
  <c r="AM892" i="7" s="1"/>
  <c r="AL844" i="7" a="1"/>
  <c r="AL844" i="7" s="1"/>
  <c r="AL1468" i="7" a="1"/>
  <c r="AL1468" i="7" s="1"/>
  <c r="AM1264" i="7" a="1"/>
  <c r="AM1264" i="7" s="1"/>
  <c r="AL1264" i="7" a="1"/>
  <c r="AL1264" i="7" s="1"/>
  <c r="AJ1264" i="7" a="1"/>
  <c r="AJ1264" i="7" s="1"/>
  <c r="AM266" i="7" a="1"/>
  <c r="AM266" i="7" s="1"/>
  <c r="AJ266" i="7" a="1"/>
  <c r="AJ266" i="7" s="1"/>
  <c r="AL383" i="7" a="1"/>
  <c r="AL383" i="7" s="1"/>
  <c r="AJ383" i="7" a="1"/>
  <c r="AJ383" i="7" s="1"/>
  <c r="AJ265" i="7" a="1"/>
  <c r="AJ265" i="7" s="1"/>
  <c r="AL57" i="7" a="1"/>
  <c r="AL57" i="7" s="1"/>
  <c r="AK57" i="7" a="1"/>
  <c r="AK57" i="7" s="1"/>
  <c r="AJ57" i="7" a="1"/>
  <c r="AJ57" i="7" s="1"/>
  <c r="AM39" i="7" a="1"/>
  <c r="AM39" i="7" s="1"/>
  <c r="AK39" i="7" a="1"/>
  <c r="AK39" i="7" s="1"/>
  <c r="AJ39" i="7" a="1"/>
  <c r="AJ39" i="7" s="1"/>
  <c r="AL1085" i="7" a="1"/>
  <c r="AL1085" i="7" s="1"/>
  <c r="AM1085" i="7" a="1"/>
  <c r="AM1085" i="7" s="1"/>
  <c r="AK6210" i="7" a="1"/>
  <c r="AK6210" i="7" s="1"/>
  <c r="AM6210" i="7" a="1"/>
  <c r="AM6210" i="7" s="1"/>
  <c r="AJ6210" i="7" a="1"/>
  <c r="AJ6210" i="7" s="1"/>
  <c r="AL3970" i="7" a="1"/>
  <c r="AL3970" i="7" s="1"/>
  <c r="AK3970" i="7" a="1"/>
  <c r="AK3970" i="7" s="1"/>
  <c r="AL2595" i="7" a="1"/>
  <c r="AL2595" i="7" s="1"/>
  <c r="AK2595" i="7" a="1"/>
  <c r="AK2595" i="7" s="1"/>
  <c r="AJ2639" i="7" a="1"/>
  <c r="AJ2639" i="7" s="1"/>
  <c r="AM2639" i="7" a="1"/>
  <c r="AM2639" i="7" s="1"/>
  <c r="AL5922" i="7" a="1"/>
  <c r="AL5922" i="7" s="1"/>
  <c r="AJ5922" i="7" a="1"/>
  <c r="AJ5922" i="7" s="1"/>
  <c r="AK5922" i="7" a="1"/>
  <c r="AK5922" i="7" s="1"/>
  <c r="AK5353" i="7" a="1"/>
  <c r="AK5353" i="7" s="1"/>
  <c r="AJ5353" i="7" a="1"/>
  <c r="AJ5353" i="7" s="1"/>
  <c r="AM5353" i="7" a="1"/>
  <c r="AM5353" i="7" s="1"/>
  <c r="AM1319" i="7" a="1"/>
  <c r="AM1319" i="7" s="1"/>
  <c r="AK1319" i="7" a="1"/>
  <c r="AK1319" i="7" s="1"/>
  <c r="AK371" i="7" a="1"/>
  <c r="AK371" i="7" s="1"/>
  <c r="AJ371" i="7" a="1"/>
  <c r="AJ371" i="7" s="1"/>
  <c r="AL371" i="7" a="1"/>
  <c r="AL371" i="7" s="1"/>
  <c r="AM371" i="7" a="1"/>
  <c r="AM371" i="7" s="1"/>
  <c r="AL937" i="7" a="1"/>
  <c r="AL937" i="7" s="1"/>
  <c r="AK937" i="7" a="1"/>
  <c r="AK937" i="7" s="1"/>
  <c r="AL6834" i="7" a="1"/>
  <c r="AL6834" i="7" s="1"/>
  <c r="AM6924" i="7" a="1"/>
  <c r="AM6924" i="7" s="1"/>
  <c r="AL6886" i="7" a="1"/>
  <c r="AL6886" i="7" s="1"/>
  <c r="AM6892" i="7" a="1"/>
  <c r="AM6892" i="7" s="1"/>
  <c r="AJ6805" i="7" a="1"/>
  <c r="AJ6805" i="7" s="1"/>
  <c r="AK6746" i="7" a="1"/>
  <c r="AK6746" i="7" s="1"/>
  <c r="AL6613" i="7" a="1"/>
  <c r="AL6613" i="7" s="1"/>
  <c r="AJ6443" i="7" a="1"/>
  <c r="AJ6443" i="7" s="1"/>
  <c r="AK6417" i="7" a="1"/>
  <c r="AK6417" i="7" s="1"/>
  <c r="AL6361" i="7" a="1"/>
  <c r="AL6361" i="7" s="1"/>
  <c r="AJ6538" i="7" a="1"/>
  <c r="AJ6538" i="7" s="1"/>
  <c r="AK6404" i="7" a="1"/>
  <c r="AK6404" i="7" s="1"/>
  <c r="AL6329" i="7" a="1"/>
  <c r="AL6329" i="7" s="1"/>
  <c r="AJ6222" i="7" a="1"/>
  <c r="AJ6222" i="7" s="1"/>
  <c r="AM6240" i="7" a="1"/>
  <c r="AM6240" i="7" s="1"/>
  <c r="AJ6069" i="7" a="1"/>
  <c r="AJ6069" i="7" s="1"/>
  <c r="AL6288" i="7" a="1"/>
  <c r="AL6288" i="7" s="1"/>
  <c r="AM6044" i="7" a="1"/>
  <c r="AM6044" i="7" s="1"/>
  <c r="AJ6041" i="7" a="1"/>
  <c r="AJ6041" i="7" s="1"/>
  <c r="AJ5858" i="7" a="1"/>
  <c r="AJ5858" i="7" s="1"/>
  <c r="AL5968" i="7" a="1"/>
  <c r="AL5968" i="7" s="1"/>
  <c r="AL5962" i="7" a="1"/>
  <c r="AL5962" i="7" s="1"/>
  <c r="AK5870" i="7" a="1"/>
  <c r="AK5870" i="7" s="1"/>
  <c r="AJ5785" i="7" a="1"/>
  <c r="AJ5785" i="7" s="1"/>
  <c r="AK5808" i="7" a="1"/>
  <c r="AK5808" i="7" s="1"/>
  <c r="AK5829" i="7" a="1"/>
  <c r="AK5829" i="7" s="1"/>
  <c r="AK5565" i="7" a="1"/>
  <c r="AK5565" i="7" s="1"/>
  <c r="AK5436" i="7" a="1"/>
  <c r="AK5436" i="7" s="1"/>
  <c r="AJ5412" i="7" a="1"/>
  <c r="AJ5412" i="7" s="1"/>
  <c r="AJ5387" i="7" a="1"/>
  <c r="AJ5387" i="7" s="1"/>
  <c r="AJ5320" i="7" a="1"/>
  <c r="AJ5320" i="7" s="1"/>
  <c r="AL5252" i="7" a="1"/>
  <c r="AL5252" i="7" s="1"/>
  <c r="AJ5402" i="7" a="1"/>
  <c r="AJ5402" i="7" s="1"/>
  <c r="AK5319" i="7" a="1"/>
  <c r="AK5319" i="7" s="1"/>
  <c r="AM5001" i="7" a="1"/>
  <c r="AM5001" i="7" s="1"/>
  <c r="AJ5430" i="7" a="1"/>
  <c r="AJ5430" i="7" s="1"/>
  <c r="AK5346" i="7" a="1"/>
  <c r="AK5346" i="7" s="1"/>
  <c r="AK5160" i="7" a="1"/>
  <c r="AK5160" i="7" s="1"/>
  <c r="AL5080" i="7" a="1"/>
  <c r="AL5080" i="7" s="1"/>
  <c r="AL4821" i="7" a="1"/>
  <c r="AL4821" i="7" s="1"/>
  <c r="AK4694" i="7" a="1"/>
  <c r="AK4694" i="7" s="1"/>
  <c r="AM4470" i="7" a="1"/>
  <c r="AM4470" i="7" s="1"/>
  <c r="AL4387" i="7" a="1"/>
  <c r="AL4387" i="7" s="1"/>
  <c r="AJ4494" i="7" a="1"/>
  <c r="AJ4494" i="7" s="1"/>
  <c r="AJ4431" i="7" a="1"/>
  <c r="AJ4431" i="7" s="1"/>
  <c r="AL4177" i="7" a="1"/>
  <c r="AL4177" i="7" s="1"/>
  <c r="AJ4108" i="7" a="1"/>
  <c r="AJ4108" i="7" s="1"/>
  <c r="AJ4068" i="7" a="1"/>
  <c r="AJ4068" i="7" s="1"/>
  <c r="AL4578" i="7" a="1"/>
  <c r="AL4578" i="7" s="1"/>
  <c r="AK4450" i="7" a="1"/>
  <c r="AK4450" i="7" s="1"/>
  <c r="AK4247" i="7" a="1"/>
  <c r="AK4247" i="7" s="1"/>
  <c r="AJ4474" i="7" a="1"/>
  <c r="AJ4474" i="7" s="1"/>
  <c r="AJ4378" i="7" a="1"/>
  <c r="AJ4378" i="7" s="1"/>
  <c r="AJ4626" i="7" a="1"/>
  <c r="AJ4626" i="7" s="1"/>
  <c r="AL4247" i="7" a="1"/>
  <c r="AL4247" i="7" s="1"/>
  <c r="AJ4370" i="7" a="1"/>
  <c r="AJ4370" i="7" s="1"/>
  <c r="AL4200" i="7" a="1"/>
  <c r="AL4200" i="7" s="1"/>
  <c r="AJ4006" i="7" a="1"/>
  <c r="AJ4006" i="7" s="1"/>
  <c r="AL3926" i="7" a="1"/>
  <c r="AL3926" i="7" s="1"/>
  <c r="AM4279" i="7" a="1"/>
  <c r="AM4279" i="7" s="1"/>
  <c r="AJ4054" i="7" a="1"/>
  <c r="AJ4054" i="7" s="1"/>
  <c r="AK3796" i="7" a="1"/>
  <c r="AK3796" i="7" s="1"/>
  <c r="AJ4470" i="7" a="1"/>
  <c r="AJ4470" i="7" s="1"/>
  <c r="AL4045" i="7" a="1"/>
  <c r="AL4045" i="7" s="1"/>
  <c r="AK3995" i="7" a="1"/>
  <c r="AK3995" i="7" s="1"/>
  <c r="AJ3710" i="7" a="1"/>
  <c r="AJ3710" i="7" s="1"/>
  <c r="AM3675" i="7" a="1"/>
  <c r="AM3675" i="7" s="1"/>
  <c r="AM3634" i="7" a="1"/>
  <c r="AM3634" i="7" s="1"/>
  <c r="AL3152" i="7" a="1"/>
  <c r="AL3152" i="7" s="1"/>
  <c r="AL3632" i="7" a="1"/>
  <c r="AL3632" i="7" s="1"/>
  <c r="AK3432" i="7" a="1"/>
  <c r="AK3432" i="7" s="1"/>
  <c r="AM3243" i="7" a="1"/>
  <c r="AM3243" i="7" s="1"/>
  <c r="AL3419" i="7" a="1"/>
  <c r="AL3419" i="7" s="1"/>
  <c r="AK3233" i="7" a="1"/>
  <c r="AK3233" i="7" s="1"/>
  <c r="AL3209" i="7" a="1"/>
  <c r="AL3209" i="7" s="1"/>
  <c r="AK2796" i="7" a="1"/>
  <c r="AK2796" i="7" s="1"/>
  <c r="AK2742" i="7" a="1"/>
  <c r="AK2742" i="7" s="1"/>
  <c r="AJ2742" i="7" a="1"/>
  <c r="AJ2742" i="7" s="1"/>
  <c r="AJ2494" i="7" a="1"/>
  <c r="AJ2494" i="7" s="1"/>
  <c r="AL3018" i="7" a="1"/>
  <c r="AL3018" i="7" s="1"/>
  <c r="AL2735" i="7" a="1"/>
  <c r="AL2735" i="7" s="1"/>
  <c r="AM2742" i="7" a="1"/>
  <c r="AM2742" i="7" s="1"/>
  <c r="AL2060" i="7" a="1"/>
  <c r="AL2060" i="7" s="1"/>
  <c r="AL2255" i="7" a="1"/>
  <c r="AL2255" i="7" s="1"/>
  <c r="AL1985" i="7" a="1"/>
  <c r="AL1985" i="7" s="1"/>
  <c r="AL1710" i="7" a="1"/>
  <c r="AL1710" i="7" s="1"/>
  <c r="AM1392" i="7" a="1"/>
  <c r="AM1392" i="7" s="1"/>
  <c r="AJ1392" i="7" a="1"/>
  <c r="AJ1392" i="7" s="1"/>
  <c r="AM1874" i="7" a="1"/>
  <c r="AM1874" i="7" s="1"/>
  <c r="AK2001" i="7" a="1"/>
  <c r="AK2001" i="7" s="1"/>
  <c r="AL1428" i="7" a="1"/>
  <c r="AL1428" i="7" s="1"/>
  <c r="AJ872" i="7" a="1"/>
  <c r="AJ872" i="7" s="1"/>
  <c r="AK2043" i="7" a="1"/>
  <c r="AK2043" i="7" s="1"/>
  <c r="AM1240" i="7" a="1"/>
  <c r="AM1240" i="7" s="1"/>
  <c r="AL1240" i="7" a="1"/>
  <c r="AL1240" i="7" s="1"/>
  <c r="AM984" i="7" a="1"/>
  <c r="AM984" i="7" s="1"/>
  <c r="AL984" i="7" a="1"/>
  <c r="AL984" i="7" s="1"/>
  <c r="AK367" i="7" a="1"/>
  <c r="AK367" i="7" s="1"/>
  <c r="AM1364" i="7" a="1"/>
  <c r="AM1364" i="7" s="1"/>
  <c r="AL1364" i="7" a="1"/>
  <c r="AL1364" i="7" s="1"/>
  <c r="AK1364" i="7" a="1"/>
  <c r="AK1364" i="7" s="1"/>
  <c r="AJ1364" i="7" a="1"/>
  <c r="AJ1364" i="7" s="1"/>
  <c r="AM401" i="7" a="1"/>
  <c r="AM401" i="7" s="1"/>
  <c r="AJ401" i="7" a="1"/>
  <c r="AJ401" i="7" s="1"/>
  <c r="AK401" i="7" a="1"/>
  <c r="AK401" i="7" s="1"/>
  <c r="AM73" i="7" a="1"/>
  <c r="AM73" i="7" s="1"/>
  <c r="AK73" i="7" a="1"/>
  <c r="AK73" i="7" s="1"/>
  <c r="AM5788" i="7" a="1"/>
  <c r="AM5788" i="7" s="1"/>
  <c r="AK5788" i="7" a="1"/>
  <c r="AK5788" i="7" s="1"/>
  <c r="AL4105" i="7" a="1"/>
  <c r="AL4105" i="7" s="1"/>
  <c r="AK4105" i="7" a="1"/>
  <c r="AK4105" i="7" s="1"/>
  <c r="AJ4105" i="7" a="1"/>
  <c r="AJ4105" i="7" s="1"/>
  <c r="AJ3841" i="7" a="1"/>
  <c r="AJ3841" i="7" s="1"/>
  <c r="AK4057" i="7" a="1"/>
  <c r="AK4057" i="7" s="1"/>
  <c r="AJ4057" i="7" a="1"/>
  <c r="AJ4057" i="7" s="1"/>
  <c r="AL4057" i="7" a="1"/>
  <c r="AL4057" i="7" s="1"/>
  <c r="AJ4104" i="7" a="1"/>
  <c r="AJ4104" i="7" s="1"/>
  <c r="AM4104" i="7" a="1"/>
  <c r="AM4104" i="7" s="1"/>
  <c r="AK1119" i="7" a="1"/>
  <c r="AK1119" i="7" s="1"/>
  <c r="AJ1119" i="7" a="1"/>
  <c r="AJ1119" i="7" s="1"/>
  <c r="AK975" i="7" a="1"/>
  <c r="AK975" i="7" s="1"/>
  <c r="AJ975" i="7" a="1"/>
  <c r="AJ975" i="7" s="1"/>
  <c r="AK931" i="7" a="1"/>
  <c r="AK931" i="7" s="1"/>
  <c r="AL931" i="7" a="1"/>
  <c r="AL931" i="7" s="1"/>
  <c r="AL609" i="7" a="1"/>
  <c r="AL609" i="7" s="1"/>
  <c r="AJ609" i="7" a="1"/>
  <c r="AJ609" i="7" s="1"/>
  <c r="AL379" i="7" a="1"/>
  <c r="AL379" i="7" s="1"/>
  <c r="AK379" i="7" a="1"/>
  <c r="AK379" i="7" s="1"/>
  <c r="AK771" i="7" a="1"/>
  <c r="AK771" i="7" s="1"/>
  <c r="AL771" i="7" a="1"/>
  <c r="AL771" i="7" s="1"/>
  <c r="AL6738" i="7" a="1"/>
  <c r="AL6738" i="7" s="1"/>
  <c r="AM6738" i="7" a="1"/>
  <c r="AM6738" i="7" s="1"/>
  <c r="AK6738" i="7" a="1"/>
  <c r="AK6738" i="7" s="1"/>
  <c r="AJ6738" i="7" a="1"/>
  <c r="AJ6738" i="7" s="1"/>
  <c r="AL6035" i="7" a="1"/>
  <c r="AL6035" i="7" s="1"/>
  <c r="AM6035" i="7" a="1"/>
  <c r="AM6035" i="7" s="1"/>
  <c r="AJ6035" i="7" a="1"/>
  <c r="AJ6035" i="7" s="1"/>
  <c r="AM760" i="7" a="1"/>
  <c r="AM760" i="7" s="1"/>
  <c r="AK438" i="7" a="1"/>
  <c r="AK438" i="7" s="1"/>
  <c r="AK249" i="7" a="1"/>
  <c r="AK249" i="7" s="1"/>
  <c r="AL1726" i="7" a="1"/>
  <c r="AL1726" i="7" s="1"/>
  <c r="AK1328" i="7" a="1"/>
  <c r="AK1328" i="7" s="1"/>
  <c r="AM123" i="7" a="1"/>
  <c r="AM123" i="7" s="1"/>
  <c r="AL110" i="7" a="1"/>
  <c r="AL110" i="7" s="1"/>
  <c r="AK6654" i="7" a="1"/>
  <c r="AK6654" i="7" s="1"/>
  <c r="AL5679" i="7" a="1"/>
  <c r="AL5679" i="7" s="1"/>
  <c r="AJ5710" i="7" a="1"/>
  <c r="AJ5710" i="7" s="1"/>
  <c r="AK5489" i="7" a="1"/>
  <c r="AK5489" i="7" s="1"/>
  <c r="AK5515" i="7" a="1"/>
  <c r="AK5515" i="7" s="1"/>
  <c r="AK4704" i="7" a="1"/>
  <c r="AK4704" i="7" s="1"/>
  <c r="AK5315" i="7" a="1"/>
  <c r="AK5315" i="7" s="1"/>
  <c r="AM5318" i="7" a="1"/>
  <c r="AM5318" i="7" s="1"/>
  <c r="AL5102" i="7" a="1"/>
  <c r="AL5102" i="7" s="1"/>
  <c r="AK4130" i="7" a="1"/>
  <c r="AK4130" i="7" s="1"/>
  <c r="AM3311" i="7" a="1"/>
  <c r="AM3311" i="7" s="1"/>
  <c r="AL2886" i="7" a="1"/>
  <c r="AL2886" i="7" s="1"/>
  <c r="AJ3389" i="7" a="1"/>
  <c r="AJ3389" i="7" s="1"/>
  <c r="AJ3309" i="7" a="1"/>
  <c r="AJ3309" i="7" s="1"/>
  <c r="AK3093" i="7" a="1"/>
  <c r="AK3093" i="7" s="1"/>
  <c r="AL2205" i="7" a="1"/>
  <c r="AL2205" i="7" s="1"/>
  <c r="AK2267" i="7" a="1"/>
  <c r="AK2267" i="7" s="1"/>
  <c r="AK1878" i="7" a="1"/>
  <c r="AK1878" i="7" s="1"/>
  <c r="AJ999" i="7" a="1"/>
  <c r="AJ999" i="7" s="1"/>
  <c r="AL1442" i="7" a="1"/>
  <c r="AL1442" i="7" s="1"/>
  <c r="AL1334" i="7" a="1"/>
  <c r="AL1334" i="7" s="1"/>
  <c r="AM871" i="7" a="1"/>
  <c r="AM871" i="7" s="1"/>
  <c r="AL471" i="7" a="1"/>
  <c r="AL471" i="7" s="1"/>
  <c r="AK579" i="7" a="1"/>
  <c r="AK579" i="7" s="1"/>
  <c r="AJ330" i="7" a="1"/>
  <c r="AJ330" i="7" s="1"/>
  <c r="AJ1202" i="7" a="1"/>
  <c r="AJ1202" i="7" s="1"/>
  <c r="AL6820" i="7" a="1"/>
  <c r="AL6820" i="7" s="1"/>
  <c r="AK6820" i="7" a="1"/>
  <c r="AK6820" i="7" s="1"/>
  <c r="AJ6820" i="7" a="1"/>
  <c r="AJ6820" i="7" s="1"/>
  <c r="AM6777" i="7" a="1"/>
  <c r="AM6777" i="7" s="1"/>
  <c r="AL6777" i="7" a="1"/>
  <c r="AL6777" i="7" s="1"/>
  <c r="AM6947" i="7" a="1"/>
  <c r="AM6947" i="7" s="1"/>
  <c r="AK6947" i="7" a="1"/>
  <c r="AK6947" i="7" s="1"/>
  <c r="AJ6947" i="7" a="1"/>
  <c r="AJ6947" i="7" s="1"/>
  <c r="AL6185" i="7" a="1"/>
  <c r="AL6185" i="7" s="1"/>
  <c r="AJ6185" i="7" a="1"/>
  <c r="AJ6185" i="7" s="1"/>
  <c r="AJ6393" i="7" a="1"/>
  <c r="AJ6393" i="7" s="1"/>
  <c r="AM6393" i="7" a="1"/>
  <c r="AM6393" i="7" s="1"/>
  <c r="AL6947" i="7" a="1"/>
  <c r="AL6947" i="7" s="1"/>
  <c r="AJ6620" i="7" a="1"/>
  <c r="AJ6620" i="7" s="1"/>
  <c r="AJ6777" i="7" a="1"/>
  <c r="AJ6777" i="7" s="1"/>
  <c r="AK6478" i="7" a="1"/>
  <c r="AK6478" i="7" s="1"/>
  <c r="AL6255" i="7" a="1"/>
  <c r="AL6255" i="7" s="1"/>
  <c r="AM5639" i="7" a="1"/>
  <c r="AM5639" i="7" s="1"/>
  <c r="AL4948" i="7" a="1"/>
  <c r="AL4948" i="7" s="1"/>
  <c r="AM5992" i="7" a="1"/>
  <c r="AM5992" i="7" s="1"/>
  <c r="AJ5061" i="7" a="1"/>
  <c r="AJ5061" i="7" s="1"/>
  <c r="AL5523" i="7" a="1"/>
  <c r="AL5523" i="7" s="1"/>
  <c r="AK4293" i="7" a="1"/>
  <c r="AK4293" i="7" s="1"/>
  <c r="AL4293" i="7" a="1"/>
  <c r="AL4293" i="7" s="1"/>
  <c r="AJ5052" i="7" a="1"/>
  <c r="AJ5052" i="7" s="1"/>
  <c r="AM4679" i="7" a="1"/>
  <c r="AM4679" i="7" s="1"/>
  <c r="AK4179" i="7" a="1"/>
  <c r="AK4179" i="7" s="1"/>
  <c r="AJ4679" i="7" a="1"/>
  <c r="AJ4679" i="7" s="1"/>
  <c r="AJ5077" i="7" a="1"/>
  <c r="AJ5077" i="7" s="1"/>
  <c r="AJ3727" i="7" a="1"/>
  <c r="AJ3727" i="7" s="1"/>
  <c r="AK3021" i="7" a="1"/>
  <c r="AK3021" i="7" s="1"/>
  <c r="AJ4304" i="7" a="1"/>
  <c r="AJ4304" i="7" s="1"/>
  <c r="AK3062" i="7" a="1"/>
  <c r="AK3062" i="7" s="1"/>
  <c r="AJ1512" i="7" a="1"/>
  <c r="AJ1512" i="7" s="1"/>
  <c r="AK1105" i="7" a="1"/>
  <c r="AK1105" i="7" s="1"/>
  <c r="AL762" i="7" a="1"/>
  <c r="AL762" i="7" s="1"/>
  <c r="AL177" i="7" a="1"/>
  <c r="AL177" i="7" s="1"/>
  <c r="AK307" i="7" a="1"/>
  <c r="AK307" i="7" s="1"/>
  <c r="AK143" i="7" a="1"/>
  <c r="AK143" i="7" s="1"/>
  <c r="AK1200" i="7" a="1"/>
  <c r="AK1200" i="7" s="1"/>
  <c r="AJ1382" i="7" a="1"/>
  <c r="AJ1382" i="7" s="1"/>
  <c r="AJ1224" i="7" a="1"/>
  <c r="AJ1224" i="7" s="1"/>
  <c r="AJ1160" i="7" a="1"/>
  <c r="AJ1160" i="7" s="1"/>
  <c r="AJ102" i="7" a="1"/>
  <c r="AJ102" i="7" s="1"/>
  <c r="AK1272" i="7" a="1"/>
  <c r="AK1272" i="7" s="1"/>
  <c r="AK760" i="7" a="1"/>
  <c r="AK760" i="7" s="1"/>
  <c r="AM252" i="7" a="1"/>
  <c r="AM252" i="7" s="1"/>
  <c r="AL6730" i="7" a="1"/>
  <c r="AL6730" i="7" s="1"/>
  <c r="AL6654" i="7" a="1"/>
  <c r="AL6654" i="7" s="1"/>
  <c r="AM6252" i="7" a="1"/>
  <c r="AM6252" i="7" s="1"/>
  <c r="AM5692" i="7" a="1"/>
  <c r="AM5692" i="7" s="1"/>
  <c r="AK5996" i="7" a="1"/>
  <c r="AK5996" i="7" s="1"/>
  <c r="AK4695" i="7" a="1"/>
  <c r="AK4695" i="7" s="1"/>
  <c r="AK3929" i="7" a="1"/>
  <c r="AK3929" i="7" s="1"/>
  <c r="AJ3929" i="7" a="1"/>
  <c r="AJ3929" i="7" s="1"/>
  <c r="AJ3808" i="7" a="1"/>
  <c r="AJ3808" i="7" s="1"/>
  <c r="AM5291" i="7" a="1"/>
  <c r="AM5291" i="7" s="1"/>
  <c r="AK3895" i="7" a="1"/>
  <c r="AK3895" i="7" s="1"/>
  <c r="AL3793" i="7" a="1"/>
  <c r="AL3793" i="7" s="1"/>
  <c r="AL3375" i="7" a="1"/>
  <c r="AL3375" i="7" s="1"/>
  <c r="AM3245" i="7" a="1"/>
  <c r="AM3245" i="7" s="1"/>
  <c r="AK3285" i="7" a="1"/>
  <c r="AK3285" i="7" s="1"/>
  <c r="AK2927" i="7" a="1"/>
  <c r="AK2927" i="7" s="1"/>
  <c r="AK3303" i="7" a="1"/>
  <c r="AK3303" i="7" s="1"/>
  <c r="AK3061" i="7" a="1"/>
  <c r="AK3061" i="7" s="1"/>
  <c r="AL2982" i="7" a="1"/>
  <c r="AL2982" i="7" s="1"/>
  <c r="AL2410" i="7" a="1"/>
  <c r="AL2410" i="7" s="1"/>
  <c r="AK2547" i="7" a="1"/>
  <c r="AK2547" i="7" s="1"/>
  <c r="AM2519" i="7" a="1"/>
  <c r="AM2519" i="7" s="1"/>
  <c r="AK2451" i="7" a="1"/>
  <c r="AK2451" i="7" s="1"/>
  <c r="AJ1599" i="7" a="1"/>
  <c r="AJ1599" i="7" s="1"/>
  <c r="AM847" i="7" a="1"/>
  <c r="AM847" i="7" s="1"/>
  <c r="AK1394" i="7" a="1"/>
  <c r="AK1394" i="7" s="1"/>
  <c r="AJ1324" i="7" a="1"/>
  <c r="AJ1324" i="7" s="1"/>
  <c r="AL514" i="7" a="1"/>
  <c r="AL514" i="7" s="1"/>
  <c r="AM285" i="7" a="1"/>
  <c r="AM285" i="7" s="1"/>
  <c r="AJ116" i="7" a="1"/>
  <c r="AJ116" i="7" s="1"/>
  <c r="AM216" i="7" a="1"/>
  <c r="AM216" i="7" s="1"/>
  <c r="AK315" i="7" a="1"/>
  <c r="AK315" i="7" s="1"/>
  <c r="AK272" i="7" a="1"/>
  <c r="AK272" i="7" s="1"/>
  <c r="AK6968" i="7" a="1"/>
  <c r="AK6968" i="7" s="1"/>
  <c r="AM6968" i="7" a="1"/>
  <c r="AM6968" i="7" s="1"/>
  <c r="AM6620" i="7" a="1"/>
  <c r="AM6620" i="7" s="1"/>
  <c r="AL5979" i="7" a="1"/>
  <c r="AL5979" i="7" s="1"/>
  <c r="AL6478" i="7" a="1"/>
  <c r="AL6478" i="7" s="1"/>
  <c r="AL5732" i="7" a="1"/>
  <c r="AL5732" i="7" s="1"/>
  <c r="AK5732" i="7" a="1"/>
  <c r="AK5732" i="7" s="1"/>
  <c r="AK4730" i="7" a="1"/>
  <c r="AK4730" i="7" s="1"/>
  <c r="AJ6045" i="7" a="1"/>
  <c r="AJ6045" i="7" s="1"/>
  <c r="AJ5283" i="7" a="1"/>
  <c r="AJ5283" i="7" s="1"/>
  <c r="AJ5568" i="7" a="1"/>
  <c r="AJ5568" i="7" s="1"/>
  <c r="AK5052" i="7" a="1"/>
  <c r="AK5052" i="7" s="1"/>
  <c r="AJ3655" i="7" a="1"/>
  <c r="AJ3655" i="7" s="1"/>
  <c r="AK5054" i="7" a="1"/>
  <c r="AK5054" i="7" s="1"/>
  <c r="AL4273" i="7" a="1"/>
  <c r="AL4273" i="7" s="1"/>
  <c r="AL3006" i="7" a="1"/>
  <c r="AL3006" i="7" s="1"/>
  <c r="AL2810" i="7" a="1"/>
  <c r="AL2810" i="7" s="1"/>
  <c r="AL4304" i="7" a="1"/>
  <c r="AL4304" i="7" s="1"/>
  <c r="AL1480" i="7" a="1"/>
  <c r="AL1480" i="7" s="1"/>
  <c r="AK1081" i="7" a="1"/>
  <c r="AK1081" i="7" s="1"/>
  <c r="AK545" i="7" a="1"/>
  <c r="AK545" i="7" s="1"/>
  <c r="AK5268" i="7" a="1"/>
  <c r="AK5268" i="7" s="1"/>
  <c r="AL4348" i="7" a="1"/>
  <c r="AL4348" i="7" s="1"/>
  <c r="AJ471" i="7" a="1"/>
  <c r="AJ471" i="7" s="1"/>
  <c r="AJ3728" i="7" a="1"/>
  <c r="AJ3728" i="7" s="1"/>
  <c r="AL2141" i="7" a="1"/>
  <c r="AL2141" i="7" s="1"/>
  <c r="AK453" i="7" a="1"/>
  <c r="AK453" i="7" s="1"/>
  <c r="AM1448" i="7" a="1"/>
  <c r="AM1448" i="7" s="1"/>
  <c r="AL1470" i="7" a="1"/>
  <c r="AL1470" i="7" s="1"/>
  <c r="AM1382" i="7" a="1"/>
  <c r="AM1382" i="7" s="1"/>
  <c r="AJ1168" i="7" a="1"/>
  <c r="AJ1168" i="7" s="1"/>
  <c r="AK1040" i="7" a="1"/>
  <c r="AK1040" i="7" s="1"/>
  <c r="AJ912" i="7" a="1"/>
  <c r="AJ912" i="7" s="1"/>
  <c r="AL6718" i="7" a="1"/>
  <c r="AL6718" i="7" s="1"/>
  <c r="AK6718" i="7" a="1"/>
  <c r="AK6718" i="7" s="1"/>
  <c r="AM6800" i="7" a="1"/>
  <c r="AM6800" i="7" s="1"/>
  <c r="AL6667" i="7" a="1"/>
  <c r="AL6667" i="7" s="1"/>
  <c r="AK6610" i="7" a="1"/>
  <c r="AK6610" i="7" s="1"/>
  <c r="AM6567" i="7" a="1"/>
  <c r="AM6567" i="7" s="1"/>
  <c r="AL6384" i="7" a="1"/>
  <c r="AL6384" i="7" s="1"/>
  <c r="AK6410" i="7" a="1"/>
  <c r="AK6410" i="7" s="1"/>
  <c r="AK6489" i="7" a="1"/>
  <c r="AK6489" i="7" s="1"/>
  <c r="AK6321" i="7" a="1"/>
  <c r="AK6321" i="7" s="1"/>
  <c r="AL6020" i="7" a="1"/>
  <c r="AL6020" i="7" s="1"/>
  <c r="AM5636" i="7" a="1"/>
  <c r="AM5636" i="7" s="1"/>
  <c r="AM5659" i="7" a="1"/>
  <c r="AM5659" i="7" s="1"/>
  <c r="AJ5849" i="7" a="1"/>
  <c r="AJ5849" i="7" s="1"/>
  <c r="AK5494" i="7" a="1"/>
  <c r="AK5494" i="7" s="1"/>
  <c r="AJ5383" i="7" a="1"/>
  <c r="AJ5383" i="7" s="1"/>
  <c r="AM4704" i="7" a="1"/>
  <c r="AM4704" i="7" s="1"/>
  <c r="AL5420" i="7" a="1"/>
  <c r="AL5420" i="7" s="1"/>
  <c r="AJ4680" i="7" a="1"/>
  <c r="AJ4680" i="7" s="1"/>
  <c r="AJ4496" i="7" a="1"/>
  <c r="AJ4496" i="7" s="1"/>
  <c r="AL3808" i="7" a="1"/>
  <c r="AL3808" i="7" s="1"/>
  <c r="AK3808" i="7" a="1"/>
  <c r="AK3808" i="7" s="1"/>
  <c r="AM3903" i="7" a="1"/>
  <c r="AM3903" i="7" s="1"/>
  <c r="AK3873" i="7" a="1"/>
  <c r="AK3873" i="7" s="1"/>
  <c r="AL3955" i="7" a="1"/>
  <c r="AL3955" i="7" s="1"/>
  <c r="AK3333" i="7" a="1"/>
  <c r="AK3333" i="7" s="1"/>
  <c r="AK3269" i="7" a="1"/>
  <c r="AK3269" i="7" s="1"/>
  <c r="AJ2689" i="7" a="1"/>
  <c r="AJ2689" i="7" s="1"/>
  <c r="AL3335" i="7" a="1"/>
  <c r="AL3335" i="7" s="1"/>
  <c r="AK3309" i="7" a="1"/>
  <c r="AK3309" i="7" s="1"/>
  <c r="AK3261" i="7" a="1"/>
  <c r="AK3261" i="7" s="1"/>
  <c r="AM2711" i="7" a="1"/>
  <c r="AM2711" i="7" s="1"/>
  <c r="AK2499" i="7" a="1"/>
  <c r="AK2499" i="7" s="1"/>
  <c r="AK961" i="7" a="1"/>
  <c r="AK961" i="7" s="1"/>
  <c r="AM655" i="7" a="1"/>
  <c r="AM655" i="7" s="1"/>
  <c r="AJ727" i="7" a="1"/>
  <c r="AJ727" i="7" s="1"/>
  <c r="AL52" i="7" a="1"/>
  <c r="AL52" i="7" s="1"/>
  <c r="AL106" i="7" a="1"/>
  <c r="AL106" i="7" s="1"/>
  <c r="AJ52" i="7" a="1"/>
  <c r="AJ52" i="7" s="1"/>
  <c r="AJ1226" i="7" a="1"/>
  <c r="AJ1226" i="7" s="1"/>
  <c r="AK993" i="7" a="1"/>
  <c r="AK993" i="7" s="1"/>
  <c r="AJ751" i="7" a="1"/>
  <c r="AJ751" i="7" s="1"/>
  <c r="AJ272" i="7" a="1"/>
  <c r="AJ272" i="7" s="1"/>
  <c r="AJ6882" i="7" a="1"/>
  <c r="AJ6882" i="7" s="1"/>
  <c r="AL6882" i="7" a="1"/>
  <c r="AL6882" i="7" s="1"/>
  <c r="AK6882" i="7" a="1"/>
  <c r="AK6882" i="7" s="1"/>
  <c r="AM6657" i="7" a="1"/>
  <c r="AM6657" i="7" s="1"/>
  <c r="AK4951" i="7" a="1"/>
  <c r="AK4951" i="7" s="1"/>
  <c r="AL3047" i="7" a="1"/>
  <c r="AL3047" i="7" s="1"/>
  <c r="AL4236" i="7" a="1"/>
  <c r="AL4236" i="7" s="1"/>
  <c r="AJ2958" i="7" a="1"/>
  <c r="AJ2958" i="7" s="1"/>
  <c r="AL2958" i="7" a="1"/>
  <c r="AL2958" i="7" s="1"/>
  <c r="AJ4223" i="7" a="1"/>
  <c r="AJ4223" i="7" s="1"/>
  <c r="AK2958" i="7" a="1"/>
  <c r="AK2958" i="7" s="1"/>
  <c r="AL2918" i="7" a="1"/>
  <c r="AL2918" i="7" s="1"/>
  <c r="AJ1365" i="7" a="1"/>
  <c r="AJ1365" i="7" s="1"/>
  <c r="AK1412" i="7" a="1"/>
  <c r="AK1412" i="7" s="1"/>
  <c r="AL306" i="7" a="1"/>
  <c r="AL306" i="7" s="1"/>
  <c r="AK421" i="7" a="1"/>
  <c r="AK421" i="7" s="1"/>
  <c r="AJ576" i="7" a="1"/>
  <c r="AJ576" i="7" s="1"/>
  <c r="AL702" i="7" a="1"/>
  <c r="AL702" i="7" s="1"/>
  <c r="AK1662" i="7" a="1"/>
  <c r="AK1662" i="7" s="1"/>
  <c r="AK189" i="7" a="1"/>
  <c r="AK189" i="7" s="1"/>
  <c r="AK123" i="7" a="1"/>
  <c r="AK123" i="7" s="1"/>
  <c r="AK62" i="7" a="1"/>
  <c r="AK62" i="7" s="1"/>
  <c r="AM1470" i="7" a="1"/>
  <c r="AM1470" i="7" s="1"/>
  <c r="AL760" i="7" a="1"/>
  <c r="AL760" i="7" s="1"/>
  <c r="AL166" i="7" a="1"/>
  <c r="AL166" i="7" s="1"/>
  <c r="AK6804" i="7" a="1"/>
  <c r="AK6804" i="7" s="1"/>
  <c r="AM6667" i="7" a="1"/>
  <c r="AM6667" i="7" s="1"/>
  <c r="AM6410" i="7" a="1"/>
  <c r="AM6410" i="7" s="1"/>
  <c r="AJ6321" i="7" a="1"/>
  <c r="AJ6321" i="7" s="1"/>
  <c r="AL6335" i="7" a="1"/>
  <c r="AL6335" i="7" s="1"/>
  <c r="AL6191" i="7" a="1"/>
  <c r="AL6191" i="7" s="1"/>
  <c r="AJ6046" i="7" a="1"/>
  <c r="AJ6046" i="7" s="1"/>
  <c r="AM6020" i="7" a="1"/>
  <c r="AM6020" i="7" s="1"/>
  <c r="AL6050" i="7" a="1"/>
  <c r="AL6050" i="7" s="1"/>
  <c r="AK5849" i="7" a="1"/>
  <c r="AK5849" i="7" s="1"/>
  <c r="AL5643" i="7" a="1"/>
  <c r="AL5643" i="7" s="1"/>
  <c r="AK5747" i="7" a="1"/>
  <c r="AK5747" i="7" s="1"/>
  <c r="AM5393" i="7" a="1"/>
  <c r="AM5393" i="7" s="1"/>
  <c r="AL5302" i="7" a="1"/>
  <c r="AL5302" i="7" s="1"/>
  <c r="AM5383" i="7" a="1"/>
  <c r="AM5383" i="7" s="1"/>
  <c r="AK4547" i="7" a="1"/>
  <c r="AK4547" i="7" s="1"/>
  <c r="AK4254" i="7" a="1"/>
  <c r="AK4254" i="7" s="1"/>
  <c r="AL4812" i="7" a="1"/>
  <c r="AL4812" i="7" s="1"/>
  <c r="AK5531" i="7" a="1"/>
  <c r="AK5531" i="7" s="1"/>
  <c r="AL4496" i="7" a="1"/>
  <c r="AL4496" i="7" s="1"/>
  <c r="AK4074" i="7" a="1"/>
  <c r="AK4074" i="7" s="1"/>
  <c r="AJ3676" i="7" a="1"/>
  <c r="AJ3676" i="7" s="1"/>
  <c r="AL4444" i="7" a="1"/>
  <c r="AL4444" i="7" s="1"/>
  <c r="AL4440" i="7" a="1"/>
  <c r="AL4440" i="7" s="1"/>
  <c r="AL3873" i="7" a="1"/>
  <c r="AL3873" i="7" s="1"/>
  <c r="AK3636" i="7" a="1"/>
  <c r="AK3636" i="7" s="1"/>
  <c r="AM3343" i="7" a="1"/>
  <c r="AM3343" i="7" s="1"/>
  <c r="AK3381" i="7" a="1"/>
  <c r="AK3381" i="7" s="1"/>
  <c r="AJ3229" i="7" a="1"/>
  <c r="AJ3229" i="7" s="1"/>
  <c r="AM2561" i="7" a="1"/>
  <c r="AM2561" i="7" s="1"/>
  <c r="AK3389" i="7" a="1"/>
  <c r="AK3389" i="7" s="1"/>
  <c r="AJ2806" i="7" a="1"/>
  <c r="AJ2806" i="7" s="1"/>
  <c r="AK2563" i="7" a="1"/>
  <c r="AK2563" i="7" s="1"/>
  <c r="AJ2203" i="7" a="1"/>
  <c r="AJ2203" i="7" s="1"/>
  <c r="AJ2030" i="7" a="1"/>
  <c r="AJ2030" i="7" s="1"/>
  <c r="AJ2179" i="7" a="1"/>
  <c r="AJ2179" i="7" s="1"/>
  <c r="AM2727" i="7" a="1"/>
  <c r="AM2727" i="7" s="1"/>
  <c r="AK1927" i="7" a="1"/>
  <c r="AK1927" i="7" s="1"/>
  <c r="AJ1742" i="7" a="1"/>
  <c r="AJ1742" i="7" s="1"/>
  <c r="AL2048" i="7" a="1"/>
  <c r="AL2048" i="7" s="1"/>
  <c r="AJ1495" i="7" a="1"/>
  <c r="AJ1495" i="7" s="1"/>
  <c r="AJ2006" i="7" a="1"/>
  <c r="AJ2006" i="7" s="1"/>
  <c r="AJ1613" i="7" a="1"/>
  <c r="AJ1613" i="7" s="1"/>
  <c r="AK1129" i="7" a="1"/>
  <c r="AK1129" i="7" s="1"/>
  <c r="AL1051" i="7" a="1"/>
  <c r="AL1051" i="7" s="1"/>
  <c r="AK1275" i="7" a="1"/>
  <c r="AK1275" i="7" s="1"/>
  <c r="AL1251" i="7" a="1"/>
  <c r="AL1251" i="7" s="1"/>
  <c r="AM419" i="7" a="1"/>
  <c r="AM419" i="7" s="1"/>
  <c r="AM704" i="7" a="1"/>
  <c r="AM704" i="7" s="1"/>
  <c r="AM473" i="7" a="1"/>
  <c r="AM473" i="7" s="1"/>
  <c r="AM254" i="7" a="1"/>
  <c r="AM254" i="7" s="1"/>
  <c r="AK657" i="7" a="1"/>
  <c r="AK657" i="7" s="1"/>
  <c r="AM464" i="7" a="1"/>
  <c r="AM464" i="7" s="1"/>
  <c r="AM1025" i="7" a="1"/>
  <c r="AM1025" i="7" s="1"/>
  <c r="AM1226" i="7" a="1"/>
  <c r="AM1226" i="7" s="1"/>
  <c r="AJ1366" i="7" a="1"/>
  <c r="AJ1366" i="7" s="1"/>
  <c r="AJ240" i="7" a="1"/>
  <c r="AJ240" i="7" s="1"/>
  <c r="AJ993" i="7" a="1"/>
  <c r="AJ993" i="7" s="1"/>
  <c r="AM296" i="7" a="1"/>
  <c r="AM296" i="7" s="1"/>
  <c r="AM154" i="7" a="1"/>
  <c r="AM154" i="7" s="1"/>
  <c r="AM272" i="7" a="1"/>
  <c r="AM272" i="7" s="1"/>
  <c r="AJ146" i="7" a="1"/>
  <c r="AJ146" i="7" s="1"/>
  <c r="AL6911" i="7" a="1"/>
  <c r="AL6911" i="7" s="1"/>
  <c r="AM6820" i="7" a="1"/>
  <c r="AM6820" i="7" s="1"/>
  <c r="AJ6676" i="7" a="1"/>
  <c r="AJ6676" i="7" s="1"/>
  <c r="AK6965" i="7" a="1"/>
  <c r="AK6965" i="7" s="1"/>
  <c r="AL6189" i="7" a="1"/>
  <c r="AL6189" i="7" s="1"/>
  <c r="AK5516" i="7" a="1"/>
  <c r="AK5516" i="7" s="1"/>
  <c r="AL4924" i="7" a="1"/>
  <c r="AL4924" i="7" s="1"/>
  <c r="AM6227" i="7" a="1"/>
  <c r="AM6227" i="7" s="1"/>
  <c r="AL6127" i="7" a="1"/>
  <c r="AL6127" i="7" s="1"/>
  <c r="AK5602" i="7" a="1"/>
  <c r="AK5602" i="7" s="1"/>
  <c r="AJ4601" i="7" a="1"/>
  <c r="AJ4601" i="7" s="1"/>
  <c r="AJ5179" i="7" a="1"/>
  <c r="AJ5179" i="7" s="1"/>
  <c r="AL4033" i="7" a="1"/>
  <c r="AL4033" i="7" s="1"/>
  <c r="AJ4521" i="7" a="1"/>
  <c r="AJ4521" i="7" s="1"/>
  <c r="AK5030" i="7" a="1"/>
  <c r="AK5030" i="7" s="1"/>
  <c r="AJ4233" i="7" a="1"/>
  <c r="AJ4233" i="7" s="1"/>
  <c r="AL4368" i="7" a="1"/>
  <c r="AL4368" i="7" s="1"/>
  <c r="AJ2949" i="7" a="1"/>
  <c r="AJ2949" i="7" s="1"/>
  <c r="AL2165" i="7" a="1"/>
  <c r="AL2165" i="7" s="1"/>
  <c r="AK4049" i="7" a="1"/>
  <c r="AK4049" i="7" s="1"/>
  <c r="AJ2890" i="7" a="1"/>
  <c r="AJ2890" i="7" s="1"/>
  <c r="AK3413" i="7" a="1"/>
  <c r="AK3413" i="7" s="1"/>
  <c r="AJ1557" i="7" a="1"/>
  <c r="AJ1557" i="7" s="1"/>
  <c r="AM1348" i="7" a="1"/>
  <c r="AM1348" i="7" s="1"/>
  <c r="AK1009" i="7" a="1"/>
  <c r="AK1009" i="7" s="1"/>
  <c r="AJ946" i="7" a="1"/>
  <c r="AJ946" i="7" s="1"/>
  <c r="AL69" i="7" a="1"/>
  <c r="AL69" i="7" s="1"/>
  <c r="AJ754" i="7" a="1"/>
  <c r="AJ754" i="7" s="1"/>
  <c r="AJ488" i="7" a="1"/>
  <c r="AJ488" i="7" s="1"/>
  <c r="AJ372" i="7" a="1"/>
  <c r="AJ372" i="7" s="1"/>
  <c r="AJ308" i="7" a="1"/>
  <c r="AJ308" i="7" s="1"/>
  <c r="AJ62" i="7" a="1"/>
  <c r="AJ62" i="7" s="1"/>
  <c r="AJ5866" i="7" a="1"/>
  <c r="AJ5866" i="7" s="1"/>
  <c r="AL5621" i="7" a="1"/>
  <c r="AL5621" i="7" s="1"/>
  <c r="AM3936" i="7" a="1"/>
  <c r="AM3936" i="7" s="1"/>
  <c r="AJ3269" i="7" a="1"/>
  <c r="AJ3269" i="7" s="1"/>
  <c r="AM2874" i="7" a="1"/>
  <c r="AM2874" i="7" s="1"/>
  <c r="AM2269" i="7" a="1"/>
  <c r="AM2269" i="7" s="1"/>
  <c r="AL2983" i="7" a="1"/>
  <c r="AL2983" i="7" s="1"/>
  <c r="AM1799" i="7" a="1"/>
  <c r="AM1799" i="7" s="1"/>
  <c r="AM2048" i="7" a="1"/>
  <c r="AM2048" i="7" s="1"/>
  <c r="AM1648" i="7" a="1"/>
  <c r="AM1648" i="7" s="1"/>
  <c r="AJ1317" i="7" a="1"/>
  <c r="AJ1317" i="7" s="1"/>
  <c r="AM445" i="7" a="1"/>
  <c r="AM445" i="7" s="1"/>
  <c r="AK6836" i="7" a="1"/>
  <c r="AK6836" i="7" s="1"/>
  <c r="AJ6836" i="7" a="1"/>
  <c r="AJ6836" i="7" s="1"/>
  <c r="AJ6690" i="7" a="1"/>
  <c r="AJ6690" i="7" s="1"/>
  <c r="AK6690" i="7" a="1"/>
  <c r="AK6690" i="7" s="1"/>
  <c r="AM6271" i="7" a="1"/>
  <c r="AM6271" i="7" s="1"/>
  <c r="AL6271" i="7" a="1"/>
  <c r="AL6271" i="7" s="1"/>
  <c r="AK6271" i="7" a="1"/>
  <c r="AK6271" i="7" s="1"/>
  <c r="AK6676" i="7" a="1"/>
  <c r="AK6676" i="7" s="1"/>
  <c r="AL6625" i="7" a="1"/>
  <c r="AL6625" i="7" s="1"/>
  <c r="AL6860" i="7" a="1"/>
  <c r="AL6860" i="7" s="1"/>
  <c r="AL4233" i="7" a="1"/>
  <c r="AL4233" i="7" s="1"/>
  <c r="AL2911" i="7" a="1"/>
  <c r="AL2911" i="7" s="1"/>
  <c r="AK2911" i="7" a="1"/>
  <c r="AK2911" i="7" s="1"/>
  <c r="AJ2911" i="7" a="1"/>
  <c r="AJ2911" i="7" s="1"/>
  <c r="AJ4190" i="7" a="1"/>
  <c r="AJ4190" i="7" s="1"/>
  <c r="AK3077" i="7" a="1"/>
  <c r="AK3077" i="7" s="1"/>
  <c r="AK2845" i="7" a="1"/>
  <c r="AK2845" i="7" s="1"/>
  <c r="AK488" i="7" a="1"/>
  <c r="AK488" i="7" s="1"/>
  <c r="AM1168" i="7" a="1"/>
  <c r="AM1168" i="7" s="1"/>
  <c r="AM912" i="7" a="1"/>
  <c r="AM912" i="7" s="1"/>
  <c r="AJ123" i="7" a="1"/>
  <c r="AJ123" i="7" s="1"/>
  <c r="AJ1726" i="7" a="1"/>
  <c r="AJ1726" i="7" s="1"/>
  <c r="AM1403" i="7" a="1"/>
  <c r="AM1403" i="7" s="1"/>
  <c r="AK1232" i="7" a="1"/>
  <c r="AK1232" i="7" s="1"/>
  <c r="AM6647" i="7" a="1"/>
  <c r="AM6647" i="7" s="1"/>
  <c r="AM6182" i="7" a="1"/>
  <c r="AM6182" i="7" s="1"/>
  <c r="AK6447" i="7" a="1"/>
  <c r="AK6447" i="7" s="1"/>
  <c r="AM6078" i="7" a="1"/>
  <c r="AM6078" i="7" s="1"/>
  <c r="AM5779" i="7" a="1"/>
  <c r="AM5779" i="7" s="1"/>
  <c r="AJ6019" i="7" a="1"/>
  <c r="AJ6019" i="7" s="1"/>
  <c r="AM5621" i="7" a="1"/>
  <c r="AM5621" i="7" s="1"/>
  <c r="AM5708" i="7" a="1"/>
  <c r="AM5708" i="7" s="1"/>
  <c r="AK5859" i="7" a="1"/>
  <c r="AK5859" i="7" s="1"/>
  <c r="AJ5356" i="7" a="1"/>
  <c r="AJ5356" i="7" s="1"/>
  <c r="AM5588" i="7" a="1"/>
  <c r="AM5588" i="7" s="1"/>
  <c r="AM4444" i="7" a="1"/>
  <c r="AM4444" i="7" s="1"/>
  <c r="AJ4787" i="7" a="1"/>
  <c r="AJ4787" i="7" s="1"/>
  <c r="AK4732" i="7" a="1"/>
  <c r="AK4732" i="7" s="1"/>
  <c r="AJ4145" i="7" a="1"/>
  <c r="AJ4145" i="7" s="1"/>
  <c r="AL4113" i="7" a="1"/>
  <c r="AL4113" i="7" s="1"/>
  <c r="AK4688" i="7" a="1"/>
  <c r="AK4688" i="7" s="1"/>
  <c r="AK3831" i="7" a="1"/>
  <c r="AK3831" i="7" s="1"/>
  <c r="AM3223" i="7" a="1"/>
  <c r="AM3223" i="7" s="1"/>
  <c r="AK3953" i="7" a="1"/>
  <c r="AK3953" i="7" s="1"/>
  <c r="AJ3261" i="7" a="1"/>
  <c r="AJ3261" i="7" s="1"/>
  <c r="AK3832" i="7" a="1"/>
  <c r="AK3832" i="7" s="1"/>
  <c r="AK3373" i="7" a="1"/>
  <c r="AK3373" i="7" s="1"/>
  <c r="AL2789" i="7" a="1"/>
  <c r="AL2789" i="7" s="1"/>
  <c r="AM2623" i="7" a="1"/>
  <c r="AM2623" i="7" s="1"/>
  <c r="AK3213" i="7" a="1"/>
  <c r="AK3213" i="7" s="1"/>
  <c r="AK2643" i="7" a="1"/>
  <c r="AK2643" i="7" s="1"/>
  <c r="AL2269" i="7" a="1"/>
  <c r="AL2269" i="7" s="1"/>
  <c r="AJ1791" i="7" a="1"/>
  <c r="AJ1791" i="7" s="1"/>
  <c r="AL1992" i="7" a="1"/>
  <c r="AL1992" i="7" s="1"/>
  <c r="AJ1129" i="7" a="1"/>
  <c r="AJ1129" i="7" s="1"/>
  <c r="AL1340" i="7" a="1"/>
  <c r="AL1340" i="7" s="1"/>
  <c r="AM146" i="7" a="1"/>
  <c r="AM146" i="7" s="1"/>
  <c r="AL145" i="7" a="1"/>
  <c r="AL145" i="7" s="1"/>
  <c r="AJ84" i="7" a="1"/>
  <c r="AJ84" i="7" s="1"/>
  <c r="AK1097" i="7" a="1"/>
  <c r="AK1097" i="7" s="1"/>
  <c r="AK1145" i="7" a="1"/>
  <c r="AK1145" i="7" s="1"/>
  <c r="AJ674" i="7" a="1"/>
  <c r="AJ674" i="7" s="1"/>
  <c r="AK74" i="7" a="1"/>
  <c r="AK74" i="7" s="1"/>
  <c r="AK6787" i="7" a="1"/>
  <c r="AK6787" i="7" s="1"/>
  <c r="AM6787" i="7" a="1"/>
  <c r="AM6787" i="7" s="1"/>
  <c r="AL6787" i="7" a="1"/>
  <c r="AL6787" i="7" s="1"/>
  <c r="AK6921" i="7" a="1"/>
  <c r="AK6921" i="7" s="1"/>
  <c r="AJ6663" i="7" a="1"/>
  <c r="AJ6663" i="7" s="1"/>
  <c r="AM6676" i="7" a="1"/>
  <c r="AM6676" i="7" s="1"/>
  <c r="AM5517" i="7" a="1"/>
  <c r="AM5517" i="7" s="1"/>
  <c r="AL4268" i="7" a="1"/>
  <c r="AL4268" i="7" s="1"/>
  <c r="AJ5021" i="7" a="1"/>
  <c r="AJ5021" i="7" s="1"/>
  <c r="AJ3625" i="7" a="1"/>
  <c r="AJ3625" i="7" s="1"/>
  <c r="AL3985" i="7" a="1"/>
  <c r="AL3985" i="7" s="1"/>
  <c r="AL2878" i="7" a="1"/>
  <c r="AL2878" i="7" s="1"/>
  <c r="AL2998" i="7" a="1"/>
  <c r="AL2998" i="7" s="1"/>
  <c r="AL2237" i="7" a="1"/>
  <c r="AL2237" i="7" s="1"/>
  <c r="AL2821" i="7" a="1"/>
  <c r="AL2821" i="7" s="1"/>
  <c r="AJ895" i="7" a="1"/>
  <c r="AJ895" i="7" s="1"/>
  <c r="AJ339" i="7" a="1"/>
  <c r="AJ339" i="7" s="1"/>
  <c r="AL93" i="7" a="1"/>
  <c r="AL93" i="7" s="1"/>
  <c r="AJ93" i="7" a="1"/>
  <c r="AJ93" i="7" s="1"/>
  <c r="AL307" i="7" a="1"/>
  <c r="AL307" i="7" s="1"/>
  <c r="AK1073" i="7" a="1"/>
  <c r="AK1073" i="7" s="1"/>
  <c r="AJ109" i="7" a="1"/>
  <c r="AJ109" i="7" s="1"/>
  <c r="AM6753" i="7" a="1"/>
  <c r="AM6753" i="7" s="1"/>
  <c r="AM6243" i="7" a="1"/>
  <c r="AM6243" i="7" s="1"/>
  <c r="AL6243" i="7" a="1"/>
  <c r="AL6243" i="7" s="1"/>
  <c r="AM6257" i="7" a="1"/>
  <c r="AM6257" i="7" s="1"/>
  <c r="AJ6257" i="7" a="1"/>
  <c r="AJ6257" i="7" s="1"/>
  <c r="AK5448" i="7" a="1"/>
  <c r="AK5448" i="7" s="1"/>
  <c r="AL5448" i="7" a="1"/>
  <c r="AL5448" i="7" s="1"/>
  <c r="AJ5448" i="7" a="1"/>
  <c r="AJ5448" i="7" s="1"/>
  <c r="AM4782" i="7" a="1"/>
  <c r="AM4782" i="7" s="1"/>
  <c r="AK4782" i="7" a="1"/>
  <c r="AK4782" i="7" s="1"/>
  <c r="AM3671" i="7" a="1"/>
  <c r="AM3671" i="7" s="1"/>
  <c r="AK3671" i="7" a="1"/>
  <c r="AK3671" i="7" s="1"/>
  <c r="AJ3671" i="7" a="1"/>
  <c r="AJ3671" i="7" s="1"/>
  <c r="AK1611" i="7" a="1"/>
  <c r="AK1611" i="7" s="1"/>
  <c r="AL1611" i="7" a="1"/>
  <c r="AL1611" i="7" s="1"/>
  <c r="AJ6904" i="7" a="1"/>
  <c r="AJ6904" i="7" s="1"/>
  <c r="AK6831" i="7" a="1"/>
  <c r="AK6831" i="7" s="1"/>
  <c r="AK6739" i="7" a="1"/>
  <c r="AK6739" i="7" s="1"/>
  <c r="AJ6798" i="7" a="1"/>
  <c r="AJ6798" i="7" s="1"/>
  <c r="AJ6643" i="7" a="1"/>
  <c r="AJ6643" i="7" s="1"/>
  <c r="AK6639" i="7" a="1"/>
  <c r="AK6639" i="7" s="1"/>
  <c r="AK6597" i="7" a="1"/>
  <c r="AK6597" i="7" s="1"/>
  <c r="AL6494" i="7" a="1"/>
  <c r="AL6494" i="7" s="1"/>
  <c r="AK6443" i="7" a="1"/>
  <c r="AK6443" i="7" s="1"/>
  <c r="AK6459" i="7" a="1"/>
  <c r="AK6459" i="7" s="1"/>
  <c r="AJ6361" i="7" a="1"/>
  <c r="AJ6361" i="7" s="1"/>
  <c r="AM6591" i="7" a="1"/>
  <c r="AM6591" i="7" s="1"/>
  <c r="AK6382" i="7" a="1"/>
  <c r="AK6382" i="7" s="1"/>
  <c r="AM6361" i="7" a="1"/>
  <c r="AM6361" i="7" s="1"/>
  <c r="AL6113" i="7" a="1"/>
  <c r="AL6113" i="7" s="1"/>
  <c r="AJ6113" i="7" a="1"/>
  <c r="AJ6113" i="7" s="1"/>
  <c r="AM6422" i="7" a="1"/>
  <c r="AM6422" i="7" s="1"/>
  <c r="AJ6422" i="7" a="1"/>
  <c r="AJ6422" i="7" s="1"/>
  <c r="AK6422" i="7" a="1"/>
  <c r="AK6422" i="7" s="1"/>
  <c r="AK6203" i="7" a="1"/>
  <c r="AK6203" i="7" s="1"/>
  <c r="AL6203" i="7" a="1"/>
  <c r="AL6203" i="7" s="1"/>
  <c r="AK6226" i="7" a="1"/>
  <c r="AK6226" i="7" s="1"/>
  <c r="AK6259" i="7" a="1"/>
  <c r="AK6259" i="7" s="1"/>
  <c r="AM6259" i="7" a="1"/>
  <c r="AM6259" i="7" s="1"/>
  <c r="AJ6259" i="7" a="1"/>
  <c r="AJ6259" i="7" s="1"/>
  <c r="AM5899" i="7" a="1"/>
  <c r="AM5899" i="7" s="1"/>
  <c r="AJ5899" i="7" a="1"/>
  <c r="AJ5899" i="7" s="1"/>
  <c r="AK5899" i="7" a="1"/>
  <c r="AK5899" i="7" s="1"/>
  <c r="AK5680" i="7" a="1"/>
  <c r="AK5680" i="7" s="1"/>
  <c r="AJ5680" i="7" a="1"/>
  <c r="AJ5680" i="7" s="1"/>
  <c r="AK5830" i="7" a="1"/>
  <c r="AK5830" i="7" s="1"/>
  <c r="AM5830" i="7" a="1"/>
  <c r="AM5830" i="7" s="1"/>
  <c r="AL5504" i="7" a="1"/>
  <c r="AL5504" i="7" s="1"/>
  <c r="AJ5504" i="7" a="1"/>
  <c r="AJ5504" i="7" s="1"/>
  <c r="AK5696" i="7" a="1"/>
  <c r="AK5696" i="7" s="1"/>
  <c r="AM5497" i="7" a="1"/>
  <c r="AM5497" i="7" s="1"/>
  <c r="AJ5497" i="7" a="1"/>
  <c r="AJ5497" i="7" s="1"/>
  <c r="AM5050" i="7" a="1"/>
  <c r="AM5050" i="7" s="1"/>
  <c r="AL5050" i="7" a="1"/>
  <c r="AL5050" i="7" s="1"/>
  <c r="AJ5050" i="7" a="1"/>
  <c r="AJ5050" i="7" s="1"/>
  <c r="AL5115" i="7" a="1"/>
  <c r="AL5115" i="7" s="1"/>
  <c r="AM5115" i="7" a="1"/>
  <c r="AM5115" i="7" s="1"/>
  <c r="AK4402" i="7" a="1"/>
  <c r="AK4402" i="7" s="1"/>
  <c r="AL4402" i="7" a="1"/>
  <c r="AL4402" i="7" s="1"/>
  <c r="AM4402" i="7" a="1"/>
  <c r="AM4402" i="7" s="1"/>
  <c r="AJ4402" i="7" a="1"/>
  <c r="AJ4402" i="7" s="1"/>
  <c r="AM4471" i="7" a="1"/>
  <c r="AM4471" i="7" s="1"/>
  <c r="AJ4471" i="7" a="1"/>
  <c r="AJ4471" i="7" s="1"/>
  <c r="AL4406" i="7" a="1"/>
  <c r="AL4406" i="7" s="1"/>
  <c r="AJ4406" i="7" a="1"/>
  <c r="AJ4406" i="7" s="1"/>
  <c r="AL4148" i="7" a="1"/>
  <c r="AL4148" i="7" s="1"/>
  <c r="AJ4148" i="7" a="1"/>
  <c r="AJ4148" i="7" s="1"/>
  <c r="AL4116" i="7" a="1"/>
  <c r="AL4116" i="7" s="1"/>
  <c r="AJ4116" i="7" a="1"/>
  <c r="AJ4116" i="7" s="1"/>
  <c r="AL4084" i="7" a="1"/>
  <c r="AL4084" i="7" s="1"/>
  <c r="AJ4084" i="7" a="1"/>
  <c r="AJ4084" i="7" s="1"/>
  <c r="AL3949" i="7" a="1"/>
  <c r="AL3949" i="7" s="1"/>
  <c r="AK3949" i="7" a="1"/>
  <c r="AK3949" i="7" s="1"/>
  <c r="AM3853" i="7" a="1"/>
  <c r="AM3853" i="7" s="1"/>
  <c r="AJ3853" i="7" a="1"/>
  <c r="AJ3853" i="7" s="1"/>
  <c r="AL3853" i="7" a="1"/>
  <c r="AL3853" i="7" s="1"/>
  <c r="AK3853" i="7" a="1"/>
  <c r="AK3853" i="7" s="1"/>
  <c r="AL4005" i="7" a="1"/>
  <c r="AL4005" i="7" s="1"/>
  <c r="AM4005" i="7" a="1"/>
  <c r="AM4005" i="7" s="1"/>
  <c r="AL3694" i="7" a="1"/>
  <c r="AL3694" i="7" s="1"/>
  <c r="AJ3694" i="7" a="1"/>
  <c r="AJ3694" i="7" s="1"/>
  <c r="AM3694" i="7" a="1"/>
  <c r="AM3694" i="7" s="1"/>
  <c r="AL3000" i="7" a="1"/>
  <c r="AL3000" i="7" s="1"/>
  <c r="AK3000" i="7" a="1"/>
  <c r="AK3000" i="7" s="1"/>
  <c r="AJ3000" i="7" a="1"/>
  <c r="AJ3000" i="7" s="1"/>
  <c r="AM3000" i="7" a="1"/>
  <c r="AM3000" i="7" s="1"/>
  <c r="AM1898" i="7" a="1"/>
  <c r="AM1898" i="7" s="1"/>
  <c r="AJ1898" i="7" a="1"/>
  <c r="AJ1898" i="7" s="1"/>
  <c r="AM896" i="7" a="1"/>
  <c r="AM896" i="7" s="1"/>
  <c r="AL896" i="7" a="1"/>
  <c r="AL896" i="7" s="1"/>
  <c r="AK896" i="7" a="1"/>
  <c r="AK896" i="7" s="1"/>
  <c r="AJ896" i="7" a="1"/>
  <c r="AJ896" i="7" s="1"/>
  <c r="AL1269" i="7" a="1"/>
  <c r="AL1269" i="7" s="1"/>
  <c r="AM1269" i="7" a="1"/>
  <c r="AM1269" i="7" s="1"/>
  <c r="AM5617" i="7" a="1"/>
  <c r="AM5617" i="7" s="1"/>
  <c r="AJ5617" i="7" a="1"/>
  <c r="AJ5617" i="7" s="1"/>
  <c r="AK2192" i="7" a="1"/>
  <c r="AK2192" i="7" s="1"/>
  <c r="AM2192" i="7" a="1"/>
  <c r="AM2192" i="7" s="1"/>
  <c r="AJ6961" i="7" a="1"/>
  <c r="AJ6961" i="7" s="1"/>
  <c r="AJ6924" i="7" a="1"/>
  <c r="AJ6924" i="7" s="1"/>
  <c r="AM6887" i="7" a="1"/>
  <c r="AM6887" i="7" s="1"/>
  <c r="AK6904" i="7" a="1"/>
  <c r="AK6904" i="7" s="1"/>
  <c r="AM6909" i="7" a="1"/>
  <c r="AM6909" i="7" s="1"/>
  <c r="AJ6839" i="7" a="1"/>
  <c r="AJ6839" i="7" s="1"/>
  <c r="AJ6814" i="7" a="1"/>
  <c r="AJ6814" i="7" s="1"/>
  <c r="AK6799" i="7" a="1"/>
  <c r="AK6799" i="7" s="1"/>
  <c r="AL6776" i="7" a="1"/>
  <c r="AL6776" i="7" s="1"/>
  <c r="AK6769" i="7" a="1"/>
  <c r="AK6769" i="7" s="1"/>
  <c r="AM6769" i="7" a="1"/>
  <c r="AM6769" i="7" s="1"/>
  <c r="AK6798" i="7" a="1"/>
  <c r="AK6798" i="7" s="1"/>
  <c r="AL6696" i="7" a="1"/>
  <c r="AL6696" i="7" s="1"/>
  <c r="AK6745" i="7" a="1"/>
  <c r="AK6745" i="7" s="1"/>
  <c r="AM6642" i="7" a="1"/>
  <c r="AM6642" i="7" s="1"/>
  <c r="AK6614" i="7" a="1"/>
  <c r="AK6614" i="7" s="1"/>
  <c r="AK6680" i="7" a="1"/>
  <c r="AK6680" i="7" s="1"/>
  <c r="AL6629" i="7" a="1"/>
  <c r="AL6629" i="7" s="1"/>
  <c r="AM6583" i="7" a="1"/>
  <c r="AM6583" i="7" s="1"/>
  <c r="AM6510" i="7" a="1"/>
  <c r="AM6510" i="7" s="1"/>
  <c r="AJ6494" i="7" a="1"/>
  <c r="AJ6494" i="7" s="1"/>
  <c r="AJ6656" i="7" a="1"/>
  <c r="AJ6656" i="7" s="1"/>
  <c r="AL6607" i="7" a="1"/>
  <c r="AL6607" i="7" s="1"/>
  <c r="AL6360" i="7" a="1"/>
  <c r="AL6360" i="7" s="1"/>
  <c r="AL6459" i="7" a="1"/>
  <c r="AL6459" i="7" s="1"/>
  <c r="AL6493" i="7" a="1"/>
  <c r="AL6493" i="7" s="1"/>
  <c r="AM6421" i="7" a="1"/>
  <c r="AM6421" i="7" s="1"/>
  <c r="AL6591" i="7" a="1"/>
  <c r="AL6591" i="7" s="1"/>
  <c r="AL6382" i="7" a="1"/>
  <c r="AL6382" i="7" s="1"/>
  <c r="AL6312" i="7" a="1"/>
  <c r="AL6312" i="7" s="1"/>
  <c r="AM6110" i="7" a="1"/>
  <c r="AM6110" i="7" s="1"/>
  <c r="AJ6110" i="7" a="1"/>
  <c r="AJ6110" i="7" s="1"/>
  <c r="AL6319" i="7" a="1"/>
  <c r="AL6319" i="7" s="1"/>
  <c r="AL6155" i="7" a="1"/>
  <c r="AL6155" i="7" s="1"/>
  <c r="AL6056" i="7" a="1"/>
  <c r="AL6056" i="7" s="1"/>
  <c r="AL6074" i="7" a="1"/>
  <c r="AL6074" i="7" s="1"/>
  <c r="AK6074" i="7" a="1"/>
  <c r="AK6074" i="7" s="1"/>
  <c r="AL6259" i="7" a="1"/>
  <c r="AL6259" i="7" s="1"/>
  <c r="AL5931" i="7" a="1"/>
  <c r="AL5931" i="7" s="1"/>
  <c r="AK5931" i="7" a="1"/>
  <c r="AK5931" i="7" s="1"/>
  <c r="AM5931" i="7" a="1"/>
  <c r="AM5931" i="7" s="1"/>
  <c r="AL5807" i="7" a="1"/>
  <c r="AL5807" i="7" s="1"/>
  <c r="AM5807" i="7" a="1"/>
  <c r="AM5807" i="7" s="1"/>
  <c r="AJ5807" i="7" a="1"/>
  <c r="AJ5807" i="7" s="1"/>
  <c r="AL5762" i="7" a="1"/>
  <c r="AL5762" i="7" s="1"/>
  <c r="AJ5762" i="7" a="1"/>
  <c r="AJ5762" i="7" s="1"/>
  <c r="AL5722" i="7" a="1"/>
  <c r="AL5722" i="7" s="1"/>
  <c r="AK5722" i="7" a="1"/>
  <c r="AK5722" i="7" s="1"/>
  <c r="AJ5722" i="7" a="1"/>
  <c r="AJ5722" i="7" s="1"/>
  <c r="AJ5582" i="7" a="1"/>
  <c r="AJ5582" i="7" s="1"/>
  <c r="AL5582" i="7" a="1"/>
  <c r="AL5582" i="7" s="1"/>
  <c r="AM5640" i="7" a="1"/>
  <c r="AM5640" i="7" s="1"/>
  <c r="AJ5640" i="7" a="1"/>
  <c r="AJ5640" i="7" s="1"/>
  <c r="AK5752" i="7" a="1"/>
  <c r="AK5752" i="7" s="1"/>
  <c r="AJ5752" i="7" a="1"/>
  <c r="AJ5752" i="7" s="1"/>
  <c r="AM5752" i="7" a="1"/>
  <c r="AM5752" i="7" s="1"/>
  <c r="AK5441" i="7" a="1"/>
  <c r="AK5441" i="7" s="1"/>
  <c r="AM5441" i="7" a="1"/>
  <c r="AM5441" i="7" s="1"/>
  <c r="AJ5196" i="7" a="1"/>
  <c r="AJ5196" i="7" s="1"/>
  <c r="AK5196" i="7" a="1"/>
  <c r="AK5196" i="7" s="1"/>
  <c r="AM5025" i="7" a="1"/>
  <c r="AM5025" i="7" s="1"/>
  <c r="AL5025" i="7" a="1"/>
  <c r="AL5025" i="7" s="1"/>
  <c r="AK5025" i="7" a="1"/>
  <c r="AK5025" i="7" s="1"/>
  <c r="AL4923" i="7" a="1"/>
  <c r="AL4923" i="7" s="1"/>
  <c r="AK4923" i="7" a="1"/>
  <c r="AK4923" i="7" s="1"/>
  <c r="AK5182" i="7" a="1"/>
  <c r="AK5182" i="7" s="1"/>
  <c r="AL5182" i="7" a="1"/>
  <c r="AL5182" i="7" s="1"/>
  <c r="AJ5182" i="7" a="1"/>
  <c r="AJ5182" i="7" s="1"/>
  <c r="AL4660" i="7" a="1"/>
  <c r="AL4660" i="7" s="1"/>
  <c r="AJ4660" i="7" a="1"/>
  <c r="AJ4660" i="7" s="1"/>
  <c r="AJ4782" i="7" a="1"/>
  <c r="AJ4782" i="7" s="1"/>
  <c r="AL4383" i="7" a="1"/>
  <c r="AL4383" i="7" s="1"/>
  <c r="AK4166" i="7" a="1"/>
  <c r="AK4166" i="7" s="1"/>
  <c r="AL4166" i="7" a="1"/>
  <c r="AL4166" i="7" s="1"/>
  <c r="AM3297" i="7" a="1"/>
  <c r="AM3297" i="7" s="1"/>
  <c r="AK3297" i="7" a="1"/>
  <c r="AK3297" i="7" s="1"/>
  <c r="AJ3297" i="7" a="1"/>
  <c r="AJ3297" i="7" s="1"/>
  <c r="AL1510" i="7" a="1"/>
  <c r="AL1510" i="7" s="1"/>
  <c r="AM1510" i="7" a="1"/>
  <c r="AM1510" i="7" s="1"/>
  <c r="AK1510" i="7" a="1"/>
  <c r="AK1510" i="7" s="1"/>
  <c r="AJ1510" i="7" a="1"/>
  <c r="AJ1510" i="7" s="1"/>
  <c r="AM2215" i="7" a="1"/>
  <c r="AM2215" i="7" s="1"/>
  <c r="AL2215" i="7" a="1"/>
  <c r="AL2215" i="7" s="1"/>
  <c r="AK2215" i="7" a="1"/>
  <c r="AK2215" i="7" s="1"/>
  <c r="AL3781" i="7" a="1"/>
  <c r="AL3781" i="7" s="1"/>
  <c r="AK3781" i="7" a="1"/>
  <c r="AK3781" i="7" s="1"/>
  <c r="AM3827" i="7" a="1"/>
  <c r="AM3827" i="7" s="1"/>
  <c r="AK3827" i="7" a="1"/>
  <c r="AK3827" i="7" s="1"/>
  <c r="AJ3827" i="7" a="1"/>
  <c r="AJ3827" i="7" s="1"/>
  <c r="AL3827" i="7" a="1"/>
  <c r="AL3827" i="7" s="1"/>
  <c r="AL3097" i="7" a="1"/>
  <c r="AL3097" i="7" s="1"/>
  <c r="AK3097" i="7" a="1"/>
  <c r="AK3097" i="7" s="1"/>
  <c r="AJ3097" i="7" a="1"/>
  <c r="AJ3097" i="7" s="1"/>
  <c r="AM3097" i="7" a="1"/>
  <c r="AM3097" i="7" s="1"/>
  <c r="AM1064" i="7" a="1"/>
  <c r="AM1064" i="7" s="1"/>
  <c r="AL1064" i="7" a="1"/>
  <c r="AL1064" i="7" s="1"/>
  <c r="AK1064" i="7" a="1"/>
  <c r="AK1064" i="7" s="1"/>
  <c r="AJ1064" i="7" a="1"/>
  <c r="AJ1064" i="7" s="1"/>
  <c r="AM6933" i="7" a="1"/>
  <c r="AM6933" i="7" s="1"/>
  <c r="AL6961" i="7" a="1"/>
  <c r="AL6961" i="7" s="1"/>
  <c r="AL6909" i="7" a="1"/>
  <c r="AL6909" i="7" s="1"/>
  <c r="AL6937" i="7" a="1"/>
  <c r="AL6937" i="7" s="1"/>
  <c r="AL6901" i="7" a="1"/>
  <c r="AL6901" i="7" s="1"/>
  <c r="AL6813" i="7" a="1"/>
  <c r="AL6813" i="7" s="1"/>
  <c r="AK6824" i="7" a="1"/>
  <c r="AK6824" i="7" s="1"/>
  <c r="AK6842" i="7" a="1"/>
  <c r="AK6842" i="7" s="1"/>
  <c r="AK6758" i="7" a="1"/>
  <c r="AK6758" i="7" s="1"/>
  <c r="AJ6769" i="7" a="1"/>
  <c r="AJ6769" i="7" s="1"/>
  <c r="AM6729" i="7" a="1"/>
  <c r="AM6729" i="7" s="1"/>
  <c r="AJ6753" i="7" a="1"/>
  <c r="AJ6753" i="7" s="1"/>
  <c r="AK6722" i="7" a="1"/>
  <c r="AK6722" i="7" s="1"/>
  <c r="AK6715" i="7" a="1"/>
  <c r="AK6715" i="7" s="1"/>
  <c r="AL6740" i="7" a="1"/>
  <c r="AL6740" i="7" s="1"/>
  <c r="AJ6698" i="7" a="1"/>
  <c r="AJ6698" i="7" s="1"/>
  <c r="AK6598" i="7" a="1"/>
  <c r="AK6598" i="7" s="1"/>
  <c r="AJ6675" i="7" a="1"/>
  <c r="AJ6675" i="7" s="1"/>
  <c r="AM6623" i="7" a="1"/>
  <c r="AM6623" i="7" s="1"/>
  <c r="AJ6511" i="7" a="1"/>
  <c r="AJ6511" i="7" s="1"/>
  <c r="AM6563" i="7" a="1"/>
  <c r="AM6563" i="7" s="1"/>
  <c r="AK6445" i="7" a="1"/>
  <c r="AK6445" i="7" s="1"/>
  <c r="AJ6582" i="7" a="1"/>
  <c r="AJ6582" i="7" s="1"/>
  <c r="AK6563" i="7" a="1"/>
  <c r="AK6563" i="7" s="1"/>
  <c r="AL6510" i="7" a="1"/>
  <c r="AL6510" i="7" s="1"/>
  <c r="AL6656" i="7" a="1"/>
  <c r="AL6656" i="7" s="1"/>
  <c r="AJ6390" i="7" a="1"/>
  <c r="AJ6390" i="7" s="1"/>
  <c r="AL6417" i="7" a="1"/>
  <c r="AL6417" i="7" s="1"/>
  <c r="AJ6359" i="7" a="1"/>
  <c r="AJ6359" i="7" s="1"/>
  <c r="AM6359" i="7" a="1"/>
  <c r="AM6359" i="7" s="1"/>
  <c r="AJ6452" i="7" a="1"/>
  <c r="AJ6452" i="7" s="1"/>
  <c r="AK6359" i="7" a="1"/>
  <c r="AK6359" i="7" s="1"/>
  <c r="AJ6493" i="7" a="1"/>
  <c r="AJ6493" i="7" s="1"/>
  <c r="AL6421" i="7" a="1"/>
  <c r="AL6421" i="7" s="1"/>
  <c r="AL6404" i="7" a="1"/>
  <c r="AL6404" i="7" s="1"/>
  <c r="AJ6624" i="7" a="1"/>
  <c r="AJ6624" i="7" s="1"/>
  <c r="AM6401" i="7" a="1"/>
  <c r="AM6401" i="7" s="1"/>
  <c r="AM6312" i="7" a="1"/>
  <c r="AM6312" i="7" s="1"/>
  <c r="AM6392" i="7" a="1"/>
  <c r="AM6392" i="7" s="1"/>
  <c r="AM6306" i="7" a="1"/>
  <c r="AM6306" i="7" s="1"/>
  <c r="AJ6243" i="7" a="1"/>
  <c r="AJ6243" i="7" s="1"/>
  <c r="AJ6028" i="7" a="1"/>
  <c r="AJ6028" i="7" s="1"/>
  <c r="AM6028" i="7" a="1"/>
  <c r="AM6028" i="7" s="1"/>
  <c r="AK6028" i="7" a="1"/>
  <c r="AK6028" i="7" s="1"/>
  <c r="AM5884" i="7" a="1"/>
  <c r="AM5884" i="7" s="1"/>
  <c r="AK5884" i="7" a="1"/>
  <c r="AK5884" i="7" s="1"/>
  <c r="AK5851" i="7" a="1"/>
  <c r="AK5851" i="7" s="1"/>
  <c r="AJ5851" i="7" a="1"/>
  <c r="AJ5851" i="7" s="1"/>
  <c r="AL5851" i="7" a="1"/>
  <c r="AL5851" i="7" s="1"/>
  <c r="AK5641" i="7" a="1"/>
  <c r="AK5641" i="7" s="1"/>
  <c r="AJ5641" i="7" a="1"/>
  <c r="AJ5641" i="7" s="1"/>
  <c r="AJ4923" i="7" a="1"/>
  <c r="AJ4923" i="7" s="1"/>
  <c r="AL4969" i="7" a="1"/>
  <c r="AL4969" i="7" s="1"/>
  <c r="AK4969" i="7" a="1"/>
  <c r="AK4969" i="7" s="1"/>
  <c r="AM4969" i="7" a="1"/>
  <c r="AM4969" i="7" s="1"/>
  <c r="AJ4969" i="7" a="1"/>
  <c r="AJ4969" i="7" s="1"/>
  <c r="AM4945" i="7" a="1"/>
  <c r="AM4945" i="7" s="1"/>
  <c r="AJ4945" i="7" a="1"/>
  <c r="AJ4945" i="7" s="1"/>
  <c r="AL4945" i="7" a="1"/>
  <c r="AL4945" i="7" s="1"/>
  <c r="AL4602" i="7" a="1"/>
  <c r="AL4602" i="7" s="1"/>
  <c r="AM4602" i="7" a="1"/>
  <c r="AM4602" i="7" s="1"/>
  <c r="AK4602" i="7" a="1"/>
  <c r="AK4602" i="7" s="1"/>
  <c r="AJ4602" i="7" a="1"/>
  <c r="AJ4602" i="7" s="1"/>
  <c r="AL4310" i="7" a="1"/>
  <c r="AL4310" i="7" s="1"/>
  <c r="AK4310" i="7" a="1"/>
  <c r="AK4310" i="7" s="1"/>
  <c r="AM4310" i="7" a="1"/>
  <c r="AM4310" i="7" s="1"/>
  <c r="AJ4310" i="7" a="1"/>
  <c r="AJ4310" i="7" s="1"/>
  <c r="AL4865" i="7" a="1"/>
  <c r="AL4865" i="7" s="1"/>
  <c r="AK4865" i="7" a="1"/>
  <c r="AK4865" i="7" s="1"/>
  <c r="AJ4865" i="7" a="1"/>
  <c r="AJ4865" i="7" s="1"/>
  <c r="AM4865" i="7" a="1"/>
  <c r="AM4865" i="7" s="1"/>
  <c r="AJ4543" i="7" a="1"/>
  <c r="AJ4543" i="7" s="1"/>
  <c r="AL4543" i="7" a="1"/>
  <c r="AL4543" i="7" s="1"/>
  <c r="AK4543" i="7" a="1"/>
  <c r="AK4543" i="7" s="1"/>
  <c r="AM3842" i="7" a="1"/>
  <c r="AM3842" i="7" s="1"/>
  <c r="AJ3842" i="7" a="1"/>
  <c r="AJ3842" i="7" s="1"/>
  <c r="AK3842" i="7" a="1"/>
  <c r="AK3842" i="7" s="1"/>
  <c r="AK2901" i="7" a="1"/>
  <c r="AK2901" i="7" s="1"/>
  <c r="AL2901" i="7" a="1"/>
  <c r="AL2901" i="7" s="1"/>
  <c r="AK1947" i="7" a="1"/>
  <c r="AK1947" i="7" s="1"/>
  <c r="AL1947" i="7" a="1"/>
  <c r="AL1947" i="7" s="1"/>
  <c r="AM1947" i="7" a="1"/>
  <c r="AM1947" i="7" s="1"/>
  <c r="AM757" i="7" a="1"/>
  <c r="AM757" i="7" s="1"/>
  <c r="AJ757" i="7" a="1"/>
  <c r="AJ757" i="7" s="1"/>
  <c r="AM578" i="7" a="1"/>
  <c r="AM578" i="7" s="1"/>
  <c r="AJ578" i="7" a="1"/>
  <c r="AJ578" i="7" s="1"/>
  <c r="AL578" i="7" a="1"/>
  <c r="AL578" i="7" s="1"/>
  <c r="AK578" i="7" a="1"/>
  <c r="AK578" i="7" s="1"/>
  <c r="AL6166" i="7" a="1"/>
  <c r="AL6166" i="7" s="1"/>
  <c r="AK6166" i="7" a="1"/>
  <c r="AK6166" i="7" s="1"/>
  <c r="AK5392" i="7" a="1"/>
  <c r="AK5392" i="7" s="1"/>
  <c r="AL5392" i="7" a="1"/>
  <c r="AL5392" i="7" s="1"/>
  <c r="AJ5392" i="7" a="1"/>
  <c r="AJ5392" i="7" s="1"/>
  <c r="AM5392" i="7" a="1"/>
  <c r="AM5392" i="7" s="1"/>
  <c r="AL4889" i="7" a="1"/>
  <c r="AL4889" i="7" s="1"/>
  <c r="AM4889" i="7" a="1"/>
  <c r="AM4889" i="7" s="1"/>
  <c r="AJ4889" i="7" a="1"/>
  <c r="AJ4889" i="7" s="1"/>
  <c r="AM3424" i="7" a="1"/>
  <c r="AM3424" i="7" s="1"/>
  <c r="AK3424" i="7" a="1"/>
  <c r="AK3424" i="7" s="1"/>
  <c r="AL3424" i="7" a="1"/>
  <c r="AL3424" i="7" s="1"/>
  <c r="AJ6909" i="7" a="1"/>
  <c r="AJ6909" i="7" s="1"/>
  <c r="AJ6941" i="7" a="1"/>
  <c r="AJ6941" i="7" s="1"/>
  <c r="AK6888" i="7" a="1"/>
  <c r="AK6888" i="7" s="1"/>
  <c r="AK6901" i="7" a="1"/>
  <c r="AK6901" i="7" s="1"/>
  <c r="AM6813" i="7" a="1"/>
  <c r="AM6813" i="7" s="1"/>
  <c r="AM6822" i="7" a="1"/>
  <c r="AM6822" i="7" s="1"/>
  <c r="AL6805" i="7" a="1"/>
  <c r="AL6805" i="7" s="1"/>
  <c r="AM6842" i="7" a="1"/>
  <c r="AM6842" i="7" s="1"/>
  <c r="AJ6799" i="7" a="1"/>
  <c r="AJ6799" i="7" s="1"/>
  <c r="AK6752" i="7" a="1"/>
  <c r="AK6752" i="7" s="1"/>
  <c r="AL6722" i="7" a="1"/>
  <c r="AL6722" i="7" s="1"/>
  <c r="AL6660" i="7" a="1"/>
  <c r="AL6660" i="7" s="1"/>
  <c r="AL6630" i="7" a="1"/>
  <c r="AL6630" i="7" s="1"/>
  <c r="AL6623" i="7" a="1"/>
  <c r="AL6623" i="7" s="1"/>
  <c r="AJ6439" i="7" a="1"/>
  <c r="AJ6439" i="7" s="1"/>
  <c r="AJ6389" i="7" a="1"/>
  <c r="AJ6389" i="7" s="1"/>
  <c r="AL6582" i="7" a="1"/>
  <c r="AL6582" i="7" s="1"/>
  <c r="AJ6563" i="7" a="1"/>
  <c r="AJ6563" i="7" s="1"/>
  <c r="AK6500" i="7" a="1"/>
  <c r="AK6500" i="7" s="1"/>
  <c r="AM6389" i="7" a="1"/>
  <c r="AM6389" i="7" s="1"/>
  <c r="AK6452" i="7" a="1"/>
  <c r="AK6452" i="7" s="1"/>
  <c r="AL6350" i="7" a="1"/>
  <c r="AL6350" i="7" s="1"/>
  <c r="AJ6421" i="7" a="1"/>
  <c r="AJ6421" i="7" s="1"/>
  <c r="AL6254" i="7" a="1"/>
  <c r="AL6254" i="7" s="1"/>
  <c r="AL6534" i="7" a="1"/>
  <c r="AL6534" i="7" s="1"/>
  <c r="AJ6312" i="7" a="1"/>
  <c r="AJ6312" i="7" s="1"/>
  <c r="AL6177" i="7" a="1"/>
  <c r="AL6177" i="7" s="1"/>
  <c r="AM6177" i="7" a="1"/>
  <c r="AM6177" i="7" s="1"/>
  <c r="AL6161" i="7" a="1"/>
  <c r="AL6161" i="7" s="1"/>
  <c r="AL6080" i="7" a="1"/>
  <c r="AL6080" i="7" s="1"/>
  <c r="AM6080" i="7" a="1"/>
  <c r="AM6080" i="7" s="1"/>
  <c r="AJ6080" i="7" a="1"/>
  <c r="AJ6080" i="7" s="1"/>
  <c r="AL6256" i="7" a="1"/>
  <c r="AL6256" i="7" s="1"/>
  <c r="AK6256" i="7" a="1"/>
  <c r="AK6256" i="7" s="1"/>
  <c r="AM6256" i="7" a="1"/>
  <c r="AM6256" i="7" s="1"/>
  <c r="AL5899" i="7" a="1"/>
  <c r="AL5899" i="7" s="1"/>
  <c r="AK5617" i="7" a="1"/>
  <c r="AK5617" i="7" s="1"/>
  <c r="AL5514" i="7" a="1"/>
  <c r="AL5514" i="7" s="1"/>
  <c r="AJ5514" i="7" a="1"/>
  <c r="AJ5514" i="7" s="1"/>
  <c r="AL5509" i="7" a="1"/>
  <c r="AL5509" i="7" s="1"/>
  <c r="AM5509" i="7" a="1"/>
  <c r="AM5509" i="7" s="1"/>
  <c r="AK5509" i="7" a="1"/>
  <c r="AK5509" i="7" s="1"/>
  <c r="AJ5509" i="7" a="1"/>
  <c r="AJ5509" i="7" s="1"/>
  <c r="AL5089" i="7" a="1"/>
  <c r="AL5089" i="7" s="1"/>
  <c r="AM5089" i="7" a="1"/>
  <c r="AM5089" i="7" s="1"/>
  <c r="AL5244" i="7" a="1"/>
  <c r="AL5244" i="7" s="1"/>
  <c r="AJ5244" i="7" a="1"/>
  <c r="AJ5244" i="7" s="1"/>
  <c r="AM5244" i="7" a="1"/>
  <c r="AM5244" i="7" s="1"/>
  <c r="AK5244" i="7" a="1"/>
  <c r="AK5244" i="7" s="1"/>
  <c r="AK4789" i="7" a="1"/>
  <c r="AK4789" i="7" s="1"/>
  <c r="AJ4789" i="7" a="1"/>
  <c r="AJ4789" i="7" s="1"/>
  <c r="AL4789" i="7" a="1"/>
  <c r="AL4789" i="7" s="1"/>
  <c r="AM4741" i="7" a="1"/>
  <c r="AM4741" i="7" s="1"/>
  <c r="AJ4741" i="7" a="1"/>
  <c r="AJ4741" i="7" s="1"/>
  <c r="AJ4567" i="7" a="1"/>
  <c r="AJ4567" i="7" s="1"/>
  <c r="AL4567" i="7" a="1"/>
  <c r="AL4567" i="7" s="1"/>
  <c r="AK4567" i="7" a="1"/>
  <c r="AK4567" i="7" s="1"/>
  <c r="AL3965" i="7" a="1"/>
  <c r="AL3965" i="7" s="1"/>
  <c r="AK3965" i="7" a="1"/>
  <c r="AK3965" i="7" s="1"/>
  <c r="AM3931" i="7" a="1"/>
  <c r="AM3931" i="7" s="1"/>
  <c r="AL3931" i="7" a="1"/>
  <c r="AL3931" i="7" s="1"/>
  <c r="AK4011" i="7" a="1"/>
  <c r="AK4011" i="7" s="1"/>
  <c r="AL4011" i="7" a="1"/>
  <c r="AL4011" i="7" s="1"/>
  <c r="AM4011" i="7" a="1"/>
  <c r="AM4011" i="7" s="1"/>
  <c r="AM3862" i="7" a="1"/>
  <c r="AM3862" i="7" s="1"/>
  <c r="AL3862" i="7" a="1"/>
  <c r="AL3862" i="7" s="1"/>
  <c r="AJ3862" i="7" a="1"/>
  <c r="AJ3862" i="7" s="1"/>
  <c r="AK3460" i="7" a="1"/>
  <c r="AK3460" i="7" s="1"/>
  <c r="AL3460" i="7" a="1"/>
  <c r="AL3460" i="7" s="1"/>
  <c r="AM3169" i="7" a="1"/>
  <c r="AM3169" i="7" s="1"/>
  <c r="AK3169" i="7" a="1"/>
  <c r="AK3169" i="7" s="1"/>
  <c r="AJ3169" i="7" a="1"/>
  <c r="AJ3169" i="7" s="1"/>
  <c r="AM2438" i="7" a="1"/>
  <c r="AM2438" i="7" s="1"/>
  <c r="AL2438" i="7" a="1"/>
  <c r="AL2438" i="7" s="1"/>
  <c r="AJ2426" i="7" a="1"/>
  <c r="AJ2426" i="7" s="1"/>
  <c r="AM2426" i="7" a="1"/>
  <c r="AM2426" i="7" s="1"/>
  <c r="AL2426" i="7" a="1"/>
  <c r="AL2426" i="7" s="1"/>
  <c r="AK2426" i="7" a="1"/>
  <c r="AK2426" i="7" s="1"/>
  <c r="AJ2242" i="7" a="1"/>
  <c r="AJ2242" i="7" s="1"/>
  <c r="AJ1890" i="7" a="1"/>
  <c r="AJ1890" i="7" s="1"/>
  <c r="AL1890" i="7" a="1"/>
  <c r="AL1890" i="7" s="1"/>
  <c r="AK1890" i="7" a="1"/>
  <c r="AK1890" i="7" s="1"/>
  <c r="AM1994" i="7" a="1"/>
  <c r="AM1994" i="7" s="1"/>
  <c r="AL1994" i="7" a="1"/>
  <c r="AL1994" i="7" s="1"/>
  <c r="AK1994" i="7" a="1"/>
  <c r="AK1994" i="7" s="1"/>
  <c r="AJ1302" i="7" a="1"/>
  <c r="AJ1302" i="7" s="1"/>
  <c r="AM1302" i="7" a="1"/>
  <c r="AM1302" i="7" s="1"/>
  <c r="AL1302" i="7" a="1"/>
  <c r="AL1302" i="7" s="1"/>
  <c r="AM944" i="7" a="1"/>
  <c r="AM944" i="7" s="1"/>
  <c r="AL944" i="7" a="1"/>
  <c r="AL944" i="7" s="1"/>
  <c r="AK944" i="7" a="1"/>
  <c r="AK944" i="7" s="1"/>
  <c r="AL215" i="7" a="1"/>
  <c r="AL215" i="7" s="1"/>
  <c r="AJ215" i="7" a="1"/>
  <c r="AJ215" i="7" s="1"/>
  <c r="AK2256" i="7" a="1"/>
  <c r="AK2256" i="7" s="1"/>
  <c r="AM2256" i="7" a="1"/>
  <c r="AM2256" i="7" s="1"/>
  <c r="AL6920" i="7" a="1"/>
  <c r="AL6920" i="7" s="1"/>
  <c r="AM6937" i="7" a="1"/>
  <c r="AM6937" i="7" s="1"/>
  <c r="AJ6933" i="7" a="1"/>
  <c r="AJ6933" i="7" s="1"/>
  <c r="AM6869" i="7" a="1"/>
  <c r="AM6869" i="7" s="1"/>
  <c r="AM6746" i="7" a="1"/>
  <c r="AM6746" i="7" s="1"/>
  <c r="AM6752" i="7" a="1"/>
  <c r="AM6752" i="7" s="1"/>
  <c r="AM6722" i="7" a="1"/>
  <c r="AM6722" i="7" s="1"/>
  <c r="AL6680" i="7" a="1"/>
  <c r="AL6680" i="7" s="1"/>
  <c r="AJ6630" i="7" a="1"/>
  <c r="AJ6630" i="7" s="1"/>
  <c r="AK6518" i="7" a="1"/>
  <c r="AK6518" i="7" s="1"/>
  <c r="AM6500" i="7" a="1"/>
  <c r="AM6500" i="7" s="1"/>
  <c r="AM6582" i="7" a="1"/>
  <c r="AM6582" i="7" s="1"/>
  <c r="AJ6510" i="7" a="1"/>
  <c r="AJ6510" i="7" s="1"/>
  <c r="AM6639" i="7" a="1"/>
  <c r="AM6639" i="7" s="1"/>
  <c r="AM6485" i="7" a="1"/>
  <c r="AM6485" i="7" s="1"/>
  <c r="AL6376" i="7" a="1"/>
  <c r="AL6376" i="7" s="1"/>
  <c r="AJ6534" i="7" a="1"/>
  <c r="AJ6534" i="7" s="1"/>
  <c r="AK6217" i="7" a="1"/>
  <c r="AK6217" i="7" s="1"/>
  <c r="AM6217" i="7" a="1"/>
  <c r="AM6217" i="7" s="1"/>
  <c r="AK6358" i="7" a="1"/>
  <c r="AK6358" i="7" s="1"/>
  <c r="AJ6358" i="7" a="1"/>
  <c r="AJ6358" i="7" s="1"/>
  <c r="AM6300" i="7" a="1"/>
  <c r="AM6300" i="7" s="1"/>
  <c r="AM6301" i="7" a="1"/>
  <c r="AM6301" i="7" s="1"/>
  <c r="AK6301" i="7" a="1"/>
  <c r="AK6301" i="7" s="1"/>
  <c r="AJ6301" i="7" a="1"/>
  <c r="AJ6301" i="7" s="1"/>
  <c r="AJ6093" i="7" a="1"/>
  <c r="AJ6093" i="7" s="1"/>
  <c r="AK6093" i="7" a="1"/>
  <c r="AK6093" i="7" s="1"/>
  <c r="AL6093" i="7" a="1"/>
  <c r="AL6093" i="7" s="1"/>
  <c r="AJ6218" i="7" a="1"/>
  <c r="AJ6218" i="7" s="1"/>
  <c r="AK6218" i="7" a="1"/>
  <c r="AK6218" i="7" s="1"/>
  <c r="AM6175" i="7" a="1"/>
  <c r="AM6175" i="7" s="1"/>
  <c r="AJ6175" i="7" a="1"/>
  <c r="AJ6175" i="7" s="1"/>
  <c r="AJ5931" i="7" a="1"/>
  <c r="AJ5931" i="7" s="1"/>
  <c r="AM5721" i="7" a="1"/>
  <c r="AM5721" i="7" s="1"/>
  <c r="AK5721" i="7" a="1"/>
  <c r="AK5721" i="7" s="1"/>
  <c r="AL5695" i="7" a="1"/>
  <c r="AL5695" i="7" s="1"/>
  <c r="AM5695" i="7" a="1"/>
  <c r="AM5695" i="7" s="1"/>
  <c r="AM5730" i="7" a="1"/>
  <c r="AM5730" i="7" s="1"/>
  <c r="AL5730" i="7" a="1"/>
  <c r="AL5730" i="7" s="1"/>
  <c r="AK5559" i="7" a="1"/>
  <c r="AK5559" i="7" s="1"/>
  <c r="AL5559" i="7" a="1"/>
  <c r="AL5559" i="7" s="1"/>
  <c r="AL5304" i="7" a="1"/>
  <c r="AL5304" i="7" s="1"/>
  <c r="AJ5304" i="7" a="1"/>
  <c r="AJ5304" i="7" s="1"/>
  <c r="AL5493" i="7" a="1"/>
  <c r="AL5493" i="7" s="1"/>
  <c r="AJ5493" i="7" a="1"/>
  <c r="AJ5493" i="7" s="1"/>
  <c r="AM5493" i="7" a="1"/>
  <c r="AM5493" i="7" s="1"/>
  <c r="AK5493" i="7" a="1"/>
  <c r="AK5493" i="7" s="1"/>
  <c r="AL5358" i="7" a="1"/>
  <c r="AL5358" i="7" s="1"/>
  <c r="AJ5358" i="7" a="1"/>
  <c r="AJ5358" i="7" s="1"/>
  <c r="AM5358" i="7" a="1"/>
  <c r="AM5358" i="7" s="1"/>
  <c r="AJ5132" i="7" a="1"/>
  <c r="AJ5132" i="7" s="1"/>
  <c r="AK5132" i="7" a="1"/>
  <c r="AK5132" i="7" s="1"/>
  <c r="AM4809" i="7" a="1"/>
  <c r="AM4809" i="7" s="1"/>
  <c r="AL4809" i="7" a="1"/>
  <c r="AL4809" i="7" s="1"/>
  <c r="AJ4809" i="7" a="1"/>
  <c r="AJ4809" i="7" s="1"/>
  <c r="AL4822" i="7" a="1"/>
  <c r="AL4822" i="7" s="1"/>
  <c r="AK4822" i="7" a="1"/>
  <c r="AK4822" i="7" s="1"/>
  <c r="AM4822" i="7" a="1"/>
  <c r="AM4822" i="7" s="1"/>
  <c r="AJ4822" i="7" a="1"/>
  <c r="AJ4822" i="7" s="1"/>
  <c r="AL5002" i="7" a="1"/>
  <c r="AL5002" i="7" s="1"/>
  <c r="AK5002" i="7" a="1"/>
  <c r="AK5002" i="7" s="1"/>
  <c r="AM5002" i="7" a="1"/>
  <c r="AM5002" i="7" s="1"/>
  <c r="AJ5002" i="7" a="1"/>
  <c r="AJ5002" i="7" s="1"/>
  <c r="AJ4893" i="7" a="1"/>
  <c r="AJ4893" i="7" s="1"/>
  <c r="AJ4358" i="7" a="1"/>
  <c r="AJ4358" i="7" s="1"/>
  <c r="AK4358" i="7" a="1"/>
  <c r="AK4358" i="7" s="1"/>
  <c r="AM3966" i="7" a="1"/>
  <c r="AM3966" i="7" s="1"/>
  <c r="AL3966" i="7" a="1"/>
  <c r="AL3966" i="7" s="1"/>
  <c r="AK3966" i="7" a="1"/>
  <c r="AK3966" i="7" s="1"/>
  <c r="AJ3966" i="7" a="1"/>
  <c r="AJ3966" i="7" s="1"/>
  <c r="AK3648" i="7" a="1"/>
  <c r="AK3648" i="7" s="1"/>
  <c r="AL3648" i="7" a="1"/>
  <c r="AL3648" i="7" s="1"/>
  <c r="AK3623" i="7" a="1"/>
  <c r="AK3623" i="7" s="1"/>
  <c r="AM3623" i="7" a="1"/>
  <c r="AM3623" i="7" s="1"/>
  <c r="AJ3623" i="7" a="1"/>
  <c r="AJ3623" i="7" s="1"/>
  <c r="AL3035" i="7" a="1"/>
  <c r="AL3035" i="7" s="1"/>
  <c r="AK3035" i="7" a="1"/>
  <c r="AK3035" i="7" s="1"/>
  <c r="AK2896" i="7" a="1"/>
  <c r="AK2896" i="7" s="1"/>
  <c r="AL2896" i="7" a="1"/>
  <c r="AL2896" i="7" s="1"/>
  <c r="AM2896" i="7" a="1"/>
  <c r="AM2896" i="7" s="1"/>
  <c r="AL2750" i="7" a="1"/>
  <c r="AL2750" i="7" s="1"/>
  <c r="AJ2750" i="7" a="1"/>
  <c r="AJ2750" i="7" s="1"/>
  <c r="AK2750" i="7" a="1"/>
  <c r="AK2750" i="7" s="1"/>
  <c r="AM2686" i="7" a="1"/>
  <c r="AM2686" i="7" s="1"/>
  <c r="AK2686" i="7" a="1"/>
  <c r="AK2686" i="7" s="1"/>
  <c r="AJ2686" i="7" a="1"/>
  <c r="AJ2686" i="7" s="1"/>
  <c r="AL2622" i="7" a="1"/>
  <c r="AL2622" i="7" s="1"/>
  <c r="AJ2622" i="7" a="1"/>
  <c r="AJ2622" i="7" s="1"/>
  <c r="AK2622" i="7" a="1"/>
  <c r="AK2622" i="7" s="1"/>
  <c r="AM2566" i="7" a="1"/>
  <c r="AM2566" i="7" s="1"/>
  <c r="AJ2566" i="7" a="1"/>
  <c r="AJ2566" i="7" s="1"/>
  <c r="AK2566" i="7" a="1"/>
  <c r="AK2566" i="7" s="1"/>
  <c r="AM2550" i="7" a="1"/>
  <c r="AM2550" i="7" s="1"/>
  <c r="AJ2550" i="7" a="1"/>
  <c r="AJ2550" i="7" s="1"/>
  <c r="AK2550" i="7" a="1"/>
  <c r="AK2550" i="7" s="1"/>
  <c r="AL2510" i="7" a="1"/>
  <c r="AL2510" i="7" s="1"/>
  <c r="AJ2510" i="7" a="1"/>
  <c r="AJ2510" i="7" s="1"/>
  <c r="AK2510" i="7" a="1"/>
  <c r="AK2510" i="7" s="1"/>
  <c r="AL1801" i="7" a="1"/>
  <c r="AL1801" i="7" s="1"/>
  <c r="AM1801" i="7" a="1"/>
  <c r="AM1801" i="7" s="1"/>
  <c r="AJ1450" i="7" a="1"/>
  <c r="AJ1450" i="7" s="1"/>
  <c r="AM1450" i="7" a="1"/>
  <c r="AM1450" i="7" s="1"/>
  <c r="AL113" i="7" a="1"/>
  <c r="AL113" i="7" s="1"/>
  <c r="AJ113" i="7" a="1"/>
  <c r="AJ113" i="7" s="1"/>
  <c r="AL97" i="7" a="1"/>
  <c r="AL97" i="7" s="1"/>
  <c r="AK97" i="7" a="1"/>
  <c r="AK97" i="7" s="1"/>
  <c r="AJ97" i="7" a="1"/>
  <c r="AJ97" i="7" s="1"/>
  <c r="AM97" i="7" a="1"/>
  <c r="AM97" i="7" s="1"/>
  <c r="AL81" i="7" a="1"/>
  <c r="AL81" i="7" s="1"/>
  <c r="AJ81" i="7" a="1"/>
  <c r="AJ81" i="7" s="1"/>
  <c r="AL65" i="7" a="1"/>
  <c r="AL65" i="7" s="1"/>
  <c r="AM65" i="7" a="1"/>
  <c r="AM65" i="7" s="1"/>
  <c r="AK65" i="7" a="1"/>
  <c r="AK65" i="7" s="1"/>
  <c r="AJ65" i="7" a="1"/>
  <c r="AJ65" i="7" s="1"/>
  <c r="AL4782" i="7" a="1"/>
  <c r="AL4782" i="7" s="1"/>
  <c r="AJ4299" i="7" a="1"/>
  <c r="AJ4299" i="7" s="1"/>
  <c r="AL4299" i="7" a="1"/>
  <c r="AL4299" i="7" s="1"/>
  <c r="AM4299" i="7" a="1"/>
  <c r="AM4299" i="7" s="1"/>
  <c r="AL6900" i="7" a="1"/>
  <c r="AL6900" i="7" s="1"/>
  <c r="AL6892" i="7" a="1"/>
  <c r="AL6892" i="7" s="1"/>
  <c r="AJ6662" i="7" a="1"/>
  <c r="AJ6662" i="7" s="1"/>
  <c r="AJ6562" i="7" a="1"/>
  <c r="AJ6562" i="7" s="1"/>
  <c r="AJ6436" i="7" a="1"/>
  <c r="AJ6436" i="7" s="1"/>
  <c r="AM6518" i="7" a="1"/>
  <c r="AM6518" i="7" s="1"/>
  <c r="AM6470" i="7" a="1"/>
  <c r="AM6470" i="7" s="1"/>
  <c r="AJ6607" i="7" a="1"/>
  <c r="AJ6607" i="7" s="1"/>
  <c r="AM6376" i="7" a="1"/>
  <c r="AM6376" i="7" s="1"/>
  <c r="AM6626" i="7" a="1"/>
  <c r="AM6626" i="7" s="1"/>
  <c r="AJ6174" i="7" a="1"/>
  <c r="AJ6174" i="7" s="1"/>
  <c r="AK6174" i="7" a="1"/>
  <c r="AK6174" i="7" s="1"/>
  <c r="AL6042" i="7" a="1"/>
  <c r="AL6042" i="7" s="1"/>
  <c r="AK6042" i="7" a="1"/>
  <c r="AK6042" i="7" s="1"/>
  <c r="AM6014" i="7" a="1"/>
  <c r="AM6014" i="7" s="1"/>
  <c r="AL6014" i="7" a="1"/>
  <c r="AL6014" i="7" s="1"/>
  <c r="AM5689" i="7" a="1"/>
  <c r="AM5689" i="7" s="1"/>
  <c r="AL5689" i="7" a="1"/>
  <c r="AL5689" i="7" s="1"/>
  <c r="AK5689" i="7" a="1"/>
  <c r="AK5689" i="7" s="1"/>
  <c r="AL5280" i="7" a="1"/>
  <c r="AL5280" i="7" s="1"/>
  <c r="AJ5280" i="7" a="1"/>
  <c r="AJ5280" i="7" s="1"/>
  <c r="AJ5637" i="7" a="1"/>
  <c r="AJ5637" i="7" s="1"/>
  <c r="AL5637" i="7" a="1"/>
  <c r="AL5637" i="7" s="1"/>
  <c r="AM5637" i="7" a="1"/>
  <c r="AM5637" i="7" s="1"/>
  <c r="AL5127" i="7" a="1"/>
  <c r="AL5127" i="7" s="1"/>
  <c r="AM5127" i="7" a="1"/>
  <c r="AM5127" i="7" s="1"/>
  <c r="AJ5127" i="7" a="1"/>
  <c r="AJ5127" i="7" s="1"/>
  <c r="AL5105" i="7" a="1"/>
  <c r="AL5105" i="7" s="1"/>
  <c r="AJ5105" i="7" a="1"/>
  <c r="AJ5105" i="7" s="1"/>
  <c r="AM5105" i="7" a="1"/>
  <c r="AM5105" i="7" s="1"/>
  <c r="AL5248" i="7" a="1"/>
  <c r="AL5248" i="7" s="1"/>
  <c r="AJ5248" i="7" a="1"/>
  <c r="AJ5248" i="7" s="1"/>
  <c r="AM5248" i="7" a="1"/>
  <c r="AM5248" i="7" s="1"/>
  <c r="AM5009" i="7" a="1"/>
  <c r="AM5009" i="7" s="1"/>
  <c r="AJ5009" i="7" a="1"/>
  <c r="AJ5009" i="7" s="1"/>
  <c r="AM5043" i="7" a="1"/>
  <c r="AM5043" i="7" s="1"/>
  <c r="AL5043" i="7" a="1"/>
  <c r="AL5043" i="7" s="1"/>
  <c r="AK5043" i="7" a="1"/>
  <c r="AK5043" i="7" s="1"/>
  <c r="AJ5043" i="7" a="1"/>
  <c r="AJ5043" i="7" s="1"/>
  <c r="AJ5140" i="7" a="1"/>
  <c r="AJ5140" i="7" s="1"/>
  <c r="AJ5184" i="7" a="1"/>
  <c r="AJ5184" i="7" s="1"/>
  <c r="AL5184" i="7" a="1"/>
  <c r="AL5184" i="7" s="1"/>
  <c r="AM5184" i="7" a="1"/>
  <c r="AM5184" i="7" s="1"/>
  <c r="AL4910" i="7" a="1"/>
  <c r="AL4910" i="7" s="1"/>
  <c r="AM4910" i="7" a="1"/>
  <c r="AM4910" i="7" s="1"/>
  <c r="AK4910" i="7" a="1"/>
  <c r="AK4910" i="7" s="1"/>
  <c r="AL4841" i="7" a="1"/>
  <c r="AL4841" i="7" s="1"/>
  <c r="AM4841" i="7" a="1"/>
  <c r="AM4841" i="7" s="1"/>
  <c r="AJ4841" i="7" a="1"/>
  <c r="AJ4841" i="7" s="1"/>
  <c r="AL4270" i="7" a="1"/>
  <c r="AL4270" i="7" s="1"/>
  <c r="AJ4270" i="7" a="1"/>
  <c r="AJ4270" i="7" s="1"/>
  <c r="AL4833" i="7" a="1"/>
  <c r="AL4833" i="7" s="1"/>
  <c r="AM4833" i="7" a="1"/>
  <c r="AM4833" i="7" s="1"/>
  <c r="AJ3011" i="7" a="1"/>
  <c r="AJ3011" i="7" s="1"/>
  <c r="AK3011" i="7" a="1"/>
  <c r="AK3011" i="7" s="1"/>
  <c r="AJ2880" i="7" a="1"/>
  <c r="AJ2880" i="7" s="1"/>
  <c r="AM2880" i="7" a="1"/>
  <c r="AM2880" i="7" s="1"/>
  <c r="AK2880" i="7" a="1"/>
  <c r="AK2880" i="7" s="1"/>
  <c r="AL2880" i="7" a="1"/>
  <c r="AL2880" i="7" s="1"/>
  <c r="AK2178" i="7" a="1"/>
  <c r="AK2178" i="7" s="1"/>
  <c r="AL2178" i="7" a="1"/>
  <c r="AL2178" i="7" s="1"/>
  <c r="AL2114" i="7" a="1"/>
  <c r="AL2114" i="7" s="1"/>
  <c r="AM2114" i="7" a="1"/>
  <c r="AM2114" i="7" s="1"/>
  <c r="AJ2424" i="7" a="1"/>
  <c r="AJ2424" i="7" s="1"/>
  <c r="AK2424" i="7" a="1"/>
  <c r="AK2424" i="7" s="1"/>
  <c r="AM2424" i="7" a="1"/>
  <c r="AM2424" i="7" s="1"/>
  <c r="AL1914" i="7" a="1"/>
  <c r="AL1914" i="7" s="1"/>
  <c r="AM1914" i="7" a="1"/>
  <c r="AM1914" i="7" s="1"/>
  <c r="AL276" i="7" a="1"/>
  <c r="AL276" i="7" s="1"/>
  <c r="AJ276" i="7" a="1"/>
  <c r="AJ276" i="7" s="1"/>
  <c r="AL176" i="7" a="1"/>
  <c r="AL176" i="7" s="1"/>
  <c r="AJ176" i="7" a="1"/>
  <c r="AJ176" i="7" s="1"/>
  <c r="AK6056" i="7" a="1"/>
  <c r="AK6056" i="7" s="1"/>
  <c r="AM6056" i="7" a="1"/>
  <c r="AM6056" i="7" s="1"/>
  <c r="AM5864" i="7" a="1"/>
  <c r="AM5864" i="7" s="1"/>
  <c r="AK5864" i="7" a="1"/>
  <c r="AK5864" i="7" s="1"/>
  <c r="AL5864" i="7" a="1"/>
  <c r="AL5864" i="7" s="1"/>
  <c r="AJ5864" i="7" a="1"/>
  <c r="AJ5864" i="7" s="1"/>
  <c r="AJ5738" i="7" a="1"/>
  <c r="AJ5738" i="7" s="1"/>
  <c r="AL5738" i="7" a="1"/>
  <c r="AL5738" i="7" s="1"/>
  <c r="AM5738" i="7" a="1"/>
  <c r="AM5738" i="7" s="1"/>
  <c r="AK5017" i="7" a="1"/>
  <c r="AK5017" i="7" s="1"/>
  <c r="AM5017" i="7" a="1"/>
  <c r="AM5017" i="7" s="1"/>
  <c r="AL5017" i="7" a="1"/>
  <c r="AL5017" i="7" s="1"/>
  <c r="AK4299" i="7" a="1"/>
  <c r="AK4299" i="7" s="1"/>
  <c r="AJ4363" i="7" a="1"/>
  <c r="AJ4363" i="7" s="1"/>
  <c r="AM4363" i="7" a="1"/>
  <c r="AM4363" i="7" s="1"/>
  <c r="AL6614" i="7" a="1"/>
  <c r="AL6614" i="7" s="1"/>
  <c r="AK6675" i="7" a="1"/>
  <c r="AK6675" i="7" s="1"/>
  <c r="AJ6642" i="7" a="1"/>
  <c r="AJ6642" i="7" s="1"/>
  <c r="AM6494" i="7" a="1"/>
  <c r="AM6494" i="7" s="1"/>
  <c r="AJ6299" i="7" a="1"/>
  <c r="AJ6299" i="7" s="1"/>
  <c r="AK6299" i="7" a="1"/>
  <c r="AK6299" i="7" s="1"/>
  <c r="AM6299" i="7" a="1"/>
  <c r="AM6299" i="7" s="1"/>
  <c r="AJ6405" i="7" a="1"/>
  <c r="AJ6405" i="7" s="1"/>
  <c r="AK6405" i="7" a="1"/>
  <c r="AK6405" i="7" s="1"/>
  <c r="AJ6143" i="7" a="1"/>
  <c r="AJ6143" i="7" s="1"/>
  <c r="AL6143" i="7" a="1"/>
  <c r="AL6143" i="7" s="1"/>
  <c r="AM6226" i="7" a="1"/>
  <c r="AM6226" i="7" s="1"/>
  <c r="AJ6226" i="7" a="1"/>
  <c r="AJ6226" i="7" s="1"/>
  <c r="AK6155" i="7" a="1"/>
  <c r="AK6155" i="7" s="1"/>
  <c r="AM6155" i="7" a="1"/>
  <c r="AM6155" i="7" s="1"/>
  <c r="AM5696" i="7" a="1"/>
  <c r="AM5696" i="7" s="1"/>
  <c r="AJ5696" i="7" a="1"/>
  <c r="AJ5696" i="7" s="1"/>
  <c r="AM5672" i="7" a="1"/>
  <c r="AM5672" i="7" s="1"/>
  <c r="AL5672" i="7" a="1"/>
  <c r="AL5672" i="7" s="1"/>
  <c r="AK4901" i="7" a="1"/>
  <c r="AK4901" i="7" s="1"/>
  <c r="AL4901" i="7" a="1"/>
  <c r="AL4901" i="7" s="1"/>
  <c r="AK4869" i="7" a="1"/>
  <c r="AK4869" i="7" s="1"/>
  <c r="AM4869" i="7" a="1"/>
  <c r="AM4869" i="7" s="1"/>
  <c r="AK4837" i="7" a="1"/>
  <c r="AK4837" i="7" s="1"/>
  <c r="AL4837" i="7" a="1"/>
  <c r="AL4837" i="7" s="1"/>
  <c r="AK4758" i="7" a="1"/>
  <c r="AK4758" i="7" s="1"/>
  <c r="AL4758" i="7" a="1"/>
  <c r="AL4758" i="7" s="1"/>
  <c r="AM4758" i="7" a="1"/>
  <c r="AM4758" i="7" s="1"/>
  <c r="AJ4286" i="7" a="1"/>
  <c r="AJ4286" i="7" s="1"/>
  <c r="AL4286" i="7" a="1"/>
  <c r="AL4286" i="7" s="1"/>
  <c r="AM4530" i="7" a="1"/>
  <c r="AM4530" i="7" s="1"/>
  <c r="AL4530" i="7" a="1"/>
  <c r="AL4530" i="7" s="1"/>
  <c r="AK4530" i="7" a="1"/>
  <c r="AK4530" i="7" s="1"/>
  <c r="AJ4530" i="7" a="1"/>
  <c r="AJ4530" i="7" s="1"/>
  <c r="AM4554" i="7" a="1"/>
  <c r="AM4554" i="7" s="1"/>
  <c r="AJ4554" i="7" a="1"/>
  <c r="AJ4554" i="7" s="1"/>
  <c r="AK4363" i="7" a="1"/>
  <c r="AK4363" i="7" s="1"/>
  <c r="AL4196" i="7" a="1"/>
  <c r="AL4196" i="7" s="1"/>
  <c r="AM4196" i="7" a="1"/>
  <c r="AM4196" i="7" s="1"/>
  <c r="AK4196" i="7" a="1"/>
  <c r="AK4196" i="7" s="1"/>
  <c r="AJ4196" i="7" a="1"/>
  <c r="AJ4196" i="7" s="1"/>
  <c r="AL4607" i="7" a="1"/>
  <c r="AL4607" i="7" s="1"/>
  <c r="AJ4607" i="7" a="1"/>
  <c r="AJ4607" i="7" s="1"/>
  <c r="AM4607" i="7" a="1"/>
  <c r="AM4607" i="7" s="1"/>
  <c r="AL4274" i="7" a="1"/>
  <c r="AL4274" i="7" s="1"/>
  <c r="AJ4274" i="7" a="1"/>
  <c r="AJ4274" i="7" s="1"/>
  <c r="AM4274" i="7" a="1"/>
  <c r="AM4274" i="7" s="1"/>
  <c r="AK4274" i="7" a="1"/>
  <c r="AK4274" i="7" s="1"/>
  <c r="AK3682" i="7" a="1"/>
  <c r="AK3682" i="7" s="1"/>
  <c r="AJ3682" i="7" a="1"/>
  <c r="AJ3682" i="7" s="1"/>
  <c r="AM3682" i="7" a="1"/>
  <c r="AM3682" i="7" s="1"/>
  <c r="AL3682" i="7" a="1"/>
  <c r="AL3682" i="7" s="1"/>
  <c r="AJ3645" i="7" a="1"/>
  <c r="AJ3645" i="7" s="1"/>
  <c r="AL3645" i="7" a="1"/>
  <c r="AL3645" i="7" s="1"/>
  <c r="AK3645" i="7" a="1"/>
  <c r="AK3645" i="7" s="1"/>
  <c r="AM3645" i="7" a="1"/>
  <c r="AM3645" i="7" s="1"/>
  <c r="AJ3424" i="7" a="1"/>
  <c r="AJ3424" i="7" s="1"/>
  <c r="AM2869" i="7" a="1"/>
  <c r="AM2869" i="7" s="1"/>
  <c r="AL2869" i="7" a="1"/>
  <c r="AL2869" i="7" s="1"/>
  <c r="AJ2869" i="7" a="1"/>
  <c r="AJ2869" i="7" s="1"/>
  <c r="AK2869" i="7" a="1"/>
  <c r="AK2869" i="7" s="1"/>
  <c r="AJ2781" i="7" a="1"/>
  <c r="AJ2781" i="7" s="1"/>
  <c r="AL2781" i="7" a="1"/>
  <c r="AL2781" i="7" s="1"/>
  <c r="AK2781" i="7" a="1"/>
  <c r="AK2781" i="7" s="1"/>
  <c r="AJ2760" i="7" a="1"/>
  <c r="AJ2760" i="7" s="1"/>
  <c r="AK2760" i="7" a="1"/>
  <c r="AK2760" i="7" s="1"/>
  <c r="AL2760" i="7" a="1"/>
  <c r="AL2760" i="7" s="1"/>
  <c r="AJ2696" i="7" a="1"/>
  <c r="AJ2696" i="7" s="1"/>
  <c r="AM2696" i="7" a="1"/>
  <c r="AM2696" i="7" s="1"/>
  <c r="AK2696" i="7" a="1"/>
  <c r="AK2696" i="7" s="1"/>
  <c r="AL2696" i="7" a="1"/>
  <c r="AL2696" i="7" s="1"/>
  <c r="AJ2632" i="7" a="1"/>
  <c r="AJ2632" i="7" s="1"/>
  <c r="AK2632" i="7" a="1"/>
  <c r="AK2632" i="7" s="1"/>
  <c r="AJ2568" i="7" a="1"/>
  <c r="AJ2568" i="7" s="1"/>
  <c r="AM2568" i="7" a="1"/>
  <c r="AM2568" i="7" s="1"/>
  <c r="AK2568" i="7" a="1"/>
  <c r="AK2568" i="7" s="1"/>
  <c r="AL2568" i="7" a="1"/>
  <c r="AL2568" i="7" s="1"/>
  <c r="AJ2504" i="7" a="1"/>
  <c r="AJ2504" i="7" s="1"/>
  <c r="AL2504" i="7" a="1"/>
  <c r="AL2504" i="7" s="1"/>
  <c r="AJ1963" i="7" a="1"/>
  <c r="AJ1963" i="7" s="1"/>
  <c r="AK1963" i="7" a="1"/>
  <c r="AK1963" i="7" s="1"/>
  <c r="AL2082" i="7" a="1"/>
  <c r="AL2082" i="7" s="1"/>
  <c r="AM2082" i="7" a="1"/>
  <c r="AM2082" i="7" s="1"/>
  <c r="AJ2082" i="7" a="1"/>
  <c r="AJ2082" i="7" s="1"/>
  <c r="AK1284" i="7" a="1"/>
  <c r="AK1284" i="7" s="1"/>
  <c r="AM1284" i="7" a="1"/>
  <c r="AM1284" i="7" s="1"/>
  <c r="AK1220" i="7" a="1"/>
  <c r="AK1220" i="7" s="1"/>
  <c r="AM1220" i="7" a="1"/>
  <c r="AM1220" i="7" s="1"/>
  <c r="AK1156" i="7" a="1"/>
  <c r="AK1156" i="7" s="1"/>
  <c r="AM1156" i="7" a="1"/>
  <c r="AM1156" i="7" s="1"/>
  <c r="AK1092" i="7" a="1"/>
  <c r="AK1092" i="7" s="1"/>
  <c r="AM1092" i="7" a="1"/>
  <c r="AM1092" i="7" s="1"/>
  <c r="AK1028" i="7" a="1"/>
  <c r="AK1028" i="7" s="1"/>
  <c r="AM1028" i="7" a="1"/>
  <c r="AM1028" i="7" s="1"/>
  <c r="AK964" i="7" a="1"/>
  <c r="AK964" i="7" s="1"/>
  <c r="AM964" i="7" a="1"/>
  <c r="AM964" i="7" s="1"/>
  <c r="AK900" i="7" a="1"/>
  <c r="AK900" i="7" s="1"/>
  <c r="AM900" i="7" a="1"/>
  <c r="AM900" i="7" s="1"/>
  <c r="AK836" i="7" a="1"/>
  <c r="AK836" i="7" s="1"/>
  <c r="AM836" i="7" a="1"/>
  <c r="AM836" i="7" s="1"/>
  <c r="AL1288" i="7" a="1"/>
  <c r="AL1288" i="7" s="1"/>
  <c r="AM1016" i="7" a="1"/>
  <c r="AM1016" i="7" s="1"/>
  <c r="AL968" i="7" a="1"/>
  <c r="AL968" i="7" s="1"/>
  <c r="AM824" i="7" a="1"/>
  <c r="AM824" i="7" s="1"/>
  <c r="AL573" i="7" a="1"/>
  <c r="AL573" i="7" s="1"/>
  <c r="AJ49" i="7" a="1"/>
  <c r="AJ49" i="7" s="1"/>
  <c r="AJ457" i="7" a="1"/>
  <c r="AJ457" i="7" s="1"/>
  <c r="AM319" i="7" a="1"/>
  <c r="AM319" i="7" s="1"/>
  <c r="AM158" i="7" a="1"/>
  <c r="AM158" i="7" s="1"/>
  <c r="AL1531" i="7" a="1"/>
  <c r="AL1531" i="7" s="1"/>
  <c r="AK1277" i="7" a="1"/>
  <c r="AK1277" i="7" s="1"/>
  <c r="AL976" i="7" a="1"/>
  <c r="AL976" i="7" s="1"/>
  <c r="AM62" i="7" a="1"/>
  <c r="AM62" i="7" s="1"/>
  <c r="AL173" i="7" a="1"/>
  <c r="AL173" i="7" s="1"/>
  <c r="AM6957" i="7" a="1"/>
  <c r="AM6957" i="7" s="1"/>
  <c r="AL6602" i="7" a="1"/>
  <c r="AL6602" i="7" s="1"/>
  <c r="AL6743" i="7" a="1"/>
  <c r="AL6743" i="7" s="1"/>
  <c r="AM6604" i="7" a="1"/>
  <c r="AM6604" i="7" s="1"/>
  <c r="AL6520" i="7" a="1"/>
  <c r="AL6520" i="7" s="1"/>
  <c r="AM6437" i="7" a="1"/>
  <c r="AM6437" i="7" s="1"/>
  <c r="AJ6601" i="7" a="1"/>
  <c r="AJ6601" i="7" s="1"/>
  <c r="AL6505" i="7" a="1"/>
  <c r="AL6505" i="7" s="1"/>
  <c r="AK6505" i="7" a="1"/>
  <c r="AK6505" i="7" s="1"/>
  <c r="AK6634" i="7" a="1"/>
  <c r="AK6634" i="7" s="1"/>
  <c r="AL6496" i="7" a="1"/>
  <c r="AL6496" i="7" s="1"/>
  <c r="AJ6577" i="7" a="1"/>
  <c r="AJ6577" i="7" s="1"/>
  <c r="AM6610" i="7" a="1"/>
  <c r="AM6610" i="7" s="1"/>
  <c r="AL6610" i="7" a="1"/>
  <c r="AL6610" i="7" s="1"/>
  <c r="AJ6403" i="7" a="1"/>
  <c r="AJ6403" i="7" s="1"/>
  <c r="AL6265" i="7" a="1"/>
  <c r="AL6265" i="7" s="1"/>
  <c r="AK6377" i="7" a="1"/>
  <c r="AK6377" i="7" s="1"/>
  <c r="AK6347" i="7" a="1"/>
  <c r="AK6347" i="7" s="1"/>
  <c r="AJ6347" i="7" a="1"/>
  <c r="AJ6347" i="7" s="1"/>
  <c r="AK6585" i="7" a="1"/>
  <c r="AK6585" i="7" s="1"/>
  <c r="AL6387" i="7" a="1"/>
  <c r="AL6387" i="7" s="1"/>
  <c r="AM6487" i="7" a="1"/>
  <c r="AM6487" i="7" s="1"/>
  <c r="AK6419" i="7" a="1"/>
  <c r="AK6419" i="7" s="1"/>
  <c r="AL6410" i="7" a="1"/>
  <c r="AL6410" i="7" s="1"/>
  <c r="AM6489" i="7" a="1"/>
  <c r="AM6489" i="7" s="1"/>
  <c r="AJ6252" i="7" a="1"/>
  <c r="AJ6252" i="7" s="1"/>
  <c r="AK6462" i="7" a="1"/>
  <c r="AK6462" i="7" s="1"/>
  <c r="AJ6132" i="7" a="1"/>
  <c r="AJ6132" i="7" s="1"/>
  <c r="AL6132" i="7" a="1"/>
  <c r="AL6132" i="7" s="1"/>
  <c r="AJ6236" i="7" a="1"/>
  <c r="AJ6236" i="7" s="1"/>
  <c r="AK6236" i="7" a="1"/>
  <c r="AK6236" i="7" s="1"/>
  <c r="AM6181" i="7" a="1"/>
  <c r="AM6181" i="7" s="1"/>
  <c r="AK6183" i="7" a="1"/>
  <c r="AK6183" i="7" s="1"/>
  <c r="AL5947" i="7" a="1"/>
  <c r="AL5947" i="7" s="1"/>
  <c r="AL5772" i="7" a="1"/>
  <c r="AL5772" i="7" s="1"/>
  <c r="AK5772" i="7" a="1"/>
  <c r="AK5772" i="7" s="1"/>
  <c r="AJ5687" i="7" a="1"/>
  <c r="AJ5687" i="7" s="1"/>
  <c r="AL5687" i="7" a="1"/>
  <c r="AL5687" i="7" s="1"/>
  <c r="AJ6274" i="7" a="1"/>
  <c r="AJ6274" i="7" s="1"/>
  <c r="AK5938" i="7" a="1"/>
  <c r="AK5938" i="7" s="1"/>
  <c r="AM5873" i="7" a="1"/>
  <c r="AM5873" i="7" s="1"/>
  <c r="AK6078" i="7" a="1"/>
  <c r="AK6078" i="7" s="1"/>
  <c r="AJ6180" i="7" a="1"/>
  <c r="AJ6180" i="7" s="1"/>
  <c r="AL5954" i="7" a="1"/>
  <c r="AL5954" i="7" s="1"/>
  <c r="AM5954" i="7" a="1"/>
  <c r="AM5954" i="7" s="1"/>
  <c r="AM5883" i="7" a="1"/>
  <c r="AM5883" i="7" s="1"/>
  <c r="AJ5779" i="7" a="1"/>
  <c r="AJ5779" i="7" s="1"/>
  <c r="AM5432" i="7" a="1"/>
  <c r="AM5432" i="7" s="1"/>
  <c r="AK6214" i="7" a="1"/>
  <c r="AK6214" i="7" s="1"/>
  <c r="AM5819" i="7" a="1"/>
  <c r="AM5819" i="7" s="1"/>
  <c r="AK5708" i="7" a="1"/>
  <c r="AK5708" i="7" s="1"/>
  <c r="AJ5620" i="7" a="1"/>
  <c r="AJ5620" i="7" s="1"/>
  <c r="AM5735" i="7" a="1"/>
  <c r="AM5735" i="7" s="1"/>
  <c r="AM5478" i="7" a="1"/>
  <c r="AM5478" i="7" s="1"/>
  <c r="AM5345" i="7" a="1"/>
  <c r="AM5345" i="7" s="1"/>
  <c r="AL5213" i="7" a="1"/>
  <c r="AL5213" i="7" s="1"/>
  <c r="AK5213" i="7" a="1"/>
  <c r="AK5213" i="7" s="1"/>
  <c r="AL5006" i="7" a="1"/>
  <c r="AL5006" i="7" s="1"/>
  <c r="AK4768" i="7" a="1"/>
  <c r="AK4768" i="7" s="1"/>
  <c r="AJ4768" i="7" a="1"/>
  <c r="AJ4768" i="7" s="1"/>
  <c r="AK5553" i="7" a="1"/>
  <c r="AK5553" i="7" s="1"/>
  <c r="AK5390" i="7" a="1"/>
  <c r="AK5390" i="7" s="1"/>
  <c r="AJ5390" i="7" a="1"/>
  <c r="AJ5390" i="7" s="1"/>
  <c r="AJ5257" i="7" a="1"/>
  <c r="AJ5257" i="7" s="1"/>
  <c r="AM5521" i="7" a="1"/>
  <c r="AM5521" i="7" s="1"/>
  <c r="AM5494" i="7" a="1"/>
  <c r="AM5494" i="7" s="1"/>
  <c r="AL5485" i="7" a="1"/>
  <c r="AL5485" i="7" s="1"/>
  <c r="AJ5038" i="7" a="1"/>
  <c r="AJ5038" i="7" s="1"/>
  <c r="AL4556" i="7" a="1"/>
  <c r="AL4556" i="7" s="1"/>
  <c r="AM4556" i="7" a="1"/>
  <c r="AM4556" i="7" s="1"/>
  <c r="AK4239" i="7" a="1"/>
  <c r="AK4239" i="7" s="1"/>
  <c r="AM4239" i="7" a="1"/>
  <c r="AM4239" i="7" s="1"/>
  <c r="AJ5394" i="7" a="1"/>
  <c r="AJ5394" i="7" s="1"/>
  <c r="AL5394" i="7" a="1"/>
  <c r="AL5394" i="7" s="1"/>
  <c r="AJ4834" i="7" a="1"/>
  <c r="AJ4834" i="7" s="1"/>
  <c r="AK4834" i="7" a="1"/>
  <c r="AK4834" i="7" s="1"/>
  <c r="AM4834" i="7" a="1"/>
  <c r="AM4834" i="7" s="1"/>
  <c r="AL4473" i="7" a="1"/>
  <c r="AL4473" i="7" s="1"/>
  <c r="AJ4473" i="7" a="1"/>
  <c r="AJ4473" i="7" s="1"/>
  <c r="AJ5007" i="7" a="1"/>
  <c r="AJ5007" i="7" s="1"/>
  <c r="AM5007" i="7" a="1"/>
  <c r="AM5007" i="7" s="1"/>
  <c r="AL5007" i="7" a="1"/>
  <c r="AL5007" i="7" s="1"/>
  <c r="AJ4571" i="7" a="1"/>
  <c r="AJ4571" i="7" s="1"/>
  <c r="AK4571" i="7" a="1"/>
  <c r="AK4571" i="7" s="1"/>
  <c r="AL4026" i="7" a="1"/>
  <c r="AL4026" i="7" s="1"/>
  <c r="AJ4026" i="7" a="1"/>
  <c r="AJ4026" i="7" s="1"/>
  <c r="AJ4169" i="7" a="1"/>
  <c r="AJ4169" i="7" s="1"/>
  <c r="AJ4136" i="7" a="1"/>
  <c r="AJ4136" i="7" s="1"/>
  <c r="AM4136" i="7" a="1"/>
  <c r="AM4136" i="7" s="1"/>
  <c r="AJ3993" i="7" a="1"/>
  <c r="AJ3993" i="7" s="1"/>
  <c r="AM3993" i="7" a="1"/>
  <c r="AM3993" i="7" s="1"/>
  <c r="AL3993" i="7" a="1"/>
  <c r="AL3993" i="7" s="1"/>
  <c r="AK3993" i="7" a="1"/>
  <c r="AK3993" i="7" s="1"/>
  <c r="AJ3207" i="7" a="1"/>
  <c r="AJ3207" i="7" s="1"/>
  <c r="AL3207" i="7" a="1"/>
  <c r="AL3207" i="7" s="1"/>
  <c r="AK3207" i="7" a="1"/>
  <c r="AK3207" i="7" s="1"/>
  <c r="AM3207" i="7" a="1"/>
  <c r="AM3207" i="7" s="1"/>
  <c r="AJ2935" i="7" a="1"/>
  <c r="AJ2935" i="7" s="1"/>
  <c r="AL2279" i="7" a="1"/>
  <c r="AL2279" i="7" s="1"/>
  <c r="AJ2279" i="7" a="1"/>
  <c r="AJ2279" i="7" s="1"/>
  <c r="AJ1974" i="7" a="1"/>
  <c r="AJ1974" i="7" s="1"/>
  <c r="AK1974" i="7" a="1"/>
  <c r="AK1974" i="7" s="1"/>
  <c r="AL1314" i="7" a="1"/>
  <c r="AL1314" i="7" s="1"/>
  <c r="AM1314" i="7" a="1"/>
  <c r="AM1314" i="7" s="1"/>
  <c r="AJ1314" i="7" a="1"/>
  <c r="AJ1314" i="7" s="1"/>
  <c r="AK1452" i="7" a="1"/>
  <c r="AK1452" i="7" s="1"/>
  <c r="AJ1452" i="7" a="1"/>
  <c r="AJ1452" i="7" s="1"/>
  <c r="AJ1318" i="7" a="1"/>
  <c r="AJ1318" i="7" s="1"/>
  <c r="AM1318" i="7" a="1"/>
  <c r="AM1318" i="7" s="1"/>
  <c r="AK1318" i="7" a="1"/>
  <c r="AK1318" i="7" s="1"/>
  <c r="AK1015" i="7" a="1"/>
  <c r="AK1015" i="7" s="1"/>
  <c r="AM1015" i="7" a="1"/>
  <c r="AM1015" i="7" s="1"/>
  <c r="AJ1015" i="7" a="1"/>
  <c r="AJ1015" i="7" s="1"/>
  <c r="AK203" i="7" a="1"/>
  <c r="AK203" i="7" s="1"/>
  <c r="AJ203" i="7" a="1"/>
  <c r="AJ203" i="7" s="1"/>
  <c r="AL203" i="7" a="1"/>
  <c r="AL203" i="7" s="1"/>
  <c r="AK6234" i="7" a="1"/>
  <c r="AK6234" i="7" s="1"/>
  <c r="AM6094" i="7" a="1"/>
  <c r="AM6094" i="7" s="1"/>
  <c r="AM6293" i="7" a="1"/>
  <c r="AM6293" i="7" s="1"/>
  <c r="AJ5988" i="7" a="1"/>
  <c r="AJ5988" i="7" s="1"/>
  <c r="AK5940" i="7" a="1"/>
  <c r="AK5940" i="7" s="1"/>
  <c r="AJ5917" i="7" a="1"/>
  <c r="AJ5917" i="7" s="1"/>
  <c r="AL5902" i="7" a="1"/>
  <c r="AL5902" i="7" s="1"/>
  <c r="AM5870" i="7" a="1"/>
  <c r="AM5870" i="7" s="1"/>
  <c r="AK5890" i="7" a="1"/>
  <c r="AK5890" i="7" s="1"/>
  <c r="AK5962" i="7" a="1"/>
  <c r="AK5962" i="7" s="1"/>
  <c r="AL6051" i="7" a="1"/>
  <c r="AL6051" i="7" s="1"/>
  <c r="AM5933" i="7" a="1"/>
  <c r="AM5933" i="7" s="1"/>
  <c r="AJ5993" i="7" a="1"/>
  <c r="AJ5993" i="7" s="1"/>
  <c r="AM5916" i="7" a="1"/>
  <c r="AM5916" i="7" s="1"/>
  <c r="AL5810" i="7" a="1"/>
  <c r="AL5810" i="7" s="1"/>
  <c r="AL5661" i="7" a="1"/>
  <c r="AL5661" i="7" s="1"/>
  <c r="AM5792" i="7" a="1"/>
  <c r="AM5792" i="7" s="1"/>
  <c r="AM5693" i="7" a="1"/>
  <c r="AM5693" i="7" s="1"/>
  <c r="AL5610" i="7" a="1"/>
  <c r="AL5610" i="7" s="1"/>
  <c r="AJ5554" i="7" a="1"/>
  <c r="AJ5554" i="7" s="1"/>
  <c r="AM5704" i="7" a="1"/>
  <c r="AM5704" i="7" s="1"/>
  <c r="AM5583" i="7" a="1"/>
  <c r="AM5583" i="7" s="1"/>
  <c r="AK5458" i="7" a="1"/>
  <c r="AK5458" i="7" s="1"/>
  <c r="AK5387" i="7" a="1"/>
  <c r="AK5387" i="7" s="1"/>
  <c r="AK5496" i="7" a="1"/>
  <c r="AK5496" i="7" s="1"/>
  <c r="AL5255" i="7" a="1"/>
  <c r="AL5255" i="7" s="1"/>
  <c r="AL5482" i="7" a="1"/>
  <c r="AL5482" i="7" s="1"/>
  <c r="AL5289" i="7" a="1"/>
  <c r="AL5289" i="7" s="1"/>
  <c r="AM5264" i="7" a="1"/>
  <c r="AM5264" i="7" s="1"/>
  <c r="AJ5180" i="7" a="1"/>
  <c r="AJ5180" i="7" s="1"/>
  <c r="AL5033" i="7" a="1"/>
  <c r="AL5033" i="7" s="1"/>
  <c r="AM4853" i="7" a="1"/>
  <c r="AM4853" i="7" s="1"/>
  <c r="AK5143" i="7" a="1"/>
  <c r="AK5143" i="7" s="1"/>
  <c r="AL4995" i="7" a="1"/>
  <c r="AL4995" i="7" s="1"/>
  <c r="AM4815" i="7" a="1"/>
  <c r="AM4815" i="7" s="1"/>
  <c r="AM4992" i="7" a="1"/>
  <c r="AM4992" i="7" s="1"/>
  <c r="AM4534" i="7" a="1"/>
  <c r="AM4534" i="7" s="1"/>
  <c r="AL4470" i="7" a="1"/>
  <c r="AL4470" i="7" s="1"/>
  <c r="AL4759" i="7" a="1"/>
  <c r="AL4759" i="7" s="1"/>
  <c r="AL4386" i="7" a="1"/>
  <c r="AL4386" i="7" s="1"/>
  <c r="AL4330" i="7" a="1"/>
  <c r="AL4330" i="7" s="1"/>
  <c r="AJ4028" i="7" a="1"/>
  <c r="AJ4028" i="7" s="1"/>
  <c r="AK5018" i="7" a="1"/>
  <c r="AK5018" i="7" s="1"/>
  <c r="AJ4655" i="7" a="1"/>
  <c r="AJ4655" i="7" s="1"/>
  <c r="AJ4566" i="7" a="1"/>
  <c r="AJ4566" i="7" s="1"/>
  <c r="AJ5204" i="7" a="1"/>
  <c r="AJ5204" i="7" s="1"/>
  <c r="AJ4777" i="7" a="1"/>
  <c r="AJ4777" i="7" s="1"/>
  <c r="AJ4426" i="7" a="1"/>
  <c r="AJ4426" i="7" s="1"/>
  <c r="AJ4326" i="7" a="1"/>
  <c r="AJ4326" i="7" s="1"/>
  <c r="AL4181" i="7" a="1"/>
  <c r="AL4181" i="7" s="1"/>
  <c r="AM4060" i="7" a="1"/>
  <c r="AM4060" i="7" s="1"/>
  <c r="AK4626" i="7" a="1"/>
  <c r="AK4626" i="7" s="1"/>
  <c r="AJ4224" i="7" a="1"/>
  <c r="AJ4224" i="7" s="1"/>
  <c r="AJ5024" i="7" a="1"/>
  <c r="AJ5024" i="7" s="1"/>
  <c r="AL4370" i="7" a="1"/>
  <c r="AL4370" i="7" s="1"/>
  <c r="AL4094" i="7" a="1"/>
  <c r="AL4094" i="7" s="1"/>
  <c r="AL4225" i="7" a="1"/>
  <c r="AL4225" i="7" s="1"/>
  <c r="AM4178" i="7" a="1"/>
  <c r="AM4178" i="7" s="1"/>
  <c r="AJ4043" i="7" a="1"/>
  <c r="AJ4043" i="7" s="1"/>
  <c r="AJ3890" i="7" a="1"/>
  <c r="AJ3890" i="7" s="1"/>
  <c r="AK4751" i="7" a="1"/>
  <c r="AK4751" i="7" s="1"/>
  <c r="AL4295" i="7" a="1"/>
  <c r="AL4295" i="7" s="1"/>
  <c r="AJ4200" i="7" a="1"/>
  <c r="AJ4200" i="7" s="1"/>
  <c r="AL4110" i="7" a="1"/>
  <c r="AL4110" i="7" s="1"/>
  <c r="AJ4037" i="7" a="1"/>
  <c r="AJ4037" i="7" s="1"/>
  <c r="AK4006" i="7" a="1"/>
  <c r="AK4006" i="7" s="1"/>
  <c r="AJ3789" i="7" a="1"/>
  <c r="AJ3789" i="7" s="1"/>
  <c r="AM4155" i="7" a="1"/>
  <c r="AM4155" i="7" s="1"/>
  <c r="AJ4075" i="7" a="1"/>
  <c r="AJ4075" i="7" s="1"/>
  <c r="AK3811" i="7" a="1"/>
  <c r="AK3811" i="7" s="1"/>
  <c r="AJ4957" i="7" a="1"/>
  <c r="AJ4957" i="7" s="1"/>
  <c r="AJ4913" i="7" a="1"/>
  <c r="AJ4913" i="7" s="1"/>
  <c r="AJ4257" i="7" a="1"/>
  <c r="AJ4257" i="7" s="1"/>
  <c r="AK4054" i="7" a="1"/>
  <c r="AK4054" i="7" s="1"/>
  <c r="AL3854" i="7" a="1"/>
  <c r="AL3854" i="7" s="1"/>
  <c r="AJ4155" i="7" a="1"/>
  <c r="AJ4155" i="7" s="1"/>
  <c r="AJ4014" i="7" a="1"/>
  <c r="AJ4014" i="7" s="1"/>
  <c r="AJ3950" i="7" a="1"/>
  <c r="AJ3950" i="7" s="1"/>
  <c r="AL3891" i="7" a="1"/>
  <c r="AL3891" i="7" s="1"/>
  <c r="AJ3858" i="7" a="1"/>
  <c r="AJ3858" i="7" s="1"/>
  <c r="AK3795" i="7" a="1"/>
  <c r="AK3795" i="7" s="1"/>
  <c r="AM4327" i="7" a="1"/>
  <c r="AM4327" i="7" s="1"/>
  <c r="AJ3941" i="7" a="1"/>
  <c r="AJ3941" i="7" s="1"/>
  <c r="AJ4150" i="7" a="1"/>
  <c r="AJ4150" i="7" s="1"/>
  <c r="AL3702" i="7" a="1"/>
  <c r="AL3702" i="7" s="1"/>
  <c r="AJ3635" i="7" a="1"/>
  <c r="AJ3635" i="7" s="1"/>
  <c r="AL3767" i="7" a="1"/>
  <c r="AL3767" i="7" s="1"/>
  <c r="AK3634" i="7" a="1"/>
  <c r="AK3634" i="7" s="1"/>
  <c r="AM3910" i="7" a="1"/>
  <c r="AM3910" i="7" s="1"/>
  <c r="AM3626" i="7" a="1"/>
  <c r="AM3626" i="7" s="1"/>
  <c r="AK3435" i="7" a="1"/>
  <c r="AK3435" i="7" s="1"/>
  <c r="AJ3408" i="7" a="1"/>
  <c r="AJ3408" i="7" s="1"/>
  <c r="AM3427" i="7" a="1"/>
  <c r="AM3427" i="7" s="1"/>
  <c r="AM3299" i="7" a="1"/>
  <c r="AM3299" i="7" s="1"/>
  <c r="AM3171" i="7" a="1"/>
  <c r="AM3171" i="7" s="1"/>
  <c r="AJ3393" i="7" a="1"/>
  <c r="AJ3393" i="7" s="1"/>
  <c r="AJ3265" i="7" a="1"/>
  <c r="AJ3265" i="7" s="1"/>
  <c r="AK3409" i="7" a="1"/>
  <c r="AK3409" i="7" s="1"/>
  <c r="AM3337" i="7" a="1"/>
  <c r="AM3337" i="7" s="1"/>
  <c r="AJ3032" i="7" a="1"/>
  <c r="AJ3032" i="7" s="1"/>
  <c r="AK3043" i="7" a="1"/>
  <c r="AK3043" i="7" s="1"/>
  <c r="AL3096" i="7" a="1"/>
  <c r="AL3096" i="7" s="1"/>
  <c r="AL3219" i="7" a="1"/>
  <c r="AL3219" i="7" s="1"/>
  <c r="AJ2915" i="7" a="1"/>
  <c r="AJ2915" i="7" s="1"/>
  <c r="AL2520" i="7" a="1"/>
  <c r="AL2520" i="7" s="1"/>
  <c r="AJ2702" i="7" a="1"/>
  <c r="AJ2702" i="7" s="1"/>
  <c r="AJ2526" i="7" a="1"/>
  <c r="AJ2526" i="7" s="1"/>
  <c r="AK2456" i="7" a="1"/>
  <c r="AK2456" i="7" s="1"/>
  <c r="AJ2887" i="7" a="1"/>
  <c r="AJ2887" i="7" s="1"/>
  <c r="AJ2812" i="7" a="1"/>
  <c r="AJ2812" i="7" s="1"/>
  <c r="AM2526" i="7" a="1"/>
  <c r="AM2526" i="7" s="1"/>
  <c r="AM3066" i="7" a="1"/>
  <c r="AM3066" i="7" s="1"/>
  <c r="AM3017" i="7" a="1"/>
  <c r="AM3017" i="7" s="1"/>
  <c r="AK2895" i="7" a="1"/>
  <c r="AK2895" i="7" s="1"/>
  <c r="AM2089" i="7" a="1"/>
  <c r="AM2089" i="7" s="1"/>
  <c r="AL2073" i="7" a="1"/>
  <c r="AL2073" i="7" s="1"/>
  <c r="AM2234" i="7" a="1"/>
  <c r="AM2234" i="7" s="1"/>
  <c r="AK2017" i="7" a="1"/>
  <c r="AK2017" i="7" s="1"/>
  <c r="AL2170" i="7" a="1"/>
  <c r="AL2170" i="7" s="1"/>
  <c r="AJ1945" i="7" a="1"/>
  <c r="AJ1945" i="7" s="1"/>
  <c r="AL2042" i="7" a="1"/>
  <c r="AL2042" i="7" s="1"/>
  <c r="AK1939" i="7" a="1"/>
  <c r="AK1939" i="7" s="1"/>
  <c r="AL1829" i="7" a="1"/>
  <c r="AL1829" i="7" s="1"/>
  <c r="AK1803" i="7" a="1"/>
  <c r="AK1803" i="7" s="1"/>
  <c r="AK1969" i="7" a="1"/>
  <c r="AK1969" i="7" s="1"/>
  <c r="AJ1787" i="7" a="1"/>
  <c r="AJ1787" i="7" s="1"/>
  <c r="AL2119" i="7" a="1"/>
  <c r="AL2119" i="7" s="1"/>
  <c r="AK2058" i="7" a="1"/>
  <c r="AK2058" i="7" s="1"/>
  <c r="AK1955" i="7" a="1"/>
  <c r="AK1955" i="7" s="1"/>
  <c r="AL2406" i="7" a="1"/>
  <c r="AL2406" i="7" s="1"/>
  <c r="AK2034" i="7" a="1"/>
  <c r="AK2034" i="7" s="1"/>
  <c r="AM1716" i="7" a="1"/>
  <c r="AM1716" i="7" s="1"/>
  <c r="AL1764" i="7" a="1"/>
  <c r="AL1764" i="7" s="1"/>
  <c r="AK1630" i="7" a="1"/>
  <c r="AK1630" i="7" s="1"/>
  <c r="AM1574" i="7" a="1"/>
  <c r="AM1574" i="7" s="1"/>
  <c r="AL1547" i="7" a="1"/>
  <c r="AL1547" i="7" s="1"/>
  <c r="AL1292" i="7" a="1"/>
  <c r="AL1292" i="7" s="1"/>
  <c r="AM1923" i="7" a="1"/>
  <c r="AM1923" i="7" s="1"/>
  <c r="AK1574" i="7" a="1"/>
  <c r="AK1574" i="7" s="1"/>
  <c r="AJ1192" i="7" a="1"/>
  <c r="AJ1192" i="7" s="1"/>
  <c r="AJ1128" i="7" a="1"/>
  <c r="AJ1128" i="7" s="1"/>
  <c r="AJ2090" i="7" a="1"/>
  <c r="AJ2090" i="7" s="1"/>
  <c r="AK1468" i="7" a="1"/>
  <c r="AK1468" i="7" s="1"/>
  <c r="AL1152" i="7" a="1"/>
  <c r="AL1152" i="7" s="1"/>
  <c r="AJ1024" i="7" a="1"/>
  <c r="AJ1024" i="7" s="1"/>
  <c r="AJ960" i="7" a="1"/>
  <c r="AJ960" i="7" s="1"/>
  <c r="AJ744" i="7" a="1"/>
  <c r="AJ744" i="7" s="1"/>
  <c r="AL1048" i="7" a="1"/>
  <c r="AL1048" i="7" s="1"/>
  <c r="AL457" i="7" a="1"/>
  <c r="AL457" i="7" s="1"/>
  <c r="AK1008" i="7" a="1"/>
  <c r="AK1008" i="7" s="1"/>
  <c r="AK356" i="7" a="1"/>
  <c r="AK356" i="7" s="1"/>
  <c r="AK308" i="7" a="1"/>
  <c r="AK308" i="7" s="1"/>
  <c r="AK44" i="7" a="1"/>
  <c r="AK44" i="7" s="1"/>
  <c r="AM1080" i="7" a="1"/>
  <c r="AM1080" i="7" s="1"/>
  <c r="AL1013" i="7" a="1"/>
  <c r="AL1013" i="7" s="1"/>
  <c r="AM952" i="7" a="1"/>
  <c r="AM952" i="7" s="1"/>
  <c r="AJ15" i="7" a="1"/>
  <c r="AJ15" i="7" s="1"/>
  <c r="AJ499" i="7" a="1"/>
  <c r="AJ499" i="7" s="1"/>
  <c r="AJ147" i="7" a="1"/>
  <c r="AJ147" i="7" s="1"/>
  <c r="AM417" i="7" a="1"/>
  <c r="AM417" i="7" s="1"/>
  <c r="AM1363" i="7" a="1"/>
  <c r="AM1363" i="7" s="1"/>
  <c r="AL340" i="7" a="1"/>
  <c r="AL340" i="7" s="1"/>
  <c r="AL20" i="7" a="1"/>
  <c r="AL20" i="7" s="1"/>
  <c r="AL168" i="7" a="1"/>
  <c r="AL168" i="7" s="1"/>
  <c r="AL414" i="7" a="1"/>
  <c r="AL414" i="7" s="1"/>
  <c r="AM6488" i="7" a="1"/>
  <c r="AM6488" i="7" s="1"/>
  <c r="AJ6488" i="7" a="1"/>
  <c r="AJ6488" i="7" s="1"/>
  <c r="AK6520" i="7" a="1"/>
  <c r="AK6520" i="7" s="1"/>
  <c r="AM6403" i="7" a="1"/>
  <c r="AM6403" i="7" s="1"/>
  <c r="AK6432" i="7" a="1"/>
  <c r="AK6432" i="7" s="1"/>
  <c r="AJ6265" i="7" a="1"/>
  <c r="AJ6265" i="7" s="1"/>
  <c r="AM6265" i="7" a="1"/>
  <c r="AM6265" i="7" s="1"/>
  <c r="AL6468" i="7" a="1"/>
  <c r="AL6468" i="7" s="1"/>
  <c r="AJ6387" i="7" a="1"/>
  <c r="AJ6387" i="7" s="1"/>
  <c r="AM6105" i="7" a="1"/>
  <c r="AM6105" i="7" s="1"/>
  <c r="AL6105" i="7" a="1"/>
  <c r="AL6105" i="7" s="1"/>
  <c r="AK6105" i="7" a="1"/>
  <c r="AK6105" i="7" s="1"/>
  <c r="AJ5857" i="7" a="1"/>
  <c r="AJ5857" i="7" s="1"/>
  <c r="AL5857" i="7" a="1"/>
  <c r="AL5857" i="7" s="1"/>
  <c r="AL6453" i="7" a="1"/>
  <c r="AL6453" i="7" s="1"/>
  <c r="AL5943" i="7" a="1"/>
  <c r="AL5943" i="7" s="1"/>
  <c r="AL6462" i="7" a="1"/>
  <c r="AL6462" i="7" s="1"/>
  <c r="AK6326" i="7" a="1"/>
  <c r="AK6326" i="7" s="1"/>
  <c r="AJ6326" i="7" a="1"/>
  <c r="AJ6326" i="7" s="1"/>
  <c r="AL6302" i="7" a="1"/>
  <c r="AL6302" i="7" s="1"/>
  <c r="AJ6302" i="7" a="1"/>
  <c r="AJ6302" i="7" s="1"/>
  <c r="AK6172" i="7" a="1"/>
  <c r="AK6172" i="7" s="1"/>
  <c r="AJ6172" i="7" a="1"/>
  <c r="AJ6172" i="7" s="1"/>
  <c r="AK6274" i="7" a="1"/>
  <c r="AK6274" i="7" s="1"/>
  <c r="AJ6023" i="7" a="1"/>
  <c r="AJ6023" i="7" s="1"/>
  <c r="AL6078" i="7" a="1"/>
  <c r="AL6078" i="7" s="1"/>
  <c r="AL5628" i="7" a="1"/>
  <c r="AL5628" i="7" s="1"/>
  <c r="AJ5628" i="7" a="1"/>
  <c r="AJ5628" i="7" s="1"/>
  <c r="AK5628" i="7" a="1"/>
  <c r="AK5628" i="7" s="1"/>
  <c r="AJ5708" i="7" a="1"/>
  <c r="AJ5708" i="7" s="1"/>
  <c r="AL5620" i="7" a="1"/>
  <c r="AL5620" i="7" s="1"/>
  <c r="AK5457" i="7" a="1"/>
  <c r="AK5457" i="7" s="1"/>
  <c r="AJ5457" i="7" a="1"/>
  <c r="AJ5457" i="7" s="1"/>
  <c r="AJ5314" i="7" a="1"/>
  <c r="AJ5314" i="7" s="1"/>
  <c r="AL5521" i="7" a="1"/>
  <c r="AL5521" i="7" s="1"/>
  <c r="AJ4882" i="7" a="1"/>
  <c r="AJ4882" i="7" s="1"/>
  <c r="AK4882" i="7" a="1"/>
  <c r="AK4882" i="7" s="1"/>
  <c r="AM4693" i="7" a="1"/>
  <c r="AM4693" i="7" s="1"/>
  <c r="AK4693" i="7" a="1"/>
  <c r="AK4693" i="7" s="1"/>
  <c r="AL4998" i="7" a="1"/>
  <c r="AL4998" i="7" s="1"/>
  <c r="AK4998" i="7" a="1"/>
  <c r="AK4998" i="7" s="1"/>
  <c r="AL5016" i="7" a="1"/>
  <c r="AL5016" i="7" s="1"/>
  <c r="AM5016" i="7" a="1"/>
  <c r="AM5016" i="7" s="1"/>
  <c r="AM4209" i="7" a="1"/>
  <c r="AM4209" i="7" s="1"/>
  <c r="AK4209" i="7" a="1"/>
  <c r="AK4209" i="7" s="1"/>
  <c r="AJ4499" i="7" a="1"/>
  <c r="AJ4499" i="7" s="1"/>
  <c r="AK4499" i="7" a="1"/>
  <c r="AK4499" i="7" s="1"/>
  <c r="AL4010" i="7" a="1"/>
  <c r="AL4010" i="7" s="1"/>
  <c r="AK4010" i="7" a="1"/>
  <c r="AK4010" i="7" s="1"/>
  <c r="AJ4010" i="7" a="1"/>
  <c r="AJ4010" i="7" s="1"/>
  <c r="AK3617" i="7" a="1"/>
  <c r="AK3617" i="7" s="1"/>
  <c r="AL3617" i="7" a="1"/>
  <c r="AL3617" i="7" s="1"/>
  <c r="AM3617" i="7" a="1"/>
  <c r="AM3617" i="7" s="1"/>
  <c r="AJ3617" i="7" a="1"/>
  <c r="AJ3617" i="7" s="1"/>
  <c r="AL3962" i="7" a="1"/>
  <c r="AL3962" i="7" s="1"/>
  <c r="AJ3962" i="7" a="1"/>
  <c r="AJ3962" i="7" s="1"/>
  <c r="AM3834" i="7" a="1"/>
  <c r="AM3834" i="7" s="1"/>
  <c r="AK3834" i="7" a="1"/>
  <c r="AK3834" i="7" s="1"/>
  <c r="AM4197" i="7" a="1"/>
  <c r="AM4197" i="7" s="1"/>
  <c r="AL4197" i="7" a="1"/>
  <c r="AL4197" i="7" s="1"/>
  <c r="AJ2751" i="7" a="1"/>
  <c r="AJ2751" i="7" s="1"/>
  <c r="AM2751" i="7" a="1"/>
  <c r="AM2751" i="7" s="1"/>
  <c r="AL1944" i="7" a="1"/>
  <c r="AL1944" i="7" s="1"/>
  <c r="AM1944" i="7" a="1"/>
  <c r="AM1944" i="7" s="1"/>
  <c r="AK1847" i="7" a="1"/>
  <c r="AK1847" i="7" s="1"/>
  <c r="AJ1847" i="7" a="1"/>
  <c r="AJ1847" i="7" s="1"/>
  <c r="AL1847" i="7" a="1"/>
  <c r="AL1847" i="7" s="1"/>
  <c r="AM1847" i="7" a="1"/>
  <c r="AM1847" i="7" s="1"/>
  <c r="AM1336" i="7" a="1"/>
  <c r="AM1336" i="7" s="1"/>
  <c r="AJ1336" i="7" a="1"/>
  <c r="AJ1336" i="7" s="1"/>
  <c r="AJ2107" i="7" a="1"/>
  <c r="AJ2107" i="7" s="1"/>
  <c r="AK2107" i="7" a="1"/>
  <c r="AK2107" i="7" s="1"/>
  <c r="AK1822" i="7" a="1"/>
  <c r="AK1822" i="7" s="1"/>
  <c r="AJ1822" i="7" a="1"/>
  <c r="AJ1822" i="7" s="1"/>
  <c r="AL1701" i="7" a="1"/>
  <c r="AL1701" i="7" s="1"/>
  <c r="AJ1701" i="7" a="1"/>
  <c r="AJ1701" i="7" s="1"/>
  <c r="AM1701" i="7" a="1"/>
  <c r="AM1701" i="7" s="1"/>
  <c r="AK1631" i="7" a="1"/>
  <c r="AK1631" i="7" s="1"/>
  <c r="AJ1631" i="7" a="1"/>
  <c r="AJ1631" i="7" s="1"/>
  <c r="AJ524" i="7" a="1"/>
  <c r="AJ524" i="7" s="1"/>
  <c r="AM524" i="7" a="1"/>
  <c r="AM524" i="7" s="1"/>
  <c r="AL524" i="7" a="1"/>
  <c r="AL524" i="7" s="1"/>
  <c r="AM6874" i="7" a="1"/>
  <c r="AM6874" i="7" s="1"/>
  <c r="AL6593" i="7" a="1"/>
  <c r="AL6593" i="7" s="1"/>
  <c r="AJ6593" i="7" a="1"/>
  <c r="AJ6593" i="7" s="1"/>
  <c r="AJ6514" i="7" a="1"/>
  <c r="AJ6514" i="7" s="1"/>
  <c r="AK6514" i="7" a="1"/>
  <c r="AK6514" i="7" s="1"/>
  <c r="AJ6548" i="7" a="1"/>
  <c r="AJ6548" i="7" s="1"/>
  <c r="AM6496" i="7" a="1"/>
  <c r="AM6496" i="7" s="1"/>
  <c r="AK6496" i="7" a="1"/>
  <c r="AK6496" i="7" s="1"/>
  <c r="AL5764" i="7" a="1"/>
  <c r="AL5764" i="7" s="1"/>
  <c r="AK5764" i="7" a="1"/>
  <c r="AK5764" i="7" s="1"/>
  <c r="AL5715" i="7" a="1"/>
  <c r="AL5715" i="7" s="1"/>
  <c r="AJ5715" i="7" a="1"/>
  <c r="AJ5715" i="7" s="1"/>
  <c r="AJ5484" i="7" a="1"/>
  <c r="AJ5484" i="7" s="1"/>
  <c r="AK5484" i="7" a="1"/>
  <c r="AK5484" i="7" s="1"/>
  <c r="AJ5277" i="7" a="1"/>
  <c r="AJ5277" i="7" s="1"/>
  <c r="AL5277" i="7" a="1"/>
  <c r="AL5277" i="7" s="1"/>
  <c r="AK5277" i="7" a="1"/>
  <c r="AK5277" i="7" s="1"/>
  <c r="AK4959" i="7" a="1"/>
  <c r="AK4959" i="7" s="1"/>
  <c r="AJ4959" i="7" a="1"/>
  <c r="AJ4959" i="7" s="1"/>
  <c r="AJ4850" i="7" a="1"/>
  <c r="AJ4850" i="7" s="1"/>
  <c r="AK4850" i="7" a="1"/>
  <c r="AK4850" i="7" s="1"/>
  <c r="AK5439" i="7" a="1"/>
  <c r="AK5439" i="7" s="1"/>
  <c r="AJ5439" i="7" a="1"/>
  <c r="AJ5439" i="7" s="1"/>
  <c r="AJ5194" i="7" a="1"/>
  <c r="AJ5194" i="7" s="1"/>
  <c r="AL5194" i="7" a="1"/>
  <c r="AL5194" i="7" s="1"/>
  <c r="AL4826" i="7" a="1"/>
  <c r="AL4826" i="7" s="1"/>
  <c r="AK4826" i="7" a="1"/>
  <c r="AK4826" i="7" s="1"/>
  <c r="AK4536" i="7" a="1"/>
  <c r="AK4536" i="7" s="1"/>
  <c r="AL4536" i="7" a="1"/>
  <c r="AL4536" i="7" s="1"/>
  <c r="AJ4536" i="7" a="1"/>
  <c r="AJ4536" i="7" s="1"/>
  <c r="AK4780" i="7" a="1"/>
  <c r="AK4780" i="7" s="1"/>
  <c r="AL4780" i="7" a="1"/>
  <c r="AL4780" i="7" s="1"/>
  <c r="AL4958" i="7" a="1"/>
  <c r="AL4958" i="7" s="1"/>
  <c r="AM4958" i="7" a="1"/>
  <c r="AM4958" i="7" s="1"/>
  <c r="AJ4459" i="7" a="1"/>
  <c r="AJ4459" i="7" s="1"/>
  <c r="AK4459" i="7" a="1"/>
  <c r="AK4459" i="7" s="1"/>
  <c r="AL4087" i="7" a="1"/>
  <c r="AL4087" i="7" s="1"/>
  <c r="AK4087" i="7" a="1"/>
  <c r="AK4087" i="7" s="1"/>
  <c r="AJ4087" i="7" a="1"/>
  <c r="AJ4087" i="7" s="1"/>
  <c r="AM4087" i="7" a="1"/>
  <c r="AM4087" i="7" s="1"/>
  <c r="AM4103" i="7" a="1"/>
  <c r="AM4103" i="7" s="1"/>
  <c r="AK4103" i="7" a="1"/>
  <c r="AK4103" i="7" s="1"/>
  <c r="AJ3005" i="7" a="1"/>
  <c r="AJ3005" i="7" s="1"/>
  <c r="AK3005" i="7" a="1"/>
  <c r="AK3005" i="7" s="1"/>
  <c r="AJ2858" i="7" a="1"/>
  <c r="AJ2858" i="7" s="1"/>
  <c r="AM2858" i="7" a="1"/>
  <c r="AM2858" i="7" s="1"/>
  <c r="AK2657" i="7" a="1"/>
  <c r="AK2657" i="7" s="1"/>
  <c r="AJ2657" i="7" a="1"/>
  <c r="AJ2657" i="7" s="1"/>
  <c r="AK2529" i="7" a="1"/>
  <c r="AK2529" i="7" s="1"/>
  <c r="AJ2529" i="7" a="1"/>
  <c r="AJ2529" i="7" s="1"/>
  <c r="AK4795" i="7" a="1"/>
  <c r="AK4795" i="7" s="1"/>
  <c r="AM4795" i="7" a="1"/>
  <c r="AM4795" i="7" s="1"/>
  <c r="AL4795" i="7" a="1"/>
  <c r="AL4795" i="7" s="1"/>
  <c r="AJ4795" i="7" a="1"/>
  <c r="AJ4795" i="7" s="1"/>
  <c r="AK1958" i="7" a="1"/>
  <c r="AK1958" i="7" s="1"/>
  <c r="AJ1958" i="7" a="1"/>
  <c r="AJ1958" i="7" s="1"/>
  <c r="AM1760" i="7" a="1"/>
  <c r="AM1760" i="7" s="1"/>
  <c r="AJ1760" i="7" a="1"/>
  <c r="AJ1760" i="7" s="1"/>
  <c r="AL1760" i="7" a="1"/>
  <c r="AL1760" i="7" s="1"/>
  <c r="AJ1439" i="7" a="1"/>
  <c r="AJ1439" i="7" s="1"/>
  <c r="AK1439" i="7" a="1"/>
  <c r="AK1439" i="7" s="1"/>
  <c r="AL1234" i="7" a="1"/>
  <c r="AL1234" i="7" s="1"/>
  <c r="AM1234" i="7" a="1"/>
  <c r="AM1234" i="7" s="1"/>
  <c r="AJ1234" i="7" a="1"/>
  <c r="AJ1234" i="7" s="1"/>
  <c r="AK1071" i="7" a="1"/>
  <c r="AK1071" i="7" s="1"/>
  <c r="AM1071" i="7" a="1"/>
  <c r="AM1071" i="7" s="1"/>
  <c r="AJ1071" i="7" a="1"/>
  <c r="AJ1071" i="7" s="1"/>
  <c r="AJ1033" i="7" a="1"/>
  <c r="AJ1033" i="7" s="1"/>
  <c r="AK1033" i="7" a="1"/>
  <c r="AK1033" i="7" s="1"/>
  <c r="AM1033" i="7" a="1"/>
  <c r="AM1033" i="7" s="1"/>
  <c r="AJ833" i="7" a="1"/>
  <c r="AJ833" i="7" s="1"/>
  <c r="AM833" i="7" a="1"/>
  <c r="AM833" i="7" s="1"/>
  <c r="AK833" i="7" a="1"/>
  <c r="AK833" i="7" s="1"/>
  <c r="AM506" i="7" a="1"/>
  <c r="AM506" i="7" s="1"/>
  <c r="AL506" i="7" a="1"/>
  <c r="AL506" i="7" s="1"/>
  <c r="AK428" i="7" a="1"/>
  <c r="AK428" i="7" s="1"/>
  <c r="AJ428" i="7" a="1"/>
  <c r="AJ428" i="7" s="1"/>
  <c r="AL428" i="7" a="1"/>
  <c r="AL428" i="7" s="1"/>
  <c r="AK775" i="7" a="1"/>
  <c r="AK775" i="7" s="1"/>
  <c r="AM775" i="7" a="1"/>
  <c r="AM775" i="7" s="1"/>
  <c r="AK1115" i="7" a="1"/>
  <c r="AK1115" i="7" s="1"/>
  <c r="AL1115" i="7" a="1"/>
  <c r="AL1115" i="7" s="1"/>
  <c r="AJ222" i="7" a="1"/>
  <c r="AJ222" i="7" s="1"/>
  <c r="AM222" i="7" a="1"/>
  <c r="AM222" i="7" s="1"/>
  <c r="AL6072" i="7" a="1"/>
  <c r="AL6072" i="7" s="1"/>
  <c r="AK6170" i="7" a="1"/>
  <c r="AK6170" i="7" s="1"/>
  <c r="AL6283" i="7" a="1"/>
  <c r="AL6283" i="7" s="1"/>
  <c r="AK6270" i="7" a="1"/>
  <c r="AK6270" i="7" s="1"/>
  <c r="AL5649" i="7" a="1"/>
  <c r="AL5649" i="7" s="1"/>
  <c r="AM5589" i="7" a="1"/>
  <c r="AM5589" i="7" s="1"/>
  <c r="AM5753" i="7" a="1"/>
  <c r="AM5753" i="7" s="1"/>
  <c r="AM5444" i="7" a="1"/>
  <c r="AM5444" i="7" s="1"/>
  <c r="AM5533" i="7" a="1"/>
  <c r="AM5533" i="7" s="1"/>
  <c r="AJ5481" i="7" a="1"/>
  <c r="AJ5481" i="7" s="1"/>
  <c r="AL5573" i="7" a="1"/>
  <c r="AL5573" i="7" s="1"/>
  <c r="AL5279" i="7" a="1"/>
  <c r="AL5279" i="7" s="1"/>
  <c r="AL5193" i="7" a="1"/>
  <c r="AL5193" i="7" s="1"/>
  <c r="AM5438" i="7" a="1"/>
  <c r="AM5438" i="7" s="1"/>
  <c r="AM5183" i="7" a="1"/>
  <c r="AM5183" i="7" s="1"/>
  <c r="AM5160" i="7" a="1"/>
  <c r="AM5160" i="7" s="1"/>
  <c r="AL5232" i="7" a="1"/>
  <c r="AL5232" i="7" s="1"/>
  <c r="AM4855" i="7" a="1"/>
  <c r="AM4855" i="7" s="1"/>
  <c r="AM5207" i="7" a="1"/>
  <c r="AM5207" i="7" s="1"/>
  <c r="AL4797" i="7" a="1"/>
  <c r="AL4797" i="7" s="1"/>
  <c r="AK4652" i="7" a="1"/>
  <c r="AK4652" i="7" s="1"/>
  <c r="AM4478" i="7" a="1"/>
  <c r="AM4478" i="7" s="1"/>
  <c r="AJ4156" i="7" a="1"/>
  <c r="AJ4156" i="7" s="1"/>
  <c r="AJ4124" i="7" a="1"/>
  <c r="AJ4124" i="7" s="1"/>
  <c r="AJ4092" i="7" a="1"/>
  <c r="AJ4092" i="7" s="1"/>
  <c r="AJ4060" i="7" a="1"/>
  <c r="AJ4060" i="7" s="1"/>
  <c r="AJ4347" i="7" a="1"/>
  <c r="AJ4347" i="7" s="1"/>
  <c r="AM4140" i="7" a="1"/>
  <c r="AM4140" i="7" s="1"/>
  <c r="AM4020" i="7" a="1"/>
  <c r="AM4020" i="7" s="1"/>
  <c r="AL4242" i="7" a="1"/>
  <c r="AL4242" i="7" s="1"/>
  <c r="AM4650" i="7" a="1"/>
  <c r="AM4650" i="7" s="1"/>
  <c r="AM4546" i="7" a="1"/>
  <c r="AM4546" i="7" s="1"/>
  <c r="AM4414" i="7" a="1"/>
  <c r="AM4414" i="7" s="1"/>
  <c r="AJ4059" i="7" a="1"/>
  <c r="AJ4059" i="7" s="1"/>
  <c r="AL3925" i="7" a="1"/>
  <c r="AL3925" i="7" s="1"/>
  <c r="AM4306" i="7" a="1"/>
  <c r="AM4306" i="7" s="1"/>
  <c r="AK3789" i="7" a="1"/>
  <c r="AK3789" i="7" s="1"/>
  <c r="AM4687" i="7" a="1"/>
  <c r="AM4687" i="7" s="1"/>
  <c r="AL4014" i="7" a="1"/>
  <c r="AL4014" i="7" s="1"/>
  <c r="AL3950" i="7" a="1"/>
  <c r="AL3950" i="7" s="1"/>
  <c r="AK4338" i="7" a="1"/>
  <c r="AK4338" i="7" s="1"/>
  <c r="AK3948" i="7" a="1"/>
  <c r="AK3948" i="7" s="1"/>
  <c r="AM3891" i="7" a="1"/>
  <c r="AM3891" i="7" s="1"/>
  <c r="AM3767" i="7" a="1"/>
  <c r="AM3767" i="7" s="1"/>
  <c r="AJ3646" i="7" a="1"/>
  <c r="AJ3646" i="7" s="1"/>
  <c r="AL3828" i="7" a="1"/>
  <c r="AL3828" i="7" s="1"/>
  <c r="AM3885" i="7" a="1"/>
  <c r="AM3885" i="7" s="1"/>
  <c r="AM3710" i="7" a="1"/>
  <c r="AM3710" i="7" s="1"/>
  <c r="AK3427" i="7" a="1"/>
  <c r="AK3427" i="7" s="1"/>
  <c r="AM3395" i="7" a="1"/>
  <c r="AM3395" i="7" s="1"/>
  <c r="AM3267" i="7" a="1"/>
  <c r="AM3267" i="7" s="1"/>
  <c r="AM3147" i="7" a="1"/>
  <c r="AM3147" i="7" s="1"/>
  <c r="AK2921" i="7" a="1"/>
  <c r="AK2921" i="7" s="1"/>
  <c r="AL3395" i="7" a="1"/>
  <c r="AL3395" i="7" s="1"/>
  <c r="AJ2936" i="7" a="1"/>
  <c r="AJ2936" i="7" s="1"/>
  <c r="AL3403" i="7" a="1"/>
  <c r="AL3403" i="7" s="1"/>
  <c r="AL3155" i="7" a="1"/>
  <c r="AL3155" i="7" s="1"/>
  <c r="AJ2986" i="7" a="1"/>
  <c r="AJ2986" i="7" s="1"/>
  <c r="AL2584" i="7" a="1"/>
  <c r="AL2584" i="7" s="1"/>
  <c r="AL3002" i="7" a="1"/>
  <c r="AL3002" i="7" s="1"/>
  <c r="AM2494" i="7" a="1"/>
  <c r="AM2494" i="7" s="1"/>
  <c r="AL2598" i="7" a="1"/>
  <c r="AL2598" i="7" s="1"/>
  <c r="AM2041" i="7" a="1"/>
  <c r="AM2041" i="7" s="1"/>
  <c r="AL2009" i="7" a="1"/>
  <c r="AL2009" i="7" s="1"/>
  <c r="AM2202" i="7" a="1"/>
  <c r="AM2202" i="7" s="1"/>
  <c r="AK2081" i="7" a="1"/>
  <c r="AK2081" i="7" s="1"/>
  <c r="AL2310" i="7" a="1"/>
  <c r="AL2310" i="7" s="1"/>
  <c r="AM1913" i="7" a="1"/>
  <c r="AM1913" i="7" s="1"/>
  <c r="AL1931" i="7" a="1"/>
  <c r="AL1931" i="7" s="1"/>
  <c r="AL1826" i="7" a="1"/>
  <c r="AL1826" i="7" s="1"/>
  <c r="AM1652" i="7" a="1"/>
  <c r="AM1652" i="7" s="1"/>
  <c r="AM1865" i="7" a="1"/>
  <c r="AM1865" i="7" s="1"/>
  <c r="AM1260" i="7" a="1"/>
  <c r="AM1260" i="7" s="1"/>
  <c r="AM1132" i="7" a="1"/>
  <c r="AM1132" i="7" s="1"/>
  <c r="AM1004" i="7" a="1"/>
  <c r="AM1004" i="7" s="1"/>
  <c r="AM876" i="7" a="1"/>
  <c r="AM876" i="7" s="1"/>
  <c r="AM2001" i="7" a="1"/>
  <c r="AM2001" i="7" s="1"/>
  <c r="AL1164" i="7" a="1"/>
  <c r="AL1164" i="7" s="1"/>
  <c r="AM1428" i="7" a="1"/>
  <c r="AM1428" i="7" s="1"/>
  <c r="AL1128" i="7" a="1"/>
  <c r="AL1128" i="7" s="1"/>
  <c r="AM2175" i="7" a="1"/>
  <c r="AM2175" i="7" s="1"/>
  <c r="AL960" i="7" a="1"/>
  <c r="AL960" i="7" s="1"/>
  <c r="AM1490" i="7" a="1"/>
  <c r="AM1490" i="7" s="1"/>
  <c r="AK15" i="7" a="1"/>
  <c r="AK15" i="7" s="1"/>
  <c r="AL1662" i="7" a="1"/>
  <c r="AL1662" i="7" s="1"/>
  <c r="AJ989" i="7" a="1"/>
  <c r="AJ989" i="7" s="1"/>
  <c r="AK1205" i="7" a="1"/>
  <c r="AK1205" i="7" s="1"/>
  <c r="AM1144" i="7" a="1"/>
  <c r="AM1144" i="7" s="1"/>
  <c r="AM309" i="7" a="1"/>
  <c r="AM309" i="7" s="1"/>
  <c r="AM1328" i="7" a="1"/>
  <c r="AM1328" i="7" s="1"/>
  <c r="AJ1208" i="7" a="1"/>
  <c r="AJ1208" i="7" s="1"/>
  <c r="AJ1144" i="7" a="1"/>
  <c r="AJ1144" i="7" s="1"/>
  <c r="AJ1080" i="7" a="1"/>
  <c r="AJ1080" i="7" s="1"/>
  <c r="AJ1016" i="7" a="1"/>
  <c r="AJ1016" i="7" s="1"/>
  <c r="AJ952" i="7" a="1"/>
  <c r="AJ952" i="7" s="1"/>
  <c r="AJ888" i="7" a="1"/>
  <c r="AJ888" i="7" s="1"/>
  <c r="AJ824" i="7" a="1"/>
  <c r="AJ824" i="7" s="1"/>
  <c r="AM351" i="7" a="1"/>
  <c r="AM351" i="7" s="1"/>
  <c r="AJ1360" i="7" a="1"/>
  <c r="AJ1360" i="7" s="1"/>
  <c r="AK1021" i="7" a="1"/>
  <c r="AK1021" i="7" s="1"/>
  <c r="AM446" i="7" a="1"/>
  <c r="AM446" i="7" s="1"/>
  <c r="AJ258" i="7" a="1"/>
  <c r="AJ258" i="7" s="1"/>
  <c r="AL332" i="7" a="1"/>
  <c r="AL332" i="7" s="1"/>
  <c r="AL134" i="7" a="1"/>
  <c r="AL134" i="7" s="1"/>
  <c r="AL78" i="7" a="1"/>
  <c r="AL78" i="7" s="1"/>
  <c r="AJ6874" i="7" a="1"/>
  <c r="AJ6874" i="7" s="1"/>
  <c r="AL6669" i="7" a="1"/>
  <c r="AL6669" i="7" s="1"/>
  <c r="AJ6669" i="7" a="1"/>
  <c r="AJ6669" i="7" s="1"/>
  <c r="AK6730" i="7" a="1"/>
  <c r="AK6730" i="7" s="1"/>
  <c r="AL6514" i="7" a="1"/>
  <c r="AL6514" i="7" s="1"/>
  <c r="AM6352" i="7" a="1"/>
  <c r="AM6352" i="7" s="1"/>
  <c r="AK6352" i="7" a="1"/>
  <c r="AK6352" i="7" s="1"/>
  <c r="AL6512" i="7" a="1"/>
  <c r="AL6512" i="7" s="1"/>
  <c r="AM6477" i="7" a="1"/>
  <c r="AM6477" i="7" s="1"/>
  <c r="AL6601" i="7" a="1"/>
  <c r="AL6601" i="7" s="1"/>
  <c r="AM6546" i="7" a="1"/>
  <c r="AM6546" i="7" s="1"/>
  <c r="AK6457" i="7" a="1"/>
  <c r="AK6457" i="7" s="1"/>
  <c r="AK6387" i="7" a="1"/>
  <c r="AK6387" i="7" s="1"/>
  <c r="AL6327" i="7" a="1"/>
  <c r="AL6327" i="7" s="1"/>
  <c r="AL6197" i="7" a="1"/>
  <c r="AL6197" i="7" s="1"/>
  <c r="AJ6197" i="7" a="1"/>
  <c r="AJ6197" i="7" s="1"/>
  <c r="AM6197" i="7" a="1"/>
  <c r="AM6197" i="7" s="1"/>
  <c r="AM6186" i="7" a="1"/>
  <c r="AM6186" i="7" s="1"/>
  <c r="AM6302" i="7" a="1"/>
  <c r="AM6302" i="7" s="1"/>
  <c r="AK6548" i="7" a="1"/>
  <c r="AK6548" i="7" s="1"/>
  <c r="AJ6261" i="7" a="1"/>
  <c r="AJ6261" i="7" s="1"/>
  <c r="AM6261" i="7" a="1"/>
  <c r="AM6261" i="7" s="1"/>
  <c r="AK6201" i="7" a="1"/>
  <c r="AK6201" i="7" s="1"/>
  <c r="AK6023" i="7" a="1"/>
  <c r="AK6023" i="7" s="1"/>
  <c r="AK5865" i="7" a="1"/>
  <c r="AK5865" i="7" s="1"/>
  <c r="AJ5791" i="7" a="1"/>
  <c r="AJ5791" i="7" s="1"/>
  <c r="AL5653" i="7" a="1"/>
  <c r="AL5653" i="7" s="1"/>
  <c r="AK5653" i="7" a="1"/>
  <c r="AK5653" i="7" s="1"/>
  <c r="AL5930" i="7" a="1"/>
  <c r="AL5930" i="7" s="1"/>
  <c r="AM5687" i="7" a="1"/>
  <c r="AM5687" i="7" s="1"/>
  <c r="AM5983" i="7" a="1"/>
  <c r="AM5983" i="7" s="1"/>
  <c r="AK5983" i="7" a="1"/>
  <c r="AK5983" i="7" s="1"/>
  <c r="AL5983" i="7" a="1"/>
  <c r="AL5983" i="7" s="1"/>
  <c r="AK5702" i="7" a="1"/>
  <c r="AK5702" i="7" s="1"/>
  <c r="AL5702" i="7" a="1"/>
  <c r="AL5702" i="7" s="1"/>
  <c r="AK5585" i="7" a="1"/>
  <c r="AK5585" i="7" s="1"/>
  <c r="AJ5585" i="7" a="1"/>
  <c r="AJ5585" i="7" s="1"/>
  <c r="AK5999" i="7" a="1"/>
  <c r="AK5999" i="7" s="1"/>
  <c r="AK5875" i="7" a="1"/>
  <c r="AK5875" i="7" s="1"/>
  <c r="AM5603" i="7" a="1"/>
  <c r="AM5603" i="7" s="1"/>
  <c r="AK6331" i="7" a="1"/>
  <c r="AK6331" i="7" s="1"/>
  <c r="AK6047" i="7" a="1"/>
  <c r="AK6047" i="7" s="1"/>
  <c r="AJ5787" i="7" a="1"/>
  <c r="AJ5787" i="7" s="1"/>
  <c r="AJ5563" i="7" a="1"/>
  <c r="AJ5563" i="7" s="1"/>
  <c r="AL5563" i="7" a="1"/>
  <c r="AL5563" i="7" s="1"/>
  <c r="AM5484" i="7" a="1"/>
  <c r="AM5484" i="7" s="1"/>
  <c r="AL5635" i="7" a="1"/>
  <c r="AL5635" i="7" s="1"/>
  <c r="AJ5855" i="7" a="1"/>
  <c r="AJ5855" i="7" s="1"/>
  <c r="AJ5756" i="7" a="1"/>
  <c r="AJ5756" i="7" s="1"/>
  <c r="AK5505" i="7" a="1"/>
  <c r="AK5505" i="7" s="1"/>
  <c r="AL5747" i="7" a="1"/>
  <c r="AL5747" i="7" s="1"/>
  <c r="AJ5747" i="7" a="1"/>
  <c r="AJ5747" i="7" s="1"/>
  <c r="AK5667" i="7" a="1"/>
  <c r="AK5667" i="7" s="1"/>
  <c r="AL5833" i="7" a="1"/>
  <c r="AL5833" i="7" s="1"/>
  <c r="AJ5243" i="7" a="1"/>
  <c r="AJ5243" i="7" s="1"/>
  <c r="AL4959" i="7" a="1"/>
  <c r="AL4959" i="7" s="1"/>
  <c r="AM4850" i="7" a="1"/>
  <c r="AM4850" i="7" s="1"/>
  <c r="AK5604" i="7" a="1"/>
  <c r="AK5604" i="7" s="1"/>
  <c r="AL5479" i="7" a="1"/>
  <c r="AL5479" i="7" s="1"/>
  <c r="AJ4826" i="7" a="1"/>
  <c r="AJ4826" i="7" s="1"/>
  <c r="AL5189" i="7" a="1"/>
  <c r="AL5189" i="7" s="1"/>
  <c r="AK5189" i="7" a="1"/>
  <c r="AK5189" i="7" s="1"/>
  <c r="AL4804" i="7" a="1"/>
  <c r="AL4804" i="7" s="1"/>
  <c r="AK4715" i="7" a="1"/>
  <c r="AK4715" i="7" s="1"/>
  <c r="AL4715" i="7" a="1"/>
  <c r="AL4715" i="7" s="1"/>
  <c r="AJ4715" i="7" a="1"/>
  <c r="AJ4715" i="7" s="1"/>
  <c r="AK4632" i="7" a="1"/>
  <c r="AK4632" i="7" s="1"/>
  <c r="AL4632" i="7" a="1"/>
  <c r="AL4632" i="7" s="1"/>
  <c r="AJ4632" i="7" a="1"/>
  <c r="AJ4632" i="7" s="1"/>
  <c r="AL4380" i="7" a="1"/>
  <c r="AL4380" i="7" s="1"/>
  <c r="AM4380" i="7" a="1"/>
  <c r="AM4380" i="7" s="1"/>
  <c r="AK5282" i="7" a="1"/>
  <c r="AK5282" i="7" s="1"/>
  <c r="AL5282" i="7" a="1"/>
  <c r="AL5282" i="7" s="1"/>
  <c r="AK4352" i="7" a="1"/>
  <c r="AK4352" i="7" s="1"/>
  <c r="AL4352" i="7" a="1"/>
  <c r="AL4352" i="7" s="1"/>
  <c r="AJ4065" i="7" a="1"/>
  <c r="AJ4065" i="7" s="1"/>
  <c r="AM4065" i="7" a="1"/>
  <c r="AM4065" i="7" s="1"/>
  <c r="AK4065" i="7" a="1"/>
  <c r="AK4065" i="7" s="1"/>
  <c r="AJ3079" i="7" a="1"/>
  <c r="AJ3079" i="7" s="1"/>
  <c r="AL3079" i="7" a="1"/>
  <c r="AL3079" i="7" s="1"/>
  <c r="AJ3054" i="7" a="1"/>
  <c r="AJ3054" i="7" s="1"/>
  <c r="AK3054" i="7" a="1"/>
  <c r="AK3054" i="7" s="1"/>
  <c r="AM3054" i="7" a="1"/>
  <c r="AM3054" i="7" s="1"/>
  <c r="AJ2794" i="7" a="1"/>
  <c r="AJ2794" i="7" s="1"/>
  <c r="AK2794" i="7" a="1"/>
  <c r="AK2794" i="7" s="1"/>
  <c r="AM2794" i="7" a="1"/>
  <c r="AM2794" i="7" s="1"/>
  <c r="AJ2535" i="7" a="1"/>
  <c r="AJ2535" i="7" s="1"/>
  <c r="AM2535" i="7" a="1"/>
  <c r="AM2535" i="7" s="1"/>
  <c r="AK2227" i="7" a="1"/>
  <c r="AK2227" i="7" s="1"/>
  <c r="AL2515" i="7" a="1"/>
  <c r="AL2515" i="7" s="1"/>
  <c r="AK2515" i="7" a="1"/>
  <c r="AK2515" i="7" s="1"/>
  <c r="AK1601" i="7" a="1"/>
  <c r="AK1601" i="7" s="1"/>
  <c r="AL1601" i="7" a="1"/>
  <c r="AL1601" i="7" s="1"/>
  <c r="AM1601" i="7" a="1"/>
  <c r="AM1601" i="7" s="1"/>
  <c r="AK1647" i="7" a="1"/>
  <c r="AK1647" i="7" s="1"/>
  <c r="AJ1647" i="7" a="1"/>
  <c r="AJ1647" i="7" s="1"/>
  <c r="AK1639" i="7" a="1"/>
  <c r="AK1639" i="7" s="1"/>
  <c r="AJ395" i="7" a="1"/>
  <c r="AJ395" i="7" s="1"/>
  <c r="AM395" i="7" a="1"/>
  <c r="AM395" i="7" s="1"/>
  <c r="AK1147" i="7" a="1"/>
  <c r="AK1147" i="7" s="1"/>
  <c r="AL1147" i="7" a="1"/>
  <c r="AL1147" i="7" s="1"/>
  <c r="AM5416" i="7" a="1"/>
  <c r="AM5416" i="7" s="1"/>
  <c r="AM5412" i="7" a="1"/>
  <c r="AM5412" i="7" s="1"/>
  <c r="AM5144" i="7" a="1"/>
  <c r="AM5144" i="7" s="1"/>
  <c r="AL4853" i="7" a="1"/>
  <c r="AL4853" i="7" s="1"/>
  <c r="AJ4894" i="7" a="1"/>
  <c r="AJ4894" i="7" s="1"/>
  <c r="AJ4971" i="7" a="1"/>
  <c r="AJ4971" i="7" s="1"/>
  <c r="AK4535" i="7" a="1"/>
  <c r="AK4535" i="7" s="1"/>
  <c r="AK4224" i="7" a="1"/>
  <c r="AK4224" i="7" s="1"/>
  <c r="AM4004" i="7" a="1"/>
  <c r="AM4004" i="7" s="1"/>
  <c r="AK4685" i="7" a="1"/>
  <c r="AK4685" i="7" s="1"/>
  <c r="AK4164" i="7" a="1"/>
  <c r="AK4164" i="7" s="1"/>
  <c r="AK4059" i="7" a="1"/>
  <c r="AK4059" i="7" s="1"/>
  <c r="AK4004" i="7" a="1"/>
  <c r="AK4004" i="7" s="1"/>
  <c r="AJ3844" i="7" a="1"/>
  <c r="AJ3844" i="7" s="1"/>
  <c r="AM3874" i="7" a="1"/>
  <c r="AM3874" i="7" s="1"/>
  <c r="AK3626" i="7" a="1"/>
  <c r="AK3626" i="7" s="1"/>
  <c r="AM3419" i="7" a="1"/>
  <c r="AM3419" i="7" s="1"/>
  <c r="AM3371" i="7" a="1"/>
  <c r="AM3371" i="7" s="1"/>
  <c r="AM3139" i="7" a="1"/>
  <c r="AM3139" i="7" s="1"/>
  <c r="AL3235" i="7" a="1"/>
  <c r="AL3235" i="7" s="1"/>
  <c r="AJ3064" i="7" a="1"/>
  <c r="AJ3064" i="7" s="1"/>
  <c r="AM3432" i="7" a="1"/>
  <c r="AM3432" i="7" s="1"/>
  <c r="AL3251" i="7" a="1"/>
  <c r="AL3251" i="7" s="1"/>
  <c r="AL2921" i="7" a="1"/>
  <c r="AL2921" i="7" s="1"/>
  <c r="AK2520" i="7" a="1"/>
  <c r="AK2520" i="7" s="1"/>
  <c r="AM2678" i="7" a="1"/>
  <c r="AM2678" i="7" s="1"/>
  <c r="AM2672" i="7" a="1"/>
  <c r="AM2672" i="7" s="1"/>
  <c r="AM2025" i="7" a="1"/>
  <c r="AM2025" i="7" s="1"/>
  <c r="AM2270" i="7" a="1"/>
  <c r="AM2270" i="7" s="1"/>
  <c r="AJ2226" i="7" a="1"/>
  <c r="AJ2226" i="7" s="1"/>
  <c r="AJ2162" i="7" a="1"/>
  <c r="AJ2162" i="7" s="1"/>
  <c r="AK2174" i="7" a="1"/>
  <c r="AK2174" i="7" s="1"/>
  <c r="AM2077" i="7" a="1"/>
  <c r="AM2077" i="7" s="1"/>
  <c r="AK2075" i="7" a="1"/>
  <c r="AK2075" i="7" s="1"/>
  <c r="AJ2374" i="7" a="1"/>
  <c r="AJ2374" i="7" s="1"/>
  <c r="AK2091" i="7" a="1"/>
  <c r="AK2091" i="7" s="1"/>
  <c r="AM1675" i="7" a="1"/>
  <c r="AM1675" i="7" s="1"/>
  <c r="AJ2182" i="7" a="1"/>
  <c r="AJ2182" i="7" s="1"/>
  <c r="AL1100" i="7" a="1"/>
  <c r="AL1100" i="7" s="1"/>
  <c r="AM645" i="7" a="1"/>
  <c r="AM645" i="7" s="1"/>
  <c r="AM581" i="7" a="1"/>
  <c r="AM581" i="7" s="1"/>
  <c r="AJ1020" i="7" a="1"/>
  <c r="AJ1020" i="7" s="1"/>
  <c r="AL1208" i="7" a="1"/>
  <c r="AL1208" i="7" s="1"/>
  <c r="AK1144" i="7" a="1"/>
  <c r="AK1144" i="7" s="1"/>
  <c r="AL1080" i="7" a="1"/>
  <c r="AL1080" i="7" s="1"/>
  <c r="AK1016" i="7" a="1"/>
  <c r="AK1016" i="7" s="1"/>
  <c r="AL952" i="7" a="1"/>
  <c r="AL952" i="7" s="1"/>
  <c r="AK888" i="7" a="1"/>
  <c r="AK888" i="7" s="1"/>
  <c r="AL824" i="7" a="1"/>
  <c r="AL824" i="7" s="1"/>
  <c r="AK489" i="7" a="1"/>
  <c r="AK489" i="7" s="1"/>
  <c r="AM449" i="7" a="1"/>
  <c r="AM449" i="7" s="1"/>
  <c r="AL1360" i="7" a="1"/>
  <c r="AL1360" i="7" s="1"/>
  <c r="AJ1116" i="7" a="1"/>
  <c r="AJ1116" i="7" s="1"/>
  <c r="AM380" i="7" a="1"/>
  <c r="AM380" i="7" s="1"/>
  <c r="AJ87" i="7" a="1"/>
  <c r="AJ87" i="7" s="1"/>
  <c r="AK6456" i="7" a="1"/>
  <c r="AK6456" i="7" s="1"/>
  <c r="AL6456" i="7" a="1"/>
  <c r="AL6456" i="7" s="1"/>
  <c r="AJ6106" i="7" a="1"/>
  <c r="AJ6106" i="7" s="1"/>
  <c r="AM6106" i="7" a="1"/>
  <c r="AM6106" i="7" s="1"/>
  <c r="AM6281" i="7" a="1"/>
  <c r="AM6281" i="7" s="1"/>
  <c r="AK5919" i="7" a="1"/>
  <c r="AK5919" i="7" s="1"/>
  <c r="AL5919" i="7" a="1"/>
  <c r="AL5919" i="7" s="1"/>
  <c r="AL6201" i="7" a="1"/>
  <c r="AL6201" i="7" s="1"/>
  <c r="AM6021" i="7" a="1"/>
  <c r="AM6021" i="7" s="1"/>
  <c r="AK6021" i="7" a="1"/>
  <c r="AK6021" i="7" s="1"/>
  <c r="AM5791" i="7" a="1"/>
  <c r="AM5791" i="7" s="1"/>
  <c r="AL5748" i="7" a="1"/>
  <c r="AL5748" i="7" s="1"/>
  <c r="AK5748" i="7" a="1"/>
  <c r="AK5748" i="7" s="1"/>
  <c r="AM6052" i="7" a="1"/>
  <c r="AM6052" i="7" s="1"/>
  <c r="AK5577" i="7" a="1"/>
  <c r="AK5577" i="7" s="1"/>
  <c r="AJ5577" i="7" a="1"/>
  <c r="AJ5577" i="7" s="1"/>
  <c r="AL6331" i="7" a="1"/>
  <c r="AL6331" i="7" s="1"/>
  <c r="AJ5751" i="7" a="1"/>
  <c r="AJ5751" i="7" s="1"/>
  <c r="AM5593" i="7" a="1"/>
  <c r="AM5593" i="7" s="1"/>
  <c r="AK5855" i="7" a="1"/>
  <c r="AK5855" i="7" s="1"/>
  <c r="AM5243" i="7" a="1"/>
  <c r="AM5243" i="7" s="1"/>
  <c r="AM4959" i="7" a="1"/>
  <c r="AM4959" i="7" s="1"/>
  <c r="AJ4858" i="7" a="1"/>
  <c r="AJ4858" i="7" s="1"/>
  <c r="AK4858" i="7" a="1"/>
  <c r="AK4858" i="7" s="1"/>
  <c r="AK5368" i="7" a="1"/>
  <c r="AK5368" i="7" s="1"/>
  <c r="AJ5368" i="7" a="1"/>
  <c r="AJ5368" i="7" s="1"/>
  <c r="AL4240" i="7" a="1"/>
  <c r="AL4240" i="7" s="1"/>
  <c r="AM4240" i="7" a="1"/>
  <c r="AM4240" i="7" s="1"/>
  <c r="AJ4240" i="7" a="1"/>
  <c r="AJ4240" i="7" s="1"/>
  <c r="AK3791" i="7" a="1"/>
  <c r="AK3791" i="7" s="1"/>
  <c r="AJ3791" i="7" a="1"/>
  <c r="AJ3791" i="7" s="1"/>
  <c r="AL4122" i="7" a="1"/>
  <c r="AL4122" i="7" s="1"/>
  <c r="AK4122" i="7" a="1"/>
  <c r="AK4122" i="7" s="1"/>
  <c r="AK4520" i="7" a="1"/>
  <c r="AK4520" i="7" s="1"/>
  <c r="AM4520" i="7" a="1"/>
  <c r="AM4520" i="7" s="1"/>
  <c r="AL4520" i="7" a="1"/>
  <c r="AL4520" i="7" s="1"/>
  <c r="AJ4520" i="7" a="1"/>
  <c r="AJ4520" i="7" s="1"/>
  <c r="AJ2967" i="7" a="1"/>
  <c r="AJ2967" i="7" s="1"/>
  <c r="AL2967" i="7" a="1"/>
  <c r="AL2967" i="7" s="1"/>
  <c r="AJ2721" i="7" a="1"/>
  <c r="AJ2721" i="7" s="1"/>
  <c r="AJ3231" i="7" a="1"/>
  <c r="AJ3231" i="7" s="1"/>
  <c r="AL3231" i="7" a="1"/>
  <c r="AL3231" i="7" s="1"/>
  <c r="AK3231" i="7" a="1"/>
  <c r="AK3231" i="7" s="1"/>
  <c r="AM3231" i="7" a="1"/>
  <c r="AM3231" i="7" s="1"/>
  <c r="AJ3325" i="7" a="1"/>
  <c r="AJ3325" i="7" s="1"/>
  <c r="AM3325" i="7" a="1"/>
  <c r="AM3325" i="7" s="1"/>
  <c r="AK3325" i="7" a="1"/>
  <c r="AK3325" i="7" s="1"/>
  <c r="AK1396" i="7" a="1"/>
  <c r="AK1396" i="7" s="1"/>
  <c r="AL1396" i="7" a="1"/>
  <c r="AL1396" i="7" s="1"/>
  <c r="AM1396" i="7" a="1"/>
  <c r="AM1396" i="7" s="1"/>
  <c r="AJ1396" i="7" a="1"/>
  <c r="AJ1396" i="7" s="1"/>
  <c r="AK1175" i="7" a="1"/>
  <c r="AK1175" i="7" s="1"/>
  <c r="AJ1175" i="7" a="1"/>
  <c r="AJ1175" i="7" s="1"/>
  <c r="AM1175" i="7" a="1"/>
  <c r="AM1175" i="7" s="1"/>
  <c r="AM277" i="7" a="1"/>
  <c r="AM277" i="7" s="1"/>
  <c r="AJ277" i="7" a="1"/>
  <c r="AJ277" i="7" s="1"/>
  <c r="AL277" i="7" a="1"/>
  <c r="AL277" i="7" s="1"/>
  <c r="AJ6112" i="7" a="1"/>
  <c r="AJ6112" i="7" s="1"/>
  <c r="AM6090" i="7" a="1"/>
  <c r="AM6090" i="7" s="1"/>
  <c r="AJ6230" i="7" a="1"/>
  <c r="AJ6230" i="7" s="1"/>
  <c r="AK6072" i="7" a="1"/>
  <c r="AK6072" i="7" s="1"/>
  <c r="AK5974" i="7" a="1"/>
  <c r="AK5974" i="7" s="1"/>
  <c r="AM6270" i="7" a="1"/>
  <c r="AM6270" i="7" s="1"/>
  <c r="AL5980" i="7" a="1"/>
  <c r="AL5980" i="7" s="1"/>
  <c r="AK6011" i="7" a="1"/>
  <c r="AK6011" i="7" s="1"/>
  <c r="AL5984" i="7" a="1"/>
  <c r="AL5984" i="7" s="1"/>
  <c r="AL5964" i="7" a="1"/>
  <c r="AL5964" i="7" s="1"/>
  <c r="AK5932" i="7" a="1"/>
  <c r="AK5932" i="7" s="1"/>
  <c r="AM5939" i="7" a="1"/>
  <c r="AM5939" i="7" s="1"/>
  <c r="AL5853" i="7" a="1"/>
  <c r="AL5853" i="7" s="1"/>
  <c r="AJ5736" i="7" a="1"/>
  <c r="AJ5736" i="7" s="1"/>
  <c r="AL5937" i="7" a="1"/>
  <c r="AL5937" i="7" s="1"/>
  <c r="AL5895" i="7" a="1"/>
  <c r="AL5895" i="7" s="1"/>
  <c r="AK5810" i="7" a="1"/>
  <c r="AK5810" i="7" s="1"/>
  <c r="AK5725" i="7" a="1"/>
  <c r="AK5725" i="7" s="1"/>
  <c r="AM5713" i="7" a="1"/>
  <c r="AM5713" i="7" s="1"/>
  <c r="AM5690" i="7" a="1"/>
  <c r="AM5690" i="7" s="1"/>
  <c r="AJ5661" i="7" a="1"/>
  <c r="AJ5661" i="7" s="1"/>
  <c r="AK5581" i="7" a="1"/>
  <c r="AK5581" i="7" s="1"/>
  <c r="AK5656" i="7" a="1"/>
  <c r="AK5656" i="7" s="1"/>
  <c r="AM5789" i="7" a="1"/>
  <c r="AM5789" i="7" s="1"/>
  <c r="AL5570" i="7" a="1"/>
  <c r="AL5570" i="7" s="1"/>
  <c r="AJ5753" i="7" a="1"/>
  <c r="AJ5753" i="7" s="1"/>
  <c r="AM5664" i="7" a="1"/>
  <c r="AM5664" i="7" s="1"/>
  <c r="AM5594" i="7" a="1"/>
  <c r="AM5594" i="7" s="1"/>
  <c r="AJ5533" i="7" a="1"/>
  <c r="AJ5533" i="7" s="1"/>
  <c r="AM5411" i="7" a="1"/>
  <c r="AM5411" i="7" s="1"/>
  <c r="AJ5573" i="7" a="1"/>
  <c r="AJ5573" i="7" s="1"/>
  <c r="AL5609" i="7" a="1"/>
  <c r="AL5609" i="7" s="1"/>
  <c r="AM5367" i="7" a="1"/>
  <c r="AM5367" i="7" s="1"/>
  <c r="AK5279" i="7" a="1"/>
  <c r="AK5279" i="7" s="1"/>
  <c r="AK5316" i="7" a="1"/>
  <c r="AK5316" i="7" s="1"/>
  <c r="AJ5113" i="7" a="1"/>
  <c r="AJ5113" i="7" s="1"/>
  <c r="AM5503" i="7" a="1"/>
  <c r="AM5503" i="7" s="1"/>
  <c r="AK5224" i="7" a="1"/>
  <c r="AK5224" i="7" s="1"/>
  <c r="AM5097" i="7" a="1"/>
  <c r="AM5097" i="7" s="1"/>
  <c r="AM5033" i="7" a="1"/>
  <c r="AM5033" i="7" s="1"/>
  <c r="AM5498" i="7" a="1"/>
  <c r="AM5498" i="7" s="1"/>
  <c r="AL5346" i="7" a="1"/>
  <c r="AL5346" i="7" s="1"/>
  <c r="AJ5183" i="7" a="1"/>
  <c r="AJ5183" i="7" s="1"/>
  <c r="AK5065" i="7" a="1"/>
  <c r="AK5065" i="7" s="1"/>
  <c r="AK5026" i="7" a="1"/>
  <c r="AK5026" i="7" s="1"/>
  <c r="AJ4918" i="7" a="1"/>
  <c r="AJ4918" i="7" s="1"/>
  <c r="AL5143" i="7" a="1"/>
  <c r="AL5143" i="7" s="1"/>
  <c r="AK5137" i="7" a="1"/>
  <c r="AK5137" i="7" s="1"/>
  <c r="AJ5232" i="7" a="1"/>
  <c r="AJ5232" i="7" s="1"/>
  <c r="AJ5033" i="7" a="1"/>
  <c r="AJ5033" i="7" s="1"/>
  <c r="AJ5001" i="7" a="1"/>
  <c r="AJ5001" i="7" s="1"/>
  <c r="AK5099" i="7" a="1"/>
  <c r="AK5099" i="7" s="1"/>
  <c r="AJ4937" i="7" a="1"/>
  <c r="AJ4937" i="7" s="1"/>
  <c r="AL4734" i="7" a="1"/>
  <c r="AL4734" i="7" s="1"/>
  <c r="AM5059" i="7" a="1"/>
  <c r="AM5059" i="7" s="1"/>
  <c r="AK4905" i="7" a="1"/>
  <c r="AK4905" i="7" s="1"/>
  <c r="AJ4857" i="7" a="1"/>
  <c r="AJ4857" i="7" s="1"/>
  <c r="AL4761" i="7" a="1"/>
  <c r="AL4761" i="7" s="1"/>
  <c r="AM4606" i="7" a="1"/>
  <c r="AM4606" i="7" s="1"/>
  <c r="AK4894" i="7" a="1"/>
  <c r="AK4894" i="7" s="1"/>
  <c r="AL4598" i="7" a="1"/>
  <c r="AL4598" i="7" s="1"/>
  <c r="AL4971" i="7" a="1"/>
  <c r="AL4971" i="7" s="1"/>
  <c r="AK4634" i="7" a="1"/>
  <c r="AK4634" i="7" s="1"/>
  <c r="AJ4334" i="7" a="1"/>
  <c r="AJ4334" i="7" s="1"/>
  <c r="AJ4318" i="7" a="1"/>
  <c r="AJ4318" i="7" s="1"/>
  <c r="AL4838" i="7" a="1"/>
  <c r="AL4838" i="7" s="1"/>
  <c r="AJ4551" i="7" a="1"/>
  <c r="AJ4551" i="7" s="1"/>
  <c r="AJ4454" i="7" a="1"/>
  <c r="AJ4454" i="7" s="1"/>
  <c r="AL4221" i="7" a="1"/>
  <c r="AL4221" i="7" s="1"/>
  <c r="AK4315" i="7" a="1"/>
  <c r="AK4315" i="7" s="1"/>
  <c r="AJ4745" i="7" a="1"/>
  <c r="AJ4745" i="7" s="1"/>
  <c r="AJ4719" i="7" a="1"/>
  <c r="AJ4719" i="7" s="1"/>
  <c r="AL4642" i="7" a="1"/>
  <c r="AL4642" i="7" s="1"/>
  <c r="AJ4578" i="7" a="1"/>
  <c r="AJ4578" i="7" s="1"/>
  <c r="AL4535" i="7" a="1"/>
  <c r="AL4535" i="7" s="1"/>
  <c r="AK4242" i="7" a="1"/>
  <c r="AK4242" i="7" s="1"/>
  <c r="AK4474" i="7" a="1"/>
  <c r="AK4474" i="7" s="1"/>
  <c r="AL4410" i="7" a="1"/>
  <c r="AL4410" i="7" s="1"/>
  <c r="AM4124" i="7" a="1"/>
  <c r="AM4124" i="7" s="1"/>
  <c r="AM3996" i="7" a="1"/>
  <c r="AM3996" i="7" s="1"/>
  <c r="AL4685" i="7" a="1"/>
  <c r="AL4685" i="7" s="1"/>
  <c r="AJ4242" i="7" a="1"/>
  <c r="AJ4242" i="7" s="1"/>
  <c r="AJ4650" i="7" a="1"/>
  <c r="AJ4650" i="7" s="1"/>
  <c r="AJ4546" i="7" a="1"/>
  <c r="AJ4546" i="7" s="1"/>
  <c r="AJ4414" i="7" a="1"/>
  <c r="AJ4414" i="7" s="1"/>
  <c r="AK4322" i="7" a="1"/>
  <c r="AK4322" i="7" s="1"/>
  <c r="AJ4158" i="7" a="1"/>
  <c r="AJ4158" i="7" s="1"/>
  <c r="AL4059" i="7" a="1"/>
  <c r="AL4059" i="7" s="1"/>
  <c r="AJ4751" i="7" a="1"/>
  <c r="AJ4751" i="7" s="1"/>
  <c r="AJ4306" i="7" a="1"/>
  <c r="AJ4306" i="7" s="1"/>
  <c r="AK4174" i="7" a="1"/>
  <c r="AK4174" i="7" s="1"/>
  <c r="AK3956" i="7" a="1"/>
  <c r="AK3956" i="7" s="1"/>
  <c r="AM4354" i="7" a="1"/>
  <c r="AM4354" i="7" s="1"/>
  <c r="AL4631" i="7" a="1"/>
  <c r="AL4631" i="7" s="1"/>
  <c r="AK4290" i="7" a="1"/>
  <c r="AK4290" i="7" s="1"/>
  <c r="AK4062" i="7" a="1"/>
  <c r="AK4062" i="7" s="1"/>
  <c r="AL3814" i="7" a="1"/>
  <c r="AL3814" i="7" s="1"/>
  <c r="AJ4338" i="7" a="1"/>
  <c r="AJ4338" i="7" s="1"/>
  <c r="AJ4038" i="7" a="1"/>
  <c r="AJ4038" i="7" s="1"/>
  <c r="AK3797" i="7" a="1"/>
  <c r="AK3797" i="7" s="1"/>
  <c r="AL4107" i="7" a="1"/>
  <c r="AL4107" i="7" s="1"/>
  <c r="AJ3998" i="7" a="1"/>
  <c r="AJ3998" i="7" s="1"/>
  <c r="AL3844" i="7" a="1"/>
  <c r="AL3844" i="7" s="1"/>
  <c r="AK3658" i="7" a="1"/>
  <c r="AK3658" i="7" s="1"/>
  <c r="AM3798" i="7" a="1"/>
  <c r="AM3798" i="7" s="1"/>
  <c r="AL3699" i="7" a="1"/>
  <c r="AL3699" i="7" s="1"/>
  <c r="AM3890" i="7" a="1"/>
  <c r="AM3890" i="7" s="1"/>
  <c r="AK3828" i="7" a="1"/>
  <c r="AK3828" i="7" s="1"/>
  <c r="AM3782" i="7" a="1"/>
  <c r="AM3782" i="7" s="1"/>
  <c r="AJ3662" i="7" a="1"/>
  <c r="AJ3662" i="7" s="1"/>
  <c r="AM3805" i="7" a="1"/>
  <c r="AM3805" i="7" s="1"/>
  <c r="AJ3723" i="7" a="1"/>
  <c r="AJ3723" i="7" s="1"/>
  <c r="AK3419" i="7" a="1"/>
  <c r="AK3419" i="7" s="1"/>
  <c r="AM3363" i="7" a="1"/>
  <c r="AM3363" i="7" s="1"/>
  <c r="AM3235" i="7" a="1"/>
  <c r="AM3235" i="7" s="1"/>
  <c r="AJ3329" i="7" a="1"/>
  <c r="AJ3329" i="7" s="1"/>
  <c r="AJ3201" i="7" a="1"/>
  <c r="AJ3201" i="7" s="1"/>
  <c r="AL3163" i="7" a="1"/>
  <c r="AL3163" i="7" s="1"/>
  <c r="AM3369" i="7" a="1"/>
  <c r="AM3369" i="7" s="1"/>
  <c r="AM3177" i="7" a="1"/>
  <c r="AM3177" i="7" s="1"/>
  <c r="AL3331" i="7" a="1"/>
  <c r="AL3331" i="7" s="1"/>
  <c r="AK3064" i="7" a="1"/>
  <c r="AK3064" i="7" s="1"/>
  <c r="AL2924" i="7" a="1"/>
  <c r="AL2924" i="7" s="1"/>
  <c r="AL3649" i="7" a="1"/>
  <c r="AL3649" i="7" s="1"/>
  <c r="AK2979" i="7" a="1"/>
  <c r="AK2979" i="7" s="1"/>
  <c r="AK2931" i="7" a="1"/>
  <c r="AK2931" i="7" s="1"/>
  <c r="AL3347" i="7" a="1"/>
  <c r="AL3347" i="7" s="1"/>
  <c r="AK3003" i="7" a="1"/>
  <c r="AK3003" i="7" s="1"/>
  <c r="AJ2899" i="7" a="1"/>
  <c r="AJ2899" i="7" s="1"/>
  <c r="AL2648" i="7" a="1"/>
  <c r="AL2648" i="7" s="1"/>
  <c r="AK2462" i="7" a="1"/>
  <c r="AK2462" i="7" s="1"/>
  <c r="AJ3082" i="7" a="1"/>
  <c r="AJ3082" i="7" s="1"/>
  <c r="AJ2938" i="7" a="1"/>
  <c r="AJ2938" i="7" s="1"/>
  <c r="AM2887" i="7" a="1"/>
  <c r="AM2887" i="7" s="1"/>
  <c r="AJ2820" i="7" a="1"/>
  <c r="AJ2820" i="7" s="1"/>
  <c r="AK2766" i="7" a="1"/>
  <c r="AK2766" i="7" s="1"/>
  <c r="AK2712" i="7" a="1"/>
  <c r="AK2712" i="7" s="1"/>
  <c r="AM2916" i="7" a="1"/>
  <c r="AM2916" i="7" s="1"/>
  <c r="AM2662" i="7" a="1"/>
  <c r="AM2662" i="7" s="1"/>
  <c r="AM2462" i="7" a="1"/>
  <c r="AM2462" i="7" s="1"/>
  <c r="AM3034" i="7" a="1"/>
  <c r="AM3034" i="7" s="1"/>
  <c r="AM2656" i="7" a="1"/>
  <c r="AM2656" i="7" s="1"/>
  <c r="AM2222" i="7" a="1"/>
  <c r="AM2222" i="7" s="1"/>
  <c r="AM2009" i="7" a="1"/>
  <c r="AM2009" i="7" s="1"/>
  <c r="AL2142" i="7" a="1"/>
  <c r="AL2142" i="7" s="1"/>
  <c r="AM2170" i="7" a="1"/>
  <c r="AM2170" i="7" s="1"/>
  <c r="AL2059" i="7" a="1"/>
  <c r="AL2059" i="7" s="1"/>
  <c r="AM1917" i="7" a="1"/>
  <c r="AM1917" i="7" s="1"/>
  <c r="AK2120" i="7" a="1"/>
  <c r="AK2120" i="7" s="1"/>
  <c r="AJ2231" i="7" a="1"/>
  <c r="AJ2231" i="7" s="1"/>
  <c r="AK2374" i="7" a="1"/>
  <c r="AK2374" i="7" s="1"/>
  <c r="AL2266" i="7" a="1"/>
  <c r="AL2266" i="7" s="1"/>
  <c r="AM1524" i="7" a="1"/>
  <c r="AM1524" i="7" s="1"/>
  <c r="AM2050" i="7" a="1"/>
  <c r="AM2050" i="7" s="1"/>
  <c r="AK1710" i="7" a="1"/>
  <c r="AK1710" i="7" s="1"/>
  <c r="AJ2272" i="7" a="1"/>
  <c r="AJ2272" i="7" s="1"/>
  <c r="AK1977" i="7" a="1"/>
  <c r="AK1977" i="7" s="1"/>
  <c r="AL1606" i="7" a="1"/>
  <c r="AL1606" i="7" s="1"/>
  <c r="AL1883" i="7" a="1"/>
  <c r="AL1883" i="7" s="1"/>
  <c r="AK1849" i="7" a="1"/>
  <c r="AK1849" i="7" s="1"/>
  <c r="AL1036" i="7" a="1"/>
  <c r="AL1036" i="7" s="1"/>
  <c r="AK1833" i="7" a="1"/>
  <c r="AK1833" i="7" s="1"/>
  <c r="AL1406" i="7" a="1"/>
  <c r="AL1406" i="7" s="1"/>
  <c r="AL1000" i="7" a="1"/>
  <c r="AL1000" i="7" s="1"/>
  <c r="AK872" i="7" a="1"/>
  <c r="AK872" i="7" s="1"/>
  <c r="AJ2175" i="7" a="1"/>
  <c r="AJ2175" i="7" s="1"/>
  <c r="AL832" i="7" a="1"/>
  <c r="AL832" i="7" s="1"/>
  <c r="AJ784" i="7" a="1"/>
  <c r="AJ784" i="7" s="1"/>
  <c r="AM499" i="7" a="1"/>
  <c r="AM499" i="7" s="1"/>
  <c r="AJ775" i="7" a="1"/>
  <c r="AJ775" i="7" s="1"/>
  <c r="AM709" i="7" a="1"/>
  <c r="AM709" i="7" s="1"/>
  <c r="AK506" i="7" a="1"/>
  <c r="AK506" i="7" s="1"/>
  <c r="AJ1424" i="7" a="1"/>
  <c r="AJ1424" i="7" s="1"/>
  <c r="AK1307" i="7" a="1"/>
  <c r="AK1307" i="7" s="1"/>
  <c r="AK1264" i="7" a="1"/>
  <c r="AK1264" i="7" s="1"/>
  <c r="AK925" i="7" a="1"/>
  <c r="AK925" i="7" s="1"/>
  <c r="AL861" i="7" a="1"/>
  <c r="AL861" i="7" s="1"/>
  <c r="AK615" i="7" a="1"/>
  <c r="AK615" i="7" s="1"/>
  <c r="AK414" i="7" a="1"/>
  <c r="AK414" i="7" s="1"/>
  <c r="AK205" i="7" a="1"/>
  <c r="AK205" i="7" s="1"/>
  <c r="AK1755" i="7" a="1"/>
  <c r="AK1755" i="7" s="1"/>
  <c r="AK1326" i="7" a="1"/>
  <c r="AK1326" i="7" s="1"/>
  <c r="AJ31" i="7" a="1"/>
  <c r="AJ31" i="7" s="1"/>
  <c r="AL1404" i="7" a="1"/>
  <c r="AL1404" i="7" s="1"/>
  <c r="AM1277" i="7" a="1"/>
  <c r="AM1277" i="7" s="1"/>
  <c r="AJ205" i="7" a="1"/>
  <c r="AJ205" i="7" s="1"/>
  <c r="AJ44" i="7" a="1"/>
  <c r="AJ44" i="7" s="1"/>
  <c r="AM1579" i="7" a="1"/>
  <c r="AM1579" i="7" s="1"/>
  <c r="AL1272" i="7" a="1"/>
  <c r="AL1272" i="7" s="1"/>
  <c r="AL1189" i="7" a="1"/>
  <c r="AL1189" i="7" s="1"/>
  <c r="AL1061" i="7" a="1"/>
  <c r="AL1061" i="7" s="1"/>
  <c r="AL933" i="7" a="1"/>
  <c r="AL933" i="7" s="1"/>
  <c r="AL805" i="7" a="1"/>
  <c r="AL805" i="7" s="1"/>
  <c r="AM286" i="7" a="1"/>
  <c r="AM286" i="7" s="1"/>
  <c r="AM126" i="7" a="1"/>
  <c r="AM126" i="7" s="1"/>
  <c r="AJ2026" i="7" a="1"/>
  <c r="AJ2026" i="7" s="1"/>
  <c r="AM1360" i="7" a="1"/>
  <c r="AM1360" i="7" s="1"/>
  <c r="AM316" i="7" a="1"/>
  <c r="AM316" i="7" s="1"/>
  <c r="AL283" i="7" a="1"/>
  <c r="AL283" i="7" s="1"/>
  <c r="AL6874" i="7" a="1"/>
  <c r="AL6874" i="7" s="1"/>
  <c r="AM6659" i="7" a="1"/>
  <c r="AM6659" i="7" s="1"/>
  <c r="AJ6652" i="7" a="1"/>
  <c r="AJ6652" i="7" s="1"/>
  <c r="AM6456" i="7" a="1"/>
  <c r="AM6456" i="7" s="1"/>
  <c r="AL6124" i="7" a="1"/>
  <c r="AL6124" i="7" s="1"/>
  <c r="AK6124" i="7" a="1"/>
  <c r="AK6124" i="7" s="1"/>
  <c r="AJ6124" i="7" a="1"/>
  <c r="AJ6124" i="7" s="1"/>
  <c r="AL6546" i="7" a="1"/>
  <c r="AL6546" i="7" s="1"/>
  <c r="AJ6457" i="7" a="1"/>
  <c r="AJ6457" i="7" s="1"/>
  <c r="AL6156" i="7" a="1"/>
  <c r="AL6156" i="7" s="1"/>
  <c r="AM6315" i="7" a="1"/>
  <c r="AM6315" i="7" s="1"/>
  <c r="AL6315" i="7" a="1"/>
  <c r="AL6315" i="7" s="1"/>
  <c r="AK6252" i="7" a="1"/>
  <c r="AK6252" i="7" s="1"/>
  <c r="AK6106" i="7" a="1"/>
  <c r="AK6106" i="7" s="1"/>
  <c r="AJ6281" i="7" a="1"/>
  <c r="AJ6281" i="7" s="1"/>
  <c r="AM6201" i="7" a="1"/>
  <c r="AM6201" i="7" s="1"/>
  <c r="AJ6021" i="7" a="1"/>
  <c r="AJ6021" i="7" s="1"/>
  <c r="AK5961" i="7" a="1"/>
  <c r="AK5961" i="7" s="1"/>
  <c r="AL5788" i="7" a="1"/>
  <c r="AL5788" i="7" s="1"/>
  <c r="AJ5788" i="7" a="1"/>
  <c r="AJ5788" i="7" s="1"/>
  <c r="AJ6052" i="7" a="1"/>
  <c r="AJ6052" i="7" s="1"/>
  <c r="AK5779" i="7" a="1"/>
  <c r="AK5779" i="7" s="1"/>
  <c r="AM5866" i="7" a="1"/>
  <c r="AM5866" i="7" s="1"/>
  <c r="AK5715" i="7" a="1"/>
  <c r="AK5715" i="7" s="1"/>
  <c r="AJ6331" i="7" a="1"/>
  <c r="AJ6331" i="7" s="1"/>
  <c r="AL6031" i="7" a="1"/>
  <c r="AL6031" i="7" s="1"/>
  <c r="AK5787" i="7" a="1"/>
  <c r="AK5787" i="7" s="1"/>
  <c r="AL5751" i="7" a="1"/>
  <c r="AL5751" i="7" s="1"/>
  <c r="AM5629" i="7" a="1"/>
  <c r="AM5629" i="7" s="1"/>
  <c r="AJ5593" i="7" a="1"/>
  <c r="AJ5593" i="7" s="1"/>
  <c r="AM5277" i="7" a="1"/>
  <c r="AM5277" i="7" s="1"/>
  <c r="AL5676" i="7" a="1"/>
  <c r="AL5676" i="7" s="1"/>
  <c r="AK5676" i="7" a="1"/>
  <c r="AK5676" i="7" s="1"/>
  <c r="AK5805" i="7" a="1"/>
  <c r="AK5805" i="7" s="1"/>
  <c r="AJ5643" i="7" a="1"/>
  <c r="AJ5643" i="7" s="1"/>
  <c r="AL5512" i="7" a="1"/>
  <c r="AL5512" i="7" s="1"/>
  <c r="AM4858" i="7" a="1"/>
  <c r="AM4858" i="7" s="1"/>
  <c r="AJ4770" i="7" a="1"/>
  <c r="AJ4770" i="7" s="1"/>
  <c r="AM5451" i="7" a="1"/>
  <c r="AM5451" i="7" s="1"/>
  <c r="AJ5286" i="7" a="1"/>
  <c r="AJ5286" i="7" s="1"/>
  <c r="AL4760" i="7" a="1"/>
  <c r="AL4760" i="7" s="1"/>
  <c r="AJ4760" i="7" a="1"/>
  <c r="AJ4760" i="7" s="1"/>
  <c r="AK5473" i="7" a="1"/>
  <c r="AK5473" i="7" s="1"/>
  <c r="AK5548" i="7" a="1"/>
  <c r="AK5548" i="7" s="1"/>
  <c r="AJ4728" i="7" a="1"/>
  <c r="AJ4728" i="7" s="1"/>
  <c r="AK4728" i="7" a="1"/>
  <c r="AK4728" i="7" s="1"/>
  <c r="AL5186" i="7" a="1"/>
  <c r="AL5186" i="7" s="1"/>
  <c r="AK5186" i="7" a="1"/>
  <c r="AK5186" i="7" s="1"/>
  <c r="AL4417" i="7" a="1"/>
  <c r="AL4417" i="7" s="1"/>
  <c r="AJ4417" i="7" a="1"/>
  <c r="AJ4417" i="7" s="1"/>
  <c r="AK5298" i="7" a="1"/>
  <c r="AK5298" i="7" s="1"/>
  <c r="AL5298" i="7" a="1"/>
  <c r="AL5298" i="7" s="1"/>
  <c r="AJ5298" i="7" a="1"/>
  <c r="AJ5298" i="7" s="1"/>
  <c r="AJ4103" i="7" a="1"/>
  <c r="AJ4103" i="7" s="1"/>
  <c r="AL3920" i="7" a="1"/>
  <c r="AL3920" i="7" s="1"/>
  <c r="AK3920" i="7" a="1"/>
  <c r="AK3920" i="7" s="1"/>
  <c r="AM3920" i="7" a="1"/>
  <c r="AM3920" i="7" s="1"/>
  <c r="AJ3255" i="7" a="1"/>
  <c r="AJ3255" i="7" s="1"/>
  <c r="AK3255" i="7" a="1"/>
  <c r="AK3255" i="7" s="1"/>
  <c r="AM3255" i="7" a="1"/>
  <c r="AM3255" i="7" s="1"/>
  <c r="AL3255" i="7" a="1"/>
  <c r="AL3255" i="7" s="1"/>
  <c r="AL4127" i="7" a="1"/>
  <c r="AL4127" i="7" s="1"/>
  <c r="AM4127" i="7" a="1"/>
  <c r="AM4127" i="7" s="1"/>
  <c r="AK4127" i="7" a="1"/>
  <c r="AK4127" i="7" s="1"/>
  <c r="AJ4127" i="7" a="1"/>
  <c r="AJ4127" i="7" s="1"/>
  <c r="AJ2591" i="7" a="1"/>
  <c r="AJ2591" i="7" s="1"/>
  <c r="AM2591" i="7" a="1"/>
  <c r="AM2591" i="7" s="1"/>
  <c r="AK2008" i="7" a="1"/>
  <c r="AK2008" i="7" s="1"/>
  <c r="AM2008" i="7" a="1"/>
  <c r="AM2008" i="7" s="1"/>
  <c r="AL2008" i="7" a="1"/>
  <c r="AL2008" i="7" s="1"/>
  <c r="AL987" i="7" a="1"/>
  <c r="AL987" i="7" s="1"/>
  <c r="AK987" i="7" a="1"/>
  <c r="AK987" i="7" s="1"/>
  <c r="AJ913" i="7" a="1"/>
  <c r="AJ913" i="7" s="1"/>
  <c r="AK913" i="7" a="1"/>
  <c r="AK913" i="7" s="1"/>
  <c r="AM913" i="7" a="1"/>
  <c r="AM913" i="7" s="1"/>
  <c r="AL777" i="7" a="1"/>
  <c r="AL777" i="7" s="1"/>
  <c r="AJ777" i="7" a="1"/>
  <c r="AJ777" i="7" s="1"/>
  <c r="AM714" i="7" a="1"/>
  <c r="AM714" i="7" s="1"/>
  <c r="AJ714" i="7" a="1"/>
  <c r="AJ714" i="7" s="1"/>
  <c r="AL714" i="7" a="1"/>
  <c r="AL714" i="7" s="1"/>
  <c r="AJ416" i="7" a="1"/>
  <c r="AJ416" i="7" s="1"/>
  <c r="AM416" i="7" a="1"/>
  <c r="AM416" i="7" s="1"/>
  <c r="AL601" i="7" a="1"/>
  <c r="AL601" i="7" s="1"/>
  <c r="AJ601" i="7" a="1"/>
  <c r="AJ601" i="7" s="1"/>
  <c r="AM6112" i="7" a="1"/>
  <c r="AM6112" i="7" s="1"/>
  <c r="AL5933" i="7" a="1"/>
  <c r="AL5933" i="7" s="1"/>
  <c r="AK5638" i="7" a="1"/>
  <c r="AK5638" i="7" s="1"/>
  <c r="AM5890" i="7" a="1"/>
  <c r="AM5890" i="7" s="1"/>
  <c r="AM5725" i="7" a="1"/>
  <c r="AM5725" i="7" s="1"/>
  <c r="AJ5789" i="7" a="1"/>
  <c r="AJ5789" i="7" s="1"/>
  <c r="AL5713" i="7" a="1"/>
  <c r="AL5713" i="7" s="1"/>
  <c r="AL5646" i="7" a="1"/>
  <c r="AL5646" i="7" s="1"/>
  <c r="AL5669" i="7" a="1"/>
  <c r="AL5669" i="7" s="1"/>
  <c r="AK5533" i="7" a="1"/>
  <c r="AK5533" i="7" s="1"/>
  <c r="AK5573" i="7" a="1"/>
  <c r="AK5573" i="7" s="1"/>
  <c r="AL5144" i="7" a="1"/>
  <c r="AL5144" i="7" s="1"/>
  <c r="AJ5316" i="7" a="1"/>
  <c r="AJ5316" i="7" s="1"/>
  <c r="AL5296" i="7" a="1"/>
  <c r="AL5296" i="7" s="1"/>
  <c r="AL5026" i="7" a="1"/>
  <c r="AL5026" i="7" s="1"/>
  <c r="AM4885" i="7" a="1"/>
  <c r="AM4885" i="7" s="1"/>
  <c r="AL5137" i="7" a="1"/>
  <c r="AL5137" i="7" s="1"/>
  <c r="AK4937" i="7" a="1"/>
  <c r="AK4937" i="7" s="1"/>
  <c r="AM4952" i="7" a="1"/>
  <c r="AM4952" i="7" s="1"/>
  <c r="AK4761" i="7" a="1"/>
  <c r="AK4761" i="7" s="1"/>
  <c r="AL4905" i="7" a="1"/>
  <c r="AL4905" i="7" s="1"/>
  <c r="AK4857" i="7" a="1"/>
  <c r="AK4857" i="7" s="1"/>
  <c r="AM4598" i="7" a="1"/>
  <c r="AM4598" i="7" s="1"/>
  <c r="AM4971" i="7" a="1"/>
  <c r="AM4971" i="7" s="1"/>
  <c r="AK4551" i="7" a="1"/>
  <c r="AK4551" i="7" s="1"/>
  <c r="AJ4004" i="7" a="1"/>
  <c r="AJ4004" i="7" s="1"/>
  <c r="AJ3964" i="7" a="1"/>
  <c r="AJ3964" i="7" s="1"/>
  <c r="AK4745" i="7" a="1"/>
  <c r="AK4745" i="7" s="1"/>
  <c r="AK4578" i="7" a="1"/>
  <c r="AK4578" i="7" s="1"/>
  <c r="AK4777" i="7" a="1"/>
  <c r="AK4777" i="7" s="1"/>
  <c r="AL4294" i="7" a="1"/>
  <c r="AL4294" i="7" s="1"/>
  <c r="AM4092" i="7" a="1"/>
  <c r="AM4092" i="7" s="1"/>
  <c r="AM3964" i="7" a="1"/>
  <c r="AM3964" i="7" s="1"/>
  <c r="AM4685" i="7" a="1"/>
  <c r="AM4685" i="7" s="1"/>
  <c r="AK4650" i="7" a="1"/>
  <c r="AK4650" i="7" s="1"/>
  <c r="AK4546" i="7" a="1"/>
  <c r="AK4546" i="7" s="1"/>
  <c r="AK4370" i="7" a="1"/>
  <c r="AK4370" i="7" s="1"/>
  <c r="AK4158" i="7" a="1"/>
  <c r="AK4158" i="7" s="1"/>
  <c r="AJ3979" i="7" a="1"/>
  <c r="AJ3979" i="7" s="1"/>
  <c r="AL4751" i="7" a="1"/>
  <c r="AL4751" i="7" s="1"/>
  <c r="AL4174" i="7" a="1"/>
  <c r="AL4174" i="7" s="1"/>
  <c r="AM4091" i="7" a="1"/>
  <c r="AM4091" i="7" s="1"/>
  <c r="AK4257" i="7" a="1"/>
  <c r="AK4257" i="7" s="1"/>
  <c r="AL3957" i="7" a="1"/>
  <c r="AL3957" i="7" s="1"/>
  <c r="AK3901" i="7" a="1"/>
  <c r="AK3901" i="7" s="1"/>
  <c r="AL4338" i="7" a="1"/>
  <c r="AL4338" i="7" s="1"/>
  <c r="AK4038" i="7" a="1"/>
  <c r="AK4038" i="7" s="1"/>
  <c r="AK4205" i="7" a="1"/>
  <c r="AK4205" i="7" s="1"/>
  <c r="AK3998" i="7" a="1"/>
  <c r="AK3998" i="7" s="1"/>
  <c r="AM3869" i="7" a="1"/>
  <c r="AM3869" i="7" s="1"/>
  <c r="AJ3782" i="7" a="1"/>
  <c r="AJ3782" i="7" s="1"/>
  <c r="AM3892" i="7" a="1"/>
  <c r="AM3892" i="7" s="1"/>
  <c r="AL3626" i="7" a="1"/>
  <c r="AL3626" i="7" s="1"/>
  <c r="AM3339" i="7" a="1"/>
  <c r="AM3339" i="7" s="1"/>
  <c r="AM3211" i="7" a="1"/>
  <c r="AM3211" i="7" s="1"/>
  <c r="AK3329" i="7" a="1"/>
  <c r="AK3329" i="7" s="1"/>
  <c r="AK3201" i="7" a="1"/>
  <c r="AK3201" i="7" s="1"/>
  <c r="AM3105" i="7" a="1"/>
  <c r="AM3105" i="7" s="1"/>
  <c r="AK2962" i="7" a="1"/>
  <c r="AK2962" i="7" s="1"/>
  <c r="AL3177" i="7" a="1"/>
  <c r="AL3177" i="7" s="1"/>
  <c r="AL3139" i="7" a="1"/>
  <c r="AL3139" i="7" s="1"/>
  <c r="AJ2921" i="7" a="1"/>
  <c r="AJ2921" i="7" s="1"/>
  <c r="AL3187" i="7" a="1"/>
  <c r="AL3187" i="7" s="1"/>
  <c r="AM2920" i="7" a="1"/>
  <c r="AM2920" i="7" s="1"/>
  <c r="AK2765" i="7" a="1"/>
  <c r="AK2765" i="7" s="1"/>
  <c r="AK2598" i="7" a="1"/>
  <c r="AK2598" i="7" s="1"/>
  <c r="AM3082" i="7" a="1"/>
  <c r="AM3082" i="7" s="1"/>
  <c r="AM2938" i="7" a="1"/>
  <c r="AM2938" i="7" s="1"/>
  <c r="AL2820" i="7" a="1"/>
  <c r="AL2820" i="7" s="1"/>
  <c r="AJ2765" i="7" a="1"/>
  <c r="AJ2765" i="7" s="1"/>
  <c r="AJ2638" i="7" a="1"/>
  <c r="AJ2638" i="7" s="1"/>
  <c r="AK2584" i="7" a="1"/>
  <c r="AK2584" i="7" s="1"/>
  <c r="AJ2462" i="7" a="1"/>
  <c r="AJ2462" i="7" s="1"/>
  <c r="AM2598" i="7" a="1"/>
  <c r="AM2598" i="7" s="1"/>
  <c r="AK3034" i="7" a="1"/>
  <c r="AK3034" i="7" s="1"/>
  <c r="AL2900" i="7" a="1"/>
  <c r="AL2900" i="7" s="1"/>
  <c r="AM2544" i="7" a="1"/>
  <c r="AM2544" i="7" s="1"/>
  <c r="AL2440" i="7" a="1"/>
  <c r="AL2440" i="7" s="1"/>
  <c r="AM2206" i="7" a="1"/>
  <c r="AM2206" i="7" s="1"/>
  <c r="AM2552" i="7" a="1"/>
  <c r="AM2552" i="7" s="1"/>
  <c r="AJ2274" i="7" a="1"/>
  <c r="AJ2274" i="7" s="1"/>
  <c r="AM2136" i="7" a="1"/>
  <c r="AM2136" i="7" s="1"/>
  <c r="AL2702" i="7" a="1"/>
  <c r="AL2702" i="7" s="1"/>
  <c r="AK2270" i="7" a="1"/>
  <c r="AK2270" i="7" s="1"/>
  <c r="AM1885" i="7" a="1"/>
  <c r="AM1885" i="7" s="1"/>
  <c r="AK2231" i="7" a="1"/>
  <c r="AK2231" i="7" s="1"/>
  <c r="AM2034" i="7" a="1"/>
  <c r="AM2034" i="7" s="1"/>
  <c r="AL2374" i="7" a="1"/>
  <c r="AL2374" i="7" s="1"/>
  <c r="AK1987" i="7" a="1"/>
  <c r="AK1987" i="7" s="1"/>
  <c r="AK1810" i="7" a="1"/>
  <c r="AK1810" i="7" s="1"/>
  <c r="AM1508" i="7" a="1"/>
  <c r="AM1508" i="7" s="1"/>
  <c r="AK2272" i="7" a="1"/>
  <c r="AK2272" i="7" s="1"/>
  <c r="AK1772" i="7" a="1"/>
  <c r="AK1772" i="7" s="1"/>
  <c r="AM1212" i="7" a="1"/>
  <c r="AM1212" i="7" s="1"/>
  <c r="AM1084" i="7" a="1"/>
  <c r="AM1084" i="7" s="1"/>
  <c r="AL972" i="7" a="1"/>
  <c r="AL972" i="7" s="1"/>
  <c r="AL1833" i="7" a="1"/>
  <c r="AL1833" i="7" s="1"/>
  <c r="AM1970" i="7" a="1"/>
  <c r="AM1970" i="7" s="1"/>
  <c r="AM1406" i="7" a="1"/>
  <c r="AM1406" i="7" s="1"/>
  <c r="AK2175" i="7" a="1"/>
  <c r="AK2175" i="7" s="1"/>
  <c r="AJ1362" i="7" a="1"/>
  <c r="AJ1362" i="7" s="1"/>
  <c r="AL2358" i="7" a="1"/>
  <c r="AL2358" i="7" s="1"/>
  <c r="AK1424" i="7" a="1"/>
  <c r="AK1424" i="7" s="1"/>
  <c r="AL1307" i="7" a="1"/>
  <c r="AL1307" i="7" s="1"/>
  <c r="AL615" i="7" a="1"/>
  <c r="AL615" i="7" s="1"/>
  <c r="AL1755" i="7" a="1"/>
  <c r="AL1755" i="7" s="1"/>
  <c r="AJ1044" i="7" a="1"/>
  <c r="AJ1044" i="7" s="1"/>
  <c r="AK1492" i="7" a="1"/>
  <c r="AK1492" i="7" s="1"/>
  <c r="AJ414" i="7" a="1"/>
  <c r="AJ414" i="7" s="1"/>
  <c r="AK1579" i="7" a="1"/>
  <c r="AK1579" i="7" s="1"/>
  <c r="AJ523" i="7" a="1"/>
  <c r="AJ523" i="7" s="1"/>
  <c r="AM383" i="7" a="1"/>
  <c r="AM383" i="7" s="1"/>
  <c r="AM249" i="7" a="1"/>
  <c r="AM249" i="7" s="1"/>
  <c r="AL6641" i="7" a="1"/>
  <c r="AL6641" i="7" s="1"/>
  <c r="AL6810" i="7" a="1"/>
  <c r="AL6810" i="7" s="1"/>
  <c r="AL6545" i="7" a="1"/>
  <c r="AL6545" i="7" s="1"/>
  <c r="AJ6545" i="7" a="1"/>
  <c r="AJ6545" i="7" s="1"/>
  <c r="AM6609" i="7" a="1"/>
  <c r="AM6609" i="7" s="1"/>
  <c r="AJ6604" i="7" a="1"/>
  <c r="AJ6604" i="7" s="1"/>
  <c r="AL6477" i="7" a="1"/>
  <c r="AL6477" i="7" s="1"/>
  <c r="AM6474" i="7" a="1"/>
  <c r="AM6474" i="7" s="1"/>
  <c r="AL6652" i="7" a="1"/>
  <c r="AL6652" i="7" s="1"/>
  <c r="AL6532" i="7" a="1"/>
  <c r="AL6532" i="7" s="1"/>
  <c r="AM6506" i="7" a="1"/>
  <c r="AM6506" i="7" s="1"/>
  <c r="AJ6506" i="7" a="1"/>
  <c r="AJ6506" i="7" s="1"/>
  <c r="AK6403" i="7" a="1"/>
  <c r="AK6403" i="7" s="1"/>
  <c r="AM6124" i="7" a="1"/>
  <c r="AM6124" i="7" s="1"/>
  <c r="AL6368" i="7" a="1"/>
  <c r="AL6368" i="7" s="1"/>
  <c r="AM6426" i="7" a="1"/>
  <c r="AM6426" i="7" s="1"/>
  <c r="AJ6325" i="7" a="1"/>
  <c r="AJ6325" i="7" s="1"/>
  <c r="AK6315" i="7" a="1"/>
  <c r="AK6315" i="7" s="1"/>
  <c r="AJ6489" i="7" a="1"/>
  <c r="AJ6489" i="7" s="1"/>
  <c r="AK5893" i="7" a="1"/>
  <c r="AK5893" i="7" s="1"/>
  <c r="AM5893" i="7" a="1"/>
  <c r="AM5893" i="7" s="1"/>
  <c r="AL6362" i="7" a="1"/>
  <c r="AL6362" i="7" s="1"/>
  <c r="AK6156" i="7" a="1"/>
  <c r="AK6156" i="7" s="1"/>
  <c r="AK6281" i="7" a="1"/>
  <c r="AK6281" i="7" s="1"/>
  <c r="AJ6258" i="7" a="1"/>
  <c r="AJ6258" i="7" s="1"/>
  <c r="AL5780" i="7" a="1"/>
  <c r="AL5780" i="7" s="1"/>
  <c r="AK5780" i="7" a="1"/>
  <c r="AK5780" i="7" s="1"/>
  <c r="AJ5780" i="7" a="1"/>
  <c r="AJ5780" i="7" s="1"/>
  <c r="AK5622" i="7" a="1"/>
  <c r="AK5622" i="7" s="1"/>
  <c r="AM5622" i="7" a="1"/>
  <c r="AM5622" i="7" s="1"/>
  <c r="AL5950" i="7" a="1"/>
  <c r="AL5950" i="7" s="1"/>
  <c r="AM5950" i="7" a="1"/>
  <c r="AM5950" i="7" s="1"/>
  <c r="AM5772" i="7" a="1"/>
  <c r="AM5772" i="7" s="1"/>
  <c r="AJ6017" i="7" a="1"/>
  <c r="AJ6017" i="7" s="1"/>
  <c r="AM6017" i="7" a="1"/>
  <c r="AM6017" i="7" s="1"/>
  <c r="AJ5547" i="7" a="1"/>
  <c r="AJ5547" i="7" s="1"/>
  <c r="AL5547" i="7" a="1"/>
  <c r="AL5547" i="7" s="1"/>
  <c r="AK5547" i="7" a="1"/>
  <c r="AK5547" i="7" s="1"/>
  <c r="AL5813" i="7" a="1"/>
  <c r="AL5813" i="7" s="1"/>
  <c r="AK5813" i="7" a="1"/>
  <c r="AK5813" i="7" s="1"/>
  <c r="AM5715" i="7" a="1"/>
  <c r="AM5715" i="7" s="1"/>
  <c r="AM5577" i="7" a="1"/>
  <c r="AM5577" i="7" s="1"/>
  <c r="AM5787" i="7" a="1"/>
  <c r="AM5787" i="7" s="1"/>
  <c r="AJ5529" i="7" a="1"/>
  <c r="AJ5529" i="7" s="1"/>
  <c r="AK5529" i="7" a="1"/>
  <c r="AK5529" i="7" s="1"/>
  <c r="AK5627" i="7" a="1"/>
  <c r="AK5627" i="7" s="1"/>
  <c r="AK5593" i="7" a="1"/>
  <c r="AK5593" i="7" s="1"/>
  <c r="AJ5819" i="7" a="1"/>
  <c r="AJ5819" i="7" s="1"/>
  <c r="AJ5676" i="7" a="1"/>
  <c r="AJ5676" i="7" s="1"/>
  <c r="AM5466" i="7" a="1"/>
  <c r="AM5466" i="7" s="1"/>
  <c r="AJ5466" i="7" a="1"/>
  <c r="AJ5466" i="7" s="1"/>
  <c r="AL5743" i="7" a="1"/>
  <c r="AL5743" i="7" s="1"/>
  <c r="AJ5805" i="7" a="1"/>
  <c r="AJ5805" i="7" s="1"/>
  <c r="AK5234" i="7" a="1"/>
  <c r="AK5234" i="7" s="1"/>
  <c r="AL5234" i="7" a="1"/>
  <c r="AL5234" i="7" s="1"/>
  <c r="AJ5013" i="7" a="1"/>
  <c r="AJ5013" i="7" s="1"/>
  <c r="AL4950" i="7" a="1"/>
  <c r="AL4950" i="7" s="1"/>
  <c r="AK5401" i="7" a="1"/>
  <c r="AK5401" i="7" s="1"/>
  <c r="AK5274" i="7" a="1"/>
  <c r="AK5274" i="7" s="1"/>
  <c r="AJ5274" i="7" a="1"/>
  <c r="AJ5274" i="7" s="1"/>
  <c r="AJ5170" i="7" a="1"/>
  <c r="AJ5170" i="7" s="1"/>
  <c r="AL5170" i="7" a="1"/>
  <c r="AL5170" i="7" s="1"/>
  <c r="AK4760" i="7" a="1"/>
  <c r="AK4760" i="7" s="1"/>
  <c r="AJ4983" i="7" a="1"/>
  <c r="AJ4983" i="7" s="1"/>
  <c r="AL4983" i="7" a="1"/>
  <c r="AL4983" i="7" s="1"/>
  <c r="AM4760" i="7" a="1"/>
  <c r="AM4760" i="7" s="1"/>
  <c r="AJ4816" i="7" a="1"/>
  <c r="AJ4816" i="7" s="1"/>
  <c r="AK4816" i="7" a="1"/>
  <c r="AK4816" i="7" s="1"/>
  <c r="AM4816" i="7" a="1"/>
  <c r="AM4816" i="7" s="1"/>
  <c r="AM5548" i="7" a="1"/>
  <c r="AM5548" i="7" s="1"/>
  <c r="AK5309" i="7" a="1"/>
  <c r="AK5309" i="7" s="1"/>
  <c r="AM4728" i="7" a="1"/>
  <c r="AM4728" i="7" s="1"/>
  <c r="AK4341" i="7" a="1"/>
  <c r="AK4341" i="7" s="1"/>
  <c r="AJ4341" i="7" a="1"/>
  <c r="AJ4341" i="7" s="1"/>
  <c r="AK4800" i="7" a="1"/>
  <c r="AK4800" i="7" s="1"/>
  <c r="AJ4800" i="7" a="1"/>
  <c r="AJ4800" i="7" s="1"/>
  <c r="AM4800" i="7" a="1"/>
  <c r="AM4800" i="7" s="1"/>
  <c r="AL4818" i="7" a="1"/>
  <c r="AL4818" i="7" s="1"/>
  <c r="AJ4818" i="7" a="1"/>
  <c r="AJ4818" i="7" s="1"/>
  <c r="AK4818" i="7" a="1"/>
  <c r="AK4818" i="7" s="1"/>
  <c r="AK5014" i="7" a="1"/>
  <c r="AK5014" i="7" s="1"/>
  <c r="AL5014" i="7" a="1"/>
  <c r="AL5014" i="7" s="1"/>
  <c r="AM5275" i="7" a="1"/>
  <c r="AM5275" i="7" s="1"/>
  <c r="AJ5275" i="7" a="1"/>
  <c r="AJ5275" i="7" s="1"/>
  <c r="AK5275" i="7" a="1"/>
  <c r="AK5275" i="7" s="1"/>
  <c r="AK4592" i="7" a="1"/>
  <c r="AK4592" i="7" s="1"/>
  <c r="AL4592" i="7" a="1"/>
  <c r="AL4592" i="7" s="1"/>
  <c r="AJ4592" i="7" a="1"/>
  <c r="AJ4592" i="7" s="1"/>
  <c r="AJ4041" i="7" a="1"/>
  <c r="AJ4041" i="7" s="1"/>
  <c r="AL4041" i="7" a="1"/>
  <c r="AL4041" i="7" s="1"/>
  <c r="AK4041" i="7" a="1"/>
  <c r="AK4041" i="7" s="1"/>
  <c r="AJ4451" i="7" a="1"/>
  <c r="AJ4451" i="7" s="1"/>
  <c r="AJ3327" i="7" a="1"/>
  <c r="AJ3327" i="7" s="1"/>
  <c r="AK3327" i="7" a="1"/>
  <c r="AK3327" i="7" s="1"/>
  <c r="AM3327" i="7" a="1"/>
  <c r="AM3327" i="7" s="1"/>
  <c r="AL3327" i="7" a="1"/>
  <c r="AL3327" i="7" s="1"/>
  <c r="AM2593" i="7" a="1"/>
  <c r="AM2593" i="7" s="1"/>
  <c r="AJ3383" i="7" a="1"/>
  <c r="AJ3383" i="7" s="1"/>
  <c r="AK3383" i="7" a="1"/>
  <c r="AK3383" i="7" s="1"/>
  <c r="AM3383" i="7" a="1"/>
  <c r="AM3383" i="7" s="1"/>
  <c r="AL3383" i="7" a="1"/>
  <c r="AL3383" i="7" s="1"/>
  <c r="AK1697" i="7" a="1"/>
  <c r="AK1697" i="7" s="1"/>
  <c r="AM1697" i="7" a="1"/>
  <c r="AM1697" i="7" s="1"/>
  <c r="AL1697" i="7" a="1"/>
  <c r="AL1697" i="7" s="1"/>
  <c r="AM1704" i="7" a="1"/>
  <c r="AM1704" i="7" s="1"/>
  <c r="AJ1704" i="7" a="1"/>
  <c r="AJ1704" i="7" s="1"/>
  <c r="AL1549" i="7" a="1"/>
  <c r="AL1549" i="7" s="1"/>
  <c r="AJ1549" i="7" a="1"/>
  <c r="AJ1549" i="7" s="1"/>
  <c r="AM1549" i="7" a="1"/>
  <c r="AM1549" i="7" s="1"/>
  <c r="AL577" i="7" a="1"/>
  <c r="AL577" i="7" s="1"/>
  <c r="AJ577" i="7" a="1"/>
  <c r="AJ577" i="7" s="1"/>
  <c r="AJ5725" i="7" a="1"/>
  <c r="AJ5725" i="7" s="1"/>
  <c r="AL5789" i="7" a="1"/>
  <c r="AL5789" i="7" s="1"/>
  <c r="AL5316" i="7" a="1"/>
  <c r="AL5316" i="7" s="1"/>
  <c r="AL5190" i="7" a="1"/>
  <c r="AL5190" i="7" s="1"/>
  <c r="AL4551" i="7" a="1"/>
  <c r="AL4551" i="7" s="1"/>
  <c r="AL4623" i="7" a="1"/>
  <c r="AL4623" i="7" s="1"/>
  <c r="AM4076" i="7" a="1"/>
  <c r="AM4076" i="7" s="1"/>
  <c r="AM4193" i="7" a="1"/>
  <c r="AM4193" i="7" s="1"/>
  <c r="AK3979" i="7" a="1"/>
  <c r="AK3979" i="7" s="1"/>
  <c r="AK4200" i="7" a="1"/>
  <c r="AK4200" i="7" s="1"/>
  <c r="AM4257" i="7" a="1"/>
  <c r="AM4257" i="7" s="1"/>
  <c r="AJ4091" i="7" a="1"/>
  <c r="AJ4091" i="7" s="1"/>
  <c r="AL3901" i="7" a="1"/>
  <c r="AL3901" i="7" s="1"/>
  <c r="AK4076" i="7" a="1"/>
  <c r="AK4076" i="7" s="1"/>
  <c r="AM3875" i="7" a="1"/>
  <c r="AM3875" i="7" s="1"/>
  <c r="AK3777" i="7" a="1"/>
  <c r="AK3777" i="7" s="1"/>
  <c r="AM3331" i="7" a="1"/>
  <c r="AM3331" i="7" s="1"/>
  <c r="AM3203" i="7" a="1"/>
  <c r="AM3203" i="7" s="1"/>
  <c r="AL3409" i="7" a="1"/>
  <c r="AL3409" i="7" s="1"/>
  <c r="AL3267" i="7" a="1"/>
  <c r="AL3267" i="7" s="1"/>
  <c r="AK2984" i="7" a="1"/>
  <c r="AK2984" i="7" s="1"/>
  <c r="AL3401" i="7" a="1"/>
  <c r="AL3401" i="7" s="1"/>
  <c r="AL3283" i="7" a="1"/>
  <c r="AL3283" i="7" s="1"/>
  <c r="AL2875" i="7" a="1"/>
  <c r="AL2875" i="7" s="1"/>
  <c r="AL2712" i="7" a="1"/>
  <c r="AL2712" i="7" s="1"/>
  <c r="AK2526" i="7" a="1"/>
  <c r="AK2526" i="7" s="1"/>
  <c r="AL2456" i="7" a="1"/>
  <c r="AL2456" i="7" s="1"/>
  <c r="AM2590" i="7" a="1"/>
  <c r="AM2590" i="7" s="1"/>
  <c r="AL3034" i="7" a="1"/>
  <c r="AL3034" i="7" s="1"/>
  <c r="AM2528" i="7" a="1"/>
  <c r="AM2528" i="7" s="1"/>
  <c r="AM2158" i="7" a="1"/>
  <c r="AM2158" i="7" s="1"/>
  <c r="AM2120" i="7" a="1"/>
  <c r="AM2120" i="7" s="1"/>
  <c r="AL2574" i="7" a="1"/>
  <c r="AL2574" i="7" s="1"/>
  <c r="AM2266" i="7" a="1"/>
  <c r="AM2266" i="7" s="1"/>
  <c r="AK2126" i="7" a="1"/>
  <c r="AK2126" i="7" s="1"/>
  <c r="AL2231" i="7" a="1"/>
  <c r="AL2231" i="7" s="1"/>
  <c r="AK1913" i="7" a="1"/>
  <c r="AK1913" i="7" s="1"/>
  <c r="AL1842" i="7" a="1"/>
  <c r="AL1842" i="7" s="1"/>
  <c r="AJ2326" i="7" a="1"/>
  <c r="AJ2326" i="7" s="1"/>
  <c r="AM1196" i="7" a="1"/>
  <c r="AM1196" i="7" s="1"/>
  <c r="AL908" i="7" a="1"/>
  <c r="AL908" i="7" s="1"/>
  <c r="AK31" i="7" a="1"/>
  <c r="AK31" i="7" s="1"/>
  <c r="AM2358" i="7" a="1"/>
  <c r="AM2358" i="7" s="1"/>
  <c r="AM428" i="7" a="1"/>
  <c r="AM428" i="7" s="1"/>
  <c r="AM220" i="7" a="1"/>
  <c r="AM220" i="7" s="1"/>
  <c r="AJ860" i="7" a="1"/>
  <c r="AJ860" i="7" s="1"/>
  <c r="AJ645" i="7" a="1"/>
  <c r="AJ645" i="7" s="1"/>
  <c r="AL205" i="7" a="1"/>
  <c r="AL205" i="7" s="1"/>
  <c r="AJ389" i="7" a="1"/>
  <c r="AJ389" i="7" s="1"/>
  <c r="AJ6419" i="7" a="1"/>
  <c r="AJ6419" i="7" s="1"/>
  <c r="AM6107" i="7" a="1"/>
  <c r="AM6107" i="7" s="1"/>
  <c r="AL6107" i="7" a="1"/>
  <c r="AL6107" i="7" s="1"/>
  <c r="AM6251" i="7" a="1"/>
  <c r="AM6251" i="7" s="1"/>
  <c r="AL5599" i="7" a="1"/>
  <c r="AL5599" i="7" s="1"/>
  <c r="AJ5599" i="7" a="1"/>
  <c r="AJ5599" i="7" s="1"/>
  <c r="AJ5764" i="7" a="1"/>
  <c r="AJ5764" i="7" s="1"/>
  <c r="AJ5960" i="7" a="1"/>
  <c r="AJ5960" i="7" s="1"/>
  <c r="AM5960" i="7" a="1"/>
  <c r="AM5960" i="7" s="1"/>
  <c r="AJ5545" i="7" a="1"/>
  <c r="AJ5545" i="7" s="1"/>
  <c r="AK5545" i="7" a="1"/>
  <c r="AK5545" i="7" s="1"/>
  <c r="AM5627" i="7" a="1"/>
  <c r="AM5627" i="7" s="1"/>
  <c r="AL5735" i="7" a="1"/>
  <c r="AL5735" i="7" s="1"/>
  <c r="AJ5478" i="7" a="1"/>
  <c r="AJ5478" i="7" s="1"/>
  <c r="AK5478" i="7" a="1"/>
  <c r="AK5478" i="7" s="1"/>
  <c r="AL4927" i="7" a="1"/>
  <c r="AL4927" i="7" s="1"/>
  <c r="AJ4927" i="7" a="1"/>
  <c r="AJ4927" i="7" s="1"/>
  <c r="AK4927" i="7" a="1"/>
  <c r="AK4927" i="7" s="1"/>
  <c r="AJ5510" i="7" a="1"/>
  <c r="AJ5510" i="7" s="1"/>
  <c r="AM5510" i="7" a="1"/>
  <c r="AM5510" i="7" s="1"/>
  <c r="AL4324" i="7" a="1"/>
  <c r="AL4324" i="7" s="1"/>
  <c r="AM4324" i="7" a="1"/>
  <c r="AM4324" i="7" s="1"/>
  <c r="AL4916" i="7" a="1"/>
  <c r="AL4916" i="7" s="1"/>
  <c r="AJ4916" i="7" a="1"/>
  <c r="AJ4916" i="7" s="1"/>
  <c r="AM4916" i="7" a="1"/>
  <c r="AM4916" i="7" s="1"/>
  <c r="AK4916" i="7" a="1"/>
  <c r="AK4916" i="7" s="1"/>
  <c r="AM4536" i="7" a="1"/>
  <c r="AM4536" i="7" s="1"/>
  <c r="AJ4324" i="7" a="1"/>
  <c r="AJ4324" i="7" s="1"/>
  <c r="AJ5363" i="7" a="1"/>
  <c r="AJ5363" i="7" s="1"/>
  <c r="AM5363" i="7" a="1"/>
  <c r="AM5363" i="7" s="1"/>
  <c r="AK5363" i="7" a="1"/>
  <c r="AK5363" i="7" s="1"/>
  <c r="AL5363" i="7" a="1"/>
  <c r="AL5363" i="7" s="1"/>
  <c r="AL4604" i="7" a="1"/>
  <c r="AL4604" i="7" s="1"/>
  <c r="AJ4604" i="7" a="1"/>
  <c r="AJ4604" i="7" s="1"/>
  <c r="AJ3967" i="7" a="1"/>
  <c r="AJ3967" i="7" s="1"/>
  <c r="AK3967" i="7" a="1"/>
  <c r="AK3967" i="7" s="1"/>
  <c r="AM3967" i="7" a="1"/>
  <c r="AM3967" i="7" s="1"/>
  <c r="AJ4023" i="7" a="1"/>
  <c r="AJ4023" i="7" s="1"/>
  <c r="AK4023" i="7" a="1"/>
  <c r="AK4023" i="7" s="1"/>
  <c r="AJ3103" i="7" a="1"/>
  <c r="AJ3103" i="7" s="1"/>
  <c r="AK3103" i="7" a="1"/>
  <c r="AK3103" i="7" s="1"/>
  <c r="AM3103" i="7" a="1"/>
  <c r="AM3103" i="7" s="1"/>
  <c r="AK2935" i="7" a="1"/>
  <c r="AK2935" i="7" s="1"/>
  <c r="AM2935" i="7" a="1"/>
  <c r="AM2935" i="7" s="1"/>
  <c r="AM3301" i="7" a="1"/>
  <c r="AM3301" i="7" s="1"/>
  <c r="AK3301" i="7" a="1"/>
  <c r="AK3301" i="7" s="1"/>
  <c r="AJ3301" i="7" a="1"/>
  <c r="AJ3301" i="7" s="1"/>
  <c r="AJ2655" i="7" a="1"/>
  <c r="AJ2655" i="7" s="1"/>
  <c r="AM2655" i="7" a="1"/>
  <c r="AM2655" i="7" s="1"/>
  <c r="AL1336" i="7" a="1"/>
  <c r="AL1336" i="7" s="1"/>
  <c r="AK223" i="7" a="1"/>
  <c r="AK223" i="7" s="1"/>
  <c r="AL223" i="7" a="1"/>
  <c r="AL223" i="7" s="1"/>
  <c r="AJ223" i="7" a="1"/>
  <c r="AJ223" i="7" s="1"/>
  <c r="AK362" i="7" a="1"/>
  <c r="AK362" i="7" s="1"/>
  <c r="AJ362" i="7" a="1"/>
  <c r="AJ362" i="7" s="1"/>
  <c r="AL362" i="7" a="1"/>
  <c r="AL362" i="7" s="1"/>
  <c r="AK76" i="7" a="1"/>
  <c r="AK76" i="7" s="1"/>
  <c r="AL76" i="7" a="1"/>
  <c r="AL76" i="7" s="1"/>
  <c r="AJ76" i="7" a="1"/>
  <c r="AJ76" i="7" s="1"/>
  <c r="AK130" i="7" a="1"/>
  <c r="AK130" i="7" s="1"/>
  <c r="AL130" i="7" a="1"/>
  <c r="AL130" i="7" s="1"/>
  <c r="AM130" i="7" a="1"/>
  <c r="AM130" i="7" s="1"/>
  <c r="AJ4999" i="7" a="1"/>
  <c r="AJ4999" i="7" s="1"/>
  <c r="AL4999" i="7" a="1"/>
  <c r="AL4999" i="7" s="1"/>
  <c r="AM5233" i="7" a="1"/>
  <c r="AM5233" i="7" s="1"/>
  <c r="AM4564" i="7" a="1"/>
  <c r="AM4564" i="7" s="1"/>
  <c r="AL4340" i="7" a="1"/>
  <c r="AL4340" i="7" s="1"/>
  <c r="AJ4340" i="7" a="1"/>
  <c r="AJ4340" i="7" s="1"/>
  <c r="AK4249" i="7" a="1"/>
  <c r="AK4249" i="7" s="1"/>
  <c r="AJ4249" i="7" a="1"/>
  <c r="AJ4249" i="7" s="1"/>
  <c r="AM5531" i="7" a="1"/>
  <c r="AM5531" i="7" s="1"/>
  <c r="AJ5046" i="7" a="1"/>
  <c r="AJ5046" i="7" s="1"/>
  <c r="AM4866" i="7" a="1"/>
  <c r="AM4866" i="7" s="1"/>
  <c r="AM4695" i="7" a="1"/>
  <c r="AM4695" i="7" s="1"/>
  <c r="AJ4483" i="7" a="1"/>
  <c r="AJ4483" i="7" s="1"/>
  <c r="AJ4786" i="7" a="1"/>
  <c r="AJ4786" i="7" s="1"/>
  <c r="AM5391" i="7" a="1"/>
  <c r="AM5391" i="7" s="1"/>
  <c r="AM4496" i="7" a="1"/>
  <c r="AM4496" i="7" s="1"/>
  <c r="AL4528" i="7" a="1"/>
  <c r="AL4528" i="7" s="1"/>
  <c r="AL4135" i="7" a="1"/>
  <c r="AL4135" i="7" s="1"/>
  <c r="AJ4135" i="7" a="1"/>
  <c r="AJ4135" i="7" s="1"/>
  <c r="AJ3935" i="7" a="1"/>
  <c r="AJ3935" i="7" s="1"/>
  <c r="AK3935" i="7" a="1"/>
  <c r="AK3935" i="7" s="1"/>
  <c r="AJ3857" i="7" a="1"/>
  <c r="AJ3857" i="7" s="1"/>
  <c r="AL3857" i="7" a="1"/>
  <c r="AL3857" i="7" s="1"/>
  <c r="AK4672" i="7" a="1"/>
  <c r="AK4672" i="7" s="1"/>
  <c r="AJ4176" i="7" a="1"/>
  <c r="AJ4176" i="7" s="1"/>
  <c r="AK4143" i="7" a="1"/>
  <c r="AK4143" i="7" s="1"/>
  <c r="AL5123" i="7" a="1"/>
  <c r="AL5123" i="7" s="1"/>
  <c r="AM4392" i="7" a="1"/>
  <c r="AM4392" i="7" s="1"/>
  <c r="AJ4074" i="7" a="1"/>
  <c r="AJ4074" i="7" s="1"/>
  <c r="AL4145" i="7" a="1"/>
  <c r="AL4145" i="7" s="1"/>
  <c r="AM3792" i="7" a="1"/>
  <c r="AM3792" i="7" s="1"/>
  <c r="AJ5291" i="7" a="1"/>
  <c r="AJ5291" i="7" s="1"/>
  <c r="AM4188" i="7" a="1"/>
  <c r="AM4188" i="7" s="1"/>
  <c r="AJ3793" i="7" a="1"/>
  <c r="AJ3793" i="7" s="1"/>
  <c r="AM3391" i="7" a="1"/>
  <c r="AM3391" i="7" s="1"/>
  <c r="AL3343" i="7" a="1"/>
  <c r="AL3343" i="7" s="1"/>
  <c r="AM3263" i="7" a="1"/>
  <c r="AM3263" i="7" s="1"/>
  <c r="AM3023" i="7" a="1"/>
  <c r="AM3023" i="7" s="1"/>
  <c r="AJ4529" i="7" a="1"/>
  <c r="AJ4529" i="7" s="1"/>
  <c r="AJ3365" i="7" a="1"/>
  <c r="AJ3365" i="7" s="1"/>
  <c r="AK3785" i="7" a="1"/>
  <c r="AK3785" i="7" s="1"/>
  <c r="AK3317" i="7" a="1"/>
  <c r="AK3317" i="7" s="1"/>
  <c r="AL4210" i="7" a="1"/>
  <c r="AL4210" i="7" s="1"/>
  <c r="AM2975" i="7" a="1"/>
  <c r="AM2975" i="7" s="1"/>
  <c r="AM2910" i="7" a="1"/>
  <c r="AM2910" i="7" s="1"/>
  <c r="AJ2753" i="7" a="1"/>
  <c r="AJ2753" i="7" s="1"/>
  <c r="AJ2625" i="7" a="1"/>
  <c r="AJ2625" i="7" s="1"/>
  <c r="AJ3399" i="7" a="1"/>
  <c r="AJ3399" i="7" s="1"/>
  <c r="AL3399" i="7" a="1"/>
  <c r="AL3399" i="7" s="1"/>
  <c r="AJ3351" i="7" a="1"/>
  <c r="AJ3351" i="7" s="1"/>
  <c r="AK3351" i="7" a="1"/>
  <c r="AK3351" i="7" s="1"/>
  <c r="AM3319" i="7" a="1"/>
  <c r="AM3319" i="7" s="1"/>
  <c r="AL3271" i="7" a="1"/>
  <c r="AL3271" i="7" s="1"/>
  <c r="AM3087" i="7" a="1"/>
  <c r="AM3087" i="7" s="1"/>
  <c r="AL4254" i="7" a="1"/>
  <c r="AL4254" i="7" s="1"/>
  <c r="AM3657" i="7" a="1"/>
  <c r="AM3657" i="7" s="1"/>
  <c r="AK3341" i="7" a="1"/>
  <c r="AK3341" i="7" s="1"/>
  <c r="AK3078" i="7" a="1"/>
  <c r="AK3078" i="7" s="1"/>
  <c r="AK2707" i="7" a="1"/>
  <c r="AK2707" i="7" s="1"/>
  <c r="AM2559" i="7" a="1"/>
  <c r="AM2559" i="7" s="1"/>
  <c r="AK2467" i="7" a="1"/>
  <c r="AK2467" i="7" s="1"/>
  <c r="AK3085" i="7" a="1"/>
  <c r="AK3085" i="7" s="1"/>
  <c r="AK2483" i="7" a="1"/>
  <c r="AK2483" i="7" s="1"/>
  <c r="AK2173" i="7" a="1"/>
  <c r="AK2173" i="7" s="1"/>
  <c r="AL2173" i="7" a="1"/>
  <c r="AL2173" i="7" s="1"/>
  <c r="AM2743" i="7" a="1"/>
  <c r="AM2743" i="7" s="1"/>
  <c r="AM2615" i="7" a="1"/>
  <c r="AM2615" i="7" s="1"/>
  <c r="AM2479" i="7" a="1"/>
  <c r="AM2479" i="7" s="1"/>
  <c r="AM2671" i="7" a="1"/>
  <c r="AM2671" i="7" s="1"/>
  <c r="AM2607" i="7" a="1"/>
  <c r="AM2607" i="7" s="1"/>
  <c r="AJ2537" i="7" a="1"/>
  <c r="AJ2537" i="7" s="1"/>
  <c r="AK2418" i="7" a="1"/>
  <c r="AK2418" i="7" s="1"/>
  <c r="AM2922" i="7" a="1"/>
  <c r="AM2922" i="7" s="1"/>
  <c r="AJ2481" i="7" a="1"/>
  <c r="AJ2481" i="7" s="1"/>
  <c r="AM2663" i="7" a="1"/>
  <c r="AM2663" i="7" s="1"/>
  <c r="AM2511" i="7" a="1"/>
  <c r="AM2511" i="7" s="1"/>
  <c r="AK1721" i="7" a="1"/>
  <c r="AK1721" i="7" s="1"/>
  <c r="AL1721" i="7" a="1"/>
  <c r="AL1721" i="7" s="1"/>
  <c r="AL2032" i="7" a="1"/>
  <c r="AL2032" i="7" s="1"/>
  <c r="AM1561" i="7" a="1"/>
  <c r="AM1561" i="7" s="1"/>
  <c r="AM1585" i="7" a="1"/>
  <c r="AM1585" i="7" s="1"/>
  <c r="AM1505" i="7" a="1"/>
  <c r="AM1505" i="7" s="1"/>
  <c r="AM1613" i="7" a="1"/>
  <c r="AM1613" i="7" s="1"/>
  <c r="AJ1487" i="7" a="1"/>
  <c r="AJ1487" i="7" s="1"/>
  <c r="AJ1370" i="7" a="1"/>
  <c r="AJ1370" i="7" s="1"/>
  <c r="AK1195" i="7" a="1"/>
  <c r="AK1195" i="7" s="1"/>
  <c r="AJ663" i="7" a="1"/>
  <c r="AJ663" i="7" s="1"/>
  <c r="AL1361" i="7" a="1"/>
  <c r="AL1361" i="7" s="1"/>
  <c r="AK1227" i="7" a="1"/>
  <c r="AK1227" i="7" s="1"/>
  <c r="AM650" i="7" a="1"/>
  <c r="AM650" i="7" s="1"/>
  <c r="AK650" i="7" a="1"/>
  <c r="AK650" i="7" s="1"/>
  <c r="AJ1342" i="7" a="1"/>
  <c r="AJ1342" i="7" s="1"/>
  <c r="AM1191" i="7" a="1"/>
  <c r="AM1191" i="7" s="1"/>
  <c r="AM914" i="7" a="1"/>
  <c r="AM914" i="7" s="1"/>
  <c r="AJ513" i="7" a="1"/>
  <c r="AJ513" i="7" s="1"/>
  <c r="AK1959" i="7" a="1"/>
  <c r="AK1959" i="7" s="1"/>
  <c r="AM1381" i="7" a="1"/>
  <c r="AM1381" i="7" s="1"/>
  <c r="AM1290" i="7" a="1"/>
  <c r="AM1290" i="7" s="1"/>
  <c r="AL1065" i="7" a="1"/>
  <c r="AL1065" i="7" s="1"/>
  <c r="AK1065" i="7" a="1"/>
  <c r="AK1065" i="7" s="1"/>
  <c r="AK719" i="7" a="1"/>
  <c r="AK719" i="7" s="1"/>
  <c r="AJ719" i="7" a="1"/>
  <c r="AJ719" i="7" s="1"/>
  <c r="AM1273" i="7" a="1"/>
  <c r="AM1273" i="7" s="1"/>
  <c r="AM719" i="7" a="1"/>
  <c r="AM719" i="7" s="1"/>
  <c r="AM350" i="7" a="1"/>
  <c r="AM350" i="7" s="1"/>
  <c r="AM282" i="7" a="1"/>
  <c r="AM282" i="7" s="1"/>
  <c r="AK60" i="7" a="1"/>
  <c r="AK60" i="7" s="1"/>
  <c r="AL60" i="7" a="1"/>
  <c r="AL60" i="7" s="1"/>
  <c r="AM25" i="7" a="1"/>
  <c r="AM25" i="7" s="1"/>
  <c r="AK609" i="7" a="1"/>
  <c r="AK609" i="7" s="1"/>
  <c r="AJ298" i="7" a="1"/>
  <c r="AJ298" i="7" s="1"/>
  <c r="AK216" i="7" a="1"/>
  <c r="AK216" i="7" s="1"/>
  <c r="AK114" i="7" a="1"/>
  <c r="AK114" i="7" s="1"/>
  <c r="AK50" i="7" a="1"/>
  <c r="AK50" i="7" s="1"/>
  <c r="AM456" i="7" a="1"/>
  <c r="AM456" i="7" s="1"/>
  <c r="AM48" i="7" a="1"/>
  <c r="AM48" i="7" s="1"/>
  <c r="AL48" i="7" a="1"/>
  <c r="AL48" i="7" s="1"/>
  <c r="AJ48" i="7" a="1"/>
  <c r="AJ48" i="7" s="1"/>
  <c r="AM1039" i="7" a="1"/>
  <c r="AM1039" i="7" s="1"/>
  <c r="AL171" i="7" a="1"/>
  <c r="AL171" i="7" s="1"/>
  <c r="AL137" i="7" a="1"/>
  <c r="AL137" i="7" s="1"/>
  <c r="AM83" i="7" a="1"/>
  <c r="AM83" i="7" s="1"/>
  <c r="AJ945" i="7" a="1"/>
  <c r="AJ945" i="7" s="1"/>
  <c r="AM361" i="7" a="1"/>
  <c r="AM361" i="7" s="1"/>
  <c r="AM251" i="7" a="1"/>
  <c r="AM251" i="7" s="1"/>
  <c r="AK68" i="7" a="1"/>
  <c r="AK68" i="7" s="1"/>
  <c r="AL68" i="7" a="1"/>
  <c r="AL68" i="7" s="1"/>
  <c r="AJ4842" i="7" a="1"/>
  <c r="AJ4842" i="7" s="1"/>
  <c r="AK4842" i="7" a="1"/>
  <c r="AK4842" i="7" s="1"/>
  <c r="AK3969" i="7" a="1"/>
  <c r="AK3969" i="7" s="1"/>
  <c r="AL3969" i="7" a="1"/>
  <c r="AL3969" i="7" s="1"/>
  <c r="AM4672" i="7" a="1"/>
  <c r="AM4672" i="7" s="1"/>
  <c r="AK3888" i="7" a="1"/>
  <c r="AK3888" i="7" s="1"/>
  <c r="AL3888" i="7" a="1"/>
  <c r="AL3888" i="7" s="1"/>
  <c r="AM4143" i="7" a="1"/>
  <c r="AM4143" i="7" s="1"/>
  <c r="AK5123" i="7" a="1"/>
  <c r="AK5123" i="7" s="1"/>
  <c r="AK3760" i="7" a="1"/>
  <c r="AK3760" i="7" s="1"/>
  <c r="AJ3405" i="7" a="1"/>
  <c r="AJ3405" i="7" s="1"/>
  <c r="AK3405" i="7" a="1"/>
  <c r="AK3405" i="7" s="1"/>
  <c r="AJ3213" i="7" a="1"/>
  <c r="AJ3213" i="7" s="1"/>
  <c r="AM3317" i="7" a="1"/>
  <c r="AM3317" i="7" s="1"/>
  <c r="AJ2942" i="7" a="1"/>
  <c r="AJ2942" i="7" s="1"/>
  <c r="AL2942" i="7" a="1"/>
  <c r="AL2942" i="7" s="1"/>
  <c r="AK2942" i="7" a="1"/>
  <c r="AK2942" i="7" s="1"/>
  <c r="AJ2870" i="7" a="1"/>
  <c r="AJ2870" i="7" s="1"/>
  <c r="AL2870" i="7" a="1"/>
  <c r="AL2870" i="7" s="1"/>
  <c r="AJ2737" i="7" a="1"/>
  <c r="AJ2737" i="7" s="1"/>
  <c r="AJ2609" i="7" a="1"/>
  <c r="AJ2609" i="7" s="1"/>
  <c r="AM3271" i="7" a="1"/>
  <c r="AM3271" i="7" s="1"/>
  <c r="AM2959" i="7" a="1"/>
  <c r="AM2959" i="7" s="1"/>
  <c r="AK2691" i="7" a="1"/>
  <c r="AK2691" i="7" s="1"/>
  <c r="AJ3013" i="7" a="1"/>
  <c r="AJ3013" i="7" s="1"/>
  <c r="AL2818" i="7" a="1"/>
  <c r="AL2818" i="7" s="1"/>
  <c r="AJ2449" i="7" a="1"/>
  <c r="AJ2449" i="7" s="1"/>
  <c r="AM2205" i="7" a="1"/>
  <c r="AM2205" i="7" s="1"/>
  <c r="AK2213" i="7" a="1"/>
  <c r="AK2213" i="7" s="1"/>
  <c r="AL2213" i="7" a="1"/>
  <c r="AL2213" i="7" s="1"/>
  <c r="AL1717" i="7" a="1"/>
  <c r="AL1717" i="7" s="1"/>
  <c r="AJ1717" i="7" a="1"/>
  <c r="AJ1717" i="7" s="1"/>
  <c r="AK1673" i="7" a="1"/>
  <c r="AK1673" i="7" s="1"/>
  <c r="AL1673" i="7" a="1"/>
  <c r="AL1673" i="7" s="1"/>
  <c r="AM2032" i="7" a="1"/>
  <c r="AM2032" i="7" s="1"/>
  <c r="AJ1249" i="7" a="1"/>
  <c r="AJ1249" i="7" s="1"/>
  <c r="AK1249" i="7" a="1"/>
  <c r="AK1249" i="7" s="1"/>
  <c r="AJ1503" i="7" a="1"/>
  <c r="AJ1503" i="7" s="1"/>
  <c r="AJ1391" i="7" a="1"/>
  <c r="AJ1391" i="7" s="1"/>
  <c r="AM1573" i="7" a="1"/>
  <c r="AM1573" i="7" s="1"/>
  <c r="AM1593" i="7" a="1"/>
  <c r="AM1593" i="7" s="1"/>
  <c r="AK1831" i="7" a="1"/>
  <c r="AK1831" i="7" s="1"/>
  <c r="AJ1831" i="7" a="1"/>
  <c r="AJ1831" i="7" s="1"/>
  <c r="AK1705" i="7" a="1"/>
  <c r="AK1705" i="7" s="1"/>
  <c r="AL1705" i="7" a="1"/>
  <c r="AL1705" i="7" s="1"/>
  <c r="AK1633" i="7" a="1"/>
  <c r="AK1633" i="7" s="1"/>
  <c r="AL1633" i="7" a="1"/>
  <c r="AL1633" i="7" s="1"/>
  <c r="AL1927" i="7" a="1"/>
  <c r="AL1927" i="7" s="1"/>
  <c r="AK1370" i="7" a="1"/>
  <c r="AK1370" i="7" s="1"/>
  <c r="AJ1305" i="7" a="1"/>
  <c r="AJ1305" i="7" s="1"/>
  <c r="AL1296" i="7" a="1"/>
  <c r="AL1296" i="7" s="1"/>
  <c r="AM1317" i="7" a="1"/>
  <c r="AM1317" i="7" s="1"/>
  <c r="AM999" i="7" a="1"/>
  <c r="AM999" i="7" s="1"/>
  <c r="AJ504" i="7" a="1"/>
  <c r="AJ504" i="7" s="1"/>
  <c r="AL1163" i="7" a="1"/>
  <c r="AL1163" i="7" s="1"/>
  <c r="AM1368" i="7" a="1"/>
  <c r="AM1368" i="7" s="1"/>
  <c r="AJ1368" i="7" a="1"/>
  <c r="AJ1368" i="7" s="1"/>
  <c r="AK1287" i="7" a="1"/>
  <c r="AK1287" i="7" s="1"/>
  <c r="AJ1287" i="7" a="1"/>
  <c r="AJ1287" i="7" s="1"/>
  <c r="AK1055" i="7" a="1"/>
  <c r="AK1055" i="7" s="1"/>
  <c r="AJ1055" i="7" a="1"/>
  <c r="AJ1055" i="7" s="1"/>
  <c r="AL889" i="7" a="1"/>
  <c r="AL889" i="7" s="1"/>
  <c r="AK889" i="7" a="1"/>
  <c r="AK889" i="7" s="1"/>
  <c r="AM874" i="7" a="1"/>
  <c r="AM874" i="7" s="1"/>
  <c r="AM451" i="7" a="1"/>
  <c r="AM451" i="7" s="1"/>
  <c r="AJ1063" i="7" a="1"/>
  <c r="AJ1063" i="7" s="1"/>
  <c r="AM839" i="7" a="1"/>
  <c r="AM839" i="7" s="1"/>
  <c r="AK495" i="7" a="1"/>
  <c r="AK495" i="7" s="1"/>
  <c r="AJ347" i="7" a="1"/>
  <c r="AJ347" i="7" s="1"/>
  <c r="AJ60" i="7" a="1"/>
  <c r="AJ60" i="7" s="1"/>
  <c r="AJ657" i="7" a="1"/>
  <c r="AJ657" i="7" s="1"/>
  <c r="AM288" i="7" a="1"/>
  <c r="AM288" i="7" s="1"/>
  <c r="AK1025" i="7" a="1"/>
  <c r="AK1025" i="7" s="1"/>
  <c r="AM212" i="7" a="1"/>
  <c r="AM212" i="7" s="1"/>
  <c r="AK445" i="7" a="1"/>
  <c r="AK445" i="7" s="1"/>
  <c r="AL216" i="7" a="1"/>
  <c r="AL216" i="7" s="1"/>
  <c r="AM114" i="7" a="1"/>
  <c r="AM114" i="7" s="1"/>
  <c r="AM50" i="7" a="1"/>
  <c r="AM50" i="7" s="1"/>
  <c r="AJ1135" i="7" a="1"/>
  <c r="AJ1135" i="7" s="1"/>
  <c r="AK413" i="7" a="1"/>
  <c r="AK413" i="7" s="1"/>
  <c r="AM1349" i="7" a="1"/>
  <c r="AM1349" i="7" s="1"/>
  <c r="AJ171" i="7" a="1"/>
  <c r="AJ171" i="7" s="1"/>
  <c r="AJ137" i="7" a="1"/>
  <c r="AJ137" i="7" s="1"/>
  <c r="AM1130" i="7" a="1"/>
  <c r="AM1130" i="7" s="1"/>
  <c r="AM687" i="7" a="1"/>
  <c r="AM687" i="7" s="1"/>
  <c r="AJ68" i="7" a="1"/>
  <c r="AJ68" i="7" s="1"/>
  <c r="AK4424" i="7" a="1"/>
  <c r="AK4424" i="7" s="1"/>
  <c r="AL4424" i="7" a="1"/>
  <c r="AL4424" i="7" s="1"/>
  <c r="AJ4424" i="7" a="1"/>
  <c r="AJ4424" i="7" s="1"/>
  <c r="AL4412" i="7" a="1"/>
  <c r="AL4412" i="7" s="1"/>
  <c r="AM5420" i="7" a="1"/>
  <c r="AM5420" i="7" s="1"/>
  <c r="AK4384" i="7" a="1"/>
  <c r="AK4384" i="7" s="1"/>
  <c r="AJ4384" i="7" a="1"/>
  <c r="AJ4384" i="7" s="1"/>
  <c r="AL4384" i="7" a="1"/>
  <c r="AL4384" i="7" s="1"/>
  <c r="AK3825" i="7" a="1"/>
  <c r="AK3825" i="7" s="1"/>
  <c r="AL3825" i="7" a="1"/>
  <c r="AL3825" i="7" s="1"/>
  <c r="AM3857" i="7" a="1"/>
  <c r="AM3857" i="7" s="1"/>
  <c r="AJ4097" i="7" a="1"/>
  <c r="AJ4097" i="7" s="1"/>
  <c r="AK4097" i="7" a="1"/>
  <c r="AK4097" i="7" s="1"/>
  <c r="AJ4113" i="7" a="1"/>
  <c r="AJ4113" i="7" s="1"/>
  <c r="AM3636" i="7" a="1"/>
  <c r="AM3636" i="7" s="1"/>
  <c r="AM3887" i="7" a="1"/>
  <c r="AM3887" i="7" s="1"/>
  <c r="AM3375" i="7" a="1"/>
  <c r="AM3375" i="7" s="1"/>
  <c r="AJ3215" i="7" a="1"/>
  <c r="AJ3215" i="7" s="1"/>
  <c r="AL3215" i="7" a="1"/>
  <c r="AL3215" i="7" s="1"/>
  <c r="AK3215" i="7" a="1"/>
  <c r="AK3215" i="7" s="1"/>
  <c r="AL3407" i="7" a="1"/>
  <c r="AL3407" i="7" s="1"/>
  <c r="AM3381" i="7" a="1"/>
  <c r="AM3381" i="7" s="1"/>
  <c r="AK3221" i="7" a="1"/>
  <c r="AK3221" i="7" s="1"/>
  <c r="AJ3221" i="7" a="1"/>
  <c r="AJ3221" i="7" s="1"/>
  <c r="AL2846" i="7" a="1"/>
  <c r="AL2846" i="7" s="1"/>
  <c r="AJ2846" i="7" a="1"/>
  <c r="AJ2846" i="7" s="1"/>
  <c r="AM3437" i="7" a="1"/>
  <c r="AM3437" i="7" s="1"/>
  <c r="AK3287" i="7" a="1"/>
  <c r="AK3287" i="7" s="1"/>
  <c r="AJ2705" i="7" a="1"/>
  <c r="AJ2705" i="7" s="1"/>
  <c r="AJ2577" i="7" a="1"/>
  <c r="AJ2577" i="7" s="1"/>
  <c r="AM3303" i="7" a="1"/>
  <c r="AM3303" i="7" s="1"/>
  <c r="AK2773" i="7" a="1"/>
  <c r="AK2773" i="7" s="1"/>
  <c r="AL3464" i="7" a="1"/>
  <c r="AL3464" i="7" s="1"/>
  <c r="AJ3357" i="7" a="1"/>
  <c r="AJ3357" i="7" s="1"/>
  <c r="AJ3046" i="7" a="1"/>
  <c r="AJ3046" i="7" s="1"/>
  <c r="AK3046" i="7" a="1"/>
  <c r="AK3046" i="7" s="1"/>
  <c r="AL2928" i="7" a="1"/>
  <c r="AL2928" i="7" s="1"/>
  <c r="AK2928" i="7" a="1"/>
  <c r="AK2928" i="7" s="1"/>
  <c r="AM2830" i="7" a="1"/>
  <c r="AM2830" i="7" s="1"/>
  <c r="AL2787" i="7" a="1"/>
  <c r="AL2787" i="7" s="1"/>
  <c r="AL3078" i="7" a="1"/>
  <c r="AL3078" i="7" s="1"/>
  <c r="AM2928" i="7" a="1"/>
  <c r="AM2928" i="7" s="1"/>
  <c r="AJ2412" i="7" a="1"/>
  <c r="AJ2412" i="7" s="1"/>
  <c r="AM2412" i="7" a="1"/>
  <c r="AM2412" i="7" s="1"/>
  <c r="AK2989" i="7" a="1"/>
  <c r="AK2989" i="7" s="1"/>
  <c r="AJ2062" i="7" a="1"/>
  <c r="AJ2062" i="7" s="1"/>
  <c r="AK2189" i="7" a="1"/>
  <c r="AK2189" i="7" s="1"/>
  <c r="AL2189" i="7" a="1"/>
  <c r="AL2189" i="7" s="1"/>
  <c r="AK3086" i="7" a="1"/>
  <c r="AK3086" i="7" s="1"/>
  <c r="AL1959" i="7" a="1"/>
  <c r="AL1959" i="7" s="1"/>
  <c r="AL1792" i="7" a="1"/>
  <c r="AL1792" i="7" s="1"/>
  <c r="AM1645" i="7" a="1"/>
  <c r="AM1645" i="7" s="1"/>
  <c r="AJ1543" i="7" a="1"/>
  <c r="AJ1543" i="7" s="1"/>
  <c r="AM1489" i="7" a="1"/>
  <c r="AM1489" i="7" s="1"/>
  <c r="AM1186" i="7" a="1"/>
  <c r="AM1186" i="7" s="1"/>
  <c r="AM1565" i="7" a="1"/>
  <c r="AM1565" i="7" s="1"/>
  <c r="AM1750" i="7" a="1"/>
  <c r="AM1750" i="7" s="1"/>
  <c r="AJ1750" i="7" a="1"/>
  <c r="AJ1750" i="7" s="1"/>
  <c r="AK1750" i="7" a="1"/>
  <c r="AK1750" i="7" s="1"/>
  <c r="AM1358" i="7" a="1"/>
  <c r="AM1358" i="7" s="1"/>
  <c r="AJ1255" i="7" a="1"/>
  <c r="AJ1255" i="7" s="1"/>
  <c r="AM1119" i="7" a="1"/>
  <c r="AM1119" i="7" s="1"/>
  <c r="AM975" i="7" a="1"/>
  <c r="AM975" i="7" s="1"/>
  <c r="AM663" i="7" a="1"/>
  <c r="AM663" i="7" s="1"/>
  <c r="AJ1193" i="7" a="1"/>
  <c r="AJ1193" i="7" s="1"/>
  <c r="AK1193" i="7" a="1"/>
  <c r="AK1193" i="7" s="1"/>
  <c r="AL1137" i="7" a="1"/>
  <c r="AL1137" i="7" s="1"/>
  <c r="AK1137" i="7" a="1"/>
  <c r="AK1137" i="7" s="1"/>
  <c r="AL985" i="7" a="1"/>
  <c r="AL985" i="7" s="1"/>
  <c r="AK985" i="7" a="1"/>
  <c r="AK985" i="7" s="1"/>
  <c r="AK879" i="7" a="1"/>
  <c r="AK879" i="7" s="1"/>
  <c r="AJ879" i="7" a="1"/>
  <c r="AJ879" i="7" s="1"/>
  <c r="AJ841" i="7" a="1"/>
  <c r="AJ841" i="7" s="1"/>
  <c r="AK841" i="7" a="1"/>
  <c r="AK841" i="7" s="1"/>
  <c r="AK1067" i="7" a="1"/>
  <c r="AK1067" i="7" s="1"/>
  <c r="AL1352" i="7" a="1"/>
  <c r="AL1352" i="7" s="1"/>
  <c r="AJ145" i="7" a="1"/>
  <c r="AJ145" i="7" s="1"/>
  <c r="AM9" i="7" a="1"/>
  <c r="AM9" i="7" s="1"/>
  <c r="AJ82" i="7" a="1"/>
  <c r="AJ82" i="7" s="1"/>
  <c r="AJ34" i="7" a="1"/>
  <c r="AJ34" i="7" s="1"/>
  <c r="AM2927" i="7" a="1"/>
  <c r="AM2927" i="7" s="1"/>
  <c r="AJ1281" i="7" a="1"/>
  <c r="AJ1281" i="7" s="1"/>
  <c r="AK1281" i="7" a="1"/>
  <c r="AK1281" i="7" s="1"/>
  <c r="AK1223" i="7" a="1"/>
  <c r="AK1223" i="7" s="1"/>
  <c r="AJ1223" i="7" a="1"/>
  <c r="AJ1223" i="7" s="1"/>
  <c r="AK1231" i="7" a="1"/>
  <c r="AK1231" i="7" s="1"/>
  <c r="AJ1231" i="7" a="1"/>
  <c r="AJ1231" i="7" s="1"/>
  <c r="AJ961" i="7" a="1"/>
  <c r="AJ961" i="7" s="1"/>
  <c r="AL906" i="7" a="1"/>
  <c r="AL906" i="7" s="1"/>
  <c r="AJ906" i="7" a="1"/>
  <c r="AJ906" i="7" s="1"/>
  <c r="AM906" i="7" a="1"/>
  <c r="AM906" i="7" s="1"/>
  <c r="AK138" i="7" a="1"/>
  <c r="AK138" i="7" s="1"/>
  <c r="AL138" i="7" a="1"/>
  <c r="AL138" i="7" s="1"/>
  <c r="AK82" i="7" a="1"/>
  <c r="AK82" i="7" s="1"/>
  <c r="AL18" i="7" a="1"/>
  <c r="AL18" i="7" s="1"/>
  <c r="AJ315" i="7" a="1"/>
  <c r="AJ315" i="7" s="1"/>
  <c r="AM321" i="7" a="1"/>
  <c r="AM321" i="7" s="1"/>
  <c r="AM115" i="7" a="1"/>
  <c r="AM115" i="7" s="1"/>
  <c r="AM51" i="7" a="1"/>
  <c r="AM51" i="7" s="1"/>
  <c r="AJ967" i="7" a="1"/>
  <c r="AJ967" i="7" s="1"/>
  <c r="AK865" i="7" a="1"/>
  <c r="AK865" i="7" s="1"/>
  <c r="AK519" i="7" a="1"/>
  <c r="AK519" i="7" s="1"/>
  <c r="AL255" i="7" a="1"/>
  <c r="AL255" i="7" s="1"/>
  <c r="AJ4874" i="7" a="1"/>
  <c r="AJ4874" i="7" s="1"/>
  <c r="AK4874" i="7" a="1"/>
  <c r="AK4874" i="7" s="1"/>
  <c r="AL4356" i="7" a="1"/>
  <c r="AL4356" i="7" s="1"/>
  <c r="AJ4356" i="7" a="1"/>
  <c r="AJ4356" i="7" s="1"/>
  <c r="AM4254" i="7" a="1"/>
  <c r="AM4254" i="7" s="1"/>
  <c r="AL4706" i="7" a="1"/>
  <c r="AL4706" i="7" s="1"/>
  <c r="AK4512" i="7" a="1"/>
  <c r="AK4512" i="7" s="1"/>
  <c r="AL4512" i="7" a="1"/>
  <c r="AL4512" i="7" s="1"/>
  <c r="AL5531" i="7" a="1"/>
  <c r="AL5531" i="7" s="1"/>
  <c r="AK4595" i="7" a="1"/>
  <c r="AK4595" i="7" s="1"/>
  <c r="AJ4492" i="7" a="1"/>
  <c r="AJ4492" i="7" s="1"/>
  <c r="AL4146" i="7" a="1"/>
  <c r="AL4146" i="7" s="1"/>
  <c r="AK4146" i="7" a="1"/>
  <c r="AK4146" i="7" s="1"/>
  <c r="AJ4129" i="7" a="1"/>
  <c r="AJ4129" i="7" s="1"/>
  <c r="AK3945" i="7" a="1"/>
  <c r="AK3945" i="7" s="1"/>
  <c r="AL3945" i="7" a="1"/>
  <c r="AL3945" i="7" s="1"/>
  <c r="AJ4808" i="7" a="1"/>
  <c r="AJ4808" i="7" s="1"/>
  <c r="AJ4007" i="7" a="1"/>
  <c r="AJ4007" i="7" s="1"/>
  <c r="AL4154" i="7" a="1"/>
  <c r="AL4154" i="7" s="1"/>
  <c r="AK4154" i="7" a="1"/>
  <c r="AK4154" i="7" s="1"/>
  <c r="AM4097" i="7" a="1"/>
  <c r="AM4097" i="7" s="1"/>
  <c r="AK4906" i="7" a="1"/>
  <c r="AK4906" i="7" s="1"/>
  <c r="AJ4440" i="7" a="1"/>
  <c r="AJ4440" i="7" s="1"/>
  <c r="AK3359" i="7" a="1"/>
  <c r="AK3359" i="7" s="1"/>
  <c r="AJ3239" i="7" a="1"/>
  <c r="AJ3239" i="7" s="1"/>
  <c r="AL3239" i="7" a="1"/>
  <c r="AL3239" i="7" s="1"/>
  <c r="AK3239" i="7" a="1"/>
  <c r="AK3239" i="7" s="1"/>
  <c r="AK2898" i="7" a="1"/>
  <c r="AK2898" i="7" s="1"/>
  <c r="AL2898" i="7" a="1"/>
  <c r="AL2898" i="7" s="1"/>
  <c r="AL3359" i="7" a="1"/>
  <c r="AL3359" i="7" s="1"/>
  <c r="AM3279" i="7" a="1"/>
  <c r="AM3279" i="7" s="1"/>
  <c r="AM2868" i="7" a="1"/>
  <c r="AM2868" i="7" s="1"/>
  <c r="AK3652" i="7" a="1"/>
  <c r="AK3652" i="7" s="1"/>
  <c r="AK4034" i="7" a="1"/>
  <c r="AK4034" i="7" s="1"/>
  <c r="AK3365" i="7" a="1"/>
  <c r="AK3365" i="7" s="1"/>
  <c r="AL3668" i="7" a="1"/>
  <c r="AL3668" i="7" s="1"/>
  <c r="AM2942" i="7" a="1"/>
  <c r="AM2942" i="7" s="1"/>
  <c r="AM2870" i="7" a="1"/>
  <c r="AM2870" i="7" s="1"/>
  <c r="AJ2673" i="7" a="1"/>
  <c r="AJ2673" i="7" s="1"/>
  <c r="AM2545" i="7" a="1"/>
  <c r="AM2545" i="7" s="1"/>
  <c r="AJ3367" i="7" a="1"/>
  <c r="AJ3367" i="7" s="1"/>
  <c r="AK3367" i="7" a="1"/>
  <c r="AK3367" i="7" s="1"/>
  <c r="AM3335" i="7" a="1"/>
  <c r="AM3335" i="7" s="1"/>
  <c r="AL3287" i="7" a="1"/>
  <c r="AL3287" i="7" s="1"/>
  <c r="AK3461" i="7" a="1"/>
  <c r="AK3461" i="7" s="1"/>
  <c r="AJ3111" i="7" a="1"/>
  <c r="AJ3111" i="7" s="1"/>
  <c r="AK3111" i="7" a="1"/>
  <c r="AK3111" i="7" s="1"/>
  <c r="AJ3657" i="7" a="1"/>
  <c r="AJ3657" i="7" s="1"/>
  <c r="AM3415" i="7" a="1"/>
  <c r="AM3415" i="7" s="1"/>
  <c r="AK3357" i="7" a="1"/>
  <c r="AK3357" i="7" s="1"/>
  <c r="AM3111" i="7" a="1"/>
  <c r="AM3111" i="7" s="1"/>
  <c r="AK2755" i="7" a="1"/>
  <c r="AK2755" i="7" s="1"/>
  <c r="AM2719" i="7" a="1"/>
  <c r="AM2719" i="7" s="1"/>
  <c r="AK2627" i="7" a="1"/>
  <c r="AK2627" i="7" s="1"/>
  <c r="AK2434" i="7" a="1"/>
  <c r="AK2434" i="7" s="1"/>
  <c r="AK2531" i="7" a="1"/>
  <c r="AK2531" i="7" s="1"/>
  <c r="AJ2410" i="7" a="1"/>
  <c r="AJ2410" i="7" s="1"/>
  <c r="AK2410" i="7" a="1"/>
  <c r="AK2410" i="7" s="1"/>
  <c r="AM2551" i="7" a="1"/>
  <c r="AM2551" i="7" s="1"/>
  <c r="AM2173" i="7" a="1"/>
  <c r="AM2173" i="7" s="1"/>
  <c r="AK3069" i="7" a="1"/>
  <c r="AK3069" i="7" s="1"/>
  <c r="AK2934" i="7" a="1"/>
  <c r="AK2934" i="7" s="1"/>
  <c r="AJ2505" i="7" a="1"/>
  <c r="AJ2505" i="7" s="1"/>
  <c r="AJ2070" i="7" a="1"/>
  <c r="AJ2070" i="7" s="1"/>
  <c r="AK2965" i="7" a="1"/>
  <c r="AK2965" i="7" s="1"/>
  <c r="AJ2131" i="7" a="1"/>
  <c r="AJ2131" i="7" s="1"/>
  <c r="AK1799" i="7" a="1"/>
  <c r="AK1799" i="7" s="1"/>
  <c r="AJ1799" i="7" a="1"/>
  <c r="AJ1799" i="7" s="1"/>
  <c r="AL1693" i="7" a="1"/>
  <c r="AL1693" i="7" s="1"/>
  <c r="AJ1693" i="7" a="1"/>
  <c r="AJ1693" i="7" s="1"/>
  <c r="AK2086" i="7" a="1"/>
  <c r="AK2086" i="7" s="1"/>
  <c r="AM1880" i="7" a="1"/>
  <c r="AM1880" i="7" s="1"/>
  <c r="AL1445" i="7" a="1"/>
  <c r="AL1445" i="7" s="1"/>
  <c r="AJ1445" i="7" a="1"/>
  <c r="AJ1445" i="7" s="1"/>
  <c r="AK1400" i="7" a="1"/>
  <c r="AK1400" i="7" s="1"/>
  <c r="AM1400" i="7" a="1"/>
  <c r="AM1400" i="7" s="1"/>
  <c r="AK1271" i="7" a="1"/>
  <c r="AK1271" i="7" s="1"/>
  <c r="AJ1271" i="7" a="1"/>
  <c r="AJ1271" i="7" s="1"/>
  <c r="AJ1792" i="7" a="1"/>
  <c r="AJ1792" i="7" s="1"/>
  <c r="AM1976" i="7" a="1"/>
  <c r="AM1976" i="7" s="1"/>
  <c r="AM1641" i="7" a="1"/>
  <c r="AM1641" i="7" s="1"/>
  <c r="AJ1887" i="7" a="1"/>
  <c r="AJ1887" i="7" s="1"/>
  <c r="AK1887" i="7" a="1"/>
  <c r="AK1887" i="7" s="1"/>
  <c r="AK1617" i="7" a="1"/>
  <c r="AK1617" i="7" s="1"/>
  <c r="AL1617" i="7" a="1"/>
  <c r="AL1617" i="7" s="1"/>
  <c r="AM1705" i="7" a="1"/>
  <c r="AM1705" i="7" s="1"/>
  <c r="AM1617" i="7" a="1"/>
  <c r="AM1617" i="7" s="1"/>
  <c r="AK1207" i="7" a="1"/>
  <c r="AK1207" i="7" s="1"/>
  <c r="AJ1207" i="7" a="1"/>
  <c r="AJ1207" i="7" s="1"/>
  <c r="AL1170" i="7" a="1"/>
  <c r="AL1170" i="7" s="1"/>
  <c r="AJ1170" i="7" a="1"/>
  <c r="AJ1170" i="7" s="1"/>
  <c r="AJ1380" i="7" a="1"/>
  <c r="AJ1380" i="7" s="1"/>
  <c r="AJ1289" i="7" a="1"/>
  <c r="AJ1289" i="7" s="1"/>
  <c r="AK1289" i="7" a="1"/>
  <c r="AK1289" i="7" s="1"/>
  <c r="AM1231" i="7" a="1"/>
  <c r="AM1231" i="7" s="1"/>
  <c r="AM1255" i="7" a="1"/>
  <c r="AM1255" i="7" s="1"/>
  <c r="AM1066" i="7" a="1"/>
  <c r="AM1066" i="7" s="1"/>
  <c r="AM951" i="7" a="1"/>
  <c r="AM951" i="7" s="1"/>
  <c r="AL650" i="7" a="1"/>
  <c r="AL650" i="7" s="1"/>
  <c r="AM413" i="7" a="1"/>
  <c r="AM413" i="7" s="1"/>
  <c r="AM1239" i="7" a="1"/>
  <c r="AM1239" i="7" s="1"/>
  <c r="AK1183" i="7" a="1"/>
  <c r="AK1183" i="7" s="1"/>
  <c r="AJ1183" i="7" a="1"/>
  <c r="AJ1183" i="7" s="1"/>
  <c r="AK807" i="7" a="1"/>
  <c r="AK807" i="7" s="1"/>
  <c r="AJ807" i="7" a="1"/>
  <c r="AJ807" i="7" s="1"/>
  <c r="AK535" i="7" a="1"/>
  <c r="AK535" i="7" s="1"/>
  <c r="AJ535" i="7" a="1"/>
  <c r="AJ535" i="7" s="1"/>
  <c r="AK479" i="7" a="1"/>
  <c r="AK479" i="7" s="1"/>
  <c r="AL479" i="7" a="1"/>
  <c r="AL479" i="7" s="1"/>
  <c r="AM1055" i="7" a="1"/>
  <c r="AM1055" i="7" s="1"/>
  <c r="AK899" i="7" a="1"/>
  <c r="AK899" i="7" s="1"/>
  <c r="AM807" i="7" a="1"/>
  <c r="AM807" i="7" s="1"/>
  <c r="AM385" i="7" a="1"/>
  <c r="AM385" i="7" s="1"/>
  <c r="AK1324" i="7" a="1"/>
  <c r="AK1324" i="7" s="1"/>
  <c r="AK1113" i="7" a="1"/>
  <c r="AK1113" i="7" s="1"/>
  <c r="AK769" i="7" a="1"/>
  <c r="AK769" i="7" s="1"/>
  <c r="AK546" i="7" a="1"/>
  <c r="AK546" i="7" s="1"/>
  <c r="AM514" i="7" a="1"/>
  <c r="AM514" i="7" s="1"/>
  <c r="AJ424" i="7" a="1"/>
  <c r="AJ424" i="7" s="1"/>
  <c r="AK282" i="7" a="1"/>
  <c r="AK282" i="7" s="1"/>
  <c r="AM1352" i="7" a="1"/>
  <c r="AM1352" i="7" s="1"/>
  <c r="AJ464" i="7" a="1"/>
  <c r="AJ464" i="7" s="1"/>
  <c r="AM427" i="7" a="1"/>
  <c r="AM427" i="7" s="1"/>
  <c r="AM138" i="7" a="1"/>
  <c r="AM138" i="7" s="1"/>
  <c r="AM41" i="7" a="1"/>
  <c r="AM41" i="7" s="1"/>
  <c r="AM82" i="7" a="1"/>
  <c r="AM82" i="7" s="1"/>
  <c r="AJ18" i="7" a="1"/>
  <c r="AJ18" i="7" s="1"/>
  <c r="AL162" i="7" a="1"/>
  <c r="AL162" i="7" s="1"/>
  <c r="AJ162" i="7" a="1"/>
  <c r="AJ162" i="7" s="1"/>
  <c r="AK108" i="7" a="1"/>
  <c r="AK108" i="7" s="1"/>
  <c r="AL108" i="7" a="1"/>
  <c r="AL108" i="7" s="1"/>
  <c r="AJ1138" i="7" a="1"/>
  <c r="AJ1138" i="7" s="1"/>
  <c r="AJ106" i="7" a="1"/>
  <c r="AJ106" i="7" s="1"/>
  <c r="AM967" i="7" a="1"/>
  <c r="AM967" i="7" s="1"/>
  <c r="AM865" i="7" a="1"/>
  <c r="AM865" i="7" s="1"/>
  <c r="AJ255" i="7" a="1"/>
  <c r="AJ255" i="7" s="1"/>
  <c r="AK100" i="7" a="1"/>
  <c r="AK100" i="7" s="1"/>
  <c r="AL100" i="7" a="1"/>
  <c r="AL100" i="7" s="1"/>
  <c r="AM4673" i="7" a="1"/>
  <c r="AM4673" i="7" s="1"/>
  <c r="AJ4673" i="7" a="1"/>
  <c r="AJ4673" i="7" s="1"/>
  <c r="AK4866" i="7" a="1"/>
  <c r="AK4866" i="7" s="1"/>
  <c r="AM4492" i="7" a="1"/>
  <c r="AM4492" i="7" s="1"/>
  <c r="AJ4219" i="7" a="1"/>
  <c r="AJ4219" i="7" s="1"/>
  <c r="AK4219" i="7" a="1"/>
  <c r="AK4219" i="7" s="1"/>
  <c r="AJ4146" i="7" a="1"/>
  <c r="AJ4146" i="7" s="1"/>
  <c r="AL4114" i="7" a="1"/>
  <c r="AL4114" i="7" s="1"/>
  <c r="AK4114" i="7" a="1"/>
  <c r="AK4114" i="7" s="1"/>
  <c r="AJ3903" i="7" a="1"/>
  <c r="AJ3903" i="7" s="1"/>
  <c r="AJ4143" i="7" a="1"/>
  <c r="AJ4143" i="7" s="1"/>
  <c r="AK4095" i="7" a="1"/>
  <c r="AK4095" i="7" s="1"/>
  <c r="AM3976" i="7" a="1"/>
  <c r="AM3976" i="7" s="1"/>
  <c r="AJ3936" i="7" a="1"/>
  <c r="AJ3936" i="7" s="1"/>
  <c r="AJ3871" i="7" a="1"/>
  <c r="AJ3871" i="7" s="1"/>
  <c r="AJ3707" i="7" a="1"/>
  <c r="AJ3707" i="7" s="1"/>
  <c r="AJ4468" i="7" a="1"/>
  <c r="AJ4468" i="7" s="1"/>
  <c r="AK4339" i="7" a="1"/>
  <c r="AK4339" i="7" s="1"/>
  <c r="AM3359" i="7" a="1"/>
  <c r="AM3359" i="7" s="1"/>
  <c r="AM3086" i="7" a="1"/>
  <c r="AM3086" i="7" s="1"/>
  <c r="AJ2787" i="7" a="1"/>
  <c r="AJ2787" i="7" s="1"/>
  <c r="AM3652" i="7" a="1"/>
  <c r="AM3652" i="7" s="1"/>
  <c r="AL2927" i="7" a="1"/>
  <c r="AL2927" i="7" s="1"/>
  <c r="AM3071" i="7" a="1"/>
  <c r="AM3071" i="7" s="1"/>
  <c r="AM3882" i="7" a="1"/>
  <c r="AM3882" i="7" s="1"/>
  <c r="AM3287" i="7" a="1"/>
  <c r="AM3287" i="7" s="1"/>
  <c r="AK3896" i="7" a="1"/>
  <c r="AK3896" i="7" s="1"/>
  <c r="AJ3199" i="7" a="1"/>
  <c r="AJ3199" i="7" s="1"/>
  <c r="AL3199" i="7" a="1"/>
  <c r="AL3199" i="7" s="1"/>
  <c r="AK3199" i="7" a="1"/>
  <c r="AK3199" i="7" s="1"/>
  <c r="AJ3022" i="7" a="1"/>
  <c r="AJ3022" i="7" s="1"/>
  <c r="AK3022" i="7" a="1"/>
  <c r="AK3022" i="7" s="1"/>
  <c r="AK3657" i="7" a="1"/>
  <c r="AK3657" i="7" s="1"/>
  <c r="AM3109" i="7" a="1"/>
  <c r="AM3109" i="7" s="1"/>
  <c r="AK2990" i="7" a="1"/>
  <c r="AK2990" i="7" s="1"/>
  <c r="AM2886" i="7" a="1"/>
  <c r="AM2886" i="7" s="1"/>
  <c r="AK2739" i="7" a="1"/>
  <c r="AK2739" i="7" s="1"/>
  <c r="AL2990" i="7" a="1"/>
  <c r="AL2990" i="7" s="1"/>
  <c r="AM2414" i="7" a="1"/>
  <c r="AM2414" i="7" s="1"/>
  <c r="AL2771" i="7" a="1"/>
  <c r="AL2771" i="7" s="1"/>
  <c r="AK2675" i="7" a="1"/>
  <c r="AK2675" i="7" s="1"/>
  <c r="AJ2465" i="7" a="1"/>
  <c r="AJ2465" i="7" s="1"/>
  <c r="AM2787" i="7" a="1"/>
  <c r="AM2787" i="7" s="1"/>
  <c r="AK2157" i="7" a="1"/>
  <c r="AK2157" i="7" s="1"/>
  <c r="AL2157" i="7" a="1"/>
  <c r="AL2157" i="7" s="1"/>
  <c r="AM2695" i="7" a="1"/>
  <c r="AM2695" i="7" s="1"/>
  <c r="AM2567" i="7" a="1"/>
  <c r="AM2567" i="7" s="1"/>
  <c r="AL2133" i="7" a="1"/>
  <c r="AL2133" i="7" s="1"/>
  <c r="AK1791" i="7" a="1"/>
  <c r="AK1791" i="7" s="1"/>
  <c r="AM1782" i="7" a="1"/>
  <c r="AM1782" i="7" s="1"/>
  <c r="AK1782" i="7" a="1"/>
  <c r="AK1782" i="7" s="1"/>
  <c r="AM1721" i="7" a="1"/>
  <c r="AM1721" i="7" s="1"/>
  <c r="AL1585" i="7" a="1"/>
  <c r="AL1585" i="7" s="1"/>
  <c r="AJ1201" i="7" a="1"/>
  <c r="AJ1201" i="7" s="1"/>
  <c r="AK1201" i="7" a="1"/>
  <c r="AK1201" i="7" s="1"/>
  <c r="AJ1886" i="7" a="1"/>
  <c r="AJ1886" i="7" s="1"/>
  <c r="AM1249" i="7" a="1"/>
  <c r="AM1249" i="7" s="1"/>
  <c r="AM1791" i="7" a="1"/>
  <c r="AM1791" i="7" s="1"/>
  <c r="AM1863" i="7" a="1"/>
  <c r="AM1863" i="7" s="1"/>
  <c r="AK1984" i="7" a="1"/>
  <c r="AK1984" i="7" s="1"/>
  <c r="AL1984" i="7" a="1"/>
  <c r="AL1984" i="7" s="1"/>
  <c r="AK1657" i="7" a="1"/>
  <c r="AK1657" i="7" s="1"/>
  <c r="AL1657" i="7" a="1"/>
  <c r="AL1657" i="7" s="1"/>
  <c r="AM1984" i="7" a="1"/>
  <c r="AM1984" i="7" s="1"/>
  <c r="AM823" i="7" a="1"/>
  <c r="AM823" i="7" s="1"/>
  <c r="AK618" i="7" a="1"/>
  <c r="AK618" i="7" s="1"/>
  <c r="AJ396" i="7" a="1"/>
  <c r="AJ396" i="7" s="1"/>
  <c r="AL1776" i="7" a="1"/>
  <c r="AL1776" i="7" s="1"/>
  <c r="AK1233" i="7" a="1"/>
  <c r="AK1233" i="7" s="1"/>
  <c r="AJ527" i="7" a="1"/>
  <c r="AJ527" i="7" s="1"/>
  <c r="AK527" i="7" a="1"/>
  <c r="AK527" i="7" s="1"/>
  <c r="AJ1782" i="7" a="1"/>
  <c r="AJ1782" i="7" s="1"/>
  <c r="AK891" i="7" a="1"/>
  <c r="AK891" i="7" s="1"/>
  <c r="AK787" i="7" a="1"/>
  <c r="AK787" i="7" s="1"/>
  <c r="AM509" i="7" a="1"/>
  <c r="AM509" i="7" s="1"/>
  <c r="AJ1113" i="7" a="1"/>
  <c r="AJ1113" i="7" s="1"/>
  <c r="AJ769" i="7" a="1"/>
  <c r="AJ769" i="7" s="1"/>
  <c r="AK92" i="7" a="1"/>
  <c r="AK92" i="7" s="1"/>
  <c r="AL92" i="7" a="1"/>
  <c r="AL92" i="7" s="1"/>
  <c r="AL187" i="7" a="1"/>
  <c r="AL187" i="7" s="1"/>
  <c r="AK106" i="7" a="1"/>
  <c r="AK106" i="7" s="1"/>
  <c r="AL146" i="7" a="1"/>
  <c r="AL146" i="7" s="1"/>
  <c r="AK4576" i="7" a="1"/>
  <c r="AK4576" i="7" s="1"/>
  <c r="AL4576" i="7" a="1"/>
  <c r="AL4576" i="7" s="1"/>
  <c r="AK4325" i="7" a="1"/>
  <c r="AK4325" i="7" s="1"/>
  <c r="AJ4325" i="7" a="1"/>
  <c r="AJ4325" i="7" s="1"/>
  <c r="AJ3969" i="7" a="1"/>
  <c r="AJ3969" i="7" s="1"/>
  <c r="AM3078" i="7" a="1"/>
  <c r="AM3078" i="7" s="1"/>
  <c r="AJ3247" i="7" a="1"/>
  <c r="AJ3247" i="7" s="1"/>
  <c r="AL3247" i="7" a="1"/>
  <c r="AL3247" i="7" s="1"/>
  <c r="AK3247" i="7" a="1"/>
  <c r="AK3247" i="7" s="1"/>
  <c r="AL3921" i="7" a="1"/>
  <c r="AL3921" i="7" s="1"/>
  <c r="AM2846" i="7" a="1"/>
  <c r="AM2846" i="7" s="1"/>
  <c r="AJ2641" i="7" a="1"/>
  <c r="AJ2641" i="7" s="1"/>
  <c r="AJ2513" i="7" a="1"/>
  <c r="AJ2513" i="7" s="1"/>
  <c r="AM3095" i="7" a="1"/>
  <c r="AM3095" i="7" s="1"/>
  <c r="AM3707" i="7" a="1"/>
  <c r="AM3707" i="7" s="1"/>
  <c r="AJ3014" i="7" a="1"/>
  <c r="AJ3014" i="7" s="1"/>
  <c r="AK3014" i="7" a="1"/>
  <c r="AK3014" i="7" s="1"/>
  <c r="AL2822" i="7" a="1"/>
  <c r="AL2822" i="7" s="1"/>
  <c r="AJ2822" i="7" a="1"/>
  <c r="AJ2822" i="7" s="1"/>
  <c r="AK2982" i="7" a="1"/>
  <c r="AK2982" i="7" s="1"/>
  <c r="AM2884" i="7" a="1"/>
  <c r="AM2884" i="7" s="1"/>
  <c r="AK2723" i="7" a="1"/>
  <c r="AK2723" i="7" s="1"/>
  <c r="AM2133" i="7" a="1"/>
  <c r="AM2133" i="7" s="1"/>
  <c r="AJ2898" i="7" a="1"/>
  <c r="AJ2898" i="7" s="1"/>
  <c r="AK2117" i="7" a="1"/>
  <c r="AK2117" i="7" s="1"/>
  <c r="AL2117" i="7" a="1"/>
  <c r="AL2117" i="7" s="1"/>
  <c r="AM2503" i="7" a="1"/>
  <c r="AM2503" i="7" s="1"/>
  <c r="AM2439" i="7" a="1"/>
  <c r="AM2439" i="7" s="1"/>
  <c r="AJ3045" i="7" a="1"/>
  <c r="AJ3045" i="7" s="1"/>
  <c r="AM2553" i="7" a="1"/>
  <c r="AM2553" i="7" s="1"/>
  <c r="AJ1733" i="7" a="1"/>
  <c r="AJ1733" i="7" s="1"/>
  <c r="AK1681" i="7" a="1"/>
  <c r="AK1681" i="7" s="1"/>
  <c r="AL1681" i="7" a="1"/>
  <c r="AL1681" i="7" s="1"/>
  <c r="AM1681" i="7" a="1"/>
  <c r="AM1681" i="7" s="1"/>
  <c r="AM1733" i="7" a="1"/>
  <c r="AM1733" i="7" s="1"/>
  <c r="AM1992" i="7" a="1"/>
  <c r="AM1992" i="7" s="1"/>
  <c r="AM1661" i="7" a="1"/>
  <c r="AM1661" i="7" s="1"/>
  <c r="AM1513" i="7" a="1"/>
  <c r="AM1513" i="7" s="1"/>
  <c r="AM1792" i="7" a="1"/>
  <c r="AM1792" i="7" s="1"/>
  <c r="AL2245" i="7" a="1"/>
  <c r="AL2245" i="7" s="1"/>
  <c r="AL1653" i="7" a="1"/>
  <c r="AL1653" i="7" s="1"/>
  <c r="AJ1653" i="7" a="1"/>
  <c r="AJ1653" i="7" s="1"/>
  <c r="AL1605" i="7" a="1"/>
  <c r="AL1605" i="7" s="1"/>
  <c r="AJ1605" i="7" a="1"/>
  <c r="AJ1605" i="7" s="1"/>
  <c r="AJ1910" i="7" a="1"/>
  <c r="AJ1910" i="7" s="1"/>
  <c r="AJ1687" i="7" a="1"/>
  <c r="AJ1687" i="7" s="1"/>
  <c r="AJ1591" i="7" a="1"/>
  <c r="AJ1591" i="7" s="1"/>
  <c r="AK480" i="7" a="1"/>
  <c r="AK480" i="7" s="1"/>
  <c r="AM480" i="7" a="1"/>
  <c r="AM480" i="7" s="1"/>
  <c r="AJ1191" i="7" a="1"/>
  <c r="AJ1191" i="7" s="1"/>
  <c r="AJ1049" i="7" a="1"/>
  <c r="AJ1049" i="7" s="1"/>
  <c r="AM919" i="7" a="1"/>
  <c r="AM919" i="7" s="1"/>
  <c r="AM801" i="7" a="1"/>
  <c r="AM801" i="7" s="1"/>
  <c r="AK536" i="7" a="1"/>
  <c r="AK536" i="7" s="1"/>
  <c r="AM379" i="7" a="1"/>
  <c r="AM379" i="7" s="1"/>
  <c r="AK1215" i="7" a="1"/>
  <c r="AK1215" i="7" s="1"/>
  <c r="AJ1215" i="7" a="1"/>
  <c r="AJ1215" i="7" s="1"/>
  <c r="AL1374" i="7" a="1"/>
  <c r="AL1374" i="7" s="1"/>
  <c r="AM1233" i="7" a="1"/>
  <c r="AM1233" i="7" s="1"/>
  <c r="AJ1381" i="7" a="1"/>
  <c r="AJ1381" i="7" s="1"/>
  <c r="AJ1290" i="7" a="1"/>
  <c r="AJ1290" i="7" s="1"/>
  <c r="AJ1217" i="7" a="1"/>
  <c r="AJ1217" i="7" s="1"/>
  <c r="AK1217" i="7" a="1"/>
  <c r="AK1217" i="7" s="1"/>
  <c r="AK1007" i="7" a="1"/>
  <c r="AK1007" i="7" s="1"/>
  <c r="AJ1007" i="7" a="1"/>
  <c r="AJ1007" i="7" s="1"/>
  <c r="AL969" i="7" a="1"/>
  <c r="AL969" i="7" s="1"/>
  <c r="AK969" i="7" a="1"/>
  <c r="AK969" i="7" s="1"/>
  <c r="AJ857" i="7" a="1"/>
  <c r="AJ857" i="7" s="1"/>
  <c r="AK857" i="7" a="1"/>
  <c r="AK857" i="7" s="1"/>
  <c r="AK1273" i="7" a="1"/>
  <c r="AK1273" i="7" s="1"/>
  <c r="AM1002" i="7" a="1"/>
  <c r="AM1002" i="7" s="1"/>
  <c r="AJ889" i="7" a="1"/>
  <c r="AJ889" i="7" s="1"/>
  <c r="AJ479" i="7" a="1"/>
  <c r="AJ479" i="7" s="1"/>
  <c r="AM353" i="7" a="1"/>
  <c r="AM353" i="7" s="1"/>
  <c r="AK347" i="7" a="1"/>
  <c r="AK347" i="7" s="1"/>
  <c r="AJ282" i="7" a="1"/>
  <c r="AJ282" i="7" s="1"/>
  <c r="AJ92" i="7" a="1"/>
  <c r="AJ92" i="7" s="1"/>
  <c r="AM329" i="7" a="1"/>
  <c r="AM329" i="7" s="1"/>
  <c r="AM122" i="7" a="1"/>
  <c r="AM122" i="7" s="1"/>
  <c r="AJ122" i="7" a="1"/>
  <c r="AJ122" i="7" s="1"/>
  <c r="AL122" i="7" a="1"/>
  <c r="AL122" i="7" s="1"/>
  <c r="AK122" i="7" a="1"/>
  <c r="AK122" i="7" s="1"/>
  <c r="AK212" i="7" a="1"/>
  <c r="AK212" i="7" s="1"/>
  <c r="AL298" i="7" a="1"/>
  <c r="AL298" i="7" s="1"/>
  <c r="AJ50" i="7" a="1"/>
  <c r="AJ50" i="7" s="1"/>
  <c r="AJ1145" i="7" a="1"/>
  <c r="AJ1145" i="7" s="1"/>
  <c r="AM246" i="7" a="1"/>
  <c r="AM246" i="7" s="1"/>
  <c r="AM162" i="7" a="1"/>
  <c r="AM162" i="7" s="1"/>
  <c r="AK48" i="7" a="1"/>
  <c r="AK48" i="7" s="1"/>
  <c r="AJ1349" i="7" a="1"/>
  <c r="AJ1349" i="7" s="1"/>
  <c r="AJ1039" i="7" a="1"/>
  <c r="AJ1039" i="7" s="1"/>
  <c r="AK674" i="7" a="1"/>
  <c r="AK674" i="7" s="1"/>
  <c r="AJ187" i="7" a="1"/>
  <c r="AJ187" i="7" s="1"/>
  <c r="AK945" i="7" a="1"/>
  <c r="AK945" i="7" s="1"/>
  <c r="AL6199" i="7" a="1"/>
  <c r="AL6199" i="7" s="1"/>
  <c r="AM6199" i="7" a="1"/>
  <c r="AM6199" i="7" s="1"/>
  <c r="AJ6199" i="7" a="1"/>
  <c r="AJ6199" i="7" s="1"/>
  <c r="AJ5300" i="7" a="1"/>
  <c r="AJ5300" i="7" s="1"/>
  <c r="AL4977" i="7" a="1"/>
  <c r="AL4977" i="7" s="1"/>
  <c r="AK4977" i="7" a="1"/>
  <c r="AK4977" i="7" s="1"/>
  <c r="AJ4863" i="7" a="1"/>
  <c r="AJ4863" i="7" s="1"/>
  <c r="AL4863" i="7" a="1"/>
  <c r="AL4863" i="7" s="1"/>
  <c r="AK4422" i="7" a="1"/>
  <c r="AK4422" i="7" s="1"/>
  <c r="AM4422" i="7" a="1"/>
  <c r="AM4422" i="7" s="1"/>
  <c r="AM3909" i="7" a="1"/>
  <c r="AM3909" i="7" s="1"/>
  <c r="AJ3909" i="7" a="1"/>
  <c r="AJ3909" i="7" s="1"/>
  <c r="AJ3058" i="7" a="1"/>
  <c r="AJ3058" i="7" s="1"/>
  <c r="AM3058" i="7" a="1"/>
  <c r="AM3058" i="7" s="1"/>
  <c r="AM2961" i="7" a="1"/>
  <c r="AM2961" i="7" s="1"/>
  <c r="AL2961" i="7" a="1"/>
  <c r="AL2961" i="7" s="1"/>
  <c r="AM2952" i="7" a="1"/>
  <c r="AM2952" i="7" s="1"/>
  <c r="AM2814" i="7" a="1"/>
  <c r="AM2814" i="7" s="1"/>
  <c r="AM2422" i="7" a="1"/>
  <c r="AM2422" i="7" s="1"/>
  <c r="AL2422" i="7" a="1"/>
  <c r="AL2422" i="7" s="1"/>
  <c r="AJ2232" i="7" a="1"/>
  <c r="AJ2232" i="7" s="1"/>
  <c r="AL2232" i="7" a="1"/>
  <c r="AL2232" i="7" s="1"/>
  <c r="AJ2168" i="7" a="1"/>
  <c r="AJ2168" i="7" s="1"/>
  <c r="AL2168" i="7" a="1"/>
  <c r="AL2168" i="7" s="1"/>
  <c r="AL2230" i="7" a="1"/>
  <c r="AL2230" i="7" s="1"/>
  <c r="AL2166" i="7" a="1"/>
  <c r="AL2166" i="7" s="1"/>
  <c r="AM2448" i="7" a="1"/>
  <c r="AM2448" i="7" s="1"/>
  <c r="AJ2448" i="7" a="1"/>
  <c r="AJ2448" i="7" s="1"/>
  <c r="AK2093" i="7" a="1"/>
  <c r="AK2093" i="7" s="1"/>
  <c r="AJ2093" i="7" a="1"/>
  <c r="AJ2093" i="7" s="1"/>
  <c r="AK2029" i="7" a="1"/>
  <c r="AK2029" i="7" s="1"/>
  <c r="AJ2029" i="7" a="1"/>
  <c r="AJ2029" i="7" s="1"/>
  <c r="AK1965" i="7" a="1"/>
  <c r="AK1965" i="7" s="1"/>
  <c r="AJ1965" i="7" a="1"/>
  <c r="AJ1965" i="7" s="1"/>
  <c r="AK1901" i="7" a="1"/>
  <c r="AK1901" i="7" s="1"/>
  <c r="AJ1901" i="7" a="1"/>
  <c r="AJ1901" i="7" s="1"/>
  <c r="AL2104" i="7" a="1"/>
  <c r="AL2104" i="7" s="1"/>
  <c r="AJ1851" i="7" a="1"/>
  <c r="AJ1851" i="7" s="1"/>
  <c r="AL1851" i="7" a="1"/>
  <c r="AL1851" i="7" s="1"/>
  <c r="AJ1780" i="7" a="1"/>
  <c r="AJ1780" i="7" s="1"/>
  <c r="AM1780" i="7" a="1"/>
  <c r="AM1780" i="7" s="1"/>
  <c r="AL1777" i="7" a="1"/>
  <c r="AL1777" i="7" s="1"/>
  <c r="AM1777" i="7" a="1"/>
  <c r="AM1777" i="7" s="1"/>
  <c r="AK1692" i="7" a="1"/>
  <c r="AK1692" i="7" s="1"/>
  <c r="AL1692" i="7" a="1"/>
  <c r="AL1692" i="7" s="1"/>
  <c r="AK1628" i="7" a="1"/>
  <c r="AK1628" i="7" s="1"/>
  <c r="AL1628" i="7" a="1"/>
  <c r="AL1628" i="7" s="1"/>
  <c r="AK1564" i="7" a="1"/>
  <c r="AK1564" i="7" s="1"/>
  <c r="AL1564" i="7" a="1"/>
  <c r="AL1564" i="7" s="1"/>
  <c r="AM1859" i="7" a="1"/>
  <c r="AM1859" i="7" s="1"/>
  <c r="AL1859" i="7" a="1"/>
  <c r="AL1859" i="7" s="1"/>
  <c r="AJ1859" i="7" a="1"/>
  <c r="AJ1859" i="7" s="1"/>
  <c r="AL1751" i="7" a="1"/>
  <c r="AL1751" i="7" s="1"/>
  <c r="AJ1435" i="7" a="1"/>
  <c r="AJ1435" i="7" s="1"/>
  <c r="AJ1692" i="7" a="1"/>
  <c r="AJ1692" i="7" s="1"/>
  <c r="AJ1304" i="7" a="1"/>
  <c r="AJ1304" i="7" s="1"/>
  <c r="AL1304" i="7" a="1"/>
  <c r="AL1304" i="7" s="1"/>
  <c r="AJ1268" i="7" a="1"/>
  <c r="AJ1268" i="7" s="1"/>
  <c r="AK1304" i="7" a="1"/>
  <c r="AK1304" i="7" s="1"/>
  <c r="AK164" i="7" a="1"/>
  <c r="AK164" i="7" s="1"/>
  <c r="AL164" i="7" a="1"/>
  <c r="AL164" i="7" s="1"/>
  <c r="AK103" i="7" a="1"/>
  <c r="AK103" i="7" s="1"/>
  <c r="AL103" i="7" a="1"/>
  <c r="AL103" i="7" s="1"/>
  <c r="AK37" i="7" a="1"/>
  <c r="AK37" i="7" s="1"/>
  <c r="AL37" i="7" a="1"/>
  <c r="AL37" i="7" s="1"/>
  <c r="AJ885" i="7" a="1"/>
  <c r="AJ885" i="7" s="1"/>
  <c r="AM189" i="7" a="1"/>
  <c r="AM189" i="7" s="1"/>
  <c r="AM706" i="7" a="1"/>
  <c r="AM706" i="7" s="1"/>
  <c r="AL327" i="7" a="1"/>
  <c r="AL327" i="7" s="1"/>
  <c r="AK6879" i="7" a="1"/>
  <c r="AK6879" i="7" s="1"/>
  <c r="AL6879" i="7" a="1"/>
  <c r="AL6879" i="7" s="1"/>
  <c r="AJ6801" i="7" a="1"/>
  <c r="AJ6801" i="7" s="1"/>
  <c r="AK6801" i="7" a="1"/>
  <c r="AK6801" i="7" s="1"/>
  <c r="AM6801" i="7" a="1"/>
  <c r="AM6801" i="7" s="1"/>
  <c r="AM6438" i="7" a="1"/>
  <c r="AM6438" i="7" s="1"/>
  <c r="AL6438" i="7" a="1"/>
  <c r="AL6438" i="7" s="1"/>
  <c r="AK6373" i="7" a="1"/>
  <c r="AK6373" i="7" s="1"/>
  <c r="AL6089" i="7" a="1"/>
  <c r="AL6089" i="7" s="1"/>
  <c r="AJ6089" i="7" a="1"/>
  <c r="AJ6089" i="7" s="1"/>
  <c r="AJ5816" i="7" a="1"/>
  <c r="AJ5816" i="7" s="1"/>
  <c r="AK5209" i="7" a="1"/>
  <c r="AK5209" i="7" s="1"/>
  <c r="AL4791" i="7" a="1"/>
  <c r="AL4791" i="7" s="1"/>
  <c r="AJ4791" i="7" a="1"/>
  <c r="AJ4791" i="7" s="1"/>
  <c r="AM4725" i="7" a="1"/>
  <c r="AM4725" i="7" s="1"/>
  <c r="AL4725" i="7" a="1"/>
  <c r="AL4725" i="7" s="1"/>
  <c r="AK4725" i="7" a="1"/>
  <c r="AK4725" i="7" s="1"/>
  <c r="AJ3877" i="7" a="1"/>
  <c r="AJ3877" i="7" s="1"/>
  <c r="AM3877" i="7" a="1"/>
  <c r="AM3877" i="7" s="1"/>
  <c r="AM4175" i="7" a="1"/>
  <c r="AM4175" i="7" s="1"/>
  <c r="AL3113" i="7" a="1"/>
  <c r="AL3113" i="7" s="1"/>
  <c r="AM3113" i="7" a="1"/>
  <c r="AM3113" i="7" s="1"/>
  <c r="AM3025" i="7" a="1"/>
  <c r="AM3025" i="7" s="1"/>
  <c r="AL3025" i="7" a="1"/>
  <c r="AL3025" i="7" s="1"/>
  <c r="AL2792" i="7" a="1"/>
  <c r="AL2792" i="7" s="1"/>
  <c r="AJ6765" i="7" a="1"/>
  <c r="AJ6765" i="7" s="1"/>
  <c r="AK6479" i="7" a="1"/>
  <c r="AK6479" i="7" s="1"/>
  <c r="AJ6479" i="7" a="1"/>
  <c r="AJ6479" i="7" s="1"/>
  <c r="AM6479" i="7" a="1"/>
  <c r="AM6479" i="7" s="1"/>
  <c r="AK6433" i="7" a="1"/>
  <c r="AK6433" i="7" s="1"/>
  <c r="AL6357" i="7" a="1"/>
  <c r="AL6357" i="7" s="1"/>
  <c r="AK6357" i="7" a="1"/>
  <c r="AK6357" i="7" s="1"/>
  <c r="AM6357" i="7" a="1"/>
  <c r="AM6357" i="7" s="1"/>
  <c r="AK6141" i="7" a="1"/>
  <c r="AK6141" i="7" s="1"/>
  <c r="AL6141" i="7" a="1"/>
  <c r="AL6141" i="7" s="1"/>
  <c r="AJ6267" i="7" a="1"/>
  <c r="AJ6267" i="7" s="1"/>
  <c r="AM6007" i="7" a="1"/>
  <c r="AM6007" i="7" s="1"/>
  <c r="AJ6007" i="7" a="1"/>
  <c r="AJ6007" i="7" s="1"/>
  <c r="AK6091" i="7" a="1"/>
  <c r="AK6091" i="7" s="1"/>
  <c r="AM5965" i="7" a="1"/>
  <c r="AM5965" i="7" s="1"/>
  <c r="AK5965" i="7" a="1"/>
  <c r="AK5965" i="7" s="1"/>
  <c r="AM5744" i="7" a="1"/>
  <c r="AM5744" i="7" s="1"/>
  <c r="AJ5705" i="7" a="1"/>
  <c r="AJ5705" i="7" s="1"/>
  <c r="AK5705" i="7" a="1"/>
  <c r="AK5705" i="7" s="1"/>
  <c r="AM5633" i="7" a="1"/>
  <c r="AM5633" i="7" s="1"/>
  <c r="AK5633" i="7" a="1"/>
  <c r="AK5633" i="7" s="1"/>
  <c r="AJ5633" i="7" a="1"/>
  <c r="AJ5633" i="7" s="1"/>
  <c r="AK5601" i="7" a="1"/>
  <c r="AK5601" i="7" s="1"/>
  <c r="AJ5601" i="7" a="1"/>
  <c r="AJ5601" i="7" s="1"/>
  <c r="AM5601" i="7" a="1"/>
  <c r="AM5601" i="7" s="1"/>
  <c r="AJ5832" i="7" a="1"/>
  <c r="AJ5832" i="7" s="1"/>
  <c r="AL5816" i="7" a="1"/>
  <c r="AL5816" i="7" s="1"/>
  <c r="AJ5926" i="7" a="1"/>
  <c r="AJ5926" i="7" s="1"/>
  <c r="AJ5913" i="7" a="1"/>
  <c r="AJ5913" i="7" s="1"/>
  <c r="AJ5840" i="7" a="1"/>
  <c r="AJ5840" i="7" s="1"/>
  <c r="AL5720" i="7" a="1"/>
  <c r="AL5720" i="7" s="1"/>
  <c r="AM5720" i="7" a="1"/>
  <c r="AM5720" i="7" s="1"/>
  <c r="AJ5616" i="7" a="1"/>
  <c r="AJ5616" i="7" s="1"/>
  <c r="AJ5958" i="7" a="1"/>
  <c r="AJ5958" i="7" s="1"/>
  <c r="AL5778" i="7" a="1"/>
  <c r="AL5778" i="7" s="1"/>
  <c r="AJ5744" i="7" a="1"/>
  <c r="AJ5744" i="7" s="1"/>
  <c r="AK5616" i="7" a="1"/>
  <c r="AK5616" i="7" s="1"/>
  <c r="AK5840" i="7" a="1"/>
  <c r="AK5840" i="7" s="1"/>
  <c r="AJ5846" i="7" a="1"/>
  <c r="AJ5846" i="7" s="1"/>
  <c r="AJ5542" i="7" a="1"/>
  <c r="AJ5542" i="7" s="1"/>
  <c r="AJ5663" i="7" a="1"/>
  <c r="AJ5663" i="7" s="1"/>
  <c r="AK5614" i="7" a="1"/>
  <c r="AK5614" i="7" s="1"/>
  <c r="AK5549" i="7" a="1"/>
  <c r="AK5549" i="7" s="1"/>
  <c r="AM5666" i="7" a="1"/>
  <c r="AM5666" i="7" s="1"/>
  <c r="AK5558" i="7" a="1"/>
  <c r="AK5558" i="7" s="1"/>
  <c r="AM5558" i="7" a="1"/>
  <c r="AM5558" i="7" s="1"/>
  <c r="AM5490" i="7" a="1"/>
  <c r="AM5490" i="7" s="1"/>
  <c r="AJ5490" i="7" a="1"/>
  <c r="AJ5490" i="7" s="1"/>
  <c r="AK5460" i="7" a="1"/>
  <c r="AK5460" i="7" s="1"/>
  <c r="AM5460" i="7" a="1"/>
  <c r="AM5460" i="7" s="1"/>
  <c r="AJ5460" i="7" a="1"/>
  <c r="AJ5460" i="7" s="1"/>
  <c r="AM5762" i="7" a="1"/>
  <c r="AM5762" i="7" s="1"/>
  <c r="AM5646" i="7" a="1"/>
  <c r="AM5646" i="7" s="1"/>
  <c r="AK5608" i="7" a="1"/>
  <c r="AK5608" i="7" s="1"/>
  <c r="AM5530" i="7" a="1"/>
  <c r="AM5530" i="7" s="1"/>
  <c r="AK5530" i="7" a="1"/>
  <c r="AK5530" i="7" s="1"/>
  <c r="AL5605" i="7" a="1"/>
  <c r="AL5605" i="7" s="1"/>
  <c r="AM5777" i="7" a="1"/>
  <c r="AM5777" i="7" s="1"/>
  <c r="AL5526" i="7" a="1"/>
  <c r="AL5526" i="7" s="1"/>
  <c r="AM5263" i="7" a="1"/>
  <c r="AM5263" i="7" s="1"/>
  <c r="AL5263" i="7" a="1"/>
  <c r="AL5263" i="7" s="1"/>
  <c r="AM5546" i="7" a="1"/>
  <c r="AM5546" i="7" s="1"/>
  <c r="AJ5465" i="7" a="1"/>
  <c r="AJ5465" i="7" s="1"/>
  <c r="AL5530" i="7" a="1"/>
  <c r="AL5530" i="7" s="1"/>
  <c r="AJ5463" i="7" a="1"/>
  <c r="AJ5463" i="7" s="1"/>
  <c r="AK5416" i="7" a="1"/>
  <c r="AK5416" i="7" s="1"/>
  <c r="AL5271" i="7" a="1"/>
  <c r="AL5271" i="7" s="1"/>
  <c r="AM5271" i="7" a="1"/>
  <c r="AM5271" i="7" s="1"/>
  <c r="AJ5487" i="7" a="1"/>
  <c r="AJ5487" i="7" s="1"/>
  <c r="AL5300" i="7" a="1"/>
  <c r="AL5300" i="7" s="1"/>
  <c r="AJ5566" i="7" a="1"/>
  <c r="AJ5566" i="7" s="1"/>
  <c r="AJ5303" i="7" a="1"/>
  <c r="AJ5303" i="7" s="1"/>
  <c r="AJ5256" i="7" a="1"/>
  <c r="AJ5256" i="7" s="1"/>
  <c r="AJ5167" i="7" a="1"/>
  <c r="AJ5167" i="7" s="1"/>
  <c r="AM5422" i="7" a="1"/>
  <c r="AM5422" i="7" s="1"/>
  <c r="AJ5208" i="7" a="1"/>
  <c r="AJ5208" i="7" s="1"/>
  <c r="AM5208" i="7" a="1"/>
  <c r="AM5208" i="7" s="1"/>
  <c r="AJ5153" i="7" a="1"/>
  <c r="AJ5153" i="7" s="1"/>
  <c r="AJ5231" i="7" a="1"/>
  <c r="AJ5231" i="7" s="1"/>
  <c r="AL5198" i="7" a="1"/>
  <c r="AL5198" i="7" s="1"/>
  <c r="AM5198" i="7" a="1"/>
  <c r="AM5198" i="7" s="1"/>
  <c r="AJ5450" i="7" a="1"/>
  <c r="AJ5450" i="7" s="1"/>
  <c r="AL5209" i="7" a="1"/>
  <c r="AL5209" i="7" s="1"/>
  <c r="AM5057" i="7" a="1"/>
  <c r="AM5057" i="7" s="1"/>
  <c r="AJ5159" i="7" a="1"/>
  <c r="AJ5159" i="7" s="1"/>
  <c r="AJ5461" i="7" a="1"/>
  <c r="AJ5461" i="7" s="1"/>
  <c r="AJ5107" i="7" a="1"/>
  <c r="AJ5107" i="7" s="1"/>
  <c r="AK5003" i="7" a="1"/>
  <c r="AK5003" i="7" s="1"/>
  <c r="AJ4977" i="7" a="1"/>
  <c r="AJ4977" i="7" s="1"/>
  <c r="AJ4949" i="7" a="1"/>
  <c r="AJ4949" i="7" s="1"/>
  <c r="AM4949" i="7" a="1"/>
  <c r="AM4949" i="7" s="1"/>
  <c r="AJ4903" i="7" a="1"/>
  <c r="AJ4903" i="7" s="1"/>
  <c r="AL4903" i="7" a="1"/>
  <c r="AL4903" i="7" s="1"/>
  <c r="AJ4839" i="7" a="1"/>
  <c r="AJ4839" i="7" s="1"/>
  <c r="AL4839" i="7" a="1"/>
  <c r="AL4839" i="7" s="1"/>
  <c r="AK5011" i="7" a="1"/>
  <c r="AK5011" i="7" s="1"/>
  <c r="AJ5727" i="7" a="1"/>
  <c r="AJ5727" i="7" s="1"/>
  <c r="AK4753" i="7" a="1"/>
  <c r="AK4753" i="7" s="1"/>
  <c r="AJ4753" i="7" a="1"/>
  <c r="AJ4753" i="7" s="1"/>
  <c r="AK4727" i="7" a="1"/>
  <c r="AK4727" i="7" s="1"/>
  <c r="AJ4825" i="7" a="1"/>
  <c r="AJ4825" i="7" s="1"/>
  <c r="AL4729" i="7" a="1"/>
  <c r="AL4729" i="7" s="1"/>
  <c r="AJ5083" i="7" a="1"/>
  <c r="AJ5083" i="7" s="1"/>
  <c r="AJ4725" i="7" a="1"/>
  <c r="AJ4725" i="7" s="1"/>
  <c r="AJ4594" i="7" a="1"/>
  <c r="AJ4594" i="7" s="1"/>
  <c r="AL4399" i="7" a="1"/>
  <c r="AL4399" i="7" s="1"/>
  <c r="AJ4881" i="7" a="1"/>
  <c r="AJ4881" i="7" s="1"/>
  <c r="AJ4422" i="7" a="1"/>
  <c r="AJ4422" i="7" s="1"/>
  <c r="AJ4298" i="7" a="1"/>
  <c r="AJ4298" i="7" s="1"/>
  <c r="AJ4175" i="7" a="1"/>
  <c r="AJ4175" i="7" s="1"/>
  <c r="AJ4733" i="7" a="1"/>
  <c r="AJ4733" i="7" s="1"/>
  <c r="AJ4442" i="7" a="1"/>
  <c r="AJ4442" i="7" s="1"/>
  <c r="AJ4374" i="7" a="1"/>
  <c r="AJ4374" i="7" s="1"/>
  <c r="AL4315" i="7" a="1"/>
  <c r="AL4315" i="7" s="1"/>
  <c r="AJ4212" i="7" a="1"/>
  <c r="AJ4212" i="7" s="1"/>
  <c r="AK4036" i="7" a="1"/>
  <c r="AK4036" i="7" s="1"/>
  <c r="AJ4022" i="7" a="1"/>
  <c r="AJ4022" i="7" s="1"/>
  <c r="AL3886" i="7" a="1"/>
  <c r="AL3886" i="7" s="1"/>
  <c r="AM3845" i="7" a="1"/>
  <c r="AM3845" i="7" s="1"/>
  <c r="AJ3845" i="7" a="1"/>
  <c r="AJ3845" i="7" s="1"/>
  <c r="AJ4102" i="7" a="1"/>
  <c r="AJ4102" i="7" s="1"/>
  <c r="AM3940" i="7" a="1"/>
  <c r="AM3940" i="7" s="1"/>
  <c r="AM4902" i="7" a="1"/>
  <c r="AM4902" i="7" s="1"/>
  <c r="AJ3942" i="7" a="1"/>
  <c r="AJ3942" i="7" s="1"/>
  <c r="AM3908" i="7" a="1"/>
  <c r="AM3908" i="7" s="1"/>
  <c r="AJ4610" i="7" a="1"/>
  <c r="AJ4610" i="7" s="1"/>
  <c r="AJ4030" i="7" a="1"/>
  <c r="AJ4030" i="7" s="1"/>
  <c r="AL3894" i="7" a="1"/>
  <c r="AL3894" i="7" s="1"/>
  <c r="AM4854" i="7" a="1"/>
  <c r="AM4854" i="7" s="1"/>
  <c r="AJ4765" i="7" a="1"/>
  <c r="AJ4765" i="7" s="1"/>
  <c r="AJ3990" i="7" a="1"/>
  <c r="AJ3990" i="7" s="1"/>
  <c r="AK3836" i="7" a="1"/>
  <c r="AK3836" i="7" s="1"/>
  <c r="AJ3790" i="7" a="1"/>
  <c r="AJ3790" i="7" s="1"/>
  <c r="AM3790" i="7" a="1"/>
  <c r="AM3790" i="7" s="1"/>
  <c r="AJ4430" i="7" a="1"/>
  <c r="AJ4430" i="7" s="1"/>
  <c r="AJ4220" i="7" a="1"/>
  <c r="AJ4220" i="7" s="1"/>
  <c r="AJ3940" i="7" a="1"/>
  <c r="AJ3940" i="7" s="1"/>
  <c r="AJ4142" i="7" a="1"/>
  <c r="AJ4142" i="7" s="1"/>
  <c r="AJ3908" i="7" a="1"/>
  <c r="AJ3908" i="7" s="1"/>
  <c r="AJ3861" i="7" a="1"/>
  <c r="AJ3861" i="7" s="1"/>
  <c r="AM3861" i="7" a="1"/>
  <c r="AM3861" i="7" s="1"/>
  <c r="AJ4574" i="7" a="1"/>
  <c r="AJ4574" i="7" s="1"/>
  <c r="AK3908" i="7" a="1"/>
  <c r="AK3908" i="7" s="1"/>
  <c r="AM3674" i="7" a="1"/>
  <c r="AM3674" i="7" s="1"/>
  <c r="AJ3674" i="7" a="1"/>
  <c r="AJ3674" i="7" s="1"/>
  <c r="AJ3656" i="7" a="1"/>
  <c r="AJ3656" i="7" s="1"/>
  <c r="AL3635" i="7" a="1"/>
  <c r="AL3635" i="7" s="1"/>
  <c r="AL3674" i="7" a="1"/>
  <c r="AL3674" i="7" s="1"/>
  <c r="AM3686" i="7" a="1"/>
  <c r="AM3686" i="7" s="1"/>
  <c r="AJ3466" i="7" a="1"/>
  <c r="AJ3466" i="7" s="1"/>
  <c r="AM3466" i="7" a="1"/>
  <c r="AM3466" i="7" s="1"/>
  <c r="AJ3619" i="7" a="1"/>
  <c r="AJ3619" i="7" s="1"/>
  <c r="AJ3074" i="7" a="1"/>
  <c r="AJ3074" i="7" s="1"/>
  <c r="AM3074" i="7" a="1"/>
  <c r="AM3074" i="7" s="1"/>
  <c r="AJ3016" i="7" a="1"/>
  <c r="AJ3016" i="7" s="1"/>
  <c r="AJ3377" i="7" a="1"/>
  <c r="AJ3377" i="7" s="1"/>
  <c r="AJ3345" i="7" a="1"/>
  <c r="AJ3345" i="7" s="1"/>
  <c r="AJ3313" i="7" a="1"/>
  <c r="AJ3313" i="7" s="1"/>
  <c r="AJ3281" i="7" a="1"/>
  <c r="AJ3281" i="7" s="1"/>
  <c r="AJ3249" i="7" a="1"/>
  <c r="AJ3249" i="7" s="1"/>
  <c r="AJ3217" i="7" a="1"/>
  <c r="AJ3217" i="7" s="1"/>
  <c r="AJ3185" i="7" a="1"/>
  <c r="AJ3185" i="7" s="1"/>
  <c r="AJ3153" i="7" a="1"/>
  <c r="AJ3153" i="7" s="1"/>
  <c r="AJ3121" i="7" a="1"/>
  <c r="AJ3121" i="7" s="1"/>
  <c r="AL2907" i="7" a="1"/>
  <c r="AL2907" i="7" s="1"/>
  <c r="AM2907" i="7" a="1"/>
  <c r="AM2907" i="7" s="1"/>
  <c r="AJ2907" i="7" a="1"/>
  <c r="AJ2907" i="7" s="1"/>
  <c r="AJ3113" i="7" a="1"/>
  <c r="AJ3113" i="7" s="1"/>
  <c r="AJ3089" i="7" a="1"/>
  <c r="AJ3089" i="7" s="1"/>
  <c r="AJ3073" i="7" a="1"/>
  <c r="AJ3073" i="7" s="1"/>
  <c r="AJ3057" i="7" a="1"/>
  <c r="AJ3057" i="7" s="1"/>
  <c r="AJ3041" i="7" a="1"/>
  <c r="AJ3041" i="7" s="1"/>
  <c r="AJ3025" i="7" a="1"/>
  <c r="AJ3025" i="7" s="1"/>
  <c r="AJ3009" i="7" a="1"/>
  <c r="AJ3009" i="7" s="1"/>
  <c r="AJ2993" i="7" a="1"/>
  <c r="AJ2993" i="7" s="1"/>
  <c r="AJ2977" i="7" a="1"/>
  <c r="AJ2977" i="7" s="1"/>
  <c r="AJ2961" i="7" a="1"/>
  <c r="AJ2961" i="7" s="1"/>
  <c r="AJ2945" i="7" a="1"/>
  <c r="AJ2945" i="7" s="1"/>
  <c r="AJ2891" i="7" a="1"/>
  <c r="AJ2891" i="7" s="1"/>
  <c r="AM3233" i="7" a="1"/>
  <c r="AM3233" i="7" s="1"/>
  <c r="AK2924" i="7" a="1"/>
  <c r="AK2924" i="7" s="1"/>
  <c r="AJ2776" i="7" a="1"/>
  <c r="AJ2776" i="7" s="1"/>
  <c r="AK2776" i="7" a="1"/>
  <c r="AK2776" i="7" s="1"/>
  <c r="AM3137" i="7" a="1"/>
  <c r="AM3137" i="7" s="1"/>
  <c r="AK2518" i="7" a="1"/>
  <c r="AK2518" i="7" s="1"/>
  <c r="AK2454" i="7" a="1"/>
  <c r="AK2454" i="7" s="1"/>
  <c r="AM2947" i="7" a="1"/>
  <c r="AM2947" i="7" s="1"/>
  <c r="AM3361" i="7" a="1"/>
  <c r="AM3361" i="7" s="1"/>
  <c r="AM3265" i="7" a="1"/>
  <c r="AM3265" i="7" s="1"/>
  <c r="AM2718" i="7" a="1"/>
  <c r="AM2718" i="7" s="1"/>
  <c r="AM2654" i="7" a="1"/>
  <c r="AM2654" i="7" s="1"/>
  <c r="AL2796" i="7" a="1"/>
  <c r="AL2796" i="7" s="1"/>
  <c r="AL2766" i="7" a="1"/>
  <c r="AL2766" i="7" s="1"/>
  <c r="AM2808" i="7" a="1"/>
  <c r="AM2808" i="7" s="1"/>
  <c r="AL2710" i="7" a="1"/>
  <c r="AL2710" i="7" s="1"/>
  <c r="AL2582" i="7" a="1"/>
  <c r="AL2582" i="7" s="1"/>
  <c r="AL2454" i="7" a="1"/>
  <c r="AL2454" i="7" s="1"/>
  <c r="AJ2422" i="7" a="1"/>
  <c r="AJ2422" i="7" s="1"/>
  <c r="AM2262" i="7" a="1"/>
  <c r="AM2262" i="7" s="1"/>
  <c r="AM2198" i="7" a="1"/>
  <c r="AM2198" i="7" s="1"/>
  <c r="AM2134" i="7" a="1"/>
  <c r="AM2134" i="7" s="1"/>
  <c r="AM2065" i="7" a="1"/>
  <c r="AM2065" i="7" s="1"/>
  <c r="AL2795" i="7" a="1"/>
  <c r="AL2795" i="7" s="1"/>
  <c r="AJ2208" i="7" a="1"/>
  <c r="AJ2208" i="7" s="1"/>
  <c r="AL2208" i="7" a="1"/>
  <c r="AL2208" i="7" s="1"/>
  <c r="AK2844" i="7" a="1"/>
  <c r="AK2844" i="7" s="1"/>
  <c r="AM2680" i="7" a="1"/>
  <c r="AM2680" i="7" s="1"/>
  <c r="AL2270" i="7" a="1"/>
  <c r="AL2270" i="7" s="1"/>
  <c r="AL2206" i="7" a="1"/>
  <c r="AL2206" i="7" s="1"/>
  <c r="AM2104" i="7" a="1"/>
  <c r="AM2104" i="7" s="1"/>
  <c r="AM2067" i="7" a="1"/>
  <c r="AM2067" i="7" s="1"/>
  <c r="AM2035" i="7" a="1"/>
  <c r="AM2035" i="7" s="1"/>
  <c r="AM2825" i="7" a="1"/>
  <c r="AM2825" i="7" s="1"/>
  <c r="AL2686" i="7" a="1"/>
  <c r="AL2686" i="7" s="1"/>
  <c r="AL2558" i="7" a="1"/>
  <c r="AL2558" i="7" s="1"/>
  <c r="AK2448" i="7" a="1"/>
  <c r="AK2448" i="7" s="1"/>
  <c r="AK2130" i="7" a="1"/>
  <c r="AK2130" i="7" s="1"/>
  <c r="AJ2130" i="7" a="1"/>
  <c r="AJ2130" i="7" s="1"/>
  <c r="AK2069" i="7" a="1"/>
  <c r="AK2069" i="7" s="1"/>
  <c r="AJ2069" i="7" a="1"/>
  <c r="AJ2069" i="7" s="1"/>
  <c r="AK2005" i="7" a="1"/>
  <c r="AK2005" i="7" s="1"/>
  <c r="AJ2005" i="7" a="1"/>
  <c r="AJ2005" i="7" s="1"/>
  <c r="AK1941" i="7" a="1"/>
  <c r="AK1941" i="7" s="1"/>
  <c r="AJ1941" i="7" a="1"/>
  <c r="AJ1941" i="7" s="1"/>
  <c r="AK1877" i="7" a="1"/>
  <c r="AK1877" i="7" s="1"/>
  <c r="AJ1877" i="7" a="1"/>
  <c r="AJ1877" i="7" s="1"/>
  <c r="AL2765" i="7" a="1"/>
  <c r="AL2765" i="7" s="1"/>
  <c r="AL2144" i="7" a="1"/>
  <c r="AL2144" i="7" s="1"/>
  <c r="AK2102" i="7" a="1"/>
  <c r="AK2102" i="7" s="1"/>
  <c r="AK2057" i="7" a="1"/>
  <c r="AK2057" i="7" s="1"/>
  <c r="AL2035" i="7" a="1"/>
  <c r="AL2035" i="7" s="1"/>
  <c r="AL1987" i="7" a="1"/>
  <c r="AL1987" i="7" s="1"/>
  <c r="AM1941" i="7" a="1"/>
  <c r="AM1941" i="7" s="1"/>
  <c r="AM1877" i="7" a="1"/>
  <c r="AM1877" i="7" s="1"/>
  <c r="AJ2238" i="7" a="1"/>
  <c r="AJ2238" i="7" s="1"/>
  <c r="AK1851" i="7" a="1"/>
  <c r="AK1851" i="7" s="1"/>
  <c r="AJ1797" i="7" a="1"/>
  <c r="AJ1797" i="7" s="1"/>
  <c r="AK1797" i="7" a="1"/>
  <c r="AK1797" i="7" s="1"/>
  <c r="AL1961" i="7" a="1"/>
  <c r="AL1961" i="7" s="1"/>
  <c r="AM1961" i="7" a="1"/>
  <c r="AM1961" i="7" s="1"/>
  <c r="AK1915" i="7" a="1"/>
  <c r="AK1915" i="7" s="1"/>
  <c r="AL1897" i="7" a="1"/>
  <c r="AL1897" i="7" s="1"/>
  <c r="AM1897" i="7" a="1"/>
  <c r="AM1897" i="7" s="1"/>
  <c r="AK1841" i="7" a="1"/>
  <c r="AK1841" i="7" s="1"/>
  <c r="AL1841" i="7" a="1"/>
  <c r="AL1841" i="7" s="1"/>
  <c r="AM1841" i="7" a="1"/>
  <c r="AM1841" i="7" s="1"/>
  <c r="AL2226" i="7" a="1"/>
  <c r="AL2226" i="7" s="1"/>
  <c r="AJ2126" i="7" a="1"/>
  <c r="AJ2126" i="7" s="1"/>
  <c r="AJ1882" i="7" a="1"/>
  <c r="AJ1882" i="7" s="1"/>
  <c r="AK1732" i="7" a="1"/>
  <c r="AK1732" i="7" s="1"/>
  <c r="AL1732" i="7" a="1"/>
  <c r="AL1732" i="7" s="1"/>
  <c r="AK1668" i="7" a="1"/>
  <c r="AK1668" i="7" s="1"/>
  <c r="AL1668" i="7" a="1"/>
  <c r="AL1668" i="7" s="1"/>
  <c r="AK1604" i="7" a="1"/>
  <c r="AK1604" i="7" s="1"/>
  <c r="AL1604" i="7" a="1"/>
  <c r="AL1604" i="7" s="1"/>
  <c r="AL1540" i="7" a="1"/>
  <c r="AL1540" i="7" s="1"/>
  <c r="AK1540" i="7" a="1"/>
  <c r="AK1540" i="7" s="1"/>
  <c r="AJ2282" i="7" a="1"/>
  <c r="AJ2282" i="7" s="1"/>
  <c r="AJ2230" i="7" a="1"/>
  <c r="AJ2230" i="7" s="1"/>
  <c r="AK2152" i="7" a="1"/>
  <c r="AK2152" i="7" s="1"/>
  <c r="AJ1794" i="7" a="1"/>
  <c r="AJ1794" i="7" s="1"/>
  <c r="AJ2199" i="7" a="1"/>
  <c r="AJ2199" i="7" s="1"/>
  <c r="AJ2142" i="7" a="1"/>
  <c r="AJ2142" i="7" s="1"/>
  <c r="AM1953" i="7" a="1"/>
  <c r="AM1953" i="7" s="1"/>
  <c r="AL1953" i="7" a="1"/>
  <c r="AL1953" i="7" s="1"/>
  <c r="AM1907" i="7" a="1"/>
  <c r="AM1907" i="7" s="1"/>
  <c r="AJ1907" i="7" a="1"/>
  <c r="AJ1907" i="7" s="1"/>
  <c r="AM1889" i="7" a="1"/>
  <c r="AM1889" i="7" s="1"/>
  <c r="AL1889" i="7" a="1"/>
  <c r="AL1889" i="7" s="1"/>
  <c r="AK1859" i="7" a="1"/>
  <c r="AK1859" i="7" s="1"/>
  <c r="AM1805" i="7" a="1"/>
  <c r="AM1805" i="7" s="1"/>
  <c r="AK1805" i="7" a="1"/>
  <c r="AK1805" i="7" s="1"/>
  <c r="AJ1805" i="7" a="1"/>
  <c r="AJ1805" i="7" s="1"/>
  <c r="AM1881" i="7" a="1"/>
  <c r="AM1881" i="7" s="1"/>
  <c r="AK1331" i="7" a="1"/>
  <c r="AK1331" i="7" s="1"/>
  <c r="AM1751" i="7" a="1"/>
  <c r="AM1751" i="7" s="1"/>
  <c r="AJ1694" i="7" a="1"/>
  <c r="AJ1694" i="7" s="1"/>
  <c r="AJ1604" i="7" a="1"/>
  <c r="AJ1604" i="7" s="1"/>
  <c r="AL1536" i="7" a="1"/>
  <c r="AL1536" i="7" s="1"/>
  <c r="AK1435" i="7" a="1"/>
  <c r="AK1435" i="7" s="1"/>
  <c r="AJ1747" i="7" a="1"/>
  <c r="AJ1747" i="7" s="1"/>
  <c r="AL2258" i="7" a="1"/>
  <c r="AL2258" i="7" s="1"/>
  <c r="AK1979" i="7" a="1"/>
  <c r="AK1979" i="7" s="1"/>
  <c r="AK1723" i="7" a="1"/>
  <c r="AK1723" i="7" s="1"/>
  <c r="AJ1614" i="7" a="1"/>
  <c r="AJ1614" i="7" s="1"/>
  <c r="AK1520" i="7" a="1"/>
  <c r="AK1520" i="7" s="1"/>
  <c r="AM1344" i="7" a="1"/>
  <c r="AM1344" i="7" s="1"/>
  <c r="AL1268" i="7" a="1"/>
  <c r="AL1268" i="7" s="1"/>
  <c r="AL1204" i="7" a="1"/>
  <c r="AL1204" i="7" s="1"/>
  <c r="AL1140" i="7" a="1"/>
  <c r="AL1140" i="7" s="1"/>
  <c r="AL1076" i="7" a="1"/>
  <c r="AL1076" i="7" s="1"/>
  <c r="AL1012" i="7" a="1"/>
  <c r="AL1012" i="7" s="1"/>
  <c r="AL948" i="7" a="1"/>
  <c r="AL948" i="7" s="1"/>
  <c r="AL884" i="7" a="1"/>
  <c r="AL884" i="7" s="1"/>
  <c r="AL820" i="7" a="1"/>
  <c r="AL820" i="7" s="1"/>
  <c r="AL2218" i="7" a="1"/>
  <c r="AL2218" i="7" s="1"/>
  <c r="AJ2151" i="7" a="1"/>
  <c r="AJ2151" i="7" s="1"/>
  <c r="AL1344" i="7" a="1"/>
  <c r="AL1344" i="7" s="1"/>
  <c r="AJ1076" i="7" a="1"/>
  <c r="AJ1076" i="7" s="1"/>
  <c r="AJ936" i="7" a="1"/>
  <c r="AJ936" i="7" s="1"/>
  <c r="AJ1743" i="7" a="1"/>
  <c r="AJ1743" i="7" s="1"/>
  <c r="AJ1280" i="7" a="1"/>
  <c r="AJ1280" i="7" s="1"/>
  <c r="AJ908" i="7" a="1"/>
  <c r="AJ908" i="7" s="1"/>
  <c r="AJ756" i="7" a="1"/>
  <c r="AJ756" i="7" s="1"/>
  <c r="AK756" i="7" a="1"/>
  <c r="AK756" i="7" s="1"/>
  <c r="AK1785" i="7" a="1"/>
  <c r="AK1785" i="7" s="1"/>
  <c r="AM840" i="7" a="1"/>
  <c r="AM840" i="7" s="1"/>
  <c r="AJ2111" i="7" a="1"/>
  <c r="AJ2111" i="7" s="1"/>
  <c r="AM1467" i="7" a="1"/>
  <c r="AM1467" i="7" s="1"/>
  <c r="AM1120" i="7" a="1"/>
  <c r="AM1120" i="7" s="1"/>
  <c r="AJ1084" i="7" a="1"/>
  <c r="AJ1084" i="7" s="1"/>
  <c r="AJ1053" i="7" a="1"/>
  <c r="AJ1053" i="7" s="1"/>
  <c r="AK989" i="7" a="1"/>
  <c r="AK989" i="7" s="1"/>
  <c r="AL925" i="7" a="1"/>
  <c r="AL925" i="7" s="1"/>
  <c r="AJ816" i="7" a="1"/>
  <c r="AJ816" i="7" s="1"/>
  <c r="AM725" i="7" a="1"/>
  <c r="AM725" i="7" s="1"/>
  <c r="AJ549" i="7" a="1"/>
  <c r="AJ549" i="7" s="1"/>
  <c r="AK447" i="7" a="1"/>
  <c r="AK447" i="7" s="1"/>
  <c r="AL447" i="7" a="1"/>
  <c r="AL447" i="7" s="1"/>
  <c r="AK431" i="7" a="1"/>
  <c r="AK431" i="7" s="1"/>
  <c r="AL431" i="7" a="1"/>
  <c r="AL431" i="7" s="1"/>
  <c r="AK415" i="7" a="1"/>
  <c r="AK415" i="7" s="1"/>
  <c r="AL415" i="7" a="1"/>
  <c r="AL415" i="7" s="1"/>
  <c r="AK399" i="7" a="1"/>
  <c r="AK399" i="7" s="1"/>
  <c r="AL399" i="7" a="1"/>
  <c r="AL399" i="7" s="1"/>
  <c r="AK381" i="7" a="1"/>
  <c r="AK381" i="7" s="1"/>
  <c r="AL381" i="7" a="1"/>
  <c r="AL381" i="7" s="1"/>
  <c r="AK365" i="7" a="1"/>
  <c r="AK365" i="7" s="1"/>
  <c r="AL365" i="7" a="1"/>
  <c r="AL365" i="7" s="1"/>
  <c r="AK349" i="7" a="1"/>
  <c r="AK349" i="7" s="1"/>
  <c r="AL349" i="7" a="1"/>
  <c r="AL349" i="7" s="1"/>
  <c r="AK333" i="7" a="1"/>
  <c r="AK333" i="7" s="1"/>
  <c r="AL333" i="7" a="1"/>
  <c r="AL333" i="7" s="1"/>
  <c r="AK317" i="7" a="1"/>
  <c r="AK317" i="7" s="1"/>
  <c r="AL317" i="7" a="1"/>
  <c r="AL317" i="7" s="1"/>
  <c r="AK301" i="7" a="1"/>
  <c r="AK301" i="7" s="1"/>
  <c r="AL301" i="7" a="1"/>
  <c r="AL301" i="7" s="1"/>
  <c r="AK284" i="7" a="1"/>
  <c r="AK284" i="7" s="1"/>
  <c r="AL284" i="7" a="1"/>
  <c r="AL284" i="7" s="1"/>
  <c r="AK266" i="7" a="1"/>
  <c r="AK266" i="7" s="1"/>
  <c r="AL266" i="7" a="1"/>
  <c r="AL266" i="7" s="1"/>
  <c r="AK250" i="7" a="1"/>
  <c r="AK250" i="7" s="1"/>
  <c r="AL250" i="7" a="1"/>
  <c r="AL250" i="7" s="1"/>
  <c r="AK234" i="7" a="1"/>
  <c r="AK234" i="7" s="1"/>
  <c r="AL234" i="7" a="1"/>
  <c r="AL234" i="7" s="1"/>
  <c r="AK218" i="7" a="1"/>
  <c r="AK218" i="7" s="1"/>
  <c r="AL218" i="7" a="1"/>
  <c r="AL218" i="7" s="1"/>
  <c r="AK206" i="7" a="1"/>
  <c r="AK206" i="7" s="1"/>
  <c r="AL206" i="7" a="1"/>
  <c r="AL206" i="7" s="1"/>
  <c r="AK140" i="7" a="1"/>
  <c r="AK140" i="7" s="1"/>
  <c r="AL140" i="7" a="1"/>
  <c r="AL140" i="7" s="1"/>
  <c r="AK79" i="7" a="1"/>
  <c r="AK79" i="7" s="1"/>
  <c r="AL79" i="7" a="1"/>
  <c r="AL79" i="7" s="1"/>
  <c r="AK36" i="7" a="1"/>
  <c r="AK36" i="7" s="1"/>
  <c r="AK13" i="7" a="1"/>
  <c r="AK13" i="7" s="1"/>
  <c r="AL13" i="7" a="1"/>
  <c r="AL13" i="7" s="1"/>
  <c r="AJ1236" i="7" a="1"/>
  <c r="AJ1236" i="7" s="1"/>
  <c r="AL1205" i="7" a="1"/>
  <c r="AL1205" i="7" s="1"/>
  <c r="AJ1077" i="7" a="1"/>
  <c r="AJ1077" i="7" s="1"/>
  <c r="AK885" i="7" a="1"/>
  <c r="AK885" i="7" s="1"/>
  <c r="AJ840" i="7" a="1"/>
  <c r="AJ840" i="7" s="1"/>
  <c r="AJ637" i="7" a="1"/>
  <c r="AJ637" i="7" s="1"/>
  <c r="AM415" i="7" a="1"/>
  <c r="AM415" i="7" s="1"/>
  <c r="AJ393" i="7" a="1"/>
  <c r="AJ393" i="7" s="1"/>
  <c r="AM349" i="7" a="1"/>
  <c r="AM349" i="7" s="1"/>
  <c r="AJ327" i="7" a="1"/>
  <c r="AJ327" i="7" s="1"/>
  <c r="AM284" i="7" a="1"/>
  <c r="AM284" i="7" s="1"/>
  <c r="AM242" i="7" a="1"/>
  <c r="AM242" i="7" s="1"/>
  <c r="AJ1248" i="7" a="1"/>
  <c r="AJ1248" i="7" s="1"/>
  <c r="AJ1184" i="7" a="1"/>
  <c r="AJ1184" i="7" s="1"/>
  <c r="AJ1120" i="7" a="1"/>
  <c r="AJ1120" i="7" s="1"/>
  <c r="AJ1056" i="7" a="1"/>
  <c r="AJ1056" i="7" s="1"/>
  <c r="AJ992" i="7" a="1"/>
  <c r="AJ992" i="7" s="1"/>
  <c r="AJ928" i="7" a="1"/>
  <c r="AJ928" i="7" s="1"/>
  <c r="AJ864" i="7" a="1"/>
  <c r="AJ864" i="7" s="1"/>
  <c r="AJ800" i="7" a="1"/>
  <c r="AJ800" i="7" s="1"/>
  <c r="AM215" i="7" a="1"/>
  <c r="AM215" i="7" s="1"/>
  <c r="AM184" i="7" a="1"/>
  <c r="AM184" i="7" s="1"/>
  <c r="AM31" i="7" a="1"/>
  <c r="AM31" i="7" s="1"/>
  <c r="AK2026" i="7" a="1"/>
  <c r="AK2026" i="7" s="1"/>
  <c r="AK1518" i="7" a="1"/>
  <c r="AK1518" i="7" s="1"/>
  <c r="AK1403" i="7" a="1"/>
  <c r="AK1403" i="7" s="1"/>
  <c r="AJ1363" i="7" a="1"/>
  <c r="AJ1363" i="7" s="1"/>
  <c r="AL1277" i="7" a="1"/>
  <c r="AL1277" i="7" s="1"/>
  <c r="AJ1213" i="7" a="1"/>
  <c r="AJ1213" i="7" s="1"/>
  <c r="AK1168" i="7" a="1"/>
  <c r="AK1168" i="7" s="1"/>
  <c r="AL1021" i="7" a="1"/>
  <c r="AL1021" i="7" s="1"/>
  <c r="AJ957" i="7" a="1"/>
  <c r="AJ957" i="7" s="1"/>
  <c r="AK912" i="7" a="1"/>
  <c r="AK912" i="7" s="1"/>
  <c r="AK645" i="7" a="1"/>
  <c r="AK645" i="7" s="1"/>
  <c r="AM438" i="7" a="1"/>
  <c r="AM438" i="7" s="1"/>
  <c r="AM372" i="7" a="1"/>
  <c r="AM372" i="7" s="1"/>
  <c r="AM308" i="7" a="1"/>
  <c r="AM308" i="7" s="1"/>
  <c r="AM241" i="7" a="1"/>
  <c r="AM241" i="7" s="1"/>
  <c r="AM181" i="7" a="1"/>
  <c r="AM181" i="7" s="1"/>
  <c r="AM118" i="7" a="1"/>
  <c r="AM118" i="7" s="1"/>
  <c r="AM54" i="7" a="1"/>
  <c r="AM54" i="7" s="1"/>
  <c r="AM732" i="7" a="1"/>
  <c r="AM732" i="7" s="1"/>
  <c r="AL244" i="7" a="1"/>
  <c r="AL244" i="7" s="1"/>
  <c r="AL375" i="7" a="1"/>
  <c r="AL375" i="7" s="1"/>
  <c r="AL236" i="7" a="1"/>
  <c r="AL236" i="7" s="1"/>
  <c r="AL200" i="7" a="1"/>
  <c r="AL200" i="7" s="1"/>
  <c r="AL47" i="7" a="1"/>
  <c r="AL47" i="7" s="1"/>
  <c r="AL15" i="7" a="1"/>
  <c r="AL15" i="7" s="1"/>
  <c r="AK215" i="7" a="1"/>
  <c r="AK215" i="7" s="1"/>
  <c r="AJ164" i="7" a="1"/>
  <c r="AJ164" i="7" s="1"/>
  <c r="AL367" i="7" a="1"/>
  <c r="AL367" i="7" s="1"/>
  <c r="AL228" i="7" a="1"/>
  <c r="AL228" i="7" s="1"/>
  <c r="AJ407" i="7" a="1"/>
  <c r="AJ407" i="7" s="1"/>
  <c r="AJ190" i="7" a="1"/>
  <c r="AJ190" i="7" s="1"/>
  <c r="AL163" i="7" a="1"/>
  <c r="AL163" i="7" s="1"/>
  <c r="AL131" i="7" a="1"/>
  <c r="AL131" i="7" s="1"/>
  <c r="AJ79" i="7" a="1"/>
  <c r="AJ79" i="7" s="1"/>
  <c r="AL454" i="7" a="1"/>
  <c r="AL454" i="7" s="1"/>
  <c r="AJ381" i="7" a="1"/>
  <c r="AJ381" i="7" s="1"/>
  <c r="AL324" i="7" a="1"/>
  <c r="AL324" i="7" s="1"/>
  <c r="AL105" i="7" a="1"/>
  <c r="AL105" i="7" s="1"/>
  <c r="AL73" i="7" a="1"/>
  <c r="AL73" i="7" s="1"/>
  <c r="AK6338" i="7" a="1"/>
  <c r="AK6338" i="7" s="1"/>
  <c r="AM6338" i="7" a="1"/>
  <c r="AM6338" i="7" s="1"/>
  <c r="AJ6338" i="7" a="1"/>
  <c r="AJ6338" i="7" s="1"/>
  <c r="AM6233" i="7" a="1"/>
  <c r="AM6233" i="7" s="1"/>
  <c r="AJ6233" i="7" a="1"/>
  <c r="AJ6233" i="7" s="1"/>
  <c r="AK5396" i="7" a="1"/>
  <c r="AK5396" i="7" s="1"/>
  <c r="AM5396" i="7" a="1"/>
  <c r="AM5396" i="7" s="1"/>
  <c r="AJ4807" i="7" a="1"/>
  <c r="AJ4807" i="7" s="1"/>
  <c r="AL4807" i="7" a="1"/>
  <c r="AL4807" i="7" s="1"/>
  <c r="AM3918" i="7" a="1"/>
  <c r="AM3918" i="7" s="1"/>
  <c r="AJ3918" i="7" a="1"/>
  <c r="AJ3918" i="7" s="1"/>
  <c r="AL3474" i="7" a="1"/>
  <c r="AL3474" i="7" s="1"/>
  <c r="AM3474" i="7" a="1"/>
  <c r="AM3474" i="7" s="1"/>
  <c r="AM6879" i="7" a="1"/>
  <c r="AM6879" i="7" s="1"/>
  <c r="AL6855" i="7" a="1"/>
  <c r="AL6855" i="7" s="1"/>
  <c r="AJ6855" i="7" a="1"/>
  <c r="AJ6855" i="7" s="1"/>
  <c r="AJ6848" i="7" a="1"/>
  <c r="AJ6848" i="7" s="1"/>
  <c r="AJ6700" i="7" a="1"/>
  <c r="AJ6700" i="7" s="1"/>
  <c r="AK6700" i="7" a="1"/>
  <c r="AK6700" i="7" s="1"/>
  <c r="AM6524" i="7" a="1"/>
  <c r="AM6524" i="7" s="1"/>
  <c r="AM6280" i="7" a="1"/>
  <c r="AM6280" i="7" s="1"/>
  <c r="AL6280" i="7" a="1"/>
  <c r="AL6280" i="7" s="1"/>
  <c r="AJ6280" i="7" a="1"/>
  <c r="AJ6280" i="7" s="1"/>
  <c r="AJ6346" i="7" a="1"/>
  <c r="AJ6346" i="7" s="1"/>
  <c r="AM6142" i="7" a="1"/>
  <c r="AM6142" i="7" s="1"/>
  <c r="AL6064" i="7" a="1"/>
  <c r="AL6064" i="7" s="1"/>
  <c r="AL6006" i="7" a="1"/>
  <c r="AL6006" i="7" s="1"/>
  <c r="AL5948" i="7" a="1"/>
  <c r="AL5948" i="7" s="1"/>
  <c r="AM5948" i="7" a="1"/>
  <c r="AM5948" i="7" s="1"/>
  <c r="AM5971" i="7" a="1"/>
  <c r="AM5971" i="7" s="1"/>
  <c r="AL5971" i="7" a="1"/>
  <c r="AL5971" i="7" s="1"/>
  <c r="AL5976" i="7" a="1"/>
  <c r="AL5976" i="7" s="1"/>
  <c r="AM6949" i="7" a="1"/>
  <c r="AM6949" i="7" s="1"/>
  <c r="AK6917" i="7" a="1"/>
  <c r="AK6917" i="7" s="1"/>
  <c r="AJ6929" i="7" a="1"/>
  <c r="AJ6929" i="7" s="1"/>
  <c r="AJ6945" i="7" a="1"/>
  <c r="AJ6945" i="7" s="1"/>
  <c r="AL6894" i="7" a="1"/>
  <c r="AL6894" i="7" s="1"/>
  <c r="AM6894" i="7" a="1"/>
  <c r="AM6894" i="7" s="1"/>
  <c r="AL6904" i="7" a="1"/>
  <c r="AL6904" i="7" s="1"/>
  <c r="AL6867" i="7" a="1"/>
  <c r="AL6867" i="7" s="1"/>
  <c r="AM6852" i="7" a="1"/>
  <c r="AM6852" i="7" s="1"/>
  <c r="AL6848" i="7" a="1"/>
  <c r="AL6848" i="7" s="1"/>
  <c r="AL6868" i="7" a="1"/>
  <c r="AL6868" i="7" s="1"/>
  <c r="AM6827" i="7" a="1"/>
  <c r="AM6827" i="7" s="1"/>
  <c r="AL6827" i="7" a="1"/>
  <c r="AL6827" i="7" s="1"/>
  <c r="AJ6827" i="7" a="1"/>
  <c r="AJ6827" i="7" s="1"/>
  <c r="AK6851" i="7" a="1"/>
  <c r="AK6851" i="7" s="1"/>
  <c r="AL6846" i="7" a="1"/>
  <c r="AL6846" i="7" s="1"/>
  <c r="AK6817" i="7" a="1"/>
  <c r="AK6817" i="7" s="1"/>
  <c r="AL6825" i="7" a="1"/>
  <c r="AL6825" i="7" s="1"/>
  <c r="AJ6784" i="7" a="1"/>
  <c r="AJ6784" i="7" s="1"/>
  <c r="AK6827" i="7" a="1"/>
  <c r="AK6827" i="7" s="1"/>
  <c r="AL6822" i="7" a="1"/>
  <c r="AL6822" i="7" s="1"/>
  <c r="AL6790" i="7" a="1"/>
  <c r="AL6790" i="7" s="1"/>
  <c r="AL6765" i="7" a="1"/>
  <c r="AL6765" i="7" s="1"/>
  <c r="AJ6781" i="7" a="1"/>
  <c r="AJ6781" i="7" s="1"/>
  <c r="AL6716" i="7" a="1"/>
  <c r="AL6716" i="7" s="1"/>
  <c r="AK6716" i="7" a="1"/>
  <c r="AK6716" i="7" s="1"/>
  <c r="AM6756" i="7" a="1"/>
  <c r="AM6756" i="7" s="1"/>
  <c r="AM6707" i="7" a="1"/>
  <c r="AM6707" i="7" s="1"/>
  <c r="AL6707" i="7" a="1"/>
  <c r="AL6707" i="7" s="1"/>
  <c r="AK6741" i="7" a="1"/>
  <c r="AK6741" i="7" s="1"/>
  <c r="AK6662" i="7" a="1"/>
  <c r="AK6662" i="7" s="1"/>
  <c r="AL6698" i="7" a="1"/>
  <c r="AL6698" i="7" s="1"/>
  <c r="AL6671" i="7" a="1"/>
  <c r="AL6671" i="7" s="1"/>
  <c r="AL6693" i="7" a="1"/>
  <c r="AL6693" i="7" s="1"/>
  <c r="AL6705" i="7" a="1"/>
  <c r="AL6705" i="7" s="1"/>
  <c r="AL6479" i="7" a="1"/>
  <c r="AL6479" i="7" s="1"/>
  <c r="AJ6502" i="7" a="1"/>
  <c r="AJ6502" i="7" s="1"/>
  <c r="AM6502" i="7" a="1"/>
  <c r="AM6502" i="7" s="1"/>
  <c r="AL6501" i="7" a="1"/>
  <c r="AL6501" i="7" s="1"/>
  <c r="AJ6501" i="7" a="1"/>
  <c r="AJ6501" i="7" s="1"/>
  <c r="AJ6485" i="7" a="1"/>
  <c r="AJ6485" i="7" s="1"/>
  <c r="AK6454" i="7" a="1"/>
  <c r="AK6454" i="7" s="1"/>
  <c r="AK6600" i="7" a="1"/>
  <c r="AK6600" i="7" s="1"/>
  <c r="AM6614" i="7" a="1"/>
  <c r="AM6614" i="7" s="1"/>
  <c r="AM6469" i="7" a="1"/>
  <c r="AM6469" i="7" s="1"/>
  <c r="AL6469" i="7" a="1"/>
  <c r="AL6469" i="7" s="1"/>
  <c r="AM6621" i="7" a="1"/>
  <c r="AM6621" i="7" s="1"/>
  <c r="AK6580" i="7" a="1"/>
  <c r="AK6580" i="7" s="1"/>
  <c r="AL6389" i="7" a="1"/>
  <c r="AL6389" i="7" s="1"/>
  <c r="AK6527" i="7" a="1"/>
  <c r="AK6527" i="7" s="1"/>
  <c r="AL6554" i="7" a="1"/>
  <c r="AL6554" i="7" s="1"/>
  <c r="AK6365" i="7" a="1"/>
  <c r="AK6365" i="7" s="1"/>
  <c r="AJ6350" i="7" a="1"/>
  <c r="AJ6350" i="7" s="1"/>
  <c r="AL6445" i="7" a="1"/>
  <c r="AL6445" i="7" s="1"/>
  <c r="AM6433" i="7" a="1"/>
  <c r="AM6433" i="7" s="1"/>
  <c r="AM6373" i="7" a="1"/>
  <c r="AM6373" i="7" s="1"/>
  <c r="AM6645" i="7" a="1"/>
  <c r="AM6645" i="7" s="1"/>
  <c r="AJ6482" i="7" a="1"/>
  <c r="AJ6482" i="7" s="1"/>
  <c r="AK6418" i="7" a="1"/>
  <c r="AK6418" i="7" s="1"/>
  <c r="AJ6357" i="7" a="1"/>
  <c r="AJ6357" i="7" s="1"/>
  <c r="AM6304" i="7" a="1"/>
  <c r="AM6304" i="7" s="1"/>
  <c r="AK6304" i="7" a="1"/>
  <c r="AK6304" i="7" s="1"/>
  <c r="AL6193" i="7" a="1"/>
  <c r="AL6193" i="7" s="1"/>
  <c r="AJ6193" i="7" a="1"/>
  <c r="AJ6193" i="7" s="1"/>
  <c r="AK6193" i="7" a="1"/>
  <c r="AK6193" i="7" s="1"/>
  <c r="AK6484" i="7" a="1"/>
  <c r="AK6484" i="7" s="1"/>
  <c r="AK6424" i="7" a="1"/>
  <c r="AK6424" i="7" s="1"/>
  <c r="AJ6304" i="7" a="1"/>
  <c r="AJ6304" i="7" s="1"/>
  <c r="AJ6484" i="7" a="1"/>
  <c r="AJ6484" i="7" s="1"/>
  <c r="AJ6401" i="7" a="1"/>
  <c r="AJ6401" i="7" s="1"/>
  <c r="AM6495" i="7" a="1"/>
  <c r="AM6495" i="7" s="1"/>
  <c r="AM6334" i="7" a="1"/>
  <c r="AM6334" i="7" s="1"/>
  <c r="AJ6334" i="7" a="1"/>
  <c r="AJ6334" i="7" s="1"/>
  <c r="AJ6309" i="7" a="1"/>
  <c r="AJ6309" i="7" s="1"/>
  <c r="AM6309" i="7" a="1"/>
  <c r="AM6309" i="7" s="1"/>
  <c r="AK6153" i="7" a="1"/>
  <c r="AK6153" i="7" s="1"/>
  <c r="AJ6153" i="7" a="1"/>
  <c r="AJ6153" i="7" s="1"/>
  <c r="AJ6392" i="7" a="1"/>
  <c r="AJ6392" i="7" s="1"/>
  <c r="AL6405" i="7" a="1"/>
  <c r="AL6405" i="7" s="1"/>
  <c r="AL6346" i="7" a="1"/>
  <c r="AL6346" i="7" s="1"/>
  <c r="AK6333" i="7" a="1"/>
  <c r="AK6333" i="7" s="1"/>
  <c r="AJ6307" i="7" a="1"/>
  <c r="AJ6307" i="7" s="1"/>
  <c r="AK6250" i="7" a="1"/>
  <c r="AK6250" i="7" s="1"/>
  <c r="AJ6250" i="7" a="1"/>
  <c r="AJ6250" i="7" s="1"/>
  <c r="AK6134" i="7" a="1"/>
  <c r="AK6134" i="7" s="1"/>
  <c r="AL6134" i="7" a="1"/>
  <c r="AL6134" i="7" s="1"/>
  <c r="AJ6117" i="7" a="1"/>
  <c r="AJ6117" i="7" s="1"/>
  <c r="AL6117" i="7" a="1"/>
  <c r="AL6117" i="7" s="1"/>
  <c r="AK6117" i="7" a="1"/>
  <c r="AK6117" i="7" s="1"/>
  <c r="AK6354" i="7" a="1"/>
  <c r="AK6354" i="7" s="1"/>
  <c r="AK6303" i="7" a="1"/>
  <c r="AK6303" i="7" s="1"/>
  <c r="AJ6134" i="7" a="1"/>
  <c r="AJ6134" i="7" s="1"/>
  <c r="AK6112" i="7" a="1"/>
  <c r="AK6112" i="7" s="1"/>
  <c r="AL6245" i="7" a="1"/>
  <c r="AL6245" i="7" s="1"/>
  <c r="AJ6114" i="7" a="1"/>
  <c r="AJ6114" i="7" s="1"/>
  <c r="AM6114" i="7" a="1"/>
  <c r="AM6114" i="7" s="1"/>
  <c r="AL6422" i="7" a="1"/>
  <c r="AL6422" i="7" s="1"/>
  <c r="AJ6303" i="7" a="1"/>
  <c r="AJ6303" i="7" s="1"/>
  <c r="AL6222" i="7" a="1"/>
  <c r="AL6222" i="7" s="1"/>
  <c r="AJ6095" i="7" a="1"/>
  <c r="AJ6095" i="7" s="1"/>
  <c r="AJ6162" i="7" a="1"/>
  <c r="AJ6162" i="7" s="1"/>
  <c r="AK6267" i="7" a="1"/>
  <c r="AK6267" i="7" s="1"/>
  <c r="AL6218" i="7" a="1"/>
  <c r="AL6218" i="7" s="1"/>
  <c r="AK6144" i="7" a="1"/>
  <c r="AK6144" i="7" s="1"/>
  <c r="AJ6166" i="7" a="1"/>
  <c r="AJ6166" i="7" s="1"/>
  <c r="AJ6142" i="7" a="1"/>
  <c r="AJ6142" i="7" s="1"/>
  <c r="AL6091" i="7" a="1"/>
  <c r="AL6091" i="7" s="1"/>
  <c r="AJ6064" i="7" a="1"/>
  <c r="AJ6064" i="7" s="1"/>
  <c r="AL6219" i="7" a="1"/>
  <c r="AL6219" i="7" s="1"/>
  <c r="AM6066" i="7" a="1"/>
  <c r="AM6066" i="7" s="1"/>
  <c r="AM6170" i="7" a="1"/>
  <c r="AM6170" i="7" s="1"/>
  <c r="AL6066" i="7" a="1"/>
  <c r="AL6066" i="7" s="1"/>
  <c r="AL6004" i="7" a="1"/>
  <c r="AL6004" i="7" s="1"/>
  <c r="AM6004" i="7" a="1"/>
  <c r="AM6004" i="7" s="1"/>
  <c r="AJ6283" i="7" a="1"/>
  <c r="AJ6283" i="7" s="1"/>
  <c r="AJ6040" i="7" a="1"/>
  <c r="AJ6040" i="7" s="1"/>
  <c r="AK6257" i="7" a="1"/>
  <c r="AK6257" i="7" s="1"/>
  <c r="AK6057" i="7" a="1"/>
  <c r="AK6057" i="7" s="1"/>
  <c r="AK6006" i="7" a="1"/>
  <c r="AK6006" i="7" s="1"/>
  <c r="AJ5965" i="7" a="1"/>
  <c r="AJ5965" i="7" s="1"/>
  <c r="AJ6011" i="7" a="1"/>
  <c r="AJ6011" i="7" s="1"/>
  <c r="AK5969" i="7" a="1"/>
  <c r="AK5969" i="7" s="1"/>
  <c r="AM5969" i="7" a="1"/>
  <c r="AM5969" i="7" s="1"/>
  <c r="AJ5948" i="7" a="1"/>
  <c r="AJ5948" i="7" s="1"/>
  <c r="AK6085" i="7" a="1"/>
  <c r="AK6085" i="7" s="1"/>
  <c r="AK5933" i="7" a="1"/>
  <c r="AK5933" i="7" s="1"/>
  <c r="AK5987" i="7" a="1"/>
  <c r="AK5987" i="7" s="1"/>
  <c r="AM5968" i="7" a="1"/>
  <c r="AM5968" i="7" s="1"/>
  <c r="AL5869" i="7" a="1"/>
  <c r="AL5869" i="7" s="1"/>
  <c r="AM5993" i="7" a="1"/>
  <c r="AM5993" i="7" s="1"/>
  <c r="AK5801" i="7" a="1"/>
  <c r="AK5801" i="7" s="1"/>
  <c r="AM5741" i="7" a="1"/>
  <c r="AM5741" i="7" s="1"/>
  <c r="AK5741" i="7" a="1"/>
  <c r="AK5741" i="7" s="1"/>
  <c r="AL5632" i="7" a="1"/>
  <c r="AL5632" i="7" s="1"/>
  <c r="AJ5632" i="7" a="1"/>
  <c r="AJ5632" i="7" s="1"/>
  <c r="AM5632" i="7" a="1"/>
  <c r="AM5632" i="7" s="1"/>
  <c r="AL5600" i="7" a="1"/>
  <c r="AL5600" i="7" s="1"/>
  <c r="AJ5600" i="7" a="1"/>
  <c r="AJ5600" i="7" s="1"/>
  <c r="AM5600" i="7" a="1"/>
  <c r="AM5600" i="7" s="1"/>
  <c r="AL5832" i="7" a="1"/>
  <c r="AL5832" i="7" s="1"/>
  <c r="AK5816" i="7" a="1"/>
  <c r="AK5816" i="7" s="1"/>
  <c r="AM5784" i="7" a="1"/>
  <c r="AM5784" i="7" s="1"/>
  <c r="AL5784" i="7" a="1"/>
  <c r="AL5784" i="7" s="1"/>
  <c r="AK5754" i="7" a="1"/>
  <c r="AK5754" i="7" s="1"/>
  <c r="AM5712" i="7" a="1"/>
  <c r="AM5712" i="7" s="1"/>
  <c r="AL5712" i="7" a="1"/>
  <c r="AL5712" i="7" s="1"/>
  <c r="AK5847" i="7" a="1"/>
  <c r="AK5847" i="7" s="1"/>
  <c r="AJ5830" i="7" a="1"/>
  <c r="AJ5830" i="7" s="1"/>
  <c r="AJ5777" i="7" a="1"/>
  <c r="AJ5777" i="7" s="1"/>
  <c r="AM5926" i="7" a="1"/>
  <c r="AM5926" i="7" s="1"/>
  <c r="AJ5803" i="7" a="1"/>
  <c r="AJ5803" i="7" s="1"/>
  <c r="AJ5720" i="7" a="1"/>
  <c r="AJ5720" i="7" s="1"/>
  <c r="AL5552" i="7" a="1"/>
  <c r="AL5552" i="7" s="1"/>
  <c r="AJ5552" i="7" a="1"/>
  <c r="AJ5552" i="7" s="1"/>
  <c r="AK5887" i="7" a="1"/>
  <c r="AK5887" i="7" s="1"/>
  <c r="AK5744" i="7" a="1"/>
  <c r="AK5744" i="7" s="1"/>
  <c r="AL5897" i="7" a="1"/>
  <c r="AL5897" i="7" s="1"/>
  <c r="AL5861" i="7" a="1"/>
  <c r="AL5861" i="7" s="1"/>
  <c r="AJ5760" i="7" a="1"/>
  <c r="AJ5760" i="7" s="1"/>
  <c r="AK5843" i="7" a="1"/>
  <c r="AK5843" i="7" s="1"/>
  <c r="AJ5737" i="7" a="1"/>
  <c r="AJ5737" i="7" s="1"/>
  <c r="AL5630" i="7" a="1"/>
  <c r="AL5630" i="7" s="1"/>
  <c r="AK5630" i="7" a="1"/>
  <c r="AK5630" i="7" s="1"/>
  <c r="AM5703" i="7" a="1"/>
  <c r="AM5703" i="7" s="1"/>
  <c r="AL5663" i="7" a="1"/>
  <c r="AL5663" i="7" s="1"/>
  <c r="AJ5544" i="7" a="1"/>
  <c r="AJ5544" i="7" s="1"/>
  <c r="AM5544" i="7" a="1"/>
  <c r="AM5544" i="7" s="1"/>
  <c r="AL5544" i="7" a="1"/>
  <c r="AL5544" i="7" s="1"/>
  <c r="AK5504" i="7" a="1"/>
  <c r="AK5504" i="7" s="1"/>
  <c r="AK5690" i="7" a="1"/>
  <c r="AK5690" i="7" s="1"/>
  <c r="AM5665" i="7" a="1"/>
  <c r="AM5665" i="7" s="1"/>
  <c r="AL5614" i="7" a="1"/>
  <c r="AL5614" i="7" s="1"/>
  <c r="AL5586" i="7" a="1"/>
  <c r="AL5586" i="7" s="1"/>
  <c r="AL5546" i="7" a="1"/>
  <c r="AL5546" i="7" s="1"/>
  <c r="AM5701" i="7" a="1"/>
  <c r="AM5701" i="7" s="1"/>
  <c r="AK5642" i="7" a="1"/>
  <c r="AK5642" i="7" s="1"/>
  <c r="AK5594" i="7" a="1"/>
  <c r="AK5594" i="7" s="1"/>
  <c r="AJ5558" i="7" a="1"/>
  <c r="AJ5558" i="7" s="1"/>
  <c r="AL5434" i="7" a="1"/>
  <c r="AL5434" i="7" s="1"/>
  <c r="AJ5434" i="7" a="1"/>
  <c r="AJ5434" i="7" s="1"/>
  <c r="AL5703" i="7" a="1"/>
  <c r="AL5703" i="7" s="1"/>
  <c r="AL5671" i="7" a="1"/>
  <c r="AL5671" i="7" s="1"/>
  <c r="AJ5646" i="7" a="1"/>
  <c r="AJ5646" i="7" s="1"/>
  <c r="AK5605" i="7" a="1"/>
  <c r="AK5605" i="7" s="1"/>
  <c r="AM5434" i="7" a="1"/>
  <c r="AM5434" i="7" s="1"/>
  <c r="AJ5594" i="7" a="1"/>
  <c r="AJ5594" i="7" s="1"/>
  <c r="AK5520" i="7" a="1"/>
  <c r="AK5520" i="7" s="1"/>
  <c r="AL5701" i="7" a="1"/>
  <c r="AL5701" i="7" s="1"/>
  <c r="AK5640" i="7" a="1"/>
  <c r="AK5640" i="7" s="1"/>
  <c r="AM5549" i="7" a="1"/>
  <c r="AM5549" i="7" s="1"/>
  <c r="AM5445" i="7" a="1"/>
  <c r="AM5445" i="7" s="1"/>
  <c r="AK5445" i="7" a="1"/>
  <c r="AK5445" i="7" s="1"/>
  <c r="AM5426" i="7" a="1"/>
  <c r="AM5426" i="7" s="1"/>
  <c r="AJ5411" i="7" a="1"/>
  <c r="AJ5411" i="7" s="1"/>
  <c r="AM5387" i="7" a="1"/>
  <c r="AM5387" i="7" s="1"/>
  <c r="AM5349" i="7" a="1"/>
  <c r="AM5349" i="7" s="1"/>
  <c r="AL5349" i="7" a="1"/>
  <c r="AL5349" i="7" s="1"/>
  <c r="AJ5263" i="7" a="1"/>
  <c r="AJ5263" i="7" s="1"/>
  <c r="AK5507" i="7" a="1"/>
  <c r="AK5507" i="7" s="1"/>
  <c r="AK5497" i="7" a="1"/>
  <c r="AK5497" i="7" s="1"/>
  <c r="AM5463" i="7" a="1"/>
  <c r="AM5463" i="7" s="1"/>
  <c r="AJ5528" i="7" a="1"/>
  <c r="AJ5528" i="7" s="1"/>
  <c r="AJ5422" i="7" a="1"/>
  <c r="AJ5422" i="7" s="1"/>
  <c r="AL5463" i="7" a="1"/>
  <c r="AL5463" i="7" s="1"/>
  <c r="AL5437" i="7" a="1"/>
  <c r="AL5437" i="7" s="1"/>
  <c r="AJ5271" i="7" a="1"/>
  <c r="AJ5271" i="7" s="1"/>
  <c r="AL5223" i="7" a="1"/>
  <c r="AL5223" i="7" s="1"/>
  <c r="AM5223" i="7" a="1"/>
  <c r="AM5223" i="7" s="1"/>
  <c r="AL5487" i="7" a="1"/>
  <c r="AL5487" i="7" s="1"/>
  <c r="AL5351" i="7" a="1"/>
  <c r="AL5351" i="7" s="1"/>
  <c r="AJ5672" i="7" a="1"/>
  <c r="AJ5672" i="7" s="1"/>
  <c r="AK5590" i="7" a="1"/>
  <c r="AK5590" i="7" s="1"/>
  <c r="AJ5467" i="7" a="1"/>
  <c r="AJ5467" i="7" s="1"/>
  <c r="AK5303" i="7" a="1"/>
  <c r="AK5303" i="7" s="1"/>
  <c r="AJ5207" i="7" a="1"/>
  <c r="AJ5207" i="7" s="1"/>
  <c r="AK5167" i="7" a="1"/>
  <c r="AK5167" i="7" s="1"/>
  <c r="AJ5365" i="7" a="1"/>
  <c r="AJ5365" i="7" s="1"/>
  <c r="AK5284" i="7" a="1"/>
  <c r="AK5284" i="7" s="1"/>
  <c r="AJ5441" i="7" a="1"/>
  <c r="AJ5441" i="7" s="1"/>
  <c r="AM5402" i="7" a="1"/>
  <c r="AM5402" i="7" s="1"/>
  <c r="AK5272" i="7" a="1"/>
  <c r="AK5272" i="7" s="1"/>
  <c r="AJ5174" i="7" a="1"/>
  <c r="AJ5174" i="7" s="1"/>
  <c r="AM5174" i="7" a="1"/>
  <c r="AM5174" i="7" s="1"/>
  <c r="AL5174" i="7" a="1"/>
  <c r="AL5174" i="7" s="1"/>
  <c r="AK5136" i="7" a="1"/>
  <c r="AK5136" i="7" s="1"/>
  <c r="AK5417" i="7" a="1"/>
  <c r="AK5417" i="7" s="1"/>
  <c r="AK5400" i="7" a="1"/>
  <c r="AK5400" i="7" s="1"/>
  <c r="AJ5296" i="7" a="1"/>
  <c r="AJ5296" i="7" s="1"/>
  <c r="AK5231" i="7" a="1"/>
  <c r="AK5231" i="7" s="1"/>
  <c r="AL5196" i="7" a="1"/>
  <c r="AL5196" i="7" s="1"/>
  <c r="AM5196" i="7" a="1"/>
  <c r="AM5196" i="7" s="1"/>
  <c r="AK5174" i="7" a="1"/>
  <c r="AK5174" i="7" s="1"/>
  <c r="AK5152" i="7" a="1"/>
  <c r="AK5152" i="7" s="1"/>
  <c r="AM5152" i="7" a="1"/>
  <c r="AM5152" i="7" s="1"/>
  <c r="AL5450" i="7" a="1"/>
  <c r="AL5450" i="7" s="1"/>
  <c r="AJ5381" i="7" a="1"/>
  <c r="AJ5381" i="7" s="1"/>
  <c r="AL5199" i="7" a="1"/>
  <c r="AL5199" i="7" s="1"/>
  <c r="AM5199" i="7" a="1"/>
  <c r="AM5199" i="7" s="1"/>
  <c r="AK5153" i="7" a="1"/>
  <c r="AK5153" i="7" s="1"/>
  <c r="AJ5438" i="7" a="1"/>
  <c r="AJ5438" i="7" s="1"/>
  <c r="AK5159" i="7" a="1"/>
  <c r="AK5159" i="7" s="1"/>
  <c r="AK5144" i="7" a="1"/>
  <c r="AK5144" i="7" s="1"/>
  <c r="AK5444" i="7" a="1"/>
  <c r="AK5444" i="7" s="1"/>
  <c r="AJ5217" i="7" a="1"/>
  <c r="AJ5217" i="7" s="1"/>
  <c r="AK5107" i="7" a="1"/>
  <c r="AK5107" i="7" s="1"/>
  <c r="AM4987" i="7" a="1"/>
  <c r="AM4987" i="7" s="1"/>
  <c r="AJ4987" i="7" a="1"/>
  <c r="AJ4987" i="7" s="1"/>
  <c r="AK4961" i="7" a="1"/>
  <c r="AK4961" i="7" s="1"/>
  <c r="AJ4941" i="7" a="1"/>
  <c r="AJ4941" i="7" s="1"/>
  <c r="AM5167" i="7" a="1"/>
  <c r="AM5167" i="7" s="1"/>
  <c r="AJ5067" i="7" a="1"/>
  <c r="AJ5067" i="7" s="1"/>
  <c r="AK4978" i="7" a="1"/>
  <c r="AK4978" i="7" s="1"/>
  <c r="AL4937" i="7" a="1"/>
  <c r="AL4937" i="7" s="1"/>
  <c r="AK5089" i="7" a="1"/>
  <c r="AK5089" i="7" s="1"/>
  <c r="AK4994" i="7" a="1"/>
  <c r="AK4994" i="7" s="1"/>
  <c r="AM4909" i="7" a="1"/>
  <c r="AM4909" i="7" s="1"/>
  <c r="AM4845" i="7" a="1"/>
  <c r="AM4845" i="7" s="1"/>
  <c r="AM5182" i="7" a="1"/>
  <c r="AM5182" i="7" s="1"/>
  <c r="AJ5115" i="7" a="1"/>
  <c r="AJ5115" i="7" s="1"/>
  <c r="AJ5011" i="7" a="1"/>
  <c r="AJ5011" i="7" s="1"/>
  <c r="AL4963" i="7" a="1"/>
  <c r="AL4963" i="7" s="1"/>
  <c r="AJ4963" i="7" a="1"/>
  <c r="AJ4963" i="7" s="1"/>
  <c r="AM4963" i="7" a="1"/>
  <c r="AM4963" i="7" s="1"/>
  <c r="AJ4879" i="7" a="1"/>
  <c r="AJ4879" i="7" s="1"/>
  <c r="AL4879" i="7" a="1"/>
  <c r="AL4879" i="7" s="1"/>
  <c r="AJ5122" i="7" a="1"/>
  <c r="AJ5122" i="7" s="1"/>
  <c r="AL5011" i="7" a="1"/>
  <c r="AL5011" i="7" s="1"/>
  <c r="AJ4985" i="7" a="1"/>
  <c r="AJ4985" i="7" s="1"/>
  <c r="AL4909" i="7" a="1"/>
  <c r="AL4909" i="7" s="1"/>
  <c r="AL4877" i="7" a="1"/>
  <c r="AL4877" i="7" s="1"/>
  <c r="AL4845" i="7" a="1"/>
  <c r="AL4845" i="7" s="1"/>
  <c r="AL4813" i="7" a="1"/>
  <c r="AL4813" i="7" s="1"/>
  <c r="AL5727" i="7" a="1"/>
  <c r="AL5727" i="7" s="1"/>
  <c r="AJ5201" i="7" a="1"/>
  <c r="AJ5201" i="7" s="1"/>
  <c r="AK5097" i="7" a="1"/>
  <c r="AK5097" i="7" s="1"/>
  <c r="AL4942" i="7" a="1"/>
  <c r="AL4942" i="7" s="1"/>
  <c r="AL4918" i="7" a="1"/>
  <c r="AL4918" i="7" s="1"/>
  <c r="AM4873" i="7" a="1"/>
  <c r="AM4873" i="7" s="1"/>
  <c r="AL4753" i="7" a="1"/>
  <c r="AL4753" i="7" s="1"/>
  <c r="AK5064" i="7" a="1"/>
  <c r="AK5064" i="7" s="1"/>
  <c r="AK4801" i="7" a="1"/>
  <c r="AK4801" i="7" s="1"/>
  <c r="AM4801" i="7" a="1"/>
  <c r="AM4801" i="7" s="1"/>
  <c r="AJ4734" i="7" a="1"/>
  <c r="AJ4734" i="7" s="1"/>
  <c r="AK4662" i="7" a="1"/>
  <c r="AK4662" i="7" s="1"/>
  <c r="AJ5059" i="7" a="1"/>
  <c r="AJ5059" i="7" s="1"/>
  <c r="AK4992" i="7" a="1"/>
  <c r="AK4992" i="7" s="1"/>
  <c r="AK4903" i="7" a="1"/>
  <c r="AK4903" i="7" s="1"/>
  <c r="AJ4873" i="7" a="1"/>
  <c r="AJ4873" i="7" s="1"/>
  <c r="AK4825" i="7" a="1"/>
  <c r="AK4825" i="7" s="1"/>
  <c r="AM4767" i="7" a="1"/>
  <c r="AM4767" i="7" s="1"/>
  <c r="AL4767" i="7" a="1"/>
  <c r="AL4767" i="7" s="1"/>
  <c r="AK4660" i="7" a="1"/>
  <c r="AK4660" i="7" s="1"/>
  <c r="AM4590" i="7" a="1"/>
  <c r="AM4590" i="7" s="1"/>
  <c r="AM4526" i="7" a="1"/>
  <c r="AM4526" i="7" s="1"/>
  <c r="AM4462" i="7" a="1"/>
  <c r="AM4462" i="7" s="1"/>
  <c r="AJ4936" i="7" a="1"/>
  <c r="AJ4936" i="7" s="1"/>
  <c r="AJ4749" i="7" a="1"/>
  <c r="AJ4749" i="7" s="1"/>
  <c r="AJ5142" i="7" a="1"/>
  <c r="AJ5142" i="7" s="1"/>
  <c r="AK5083" i="7" a="1"/>
  <c r="AK5083" i="7" s="1"/>
  <c r="AJ4805" i="7" a="1"/>
  <c r="AJ4805" i="7" s="1"/>
  <c r="AM4775" i="7" a="1"/>
  <c r="AM4775" i="7" s="1"/>
  <c r="AL4775" i="7" a="1"/>
  <c r="AL4775" i="7" s="1"/>
  <c r="AJ4775" i="7" a="1"/>
  <c r="AJ4775" i="7" s="1"/>
  <c r="AM4743" i="7" a="1"/>
  <c r="AM4743" i="7" s="1"/>
  <c r="AL4743" i="7" a="1"/>
  <c r="AL4743" i="7" s="1"/>
  <c r="AJ4743" i="7" a="1"/>
  <c r="AJ4743" i="7" s="1"/>
  <c r="AL4717" i="7" a="1"/>
  <c r="AL4717" i="7" s="1"/>
  <c r="AK4717" i="7" a="1"/>
  <c r="AK4717" i="7" s="1"/>
  <c r="AM4717" i="7" a="1"/>
  <c r="AM4717" i="7" s="1"/>
  <c r="AJ4678" i="7" a="1"/>
  <c r="AJ4678" i="7" s="1"/>
  <c r="AM4678" i="7" a="1"/>
  <c r="AM4678" i="7" s="1"/>
  <c r="AL4622" i="7" a="1"/>
  <c r="AL4622" i="7" s="1"/>
  <c r="AL4590" i="7" a="1"/>
  <c r="AL4590" i="7" s="1"/>
  <c r="AL4558" i="7" a="1"/>
  <c r="AL4558" i="7" s="1"/>
  <c r="AL4526" i="7" a="1"/>
  <c r="AL4526" i="7" s="1"/>
  <c r="AL4494" i="7" a="1"/>
  <c r="AL4494" i="7" s="1"/>
  <c r="AL4462" i="7" a="1"/>
  <c r="AL4462" i="7" s="1"/>
  <c r="AM4757" i="7" a="1"/>
  <c r="AM4757" i="7" s="1"/>
  <c r="AL4757" i="7" a="1"/>
  <c r="AL4757" i="7" s="1"/>
  <c r="AK4757" i="7" a="1"/>
  <c r="AK4757" i="7" s="1"/>
  <c r="AJ4718" i="7" a="1"/>
  <c r="AJ4718" i="7" s="1"/>
  <c r="AK4678" i="7" a="1"/>
  <c r="AK4678" i="7" s="1"/>
  <c r="AM4933" i="7" a="1"/>
  <c r="AM4933" i="7" s="1"/>
  <c r="AJ4558" i="7" a="1"/>
  <c r="AJ4558" i="7" s="1"/>
  <c r="AJ4418" i="7" a="1"/>
  <c r="AJ4418" i="7" s="1"/>
  <c r="AK4266" i="7" a="1"/>
  <c r="AK4266" i="7" s="1"/>
  <c r="AK4863" i="7" a="1"/>
  <c r="AK4863" i="7" s="1"/>
  <c r="AJ4758" i="7" a="1"/>
  <c r="AJ4758" i="7" s="1"/>
  <c r="AJ4646" i="7" a="1"/>
  <c r="AJ4646" i="7" s="1"/>
  <c r="AK4594" i="7" a="1"/>
  <c r="AK4594" i="7" s="1"/>
  <c r="AK4431" i="7" a="1"/>
  <c r="AK4431" i="7" s="1"/>
  <c r="AJ4383" i="7" a="1"/>
  <c r="AJ4383" i="7" s="1"/>
  <c r="AL4231" i="7" a="1"/>
  <c r="AL4231" i="7" s="1"/>
  <c r="AJ4208" i="7" a="1"/>
  <c r="AJ4208" i="7" s="1"/>
  <c r="AJ4970" i="7" a="1"/>
  <c r="AJ4970" i="7" s="1"/>
  <c r="AK4881" i="7" a="1"/>
  <c r="AK4881" i="7" s="1"/>
  <c r="AL4554" i="7" a="1"/>
  <c r="AL4554" i="7" s="1"/>
  <c r="AL4490" i="7" a="1"/>
  <c r="AL4490" i="7" s="1"/>
  <c r="AK4347" i="7" a="1"/>
  <c r="AK4347" i="7" s="1"/>
  <c r="AJ4314" i="7" a="1"/>
  <c r="AJ4314" i="7" s="1"/>
  <c r="AL4298" i="7" a="1"/>
  <c r="AL4298" i="7" s="1"/>
  <c r="AK4256" i="7" a="1"/>
  <c r="AK4256" i="7" s="1"/>
  <c r="AJ4044" i="7" a="1"/>
  <c r="AJ4044" i="7" s="1"/>
  <c r="AJ4012" i="7" a="1"/>
  <c r="AJ4012" i="7" s="1"/>
  <c r="AJ3980" i="7" a="1"/>
  <c r="AJ3980" i="7" s="1"/>
  <c r="AJ3948" i="7" a="1"/>
  <c r="AJ3948" i="7" s="1"/>
  <c r="AJ5018" i="7" a="1"/>
  <c r="AJ5018" i="7" s="1"/>
  <c r="AJ4833" i="7" a="1"/>
  <c r="AJ4833" i="7" s="1"/>
  <c r="AL4719" i="7" a="1"/>
  <c r="AL4719" i="7" s="1"/>
  <c r="AL4655" i="7" a="1"/>
  <c r="AL4655" i="7" s="1"/>
  <c r="AJ4630" i="7" a="1"/>
  <c r="AJ4630" i="7" s="1"/>
  <c r="AJ4514" i="7" a="1"/>
  <c r="AJ4514" i="7" s="1"/>
  <c r="AK4471" i="7" a="1"/>
  <c r="AK4471" i="7" s="1"/>
  <c r="AL4450" i="7" a="1"/>
  <c r="AL4450" i="7" s="1"/>
  <c r="AJ4255" i="7" a="1"/>
  <c r="AJ4255" i="7" s="1"/>
  <c r="AL4255" i="7" a="1"/>
  <c r="AL4255" i="7" s="1"/>
  <c r="AM4793" i="7" a="1"/>
  <c r="AM4793" i="7" s="1"/>
  <c r="AM4727" i="7" a="1"/>
  <c r="AM4727" i="7" s="1"/>
  <c r="AJ4623" i="7" a="1"/>
  <c r="AJ4623" i="7" s="1"/>
  <c r="AJ4538" i="7" a="1"/>
  <c r="AJ4538" i="7" s="1"/>
  <c r="AL4442" i="7" a="1"/>
  <c r="AL4442" i="7" s="1"/>
  <c r="AJ4394" i="7" a="1"/>
  <c r="AJ4394" i="7" s="1"/>
  <c r="AL4363" i="7" a="1"/>
  <c r="AL4363" i="7" s="1"/>
  <c r="AJ4315" i="7" a="1"/>
  <c r="AJ4315" i="7" s="1"/>
  <c r="AJ4294" i="7" a="1"/>
  <c r="AJ4294" i="7" s="1"/>
  <c r="AK4175" i="7" a="1"/>
  <c r="AK4175" i="7" s="1"/>
  <c r="AM4116" i="7" a="1"/>
  <c r="AM4116" i="7" s="1"/>
  <c r="AM4052" i="7" a="1"/>
  <c r="AM4052" i="7" s="1"/>
  <c r="AM3988" i="7" a="1"/>
  <c r="AM3988" i="7" s="1"/>
  <c r="AJ4550" i="7" a="1"/>
  <c r="AJ4550" i="7" s="1"/>
  <c r="AJ4498" i="7" a="1"/>
  <c r="AJ4498" i="7" s="1"/>
  <c r="AJ4534" i="7" a="1"/>
  <c r="AJ4534" i="7" s="1"/>
  <c r="AL4158" i="7" a="1"/>
  <c r="AL4158" i="7" s="1"/>
  <c r="AK4022" i="7" a="1"/>
  <c r="AK4022" i="7" s="1"/>
  <c r="AJ3989" i="7" a="1"/>
  <c r="AJ3989" i="7" s="1"/>
  <c r="AM3965" i="7" a="1"/>
  <c r="AM3965" i="7" s="1"/>
  <c r="AJ3965" i="7" a="1"/>
  <c r="AJ3965" i="7" s="1"/>
  <c r="AL3918" i="7" a="1"/>
  <c r="AL3918" i="7" s="1"/>
  <c r="AM3804" i="7" a="1"/>
  <c r="AM3804" i="7" s="1"/>
  <c r="AL3804" i="7" a="1"/>
  <c r="AL3804" i="7" s="1"/>
  <c r="AJ3804" i="7" a="1"/>
  <c r="AJ3804" i="7" s="1"/>
  <c r="AK4879" i="7" a="1"/>
  <c r="AK4879" i="7" s="1"/>
  <c r="AL4676" i="7" a="1"/>
  <c r="AL4676" i="7" s="1"/>
  <c r="AJ4359" i="7" a="1"/>
  <c r="AJ4359" i="7" s="1"/>
  <c r="AK4258" i="7" a="1"/>
  <c r="AK4258" i="7" s="1"/>
  <c r="AJ4225" i="7" a="1"/>
  <c r="AJ4225" i="7" s="1"/>
  <c r="AK4178" i="7" a="1"/>
  <c r="AK4178" i="7" s="1"/>
  <c r="AM4139" i="7" a="1"/>
  <c r="AM4139" i="7" s="1"/>
  <c r="AK4102" i="7" a="1"/>
  <c r="AK4102" i="7" s="1"/>
  <c r="AK4053" i="7" a="1"/>
  <c r="AK4053" i="7" s="1"/>
  <c r="AK4043" i="7" a="1"/>
  <c r="AK4043" i="7" s="1"/>
  <c r="AJ3982" i="7" a="1"/>
  <c r="AJ3982" i="7" s="1"/>
  <c r="AJ3931" i="7" a="1"/>
  <c r="AJ3931" i="7" s="1"/>
  <c r="AK3892" i="7" a="1"/>
  <c r="AK3892" i="7" s="1"/>
  <c r="AJ4902" i="7" a="1"/>
  <c r="AJ4902" i="7" s="1"/>
  <c r="AK4172" i="7" a="1"/>
  <c r="AK4172" i="7" s="1"/>
  <c r="AM4021" i="7" a="1"/>
  <c r="AM4021" i="7" s="1"/>
  <c r="AK3942" i="7" a="1"/>
  <c r="AK3942" i="7" s="1"/>
  <c r="AM3852" i="7" a="1"/>
  <c r="AM3852" i="7" s="1"/>
  <c r="AL3852" i="7" a="1"/>
  <c r="AL3852" i="7" s="1"/>
  <c r="AJ3852" i="7" a="1"/>
  <c r="AJ3852" i="7" s="1"/>
  <c r="AJ3812" i="7" a="1"/>
  <c r="AJ3812" i="7" s="1"/>
  <c r="AM3788" i="7" a="1"/>
  <c r="AM3788" i="7" s="1"/>
  <c r="AL3788" i="7" a="1"/>
  <c r="AL3788" i="7" s="1"/>
  <c r="AJ3788" i="7" a="1"/>
  <c r="AJ3788" i="7" s="1"/>
  <c r="AK4610" i="7" a="1"/>
  <c r="AK4610" i="7" s="1"/>
  <c r="AK4398" i="7" a="1"/>
  <c r="AK4398" i="7" s="1"/>
  <c r="AJ4354" i="7" a="1"/>
  <c r="AJ4354" i="7" s="1"/>
  <c r="AK4250" i="7" a="1"/>
  <c r="AK4250" i="7" s="1"/>
  <c r="AJ4118" i="7" a="1"/>
  <c r="AJ4118" i="7" s="1"/>
  <c r="AK4075" i="7" a="1"/>
  <c r="AK4075" i="7" s="1"/>
  <c r="AK4030" i="7" a="1"/>
  <c r="AK4030" i="7" s="1"/>
  <c r="AK3980" i="7" a="1"/>
  <c r="AK3980" i="7" s="1"/>
  <c r="AJ3963" i="7" a="1"/>
  <c r="AJ3963" i="7" s="1"/>
  <c r="AM3924" i="7" a="1"/>
  <c r="AM3924" i="7" s="1"/>
  <c r="AK3875" i="7" a="1"/>
  <c r="AK3875" i="7" s="1"/>
  <c r="AL3789" i="7" a="1"/>
  <c r="AL3789" i="7" s="1"/>
  <c r="AM4957" i="7" a="1"/>
  <c r="AM4957" i="7" s="1"/>
  <c r="AK4920" i="7" a="1"/>
  <c r="AK4920" i="7" s="1"/>
  <c r="AJ4854" i="7" a="1"/>
  <c r="AJ4854" i="7" s="1"/>
  <c r="AM4631" i="7" a="1"/>
  <c r="AM4631" i="7" s="1"/>
  <c r="AK4343" i="7" a="1"/>
  <c r="AK4343" i="7" s="1"/>
  <c r="AJ4126" i="7" a="1"/>
  <c r="AJ4126" i="7" s="1"/>
  <c r="AK4060" i="7" a="1"/>
  <c r="AK4060" i="7" s="1"/>
  <c r="AK3990" i="7" a="1"/>
  <c r="AK3990" i="7" s="1"/>
  <c r="AJ3814" i="7" a="1"/>
  <c r="AJ3814" i="7" s="1"/>
  <c r="AL3790" i="7" a="1"/>
  <c r="AL3790" i="7" s="1"/>
  <c r="AK4607" i="7" a="1"/>
  <c r="AK4607" i="7" s="1"/>
  <c r="AM4192" i="7" a="1"/>
  <c r="AM4192" i="7" s="1"/>
  <c r="AJ4134" i="7" a="1"/>
  <c r="AJ4134" i="7" s="1"/>
  <c r="AK4028" i="7" a="1"/>
  <c r="AK4028" i="7" s="1"/>
  <c r="AJ4011" i="7" a="1"/>
  <c r="AJ4011" i="7" s="1"/>
  <c r="AK3940" i="7" a="1"/>
  <c r="AK3940" i="7" s="1"/>
  <c r="AJ3794" i="7" a="1"/>
  <c r="AJ3794" i="7" s="1"/>
  <c r="AK4375" i="7" a="1"/>
  <c r="AK4375" i="7" s="1"/>
  <c r="AK4142" i="7" a="1"/>
  <c r="AK4142" i="7" s="1"/>
  <c r="AK4052" i="7" a="1"/>
  <c r="AK4052" i="7" s="1"/>
  <c r="AL4038" i="7" a="1"/>
  <c r="AL4038" i="7" s="1"/>
  <c r="AJ4005" i="7" a="1"/>
  <c r="AJ4005" i="7" s="1"/>
  <c r="AJ3974" i="7" a="1"/>
  <c r="AJ3974" i="7" s="1"/>
  <c r="AJ3838" i="7" a="1"/>
  <c r="AJ3838" i="7" s="1"/>
  <c r="AM3838" i="7" a="1"/>
  <c r="AM3838" i="7" s="1"/>
  <c r="AM4205" i="7" a="1"/>
  <c r="AM4205" i="7" s="1"/>
  <c r="AL4150" i="7" a="1"/>
  <c r="AL4150" i="7" s="1"/>
  <c r="AJ4086" i="7" a="1"/>
  <c r="AJ4086" i="7" s="1"/>
  <c r="AK4012" i="7" a="1"/>
  <c r="AK4012" i="7" s="1"/>
  <c r="AK3941" i="7" a="1"/>
  <c r="AK3941" i="7" s="1"/>
  <c r="AK3862" i="7" a="1"/>
  <c r="AK3862" i="7" s="1"/>
  <c r="AL3826" i="7" a="1"/>
  <c r="AL3826" i="7" s="1"/>
  <c r="AL3798" i="7" a="1"/>
  <c r="AL3798" i="7" s="1"/>
  <c r="AK3731" i="7" a="1"/>
  <c r="AK3731" i="7" s="1"/>
  <c r="AL3731" i="7" a="1"/>
  <c r="AL3731" i="7" s="1"/>
  <c r="AJ3680" i="7" a="1"/>
  <c r="AJ3680" i="7" s="1"/>
  <c r="AM3680" i="7" a="1"/>
  <c r="AM3680" i="7" s="1"/>
  <c r="AL3631" i="7" a="1"/>
  <c r="AL3631" i="7" s="1"/>
  <c r="AJ3869" i="7" a="1"/>
  <c r="AJ3869" i="7" s="1"/>
  <c r="AM3828" i="7" a="1"/>
  <c r="AM3828" i="7" s="1"/>
  <c r="AJ3773" i="7" a="1"/>
  <c r="AJ3773" i="7" s="1"/>
  <c r="AL3658" i="7" a="1"/>
  <c r="AL3658" i="7" s="1"/>
  <c r="AJ3805" i="7" a="1"/>
  <c r="AJ3805" i="7" s="1"/>
  <c r="AL3671" i="7" a="1"/>
  <c r="AL3671" i="7" s="1"/>
  <c r="AK3885" i="7" a="1"/>
  <c r="AK3885" i="7" s="1"/>
  <c r="AL3777" i="7" a="1"/>
  <c r="AL3777" i="7" s="1"/>
  <c r="AL3680" i="7" a="1"/>
  <c r="AL3680" i="7" s="1"/>
  <c r="AK3466" i="7" a="1"/>
  <c r="AK3466" i="7" s="1"/>
  <c r="AK3679" i="7" a="1"/>
  <c r="AK3679" i="7" s="1"/>
  <c r="AL3634" i="7" a="1"/>
  <c r="AL3634" i="7" s="1"/>
  <c r="AL3654" i="7" a="1"/>
  <c r="AL3654" i="7" s="1"/>
  <c r="AK3619" i="7" a="1"/>
  <c r="AK3619" i="7" s="1"/>
  <c r="AK3416" i="7" a="1"/>
  <c r="AK3416" i="7" s="1"/>
  <c r="AM3615" i="7" a="1"/>
  <c r="AM3615" i="7" s="1"/>
  <c r="AM3435" i="7" a="1"/>
  <c r="AM3435" i="7" s="1"/>
  <c r="AM3387" i="7" a="1"/>
  <c r="AM3387" i="7" s="1"/>
  <c r="AM3323" i="7" a="1"/>
  <c r="AM3323" i="7" s="1"/>
  <c r="AM3259" i="7" a="1"/>
  <c r="AM3259" i="7" s="1"/>
  <c r="AM3195" i="7" a="1"/>
  <c r="AM3195" i="7" s="1"/>
  <c r="AM3131" i="7" a="1"/>
  <c r="AM3131" i="7" s="1"/>
  <c r="AJ3433" i="7" a="1"/>
  <c r="AJ3433" i="7" s="1"/>
  <c r="AL3393" i="7" a="1"/>
  <c r="AL3393" i="7" s="1"/>
  <c r="AL3329" i="7" a="1"/>
  <c r="AL3329" i="7" s="1"/>
  <c r="AL3297" i="7" a="1"/>
  <c r="AL3297" i="7" s="1"/>
  <c r="AL3201" i="7" a="1"/>
  <c r="AL3201" i="7" s="1"/>
  <c r="AL3169" i="7" a="1"/>
  <c r="AL3169" i="7" s="1"/>
  <c r="AJ3090" i="7" a="1"/>
  <c r="AJ3090" i="7" s="1"/>
  <c r="AM3090" i="7" a="1"/>
  <c r="AM3090" i="7" s="1"/>
  <c r="AK3010" i="7" a="1"/>
  <c r="AK3010" i="7" s="1"/>
  <c r="AJ2994" i="7" a="1"/>
  <c r="AJ2994" i="7" s="1"/>
  <c r="AM2994" i="7" a="1"/>
  <c r="AM2994" i="7" s="1"/>
  <c r="AK2946" i="7" a="1"/>
  <c r="AK2946" i="7" s="1"/>
  <c r="AM2925" i="7" a="1"/>
  <c r="AM2925" i="7" s="1"/>
  <c r="AJ2925" i="7" a="1"/>
  <c r="AJ2925" i="7" s="1"/>
  <c r="AL3435" i="7" a="1"/>
  <c r="AL3435" i="7" s="1"/>
  <c r="AK3016" i="7" a="1"/>
  <c r="AK3016" i="7" s="1"/>
  <c r="AJ2968" i="7" a="1"/>
  <c r="AJ2968" i="7" s="1"/>
  <c r="AJ2933" i="7" a="1"/>
  <c r="AJ2933" i="7" s="1"/>
  <c r="AL3425" i="7" a="1"/>
  <c r="AL3425" i="7" s="1"/>
  <c r="AM3345" i="7" a="1"/>
  <c r="AM3345" i="7" s="1"/>
  <c r="AM3281" i="7" a="1"/>
  <c r="AM3281" i="7" s="1"/>
  <c r="AM3217" i="7" a="1"/>
  <c r="AM3217" i="7" s="1"/>
  <c r="AM3153" i="7" a="1"/>
  <c r="AM3153" i="7" s="1"/>
  <c r="AK3107" i="7" a="1"/>
  <c r="AK3107" i="7" s="1"/>
  <c r="AJ3081" i="7" a="1"/>
  <c r="AJ3081" i="7" s="1"/>
  <c r="AJ3065" i="7" a="1"/>
  <c r="AJ3065" i="7" s="1"/>
  <c r="AJ3049" i="7" a="1"/>
  <c r="AJ3049" i="7" s="1"/>
  <c r="AJ3033" i="7" a="1"/>
  <c r="AJ3033" i="7" s="1"/>
  <c r="AJ3017" i="7" a="1"/>
  <c r="AJ3017" i="7" s="1"/>
  <c r="AJ3001" i="7" a="1"/>
  <c r="AJ3001" i="7" s="1"/>
  <c r="AJ2985" i="7" a="1"/>
  <c r="AJ2985" i="7" s="1"/>
  <c r="AJ2969" i="7" a="1"/>
  <c r="AJ2969" i="7" s="1"/>
  <c r="AJ2953" i="7" a="1"/>
  <c r="AJ2953" i="7" s="1"/>
  <c r="AJ2937" i="7" a="1"/>
  <c r="AJ2937" i="7" s="1"/>
  <c r="AJ3401" i="7" a="1"/>
  <c r="AJ3401" i="7" s="1"/>
  <c r="AK3377" i="7" a="1"/>
  <c r="AK3377" i="7" s="1"/>
  <c r="AK3345" i="7" a="1"/>
  <c r="AK3345" i="7" s="1"/>
  <c r="AK3313" i="7" a="1"/>
  <c r="AK3313" i="7" s="1"/>
  <c r="AK3281" i="7" a="1"/>
  <c r="AK3281" i="7" s="1"/>
  <c r="AK3249" i="7" a="1"/>
  <c r="AK3249" i="7" s="1"/>
  <c r="AK3217" i="7" a="1"/>
  <c r="AK3217" i="7" s="1"/>
  <c r="AK3185" i="7" a="1"/>
  <c r="AK3185" i="7" s="1"/>
  <c r="AK3153" i="7" a="1"/>
  <c r="AK3153" i="7" s="1"/>
  <c r="AK3121" i="7" a="1"/>
  <c r="AK3121" i="7" s="1"/>
  <c r="AL2932" i="7" a="1"/>
  <c r="AL2932" i="7" s="1"/>
  <c r="AK2907" i="7" a="1"/>
  <c r="AK2907" i="7" s="1"/>
  <c r="AK3113" i="7" a="1"/>
  <c r="AK3113" i="7" s="1"/>
  <c r="AK3025" i="7" a="1"/>
  <c r="AK3025" i="7" s="1"/>
  <c r="AK2961" i="7" a="1"/>
  <c r="AK2961" i="7" s="1"/>
  <c r="AM3080" i="7" a="1"/>
  <c r="AM3080" i="7" s="1"/>
  <c r="AM2986" i="7" a="1"/>
  <c r="AM2986" i="7" s="1"/>
  <c r="AM3075" i="7" a="1"/>
  <c r="AM3075" i="7" s="1"/>
  <c r="AL2920" i="7" a="1"/>
  <c r="AL2920" i="7" s="1"/>
  <c r="AJ2875" i="7" a="1"/>
  <c r="AJ2875" i="7" s="1"/>
  <c r="AK2558" i="7" a="1"/>
  <c r="AK2558" i="7" s="1"/>
  <c r="AK3082" i="7" a="1"/>
  <c r="AK3082" i="7" s="1"/>
  <c r="AJ3002" i="7" a="1"/>
  <c r="AJ3002" i="7" s="1"/>
  <c r="AK2938" i="7" a="1"/>
  <c r="AK2938" i="7" s="1"/>
  <c r="AJ2841" i="7" a="1"/>
  <c r="AJ2841" i="7" s="1"/>
  <c r="AM2841" i="7" a="1"/>
  <c r="AM2841" i="7" s="1"/>
  <c r="AM3032" i="7" a="1"/>
  <c r="AM3032" i="7" s="1"/>
  <c r="AJ2896" i="7" a="1"/>
  <c r="AJ2896" i="7" s="1"/>
  <c r="AJ2761" i="7" a="1"/>
  <c r="AJ2761" i="7" s="1"/>
  <c r="AL2923" i="7" a="1"/>
  <c r="AL2923" i="7" s="1"/>
  <c r="AM2963" i="7" a="1"/>
  <c r="AM2963" i="7" s="1"/>
  <c r="AM2646" i="7" a="1"/>
  <c r="AM2646" i="7" s="1"/>
  <c r="AM2518" i="7" a="1"/>
  <c r="AM2518" i="7" s="1"/>
  <c r="AM2454" i="7" a="1"/>
  <c r="AM2454" i="7" s="1"/>
  <c r="AM2970" i="7" a="1"/>
  <c r="AM2970" i="7" s="1"/>
  <c r="AL2905" i="7" a="1"/>
  <c r="AL2905" i="7" s="1"/>
  <c r="AK2891" i="7" a="1"/>
  <c r="AK2891" i="7" s="1"/>
  <c r="AM2795" i="7" a="1"/>
  <c r="AM2795" i="7" s="1"/>
  <c r="AK2780" i="7" a="1"/>
  <c r="AK2780" i="7" s="1"/>
  <c r="AM2640" i="7" a="1"/>
  <c r="AM2640" i="7" s="1"/>
  <c r="AM2512" i="7" a="1"/>
  <c r="AM2512" i="7" s="1"/>
  <c r="AK2422" i="7" a="1"/>
  <c r="AK2422" i="7" s="1"/>
  <c r="AM2817" i="7" a="1"/>
  <c r="AM2817" i="7" s="1"/>
  <c r="AL2694" i="7" a="1"/>
  <c r="AL2694" i="7" s="1"/>
  <c r="AL2566" i="7" a="1"/>
  <c r="AL2566" i="7" s="1"/>
  <c r="AL2761" i="7" a="1"/>
  <c r="AL2761" i="7" s="1"/>
  <c r="AM2254" i="7" a="1"/>
  <c r="AM2254" i="7" s="1"/>
  <c r="AM2190" i="7" a="1"/>
  <c r="AM2190" i="7" s="1"/>
  <c r="AM2126" i="7" a="1"/>
  <c r="AM2126" i="7" s="1"/>
  <c r="AM2057" i="7" a="1"/>
  <c r="AM2057" i="7" s="1"/>
  <c r="AM2781" i="7" a="1"/>
  <c r="AM2781" i="7" s="1"/>
  <c r="AJ2248" i="7" a="1"/>
  <c r="AJ2248" i="7" s="1"/>
  <c r="AL2248" i="7" a="1"/>
  <c r="AL2248" i="7" s="1"/>
  <c r="AJ2184" i="7" a="1"/>
  <c r="AJ2184" i="7" s="1"/>
  <c r="AL2184" i="7" a="1"/>
  <c r="AL2184" i="7" s="1"/>
  <c r="AM2812" i="7" a="1"/>
  <c r="AM2812" i="7" s="1"/>
  <c r="AM2664" i="7" a="1"/>
  <c r="AM2664" i="7" s="1"/>
  <c r="AM2536" i="7" a="1"/>
  <c r="AM2536" i="7" s="1"/>
  <c r="AL2424" i="7" a="1"/>
  <c r="AL2424" i="7" s="1"/>
  <c r="AJ2266" i="7" a="1"/>
  <c r="AJ2266" i="7" s="1"/>
  <c r="AL2246" i="7" a="1"/>
  <c r="AL2246" i="7" s="1"/>
  <c r="AJ2202" i="7" a="1"/>
  <c r="AJ2202" i="7" s="1"/>
  <c r="AL2182" i="7" a="1"/>
  <c r="AL2182" i="7" s="1"/>
  <c r="AL2134" i="7" a="1"/>
  <c r="AL2134" i="7" s="1"/>
  <c r="AL2102" i="7" a="1"/>
  <c r="AL2102" i="7" s="1"/>
  <c r="AL2065" i="7" a="1"/>
  <c r="AL2065" i="7" s="1"/>
  <c r="AL2033" i="7" a="1"/>
  <c r="AL2033" i="7" s="1"/>
  <c r="AM1995" i="7" a="1"/>
  <c r="AM1995" i="7" s="1"/>
  <c r="AM2798" i="7" a="1"/>
  <c r="AM2798" i="7" s="1"/>
  <c r="AL2670" i="7" a="1"/>
  <c r="AL2670" i="7" s="1"/>
  <c r="AL2542" i="7" a="1"/>
  <c r="AL2542" i="7" s="1"/>
  <c r="AL2448" i="7" a="1"/>
  <c r="AL2448" i="7" s="1"/>
  <c r="AK2106" i="7" a="1"/>
  <c r="AK2106" i="7" s="1"/>
  <c r="AJ2106" i="7" a="1"/>
  <c r="AJ2106" i="7" s="1"/>
  <c r="AK2045" i="7" a="1"/>
  <c r="AK2045" i="7" s="1"/>
  <c r="AJ2045" i="7" a="1"/>
  <c r="AJ2045" i="7" s="1"/>
  <c r="AJ1981" i="7" a="1"/>
  <c r="AJ1981" i="7" s="1"/>
  <c r="AK1981" i="7" a="1"/>
  <c r="AK1981" i="7" s="1"/>
  <c r="AJ1917" i="7" a="1"/>
  <c r="AJ1917" i="7" s="1"/>
  <c r="AK1917" i="7" a="1"/>
  <c r="AK1917" i="7" s="1"/>
  <c r="AJ2430" i="7" a="1"/>
  <c r="AJ2430" i="7" s="1"/>
  <c r="AK2262" i="7" a="1"/>
  <c r="AK2262" i="7" s="1"/>
  <c r="AK2230" i="7" a="1"/>
  <c r="AK2230" i="7" s="1"/>
  <c r="AK2198" i="7" a="1"/>
  <c r="AK2198" i="7" s="1"/>
  <c r="AK2166" i="7" a="1"/>
  <c r="AK2166" i="7" s="1"/>
  <c r="AL2120" i="7" a="1"/>
  <c r="AL2120" i="7" s="1"/>
  <c r="AM2098" i="7" a="1"/>
  <c r="AM2098" i="7" s="1"/>
  <c r="AL2075" i="7" a="1"/>
  <c r="AL2075" i="7" s="1"/>
  <c r="AM2053" i="7" a="1"/>
  <c r="AM2053" i="7" s="1"/>
  <c r="AK2033" i="7" a="1"/>
  <c r="AK2033" i="7" s="1"/>
  <c r="AL2011" i="7" a="1"/>
  <c r="AL2011" i="7" s="1"/>
  <c r="AM1981" i="7" a="1"/>
  <c r="AM1981" i="7" s="1"/>
  <c r="AJ2390" i="7" a="1"/>
  <c r="AJ2390" i="7" s="1"/>
  <c r="AM2310" i="7" a="1"/>
  <c r="AM2310" i="7" s="1"/>
  <c r="AK2248" i="7" a="1"/>
  <c r="AK2248" i="7" s="1"/>
  <c r="AJ2191" i="7" a="1"/>
  <c r="AJ2191" i="7" s="1"/>
  <c r="AJ2134" i="7" a="1"/>
  <c r="AJ2134" i="7" s="1"/>
  <c r="AL1963" i="7" a="1"/>
  <c r="AL1963" i="7" s="1"/>
  <c r="AK1945" i="7" a="1"/>
  <c r="AK1945" i="7" s="1"/>
  <c r="AL1899" i="7" a="1"/>
  <c r="AL1899" i="7" s="1"/>
  <c r="AK1881" i="7" a="1"/>
  <c r="AK1881" i="7" s="1"/>
  <c r="AJ2110" i="7" a="1"/>
  <c r="AJ2110" i="7" s="1"/>
  <c r="AJ1845" i="7" a="1"/>
  <c r="AJ1845" i="7" s="1"/>
  <c r="AK1845" i="7" a="1"/>
  <c r="AK1845" i="7" s="1"/>
  <c r="AJ1819" i="7" a="1"/>
  <c r="AJ1819" i="7" s="1"/>
  <c r="AL1819" i="7" a="1"/>
  <c r="AL1819" i="7" s="1"/>
  <c r="AL1797" i="7" a="1"/>
  <c r="AL1797" i="7" s="1"/>
  <c r="AK1777" i="7" a="1"/>
  <c r="AK1777" i="7" s="1"/>
  <c r="AJ2342" i="7" a="1"/>
  <c r="AJ2342" i="7" s="1"/>
  <c r="AK2200" i="7" a="1"/>
  <c r="AK2200" i="7" s="1"/>
  <c r="AJ2143" i="7" a="1"/>
  <c r="AJ2143" i="7" s="1"/>
  <c r="AJ2089" i="7" a="1"/>
  <c r="AJ2089" i="7" s="1"/>
  <c r="AL1973" i="7" a="1"/>
  <c r="AL1973" i="7" s="1"/>
  <c r="AJ1961" i="7" a="1"/>
  <c r="AJ1961" i="7" s="1"/>
  <c r="AJ1897" i="7" a="1"/>
  <c r="AJ1897" i="7" s="1"/>
  <c r="AJ1841" i="7" a="1"/>
  <c r="AJ1841" i="7" s="1"/>
  <c r="AK1793" i="7" a="1"/>
  <c r="AK1793" i="7" s="1"/>
  <c r="AM1793" i="7" a="1"/>
  <c r="AM1793" i="7" s="1"/>
  <c r="AL1793" i="7" a="1"/>
  <c r="AL1793" i="7" s="1"/>
  <c r="AK2294" i="7" a="1"/>
  <c r="AK2294" i="7" s="1"/>
  <c r="AJ2247" i="7" a="1"/>
  <c r="AJ2247" i="7" s="1"/>
  <c r="AK2176" i="7" a="1"/>
  <c r="AK2176" i="7" s="1"/>
  <c r="AM1955" i="7" a="1"/>
  <c r="AM1955" i="7" s="1"/>
  <c r="AJ1955" i="7" a="1"/>
  <c r="AJ1955" i="7" s="1"/>
  <c r="AK1937" i="7" a="1"/>
  <c r="AK1937" i="7" s="1"/>
  <c r="AK1882" i="7" a="1"/>
  <c r="AK1882" i="7" s="1"/>
  <c r="AK1789" i="7" a="1"/>
  <c r="AK1789" i="7" s="1"/>
  <c r="AJ1789" i="7" a="1"/>
  <c r="AJ1789" i="7" s="1"/>
  <c r="AK1708" i="7" a="1"/>
  <c r="AK1708" i="7" s="1"/>
  <c r="AL1708" i="7" a="1"/>
  <c r="AL1708" i="7" s="1"/>
  <c r="AK1644" i="7" a="1"/>
  <c r="AK1644" i="7" s="1"/>
  <c r="AL1644" i="7" a="1"/>
  <c r="AL1644" i="7" s="1"/>
  <c r="AK1580" i="7" a="1"/>
  <c r="AK1580" i="7" s="1"/>
  <c r="AL1580" i="7" a="1"/>
  <c r="AL1580" i="7" s="1"/>
  <c r="AK1516" i="7" a="1"/>
  <c r="AK1516" i="7" s="1"/>
  <c r="AL1516" i="7" a="1"/>
  <c r="AL1516" i="7" s="1"/>
  <c r="AK2282" i="7" a="1"/>
  <c r="AK2282" i="7" s="1"/>
  <c r="AK2027" i="7" a="1"/>
  <c r="AK2027" i="7" s="1"/>
  <c r="AJ1922" i="7" a="1"/>
  <c r="AJ1922" i="7" s="1"/>
  <c r="AJ1842" i="7" a="1"/>
  <c r="AJ1842" i="7" s="1"/>
  <c r="AK1794" i="7" a="1"/>
  <c r="AK1794" i="7" s="1"/>
  <c r="AK2326" i="7" a="1"/>
  <c r="AK2326" i="7" s="1"/>
  <c r="AJ2273" i="7" a="1"/>
  <c r="AJ2273" i="7" s="1"/>
  <c r="AK2199" i="7" a="1"/>
  <c r="AK2199" i="7" s="1"/>
  <c r="AK2067" i="7" a="1"/>
  <c r="AK2067" i="7" s="1"/>
  <c r="AJ2010" i="7" a="1"/>
  <c r="AJ2010" i="7" s="1"/>
  <c r="AJ1953" i="7" a="1"/>
  <c r="AJ1953" i="7" s="1"/>
  <c r="AK1907" i="7" a="1"/>
  <c r="AK1907" i="7" s="1"/>
  <c r="AJ1889" i="7" a="1"/>
  <c r="AJ1889" i="7" s="1"/>
  <c r="AM1853" i="7" a="1"/>
  <c r="AM1853" i="7" s="1"/>
  <c r="AK1853" i="7" a="1"/>
  <c r="AK1853" i="7" s="1"/>
  <c r="AJ1853" i="7" a="1"/>
  <c r="AJ1853" i="7" s="1"/>
  <c r="AM1827" i="7" a="1"/>
  <c r="AM1827" i="7" s="1"/>
  <c r="AL1827" i="7" a="1"/>
  <c r="AL1827" i="7" s="1"/>
  <c r="AJ1827" i="7" a="1"/>
  <c r="AJ1827" i="7" s="1"/>
  <c r="AL1805" i="7" a="1"/>
  <c r="AL1805" i="7" s="1"/>
  <c r="AL1762" i="7" a="1"/>
  <c r="AL1762" i="7" s="1"/>
  <c r="AJ2239" i="7" a="1"/>
  <c r="AJ2239" i="7" s="1"/>
  <c r="AJ2050" i="7" a="1"/>
  <c r="AJ2050" i="7" s="1"/>
  <c r="AJ1646" i="7" a="1"/>
  <c r="AJ1646" i="7" s="1"/>
  <c r="AJ1542" i="7" a="1"/>
  <c r="AJ1542" i="7" s="1"/>
  <c r="AL2272" i="7" a="1"/>
  <c r="AL2272" i="7" s="1"/>
  <c r="AK2144" i="7" a="1"/>
  <c r="AK2144" i="7" s="1"/>
  <c r="AJ1801" i="7" a="1"/>
  <c r="AJ1801" i="7" s="1"/>
  <c r="AK1500" i="7" a="1"/>
  <c r="AK1500" i="7" s="1"/>
  <c r="AM1500" i="7" a="1"/>
  <c r="AM1500" i="7" s="1"/>
  <c r="AL1500" i="7" a="1"/>
  <c r="AL1500" i="7" s="1"/>
  <c r="AL1456" i="7" a="1"/>
  <c r="AL1456" i="7" s="1"/>
  <c r="AK1456" i="7" a="1"/>
  <c r="AK1456" i="7" s="1"/>
  <c r="AJ1914" i="7" a="1"/>
  <c r="AJ1914" i="7" s="1"/>
  <c r="AJ1739" i="7" a="1"/>
  <c r="AJ1739" i="7" s="1"/>
  <c r="AK1694" i="7" a="1"/>
  <c r="AK1694" i="7" s="1"/>
  <c r="AL1435" i="7" a="1"/>
  <c r="AL1435" i="7" s="1"/>
  <c r="AJ1323" i="7" a="1"/>
  <c r="AJ1323" i="7" s="1"/>
  <c r="AM1244" i="7" a="1"/>
  <c r="AM1244" i="7" s="1"/>
  <c r="AM1180" i="7" a="1"/>
  <c r="AM1180" i="7" s="1"/>
  <c r="AM1116" i="7" a="1"/>
  <c r="AM1116" i="7" s="1"/>
  <c r="AM1052" i="7" a="1"/>
  <c r="AM1052" i="7" s="1"/>
  <c r="AM988" i="7" a="1"/>
  <c r="AM988" i="7" s="1"/>
  <c r="AM924" i="7" a="1"/>
  <c r="AM924" i="7" s="1"/>
  <c r="AM860" i="7" a="1"/>
  <c r="AM860" i="7" s="1"/>
  <c r="AM796" i="7" a="1"/>
  <c r="AM796" i="7" s="1"/>
  <c r="AM1890" i="7" a="1"/>
  <c r="AM1890" i="7" s="1"/>
  <c r="AL1849" i="7" a="1"/>
  <c r="AL1849" i="7" s="1"/>
  <c r="AM1797" i="7" a="1"/>
  <c r="AM1797" i="7" s="1"/>
  <c r="AK1747" i="7" a="1"/>
  <c r="AK1747" i="7" s="1"/>
  <c r="AJ2246" i="7" a="1"/>
  <c r="AJ2246" i="7" s="1"/>
  <c r="AM1954" i="7" a="1"/>
  <c r="AM1954" i="7" s="1"/>
  <c r="AL1723" i="7" a="1"/>
  <c r="AL1723" i="7" s="1"/>
  <c r="AJ1659" i="7" a="1"/>
  <c r="AJ1659" i="7" s="1"/>
  <c r="AK1614" i="7" a="1"/>
  <c r="AK1614" i="7" s="1"/>
  <c r="AL1520" i="7" a="1"/>
  <c r="AL1520" i="7" s="1"/>
  <c r="AJ1331" i="7" a="1"/>
  <c r="AJ1331" i="7" s="1"/>
  <c r="AL1244" i="7" a="1"/>
  <c r="AL1244" i="7" s="1"/>
  <c r="AL1180" i="7" a="1"/>
  <c r="AL1180" i="7" s="1"/>
  <c r="AL1116" i="7" a="1"/>
  <c r="AL1116" i="7" s="1"/>
  <c r="AL1052" i="7" a="1"/>
  <c r="AL1052" i="7" s="1"/>
  <c r="AL988" i="7" a="1"/>
  <c r="AL988" i="7" s="1"/>
  <c r="AL924" i="7" a="1"/>
  <c r="AL924" i="7" s="1"/>
  <c r="AL860" i="7" a="1"/>
  <c r="AL860" i="7" s="1"/>
  <c r="AL796" i="7" a="1"/>
  <c r="AL796" i="7" s="1"/>
  <c r="AK2151" i="7" a="1"/>
  <c r="AK2151" i="7" s="1"/>
  <c r="AJ1970" i="7" a="1"/>
  <c r="AJ1970" i="7" s="1"/>
  <c r="AJ1488" i="7" a="1"/>
  <c r="AJ1488" i="7" s="1"/>
  <c r="AJ1446" i="7" a="1"/>
  <c r="AJ1446" i="7" s="1"/>
  <c r="AJ1256" i="7" a="1"/>
  <c r="AJ1256" i="7" s="1"/>
  <c r="AK936" i="7" a="1"/>
  <c r="AK936" i="7" s="1"/>
  <c r="AJ884" i="7" a="1"/>
  <c r="AJ884" i="7" s="1"/>
  <c r="AJ1773" i="7" a="1"/>
  <c r="AJ1773" i="7" s="1"/>
  <c r="AK1743" i="7" a="1"/>
  <c r="AK1743" i="7" s="1"/>
  <c r="AM1643" i="7" a="1"/>
  <c r="AM1643" i="7" s="1"/>
  <c r="AM1468" i="7" a="1"/>
  <c r="AM1468" i="7" s="1"/>
  <c r="AK1362" i="7" a="1"/>
  <c r="AK1362" i="7" s="1"/>
  <c r="AM1323" i="7" a="1"/>
  <c r="AM1323" i="7" s="1"/>
  <c r="AK1280" i="7" a="1"/>
  <c r="AK1280" i="7" s="1"/>
  <c r="AJ1228" i="7" a="1"/>
  <c r="AJ1228" i="7" s="1"/>
  <c r="AJ1088" i="7" a="1"/>
  <c r="AJ1088" i="7" s="1"/>
  <c r="AL1785" i="7" a="1"/>
  <c r="AL1785" i="7" s="1"/>
  <c r="AJ1456" i="7" a="1"/>
  <c r="AJ1456" i="7" s="1"/>
  <c r="AK1339" i="7" a="1"/>
  <c r="AK1339" i="7" s="1"/>
  <c r="AJ1252" i="7" a="1"/>
  <c r="AJ1252" i="7" s="1"/>
  <c r="AJ1188" i="7" a="1"/>
  <c r="AJ1188" i="7" s="1"/>
  <c r="AJ1124" i="7" a="1"/>
  <c r="AJ1124" i="7" s="1"/>
  <c r="AJ1060" i="7" a="1"/>
  <c r="AJ1060" i="7" s="1"/>
  <c r="AJ996" i="7" a="1"/>
  <c r="AJ996" i="7" s="1"/>
  <c r="AJ932" i="7" a="1"/>
  <c r="AJ932" i="7" s="1"/>
  <c r="AJ868" i="7" a="1"/>
  <c r="AJ868" i="7" s="1"/>
  <c r="AJ804" i="7" a="1"/>
  <c r="AJ804" i="7" s="1"/>
  <c r="AJ517" i="7" a="1"/>
  <c r="AJ517" i="7" s="1"/>
  <c r="AM517" i="7" a="1"/>
  <c r="AM517" i="7" s="1"/>
  <c r="AK425" i="7" a="1"/>
  <c r="AK425" i="7" s="1"/>
  <c r="AK393" i="7" a="1"/>
  <c r="AK393" i="7" s="1"/>
  <c r="AK359" i="7" a="1"/>
  <c r="AK359" i="7" s="1"/>
  <c r="AK327" i="7" a="1"/>
  <c r="AK327" i="7" s="1"/>
  <c r="AK294" i="7" a="1"/>
  <c r="AK294" i="7" s="1"/>
  <c r="AJ2358" i="7" a="1"/>
  <c r="AJ2358" i="7" s="1"/>
  <c r="AK2111" i="7" a="1"/>
  <c r="AK2111" i="7" s="1"/>
  <c r="AK1817" i="7" a="1"/>
  <c r="AK1817" i="7" s="1"/>
  <c r="AJ1467" i="7" a="1"/>
  <c r="AJ1467" i="7" s="1"/>
  <c r="AL1424" i="7" a="1"/>
  <c r="AL1424" i="7" s="1"/>
  <c r="AJ1311" i="7" a="1"/>
  <c r="AJ1311" i="7" s="1"/>
  <c r="AM1184" i="7" a="1"/>
  <c r="AM1184" i="7" s="1"/>
  <c r="AJ1148" i="7" a="1"/>
  <c r="AJ1148" i="7" s="1"/>
  <c r="AJ1117" i="7" a="1"/>
  <c r="AJ1117" i="7" s="1"/>
  <c r="AK1053" i="7" a="1"/>
  <c r="AK1053" i="7" s="1"/>
  <c r="AL989" i="7" a="1"/>
  <c r="AL989" i="7" s="1"/>
  <c r="AJ880" i="7" a="1"/>
  <c r="AJ880" i="7" s="1"/>
  <c r="AK816" i="7" a="1"/>
  <c r="AK816" i="7" s="1"/>
  <c r="AK757" i="7" a="1"/>
  <c r="AK757" i="7" s="1"/>
  <c r="AL722" i="7" a="1"/>
  <c r="AL722" i="7" s="1"/>
  <c r="AM722" i="7" a="1"/>
  <c r="AM722" i="7" s="1"/>
  <c r="AJ677" i="7" a="1"/>
  <c r="AJ677" i="7" s="1"/>
  <c r="AJ613" i="7" a="1"/>
  <c r="AJ613" i="7" s="1"/>
  <c r="AK549" i="7" a="1"/>
  <c r="AK549" i="7" s="1"/>
  <c r="AK517" i="7" a="1"/>
  <c r="AK517" i="7" s="1"/>
  <c r="AK182" i="7" a="1"/>
  <c r="AK182" i="7" s="1"/>
  <c r="AL182" i="7" a="1"/>
  <c r="AL182" i="7" s="1"/>
  <c r="AK119" i="7" a="1"/>
  <c r="AK119" i="7" s="1"/>
  <c r="AL119" i="7" a="1"/>
  <c r="AL119" i="7" s="1"/>
  <c r="AK55" i="7" a="1"/>
  <c r="AK55" i="7" s="1"/>
  <c r="AL55" i="7" a="1"/>
  <c r="AL55" i="7" s="1"/>
  <c r="AM1929" i="7" a="1"/>
  <c r="AM1929" i="7" s="1"/>
  <c r="AM1755" i="7" a="1"/>
  <c r="AM1755" i="7" s="1"/>
  <c r="AL1326" i="7" a="1"/>
  <c r="AL1326" i="7" s="1"/>
  <c r="AJ1269" i="7" a="1"/>
  <c r="AJ1269" i="7" s="1"/>
  <c r="AK1077" i="7" a="1"/>
  <c r="AK1077" i="7" s="1"/>
  <c r="AJ1032" i="7" a="1"/>
  <c r="AJ1032" i="7" s="1"/>
  <c r="AJ916" i="7" a="1"/>
  <c r="AJ916" i="7" s="1"/>
  <c r="AL885" i="7" a="1"/>
  <c r="AL885" i="7" s="1"/>
  <c r="AK840" i="7" a="1"/>
  <c r="AK840" i="7" s="1"/>
  <c r="AL764" i="7" a="1"/>
  <c r="AL764" i="7" s="1"/>
  <c r="AJ730" i="7" a="1"/>
  <c r="AJ730" i="7" s="1"/>
  <c r="AK637" i="7" a="1"/>
  <c r="AK637" i="7" s="1"/>
  <c r="AM455" i="7" a="1"/>
  <c r="AM455" i="7" s="1"/>
  <c r="AM325" i="7" a="1"/>
  <c r="AM325" i="7" s="1"/>
  <c r="AM218" i="7" a="1"/>
  <c r="AM218" i="7" s="1"/>
  <c r="AM198" i="7" a="1"/>
  <c r="AM198" i="7" s="1"/>
  <c r="AM156" i="7" a="1"/>
  <c r="AM156" i="7" s="1"/>
  <c r="AM71" i="7" a="1"/>
  <c r="AM71" i="7" s="1"/>
  <c r="AL1492" i="7" a="1"/>
  <c r="AL1492" i="7" s="1"/>
  <c r="AJ1426" i="7" a="1"/>
  <c r="AJ1426" i="7" s="1"/>
  <c r="AM1404" i="7" a="1"/>
  <c r="AM1404" i="7" s="1"/>
  <c r="AK1248" i="7" a="1"/>
  <c r="AK1248" i="7" s="1"/>
  <c r="AK1184" i="7" a="1"/>
  <c r="AK1184" i="7" s="1"/>
  <c r="AK1120" i="7" a="1"/>
  <c r="AK1120" i="7" s="1"/>
  <c r="AK1056" i="7" a="1"/>
  <c r="AK1056" i="7" s="1"/>
  <c r="AK992" i="7" a="1"/>
  <c r="AK992" i="7" s="1"/>
  <c r="AK928" i="7" a="1"/>
  <c r="AK928" i="7" s="1"/>
  <c r="AK864" i="7" a="1"/>
  <c r="AK864" i="7" s="1"/>
  <c r="AK800" i="7" a="1"/>
  <c r="AK800" i="7" s="1"/>
  <c r="AM276" i="7" a="1"/>
  <c r="AM276" i="7" s="1"/>
  <c r="AL1901" i="7" a="1"/>
  <c r="AL1901" i="7" s="1"/>
  <c r="AJ1504" i="7" a="1"/>
  <c r="AJ1504" i="7" s="1"/>
  <c r="AJ1253" i="7" a="1"/>
  <c r="AJ1253" i="7" s="1"/>
  <c r="AJ1125" i="7" a="1"/>
  <c r="AJ1125" i="7" s="1"/>
  <c r="AJ997" i="7" a="1"/>
  <c r="AJ997" i="7" s="1"/>
  <c r="AJ869" i="7" a="1"/>
  <c r="AJ869" i="7" s="1"/>
  <c r="AJ621" i="7" a="1"/>
  <c r="AJ621" i="7" s="1"/>
  <c r="AM441" i="7" a="1"/>
  <c r="AM441" i="7" s="1"/>
  <c r="AM409" i="7" a="1"/>
  <c r="AM409" i="7" s="1"/>
  <c r="AM375" i="7" a="1"/>
  <c r="AM375" i="7" s="1"/>
  <c r="AM343" i="7" a="1"/>
  <c r="AM343" i="7" s="1"/>
  <c r="AM311" i="7" a="1"/>
  <c r="AM311" i="7" s="1"/>
  <c r="AM278" i="7" a="1"/>
  <c r="AM278" i="7" s="1"/>
  <c r="AM150" i="7" a="1"/>
  <c r="AM150" i="7" s="1"/>
  <c r="AM121" i="7" a="1"/>
  <c r="AM121" i="7" s="1"/>
  <c r="AM89" i="7" a="1"/>
  <c r="AM89" i="7" s="1"/>
  <c r="AM57" i="7" a="1"/>
  <c r="AM57" i="7" s="1"/>
  <c r="AL2026" i="7" a="1"/>
  <c r="AL2026" i="7" s="1"/>
  <c r="AM1531" i="7" a="1"/>
  <c r="AM1531" i="7" s="1"/>
  <c r="AK1363" i="7" a="1"/>
  <c r="AK1363" i="7" s="1"/>
  <c r="AK1213" i="7" a="1"/>
  <c r="AK1213" i="7" s="1"/>
  <c r="AJ1104" i="7" a="1"/>
  <c r="AJ1104" i="7" s="1"/>
  <c r="AJ1052" i="7" a="1"/>
  <c r="AJ1052" i="7" s="1"/>
  <c r="AK957" i="7" a="1"/>
  <c r="AK957" i="7" s="1"/>
  <c r="AJ848" i="7" a="1"/>
  <c r="AJ848" i="7" s="1"/>
  <c r="AJ796" i="7" a="1"/>
  <c r="AJ796" i="7" s="1"/>
  <c r="AJ725" i="7" a="1"/>
  <c r="AJ725" i="7" s="1"/>
  <c r="AK499" i="7" a="1"/>
  <c r="AK499" i="7" s="1"/>
  <c r="AM430" i="7" a="1"/>
  <c r="AM430" i="7" s="1"/>
  <c r="AM364" i="7" a="1"/>
  <c r="AM364" i="7" s="1"/>
  <c r="AM300" i="7" a="1"/>
  <c r="AM300" i="7" s="1"/>
  <c r="AM233" i="7" a="1"/>
  <c r="AM233" i="7" s="1"/>
  <c r="AM44" i="7" a="1"/>
  <c r="AM44" i="7" s="1"/>
  <c r="AK722" i="7" a="1"/>
  <c r="AK722" i="7" s="1"/>
  <c r="AJ234" i="7" a="1"/>
  <c r="AJ234" i="7" s="1"/>
  <c r="AJ431" i="7" a="1"/>
  <c r="AJ431" i="7" s="1"/>
  <c r="AJ301" i="7" a="1"/>
  <c r="AJ301" i="7" s="1"/>
  <c r="AL197" i="7" a="1"/>
  <c r="AL197" i="7" s="1"/>
  <c r="AL12" i="7" a="1"/>
  <c r="AL12" i="7" s="1"/>
  <c r="AJ37" i="7" a="1"/>
  <c r="AJ37" i="7" s="1"/>
  <c r="AL225" i="7" a="1"/>
  <c r="AL225" i="7" s="1"/>
  <c r="AL359" i="7" a="1"/>
  <c r="AL359" i="7" s="1"/>
  <c r="AL102" i="7" a="1"/>
  <c r="AL102" i="7" s="1"/>
  <c r="AL70" i="7" a="1"/>
  <c r="AL70" i="7" s="1"/>
  <c r="AK5778" i="7" a="1"/>
  <c r="AK5778" i="7" s="1"/>
  <c r="AJ5192" i="7" a="1"/>
  <c r="AJ5192" i="7" s="1"/>
  <c r="AM5192" i="7" a="1"/>
  <c r="AM5192" i="7" s="1"/>
  <c r="AK5192" i="7" a="1"/>
  <c r="AK5192" i="7" s="1"/>
  <c r="AM5003" i="7" a="1"/>
  <c r="AM5003" i="7" s="1"/>
  <c r="AJ5003" i="7" a="1"/>
  <c r="AJ5003" i="7" s="1"/>
  <c r="AL3618" i="7" a="1"/>
  <c r="AL3618" i="7" s="1"/>
  <c r="AJ3618" i="7" a="1"/>
  <c r="AJ3618" i="7" s="1"/>
  <c r="AM3041" i="7" a="1"/>
  <c r="AM3041" i="7" s="1"/>
  <c r="AL3041" i="7" a="1"/>
  <c r="AL3041" i="7" s="1"/>
  <c r="AJ6917" i="7" a="1"/>
  <c r="AJ6917" i="7" s="1"/>
  <c r="AJ6454" i="7" a="1"/>
  <c r="AJ6454" i="7" s="1"/>
  <c r="AL6313" i="7" a="1"/>
  <c r="AL6313" i="7" s="1"/>
  <c r="AM6313" i="7" a="1"/>
  <c r="AM6313" i="7" s="1"/>
  <c r="AJ6313" i="7" a="1"/>
  <c r="AJ6313" i="7" s="1"/>
  <c r="AL6317" i="7" a="1"/>
  <c r="AL6317" i="7" s="1"/>
  <c r="AJ6135" i="7" a="1"/>
  <c r="AJ6135" i="7" s="1"/>
  <c r="AM6135" i="7" a="1"/>
  <c r="AM6135" i="7" s="1"/>
  <c r="AJ6042" i="7" a="1"/>
  <c r="AJ6042" i="7" s="1"/>
  <c r="AM6042" i="7" a="1"/>
  <c r="AM6042" i="7" s="1"/>
  <c r="AM6941" i="7" a="1"/>
  <c r="AM6941" i="7" s="1"/>
  <c r="AK6929" i="7" a="1"/>
  <c r="AK6929" i="7" s="1"/>
  <c r="AK6945" i="7" a="1"/>
  <c r="AK6945" i="7" s="1"/>
  <c r="AJ6894" i="7" a="1"/>
  <c r="AJ6894" i="7" s="1"/>
  <c r="AJ6875" i="7" a="1"/>
  <c r="AJ6875" i="7" s="1"/>
  <c r="AM6875" i="7" a="1"/>
  <c r="AM6875" i="7" s="1"/>
  <c r="AM6884" i="7" a="1"/>
  <c r="AM6884" i="7" s="1"/>
  <c r="AK6884" i="7" a="1"/>
  <c r="AK6884" i="7" s="1"/>
  <c r="AJ6892" i="7" a="1"/>
  <c r="AJ6892" i="7" s="1"/>
  <c r="AL6869" i="7" a="1"/>
  <c r="AL6869" i="7" s="1"/>
  <c r="AM6846" i="7" a="1"/>
  <c r="AM6846" i="7" s="1"/>
  <c r="AM6868" i="7" a="1"/>
  <c r="AM6868" i="7" s="1"/>
  <c r="AJ6819" i="7" a="1"/>
  <c r="AJ6819" i="7" s="1"/>
  <c r="AM6819" i="7" a="1"/>
  <c r="AM6819" i="7" s="1"/>
  <c r="AL6819" i="7" a="1"/>
  <c r="AL6819" i="7" s="1"/>
  <c r="AL6847" i="7" a="1"/>
  <c r="AL6847" i="7" s="1"/>
  <c r="AJ6812" i="7" a="1"/>
  <c r="AJ6812" i="7" s="1"/>
  <c r="AK6846" i="7" a="1"/>
  <c r="AK6846" i="7" s="1"/>
  <c r="AM6847" i="7" a="1"/>
  <c r="AM6847" i="7" s="1"/>
  <c r="AJ6817" i="7" a="1"/>
  <c r="AJ6817" i="7" s="1"/>
  <c r="AK6806" i="7" a="1"/>
  <c r="AK6806" i="7" s="1"/>
  <c r="AK6822" i="7" a="1"/>
  <c r="AK6822" i="7" s="1"/>
  <c r="AJ6776" i="7" a="1"/>
  <c r="AJ6776" i="7" s="1"/>
  <c r="AK6825" i="7" a="1"/>
  <c r="AK6825" i="7" s="1"/>
  <c r="AJ6842" i="7" a="1"/>
  <c r="AJ6842" i="7" s="1"/>
  <c r="AM6790" i="7" a="1"/>
  <c r="AM6790" i="7" s="1"/>
  <c r="AK6781" i="7" a="1"/>
  <c r="AK6781" i="7" s="1"/>
  <c r="AJ6746" i="7" a="1"/>
  <c r="AJ6746" i="7" s="1"/>
  <c r="AM6725" i="7" a="1"/>
  <c r="AM6725" i="7" s="1"/>
  <c r="AJ6739" i="7" a="1"/>
  <c r="AJ6739" i="7" s="1"/>
  <c r="AL6739" i="7" a="1"/>
  <c r="AL6739" i="7" s="1"/>
  <c r="AM6806" i="7" a="1"/>
  <c r="AM6806" i="7" s="1"/>
  <c r="AL6753" i="7" a="1"/>
  <c r="AL6753" i="7" s="1"/>
  <c r="AK6696" i="7" a="1"/>
  <c r="AK6696" i="7" s="1"/>
  <c r="AL6745" i="7" a="1"/>
  <c r="AL6745" i="7" s="1"/>
  <c r="AJ6707" i="7" a="1"/>
  <c r="AJ6707" i="7" s="1"/>
  <c r="AJ6715" i="7" a="1"/>
  <c r="AJ6715" i="7" s="1"/>
  <c r="AL6715" i="7" a="1"/>
  <c r="AL6715" i="7" s="1"/>
  <c r="AJ6740" i="7" a="1"/>
  <c r="AJ6740" i="7" s="1"/>
  <c r="AL6662" i="7" a="1"/>
  <c r="AL6662" i="7" s="1"/>
  <c r="AM6698" i="7" a="1"/>
  <c r="AM6698" i="7" s="1"/>
  <c r="AK6658" i="7" a="1"/>
  <c r="AK6658" i="7" s="1"/>
  <c r="AM6658" i="7" a="1"/>
  <c r="AM6658" i="7" s="1"/>
  <c r="AM6680" i="7" a="1"/>
  <c r="AM6680" i="7" s="1"/>
  <c r="AK6550" i="7" a="1"/>
  <c r="AK6550" i="7" s="1"/>
  <c r="AJ6705" i="7" a="1"/>
  <c r="AJ6705" i="7" s="1"/>
  <c r="AL6675" i="7" a="1"/>
  <c r="AL6675" i="7" s="1"/>
  <c r="AK6660" i="7" a="1"/>
  <c r="AK6660" i="7" s="1"/>
  <c r="AJ6660" i="7" a="1"/>
  <c r="AJ6660" i="7" s="1"/>
  <c r="AJ6566" i="7" a="1"/>
  <c r="AJ6566" i="7" s="1"/>
  <c r="AM6566" i="7" a="1"/>
  <c r="AM6566" i="7" s="1"/>
  <c r="AK6566" i="7" a="1"/>
  <c r="AK6566" i="7" s="1"/>
  <c r="AL6550" i="7" a="1"/>
  <c r="AL6550" i="7" s="1"/>
  <c r="AK6572" i="7" a="1"/>
  <c r="AK6572" i="7" s="1"/>
  <c r="AM6517" i="7" a="1"/>
  <c r="AM6517" i="7" s="1"/>
  <c r="AJ6517" i="7" a="1"/>
  <c r="AJ6517" i="7" s="1"/>
  <c r="AM6501" i="7" a="1"/>
  <c r="AM6501" i="7" s="1"/>
  <c r="AL6485" i="7" a="1"/>
  <c r="AL6485" i="7" s="1"/>
  <c r="AL6600" i="7" a="1"/>
  <c r="AL6600" i="7" s="1"/>
  <c r="AJ6455" i="7" a="1"/>
  <c r="AJ6455" i="7" s="1"/>
  <c r="AJ6723" i="7" a="1"/>
  <c r="AJ6723" i="7" s="1"/>
  <c r="AK6688" i="7" a="1"/>
  <c r="AK6688" i="7" s="1"/>
  <c r="AJ6606" i="7" a="1"/>
  <c r="AJ6606" i="7" s="1"/>
  <c r="AL6547" i="7" a="1"/>
  <c r="AL6547" i="7" s="1"/>
  <c r="AM6547" i="7" a="1"/>
  <c r="AM6547" i="7" s="1"/>
  <c r="AJ6518" i="7" a="1"/>
  <c r="AJ6518" i="7" s="1"/>
  <c r="AM6483" i="7" a="1"/>
  <c r="AM6483" i="7" s="1"/>
  <c r="AJ6621" i="7" a="1"/>
  <c r="AJ6621" i="7" s="1"/>
  <c r="AL6580" i="7" a="1"/>
  <c r="AL6580" i="7" s="1"/>
  <c r="AM6533" i="7" a="1"/>
  <c r="AM6533" i="7" s="1"/>
  <c r="AK6469" i="7" a="1"/>
  <c r="AK6469" i="7" s="1"/>
  <c r="AK6483" i="7" a="1"/>
  <c r="AK6483" i="7" s="1"/>
  <c r="AL6467" i="7" a="1"/>
  <c r="AL6467" i="7" s="1"/>
  <c r="AK6467" i="7" a="1"/>
  <c r="AK6467" i="7" s="1"/>
  <c r="AL6423" i="7" a="1"/>
  <c r="AL6423" i="7" s="1"/>
  <c r="AJ6575" i="7" a="1"/>
  <c r="AJ6575" i="7" s="1"/>
  <c r="AM6527" i="7" a="1"/>
  <c r="AM6527" i="7" s="1"/>
  <c r="AL6500" i="7" a="1"/>
  <c r="AL6500" i="7" s="1"/>
  <c r="AK6554" i="7" a="1"/>
  <c r="AK6554" i="7" s="1"/>
  <c r="AJ6364" i="7" a="1"/>
  <c r="AJ6364" i="7" s="1"/>
  <c r="AM6286" i="7" a="1"/>
  <c r="AM6286" i="7" s="1"/>
  <c r="AK6286" i="7" a="1"/>
  <c r="AK6286" i="7" s="1"/>
  <c r="AL6433" i="7" a="1"/>
  <c r="AL6433" i="7" s="1"/>
  <c r="AJ6373" i="7" a="1"/>
  <c r="AJ6373" i="7" s="1"/>
  <c r="AL6359" i="7" a="1"/>
  <c r="AL6359" i="7" s="1"/>
  <c r="AK6482" i="7" a="1"/>
  <c r="AK6482" i="7" s="1"/>
  <c r="AM6391" i="7" a="1"/>
  <c r="AM6391" i="7" s="1"/>
  <c r="AM6330" i="7" a="1"/>
  <c r="AM6330" i="7" s="1"/>
  <c r="AL6330" i="7" a="1"/>
  <c r="AL6330" i="7" s="1"/>
  <c r="AJ6330" i="7" a="1"/>
  <c r="AJ6330" i="7" s="1"/>
  <c r="AJ6237" i="7" a="1"/>
  <c r="AJ6237" i="7" s="1"/>
  <c r="AM6237" i="7" a="1"/>
  <c r="AM6237" i="7" s="1"/>
  <c r="AK6237" i="7" a="1"/>
  <c r="AK6237" i="7" s="1"/>
  <c r="AM6060" i="7" a="1"/>
  <c r="AM6060" i="7" s="1"/>
  <c r="AL6060" i="7" a="1"/>
  <c r="AL6060" i="7" s="1"/>
  <c r="AK6060" i="7" a="1"/>
  <c r="AK6060" i="7" s="1"/>
  <c r="AL6424" i="7" a="1"/>
  <c r="AL6424" i="7" s="1"/>
  <c r="AK6401" i="7" a="1"/>
  <c r="AK6401" i="7" s="1"/>
  <c r="AL6504" i="7" a="1"/>
  <c r="AL6504" i="7" s="1"/>
  <c r="AM6484" i="7" a="1"/>
  <c r="AM6484" i="7" s="1"/>
  <c r="AM6365" i="7" a="1"/>
  <c r="AM6365" i="7" s="1"/>
  <c r="AK6334" i="7" a="1"/>
  <c r="AK6334" i="7" s="1"/>
  <c r="AM6319" i="7" a="1"/>
  <c r="AM6319" i="7" s="1"/>
  <c r="AJ6319" i="7" a="1"/>
  <c r="AJ6319" i="7" s="1"/>
  <c r="AK6300" i="7" a="1"/>
  <c r="AK6300" i="7" s="1"/>
  <c r="AM6222" i="7" a="1"/>
  <c r="AM6222" i="7" s="1"/>
  <c r="AK6161" i="7" a="1"/>
  <c r="AK6161" i="7" s="1"/>
  <c r="AM6405" i="7" a="1"/>
  <c r="AM6405" i="7" s="1"/>
  <c r="AM6346" i="7" a="1"/>
  <c r="AM6346" i="7" s="1"/>
  <c r="AL6303" i="7" a="1"/>
  <c r="AL6303" i="7" s="1"/>
  <c r="AK6139" i="7" a="1"/>
  <c r="AK6139" i="7" s="1"/>
  <c r="AM6139" i="7" a="1"/>
  <c r="AM6139" i="7" s="1"/>
  <c r="AJ6139" i="7" a="1"/>
  <c r="AJ6139" i="7" s="1"/>
  <c r="AJ6129" i="7" a="1"/>
  <c r="AJ6129" i="7" s="1"/>
  <c r="AK6089" i="7" a="1"/>
  <c r="AK6089" i="7" s="1"/>
  <c r="AL6354" i="7" a="1"/>
  <c r="AL6354" i="7" s="1"/>
  <c r="AL6301" i="7" a="1"/>
  <c r="AL6301" i="7" s="1"/>
  <c r="AL6232" i="7" a="1"/>
  <c r="AL6232" i="7" s="1"/>
  <c r="AM6262" i="7" a="1"/>
  <c r="AM6262" i="7" s="1"/>
  <c r="AK6262" i="7" a="1"/>
  <c r="AK6262" i="7" s="1"/>
  <c r="AL6262" i="7" a="1"/>
  <c r="AL6262" i="7" s="1"/>
  <c r="AK6114" i="7" a="1"/>
  <c r="AK6114" i="7" s="1"/>
  <c r="AM6153" i="7" a="1"/>
  <c r="AM6153" i="7" s="1"/>
  <c r="AK6095" i="7" a="1"/>
  <c r="AK6095" i="7" s="1"/>
  <c r="AL6007" i="7" a="1"/>
  <c r="AL6007" i="7" s="1"/>
  <c r="AK6243" i="7" a="1"/>
  <c r="AK6243" i="7" s="1"/>
  <c r="AL6162" i="7" a="1"/>
  <c r="AL6162" i="7" s="1"/>
  <c r="AL6090" i="7" a="1"/>
  <c r="AL6090" i="7" s="1"/>
  <c r="AM6267" i="7" a="1"/>
  <c r="AM6267" i="7" s="1"/>
  <c r="AK6230" i="7" a="1"/>
  <c r="AK6230" i="7" s="1"/>
  <c r="AM6174" i="7" a="1"/>
  <c r="AM6174" i="7" s="1"/>
  <c r="AM6154" i="7" a="1"/>
  <c r="AM6154" i="7" s="1"/>
  <c r="AL6068" i="7" a="1"/>
  <c r="AL6068" i="7" s="1"/>
  <c r="AK6279" i="7" a="1"/>
  <c r="AK6279" i="7" s="1"/>
  <c r="AJ6203" i="7" a="1"/>
  <c r="AJ6203" i="7" s="1"/>
  <c r="AJ6086" i="7" a="1"/>
  <c r="AJ6086" i="7" s="1"/>
  <c r="AM6086" i="7" a="1"/>
  <c r="AM6086" i="7" s="1"/>
  <c r="AM6091" i="7" a="1"/>
  <c r="AM6091" i="7" s="1"/>
  <c r="AK6293" i="7" a="1"/>
  <c r="AK6293" i="7" s="1"/>
  <c r="AM6208" i="7" a="1"/>
  <c r="AM6208" i="7" s="1"/>
  <c r="AJ6219" i="7" a="1"/>
  <c r="AJ6219" i="7" s="1"/>
  <c r="AM6016" i="7" a="1"/>
  <c r="AM6016" i="7" s="1"/>
  <c r="AL6170" i="7" a="1"/>
  <c r="AL6170" i="7" s="1"/>
  <c r="AK6044" i="7" a="1"/>
  <c r="AK6044" i="7" s="1"/>
  <c r="AJ6004" i="7" a="1"/>
  <c r="AJ6004" i="7" s="1"/>
  <c r="AK5972" i="7" a="1"/>
  <c r="AK5972" i="7" s="1"/>
  <c r="AM5972" i="7" a="1"/>
  <c r="AM5972" i="7" s="1"/>
  <c r="AJ5972" i="7" a="1"/>
  <c r="AJ5972" i="7" s="1"/>
  <c r="AK6283" i="7" a="1"/>
  <c r="AK6283" i="7" s="1"/>
  <c r="AJ6074" i="7" a="1"/>
  <c r="AJ6074" i="7" s="1"/>
  <c r="AJ6016" i="7" a="1"/>
  <c r="AJ6016" i="7" s="1"/>
  <c r="AM5974" i="7" a="1"/>
  <c r="AM5974" i="7" s="1"/>
  <c r="AM6040" i="7" a="1"/>
  <c r="AM6040" i="7" s="1"/>
  <c r="AL6257" i="7" a="1"/>
  <c r="AL6257" i="7" s="1"/>
  <c r="AM6057" i="7" a="1"/>
  <c r="AM6057" i="7" s="1"/>
  <c r="AK5980" i="7" a="1"/>
  <c r="AK5980" i="7" s="1"/>
  <c r="AL5965" i="7" a="1"/>
  <c r="AL5965" i="7" s="1"/>
  <c r="AJ5916" i="7" a="1"/>
  <c r="AJ5916" i="7" s="1"/>
  <c r="AM6011" i="7" a="1"/>
  <c r="AM6011" i="7" s="1"/>
  <c r="AL5969" i="7" a="1"/>
  <c r="AL5969" i="7" s="1"/>
  <c r="AM6000" i="7" a="1"/>
  <c r="AM6000" i="7" s="1"/>
  <c r="AK5948" i="7" a="1"/>
  <c r="AK5948" i="7" s="1"/>
  <c r="AK6173" i="7" a="1"/>
  <c r="AK6173" i="7" s="1"/>
  <c r="AL6085" i="7" a="1"/>
  <c r="AL6085" i="7" s="1"/>
  <c r="AJ6000" i="7" a="1"/>
  <c r="AJ6000" i="7" s="1"/>
  <c r="AL5987" i="7" a="1"/>
  <c r="AL5987" i="7" s="1"/>
  <c r="AJ5968" i="7" a="1"/>
  <c r="AJ5968" i="7" s="1"/>
  <c r="AJ5890" i="7" a="1"/>
  <c r="AJ5890" i="7" s="1"/>
  <c r="AL5891" i="7" a="1"/>
  <c r="AL5891" i="7" s="1"/>
  <c r="AM5891" i="7" a="1"/>
  <c r="AM5891" i="7" s="1"/>
  <c r="AJ5869" i="7" a="1"/>
  <c r="AJ5869" i="7" s="1"/>
  <c r="AJ5962" i="7" a="1"/>
  <c r="AJ5962" i="7" s="1"/>
  <c r="AK5885" i="7" a="1"/>
  <c r="AK5885" i="7" s="1"/>
  <c r="AJ5885" i="7" a="1"/>
  <c r="AJ5885" i="7" s="1"/>
  <c r="AK5862" i="7" a="1"/>
  <c r="AK5862" i="7" s="1"/>
  <c r="AL5830" i="7" a="1"/>
  <c r="AL5830" i="7" s="1"/>
  <c r="AM5778" i="7" a="1"/>
  <c r="AM5778" i="7" s="1"/>
  <c r="AM5761" i="7" a="1"/>
  <c r="AM5761" i="7" s="1"/>
  <c r="AK5761" i="7" a="1"/>
  <c r="AK5761" i="7" s="1"/>
  <c r="AJ5673" i="7" a="1"/>
  <c r="AJ5673" i="7" s="1"/>
  <c r="AK5673" i="7" a="1"/>
  <c r="AK5673" i="7" s="1"/>
  <c r="AK5632" i="7" a="1"/>
  <c r="AK5632" i="7" s="1"/>
  <c r="AK5600" i="7" a="1"/>
  <c r="AK5600" i="7" s="1"/>
  <c r="AK5832" i="7" a="1"/>
  <c r="AK5832" i="7" s="1"/>
  <c r="AJ5784" i="7" a="1"/>
  <c r="AJ5784" i="7" s="1"/>
  <c r="AJ5712" i="7" a="1"/>
  <c r="AJ5712" i="7" s="1"/>
  <c r="AM5680" i="7" a="1"/>
  <c r="AM5680" i="7" s="1"/>
  <c r="AL5680" i="7" a="1"/>
  <c r="AL5680" i="7" s="1"/>
  <c r="AM5847" i="7" a="1"/>
  <c r="AM5847" i="7" s="1"/>
  <c r="AK5762" i="7" a="1"/>
  <c r="AK5762" i="7" s="1"/>
  <c r="AK5926" i="7" a="1"/>
  <c r="AK5926" i="7" s="1"/>
  <c r="AL5736" i="7" a="1"/>
  <c r="AL5736" i="7" s="1"/>
  <c r="AM5736" i="7" a="1"/>
  <c r="AM5736" i="7" s="1"/>
  <c r="AK5720" i="7" a="1"/>
  <c r="AK5720" i="7" s="1"/>
  <c r="AJ5689" i="7" a="1"/>
  <c r="AJ5689" i="7" s="1"/>
  <c r="AL5638" i="7" a="1"/>
  <c r="AL5638" i="7" s="1"/>
  <c r="AM5638" i="7" a="1"/>
  <c r="AM5638" i="7" s="1"/>
  <c r="AM5606" i="7" a="1"/>
  <c r="AM5606" i="7" s="1"/>
  <c r="AL5606" i="7" a="1"/>
  <c r="AL5606" i="7" s="1"/>
  <c r="AL5887" i="7" a="1"/>
  <c r="AL5887" i="7" s="1"/>
  <c r="AL5793" i="7" a="1"/>
  <c r="AL5793" i="7" s="1"/>
  <c r="AL5721" i="7" a="1"/>
  <c r="AL5721" i="7" s="1"/>
  <c r="AK5648" i="7" a="1"/>
  <c r="AK5648" i="7" s="1"/>
  <c r="AJ5861" i="7" a="1"/>
  <c r="AJ5861" i="7" s="1"/>
  <c r="AM5917" i="7" a="1"/>
  <c r="AM5917" i="7" s="1"/>
  <c r="AM5861" i="7" a="1"/>
  <c r="AM5861" i="7" s="1"/>
  <c r="AK5760" i="7" a="1"/>
  <c r="AK5760" i="7" s="1"/>
  <c r="AL5843" i="7" a="1"/>
  <c r="AL5843" i="7" s="1"/>
  <c r="AJ5630" i="7" a="1"/>
  <c r="AJ5630" i="7" s="1"/>
  <c r="AM5663" i="7" a="1"/>
  <c r="AM5663" i="7" s="1"/>
  <c r="AK5544" i="7" a="1"/>
  <c r="AK5544" i="7" s="1"/>
  <c r="AL5665" i="7" a="1"/>
  <c r="AL5665" i="7" s="1"/>
  <c r="AM5614" i="7" a="1"/>
  <c r="AM5614" i="7" s="1"/>
  <c r="AK5552" i="7" a="1"/>
  <c r="AK5552" i="7" s="1"/>
  <c r="AJ5429" i="7" a="1"/>
  <c r="AJ5429" i="7" s="1"/>
  <c r="AK5730" i="7" a="1"/>
  <c r="AK5730" i="7" s="1"/>
  <c r="AK5703" i="7" a="1"/>
  <c r="AK5703" i="7" s="1"/>
  <c r="AK5671" i="7" a="1"/>
  <c r="AK5671" i="7" s="1"/>
  <c r="AM5642" i="7" a="1"/>
  <c r="AM5642" i="7" s="1"/>
  <c r="AJ5565" i="7" a="1"/>
  <c r="AJ5565" i="7" s="1"/>
  <c r="AL5460" i="7" a="1"/>
  <c r="AL5460" i="7" s="1"/>
  <c r="AJ5488" i="7" a="1"/>
  <c r="AJ5488" i="7" s="1"/>
  <c r="AJ5701" i="7" a="1"/>
  <c r="AJ5701" i="7" s="1"/>
  <c r="AK5666" i="7" a="1"/>
  <c r="AK5666" i="7" s="1"/>
  <c r="AM5514" i="7" a="1"/>
  <c r="AM5514" i="7" s="1"/>
  <c r="AJ5445" i="7" a="1"/>
  <c r="AJ5445" i="7" s="1"/>
  <c r="AK5411" i="7" a="1"/>
  <c r="AK5411" i="7" s="1"/>
  <c r="AJ5349" i="7" a="1"/>
  <c r="AJ5349" i="7" s="1"/>
  <c r="AK5263" i="7" a="1"/>
  <c r="AK5263" i="7" s="1"/>
  <c r="AL5528" i="7" a="1"/>
  <c r="AL5528" i="7" s="1"/>
  <c r="AL5507" i="7" a="1"/>
  <c r="AL5507" i="7" s="1"/>
  <c r="AL5497" i="7" a="1"/>
  <c r="AL5497" i="7" s="1"/>
  <c r="AJ5436" i="7" a="1"/>
  <c r="AJ5436" i="7" s="1"/>
  <c r="AK5405" i="7" a="1"/>
  <c r="AK5405" i="7" s="1"/>
  <c r="AM5405" i="7" a="1"/>
  <c r="AM5405" i="7" s="1"/>
  <c r="AK5528" i="7" a="1"/>
  <c r="AK5528" i="7" s="1"/>
  <c r="AL5471" i="7" a="1"/>
  <c r="AL5471" i="7" s="1"/>
  <c r="AK5288" i="7" a="1"/>
  <c r="AK5288" i="7" s="1"/>
  <c r="AM5288" i="7" a="1"/>
  <c r="AM5288" i="7" s="1"/>
  <c r="AK5271" i="7" a="1"/>
  <c r="AK5271" i="7" s="1"/>
  <c r="AJ5223" i="7" a="1"/>
  <c r="AJ5223" i="7" s="1"/>
  <c r="AM5550" i="7" a="1"/>
  <c r="AM5550" i="7" s="1"/>
  <c r="AM5487" i="7" a="1"/>
  <c r="AM5487" i="7" s="1"/>
  <c r="AJ5295" i="7" a="1"/>
  <c r="AJ5295" i="7" s="1"/>
  <c r="AK5672" i="7" a="1"/>
  <c r="AK5672" i="7" s="1"/>
  <c r="AM5590" i="7" a="1"/>
  <c r="AM5590" i="7" s="1"/>
  <c r="AJ5519" i="7" a="1"/>
  <c r="AJ5519" i="7" s="1"/>
  <c r="AK5467" i="7" a="1"/>
  <c r="AK5467" i="7" s="1"/>
  <c r="AL5320" i="7" a="1"/>
  <c r="AL5320" i="7" s="1"/>
  <c r="AM5239" i="7" a="1"/>
  <c r="AM5239" i="7" s="1"/>
  <c r="AK5207" i="7" a="1"/>
  <c r="AK5207" i="7" s="1"/>
  <c r="AK5365" i="7" a="1"/>
  <c r="AK5365" i="7" s="1"/>
  <c r="AJ5284" i="7" a="1"/>
  <c r="AJ5284" i="7" s="1"/>
  <c r="AJ5279" i="7" a="1"/>
  <c r="AJ5279" i="7" s="1"/>
  <c r="AL5168" i="7" a="1"/>
  <c r="AL5168" i="7" s="1"/>
  <c r="AL5441" i="7" a="1"/>
  <c r="AL5441" i="7" s="1"/>
  <c r="AM5272" i="7" a="1"/>
  <c r="AM5272" i="7" s="1"/>
  <c r="AJ5198" i="7" a="1"/>
  <c r="AJ5198" i="7" s="1"/>
  <c r="AL5172" i="7" a="1"/>
  <c r="AL5172" i="7" s="1"/>
  <c r="AK5172" i="7" a="1"/>
  <c r="AK5172" i="7" s="1"/>
  <c r="AM5172" i="7" a="1"/>
  <c r="AM5172" i="7" s="1"/>
  <c r="AM5151" i="7" a="1"/>
  <c r="AM5151" i="7" s="1"/>
  <c r="AL5151" i="7" a="1"/>
  <c r="AL5151" i="7" s="1"/>
  <c r="AJ5119" i="7" a="1"/>
  <c r="AJ5119" i="7" s="1"/>
  <c r="AM5119" i="7" a="1"/>
  <c r="AM5119" i="7" s="1"/>
  <c r="AL5119" i="7" a="1"/>
  <c r="AL5119" i="7" s="1"/>
  <c r="AJ5089" i="7" a="1"/>
  <c r="AJ5089" i="7" s="1"/>
  <c r="AJ5057" i="7" a="1"/>
  <c r="AJ5057" i="7" s="1"/>
  <c r="AL5417" i="7" a="1"/>
  <c r="AL5417" i="7" s="1"/>
  <c r="AK5388" i="7" a="1"/>
  <c r="AK5388" i="7" s="1"/>
  <c r="AM5215" i="7" a="1"/>
  <c r="AM5215" i="7" s="1"/>
  <c r="AJ5172" i="7" a="1"/>
  <c r="AJ5172" i="7" s="1"/>
  <c r="AL5134" i="7" a="1"/>
  <c r="AL5134" i="7" s="1"/>
  <c r="AM5134" i="7" a="1"/>
  <c r="AM5134" i="7" s="1"/>
  <c r="AK5450" i="7" a="1"/>
  <c r="AK5450" i="7" s="1"/>
  <c r="AM5381" i="7" a="1"/>
  <c r="AM5381" i="7" s="1"/>
  <c r="AJ5199" i="7" a="1"/>
  <c r="AJ5199" i="7" s="1"/>
  <c r="AL5153" i="7" a="1"/>
  <c r="AL5153" i="7" s="1"/>
  <c r="AM5113" i="7" a="1"/>
  <c r="AM5113" i="7" s="1"/>
  <c r="AM5081" i="7" a="1"/>
  <c r="AM5081" i="7" s="1"/>
  <c r="AM5049" i="7" a="1"/>
  <c r="AM5049" i="7" s="1"/>
  <c r="AK5438" i="7" a="1"/>
  <c r="AK5438" i="7" s="1"/>
  <c r="AM5311" i="7" a="1"/>
  <c r="AM5311" i="7" s="1"/>
  <c r="AM5217" i="7" a="1"/>
  <c r="AM5217" i="7" s="1"/>
  <c r="AL5107" i="7" a="1"/>
  <c r="AL5107" i="7" s="1"/>
  <c r="AJ5025" i="7" a="1"/>
  <c r="AJ5025" i="7" s="1"/>
  <c r="AJ5160" i="7" a="1"/>
  <c r="AJ5160" i="7" s="1"/>
  <c r="AK5067" i="7" a="1"/>
  <c r="AK5067" i="7" s="1"/>
  <c r="AJ5026" i="7" a="1"/>
  <c r="AJ5026" i="7" s="1"/>
  <c r="AJ4994" i="7" a="1"/>
  <c r="AJ4994" i="7" s="1"/>
  <c r="AJ5096" i="7" a="1"/>
  <c r="AJ5096" i="7" s="1"/>
  <c r="AL4994" i="7" a="1"/>
  <c r="AL4994" i="7" s="1"/>
  <c r="AM4901" i="7" a="1"/>
  <c r="AM4901" i="7" s="1"/>
  <c r="AM4837" i="7" a="1"/>
  <c r="AM4837" i="7" s="1"/>
  <c r="AK5115" i="7" a="1"/>
  <c r="AK5115" i="7" s="1"/>
  <c r="AK5041" i="7" a="1"/>
  <c r="AK5041" i="7" s="1"/>
  <c r="AK4963" i="7" a="1"/>
  <c r="AK4963" i="7" s="1"/>
  <c r="AJ4855" i="7" a="1"/>
  <c r="AJ4855" i="7" s="1"/>
  <c r="AL4855" i="7" a="1"/>
  <c r="AL4855" i="7" s="1"/>
  <c r="AK5122" i="7" a="1"/>
  <c r="AK5122" i="7" s="1"/>
  <c r="AK4985" i="7" a="1"/>
  <c r="AK4985" i="7" s="1"/>
  <c r="AM4903" i="7" a="1"/>
  <c r="AM4903" i="7" s="1"/>
  <c r="AM4839" i="7" a="1"/>
  <c r="AM4839" i="7" s="1"/>
  <c r="AM4807" i="7" a="1"/>
  <c r="AM4807" i="7" s="1"/>
  <c r="AM5727" i="7" a="1"/>
  <c r="AM5727" i="7" s="1"/>
  <c r="AM5201" i="7" a="1"/>
  <c r="AM5201" i="7" s="1"/>
  <c r="AM4825" i="7" a="1"/>
  <c r="AM4825" i="7" s="1"/>
  <c r="AL4749" i="7" a="1"/>
  <c r="AL4749" i="7" s="1"/>
  <c r="AK4721" i="7" a="1"/>
  <c r="AK4721" i="7" s="1"/>
  <c r="AJ4721" i="7" a="1"/>
  <c r="AJ4721" i="7" s="1"/>
  <c r="AM4694" i="7" a="1"/>
  <c r="AM4694" i="7" s="1"/>
  <c r="AJ4694" i="7" a="1"/>
  <c r="AJ4694" i="7" s="1"/>
  <c r="AK5184" i="7" a="1"/>
  <c r="AK5184" i="7" s="1"/>
  <c r="AJ4761" i="7" a="1"/>
  <c r="AJ4761" i="7" s="1"/>
  <c r="AK4734" i="7" a="1"/>
  <c r="AK4734" i="7" s="1"/>
  <c r="AK5059" i="7" a="1"/>
  <c r="AK5059" i="7" s="1"/>
  <c r="AJ4986" i="7" a="1"/>
  <c r="AJ4986" i="7" s="1"/>
  <c r="AK4873" i="7" a="1"/>
  <c r="AK4873" i="7" s="1"/>
  <c r="AK4767" i="7" a="1"/>
  <c r="AK4767" i="7" s="1"/>
  <c r="AJ4709" i="7" a="1"/>
  <c r="AJ4709" i="7" s="1"/>
  <c r="AM4646" i="7" a="1"/>
  <c r="AM4646" i="7" s="1"/>
  <c r="AM4582" i="7" a="1"/>
  <c r="AM4582" i="7" s="1"/>
  <c r="AM4518" i="7" a="1"/>
  <c r="AM4518" i="7" s="1"/>
  <c r="AM4454" i="7" a="1"/>
  <c r="AM4454" i="7" s="1"/>
  <c r="AL4936" i="7" a="1"/>
  <c r="AL4936" i="7" s="1"/>
  <c r="AJ4901" i="7" a="1"/>
  <c r="AJ4901" i="7" s="1"/>
  <c r="AJ4869" i="7" a="1"/>
  <c r="AJ4869" i="7" s="1"/>
  <c r="AJ4837" i="7" a="1"/>
  <c r="AJ4837" i="7" s="1"/>
  <c r="AL5142" i="7" a="1"/>
  <c r="AL5142" i="7" s="1"/>
  <c r="AL5083" i="7" a="1"/>
  <c r="AL5083" i="7" s="1"/>
  <c r="AM4941" i="7" a="1"/>
  <c r="AM4941" i="7" s="1"/>
  <c r="AJ4757" i="7" a="1"/>
  <c r="AJ4757" i="7" s="1"/>
  <c r="AK4718" i="7" a="1"/>
  <c r="AK4718" i="7" s="1"/>
  <c r="AL4678" i="7" a="1"/>
  <c r="AL4678" i="7" s="1"/>
  <c r="AM4897" i="7" a="1"/>
  <c r="AM4897" i="7" s="1"/>
  <c r="AJ4622" i="7" a="1"/>
  <c r="AJ4622" i="7" s="1"/>
  <c r="AL4418" i="7" a="1"/>
  <c r="AL4418" i="7" s="1"/>
  <c r="AM4350" i="7" a="1"/>
  <c r="AM4350" i="7" s="1"/>
  <c r="AK4350" i="7" a="1"/>
  <c r="AK4350" i="7" s="1"/>
  <c r="AM4334" i="7" a="1"/>
  <c r="AM4334" i="7" s="1"/>
  <c r="AK4334" i="7" a="1"/>
  <c r="AK4334" i="7" s="1"/>
  <c r="AL4189" i="7" a="1"/>
  <c r="AL4189" i="7" s="1"/>
  <c r="AJ4615" i="7" a="1"/>
  <c r="AJ4615" i="7" s="1"/>
  <c r="AL4594" i="7" a="1"/>
  <c r="AL4594" i="7" s="1"/>
  <c r="AL4431" i="7" a="1"/>
  <c r="AL4431" i="7" s="1"/>
  <c r="AK4383" i="7" a="1"/>
  <c r="AK4383" i="7" s="1"/>
  <c r="AJ4231" i="7" a="1"/>
  <c r="AJ4231" i="7" s="1"/>
  <c r="AL4208" i="7" a="1"/>
  <c r="AL4208" i="7" s="1"/>
  <c r="AM4970" i="7" a="1"/>
  <c r="AM4970" i="7" s="1"/>
  <c r="AL4881" i="7" a="1"/>
  <c r="AL4881" i="7" s="1"/>
  <c r="AJ4606" i="7" a="1"/>
  <c r="AJ4606" i="7" s="1"/>
  <c r="AK4406" i="7" a="1"/>
  <c r="AK4406" i="7" s="1"/>
  <c r="AM4406" i="7" a="1"/>
  <c r="AM4406" i="7" s="1"/>
  <c r="AK4346" i="7" a="1"/>
  <c r="AK4346" i="7" s="1"/>
  <c r="AM4346" i="7" a="1"/>
  <c r="AM4346" i="7" s="1"/>
  <c r="AL4314" i="7" a="1"/>
  <c r="AL4314" i="7" s="1"/>
  <c r="AK4833" i="7" a="1"/>
  <c r="AK4833" i="7" s="1"/>
  <c r="AJ4535" i="7" a="1"/>
  <c r="AJ4535" i="7" s="1"/>
  <c r="AK4514" i="7" a="1"/>
  <c r="AK4514" i="7" s="1"/>
  <c r="AL4471" i="7" a="1"/>
  <c r="AL4471" i="7" s="1"/>
  <c r="AK4216" i="7" a="1"/>
  <c r="AK4216" i="7" s="1"/>
  <c r="AM4216" i="7" a="1"/>
  <c r="AM4216" i="7" s="1"/>
  <c r="AM4789" i="7" a="1"/>
  <c r="AM4789" i="7" s="1"/>
  <c r="AJ4590" i="7" a="1"/>
  <c r="AJ4590" i="7" s="1"/>
  <c r="AK4538" i="7" a="1"/>
  <c r="AK4538" i="7" s="1"/>
  <c r="AL4394" i="7" a="1"/>
  <c r="AL4394" i="7" s="1"/>
  <c r="AL4283" i="7" a="1"/>
  <c r="AL4283" i="7" s="1"/>
  <c r="AM4172" i="7" a="1"/>
  <c r="AM4172" i="7" s="1"/>
  <c r="AM4108" i="7" a="1"/>
  <c r="AM4108" i="7" s="1"/>
  <c r="AM4044" i="7" a="1"/>
  <c r="AM4044" i="7" s="1"/>
  <c r="AM3980" i="7" a="1"/>
  <c r="AM3980" i="7" s="1"/>
  <c r="AK4498" i="7" a="1"/>
  <c r="AK4498" i="7" s="1"/>
  <c r="AM4199" i="7" a="1"/>
  <c r="AM4199" i="7" s="1"/>
  <c r="AL4199" i="7" a="1"/>
  <c r="AL4199" i="7" s="1"/>
  <c r="AJ4199" i="7" a="1"/>
  <c r="AJ4199" i="7" s="1"/>
  <c r="AK4156" i="7" a="1"/>
  <c r="AK4156" i="7" s="1"/>
  <c r="AM4030" i="7" a="1"/>
  <c r="AM4030" i="7" s="1"/>
  <c r="AL4022" i="7" a="1"/>
  <c r="AL4022" i="7" s="1"/>
  <c r="AM3963" i="7" a="1"/>
  <c r="AM3963" i="7" s="1"/>
  <c r="AK4785" i="7" a="1"/>
  <c r="AK4785" i="7" s="1"/>
  <c r="AM4676" i="7" a="1"/>
  <c r="AM4676" i="7" s="1"/>
  <c r="AM4258" i="7" a="1"/>
  <c r="AM4258" i="7" s="1"/>
  <c r="AL4102" i="7" a="1"/>
  <c r="AL4102" i="7" s="1"/>
  <c r="AL4053" i="7" a="1"/>
  <c r="AL4053" i="7" s="1"/>
  <c r="AK3982" i="7" a="1"/>
  <c r="AK3982" i="7" s="1"/>
  <c r="AK3931" i="7" a="1"/>
  <c r="AK3931" i="7" s="1"/>
  <c r="AK4902" i="7" a="1"/>
  <c r="AK4902" i="7" s="1"/>
  <c r="AM4231" i="7" a="1"/>
  <c r="AM4231" i="7" s="1"/>
  <c r="AK4020" i="7" a="1"/>
  <c r="AK4020" i="7" s="1"/>
  <c r="AL3942" i="7" a="1"/>
  <c r="AL3942" i="7" s="1"/>
  <c r="AJ3830" i="7" a="1"/>
  <c r="AJ3830" i="7" s="1"/>
  <c r="AL4610" i="7" a="1"/>
  <c r="AL4610" i="7" s="1"/>
  <c r="AM4398" i="7" a="1"/>
  <c r="AM4398" i="7" s="1"/>
  <c r="AL4354" i="7" a="1"/>
  <c r="AL4354" i="7" s="1"/>
  <c r="AM4250" i="7" a="1"/>
  <c r="AM4250" i="7" s="1"/>
  <c r="AK4118" i="7" a="1"/>
  <c r="AK4118" i="7" s="1"/>
  <c r="AL4075" i="7" a="1"/>
  <c r="AL4075" i="7" s="1"/>
  <c r="AK3973" i="7" a="1"/>
  <c r="AK3973" i="7" s="1"/>
  <c r="AK3963" i="7" a="1"/>
  <c r="AK3963" i="7" s="1"/>
  <c r="AJ3915" i="7" a="1"/>
  <c r="AJ3915" i="7" s="1"/>
  <c r="AJ3874" i="7" a="1"/>
  <c r="AJ3874" i="7" s="1"/>
  <c r="AM4913" i="7" a="1"/>
  <c r="AM4913" i="7" s="1"/>
  <c r="AK4854" i="7" a="1"/>
  <c r="AK4854" i="7" s="1"/>
  <c r="AM4343" i="7" a="1"/>
  <c r="AM4343" i="7" s="1"/>
  <c r="AK4126" i="7" a="1"/>
  <c r="AK4126" i="7" s="1"/>
  <c r="AL3990" i="7" a="1"/>
  <c r="AL3990" i="7" s="1"/>
  <c r="AJ3957" i="7" a="1"/>
  <c r="AJ3957" i="7" s="1"/>
  <c r="AJ3900" i="7" a="1"/>
  <c r="AJ3900" i="7" s="1"/>
  <c r="AM3900" i="7" a="1"/>
  <c r="AM3900" i="7" s="1"/>
  <c r="AK3813" i="7" a="1"/>
  <c r="AK3813" i="7" s="1"/>
  <c r="AJ4909" i="7" a="1"/>
  <c r="AJ4909" i="7" s="1"/>
  <c r="AM4177" i="7" a="1"/>
  <c r="AM4177" i="7" s="1"/>
  <c r="AK4134" i="7" a="1"/>
  <c r="AK4134" i="7" s="1"/>
  <c r="AK4021" i="7" a="1"/>
  <c r="AK4021" i="7" s="1"/>
  <c r="AM4726" i="7" a="1"/>
  <c r="AM4726" i="7" s="1"/>
  <c r="AM4482" i="7" a="1"/>
  <c r="AM4482" i="7" s="1"/>
  <c r="AM4386" i="7" a="1"/>
  <c r="AM4386" i="7" s="1"/>
  <c r="AM4375" i="7" a="1"/>
  <c r="AM4375" i="7" s="1"/>
  <c r="AL4142" i="7" a="1"/>
  <c r="AL4142" i="7" s="1"/>
  <c r="AK3974" i="7" a="1"/>
  <c r="AK3974" i="7" s="1"/>
  <c r="AK4148" i="7" a="1"/>
  <c r="AK4148" i="7" s="1"/>
  <c r="AK4086" i="7" a="1"/>
  <c r="AK4086" i="7" s="1"/>
  <c r="AK4005" i="7" a="1"/>
  <c r="AK4005" i="7" s="1"/>
  <c r="AJ3995" i="7" a="1"/>
  <c r="AJ3995" i="7" s="1"/>
  <c r="AM3846" i="7" a="1"/>
  <c r="AM3846" i="7" s="1"/>
  <c r="AK3773" i="7" a="1"/>
  <c r="AK3773" i="7" s="1"/>
  <c r="AK3869" i="7" a="1"/>
  <c r="AK3869" i="7" s="1"/>
  <c r="AJ3767" i="7" a="1"/>
  <c r="AJ3767" i="7" s="1"/>
  <c r="AM4166" i="7" a="1"/>
  <c r="AM4166" i="7" s="1"/>
  <c r="AK3805" i="7" a="1"/>
  <c r="AK3805" i="7" s="1"/>
  <c r="AJ3631" i="7" a="1"/>
  <c r="AJ3631" i="7" s="1"/>
  <c r="AM3639" i="7" a="1"/>
  <c r="AM3639" i="7" s="1"/>
  <c r="AL3675" i="7" a="1"/>
  <c r="AL3675" i="7" s="1"/>
  <c r="AJ3474" i="7" a="1"/>
  <c r="AJ3474" i="7" s="1"/>
  <c r="AL3691" i="7" a="1"/>
  <c r="AL3691" i="7" s="1"/>
  <c r="AJ3471" i="7" a="1"/>
  <c r="AJ3471" i="7" s="1"/>
  <c r="AM3631" i="7" a="1"/>
  <c r="AM3631" i="7" s="1"/>
  <c r="AM3411" i="7" a="1"/>
  <c r="AM3411" i="7" s="1"/>
  <c r="AM3379" i="7" a="1"/>
  <c r="AM3379" i="7" s="1"/>
  <c r="AM3315" i="7" a="1"/>
  <c r="AM3315" i="7" s="1"/>
  <c r="AM3251" i="7" a="1"/>
  <c r="AM3251" i="7" s="1"/>
  <c r="AM3187" i="7" a="1"/>
  <c r="AM3187" i="7" s="1"/>
  <c r="AM3123" i="7" a="1"/>
  <c r="AM3123" i="7" s="1"/>
  <c r="AK3433" i="7" a="1"/>
  <c r="AK3433" i="7" s="1"/>
  <c r="AM3460" i="7" a="1"/>
  <c r="AM3460" i="7" s="1"/>
  <c r="AM3416" i="7" a="1"/>
  <c r="AM3416" i="7" s="1"/>
  <c r="AJ2924" i="7" a="1"/>
  <c r="AJ2924" i="7" s="1"/>
  <c r="AJ3048" i="7" a="1"/>
  <c r="AJ3048" i="7" s="1"/>
  <c r="AK2968" i="7" a="1"/>
  <c r="AK2968" i="7" s="1"/>
  <c r="AL2925" i="7" a="1"/>
  <c r="AL2925" i="7" s="1"/>
  <c r="AL3107" i="7" a="1"/>
  <c r="AL3107" i="7" s="1"/>
  <c r="AK3081" i="7" a="1"/>
  <c r="AK3081" i="7" s="1"/>
  <c r="AK3065" i="7" a="1"/>
  <c r="AK3065" i="7" s="1"/>
  <c r="AK3049" i="7" a="1"/>
  <c r="AK3049" i="7" s="1"/>
  <c r="AK3033" i="7" a="1"/>
  <c r="AK3033" i="7" s="1"/>
  <c r="AK3017" i="7" a="1"/>
  <c r="AK3017" i="7" s="1"/>
  <c r="AK3001" i="7" a="1"/>
  <c r="AK3001" i="7" s="1"/>
  <c r="AK2985" i="7" a="1"/>
  <c r="AK2985" i="7" s="1"/>
  <c r="AK2969" i="7" a="1"/>
  <c r="AK2969" i="7" s="1"/>
  <c r="AK2953" i="7" a="1"/>
  <c r="AK2953" i="7" s="1"/>
  <c r="AK2937" i="7" a="1"/>
  <c r="AK2937" i="7" s="1"/>
  <c r="AK3401" i="7" a="1"/>
  <c r="AK3401" i="7" s="1"/>
  <c r="AL3371" i="7" a="1"/>
  <c r="AL3371" i="7" s="1"/>
  <c r="AL3339" i="7" a="1"/>
  <c r="AL3339" i="7" s="1"/>
  <c r="AL3307" i="7" a="1"/>
  <c r="AL3307" i="7" s="1"/>
  <c r="AL3275" i="7" a="1"/>
  <c r="AL3275" i="7" s="1"/>
  <c r="AL3243" i="7" a="1"/>
  <c r="AL3243" i="7" s="1"/>
  <c r="AL3211" i="7" a="1"/>
  <c r="AL3211" i="7" s="1"/>
  <c r="AL3179" i="7" a="1"/>
  <c r="AL3179" i="7" s="1"/>
  <c r="AL3147" i="7" a="1"/>
  <c r="AL3147" i="7" s="1"/>
  <c r="AM3083" i="7" a="1"/>
  <c r="AM3083" i="7" s="1"/>
  <c r="AJ3083" i="7" a="1"/>
  <c r="AJ3083" i="7" s="1"/>
  <c r="AM3067" i="7" a="1"/>
  <c r="AM3067" i="7" s="1"/>
  <c r="AJ3067" i="7" a="1"/>
  <c r="AJ3067" i="7" s="1"/>
  <c r="AM3051" i="7" a="1"/>
  <c r="AM3051" i="7" s="1"/>
  <c r="AJ3051" i="7" a="1"/>
  <c r="AJ3051" i="7" s="1"/>
  <c r="AM3035" i="7" a="1"/>
  <c r="AM3035" i="7" s="1"/>
  <c r="AJ3035" i="7" a="1"/>
  <c r="AJ3035" i="7" s="1"/>
  <c r="AM3019" i="7" a="1"/>
  <c r="AM3019" i="7" s="1"/>
  <c r="AJ3019" i="7" a="1"/>
  <c r="AJ3019" i="7" s="1"/>
  <c r="AM3003" i="7" a="1"/>
  <c r="AM3003" i="7" s="1"/>
  <c r="AJ3003" i="7" a="1"/>
  <c r="AJ3003" i="7" s="1"/>
  <c r="AM2987" i="7" a="1"/>
  <c r="AM2987" i="7" s="1"/>
  <c r="AJ2987" i="7" a="1"/>
  <c r="AJ2987" i="7" s="1"/>
  <c r="AM2971" i="7" a="1"/>
  <c r="AM2971" i="7" s="1"/>
  <c r="AJ2971" i="7" a="1"/>
  <c r="AJ2971" i="7" s="1"/>
  <c r="AM2955" i="7" a="1"/>
  <c r="AM2955" i="7" s="1"/>
  <c r="AJ2955" i="7" a="1"/>
  <c r="AJ2955" i="7" s="1"/>
  <c r="AM2939" i="7" a="1"/>
  <c r="AM2939" i="7" s="1"/>
  <c r="AJ2939" i="7" a="1"/>
  <c r="AJ2939" i="7" s="1"/>
  <c r="AM2979" i="7" a="1"/>
  <c r="AM2979" i="7" s="1"/>
  <c r="AK2798" i="7" a="1"/>
  <c r="AK2798" i="7" s="1"/>
  <c r="AK2986" i="7" a="1"/>
  <c r="AK2986" i="7" s="1"/>
  <c r="AK2917" i="7" a="1"/>
  <c r="AK2917" i="7" s="1"/>
  <c r="AM3043" i="7" a="1"/>
  <c r="AM3043" i="7" s="1"/>
  <c r="AM2936" i="7" a="1"/>
  <c r="AM2936" i="7" s="1"/>
  <c r="AK2915" i="7" a="1"/>
  <c r="AK2915" i="7" s="1"/>
  <c r="AJ2780" i="7" a="1"/>
  <c r="AJ2780" i="7" s="1"/>
  <c r="AL2704" i="7" a="1"/>
  <c r="AL2704" i="7" s="1"/>
  <c r="AL2640" i="7" a="1"/>
  <c r="AL2640" i="7" s="1"/>
  <c r="AL2576" i="7" a="1"/>
  <c r="AL2576" i="7" s="1"/>
  <c r="AL2512" i="7" a="1"/>
  <c r="AL2512" i="7" s="1"/>
  <c r="AK2728" i="7" a="1"/>
  <c r="AK2728" i="7" s="1"/>
  <c r="AK2664" i="7" a="1"/>
  <c r="AK2664" i="7" s="1"/>
  <c r="AK2600" i="7" a="1"/>
  <c r="AK2600" i="7" s="1"/>
  <c r="AK2536" i="7" a="1"/>
  <c r="AK2536" i="7" s="1"/>
  <c r="AK2472" i="7" a="1"/>
  <c r="AK2472" i="7" s="1"/>
  <c r="AM3001" i="7" a="1"/>
  <c r="AM3001" i="7" s="1"/>
  <c r="AL2814" i="7" a="1"/>
  <c r="AL2814" i="7" s="1"/>
  <c r="AM2937" i="7" a="1"/>
  <c r="AM2937" i="7" s="1"/>
  <c r="AK2782" i="7" a="1"/>
  <c r="AK2782" i="7" s="1"/>
  <c r="AM2638" i="7" a="1"/>
  <c r="AM2638" i="7" s="1"/>
  <c r="AM2510" i="7" a="1"/>
  <c r="AM2510" i="7" s="1"/>
  <c r="AK2970" i="7" a="1"/>
  <c r="AK2970" i="7" s="1"/>
  <c r="AM2905" i="7" a="1"/>
  <c r="AM2905" i="7" s="1"/>
  <c r="AM2752" i="7" a="1"/>
  <c r="AM2752" i="7" s="1"/>
  <c r="AM2624" i="7" a="1"/>
  <c r="AM2624" i="7" s="1"/>
  <c r="AM2496" i="7" a="1"/>
  <c r="AM2496" i="7" s="1"/>
  <c r="AM2796" i="7" a="1"/>
  <c r="AM2796" i="7" s="1"/>
  <c r="AL2550" i="7" a="1"/>
  <c r="AL2550" i="7" s="1"/>
  <c r="AK2440" i="7" a="1"/>
  <c r="AK2440" i="7" s="1"/>
  <c r="AM2875" i="7" a="1"/>
  <c r="AM2875" i="7" s="1"/>
  <c r="AM2246" i="7" a="1"/>
  <c r="AM2246" i="7" s="1"/>
  <c r="AM2182" i="7" a="1"/>
  <c r="AM2182" i="7" s="1"/>
  <c r="AM2118" i="7" a="1"/>
  <c r="AM2118" i="7" s="1"/>
  <c r="AM2049" i="7" a="1"/>
  <c r="AM2049" i="7" s="1"/>
  <c r="AJ2224" i="7" a="1"/>
  <c r="AJ2224" i="7" s="1"/>
  <c r="AL2224" i="7" a="1"/>
  <c r="AL2224" i="7" s="1"/>
  <c r="AJ2160" i="7" a="1"/>
  <c r="AJ2160" i="7" s="1"/>
  <c r="AL2160" i="7" a="1"/>
  <c r="AL2160" i="7" s="1"/>
  <c r="AM2766" i="7" a="1"/>
  <c r="AM2766" i="7" s="1"/>
  <c r="AM2648" i="7" a="1"/>
  <c r="AM2648" i="7" s="1"/>
  <c r="AM2520" i="7" a="1"/>
  <c r="AM2520" i="7" s="1"/>
  <c r="AL2222" i="7" a="1"/>
  <c r="AL2222" i="7" s="1"/>
  <c r="AL2158" i="7" a="1"/>
  <c r="AL2158" i="7" s="1"/>
  <c r="AM2128" i="7" a="1"/>
  <c r="AM2128" i="7" s="1"/>
  <c r="AM2091" i="7" a="1"/>
  <c r="AM2091" i="7" s="1"/>
  <c r="AM2059" i="7" a="1"/>
  <c r="AM2059" i="7" s="1"/>
  <c r="AM2027" i="7" a="1"/>
  <c r="AM2027" i="7" s="1"/>
  <c r="AM1987" i="7" a="1"/>
  <c r="AM1987" i="7" s="1"/>
  <c r="AK2146" i="7" a="1"/>
  <c r="AK2146" i="7" s="1"/>
  <c r="AJ2146" i="7" a="1"/>
  <c r="AJ2146" i="7" s="1"/>
  <c r="AK2085" i="7" a="1"/>
  <c r="AK2085" i="7" s="1"/>
  <c r="AJ2085" i="7" a="1"/>
  <c r="AJ2085" i="7" s="1"/>
  <c r="AK2021" i="7" a="1"/>
  <c r="AK2021" i="7" s="1"/>
  <c r="AJ2021" i="7" a="1"/>
  <c r="AJ2021" i="7" s="1"/>
  <c r="AJ1957" i="7" a="1"/>
  <c r="AJ1957" i="7" s="1"/>
  <c r="AK1957" i="7" a="1"/>
  <c r="AK1957" i="7" s="1"/>
  <c r="AJ1893" i="7" a="1"/>
  <c r="AJ1893" i="7" s="1"/>
  <c r="AK1893" i="7" a="1"/>
  <c r="AK1893" i="7" s="1"/>
  <c r="AK2430" i="7" a="1"/>
  <c r="AK2430" i="7" s="1"/>
  <c r="AM2258" i="7" a="1"/>
  <c r="AM2258" i="7" s="1"/>
  <c r="AM2226" i="7" a="1"/>
  <c r="AM2226" i="7" s="1"/>
  <c r="AM2194" i="7" a="1"/>
  <c r="AM2194" i="7" s="1"/>
  <c r="AM2162" i="7" a="1"/>
  <c r="AM2162" i="7" s="1"/>
  <c r="AM2138" i="7" a="1"/>
  <c r="AM2138" i="7" s="1"/>
  <c r="AK2118" i="7" a="1"/>
  <c r="AK2118" i="7" s="1"/>
  <c r="AM2093" i="7" a="1"/>
  <c r="AM2093" i="7" s="1"/>
  <c r="AK2073" i="7" a="1"/>
  <c r="AK2073" i="7" s="1"/>
  <c r="AL2051" i="7" a="1"/>
  <c r="AL2051" i="7" s="1"/>
  <c r="AM2029" i="7" a="1"/>
  <c r="AM2029" i="7" s="1"/>
  <c r="AL1979" i="7" a="1"/>
  <c r="AL1979" i="7" s="1"/>
  <c r="AM1925" i="7" a="1"/>
  <c r="AM1925" i="7" s="1"/>
  <c r="AK2191" i="7" a="1"/>
  <c r="AK2191" i="7" s="1"/>
  <c r="AK2059" i="7" a="1"/>
  <c r="AK2059" i="7" s="1"/>
  <c r="AL2210" i="7" a="1"/>
  <c r="AL2210" i="7" s="1"/>
  <c r="AK2160" i="7" a="1"/>
  <c r="AK2160" i="7" s="1"/>
  <c r="AL2085" i="7" a="1"/>
  <c r="AL2085" i="7" s="1"/>
  <c r="AK2035" i="7" a="1"/>
  <c r="AK2035" i="7" s="1"/>
  <c r="AK1995" i="7" a="1"/>
  <c r="AK1995" i="7" s="1"/>
  <c r="AL1957" i="7" a="1"/>
  <c r="AL1957" i="7" s="1"/>
  <c r="AM1921" i="7" a="1"/>
  <c r="AM1921" i="7" s="1"/>
  <c r="AL1921" i="7" a="1"/>
  <c r="AL1921" i="7" s="1"/>
  <c r="AL1893" i="7" a="1"/>
  <c r="AL1893" i="7" s="1"/>
  <c r="AJ1867" i="7" a="1"/>
  <c r="AJ1867" i="7" s="1"/>
  <c r="AL1867" i="7" a="1"/>
  <c r="AL1867" i="7" s="1"/>
  <c r="AL2250" i="7" a="1"/>
  <c r="AL2250" i="7" s="1"/>
  <c r="AK2143" i="7" a="1"/>
  <c r="AK2143" i="7" s="1"/>
  <c r="AK2011" i="7" a="1"/>
  <c r="AK2011" i="7" s="1"/>
  <c r="AK1971" i="7" a="1"/>
  <c r="AK1971" i="7" s="1"/>
  <c r="AL2294" i="7" a="1"/>
  <c r="AL2294" i="7" s="1"/>
  <c r="AK2247" i="7" a="1"/>
  <c r="AK2247" i="7" s="1"/>
  <c r="AK2051" i="7" a="1"/>
  <c r="AK2051" i="7" s="1"/>
  <c r="AL1882" i="7" a="1"/>
  <c r="AL1882" i="7" s="1"/>
  <c r="AK1684" i="7" a="1"/>
  <c r="AK1684" i="7" s="1"/>
  <c r="AL1684" i="7" a="1"/>
  <c r="AL1684" i="7" s="1"/>
  <c r="AK1620" i="7" a="1"/>
  <c r="AK1620" i="7" s="1"/>
  <c r="AL1620" i="7" a="1"/>
  <c r="AL1620" i="7" s="1"/>
  <c r="AK1556" i="7" a="1"/>
  <c r="AK1556" i="7" s="1"/>
  <c r="AL1556" i="7" a="1"/>
  <c r="AL1556" i="7" s="1"/>
  <c r="AL2282" i="7" a="1"/>
  <c r="AL2282" i="7" s="1"/>
  <c r="AL2202" i="7" a="1"/>
  <c r="AL2202" i="7" s="1"/>
  <c r="AK1922" i="7" a="1"/>
  <c r="AK1922" i="7" s="1"/>
  <c r="AK1842" i="7" a="1"/>
  <c r="AK1842" i="7" s="1"/>
  <c r="AL1794" i="7" a="1"/>
  <c r="AL1794" i="7" s="1"/>
  <c r="AM1708" i="7" a="1"/>
  <c r="AM1708" i="7" s="1"/>
  <c r="AM1676" i="7" a="1"/>
  <c r="AM1676" i="7" s="1"/>
  <c r="AM1644" i="7" a="1"/>
  <c r="AM1644" i="7" s="1"/>
  <c r="AM1580" i="7" a="1"/>
  <c r="AM1580" i="7" s="1"/>
  <c r="AL2326" i="7" a="1"/>
  <c r="AL2326" i="7" s="1"/>
  <c r="AL2199" i="7" a="1"/>
  <c r="AL2199" i="7" s="1"/>
  <c r="AK2010" i="7" a="1"/>
  <c r="AK2010" i="7" s="1"/>
  <c r="AL1853" i="7" a="1"/>
  <c r="AL1853" i="7" s="1"/>
  <c r="AK1827" i="7" a="1"/>
  <c r="AK1827" i="7" s="1"/>
  <c r="AM1761" i="7" a="1"/>
  <c r="AM1761" i="7" s="1"/>
  <c r="AK2239" i="7" a="1"/>
  <c r="AK2239" i="7" s="1"/>
  <c r="AK2050" i="7" a="1"/>
  <c r="AK2050" i="7" s="1"/>
  <c r="AK1646" i="7" a="1"/>
  <c r="AK1646" i="7" s="1"/>
  <c r="AM1611" i="7" a="1"/>
  <c r="AM1611" i="7" s="1"/>
  <c r="AK1542" i="7" a="1"/>
  <c r="AK1542" i="7" s="1"/>
  <c r="AJ2033" i="7" a="1"/>
  <c r="AJ2033" i="7" s="1"/>
  <c r="AK1865" i="7" a="1"/>
  <c r="AK1865" i="7" s="1"/>
  <c r="AM1819" i="7" a="1"/>
  <c r="AM1819" i="7" s="1"/>
  <c r="AJ1764" i="7" a="1"/>
  <c r="AJ1764" i="7" s="1"/>
  <c r="AJ1734" i="7" a="1"/>
  <c r="AJ1734" i="7" s="1"/>
  <c r="AJ1606" i="7" a="1"/>
  <c r="AJ1606" i="7" s="1"/>
  <c r="AJ1500" i="7" a="1"/>
  <c r="AJ1500" i="7" s="1"/>
  <c r="AK1914" i="7" a="1"/>
  <c r="AK1914" i="7" s="1"/>
  <c r="AK1739" i="7" a="1"/>
  <c r="AK1739" i="7" s="1"/>
  <c r="AJ1526" i="7" a="1"/>
  <c r="AJ1526" i="7" s="1"/>
  <c r="AL1323" i="7" a="1"/>
  <c r="AL1323" i="7" s="1"/>
  <c r="AM1236" i="7" a="1"/>
  <c r="AM1236" i="7" s="1"/>
  <c r="AM1172" i="7" a="1"/>
  <c r="AM1172" i="7" s="1"/>
  <c r="AM1108" i="7" a="1"/>
  <c r="AM1108" i="7" s="1"/>
  <c r="AM1044" i="7" a="1"/>
  <c r="AM1044" i="7" s="1"/>
  <c r="AM980" i="7" a="1"/>
  <c r="AM980" i="7" s="1"/>
  <c r="AM916" i="7" a="1"/>
  <c r="AM916" i="7" s="1"/>
  <c r="AM852" i="7" a="1"/>
  <c r="AM852" i="7" s="1"/>
  <c r="AM788" i="7" a="1"/>
  <c r="AM788" i="7" s="1"/>
  <c r="AJ1883" i="7" a="1"/>
  <c r="AJ1883" i="7" s="1"/>
  <c r="AL1780" i="7" a="1"/>
  <c r="AL1780" i="7" s="1"/>
  <c r="AL1747" i="7" a="1"/>
  <c r="AL1747" i="7" s="1"/>
  <c r="AJ1540" i="7" a="1"/>
  <c r="AJ1540" i="7" s="1"/>
  <c r="AL1376" i="7" a="1"/>
  <c r="AL1376" i="7" s="1"/>
  <c r="AJ1376" i="7" a="1"/>
  <c r="AJ1376" i="7" s="1"/>
  <c r="AM1376" i="7" a="1"/>
  <c r="AM1376" i="7" s="1"/>
  <c r="AM1292" i="7" a="1"/>
  <c r="AM1292" i="7" s="1"/>
  <c r="AL2005" i="7" a="1"/>
  <c r="AL2005" i="7" s="1"/>
  <c r="AJ1947" i="7" a="1"/>
  <c r="AJ1947" i="7" s="1"/>
  <c r="AK1659" i="7" a="1"/>
  <c r="AK1659" i="7" s="1"/>
  <c r="AL1614" i="7" a="1"/>
  <c r="AL1614" i="7" s="1"/>
  <c r="AL1331" i="7" a="1"/>
  <c r="AL1331" i="7" s="1"/>
  <c r="AL1284" i="7" a="1"/>
  <c r="AL1284" i="7" s="1"/>
  <c r="AL1220" i="7" a="1"/>
  <c r="AL1220" i="7" s="1"/>
  <c r="AL1156" i="7" a="1"/>
  <c r="AL1156" i="7" s="1"/>
  <c r="AL1092" i="7" a="1"/>
  <c r="AL1092" i="7" s="1"/>
  <c r="AL1028" i="7" a="1"/>
  <c r="AL1028" i="7" s="1"/>
  <c r="AL964" i="7" a="1"/>
  <c r="AL964" i="7" s="1"/>
  <c r="AL900" i="7" a="1"/>
  <c r="AL900" i="7" s="1"/>
  <c r="AL836" i="7" a="1"/>
  <c r="AL836" i="7" s="1"/>
  <c r="AJ2215" i="7" a="1"/>
  <c r="AJ2215" i="7" s="1"/>
  <c r="AL2151" i="7" a="1"/>
  <c r="AL2151" i="7" s="1"/>
  <c r="AK1923" i="7" a="1"/>
  <c r="AK1923" i="7" s="1"/>
  <c r="AM1534" i="7" a="1"/>
  <c r="AM1534" i="7" s="1"/>
  <c r="AL1534" i="7" a="1"/>
  <c r="AL1534" i="7" s="1"/>
  <c r="AL1309" i="7" a="1"/>
  <c r="AL1309" i="7" s="1"/>
  <c r="AK1970" i="7" a="1"/>
  <c r="AK1970" i="7" s="1"/>
  <c r="AK1488" i="7" a="1"/>
  <c r="AK1488" i="7" s="1"/>
  <c r="AK1406" i="7" a="1"/>
  <c r="AK1406" i="7" s="1"/>
  <c r="AK1256" i="7" a="1"/>
  <c r="AK1256" i="7" s="1"/>
  <c r="AJ1204" i="7" a="1"/>
  <c r="AJ1204" i="7" s="1"/>
  <c r="AL936" i="7" a="1"/>
  <c r="AL936" i="7" s="1"/>
  <c r="AL732" i="7" a="1"/>
  <c r="AL732" i="7" s="1"/>
  <c r="AM2090" i="7" a="1"/>
  <c r="AM2090" i="7" s="1"/>
  <c r="AK1773" i="7" a="1"/>
  <c r="AK1773" i="7" s="1"/>
  <c r="AL1743" i="7" a="1"/>
  <c r="AL1743" i="7" s="1"/>
  <c r="AJ1643" i="7" a="1"/>
  <c r="AJ1643" i="7" s="1"/>
  <c r="AL1362" i="7" a="1"/>
  <c r="AL1362" i="7" s="1"/>
  <c r="AJ1294" i="7" a="1"/>
  <c r="AJ1294" i="7" s="1"/>
  <c r="AL1280" i="7" a="1"/>
  <c r="AL1280" i="7" s="1"/>
  <c r="AK1088" i="7" a="1"/>
  <c r="AK1088" i="7" s="1"/>
  <c r="AJ1036" i="7" a="1"/>
  <c r="AJ1036" i="7" s="1"/>
  <c r="AK744" i="7" a="1"/>
  <c r="AK744" i="7" s="1"/>
  <c r="AL744" i="7" a="1"/>
  <c r="AL744" i="7" s="1"/>
  <c r="AM1785" i="7" a="1"/>
  <c r="AM1785" i="7" s="1"/>
  <c r="AM1339" i="7" a="1"/>
  <c r="AM1339" i="7" s="1"/>
  <c r="AJ780" i="7" a="1"/>
  <c r="AJ780" i="7" s="1"/>
  <c r="AM780" i="7" a="1"/>
  <c r="AM780" i="7" s="1"/>
  <c r="AK780" i="7" a="1"/>
  <c r="AK780" i="7" s="1"/>
  <c r="AL2111" i="7" a="1"/>
  <c r="AL2111" i="7" s="1"/>
  <c r="AL1817" i="7" a="1"/>
  <c r="AL1817" i="7" s="1"/>
  <c r="AM1558" i="7" a="1"/>
  <c r="AM1558" i="7" s="1"/>
  <c r="AJ1528" i="7" a="1"/>
  <c r="AJ1528" i="7" s="1"/>
  <c r="AK1467" i="7" a="1"/>
  <c r="AK1467" i="7" s="1"/>
  <c r="AM1427" i="7" a="1"/>
  <c r="AM1427" i="7" s="1"/>
  <c r="AK1311" i="7" a="1"/>
  <c r="AK1311" i="7" s="1"/>
  <c r="AM1248" i="7" a="1"/>
  <c r="AM1248" i="7" s="1"/>
  <c r="AJ1212" i="7" a="1"/>
  <c r="AJ1212" i="7" s="1"/>
  <c r="AJ1181" i="7" a="1"/>
  <c r="AJ1181" i="7" s="1"/>
  <c r="AK1117" i="7" a="1"/>
  <c r="AK1117" i="7" s="1"/>
  <c r="AL1053" i="7" a="1"/>
  <c r="AL1053" i="7" s="1"/>
  <c r="AJ944" i="7" a="1"/>
  <c r="AJ944" i="7" s="1"/>
  <c r="AK880" i="7" a="1"/>
  <c r="AK880" i="7" s="1"/>
  <c r="AL816" i="7" a="1"/>
  <c r="AL816" i="7" s="1"/>
  <c r="AL757" i="7" a="1"/>
  <c r="AL757" i="7" s="1"/>
  <c r="AK677" i="7" a="1"/>
  <c r="AK677" i="7" s="1"/>
  <c r="AL658" i="7" a="1"/>
  <c r="AL658" i="7" s="1"/>
  <c r="AM658" i="7" a="1"/>
  <c r="AM658" i="7" s="1"/>
  <c r="AK613" i="7" a="1"/>
  <c r="AK613" i="7" s="1"/>
  <c r="AL594" i="7" a="1"/>
  <c r="AL594" i="7" s="1"/>
  <c r="AM594" i="7" a="1"/>
  <c r="AM594" i="7" s="1"/>
  <c r="AL549" i="7" a="1"/>
  <c r="AL549" i="7" s="1"/>
  <c r="AL517" i="7" a="1"/>
  <c r="AL517" i="7" s="1"/>
  <c r="AK156" i="7" a="1"/>
  <c r="AK156" i="7" s="1"/>
  <c r="AL156" i="7" a="1"/>
  <c r="AL156" i="7" s="1"/>
  <c r="AK95" i="7" a="1"/>
  <c r="AK95" i="7" s="1"/>
  <c r="AL95" i="7" a="1"/>
  <c r="AL95" i="7" s="1"/>
  <c r="AK29" i="7" a="1"/>
  <c r="AK29" i="7" s="1"/>
  <c r="AL29" i="7" a="1"/>
  <c r="AL29" i="7" s="1"/>
  <c r="AK1929" i="7" a="1"/>
  <c r="AK1929" i="7" s="1"/>
  <c r="AK1269" i="7" a="1"/>
  <c r="AK1269" i="7" s="1"/>
  <c r="AJ1108" i="7" a="1"/>
  <c r="AJ1108" i="7" s="1"/>
  <c r="AK1032" i="7" a="1"/>
  <c r="AK1032" i="7" s="1"/>
  <c r="AJ949" i="7" a="1"/>
  <c r="AJ949" i="7" s="1"/>
  <c r="AL637" i="7" a="1"/>
  <c r="AL637" i="7" s="1"/>
  <c r="AJ481" i="7" a="1"/>
  <c r="AJ481" i="7" s="1"/>
  <c r="AM431" i="7" a="1"/>
  <c r="AM431" i="7" s="1"/>
  <c r="AJ409" i="7" a="1"/>
  <c r="AJ409" i="7" s="1"/>
  <c r="AM365" i="7" a="1"/>
  <c r="AM365" i="7" s="1"/>
  <c r="AJ343" i="7" a="1"/>
  <c r="AJ343" i="7" s="1"/>
  <c r="AM301" i="7" a="1"/>
  <c r="AM301" i="7" s="1"/>
  <c r="AJ278" i="7" a="1"/>
  <c r="AJ278" i="7" s="1"/>
  <c r="AM174" i="7" a="1"/>
  <c r="AM174" i="7" s="1"/>
  <c r="AM1789" i="7" a="1"/>
  <c r="AM1789" i="7" s="1"/>
  <c r="AM1492" i="7" a="1"/>
  <c r="AM1492" i="7" s="1"/>
  <c r="AK1426" i="7" a="1"/>
  <c r="AK1426" i="7" s="1"/>
  <c r="AL992" i="7" a="1"/>
  <c r="AL992" i="7" s="1"/>
  <c r="AL928" i="7" a="1"/>
  <c r="AL928" i="7" s="1"/>
  <c r="AL864" i="7" a="1"/>
  <c r="AL864" i="7" s="1"/>
  <c r="AL800" i="7" a="1"/>
  <c r="AL800" i="7" s="1"/>
  <c r="AM724" i="7" a="1"/>
  <c r="AM724" i="7" s="1"/>
  <c r="AJ724" i="7" a="1"/>
  <c r="AJ724" i="7" s="1"/>
  <c r="AK1504" i="7" a="1"/>
  <c r="AK1504" i="7" s="1"/>
  <c r="AJ1344" i="7" a="1"/>
  <c r="AJ1344" i="7" s="1"/>
  <c r="AJ1284" i="7" a="1"/>
  <c r="AJ1284" i="7" s="1"/>
  <c r="AK1253" i="7" a="1"/>
  <c r="AK1253" i="7" s="1"/>
  <c r="AJ1156" i="7" a="1"/>
  <c r="AJ1156" i="7" s="1"/>
  <c r="AK1125" i="7" a="1"/>
  <c r="AK1125" i="7" s="1"/>
  <c r="AJ1028" i="7" a="1"/>
  <c r="AJ1028" i="7" s="1"/>
  <c r="AK997" i="7" a="1"/>
  <c r="AK997" i="7" s="1"/>
  <c r="AJ900" i="7" a="1"/>
  <c r="AJ900" i="7" s="1"/>
  <c r="AK869" i="7" a="1"/>
  <c r="AK869" i="7" s="1"/>
  <c r="AK621" i="7" a="1"/>
  <c r="AK621" i="7" s="1"/>
  <c r="AJ557" i="7" a="1"/>
  <c r="AJ557" i="7" s="1"/>
  <c r="AM208" i="7" a="1"/>
  <c r="AM208" i="7" s="1"/>
  <c r="AM176" i="7" a="1"/>
  <c r="AM176" i="7" s="1"/>
  <c r="AM23" i="7" a="1"/>
  <c r="AM23" i="7" s="1"/>
  <c r="AM1748" i="7" a="1"/>
  <c r="AM1748" i="7" s="1"/>
  <c r="AJ1531" i="7" a="1"/>
  <c r="AJ1531" i="7" s="1"/>
  <c r="AJ1384" i="7" a="1"/>
  <c r="AJ1384" i="7" s="1"/>
  <c r="AJ1298" i="7" a="1"/>
  <c r="AJ1298" i="7" s="1"/>
  <c r="AJ1149" i="7" a="1"/>
  <c r="AJ1149" i="7" s="1"/>
  <c r="AK1104" i="7" a="1"/>
  <c r="AK1104" i="7" s="1"/>
  <c r="AJ893" i="7" a="1"/>
  <c r="AJ893" i="7" s="1"/>
  <c r="AK848" i="7" a="1"/>
  <c r="AK848" i="7" s="1"/>
  <c r="AK725" i="7" a="1"/>
  <c r="AK725" i="7" s="1"/>
  <c r="AJ581" i="7" a="1"/>
  <c r="AJ581" i="7" s="1"/>
  <c r="AM422" i="7" a="1"/>
  <c r="AM422" i="7" s="1"/>
  <c r="AM356" i="7" a="1"/>
  <c r="AM356" i="7" s="1"/>
  <c r="AM291" i="7" a="1"/>
  <c r="AM291" i="7" s="1"/>
  <c r="AM36" i="7" a="1"/>
  <c r="AM36" i="7" s="1"/>
  <c r="AL409" i="7" a="1"/>
  <c r="AL409" i="7" s="1"/>
  <c r="AL268" i="7" a="1"/>
  <c r="AL268" i="7" s="1"/>
  <c r="AL192" i="7" a="1"/>
  <c r="AL192" i="7" s="1"/>
  <c r="AL39" i="7" a="1"/>
  <c r="AL39" i="7" s="1"/>
  <c r="AL7" i="7" a="1"/>
  <c r="AL7" i="7" s="1"/>
  <c r="AJ148" i="7" a="1"/>
  <c r="AJ148" i="7" s="1"/>
  <c r="AL278" i="7" a="1"/>
  <c r="AL278" i="7" s="1"/>
  <c r="AL401" i="7" a="1"/>
  <c r="AL401" i="7" s="1"/>
  <c r="AL260" i="7" a="1"/>
  <c r="AL260" i="7" s="1"/>
  <c r="AK594" i="7" a="1"/>
  <c r="AK594" i="7" s="1"/>
  <c r="AL155" i="7" a="1"/>
  <c r="AL155" i="7" s="1"/>
  <c r="AJ63" i="7" a="1"/>
  <c r="AJ63" i="7" s="1"/>
  <c r="AJ415" i="7" a="1"/>
  <c r="AJ415" i="7" s="1"/>
  <c r="AJ284" i="7" a="1"/>
  <c r="AJ284" i="7" s="1"/>
  <c r="AJ4823" i="7" a="1"/>
  <c r="AJ4823" i="7" s="1"/>
  <c r="AL4823" i="7" a="1"/>
  <c r="AL4823" i="7" s="1"/>
  <c r="AM3057" i="7" a="1"/>
  <c r="AM3057" i="7" s="1"/>
  <c r="AL3057" i="7" a="1"/>
  <c r="AL3057" i="7" s="1"/>
  <c r="AM2945" i="7" a="1"/>
  <c r="AM2945" i="7" s="1"/>
  <c r="AL2945" i="7" a="1"/>
  <c r="AL2945" i="7" s="1"/>
  <c r="AJ6712" i="7" a="1"/>
  <c r="AJ6712" i="7" s="1"/>
  <c r="AK6712" i="7" a="1"/>
  <c r="AK6712" i="7" s="1"/>
  <c r="AK6705" i="7" a="1"/>
  <c r="AK6705" i="7" s="1"/>
  <c r="AM6351" i="7" a="1"/>
  <c r="AM6351" i="7" s="1"/>
  <c r="AJ6351" i="7" a="1"/>
  <c r="AJ6351" i="7" s="1"/>
  <c r="AJ6418" i="7" a="1"/>
  <c r="AJ6418" i="7" s="1"/>
  <c r="AM6118" i="7" a="1"/>
  <c r="AM6118" i="7" s="1"/>
  <c r="AL6118" i="7" a="1"/>
  <c r="AL6118" i="7" s="1"/>
  <c r="AL6144" i="7" a="1"/>
  <c r="AL6144" i="7" s="1"/>
  <c r="AM5997" i="7" a="1"/>
  <c r="AM5997" i="7" s="1"/>
  <c r="AK5997" i="7" a="1"/>
  <c r="AK5997" i="7" s="1"/>
  <c r="AJ5997" i="7" a="1"/>
  <c r="AJ5997" i="7" s="1"/>
  <c r="AM6005" i="7" a="1"/>
  <c r="AM6005" i="7" s="1"/>
  <c r="AL5901" i="7" a="1"/>
  <c r="AL5901" i="7" s="1"/>
  <c r="AK5901" i="7" a="1"/>
  <c r="AK5901" i="7" s="1"/>
  <c r="AL6941" i="7" a="1"/>
  <c r="AL6941" i="7" s="1"/>
  <c r="AL6929" i="7" a="1"/>
  <c r="AL6929" i="7" s="1"/>
  <c r="AL6945" i="7" a="1"/>
  <c r="AL6945" i="7" s="1"/>
  <c r="AM6916" i="7" a="1"/>
  <c r="AM6916" i="7" s="1"/>
  <c r="AJ6916" i="7" a="1"/>
  <c r="AJ6916" i="7" s="1"/>
  <c r="AM6871" i="7" a="1"/>
  <c r="AM6871" i="7" s="1"/>
  <c r="AJ6879" i="7" a="1"/>
  <c r="AJ6879" i="7" s="1"/>
  <c r="AJ6854" i="7" a="1"/>
  <c r="AJ6854" i="7" s="1"/>
  <c r="AM6817" i="7" a="1"/>
  <c r="AM6817" i="7" s="1"/>
  <c r="AJ6790" i="7" a="1"/>
  <c r="AJ6790" i="7" s="1"/>
  <c r="AM6781" i="7" a="1"/>
  <c r="AM6781" i="7" s="1"/>
  <c r="AM6763" i="7" a="1"/>
  <c r="AM6763" i="7" s="1"/>
  <c r="AL6756" i="7" a="1"/>
  <c r="AL6756" i="7" s="1"/>
  <c r="AK6756" i="7" a="1"/>
  <c r="AK6756" i="7" s="1"/>
  <c r="AJ6699" i="7" a="1"/>
  <c r="AJ6699" i="7" s="1"/>
  <c r="AM6699" i="7" a="1"/>
  <c r="AM6699" i="7" s="1"/>
  <c r="AL6699" i="7" a="1"/>
  <c r="AL6699" i="7" s="1"/>
  <c r="AK6611" i="7" a="1"/>
  <c r="AK6611" i="7" s="1"/>
  <c r="AL6611" i="7" a="1"/>
  <c r="AL6611" i="7" s="1"/>
  <c r="AM6611" i="7" a="1"/>
  <c r="AM6611" i="7" s="1"/>
  <c r="AJ6646" i="7" a="1"/>
  <c r="AJ6646" i="7" s="1"/>
  <c r="AK6423" i="7" a="1"/>
  <c r="AK6423" i="7" s="1"/>
  <c r="AL6646" i="7" a="1"/>
  <c r="AL6646" i="7" s="1"/>
  <c r="AK6621" i="7" a="1"/>
  <c r="AK6621" i="7" s="1"/>
  <c r="AK6533" i="7" a="1"/>
  <c r="AK6533" i="7" s="1"/>
  <c r="AL6527" i="7" a="1"/>
  <c r="AL6527" i="7" s="1"/>
  <c r="AJ6544" i="7" a="1"/>
  <c r="AJ6544" i="7" s="1"/>
  <c r="AM6423" i="7" a="1"/>
  <c r="AM6423" i="7" s="1"/>
  <c r="AL6372" i="7" a="1"/>
  <c r="AL6372" i="7" s="1"/>
  <c r="AM6482" i="7" a="1"/>
  <c r="AM6482" i="7" s="1"/>
  <c r="AJ6370" i="7" a="1"/>
  <c r="AJ6370" i="7" s="1"/>
  <c r="AM6370" i="7" a="1"/>
  <c r="AM6370" i="7" s="1"/>
  <c r="AM6296" i="7" a="1"/>
  <c r="AM6296" i="7" s="1"/>
  <c r="AL6296" i="7" a="1"/>
  <c r="AL6296" i="7" s="1"/>
  <c r="AK6296" i="7" a="1"/>
  <c r="AK6296" i="7" s="1"/>
  <c r="AM6043" i="7" a="1"/>
  <c r="AM6043" i="7" s="1"/>
  <c r="AL6043" i="7" a="1"/>
  <c r="AL6043" i="7" s="1"/>
  <c r="AJ6043" i="7" a="1"/>
  <c r="AJ6043" i="7" s="1"/>
  <c r="AK6388" i="7" a="1"/>
  <c r="AK6388" i="7" s="1"/>
  <c r="AL6338" i="7" a="1"/>
  <c r="AL6338" i="7" s="1"/>
  <c r="AM6504" i="7" a="1"/>
  <c r="AM6504" i="7" s="1"/>
  <c r="AM6317" i="7" a="1"/>
  <c r="AM6317" i="7" s="1"/>
  <c r="AK6320" i="7" a="1"/>
  <c r="AK6320" i="7" s="1"/>
  <c r="AL6351" i="7" a="1"/>
  <c r="AL6351" i="7" s="1"/>
  <c r="AK6241" i="7" a="1"/>
  <c r="AK6241" i="7" s="1"/>
  <c r="AM6241" i="7" a="1"/>
  <c r="AM6241" i="7" s="1"/>
  <c r="AJ6241" i="7" a="1"/>
  <c r="AJ6241" i="7" s="1"/>
  <c r="AM6354" i="7" a="1"/>
  <c r="AM6354" i="7" s="1"/>
  <c r="AL6136" i="7" a="1"/>
  <c r="AL6136" i="7" s="1"/>
  <c r="AL6129" i="7" a="1"/>
  <c r="AL6129" i="7" s="1"/>
  <c r="AK6129" i="7" a="1"/>
  <c r="AK6129" i="7" s="1"/>
  <c r="AM6111" i="7" a="1"/>
  <c r="AM6111" i="7" s="1"/>
  <c r="AL6111" i="7" a="1"/>
  <c r="AL6111" i="7" s="1"/>
  <c r="AL6333" i="7" a="1"/>
  <c r="AL6333" i="7" s="1"/>
  <c r="AL6095" i="7" a="1"/>
  <c r="AL6095" i="7" s="1"/>
  <c r="AK6157" i="7" a="1"/>
  <c r="AK6157" i="7" s="1"/>
  <c r="AM6068" i="7" a="1"/>
  <c r="AM6068" i="7" s="1"/>
  <c r="AJ6154" i="7" a="1"/>
  <c r="AJ6154" i="7" s="1"/>
  <c r="AL6145" i="7" a="1"/>
  <c r="AL6145" i="7" s="1"/>
  <c r="AJ6022" i="7" a="1"/>
  <c r="AJ6022" i="7" s="1"/>
  <c r="AM6022" i="7" a="1"/>
  <c r="AM6022" i="7" s="1"/>
  <c r="AK6022" i="7" a="1"/>
  <c r="AK6022" i="7" s="1"/>
  <c r="AJ6084" i="7" a="1"/>
  <c r="AJ6084" i="7" s="1"/>
  <c r="AK6219" i="7" a="1"/>
  <c r="AK6219" i="7" s="1"/>
  <c r="AK6040" i="7" a="1"/>
  <c r="AK6040" i="7" s="1"/>
  <c r="AJ6057" i="7" a="1"/>
  <c r="AJ6057" i="7" s="1"/>
  <c r="AM5942" i="7" a="1"/>
  <c r="AM5942" i="7" s="1"/>
  <c r="AJ5942" i="7" a="1"/>
  <c r="AJ5942" i="7" s="1"/>
  <c r="AM5910" i="7" a="1"/>
  <c r="AM5910" i="7" s="1"/>
  <c r="AJ5910" i="7" a="1"/>
  <c r="AJ5910" i="7" s="1"/>
  <c r="AM6173" i="7" a="1"/>
  <c r="AM6173" i="7" s="1"/>
  <c r="AL5942" i="7" a="1"/>
  <c r="AL5942" i="7" s="1"/>
  <c r="AL5910" i="7" a="1"/>
  <c r="AL5910" i="7" s="1"/>
  <c r="AK6000" i="7" a="1"/>
  <c r="AK6000" i="7" s="1"/>
  <c r="AM5925" i="7" a="1"/>
  <c r="AM5925" i="7" s="1"/>
  <c r="AK5925" i="7" a="1"/>
  <c r="AK5925" i="7" s="1"/>
  <c r="AM5987" i="7" a="1"/>
  <c r="AM5987" i="7" s="1"/>
  <c r="AM5869" i="7" a="1"/>
  <c r="AM5869" i="7" s="1"/>
  <c r="AM5838" i="7" a="1"/>
  <c r="AM5838" i="7" s="1"/>
  <c r="AK5838" i="7" a="1"/>
  <c r="AK5838" i="7" s="1"/>
  <c r="AK5867" i="7" a="1"/>
  <c r="AK5867" i="7" s="1"/>
  <c r="AM5808" i="7" a="1"/>
  <c r="AM5808" i="7" s="1"/>
  <c r="AL5688" i="7" a="1"/>
  <c r="AL5688" i="7" s="1"/>
  <c r="AM5688" i="7" a="1"/>
  <c r="AM5688" i="7" s="1"/>
  <c r="AM5887" i="7" a="1"/>
  <c r="AM5887" i="7" s="1"/>
  <c r="AJ5765" i="7" a="1"/>
  <c r="AJ5765" i="7" s="1"/>
  <c r="AL5745" i="7" a="1"/>
  <c r="AL5745" i="7" s="1"/>
  <c r="AJ5843" i="7" a="1"/>
  <c r="AJ5843" i="7" s="1"/>
  <c r="AM5559" i="7" a="1"/>
  <c r="AM5559" i="7" s="1"/>
  <c r="AL5488" i="7" a="1"/>
  <c r="AL5488" i="7" s="1"/>
  <c r="AM5768" i="7" a="1"/>
  <c r="AM5768" i="7" s="1"/>
  <c r="AM5705" i="7" a="1"/>
  <c r="AM5705" i="7" s="1"/>
  <c r="AM5728" i="7" a="1"/>
  <c r="AM5728" i="7" s="1"/>
  <c r="AM5698" i="7" a="1"/>
  <c r="AM5698" i="7" s="1"/>
  <c r="AJ5455" i="7" a="1"/>
  <c r="AJ5455" i="7" s="1"/>
  <c r="AK5598" i="7" a="1"/>
  <c r="AK5598" i="7" s="1"/>
  <c r="AM5598" i="7" a="1"/>
  <c r="AM5598" i="7" s="1"/>
  <c r="AK5488" i="7" a="1"/>
  <c r="AK5488" i="7" s="1"/>
  <c r="AK5698" i="7" a="1"/>
  <c r="AK5698" i="7" s="1"/>
  <c r="AL5666" i="7" a="1"/>
  <c r="AL5666" i="7" s="1"/>
  <c r="AK5418" i="7" a="1"/>
  <c r="AK5418" i="7" s="1"/>
  <c r="AM5418" i="7" a="1"/>
  <c r="AM5418" i="7" s="1"/>
  <c r="AM5280" i="7" a="1"/>
  <c r="AM5280" i="7" s="1"/>
  <c r="AK5280" i="7" a="1"/>
  <c r="AK5280" i="7" s="1"/>
  <c r="AM5647" i="7" a="1"/>
  <c r="AM5647" i="7" s="1"/>
  <c r="AJ5526" i="7" a="1"/>
  <c r="AJ5526" i="7" s="1"/>
  <c r="AM5507" i="7" a="1"/>
  <c r="AM5507" i="7" s="1"/>
  <c r="AL5287" i="7" a="1"/>
  <c r="AL5287" i="7" s="1"/>
  <c r="AM5287" i="7" a="1"/>
  <c r="AM5287" i="7" s="1"/>
  <c r="AM5471" i="7" a="1"/>
  <c r="AM5471" i="7" s="1"/>
  <c r="AL5455" i="7" a="1"/>
  <c r="AL5455" i="7" s="1"/>
  <c r="AL5357" i="7" a="1"/>
  <c r="AL5357" i="7" s="1"/>
  <c r="AM5357" i="7" a="1"/>
  <c r="AM5357" i="7" s="1"/>
  <c r="AM5542" i="7" a="1"/>
  <c r="AM5542" i="7" s="1"/>
  <c r="AJ5657" i="7" a="1"/>
  <c r="AJ5657" i="7" s="1"/>
  <c r="AL5590" i="7" a="1"/>
  <c r="AL5590" i="7" s="1"/>
  <c r="AL5467" i="7" a="1"/>
  <c r="AL5467" i="7" s="1"/>
  <c r="AL5272" i="7" a="1"/>
  <c r="AL5272" i="7" s="1"/>
  <c r="AL5388" i="7" a="1"/>
  <c r="AL5388" i="7" s="1"/>
  <c r="AL5132" i="7" a="1"/>
  <c r="AL5132" i="7" s="1"/>
  <c r="AM5132" i="7" a="1"/>
  <c r="AM5132" i="7" s="1"/>
  <c r="AK5381" i="7" a="1"/>
  <c r="AK5381" i="7" s="1"/>
  <c r="AL5135" i="7" a="1"/>
  <c r="AL5135" i="7" s="1"/>
  <c r="AM5135" i="7" a="1"/>
  <c r="AM5135" i="7" s="1"/>
  <c r="AM5041" i="7" a="1"/>
  <c r="AM5041" i="7" s="1"/>
  <c r="AM5136" i="7" a="1"/>
  <c r="AM5136" i="7" s="1"/>
  <c r="AJ5136" i="7" a="1"/>
  <c r="AJ5136" i="7" s="1"/>
  <c r="AL5311" i="7" a="1"/>
  <c r="AL5311" i="7" s="1"/>
  <c r="AK5217" i="7" a="1"/>
  <c r="AK5217" i="7" s="1"/>
  <c r="AK5105" i="7" a="1"/>
  <c r="AK5105" i="7" s="1"/>
  <c r="AM5035" i="7" a="1"/>
  <c r="AM5035" i="7" s="1"/>
  <c r="AJ5035" i="7" a="1"/>
  <c r="AJ5035" i="7" s="1"/>
  <c r="AM4953" i="7" a="1"/>
  <c r="AM4953" i="7" s="1"/>
  <c r="AL4953" i="7" a="1"/>
  <c r="AL4953" i="7" s="1"/>
  <c r="AK4953" i="7" a="1"/>
  <c r="AK4953" i="7" s="1"/>
  <c r="AL5067" i="7" a="1"/>
  <c r="AL5067" i="7" s="1"/>
  <c r="AM4893" i="7" a="1"/>
  <c r="AM4893" i="7" s="1"/>
  <c r="AM4829" i="7" a="1"/>
  <c r="AM4829" i="7" s="1"/>
  <c r="AJ4939" i="7" a="1"/>
  <c r="AJ4939" i="7" s="1"/>
  <c r="AM4939" i="7" a="1"/>
  <c r="AM4939" i="7" s="1"/>
  <c r="AJ4917" i="7" a="1"/>
  <c r="AJ4917" i="7" s="1"/>
  <c r="AL4917" i="7" a="1"/>
  <c r="AL4917" i="7" s="1"/>
  <c r="AJ4895" i="7" a="1"/>
  <c r="AJ4895" i="7" s="1"/>
  <c r="AL4895" i="7" a="1"/>
  <c r="AL4895" i="7" s="1"/>
  <c r="AJ4831" i="7" a="1"/>
  <c r="AJ4831" i="7" s="1"/>
  <c r="AL4831" i="7" a="1"/>
  <c r="AL4831" i="7" s="1"/>
  <c r="AJ4815" i="7" a="1"/>
  <c r="AJ4815" i="7" s="1"/>
  <c r="AL4815" i="7" a="1"/>
  <c r="AL4815" i="7" s="1"/>
  <c r="AL4799" i="7" a="1"/>
  <c r="AL4799" i="7" s="1"/>
  <c r="AJ4799" i="7" a="1"/>
  <c r="AJ4799" i="7" s="1"/>
  <c r="AL4783" i="7" a="1"/>
  <c r="AL4783" i="7" s="1"/>
  <c r="AJ4783" i="7" a="1"/>
  <c r="AJ4783" i="7" s="1"/>
  <c r="AM5145" i="7" a="1"/>
  <c r="AM5145" i="7" s="1"/>
  <c r="AL5122" i="7" a="1"/>
  <c r="AL5122" i="7" s="1"/>
  <c r="AL4949" i="7" a="1"/>
  <c r="AL4949" i="7" s="1"/>
  <c r="AL4805" i="7" a="1"/>
  <c r="AL4805" i="7" s="1"/>
  <c r="AK5201" i="7" a="1"/>
  <c r="AK5201" i="7" s="1"/>
  <c r="AM4662" i="7" a="1"/>
  <c r="AM4662" i="7" s="1"/>
  <c r="AJ4662" i="7" a="1"/>
  <c r="AJ4662" i="7" s="1"/>
  <c r="AL5009" i="7" a="1"/>
  <c r="AL5009" i="7" s="1"/>
  <c r="AM4923" i="7" a="1"/>
  <c r="AM4923" i="7" s="1"/>
  <c r="AK4917" i="7" a="1"/>
  <c r="AK4917" i="7" s="1"/>
  <c r="AJ4708" i="7" a="1"/>
  <c r="AJ4708" i="7" s="1"/>
  <c r="AM4638" i="7" a="1"/>
  <c r="AM4638" i="7" s="1"/>
  <c r="AM4574" i="7" a="1"/>
  <c r="AM4574" i="7" s="1"/>
  <c r="AM4510" i="7" a="1"/>
  <c r="AM4510" i="7" s="1"/>
  <c r="AM4446" i="7" a="1"/>
  <c r="AM4446" i="7" s="1"/>
  <c r="AM4936" i="7" a="1"/>
  <c r="AM4936" i="7" s="1"/>
  <c r="AM5142" i="7" a="1"/>
  <c r="AM5142" i="7" s="1"/>
  <c r="AJ5042" i="7" a="1"/>
  <c r="AJ5042" i="7" s="1"/>
  <c r="AK4699" i="7" a="1"/>
  <c r="AK4699" i="7" s="1"/>
  <c r="AJ4699" i="7" a="1"/>
  <c r="AJ4699" i="7" s="1"/>
  <c r="AM4699" i="7" a="1"/>
  <c r="AM4699" i="7" s="1"/>
  <c r="AL4646" i="7" a="1"/>
  <c r="AL4646" i="7" s="1"/>
  <c r="AL4614" i="7" a="1"/>
  <c r="AL4614" i="7" s="1"/>
  <c r="AL4582" i="7" a="1"/>
  <c r="AL4582" i="7" s="1"/>
  <c r="AL4550" i="7" a="1"/>
  <c r="AL4550" i="7" s="1"/>
  <c r="AL4518" i="7" a="1"/>
  <c r="AL4518" i="7" s="1"/>
  <c r="AL4486" i="7" a="1"/>
  <c r="AL4486" i="7" s="1"/>
  <c r="AL4454" i="7" a="1"/>
  <c r="AL4454" i="7" s="1"/>
  <c r="AK4823" i="7" a="1"/>
  <c r="AK4823" i="7" s="1"/>
  <c r="AJ4750" i="7" a="1"/>
  <c r="AJ4750" i="7" s="1"/>
  <c r="AL4718" i="7" a="1"/>
  <c r="AL4718" i="7" s="1"/>
  <c r="AM4849" i="7" a="1"/>
  <c r="AM4849" i="7" s="1"/>
  <c r="AJ4653" i="7" a="1"/>
  <c r="AJ4653" i="7" s="1"/>
  <c r="AM4366" i="7" a="1"/>
  <c r="AM4366" i="7" s="1"/>
  <c r="AK4366" i="7" a="1"/>
  <c r="AK4366" i="7" s="1"/>
  <c r="AM4318" i="7" a="1"/>
  <c r="AM4318" i="7" s="1"/>
  <c r="AK4318" i="7" a="1"/>
  <c r="AK4318" i="7" s="1"/>
  <c r="AK4615" i="7" a="1"/>
  <c r="AK4615" i="7" s="1"/>
  <c r="AJ4582" i="7" a="1"/>
  <c r="AJ4582" i="7" s="1"/>
  <c r="AJ4415" i="7" a="1"/>
  <c r="AJ4415" i="7" s="1"/>
  <c r="AL4193" i="7" a="1"/>
  <c r="AL4193" i="7" s="1"/>
  <c r="AK4970" i="7" a="1"/>
  <c r="AK4970" i="7" s="1"/>
  <c r="AM4692" i="7" a="1"/>
  <c r="AM4692" i="7" s="1"/>
  <c r="AJ4542" i="7" a="1"/>
  <c r="AJ4542" i="7" s="1"/>
  <c r="AJ4478" i="7" a="1"/>
  <c r="AJ4478" i="7" s="1"/>
  <c r="AK4362" i="7" a="1"/>
  <c r="AK4362" i="7" s="1"/>
  <c r="AM4362" i="7" a="1"/>
  <c r="AM4362" i="7" s="1"/>
  <c r="AJ4036" i="7" a="1"/>
  <c r="AJ4036" i="7" s="1"/>
  <c r="AJ3972" i="7" a="1"/>
  <c r="AJ3972" i="7" s="1"/>
  <c r="AM4870" i="7" a="1"/>
  <c r="AM4870" i="7" s="1"/>
  <c r="AL4514" i="7" a="1"/>
  <c r="AL4514" i="7" s="1"/>
  <c r="AK4394" i="7" a="1"/>
  <c r="AK4394" i="7" s="1"/>
  <c r="AM4918" i="7" a="1"/>
  <c r="AM4918" i="7" s="1"/>
  <c r="AJ4559" i="7" a="1"/>
  <c r="AJ4559" i="7" s="1"/>
  <c r="AL4538" i="7" a="1"/>
  <c r="AL4538" i="7" s="1"/>
  <c r="AL4358" i="7" a="1"/>
  <c r="AL4358" i="7" s="1"/>
  <c r="AJ4283" i="7" a="1"/>
  <c r="AJ4283" i="7" s="1"/>
  <c r="AM4164" i="7" a="1"/>
  <c r="AM4164" i="7" s="1"/>
  <c r="AM4100" i="7" a="1"/>
  <c r="AM4100" i="7" s="1"/>
  <c r="AM4036" i="7" a="1"/>
  <c r="AM4036" i="7" s="1"/>
  <c r="AM3972" i="7" a="1"/>
  <c r="AM3972" i="7" s="1"/>
  <c r="AL4498" i="7" a="1"/>
  <c r="AL4498" i="7" s="1"/>
  <c r="AK4177" i="7" a="1"/>
  <c r="AK4177" i="7" s="1"/>
  <c r="AM4251" i="7" a="1"/>
  <c r="AM4251" i="7" s="1"/>
  <c r="AM3868" i="7" a="1"/>
  <c r="AM3868" i="7" s="1"/>
  <c r="AL3868" i="7" a="1"/>
  <c r="AL3868" i="7" s="1"/>
  <c r="AJ3868" i="7" a="1"/>
  <c r="AJ3868" i="7" s="1"/>
  <c r="AM3794" i="7" a="1"/>
  <c r="AM3794" i="7" s="1"/>
  <c r="AM4785" i="7" a="1"/>
  <c r="AM4785" i="7" s="1"/>
  <c r="AJ4676" i="7" a="1"/>
  <c r="AJ4676" i="7" s="1"/>
  <c r="AK4100" i="7" a="1"/>
  <c r="AK4100" i="7" s="1"/>
  <c r="AL3982" i="7" a="1"/>
  <c r="AL3982" i="7" s="1"/>
  <c r="AJ4638" i="7" a="1"/>
  <c r="AJ4638" i="7" s="1"/>
  <c r="AM4221" i="7" a="1"/>
  <c r="AM4221" i="7" s="1"/>
  <c r="AM4126" i="7" a="1"/>
  <c r="AM4126" i="7" s="1"/>
  <c r="AK3870" i="7" a="1"/>
  <c r="AK3870" i="7" s="1"/>
  <c r="AM3870" i="7" a="1"/>
  <c r="AM3870" i="7" s="1"/>
  <c r="AJ3870" i="7" a="1"/>
  <c r="AJ3870" i="7" s="1"/>
  <c r="AJ4598" i="7" a="1"/>
  <c r="AJ4598" i="7" s="1"/>
  <c r="AL4398" i="7" a="1"/>
  <c r="AL4398" i="7" s="1"/>
  <c r="AL4250" i="7" a="1"/>
  <c r="AL4250" i="7" s="1"/>
  <c r="AL4118" i="7" a="1"/>
  <c r="AL4118" i="7" s="1"/>
  <c r="AK4044" i="7" a="1"/>
  <c r="AK4044" i="7" s="1"/>
  <c r="AJ4027" i="7" a="1"/>
  <c r="AJ4027" i="7" s="1"/>
  <c r="AL3973" i="7" a="1"/>
  <c r="AL3973" i="7" s="1"/>
  <c r="AJ4343" i="7" a="1"/>
  <c r="AJ4343" i="7" s="1"/>
  <c r="AJ3854" i="7" a="1"/>
  <c r="AJ3854" i="7" s="1"/>
  <c r="AM3854" i="7" a="1"/>
  <c r="AM3854" i="7" s="1"/>
  <c r="AM4586" i="7" a="1"/>
  <c r="AM4586" i="7" s="1"/>
  <c r="AM4434" i="7" a="1"/>
  <c r="AM4434" i="7" s="1"/>
  <c r="AL4134" i="7" a="1"/>
  <c r="AL4134" i="7" s="1"/>
  <c r="AL4021" i="7" a="1"/>
  <c r="AL4021" i="7" s="1"/>
  <c r="AJ4726" i="7" a="1"/>
  <c r="AJ4726" i="7" s="1"/>
  <c r="AJ4375" i="7" a="1"/>
  <c r="AJ4375" i="7" s="1"/>
  <c r="AK4140" i="7" a="1"/>
  <c r="AK4140" i="7" s="1"/>
  <c r="AK3988" i="7" a="1"/>
  <c r="AK3988" i="7" s="1"/>
  <c r="AL3974" i="7" a="1"/>
  <c r="AL3974" i="7" s="1"/>
  <c r="AM3902" i="7" a="1"/>
  <c r="AM3902" i="7" s="1"/>
  <c r="AK3902" i="7" a="1"/>
  <c r="AK3902" i="7" s="1"/>
  <c r="AJ3902" i="7" a="1"/>
  <c r="AJ3902" i="7" s="1"/>
  <c r="AJ3820" i="7" a="1"/>
  <c r="AJ3820" i="7" s="1"/>
  <c r="AM3820" i="7" a="1"/>
  <c r="AM3820" i="7" s="1"/>
  <c r="AJ4171" i="7" a="1"/>
  <c r="AJ4171" i="7" s="1"/>
  <c r="AL4086" i="7" a="1"/>
  <c r="AL4086" i="7" s="1"/>
  <c r="AJ3821" i="7" a="1"/>
  <c r="AJ3821" i="7" s="1"/>
  <c r="AK3691" i="7" a="1"/>
  <c r="AK3691" i="7" s="1"/>
  <c r="AK3654" i="7" a="1"/>
  <c r="AK3654" i="7" s="1"/>
  <c r="AK3675" i="7" a="1"/>
  <c r="AK3675" i="7" s="1"/>
  <c r="AJ3846" i="7" a="1"/>
  <c r="AJ3846" i="7" s="1"/>
  <c r="AM3812" i="7" a="1"/>
  <c r="AM3812" i="7" s="1"/>
  <c r="AJ3715" i="7" a="1"/>
  <c r="AJ3715" i="7" s="1"/>
  <c r="AJ3654" i="7" a="1"/>
  <c r="AJ3654" i="7" s="1"/>
  <c r="AM3830" i="7" a="1"/>
  <c r="AM3830" i="7" s="1"/>
  <c r="AM3648" i="7" a="1"/>
  <c r="AM3648" i="7" s="1"/>
  <c r="AJ3648" i="7" a="1"/>
  <c r="AJ3648" i="7" s="1"/>
  <c r="AM3618" i="7" a="1"/>
  <c r="AM3618" i="7" s="1"/>
  <c r="AK3618" i="7" a="1"/>
  <c r="AK3618" i="7" s="1"/>
  <c r="AK3667" i="7" a="1"/>
  <c r="AK3667" i="7" s="1"/>
  <c r="AM3619" i="7" a="1"/>
  <c r="AM3619" i="7" s="1"/>
  <c r="AL3472" i="7" a="1"/>
  <c r="AL3472" i="7" s="1"/>
  <c r="AK3472" i="7" a="1"/>
  <c r="AK3472" i="7" s="1"/>
  <c r="AM3472" i="7" a="1"/>
  <c r="AM3472" i="7" s="1"/>
  <c r="AM3656" i="7" a="1"/>
  <c r="AM3656" i="7" s="1"/>
  <c r="AJ3010" i="7" a="1"/>
  <c r="AJ3010" i="7" s="1"/>
  <c r="AM3010" i="7" a="1"/>
  <c r="AM3010" i="7" s="1"/>
  <c r="AJ2946" i="7" a="1"/>
  <c r="AJ2946" i="7" s="1"/>
  <c r="AM2946" i="7" a="1"/>
  <c r="AM2946" i="7" s="1"/>
  <c r="AL3369" i="7" a="1"/>
  <c r="AL3369" i="7" s="1"/>
  <c r="AL3337" i="7" a="1"/>
  <c r="AL3337" i="7" s="1"/>
  <c r="AL3305" i="7" a="1"/>
  <c r="AL3305" i="7" s="1"/>
  <c r="AL3273" i="7" a="1"/>
  <c r="AL3273" i="7" s="1"/>
  <c r="AL3241" i="7" a="1"/>
  <c r="AL3241" i="7" s="1"/>
  <c r="AL3417" i="7" a="1"/>
  <c r="AL3417" i="7" s="1"/>
  <c r="AL3385" i="7" a="1"/>
  <c r="AL3385" i="7" s="1"/>
  <c r="AL3353" i="7" a="1"/>
  <c r="AL3353" i="7" s="1"/>
  <c r="AL3321" i="7" a="1"/>
  <c r="AL3321" i="7" s="1"/>
  <c r="AL3289" i="7" a="1"/>
  <c r="AL3289" i="7" s="1"/>
  <c r="AL3257" i="7" a="1"/>
  <c r="AL3257" i="7" s="1"/>
  <c r="AL3225" i="7" a="1"/>
  <c r="AL3225" i="7" s="1"/>
  <c r="AL3193" i="7" a="1"/>
  <c r="AL3193" i="7" s="1"/>
  <c r="AL3161" i="7" a="1"/>
  <c r="AL3161" i="7" s="1"/>
  <c r="AL3129" i="7" a="1"/>
  <c r="AL3129" i="7" s="1"/>
  <c r="AM3016" i="7" a="1"/>
  <c r="AM3016" i="7" s="1"/>
  <c r="AK2814" i="7" a="1"/>
  <c r="AK2814" i="7" s="1"/>
  <c r="AL2776" i="7" a="1"/>
  <c r="AL2776" i="7" s="1"/>
  <c r="AM2879" i="7" a="1"/>
  <c r="AM2879" i="7" s="1"/>
  <c r="AK2879" i="7" a="1"/>
  <c r="AK2879" i="7" s="1"/>
  <c r="AL2798" i="7" a="1"/>
  <c r="AL2798" i="7" s="1"/>
  <c r="AM2901" i="7" a="1"/>
  <c r="AM2901" i="7" s="1"/>
  <c r="AJ2758" i="7" a="1"/>
  <c r="AJ2758" i="7" s="1"/>
  <c r="AJ2694" i="7" a="1"/>
  <c r="AJ2694" i="7" s="1"/>
  <c r="AJ2630" i="7" a="1"/>
  <c r="AJ2630" i="7" s="1"/>
  <c r="AJ2614" i="7" a="1"/>
  <c r="AJ2614" i="7" s="1"/>
  <c r="AJ2518" i="7" a="1"/>
  <c r="AJ2518" i="7" s="1"/>
  <c r="AM3081" i="7" a="1"/>
  <c r="AM3081" i="7" s="1"/>
  <c r="AJ2954" i="7" a="1"/>
  <c r="AJ2954" i="7" s="1"/>
  <c r="AL2780" i="7" a="1"/>
  <c r="AL2780" i="7" s="1"/>
  <c r="AM3091" i="7" a="1"/>
  <c r="AM3091" i="7" s="1"/>
  <c r="AL2864" i="7" a="1"/>
  <c r="AL2864" i="7" s="1"/>
  <c r="AM2758" i="7" a="1"/>
  <c r="AM2758" i="7" s="1"/>
  <c r="AM2694" i="7" a="1"/>
  <c r="AM2694" i="7" s="1"/>
  <c r="AM2630" i="7" a="1"/>
  <c r="AM2630" i="7" s="1"/>
  <c r="AJ2905" i="7" a="1"/>
  <c r="AJ2905" i="7" s="1"/>
  <c r="AL2809" i="7" a="1"/>
  <c r="AL2809" i="7" s="1"/>
  <c r="AM2736" i="7" a="1"/>
  <c r="AM2736" i="7" s="1"/>
  <c r="AM2608" i="7" a="1"/>
  <c r="AM2608" i="7" s="1"/>
  <c r="AM2480" i="7" a="1"/>
  <c r="AM2480" i="7" s="1"/>
  <c r="AK2836" i="7" a="1"/>
  <c r="AK2836" i="7" s="1"/>
  <c r="AM2238" i="7" a="1"/>
  <c r="AM2238" i="7" s="1"/>
  <c r="AM2174" i="7" a="1"/>
  <c r="AM2174" i="7" s="1"/>
  <c r="AM2110" i="7" a="1"/>
  <c r="AM2110" i="7" s="1"/>
  <c r="AJ2264" i="7" a="1"/>
  <c r="AJ2264" i="7" s="1"/>
  <c r="AL2264" i="7" a="1"/>
  <c r="AL2264" i="7" s="1"/>
  <c r="AJ2200" i="7" a="1"/>
  <c r="AJ2200" i="7" s="1"/>
  <c r="AL2200" i="7" a="1"/>
  <c r="AL2200" i="7" s="1"/>
  <c r="AM2760" i="7" a="1"/>
  <c r="AM2760" i="7" s="1"/>
  <c r="AM2632" i="7" a="1"/>
  <c r="AM2632" i="7" s="1"/>
  <c r="AM2504" i="7" a="1"/>
  <c r="AM2504" i="7" s="1"/>
  <c r="AL2262" i="7" a="1"/>
  <c r="AL2262" i="7" s="1"/>
  <c r="AJ2218" i="7" a="1"/>
  <c r="AJ2218" i="7" s="1"/>
  <c r="AL2198" i="7" a="1"/>
  <c r="AL2198" i="7" s="1"/>
  <c r="AJ2154" i="7" a="1"/>
  <c r="AJ2154" i="7" s="1"/>
  <c r="AL2089" i="7" a="1"/>
  <c r="AL2089" i="7" s="1"/>
  <c r="AL2057" i="7" a="1"/>
  <c r="AL2057" i="7" s="1"/>
  <c r="AL2025" i="7" a="1"/>
  <c r="AL2025" i="7" s="1"/>
  <c r="AM1979" i="7" a="1"/>
  <c r="AM1979" i="7" s="1"/>
  <c r="AM2432" i="7" a="1"/>
  <c r="AM2432" i="7" s="1"/>
  <c r="AJ2432" i="7" a="1"/>
  <c r="AJ2432" i="7" s="1"/>
  <c r="AK2122" i="7" a="1"/>
  <c r="AK2122" i="7" s="1"/>
  <c r="AJ2122" i="7" a="1"/>
  <c r="AJ2122" i="7" s="1"/>
  <c r="AK2061" i="7" a="1"/>
  <c r="AK2061" i="7" s="1"/>
  <c r="AJ2061" i="7" a="1"/>
  <c r="AJ2061" i="7" s="1"/>
  <c r="AJ1997" i="7" a="1"/>
  <c r="AJ1997" i="7" s="1"/>
  <c r="AK1997" i="7" a="1"/>
  <c r="AK1997" i="7" s="1"/>
  <c r="AK1933" i="7" a="1"/>
  <c r="AK1933" i="7" s="1"/>
  <c r="AJ1933" i="7" a="1"/>
  <c r="AJ1933" i="7" s="1"/>
  <c r="AK2254" i="7" a="1"/>
  <c r="AK2254" i="7" s="1"/>
  <c r="AK2222" i="7" a="1"/>
  <c r="AK2222" i="7" s="1"/>
  <c r="AK2190" i="7" a="1"/>
  <c r="AK2190" i="7" s="1"/>
  <c r="AK2158" i="7" a="1"/>
  <c r="AK2158" i="7" s="1"/>
  <c r="AL2136" i="7" a="1"/>
  <c r="AL2136" i="7" s="1"/>
  <c r="AL2091" i="7" a="1"/>
  <c r="AL2091" i="7" s="1"/>
  <c r="AM2069" i="7" a="1"/>
  <c r="AM2069" i="7" s="1"/>
  <c r="AK2049" i="7" a="1"/>
  <c r="AK2049" i="7" s="1"/>
  <c r="AL2027" i="7" a="1"/>
  <c r="AL2027" i="7" s="1"/>
  <c r="AM2005" i="7" a="1"/>
  <c r="AM2005" i="7" s="1"/>
  <c r="AL2191" i="7" a="1"/>
  <c r="AL2191" i="7" s="1"/>
  <c r="AJ1813" i="7" a="1"/>
  <c r="AJ1813" i="7" s="1"/>
  <c r="AK1813" i="7" a="1"/>
  <c r="AK1813" i="7" s="1"/>
  <c r="AJ2214" i="7" a="1"/>
  <c r="AJ2214" i="7" s="1"/>
  <c r="AL2061" i="7" a="1"/>
  <c r="AL2061" i="7" s="1"/>
  <c r="AK1825" i="7" a="1"/>
  <c r="AK1825" i="7" s="1"/>
  <c r="AM1825" i="7" a="1"/>
  <c r="AM1825" i="7" s="1"/>
  <c r="AL1825" i="7" a="1"/>
  <c r="AL1825" i="7" s="1"/>
  <c r="AL2247" i="7" a="1"/>
  <c r="AL2247" i="7" s="1"/>
  <c r="AJ2190" i="7" a="1"/>
  <c r="AJ2190" i="7" s="1"/>
  <c r="AK1873" i="7" a="1"/>
  <c r="AK1873" i="7" s="1"/>
  <c r="AK1724" i="7" a="1"/>
  <c r="AK1724" i="7" s="1"/>
  <c r="AL1724" i="7" a="1"/>
  <c r="AL1724" i="7" s="1"/>
  <c r="AK1660" i="7" a="1"/>
  <c r="AK1660" i="7" s="1"/>
  <c r="AL1660" i="7" a="1"/>
  <c r="AL1660" i="7" s="1"/>
  <c r="AK1596" i="7" a="1"/>
  <c r="AK1596" i="7" s="1"/>
  <c r="AL1596" i="7" a="1"/>
  <c r="AL1596" i="7" s="1"/>
  <c r="AL1532" i="7" a="1"/>
  <c r="AL1532" i="7" s="1"/>
  <c r="AK1532" i="7" a="1"/>
  <c r="AK1532" i="7" s="1"/>
  <c r="AJ2166" i="7" a="1"/>
  <c r="AJ2166" i="7" s="1"/>
  <c r="AJ1810" i="7" a="1"/>
  <c r="AJ1810" i="7" s="1"/>
  <c r="AM1540" i="7" a="1"/>
  <c r="AM1540" i="7" s="1"/>
  <c r="AJ2081" i="7" a="1"/>
  <c r="AJ2081" i="7" s="1"/>
  <c r="AL2010" i="7" a="1"/>
  <c r="AL2010" i="7" s="1"/>
  <c r="AM1821" i="7" a="1"/>
  <c r="AM1821" i="7" s="1"/>
  <c r="AK1821" i="7" a="1"/>
  <c r="AK1821" i="7" s="1"/>
  <c r="AJ1821" i="7" a="1"/>
  <c r="AJ1821" i="7" s="1"/>
  <c r="AM1795" i="7" a="1"/>
  <c r="AM1795" i="7" s="1"/>
  <c r="AL1795" i="7" a="1"/>
  <c r="AL1795" i="7" s="1"/>
  <c r="AJ1795" i="7" a="1"/>
  <c r="AJ1795" i="7" s="1"/>
  <c r="AJ1684" i="7" a="1"/>
  <c r="AJ1684" i="7" s="1"/>
  <c r="AL1646" i="7" a="1"/>
  <c r="AL1646" i="7" s="1"/>
  <c r="AJ1536" i="7" a="1"/>
  <c r="AJ1536" i="7" s="1"/>
  <c r="AM1813" i="7" a="1"/>
  <c r="AM1813" i="7" s="1"/>
  <c r="AM1520" i="7" a="1"/>
  <c r="AM1520" i="7" s="1"/>
  <c r="AL1739" i="7" a="1"/>
  <c r="AL1739" i="7" s="1"/>
  <c r="AJ1675" i="7" a="1"/>
  <c r="AJ1675" i="7" s="1"/>
  <c r="AK1309" i="7" a="1"/>
  <c r="AK1309" i="7" s="1"/>
  <c r="AM1228" i="7" a="1"/>
  <c r="AM1228" i="7" s="1"/>
  <c r="AM1164" i="7" a="1"/>
  <c r="AM1164" i="7" s="1"/>
  <c r="AM1100" i="7" a="1"/>
  <c r="AM1100" i="7" s="1"/>
  <c r="AM1036" i="7" a="1"/>
  <c r="AM1036" i="7" s="1"/>
  <c r="AM972" i="7" a="1"/>
  <c r="AM972" i="7" s="1"/>
  <c r="AM908" i="7" a="1"/>
  <c r="AM908" i="7" s="1"/>
  <c r="AM844" i="7" a="1"/>
  <c r="AM844" i="7" s="1"/>
  <c r="AL2130" i="7" a="1"/>
  <c r="AL2130" i="7" s="1"/>
  <c r="AJ1320" i="7" a="1"/>
  <c r="AJ1320" i="7" s="1"/>
  <c r="AM1320" i="7" a="1"/>
  <c r="AM1320" i="7" s="1"/>
  <c r="AL1320" i="7" a="1"/>
  <c r="AL1320" i="7" s="1"/>
  <c r="AL1659" i="7" a="1"/>
  <c r="AL1659" i="7" s="1"/>
  <c r="AJ1595" i="7" a="1"/>
  <c r="AJ1595" i="7" s="1"/>
  <c r="AJ1483" i="7" a="1"/>
  <c r="AJ1483" i="7" s="1"/>
  <c r="AJ1419" i="7" a="1"/>
  <c r="AJ1419" i="7" s="1"/>
  <c r="AJ1355" i="7" a="1"/>
  <c r="AJ1355" i="7" s="1"/>
  <c r="AL1260" i="7" a="1"/>
  <c r="AL1260" i="7" s="1"/>
  <c r="AL1196" i="7" a="1"/>
  <c r="AL1196" i="7" s="1"/>
  <c r="AL1132" i="7" a="1"/>
  <c r="AL1132" i="7" s="1"/>
  <c r="AL1068" i="7" a="1"/>
  <c r="AL1068" i="7" s="1"/>
  <c r="AL1004" i="7" a="1"/>
  <c r="AL1004" i="7" s="1"/>
  <c r="AL940" i="7" a="1"/>
  <c r="AL940" i="7" s="1"/>
  <c r="AL876" i="7" a="1"/>
  <c r="AL876" i="7" s="1"/>
  <c r="AL812" i="7" a="1"/>
  <c r="AL812" i="7" s="1"/>
  <c r="AK2104" i="7" a="1"/>
  <c r="AK2104" i="7" s="1"/>
  <c r="AL1488" i="7" a="1"/>
  <c r="AL1488" i="7" s="1"/>
  <c r="AL1256" i="7" a="1"/>
  <c r="AL1256" i="7" s="1"/>
  <c r="AJ1012" i="7" a="1"/>
  <c r="AJ1012" i="7" s="1"/>
  <c r="AM1773" i="7" a="1"/>
  <c r="AM1773" i="7" s="1"/>
  <c r="AM1686" i="7" a="1"/>
  <c r="AM1686" i="7" s="1"/>
  <c r="AK1643" i="7" a="1"/>
  <c r="AK1643" i="7" s="1"/>
  <c r="AL1088" i="7" a="1"/>
  <c r="AL1088" i="7" s="1"/>
  <c r="AJ844" i="7" a="1"/>
  <c r="AJ844" i="7" s="1"/>
  <c r="AJ1339" i="7" a="1"/>
  <c r="AJ1339" i="7" s="1"/>
  <c r="AM730" i="7" a="1"/>
  <c r="AM730" i="7" s="1"/>
  <c r="AM1528" i="7" a="1"/>
  <c r="AM1528" i="7" s="1"/>
  <c r="AJ1427" i="7" a="1"/>
  <c r="AJ1427" i="7" s="1"/>
  <c r="AM1311" i="7" a="1"/>
  <c r="AM1311" i="7" s="1"/>
  <c r="AJ1276" i="7" a="1"/>
  <c r="AJ1276" i="7" s="1"/>
  <c r="AJ1245" i="7" a="1"/>
  <c r="AJ1245" i="7" s="1"/>
  <c r="AK1181" i="7" a="1"/>
  <c r="AK1181" i="7" s="1"/>
  <c r="AL1117" i="7" a="1"/>
  <c r="AL1117" i="7" s="1"/>
  <c r="AL880" i="7" a="1"/>
  <c r="AL880" i="7" s="1"/>
  <c r="AK740" i="7" a="1"/>
  <c r="AK740" i="7" s="1"/>
  <c r="AJ740" i="7" a="1"/>
  <c r="AJ740" i="7" s="1"/>
  <c r="AM740" i="7" a="1"/>
  <c r="AM740" i="7" s="1"/>
  <c r="AL677" i="7" a="1"/>
  <c r="AL677" i="7" s="1"/>
  <c r="AL613" i="7" a="1"/>
  <c r="AL613" i="7" s="1"/>
  <c r="AL515" i="7" a="1"/>
  <c r="AL515" i="7" s="1"/>
  <c r="AM515" i="7" a="1"/>
  <c r="AM515" i="7" s="1"/>
  <c r="AK483" i="7" a="1"/>
  <c r="AK483" i="7" s="1"/>
  <c r="AK198" i="7" a="1"/>
  <c r="AK198" i="7" s="1"/>
  <c r="AL198" i="7" a="1"/>
  <c r="AL198" i="7" s="1"/>
  <c r="AK132" i="7" a="1"/>
  <c r="AK132" i="7" s="1"/>
  <c r="AL132" i="7" a="1"/>
  <c r="AL132" i="7" s="1"/>
  <c r="AK71" i="7" a="1"/>
  <c r="AK71" i="7" s="1"/>
  <c r="AL71" i="7" a="1"/>
  <c r="AL71" i="7" s="1"/>
  <c r="AK5" i="7" a="1"/>
  <c r="AK5" i="7" s="1"/>
  <c r="AL5" i="7" a="1"/>
  <c r="AL5" i="7" s="1"/>
  <c r="AJ1338" i="7" a="1"/>
  <c r="AJ1338" i="7" s="1"/>
  <c r="AJ1141" i="7" a="1"/>
  <c r="AJ1141" i="7" s="1"/>
  <c r="AK949" i="7" a="1"/>
  <c r="AK949" i="7" s="1"/>
  <c r="AJ788" i="7" a="1"/>
  <c r="AJ788" i="7" s="1"/>
  <c r="AJ701" i="7" a="1"/>
  <c r="AJ701" i="7" s="1"/>
  <c r="AK515" i="7" a="1"/>
  <c r="AK515" i="7" s="1"/>
  <c r="AM234" i="7" a="1"/>
  <c r="AM234" i="7" s="1"/>
  <c r="AL1426" i="7" a="1"/>
  <c r="AL1426" i="7" s="1"/>
  <c r="AJ36" i="7" a="1"/>
  <c r="AJ36" i="7" s="1"/>
  <c r="AJ4" i="7" a="1"/>
  <c r="AJ4" i="7" s="1"/>
  <c r="AM1622" i="7" a="1"/>
  <c r="AM1622" i="7" s="1"/>
  <c r="AJ1579" i="7" a="1"/>
  <c r="AJ1579" i="7" s="1"/>
  <c r="AM1504" i="7" a="1"/>
  <c r="AM1504" i="7" s="1"/>
  <c r="AK557" i="7" a="1"/>
  <c r="AK557" i="7" s="1"/>
  <c r="AM433" i="7" a="1"/>
  <c r="AM433" i="7" s="1"/>
  <c r="AM335" i="7" a="1"/>
  <c r="AM335" i="7" s="1"/>
  <c r="AM303" i="7" a="1"/>
  <c r="AM303" i="7" s="1"/>
  <c r="AM142" i="7" a="1"/>
  <c r="AM142" i="7" s="1"/>
  <c r="AM113" i="7" a="1"/>
  <c r="AM113" i="7" s="1"/>
  <c r="AM81" i="7" a="1"/>
  <c r="AM81" i="7" s="1"/>
  <c r="AM49" i="7" a="1"/>
  <c r="AM49" i="7" s="1"/>
  <c r="AM1603" i="7" a="1"/>
  <c r="AM1603" i="7" s="1"/>
  <c r="AK1384" i="7" a="1"/>
  <c r="AK1384" i="7" s="1"/>
  <c r="AK1298" i="7" a="1"/>
  <c r="AK1298" i="7" s="1"/>
  <c r="AJ1244" i="7" a="1"/>
  <c r="AJ1244" i="7" s="1"/>
  <c r="AK1149" i="7" a="1"/>
  <c r="AK1149" i="7" s="1"/>
  <c r="AJ988" i="7" a="1"/>
  <c r="AJ988" i="7" s="1"/>
  <c r="AK893" i="7" a="1"/>
  <c r="AK893" i="7" s="1"/>
  <c r="AK581" i="7" a="1"/>
  <c r="AK581" i="7" s="1"/>
  <c r="AK467" i="7" a="1"/>
  <c r="AK467" i="7" s="1"/>
  <c r="AM348" i="7" a="1"/>
  <c r="AM348" i="7" s="1"/>
  <c r="AM217" i="7" a="1"/>
  <c r="AM217" i="7" s="1"/>
  <c r="AM94" i="7" a="1"/>
  <c r="AM94" i="7" s="1"/>
  <c r="AM28" i="7" a="1"/>
  <c r="AM28" i="7" s="1"/>
  <c r="AL406" i="7" a="1"/>
  <c r="AL406" i="7" s="1"/>
  <c r="AJ333" i="7" a="1"/>
  <c r="AJ333" i="7" s="1"/>
  <c r="AL265" i="7" a="1"/>
  <c r="AL265" i="7" s="1"/>
  <c r="AL189" i="7" a="1"/>
  <c r="AL189" i="7" s="1"/>
  <c r="AL4" i="7" a="1"/>
  <c r="AL4" i="7" s="1"/>
  <c r="AJ140" i="7" a="1"/>
  <c r="AJ140" i="7" s="1"/>
  <c r="AL398" i="7" a="1"/>
  <c r="AL398" i="7" s="1"/>
  <c r="AL257" i="7" a="1"/>
  <c r="AL257" i="7" s="1"/>
  <c r="AJ119" i="7" a="1"/>
  <c r="AJ119" i="7" s="1"/>
  <c r="AJ55" i="7" a="1"/>
  <c r="AJ55" i="7" s="1"/>
  <c r="AL273" i="7" a="1"/>
  <c r="AL273" i="7" s="1"/>
  <c r="AL393" i="7" a="1"/>
  <c r="AL393" i="7" s="1"/>
  <c r="AL6801" i="7" a="1"/>
  <c r="AL6801" i="7" s="1"/>
  <c r="AM6246" i="7" a="1"/>
  <c r="AM6246" i="7" s="1"/>
  <c r="AL6246" i="7" a="1"/>
  <c r="AL6246" i="7" s="1"/>
  <c r="AK6246" i="7" a="1"/>
  <c r="AK6246" i="7" s="1"/>
  <c r="AK6273" i="7" a="1"/>
  <c r="AK6273" i="7" s="1"/>
  <c r="AL6273" i="7" a="1"/>
  <c r="AL6273" i="7" s="1"/>
  <c r="AJ5549" i="7" a="1"/>
  <c r="AJ5549" i="7" s="1"/>
  <c r="AK5176" i="7" a="1"/>
  <c r="AK5176" i="7" s="1"/>
  <c r="AM5176" i="7" a="1"/>
  <c r="AM5176" i="7" s="1"/>
  <c r="AM4979" i="7" a="1"/>
  <c r="AM4979" i="7" s="1"/>
  <c r="AL4979" i="7" a="1"/>
  <c r="AL4979" i="7" s="1"/>
  <c r="AM3886" i="7" a="1"/>
  <c r="AM3886" i="7" s="1"/>
  <c r="AJ3886" i="7" a="1"/>
  <c r="AJ3886" i="7" s="1"/>
  <c r="AJ4013" i="7" a="1"/>
  <c r="AJ4013" i="7" s="1"/>
  <c r="AM4013" i="7" a="1"/>
  <c r="AM4013" i="7" s="1"/>
  <c r="AM3981" i="7" a="1"/>
  <c r="AM3981" i="7" s="1"/>
  <c r="AJ3981" i="7" a="1"/>
  <c r="AJ3981" i="7" s="1"/>
  <c r="AM3894" i="7" a="1"/>
  <c r="AM3894" i="7" s="1"/>
  <c r="AJ2978" i="7" a="1"/>
  <c r="AJ2978" i="7" s="1"/>
  <c r="AM2978" i="7" a="1"/>
  <c r="AM2978" i="7" s="1"/>
  <c r="AM3073" i="7" a="1"/>
  <c r="AM3073" i="7" s="1"/>
  <c r="AL3073" i="7" a="1"/>
  <c r="AL3073" i="7" s="1"/>
  <c r="AM2977" i="7" a="1"/>
  <c r="AM2977" i="7" s="1"/>
  <c r="AL2977" i="7" a="1"/>
  <c r="AL2977" i="7" s="1"/>
  <c r="AJ6865" i="7" a="1"/>
  <c r="AJ6865" i="7" s="1"/>
  <c r="AK6729" i="7" a="1"/>
  <c r="AK6729" i="7" s="1"/>
  <c r="AL6729" i="7" a="1"/>
  <c r="AL6729" i="7" s="1"/>
  <c r="AJ6600" i="7" a="1"/>
  <c r="AJ6600" i="7" s="1"/>
  <c r="AJ6483" i="7" a="1"/>
  <c r="AJ6483" i="7" s="1"/>
  <c r="AM6332" i="7" a="1"/>
  <c r="AM6332" i="7" s="1"/>
  <c r="AK6332" i="7" a="1"/>
  <c r="AK6332" i="7" s="1"/>
  <c r="AJ6332" i="7" a="1"/>
  <c r="AJ6332" i="7" s="1"/>
  <c r="AJ6388" i="7" a="1"/>
  <c r="AJ6388" i="7" s="1"/>
  <c r="AL6198" i="7" a="1"/>
  <c r="AL6198" i="7" s="1"/>
  <c r="AK6198" i="7" a="1"/>
  <c r="AK6198" i="7" s="1"/>
  <c r="AM6198" i="7" a="1"/>
  <c r="AM6198" i="7" s="1"/>
  <c r="AL6205" i="7" a="1"/>
  <c r="AL6205" i="7" s="1"/>
  <c r="AK6205" i="7" a="1"/>
  <c r="AK6205" i="7" s="1"/>
  <c r="AJ6066" i="7" a="1"/>
  <c r="AJ6066" i="7" s="1"/>
  <c r="AM6876" i="7" a="1"/>
  <c r="AM6876" i="7" s="1"/>
  <c r="AL6876" i="7" a="1"/>
  <c r="AL6876" i="7" s="1"/>
  <c r="AJ6871" i="7" a="1"/>
  <c r="AJ6871" i="7" s="1"/>
  <c r="AM6831" i="7" a="1"/>
  <c r="AM6831" i="7" s="1"/>
  <c r="AJ6831" i="7" a="1"/>
  <c r="AJ6831" i="7" s="1"/>
  <c r="AL6838" i="7" a="1"/>
  <c r="AL6838" i="7" s="1"/>
  <c r="AK6838" i="7" a="1"/>
  <c r="AK6838" i="7" s="1"/>
  <c r="AM6838" i="7" a="1"/>
  <c r="AM6838" i="7" s="1"/>
  <c r="AK6808" i="7" a="1"/>
  <c r="AK6808" i="7" s="1"/>
  <c r="AJ6808" i="7" a="1"/>
  <c r="AJ6808" i="7" s="1"/>
  <c r="AM6808" i="7" a="1"/>
  <c r="AM6808" i="7" s="1"/>
  <c r="AL6795" i="7" a="1"/>
  <c r="AL6795" i="7" s="1"/>
  <c r="AL6700" i="7" a="1"/>
  <c r="AL6700" i="7" s="1"/>
  <c r="AL6732" i="7" a="1"/>
  <c r="AL6732" i="7" s="1"/>
  <c r="AM6666" i="7" a="1"/>
  <c r="AM6666" i="7" s="1"/>
  <c r="AJ6385" i="7" a="1"/>
  <c r="AJ6385" i="7" s="1"/>
  <c r="AK6385" i="7" a="1"/>
  <c r="AK6385" i="7" s="1"/>
  <c r="AL6491" i="7" a="1"/>
  <c r="AL6491" i="7" s="1"/>
  <c r="AK6455" i="7" a="1"/>
  <c r="AK6455" i="7" s="1"/>
  <c r="AK6476" i="7" a="1"/>
  <c r="AK6476" i="7" s="1"/>
  <c r="AJ6476" i="7" a="1"/>
  <c r="AJ6476" i="7" s="1"/>
  <c r="AM6476" i="7" a="1"/>
  <c r="AM6476" i="7" s="1"/>
  <c r="AL6544" i="7" a="1"/>
  <c r="AL6544" i="7" s="1"/>
  <c r="AJ6360" i="7" a="1"/>
  <c r="AJ6360" i="7" s="1"/>
  <c r="AM6372" i="7" a="1"/>
  <c r="AM6372" i="7" s="1"/>
  <c r="AL6375" i="7" a="1"/>
  <c r="AL6375" i="7" s="1"/>
  <c r="AJ6375" i="7" a="1"/>
  <c r="AJ6375" i="7" s="1"/>
  <c r="AK6290" i="7" a="1"/>
  <c r="AK6290" i="7" s="1"/>
  <c r="AM6290" i="7" a="1"/>
  <c r="AM6290" i="7" s="1"/>
  <c r="AM6263" i="7" a="1"/>
  <c r="AM6263" i="7" s="1"/>
  <c r="AJ6263" i="7" a="1"/>
  <c r="AJ6263" i="7" s="1"/>
  <c r="AL6263" i="7" a="1"/>
  <c r="AL6263" i="7" s="1"/>
  <c r="AL6290" i="7" a="1"/>
  <c r="AL6290" i="7" s="1"/>
  <c r="AM6340" i="7" a="1"/>
  <c r="AM6340" i="7" s="1"/>
  <c r="AJ6317" i="7" a="1"/>
  <c r="AJ6317" i="7" s="1"/>
  <c r="AJ6239" i="7" a="1"/>
  <c r="AJ6239" i="7" s="1"/>
  <c r="AK6239" i="7" a="1"/>
  <c r="AK6239" i="7" s="1"/>
  <c r="AM6364" i="7" a="1"/>
  <c r="AM6364" i="7" s="1"/>
  <c r="AM6232" i="7" a="1"/>
  <c r="AM6232" i="7" s="1"/>
  <c r="AJ6232" i="7" a="1"/>
  <c r="AJ6232" i="7" s="1"/>
  <c r="AK6126" i="7" a="1"/>
  <c r="AK6126" i="7" s="1"/>
  <c r="AM6126" i="7" a="1"/>
  <c r="AM6126" i="7" s="1"/>
  <c r="AJ6136" i="7" a="1"/>
  <c r="AJ6136" i="7" s="1"/>
  <c r="AL6128" i="7" a="1"/>
  <c r="AL6128" i="7" s="1"/>
  <c r="AM6128" i="7" a="1"/>
  <c r="AM6128" i="7" s="1"/>
  <c r="AK6253" i="7" a="1"/>
  <c r="AK6253" i="7" s="1"/>
  <c r="AL6253" i="7" a="1"/>
  <c r="AL6253" i="7" s="1"/>
  <c r="AM6192" i="7" a="1"/>
  <c r="AM6192" i="7" s="1"/>
  <c r="AL6192" i="7" a="1"/>
  <c r="AL6192" i="7" s="1"/>
  <c r="AL6104" i="7" a="1"/>
  <c r="AL6104" i="7" s="1"/>
  <c r="AM6104" i="7" a="1"/>
  <c r="AM6104" i="7" s="1"/>
  <c r="AJ6104" i="7" a="1"/>
  <c r="AJ6104" i="7" s="1"/>
  <c r="AM6333" i="7" a="1"/>
  <c r="AM6333" i="7" s="1"/>
  <c r="AJ6285" i="7" a="1"/>
  <c r="AJ6285" i="7" s="1"/>
  <c r="AL6207" i="7" a="1"/>
  <c r="AL6207" i="7" s="1"/>
  <c r="AK6207" i="7" a="1"/>
  <c r="AK6207" i="7" s="1"/>
  <c r="AM6064" i="7" a="1"/>
  <c r="AM6064" i="7" s="1"/>
  <c r="AM6245" i="7" a="1"/>
  <c r="AM6245" i="7" s="1"/>
  <c r="AL6239" i="7" a="1"/>
  <c r="AL6239" i="7" s="1"/>
  <c r="AM6025" i="7" a="1"/>
  <c r="AM6025" i="7" s="1"/>
  <c r="AL6025" i="7" a="1"/>
  <c r="AL6025" i="7" s="1"/>
  <c r="AL6084" i="7" a="1"/>
  <c r="AL6084" i="7" s="1"/>
  <c r="AK6249" i="7" a="1"/>
  <c r="AK6249" i="7" s="1"/>
  <c r="AK6015" i="7" a="1"/>
  <c r="AK6015" i="7" s="1"/>
  <c r="AM6015" i="7" a="1"/>
  <c r="AM6015" i="7" s="1"/>
  <c r="AL6015" i="7" a="1"/>
  <c r="AL6015" i="7" s="1"/>
  <c r="AK5964" i="7" a="1"/>
  <c r="AK5964" i="7" s="1"/>
  <c r="AM5867" i="7" a="1"/>
  <c r="AM5867" i="7" s="1"/>
  <c r="AL5867" i="7" a="1"/>
  <c r="AL5867" i="7" s="1"/>
  <c r="AJ5976" i="7" a="1"/>
  <c r="AJ5976" i="7" s="1"/>
  <c r="AL5854" i="7" a="1"/>
  <c r="AL5854" i="7" s="1"/>
  <c r="AK5854" i="7" a="1"/>
  <c r="AK5854" i="7" s="1"/>
  <c r="AM5854" i="7" a="1"/>
  <c r="AM5854" i="7" s="1"/>
  <c r="AK5929" i="7" a="1"/>
  <c r="AK5929" i="7" s="1"/>
  <c r="AM5991" i="7" a="1"/>
  <c r="AM5991" i="7" s="1"/>
  <c r="AM5776" i="7" a="1"/>
  <c r="AM5776" i="7" s="1"/>
  <c r="AL5776" i="7" a="1"/>
  <c r="AL5776" i="7" s="1"/>
  <c r="AM5754" i="7" a="1"/>
  <c r="AM5754" i="7" s="1"/>
  <c r="AJ5754" i="7" a="1"/>
  <c r="AJ5754" i="7" s="1"/>
  <c r="AM5711" i="7" a="1"/>
  <c r="AM5711" i="7" s="1"/>
  <c r="AL5711" i="7" a="1"/>
  <c r="AL5711" i="7" s="1"/>
  <c r="AJ5711" i="7" a="1"/>
  <c r="AJ5711" i="7" s="1"/>
  <c r="AL5616" i="7" a="1"/>
  <c r="AL5616" i="7" s="1"/>
  <c r="AK5711" i="7" a="1"/>
  <c r="AK5711" i="7" s="1"/>
  <c r="AM5760" i="7" a="1"/>
  <c r="AM5760" i="7" s="1"/>
  <c r="AK5913" i="7" a="1"/>
  <c r="AK5913" i="7" s="1"/>
  <c r="AL5827" i="7" a="1"/>
  <c r="AL5827" i="7" s="1"/>
  <c r="AK5827" i="7" a="1"/>
  <c r="AK5827" i="7" s="1"/>
  <c r="AK5958" i="7" a="1"/>
  <c r="AK5958" i="7" s="1"/>
  <c r="AJ5842" i="7" a="1"/>
  <c r="AJ5842" i="7" s="1"/>
  <c r="AL5765" i="7" a="1"/>
  <c r="AL5765" i="7" s="1"/>
  <c r="AK5803" i="7" a="1"/>
  <c r="AK5803" i="7" s="1"/>
  <c r="AL5846" i="7" a="1"/>
  <c r="AL5846" i="7" s="1"/>
  <c r="AM5557" i="7" a="1"/>
  <c r="AM5557" i="7" s="1"/>
  <c r="AL5557" i="7" a="1"/>
  <c r="AL5557" i="7" s="1"/>
  <c r="AM5681" i="7" a="1"/>
  <c r="AM5681" i="7" s="1"/>
  <c r="AJ5698" i="7" a="1"/>
  <c r="AJ5698" i="7" s="1"/>
  <c r="AM5366" i="7" a="1"/>
  <c r="AM5366" i="7" s="1"/>
  <c r="AK5366" i="7" a="1"/>
  <c r="AK5366" i="7" s="1"/>
  <c r="AL5379" i="7" a="1"/>
  <c r="AL5379" i="7" s="1"/>
  <c r="AM5379" i="7" a="1"/>
  <c r="AM5379" i="7" s="1"/>
  <c r="AK5240" i="7" a="1"/>
  <c r="AK5240" i="7" s="1"/>
  <c r="AM5240" i="7" a="1"/>
  <c r="AM5240" i="7" s="1"/>
  <c r="AK5609" i="7" a="1"/>
  <c r="AK5609" i="7" s="1"/>
  <c r="AM5256" i="7" a="1"/>
  <c r="AM5256" i="7" s="1"/>
  <c r="AM5312" i="7" a="1"/>
  <c r="AM5312" i="7" s="1"/>
  <c r="AK5312" i="7" a="1"/>
  <c r="AK5312" i="7" s="1"/>
  <c r="AK5657" i="7" a="1"/>
  <c r="AK5657" i="7" s="1"/>
  <c r="AK5566" i="7" a="1"/>
  <c r="AK5566" i="7" s="1"/>
  <c r="AM5404" i="7" a="1"/>
  <c r="AM5404" i="7" s="1"/>
  <c r="AK5145" i="7" a="1"/>
  <c r="AK5145" i="7" s="1"/>
  <c r="AJ5081" i="7" a="1"/>
  <c r="AJ5081" i="7" s="1"/>
  <c r="AK5198" i="7" a="1"/>
  <c r="AK5198" i="7" s="1"/>
  <c r="AK5461" i="7" a="1"/>
  <c r="AK5461" i="7" s="1"/>
  <c r="AM4985" i="7" a="1"/>
  <c r="AM4985" i="7" s="1"/>
  <c r="AK4933" i="7" a="1"/>
  <c r="AK4933" i="7" s="1"/>
  <c r="AJ4933" i="7" a="1"/>
  <c r="AJ4933" i="7" s="1"/>
  <c r="AK5113" i="7" a="1"/>
  <c r="AK5113" i="7" s="1"/>
  <c r="AJ4871" i="7" a="1"/>
  <c r="AJ4871" i="7" s="1"/>
  <c r="AL4871" i="7" a="1"/>
  <c r="AL4871" i="7" s="1"/>
  <c r="AK5140" i="7" a="1"/>
  <c r="AK5140" i="7" s="1"/>
  <c r="AK4939" i="7" a="1"/>
  <c r="AK4939" i="7" s="1"/>
  <c r="AM4863" i="7" a="1"/>
  <c r="AM4863" i="7" s="1"/>
  <c r="AJ5475" i="7" a="1"/>
  <c r="AJ5475" i="7" s="1"/>
  <c r="AL4773" i="7" a="1"/>
  <c r="AL4773" i="7" s="1"/>
  <c r="AK4773" i="7" a="1"/>
  <c r="AK4773" i="7" s="1"/>
  <c r="AK4749" i="7" a="1"/>
  <c r="AK4749" i="7" s="1"/>
  <c r="AJ4729" i="7" a="1"/>
  <c r="AJ4729" i="7" s="1"/>
  <c r="AK4871" i="7" a="1"/>
  <c r="AK4871" i="7" s="1"/>
  <c r="AK4708" i="7" a="1"/>
  <c r="AK4708" i="7" s="1"/>
  <c r="AK5049" i="7" a="1"/>
  <c r="AK5049" i="7" s="1"/>
  <c r="AM5042" i="7" a="1"/>
  <c r="AM5042" i="7" s="1"/>
  <c r="AM4769" i="7" a="1"/>
  <c r="AM4769" i="7" s="1"/>
  <c r="AK4769" i="7" a="1"/>
  <c r="AK4769" i="7" s="1"/>
  <c r="AJ4769" i="7" a="1"/>
  <c r="AJ4769" i="7" s="1"/>
  <c r="AM4737" i="7" a="1"/>
  <c r="AM4737" i="7" s="1"/>
  <c r="AK4737" i="7" a="1"/>
  <c r="AK4737" i="7" s="1"/>
  <c r="AJ4737" i="7" a="1"/>
  <c r="AJ4737" i="7" s="1"/>
  <c r="AJ4813" i="7" a="1"/>
  <c r="AJ4813" i="7" s="1"/>
  <c r="AK4750" i="7" a="1"/>
  <c r="AK4750" i="7" s="1"/>
  <c r="AM4302" i="7" a="1"/>
  <c r="AM4302" i="7" s="1"/>
  <c r="AK4302" i="7" a="1"/>
  <c r="AK4302" i="7" s="1"/>
  <c r="AM4838" i="7" a="1"/>
  <c r="AM4838" i="7" s="1"/>
  <c r="AL4615" i="7" a="1"/>
  <c r="AL4615" i="7" s="1"/>
  <c r="AK4415" i="7" a="1"/>
  <c r="AK4415" i="7" s="1"/>
  <c r="AJ4251" i="7" a="1"/>
  <c r="AJ4251" i="7" s="1"/>
  <c r="AJ4845" i="7" a="1"/>
  <c r="AJ4845" i="7" s="1"/>
  <c r="AK4438" i="7" a="1"/>
  <c r="AK4438" i="7" s="1"/>
  <c r="AM4438" i="7" a="1"/>
  <c r="AM4438" i="7" s="1"/>
  <c r="AJ4870" i="7" a="1"/>
  <c r="AJ4870" i="7" s="1"/>
  <c r="AJ4821" i="7" a="1"/>
  <c r="AJ4821" i="7" s="1"/>
  <c r="AJ4599" i="7" a="1"/>
  <c r="AJ4599" i="7" s="1"/>
  <c r="AK4442" i="7" a="1"/>
  <c r="AK4442" i="7" s="1"/>
  <c r="AK4246" i="7" a="1"/>
  <c r="AK4246" i="7" s="1"/>
  <c r="AM4246" i="7" a="1"/>
  <c r="AM4246" i="7" s="1"/>
  <c r="AK4234" i="7" a="1"/>
  <c r="AK4234" i="7" s="1"/>
  <c r="AM4234" i="7" a="1"/>
  <c r="AM4234" i="7" s="1"/>
  <c r="AK4895" i="7" a="1"/>
  <c r="AK4895" i="7" s="1"/>
  <c r="AK4733" i="7" a="1"/>
  <c r="AK4733" i="7" s="1"/>
  <c r="AK4559" i="7" a="1"/>
  <c r="AK4559" i="7" s="1"/>
  <c r="AJ4526" i="7" a="1"/>
  <c r="AJ4526" i="7" s="1"/>
  <c r="AJ4486" i="7" a="1"/>
  <c r="AJ4486" i="7" s="1"/>
  <c r="AM4181" i="7" a="1"/>
  <c r="AM4181" i="7" s="1"/>
  <c r="AK3972" i="7" a="1"/>
  <c r="AK3972" i="7" s="1"/>
  <c r="AJ3892" i="7" a="1"/>
  <c r="AJ3892" i="7" s="1"/>
  <c r="AK3996" i="7" a="1"/>
  <c r="AK3996" i="7" s="1"/>
  <c r="AK4831" i="7" a="1"/>
  <c r="AK4831" i="7" s="1"/>
  <c r="AJ3894" i="7" a="1"/>
  <c r="AJ3894" i="7" s="1"/>
  <c r="AK3806" i="7" a="1"/>
  <c r="AK3806" i="7" s="1"/>
  <c r="AM3806" i="7" a="1"/>
  <c r="AM3806" i="7" s="1"/>
  <c r="AJ3806" i="7" a="1"/>
  <c r="AJ3806" i="7" s="1"/>
  <c r="AM4773" i="7" a="1"/>
  <c r="AM4773" i="7" s="1"/>
  <c r="AK4116" i="7" a="1"/>
  <c r="AK4116" i="7" s="1"/>
  <c r="AK4027" i="7" a="1"/>
  <c r="AK4027" i="7" s="1"/>
  <c r="AK4765" i="7" a="1"/>
  <c r="AK4765" i="7" s="1"/>
  <c r="AK4124" i="7" a="1"/>
  <c r="AK4124" i="7" s="1"/>
  <c r="AJ3813" i="7" a="1"/>
  <c r="AJ3813" i="7" s="1"/>
  <c r="AM3813" i="7" a="1"/>
  <c r="AM3813" i="7" s="1"/>
  <c r="AJ4687" i="7" a="1"/>
  <c r="AJ4687" i="7" s="1"/>
  <c r="AK4430" i="7" a="1"/>
  <c r="AK4430" i="7" s="1"/>
  <c r="AK4220" i="7" a="1"/>
  <c r="AK4220" i="7" s="1"/>
  <c r="AK4132" i="7" a="1"/>
  <c r="AK4132" i="7" s="1"/>
  <c r="AK4726" i="7" a="1"/>
  <c r="AK4726" i="7" s="1"/>
  <c r="AM4208" i="7" a="1"/>
  <c r="AM4208" i="7" s="1"/>
  <c r="AJ4861" i="7" a="1"/>
  <c r="AJ4861" i="7" s="1"/>
  <c r="AK4171" i="7" a="1"/>
  <c r="AK4171" i="7" s="1"/>
  <c r="AK4084" i="7" a="1"/>
  <c r="AK4084" i="7" s="1"/>
  <c r="AM4094" i="7" a="1"/>
  <c r="AM4094" i="7" s="1"/>
  <c r="AM3821" i="7" a="1"/>
  <c r="AM3821" i="7" s="1"/>
  <c r="AL3715" i="7" a="1"/>
  <c r="AL3715" i="7" s="1"/>
  <c r="AK3686" i="7" a="1"/>
  <c r="AK3686" i="7" s="1"/>
  <c r="AM3932" i="7" a="1"/>
  <c r="AM3932" i="7" s="1"/>
  <c r="AM3810" i="7" a="1"/>
  <c r="AM3810" i="7" s="1"/>
  <c r="AL3686" i="7" a="1"/>
  <c r="AL3686" i="7" s="1"/>
  <c r="AM4053" i="7" a="1"/>
  <c r="AM4053" i="7" s="1"/>
  <c r="AM3691" i="7" a="1"/>
  <c r="AM3691" i="7" s="1"/>
  <c r="AL3667" i="7" a="1"/>
  <c r="AL3667" i="7" s="1"/>
  <c r="AL3416" i="7" a="1"/>
  <c r="AL3416" i="7" s="1"/>
  <c r="AK3471" i="7" a="1"/>
  <c r="AK3471" i="7" s="1"/>
  <c r="AM3471" i="7" a="1"/>
  <c r="AM3471" i="7" s="1"/>
  <c r="AK3635" i="7" a="1"/>
  <c r="AK3635" i="7" s="1"/>
  <c r="AJ3080" i="7" a="1"/>
  <c r="AJ3080" i="7" s="1"/>
  <c r="AJ2952" i="7" a="1"/>
  <c r="AJ2952" i="7" s="1"/>
  <c r="AM3649" i="7" a="1"/>
  <c r="AM3649" i="7" s="1"/>
  <c r="AJ3105" i="7" a="1"/>
  <c r="AJ3105" i="7" s="1"/>
  <c r="AK3091" i="7" a="1"/>
  <c r="AK3091" i="7" s="1"/>
  <c r="AJ3115" i="7" a="1"/>
  <c r="AJ3115" i="7" s="1"/>
  <c r="AM3115" i="7" a="1"/>
  <c r="AM3115" i="7" s="1"/>
  <c r="AM3048" i="7" a="1"/>
  <c r="AM3048" i="7" s="1"/>
  <c r="AJ2871" i="7" a="1"/>
  <c r="AJ2871" i="7" s="1"/>
  <c r="AK2871" i="7" a="1"/>
  <c r="AK2871" i="7" s="1"/>
  <c r="AJ2917" i="7" a="1"/>
  <c r="AJ2917" i="7" s="1"/>
  <c r="AJ2809" i="7" a="1"/>
  <c r="AJ2809" i="7" s="1"/>
  <c r="AJ3050" i="7" a="1"/>
  <c r="AJ3050" i="7" s="1"/>
  <c r="AK2817" i="7" a="1"/>
  <c r="AK2817" i="7" s="1"/>
  <c r="AM3011" i="7" a="1"/>
  <c r="AM3011" i="7" s="1"/>
  <c r="AM3049" i="7" a="1"/>
  <c r="AM3049" i="7" s="1"/>
  <c r="AM2954" i="7" a="1"/>
  <c r="AM2954" i="7" s="1"/>
  <c r="AM3059" i="7" a="1"/>
  <c r="AM3059" i="7" s="1"/>
  <c r="AJ2864" i="7" a="1"/>
  <c r="AJ2864" i="7" s="1"/>
  <c r="AM2750" i="7" a="1"/>
  <c r="AM2750" i="7" s="1"/>
  <c r="AM2622" i="7" a="1"/>
  <c r="AM2622" i="7" s="1"/>
  <c r="AM2900" i="7" a="1"/>
  <c r="AM2900" i="7" s="1"/>
  <c r="AM2720" i="7" a="1"/>
  <c r="AM2720" i="7" s="1"/>
  <c r="AM2592" i="7" a="1"/>
  <c r="AM2592" i="7" s="1"/>
  <c r="AM2776" i="7" a="1"/>
  <c r="AM2776" i="7" s="1"/>
  <c r="AJ2438" i="7" a="1"/>
  <c r="AJ2438" i="7" s="1"/>
  <c r="AM2102" i="7" a="1"/>
  <c r="AM2102" i="7" s="1"/>
  <c r="AJ2240" i="7" a="1"/>
  <c r="AJ2240" i="7" s="1"/>
  <c r="AL2240" i="7" a="1"/>
  <c r="AL2240" i="7" s="1"/>
  <c r="AJ2176" i="7" a="1"/>
  <c r="AJ2176" i="7" s="1"/>
  <c r="AL2176" i="7" a="1"/>
  <c r="AL2176" i="7" s="1"/>
  <c r="AM2744" i="7" a="1"/>
  <c r="AM2744" i="7" s="1"/>
  <c r="AM2616" i="7" a="1"/>
  <c r="AM2616" i="7" s="1"/>
  <c r="AM2488" i="7" a="1"/>
  <c r="AM2488" i="7" s="1"/>
  <c r="AJ2258" i="7" a="1"/>
  <c r="AJ2258" i="7" s="1"/>
  <c r="AJ2194" i="7" a="1"/>
  <c r="AJ2194" i="7" s="1"/>
  <c r="AL2174" i="7" a="1"/>
  <c r="AL2174" i="7" s="1"/>
  <c r="AM2152" i="7" a="1"/>
  <c r="AM2152" i="7" s="1"/>
  <c r="AM2083" i="7" a="1"/>
  <c r="AM2083" i="7" s="1"/>
  <c r="AM2051" i="7" a="1"/>
  <c r="AM2051" i="7" s="1"/>
  <c r="AM2019" i="7" a="1"/>
  <c r="AM2019" i="7" s="1"/>
  <c r="AM1971" i="7" a="1"/>
  <c r="AM1971" i="7" s="1"/>
  <c r="AK2098" i="7" a="1"/>
  <c r="AK2098" i="7" s="1"/>
  <c r="AJ2098" i="7" a="1"/>
  <c r="AJ2098" i="7" s="1"/>
  <c r="AK2037" i="7" a="1"/>
  <c r="AK2037" i="7" s="1"/>
  <c r="AJ2037" i="7" a="1"/>
  <c r="AJ2037" i="7" s="1"/>
  <c r="AJ1973" i="7" a="1"/>
  <c r="AJ1973" i="7" s="1"/>
  <c r="AK1973" i="7" a="1"/>
  <c r="AK1973" i="7" s="1"/>
  <c r="AK1909" i="7" a="1"/>
  <c r="AK1909" i="7" s="1"/>
  <c r="AJ1909" i="7" a="1"/>
  <c r="AJ1909" i="7" s="1"/>
  <c r="AM2250" i="7" a="1"/>
  <c r="AM2250" i="7" s="1"/>
  <c r="AM2218" i="7" a="1"/>
  <c r="AM2218" i="7" s="1"/>
  <c r="AM2186" i="7" a="1"/>
  <c r="AM2186" i="7" s="1"/>
  <c r="AM2154" i="7" a="1"/>
  <c r="AM2154" i="7" s="1"/>
  <c r="AL2112" i="7" a="1"/>
  <c r="AL2112" i="7" s="1"/>
  <c r="AL2067" i="7" a="1"/>
  <c r="AL2067" i="7" s="1"/>
  <c r="AK2025" i="7" a="1"/>
  <c r="AK2025" i="7" s="1"/>
  <c r="AL2003" i="7" a="1"/>
  <c r="AL2003" i="7" s="1"/>
  <c r="AL1971" i="7" a="1"/>
  <c r="AL1971" i="7" s="1"/>
  <c r="AM1909" i="7" a="1"/>
  <c r="AM1909" i="7" s="1"/>
  <c r="AK2184" i="7" a="1"/>
  <c r="AK2184" i="7" s="1"/>
  <c r="AJ2049" i="7" a="1"/>
  <c r="AJ2049" i="7" s="1"/>
  <c r="AJ1915" i="7" a="1"/>
  <c r="AJ1915" i="7" s="1"/>
  <c r="AJ1861" i="7" a="1"/>
  <c r="AJ1861" i="7" s="1"/>
  <c r="AK1861" i="7" a="1"/>
  <c r="AK1861" i="7" s="1"/>
  <c r="AJ1835" i="7" a="1"/>
  <c r="AJ1835" i="7" s="1"/>
  <c r="AL1835" i="7" a="1"/>
  <c r="AL1835" i="7" s="1"/>
  <c r="AJ1781" i="7" a="1"/>
  <c r="AJ1781" i="7" s="1"/>
  <c r="AM1781" i="7" a="1"/>
  <c r="AM1781" i="7" s="1"/>
  <c r="AK1781" i="7" a="1"/>
  <c r="AK1781" i="7" s="1"/>
  <c r="AK2136" i="7" a="1"/>
  <c r="AK2136" i="7" s="1"/>
  <c r="AL1933" i="7" a="1"/>
  <c r="AL1933" i="7" s="1"/>
  <c r="AK1779" i="7" a="1"/>
  <c r="AK1779" i="7" s="1"/>
  <c r="AK2240" i="7" a="1"/>
  <c r="AK2240" i="7" s="1"/>
  <c r="AJ2065" i="7" a="1"/>
  <c r="AJ2065" i="7" s="1"/>
  <c r="AM1891" i="7" a="1"/>
  <c r="AM1891" i="7" s="1"/>
  <c r="AJ1891" i="7" a="1"/>
  <c r="AJ1891" i="7" s="1"/>
  <c r="AJ1788" i="7" a="1"/>
  <c r="AJ1788" i="7" s="1"/>
  <c r="AL1788" i="7" a="1"/>
  <c r="AL1788" i="7" s="1"/>
  <c r="AK1700" i="7" a="1"/>
  <c r="AK1700" i="7" s="1"/>
  <c r="AL1700" i="7" a="1"/>
  <c r="AL1700" i="7" s="1"/>
  <c r="AK1636" i="7" a="1"/>
  <c r="AK1636" i="7" s="1"/>
  <c r="AL1636" i="7" a="1"/>
  <c r="AL1636" i="7" s="1"/>
  <c r="AK1572" i="7" a="1"/>
  <c r="AK1572" i="7" s="1"/>
  <c r="AL1572" i="7" a="1"/>
  <c r="AL1572" i="7" s="1"/>
  <c r="AL1508" i="7" a="1"/>
  <c r="AL1508" i="7" s="1"/>
  <c r="AK1508" i="7" a="1"/>
  <c r="AK1508" i="7" s="1"/>
  <c r="AJ2041" i="7" a="1"/>
  <c r="AJ2041" i="7" s="1"/>
  <c r="AJ1858" i="7" a="1"/>
  <c r="AJ1858" i="7" s="1"/>
  <c r="AJ1777" i="7" a="1"/>
  <c r="AJ1777" i="7" s="1"/>
  <c r="AM1732" i="7" a="1"/>
  <c r="AM1732" i="7" s="1"/>
  <c r="AM1700" i="7" a="1"/>
  <c r="AM1700" i="7" s="1"/>
  <c r="AM1668" i="7" a="1"/>
  <c r="AM1668" i="7" s="1"/>
  <c r="AM1636" i="7" a="1"/>
  <c r="AM1636" i="7" s="1"/>
  <c r="AM1604" i="7" a="1"/>
  <c r="AM1604" i="7" s="1"/>
  <c r="AM1572" i="7" a="1"/>
  <c r="AM1572" i="7" s="1"/>
  <c r="AL2242" i="7" a="1"/>
  <c r="AL2242" i="7" s="1"/>
  <c r="AM1869" i="7" a="1"/>
  <c r="AM1869" i="7" s="1"/>
  <c r="AK1869" i="7" a="1"/>
  <c r="AK1869" i="7" s="1"/>
  <c r="AJ1869" i="7" a="1"/>
  <c r="AJ1869" i="7" s="1"/>
  <c r="AM1843" i="7" a="1"/>
  <c r="AM1843" i="7" s="1"/>
  <c r="AL1843" i="7" a="1"/>
  <c r="AL1843" i="7" s="1"/>
  <c r="AJ1843" i="7" a="1"/>
  <c r="AJ1843" i="7" s="1"/>
  <c r="AJ1532" i="7" a="1"/>
  <c r="AJ1532" i="7" s="1"/>
  <c r="AJ1644" i="7" a="1"/>
  <c r="AJ1644" i="7" s="1"/>
  <c r="AJ1494" i="7" a="1"/>
  <c r="AJ1494" i="7" s="1"/>
  <c r="AM1494" i="7" a="1"/>
  <c r="AM1494" i="7" s="1"/>
  <c r="AL1494" i="7" a="1"/>
  <c r="AL1494" i="7" s="1"/>
  <c r="AK2083" i="7" a="1"/>
  <c r="AK2083" i="7" s="1"/>
  <c r="AM1788" i="7" a="1"/>
  <c r="AM1788" i="7" s="1"/>
  <c r="AJ1732" i="7" a="1"/>
  <c r="AJ1732" i="7" s="1"/>
  <c r="AK1675" i="7" a="1"/>
  <c r="AK1675" i="7" s="1"/>
  <c r="AJ1516" i="7" a="1"/>
  <c r="AJ1516" i="7" s="1"/>
  <c r="AJ1371" i="7" a="1"/>
  <c r="AJ1371" i="7" s="1"/>
  <c r="AJ2118" i="7" a="1"/>
  <c r="AJ2118" i="7" s="1"/>
  <c r="AM1496" i="7" a="1"/>
  <c r="AM1496" i="7" s="1"/>
  <c r="AJ1496" i="7" a="1"/>
  <c r="AJ1496" i="7" s="1"/>
  <c r="AK1595" i="7" a="1"/>
  <c r="AK1595" i="7" s="1"/>
  <c r="AK1483" i="7" a="1"/>
  <c r="AK1483" i="7" s="1"/>
  <c r="AK1419" i="7" a="1"/>
  <c r="AK1419" i="7" s="1"/>
  <c r="AK1355" i="7" a="1"/>
  <c r="AK1355" i="7" s="1"/>
  <c r="AL1236" i="7" a="1"/>
  <c r="AL1236" i="7" s="1"/>
  <c r="AL1172" i="7" a="1"/>
  <c r="AL1172" i="7" s="1"/>
  <c r="AL1108" i="7" a="1"/>
  <c r="AL1108" i="7" s="1"/>
  <c r="AL1044" i="7" a="1"/>
  <c r="AL1044" i="7" s="1"/>
  <c r="AL980" i="7" a="1"/>
  <c r="AL980" i="7" s="1"/>
  <c r="AL916" i="7" a="1"/>
  <c r="AL916" i="7" s="1"/>
  <c r="AL852" i="7" a="1"/>
  <c r="AL852" i="7" s="1"/>
  <c r="AL788" i="7" a="1"/>
  <c r="AL788" i="7" s="1"/>
  <c r="AM1851" i="7" a="1"/>
  <c r="AM1851" i="7" s="1"/>
  <c r="AM1456" i="7" a="1"/>
  <c r="AM1456" i="7" s="1"/>
  <c r="AM1304" i="7" a="1"/>
  <c r="AM1304" i="7" s="1"/>
  <c r="AL1965" i="7" a="1"/>
  <c r="AL1965" i="7" s="1"/>
  <c r="AJ820" i="7" a="1"/>
  <c r="AJ820" i="7" s="1"/>
  <c r="AK1386" i="7" a="1"/>
  <c r="AK1386" i="7" s="1"/>
  <c r="AJ1164" i="7" a="1"/>
  <c r="AJ1164" i="7" s="1"/>
  <c r="AJ1490" i="7" a="1"/>
  <c r="AJ1490" i="7" s="1"/>
  <c r="AJ1558" i="7" a="1"/>
  <c r="AJ1558" i="7" s="1"/>
  <c r="AK1528" i="7" a="1"/>
  <c r="AK1528" i="7" s="1"/>
  <c r="AJ1448" i="7" a="1"/>
  <c r="AJ1448" i="7" s="1"/>
  <c r="AK1427" i="7" a="1"/>
  <c r="AK1427" i="7" s="1"/>
  <c r="AK1245" i="7" a="1"/>
  <c r="AK1245" i="7" s="1"/>
  <c r="AL1181" i="7" a="1"/>
  <c r="AL1181" i="7" s="1"/>
  <c r="AJ1072" i="7" a="1"/>
  <c r="AJ1072" i="7" s="1"/>
  <c r="AJ828" i="7" a="1"/>
  <c r="AJ828" i="7" s="1"/>
  <c r="AJ797" i="7" a="1"/>
  <c r="AJ797" i="7" s="1"/>
  <c r="AK455" i="7" a="1"/>
  <c r="AK455" i="7" s="1"/>
  <c r="AL455" i="7" a="1"/>
  <c r="AL455" i="7" s="1"/>
  <c r="AK439" i="7" a="1"/>
  <c r="AK439" i="7" s="1"/>
  <c r="AL439" i="7" a="1"/>
  <c r="AL439" i="7" s="1"/>
  <c r="AK423" i="7" a="1"/>
  <c r="AK423" i="7" s="1"/>
  <c r="AL423" i="7" a="1"/>
  <c r="AL423" i="7" s="1"/>
  <c r="AK407" i="7" a="1"/>
  <c r="AK407" i="7" s="1"/>
  <c r="AL407" i="7" a="1"/>
  <c r="AL407" i="7" s="1"/>
  <c r="AK389" i="7" a="1"/>
  <c r="AK389" i="7" s="1"/>
  <c r="AL389" i="7" a="1"/>
  <c r="AL389" i="7" s="1"/>
  <c r="AK373" i="7" a="1"/>
  <c r="AK373" i="7" s="1"/>
  <c r="AL373" i="7" a="1"/>
  <c r="AL373" i="7" s="1"/>
  <c r="AK357" i="7" a="1"/>
  <c r="AK357" i="7" s="1"/>
  <c r="AL357" i="7" a="1"/>
  <c r="AL357" i="7" s="1"/>
  <c r="AK341" i="7" a="1"/>
  <c r="AK341" i="7" s="1"/>
  <c r="AL341" i="7" a="1"/>
  <c r="AL341" i="7" s="1"/>
  <c r="AK325" i="7" a="1"/>
  <c r="AK325" i="7" s="1"/>
  <c r="AL325" i="7" a="1"/>
  <c r="AL325" i="7" s="1"/>
  <c r="AK309" i="7" a="1"/>
  <c r="AK309" i="7" s="1"/>
  <c r="AL309" i="7" a="1"/>
  <c r="AL309" i="7" s="1"/>
  <c r="AK292" i="7" a="1"/>
  <c r="AK292" i="7" s="1"/>
  <c r="AL292" i="7" a="1"/>
  <c r="AL292" i="7" s="1"/>
  <c r="AK274" i="7" a="1"/>
  <c r="AK274" i="7" s="1"/>
  <c r="AL274" i="7" a="1"/>
  <c r="AL274" i="7" s="1"/>
  <c r="AK258" i="7" a="1"/>
  <c r="AK258" i="7" s="1"/>
  <c r="AL258" i="7" a="1"/>
  <c r="AL258" i="7" s="1"/>
  <c r="AK242" i="7" a="1"/>
  <c r="AK242" i="7" s="1"/>
  <c r="AL242" i="7" a="1"/>
  <c r="AL242" i="7" s="1"/>
  <c r="AK226" i="7" a="1"/>
  <c r="AK226" i="7" s="1"/>
  <c r="AL226" i="7" a="1"/>
  <c r="AL226" i="7" s="1"/>
  <c r="AK214" i="7" a="1"/>
  <c r="AK214" i="7" s="1"/>
  <c r="AL214" i="7" a="1"/>
  <c r="AL214" i="7" s="1"/>
  <c r="AK174" i="7" a="1"/>
  <c r="AK174" i="7" s="1"/>
  <c r="AL174" i="7" a="1"/>
  <c r="AL174" i="7" s="1"/>
  <c r="AK111" i="7" a="1"/>
  <c r="AK111" i="7" s="1"/>
  <c r="AL111" i="7" a="1"/>
  <c r="AL111" i="7" s="1"/>
  <c r="AK45" i="7" a="1"/>
  <c r="AK45" i="7" s="1"/>
  <c r="AL45" i="7" a="1"/>
  <c r="AL45" i="7" s="1"/>
  <c r="AK4" i="7" a="1"/>
  <c r="AK4" i="7" s="1"/>
  <c r="AM1707" i="7" a="1"/>
  <c r="AM1707" i="7" s="1"/>
  <c r="AK1338" i="7" a="1"/>
  <c r="AK1338" i="7" s="1"/>
  <c r="AK1141" i="7" a="1"/>
  <c r="AK1141" i="7" s="1"/>
  <c r="AJ1096" i="7" a="1"/>
  <c r="AJ1096" i="7" s="1"/>
  <c r="AJ980" i="7" a="1"/>
  <c r="AJ980" i="7" s="1"/>
  <c r="AL949" i="7" a="1"/>
  <c r="AL949" i="7" s="1"/>
  <c r="AJ821" i="7" a="1"/>
  <c r="AJ821" i="7" s="1"/>
  <c r="AJ781" i="7" a="1"/>
  <c r="AJ781" i="7" s="1"/>
  <c r="AK701" i="7" a="1"/>
  <c r="AK701" i="7" s="1"/>
  <c r="AM447" i="7" a="1"/>
  <c r="AM447" i="7" s="1"/>
  <c r="AJ425" i="7" a="1"/>
  <c r="AJ425" i="7" s="1"/>
  <c r="AM381" i="7" a="1"/>
  <c r="AM381" i="7" s="1"/>
  <c r="AJ359" i="7" a="1"/>
  <c r="AJ359" i="7" s="1"/>
  <c r="AM317" i="7" a="1"/>
  <c r="AM317" i="7" s="1"/>
  <c r="AJ294" i="7" a="1"/>
  <c r="AJ294" i="7" s="1"/>
  <c r="AM274" i="7" a="1"/>
  <c r="AM274" i="7" s="1"/>
  <c r="AJ1260" i="7" a="1"/>
  <c r="AJ1260" i="7" s="1"/>
  <c r="AJ1196" i="7" a="1"/>
  <c r="AJ1196" i="7" s="1"/>
  <c r="AJ1132" i="7" a="1"/>
  <c r="AJ1132" i="7" s="1"/>
  <c r="AJ1068" i="7" a="1"/>
  <c r="AJ1068" i="7" s="1"/>
  <c r="AJ1004" i="7" a="1"/>
  <c r="AJ1004" i="7" s="1"/>
  <c r="AJ940" i="7" a="1"/>
  <c r="AJ940" i="7" s="1"/>
  <c r="AJ876" i="7" a="1"/>
  <c r="AJ876" i="7" s="1"/>
  <c r="AJ812" i="7" a="1"/>
  <c r="AJ812" i="7" s="1"/>
  <c r="AM2" i="7" a="1"/>
  <c r="AM2" i="7" s="1"/>
  <c r="AM1779" i="7" a="1"/>
  <c r="AM1779" i="7" s="1"/>
  <c r="AK1320" i="7" a="1"/>
  <c r="AK1320" i="7" s="1"/>
  <c r="AJ765" i="7" a="1"/>
  <c r="AJ765" i="7" s="1"/>
  <c r="AJ685" i="7" a="1"/>
  <c r="AJ685" i="7" s="1"/>
  <c r="AM2777" i="7" a="1"/>
  <c r="AM2777" i="7" s="1"/>
  <c r="AJ1603" i="7" a="1"/>
  <c r="AJ1603" i="7" s="1"/>
  <c r="AL1384" i="7" a="1"/>
  <c r="AL1384" i="7" s="1"/>
  <c r="AL1298" i="7" a="1"/>
  <c r="AL1298" i="7" s="1"/>
  <c r="AJ1085" i="7" a="1"/>
  <c r="AJ1085" i="7" s="1"/>
  <c r="AJ829" i="7" a="1"/>
  <c r="AJ829" i="7" s="1"/>
  <c r="AJ709" i="7" a="1"/>
  <c r="AJ709" i="7" s="1"/>
  <c r="AM213" i="7" a="1"/>
  <c r="AM213" i="7" s="1"/>
  <c r="AM147" i="7" a="1"/>
  <c r="AM147" i="7" s="1"/>
  <c r="AM86" i="7" a="1"/>
  <c r="AM86" i="7" s="1"/>
  <c r="AJ341" i="7" a="1"/>
  <c r="AJ341" i="7" s="1"/>
  <c r="AJ13" i="7" a="1"/>
  <c r="AJ13" i="7" s="1"/>
  <c r="AL441" i="7" a="1"/>
  <c r="AL441" i="7" s="1"/>
  <c r="AL311" i="7" a="1"/>
  <c r="AL311" i="7" s="1"/>
  <c r="AJ439" i="7" a="1"/>
  <c r="AJ439" i="7" s="1"/>
  <c r="AJ132" i="7" a="1"/>
  <c r="AJ132" i="7" s="1"/>
  <c r="AJ45" i="7" a="1"/>
  <c r="AJ45" i="7" s="1"/>
  <c r="AJ111" i="7" a="1"/>
  <c r="AJ111" i="7" s="1"/>
  <c r="AJ447" i="7" a="1"/>
  <c r="AJ447" i="7" s="1"/>
  <c r="AL388" i="7" a="1"/>
  <c r="AL388" i="7" s="1"/>
  <c r="AJ317" i="7" a="1"/>
  <c r="AJ317" i="7" s="1"/>
  <c r="AJ214" i="7" a="1"/>
  <c r="AJ214" i="7" s="1"/>
  <c r="AK6852" i="7" a="1"/>
  <c r="AK6852" i="7" s="1"/>
  <c r="AK6671" i="7" a="1"/>
  <c r="AK6671" i="7" s="1"/>
  <c r="AM6671" i="7" a="1"/>
  <c r="AM6671" i="7" s="1"/>
  <c r="AM6119" i="7" a="1"/>
  <c r="AM6119" i="7" s="1"/>
  <c r="AL6119" i="7" a="1"/>
  <c r="AL6119" i="7" s="1"/>
  <c r="AK5464" i="7" a="1"/>
  <c r="AK5464" i="7" s="1"/>
  <c r="AM5464" i="7" a="1"/>
  <c r="AM5464" i="7" s="1"/>
  <c r="AL5464" i="7" a="1"/>
  <c r="AL5464" i="7" s="1"/>
  <c r="AM5200" i="7" a="1"/>
  <c r="AM5200" i="7" s="1"/>
  <c r="AJ5200" i="7" a="1"/>
  <c r="AJ5200" i="7" s="1"/>
  <c r="AM4708" i="7" a="1"/>
  <c r="AM4708" i="7" s="1"/>
  <c r="AJ3893" i="7" a="1"/>
  <c r="AJ3893" i="7" s="1"/>
  <c r="AM3893" i="7" a="1"/>
  <c r="AM3893" i="7" s="1"/>
  <c r="AJ3836" i="7" a="1"/>
  <c r="AJ3836" i="7" s="1"/>
  <c r="AM3836" i="7" a="1"/>
  <c r="AM3836" i="7" s="1"/>
  <c r="AM3089" i="7" a="1"/>
  <c r="AM3089" i="7" s="1"/>
  <c r="AL3089" i="7" a="1"/>
  <c r="AL3089" i="7" s="1"/>
  <c r="AM2993" i="7" a="1"/>
  <c r="AM2993" i="7" s="1"/>
  <c r="AL2993" i="7" a="1"/>
  <c r="AL2993" i="7" s="1"/>
  <c r="AM2883" i="7" a="1"/>
  <c r="AM2883" i="7" s="1"/>
  <c r="AK2883" i="7" a="1"/>
  <c r="AK2883" i="7" s="1"/>
  <c r="AL6949" i="7" a="1"/>
  <c r="AL6949" i="7" s="1"/>
  <c r="AK6949" i="7" a="1"/>
  <c r="AK6949" i="7" s="1"/>
  <c r="AM6741" i="7" a="1"/>
  <c r="AM6741" i="7" s="1"/>
  <c r="AJ6741" i="7" a="1"/>
  <c r="AJ6741" i="7" s="1"/>
  <c r="AJ6693" i="7" a="1"/>
  <c r="AJ6693" i="7" s="1"/>
  <c r="AL6524" i="7" a="1"/>
  <c r="AL6524" i="7" s="1"/>
  <c r="AJ6524" i="7" a="1"/>
  <c r="AJ6524" i="7" s="1"/>
  <c r="AL6436" i="7" a="1"/>
  <c r="AL6436" i="7" s="1"/>
  <c r="AK6436" i="7" a="1"/>
  <c r="AK6436" i="7" s="1"/>
  <c r="AJ6269" i="7" a="1"/>
  <c r="AJ6269" i="7" s="1"/>
  <c r="AL6269" i="7" a="1"/>
  <c r="AL6269" i="7" s="1"/>
  <c r="AJ6085" i="7" a="1"/>
  <c r="AJ6085" i="7" s="1"/>
  <c r="AL6933" i="7" a="1"/>
  <c r="AL6933" i="7" s="1"/>
  <c r="AJ6937" i="7" a="1"/>
  <c r="AJ6937" i="7" s="1"/>
  <c r="AJ6969" i="7" a="1"/>
  <c r="AJ6969" i="7" s="1"/>
  <c r="AL6916" i="7" a="1"/>
  <c r="AL6916" i="7" s="1"/>
  <c r="AL6895" i="7" a="1"/>
  <c r="AL6895" i="7" s="1"/>
  <c r="AK6895" i="7" a="1"/>
  <c r="AK6895" i="7" s="1"/>
  <c r="AM6895" i="7" a="1"/>
  <c r="AM6895" i="7" s="1"/>
  <c r="AJ6900" i="7" a="1"/>
  <c r="AJ6900" i="7" s="1"/>
  <c r="AJ6876" i="7" a="1"/>
  <c r="AJ6876" i="7" s="1"/>
  <c r="AL6888" i="7" a="1"/>
  <c r="AL6888" i="7" s="1"/>
  <c r="AJ6901" i="7" a="1"/>
  <c r="AJ6901" i="7" s="1"/>
  <c r="AL6865" i="7" a="1"/>
  <c r="AL6865" i="7" s="1"/>
  <c r="AK6871" i="7" a="1"/>
  <c r="AK6871" i="7" s="1"/>
  <c r="AL6854" i="7" a="1"/>
  <c r="AL6854" i="7" s="1"/>
  <c r="AJ6838" i="7" a="1"/>
  <c r="AJ6838" i="7" s="1"/>
  <c r="AK6826" i="7" a="1"/>
  <c r="AK6826" i="7" s="1"/>
  <c r="AK6776" i="7" a="1"/>
  <c r="AK6776" i="7" s="1"/>
  <c r="AL6824" i="7" a="1"/>
  <c r="AL6824" i="7" s="1"/>
  <c r="AM6824" i="7" a="1"/>
  <c r="AM6824" i="7" s="1"/>
  <c r="AL6814" i="7" a="1"/>
  <c r="AL6814" i="7" s="1"/>
  <c r="AJ6834" i="7" a="1"/>
  <c r="AJ6834" i="7" s="1"/>
  <c r="AJ6825" i="7" a="1"/>
  <c r="AJ6825" i="7" s="1"/>
  <c r="AL6784" i="7" a="1"/>
  <c r="AL6784" i="7" s="1"/>
  <c r="AM6795" i="7" a="1"/>
  <c r="AM6795" i="7" s="1"/>
  <c r="AK6765" i="7" a="1"/>
  <c r="AK6765" i="7" s="1"/>
  <c r="AJ6758" i="7" a="1"/>
  <c r="AJ6758" i="7" s="1"/>
  <c r="AL6758" i="7" a="1"/>
  <c r="AL6758" i="7" s="1"/>
  <c r="AK6742" i="7" a="1"/>
  <c r="AK6742" i="7" s="1"/>
  <c r="AL6742" i="7" a="1"/>
  <c r="AL6742" i="7" s="1"/>
  <c r="AK6725" i="7" a="1"/>
  <c r="AK6725" i="7" s="1"/>
  <c r="AJ6763" i="7" a="1"/>
  <c r="AJ6763" i="7" s="1"/>
  <c r="AL6798" i="7" a="1"/>
  <c r="AL6798" i="7" s="1"/>
  <c r="AM6678" i="7" a="1"/>
  <c r="AM6678" i="7" s="1"/>
  <c r="AL6678" i="7" a="1"/>
  <c r="AL6678" i="7" s="1"/>
  <c r="AK6678" i="7" a="1"/>
  <c r="AK6678" i="7" s="1"/>
  <c r="AJ6745" i="7" a="1"/>
  <c r="AJ6745" i="7" s="1"/>
  <c r="AJ6752" i="7" a="1"/>
  <c r="AJ6752" i="7" s="1"/>
  <c r="AM6732" i="7" a="1"/>
  <c r="AM6732" i="7" s="1"/>
  <c r="AJ6732" i="7" a="1"/>
  <c r="AJ6732" i="7" s="1"/>
  <c r="AL6643" i="7" a="1"/>
  <c r="AL6643" i="7" s="1"/>
  <c r="AL6639" i="7" a="1"/>
  <c r="AL6639" i="7" s="1"/>
  <c r="AK6693" i="7" a="1"/>
  <c r="AK6693" i="7" s="1"/>
  <c r="AK6643" i="7" a="1"/>
  <c r="AK6643" i="7" s="1"/>
  <c r="AM6598" i="7" a="1"/>
  <c r="AM6598" i="7" s="1"/>
  <c r="AL6598" i="7" a="1"/>
  <c r="AL6598" i="7" s="1"/>
  <c r="AM6581" i="7" a="1"/>
  <c r="AM6581" i="7" s="1"/>
  <c r="AL6581" i="7" a="1"/>
  <c r="AL6581" i="7" s="1"/>
  <c r="AJ6581" i="7" a="1"/>
  <c r="AJ6581" i="7" s="1"/>
  <c r="AJ6666" i="7" a="1"/>
  <c r="AJ6666" i="7" s="1"/>
  <c r="AL6644" i="7" a="1"/>
  <c r="AL6644" i="7" s="1"/>
  <c r="AL6533" i="7" a="1"/>
  <c r="AL6533" i="7" s="1"/>
  <c r="AJ6495" i="7" a="1"/>
  <c r="AJ6495" i="7" s="1"/>
  <c r="AK6480" i="7" a="1"/>
  <c r="AK6480" i="7" s="1"/>
  <c r="AK6583" i="7" a="1"/>
  <c r="AK6583" i="7" s="1"/>
  <c r="AM6565" i="7" a="1"/>
  <c r="AM6565" i="7" s="1"/>
  <c r="AK6491" i="7" a="1"/>
  <c r="AK6491" i="7" s="1"/>
  <c r="AL6627" i="7" a="1"/>
  <c r="AL6627" i="7" s="1"/>
  <c r="AK6542" i="7" a="1"/>
  <c r="AK6542" i="7" s="1"/>
  <c r="AJ6542" i="7" a="1"/>
  <c r="AJ6542" i="7" s="1"/>
  <c r="AL6542" i="7" a="1"/>
  <c r="AL6542" i="7" s="1"/>
  <c r="AL6597" i="7" a="1"/>
  <c r="AL6597" i="7" s="1"/>
  <c r="AJ6525" i="7" a="1"/>
  <c r="AJ6525" i="7" s="1"/>
  <c r="AJ6491" i="7" a="1"/>
  <c r="AJ6491" i="7" s="1"/>
  <c r="AL6455" i="7" a="1"/>
  <c r="AL6455" i="7" s="1"/>
  <c r="AL6476" i="7" a="1"/>
  <c r="AL6476" i="7" s="1"/>
  <c r="AL6642" i="7" a="1"/>
  <c r="AL6642" i="7" s="1"/>
  <c r="AM6544" i="7" a="1"/>
  <c r="AM6544" i="7" s="1"/>
  <c r="AM6390" i="7" a="1"/>
  <c r="AM6390" i="7" s="1"/>
  <c r="AJ6365" i="7" a="1"/>
  <c r="AJ6365" i="7" s="1"/>
  <c r="AL6418" i="7" a="1"/>
  <c r="AL6418" i="7" s="1"/>
  <c r="AM6404" i="7" a="1"/>
  <c r="AM6404" i="7" s="1"/>
  <c r="AK6391" i="7" a="1"/>
  <c r="AK6391" i="7" s="1"/>
  <c r="AK6375" i="7" a="1"/>
  <c r="AK6375" i="7" s="1"/>
  <c r="AJ6289" i="7" a="1"/>
  <c r="AJ6289" i="7" s="1"/>
  <c r="AM6254" i="7" a="1"/>
  <c r="AM6254" i="7" s="1"/>
  <c r="AK6254" i="7" a="1"/>
  <c r="AK6254" i="7" s="1"/>
  <c r="AM6158" i="7" a="1"/>
  <c r="AM6158" i="7" s="1"/>
  <c r="AL6158" i="7" a="1"/>
  <c r="AL6158" i="7" s="1"/>
  <c r="AK6158" i="7" a="1"/>
  <c r="AK6158" i="7" s="1"/>
  <c r="AJ6591" i="7" a="1"/>
  <c r="AJ6591" i="7" s="1"/>
  <c r="AJ6382" i="7" a="1"/>
  <c r="AJ6382" i="7" s="1"/>
  <c r="AJ6376" i="7" a="1"/>
  <c r="AJ6376" i="7" s="1"/>
  <c r="AJ6626" i="7" a="1"/>
  <c r="AJ6626" i="7" s="1"/>
  <c r="AM6534" i="7" a="1"/>
  <c r="AM6534" i="7" s="1"/>
  <c r="AK6504" i="7" a="1"/>
  <c r="AK6504" i="7" s="1"/>
  <c r="AK6434" i="7" a="1"/>
  <c r="AK6434" i="7" s="1"/>
  <c r="AJ6340" i="7" a="1"/>
  <c r="AJ6340" i="7" s="1"/>
  <c r="AK6329" i="7" a="1"/>
  <c r="AK6329" i="7" s="1"/>
  <c r="AK6309" i="7" a="1"/>
  <c r="AK6309" i="7" s="1"/>
  <c r="AJ6245" i="7" a="1"/>
  <c r="AJ6245" i="7" s="1"/>
  <c r="AJ6295" i="7" a="1"/>
  <c r="AJ6295" i="7" s="1"/>
  <c r="AK6119" i="7" a="1"/>
  <c r="AK6119" i="7" s="1"/>
  <c r="AL6358" i="7" a="1"/>
  <c r="AL6358" i="7" s="1"/>
  <c r="AM6320" i="7" a="1"/>
  <c r="AM6320" i="7" s="1"/>
  <c r="AJ6300" i="7" a="1"/>
  <c r="AJ6300" i="7" s="1"/>
  <c r="AJ6344" i="7" a="1"/>
  <c r="AJ6344" i="7" s="1"/>
  <c r="AM6273" i="7" a="1"/>
  <c r="AM6273" i="7" s="1"/>
  <c r="AL6125" i="7" a="1"/>
  <c r="AL6125" i="7" s="1"/>
  <c r="AK6125" i="7" a="1"/>
  <c r="AK6125" i="7" s="1"/>
  <c r="AJ6125" i="7" a="1"/>
  <c r="AJ6125" i="7" s="1"/>
  <c r="AL6307" i="7" a="1"/>
  <c r="AL6307" i="7" s="1"/>
  <c r="AL6286" i="7" a="1"/>
  <c r="AL6286" i="7" s="1"/>
  <c r="AK6136" i="7" a="1"/>
  <c r="AK6136" i="7" s="1"/>
  <c r="AK6128" i="7" a="1"/>
  <c r="AK6128" i="7" s="1"/>
  <c r="AK6110" i="7" a="1"/>
  <c r="AK6110" i="7" s="1"/>
  <c r="AJ6253" i="7" a="1"/>
  <c r="AJ6253" i="7" s="1"/>
  <c r="AK6233" i="7" a="1"/>
  <c r="AK6233" i="7" s="1"/>
  <c r="AK6192" i="7" a="1"/>
  <c r="AK6192" i="7" s="1"/>
  <c r="AJ6123" i="7" a="1"/>
  <c r="AJ6123" i="7" s="1"/>
  <c r="AM6123" i="7" a="1"/>
  <c r="AM6123" i="7" s="1"/>
  <c r="AL6123" i="7" a="1"/>
  <c r="AL6123" i="7" s="1"/>
  <c r="AK6104" i="7" a="1"/>
  <c r="AK6104" i="7" s="1"/>
  <c r="AL6097" i="7" a="1"/>
  <c r="AL6097" i="7" s="1"/>
  <c r="AM6097" i="7" a="1"/>
  <c r="AM6097" i="7" s="1"/>
  <c r="AJ6097" i="7" a="1"/>
  <c r="AJ6097" i="7" s="1"/>
  <c r="AM6350" i="7" a="1"/>
  <c r="AM6350" i="7" s="1"/>
  <c r="AJ6240" i="7" a="1"/>
  <c r="AJ6240" i="7" s="1"/>
  <c r="AM6143" i="7" a="1"/>
  <c r="AM6143" i="7" s="1"/>
  <c r="AK6285" i="7" a="1"/>
  <c r="AK6285" i="7" s="1"/>
  <c r="AJ6207" i="7" a="1"/>
  <c r="AJ6207" i="7" s="1"/>
  <c r="AJ6144" i="7" a="1"/>
  <c r="AJ6144" i="7" s="1"/>
  <c r="AM6083" i="7" a="1"/>
  <c r="AM6083" i="7" s="1"/>
  <c r="AM6218" i="7" a="1"/>
  <c r="AM6218" i="7" s="1"/>
  <c r="AL6154" i="7" a="1"/>
  <c r="AL6154" i="7" s="1"/>
  <c r="AM6279" i="7" a="1"/>
  <c r="AM6279" i="7" s="1"/>
  <c r="AK6034" i="7" a="1"/>
  <c r="AK6034" i="7" s="1"/>
  <c r="AM6034" i="7" a="1"/>
  <c r="AM6034" i="7" s="1"/>
  <c r="AK6025" i="7" a="1"/>
  <c r="AK6025" i="7" s="1"/>
  <c r="AJ6288" i="7" a="1"/>
  <c r="AJ6288" i="7" s="1"/>
  <c r="AK6145" i="7" a="1"/>
  <c r="AK6145" i="7" s="1"/>
  <c r="AM6084" i="7" a="1"/>
  <c r="AM6084" i="7" s="1"/>
  <c r="AJ6249" i="7" a="1"/>
  <c r="AJ6249" i="7" s="1"/>
  <c r="AM5966" i="7" a="1"/>
  <c r="AM5966" i="7" s="1"/>
  <c r="AL5966" i="7" a="1"/>
  <c r="AL5966" i="7" s="1"/>
  <c r="AJ5966" i="7" a="1"/>
  <c r="AJ5966" i="7" s="1"/>
  <c r="AJ6187" i="7" a="1"/>
  <c r="AJ6187" i="7" s="1"/>
  <c r="AJ6006" i="7" a="1"/>
  <c r="AJ6006" i="7" s="1"/>
  <c r="AJ5980" i="7" a="1"/>
  <c r="AJ5980" i="7" s="1"/>
  <c r="AK5975" i="7" a="1"/>
  <c r="AK5975" i="7" s="1"/>
  <c r="AK5956" i="7" a="1"/>
  <c r="AK5956" i="7" s="1"/>
  <c r="AM5956" i="7" a="1"/>
  <c r="AM5956" i="7" s="1"/>
  <c r="AM5964" i="7" a="1"/>
  <c r="AM5964" i="7" s="1"/>
  <c r="AK5941" i="7" a="1"/>
  <c r="AK5941" i="7" s="1"/>
  <c r="AJ5941" i="7" a="1"/>
  <c r="AJ5941" i="7" s="1"/>
  <c r="AM5941" i="7" a="1"/>
  <c r="AM5941" i="7" s="1"/>
  <c r="AJ6173" i="7" a="1"/>
  <c r="AJ6173" i="7" s="1"/>
  <c r="AL5924" i="7" a="1"/>
  <c r="AL5924" i="7" s="1"/>
  <c r="AM5924" i="7" a="1"/>
  <c r="AM5924" i="7" s="1"/>
  <c r="AJ6014" i="7" a="1"/>
  <c r="AJ6014" i="7" s="1"/>
  <c r="AM6041" i="7" a="1"/>
  <c r="AM6041" i="7" s="1"/>
  <c r="AM5940" i="7" a="1"/>
  <c r="AM5940" i="7" s="1"/>
  <c r="AL5858" i="7" a="1"/>
  <c r="AL5858" i="7" s="1"/>
  <c r="AK5976" i="7" a="1"/>
  <c r="AK5976" i="7" s="1"/>
  <c r="AM5877" i="7" a="1"/>
  <c r="AM5877" i="7" s="1"/>
  <c r="AJ5877" i="7" a="1"/>
  <c r="AJ5877" i="7" s="1"/>
  <c r="AJ5854" i="7" a="1"/>
  <c r="AJ5854" i="7" s="1"/>
  <c r="AL5929" i="7" a="1"/>
  <c r="AL5929" i="7" s="1"/>
  <c r="AK5991" i="7" a="1"/>
  <c r="AK5991" i="7" s="1"/>
  <c r="AJ5862" i="7" a="1"/>
  <c r="AJ5862" i="7" s="1"/>
  <c r="AM5825" i="7" a="1"/>
  <c r="AM5825" i="7" s="1"/>
  <c r="AK5825" i="7" a="1"/>
  <c r="AK5825" i="7" s="1"/>
  <c r="AJ5776" i="7" a="1"/>
  <c r="AJ5776" i="7" s="1"/>
  <c r="AK5749" i="7" a="1"/>
  <c r="AK5749" i="7" s="1"/>
  <c r="AM5709" i="7" a="1"/>
  <c r="AM5709" i="7" s="1"/>
  <c r="AL5709" i="7" a="1"/>
  <c r="AL5709" i="7" s="1"/>
  <c r="AK5709" i="7" a="1"/>
  <c r="AK5709" i="7" s="1"/>
  <c r="AK5821" i="7" a="1"/>
  <c r="AK5821" i="7" s="1"/>
  <c r="AM5801" i="7" a="1"/>
  <c r="AM5801" i="7" s="1"/>
  <c r="AL5741" i="7" a="1"/>
  <c r="AL5741" i="7" s="1"/>
  <c r="AJ5709" i="7" a="1"/>
  <c r="AJ5709" i="7" s="1"/>
  <c r="AK5807" i="7" a="1"/>
  <c r="AK5807" i="7" s="1"/>
  <c r="AJ5792" i="7" a="1"/>
  <c r="AJ5792" i="7" s="1"/>
  <c r="AJ5749" i="7" a="1"/>
  <c r="AJ5749" i="7" s="1"/>
  <c r="AL5913" i="7" a="1"/>
  <c r="AL5913" i="7" s="1"/>
  <c r="AJ5827" i="7" a="1"/>
  <c r="AJ5827" i="7" s="1"/>
  <c r="AK5785" i="7" a="1"/>
  <c r="AK5785" i="7" s="1"/>
  <c r="AM5785" i="7" a="1"/>
  <c r="AM5785" i="7" s="1"/>
  <c r="AK5729" i="7" a="1"/>
  <c r="AK5729" i="7" s="1"/>
  <c r="AK5688" i="7" a="1"/>
  <c r="AK5688" i="7" s="1"/>
  <c r="AL5958" i="7" a="1"/>
  <c r="AL5958" i="7" s="1"/>
  <c r="AM5842" i="7" a="1"/>
  <c r="AM5842" i="7" s="1"/>
  <c r="AJ5808" i="7" a="1"/>
  <c r="AJ5808" i="7" s="1"/>
  <c r="AL5617" i="7" a="1"/>
  <c r="AL5617" i="7" s="1"/>
  <c r="AJ5895" i="7" a="1"/>
  <c r="AJ5895" i="7" s="1"/>
  <c r="AM5846" i="7" a="1"/>
  <c r="AM5846" i="7" s="1"/>
  <c r="AJ5745" i="7" a="1"/>
  <c r="AJ5745" i="7" s="1"/>
  <c r="AL5829" i="7" a="1"/>
  <c r="AL5829" i="7" s="1"/>
  <c r="AK5737" i="7" a="1"/>
  <c r="AK5737" i="7" s="1"/>
  <c r="AK5586" i="7" a="1"/>
  <c r="AK5586" i="7" s="1"/>
  <c r="AJ5695" i="7" a="1"/>
  <c r="AJ5695" i="7" s="1"/>
  <c r="AL5641" i="7" a="1"/>
  <c r="AL5641" i="7" s="1"/>
  <c r="AJ5624" i="7" a="1"/>
  <c r="AJ5624" i="7" s="1"/>
  <c r="AL5624" i="7" a="1"/>
  <c r="AL5624" i="7" s="1"/>
  <c r="AJ5557" i="7" a="1"/>
  <c r="AJ5557" i="7" s="1"/>
  <c r="AK5535" i="7" a="1"/>
  <c r="AK5535" i="7" s="1"/>
  <c r="AK5472" i="7" a="1"/>
  <c r="AK5472" i="7" s="1"/>
  <c r="AJ5768" i="7" a="1"/>
  <c r="AJ5768" i="7" s="1"/>
  <c r="AM5673" i="7" a="1"/>
  <c r="AM5673" i="7" s="1"/>
  <c r="AK5661" i="7" a="1"/>
  <c r="AK5661" i="7" s="1"/>
  <c r="AJ5728" i="7" a="1"/>
  <c r="AJ5728" i="7" s="1"/>
  <c r="AM5615" i="7" a="1"/>
  <c r="AM5615" i="7" s="1"/>
  <c r="AJ5416" i="7" a="1"/>
  <c r="AJ5416" i="7" s="1"/>
  <c r="AM5608" i="7" a="1"/>
  <c r="AM5608" i="7" s="1"/>
  <c r="AM5582" i="7" a="1"/>
  <c r="AM5582" i="7" s="1"/>
  <c r="AK5582" i="7" a="1"/>
  <c r="AK5582" i="7" s="1"/>
  <c r="AL5542" i="7" a="1"/>
  <c r="AL5542" i="7" s="1"/>
  <c r="AL5753" i="7" a="1"/>
  <c r="AL5753" i="7" s="1"/>
  <c r="AK5681" i="7" a="1"/>
  <c r="AK5681" i="7" s="1"/>
  <c r="AL5615" i="7" a="1"/>
  <c r="AL5615" i="7" s="1"/>
  <c r="AJ5598" i="7" a="1"/>
  <c r="AJ5598" i="7" s="1"/>
  <c r="AK5589" i="7" a="1"/>
  <c r="AK5589" i="7" s="1"/>
  <c r="AM5429" i="7" a="1"/>
  <c r="AM5429" i="7" s="1"/>
  <c r="AJ5681" i="7" a="1"/>
  <c r="AJ5681" i="7" s="1"/>
  <c r="AK5514" i="7" a="1"/>
  <c r="AK5514" i="7" s="1"/>
  <c r="AM5448" i="7" a="1"/>
  <c r="AM5448" i="7" s="1"/>
  <c r="AM5431" i="7" a="1"/>
  <c r="AM5431" i="7" s="1"/>
  <c r="AK5431" i="7" a="1"/>
  <c r="AK5431" i="7" s="1"/>
  <c r="AL5418" i="7" a="1"/>
  <c r="AL5418" i="7" s="1"/>
  <c r="AK5404" i="7" a="1"/>
  <c r="AK5404" i="7" s="1"/>
  <c r="AJ5366" i="7" a="1"/>
  <c r="AJ5366" i="7" s="1"/>
  <c r="AM5300" i="7" a="1"/>
  <c r="AM5300" i="7" s="1"/>
  <c r="AJ5647" i="7" a="1"/>
  <c r="AJ5647" i="7" s="1"/>
  <c r="AM5504" i="7" a="1"/>
  <c r="AM5504" i="7" s="1"/>
  <c r="AL5481" i="7" a="1"/>
  <c r="AL5481" i="7" s="1"/>
  <c r="AL5465" i="7" a="1"/>
  <c r="AL5465" i="7" s="1"/>
  <c r="AJ5379" i="7" a="1"/>
  <c r="AJ5379" i="7" s="1"/>
  <c r="AK5287" i="7" a="1"/>
  <c r="AK5287" i="7" s="1"/>
  <c r="AJ5240" i="7" a="1"/>
  <c r="AJ5240" i="7" s="1"/>
  <c r="AK5526" i="7" a="1"/>
  <c r="AK5526" i="7" s="1"/>
  <c r="AM5609" i="7" a="1"/>
  <c r="AM5609" i="7" s="1"/>
  <c r="AJ5426" i="7" a="1"/>
  <c r="AJ5426" i="7" s="1"/>
  <c r="AK5380" i="7" a="1"/>
  <c r="AK5380" i="7" s="1"/>
  <c r="AM5380" i="7" a="1"/>
  <c r="AM5380" i="7" s="1"/>
  <c r="AK5357" i="7" a="1"/>
  <c r="AK5357" i="7" s="1"/>
  <c r="AM5303" i="7" a="1"/>
  <c r="AM5303" i="7" s="1"/>
  <c r="AJ5312" i="7" a="1"/>
  <c r="AJ5312" i="7" s="1"/>
  <c r="AL5265" i="7" a="1"/>
  <c r="AL5265" i="7" s="1"/>
  <c r="AM5657" i="7" a="1"/>
  <c r="AM5657" i="7" s="1"/>
  <c r="AM5566" i="7" a="1"/>
  <c r="AM5566" i="7" s="1"/>
  <c r="AK5395" i="7" a="1"/>
  <c r="AK5395" i="7" s="1"/>
  <c r="AJ5477" i="7" a="1"/>
  <c r="AJ5477" i="7" s="1"/>
  <c r="AK5239" i="7" a="1"/>
  <c r="AK5239" i="7" s="1"/>
  <c r="AK5367" i="7" a="1"/>
  <c r="AK5367" i="7" s="1"/>
  <c r="AJ5281" i="7" a="1"/>
  <c r="AJ5281" i="7" s="1"/>
  <c r="AK5252" i="7" a="1"/>
  <c r="AK5252" i="7" s="1"/>
  <c r="AK5191" i="7" a="1"/>
  <c r="AK5191" i="7" s="1"/>
  <c r="AL5145" i="7" a="1"/>
  <c r="AL5145" i="7" s="1"/>
  <c r="AJ5209" i="7" a="1"/>
  <c r="AJ5209" i="7" s="1"/>
  <c r="AJ5193" i="7" a="1"/>
  <c r="AJ5193" i="7" s="1"/>
  <c r="AM5193" i="7" a="1"/>
  <c r="AM5193" i="7" s="1"/>
  <c r="AL5159" i="7" a="1"/>
  <c r="AL5159" i="7" s="1"/>
  <c r="AJ5129" i="7" a="1"/>
  <c r="AJ5129" i="7" s="1"/>
  <c r="AM5129" i="7" a="1"/>
  <c r="AM5129" i="7" s="1"/>
  <c r="AM5496" i="7" a="1"/>
  <c r="AM5496" i="7" s="1"/>
  <c r="AJ5400" i="7" a="1"/>
  <c r="AJ5400" i="7" s="1"/>
  <c r="AJ5388" i="7" a="1"/>
  <c r="AJ5388" i="7" s="1"/>
  <c r="AK5247" i="7" a="1"/>
  <c r="AK5247" i="7" s="1"/>
  <c r="AK5215" i="7" a="1"/>
  <c r="AK5215" i="7" s="1"/>
  <c r="AJ5176" i="7" a="1"/>
  <c r="AJ5176" i="7" s="1"/>
  <c r="AL5129" i="7" a="1"/>
  <c r="AL5129" i="7" s="1"/>
  <c r="AJ5289" i="7" a="1"/>
  <c r="AJ5289" i="7" s="1"/>
  <c r="AL5224" i="7" a="1"/>
  <c r="AL5224" i="7" s="1"/>
  <c r="AK5135" i="7" a="1"/>
  <c r="AK5135" i="7" s="1"/>
  <c r="AM5216" i="7" a="1"/>
  <c r="AM5216" i="7" s="1"/>
  <c r="AJ5216" i="7" a="1"/>
  <c r="AJ5216" i="7" s="1"/>
  <c r="AL5461" i="7" a="1"/>
  <c r="AL5461" i="7" s="1"/>
  <c r="AJ5311" i="7" a="1"/>
  <c r="AJ5311" i="7" s="1"/>
  <c r="AL5035" i="7" a="1"/>
  <c r="AL5035" i="7" s="1"/>
  <c r="AM5019" i="7" a="1"/>
  <c r="AM5019" i="7" s="1"/>
  <c r="AJ5019" i="7" a="1"/>
  <c r="AJ5019" i="7" s="1"/>
  <c r="AK5009" i="7" a="1"/>
  <c r="AK5009" i="7" s="1"/>
  <c r="AM4993" i="7" a="1"/>
  <c r="AM4993" i="7" s="1"/>
  <c r="AL4993" i="7" a="1"/>
  <c r="AL4993" i="7" s="1"/>
  <c r="AJ4979" i="7" a="1"/>
  <c r="AJ4979" i="7" s="1"/>
  <c r="AK4930" i="7" a="1"/>
  <c r="AK4930" i="7" s="1"/>
  <c r="AJ5423" i="7" a="1"/>
  <c r="AJ5423" i="7" s="1"/>
  <c r="AM5346" i="7" a="1"/>
  <c r="AM5346" i="7" s="1"/>
  <c r="AK5180" i="7" a="1"/>
  <c r="AK5180" i="7" s="1"/>
  <c r="AK5126" i="7" a="1"/>
  <c r="AK5126" i="7" s="1"/>
  <c r="AK4952" i="7" a="1"/>
  <c r="AK4952" i="7" s="1"/>
  <c r="AJ4961" i="7" a="1"/>
  <c r="AJ4961" i="7" s="1"/>
  <c r="AM4877" i="7" a="1"/>
  <c r="AM4877" i="7" s="1"/>
  <c r="AM4813" i="7" a="1"/>
  <c r="AM4813" i="7" s="1"/>
  <c r="AJ4911" i="7" a="1"/>
  <c r="AJ4911" i="7" s="1"/>
  <c r="AL4911" i="7" a="1"/>
  <c r="AL4911" i="7" s="1"/>
  <c r="AJ4847" i="7" a="1"/>
  <c r="AJ4847" i="7" s="1"/>
  <c r="AL4847" i="7" a="1"/>
  <c r="AL4847" i="7" s="1"/>
  <c r="AL5140" i="7" a="1"/>
  <c r="AL5140" i="7" s="1"/>
  <c r="AK5073" i="7" a="1"/>
  <c r="AK5073" i="7" s="1"/>
  <c r="AJ5017" i="7" a="1"/>
  <c r="AJ5017" i="7" s="1"/>
  <c r="AL4893" i="7" a="1"/>
  <c r="AL4893" i="7" s="1"/>
  <c r="AL4861" i="7" a="1"/>
  <c r="AL4861" i="7" s="1"/>
  <c r="AL4829" i="7" a="1"/>
  <c r="AL4829" i="7" s="1"/>
  <c r="AM4791" i="7" a="1"/>
  <c r="AM4791" i="7" s="1"/>
  <c r="AK5475" i="7" a="1"/>
  <c r="AK5475" i="7" s="1"/>
  <c r="AM5190" i="7" a="1"/>
  <c r="AM5190" i="7" s="1"/>
  <c r="AJ5051" i="7" a="1"/>
  <c r="AJ5051" i="7" s="1"/>
  <c r="AM4942" i="7" a="1"/>
  <c r="AM4942" i="7" s="1"/>
  <c r="AJ4793" i="7" a="1"/>
  <c r="AJ4793" i="7" s="1"/>
  <c r="AM4652" i="7" a="1"/>
  <c r="AM4652" i="7" s="1"/>
  <c r="AJ4652" i="7" a="1"/>
  <c r="AJ4652" i="7" s="1"/>
  <c r="AK4797" i="7" a="1"/>
  <c r="AK4797" i="7" s="1"/>
  <c r="AM4797" i="7" a="1"/>
  <c r="AM4797" i="7" s="1"/>
  <c r="AJ4773" i="7" a="1"/>
  <c r="AJ4773" i="7" s="1"/>
  <c r="AK4889" i="7" a="1"/>
  <c r="AK4889" i="7" s="1"/>
  <c r="AM4735" i="7" a="1"/>
  <c r="AM4735" i="7" s="1"/>
  <c r="AL4735" i="7" a="1"/>
  <c r="AL4735" i="7" s="1"/>
  <c r="AL4705" i="7" a="1"/>
  <c r="AL4705" i="7" s="1"/>
  <c r="AM4622" i="7" a="1"/>
  <c r="AM4622" i="7" s="1"/>
  <c r="AM4558" i="7" a="1"/>
  <c r="AM4558" i="7" s="1"/>
  <c r="AM4494" i="7" a="1"/>
  <c r="AM4494" i="7" s="1"/>
  <c r="AK5042" i="7" a="1"/>
  <c r="AK5042" i="7" s="1"/>
  <c r="AL4769" i="7" a="1"/>
  <c r="AL4769" i="7" s="1"/>
  <c r="AL4737" i="7" a="1"/>
  <c r="AL4737" i="7" s="1"/>
  <c r="AL4638" i="7" a="1"/>
  <c r="AL4638" i="7" s="1"/>
  <c r="AL4606" i="7" a="1"/>
  <c r="AL4606" i="7" s="1"/>
  <c r="AL4574" i="7" a="1"/>
  <c r="AL4574" i="7" s="1"/>
  <c r="AL4542" i="7" a="1"/>
  <c r="AL4542" i="7" s="1"/>
  <c r="AL4510" i="7" a="1"/>
  <c r="AL4510" i="7" s="1"/>
  <c r="AL4478" i="7" a="1"/>
  <c r="AL4478" i="7" s="1"/>
  <c r="AL4446" i="7" a="1"/>
  <c r="AL4446" i="7" s="1"/>
  <c r="AL4750" i="7" a="1"/>
  <c r="AL4750" i="7" s="1"/>
  <c r="AK4897" i="7" a="1"/>
  <c r="AK4897" i="7" s="1"/>
  <c r="AJ4849" i="7" a="1"/>
  <c r="AJ4849" i="7" s="1"/>
  <c r="AJ4570" i="7" a="1"/>
  <c r="AJ4570" i="7" s="1"/>
  <c r="AK4506" i="7" a="1"/>
  <c r="AK4506" i="7" s="1"/>
  <c r="AL4434" i="7" a="1"/>
  <c r="AL4434" i="7" s="1"/>
  <c r="AJ4302" i="7" a="1"/>
  <c r="AJ4302" i="7" s="1"/>
  <c r="AM4286" i="7" a="1"/>
  <c r="AM4286" i="7" s="1"/>
  <c r="AK4286" i="7" a="1"/>
  <c r="AK4286" i="7" s="1"/>
  <c r="AJ4838" i="7" a="1"/>
  <c r="AJ4838" i="7" s="1"/>
  <c r="AK4653" i="7" a="1"/>
  <c r="AK4653" i="7" s="1"/>
  <c r="AJ4518" i="7" a="1"/>
  <c r="AJ4518" i="7" s="1"/>
  <c r="AK4466" i="7" a="1"/>
  <c r="AK4466" i="7" s="1"/>
  <c r="AL4415" i="7" a="1"/>
  <c r="AL4415" i="7" s="1"/>
  <c r="AL4251" i="7" a="1"/>
  <c r="AL4251" i="7" s="1"/>
  <c r="AJ4192" i="7" a="1"/>
  <c r="AJ4192" i="7" s="1"/>
  <c r="AK4911" i="7" a="1"/>
  <c r="AK4911" i="7" s="1"/>
  <c r="AM4559" i="7" a="1"/>
  <c r="AM4559" i="7" s="1"/>
  <c r="AJ4438" i="7" a="1"/>
  <c r="AJ4438" i="7" s="1"/>
  <c r="AK4390" i="7" a="1"/>
  <c r="AK4390" i="7" s="1"/>
  <c r="AM4390" i="7" a="1"/>
  <c r="AM4390" i="7" s="1"/>
  <c r="AL4362" i="7" a="1"/>
  <c r="AL4362" i="7" s="1"/>
  <c r="AK4870" i="7" a="1"/>
  <c r="AK4870" i="7" s="1"/>
  <c r="AM4709" i="7" a="1"/>
  <c r="AM4709" i="7" s="1"/>
  <c r="AJ4642" i="7" a="1"/>
  <c r="AJ4642" i="7" s="1"/>
  <c r="AK4599" i="7" a="1"/>
  <c r="AK4599" i="7" s="1"/>
  <c r="AJ4502" i="7" a="1"/>
  <c r="AJ4502" i="7" s="1"/>
  <c r="AJ4246" i="7" a="1"/>
  <c r="AJ4246" i="7" s="1"/>
  <c r="AJ4234" i="7" a="1"/>
  <c r="AJ4234" i="7" s="1"/>
  <c r="AK4212" i="7" a="1"/>
  <c r="AK4212" i="7" s="1"/>
  <c r="AK5204" i="7" a="1"/>
  <c r="AK5204" i="7" s="1"/>
  <c r="AJ4877" i="7" a="1"/>
  <c r="AJ4877" i="7" s="1"/>
  <c r="AL4733" i="7" a="1"/>
  <c r="AL4733" i="7" s="1"/>
  <c r="AJ4495" i="7" a="1"/>
  <c r="AJ4495" i="7" s="1"/>
  <c r="AL4378" i="7" a="1"/>
  <c r="AL4378" i="7" s="1"/>
  <c r="AJ4256" i="7" a="1"/>
  <c r="AJ4256" i="7" s="1"/>
  <c r="AM4148" i="7" a="1"/>
  <c r="AM4148" i="7" s="1"/>
  <c r="AM4084" i="7" a="1"/>
  <c r="AM4084" i="7" s="1"/>
  <c r="AJ4829" i="7" a="1"/>
  <c r="AJ4829" i="7" s="1"/>
  <c r="AM4705" i="7" a="1"/>
  <c r="AM4705" i="7" s="1"/>
  <c r="AK4193" i="7" a="1"/>
  <c r="AK4193" i="7" s="1"/>
  <c r="AJ4479" i="7" a="1"/>
  <c r="AJ4479" i="7" s="1"/>
  <c r="AJ4094" i="7" a="1"/>
  <c r="AJ4094" i="7" s="1"/>
  <c r="AM4029" i="7" a="1"/>
  <c r="AM4029" i="7" s="1"/>
  <c r="AJ4029" i="7" a="1"/>
  <c r="AJ4029" i="7" s="1"/>
  <c r="AK3958" i="7" a="1"/>
  <c r="AK3958" i="7" s="1"/>
  <c r="AK3909" i="7" a="1"/>
  <c r="AK3909" i="7" s="1"/>
  <c r="AM3822" i="7" a="1"/>
  <c r="AM3822" i="7" s="1"/>
  <c r="AK3822" i="7" a="1"/>
  <c r="AK3822" i="7" s="1"/>
  <c r="AJ3822" i="7" a="1"/>
  <c r="AJ3822" i="7" s="1"/>
  <c r="AJ4785" i="7" a="1"/>
  <c r="AJ4785" i="7" s="1"/>
  <c r="AM4660" i="7" a="1"/>
  <c r="AM4660" i="7" s="1"/>
  <c r="AM4567" i="7" a="1"/>
  <c r="AM4567" i="7" s="1"/>
  <c r="AJ4166" i="7" a="1"/>
  <c r="AJ4166" i="7" s="1"/>
  <c r="AK4123" i="7" a="1"/>
  <c r="AK4123" i="7" s="1"/>
  <c r="AJ4046" i="7" a="1"/>
  <c r="AJ4046" i="7" s="1"/>
  <c r="AK3989" i="7" a="1"/>
  <c r="AK3989" i="7" s="1"/>
  <c r="AM4753" i="7" a="1"/>
  <c r="AM4753" i="7" s="1"/>
  <c r="AM4543" i="7" a="1"/>
  <c r="AM4543" i="7" s="1"/>
  <c r="AK4295" i="7" a="1"/>
  <c r="AK4295" i="7" s="1"/>
  <c r="AJ4110" i="7" a="1"/>
  <c r="AJ4110" i="7" s="1"/>
  <c r="AK4013" i="7" a="1"/>
  <c r="AK4013" i="7" s="1"/>
  <c r="AJ3949" i="7" a="1"/>
  <c r="AJ3949" i="7" s="1"/>
  <c r="AM3949" i="7" a="1"/>
  <c r="AM3949" i="7" s="1"/>
  <c r="AK3893" i="7" a="1"/>
  <c r="AK3893" i="7" s="1"/>
  <c r="AM3829" i="7" a="1"/>
  <c r="AM3829" i="7" s="1"/>
  <c r="AJ3829" i="7" a="1"/>
  <c r="AJ3829" i="7" s="1"/>
  <c r="AL3806" i="7" a="1"/>
  <c r="AL3806" i="7" s="1"/>
  <c r="AJ4139" i="7" a="1"/>
  <c r="AJ4139" i="7" s="1"/>
  <c r="AJ3811" i="7" a="1"/>
  <c r="AJ3811" i="7" s="1"/>
  <c r="AK4913" i="7" a="1"/>
  <c r="AK4913" i="7" s="1"/>
  <c r="AL4765" i="7" a="1"/>
  <c r="AL4765" i="7" s="1"/>
  <c r="AM3997" i="7" a="1"/>
  <c r="AM3997" i="7" s="1"/>
  <c r="AJ3997" i="7" a="1"/>
  <c r="AJ3997" i="7" s="1"/>
  <c r="AK3877" i="7" a="1"/>
  <c r="AK3877" i="7" s="1"/>
  <c r="AK4687" i="7" a="1"/>
  <c r="AK4687" i="7" s="1"/>
  <c r="AJ4586" i="7" a="1"/>
  <c r="AJ4586" i="7" s="1"/>
  <c r="AM4430" i="7" a="1"/>
  <c r="AM4430" i="7" s="1"/>
  <c r="AM4220" i="7" a="1"/>
  <c r="AM4220" i="7" s="1"/>
  <c r="AK3964" i="7" a="1"/>
  <c r="AK3964" i="7" s="1"/>
  <c r="AJ3947" i="7" a="1"/>
  <c r="AJ3947" i="7" s="1"/>
  <c r="AK4482" i="7" a="1"/>
  <c r="AK4482" i="7" s="1"/>
  <c r="AK4263" i="7" a="1"/>
  <c r="AK4263" i="7" s="1"/>
  <c r="AJ4078" i="7" a="1"/>
  <c r="AJ4078" i="7" s="1"/>
  <c r="AM4045" i="7" a="1"/>
  <c r="AM4045" i="7" s="1"/>
  <c r="AJ4045" i="7" a="1"/>
  <c r="AJ4045" i="7" s="1"/>
  <c r="AK3981" i="7" a="1"/>
  <c r="AK3981" i="7" s="1"/>
  <c r="AM3934" i="7" a="1"/>
  <c r="AM3934" i="7" s="1"/>
  <c r="AJ3934" i="7" a="1"/>
  <c r="AJ3934" i="7" s="1"/>
  <c r="AJ3797" i="7" a="1"/>
  <c r="AJ3797" i="7" s="1"/>
  <c r="AM3797" i="7" a="1"/>
  <c r="AM3797" i="7" s="1"/>
  <c r="AM4759" i="7" a="1"/>
  <c r="AM4759" i="7" s="1"/>
  <c r="AL4171" i="7" a="1"/>
  <c r="AL4171" i="7" s="1"/>
  <c r="AJ4107" i="7" a="1"/>
  <c r="AJ4107" i="7" s="1"/>
  <c r="AL3979" i="7" a="1"/>
  <c r="AL3979" i="7" s="1"/>
  <c r="AJ3924" i="7" a="1"/>
  <c r="AJ3924" i="7" s="1"/>
  <c r="AM3989" i="7" a="1"/>
  <c r="AM3989" i="7" s="1"/>
  <c r="AM3765" i="7" a="1"/>
  <c r="AM3765" i="7" s="1"/>
  <c r="AK3765" i="7" a="1"/>
  <c r="AK3765" i="7" s="1"/>
  <c r="AK3821" i="7" a="1"/>
  <c r="AK3821" i="7" s="1"/>
  <c r="AJ3775" i="7" a="1"/>
  <c r="AJ3775" i="7" s="1"/>
  <c r="AL3775" i="7" a="1"/>
  <c r="AL3775" i="7" s="1"/>
  <c r="AJ3798" i="7" a="1"/>
  <c r="AJ3798" i="7" s="1"/>
  <c r="AK3646" i="7" a="1"/>
  <c r="AK3646" i="7" s="1"/>
  <c r="AM3646" i="7" a="1"/>
  <c r="AM3646" i="7" s="1"/>
  <c r="AM3876" i="7" a="1"/>
  <c r="AM3876" i="7" s="1"/>
  <c r="AL3846" i="7" a="1"/>
  <c r="AL3846" i="7" s="1"/>
  <c r="AK3710" i="7" a="1"/>
  <c r="AK3710" i="7" s="1"/>
  <c r="AJ3679" i="7" a="1"/>
  <c r="AJ3679" i="7" s="1"/>
  <c r="AK3694" i="7" a="1"/>
  <c r="AK3694" i="7" s="1"/>
  <c r="AM4046" i="7" a="1"/>
  <c r="AM4046" i="7" s="1"/>
  <c r="AL3842" i="7" a="1"/>
  <c r="AL3842" i="7" s="1"/>
  <c r="AM3679" i="7" a="1"/>
  <c r="AM3679" i="7" s="1"/>
  <c r="AM3811" i="7" a="1"/>
  <c r="AM3811" i="7" s="1"/>
  <c r="AJ3731" i="7" a="1"/>
  <c r="AJ3731" i="7" s="1"/>
  <c r="AL3765" i="7" a="1"/>
  <c r="AL3765" i="7" s="1"/>
  <c r="AK3467" i="7" a="1"/>
  <c r="AK3467" i="7" s="1"/>
  <c r="AM3467" i="7" a="1"/>
  <c r="AM3467" i="7" s="1"/>
  <c r="AJ3632" i="7" a="1"/>
  <c r="AJ3632" i="7" s="1"/>
  <c r="AM3459" i="7" a="1"/>
  <c r="AM3459" i="7" s="1"/>
  <c r="AK3459" i="7" a="1"/>
  <c r="AK3459" i="7" s="1"/>
  <c r="AM3403" i="7" a="1"/>
  <c r="AM3403" i="7" s="1"/>
  <c r="AM3355" i="7" a="1"/>
  <c r="AM3355" i="7" s="1"/>
  <c r="AM3291" i="7" a="1"/>
  <c r="AM3291" i="7" s="1"/>
  <c r="AM3227" i="7" a="1"/>
  <c r="AM3227" i="7" s="1"/>
  <c r="AL3387" i="7" a="1"/>
  <c r="AL3387" i="7" s="1"/>
  <c r="AL3355" i="7" a="1"/>
  <c r="AL3355" i="7" s="1"/>
  <c r="AL3323" i="7" a="1"/>
  <c r="AL3323" i="7" s="1"/>
  <c r="AL3291" i="7" a="1"/>
  <c r="AL3291" i="7" s="1"/>
  <c r="AL3259" i="7" a="1"/>
  <c r="AL3259" i="7" s="1"/>
  <c r="AL3227" i="7" a="1"/>
  <c r="AL3227" i="7" s="1"/>
  <c r="AL3195" i="7" a="1"/>
  <c r="AL3195" i="7" s="1"/>
  <c r="AK3058" i="7" a="1"/>
  <c r="AK3058" i="7" s="1"/>
  <c r="AJ3026" i="7" a="1"/>
  <c r="AJ3026" i="7" s="1"/>
  <c r="AM3026" i="7" a="1"/>
  <c r="AM3026" i="7" s="1"/>
  <c r="AK2978" i="7" a="1"/>
  <c r="AK2978" i="7" s="1"/>
  <c r="AJ2962" i="7" a="1"/>
  <c r="AJ2962" i="7" s="1"/>
  <c r="AM2962" i="7" a="1"/>
  <c r="AM2962" i="7" s="1"/>
  <c r="AJ3369" i="7" a="1"/>
  <c r="AJ3369" i="7" s="1"/>
  <c r="AJ3337" i="7" a="1"/>
  <c r="AJ3337" i="7" s="1"/>
  <c r="AJ3305" i="7" a="1"/>
  <c r="AJ3305" i="7" s="1"/>
  <c r="AJ3273" i="7" a="1"/>
  <c r="AJ3273" i="7" s="1"/>
  <c r="AJ3241" i="7" a="1"/>
  <c r="AJ3241" i="7" s="1"/>
  <c r="AJ3209" i="7" a="1"/>
  <c r="AJ3209" i="7" s="1"/>
  <c r="AJ3177" i="7" a="1"/>
  <c r="AJ3177" i="7" s="1"/>
  <c r="AJ3145" i="7" a="1"/>
  <c r="AJ3145" i="7" s="1"/>
  <c r="AK3080" i="7" a="1"/>
  <c r="AK3080" i="7" s="1"/>
  <c r="AK2952" i="7" a="1"/>
  <c r="AK2952" i="7" s="1"/>
  <c r="AJ3649" i="7" a="1"/>
  <c r="AJ3649" i="7" s="1"/>
  <c r="AL3411" i="7" a="1"/>
  <c r="AL3411" i="7" s="1"/>
  <c r="AM3313" i="7" a="1"/>
  <c r="AM3313" i="7" s="1"/>
  <c r="AM3249" i="7" a="1"/>
  <c r="AM3249" i="7" s="1"/>
  <c r="AM3185" i="7" a="1"/>
  <c r="AM3185" i="7" s="1"/>
  <c r="AM3121" i="7" a="1"/>
  <c r="AM3121" i="7" s="1"/>
  <c r="AK3105" i="7" a="1"/>
  <c r="AK3105" i="7" s="1"/>
  <c r="AL3091" i="7" a="1"/>
  <c r="AL3091" i="7" s="1"/>
  <c r="AL3075" i="7" a="1"/>
  <c r="AL3075" i="7" s="1"/>
  <c r="AL3059" i="7" a="1"/>
  <c r="AL3059" i="7" s="1"/>
  <c r="AL3043" i="7" a="1"/>
  <c r="AL3043" i="7" s="1"/>
  <c r="AL3027" i="7" a="1"/>
  <c r="AL3027" i="7" s="1"/>
  <c r="AL3011" i="7" a="1"/>
  <c r="AL3011" i="7" s="1"/>
  <c r="AL2995" i="7" a="1"/>
  <c r="AL2995" i="7" s="1"/>
  <c r="AL2979" i="7" a="1"/>
  <c r="AL2979" i="7" s="1"/>
  <c r="AL2963" i="7" a="1"/>
  <c r="AL2963" i="7" s="1"/>
  <c r="AL2947" i="7" a="1"/>
  <c r="AL2947" i="7" s="1"/>
  <c r="AJ3417" i="7" a="1"/>
  <c r="AJ3417" i="7" s="1"/>
  <c r="AJ3385" i="7" a="1"/>
  <c r="AJ3385" i="7" s="1"/>
  <c r="AJ3353" i="7" a="1"/>
  <c r="AJ3353" i="7" s="1"/>
  <c r="AJ3321" i="7" a="1"/>
  <c r="AJ3321" i="7" s="1"/>
  <c r="AJ3289" i="7" a="1"/>
  <c r="AJ3289" i="7" s="1"/>
  <c r="AJ3257" i="7" a="1"/>
  <c r="AJ3257" i="7" s="1"/>
  <c r="AJ3225" i="7" a="1"/>
  <c r="AJ3225" i="7" s="1"/>
  <c r="AJ3193" i="7" a="1"/>
  <c r="AJ3193" i="7" s="1"/>
  <c r="AJ3161" i="7" a="1"/>
  <c r="AJ3161" i="7" s="1"/>
  <c r="AJ3129" i="7" a="1"/>
  <c r="AJ3129" i="7" s="1"/>
  <c r="AK3115" i="7" a="1"/>
  <c r="AK3115" i="7" s="1"/>
  <c r="AL3064" i="7" a="1"/>
  <c r="AL3064" i="7" s="1"/>
  <c r="AL3032" i="7" a="1"/>
  <c r="AL3032" i="7" s="1"/>
  <c r="AL2984" i="7" a="1"/>
  <c r="AL2984" i="7" s="1"/>
  <c r="AL2968" i="7" a="1"/>
  <c r="AL2968" i="7" s="1"/>
  <c r="AM2969" i="7" a="1"/>
  <c r="AM2969" i="7" s="1"/>
  <c r="AL2871" i="7" a="1"/>
  <c r="AL2871" i="7" s="1"/>
  <c r="AJ2930" i="7" a="1"/>
  <c r="AJ2930" i="7" s="1"/>
  <c r="AM2917" i="7" a="1"/>
  <c r="AM2917" i="7" s="1"/>
  <c r="AJ2844" i="7" a="1"/>
  <c r="AJ2844" i="7" s="1"/>
  <c r="AM3050" i="7" a="1"/>
  <c r="AM3050" i="7" s="1"/>
  <c r="AL2879" i="7" a="1"/>
  <c r="AL2879" i="7" s="1"/>
  <c r="AJ2901" i="7" a="1"/>
  <c r="AJ2901" i="7" s="1"/>
  <c r="AK2954" i="7" a="1"/>
  <c r="AK2954" i="7" s="1"/>
  <c r="AM3027" i="7" a="1"/>
  <c r="AM3027" i="7" s="1"/>
  <c r="AM2614" i="7" a="1"/>
  <c r="AM2614" i="7" s="1"/>
  <c r="AM2486" i="7" a="1"/>
  <c r="AM2486" i="7" s="1"/>
  <c r="AM2953" i="7" a="1"/>
  <c r="AM2953" i="7" s="1"/>
  <c r="AJ2900" i="7" a="1"/>
  <c r="AJ2900" i="7" s="1"/>
  <c r="AM2704" i="7" a="1"/>
  <c r="AM2704" i="7" s="1"/>
  <c r="AM2576" i="7" a="1"/>
  <c r="AM2576" i="7" s="1"/>
  <c r="AL2758" i="7" a="1"/>
  <c r="AL2758" i="7" s="1"/>
  <c r="AL2630" i="7" a="1"/>
  <c r="AL2630" i="7" s="1"/>
  <c r="AK2438" i="7" a="1"/>
  <c r="AK2438" i="7" s="1"/>
  <c r="AJ2216" i="7" a="1"/>
  <c r="AJ2216" i="7" s="1"/>
  <c r="AL2216" i="7" a="1"/>
  <c r="AL2216" i="7" s="1"/>
  <c r="AM2728" i="7" a="1"/>
  <c r="AM2728" i="7" s="1"/>
  <c r="AM2600" i="7" a="1"/>
  <c r="AM2600" i="7" s="1"/>
  <c r="AM2472" i="7" a="1"/>
  <c r="AM2472" i="7" s="1"/>
  <c r="AL2214" i="7" a="1"/>
  <c r="AL2214" i="7" s="1"/>
  <c r="AL2150" i="7" a="1"/>
  <c r="AL2150" i="7" s="1"/>
  <c r="AL2081" i="7" a="1"/>
  <c r="AL2081" i="7" s="1"/>
  <c r="AL2017" i="7" a="1"/>
  <c r="AL2017" i="7" s="1"/>
  <c r="AM2891" i="7" a="1"/>
  <c r="AM2891" i="7" s="1"/>
  <c r="AL2734" i="7" a="1"/>
  <c r="AL2734" i="7" s="1"/>
  <c r="AL2606" i="7" a="1"/>
  <c r="AL2606" i="7" s="1"/>
  <c r="AL2478" i="7" a="1"/>
  <c r="AL2478" i="7" s="1"/>
  <c r="AL2432" i="7" a="1"/>
  <c r="AL2432" i="7" s="1"/>
  <c r="AK2138" i="7" a="1"/>
  <c r="AK2138" i="7" s="1"/>
  <c r="AJ2138" i="7" a="1"/>
  <c r="AJ2138" i="7" s="1"/>
  <c r="AK2077" i="7" a="1"/>
  <c r="AK2077" i="7" s="1"/>
  <c r="AJ2077" i="7" a="1"/>
  <c r="AJ2077" i="7" s="1"/>
  <c r="AK2013" i="7" a="1"/>
  <c r="AK2013" i="7" s="1"/>
  <c r="AJ2013" i="7" a="1"/>
  <c r="AJ2013" i="7" s="1"/>
  <c r="AK1949" i="7" a="1"/>
  <c r="AK1949" i="7" s="1"/>
  <c r="AJ1949" i="7" a="1"/>
  <c r="AJ1949" i="7" s="1"/>
  <c r="AK1885" i="7" a="1"/>
  <c r="AK1885" i="7" s="1"/>
  <c r="AJ1885" i="7" a="1"/>
  <c r="AJ1885" i="7" s="1"/>
  <c r="AK2214" i="7" a="1"/>
  <c r="AK2214" i="7" s="1"/>
  <c r="AL2152" i="7" a="1"/>
  <c r="AL2152" i="7" s="1"/>
  <c r="AM2130" i="7" a="1"/>
  <c r="AM2130" i="7" s="1"/>
  <c r="AL2043" i="7" a="1"/>
  <c r="AL2043" i="7" s="1"/>
  <c r="AM1997" i="7" a="1"/>
  <c r="AM1997" i="7" s="1"/>
  <c r="AM1965" i="7" a="1"/>
  <c r="AM1965" i="7" s="1"/>
  <c r="AM1901" i="7" a="1"/>
  <c r="AM1901" i="7" s="1"/>
  <c r="AL2234" i="7" a="1"/>
  <c r="AL2234" i="7" s="1"/>
  <c r="AK2127" i="7" a="1"/>
  <c r="AK2127" i="7" s="1"/>
  <c r="AK1986" i="7" a="1"/>
  <c r="AK1986" i="7" s="1"/>
  <c r="AK2103" i="7" a="1"/>
  <c r="AK2103" i="7" s="1"/>
  <c r="AK1930" i="7" a="1"/>
  <c r="AK1930" i="7" s="1"/>
  <c r="AL1861" i="7" a="1"/>
  <c r="AL1861" i="7" s="1"/>
  <c r="AK1835" i="7" a="1"/>
  <c r="AK1835" i="7" s="1"/>
  <c r="AL1781" i="7" a="1"/>
  <c r="AL1781" i="7" s="1"/>
  <c r="AJ1758" i="7" a="1"/>
  <c r="AJ1758" i="7" s="1"/>
  <c r="AK1758" i="7" a="1"/>
  <c r="AK1758" i="7" s="1"/>
  <c r="AL2186" i="7" a="1"/>
  <c r="AL2186" i="7" s="1"/>
  <c r="AK2082" i="7" a="1"/>
  <c r="AK2082" i="7" s="1"/>
  <c r="AK2002" i="7" a="1"/>
  <c r="AK2002" i="7" s="1"/>
  <c r="AK1857" i="7" a="1"/>
  <c r="AK1857" i="7" s="1"/>
  <c r="AM1857" i="7" a="1"/>
  <c r="AM1857" i="7" s="1"/>
  <c r="AL1857" i="7" a="1"/>
  <c r="AL1857" i="7" s="1"/>
  <c r="AL2162" i="7" a="1"/>
  <c r="AL2162" i="7" s="1"/>
  <c r="AJ1946" i="7" a="1"/>
  <c r="AJ1946" i="7" s="1"/>
  <c r="AK1891" i="7" a="1"/>
  <c r="AK1891" i="7" s="1"/>
  <c r="AJ1873" i="7" a="1"/>
  <c r="AJ1873" i="7" s="1"/>
  <c r="AM1787" i="7" a="1"/>
  <c r="AM1787" i="7" s="1"/>
  <c r="AL1787" i="7" a="1"/>
  <c r="AL1787" i="7" s="1"/>
  <c r="AK1740" i="7" a="1"/>
  <c r="AK1740" i="7" s="1"/>
  <c r="AL1740" i="7" a="1"/>
  <c r="AL1740" i="7" s="1"/>
  <c r="AK1676" i="7" a="1"/>
  <c r="AK1676" i="7" s="1"/>
  <c r="AL1676" i="7" a="1"/>
  <c r="AL1676" i="7" s="1"/>
  <c r="AK1612" i="7" a="1"/>
  <c r="AK1612" i="7" s="1"/>
  <c r="AL1612" i="7" a="1"/>
  <c r="AL1612" i="7" s="1"/>
  <c r="AL1548" i="7" a="1"/>
  <c r="AL1548" i="7" s="1"/>
  <c r="AK1548" i="7" a="1"/>
  <c r="AK1548" i="7" s="1"/>
  <c r="AJ2159" i="7" a="1"/>
  <c r="AJ2159" i="7" s="1"/>
  <c r="AL2013" i="7" a="1"/>
  <c r="AL2013" i="7" s="1"/>
  <c r="AK1858" i="7" a="1"/>
  <c r="AK1858" i="7" s="1"/>
  <c r="AL1810" i="7" a="1"/>
  <c r="AL1810" i="7" s="1"/>
  <c r="AJ2263" i="7" a="1"/>
  <c r="AJ2263" i="7" s="1"/>
  <c r="AK1962" i="7" a="1"/>
  <c r="AK1962" i="7" s="1"/>
  <c r="AK1898" i="7" a="1"/>
  <c r="AK1898" i="7" s="1"/>
  <c r="AL1869" i="7" a="1"/>
  <c r="AL1869" i="7" s="1"/>
  <c r="AK1843" i="7" a="1"/>
  <c r="AK1843" i="7" s="1"/>
  <c r="AK2003" i="7" a="1"/>
  <c r="AK2003" i="7" s="1"/>
  <c r="AJ1309" i="7" a="1"/>
  <c r="AJ1309" i="7" s="1"/>
  <c r="AK1801" i="7" a="1"/>
  <c r="AK1801" i="7" s="1"/>
  <c r="AL1772" i="7" a="1"/>
  <c r="AL1772" i="7" s="1"/>
  <c r="AM1762" i="7" a="1"/>
  <c r="AM1762" i="7" s="1"/>
  <c r="AK1494" i="7" a="1"/>
  <c r="AK1494" i="7" s="1"/>
  <c r="AL1392" i="7" a="1"/>
  <c r="AL1392" i="7" s="1"/>
  <c r="AK1392" i="7" a="1"/>
  <c r="AK1392" i="7" s="1"/>
  <c r="AK2019" i="7" a="1"/>
  <c r="AK2019" i="7" s="1"/>
  <c r="AJ1751" i="7" a="1"/>
  <c r="AJ1751" i="7" s="1"/>
  <c r="AJ1611" i="7" a="1"/>
  <c r="AJ1611" i="7" s="1"/>
  <c r="AK1566" i="7" a="1"/>
  <c r="AK1566" i="7" s="1"/>
  <c r="AK1371" i="7" a="1"/>
  <c r="AK1371" i="7" s="1"/>
  <c r="AM1867" i="7" a="1"/>
  <c r="AM1867" i="7" s="1"/>
  <c r="AJ1590" i="7" a="1"/>
  <c r="AJ1590" i="7" s="1"/>
  <c r="AJ1564" i="7" a="1"/>
  <c r="AJ1564" i="7" s="1"/>
  <c r="AL2069" i="7" a="1"/>
  <c r="AL2069" i="7" s="1"/>
  <c r="AL1595" i="7" a="1"/>
  <c r="AL1595" i="7" s="1"/>
  <c r="AJ1547" i="7" a="1"/>
  <c r="AJ1547" i="7" s="1"/>
  <c r="AM1502" i="7" a="1"/>
  <c r="AM1502" i="7" s="1"/>
  <c r="AL1502" i="7" a="1"/>
  <c r="AL1502" i="7" s="1"/>
  <c r="AL1483" i="7" a="1"/>
  <c r="AL1483" i="7" s="1"/>
  <c r="AL1419" i="7" a="1"/>
  <c r="AL1419" i="7" s="1"/>
  <c r="AL1355" i="7" a="1"/>
  <c r="AL1355" i="7" s="1"/>
  <c r="AL1276" i="7" a="1"/>
  <c r="AL1276" i="7" s="1"/>
  <c r="AL1212" i="7" a="1"/>
  <c r="AL1212" i="7" s="1"/>
  <c r="AL1148" i="7" a="1"/>
  <c r="AL1148" i="7" s="1"/>
  <c r="AL1084" i="7" a="1"/>
  <c r="AL1084" i="7" s="1"/>
  <c r="AL1020" i="7" a="1"/>
  <c r="AL1020" i="7" s="1"/>
  <c r="AL956" i="7" a="1"/>
  <c r="AL956" i="7" s="1"/>
  <c r="AL892" i="7" a="1"/>
  <c r="AL892" i="7" s="1"/>
  <c r="AL828" i="7" a="1"/>
  <c r="AL828" i="7" s="1"/>
  <c r="AK2168" i="7" a="1"/>
  <c r="AK2168" i="7" s="1"/>
  <c r="AM1845" i="7" a="1"/>
  <c r="AM1845" i="7" s="1"/>
  <c r="AK1702" i="7" a="1"/>
  <c r="AK1702" i="7" s="1"/>
  <c r="AJ1612" i="7" a="1"/>
  <c r="AJ1612" i="7" s="1"/>
  <c r="AK1192" i="7" a="1"/>
  <c r="AK1192" i="7" s="1"/>
  <c r="AJ1140" i="7" a="1"/>
  <c r="AJ1140" i="7" s="1"/>
  <c r="AJ1000" i="7" a="1"/>
  <c r="AJ1000" i="7" s="1"/>
  <c r="AK2090" i="7" a="1"/>
  <c r="AK2090" i="7" s="1"/>
  <c r="AJ1686" i="7" a="1"/>
  <c r="AJ1686" i="7" s="1"/>
  <c r="AL1386" i="7" a="1"/>
  <c r="AL1386" i="7" s="1"/>
  <c r="AK1024" i="7" a="1"/>
  <c r="AK1024" i="7" s="1"/>
  <c r="AJ972" i="7" a="1"/>
  <c r="AJ972" i="7" s="1"/>
  <c r="AJ832" i="7" a="1"/>
  <c r="AJ832" i="7" s="1"/>
  <c r="AL2093" i="7" a="1"/>
  <c r="AL2093" i="7" s="1"/>
  <c r="AK1490" i="7" a="1"/>
  <c r="AK1490" i="7" s="1"/>
  <c r="AJ1240" i="7" a="1"/>
  <c r="AJ1240" i="7" s="1"/>
  <c r="AJ1176" i="7" a="1"/>
  <c r="AJ1176" i="7" s="1"/>
  <c r="AJ1112" i="7" a="1"/>
  <c r="AJ1112" i="7" s="1"/>
  <c r="AJ1048" i="7" a="1"/>
  <c r="AJ1048" i="7" s="1"/>
  <c r="AJ984" i="7" a="1"/>
  <c r="AJ984" i="7" s="1"/>
  <c r="AJ920" i="7" a="1"/>
  <c r="AJ920" i="7" s="1"/>
  <c r="AJ856" i="7" a="1"/>
  <c r="AJ856" i="7" s="1"/>
  <c r="AJ792" i="7" a="1"/>
  <c r="AJ792" i="7" s="1"/>
  <c r="AL768" i="7" a="1"/>
  <c r="AL768" i="7" s="1"/>
  <c r="AK768" i="7" a="1"/>
  <c r="AK768" i="7" s="1"/>
  <c r="AM768" i="7" a="1"/>
  <c r="AM768" i="7" s="1"/>
  <c r="AK441" i="7" a="1"/>
  <c r="AK441" i="7" s="1"/>
  <c r="AK375" i="7" a="1"/>
  <c r="AK375" i="7" s="1"/>
  <c r="AK343" i="7" a="1"/>
  <c r="AK343" i="7" s="1"/>
  <c r="AK311" i="7" a="1"/>
  <c r="AK311" i="7" s="1"/>
  <c r="AK1558" i="7" a="1"/>
  <c r="AK1558" i="7" s="1"/>
  <c r="AK1448" i="7" a="1"/>
  <c r="AK1448" i="7" s="1"/>
  <c r="AL1245" i="7" a="1"/>
  <c r="AL1245" i="7" s="1"/>
  <c r="AJ1136" i="7" a="1"/>
  <c r="AJ1136" i="7" s="1"/>
  <c r="AK1072" i="7" a="1"/>
  <c r="AK1072" i="7" s="1"/>
  <c r="AJ892" i="7" a="1"/>
  <c r="AJ892" i="7" s="1"/>
  <c r="AJ861" i="7" a="1"/>
  <c r="AJ861" i="7" s="1"/>
  <c r="AK797" i="7" a="1"/>
  <c r="AK797" i="7" s="1"/>
  <c r="AL730" i="7" a="1"/>
  <c r="AL730" i="7" s="1"/>
  <c r="AL481" i="7" a="1"/>
  <c r="AL481" i="7" s="1"/>
  <c r="AM481" i="7" a="1"/>
  <c r="AM481" i="7" s="1"/>
  <c r="AK148" i="7" a="1"/>
  <c r="AK148" i="7" s="1"/>
  <c r="AL148" i="7" a="1"/>
  <c r="AL148" i="7" s="1"/>
  <c r="AK87" i="7" a="1"/>
  <c r="AK87" i="7" s="1"/>
  <c r="AL87" i="7" a="1"/>
  <c r="AL87" i="7" s="1"/>
  <c r="AK21" i="7" a="1"/>
  <c r="AK21" i="7" s="1"/>
  <c r="AL21" i="7" a="1"/>
  <c r="AL21" i="7" s="1"/>
  <c r="AJ1707" i="7" a="1"/>
  <c r="AJ1707" i="7" s="1"/>
  <c r="AL1338" i="7" a="1"/>
  <c r="AL1338" i="7" s="1"/>
  <c r="AJ1288" i="7" a="1"/>
  <c r="AJ1288" i="7" s="1"/>
  <c r="AJ1172" i="7" a="1"/>
  <c r="AJ1172" i="7" s="1"/>
  <c r="AK1096" i="7" a="1"/>
  <c r="AK1096" i="7" s="1"/>
  <c r="AJ1013" i="7" a="1"/>
  <c r="AJ1013" i="7" s="1"/>
  <c r="AK821" i="7" a="1"/>
  <c r="AK821" i="7" s="1"/>
  <c r="AK781" i="7" a="1"/>
  <c r="AK781" i="7" s="1"/>
  <c r="AJ752" i="7" a="1"/>
  <c r="AJ752" i="7" s="1"/>
  <c r="AL701" i="7" a="1"/>
  <c r="AL701" i="7" s="1"/>
  <c r="AJ573" i="7" a="1"/>
  <c r="AJ573" i="7" s="1"/>
  <c r="AM423" i="7" a="1"/>
  <c r="AM423" i="7" s="1"/>
  <c r="AM357" i="7" a="1"/>
  <c r="AM357" i="7" s="1"/>
  <c r="AM292" i="7" a="1"/>
  <c r="AM292" i="7" s="1"/>
  <c r="AM250" i="7" a="1"/>
  <c r="AM250" i="7" s="1"/>
  <c r="AM124" i="7" a="1"/>
  <c r="AM124" i="7" s="1"/>
  <c r="AM103" i="7" a="1"/>
  <c r="AM103" i="7" s="1"/>
  <c r="AK1450" i="7" a="1"/>
  <c r="AK1450" i="7" s="1"/>
  <c r="AM776" i="7" a="1"/>
  <c r="AM776" i="7" s="1"/>
  <c r="AK776" i="7" a="1"/>
  <c r="AK776" i="7" s="1"/>
  <c r="AK2232" i="7" a="1"/>
  <c r="AK2232" i="7" s="1"/>
  <c r="AJ1622" i="7" a="1"/>
  <c r="AJ1622" i="7" s="1"/>
  <c r="AJ1189" i="7" a="1"/>
  <c r="AJ1189" i="7" s="1"/>
  <c r="AJ1061" i="7" a="1"/>
  <c r="AJ1061" i="7" s="1"/>
  <c r="AJ933" i="7" a="1"/>
  <c r="AJ933" i="7" s="1"/>
  <c r="AJ805" i="7" a="1"/>
  <c r="AJ805" i="7" s="1"/>
  <c r="AK765" i="7" a="1"/>
  <c r="AK765" i="7" s="1"/>
  <c r="AK685" i="7" a="1"/>
  <c r="AK685" i="7" s="1"/>
  <c r="AM425" i="7" a="1"/>
  <c r="AM425" i="7" s="1"/>
  <c r="AM294" i="7" a="1"/>
  <c r="AM294" i="7" s="1"/>
  <c r="AK1603" i="7" a="1"/>
  <c r="AK1603" i="7" s="1"/>
  <c r="AJ1180" i="7" a="1"/>
  <c r="AJ1180" i="7" s="1"/>
  <c r="AK1085" i="7" a="1"/>
  <c r="AK1085" i="7" s="1"/>
  <c r="AJ924" i="7" a="1"/>
  <c r="AJ924" i="7" s="1"/>
  <c r="AK829" i="7" a="1"/>
  <c r="AK829" i="7" s="1"/>
  <c r="AK709" i="7" a="1"/>
  <c r="AK709" i="7" s="1"/>
  <c r="AM139" i="7" a="1"/>
  <c r="AM139" i="7" s="1"/>
  <c r="AJ5" i="7" a="1"/>
  <c r="AJ5" i="7" s="1"/>
  <c r="AJ365" i="7" a="1"/>
  <c r="AJ365" i="7" s="1"/>
  <c r="AJ226" i="7" a="1"/>
  <c r="AJ226" i="7" s="1"/>
  <c r="AJ21" i="7" a="1"/>
  <c r="AJ21" i="7" s="1"/>
  <c r="AJ357" i="7" a="1"/>
  <c r="AJ357" i="7" s="1"/>
  <c r="AJ218" i="7" a="1"/>
  <c r="AJ218" i="7" s="1"/>
  <c r="AJ103" i="7" a="1"/>
  <c r="AJ103" i="7" s="1"/>
  <c r="AJ182" i="7" a="1"/>
  <c r="AJ182" i="7" s="1"/>
  <c r="AL6783" i="7" a="1"/>
  <c r="AL6783" i="7" s="1"/>
  <c r="AK6783" i="7" a="1"/>
  <c r="AK6783" i="7" s="1"/>
  <c r="AJ6438" i="7" a="1"/>
  <c r="AJ6438" i="7" s="1"/>
  <c r="AL6235" i="7" a="1"/>
  <c r="AL6235" i="7" s="1"/>
  <c r="AJ6235" i="7" a="1"/>
  <c r="AJ6235" i="7" s="1"/>
  <c r="AK6199" i="7" a="1"/>
  <c r="AK6199" i="7" s="1"/>
  <c r="AL6059" i="7" a="1"/>
  <c r="AL6059" i="7" s="1"/>
  <c r="AJ6059" i="7" a="1"/>
  <c r="AJ6059" i="7" s="1"/>
  <c r="AL5921" i="7" a="1"/>
  <c r="AL5921" i="7" s="1"/>
  <c r="AM5921" i="7" a="1"/>
  <c r="AM5921" i="7" s="1"/>
  <c r="AK5921" i="7" a="1"/>
  <c r="AK5921" i="7" s="1"/>
  <c r="AM5840" i="7" a="1"/>
  <c r="AM5840" i="7" s="1"/>
  <c r="AJ5128" i="7" a="1"/>
  <c r="AJ5128" i="7" s="1"/>
  <c r="AM5128" i="7" a="1"/>
  <c r="AM5128" i="7" s="1"/>
  <c r="AK5128" i="7" a="1"/>
  <c r="AK5128" i="7" s="1"/>
  <c r="AJ4930" i="7" a="1"/>
  <c r="AJ4930" i="7" s="1"/>
  <c r="AM4930" i="7" a="1"/>
  <c r="AM4930" i="7" s="1"/>
  <c r="AM3458" i="7" a="1"/>
  <c r="AM3458" i="7" s="1"/>
  <c r="AL3458" i="7" a="1"/>
  <c r="AL3458" i="7" s="1"/>
  <c r="AJ3458" i="7" a="1"/>
  <c r="AJ3458" i="7" s="1"/>
  <c r="AM2908" i="7" a="1"/>
  <c r="AM2908" i="7" s="1"/>
  <c r="AJ2908" i="7" a="1"/>
  <c r="AJ2908" i="7" s="1"/>
  <c r="AM3009" i="7" a="1"/>
  <c r="AM3009" i="7" s="1"/>
  <c r="AL3009" i="7" a="1"/>
  <c r="AL3009" i="7" s="1"/>
  <c r="AK2792" i="7" a="1"/>
  <c r="AK2792" i="7" s="1"/>
  <c r="AJ2792" i="7" a="1"/>
  <c r="AJ2792" i="7" s="1"/>
  <c r="AM6867" i="7" a="1"/>
  <c r="AM6867" i="7" s="1"/>
  <c r="AK6867" i="7" a="1"/>
  <c r="AK6867" i="7" s="1"/>
  <c r="AJ6852" i="7" a="1"/>
  <c r="AJ6852" i="7" s="1"/>
  <c r="AJ6169" i="7" a="1"/>
  <c r="AJ6169" i="7" s="1"/>
  <c r="AK6169" i="7" a="1"/>
  <c r="AK6169" i="7" s="1"/>
  <c r="AL6917" i="7" a="1"/>
  <c r="AL6917" i="7" s="1"/>
  <c r="AK6969" i="7" a="1"/>
  <c r="AK6969" i="7" s="1"/>
  <c r="AL6887" i="7" a="1"/>
  <c r="AL6887" i="7" s="1"/>
  <c r="AK6887" i="7" a="1"/>
  <c r="AK6887" i="7" s="1"/>
  <c r="AM6844" i="7" a="1"/>
  <c r="AM6844" i="7" s="1"/>
  <c r="AL6844" i="7" a="1"/>
  <c r="AL6844" i="7" s="1"/>
  <c r="AK6844" i="7" a="1"/>
  <c r="AK6844" i="7" s="1"/>
  <c r="AK6865" i="7" a="1"/>
  <c r="AK6865" i="7" s="1"/>
  <c r="AM6855" i="7" a="1"/>
  <c r="AM6855" i="7" s="1"/>
  <c r="AK6847" i="7" a="1"/>
  <c r="AK6847" i="7" s="1"/>
  <c r="AL6812" i="7" a="1"/>
  <c r="AL6812" i="7" s="1"/>
  <c r="AK6854" i="7" a="1"/>
  <c r="AK6854" i="7" s="1"/>
  <c r="AM6848" i="7" a="1"/>
  <c r="AM6848" i="7" s="1"/>
  <c r="AM6835" i="7" a="1"/>
  <c r="AM6835" i="7" s="1"/>
  <c r="AJ6835" i="7" a="1"/>
  <c r="AJ6835" i="7" s="1"/>
  <c r="AM6799" i="7" a="1"/>
  <c r="AM6799" i="7" s="1"/>
  <c r="AM6783" i="7" a="1"/>
  <c r="AM6783" i="7" s="1"/>
  <c r="AM6782" i="7" a="1"/>
  <c r="AM6782" i="7" s="1"/>
  <c r="AJ6782" i="7" a="1"/>
  <c r="AJ6782" i="7" s="1"/>
  <c r="AL6782" i="7" a="1"/>
  <c r="AL6782" i="7" s="1"/>
  <c r="AJ6795" i="7" a="1"/>
  <c r="AJ6795" i="7" s="1"/>
  <c r="AM6807" i="7" a="1"/>
  <c r="AM6807" i="7" s="1"/>
  <c r="AM6686" i="7" a="1"/>
  <c r="AM6686" i="7" s="1"/>
  <c r="AK6686" i="7" a="1"/>
  <c r="AK6686" i="7" s="1"/>
  <c r="AL6686" i="7" a="1"/>
  <c r="AL6686" i="7" s="1"/>
  <c r="AL6712" i="7" a="1"/>
  <c r="AL6712" i="7" s="1"/>
  <c r="AJ6728" i="7" a="1"/>
  <c r="AJ6728" i="7" s="1"/>
  <c r="AM6728" i="7" a="1"/>
  <c r="AM6728" i="7" s="1"/>
  <c r="AK6502" i="7" a="1"/>
  <c r="AK6502" i="7" s="1"/>
  <c r="AJ6486" i="7" a="1"/>
  <c r="AJ6486" i="7" s="1"/>
  <c r="AM6486" i="7" a="1"/>
  <c r="AM6486" i="7" s="1"/>
  <c r="AL6486" i="7" a="1"/>
  <c r="AL6486" i="7" s="1"/>
  <c r="AM6670" i="7" a="1"/>
  <c r="AM6670" i="7" s="1"/>
  <c r="AJ6670" i="7" a="1"/>
  <c r="AJ6670" i="7" s="1"/>
  <c r="AK6666" i="7" a="1"/>
  <c r="AK6666" i="7" s="1"/>
  <c r="AL6495" i="7" a="1"/>
  <c r="AL6495" i="7" s="1"/>
  <c r="AM6439" i="7" a="1"/>
  <c r="AM6439" i="7" s="1"/>
  <c r="AK6439" i="7" a="1"/>
  <c r="AK6439" i="7" s="1"/>
  <c r="AK6565" i="7" a="1"/>
  <c r="AK6565" i="7" s="1"/>
  <c r="AJ6480" i="7" a="1"/>
  <c r="AJ6480" i="7" s="1"/>
  <c r="AK6438" i="7" a="1"/>
  <c r="AK6438" i="7" s="1"/>
  <c r="AJ6597" i="7" a="1"/>
  <c r="AJ6597" i="7" s="1"/>
  <c r="AL6536" i="7" a="1"/>
  <c r="AL6536" i="7" s="1"/>
  <c r="AJ6536" i="7" a="1"/>
  <c r="AJ6536" i="7" s="1"/>
  <c r="AM6536" i="7" a="1"/>
  <c r="AM6536" i="7" s="1"/>
  <c r="AM6480" i="7" a="1"/>
  <c r="AM6480" i="7" s="1"/>
  <c r="AL6454" i="7" a="1"/>
  <c r="AL6454" i="7" s="1"/>
  <c r="AL6435" i="7" a="1"/>
  <c r="AL6435" i="7" s="1"/>
  <c r="AK6435" i="7" a="1"/>
  <c r="AK6435" i="7" s="1"/>
  <c r="AM6435" i="7" a="1"/>
  <c r="AM6435" i="7" s="1"/>
  <c r="AJ6554" i="7" a="1"/>
  <c r="AJ6554" i="7" s="1"/>
  <c r="AJ6372" i="7" a="1"/>
  <c r="AJ6372" i="7" s="1"/>
  <c r="AM6353" i="7" a="1"/>
  <c r="AM6353" i="7" s="1"/>
  <c r="AJ6353" i="7" a="1"/>
  <c r="AJ6353" i="7" s="1"/>
  <c r="AK6360" i="7" a="1"/>
  <c r="AK6360" i="7" s="1"/>
  <c r="AM6385" i="7" a="1"/>
  <c r="AM6385" i="7" s="1"/>
  <c r="AK6364" i="7" a="1"/>
  <c r="AK6364" i="7" s="1"/>
  <c r="AL6388" i="7" a="1"/>
  <c r="AL6388" i="7" s="1"/>
  <c r="AM6282" i="7" a="1"/>
  <c r="AM6282" i="7" s="1"/>
  <c r="AJ6282" i="7" a="1"/>
  <c r="AJ6282" i="7" s="1"/>
  <c r="AK6282" i="7" a="1"/>
  <c r="AK6282" i="7" s="1"/>
  <c r="AM6289" i="7" a="1"/>
  <c r="AM6289" i="7" s="1"/>
  <c r="AL6289" i="7" a="1"/>
  <c r="AL6289" i="7" s="1"/>
  <c r="AK6340" i="7" a="1"/>
  <c r="AK6340" i="7" s="1"/>
  <c r="AK6295" i="7" a="1"/>
  <c r="AK6295" i="7" s="1"/>
  <c r="AK6235" i="7" a="1"/>
  <c r="AK6235" i="7" s="1"/>
  <c r="AM6295" i="7" a="1"/>
  <c r="AM6295" i="7" s="1"/>
  <c r="AJ6225" i="7" a="1"/>
  <c r="AJ6225" i="7" s="1"/>
  <c r="AL6225" i="7" a="1"/>
  <c r="AL6225" i="7" s="1"/>
  <c r="AJ6217" i="7" a="1"/>
  <c r="AJ6217" i="7" s="1"/>
  <c r="AL6217" i="7" a="1"/>
  <c r="AL6217" i="7" s="1"/>
  <c r="AJ6177" i="7" a="1"/>
  <c r="AJ6177" i="7" s="1"/>
  <c r="AK6177" i="7" a="1"/>
  <c r="AK6177" i="7" s="1"/>
  <c r="AK6118" i="7" a="1"/>
  <c r="AK6118" i="7" s="1"/>
  <c r="AJ6320" i="7" a="1"/>
  <c r="AJ6320" i="7" s="1"/>
  <c r="AJ6273" i="7" a="1"/>
  <c r="AJ6273" i="7" s="1"/>
  <c r="AL6200" i="7" a="1"/>
  <c r="AL6200" i="7" s="1"/>
  <c r="AM6200" i="7" a="1"/>
  <c r="AM6200" i="7" s="1"/>
  <c r="AJ6109" i="7" a="1"/>
  <c r="AJ6109" i="7" s="1"/>
  <c r="AM6109" i="7" a="1"/>
  <c r="AM6109" i="7" s="1"/>
  <c r="AK6109" i="7" a="1"/>
  <c r="AK6109" i="7" s="1"/>
  <c r="AM6550" i="7" a="1"/>
  <c r="AM6550" i="7" s="1"/>
  <c r="AM6307" i="7" a="1"/>
  <c r="AM6307" i="7" s="1"/>
  <c r="AM6250" i="7" a="1"/>
  <c r="AM6250" i="7" s="1"/>
  <c r="AK6200" i="7" a="1"/>
  <c r="AK6200" i="7" s="1"/>
  <c r="AL6135" i="7" a="1"/>
  <c r="AL6135" i="7" s="1"/>
  <c r="AL6126" i="7" a="1"/>
  <c r="AL6126" i="7" s="1"/>
  <c r="AK6113" i="7" a="1"/>
  <c r="AK6113" i="7" s="1"/>
  <c r="AM6113" i="7" a="1"/>
  <c r="AM6113" i="7" s="1"/>
  <c r="AM6253" i="7" a="1"/>
  <c r="AM6253" i="7" s="1"/>
  <c r="AL6233" i="7" a="1"/>
  <c r="AL6233" i="7" s="1"/>
  <c r="AM6089" i="7" a="1"/>
  <c r="AM6089" i="7" s="1"/>
  <c r="AL6083" i="7" a="1"/>
  <c r="AL6083" i="7" s="1"/>
  <c r="AM6059" i="7" a="1"/>
  <c r="AM6059" i="7" s="1"/>
  <c r="AL6285" i="7" a="1"/>
  <c r="AL6285" i="7" s="1"/>
  <c r="AM6225" i="7" a="1"/>
  <c r="AM6225" i="7" s="1"/>
  <c r="AM6205" i="7" a="1"/>
  <c r="AM6205" i="7" s="1"/>
  <c r="AL6171" i="7" a="1"/>
  <c r="AL6171" i="7" s="1"/>
  <c r="AK6171" i="7" a="1"/>
  <c r="AK6171" i="7" s="1"/>
  <c r="AM6141" i="7" a="1"/>
  <c r="AM6141" i="7" s="1"/>
  <c r="AK6083" i="7" a="1"/>
  <c r="AK6083" i="7" s="1"/>
  <c r="AM6157" i="7" a="1"/>
  <c r="AM6157" i="7" s="1"/>
  <c r="AM6166" i="7" a="1"/>
  <c r="AM6166" i="7" s="1"/>
  <c r="AK6068" i="7" a="1"/>
  <c r="AK6068" i="7" s="1"/>
  <c r="AJ6025" i="7" a="1"/>
  <c r="AJ6025" i="7" s="1"/>
  <c r="AL6142" i="7" a="1"/>
  <c r="AL6142" i="7" s="1"/>
  <c r="AL6044" i="7" a="1"/>
  <c r="AL6044" i="7" s="1"/>
  <c r="AK6005" i="7" a="1"/>
  <c r="AK6005" i="7" s="1"/>
  <c r="AK5957" i="7" a="1"/>
  <c r="AK5957" i="7" s="1"/>
  <c r="AM5957" i="7" a="1"/>
  <c r="AM5957" i="7" s="1"/>
  <c r="AJ5957" i="7" a="1"/>
  <c r="AJ5957" i="7" s="1"/>
  <c r="AM6161" i="7" a="1"/>
  <c r="AM6161" i="7" s="1"/>
  <c r="AL5923" i="7" a="1"/>
  <c r="AL5923" i="7" s="1"/>
  <c r="AM5923" i="7" a="1"/>
  <c r="AM5923" i="7" s="1"/>
  <c r="AJ5923" i="7" a="1"/>
  <c r="AJ5923" i="7" s="1"/>
  <c r="AM5900" i="7" a="1"/>
  <c r="AM5900" i="7" s="1"/>
  <c r="AL5900" i="7" a="1"/>
  <c r="AL5900" i="7" s="1"/>
  <c r="AJ5900" i="7" a="1"/>
  <c r="AJ5900" i="7" s="1"/>
  <c r="AJ5971" i="7" a="1"/>
  <c r="AJ5971" i="7" s="1"/>
  <c r="AK5897" i="7" a="1"/>
  <c r="AK5897" i="7" s="1"/>
  <c r="AJ5897" i="7" a="1"/>
  <c r="AJ5897" i="7" s="1"/>
  <c r="AM5862" i="7" a="1"/>
  <c r="AM5862" i="7" s="1"/>
  <c r="AK5874" i="7" a="1"/>
  <c r="AK5874" i="7" s="1"/>
  <c r="AM5874" i="7" a="1"/>
  <c r="AM5874" i="7" s="1"/>
  <c r="AL5874" i="7" a="1"/>
  <c r="AL5874" i="7" s="1"/>
  <c r="AJ5884" i="7" a="1"/>
  <c r="AJ5884" i="7" s="1"/>
  <c r="AL5884" i="7" a="1"/>
  <c r="AL5884" i="7" s="1"/>
  <c r="AJ5991" i="7" a="1"/>
  <c r="AJ5991" i="7" s="1"/>
  <c r="AM5901" i="7" a="1"/>
  <c r="AM5901" i="7" s="1"/>
  <c r="AK5858" i="7" a="1"/>
  <c r="AK5858" i="7" s="1"/>
  <c r="AM5793" i="7" a="1"/>
  <c r="AM5793" i="7" s="1"/>
  <c r="AK5776" i="7" a="1"/>
  <c r="AK5776" i="7" s="1"/>
  <c r="AM5706" i="7" a="1"/>
  <c r="AM5706" i="7" s="1"/>
  <c r="AJ5706" i="7" a="1"/>
  <c r="AJ5706" i="7" s="1"/>
  <c r="AL5838" i="7" a="1"/>
  <c r="AL5838" i="7" s="1"/>
  <c r="AL5821" i="7" a="1"/>
  <c r="AL5821" i="7" s="1"/>
  <c r="AJ5801" i="7" a="1"/>
  <c r="AJ5801" i="7" s="1"/>
  <c r="AM5769" i="7" a="1"/>
  <c r="AM5769" i="7" s="1"/>
  <c r="AK5769" i="7" a="1"/>
  <c r="AK5769" i="7" s="1"/>
  <c r="AM5729" i="7" a="1"/>
  <c r="AM5729" i="7" s="1"/>
  <c r="AK5706" i="7" a="1"/>
  <c r="AK5706" i="7" s="1"/>
  <c r="AK5649" i="7" a="1"/>
  <c r="AK5649" i="7" s="1"/>
  <c r="AL5749" i="7" a="1"/>
  <c r="AL5749" i="7" s="1"/>
  <c r="AM5650" i="7" a="1"/>
  <c r="AM5650" i="7" s="1"/>
  <c r="AJ5650" i="7" a="1"/>
  <c r="AJ5650" i="7" s="1"/>
  <c r="AM5618" i="7" a="1"/>
  <c r="AM5618" i="7" s="1"/>
  <c r="AJ5618" i="7" a="1"/>
  <c r="AJ5618" i="7" s="1"/>
  <c r="AL5842" i="7" a="1"/>
  <c r="AL5842" i="7" s="1"/>
  <c r="AK5745" i="7" a="1"/>
  <c r="AK5745" i="7" s="1"/>
  <c r="AL5650" i="7" a="1"/>
  <c r="AL5650" i="7" s="1"/>
  <c r="AL5729" i="7" a="1"/>
  <c r="AL5729" i="7" s="1"/>
  <c r="AM5829" i="7" a="1"/>
  <c r="AM5829" i="7" s="1"/>
  <c r="AJ5546" i="7" a="1"/>
  <c r="AJ5546" i="7" s="1"/>
  <c r="AM5574" i="7" a="1"/>
  <c r="AM5574" i="7" s="1"/>
  <c r="AK5574" i="7" a="1"/>
  <c r="AK5574" i="7" s="1"/>
  <c r="AK5557" i="7" a="1"/>
  <c r="AK5557" i="7" s="1"/>
  <c r="AL5535" i="7" a="1"/>
  <c r="AL5535" i="7" s="1"/>
  <c r="AK5455" i="7" a="1"/>
  <c r="AK5455" i="7" s="1"/>
  <c r="AK5728" i="7" a="1"/>
  <c r="AK5728" i="7" s="1"/>
  <c r="AL5656" i="7" a="1"/>
  <c r="AL5656" i="7" s="1"/>
  <c r="AJ5656" i="7" a="1"/>
  <c r="AJ5656" i="7" s="1"/>
  <c r="AJ5559" i="7" a="1"/>
  <c r="AJ5559" i="7" s="1"/>
  <c r="AJ5530" i="7" a="1"/>
  <c r="AJ5530" i="7" s="1"/>
  <c r="AL5640" i="7" a="1"/>
  <c r="AL5640" i="7" s="1"/>
  <c r="AJ5608" i="7" a="1"/>
  <c r="AJ5608" i="7" s="1"/>
  <c r="AK5490" i="7" a="1"/>
  <c r="AK5490" i="7" s="1"/>
  <c r="AM5421" i="7" a="1"/>
  <c r="AM5421" i="7" s="1"/>
  <c r="AM5481" i="7" a="1"/>
  <c r="AM5481" i="7" s="1"/>
  <c r="AM5465" i="7" a="1"/>
  <c r="AM5465" i="7" s="1"/>
  <c r="AL5396" i="7" a="1"/>
  <c r="AL5396" i="7" s="1"/>
  <c r="AK5379" i="7" a="1"/>
  <c r="AK5379" i="7" s="1"/>
  <c r="AK5304" i="7" a="1"/>
  <c r="AK5304" i="7" s="1"/>
  <c r="AM5304" i="7" a="1"/>
  <c r="AM5304" i="7" s="1"/>
  <c r="AK5429" i="7" a="1"/>
  <c r="AK5429" i="7" s="1"/>
  <c r="AL5426" i="7" a="1"/>
  <c r="AL5426" i="7" s="1"/>
  <c r="AL5256" i="7" a="1"/>
  <c r="AL5256" i="7" s="1"/>
  <c r="AK5477" i="7" a="1"/>
  <c r="AK5477" i="7" s="1"/>
  <c r="AM5281" i="7" a="1"/>
  <c r="AM5281" i="7" s="1"/>
  <c r="AJ5168" i="7" a="1"/>
  <c r="AJ5168" i="7" s="1"/>
  <c r="AJ5252" i="7" a="1"/>
  <c r="AJ5252" i="7" s="1"/>
  <c r="AK5190" i="7" a="1"/>
  <c r="AK5190" i="7" s="1"/>
  <c r="AM5472" i="7" a="1"/>
  <c r="AM5472" i="7" s="1"/>
  <c r="AK5208" i="7" a="1"/>
  <c r="AK5208" i="7" s="1"/>
  <c r="AL5192" i="7" a="1"/>
  <c r="AL5192" i="7" s="1"/>
  <c r="AL5128" i="7" a="1"/>
  <c r="AL5128" i="7" s="1"/>
  <c r="AJ5041" i="7" a="1"/>
  <c r="AJ5041" i="7" s="1"/>
  <c r="AK5296" i="7" a="1"/>
  <c r="AK5296" i="7" s="1"/>
  <c r="AL5175" i="7" a="1"/>
  <c r="AL5175" i="7" s="1"/>
  <c r="AM5175" i="7" a="1"/>
  <c r="AM5175" i="7" s="1"/>
  <c r="AL5176" i="7" a="1"/>
  <c r="AL5176" i="7" s="1"/>
  <c r="AL5200" i="7" a="1"/>
  <c r="AL5200" i="7" s="1"/>
  <c r="AM4978" i="7" a="1"/>
  <c r="AM4978" i="7" s="1"/>
  <c r="AJ4978" i="7" a="1"/>
  <c r="AJ4978" i="7" s="1"/>
  <c r="AK4949" i="7" a="1"/>
  <c r="AK4949" i="7" s="1"/>
  <c r="AM5191" i="7" a="1"/>
  <c r="AM5191" i="7" s="1"/>
  <c r="AL5126" i="7" a="1"/>
  <c r="AL5126" i="7" s="1"/>
  <c r="AJ5010" i="7" a="1"/>
  <c r="AJ5010" i="7" s="1"/>
  <c r="AJ4942" i="7" a="1"/>
  <c r="AJ4942" i="7" s="1"/>
  <c r="AK5050" i="7" a="1"/>
  <c r="AK5050" i="7" s="1"/>
  <c r="AK5010" i="7" a="1"/>
  <c r="AK5010" i="7" s="1"/>
  <c r="AL4941" i="7" a="1"/>
  <c r="AL4941" i="7" s="1"/>
  <c r="AM4805" i="7" a="1"/>
  <c r="AM4805" i="7" s="1"/>
  <c r="AJ4887" i="7" a="1"/>
  <c r="AJ4887" i="7" s="1"/>
  <c r="AL4887" i="7" a="1"/>
  <c r="AL4887" i="7" s="1"/>
  <c r="AK4929" i="7" a="1"/>
  <c r="AK4929" i="7" s="1"/>
  <c r="AM4929" i="7" a="1"/>
  <c r="AM4929" i="7" s="1"/>
  <c r="AM4887" i="7" a="1"/>
  <c r="AM4887" i="7" s="1"/>
  <c r="AM4823" i="7" a="1"/>
  <c r="AM4823" i="7" s="1"/>
  <c r="AM4783" i="7" a="1"/>
  <c r="AM4783" i="7" s="1"/>
  <c r="AM5168" i="7" a="1"/>
  <c r="AM5168" i="7" s="1"/>
  <c r="AK5051" i="7" a="1"/>
  <c r="AK5051" i="7" s="1"/>
  <c r="AL4952" i="7" a="1"/>
  <c r="AL4952" i="7" s="1"/>
  <c r="AM4977" i="7" a="1"/>
  <c r="AM4977" i="7" s="1"/>
  <c r="AL4793" i="7" a="1"/>
  <c r="AL4793" i="7" s="1"/>
  <c r="AK4729" i="7" a="1"/>
  <c r="AK4729" i="7" s="1"/>
  <c r="AJ4705" i="7" a="1"/>
  <c r="AJ4705" i="7" s="1"/>
  <c r="AL4741" i="7" a="1"/>
  <c r="AL4741" i="7" s="1"/>
  <c r="AK4741" i="7" a="1"/>
  <c r="AK4741" i="7" s="1"/>
  <c r="AK5081" i="7" a="1"/>
  <c r="AK5081" i="7" s="1"/>
  <c r="AK4839" i="7" a="1"/>
  <c r="AK4839" i="7" s="1"/>
  <c r="AJ4692" i="7" a="1"/>
  <c r="AJ4692" i="7" s="1"/>
  <c r="AM4614" i="7" a="1"/>
  <c r="AM4614" i="7" s="1"/>
  <c r="AM4550" i="7" a="1"/>
  <c r="AM4550" i="7" s="1"/>
  <c r="AM4486" i="7" a="1"/>
  <c r="AM4486" i="7" s="1"/>
  <c r="AJ4885" i="7" a="1"/>
  <c r="AJ4885" i="7" s="1"/>
  <c r="AJ4853" i="7" a="1"/>
  <c r="AJ4853" i="7" s="1"/>
  <c r="AK4807" i="7" a="1"/>
  <c r="AK4807" i="7" s="1"/>
  <c r="AJ4711" i="7" a="1"/>
  <c r="AJ4711" i="7" s="1"/>
  <c r="AM4711" i="7" a="1"/>
  <c r="AM4711" i="7" s="1"/>
  <c r="AK4667" i="7" a="1"/>
  <c r="AK4667" i="7" s="1"/>
  <c r="AJ4667" i="7" a="1"/>
  <c r="AJ4667" i="7" s="1"/>
  <c r="AM4667" i="7" a="1"/>
  <c r="AM4667" i="7" s="1"/>
  <c r="AL4727" i="7" a="1"/>
  <c r="AL4727" i="7" s="1"/>
  <c r="AK4570" i="7" a="1"/>
  <c r="AK4570" i="7" s="1"/>
  <c r="AL4506" i="7" a="1"/>
  <c r="AL4506" i="7" s="1"/>
  <c r="AK4314" i="7" a="1"/>
  <c r="AK4314" i="7" s="1"/>
  <c r="AM4270" i="7" a="1"/>
  <c r="AM4270" i="7" s="1"/>
  <c r="AK4270" i="7" a="1"/>
  <c r="AK4270" i="7" s="1"/>
  <c r="AL4466" i="7" a="1"/>
  <c r="AL4466" i="7" s="1"/>
  <c r="AJ4399" i="7" a="1"/>
  <c r="AJ4399" i="7" s="1"/>
  <c r="AJ4221" i="7" a="1"/>
  <c r="AJ4221" i="7" s="1"/>
  <c r="AJ4181" i="7" a="1"/>
  <c r="AJ4181" i="7" s="1"/>
  <c r="AL4422" i="7" a="1"/>
  <c r="AL4422" i="7" s="1"/>
  <c r="AK4642" i="7" a="1"/>
  <c r="AK4642" i="7" s="1"/>
  <c r="AL4599" i="7" a="1"/>
  <c r="AL4599" i="7" s="1"/>
  <c r="AL4246" i="7" a="1"/>
  <c r="AL4246" i="7" s="1"/>
  <c r="AK4847" i="7" a="1"/>
  <c r="AK4847" i="7" s="1"/>
  <c r="AJ4462" i="7" a="1"/>
  <c r="AJ4462" i="7" s="1"/>
  <c r="AM4012" i="7" a="1"/>
  <c r="AM4012" i="7" s="1"/>
  <c r="AM3948" i="7" a="1"/>
  <c r="AM3948" i="7" s="1"/>
  <c r="AJ4614" i="7" a="1"/>
  <c r="AJ4614" i="7" s="1"/>
  <c r="AL4212" i="7" a="1"/>
  <c r="AL4212" i="7" s="1"/>
  <c r="AL4192" i="7" a="1"/>
  <c r="AL4192" i="7" s="1"/>
  <c r="AM4418" i="7" a="1"/>
  <c r="AM4418" i="7" s="1"/>
  <c r="AM4027" i="7" a="1"/>
  <c r="AM4027" i="7" s="1"/>
  <c r="AL3958" i="7" a="1"/>
  <c r="AL3958" i="7" s="1"/>
  <c r="AL3909" i="7" a="1"/>
  <c r="AL3909" i="7" s="1"/>
  <c r="AK3845" i="7" a="1"/>
  <c r="AK3845" i="7" s="1"/>
  <c r="AM3781" i="7" a="1"/>
  <c r="AM3781" i="7" s="1"/>
  <c r="AJ3781" i="7" a="1"/>
  <c r="AJ3781" i="7" s="1"/>
  <c r="AL4123" i="7" a="1"/>
  <c r="AL4123" i="7" s="1"/>
  <c r="AK4110" i="7" a="1"/>
  <c r="AK4110" i="7" s="1"/>
  <c r="AL4013" i="7" a="1"/>
  <c r="AL4013" i="7" s="1"/>
  <c r="AL3893" i="7" a="1"/>
  <c r="AL3893" i="7" s="1"/>
  <c r="AK3794" i="7" a="1"/>
  <c r="AK3794" i="7" s="1"/>
  <c r="AL3877" i="7" a="1"/>
  <c r="AL3877" i="7" s="1"/>
  <c r="AK4068" i="7" a="1"/>
  <c r="AK4068" i="7" s="1"/>
  <c r="AK4078" i="7" a="1"/>
  <c r="AK4078" i="7" s="1"/>
  <c r="AL3981" i="7" a="1"/>
  <c r="AL3981" i="7" s="1"/>
  <c r="AM3917" i="7" a="1"/>
  <c r="AM3917" i="7" s="1"/>
  <c r="AJ3917" i="7" a="1"/>
  <c r="AJ3917" i="7" s="1"/>
  <c r="AM3884" i="7" a="1"/>
  <c r="AM3884" i="7" s="1"/>
  <c r="AL3884" i="7" a="1"/>
  <c r="AL3884" i="7" s="1"/>
  <c r="AJ3884" i="7" a="1"/>
  <c r="AJ3884" i="7" s="1"/>
  <c r="AK3861" i="7" a="1"/>
  <c r="AK3861" i="7" s="1"/>
  <c r="AK4107" i="7" a="1"/>
  <c r="AK4107" i="7" s="1"/>
  <c r="AL4043" i="7" a="1"/>
  <c r="AL4043" i="7" s="1"/>
  <c r="AJ3765" i="7" a="1"/>
  <c r="AJ3765" i="7" s="1"/>
  <c r="AK3775" i="7" a="1"/>
  <c r="AK3775" i="7" s="1"/>
  <c r="AK3769" i="7" a="1"/>
  <c r="AK3769" i="7" s="1"/>
  <c r="AJ3769" i="7" a="1"/>
  <c r="AJ3769" i="7" s="1"/>
  <c r="AM3769" i="7" a="1"/>
  <c r="AM3769" i="7" s="1"/>
  <c r="AK3715" i="7" a="1"/>
  <c r="AK3715" i="7" s="1"/>
  <c r="AJ3642" i="7" a="1"/>
  <c r="AJ3642" i="7" s="1"/>
  <c r="AM3642" i="7" a="1"/>
  <c r="AM3642" i="7" s="1"/>
  <c r="AK3642" i="7" a="1"/>
  <c r="AK3642" i="7" s="1"/>
  <c r="AM3761" i="7" a="1"/>
  <c r="AM3761" i="7" s="1"/>
  <c r="AK3761" i="7" a="1"/>
  <c r="AK3761" i="7" s="1"/>
  <c r="AJ3761" i="7" a="1"/>
  <c r="AJ3761" i="7" s="1"/>
  <c r="AK3699" i="7" a="1"/>
  <c r="AK3699" i="7" s="1"/>
  <c r="AJ3699" i="7" a="1"/>
  <c r="AJ3699" i="7" s="1"/>
  <c r="AM3678" i="7" a="1"/>
  <c r="AM3678" i="7" s="1"/>
  <c r="AK3678" i="7" a="1"/>
  <c r="AK3678" i="7" s="1"/>
  <c r="AM3661" i="7" a="1"/>
  <c r="AM3661" i="7" s="1"/>
  <c r="AJ3661" i="7" a="1"/>
  <c r="AJ3661" i="7" s="1"/>
  <c r="AJ3639" i="7" a="1"/>
  <c r="AJ3639" i="7" s="1"/>
  <c r="AL3723" i="7" a="1"/>
  <c r="AL3723" i="7" s="1"/>
  <c r="AK3723" i="7" a="1"/>
  <c r="AK3723" i="7" s="1"/>
  <c r="AJ3467" i="7" a="1"/>
  <c r="AJ3467" i="7" s="1"/>
  <c r="AM3669" i="7" a="1"/>
  <c r="AM3669" i="7" s="1"/>
  <c r="AK3632" i="7" a="1"/>
  <c r="AK3632" i="7" s="1"/>
  <c r="AJ3460" i="7" a="1"/>
  <c r="AJ3460" i="7" s="1"/>
  <c r="AJ3459" i="7" a="1"/>
  <c r="AJ3459" i="7" s="1"/>
  <c r="AM3347" i="7" a="1"/>
  <c r="AM3347" i="7" s="1"/>
  <c r="AM3283" i="7" a="1"/>
  <c r="AM3283" i="7" s="1"/>
  <c r="AM3219" i="7" a="1"/>
  <c r="AM3219" i="7" s="1"/>
  <c r="AM3155" i="7" a="1"/>
  <c r="AM3155" i="7" s="1"/>
  <c r="AJ3409" i="7" a="1"/>
  <c r="AJ3409" i="7" s="1"/>
  <c r="AK3074" i="7" a="1"/>
  <c r="AK3074" i="7" s="1"/>
  <c r="AL3058" i="7" a="1"/>
  <c r="AL3058" i="7" s="1"/>
  <c r="AJ3042" i="7" a="1"/>
  <c r="AJ3042" i="7" s="1"/>
  <c r="AM3042" i="7" a="1"/>
  <c r="AM3042" i="7" s="1"/>
  <c r="AL2978" i="7" a="1"/>
  <c r="AL2978" i="7" s="1"/>
  <c r="AK2933" i="7" a="1"/>
  <c r="AK2933" i="7" s="1"/>
  <c r="AM2913" i="7" a="1"/>
  <c r="AM2913" i="7" s="1"/>
  <c r="AL2913" i="7" a="1"/>
  <c r="AL2913" i="7" s="1"/>
  <c r="AJ2984" i="7" a="1"/>
  <c r="AJ2984" i="7" s="1"/>
  <c r="AK2923" i="7" a="1"/>
  <c r="AK2923" i="7" s="1"/>
  <c r="AL3466" i="7" a="1"/>
  <c r="AL3466" i="7" s="1"/>
  <c r="AJ2931" i="7" a="1"/>
  <c r="AJ2931" i="7" s="1"/>
  <c r="AL3377" i="7" a="1"/>
  <c r="AL3377" i="7" s="1"/>
  <c r="AK3417" i="7" a="1"/>
  <c r="AK3417" i="7" s="1"/>
  <c r="AK3385" i="7" a="1"/>
  <c r="AK3385" i="7" s="1"/>
  <c r="AK3353" i="7" a="1"/>
  <c r="AK3353" i="7" s="1"/>
  <c r="AK3321" i="7" a="1"/>
  <c r="AK3321" i="7" s="1"/>
  <c r="AK3289" i="7" a="1"/>
  <c r="AK3289" i="7" s="1"/>
  <c r="AK3257" i="7" a="1"/>
  <c r="AK3257" i="7" s="1"/>
  <c r="AK3225" i="7" a="1"/>
  <c r="AK3225" i="7" s="1"/>
  <c r="AK3193" i="7" a="1"/>
  <c r="AK3193" i="7" s="1"/>
  <c r="AK3161" i="7" a="1"/>
  <c r="AK3161" i="7" s="1"/>
  <c r="AK3129" i="7" a="1"/>
  <c r="AK3129" i="7" s="1"/>
  <c r="AL2908" i="7" a="1"/>
  <c r="AL2908" i="7" s="1"/>
  <c r="AL3115" i="7" a="1"/>
  <c r="AL3115" i="7" s="1"/>
  <c r="AM3065" i="7" a="1"/>
  <c r="AM3065" i="7" s="1"/>
  <c r="AJ2895" i="7" a="1"/>
  <c r="AJ2895" i="7" s="1"/>
  <c r="AM2995" i="7" a="1"/>
  <c r="AM2995" i="7" s="1"/>
  <c r="AL2844" i="7" a="1"/>
  <c r="AL2844" i="7" s="1"/>
  <c r="AM2985" i="7" a="1"/>
  <c r="AM2985" i="7" s="1"/>
  <c r="AL3427" i="7" a="1"/>
  <c r="AL3427" i="7" s="1"/>
  <c r="AK2704" i="7" a="1"/>
  <c r="AK2704" i="7" s="1"/>
  <c r="AK2640" i="7" a="1"/>
  <c r="AK2640" i="7" s="1"/>
  <c r="AK2576" i="7" a="1"/>
  <c r="AK2576" i="7" s="1"/>
  <c r="AK2512" i="7" a="1"/>
  <c r="AK2512" i="7" s="1"/>
  <c r="AL2883" i="7" a="1"/>
  <c r="AL2883" i="7" s="1"/>
  <c r="AM2931" i="7" a="1"/>
  <c r="AM2931" i="7" s="1"/>
  <c r="AL2841" i="7" a="1"/>
  <c r="AL2841" i="7" s="1"/>
  <c r="AM2688" i="7" a="1"/>
  <c r="AM2688" i="7" s="1"/>
  <c r="AM2560" i="7" a="1"/>
  <c r="AM2560" i="7" s="1"/>
  <c r="AM2150" i="7" a="1"/>
  <c r="AM2150" i="7" s="1"/>
  <c r="AM2017" i="7" a="1"/>
  <c r="AM2017" i="7" s="1"/>
  <c r="AJ2256" i="7" a="1"/>
  <c r="AJ2256" i="7" s="1"/>
  <c r="AL2256" i="7" a="1"/>
  <c r="AL2256" i="7" s="1"/>
  <c r="AJ2192" i="7" a="1"/>
  <c r="AJ2192" i="7" s="1"/>
  <c r="AL2192" i="7" a="1"/>
  <c r="AL2192" i="7" s="1"/>
  <c r="AM2712" i="7" a="1"/>
  <c r="AM2712" i="7" s="1"/>
  <c r="AM2584" i="7" a="1"/>
  <c r="AM2584" i="7" s="1"/>
  <c r="AM2456" i="7" a="1"/>
  <c r="AM2456" i="7" s="1"/>
  <c r="AL2254" i="7" a="1"/>
  <c r="AL2254" i="7" s="1"/>
  <c r="AM2232" i="7" a="1"/>
  <c r="AM2232" i="7" s="1"/>
  <c r="AM2168" i="7" a="1"/>
  <c r="AM2168" i="7" s="1"/>
  <c r="AM2144" i="7" a="1"/>
  <c r="AM2144" i="7" s="1"/>
  <c r="AM2112" i="7" a="1"/>
  <c r="AM2112" i="7" s="1"/>
  <c r="AM2075" i="7" a="1"/>
  <c r="AM2075" i="7" s="1"/>
  <c r="AM2043" i="7" a="1"/>
  <c r="AM2043" i="7" s="1"/>
  <c r="AM2011" i="7" a="1"/>
  <c r="AM2011" i="7" s="1"/>
  <c r="AK2114" i="7" a="1"/>
  <c r="AK2114" i="7" s="1"/>
  <c r="AJ2114" i="7" a="1"/>
  <c r="AJ2114" i="7" s="1"/>
  <c r="AK2053" i="7" a="1"/>
  <c r="AK2053" i="7" s="1"/>
  <c r="AJ2053" i="7" a="1"/>
  <c r="AJ2053" i="7" s="1"/>
  <c r="AJ1989" i="7" a="1"/>
  <c r="AJ1989" i="7" s="1"/>
  <c r="AK1989" i="7" a="1"/>
  <c r="AK1989" i="7" s="1"/>
  <c r="AK1925" i="7" a="1"/>
  <c r="AK1925" i="7" s="1"/>
  <c r="AJ1925" i="7" a="1"/>
  <c r="AJ1925" i="7" s="1"/>
  <c r="AM2811" i="7" a="1"/>
  <c r="AM2811" i="7" s="1"/>
  <c r="AM2242" i="7" a="1"/>
  <c r="AM2242" i="7" s="1"/>
  <c r="AM2210" i="7" a="1"/>
  <c r="AM2210" i="7" s="1"/>
  <c r="AM2178" i="7" a="1"/>
  <c r="AM2178" i="7" s="1"/>
  <c r="AK2150" i="7" a="1"/>
  <c r="AK2150" i="7" s="1"/>
  <c r="AL2128" i="7" a="1"/>
  <c r="AL2128" i="7" s="1"/>
  <c r="AM2106" i="7" a="1"/>
  <c r="AM2106" i="7" s="1"/>
  <c r="AL2083" i="7" a="1"/>
  <c r="AL2083" i="7" s="1"/>
  <c r="AM2061" i="7" a="1"/>
  <c r="AM2061" i="7" s="1"/>
  <c r="AL2019" i="7" a="1"/>
  <c r="AL2019" i="7" s="1"/>
  <c r="AL1995" i="7" a="1"/>
  <c r="AL1995" i="7" s="1"/>
  <c r="AM1957" i="7" a="1"/>
  <c r="AM1957" i="7" s="1"/>
  <c r="AM1893" i="7" a="1"/>
  <c r="AM1893" i="7" s="1"/>
  <c r="AJ2255" i="7" a="1"/>
  <c r="AJ2255" i="7" s="1"/>
  <c r="AL2127" i="7" a="1"/>
  <c r="AL2127" i="7" s="1"/>
  <c r="AL2045" i="7" a="1"/>
  <c r="AL2045" i="7" s="1"/>
  <c r="AL1986" i="7" a="1"/>
  <c r="AL1986" i="7" s="1"/>
  <c r="AK2224" i="7" a="1"/>
  <c r="AK2224" i="7" s="1"/>
  <c r="AL2146" i="7" a="1"/>
  <c r="AL2146" i="7" s="1"/>
  <c r="AL2103" i="7" a="1"/>
  <c r="AL2103" i="7" s="1"/>
  <c r="AL2021" i="7" a="1"/>
  <c r="AL2021" i="7" s="1"/>
  <c r="AJ1993" i="7" a="1"/>
  <c r="AJ1993" i="7" s="1"/>
  <c r="AJ1939" i="7" a="1"/>
  <c r="AJ1939" i="7" s="1"/>
  <c r="AM1939" i="7" a="1"/>
  <c r="AM1939" i="7" s="1"/>
  <c r="AL1930" i="7" a="1"/>
  <c r="AL1930" i="7" s="1"/>
  <c r="AJ1875" i="7" a="1"/>
  <c r="AJ1875" i="7" s="1"/>
  <c r="AM1875" i="7" a="1"/>
  <c r="AM1875" i="7" s="1"/>
  <c r="AJ1829" i="7" a="1"/>
  <c r="AJ1829" i="7" s="1"/>
  <c r="AK1829" i="7" a="1"/>
  <c r="AK1829" i="7" s="1"/>
  <c r="AJ1803" i="7" a="1"/>
  <c r="AJ1803" i="7" s="1"/>
  <c r="AL1803" i="7" a="1"/>
  <c r="AL1803" i="7" s="1"/>
  <c r="AK1780" i="7" a="1"/>
  <c r="AK1780" i="7" s="1"/>
  <c r="AK2264" i="7" a="1"/>
  <c r="AK2264" i="7" s="1"/>
  <c r="AJ2207" i="7" a="1"/>
  <c r="AJ2207" i="7" s="1"/>
  <c r="AL2002" i="7" a="1"/>
  <c r="AL2002" i="7" s="1"/>
  <c r="AJ1969" i="7" a="1"/>
  <c r="AJ1969" i="7" s="1"/>
  <c r="AL1915" i="7" a="1"/>
  <c r="AL1915" i="7" s="1"/>
  <c r="AJ1857" i="7" a="1"/>
  <c r="AJ1857" i="7" s="1"/>
  <c r="AK1809" i="7" a="1"/>
  <c r="AK1809" i="7" s="1"/>
  <c r="AM1809" i="7" a="1"/>
  <c r="AM1809" i="7" s="1"/>
  <c r="AL1809" i="7" a="1"/>
  <c r="AL1809" i="7" s="1"/>
  <c r="AJ1762" i="7" a="1"/>
  <c r="AJ1762" i="7" s="1"/>
  <c r="AJ2183" i="7" a="1"/>
  <c r="AJ2183" i="7" s="1"/>
  <c r="AM2159" i="7" a="1"/>
  <c r="AM2159" i="7" s="1"/>
  <c r="AK2112" i="7" a="1"/>
  <c r="AK2112" i="7" s="1"/>
  <c r="AL2037" i="7" a="1"/>
  <c r="AL2037" i="7" s="1"/>
  <c r="AK1946" i="7" a="1"/>
  <c r="AK1946" i="7" s="1"/>
  <c r="AK1761" i="7" a="1"/>
  <c r="AK1761" i="7" s="1"/>
  <c r="AL1761" i="7" a="1"/>
  <c r="AL1761" i="7" s="1"/>
  <c r="AK1716" i="7" a="1"/>
  <c r="AK1716" i="7" s="1"/>
  <c r="AL1716" i="7" a="1"/>
  <c r="AL1716" i="7" s="1"/>
  <c r="AK1652" i="7" a="1"/>
  <c r="AK1652" i="7" s="1"/>
  <c r="AL1652" i="7" a="1"/>
  <c r="AL1652" i="7" s="1"/>
  <c r="AK1588" i="7" a="1"/>
  <c r="AK1588" i="7" s="1"/>
  <c r="AL1588" i="7" a="1"/>
  <c r="AL1588" i="7" s="1"/>
  <c r="AL1524" i="7" a="1"/>
  <c r="AL1524" i="7" s="1"/>
  <c r="AK1524" i="7" a="1"/>
  <c r="AK1524" i="7" s="1"/>
  <c r="AK2216" i="7" a="1"/>
  <c r="AK2216" i="7" s="1"/>
  <c r="AL1989" i="7" a="1"/>
  <c r="AL1989" i="7" s="1"/>
  <c r="AL1858" i="7" a="1"/>
  <c r="AL1858" i="7" s="1"/>
  <c r="AJ1826" i="7" a="1"/>
  <c r="AJ1826" i="7" s="1"/>
  <c r="AM1724" i="7" a="1"/>
  <c r="AM1724" i="7" s="1"/>
  <c r="AM1692" i="7" a="1"/>
  <c r="AM1692" i="7" s="1"/>
  <c r="AM1660" i="7" a="1"/>
  <c r="AM1660" i="7" s="1"/>
  <c r="AM1628" i="7" a="1"/>
  <c r="AM1628" i="7" s="1"/>
  <c r="AM1596" i="7" a="1"/>
  <c r="AM1596" i="7" s="1"/>
  <c r="AM1564" i="7" a="1"/>
  <c r="AM1564" i="7" s="1"/>
  <c r="AM1516" i="7" a="1"/>
  <c r="AM1516" i="7" s="1"/>
  <c r="AK2263" i="7" a="1"/>
  <c r="AK2263" i="7" s="1"/>
  <c r="AK2128" i="7" a="1"/>
  <c r="AK2128" i="7" s="1"/>
  <c r="AJ2074" i="7" a="1"/>
  <c r="AJ2074" i="7" s="1"/>
  <c r="AJ1994" i="7" a="1"/>
  <c r="AJ1994" i="7" s="1"/>
  <c r="AL1962" i="7" a="1"/>
  <c r="AL1962" i="7" s="1"/>
  <c r="AL1898" i="7" a="1"/>
  <c r="AL1898" i="7" s="1"/>
  <c r="AM1837" i="7" a="1"/>
  <c r="AM1837" i="7" s="1"/>
  <c r="AK1837" i="7" a="1"/>
  <c r="AK1837" i="7" s="1"/>
  <c r="AJ1837" i="7" a="1"/>
  <c r="AJ1837" i="7" s="1"/>
  <c r="AM1811" i="7" a="1"/>
  <c r="AM1811" i="7" s="1"/>
  <c r="AL1811" i="7" a="1"/>
  <c r="AL1811" i="7" s="1"/>
  <c r="AJ1811" i="7" a="1"/>
  <c r="AJ1811" i="7" s="1"/>
  <c r="AL1779" i="7" a="1"/>
  <c r="AL1779" i="7" s="1"/>
  <c r="AK2208" i="7" a="1"/>
  <c r="AK2208" i="7" s="1"/>
  <c r="AM1772" i="7" a="1"/>
  <c r="AM1772" i="7" s="1"/>
  <c r="AJ1670" i="7" a="1"/>
  <c r="AJ1670" i="7" s="1"/>
  <c r="AM1945" i="7" a="1"/>
  <c r="AM1945" i="7" s="1"/>
  <c r="AJ1668" i="7" a="1"/>
  <c r="AJ1668" i="7" s="1"/>
  <c r="AL1371" i="7" a="1"/>
  <c r="AL1371" i="7" s="1"/>
  <c r="AM1268" i="7" a="1"/>
  <c r="AM1268" i="7" s="1"/>
  <c r="AM1204" i="7" a="1"/>
  <c r="AM1204" i="7" s="1"/>
  <c r="AM1140" i="7" a="1"/>
  <c r="AM1140" i="7" s="1"/>
  <c r="AM1076" i="7" a="1"/>
  <c r="AM1076" i="7" s="1"/>
  <c r="AM1012" i="7" a="1"/>
  <c r="AM1012" i="7" s="1"/>
  <c r="AM948" i="7" a="1"/>
  <c r="AM948" i="7" s="1"/>
  <c r="AM884" i="7" a="1"/>
  <c r="AM884" i="7" s="1"/>
  <c r="AM820" i="7" a="1"/>
  <c r="AM820" i="7" s="1"/>
  <c r="AL2194" i="7" a="1"/>
  <c r="AL2194" i="7" s="1"/>
  <c r="AM1861" i="7" a="1"/>
  <c r="AM1861" i="7" s="1"/>
  <c r="AJ1654" i="7" a="1"/>
  <c r="AJ1654" i="7" s="1"/>
  <c r="AJ1628" i="7" a="1"/>
  <c r="AJ1628" i="7" s="1"/>
  <c r="AK1590" i="7" a="1"/>
  <c r="AK1590" i="7" s="1"/>
  <c r="AL1440" i="7" a="1"/>
  <c r="AL1440" i="7" s="1"/>
  <c r="AJ1440" i="7" a="1"/>
  <c r="AJ1440" i="7" s="1"/>
  <c r="AM1440" i="7" a="1"/>
  <c r="AM1440" i="7" s="1"/>
  <c r="AJ1678" i="7" a="1"/>
  <c r="AJ1678" i="7" s="1"/>
  <c r="AJ1588" i="7" a="1"/>
  <c r="AJ1588" i="7" s="1"/>
  <c r="AK1502" i="7" a="1"/>
  <c r="AK1502" i="7" s="1"/>
  <c r="AL1252" i="7" a="1"/>
  <c r="AL1252" i="7" s="1"/>
  <c r="AL1188" i="7" a="1"/>
  <c r="AL1188" i="7" s="1"/>
  <c r="AL1124" i="7" a="1"/>
  <c r="AL1124" i="7" s="1"/>
  <c r="AL1060" i="7" a="1"/>
  <c r="AL1060" i="7" s="1"/>
  <c r="AL996" i="7" a="1"/>
  <c r="AL996" i="7" s="1"/>
  <c r="AL932" i="7" a="1"/>
  <c r="AL932" i="7" s="1"/>
  <c r="AL868" i="7" a="1"/>
  <c r="AL868" i="7" s="1"/>
  <c r="AL804" i="7" a="1"/>
  <c r="AL804" i="7" s="1"/>
  <c r="AL2154" i="7" a="1"/>
  <c r="AL2154" i="7" s="1"/>
  <c r="AM1899" i="7" a="1"/>
  <c r="AM1899" i="7" s="1"/>
  <c r="AM1758" i="7" a="1"/>
  <c r="AM1758" i="7" s="1"/>
  <c r="AL2029" i="7" a="1"/>
  <c r="AL2029" i="7" s="1"/>
  <c r="AK1428" i="7" a="1"/>
  <c r="AK1428" i="7" s="1"/>
  <c r="AL1192" i="7" a="1"/>
  <c r="AL1192" i="7" s="1"/>
  <c r="AK1000" i="7" a="1"/>
  <c r="AK1000" i="7" s="1"/>
  <c r="AJ948" i="7" a="1"/>
  <c r="AJ948" i="7" s="1"/>
  <c r="AJ808" i="7" a="1"/>
  <c r="AJ808" i="7" s="1"/>
  <c r="AM1386" i="7" a="1"/>
  <c r="AM1386" i="7" s="1"/>
  <c r="AK1302" i="7" a="1"/>
  <c r="AK1302" i="7" s="1"/>
  <c r="AJ1292" i="7" a="1"/>
  <c r="AJ1292" i="7" s="1"/>
  <c r="AJ1152" i="7" a="1"/>
  <c r="AJ1152" i="7" s="1"/>
  <c r="AL1024" i="7" a="1"/>
  <c r="AL1024" i="7" s="1"/>
  <c r="AK832" i="7" a="1"/>
  <c r="AK832" i="7" s="1"/>
  <c r="AK784" i="7" a="1"/>
  <c r="AK784" i="7" s="1"/>
  <c r="AM784" i="7" a="1"/>
  <c r="AM784" i="7" s="1"/>
  <c r="AL1981" i="7" a="1"/>
  <c r="AL1981" i="7" s="1"/>
  <c r="AK1240" i="7" a="1"/>
  <c r="AK1240" i="7" s="1"/>
  <c r="AK1176" i="7" a="1"/>
  <c r="AK1176" i="7" s="1"/>
  <c r="AK1112" i="7" a="1"/>
  <c r="AK1112" i="7" s="1"/>
  <c r="AK1048" i="7" a="1"/>
  <c r="AK1048" i="7" s="1"/>
  <c r="AK984" i="7" a="1"/>
  <c r="AK984" i="7" s="1"/>
  <c r="AK920" i="7" a="1"/>
  <c r="AK920" i="7" s="1"/>
  <c r="AK856" i="7" a="1"/>
  <c r="AK856" i="7" s="1"/>
  <c r="AK792" i="7" a="1"/>
  <c r="AK792" i="7" s="1"/>
  <c r="AJ768" i="7" a="1"/>
  <c r="AJ768" i="7" s="1"/>
  <c r="AJ483" i="7" a="1"/>
  <c r="AJ483" i="7" s="1"/>
  <c r="AM483" i="7" a="1"/>
  <c r="AM483" i="7" s="1"/>
  <c r="AJ1200" i="7" a="1"/>
  <c r="AJ1200" i="7" s="1"/>
  <c r="AK1136" i="7" a="1"/>
  <c r="AK1136" i="7" s="1"/>
  <c r="AL1072" i="7" a="1"/>
  <c r="AL1072" i="7" s="1"/>
  <c r="AJ956" i="7" a="1"/>
  <c r="AJ956" i="7" s="1"/>
  <c r="AJ925" i="7" a="1"/>
  <c r="AJ925" i="7" s="1"/>
  <c r="AK861" i="7" a="1"/>
  <c r="AK861" i="7" s="1"/>
  <c r="AL797" i="7" a="1"/>
  <c r="AL797" i="7" s="1"/>
  <c r="AL728" i="7" a="1"/>
  <c r="AL728" i="7" s="1"/>
  <c r="AK728" i="7" a="1"/>
  <c r="AK728" i="7" s="1"/>
  <c r="AM728" i="7" a="1"/>
  <c r="AM728" i="7" s="1"/>
  <c r="AK190" i="7" a="1"/>
  <c r="AK190" i="7" s="1"/>
  <c r="AL190" i="7" a="1"/>
  <c r="AL190" i="7" s="1"/>
  <c r="AK124" i="7" a="1"/>
  <c r="AK124" i="7" s="1"/>
  <c r="AL124" i="7" a="1"/>
  <c r="AL124" i="7" s="1"/>
  <c r="AK63" i="7" a="1"/>
  <c r="AK63" i="7" s="1"/>
  <c r="AL63" i="7" a="1"/>
  <c r="AL63" i="7" s="1"/>
  <c r="AJ852" i="7" a="1"/>
  <c r="AJ852" i="7" s="1"/>
  <c r="AL781" i="7" a="1"/>
  <c r="AL781" i="7" s="1"/>
  <c r="AK746" i="7" a="1"/>
  <c r="AK746" i="7" s="1"/>
  <c r="AK573" i="7" a="1"/>
  <c r="AK573" i="7" s="1"/>
  <c r="AM399" i="7" a="1"/>
  <c r="AM399" i="7" s="1"/>
  <c r="AM333" i="7" a="1"/>
  <c r="AM333" i="7" s="1"/>
  <c r="AM226" i="7" a="1"/>
  <c r="AM226" i="7" s="1"/>
  <c r="AM206" i="7" a="1"/>
  <c r="AM206" i="7" s="1"/>
  <c r="AM164" i="7" a="1"/>
  <c r="AM164" i="7" s="1"/>
  <c r="AM79" i="7" a="1"/>
  <c r="AM79" i="7" s="1"/>
  <c r="AM37" i="7" a="1"/>
  <c r="AM37" i="7" s="1"/>
  <c r="AM1963" i="7" a="1"/>
  <c r="AM1963" i="7" s="1"/>
  <c r="AJ1548" i="7" a="1"/>
  <c r="AJ1548" i="7" s="1"/>
  <c r="AL1450" i="7" a="1"/>
  <c r="AL1450" i="7" s="1"/>
  <c r="AJ776" i="7" a="1"/>
  <c r="AJ776" i="7" s="1"/>
  <c r="AK732" i="7" a="1"/>
  <c r="AK732" i="7" s="1"/>
  <c r="AM1542" i="7" a="1"/>
  <c r="AM1542" i="7" s="1"/>
  <c r="AJ1220" i="7" a="1"/>
  <c r="AJ1220" i="7" s="1"/>
  <c r="AJ1092" i="7" a="1"/>
  <c r="AJ1092" i="7" s="1"/>
  <c r="AJ964" i="7" a="1"/>
  <c r="AJ964" i="7" s="1"/>
  <c r="AJ836" i="7" a="1"/>
  <c r="AJ836" i="7" s="1"/>
  <c r="AK1376" i="7" a="1"/>
  <c r="AK1376" i="7" s="1"/>
  <c r="AK276" i="7" a="1"/>
  <c r="AK276" i="7" s="1"/>
  <c r="AM756" i="7" a="1"/>
  <c r="AM756" i="7" s="1"/>
  <c r="AK658" i="7" a="1"/>
  <c r="AK658" i="7" s="1"/>
  <c r="AK2" i="7" a="1"/>
  <c r="AK2" i="7" s="1"/>
  <c r="AJ95" i="7" a="1"/>
  <c r="AJ95" i="7" s="1"/>
  <c r="AJ349" i="7" a="1"/>
  <c r="AJ349" i="7" s="1"/>
  <c r="AJ373" i="7" a="1"/>
  <c r="AJ373" i="7" s="1"/>
  <c r="AJ29" i="7" a="1"/>
  <c r="AJ29" i="7" s="1"/>
  <c r="G38" i="2" l="1"/>
  <c r="J38" i="2" s="1"/>
  <c r="G37" i="2"/>
  <c r="H37" i="2" s="1"/>
  <c r="G36" i="2"/>
  <c r="J36" i="2" s="1"/>
  <c r="G35" i="2"/>
  <c r="H35" i="2" s="1"/>
  <c r="G34" i="2"/>
  <c r="J34" i="2" s="1"/>
  <c r="G33" i="2"/>
  <c r="H33" i="2" s="1"/>
  <c r="G32" i="2"/>
  <c r="J32" i="2" s="1"/>
  <c r="G31" i="2"/>
  <c r="H31" i="2" s="1"/>
  <c r="G30" i="2"/>
  <c r="J30" i="2" s="1"/>
  <c r="G29" i="2"/>
  <c r="H29" i="2" s="1"/>
  <c r="G28" i="2"/>
  <c r="J28" i="2" s="1"/>
  <c r="G27" i="2"/>
  <c r="H27" i="2" s="1"/>
  <c r="G26" i="2"/>
  <c r="J26" i="2" s="1"/>
  <c r="G25" i="2"/>
  <c r="H25" i="2" s="1"/>
  <c r="G24" i="2"/>
  <c r="J24" i="2" s="1"/>
  <c r="G23" i="2"/>
  <c r="J23" i="2" s="1"/>
  <c r="G22" i="2"/>
  <c r="J22" i="2" s="1"/>
  <c r="G21" i="2"/>
  <c r="J21" i="2" s="1"/>
  <c r="G20" i="2"/>
  <c r="J20" i="2" s="1"/>
  <c r="G19" i="2"/>
  <c r="J19" i="2" s="1"/>
  <c r="G18" i="2"/>
  <c r="J18" i="2" s="1"/>
  <c r="G17" i="2"/>
  <c r="J17" i="2" s="1"/>
  <c r="G16" i="2"/>
  <c r="J16" i="2" s="1"/>
  <c r="G15" i="2"/>
  <c r="J15" i="2" s="1"/>
  <c r="G14" i="2"/>
  <c r="J14" i="2" s="1"/>
  <c r="G13" i="2"/>
  <c r="J13" i="2" s="1"/>
  <c r="G12" i="2"/>
  <c r="J12" i="2" s="1"/>
  <c r="G11" i="2"/>
  <c r="J11" i="2" s="1"/>
  <c r="G10" i="2"/>
  <c r="J10" i="2" s="1"/>
  <c r="G9" i="2"/>
  <c r="J9" i="2" s="1"/>
  <c r="G8" i="2"/>
  <c r="J8" i="2" s="1"/>
  <c r="G7" i="2"/>
  <c r="J7" i="2" s="1"/>
  <c r="G6" i="2"/>
  <c r="J6" i="2" s="1"/>
  <c r="G5" i="2"/>
  <c r="J5" i="2" s="1"/>
  <c r="G4" i="2"/>
  <c r="J4" i="2" s="1"/>
  <c r="G3" i="2"/>
  <c r="J3" i="2" s="1"/>
  <c r="G2" i="2"/>
  <c r="J2" i="2" s="1"/>
  <c r="G39" i="2"/>
  <c r="J39" i="2" s="1"/>
  <c r="H13" i="2" l="1"/>
  <c r="J29" i="2"/>
  <c r="H11" i="2"/>
  <c r="J25" i="2"/>
  <c r="N25" i="2" s="1"/>
  <c r="O25" i="2" s="1" a="1"/>
  <c r="O25" i="2" s="1"/>
  <c r="H7" i="2"/>
  <c r="J31" i="2"/>
  <c r="M31" i="2" s="1"/>
  <c r="J27" i="2"/>
  <c r="M27" i="2" s="1"/>
  <c r="H9" i="2"/>
  <c r="H23" i="2"/>
  <c r="H5" i="2"/>
  <c r="H21" i="2"/>
  <c r="J37" i="2"/>
  <c r="M37" i="2" s="1"/>
  <c r="H39" i="2"/>
  <c r="H17" i="2"/>
  <c r="J33" i="2"/>
  <c r="N33" i="2" s="1"/>
  <c r="O33" i="2" s="1" a="1"/>
  <c r="O33" i="2" s="1"/>
  <c r="H15" i="2"/>
  <c r="H3" i="2"/>
  <c r="H19" i="2"/>
  <c r="J35" i="2"/>
  <c r="M35" i="2" s="1"/>
  <c r="M21" i="2"/>
  <c r="N21" i="2"/>
  <c r="O21" i="2" s="1" a="1"/>
  <c r="O21" i="2" s="1"/>
  <c r="N26" i="2"/>
  <c r="O26" i="2" s="1" a="1"/>
  <c r="O26" i="2" s="1"/>
  <c r="M26" i="2"/>
  <c r="M4" i="2"/>
  <c r="N4" i="2"/>
  <c r="O4" i="2" s="1" a="1"/>
  <c r="O4" i="2" s="1"/>
  <c r="N32" i="2"/>
  <c r="O32" i="2" s="1" a="1"/>
  <c r="O32" i="2" s="1"/>
  <c r="M32" i="2"/>
  <c r="M10" i="2"/>
  <c r="N10" i="2"/>
  <c r="O10" i="2" s="1" a="1"/>
  <c r="O10" i="2" s="1"/>
  <c r="M6" i="2"/>
  <c r="N6" i="2"/>
  <c r="O6" i="2" s="1" a="1"/>
  <c r="O6" i="2" s="1"/>
  <c r="N17" i="2"/>
  <c r="O17" i="2" s="1" a="1"/>
  <c r="O17" i="2" s="1"/>
  <c r="M17" i="2"/>
  <c r="M22" i="2"/>
  <c r="N22" i="2"/>
  <c r="O22" i="2" s="1" a="1"/>
  <c r="O22" i="2" s="1"/>
  <c r="M38" i="2"/>
  <c r="N38" i="2"/>
  <c r="O38" i="2" s="1" a="1"/>
  <c r="O38" i="2" s="1"/>
  <c r="M15" i="2"/>
  <c r="N15" i="2"/>
  <c r="O15" i="2" s="1" a="1"/>
  <c r="O15" i="2" s="1"/>
  <c r="M12" i="2"/>
  <c r="N12" i="2"/>
  <c r="O12" i="2" s="1" a="1"/>
  <c r="O12" i="2" s="1"/>
  <c r="M23" i="2"/>
  <c r="N23" i="2"/>
  <c r="P23" i="2" s="1" a="1"/>
  <c r="P23" i="2" s="1"/>
  <c r="M28" i="2"/>
  <c r="N28" i="2"/>
  <c r="O28" i="2" s="1" a="1"/>
  <c r="O28" i="2" s="1"/>
  <c r="M2" i="2"/>
  <c r="N2" i="2"/>
  <c r="O2" i="2" s="1" a="1"/>
  <c r="O2" i="2" s="1"/>
  <c r="M13" i="2"/>
  <c r="N13" i="2"/>
  <c r="O13" i="2" s="1" a="1"/>
  <c r="O13" i="2" s="1"/>
  <c r="M18" i="2"/>
  <c r="N18" i="2"/>
  <c r="O18" i="2" s="1" a="1"/>
  <c r="O18" i="2" s="1"/>
  <c r="N34" i="2"/>
  <c r="O34" i="2" s="1" a="1"/>
  <c r="O34" i="2" s="1"/>
  <c r="M34" i="2"/>
  <c r="M5" i="2"/>
  <c r="N5" i="2"/>
  <c r="O5" i="2" s="1" a="1"/>
  <c r="O5" i="2" s="1"/>
  <c r="N16" i="2"/>
  <c r="O16" i="2" s="1" a="1"/>
  <c r="O16" i="2" s="1"/>
  <c r="M16" i="2"/>
  <c r="M7" i="2"/>
  <c r="N7" i="2"/>
  <c r="O7" i="2" s="1" a="1"/>
  <c r="O7" i="2" s="1"/>
  <c r="N8" i="2"/>
  <c r="O8" i="2" s="1" a="1"/>
  <c r="O8" i="2" s="1"/>
  <c r="M8" i="2"/>
  <c r="M19" i="2"/>
  <c r="N19" i="2"/>
  <c r="O19" i="2" s="1" a="1"/>
  <c r="O19" i="2" s="1"/>
  <c r="N24" i="2"/>
  <c r="O24" i="2" s="1" a="1"/>
  <c r="O24" i="2" s="1"/>
  <c r="M24" i="2"/>
  <c r="M20" i="2"/>
  <c r="N20" i="2"/>
  <c r="O20" i="2" s="1" a="1"/>
  <c r="O20" i="2" s="1"/>
  <c r="M11" i="2"/>
  <c r="N11" i="2"/>
  <c r="O11" i="2" s="1" a="1"/>
  <c r="O11" i="2" s="1"/>
  <c r="M39" i="2"/>
  <c r="N39" i="2"/>
  <c r="O39" i="2" s="1" a="1"/>
  <c r="O39" i="2" s="1"/>
  <c r="M3" i="2"/>
  <c r="N3" i="2"/>
  <c r="O3" i="2" s="1" a="1"/>
  <c r="O3" i="2" s="1"/>
  <c r="N9" i="2"/>
  <c r="O9" i="2" s="1" a="1"/>
  <c r="O9" i="2" s="1"/>
  <c r="M9" i="2"/>
  <c r="M14" i="2"/>
  <c r="N14" i="2"/>
  <c r="O14" i="2" s="1" a="1"/>
  <c r="O14" i="2" s="1"/>
  <c r="M30" i="2"/>
  <c r="N30" i="2"/>
  <c r="O30" i="2" s="1" a="1"/>
  <c r="O30" i="2" s="1"/>
  <c r="M36" i="2"/>
  <c r="N36" i="2"/>
  <c r="O36" i="2" s="1" a="1"/>
  <c r="O36" i="2" s="1"/>
  <c r="N37" i="2"/>
  <c r="O37" i="2" s="1" a="1"/>
  <c r="O37" i="2" s="1"/>
  <c r="H24" i="2"/>
  <c r="H26" i="2"/>
  <c r="H28" i="2"/>
  <c r="H30" i="2"/>
  <c r="H32" i="2"/>
  <c r="H34" i="2"/>
  <c r="H36" i="2"/>
  <c r="H38" i="2"/>
  <c r="H2" i="2"/>
  <c r="H4" i="2"/>
  <c r="H6" i="2"/>
  <c r="H8" i="2"/>
  <c r="H10" i="2"/>
  <c r="H12" i="2"/>
  <c r="H14" i="2"/>
  <c r="H16" i="2"/>
  <c r="H18" i="2"/>
  <c r="H20" i="2"/>
  <c r="H22" i="2"/>
  <c r="M29" i="2" l="1"/>
  <c r="M25" i="2"/>
  <c r="Q25" i="2" a="1"/>
  <c r="Q25" i="2" s="1"/>
  <c r="P25" i="2" a="1"/>
  <c r="P25" i="2" s="1"/>
  <c r="R25" i="2" a="1"/>
  <c r="R25" i="2" s="1"/>
  <c r="N35" i="2"/>
  <c r="O35" i="2" s="1" a="1"/>
  <c r="O35" i="2" s="1"/>
  <c r="R33" i="2" a="1"/>
  <c r="R33" i="2" s="1"/>
  <c r="M33" i="2"/>
  <c r="N27" i="2"/>
  <c r="O27" i="2" s="1" a="1"/>
  <c r="O27" i="2" s="1"/>
  <c r="N29" i="2"/>
  <c r="O29" i="2" s="1" a="1"/>
  <c r="O29" i="2" s="1"/>
  <c r="R23" i="2" a="1"/>
  <c r="R23" i="2" s="1"/>
  <c r="P33" i="2" a="1"/>
  <c r="P33" i="2" s="1"/>
  <c r="Q33" i="2" a="1"/>
  <c r="Q33" i="2" s="1"/>
  <c r="N31" i="2"/>
  <c r="O31" i="2" s="1" a="1"/>
  <c r="O31" i="2" s="1"/>
  <c r="Q23" i="2" a="1"/>
  <c r="Q23" i="2" s="1"/>
  <c r="O23" i="2" a="1"/>
  <c r="O23" i="2" s="1"/>
  <c r="Q20" i="2" a="1"/>
  <c r="Q20" i="2" s="1"/>
  <c r="P20" i="2" a="1"/>
  <c r="P20" i="2" s="1"/>
  <c r="R20" i="2" a="1"/>
  <c r="R20" i="2" s="1"/>
  <c r="R8" i="2" a="1"/>
  <c r="R8" i="2" s="1"/>
  <c r="P8" i="2" a="1"/>
  <c r="P8" i="2" s="1"/>
  <c r="Q8" i="2" a="1"/>
  <c r="Q8" i="2" s="1"/>
  <c r="P13" i="2" a="1"/>
  <c r="P13" i="2" s="1"/>
  <c r="Q13" i="2" a="1"/>
  <c r="Q13" i="2" s="1"/>
  <c r="R13" i="2" a="1"/>
  <c r="R13" i="2" s="1"/>
  <c r="Q22" i="2" a="1"/>
  <c r="Q22" i="2" s="1"/>
  <c r="P22" i="2" a="1"/>
  <c r="P22" i="2" s="1"/>
  <c r="R22" i="2" a="1"/>
  <c r="R22" i="2" s="1"/>
  <c r="P7" i="2" a="1"/>
  <c r="P7" i="2" s="1"/>
  <c r="Q7" i="2" a="1"/>
  <c r="Q7" i="2" s="1"/>
  <c r="R7" i="2" a="1"/>
  <c r="R7" i="2" s="1"/>
  <c r="Q10" i="2" a="1"/>
  <c r="Q10" i="2" s="1"/>
  <c r="R10" i="2" a="1"/>
  <c r="R10" i="2" s="1"/>
  <c r="P10" i="2" a="1"/>
  <c r="P10" i="2" s="1"/>
  <c r="R24" i="2" a="1"/>
  <c r="R24" i="2" s="1"/>
  <c r="Q24" i="2" a="1"/>
  <c r="Q24" i="2" s="1"/>
  <c r="P24" i="2" a="1"/>
  <c r="P24" i="2" s="1"/>
  <c r="Q37" i="2" a="1"/>
  <c r="Q37" i="2" s="1"/>
  <c r="R37" i="2" a="1"/>
  <c r="R37" i="2" s="1"/>
  <c r="P37" i="2" a="1"/>
  <c r="P37" i="2" s="1"/>
  <c r="Q30" i="2" a="1"/>
  <c r="Q30" i="2" s="1"/>
  <c r="R30" i="2" a="1"/>
  <c r="R30" i="2" s="1"/>
  <c r="P30" i="2" a="1"/>
  <c r="P30" i="2" s="1"/>
  <c r="R9" i="2" a="1"/>
  <c r="R9" i="2" s="1"/>
  <c r="P9" i="2" a="1"/>
  <c r="P9" i="2" s="1"/>
  <c r="Q9" i="2" a="1"/>
  <c r="Q9" i="2" s="1"/>
  <c r="Q11" i="2" a="1"/>
  <c r="Q11" i="2" s="1"/>
  <c r="R11" i="2" a="1"/>
  <c r="R11" i="2" s="1"/>
  <c r="P11" i="2" a="1"/>
  <c r="P11" i="2" s="1"/>
  <c r="R2" i="2" a="1"/>
  <c r="R2" i="2" s="1"/>
  <c r="P2" i="2" a="1"/>
  <c r="P2" i="2" s="1"/>
  <c r="Q2" i="2" a="1"/>
  <c r="Q2" i="2" s="1"/>
  <c r="Q19" i="2" a="1"/>
  <c r="Q19" i="2" s="1"/>
  <c r="P19" i="2" a="1"/>
  <c r="P19" i="2" s="1"/>
  <c r="R19" i="2" a="1"/>
  <c r="R19" i="2" s="1"/>
  <c r="R34" i="2" a="1"/>
  <c r="R34" i="2" s="1"/>
  <c r="P34" i="2" a="1"/>
  <c r="P34" i="2" s="1"/>
  <c r="Q34" i="2" a="1"/>
  <c r="Q34" i="2" s="1"/>
  <c r="P12" i="2" a="1"/>
  <c r="P12" i="2" s="1"/>
  <c r="Q12" i="2" a="1"/>
  <c r="Q12" i="2" s="1"/>
  <c r="R12" i="2" a="1"/>
  <c r="R12" i="2" s="1"/>
  <c r="R26" i="2" a="1"/>
  <c r="R26" i="2" s="1"/>
  <c r="P26" i="2" a="1"/>
  <c r="P26" i="2" s="1"/>
  <c r="Q26" i="2" a="1"/>
  <c r="Q26" i="2" s="1"/>
  <c r="P18" i="2" a="1"/>
  <c r="P18" i="2" s="1"/>
  <c r="Q18" i="2" a="1"/>
  <c r="Q18" i="2" s="1"/>
  <c r="R18" i="2" a="1"/>
  <c r="R18" i="2" s="1"/>
  <c r="P38" i="2" a="1"/>
  <c r="P38" i="2" s="1"/>
  <c r="Q38" i="2" a="1"/>
  <c r="Q38" i="2" s="1"/>
  <c r="R38" i="2" a="1"/>
  <c r="R38" i="2" s="1"/>
  <c r="R17" i="2" a="1"/>
  <c r="R17" i="2" s="1"/>
  <c r="Q17" i="2" a="1"/>
  <c r="Q17" i="2" s="1"/>
  <c r="P17" i="2" a="1"/>
  <c r="P17" i="2" s="1"/>
  <c r="Q21" i="2" a="1"/>
  <c r="Q21" i="2" s="1"/>
  <c r="P21" i="2" a="1"/>
  <c r="P21" i="2" s="1"/>
  <c r="R21" i="2" a="1"/>
  <c r="R21" i="2" s="1"/>
  <c r="Q36" i="2" a="1"/>
  <c r="Q36" i="2" s="1"/>
  <c r="R36" i="2" a="1"/>
  <c r="R36" i="2" s="1"/>
  <c r="P36" i="2" a="1"/>
  <c r="P36" i="2" s="1"/>
  <c r="Q3" i="2" a="1"/>
  <c r="Q3" i="2" s="1"/>
  <c r="R3" i="2" a="1"/>
  <c r="R3" i="2" s="1"/>
  <c r="P3" i="2" a="1"/>
  <c r="P3" i="2" s="1"/>
  <c r="Q14" i="2" a="1"/>
  <c r="Q14" i="2" s="1"/>
  <c r="P14" i="2" a="1"/>
  <c r="P14" i="2" s="1"/>
  <c r="R14" i="2" a="1"/>
  <c r="R14" i="2" s="1"/>
  <c r="R16" i="2" a="1"/>
  <c r="R16" i="2" s="1"/>
  <c r="Q16" i="2" a="1"/>
  <c r="Q16" i="2" s="1"/>
  <c r="P16" i="2" a="1"/>
  <c r="P16" i="2" s="1"/>
  <c r="Q28" i="2" a="1"/>
  <c r="Q28" i="2" s="1"/>
  <c r="R28" i="2" a="1"/>
  <c r="R28" i="2" s="1"/>
  <c r="P28" i="2" a="1"/>
  <c r="P28" i="2" s="1"/>
  <c r="P6" i="2" a="1"/>
  <c r="P6" i="2" s="1"/>
  <c r="Q6" i="2" a="1"/>
  <c r="Q6" i="2" s="1"/>
  <c r="R6" i="2" a="1"/>
  <c r="R6" i="2" s="1"/>
  <c r="P32" i="2" a="1"/>
  <c r="P32" i="2" s="1"/>
  <c r="R32" i="2" a="1"/>
  <c r="R32" i="2" s="1"/>
  <c r="Q32" i="2" a="1"/>
  <c r="Q32" i="2" s="1"/>
  <c r="P39" i="2" a="1"/>
  <c r="P39" i="2" s="1"/>
  <c r="Q39" i="2" a="1"/>
  <c r="Q39" i="2" s="1"/>
  <c r="R39" i="2" a="1"/>
  <c r="R39" i="2" s="1"/>
  <c r="Q5" i="2" a="1"/>
  <c r="Q5" i="2" s="1"/>
  <c r="R5" i="2" a="1"/>
  <c r="R5" i="2" s="1"/>
  <c r="P5" i="2" a="1"/>
  <c r="P5" i="2" s="1"/>
  <c r="Q15" i="2" a="1"/>
  <c r="Q15" i="2" s="1"/>
  <c r="P15" i="2" a="1"/>
  <c r="P15" i="2" s="1"/>
  <c r="R15" i="2" a="1"/>
  <c r="R15" i="2" s="1"/>
  <c r="Q4" i="2" a="1"/>
  <c r="Q4" i="2" s="1"/>
  <c r="R4" i="2" a="1"/>
  <c r="R4" i="2" s="1"/>
  <c r="P4" i="2" a="1"/>
  <c r="P4" i="2" s="1"/>
  <c r="Q35" i="2" l="1" a="1"/>
  <c r="Q35" i="2" s="1"/>
  <c r="R35" i="2" a="1"/>
  <c r="R35" i="2" s="1"/>
  <c r="P35" i="2" a="1"/>
  <c r="P35" i="2" s="1"/>
  <c r="P27" i="2" a="1"/>
  <c r="P27" i="2" s="1"/>
  <c r="R27" i="2" a="1"/>
  <c r="R27" i="2" s="1"/>
  <c r="Q27" i="2" a="1"/>
  <c r="Q27" i="2" s="1"/>
  <c r="Q29" i="2" a="1"/>
  <c r="Q29" i="2" s="1"/>
  <c r="P29" i="2" a="1"/>
  <c r="P29" i="2" s="1"/>
  <c r="R29" i="2" a="1"/>
  <c r="R29" i="2" s="1"/>
  <c r="P31" i="2" a="1"/>
  <c r="P31" i="2" s="1"/>
  <c r="R31" i="2" a="1"/>
  <c r="R31" i="2" s="1"/>
  <c r="Q31" i="2" a="1"/>
  <c r="Q3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<sst xmlns="http://schemas.openxmlformats.org/spreadsheetml/2006/main" count="108107" uniqueCount="3658">
  <si>
    <t>*ALL</t>
  </si>
  <si>
    <t>*WEEKLY</t>
  </si>
  <si>
    <t>SCHEDULED</t>
  </si>
  <si>
    <t>*ONCE</t>
  </si>
  <si>
    <t>HELD</t>
  </si>
  <si>
    <t>*MON,*TUE,*WED,*THU,*FRI,*SAT,*SUN</t>
  </si>
  <si>
    <t>*SUN</t>
  </si>
  <si>
    <t>*MONTHLY</t>
  </si>
  <si>
    <t>*SAT</t>
  </si>
  <si>
    <t>*TUE,*WED,*THU,*FRI,*SAT</t>
  </si>
  <si>
    <t>*FRI</t>
  </si>
  <si>
    <t>*MON,*TUE,*WED,*THU,*FRI</t>
  </si>
  <si>
    <t>*SAT,*SUN</t>
  </si>
  <si>
    <t>*FRI,*SUN</t>
  </si>
  <si>
    <t>MPA_PAD_S1</t>
  </si>
  <si>
    <t>MPA_PAL_S1</t>
  </si>
  <si>
    <t>*TUE,*WED,*THU,*FRI</t>
  </si>
  <si>
    <t>MPA_PO_MOV</t>
  </si>
  <si>
    <t>MPA_PROFL</t>
  </si>
  <si>
    <t>MPA_RF_ST1</t>
  </si>
  <si>
    <t>MPA_RF_ST2</t>
  </si>
  <si>
    <t>MPA_TRG_A</t>
  </si>
  <si>
    <t>MPA_TRG_R</t>
  </si>
  <si>
    <t>MPA_VAOUTQ</t>
  </si>
  <si>
    <t>MPA_VARWS</t>
  </si>
  <si>
    <t>*MON,*TUE,*WED,*THU,*FRI,*SAT</t>
  </si>
  <si>
    <t>MPAINVLOCK</t>
  </si>
  <si>
    <t>MPCA_BATCH</t>
  </si>
  <si>
    <t>MPCA_CARI</t>
  </si>
  <si>
    <t>MPCA_DFS12</t>
  </si>
  <si>
    <t>MPCA_DFS15</t>
  </si>
  <si>
    <t>MPCA_DW</t>
  </si>
  <si>
    <t>MPCA_DW_SP</t>
  </si>
  <si>
    <t>MPCA_DW_T</t>
  </si>
  <si>
    <t>MPCA_D2D_1</t>
  </si>
  <si>
    <t>MPCA_D2D_2</t>
  </si>
  <si>
    <t>MPCA_D2D_3</t>
  </si>
  <si>
    <t>MPCA_EPO</t>
  </si>
  <si>
    <t>MPCA_EV</t>
  </si>
  <si>
    <t>MPCA_ITRF</t>
  </si>
  <si>
    <t>MPCA_LOAD</t>
  </si>
  <si>
    <t>MPCA_MBRRM</t>
  </si>
  <si>
    <t>MPCA_MPAC</t>
  </si>
  <si>
    <t>MPCA_NBMTR</t>
  </si>
  <si>
    <t>MPCA_OFF</t>
  </si>
  <si>
    <t>MPCA_ORD_S</t>
  </si>
  <si>
    <t>MPCA_PEPM</t>
  </si>
  <si>
    <t>MPCA_RORQ</t>
  </si>
  <si>
    <t>MPCA_RULNK</t>
  </si>
  <si>
    <t>MPCA_SEAS</t>
  </si>
  <si>
    <t>MPCA_STKC</t>
  </si>
  <si>
    <t>MPCA_TEC</t>
  </si>
  <si>
    <t>MPCA_TIME</t>
  </si>
  <si>
    <t>MPCA_TSDCL</t>
  </si>
  <si>
    <t>MPCA_VSN</t>
  </si>
  <si>
    <t>MPCA_2NDPO</t>
  </si>
  <si>
    <t>MPCA_3RDPO</t>
  </si>
  <si>
    <t>MPCALETDWN</t>
  </si>
  <si>
    <t>MPI_FTPBRZ</t>
  </si>
  <si>
    <t>MPI_FTPMSH</t>
  </si>
  <si>
    <t>MPI_FTPMSK</t>
  </si>
  <si>
    <t>MPI_MBRRMV</t>
  </si>
  <si>
    <t>MPI_PART</t>
  </si>
  <si>
    <t>MPI_PCF</t>
  </si>
  <si>
    <t>MPI_PRICE</t>
  </si>
  <si>
    <t>MPMI_BATCH</t>
  </si>
  <si>
    <t>MPMI_DW</t>
  </si>
  <si>
    <t>MPMI_DW2</t>
  </si>
  <si>
    <t>MPMI_FWD</t>
  </si>
  <si>
    <t>MPMI_NBMTR</t>
  </si>
  <si>
    <t>MPMI_NBMT2</t>
  </si>
  <si>
    <t>MPMI_PBOA</t>
  </si>
  <si>
    <t>MPMI_SRD</t>
  </si>
  <si>
    <t>MPMI_TIME</t>
  </si>
  <si>
    <t>MXAMOS3</t>
  </si>
  <si>
    <t>OEC_DM</t>
  </si>
  <si>
    <t>OEC_IM</t>
  </si>
  <si>
    <t>OEC_PM</t>
  </si>
  <si>
    <t>ORD_SEND1</t>
  </si>
  <si>
    <t>ORD_SEND2</t>
  </si>
  <si>
    <t>*TUE</t>
  </si>
  <si>
    <t>ORD_SEND3</t>
  </si>
  <si>
    <t>OUT_SBCK</t>
  </si>
  <si>
    <t>PER_MNCK</t>
  </si>
  <si>
    <t>PERFNAVDR</t>
  </si>
  <si>
    <t>PERFNAVDS</t>
  </si>
  <si>
    <t>PERFNAVIFS</t>
  </si>
  <si>
    <t>PERFNAVPG</t>
  </si>
  <si>
    <t>PERFNAVPM</t>
  </si>
  <si>
    <t>PRTSI_MPF</t>
  </si>
  <si>
    <t>QDRDAHMAE1</t>
  </si>
  <si>
    <t>QDRDAHMAS2</t>
  </si>
  <si>
    <t>QDRDAKMAE1</t>
  </si>
  <si>
    <t>QDRDAKMAE2</t>
  </si>
  <si>
    <t>QDRDAKMAS1</t>
  </si>
  <si>
    <t>QDRDAKMAS2</t>
  </si>
  <si>
    <t>QDRDCHMAE9</t>
  </si>
  <si>
    <t>QDRDCHMAS9</t>
  </si>
  <si>
    <t>QDRDCKMAE9</t>
  </si>
  <si>
    <t>QDRDCKMAS9</t>
  </si>
  <si>
    <t>QEZDKWKMTH</t>
  </si>
  <si>
    <t>*MON</t>
  </si>
  <si>
    <t>QIDRENDMON</t>
  </si>
  <si>
    <t>QIDRSCDJWM</t>
  </si>
  <si>
    <t>QIDRJW) OUTQ(*CURRENT) USER(*CURRENT) RTGDTA(*JOBD) MSGQ(*NONE)</t>
  </si>
  <si>
    <t>QSJERRRPT</t>
  </si>
  <si>
    <t>QSJHEARTBT</t>
  </si>
  <si>
    <t>QS9AUTOPTF</t>
  </si>
  <si>
    <t>QS9SACOL</t>
  </si>
  <si>
    <t>QS9UAK</t>
  </si>
  <si>
    <t>SAVFILE</t>
  </si>
  <si>
    <t>SIE_DATA</t>
  </si>
  <si>
    <t>SIE_HACC</t>
  </si>
  <si>
    <t>SIZ_MNCK</t>
  </si>
  <si>
    <t>SYS_MNCK</t>
  </si>
  <si>
    <t>TASK_PICK</t>
  </si>
  <si>
    <t>TIME_BATCH</t>
  </si>
  <si>
    <t>TRSP_H1</t>
  </si>
  <si>
    <t>TRSP_H2</t>
  </si>
  <si>
    <t>TRSP_H3</t>
  </si>
  <si>
    <t>TRSP_M1</t>
  </si>
  <si>
    <t>USR_DL00</t>
  </si>
  <si>
    <t>USR_MNCK</t>
  </si>
  <si>
    <t>VAR_CLNUP1</t>
  </si>
  <si>
    <t>VAR_CLNUP2</t>
  </si>
  <si>
    <t>VAR_CLNUP3</t>
  </si>
  <si>
    <t>VLI_MV2HST</t>
  </si>
  <si>
    <t>WAS_ACLG</t>
  </si>
  <si>
    <t>WAS_BKUP</t>
  </si>
  <si>
    <t>WAS_LGTM</t>
  </si>
  <si>
    <t>XBATCH_IVC</t>
  </si>
  <si>
    <t>XBATCH_JOB</t>
  </si>
  <si>
    <t>XBATCH_MP</t>
  </si>
  <si>
    <t>XBATCH_MR</t>
  </si>
  <si>
    <t>XBATCH_TIM</t>
  </si>
  <si>
    <t>XBATCH_05</t>
  </si>
  <si>
    <t>XBATCH_07</t>
  </si>
  <si>
    <t>XBATCH_10</t>
  </si>
  <si>
    <t>XBATCH_14</t>
  </si>
  <si>
    <t>XBATCH_17</t>
  </si>
  <si>
    <t>XBATCH_18</t>
  </si>
  <si>
    <t>XCLN_OUTQ</t>
  </si>
  <si>
    <t>XCRT_IMTD</t>
  </si>
  <si>
    <t>XD2D_EOD</t>
  </si>
  <si>
    <t>XD2D_PMSTR</t>
  </si>
  <si>
    <t>XD2D_REQF</t>
  </si>
  <si>
    <t>XD2D_STSF1</t>
  </si>
  <si>
    <t>XD2D_STSF2</t>
  </si>
  <si>
    <t>XD2D_STSF3</t>
  </si>
  <si>
    <t>XGEMS_SND</t>
  </si>
  <si>
    <t>XGHAP_PSTK</t>
  </si>
  <si>
    <t>XGPASRCV1</t>
  </si>
  <si>
    <t>XGPASRCV2</t>
  </si>
  <si>
    <t>XGPASSND</t>
  </si>
  <si>
    <t>XGPASSNDT</t>
  </si>
  <si>
    <t>XJOB_KILL</t>
  </si>
  <si>
    <t>XJOB_MNTR</t>
  </si>
  <si>
    <t>XMDW_SL160</t>
  </si>
  <si>
    <t>XSAP_EISB</t>
  </si>
  <si>
    <t>XSAP_EISI</t>
  </si>
  <si>
    <t>XSAP_EISS</t>
  </si>
  <si>
    <t>XSND_GMDM</t>
  </si>
  <si>
    <t>XSND_GPASS</t>
  </si>
  <si>
    <t>XTASK_PICK</t>
  </si>
  <si>
    <t>ZLX99W999</t>
  </si>
  <si>
    <t>ZLX99W9992</t>
  </si>
  <si>
    <t xml:space="preserve">CALL PGM(MAAPTLIB/CBCPLB100A)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</si>
  <si>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PGM(MAAPTLIB/CLCSLB493B)                                                                                                                                                                                                    </t>
  </si>
  <si>
    <t xml:space="preserve">CALL PGM(MAAPTLIB/CLCICB200Z)                                                                                                                                                                                               </t>
  </si>
  <si>
    <t xml:space="preserve">CALL PGM(MAAPTLIB/CLCSLB591A) 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</si>
  <si>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PGM(MAAPTLIB/CBCSLB917A)                                                                                                                                                                                                    </t>
  </si>
  <si>
    <t xml:space="preserve">CALL PGM(MAAPTLIB/CBCSLB917A)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</si>
  <si>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PGM(MAAPTLIB/CLCICB004A)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</si>
  <si>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PGM(MAAPTLIB/CLCICB004R)                                                                                                                                                                                                                    </t>
  </si>
  <si>
    <t xml:space="preserve">CALL PGM(QGPL/CCHGDOUTQ)                                                                                                                                                                                                         </t>
  </si>
  <si>
    <t xml:space="preserve">SBMJOB CMD(CALL PGM(QGPL/CVRYONWS)) JOB(VARWSRYON) JOBQ(QBATCH) USER(AMSBAT1)                                                                                                                                           </t>
  </si>
  <si>
    <t xml:space="preserve">CALL PGM(JHYANG/LOCKSTS)                                                                                                                                                                                                                             </t>
  </si>
  <si>
    <t xml:space="preserve">CALL PGM(MCAPTLIB/CLCCMBATCH)                                                                                                                                                                                                                   </t>
  </si>
  <si>
    <t xml:space="preserve">CALL PGM(MCAPTLIB/CBCIFB102A)                                                                                                                                                                                                                         </t>
  </si>
  <si>
    <t xml:space="preserve">CALL PGM(MCAPTLIB/CLCIFB030C)                                                                                                                                                                                               </t>
  </si>
  <si>
    <t xml:space="preserve">CALL PGM(MCAPTLIB/CLCIFB030A)                                                                                                                                                                                               </t>
  </si>
  <si>
    <t xml:space="preserve">CALL PGM(MCAPTLIB/DW_MAIN)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</si>
  <si>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PGM(MCAPTLIB/DWPCM100SP)                                                                                                                                                                                                                        </t>
  </si>
  <si>
    <t xml:space="preserve">SBMJOB CMD(CALL PGM(MAAPTLIB/RPFC@MPCA))                                                                                                                                                                                                              </t>
  </si>
  <si>
    <t xml:space="preserve">CALL PGM(MCAPTLIB/CLCSLB301A)                                                                                                                                                                                               </t>
  </si>
  <si>
    <t xml:space="preserve">CALL PGM(MCAPTLIB/CLCSLB313A)                                                                                                                                                                                               </t>
  </si>
  <si>
    <t xml:space="preserve">CALL PGM(MCAPTLIB/CLCSLB321A)                                                                                                                                                                                               </t>
  </si>
  <si>
    <t xml:space="preserve">CALL PGM(MCAPTLIB/CLCICB043A)                                                                                                                                                                                                                     </t>
  </si>
  <si>
    <t xml:space="preserve">CALL PGM(MCAPTLIB/CLCTHB521A)                                                                                                                                                                                                                      </t>
  </si>
  <si>
    <t xml:space="preserve">CALL PGM(MCAPTLIB/CLCICB610A)                                                                                                                                                                                                                    </t>
  </si>
  <si>
    <t xml:space="preserve">CALL PGM(MCAPTLIB/CBCLGB510A)                                                                                                                                                                                                                    </t>
  </si>
  <si>
    <t xml:space="preserve">CALL PGM(MCAPTLIB/CBCCMB200A)                                                                                                                                                                                                                  </t>
  </si>
  <si>
    <t xml:space="preserve">CALL PGM(MCAPTLIB/CLCCMB300A)                                                                                                                                                                                                </t>
  </si>
  <si>
    <t xml:space="preserve">CALL PGM(MCAPTLIB/CBCCMB991A)                                                                                                                                                                                                                   </t>
  </si>
  <si>
    <t xml:space="preserve">CALL PGM(MCAPTLIB/CLCLGB218Z)                                                                                                                                                                                                 </t>
  </si>
  <si>
    <t xml:space="preserve">CALL PGM(MCAPTLIB/CLCSLB210B)                                                                                                                                                                                                                   </t>
  </si>
  <si>
    <t xml:space="preserve">CALL PGM(MCAPTLIB/HXC676)                                                                                                                                                                                                                        </t>
  </si>
  <si>
    <t xml:space="preserve">CALL PGM(MCAPTLIB/CBCLGB511A)                                                                                                                                                                                                                    </t>
  </si>
  <si>
    <t xml:space="preserve">CALL PGM(MCAPTLIB/CBCLGB293A)                                                                                                                                                                                                                   </t>
  </si>
  <si>
    <t xml:space="preserve">CALL PGM(MCAPTLIB/CLCICB083B)                                                                                                                                                                                                                    </t>
  </si>
  <si>
    <t xml:space="preserve">CALL PGM(MCAPTLIB/CLCICB082A)                                                                                                                                                                                                                    </t>
  </si>
  <si>
    <t xml:space="preserve">CALL PGM(MCAPTLIB/FTPTH035)                                                                                                                                                                                                                       </t>
  </si>
  <si>
    <t xml:space="preserve">CALL PGM(MCAPTLIB/CLXBATCHT)                                                                                                                                                                                                                     </t>
  </si>
  <si>
    <t xml:space="preserve">CALL PGM(MCAPTLIB/CBCPLW999A)                                                                                                                                                                                                                   </t>
  </si>
  <si>
    <t xml:space="preserve">CALL PGM(MCAPTLIB/CBCSLB437C)                                                                                                                                                                                                      </t>
  </si>
  <si>
    <t xml:space="preserve">CALL PGM(MCAPTLIB/CLCICB101A)                                                                                                                                                                                                                   </t>
  </si>
  <si>
    <t xml:space="preserve">CALL PGM(MCAPTLIB/CLCLGB070A)                                                                                                                                                                                               </t>
  </si>
  <si>
    <t xml:space="preserve">CALL PGM(MIAPTLIB/FTPCS014L)                                                                                                                                                                                                                    </t>
  </si>
  <si>
    <t xml:space="preserve">CALL PGM(MIAPTLIB/FTPCS014M)                                                                                                                                                                                                                    </t>
  </si>
  <si>
    <t xml:space="preserve">CALL PGM(MIAPTLIB/FTPCS014N)                                                                                                                                                                                                                    </t>
  </si>
  <si>
    <t xml:space="preserve">CALL PGM(MIAPTLIB/CBCCMB200A)                                                                                                                                                                                                                  </t>
  </si>
  <si>
    <t xml:space="preserve">CALL PGM(MIAPTLIB/CLCMIN010B)                                                                                                                                                                                                                     </t>
  </si>
  <si>
    <t xml:space="preserve">CALL PGM(MIAPTLIB/CLCPCF100)                                                                                                                                                                                                   </t>
  </si>
  <si>
    <t xml:space="preserve">CALL PGM(MIAPTLIB/CLCMIN010C)                                                                                                                                                                                                                    </t>
  </si>
  <si>
    <t xml:space="preserve">CALL PGM(MIAPTLIB/CLCCMBATCH)                                                                                                                                                                                                                   </t>
  </si>
  <si>
    <t xml:space="preserve">CALL PGM(MIAPTLIB/@DWMAIN)                                                                                                                                                                                                                         </t>
  </si>
  <si>
    <t xml:space="preserve">CALL PGM(MIAPTLIB/CBALL) 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</si>
  <si>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PGM(MIAPTLIB/FTPCR016)                                                                                                                                                                                                                       </t>
  </si>
  <si>
    <t xml:space="preserve">CALL PGM(MIAPTLIB/CBALL)                                                                                                                                                                                                                             </t>
  </si>
  <si>
    <t xml:space="preserve">CALL PGM(MIAPTLIB/CBCCMB991A)                                                                                                                                                                                                                        </t>
  </si>
  <si>
    <t xml:space="preserve">CALL PGM(MIAPTLIB/CLCICB350A)                                                                                                                                                                                                                    </t>
  </si>
  <si>
    <t xml:space="preserve">CALL PGM(MIAPTLIB/CLCLGW335B)                                                                                                                                                                                                                     </t>
  </si>
  <si>
    <t xml:space="preserve">CALL PGM(MIAPTLIB/CLXBATCHT)                                                                                                                                                                                                                     </t>
  </si>
  <si>
    <t xml:space="preserve">DLTJRNRCV JRNRCV(#MXJRN/MX3_*) DLTOPT(*IGNTGTRCV *IGNINQMSG)                                                                                                                                                                                       </t>
  </si>
  <si>
    <t xml:space="preserve">CALL PGM(MCAPTLIB/KXC673)                                                                                                                                                                                                                           </t>
  </si>
  <si>
    <t xml:space="preserve">CALL PGM(MCAPTLIB/KXC672)                                                                                                                                                                                                  </t>
  </si>
  <si>
    <t xml:space="preserve">CALL PGM(MCAPTLIB/KXC671)   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</si>
  <si>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PGM(MAAPTLIB/CLCSLB210B)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</si>
  <si>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PGM(MAAPTLIB/CLCSLB210C)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</si>
  <si>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PGM(MAAPTLIB/CLCSLB210D)                                                                                                                                                                                                                    </t>
  </si>
  <si>
    <t xml:space="preserve">CALL PGM(SYSJOB/CLX53SBCK)                                                                                                                                                                                                                             </t>
  </si>
  <si>
    <t xml:space="preserve">CALL PGM(SYSJOB/CLX81MNCK)                                                                                                                                                                                                                             </t>
  </si>
  <si>
    <t xml:space="preserve">MPGLIB/MPGDR                                                                                                                                                                                                                                          </t>
  </si>
  <si>
    <t>시작시간</t>
    <phoneticPr fontId="18" type="noConversion"/>
  </si>
  <si>
    <t>스케쥴 DATE</t>
    <phoneticPr fontId="18" type="noConversion"/>
  </si>
  <si>
    <t>스케쥴 종류</t>
    <phoneticPr fontId="18" type="noConversion"/>
  </si>
  <si>
    <t>사용현황</t>
    <phoneticPr fontId="18" type="noConversion"/>
  </si>
  <si>
    <t>명령어</t>
    <phoneticPr fontId="18" type="noConversion"/>
  </si>
  <si>
    <t>배치 이름</t>
    <phoneticPr fontId="18" type="noConversion"/>
  </si>
  <si>
    <t>*ALL0</t>
  </si>
  <si>
    <t xml:space="preserve">DLTJRNRCV JRNRCV(QUSRSYS/AUDJRN*) DLTOPT(*IGNINQMSG)                                                                                                                                                                                           </t>
  </si>
  <si>
    <t xml:space="preserve">CALL PGM(IBMLIB/FTPBATCH)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</si>
  <si>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PGM(MAAPTLIB/CBCSLB499A)                                                                                                                                                                                                                   </t>
  </si>
  <si>
    <t xml:space="preserve">CHGJRN JRN(#MXJRN/MXAMOS3) JRNRCV(*GEN)                                                                                                                                                                                                           </t>
  </si>
  <si>
    <t xml:space="preserve">CALL PGM(MCAPTLIB/FTPAPB001)                                                                                                                                                                                        </t>
  </si>
  <si>
    <t>SAVRSTOBJ OBJ(QBATCH) LIB(QSYS) RMTLOCNAME(MPAIHDB1) PVTAUT(*YES) MBROPT(*ALL) ALWOBJDIF(*ALL)                                                                                                                                                                /</t>
  </si>
  <si>
    <t xml:space="preserve">CALL PGM(MAAPTLIB/CFTP2MPMI)                                                                                                                                                                                                                           </t>
  </si>
  <si>
    <t>SAVRSTLIB LIB(VAR350F) RMTLOCNAME(MPA78DBP) OUTPUT(*PRINT) ASPDEV(*) SAVACT(*SYSDFN) PVTAUT(*YES) MBROPT(*ALL) ALWOBJDIF(*ALL) RSTASPDEV(UPADB78)                                                                                                              /</t>
  </si>
  <si>
    <t>SAVRSTLIB LIB(YSPART*) RMTLOCNAME(MPA78DBP) OUTPUT(*PRINT) ASPDEV(*) SAVACT(*SYSDFN) PVTAUT(*YES) MBROPT(*ALL) ALWOBJDIF(*ALL) RSTASPDEV(UPADB78)                                                                                                               /</t>
  </si>
  <si>
    <t>CHGSHRPOOL POOL(*BASE) PTY(1)                                                                                                                                                                                                                      /</t>
  </si>
  <si>
    <t>CHGSHRPOOL POOL(*BASE) PTY(2)                                                                                                                                                                                                                      /</t>
  </si>
  <si>
    <t xml:space="preserve">CALL PGM(MIAPTLIB/CLCFTZ000A)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</si>
  <si>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PGM(MAAPTLIB/CLCUZB100A)                                                                                                                                                                                                                  </t>
  </si>
  <si>
    <t>STRBKUBRM CTLGRP(BK78_DAY2) SBMJOB(*NO)                                                                                                                                                                                                                 /</t>
  </si>
  <si>
    <t>STRBKUBRM CTLGRP(BK78_MONT) SBMJOB(*NO)                                                                                                                                                                                                                /</t>
  </si>
  <si>
    <t>STRBKUBRM CTLGRP(BK78_WEEK) SBMJOB(*NO)                                                                                                                                                                                                                /</t>
  </si>
  <si>
    <t>CALL PGM(FTPCSI001)                                                                                                                                                                                                                  /</t>
  </si>
  <si>
    <t xml:space="preserve">CALL PGM(VARSITY/VSEMDLRS)                                                                                                                                                                                                                           </t>
  </si>
  <si>
    <t xml:space="preserve">CALL PGM(IBMLIB/BK_FLASH)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</si>
  <si>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PGM(MAAPTLIB/GISIF000A)                                                                                                                                                                                                                             </t>
  </si>
  <si>
    <t>CALL PGM(FTPTH629)                                                                                                                                                                                                                                       /</t>
  </si>
  <si>
    <t xml:space="preserve">CALL PGM(MAAPTLIB/CBCUZB010A)                                                                                                                                                                                                                   </t>
  </si>
  <si>
    <t>STRBKUBRM CTLGRP(*BKUGRP) SBMJOB(*NO)                                                                                                                                                                                                             /</t>
  </si>
  <si>
    <t xml:space="preserve">SBMJOB CMD(CALL PGM(MIAPTLIB/CBCICB051P) PARM(' ')) JOB(MI_IVH_PUR)                                                                                                                                                                            </t>
  </si>
  <si>
    <t>SBMJOB CMD(CALL PGM(MIAPTLIB/CLCLGB200A) PARM('MP1' 'H')) JOB(PICK_INS_H) JOBQ(QGPL/H25</t>
  </si>
  <si>
    <t>SBMJOB CMD(CALL PGM(MIAPTLIB/CLCLGB200A) PARM('MP1' 'K')) JOB(PICK_INS_K) JOBQ(QGPL/H25</t>
  </si>
  <si>
    <t>SBMJOB CMD(CALL PGM(MIAPTLIB/CLCLGW951A)) JOB(TASK_PICK) JOBQ(QGPL/H25</t>
  </si>
  <si>
    <t xml:space="preserve">CALL PGM(MXAPTLIB/CLCSLB534T)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</si>
  <si>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PGM(MXAPTLIB/CLCSLB401Z)  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</si>
  <si>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PGM(MXAPTLIB/CLCSLB210B)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</si>
  <si>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PGM(MXAPTLIB/CLCSLB210C)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</si>
  <si>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PGM(MXAPTLIB/CLCSLB210T)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</si>
  <si>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PGM(MAAPTLIB/CLCSLB853A)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</si>
  <si>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PGM(MAAPTLIB/CLCQAB601A)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</si>
  <si>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PGM(MAAPTLIB/CLCICB601Z)                                                                                                                                                                                                                   </t>
  </si>
  <si>
    <t xml:space="preserve">CALL PGM(MAAPTLIB/CBCCMB905A)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</si>
  <si>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PGM(MAAPTLIB/CLCCMBATCH)                                                                                                                                                                                                </t>
  </si>
  <si>
    <t xml:space="preserve">CALL PGM(MAAPTLIB/CLCCMBATCH)                                                                                                                                                                                                              </t>
  </si>
  <si>
    <t xml:space="preserve">CALL PGM(MAAPTLIB/CLCCMBATCH)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</si>
  <si>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PGM(MAAPTLIB/CLCICB006Z)                                                                                                                                                                                               </t>
  </si>
  <si>
    <t xml:space="preserve">CALL PGM(MAAPTLIB/CLCICB006Z)                                                                                                                                                                                                              </t>
  </si>
  <si>
    <t xml:space="preserve">CALL PGM(MAAPTLIB/CBCSLB462A)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</si>
  <si>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PGM(MAAPTLIB/CLCPHB962A)  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</si>
  <si>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PGM(MAAPTLIB/CLCPHB749A)                                                                                                                                                                                                                   </t>
  </si>
  <si>
    <t xml:space="preserve">SBMJOB CMD(CALL PGM(MAAPTLIB/DW_MAIN)) JOB(DW_ALL) JOBQ(QBATCH)                                                                                                                                                                                     </t>
  </si>
  <si>
    <t xml:space="preserve">SBMJOB CMD(CALL PGM(MAAPTLIB/DW_DMD)) JOB(DW_DMD) JOBQ(QBATCH)                                                                                                                                                                                  </t>
  </si>
  <si>
    <t xml:space="preserve">CALL PGM(MAAPTLIB/CLCSLB301A)                                                                                                                                                                                                </t>
  </si>
  <si>
    <t xml:space="preserve">CALL PGM(MAAPTLIB/CLCSLB313A)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</si>
  <si>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PGM(MAAPTLIB/CLCSLB321A)                                                                                                                                                                                               </t>
  </si>
  <si>
    <t xml:space="preserve">CALL PGM(MAAPTLIB/CLCSLB321A)                                                                                                                                                                                                              </t>
  </si>
  <si>
    <t xml:space="preserve">CALL PGM(MAAPTLIB/CLCTHB610A)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</si>
  <si>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PGM(MAAPTLIB/CLCPHB411A)                                                                                                                                                                                                                      </t>
  </si>
  <si>
    <t>CALL PGM(CLCCMGPASS)                                                                                                                                                                                                                               /</t>
  </si>
  <si>
    <t xml:space="preserve">CALL PGM(MAAPTLIB/FTPLG184Z)                                                                                                                                                                                                                    </t>
  </si>
  <si>
    <t xml:space="preserve">CALL PGM(MAAPTLIB/FTPLG600)                                                                                                                                                                                                                     </t>
  </si>
  <si>
    <t xml:space="preserve">CALL PGM(MAAPTLIB/FTPLG400)                                                                                                                                                                                                                     </t>
  </si>
  <si>
    <t xml:space="preserve">CALL PGM(MAAPTLIB/FTPLG188Z)                                                                                                                                                                                                                    </t>
  </si>
  <si>
    <t xml:space="preserve">CALL PGM(MAAPTLIB/FTPLG130Z)                                                                                                                                                                                                                    </t>
  </si>
  <si>
    <t xml:space="preserve">CALL PGM(MAAPTLIB/FTPLG180Z)                                                                                                                                                                                                                    </t>
  </si>
  <si>
    <t xml:space="preserve">CALL PGM(MAAPTLIB/FTPLG160)                                                                                                                                                                                                                          </t>
  </si>
  <si>
    <t>CALL PGM(FTPLG100Z)                                                                                                                                                                                                                               /</t>
  </si>
  <si>
    <t xml:space="preserve">CALL PGM(MAAPTLIB/FTPLG182Z)                                                                                                                                                                                                                    </t>
  </si>
  <si>
    <t xml:space="preserve">CALL PGM(MAAPTLIB/FTPLG186)                                                                                                                                                                                                                     </t>
  </si>
  <si>
    <t xml:space="preserve">CALL PGM(MAAPTLIB/FTPLG320Z)                                                                                                                                                                                                                    </t>
  </si>
  <si>
    <t>CALL PGM(FTPLG300Z)                                                                                                                                                                                                                               /</t>
  </si>
  <si>
    <t>CALL PGM(FTPLG310)                                                                                                                                                                                                                                     /</t>
  </si>
  <si>
    <t>CALL PGM(FTPLG200Z)                                                                                                                                                                                                                               /</t>
  </si>
  <si>
    <t>CALL PGM(FTPLG210)                                                                                                                                                                                                                                     /</t>
  </si>
  <si>
    <t xml:space="preserve">CALL PGM(MAAPTLIB/FTPLG500)                                                                                                                                                                                                                     </t>
  </si>
  <si>
    <t xml:space="preserve">CALL PGM(MAAPTLIB/FTPLG170)                                                                                                                                                                                                                          </t>
  </si>
  <si>
    <t>CALL PGM(FTPLG150Z)                                                                                                                                                                                                           /</t>
  </si>
  <si>
    <t xml:space="preserve">CALL PGM(MAAPTLIB/CLCLGB305A)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</si>
  <si>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PGM(MAAPTLIB/CBCCMB200A)                                                                                                                                                                                                                  </t>
  </si>
  <si>
    <t xml:space="preserve">CALL PGM(MAAPTLIB/CBCCMB210A)                                                                                                                                                                                                                  </t>
  </si>
  <si>
    <t xml:space="preserve">CALL PGM(MAAPTLIB/CLCUZB220A)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</si>
  <si>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PGM(MAAPTLIB/CLCUZB230A)                                                                                                                                                                                                              </t>
  </si>
  <si>
    <t xml:space="preserve">CALL PGM(MAAPTLIB/CLCICB731A)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</si>
  <si>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PGM(MAAPTLIB/CBCTHB997A)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</si>
  <si>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PGM(MAAPTLIB/CLCSLB860A)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</si>
  <si>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PGM(MAAPTLIB/CBCCMB991A)                                                                                                                                                                                                                    </t>
  </si>
  <si>
    <t xml:space="preserve">CALL PGM(MAAPTLIB/CBCSLB491A) PARM('MP0')                                                                                                                                                                                   </t>
  </si>
  <si>
    <t xml:space="preserve">DSPOBJD OBJ(*ALLUSR/*ALL) OBJTYPE(*ALL) OUTPUT(*OUTFILE) OUTFILE(MPGLIB/MPGOBJD)                                                                                                                                                                    </t>
  </si>
  <si>
    <t xml:space="preserve">CALL PGM(MPGLIB/MPGIFS1)                                                                                                                                                                                                                             </t>
  </si>
  <si>
    <t xml:space="preserve">MPGLIB/MPGPRGREDD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</si>
  <si>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PGM(MPGLIB/MPGPM1) 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</si>
  <si>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PGM(MCAPTLIB/KXC676)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</si>
  <si>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PGM(MAAPTLIB/CLCIFB850A)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</si>
  <si>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PGM(MAAPTLIB/CLCIFB840A)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</si>
  <si>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PGM(MAAPTLIB/CLCIFB880A)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</si>
  <si>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PGM(MAAPTLIB/CLCIFB870A)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</si>
  <si>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PGM(MAAPTLIB/CLCIFB850A)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</si>
  <si>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PGM(MAAPTLIB/CLCIFB840A)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</si>
  <si>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PGM(MAAPTLIB/CLCIFB880A)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</si>
  <si>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PGM(MAAPTLIB/CLCIFB870A)                                                                                                                                                                                                                              </t>
  </si>
  <si>
    <t xml:space="preserve">QSYS/RTVDSKINF                                                                                                                                                                                                                                      </t>
  </si>
  <si>
    <t xml:space="preserve">QIDRWCH/ENDJWMON MONITOR(JWMON78)                                                                                                                                                                                                                    </t>
  </si>
  <si>
    <t>QSYS/SBMJOB CMD(QIDRWCH/STRJWMON MONITOR(JWMON78) COLLIB(QIDRDATA) DFNNAME(Q5SECSQL) COLNS(25) STRGAP(60) MAXSIZE(4096) OVRLAP(30)) JOB(QSTRJWMON) JOBD(QIDRWCH</t>
  </si>
  <si>
    <t xml:space="preserve">QSYS/WRKSRVAGT TYPE(*SRVINF) COLSRVINF(*YES) SNDSRVINF(*YES) SRVINF(*PRBID)                                                                                                                                                                                 </t>
  </si>
  <si>
    <t xml:space="preserve">CALL PGM(QSYS/QSJHEARTBT)                                                                                                                                                                                                                            </t>
  </si>
  <si>
    <t xml:space="preserve">CALL PGM(QSYS/QS9AUTOPTF)                                                                                                                                                                                                                            </t>
  </si>
  <si>
    <t xml:space="preserve">QSYS/WRKSRVAGT TYPE(*SRVINF) COLSRVINF(*YES) SNDSRVINF(*YES) SRVINF(*ALL)                                                                                                                                                                              </t>
  </si>
  <si>
    <t xml:space="preserve">QSYS/WRKSRVAGT TYPE(*UAK)                                                                                                                                                                                                                                </t>
  </si>
  <si>
    <t xml:space="preserve">CALL PGM(MIAPTLIB/FTZS0010)                                                                                                                                                                                                                             </t>
  </si>
  <si>
    <t xml:space="preserve">CALL PGM(MCAPTLIB/FTPSIE001)                                                                                                                                                                                                  </t>
  </si>
  <si>
    <t xml:space="preserve">CALL PGM(MCAPTLIB/FTPSIE002)                                                                                                                                                                                                  </t>
  </si>
  <si>
    <t xml:space="preserve">CALL PGM(SYSJOB/CLX51MNCK)                                                                                                                                                                                                                        </t>
  </si>
  <si>
    <t xml:space="preserve">CALL PGM(SYSJOB/CLX08MNCK)      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</si>
  <si>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PGM(MAAPTLIB/CLCLGW951A)                                                                                                                                                                                                                    </t>
  </si>
  <si>
    <t xml:space="preserve">CALL PGM(MAAPTLIB/CLXBATCHT)                                                                                                                                                                                                                    </t>
  </si>
  <si>
    <t xml:space="preserve">CALL PGM(MAAPTLIB/PSC02520X)                                                                                                                                                                                                                       </t>
  </si>
  <si>
    <t xml:space="preserve">CALL PGM(MAAPTLIB/PSC02590)                                                                                                                                                                                                                           </t>
  </si>
  <si>
    <t xml:space="preserve">CALL PGM(SYSJOB/CLX03DL00)                                                                                                                                                                                                                             </t>
  </si>
  <si>
    <t xml:space="preserve">CALL PGM(SYSJOB/CLX11MNCK)                                                                                                                                                                                                                             </t>
  </si>
  <si>
    <t xml:space="preserve">CLRPFM FILE(VAR350F/WEBAPIT)                                                                                                                                                                                                                       </t>
  </si>
  <si>
    <t xml:space="preserve">CLRPFM FILE(VAR350F/WEBAPIL)                                                                                                                                                                                                                       </t>
  </si>
  <si>
    <t xml:space="preserve">CLRPFM FILE(VAR350F/WEBAPIE)                                                                                                                                                                                                                       </t>
  </si>
  <si>
    <t>CALL PGM(S4CS90CL)                                                                                                                                                                                                                                     /</t>
  </si>
  <si>
    <t xml:space="preserve">CALL PGM(SYSJOB/CLX18MNCK)                                                                                                                                                                                                                        </t>
  </si>
  <si>
    <t xml:space="preserve">CALL PGM(SYSJOB/CLX17MNCK)                                                                                                                                                                                                                             </t>
  </si>
  <si>
    <t xml:space="preserve">CALL PGM(SYSJOB/CLX19MNCK)    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</si>
  <si>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PGM(MXAPTLIB/CLCSLB530A)    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</si>
  <si>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PGM(MXAPTLIB/CLCCMBATCH)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</si>
  <si>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PGM(MXAPTLIB/CLCMPBATCH)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</si>
  <si>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PGM(MXAPTLIB/CLCMRBATCH)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</si>
  <si>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PGM(MXAPTLIB/CLXBATCHT)                                                                                                                                                                                                                    </t>
  </si>
  <si>
    <t xml:space="preserve">RUNSQLSTM SRCFILE(MXAPTSRC/SSQL) SRCMBR(KKPOIF) COMMIT(*NONE)                                                                                                                                                                                    </t>
  </si>
  <si>
    <t xml:space="preserve">CALL PGM(MXAPTLIB/CLCMIB900A)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</si>
  <si>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PGM(MXAPTLIB/CLCICB020A)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</si>
  <si>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PGM(MXAPTLIB/CLCQAB010A)     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</si>
  <si>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PGM(MXAPTLIB/CLCICB020A)     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</si>
  <si>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PGM(MXAPTLIB/CLEANOUTQ) PARM('MMXLASER6')                                                                                                                                                                                                   </t>
  </si>
  <si>
    <t>RUNSQLSTM SRCSTMF('/home/MXPDCUSR</t>
  </si>
  <si>
    <t xml:space="preserve">CALL PGM(MXAPTLIB/CLCSLB321A)                                                                                                                                                                                                 </t>
  </si>
  <si>
    <t xml:space="preserve">CALL PGM(MXAPTLIB/CLCSLB300A)                                                                                                                                                                                               </t>
  </si>
  <si>
    <t xml:space="preserve">CALL PGM(MXAPTLIB/CLCSLB301A)                                                                                                                                                                                                </t>
  </si>
  <si>
    <t xml:space="preserve">CALL PGM(MXAPTLIB/CLCSLB341A)                                                                                                                                                                                               </t>
  </si>
  <si>
    <t xml:space="preserve">CALL PGM(MXAPTLIB/CLCSLB786A)                                                                                                                                                                                                                    </t>
  </si>
  <si>
    <t xml:space="preserve">CALL PGM(MXHAPLIB/GHAPPRTSTK)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</si>
  <si>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PGM(MXAPTLIB/CLCSLB170A)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</si>
  <si>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PGM(MXAPTLIB/CLCSLB170B)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</si>
  <si>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PGM(MXAPTLIB/CLCSLB200A) 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</si>
  <si>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PGM(MXAPTLIB/CLCSLB201A)                                                                                                                                                                                                                    </t>
  </si>
  <si>
    <t xml:space="preserve">CALL PGM(QGPL/KILLJOB) PARM('QUSRWRKPRD' 'MX*')                                                                                                                                                                                                       </t>
  </si>
  <si>
    <t xml:space="preserve">CALL PGM(MXAPTLIB/CBCCMB992A)                                                                                                                                                                                                                         </t>
  </si>
  <si>
    <t xml:space="preserve">CALL PGM(MXAPTLIB/FTPDW100)                                                                                                                                                                                                 </t>
  </si>
  <si>
    <t>RUNSQLSTM SRCSTMF('/home/MBABAGAY</t>
  </si>
  <si>
    <t xml:space="preserve">CALL PGM(MXAPTLIB/CLCGMDM00L)                                                                                                                                                                                                                    </t>
  </si>
  <si>
    <t xml:space="preserve">CALL PGM(MXAPTLIB/FTPGP010)                                                                                                                                                                                                                     </t>
  </si>
  <si>
    <t xml:space="preserve">CALL PGM(MXAPTLIB/CLCLGW951A)                                                                                                                                                                                                                   </t>
  </si>
  <si>
    <t>CALL PGM(ZLX99W999)                                                                                                                                                                                                                                     /</t>
  </si>
  <si>
    <t xml:space="preserve">CALL PGM(SYSJOB/ZLX99W999)                                                                                                                                                                                                                           </t>
  </si>
  <si>
    <t>ADLTJRNRCV</t>
  </si>
  <si>
    <t>ADMD</t>
  </si>
  <si>
    <t>ALC_RESULT</t>
  </si>
  <si>
    <t>AMXAMOS3</t>
  </si>
  <si>
    <t>APB_DATA</t>
  </si>
  <si>
    <t>ASAVRSTHA</t>
  </si>
  <si>
    <t>ASN_MPMI</t>
  </si>
  <si>
    <t>AVAR350F</t>
  </si>
  <si>
    <t>AYSPART</t>
  </si>
  <si>
    <t>BASEPOOL1</t>
  </si>
  <si>
    <t>BASEPOOL2</t>
  </si>
  <si>
    <t>BATCH_FTZ</t>
  </si>
  <si>
    <t>BIGFILE_DW</t>
  </si>
  <si>
    <t>BK78_DAY2</t>
  </si>
  <si>
    <t>BK78_MONT</t>
  </si>
  <si>
    <t>BK78_WEEK</t>
  </si>
  <si>
    <t>CSI_DATA</t>
  </si>
  <si>
    <t>EMAIL_DLRS</t>
  </si>
  <si>
    <t>FLASHCOPY</t>
  </si>
  <si>
    <t>GIS_IF</t>
  </si>
  <si>
    <t>HTS_CODE</t>
  </si>
  <si>
    <t>IF_TBL_CLR</t>
  </si>
  <si>
    <t>IPDB_MONT</t>
  </si>
  <si>
    <t>MI_IVH_PUR</t>
  </si>
  <si>
    <t>MI_PICK_H</t>
  </si>
  <si>
    <t>MI_PICK_K</t>
  </si>
  <si>
    <t>MI_TASK_PI</t>
  </si>
  <si>
    <t>MMX_CLMIV</t>
  </si>
  <si>
    <t>MMX_ORD</t>
  </si>
  <si>
    <t>MMX_ORDSND</t>
  </si>
  <si>
    <t>MMX_ORDSNM</t>
  </si>
  <si>
    <t>MMX_ORDSNT</t>
  </si>
  <si>
    <t>MPA_ACC_BT</t>
  </si>
  <si>
    <t>MPA_ADHOC1</t>
  </si>
  <si>
    <t>MPA_ADHOC2</t>
  </si>
  <si>
    <t>MPA_BA_RL1</t>
  </si>
  <si>
    <t>MPA_BA_RL2</t>
  </si>
  <si>
    <t>MPA_BATCH</t>
  </si>
  <si>
    <t>MPA_BATCH1</t>
  </si>
  <si>
    <t>MPA_BATCH2</t>
  </si>
  <si>
    <t>MPA_DE_DMD</t>
  </si>
  <si>
    <t>MPA_DE_DMW</t>
  </si>
  <si>
    <t>MPA_DLRTER</t>
  </si>
  <si>
    <t>MPA_DUTY</t>
  </si>
  <si>
    <t>MPA_DUTY_2</t>
  </si>
  <si>
    <t>MPA_DW</t>
  </si>
  <si>
    <t>MPA_DW_DMD</t>
  </si>
  <si>
    <t>MPA_D2D_1</t>
  </si>
  <si>
    <t>MPA_D2D_2</t>
  </si>
  <si>
    <t>MPA_D2D_3A</t>
  </si>
  <si>
    <t>MPA_D2D_3B</t>
  </si>
  <si>
    <t>MPA_EVCD</t>
  </si>
  <si>
    <t>MPA_FTA</t>
  </si>
  <si>
    <t>MPA_GPASS</t>
  </si>
  <si>
    <t>MPA_IF_BMC</t>
  </si>
  <si>
    <t>MPA_IF_CDS</t>
  </si>
  <si>
    <t>MPA_IF_CLM</t>
  </si>
  <si>
    <t>MPA_IF_CMC</t>
  </si>
  <si>
    <t>MPA_IF_DDS</t>
  </si>
  <si>
    <t>MPA_IF_DDT</t>
  </si>
  <si>
    <t>MPA_IF_DD4</t>
  </si>
  <si>
    <t>MPA_IF_GLV</t>
  </si>
  <si>
    <t>MPA_IF_GMC</t>
  </si>
  <si>
    <t>MPA_IF_HAT</t>
  </si>
  <si>
    <t>MPA_IF_LIL</t>
  </si>
  <si>
    <t>MPA_IF_LTE</t>
  </si>
  <si>
    <t>MPA_IF_LTF</t>
  </si>
  <si>
    <t>MPA_IF_LTR</t>
  </si>
  <si>
    <t>MPA_IF_LTS</t>
  </si>
  <si>
    <t>MPA_IF_LT3</t>
  </si>
  <si>
    <t>MPA_IF_ME4</t>
  </si>
  <si>
    <t>MPA_IF_MW3</t>
  </si>
  <si>
    <t>MPA_LOC_BK</t>
  </si>
  <si>
    <t>MPA_MBRRMV</t>
  </si>
  <si>
    <t>MPA_MBRRM2</t>
  </si>
  <si>
    <t>MPA_MO_DAY</t>
  </si>
  <si>
    <t>MPA_MO_WEK</t>
  </si>
  <si>
    <t>MPA_MR1_PO</t>
  </si>
  <si>
    <t>MPA_MR1_TH</t>
  </si>
  <si>
    <t>MPA_MSPS</t>
  </si>
  <si>
    <t>MPA_NBMTR</t>
  </si>
  <si>
    <t>MPA_ORH_S1</t>
  </si>
  <si>
    <t xml:space="preserve">CALL PGM(MCAPTLIB/CLCCMB300A)                                                                                                                                                                                                </t>
    <phoneticPr fontId="18" type="noConversion"/>
  </si>
  <si>
    <t>call</t>
    <phoneticPr fontId="18" type="noConversion"/>
  </si>
  <si>
    <t>schema</t>
    <phoneticPr fontId="18" type="noConversion"/>
  </si>
  <si>
    <t>cobol</t>
    <phoneticPr fontId="18" type="noConversion"/>
  </si>
  <si>
    <t>call_root</t>
  </si>
  <si>
    <t>lv</t>
  </si>
  <si>
    <t>L1</t>
    <phoneticPr fontId="18" type="noConversion"/>
  </si>
  <si>
    <t>L2</t>
    <phoneticPr fontId="18" type="noConversion"/>
  </si>
  <si>
    <t>L3</t>
    <phoneticPr fontId="18" type="noConversion"/>
  </si>
  <si>
    <t>L4</t>
    <phoneticPr fontId="18" type="noConversion"/>
  </si>
  <si>
    <t>L5</t>
    <phoneticPr fontId="18" type="noConversion"/>
  </si>
  <si>
    <t>L6</t>
    <phoneticPr fontId="18" type="noConversion"/>
  </si>
  <si>
    <t>L7</t>
    <phoneticPr fontId="18" type="noConversion"/>
  </si>
  <si>
    <t>L8</t>
    <phoneticPr fontId="18" type="noConversion"/>
  </si>
  <si>
    <t>LEAF</t>
    <phoneticPr fontId="18" type="noConversion"/>
  </si>
  <si>
    <t>CLCCMB300A</t>
  </si>
  <si>
    <t>CBCCMB300A</t>
  </si>
  <si>
    <t>CLCCMB903A</t>
  </si>
  <si>
    <t>CLCCMB900A</t>
  </si>
  <si>
    <t>CBCCMB911A</t>
  </si>
  <si>
    <t>CBCCMB920A</t>
  </si>
  <si>
    <t>CLCCMB901A</t>
  </si>
  <si>
    <t>CBCCMB901A</t>
  </si>
  <si>
    <t>CBCCMB902A</t>
  </si>
  <si>
    <t>CBCCMB903A</t>
  </si>
  <si>
    <t>CBCCMB904A</t>
  </si>
  <si>
    <t>CBCCMB905A</t>
  </si>
  <si>
    <t>CBCCMB906A</t>
  </si>
  <si>
    <t>CLCCMB902A</t>
  </si>
  <si>
    <t>CBCCMB907A</t>
  </si>
  <si>
    <t>CBCCMB908A</t>
  </si>
  <si>
    <t>CBCSLB481A</t>
  </si>
  <si>
    <t>CBCSLB430Z</t>
  </si>
  <si>
    <t>CBCSLB481B</t>
  </si>
  <si>
    <t>CBCSLB481C</t>
  </si>
  <si>
    <t>CBCICB075A</t>
  </si>
  <si>
    <t>CBCICB073A</t>
  </si>
  <si>
    <t>CLCICB007A</t>
  </si>
  <si>
    <t>CBCSLB430E</t>
  </si>
  <si>
    <t>CBCSLB010A</t>
  </si>
  <si>
    <t>CBCSLB430F</t>
  </si>
  <si>
    <t>FTPCS014</t>
  </si>
  <si>
    <t>FTPCS510A</t>
  </si>
  <si>
    <t>FTPCS011A</t>
  </si>
  <si>
    <t>FTPCS012</t>
  </si>
  <si>
    <t>FTPCS013</t>
  </si>
  <si>
    <t>CBCGCCBORL</t>
  </si>
  <si>
    <t>CBCGCCCLMA</t>
  </si>
  <si>
    <t>CBCGCCFRHA</t>
  </si>
  <si>
    <t>CLCGCCPRMA</t>
  </si>
  <si>
    <t>CBCGCCPRMA</t>
  </si>
  <si>
    <t>CBCGCCPRMB</t>
  </si>
  <si>
    <t>CBCGCCPROD</t>
  </si>
  <si>
    <t>CLCGCCSHDA</t>
  </si>
  <si>
    <t>CBCGCCSHDA</t>
  </si>
  <si>
    <t>CBCGCCSHDB</t>
  </si>
  <si>
    <t>CBCGCCSRHA</t>
  </si>
  <si>
    <t>CBCGMDM02R</t>
  </si>
  <si>
    <t>CLCGMDM02L</t>
  </si>
  <si>
    <t>CBCGMDM01R</t>
  </si>
  <si>
    <t>CBCGMDM03R</t>
  </si>
  <si>
    <t>CBCICB053A</t>
  </si>
  <si>
    <t>CBCICB053B</t>
  </si>
  <si>
    <t>CBCICB054A</t>
  </si>
  <si>
    <t>CBCICB120A</t>
  </si>
  <si>
    <t>CBCICB059A</t>
  </si>
  <si>
    <t>CBCICB059B</t>
  </si>
  <si>
    <t>CBCICB062A</t>
  </si>
  <si>
    <t>CBCICB062B</t>
  </si>
  <si>
    <t>CBCICB065A</t>
  </si>
  <si>
    <t>CBCICB065B</t>
  </si>
  <si>
    <t>CBCICB066A</t>
  </si>
  <si>
    <t>CBCICB079A</t>
  </si>
  <si>
    <t>CBCICB080B</t>
  </si>
  <si>
    <t>CBCICB082A</t>
  </si>
  <si>
    <t>CBCICB006A</t>
  </si>
  <si>
    <t>CBCICB006C</t>
  </si>
  <si>
    <t>CBCICB006M</t>
  </si>
  <si>
    <t>CBCICB009A</t>
  </si>
  <si>
    <t>CBCICB009C</t>
  </si>
  <si>
    <t>CBCICB035C</t>
  </si>
  <si>
    <t>CBCICB150A</t>
  </si>
  <si>
    <t>CBCICB035D</t>
  </si>
  <si>
    <t>CBCICB056A</t>
  </si>
  <si>
    <t>CBCICB057A</t>
  </si>
  <si>
    <t>CBCICB057B</t>
  </si>
  <si>
    <t>CLCICB055A</t>
  </si>
  <si>
    <t>CBCICB055A</t>
  </si>
  <si>
    <t>CBCICB055B</t>
  </si>
  <si>
    <t>CBCICB055C</t>
  </si>
  <si>
    <t>CBCICB055D</t>
  </si>
  <si>
    <t>CBCICB055E</t>
  </si>
  <si>
    <t>CBCICB055F</t>
  </si>
  <si>
    <t>CBCICB055G</t>
  </si>
  <si>
    <t>CBCICB055H</t>
  </si>
  <si>
    <t>CLCICB010A</t>
  </si>
  <si>
    <t>CBCICB043A</t>
  </si>
  <si>
    <t>CBCICB044A</t>
  </si>
  <si>
    <t>CBCICB044B</t>
  </si>
  <si>
    <t>CBCICB046B</t>
  </si>
  <si>
    <t>CBCEAKEPOD</t>
  </si>
  <si>
    <t>CBCEAKKPOD</t>
  </si>
  <si>
    <t>CBCICB235A</t>
  </si>
  <si>
    <t>CBCSLB020A</t>
  </si>
  <si>
    <t>CBCUZW030R</t>
  </si>
  <si>
    <t>CBCICB077A</t>
  </si>
  <si>
    <t>CBCSLW479A</t>
  </si>
  <si>
    <t>CLCICB074A</t>
  </si>
  <si>
    <t>CBCICB074A</t>
  </si>
  <si>
    <t>CBCICB044E</t>
  </si>
  <si>
    <t>CBCICB044F</t>
  </si>
  <si>
    <t>CBCICB150B</t>
  </si>
  <si>
    <t>CBCICB045B</t>
  </si>
  <si>
    <t>CBCICB046H</t>
  </si>
  <si>
    <t>CBCICB048E</t>
  </si>
  <si>
    <t>CBCICB044G</t>
  </si>
  <si>
    <t>CBCICB046E</t>
  </si>
  <si>
    <t>CBCSLB452A</t>
  </si>
  <si>
    <t>CBCSLW490A</t>
  </si>
  <si>
    <t>CBCSLB430A</t>
  </si>
  <si>
    <t>CBCSLB430B</t>
  </si>
  <si>
    <t>CBCSLB430C</t>
  </si>
  <si>
    <t>CBCSLB430G</t>
  </si>
  <si>
    <t>CLCCMB110A</t>
  </si>
  <si>
    <t>CBCSLB430H</t>
  </si>
  <si>
    <t>CBCSLB437A</t>
  </si>
  <si>
    <t>CLCCMB150A</t>
  </si>
  <si>
    <t>CLCCMB150B</t>
  </si>
  <si>
    <t>CLCCMB160A</t>
  </si>
  <si>
    <t>CLCCMB160B</t>
  </si>
  <si>
    <t>CLCCMB170A</t>
  </si>
  <si>
    <t>CLCCMB170B</t>
  </si>
  <si>
    <t>CBCSLB438A</t>
  </si>
  <si>
    <t>CBCSLB480A</t>
  </si>
  <si>
    <t>CBCSLB480B</t>
  </si>
  <si>
    <t>CLCICB115A</t>
  </si>
  <si>
    <t>CBCSLB480C</t>
  </si>
  <si>
    <t>CBCICB048F</t>
  </si>
  <si>
    <t>CBCICB211A</t>
  </si>
  <si>
    <t>CBCICB231A</t>
  </si>
  <si>
    <t>CBCICB232A</t>
  </si>
  <si>
    <t>CBCICB201A</t>
  </si>
  <si>
    <t>CLCICB015A</t>
  </si>
  <si>
    <t>CBCICB036A</t>
  </si>
  <si>
    <t>CBCICB036B</t>
  </si>
  <si>
    <t>CBCICB151A</t>
  </si>
  <si>
    <t>FTPCS100</t>
  </si>
  <si>
    <t>CBCICB046L</t>
  </si>
  <si>
    <t>FTPCS014M</t>
  </si>
  <si>
    <t>FTPCS100A</t>
  </si>
  <si>
    <t>CLCICB035C</t>
  </si>
  <si>
    <t>CLCICB047D</t>
  </si>
  <si>
    <t>CBCICB047A</t>
  </si>
  <si>
    <t>CBCICB110A</t>
  </si>
  <si>
    <t>CBCICB047B</t>
  </si>
  <si>
    <t>CBCICB031B</t>
  </si>
  <si>
    <t>CBCICB031C</t>
  </si>
  <si>
    <t>CBCICB034A</t>
  </si>
  <si>
    <t>CBCUZW012R</t>
  </si>
  <si>
    <t>CLCICB059S</t>
  </si>
  <si>
    <t>CBCICB092A</t>
  </si>
  <si>
    <t>CBCICB101A</t>
  </si>
  <si>
    <t>CBCICB100A</t>
  </si>
  <si>
    <t>CBCLGB170A</t>
  </si>
  <si>
    <t>CBCLGB080A</t>
  </si>
  <si>
    <t>CBCLGB180A</t>
  </si>
  <si>
    <t>CBCLGB190A</t>
  </si>
  <si>
    <t>CBCLGB090A</t>
  </si>
  <si>
    <t>CBCLGB345A</t>
  </si>
  <si>
    <t>CBCLGW647A</t>
  </si>
  <si>
    <t>CLCICB100A</t>
  </si>
  <si>
    <t>CBCICB280A</t>
  </si>
  <si>
    <t>CBCICB280B</t>
  </si>
  <si>
    <t>CLCCMB010A</t>
  </si>
  <si>
    <t>CLCCMB020C</t>
  </si>
  <si>
    <t>CLCCMB030A</t>
  </si>
  <si>
    <t>CLCCMB040A</t>
  </si>
  <si>
    <t>CLCCMB050A</t>
  </si>
  <si>
    <t>CLCCMB060A</t>
  </si>
  <si>
    <t>CBCICB280C</t>
  </si>
  <si>
    <t>CBCICB280Z</t>
  </si>
  <si>
    <t>CLCICB280Y</t>
  </si>
  <si>
    <t>FTPCS107</t>
  </si>
  <si>
    <t>FTPCS107A</t>
  </si>
  <si>
    <t>FTPCS106</t>
  </si>
  <si>
    <t>CLCICB210B</t>
  </si>
  <si>
    <t>CBCICB006E</t>
  </si>
  <si>
    <t>CBCICB007C</t>
  </si>
  <si>
    <t>CBCICB008A</t>
  </si>
  <si>
    <t>CBCICB008C</t>
  </si>
  <si>
    <t>CBCICB010A</t>
  </si>
  <si>
    <t>CBCICB010C</t>
  </si>
  <si>
    <t>CBCICB078A</t>
  </si>
  <si>
    <t>CBCICB083A</t>
  </si>
  <si>
    <t>CBCICB300A</t>
  </si>
  <si>
    <t>CLCICB301Y</t>
  </si>
  <si>
    <t>CLCICB303Y</t>
  </si>
  <si>
    <t>CLCICB305Y</t>
  </si>
  <si>
    <t>CLCICB610A</t>
  </si>
  <si>
    <t>CBCICB610A</t>
  </si>
  <si>
    <t>CLCIFB030A</t>
  </si>
  <si>
    <t>CBCIFB030A</t>
  </si>
  <si>
    <t>CBCIFB100A</t>
  </si>
  <si>
    <t>CLCIFB100A</t>
  </si>
  <si>
    <t>CBCIFB200A</t>
  </si>
  <si>
    <t>CLCIFB030C</t>
  </si>
  <si>
    <t>CLCIFB550A</t>
  </si>
  <si>
    <t>CBCIFB550A</t>
  </si>
  <si>
    <t>CBCIFB530A</t>
  </si>
  <si>
    <t>CBCIFB551A</t>
  </si>
  <si>
    <t>CBCLGB330A</t>
  </si>
  <si>
    <t>CBCLGB335A</t>
  </si>
  <si>
    <t>CLCLGB070A</t>
  </si>
  <si>
    <t>CBCLGB301A</t>
  </si>
  <si>
    <t>CBCLGB300A</t>
  </si>
  <si>
    <t>CBCLGB221A</t>
  </si>
  <si>
    <t>CBCSLB430W</t>
  </si>
  <si>
    <t>CBCLGR065A</t>
  </si>
  <si>
    <t>CBCLGR070A</t>
  </si>
  <si>
    <t>CBCLGB200A</t>
  </si>
  <si>
    <t>CBCLGB210A</t>
  </si>
  <si>
    <t>CBCLGB220A</t>
  </si>
  <si>
    <t>CBCLGB224A</t>
  </si>
  <si>
    <t>CLCLGB218A</t>
  </si>
  <si>
    <t>CBCLGB218A</t>
  </si>
  <si>
    <t>CBCLGW331A</t>
  </si>
  <si>
    <t>CLCLGB218C</t>
  </si>
  <si>
    <t>CBCIFB031E</t>
  </si>
  <si>
    <t>CBCIFB032A</t>
  </si>
  <si>
    <t>CBCIFB033B</t>
  </si>
  <si>
    <t>CBCIFB034A</t>
  </si>
  <si>
    <t>CBCIFB041A</t>
  </si>
  <si>
    <t>CBCLGB240B</t>
  </si>
  <si>
    <t>CBCLGB390A</t>
  </si>
  <si>
    <t>CBCSLB449A</t>
  </si>
  <si>
    <t>FTPCR043</t>
  </si>
  <si>
    <t>CBCPLW951A</t>
  </si>
  <si>
    <t>CBCPLW951B</t>
  </si>
  <si>
    <t>CBCPLW951C</t>
  </si>
  <si>
    <t>CBCPLW951D</t>
  </si>
  <si>
    <t>CBCPLW951F</t>
  </si>
  <si>
    <t>CBCPLW951G</t>
  </si>
  <si>
    <t>CBCPLW951P</t>
  </si>
  <si>
    <t>CBCQAB501A</t>
  </si>
  <si>
    <t>CBCQAB520A</t>
  </si>
  <si>
    <t>CLCQAB800A</t>
  </si>
  <si>
    <t>CBCQAB450A</t>
  </si>
  <si>
    <t>CBCQAB470A</t>
  </si>
  <si>
    <t>CBCQAB040A</t>
  </si>
  <si>
    <t>CBCQAB090A</t>
  </si>
  <si>
    <t>CBCQAB531A</t>
  </si>
  <si>
    <t>CBCQAB532A</t>
  </si>
  <si>
    <t>CBCQAB650A</t>
  </si>
  <si>
    <t>CBCQAB533A</t>
  </si>
  <si>
    <t>CLCSLB105A</t>
  </si>
  <si>
    <t>CBCSLB770A</t>
  </si>
  <si>
    <t>CBCSLB770B</t>
  </si>
  <si>
    <t>CBCSLB771A</t>
  </si>
  <si>
    <t>CBCSLB772A</t>
  </si>
  <si>
    <t>CBCSLB773A</t>
  </si>
  <si>
    <t>CLCSLB108A</t>
  </si>
  <si>
    <t>CBCSLB108A</t>
  </si>
  <si>
    <t>CBCSLB118A</t>
  </si>
  <si>
    <t>CBCSLB120A</t>
  </si>
  <si>
    <t>CBCSLB130A</t>
  </si>
  <si>
    <t>CLCSLB200A</t>
  </si>
  <si>
    <t>CBCPHB970A</t>
  </si>
  <si>
    <t>CBCPHB980A</t>
  </si>
  <si>
    <t>CBCSLB203A</t>
  </si>
  <si>
    <t>CLCSLB200B</t>
  </si>
  <si>
    <t>CBCSLB204A</t>
  </si>
  <si>
    <t>CBCSLB207A</t>
  </si>
  <si>
    <t>CBCSLB208A</t>
  </si>
  <si>
    <t>CBCSLB175A</t>
  </si>
  <si>
    <t>CLCSLB205A</t>
  </si>
  <si>
    <t>CBCSLB205A</t>
  </si>
  <si>
    <t>CBCSLB209A</t>
  </si>
  <si>
    <t>CBCSLB210A</t>
  </si>
  <si>
    <t>CLCSLB210B</t>
  </si>
  <si>
    <t>CBCSLB439A</t>
  </si>
  <si>
    <t>CBCSLB439B</t>
  </si>
  <si>
    <t>CBCSLB439C</t>
  </si>
  <si>
    <t>CBCSLB439Z</t>
  </si>
  <si>
    <t>CLCSLB400Y</t>
  </si>
  <si>
    <t>CBCSLB443A</t>
  </si>
  <si>
    <t>CBCSLB443B</t>
  </si>
  <si>
    <t>CBCSLB443C</t>
  </si>
  <si>
    <t>CBCSLB443Z</t>
  </si>
  <si>
    <t>CBCSLB542A</t>
  </si>
  <si>
    <t>CBCSLB542B</t>
  </si>
  <si>
    <t>CBCSLB542C</t>
  </si>
  <si>
    <t>CBCSLB542Z</t>
  </si>
  <si>
    <t>CBCSLB542D</t>
  </si>
  <si>
    <t>CLCSLB220A</t>
  </si>
  <si>
    <t>CBCSLB220A</t>
  </si>
  <si>
    <t>CBCSLB221A</t>
  </si>
  <si>
    <t>CBCSLB222A</t>
  </si>
  <si>
    <t>CBCSLB223A</t>
  </si>
  <si>
    <t>CBCSLB223B</t>
  </si>
  <si>
    <t>CBCSLB224A</t>
  </si>
  <si>
    <t>CBCSLB225A</t>
  </si>
  <si>
    <t>CBCSLB226A</t>
  </si>
  <si>
    <t>CBCSLB227A</t>
  </si>
  <si>
    <t>CBCSLB228A</t>
  </si>
  <si>
    <t>CLCSLB301A</t>
  </si>
  <si>
    <t>CBCSLB301A</t>
  </si>
  <si>
    <t>CBCSLB301B</t>
  </si>
  <si>
    <t>CBCSLB301C</t>
  </si>
  <si>
    <t>CBCSLB420A</t>
  </si>
  <si>
    <t>CBCSLB301D</t>
  </si>
  <si>
    <t>CBCSLB301E</t>
  </si>
  <si>
    <t>CBCSLB302A</t>
  </si>
  <si>
    <t>CBCSLB620C</t>
  </si>
  <si>
    <t>CBCSLB035A</t>
  </si>
  <si>
    <t>CBCSLB036A</t>
  </si>
  <si>
    <t>CBCSLB620L</t>
  </si>
  <si>
    <t>CBCSLB625L</t>
  </si>
  <si>
    <t>CBCSLB680U</t>
  </si>
  <si>
    <t>CLCSLB313A</t>
  </si>
  <si>
    <t>CBCSLB313A</t>
  </si>
  <si>
    <t>CLCSLB321A</t>
  </si>
  <si>
    <t>CBCSLB321A</t>
  </si>
  <si>
    <t>CBCQAB010A</t>
  </si>
  <si>
    <t>CBCSLB323A</t>
  </si>
  <si>
    <t>CBCPHB802A</t>
  </si>
  <si>
    <t>CBCICB104B</t>
  </si>
  <si>
    <t>CBCICB109B</t>
  </si>
  <si>
    <t>CBCPHB535B</t>
  </si>
  <si>
    <t>CBCPHB973A</t>
  </si>
  <si>
    <t>CBCPHB973M</t>
  </si>
  <si>
    <t>CBCTHB811A</t>
  </si>
  <si>
    <t>CLCPHB040A</t>
  </si>
  <si>
    <t>CBCSLB453A</t>
  </si>
  <si>
    <t>CBCSLB325A</t>
  </si>
  <si>
    <t>CBCSLB327A</t>
  </si>
  <si>
    <t>CBCLGB075B</t>
  </si>
  <si>
    <t>CBCSLB329A</t>
  </si>
  <si>
    <t>CBCSLB331A</t>
  </si>
  <si>
    <t>CLCCMB090A</t>
  </si>
  <si>
    <t>CLCCMB070A</t>
  </si>
  <si>
    <t>CLCSLB420A</t>
  </si>
  <si>
    <t>CBCSLB425A</t>
  </si>
  <si>
    <t>CBCSLB435A</t>
  </si>
  <si>
    <t>CBCSLB435B</t>
  </si>
  <si>
    <t>CLCSLB534A</t>
  </si>
  <si>
    <t>CBCSLB534A</t>
  </si>
  <si>
    <t>CBCSLB030A</t>
  </si>
  <si>
    <t>CBCSLB031A</t>
  </si>
  <si>
    <t>CBCSLB534L</t>
  </si>
  <si>
    <t>CBCSLB868A</t>
  </si>
  <si>
    <t>CBCSLB534U</t>
  </si>
  <si>
    <t>CBCSLB800A</t>
  </si>
  <si>
    <t>CBCSLB815A</t>
  </si>
  <si>
    <t>CBCSLB819A</t>
  </si>
  <si>
    <t>CBCSLB535A</t>
  </si>
  <si>
    <t>CBCSLB568A</t>
  </si>
  <si>
    <t>CBCSLB568B</t>
  </si>
  <si>
    <t>CBCSLB568X</t>
  </si>
  <si>
    <t>CBCSLB680A</t>
  </si>
  <si>
    <t>CBCSLB680L</t>
  </si>
  <si>
    <t>CBCSLB868B</t>
  </si>
  <si>
    <t>CBCSLB685A</t>
  </si>
  <si>
    <t>CBCSLB685L</t>
  </si>
  <si>
    <t>CBCSLB686A</t>
  </si>
  <si>
    <t>CBCSLB686L</t>
  </si>
  <si>
    <t>CBCSLB691A</t>
  </si>
  <si>
    <t>CBCQAB070A</t>
  </si>
  <si>
    <t>CBCQAB081A</t>
  </si>
  <si>
    <t>CBCQAB211B</t>
  </si>
  <si>
    <t>CBCQAB215B</t>
  </si>
  <si>
    <t>CBCSLB691C</t>
  </si>
  <si>
    <t>CBCSLB691D</t>
  </si>
  <si>
    <t>CBCSLB692A</t>
  </si>
  <si>
    <t>CBCSLB692B</t>
  </si>
  <si>
    <t>CBCSLB694A</t>
  </si>
  <si>
    <t>CBCSLB697A</t>
  </si>
  <si>
    <t>CBCSLB698A</t>
  </si>
  <si>
    <t>CBCSLB698B</t>
  </si>
  <si>
    <t>CBCSLB698X</t>
  </si>
  <si>
    <t>CLCSLB560A</t>
  </si>
  <si>
    <t>CBCSLB560A</t>
  </si>
  <si>
    <t>CBCSLB690A</t>
  </si>
  <si>
    <t>CLCSLB580A</t>
  </si>
  <si>
    <t>CBCSLB572A</t>
  </si>
  <si>
    <t>CBCSLB580A</t>
  </si>
  <si>
    <t>CBCSLB580B</t>
  </si>
  <si>
    <t>CBCSLB580C</t>
  </si>
  <si>
    <t>CBCSLB581A</t>
  </si>
  <si>
    <t>CBCSLB581B</t>
  </si>
  <si>
    <t>CBCSLB581C</t>
  </si>
  <si>
    <t>CBCSLB582A</t>
  </si>
  <si>
    <t>CBCSLB583A</t>
  </si>
  <si>
    <t>CBCSLB584A</t>
  </si>
  <si>
    <t>CBCSLB585A</t>
  </si>
  <si>
    <t>CBCSLB810A</t>
  </si>
  <si>
    <t>CLCSLB690A</t>
  </si>
  <si>
    <t>CBCQAB534A</t>
  </si>
  <si>
    <t>CBCSLB565A</t>
  </si>
  <si>
    <t>CBCSLB565B</t>
  </si>
  <si>
    <t>CBCSLB565D</t>
  </si>
  <si>
    <t>CBCSLB695A</t>
  </si>
  <si>
    <t>CBCSLB695B</t>
  </si>
  <si>
    <t>CBCSLB695D</t>
  </si>
  <si>
    <t>CBCSLB700A</t>
  </si>
  <si>
    <t>CBCSLB812A</t>
  </si>
  <si>
    <t>CBCSLB814A</t>
  </si>
  <si>
    <t>CBCSLB760A</t>
  </si>
  <si>
    <t>CBCSLB770K</t>
  </si>
  <si>
    <t>CLCSLB860B</t>
  </si>
  <si>
    <t>CBCSLB861A</t>
  </si>
  <si>
    <t>CBCSLB863A</t>
  </si>
  <si>
    <t>CBCSLB865A</t>
  </si>
  <si>
    <t>CBCSLB867A</t>
  </si>
  <si>
    <t>CLCSLB869A</t>
  </si>
  <si>
    <t>CBCSLB869A</t>
  </si>
  <si>
    <t>CBCSLB869B</t>
  </si>
  <si>
    <t>CBCICB130A</t>
  </si>
  <si>
    <t>CLCSPB010A</t>
  </si>
  <si>
    <t>CBCSPB021A</t>
  </si>
  <si>
    <t>CBCSPB021E</t>
  </si>
  <si>
    <t>CBCSPB022A</t>
  </si>
  <si>
    <t>CBCSPB022E</t>
  </si>
  <si>
    <t>CBCSPB022C</t>
  </si>
  <si>
    <t>CBCSPB022D</t>
  </si>
  <si>
    <t>CBCSPB025A</t>
  </si>
  <si>
    <t>CBCSPB031A</t>
  </si>
  <si>
    <t>CBCSPB031B</t>
  </si>
  <si>
    <t>CBCSPB032A</t>
  </si>
  <si>
    <t>CBCSPB032B</t>
  </si>
  <si>
    <t>CBCSPB037A</t>
  </si>
  <si>
    <t>CBCSPB041A</t>
  </si>
  <si>
    <t>CBCSPB041B</t>
  </si>
  <si>
    <t>CBCSPB041C</t>
  </si>
  <si>
    <t>CBCSPB041D</t>
  </si>
  <si>
    <t>CBCSPB041E</t>
  </si>
  <si>
    <t>CBCSPB046A</t>
  </si>
  <si>
    <t>CBCSPB047A</t>
  </si>
  <si>
    <t>CBCSPB059A</t>
  </si>
  <si>
    <t>CBCSPB060A</t>
  </si>
  <si>
    <t>CBCSPB060B</t>
  </si>
  <si>
    <t>CBCSPB060C</t>
  </si>
  <si>
    <t>CBCSPB060D</t>
  </si>
  <si>
    <t>CBCSPB060E</t>
  </si>
  <si>
    <t>CBCSPB060F</t>
  </si>
  <si>
    <t>CBCSPB061A</t>
  </si>
  <si>
    <t>CBCSPB061B</t>
  </si>
  <si>
    <t>CBCSPB063A</t>
  </si>
  <si>
    <t>CBCSPB067A</t>
  </si>
  <si>
    <t>CBCSPB067B</t>
  </si>
  <si>
    <t>CBCSPB067D</t>
  </si>
  <si>
    <t>CBCSPB068A</t>
  </si>
  <si>
    <t>CBCSPB068B</t>
  </si>
  <si>
    <t>CBCSPB068C</t>
  </si>
  <si>
    <t>CBCSPB068D</t>
  </si>
  <si>
    <t>CBCSPB068E</t>
  </si>
  <si>
    <t>CBCSPB068F</t>
  </si>
  <si>
    <t>CBCSPB068G</t>
  </si>
  <si>
    <t>CBCSPB068H</t>
  </si>
  <si>
    <t>CBCSPB068I</t>
  </si>
  <si>
    <t>CBCSPB068J</t>
  </si>
  <si>
    <t>CBCSPB069A</t>
  </si>
  <si>
    <t>CBCSPB069B</t>
  </si>
  <si>
    <t>CBCSPB069C</t>
  </si>
  <si>
    <t>CBCSPB069D</t>
  </si>
  <si>
    <t>CBCSPB090A</t>
  </si>
  <si>
    <t>CLCSPB010B</t>
  </si>
  <si>
    <t>CBCSPB080A</t>
  </si>
  <si>
    <t>CLCTHB512A</t>
  </si>
  <si>
    <t>CBCTHB512A</t>
  </si>
  <si>
    <t>CBCTHB810A</t>
  </si>
  <si>
    <t>CLCTHB900A</t>
  </si>
  <si>
    <t>CBCTHB293A</t>
  </si>
  <si>
    <t>CBCTHB294A</t>
  </si>
  <si>
    <t>CBCTHB295A</t>
  </si>
  <si>
    <t>CBCTHB021A</t>
  </si>
  <si>
    <t>CBCTHB022A</t>
  </si>
  <si>
    <t>CLCICB073A</t>
  </si>
  <si>
    <t>CBCTHB296A</t>
  </si>
  <si>
    <t>CBCTHB297A</t>
  </si>
  <si>
    <t>CBCTHB298A</t>
  </si>
  <si>
    <t>CBCTHB299A</t>
  </si>
  <si>
    <t>CBCTHB520A</t>
  </si>
  <si>
    <t>CLXBATCHT</t>
  </si>
  <si>
    <t>#</t>
  </si>
  <si>
    <t>유형</t>
  </si>
  <si>
    <t>관련 모듈</t>
  </si>
  <si>
    <t>우선순위</t>
  </si>
  <si>
    <t>설계대상여부</t>
  </si>
  <si>
    <t>시스템</t>
  </si>
  <si>
    <t>AsIs Appl.ID</t>
  </si>
  <si>
    <t>Appl. ID</t>
  </si>
  <si>
    <t>제목</t>
  </si>
  <si>
    <t>Appl.구분</t>
  </si>
  <si>
    <t>Appl.유형</t>
  </si>
  <si>
    <t>작업구분</t>
  </si>
  <si>
    <t>담당자</t>
  </si>
  <si>
    <t>완료기한</t>
  </si>
  <si>
    <t>상태</t>
  </si>
  <si>
    <t>TFT담당자</t>
  </si>
  <si>
    <t>TFT확인결과</t>
  </si>
  <si>
    <t>C03_재고</t>
  </si>
  <si>
    <t>보통</t>
  </si>
  <si>
    <t>미대상</t>
  </si>
  <si>
    <t>AMOS</t>
  </si>
  <si>
    <t>CLCICB047B</t>
  </si>
  <si>
    <t>Monthly Unmoving/Excess Inventory Analysis(PDC)</t>
  </si>
  <si>
    <t>배치</t>
  </si>
  <si>
    <t>[배치]CL</t>
  </si>
  <si>
    <t>이행</t>
  </si>
  <si>
    <t>정담용 위원</t>
  </si>
  <si>
    <t>신규</t>
  </si>
  <si>
    <t>김규관 책임매니저</t>
  </si>
  <si>
    <t>CLCICB047A</t>
  </si>
  <si>
    <t>C04_물류</t>
  </si>
  <si>
    <t>CBCLGB265A</t>
  </si>
  <si>
    <t>MOVEMENT ORDER SHIPMENT CREATION (MAIN)</t>
  </si>
  <si>
    <t>서비스</t>
  </si>
  <si>
    <t>[서비스]Service</t>
  </si>
  <si>
    <t>이정표 위원</t>
  </si>
  <si>
    <t>이항성 책임</t>
  </si>
  <si>
    <t>CBCIFB800A</t>
  </si>
  <si>
    <t>소스없음</t>
  </si>
  <si>
    <t>KZCLGW020R</t>
  </si>
  <si>
    <t>CASE ?LABEL PRINT for Submitting Print-PGM</t>
  </si>
  <si>
    <t>C07_영업</t>
  </si>
  <si>
    <t>CBCSLW443A</t>
  </si>
  <si>
    <t>Mass Order Creation for PIO</t>
  </si>
  <si>
    <t>C05_품질</t>
  </si>
  <si>
    <t>CBCQAB530A</t>
  </si>
  <si>
    <t>Receive core return parts</t>
  </si>
  <si>
    <t>C02_구매</t>
  </si>
  <si>
    <t>CBCPHB935A</t>
  </si>
  <si>
    <t>CBCPHB925A</t>
  </si>
  <si>
    <t>CBCPHB510B</t>
  </si>
  <si>
    <t>CBCLGW669A</t>
  </si>
  <si>
    <t>CBCLGW555A</t>
  </si>
  <si>
    <t>STOCK ADJUSTMENT DETAIL INQUIRY</t>
  </si>
  <si>
    <t>이돈영 위원</t>
  </si>
  <si>
    <t>CBCLGW550A</t>
  </si>
  <si>
    <t>CBCLGB510B</t>
  </si>
  <si>
    <t>LOADING POST DAILY BATCH ?- Custone</t>
  </si>
  <si>
    <t>CBCLGW391A</t>
  </si>
  <si>
    <t>PICKING POST ~ LOAD (PH803)</t>
  </si>
  <si>
    <t>CBCLGW385A</t>
  </si>
  <si>
    <t>PICKING INSTRUCTION ~ LOAD (CLUSTER ORDER AUTO)</t>
  </si>
  <si>
    <t>CBCLGW180A</t>
  </si>
  <si>
    <t>ON DOCK REPORT BY PIO/JYC</t>
  </si>
  <si>
    <t>Packing Contents List (ENG)</t>
  </si>
  <si>
    <t>CBCSLW876A</t>
  </si>
  <si>
    <t>CBCSLW875A</t>
  </si>
  <si>
    <t>CBCSLW541A</t>
  </si>
  <si>
    <t>CBCSLW537B</t>
  </si>
  <si>
    <t>소스없음, CBCSLB537B</t>
  </si>
  <si>
    <t>CBCSLW537A</t>
  </si>
  <si>
    <t>소스없음, CLCSLB537A-&gt;CBCSLB537A</t>
  </si>
  <si>
    <t>CBCSLW438A</t>
  </si>
  <si>
    <t>CBCSLW432A</t>
  </si>
  <si>
    <t>소스없음, CBCSLB432A</t>
  </si>
  <si>
    <t>CBCSLW431A</t>
  </si>
  <si>
    <t>소스없음, CLCSLB431A</t>
  </si>
  <si>
    <t>CBCSLW154A</t>
  </si>
  <si>
    <t>소스없음, CLCSLB154A</t>
  </si>
  <si>
    <t>CBCSLW148B</t>
  </si>
  <si>
    <t>소스없음, CBCSLB148B</t>
  </si>
  <si>
    <t>CBCLGR013B</t>
  </si>
  <si>
    <t>CBCLGR013A</t>
  </si>
  <si>
    <t>CBCICB243A</t>
  </si>
  <si>
    <t>E-MAIL SEND</t>
  </si>
  <si>
    <t>이미란 위원</t>
  </si>
  <si>
    <t>MSPS INTERFACE</t>
  </si>
  <si>
    <t>정우철 위원</t>
  </si>
  <si>
    <t>이영건 책임매니저</t>
  </si>
  <si>
    <t>MSPS Sending - PFCLGLOC</t>
  </si>
  <si>
    <t>Daily Changed demand management(2Level)</t>
  </si>
  <si>
    <t>최성호 위원</t>
  </si>
  <si>
    <t>C06_기술</t>
  </si>
  <si>
    <t xml:space="preserve">AMOS FTP File Loading :Daily Batch Run (TEC)      </t>
  </si>
  <si>
    <t>최유진 위원</t>
  </si>
  <si>
    <t>권혁민 책임매니저</t>
  </si>
  <si>
    <t xml:space="preserve">GCC) MPSA SHIP DELAY                              </t>
  </si>
  <si>
    <t>이충만 위원</t>
  </si>
  <si>
    <t xml:space="preserve">GCC) MPSA PRM Management                          </t>
  </si>
  <si>
    <t xml:space="preserve">TEC Synchronization                               </t>
  </si>
  <si>
    <t>GPASS Sending                           - Schedule</t>
  </si>
  <si>
    <t>손민규 위원</t>
  </si>
  <si>
    <t xml:space="preserve">Daily Update HTM_FLG                              </t>
  </si>
  <si>
    <t xml:space="preserve">Supersession File Send for Snap-on &amp; Microcat     </t>
  </si>
  <si>
    <t>담당자완료</t>
  </si>
  <si>
    <t xml:space="preserve">SAP (MOBIS) MONTHLY                               </t>
  </si>
  <si>
    <t>신상환 위원</t>
  </si>
  <si>
    <t xml:space="preserve">SAP (MOBIS) DAILY                                 </t>
  </si>
  <si>
    <t>김주용 위원</t>
  </si>
  <si>
    <t>CLCSLB860A</t>
  </si>
  <si>
    <t xml:space="preserve">MSPS Interface SBMJOB                             </t>
  </si>
  <si>
    <t xml:space="preserve">MRC Invoice Create - (DAILY BATCH)                </t>
  </si>
  <si>
    <t xml:space="preserve">AMOS FTP File Send : Purchase Order (MAIN)        </t>
  </si>
  <si>
    <t xml:space="preserve">Daily  IMH  CREATE (IPDC)                         </t>
  </si>
  <si>
    <t xml:space="preserve">DAILY  Fill Rate(MAIN)                            </t>
  </si>
  <si>
    <t xml:space="preserve">Monthly Unmoving/Excess Inventory Analysis        </t>
  </si>
  <si>
    <t xml:space="preserve">Back Order SOQ Creation Batch - Sbmjob            </t>
  </si>
  <si>
    <t xml:space="preserve">Inventory PO Creation(Night Batch)                </t>
  </si>
  <si>
    <t xml:space="preserve">Sales B/Order ETD Calculation           - Sbmjob  </t>
  </si>
  <si>
    <t>박두익 책임</t>
  </si>
  <si>
    <t xml:space="preserve">GMDM) Daily Batch  Code, Material           </t>
  </si>
  <si>
    <t>이승열 위원</t>
  </si>
  <si>
    <t xml:space="preserve">Invoice Create(EO-REIMBERSED)                     </t>
  </si>
  <si>
    <t>이종근 위원</t>
  </si>
  <si>
    <t>Batch Schedule For Corp Invoice Create  - Schedule</t>
  </si>
  <si>
    <t>Preview Order Allocation                - Schedule</t>
  </si>
  <si>
    <t>DMS Sending - Price Master              - Schedule</t>
  </si>
  <si>
    <t>GPASS Sending  - Monthy(sale,warranty)  - Schedule</t>
  </si>
  <si>
    <t>CLCSLB200S</t>
  </si>
  <si>
    <t>GPASS Sending SBMJOB                    - Schedule</t>
  </si>
  <si>
    <t>Pricing Batch                           - Schedule</t>
  </si>
  <si>
    <t xml:space="preserve">Summary Batch                                     </t>
  </si>
  <si>
    <t xml:space="preserve">Inter PDC PO Creation(Night Batch)                </t>
  </si>
  <si>
    <t xml:space="preserve">AUTO PICKING INSTRUCTION Batch - Off-site         </t>
  </si>
  <si>
    <t xml:space="preserve">Quality daily maintenance                         </t>
  </si>
  <si>
    <t>이지해 위원</t>
  </si>
  <si>
    <t>최병석 책임</t>
  </si>
  <si>
    <t>FTP File Schedule  - SPIO PO Factor by Part-N/B  O</t>
  </si>
  <si>
    <t>FTP File Schedule  - SPIO PO Factor Segment-N/B  O</t>
  </si>
  <si>
    <t>FTP File Schedule  - Auto PO Policy Parts  -N/B  O</t>
  </si>
  <si>
    <t xml:space="preserve">LET-DOWN INVENTORY REPLENISHMENT PDC Control      </t>
  </si>
  <si>
    <t>조성민 책임매니저</t>
  </si>
  <si>
    <t>CBCLGB310A</t>
  </si>
  <si>
    <t xml:space="preserve">ANALYSYS PARTS PICKING FREQUENCY - MONTHLY BATCH  </t>
  </si>
  <si>
    <t>CBCLGB336A</t>
  </si>
  <si>
    <t xml:space="preserve">PROCESS STATUS BY MONTH ( DAILY BATCH )           </t>
  </si>
  <si>
    <t>박병훈 책임매니저</t>
  </si>
  <si>
    <t>CBCTHB040A</t>
  </si>
  <si>
    <t xml:space="preserve">Update PMP_FTA_FLG                                </t>
  </si>
  <si>
    <t>C01_공통</t>
  </si>
  <si>
    <t>확인필요</t>
  </si>
  <si>
    <t>CBCCMB999A</t>
  </si>
  <si>
    <t>CMB0010U</t>
  </si>
  <si>
    <t>Notification Email for Successful Serial Batch Run</t>
  </si>
  <si>
    <t>[배치]업무배치</t>
  </si>
  <si>
    <t>오동원 위원</t>
  </si>
  <si>
    <t>보류</t>
  </si>
  <si>
    <t>대상</t>
  </si>
  <si>
    <t>CMO0010U</t>
  </si>
  <si>
    <t>NUMBER CREATION</t>
  </si>
  <si>
    <t>PL완료</t>
  </si>
  <si>
    <t>확인완료</t>
  </si>
  <si>
    <t>CBCCMB510A</t>
  </si>
  <si>
    <t>CMO0020U</t>
  </si>
  <si>
    <t>[화면에서 로직 처리] PDC MASTER HMA/KMA send (REAL)</t>
  </si>
  <si>
    <t>CBCGIMDRCA</t>
  </si>
  <si>
    <t>ICB0010I</t>
  </si>
  <si>
    <t>[배치]I/F배치</t>
  </si>
  <si>
    <t>조영훈 책임매니저</t>
  </si>
  <si>
    <t>CBCICB005A</t>
  </si>
  <si>
    <t>ICB0010U</t>
  </si>
  <si>
    <t xml:space="preserve">Part Segmentation (IPDC)                          </t>
  </si>
  <si>
    <t>CBCGIMKPCA</t>
  </si>
  <si>
    <t>ICB0020I</t>
  </si>
  <si>
    <t>CBCICB005C</t>
  </si>
  <si>
    <t>ICB0020U</t>
  </si>
  <si>
    <t xml:space="preserve">Part Segmentation &amp; Class (PDC)                   </t>
  </si>
  <si>
    <t>이문석 책임매니저</t>
  </si>
  <si>
    <t>CBCGIMKPIA</t>
  </si>
  <si>
    <t>ICB0030I</t>
  </si>
  <si>
    <t>CBCICB005D</t>
  </si>
  <si>
    <t>ICB0030U</t>
  </si>
  <si>
    <t xml:space="preserve">MPSA Part Segmentation (IPDC)  Initial            </t>
  </si>
  <si>
    <t>CBCGIMPIDA</t>
  </si>
  <si>
    <t>ICB0040I</t>
  </si>
  <si>
    <t>ICB0040U</t>
  </si>
  <si>
    <t xml:space="preserve">Daily SOQ Creation Batch(MAIN)                    </t>
  </si>
  <si>
    <t>CBCGIMPIIA</t>
  </si>
  <si>
    <t>ICB0050I</t>
  </si>
  <si>
    <t>ICB0050U</t>
  </si>
  <si>
    <t>[삭제]Inter PDC Auto SOQ Creation (PDC)</t>
  </si>
  <si>
    <t>CBCICB307A</t>
  </si>
  <si>
    <t>ICB0060I</t>
  </si>
  <si>
    <t>FTP File Schedule  - SPIO L/Time by PDC-Part-N/B O</t>
  </si>
  <si>
    <t>오종민 위원</t>
  </si>
  <si>
    <t>CBCICB040A</t>
  </si>
  <si>
    <t>ICB0060U</t>
  </si>
  <si>
    <t xml:space="preserve">Daily POI from SOQ(I,L,O,A,P) BATCH               </t>
  </si>
  <si>
    <t>ICB0070I</t>
  </si>
  <si>
    <t>CBCICB042A</t>
  </si>
  <si>
    <t>ICB0070U</t>
  </si>
  <si>
    <t xml:space="preserve">[삭제]CAO SOQ Creation                                  </t>
  </si>
  <si>
    <t>ICB0080I</t>
  </si>
  <si>
    <t>ICB0080U</t>
  </si>
  <si>
    <t>POI CREATION (EVENT) EPO</t>
  </si>
  <si>
    <t>ICB0090I</t>
  </si>
  <si>
    <t>CBCICB045A</t>
  </si>
  <si>
    <t>ICB0090U</t>
  </si>
  <si>
    <t xml:space="preserve">DAILY POI (INM)    BATCH                          </t>
  </si>
  <si>
    <t>ICB0100I</t>
  </si>
  <si>
    <t>FTP Receiving (FTH Creation)</t>
  </si>
  <si>
    <t>ICB0100U</t>
  </si>
  <si>
    <t>POI CREATION (B/ORDER) BOP</t>
  </si>
  <si>
    <t>CBCICB301A</t>
  </si>
  <si>
    <t>ICB0110I</t>
  </si>
  <si>
    <t>FTP Loading - Auto PO Policy Parts   Main</t>
  </si>
  <si>
    <t>ICB0110U</t>
  </si>
  <si>
    <t>[삭제]SALES ORDER CREATION - MO</t>
  </si>
  <si>
    <t>CBCICB303A</t>
  </si>
  <si>
    <t>ICB0120I</t>
  </si>
  <si>
    <t>FTP Loading - SPIO PO Factor Segment Main</t>
  </si>
  <si>
    <t>ICB0120U</t>
  </si>
  <si>
    <t>SALES ORDER CREATION &amp; PO CONFIRM - VP</t>
  </si>
  <si>
    <t>CBCICB305A</t>
  </si>
  <si>
    <t>ICB0130I</t>
  </si>
  <si>
    <t>FTP Loading - SPIO PO Factor by Part Main</t>
  </si>
  <si>
    <t>ICB0130U</t>
  </si>
  <si>
    <t xml:space="preserve">Monthly Unmoving/Excess Inventory Analysis(IPDC)  </t>
  </si>
  <si>
    <t>ICB0140I</t>
  </si>
  <si>
    <t>PO SEND TO MOBIS</t>
  </si>
  <si>
    <t>ICB0140U</t>
  </si>
  <si>
    <t xml:space="preserve">Monthly Unmoving/Excess Inventory Analysis(PDC)   </t>
  </si>
  <si>
    <t>ICB0150I</t>
  </si>
  <si>
    <t>PO SEND TO MOBIS (XVOR Detail)</t>
  </si>
  <si>
    <t>ICB0150U</t>
  </si>
  <si>
    <t>[삭제]P.O No. Creation Main (PRC_TYP &lt;&gt;"I")</t>
  </si>
  <si>
    <t>ICB0160I</t>
  </si>
  <si>
    <t>PO SEND TO MOBIS (XVOR Dealer Address)</t>
  </si>
  <si>
    <t>ICB0160U</t>
  </si>
  <si>
    <t>P.O No. Creation Main (PRC_TYP = "I")</t>
  </si>
  <si>
    <t>ICB0170I</t>
  </si>
  <si>
    <t>CBCICB052A</t>
  </si>
  <si>
    <t>ICB0170U</t>
  </si>
  <si>
    <t xml:space="preserve">Supply Unit Code Set Up (NP,LP)                   </t>
  </si>
  <si>
    <t>ICB0180I</t>
  </si>
  <si>
    <t xml:space="preserve">MPSA DW Batch Schedule Maintenance Control        </t>
  </si>
  <si>
    <t>ICB0180U</t>
  </si>
  <si>
    <t xml:space="preserve">DAILY  IMT  CREATE (IPDC)                         </t>
  </si>
  <si>
    <t>ICB0190I</t>
  </si>
  <si>
    <t xml:space="preserve">AMOS FTP File Search -&gt; CALL(FTPCR012)  RI*       </t>
  </si>
  <si>
    <t>ICB0190U</t>
  </si>
  <si>
    <t xml:space="preserve">DAILY  IMT  CREATE (PDC)                          </t>
  </si>
  <si>
    <t>ICB0200U</t>
  </si>
  <si>
    <t xml:space="preserve">DAILY  LDH  CREATE (PDC)                          </t>
  </si>
  <si>
    <t xml:space="preserve">AMOS FTP File Loading :Dialy Batch Run (OSR)      </t>
  </si>
  <si>
    <t>ICB0210U</t>
  </si>
  <si>
    <t>Fill Rate CREATE (DAILY)</t>
  </si>
  <si>
    <t>ICB0220I</t>
  </si>
  <si>
    <t>ICB0220U</t>
  </si>
  <si>
    <t>ICB0230I</t>
  </si>
  <si>
    <t xml:space="preserve">FTP File Loading : GIOS                           </t>
  </si>
  <si>
    <t>ICB0230U</t>
  </si>
  <si>
    <t xml:space="preserve">DAILY  Service Rate CREATE (PDC)                  </t>
  </si>
  <si>
    <t>ICB0240I</t>
  </si>
  <si>
    <t>ICB0240U</t>
  </si>
  <si>
    <t xml:space="preserve">DAILY  BOR  CREATE (IPDC)                         </t>
  </si>
  <si>
    <t>ICB0250I</t>
  </si>
  <si>
    <t xml:space="preserve">GCC,GIM,SMART SEND MAIN (MAPS)                    </t>
  </si>
  <si>
    <t>ICB0250U</t>
  </si>
  <si>
    <t xml:space="preserve">DAILY  BOR  CREATE (PDC)                          </t>
  </si>
  <si>
    <t>ICB0260I</t>
  </si>
  <si>
    <t xml:space="preserve">GCC) Back Order FTP SEND                          </t>
  </si>
  <si>
    <t>CBCICB060A</t>
  </si>
  <si>
    <t>ICB0260U</t>
  </si>
  <si>
    <t xml:space="preserve">MONTHLY PMP LIFE CYCLE UPDATE                     </t>
  </si>
  <si>
    <t xml:space="preserve">AMOS FTP File Loading :Daily Batch Run (MAL MMX)  </t>
  </si>
  <si>
    <t>CBCICB061A</t>
  </si>
  <si>
    <t>ICB0270U</t>
  </si>
  <si>
    <t xml:space="preserve">DAILY  PMP SUC AND MC CREATION                    </t>
  </si>
  <si>
    <t>ICB0280I</t>
  </si>
  <si>
    <t>ICB0280U</t>
  </si>
  <si>
    <t xml:space="preserve">Daily  IMD  CREATE (IPDC)                         </t>
  </si>
  <si>
    <t>CBCGCCBLGA</t>
  </si>
  <si>
    <t>ICB0290I</t>
  </si>
  <si>
    <t xml:space="preserve">GCC) EIS B/O LEAD TIME - G-Brand                  </t>
  </si>
  <si>
    <t>ICB0290U</t>
  </si>
  <si>
    <t xml:space="preserve">Daily  IMD  CREATE (PDC)                          </t>
  </si>
  <si>
    <t>CBCGCCBLTA</t>
  </si>
  <si>
    <t>ICB0300I</t>
  </si>
  <si>
    <t>ICB0300U</t>
  </si>
  <si>
    <t xml:space="preserve">MONTHLY PMP/INV  EXCESS, NON MOVING  Flag         </t>
  </si>
  <si>
    <t>ICB0310I</t>
  </si>
  <si>
    <t>소스 부재</t>
  </si>
  <si>
    <t>ICB0310U</t>
  </si>
  <si>
    <t xml:space="preserve">MONTHLY PMP/IMI PART Demand Pattern(IPDC)         </t>
  </si>
  <si>
    <t>ICB031B</t>
  </si>
  <si>
    <t xml:space="preserve">SOQ Creation (IPDC)                               </t>
  </si>
  <si>
    <t>CBCICB066C</t>
  </si>
  <si>
    <t>ICB0320U</t>
  </si>
  <si>
    <t xml:space="preserve">MONTHLY IMI PART Demand Pattern(PDC)              </t>
  </si>
  <si>
    <t>CBCGCCBOHA</t>
  </si>
  <si>
    <t>ICB0330I</t>
  </si>
  <si>
    <t>CBCICB067A</t>
  </si>
  <si>
    <t>ICB0330U</t>
  </si>
  <si>
    <t xml:space="preserve">[삭제]VSQ Management                                    </t>
  </si>
  <si>
    <t>CBCGCCBOLA</t>
  </si>
  <si>
    <t>ICB0340I</t>
  </si>
  <si>
    <t xml:space="preserve">GCC) MPSA Sales B/O Lines                         </t>
  </si>
  <si>
    <t>CBCICB072A</t>
  </si>
  <si>
    <t>ICB0340U</t>
  </si>
  <si>
    <t>ICB0350I</t>
  </si>
  <si>
    <t xml:space="preserve">GCC) EIS Back Order List                          </t>
  </si>
  <si>
    <t>ICB0350U</t>
  </si>
  <si>
    <t xml:space="preserve">Inventory Analyst Code Set Up                     </t>
  </si>
  <si>
    <t>ICB0360I</t>
  </si>
  <si>
    <t>ICB0360U</t>
  </si>
  <si>
    <t xml:space="preserve">Planner Set Up by sort (Daily)                    </t>
  </si>
  <si>
    <t>ICB0370I</t>
  </si>
  <si>
    <t xml:space="preserve">GCC) MPSA FRH Management                          </t>
  </si>
  <si>
    <t>CBCICB084A</t>
  </si>
  <si>
    <t>ICB0370U</t>
  </si>
  <si>
    <t xml:space="preserve">Update EMD quantity in THPMP (Daily)              </t>
  </si>
  <si>
    <t>CBCGCCGBAA</t>
  </si>
  <si>
    <t>ICB0380I</t>
  </si>
  <si>
    <t xml:space="preserve">GCC) EIS Premium G Brand Actual                   </t>
  </si>
  <si>
    <t>CBCICB088B</t>
  </si>
  <si>
    <t>ICB0380U</t>
  </si>
  <si>
    <t xml:space="preserve">PIO Inventory Monthly Batch(PIM)            MPSA  </t>
  </si>
  <si>
    <t>ICB0390I</t>
  </si>
  <si>
    <t>CBCICB089A</t>
  </si>
  <si>
    <t>ICB0390U</t>
  </si>
  <si>
    <t xml:space="preserve">AO Flag Reset   Special Test Program              </t>
  </si>
  <si>
    <t>ICB0400I</t>
  </si>
  <si>
    <t>CBCICB090A</t>
  </si>
  <si>
    <t>ICB0400U</t>
  </si>
  <si>
    <t xml:space="preserve">Monthly Transfer (ICLDH)                          </t>
  </si>
  <si>
    <t>ICB0410I</t>
  </si>
  <si>
    <t>CBCICB091A</t>
  </si>
  <si>
    <t>ICB0410U</t>
  </si>
  <si>
    <t xml:space="preserve">Monthly Transfer (SJS-&gt;SJH,SJS)                   </t>
  </si>
  <si>
    <t>ICB0420I</t>
  </si>
  <si>
    <t>CBCICB091B</t>
  </si>
  <si>
    <t>ICB0420U</t>
  </si>
  <si>
    <t xml:space="preserve">Next Month Creation (SJS:S00)         MPSA use    </t>
  </si>
  <si>
    <t>CBCGCCVORA</t>
  </si>
  <si>
    <t>ICB0430I</t>
  </si>
  <si>
    <t>ICB0430U</t>
  </si>
  <si>
    <t xml:space="preserve">Monthly ISS  (IPDC)                               </t>
  </si>
  <si>
    <t>ICB0440I</t>
  </si>
  <si>
    <t>MPA ERP Interface</t>
  </si>
  <si>
    <t>CBCICB112A</t>
  </si>
  <si>
    <t>ICB0440U</t>
  </si>
  <si>
    <t xml:space="preserve">[삭제] Back Order Release L/T Analysis                   </t>
  </si>
  <si>
    <t>ICB0450I</t>
  </si>
  <si>
    <t>MPSA ERP Interface / INVENTORY    Interface</t>
  </si>
  <si>
    <t>CBCICB112B</t>
  </si>
  <si>
    <t>ICB0450U</t>
  </si>
  <si>
    <t>[삭제] Back Order Release L/T Analysis('O'Rerun)</t>
  </si>
  <si>
    <t>ICB0460I</t>
  </si>
  <si>
    <t>MPSA  ERP Interface / INVENTORY    Interface</t>
  </si>
  <si>
    <t>ICB0460U</t>
  </si>
  <si>
    <t>WEB)POI Creation/PO No. Creation</t>
  </si>
  <si>
    <t>ICB0470I</t>
  </si>
  <si>
    <t>MPA  ERP Interface / INVENTORY    Interface</t>
  </si>
  <si>
    <t>CBCICB210A</t>
  </si>
  <si>
    <t>ICB0470U</t>
  </si>
  <si>
    <t xml:space="preserve">Demand management CREATION(batch)                 </t>
  </si>
  <si>
    <t>ICB0480I</t>
  </si>
  <si>
    <t>ICB0480U</t>
  </si>
  <si>
    <t>TIME BATCH START</t>
  </si>
  <si>
    <t>ICB0490I</t>
  </si>
  <si>
    <t>ICB0490U</t>
  </si>
  <si>
    <t>[삭제]TIME BATCH START</t>
  </si>
  <si>
    <t>ICB0510U</t>
  </si>
  <si>
    <t>CBCICB313A</t>
  </si>
  <si>
    <t>ICB0560U</t>
  </si>
  <si>
    <t xml:space="preserve">Auto P.O. Parts List (Auto PO type)               </t>
  </si>
  <si>
    <t>CBCICB315A</t>
  </si>
  <si>
    <t>ICB0570U</t>
  </si>
  <si>
    <t xml:space="preserve">Auto P.O. POI Create                              </t>
  </si>
  <si>
    <t>CBCICB317A</t>
  </si>
  <si>
    <t>ICB0580U</t>
  </si>
  <si>
    <t xml:space="preserve">Auto P.O. Parts List (Auto PO type) - Simulation  </t>
  </si>
  <si>
    <t>CBCICB350A</t>
  </si>
  <si>
    <t>ICB0590U</t>
  </si>
  <si>
    <t xml:space="preserve">Part Balace Out Alert                             </t>
  </si>
  <si>
    <t>ICB059A</t>
  </si>
  <si>
    <t>ICB059B</t>
  </si>
  <si>
    <t xml:space="preserve">Daily  IMH  CREATE (PDC)                          </t>
  </si>
  <si>
    <t>CBCICB700U</t>
  </si>
  <si>
    <t>ICB0600U</t>
  </si>
  <si>
    <t>CBCICB710U</t>
  </si>
  <si>
    <t>ICB0610U</t>
  </si>
  <si>
    <t xml:space="preserve">DAILY COUNTING DATA SUMMARY                       </t>
  </si>
  <si>
    <t>CBCICB800U</t>
  </si>
  <si>
    <t>ICB0620U</t>
  </si>
  <si>
    <t>ICB062A</t>
  </si>
  <si>
    <t>ICB0630U</t>
  </si>
  <si>
    <t>Supersession File Send for Snap-on &amp; Microcat</t>
  </si>
  <si>
    <t>보완요청</t>
  </si>
  <si>
    <t>ICB0640U</t>
  </si>
  <si>
    <t>ICB0650U</t>
  </si>
  <si>
    <t xml:space="preserve">Back Order SOQ Creation(IPDC)                     </t>
  </si>
  <si>
    <t>ICB0660U</t>
  </si>
  <si>
    <t xml:space="preserve">Back Order SOQ Creation(PDC)                      </t>
  </si>
  <si>
    <t>ICO0010U</t>
  </si>
  <si>
    <t>ICO0020U</t>
  </si>
  <si>
    <t>CBCICB035B</t>
  </si>
  <si>
    <t>Back Order SOQ Creation</t>
  </si>
  <si>
    <t>ICO0050U</t>
  </si>
  <si>
    <t>Back Order SOQ Creation(IPDC)</t>
  </si>
  <si>
    <t>ICO0060U</t>
  </si>
  <si>
    <t>Back Order SOQ Creation(PDC)</t>
  </si>
  <si>
    <t>ICO0070U</t>
  </si>
  <si>
    <t>Inter PDC SOQ CALCULATE &amp; Creation (SUB)</t>
  </si>
  <si>
    <t>ICO0080U</t>
  </si>
  <si>
    <t>ICO0090U</t>
  </si>
  <si>
    <t xml:space="preserve">POI CREATION MAIN PGM </t>
  </si>
  <si>
    <t>ICO0100U</t>
  </si>
  <si>
    <t>POI CREATION MODULE</t>
  </si>
  <si>
    <t>ICO0110U</t>
  </si>
  <si>
    <t>POI Creation Module    (PRC=0)</t>
  </si>
  <si>
    <t>ICO0120U</t>
  </si>
  <si>
    <t>PO No. Creation Module       (PRC=1)</t>
  </si>
  <si>
    <t>ICO0130U</t>
  </si>
  <si>
    <t>P.O Confirm by PO No. Module (PRC=2)</t>
  </si>
  <si>
    <t>ICO0140U</t>
  </si>
  <si>
    <t>PO CREATION</t>
  </si>
  <si>
    <t>ICO0150U</t>
  </si>
  <si>
    <t>SALES ORDER CREATION - MO</t>
  </si>
  <si>
    <t>ICO0160U</t>
  </si>
  <si>
    <t>ICO0170U</t>
  </si>
  <si>
    <t>CBCICB051A</t>
  </si>
  <si>
    <t>ICO0180U</t>
  </si>
  <si>
    <t>Inventory Adjustment Order Release (IC513)</t>
  </si>
  <si>
    <t>ICO0190U</t>
  </si>
  <si>
    <t>Fill Rate 32 CREATE (DAILY)</t>
  </si>
  <si>
    <t>ICO0200U</t>
  </si>
  <si>
    <t>Fill Rate CREATE (DAILY IPDC)</t>
  </si>
  <si>
    <t>ICO0210U</t>
  </si>
  <si>
    <t>Fill Rate 32 CREATE (DAILY IPDC)</t>
  </si>
  <si>
    <t>ICO0220U</t>
  </si>
  <si>
    <t>ICO0230U</t>
  </si>
  <si>
    <t>ICO0240U</t>
  </si>
  <si>
    <t>ICO0250U</t>
  </si>
  <si>
    <t>MONTHY ICIMI UPDATE</t>
  </si>
  <si>
    <t>ICO0260U</t>
  </si>
  <si>
    <t>CBCICB072B</t>
  </si>
  <si>
    <t>ICO0270U</t>
  </si>
  <si>
    <t>CBCICB072C</t>
  </si>
  <si>
    <t>ICO0280U</t>
  </si>
  <si>
    <t>ICO0290U</t>
  </si>
  <si>
    <t>INV Information Master Creation(IMI)</t>
  </si>
  <si>
    <t>ICO0300U</t>
  </si>
  <si>
    <t>Demand Change Tag Update Module</t>
  </si>
  <si>
    <t>ICO0310U</t>
  </si>
  <si>
    <t>INVENTORY CREATION MODULE</t>
  </si>
  <si>
    <t>ICO0320U</t>
  </si>
  <si>
    <t>P.O  Qty, Price Change</t>
  </si>
  <si>
    <t>CBCICB080A</t>
  </si>
  <si>
    <t>ICO0330U</t>
  </si>
  <si>
    <t>Planner Code &amp; IAC Set Up (IC606)</t>
  </si>
  <si>
    <t>ICO0340U</t>
  </si>
  <si>
    <t>LEDGER DETAIL CREATE</t>
  </si>
  <si>
    <t>ICO0350U</t>
  </si>
  <si>
    <t>Ledger Detail Create from ICADD</t>
  </si>
  <si>
    <t>CBCICB102A</t>
  </si>
  <si>
    <t>ICO0360U</t>
  </si>
  <si>
    <t>PO Confirm by MOBIS</t>
  </si>
  <si>
    <t>ICO0370U</t>
  </si>
  <si>
    <t>[보류]ROW MATERIAL  OUT</t>
  </si>
  <si>
    <t>ICO0380U</t>
  </si>
  <si>
    <t>[보류]Recontractor Issue(TR-)</t>
  </si>
  <si>
    <t>CBCICB115A</t>
  </si>
  <si>
    <t>ICO0390U</t>
  </si>
  <si>
    <t>INTERFACE PDC PO CONFIRM</t>
  </si>
  <si>
    <t>ICO0400U</t>
  </si>
  <si>
    <t>RETRIEVE BRANCH EXCHANGE RATE</t>
  </si>
  <si>
    <t>ICO0410U</t>
  </si>
  <si>
    <t>DROPSHIP PO CREATE(MODULE)</t>
  </si>
  <si>
    <t>ICO0420U</t>
  </si>
  <si>
    <t>LEAD Time Calculate(only 3Level PDC)</t>
  </si>
  <si>
    <t>ICO0430U</t>
  </si>
  <si>
    <t>ICO0440U</t>
  </si>
  <si>
    <t>ICO0450U</t>
  </si>
  <si>
    <t>ICO0460U</t>
  </si>
  <si>
    <t>P.O. Interface to MPA,MAL,MMX,MMI from MPSA</t>
  </si>
  <si>
    <t>ICO0470U</t>
  </si>
  <si>
    <t>Purchase Order Interface to OEM(DATA Selection)</t>
  </si>
  <si>
    <t>CBCICB240A</t>
  </si>
  <si>
    <t>ICO0480U</t>
  </si>
  <si>
    <t xml:space="preserve">Initial part SOQ detail creation Execute EMD for New Vehicle Demand Forecasting </t>
  </si>
  <si>
    <t>ICO0490U</t>
  </si>
  <si>
    <t>P/Order File - Creation (Same Server)</t>
  </si>
  <si>
    <t>ICO0500U</t>
  </si>
  <si>
    <t>P/Order File - Creation (Different Server)</t>
  </si>
  <si>
    <t>CBCICB310A</t>
  </si>
  <si>
    <t>ICO0510U</t>
  </si>
  <si>
    <t>Auto P.O. Part Master(SOQ) Create</t>
  </si>
  <si>
    <t>CBCICB311A</t>
  </si>
  <si>
    <t>ICO0520U</t>
  </si>
  <si>
    <t>Auto P.O. Simulation Create</t>
  </si>
  <si>
    <t>CBCICB314A</t>
  </si>
  <si>
    <t>ICO0530U</t>
  </si>
  <si>
    <t>Auto P.O. SOQ History and Approval Create</t>
  </si>
  <si>
    <t>ICO0540U</t>
  </si>
  <si>
    <t>SOQ CALCULATE &amp; Creation (SUB)</t>
  </si>
  <si>
    <t>CBCICW312A</t>
  </si>
  <si>
    <t>ICO0550U</t>
  </si>
  <si>
    <t>ICO0560U</t>
  </si>
  <si>
    <t>Auto P.O. POI Create</t>
  </si>
  <si>
    <t>CBCICW510A</t>
  </si>
  <si>
    <t>ICO0570U</t>
  </si>
  <si>
    <t>POI Creation Module ? ?(PRC=0)</t>
  </si>
  <si>
    <t>CBCICW512A</t>
  </si>
  <si>
    <t>ICO0580U</t>
  </si>
  <si>
    <t>Relabeling, Kitting, Dekitting Instruction (IC512)</t>
  </si>
  <si>
    <t>PRCICM030R</t>
  </si>
  <si>
    <t>ICO0590U</t>
  </si>
  <si>
    <t>CBCICB036C</t>
  </si>
  <si>
    <t>ICO0600U</t>
  </si>
  <si>
    <t>CBCICB031D</t>
  </si>
  <si>
    <t>ICO0610U</t>
  </si>
  <si>
    <t>SOQ Creation(1 PDC Process:IC302)</t>
  </si>
  <si>
    <t>CBCICB088A</t>
  </si>
  <si>
    <t>ICO0620U</t>
  </si>
  <si>
    <t>PIO Inventory Create (PIM)</t>
  </si>
  <si>
    <t>CBCICB611A</t>
  </si>
  <si>
    <t>ICO0630U</t>
  </si>
  <si>
    <t>Auto Transfer PDC to PDC with Class</t>
  </si>
  <si>
    <t>PRCICM010R</t>
  </si>
  <si>
    <t>ICO0640U</t>
  </si>
  <si>
    <t>SOQ 세부 계산수식 (프로시저)</t>
  </si>
  <si>
    <t>ICO0650U</t>
  </si>
  <si>
    <t>Verify Called program</t>
  </si>
  <si>
    <t>CBCICB042B</t>
  </si>
  <si>
    <t>ICO0660U</t>
  </si>
  <si>
    <t>CAO CALCULATE &amp; SOQ Creation (SUB)</t>
  </si>
  <si>
    <t>PRCICM020R</t>
  </si>
  <si>
    <t>ICO0670U</t>
  </si>
  <si>
    <t>CAO SOQ 세부 계산수식 (프로시저)</t>
  </si>
  <si>
    <t xml:space="preserve">Daily new demand management (PDC)   </t>
  </si>
  <si>
    <t>Daily Claim demand management</t>
  </si>
  <si>
    <t xml:space="preserve">Daily new demand combination management       </t>
  </si>
  <si>
    <t xml:space="preserve">Daily Changed demand management(3Level)      </t>
  </si>
  <si>
    <t xml:space="preserve">MONTHY DEMAND Management(IPDC)             </t>
  </si>
  <si>
    <t xml:space="preserve">MONTHY DEMAND Management(PDC)            </t>
  </si>
  <si>
    <t xml:space="preserve">Daily new demand management (IPDC)  </t>
  </si>
  <si>
    <t>Daily new demand management (PDC)</t>
  </si>
  <si>
    <t xml:space="preserve">Daily Changed demand management(FDM) IPDC          </t>
  </si>
  <si>
    <t xml:space="preserve">Daily new demand management(FDM) PDC          </t>
  </si>
  <si>
    <t>ICO0780U</t>
  </si>
  <si>
    <t xml:space="preserve">Demand &amp; Forecast Accuracy (2L,3L)    </t>
  </si>
  <si>
    <t>Update AMD amount in THPMP</t>
  </si>
  <si>
    <t>ICO0800U</t>
  </si>
  <si>
    <t xml:space="preserve">Daily new demand management (IPDC)    </t>
  </si>
  <si>
    <t>IFB030A</t>
  </si>
  <si>
    <t xml:space="preserve">DFS night batch                                   </t>
  </si>
  <si>
    <t>IFB100A</t>
  </si>
  <si>
    <t xml:space="preserve">FTP Loading - Dropshipment(H) - Daily batch       </t>
  </si>
  <si>
    <t>IFB200A</t>
  </si>
  <si>
    <t xml:space="preserve">FTP Loading - Dropshipment(K) - Daily batch       </t>
  </si>
  <si>
    <t>CBCIFB401A</t>
  </si>
  <si>
    <t>IFB401A</t>
  </si>
  <si>
    <t xml:space="preserve">FTP Loading - BRK           Main(H/K)             </t>
  </si>
  <si>
    <t>CBCIFB410A</t>
  </si>
  <si>
    <t>IFB410A</t>
  </si>
  <si>
    <t xml:space="preserve">Broker Sending - Shipment Notice(MAL)             </t>
  </si>
  <si>
    <t>CBCIFB420A</t>
  </si>
  <si>
    <t>IFB420A</t>
  </si>
  <si>
    <t xml:space="preserve">Broker Sending - Shipment Notice(HQ)              </t>
  </si>
  <si>
    <t>CBCIFB430A</t>
  </si>
  <si>
    <t>IFB430A</t>
  </si>
  <si>
    <t xml:space="preserve">Broker Sending - Shipment Notice(MMX)             </t>
  </si>
  <si>
    <t>CBCIFB435A</t>
  </si>
  <si>
    <t>IFB435A</t>
  </si>
  <si>
    <t xml:space="preserve">Broker Sending - Shipment Notice(MPA)             </t>
  </si>
  <si>
    <t>CBCIFB440A</t>
  </si>
  <si>
    <t>IFB440A</t>
  </si>
  <si>
    <t xml:space="preserve">Broker Sending - Shipment Notice(OTHER)           </t>
  </si>
  <si>
    <t>CLCIFB500A</t>
  </si>
  <si>
    <t>IFB500A</t>
  </si>
  <si>
    <t xml:space="preserve">APB(KCI) Sending - Main  Submit job               </t>
  </si>
  <si>
    <t>CBCIFB540A</t>
  </si>
  <si>
    <t>IFB540A</t>
  </si>
  <si>
    <t xml:space="preserve">TSI(KCI) Sending                                  </t>
  </si>
  <si>
    <t>CBCIFB600A</t>
  </si>
  <si>
    <t>IFB600A</t>
  </si>
  <si>
    <t>HACC External Interface Sending - Main  - Schedule</t>
  </si>
  <si>
    <t>CBCLGB065A</t>
  </si>
  <si>
    <t>LGB0010U</t>
  </si>
  <si>
    <t xml:space="preserve">ON DOCK REPORT-DROP-SHIP DAILY BATCH              </t>
  </si>
  <si>
    <t>CBCLGB213A</t>
  </si>
  <si>
    <t>LGB0020U</t>
  </si>
  <si>
    <t xml:space="preserve">AUTO PICKING INSTRUCTION Batch - SD               </t>
  </si>
  <si>
    <t>CBCLGB213B</t>
  </si>
  <si>
    <t>LGB0030U</t>
  </si>
  <si>
    <t xml:space="preserve">AUTO PICKING INSTRUCTION Batch - &gt;=20             </t>
  </si>
  <si>
    <t>CBCLGB213C</t>
  </si>
  <si>
    <t>LGB0040U</t>
  </si>
  <si>
    <t xml:space="preserve">AUTO PICKING INSTRUCTION Batch - Quebec           </t>
  </si>
  <si>
    <t>CBCLGB213D</t>
  </si>
  <si>
    <t>LGB0050U</t>
  </si>
  <si>
    <t xml:space="preserve">AUTO PICKING INSTRUCTION Batch - MA DR BS         </t>
  </si>
  <si>
    <t>CBCLGB213E</t>
  </si>
  <si>
    <t>LGB0060U</t>
  </si>
  <si>
    <t xml:space="preserve">AUTO PICKING INSTRUCTION Batch - Ontario          </t>
  </si>
  <si>
    <t>LGB0070U</t>
  </si>
  <si>
    <t>AUTO PICKING INSTRUCTION (BATCH) - Off-sir Cardinal</t>
  </si>
  <si>
    <t>CBCLGB218C</t>
  </si>
  <si>
    <t>LGB0080U</t>
  </si>
  <si>
    <t>AUTO PICKING INSTRUCTION (BATCH) - Offsite Vision</t>
  </si>
  <si>
    <t>CBCLGB290A</t>
  </si>
  <si>
    <t>LGB0090U</t>
  </si>
  <si>
    <t xml:space="preserve">LOCATION PRIMARY/RESERVE CHANGE     - DAILY BATCH </t>
  </si>
  <si>
    <t>CBCLGB293A</t>
  </si>
  <si>
    <t>LGB0100U</t>
  </si>
  <si>
    <t xml:space="preserve">LOCATION RESERVE UNLINK             - DAILY BATCH </t>
  </si>
  <si>
    <t>CBCLGB295A</t>
  </si>
  <si>
    <t>LGB0110U</t>
  </si>
  <si>
    <t xml:space="preserve">LOCATION GRADE UPDATE - DAILY BATCH               </t>
  </si>
  <si>
    <t>LGB0120U</t>
  </si>
  <si>
    <t>LGB0130U</t>
  </si>
  <si>
    <t xml:space="preserve">SOZ CREATION BATCH (START YYYYMM)-DAILY BATCH     </t>
  </si>
  <si>
    <t>박종훈 위원</t>
  </si>
  <si>
    <t>LGB0150U</t>
  </si>
  <si>
    <t>CBCLGB337A</t>
  </si>
  <si>
    <t>LGB0160U</t>
  </si>
  <si>
    <t xml:space="preserve">PDA PRODUCTIVITY MANAGEMENT (Batch)               </t>
  </si>
  <si>
    <t>CBCLGB338A</t>
  </si>
  <si>
    <t>LGB0170U</t>
  </si>
  <si>
    <t xml:space="preserve">ORD SRD FILL RATE UPDATE  (Batch)                 </t>
  </si>
  <si>
    <t>CBCLGB380A</t>
  </si>
  <si>
    <t>LGB0180U</t>
  </si>
  <si>
    <t xml:space="preserve">DEALER ATA MANAGEMENT - DAILY BATCH               </t>
  </si>
  <si>
    <t>LGB0190U</t>
  </si>
  <si>
    <t xml:space="preserve">MOVING AVERAGE COST - DAILY BATCH                 </t>
  </si>
  <si>
    <t>CBCLGB400A</t>
  </si>
  <si>
    <t>LGB0200U</t>
  </si>
  <si>
    <t xml:space="preserve">SALES CONTAINER DELETE - DAILY BATCH              </t>
  </si>
  <si>
    <t>CBCLGB550A</t>
  </si>
  <si>
    <t>LGB0210U</t>
  </si>
  <si>
    <t xml:space="preserve">DAILY WORKER WORKING TIME SUMMARY DAILY BATCH     </t>
  </si>
  <si>
    <t>CBCLGB560A</t>
  </si>
  <si>
    <t>LGB0220U</t>
  </si>
  <si>
    <t xml:space="preserve">MPMI PDC Daily report                             </t>
  </si>
  <si>
    <t>LGB0230U</t>
  </si>
  <si>
    <t>CBCLGB425A</t>
  </si>
  <si>
    <t>LGB425A</t>
  </si>
  <si>
    <t xml:space="preserve">FEDEX     INTERFACE DAILY BATCH                   </t>
  </si>
  <si>
    <t>CBCLGB427A</t>
  </si>
  <si>
    <t>LGB427A</t>
  </si>
  <si>
    <t xml:space="preserve">CARDINAL  INTERFACE DAILY BATCH                   </t>
  </si>
  <si>
    <t>CBCLGB429A</t>
  </si>
  <si>
    <t>LGB429A</t>
  </si>
  <si>
    <t xml:space="preserve">WESBELL  INTERFACE DAILY BATCH                    </t>
  </si>
  <si>
    <t>CBCLGB010A</t>
  </si>
  <si>
    <t>LGO0010U</t>
  </si>
  <si>
    <t>ON DOCK REPORT-P.O(MODULE)</t>
  </si>
  <si>
    <t>김지희 매니저</t>
  </si>
  <si>
    <t>CBCLGB015A</t>
  </si>
  <si>
    <t>LGO0020U</t>
  </si>
  <si>
    <t>ON DOCK REPORT-P.O (PIO,JYC) (MODULE)</t>
  </si>
  <si>
    <t>CBCLGB020A</t>
  </si>
  <si>
    <t>LGO0030U</t>
  </si>
  <si>
    <t>ON DOCK REPORT-CLAIM(MODULE)</t>
  </si>
  <si>
    <t>CBCLGB060A</t>
  </si>
  <si>
    <t>LGO0040U</t>
  </si>
  <si>
    <t>ON DOCK REPORT-REFERRAL(MODULE)</t>
  </si>
  <si>
    <t>LGO0050U</t>
  </si>
  <si>
    <t>CBCLGB070A</t>
  </si>
  <si>
    <t>LGO0060U</t>
  </si>
  <si>
    <t>DIRECT PICKING INSTRUCTION(MODULE)</t>
  </si>
  <si>
    <t>CBCLGB073A</t>
  </si>
  <si>
    <t>LGO0070U</t>
  </si>
  <si>
    <t>RESERVE DIRECT PICKING INSTRUCTION(MODULE)</t>
  </si>
  <si>
    <t>CBCLGB074A</t>
  </si>
  <si>
    <t>LGO0080U</t>
  </si>
  <si>
    <t>[삭제]RESERVE DIRECT PICKING INST ('BS') (MODULE)</t>
  </si>
  <si>
    <t>CBCLGB075A</t>
  </si>
  <si>
    <t>LGO0090U</t>
  </si>
  <si>
    <t>DROP-SHIP PICKING INSTRUCTION(MODULE)</t>
  </si>
  <si>
    <t>LGO0100U</t>
  </si>
  <si>
    <t>LOGISTICS PARTS LOCATION SELECT LOGIC-PUT</t>
  </si>
  <si>
    <t>LGO0110U</t>
  </si>
  <si>
    <t>Average Price (MODULE)</t>
  </si>
  <si>
    <t>CBCLGB100A</t>
  </si>
  <si>
    <t>LGO0120U</t>
  </si>
  <si>
    <t>PUTAWAY REPORT-P.O</t>
  </si>
  <si>
    <t>CBCLGB110A</t>
  </si>
  <si>
    <t>LGO0130U</t>
  </si>
  <si>
    <t>PUTAWAY REPORT-CLAIM</t>
  </si>
  <si>
    <t>LGO0140U</t>
  </si>
  <si>
    <t>STOCK ADJUNTMENT INSTRUCTION (MODULE)</t>
  </si>
  <si>
    <t>LGO0150U</t>
  </si>
  <si>
    <t>LOGISTICS PARTS LOCATION SELECT LOGIC-PICK</t>
  </si>
  <si>
    <t>LGO0160U</t>
  </si>
  <si>
    <t>STOCK ADJUNTMENT REPORT</t>
  </si>
  <si>
    <t>LGO0170U</t>
  </si>
  <si>
    <t>LGO0180U</t>
  </si>
  <si>
    <t>LGO0190U</t>
  </si>
  <si>
    <t>LGO0200U</t>
  </si>
  <si>
    <t>LGO0210U</t>
  </si>
  <si>
    <t>LGO0220U</t>
  </si>
  <si>
    <t>LGO0230U</t>
  </si>
  <si>
    <t>LGO0240U</t>
  </si>
  <si>
    <t xml:space="preserve">PICKING INSTRUCTION CREATION </t>
  </si>
  <si>
    <t>LGO0250U</t>
  </si>
  <si>
    <t>PICKING INSTRUCTION CREATION (HAC,KCI INTERFACE)</t>
  </si>
  <si>
    <t>LGO0260U</t>
  </si>
  <si>
    <t>PICKING SHIPMENT NO CREATE MPSA(MODULE)</t>
  </si>
  <si>
    <t>CBCLGB225A</t>
  </si>
  <si>
    <t>LGO0270U</t>
  </si>
  <si>
    <t>PICKING REPORT</t>
  </si>
  <si>
    <t>CBCLGB230A</t>
  </si>
  <si>
    <t>LGO0280U</t>
  </si>
  <si>
    <t>PICKED CANCEL (MODULE)</t>
  </si>
  <si>
    <t>CBCLGB230B</t>
  </si>
  <si>
    <t>LGO0290U</t>
  </si>
  <si>
    <t>ORDER CANCEL</t>
  </si>
  <si>
    <t>CBCLGB235A</t>
  </si>
  <si>
    <t>LGO0300U</t>
  </si>
  <si>
    <t>PICKED  CANCEL (MODULE)</t>
  </si>
  <si>
    <t>CBCLGB240A</t>
  </si>
  <si>
    <t>LGO0310U</t>
  </si>
  <si>
    <t xml:space="preserve">PACKING DETAIL CREATION / CANCEL (MODULE) </t>
  </si>
  <si>
    <t>CBCLGB245A</t>
  </si>
  <si>
    <t>LGO0320U</t>
  </si>
  <si>
    <t>PACKED - LOADED MPSA (MODULE)</t>
  </si>
  <si>
    <t>CBCLGB245B</t>
  </si>
  <si>
    <t>LGO0330U</t>
  </si>
  <si>
    <t>PACKED - LOADED MPSA (MODULE) for Order Type B</t>
  </si>
  <si>
    <t>CBCLGB250A</t>
  </si>
  <si>
    <t>LGO0340U</t>
  </si>
  <si>
    <t>LOADING CASE LINK / CANCEL (MODULE)</t>
  </si>
  <si>
    <t>LGO0350U</t>
  </si>
  <si>
    <t>LET-DOWN INVENTORY REPLENISHMENT ORDER</t>
  </si>
  <si>
    <t>LGO0370U</t>
  </si>
  <si>
    <t>DAILY STATISTICS MANAGEMENT</t>
  </si>
  <si>
    <t>CBCLGB340A</t>
  </si>
  <si>
    <t>LGO0380U</t>
  </si>
  <si>
    <t xml:space="preserve">[삭제]STOCK MANAGEMENT(500) - &lt;503&gt; EMPTY LOCATION   </t>
  </si>
  <si>
    <t>LGO0390U</t>
  </si>
  <si>
    <t>LOCATION HISTORY MANAGEMENT INSERT</t>
  </si>
  <si>
    <t>CBCLGR010A</t>
  </si>
  <si>
    <t>LGO0400U</t>
  </si>
  <si>
    <t>PART LABEL PRINT</t>
  </si>
  <si>
    <t>CBCLGR010B</t>
  </si>
  <si>
    <t>LGO0410U</t>
  </si>
  <si>
    <t>CBCLGR011A</t>
  </si>
  <si>
    <t>LGO0420U</t>
  </si>
  <si>
    <t>CBCLGR015A</t>
  </si>
  <si>
    <t>LGO0430U</t>
  </si>
  <si>
    <t>CBCLGR040A</t>
  </si>
  <si>
    <t>LGO0440U</t>
  </si>
  <si>
    <t>PUT-AWAY TICKET PRINT</t>
  </si>
  <si>
    <t>CBCLGR041A</t>
  </si>
  <si>
    <t>LGO0450U</t>
  </si>
  <si>
    <t>PUT-AWAY TICKET(MPSA KIA-P.O) PRINT SUB</t>
  </si>
  <si>
    <t>CBCLGR041B</t>
  </si>
  <si>
    <t>LGO0460U</t>
  </si>
  <si>
    <t>PUT-AWAY TICKET(MPSA KIA-CLAIM) PRINT SUB</t>
  </si>
  <si>
    <t>CBCLGR042A</t>
  </si>
  <si>
    <t>LGO0470U</t>
  </si>
  <si>
    <t>PUT-AWAY TICKET(MPSA HYUNDAI-P.O) PRINT SUB</t>
  </si>
  <si>
    <t>CBCLGR042B</t>
  </si>
  <si>
    <t>LGO0480U</t>
  </si>
  <si>
    <t>PUT-AWAY TICKET(MPSA HYUNDAI-CLAIM) PRINT SUB</t>
  </si>
  <si>
    <t>CBCLGR045A</t>
  </si>
  <si>
    <t>LGO0490U</t>
  </si>
  <si>
    <t>CROSS-DOCK TICKET(MPSA KIA-P.O) PRINT SUB</t>
  </si>
  <si>
    <t>CBCLGR046A</t>
  </si>
  <si>
    <t>LGO0500U</t>
  </si>
  <si>
    <t>CROSS-DOCK TICKET(MPSA HYUNDAI-P.O) PRINT SUB</t>
  </si>
  <si>
    <t>CBCLGR050A</t>
  </si>
  <si>
    <t>LGO0510U</t>
  </si>
  <si>
    <t>PUT-AWAY TICKET RE-PRINT</t>
  </si>
  <si>
    <t>CBCLGR051A</t>
  </si>
  <si>
    <t>LGO0520U</t>
  </si>
  <si>
    <t>PUT-AWAY TICKET(MPSA KIA-P.O) RE-PRINT SUB</t>
  </si>
  <si>
    <t>CBCLGR051B</t>
  </si>
  <si>
    <t>LGO0530U</t>
  </si>
  <si>
    <t>PUT-AWAY TICKET(MPSA KIA-CLAIM) RE-PRINT SUB</t>
  </si>
  <si>
    <t>CBCLGR051C</t>
  </si>
  <si>
    <t>LGO0540U</t>
  </si>
  <si>
    <t>CROSS-DOCK TICKET(MPSA KIA-P.O) RE-PRINT SUB</t>
  </si>
  <si>
    <t>CBCLGR052A</t>
  </si>
  <si>
    <t>LGO0550U</t>
  </si>
  <si>
    <t>PUT-AWAY TICKET(MPSA HYUNDAI-P.O) RE-PRINT SUB</t>
  </si>
  <si>
    <t>CBCLGR052B</t>
  </si>
  <si>
    <t>LGO0560U</t>
  </si>
  <si>
    <t>PUT-AWAY TICKET(MPSA HYUNDAI-CLAIM) RE-PRINT SUB</t>
  </si>
  <si>
    <t>CBCLGR052C</t>
  </si>
  <si>
    <t>LGO0570U</t>
  </si>
  <si>
    <t>CROSS-DOCK TICKET(MPSA HYUNDAI-P.O) RE-PRINT SUB</t>
  </si>
  <si>
    <t>CBCLGR060A</t>
  </si>
  <si>
    <t>LGO0580U</t>
  </si>
  <si>
    <t>BATCH PICKING TICKET, LIST  PRINT   MAIN</t>
  </si>
  <si>
    <t>LGO0590U</t>
  </si>
  <si>
    <t>PICKING LABEL (HD, KIA) PRINT MAIN</t>
  </si>
  <si>
    <t>CBCLGR080A</t>
  </si>
  <si>
    <t>LGO0600U</t>
  </si>
  <si>
    <t>PACKING  LABEL,LIST (HD, KIA)       PRINT   MAIN</t>
  </si>
  <si>
    <t>CBCLGR081A</t>
  </si>
  <si>
    <t>LGO0610U</t>
  </si>
  <si>
    <t>[통합]PACKING  CASE LABEL (MPSA KIA)   PRINT   SUB</t>
  </si>
  <si>
    <t>CBCLGR083A</t>
  </si>
  <si>
    <t>LGO0620U</t>
  </si>
  <si>
    <t>CBCLGR086A</t>
  </si>
  <si>
    <t>LGO0630U</t>
  </si>
  <si>
    <t>[통합]DEALER PACKING SLIP (MPSA KIA, HD)- BULKY PARTS</t>
  </si>
  <si>
    <t>CBCLGR087A</t>
  </si>
  <si>
    <t>LGO0640U</t>
  </si>
  <si>
    <t>[통합]DEALER PACKING SLIP (MPSA KIA, HD)- By Order #</t>
  </si>
  <si>
    <t>CBCLGR088A</t>
  </si>
  <si>
    <t>LGO0650U</t>
  </si>
  <si>
    <t>[통합]DEALER PACKING SLIP (MPSA KIA, HD)- OBDER BY PARTS</t>
  </si>
  <si>
    <t>CBCLGR090A</t>
  </si>
  <si>
    <t>LGO0660U</t>
  </si>
  <si>
    <t>[삭제] NONE STOCK PARTS PICKING LIST PRINT MAIN</t>
  </si>
  <si>
    <t>CBCLGR091A</t>
  </si>
  <si>
    <t>LGO0670U</t>
  </si>
  <si>
    <t>[삭제] NONE STOCK PARTS PICKING LIST</t>
  </si>
  <si>
    <t>CBCLGR092A</t>
  </si>
  <si>
    <t>LGO0680U</t>
  </si>
  <si>
    <t>[삭제] NONE STOCK PARTS PICKING SUMMARY</t>
  </si>
  <si>
    <t>CBCLGW100A</t>
  </si>
  <si>
    <t>LGO0690U</t>
  </si>
  <si>
    <t>[삭제]PORT ATA MANAGEMENT</t>
  </si>
  <si>
    <t>CBCLGW170A</t>
  </si>
  <si>
    <t>LGO0700U</t>
  </si>
  <si>
    <t>ON DOCK REPORT BY CASE</t>
  </si>
  <si>
    <t>CBCLGW175A</t>
  </si>
  <si>
    <t>LGO0710U</t>
  </si>
  <si>
    <t>ON DOCK REPORT BY SHIPMENT</t>
  </si>
  <si>
    <t>CBCLGW215A</t>
  </si>
  <si>
    <t>LGO0720U</t>
  </si>
  <si>
    <t>PUTAWAY REPORT (MAIN)</t>
  </si>
  <si>
    <t>LGO0730U</t>
  </si>
  <si>
    <t>PICKING INSTRUCTION BY DIST</t>
  </si>
  <si>
    <t>CBCLGW340B</t>
  </si>
  <si>
    <t>LGO0740U</t>
  </si>
  <si>
    <t>PICKING INSTRUCTION BY PARTS</t>
  </si>
  <si>
    <t>CBCLGW341A</t>
  </si>
  <si>
    <t>LGO0750U</t>
  </si>
  <si>
    <t>CBCLGW370A</t>
  </si>
  <si>
    <t>LGO0760U</t>
  </si>
  <si>
    <t>PICKING CANCEL BY PICK NO (MAIN)</t>
  </si>
  <si>
    <t>CBCLGW375A</t>
  </si>
  <si>
    <t>LGO0770U</t>
  </si>
  <si>
    <t>CBCLGW390A</t>
  </si>
  <si>
    <t>LGO0780U</t>
  </si>
  <si>
    <t>PICKING POST ~ LOAD (NONE STOCK PARTS)</t>
  </si>
  <si>
    <t>CBCLGW410A</t>
  </si>
  <si>
    <t>LGO0790U</t>
  </si>
  <si>
    <t>PACKING PENDING INQUIRY - PICKING CANCEL</t>
  </si>
  <si>
    <t>CBCLGW420A</t>
  </si>
  <si>
    <t>LGO0800U</t>
  </si>
  <si>
    <t>PACKING REPORT BY TICKET</t>
  </si>
  <si>
    <t>CBCLGW437A</t>
  </si>
  <si>
    <t>LGO0810U</t>
  </si>
  <si>
    <t>PACKING(400) - CASE MANAGEMENT (CREATE,OPEN,CLOSE)</t>
  </si>
  <si>
    <t>CBCLGW450A</t>
  </si>
  <si>
    <t>LGO0820U</t>
  </si>
  <si>
    <t xml:space="preserve">LOADING REPORT BY SCANNER </t>
  </si>
  <si>
    <t>CBCLGW540A</t>
  </si>
  <si>
    <t>LGO0830U</t>
  </si>
  <si>
    <t>OS&amp;D CONFIRM/REJECT</t>
  </si>
  <si>
    <t>CBCLGW580A</t>
  </si>
  <si>
    <t>LGO0840U</t>
  </si>
  <si>
    <t>STOCK ADJUSTMENT REPORT (PUTAWAY/PICKING)</t>
  </si>
  <si>
    <t>LGO0850U</t>
  </si>
  <si>
    <t>LGO0860U</t>
  </si>
  <si>
    <t>PICKING TASK CREATION</t>
  </si>
  <si>
    <t>LGO0870U</t>
  </si>
  <si>
    <t>PICKING TASK CREATION (PIGEON HOLE MATTING)</t>
  </si>
  <si>
    <t>LGO0880U</t>
  </si>
  <si>
    <t>PICKING TASK CREATION (TASK WORKER ASSINE)</t>
  </si>
  <si>
    <t>LGO0890U</t>
  </si>
  <si>
    <t>PICKING TASK MASTER ?CREATION</t>
  </si>
  <si>
    <t>LGO0900U</t>
  </si>
  <si>
    <t>PICKING TASK CREATION (TASK WORKER ASSINE) - DE</t>
  </si>
  <si>
    <t>LGO0910U</t>
  </si>
  <si>
    <t>LGO0920U</t>
  </si>
  <si>
    <t>KZCLGW010R</t>
  </si>
  <si>
    <t>LGO0930U</t>
  </si>
  <si>
    <t>PARTS LABEL PRINT for Submitting Print-PGM</t>
  </si>
  <si>
    <t>PRTLGP010A</t>
  </si>
  <si>
    <t>LGO0940U</t>
  </si>
  <si>
    <t>Print</t>
  </si>
  <si>
    <t>PRTLGP010B</t>
  </si>
  <si>
    <t>LGO0950U</t>
  </si>
  <si>
    <t>PRTLGP015A</t>
  </si>
  <si>
    <t>LGO0960U</t>
  </si>
  <si>
    <t>PRTLGP041A</t>
  </si>
  <si>
    <t>LGO0970U</t>
  </si>
  <si>
    <t>PRTLGP041B</t>
  </si>
  <si>
    <t>LGO0980U</t>
  </si>
  <si>
    <t>PRTLGP042A</t>
  </si>
  <si>
    <t>LGO0990U</t>
  </si>
  <si>
    <t>PRTLGP042B</t>
  </si>
  <si>
    <t>LGO1000U</t>
  </si>
  <si>
    <t>PRTLGP045A</t>
  </si>
  <si>
    <t>LGO1010U</t>
  </si>
  <si>
    <t>PRTLGP046A</t>
  </si>
  <si>
    <t>LGO1020U</t>
  </si>
  <si>
    <t>PRTLGP081A</t>
  </si>
  <si>
    <t>LGO1030U</t>
  </si>
  <si>
    <t>[삭제]Print</t>
  </si>
  <si>
    <t>PRTLGP083A</t>
  </si>
  <si>
    <t>LGO1040U</t>
  </si>
  <si>
    <t>PRTLGP086A</t>
  </si>
  <si>
    <t>LGO1050U</t>
  </si>
  <si>
    <t>PRTLGP087A</t>
  </si>
  <si>
    <t>LGO1060U</t>
  </si>
  <si>
    <t>PRTLGP088A</t>
  </si>
  <si>
    <t>LGO1070U</t>
  </si>
  <si>
    <t>PRTLGP091A</t>
  </si>
  <si>
    <t>LGO1080U</t>
  </si>
  <si>
    <t>PRTLGP092A</t>
  </si>
  <si>
    <t>LGO1090U</t>
  </si>
  <si>
    <t>CBCLGB490A</t>
  </si>
  <si>
    <t>LGO1100U</t>
  </si>
  <si>
    <t>AUTO PICKING SCHEDULE INTERFACE HMA DAILY BATCH</t>
  </si>
  <si>
    <t>개선</t>
  </si>
  <si>
    <t>CBCLGB500A</t>
  </si>
  <si>
    <t>LGO1110U</t>
  </si>
  <si>
    <t>AUTO PICKING SCHEDULE INTERFACE KMA DAILY BATCH</t>
  </si>
  <si>
    <t>CBCLGR360A</t>
  </si>
  <si>
    <t>LGO1120U</t>
  </si>
  <si>
    <t>CBCLGW380A</t>
  </si>
  <si>
    <t>LGO1130U</t>
  </si>
  <si>
    <t>PICKING RESULTS INQUIRY - PICKED,PICKING CANCEL</t>
  </si>
  <si>
    <t>CBCLGR100A</t>
  </si>
  <si>
    <t>LGO1140U</t>
  </si>
  <si>
    <t xml:space="preserve">BILL OF LADING ?PRINT </t>
  </si>
  <si>
    <t>CBCLGW500A</t>
  </si>
  <si>
    <t>LGO1150U</t>
  </si>
  <si>
    <t>PHYSICAL INVENTORY INSTRUCTION MAIN</t>
  </si>
  <si>
    <t>CBCLGW427A</t>
  </si>
  <si>
    <t>LGO1160U</t>
  </si>
  <si>
    <t>MRC PACKING POST BY SHIPMENT (MAIN)</t>
  </si>
  <si>
    <t>CBCLGB237A</t>
  </si>
  <si>
    <t>LGO1170U</t>
  </si>
  <si>
    <t>PICKING OS&amp;D REPORT / CANCEL - PACKING REPORT</t>
  </si>
  <si>
    <t>CBCLGB247A</t>
  </si>
  <si>
    <t>LGO1180U</t>
  </si>
  <si>
    <t>MRC PACKED - LOADED MPSA (MODULE)</t>
  </si>
  <si>
    <t>CBCLGB270A</t>
  </si>
  <si>
    <t>LGO1190U</t>
  </si>
  <si>
    <t>MOVEMENT SHIPMENT CREATION (MODULE)</t>
  </si>
  <si>
    <t>CBCLGB260A</t>
  </si>
  <si>
    <t>LGO1200U</t>
  </si>
  <si>
    <t>UNLOAD - UNPACK MPSA (MODULE)</t>
  </si>
  <si>
    <t>CBCPLW350A</t>
  </si>
  <si>
    <t>LGO1210U</t>
  </si>
  <si>
    <t>Order Tag Print</t>
  </si>
  <si>
    <t>CBCPLW360A</t>
  </si>
  <si>
    <t>LGO1220U</t>
  </si>
  <si>
    <t>CBCLGW507A</t>
  </si>
  <si>
    <t>LGO1230U</t>
  </si>
  <si>
    <t>PHYSICAL INVENTORY INPUT DETAIL INQUIRY</t>
  </si>
  <si>
    <t>CBCLGW515A</t>
  </si>
  <si>
    <t>LGO1240U</t>
  </si>
  <si>
    <t>PHYSICAL INVENTORY INSTRUCTION - SPECIAL(CANCEL)</t>
  </si>
  <si>
    <t>CBCLGW525A</t>
  </si>
  <si>
    <t>LGO1250U</t>
  </si>
  <si>
    <t>LOGISTIC CONTROL INPUT - OS&amp;D(STOCK)</t>
  </si>
  <si>
    <t>CBCLGW575A</t>
  </si>
  <si>
    <t>LGO1260U</t>
  </si>
  <si>
    <t>STOCK ADJUSTMENT KIT PICKING REPORT</t>
  </si>
  <si>
    <t>CBCLGW360A</t>
  </si>
  <si>
    <t>LGO1270U</t>
  </si>
  <si>
    <t>PICKING CANCEL BY SHIPMENT NO (MAIN)</t>
  </si>
  <si>
    <t>LGO1280U</t>
  </si>
  <si>
    <t>PICKING TICKET - STOCK ORDER SUMMARY PRINT</t>
  </si>
  <si>
    <t>LGO1290U</t>
  </si>
  <si>
    <t>AUTO PICKING INSTRUCTION SUB</t>
  </si>
  <si>
    <t>LGO1300U</t>
  </si>
  <si>
    <t>AUTO PICKING INSTRUCTION MAIN (Time)</t>
  </si>
  <si>
    <t>CBCLGB216A</t>
  </si>
  <si>
    <t>LGO1310U</t>
  </si>
  <si>
    <t>CBCLGB218E</t>
  </si>
  <si>
    <t>LGO1320U</t>
  </si>
  <si>
    <t>AUTO PICKING INSTRUCTION (BATCH) - PDC to PDC By Aisle</t>
  </si>
  <si>
    <t>CBCLGB218S</t>
  </si>
  <si>
    <t>LGO1330U</t>
  </si>
  <si>
    <t>CBCLGB066A</t>
  </si>
  <si>
    <t>LGO1340U</t>
  </si>
  <si>
    <t>ON DOCK REPORT-DROP-SHIP DAILY</t>
  </si>
  <si>
    <t>CBCLGB160A</t>
  </si>
  <si>
    <t>LGO1350U</t>
  </si>
  <si>
    <t>PHYSICAL INVENTORY INSTRUCTION - REGULAR</t>
  </si>
  <si>
    <t>CBCLGB150A</t>
  </si>
  <si>
    <t>LGO1360U</t>
  </si>
  <si>
    <t>PHYSICAL INVENTORY INSTRUCTION</t>
  </si>
  <si>
    <t>KZC991</t>
  </si>
  <si>
    <t>LGO1370U</t>
  </si>
  <si>
    <t>MRP LABEL PRINT  for Submitting Print-PGM</t>
  </si>
  <si>
    <t>CBCLGW426A</t>
  </si>
  <si>
    <t>LGO1380U</t>
  </si>
  <si>
    <t>PACKING POST BY TICKET - VISON,MICROCAT AUTO PACK</t>
  </si>
  <si>
    <t>CBCLGW261A</t>
  </si>
  <si>
    <t>LGO1390U</t>
  </si>
  <si>
    <t>PICKING TASK CREATION (TASK WORKER ASSINE) ?( DE )</t>
  </si>
  <si>
    <t>CBCLGW260G</t>
  </si>
  <si>
    <t>LGO1400U</t>
  </si>
  <si>
    <t>PICKING TASK CREATION (TASK WORKER ASSINE) ?- DE</t>
  </si>
  <si>
    <t>CBCLGW260F</t>
  </si>
  <si>
    <t>LGO1410U</t>
  </si>
  <si>
    <t>CBCLGW260D</t>
  </si>
  <si>
    <t>LGO1420U</t>
  </si>
  <si>
    <t>CBCLGW260C</t>
  </si>
  <si>
    <t>LGO1430U</t>
  </si>
  <si>
    <t>CBCLGW260A</t>
  </si>
  <si>
    <t>LGO1440U</t>
  </si>
  <si>
    <t>[삭제]PICKING TASK CREATION ?( DE )</t>
  </si>
  <si>
    <t>CBCLGR364C</t>
  </si>
  <si>
    <t>LGO1450U</t>
  </si>
  <si>
    <t xml:space="preserve">PICKING LIST (MPSA HD ) - 50LINE OVER </t>
  </si>
  <si>
    <t>CBCLGR363A</t>
  </si>
  <si>
    <t>LGO1460U</t>
  </si>
  <si>
    <t>PICKING TICKET (MPSA HD ) PRINT SUB</t>
  </si>
  <si>
    <t>CBCLGR362C</t>
  </si>
  <si>
    <t>LGO1470U</t>
  </si>
  <si>
    <t>PICKING LIST (MPSA KIA) - 50LINE OVER</t>
  </si>
  <si>
    <t>CBCLGR361A</t>
  </si>
  <si>
    <t>LGO1480U</t>
  </si>
  <si>
    <t>PICKING TICKET (MPSA KIA) PRINT SUB</t>
  </si>
  <si>
    <t>CBCLGR078A</t>
  </si>
  <si>
    <t>LGO1490U</t>
  </si>
  <si>
    <t>PICKING LIST (MPSA HD ) - BATCH PICKING</t>
  </si>
  <si>
    <t>CBCLGR077A</t>
  </si>
  <si>
    <t>LGO1500U</t>
  </si>
  <si>
    <t>PICKING TICKET (MPSA HD ) - BATCH PICKING</t>
  </si>
  <si>
    <t>CBCLGR076A</t>
  </si>
  <si>
    <t>LGO1510U</t>
  </si>
  <si>
    <t>PICKING LIST (MPSA KIA) - BATCH PICKING</t>
  </si>
  <si>
    <t>CBCLGR075A</t>
  </si>
  <si>
    <t>LGO1520U</t>
  </si>
  <si>
    <t>PICKING TICKET (MPSA KIA) - BATCH PICKING</t>
  </si>
  <si>
    <t>CBCLGR074C</t>
  </si>
  <si>
    <t>LGO1530U</t>
  </si>
  <si>
    <t>PICKING LIST (MPSA HD ) - 50LINE OVER</t>
  </si>
  <si>
    <t>CBCLGR074A</t>
  </si>
  <si>
    <t>LGO1540U</t>
  </si>
  <si>
    <t>PICKING LIST (MPSA HD ) PRINT SUB</t>
  </si>
  <si>
    <t>CBCLGR073A</t>
  </si>
  <si>
    <t>LGO1550U</t>
  </si>
  <si>
    <t>CBCLGR072C</t>
  </si>
  <si>
    <t>LGO1560U</t>
  </si>
  <si>
    <t>CBCLGR071A</t>
  </si>
  <si>
    <t>LGO1570U</t>
  </si>
  <si>
    <t>PICKING TICKET(MPSA KIA) PRINT SUB</t>
  </si>
  <si>
    <t>CBCLGB185A</t>
  </si>
  <si>
    <t>LGO1580U</t>
  </si>
  <si>
    <t>CBCMNB100A</t>
  </si>
  <si>
    <t>MNB100A</t>
  </si>
  <si>
    <t xml:space="preserve">Update DCH_STTS                                   </t>
  </si>
  <si>
    <t>CBCPHB710A</t>
  </si>
  <si>
    <t>PHB0010I</t>
  </si>
  <si>
    <t>FTP File Loading : PO Confirm</t>
  </si>
  <si>
    <t>CBCPHB224A</t>
  </si>
  <si>
    <t>PHB0010U</t>
  </si>
  <si>
    <t xml:space="preserve">Total Cost History Create for MP0                 </t>
  </si>
  <si>
    <t>CBCPHB720A</t>
  </si>
  <si>
    <t>PHB0020I</t>
  </si>
  <si>
    <t>CBCPHB340A</t>
  </si>
  <si>
    <t>PHB0020U</t>
  </si>
  <si>
    <t xml:space="preserve">LDC Rate calculation - 3 month average - Batch    </t>
  </si>
  <si>
    <t>CBCPHB730A</t>
  </si>
  <si>
    <t>PHB0030I</t>
  </si>
  <si>
    <t>CBCPHB340B</t>
  </si>
  <si>
    <t>PHB0030U</t>
  </si>
  <si>
    <t>CBCPHB740A</t>
  </si>
  <si>
    <t>PHB0040I</t>
  </si>
  <si>
    <t>FTP File Loading : Billing : (Broker to MPA)</t>
  </si>
  <si>
    <t>CBCPHB630A</t>
  </si>
  <si>
    <t>PHB0040U</t>
  </si>
  <si>
    <t xml:space="preserve">Retroactive Work Duty Amount Monthly Batch(MPSA)  </t>
  </si>
  <si>
    <t>CBCPHB742A</t>
  </si>
  <si>
    <t>PHB0050I</t>
  </si>
  <si>
    <t>FTP File Sending : ISF (10+2) : (MPA to Broker)</t>
  </si>
  <si>
    <t>CBCPHB750A</t>
  </si>
  <si>
    <t>PHB0050U</t>
  </si>
  <si>
    <t>CBCPHB770A</t>
  </si>
  <si>
    <t xml:space="preserve">Parts Supplier Generation                         </t>
  </si>
  <si>
    <t>CBCPHB760A</t>
  </si>
  <si>
    <t>PHB0060U</t>
  </si>
  <si>
    <t>CBCPHB780A</t>
  </si>
  <si>
    <t>CBCPHB810A</t>
  </si>
  <si>
    <t>PHB0070U</t>
  </si>
  <si>
    <t xml:space="preserve">Receiving Rate Creation (Inventory based)         </t>
  </si>
  <si>
    <t>CBCPHB820A</t>
  </si>
  <si>
    <t>PHB0080U</t>
  </si>
  <si>
    <t xml:space="preserve">Receiving Rate Creation (Purchasing based)        </t>
  </si>
  <si>
    <t>CBCPHB800A</t>
  </si>
  <si>
    <t>CBCPHB830A</t>
  </si>
  <si>
    <t>PHB0090U</t>
  </si>
  <si>
    <t xml:space="preserve">Supplier B/O Generation from POI                  </t>
  </si>
  <si>
    <t>CBCPHB800B</t>
  </si>
  <si>
    <t>CBCPHB840A</t>
  </si>
  <si>
    <t>PHB0100U</t>
  </si>
  <si>
    <t xml:space="preserve">Automatic PO confirm using Supplier the order     </t>
  </si>
  <si>
    <t>CBCPHB910C</t>
  </si>
  <si>
    <t>IP Price occured using price of the exit item</t>
  </si>
  <si>
    <t>CBCPHB845A</t>
  </si>
  <si>
    <t>PHB0110U</t>
  </si>
  <si>
    <t xml:space="preserve">Average L/T Calculation by Part                   </t>
  </si>
  <si>
    <t>CBCPHB960A</t>
  </si>
  <si>
    <t>PHB0120I</t>
  </si>
  <si>
    <t>CBCPHB850A</t>
  </si>
  <si>
    <t>PHB0120U</t>
  </si>
  <si>
    <t>PHB0130I</t>
  </si>
  <si>
    <t>CBCPHB860A</t>
  </si>
  <si>
    <t>PHB0130U</t>
  </si>
  <si>
    <t>Generate purchase price by PVM F&amp;0(Zero)LBO  BATCH</t>
  </si>
  <si>
    <t>CBCPHB990A</t>
  </si>
  <si>
    <t>PHB0140I</t>
  </si>
  <si>
    <t>CBCPHB860B</t>
  </si>
  <si>
    <t>PHB0140U</t>
  </si>
  <si>
    <t>Generate pruchase price by Fir Order UN-In   BATCH</t>
  </si>
  <si>
    <t>CBCPHB860C</t>
  </si>
  <si>
    <t>PHB0150U</t>
  </si>
  <si>
    <t>Generate purchase price by PVM first in      BATCH</t>
  </si>
  <si>
    <t>CBCPHB860E</t>
  </si>
  <si>
    <t>PHB0160U</t>
  </si>
  <si>
    <t>Generation purchase price by Suspend Items   BATCH</t>
  </si>
  <si>
    <t>PHB0170I</t>
  </si>
  <si>
    <t>G-MDM) Code   Master (to G-MDM)</t>
  </si>
  <si>
    <t>CBCPHB860F</t>
  </si>
  <si>
    <t>PHB0170U</t>
  </si>
  <si>
    <t>Generation(LBO) Delete for PVM confirm price BATCH</t>
  </si>
  <si>
    <t xml:space="preserve">G-MDM) Daily Batch      Customer                   </t>
  </si>
  <si>
    <t>CBCPHB890D</t>
  </si>
  <si>
    <t>PHB0180U</t>
  </si>
  <si>
    <t>Update Product price using future price(LP)  BATCH</t>
  </si>
  <si>
    <t>G-MDM) Overseas Corporation - P/Master</t>
  </si>
  <si>
    <t>PHB0190U</t>
  </si>
  <si>
    <t>IP Price occured using price of the exit itemBATCH</t>
  </si>
  <si>
    <t>PHB0200I</t>
  </si>
  <si>
    <t>MPSA ERP Interface / Supplier Import A/P</t>
  </si>
  <si>
    <t>CBCPHB940A</t>
  </si>
  <si>
    <t>PHB0200U</t>
  </si>
  <si>
    <t>Generate Basic Pricing Status using LBO/PPO  BATCH</t>
  </si>
  <si>
    <t>PHB0210I</t>
  </si>
  <si>
    <t>MPA  ERP Interface / Purchase Invoice Flag Update</t>
  </si>
  <si>
    <t>MPSA Total Price   Sam File Creation (GPASS)</t>
  </si>
  <si>
    <t>PHB0220I</t>
  </si>
  <si>
    <t>MPSA ERP Interface / Supplier Domestic A/P / D/C Amount (Normal/Warranty)</t>
  </si>
  <si>
    <t>PHB0230I</t>
  </si>
  <si>
    <t>MPSA ERP Interface / Dropship Freight</t>
  </si>
  <si>
    <t>PHB0240I</t>
  </si>
  <si>
    <t>MPSA ERP Interface / Dropship OTS, EHC</t>
  </si>
  <si>
    <t>PHB0250I</t>
  </si>
  <si>
    <t>MPSA ERP Interface / ASN Intransit    IP</t>
  </si>
  <si>
    <t>PHB0260I</t>
  </si>
  <si>
    <t>MPA  ERP Interface / ASN Intransit    LP</t>
  </si>
  <si>
    <t>PHB0270I</t>
  </si>
  <si>
    <t>MPSA ERP Interface / Goods Receive    IP(PART)</t>
  </si>
  <si>
    <t>PHB0280I</t>
  </si>
  <si>
    <t>MPSA  ERP Interface / Goods Receive    LP(PART)</t>
  </si>
  <si>
    <t>CBCPHB270A</t>
  </si>
  <si>
    <t>PHB270A</t>
  </si>
  <si>
    <t xml:space="preserve">KORCA FTA Duty Saving Data Create for EDI NEW     </t>
  </si>
  <si>
    <t>CBCPHB535A</t>
  </si>
  <si>
    <t>PHO0010U</t>
  </si>
  <si>
    <t>COO file detail is compared to Invoice part detail</t>
  </si>
  <si>
    <t>경종호 책임매니저</t>
  </si>
  <si>
    <t>PHO0020U</t>
  </si>
  <si>
    <t>COO reflected in the quantity shipment</t>
  </si>
  <si>
    <t>CBCPHB772A</t>
  </si>
  <si>
    <t>PHO0030U</t>
  </si>
  <si>
    <t>New vendor registration =&gt; PHVNE (Only "MP0")</t>
  </si>
  <si>
    <t>PHO0040U</t>
  </si>
  <si>
    <t>PUR Generation Shipment by Temp Shipment</t>
  </si>
  <si>
    <t>CBCPHB802B</t>
  </si>
  <si>
    <t>PHO0050U</t>
  </si>
  <si>
    <t>Shipment Cancel (Intransit) -&gt; Inventory Check</t>
  </si>
  <si>
    <t>PHO0060U</t>
  </si>
  <si>
    <t>Broker Shipment Sam File Creation(MAL)</t>
  </si>
  <si>
    <t>CBCPHW010A</t>
  </si>
  <si>
    <t>PHO0070U</t>
  </si>
  <si>
    <t>Supplier required information confirmation</t>
  </si>
  <si>
    <t>CBCPHW160A</t>
  </si>
  <si>
    <t>PHO0080U</t>
  </si>
  <si>
    <t>Generation ATP Date of the Purchase order INQ</t>
  </si>
  <si>
    <t>CBCPHB803B</t>
  </si>
  <si>
    <t>PHO0090U</t>
  </si>
  <si>
    <t>Generation Shipment (Module) -IRH</t>
  </si>
  <si>
    <t>CBCSLW130A</t>
  </si>
  <si>
    <t>PHO0100U</t>
  </si>
  <si>
    <t>Total Cost Histrory Update</t>
  </si>
  <si>
    <t>CBCPHW220A</t>
  </si>
  <si>
    <t>PHO0150U</t>
  </si>
  <si>
    <t>Send ASN info of the relevant item (Multi)</t>
  </si>
  <si>
    <t>CBCPHW220B</t>
  </si>
  <si>
    <t>PHO0160U</t>
  </si>
  <si>
    <t>Send ASN info of the relevant item (After CHG)</t>
  </si>
  <si>
    <t>QAB</t>
  </si>
  <si>
    <t>(DIST) Campaign Claim File PFCQASCC create  -SA</t>
  </si>
  <si>
    <t>CBCQAB522A</t>
  </si>
  <si>
    <t>ODC reflection from FTP Loading      Sub O</t>
  </si>
  <si>
    <t>QAB0010I</t>
  </si>
  <si>
    <t>MPA  ERP Interface / Supplier Claim</t>
  </si>
  <si>
    <t>CBCQAB215A</t>
  </si>
  <si>
    <t>QAB0010U</t>
  </si>
  <si>
    <t>Dealer return eligibility allowance &amp; schedule - KIA</t>
  </si>
  <si>
    <t>QAB0020I</t>
  </si>
  <si>
    <t>MPSA  ERP Interface / Supplier Claim</t>
  </si>
  <si>
    <t>CBCQAB215C</t>
  </si>
  <si>
    <t>QAB0020U</t>
  </si>
  <si>
    <t>Dealer return eligibility allowance &amp; schedule - HACC</t>
  </si>
  <si>
    <t>QAB0030I</t>
  </si>
  <si>
    <t>MPSA  ERP Interface / POLICY RETURN</t>
  </si>
  <si>
    <t>CBCQAB220A</t>
  </si>
  <si>
    <t>QAB0030U</t>
  </si>
  <si>
    <t>Part to become obsolete list</t>
  </si>
  <si>
    <t>QAB0040I</t>
  </si>
  <si>
    <t>QAB0040U</t>
  </si>
  <si>
    <t>Supplier Claim auto-confirm</t>
  </si>
  <si>
    <t>QAB0050I</t>
  </si>
  <si>
    <t>FTP Receiving (FTH Creation) O</t>
  </si>
  <si>
    <t>QAB0050U</t>
  </si>
  <si>
    <t>The system finish automatically</t>
  </si>
  <si>
    <t>CBCQAB521A</t>
  </si>
  <si>
    <t>QAB0060I</t>
  </si>
  <si>
    <t>FTP Loading - MGN Claim Judge : new  Main O</t>
  </si>
  <si>
    <t>QAB0060U</t>
  </si>
  <si>
    <t>It will be finished 'CORE RETURN' by sales claims</t>
  </si>
  <si>
    <t>QAB0070U</t>
  </si>
  <si>
    <t>Issue Debit invoice automatically</t>
  </si>
  <si>
    <t>QAB0080U</t>
  </si>
  <si>
    <t>CLUSTER SCR_ELAP_DAY, SCR_SUR_AMT UPDATE</t>
  </si>
  <si>
    <t>QAB0090U</t>
  </si>
  <si>
    <t>Manual None Returnable Part Apply Falg Update</t>
  </si>
  <si>
    <t>QAO0010U</t>
  </si>
  <si>
    <t>[화면에서 로직 처리] Sales Claim No. Generation</t>
  </si>
  <si>
    <t>CBCQAB020A</t>
  </si>
  <si>
    <t>QAO0020U</t>
  </si>
  <si>
    <t>[화면에서 로직 처리] Supplier Claim No. Generation</t>
  </si>
  <si>
    <t>QAO0030U</t>
  </si>
  <si>
    <t>QAO0040U</t>
  </si>
  <si>
    <t>Return head status code update</t>
  </si>
  <si>
    <t>CBCQAB080A</t>
  </si>
  <si>
    <t>QAO0050U</t>
  </si>
  <si>
    <t>Shipment head/detail generation</t>
  </si>
  <si>
    <t>QAO0060U</t>
  </si>
  <si>
    <t>Shipment head/detail Cancel</t>
  </si>
  <si>
    <t>QAO0070U</t>
  </si>
  <si>
    <t>Inventory History Generation</t>
  </si>
  <si>
    <t>QAO0080U</t>
  </si>
  <si>
    <t>Dealer return eligibility - sub-program</t>
  </si>
  <si>
    <t>QAO0090U</t>
  </si>
  <si>
    <t>Dealer return eligibility - sub-program  -Obsolescence</t>
  </si>
  <si>
    <t>QAO0110U</t>
  </si>
  <si>
    <t>Supplier Claim Finish</t>
  </si>
  <si>
    <t>CBCQAB341A</t>
  </si>
  <si>
    <t>QAO0120U</t>
  </si>
  <si>
    <t>CBCSLB170A</t>
  </si>
  <si>
    <t>SLB0010I</t>
  </si>
  <si>
    <t xml:space="preserve">GPASS Receiving  - Segment                  BATCH </t>
  </si>
  <si>
    <t>CBCCMB992A</t>
  </si>
  <si>
    <t>SLB0010U</t>
  </si>
  <si>
    <t>Send Notification Email for Successful Invoce Jobs</t>
  </si>
  <si>
    <t>CBCSLB171A</t>
  </si>
  <si>
    <t>SLB0020I</t>
  </si>
  <si>
    <t xml:space="preserve">GPASS Receiving  - PNC Code                 BATCH </t>
  </si>
  <si>
    <t>CBCSLB172A</t>
  </si>
  <si>
    <t>SLB0030I</t>
  </si>
  <si>
    <t xml:space="preserve">GPASS Receiving  - Code Master              BATCH </t>
  </si>
  <si>
    <t>SLB0030U</t>
  </si>
  <si>
    <t>Corp. List Price Create  -  Auto Pricing</t>
  </si>
  <si>
    <t>CBCSLB173A</t>
  </si>
  <si>
    <t>SLB0040I</t>
  </si>
  <si>
    <t xml:space="preserve">GPASS Receiving  - Corp Price               BATCH </t>
  </si>
  <si>
    <t>SLB0040U</t>
  </si>
  <si>
    <t>Dist. Basic Price Create</t>
  </si>
  <si>
    <t>CBCSLB174A</t>
  </si>
  <si>
    <t>SLB0050I</t>
  </si>
  <si>
    <t xml:space="preserve">GPASS Receiving  - SAC                      BATCH </t>
  </si>
  <si>
    <t>SLB0050U</t>
  </si>
  <si>
    <t>Dist. Basic Price Create-DFS</t>
  </si>
  <si>
    <t>SLB0060I</t>
  </si>
  <si>
    <t xml:space="preserve">GPASS Receiving  - D/Net Price              BATCH </t>
  </si>
  <si>
    <t>SLB0060U</t>
  </si>
  <si>
    <t>Kit Dealer Net/MPSA Discount Price Delete Flag</t>
  </si>
  <si>
    <t>CBCSLB176A</t>
  </si>
  <si>
    <t>SLB0070I</t>
  </si>
  <si>
    <t xml:space="preserve">GPASS Receiving  - D/Net Price 2            BATCH </t>
  </si>
  <si>
    <t>CBCSLB150A</t>
  </si>
  <si>
    <t>SLB0070U</t>
  </si>
  <si>
    <t xml:space="preserve">Corp. Basic and Sales Price Simulation      BATCH </t>
  </si>
  <si>
    <t>SLB0080I</t>
  </si>
  <si>
    <t>SMART Sending  - UP ERROR LIST          - Schedule</t>
  </si>
  <si>
    <t>CBCSLB152A</t>
  </si>
  <si>
    <t>SLB0080U</t>
  </si>
  <si>
    <t xml:space="preserve">Dist  Parts Master Price Update             BATCH </t>
  </si>
  <si>
    <t>CBCSLB240A</t>
  </si>
  <si>
    <t>SLB0250U</t>
  </si>
  <si>
    <t>Parts Master DC CLASS Update                 BATCH</t>
  </si>
  <si>
    <t>SLB0270I</t>
  </si>
  <si>
    <t>MPSA ERP Interface / Sales Invoice Interface to SAP</t>
  </si>
  <si>
    <t>SLB0270U</t>
  </si>
  <si>
    <t>Preview Order Allocation</t>
  </si>
  <si>
    <t>SLB0280I</t>
  </si>
  <si>
    <t>MPSA ERP Interface / Normal Invoice Interface to SAP</t>
  </si>
  <si>
    <t>SLB0280U</t>
  </si>
  <si>
    <t>S/Order 'UP','UD','DC' Reconfirm        - Batch</t>
  </si>
  <si>
    <t>SLB0290I</t>
  </si>
  <si>
    <t>MPSA ERP Interface / Normal Invoice Charge Interface to SAP</t>
  </si>
  <si>
    <t>SLB0290U</t>
  </si>
  <si>
    <t xml:space="preserve">OSR          File - Creation  Main                </t>
  </si>
  <si>
    <t>SLB0300I</t>
  </si>
  <si>
    <t>MPSA ERP Interface / Dropshipment  Interface to SAP</t>
  </si>
  <si>
    <t>SLB0300U</t>
  </si>
  <si>
    <t xml:space="preserve">Confirm      File - Creation  Main                </t>
  </si>
  <si>
    <t>SLB0310I</t>
  </si>
  <si>
    <t>MPSA ERP Interface / Dropshipment Charge Interface to SAP</t>
  </si>
  <si>
    <t>SLB0310U</t>
  </si>
  <si>
    <t>Dealer Order Synchronize                - Schedule</t>
  </si>
  <si>
    <t>SLB0320I</t>
  </si>
  <si>
    <t>MPSA ERP Interface / Dropship Credit Interface to SAP</t>
  </si>
  <si>
    <t>SLB0320U</t>
  </si>
  <si>
    <t>Allocation by Night Batch               - Schedule</t>
  </si>
  <si>
    <t>SLB0330I</t>
  </si>
  <si>
    <t>MPSA ERP Interface / Dropship Credit Charge Interface</t>
  </si>
  <si>
    <t>CBCSLB486A</t>
  </si>
  <si>
    <t>SLB0330U</t>
  </si>
  <si>
    <t xml:space="preserve">Sales B/Order Passed Day Update - Batch           </t>
  </si>
  <si>
    <t>SLB0340I</t>
  </si>
  <si>
    <t>MPSA ERP Interface / Manual Debit Interface to SAP</t>
  </si>
  <si>
    <t>CBCSLB487A</t>
  </si>
  <si>
    <t>SLB0340U</t>
  </si>
  <si>
    <t xml:space="preserve">Sales Order Processing L/Time Update - Batch      </t>
  </si>
  <si>
    <t>SLB0350I</t>
  </si>
  <si>
    <t>MPSA ERP Interface / Manual Credit Interface to SAP</t>
  </si>
  <si>
    <t>CBCSLB491A</t>
  </si>
  <si>
    <t>SLB0350U</t>
  </si>
  <si>
    <t xml:space="preserve">S/Order Header Summary - Batch                    </t>
  </si>
  <si>
    <t>SLB0360I</t>
  </si>
  <si>
    <t>MPSA ERP Interface / MRC   Invoice Interface to SAP</t>
  </si>
  <si>
    <t>SLB0360U</t>
  </si>
  <si>
    <t>Corp Invoice Create Main - Normal Invoice</t>
  </si>
  <si>
    <t>SLB0370I</t>
  </si>
  <si>
    <t>MPSA ERP Interface / Return Invoice Interface to SAP</t>
  </si>
  <si>
    <t>SLB0370U</t>
  </si>
  <si>
    <t>Corp Invoice Create Main - PI Invoice</t>
  </si>
  <si>
    <t>SLB0380I</t>
  </si>
  <si>
    <t>MPSA ERP Interface / Return Charge  Interface to SAP</t>
  </si>
  <si>
    <t>CBCSLB536A</t>
  </si>
  <si>
    <t>SLB0380U</t>
  </si>
  <si>
    <t>SLB0390I</t>
  </si>
  <si>
    <t>MPSA ERP Interface / D2D Credit Invoice Interface to SAP</t>
  </si>
  <si>
    <t>SLB0390U</t>
  </si>
  <si>
    <t xml:space="preserve">Corp Invoice File - Creation  Main                </t>
  </si>
  <si>
    <t>SLB0400I</t>
  </si>
  <si>
    <t>MPSA ERP Interface / Claim Return Interface to SAP</t>
  </si>
  <si>
    <t>SLB0400U</t>
  </si>
  <si>
    <t>Corp. Auto Reimbersed E/O Invoice</t>
  </si>
  <si>
    <t>SLB0410I</t>
  </si>
  <si>
    <t>MPSA ERP Interface / Claim Return Charge  Interface to SAP</t>
  </si>
  <si>
    <t>CBCSLB561A</t>
  </si>
  <si>
    <t>SLB0410U</t>
  </si>
  <si>
    <t xml:space="preserve">Corp Invoice Create - Sales Claim                 </t>
  </si>
  <si>
    <t>SLB0420I</t>
  </si>
  <si>
    <t>MPSA ERP Interface / Claim Not Shortage Interface to SAP</t>
  </si>
  <si>
    <t>CBCSLB561C</t>
  </si>
  <si>
    <t>SLB0420U</t>
  </si>
  <si>
    <t>CORP Invoice Create - Sales Claim</t>
  </si>
  <si>
    <t>SLB0430I</t>
  </si>
  <si>
    <t>MPSA ERP Interface / Claim Not Shortage Charge  Interface to SAP</t>
  </si>
  <si>
    <t>CBCSLB561D</t>
  </si>
  <si>
    <t>SLB0430U</t>
  </si>
  <si>
    <t>SLB0440I</t>
  </si>
  <si>
    <t>MPSA ERP Interface / Claim Repair Cost Interface to SAP</t>
  </si>
  <si>
    <t>CBCSLB562A</t>
  </si>
  <si>
    <t>SLB0440U</t>
  </si>
  <si>
    <t>(CORP) Reman Core Return Invoice Creation(Debit)</t>
  </si>
  <si>
    <t>SLB0450I</t>
  </si>
  <si>
    <t>MPSA ERP Interface / Claim Repair Cost Charge  Interface to SAP</t>
  </si>
  <si>
    <t>CBCSLB562B</t>
  </si>
  <si>
    <t>SLB0450U</t>
  </si>
  <si>
    <t>SLB0460I</t>
  </si>
  <si>
    <t>MPSA ERP Interface / Claim Shortage Interface to SAP</t>
  </si>
  <si>
    <t>CBCSLB562C</t>
  </si>
  <si>
    <t>SLB0460U</t>
  </si>
  <si>
    <t>(CORP) Tote Box Invoice Creation(Debit)</t>
  </si>
  <si>
    <t>SLB0470I</t>
  </si>
  <si>
    <t>MPSA ERP Interface / Claim Shortage Charge  Interface to SAP</t>
  </si>
  <si>
    <t>CBCSLB562D</t>
  </si>
  <si>
    <t>SLB0470U</t>
  </si>
  <si>
    <t>(CORP) Tote Box Return Invoice Creation(Credit)</t>
  </si>
  <si>
    <t>SLB0480I</t>
  </si>
  <si>
    <t>MPSA ERP Interface / Campaign Claim Repair Cost Interface to SAP</t>
  </si>
  <si>
    <t>CBCSLB564A</t>
  </si>
  <si>
    <t>SLB0480U</t>
  </si>
  <si>
    <t>(CORP) Reman Cluster Invoice Creation(Debit)</t>
  </si>
  <si>
    <t>SLB0490I</t>
  </si>
  <si>
    <t>MPSA ERP Interface / Claim Inspection Charge  Interface to SAP</t>
  </si>
  <si>
    <t>SLB0490U</t>
  </si>
  <si>
    <t>(CORP) Reman Core Penalty Invoice Creation(Debit)</t>
  </si>
  <si>
    <t>SLB0500I</t>
  </si>
  <si>
    <t>MPSA ERP Interface / Core Return Debit Interface to SAP</t>
  </si>
  <si>
    <t>SLB0500U</t>
  </si>
  <si>
    <t>(CORP) Reman Core NONE-RCV Invoice Creation(Debit)</t>
  </si>
  <si>
    <t>SLB0510I</t>
  </si>
  <si>
    <t>MPSA ERP Interface / Core Return Credit Interface to SAP</t>
  </si>
  <si>
    <t>CBCSLB565C</t>
  </si>
  <si>
    <t>SLB0510U</t>
  </si>
  <si>
    <t>(CORP) Reman Core RCV-1-90 Invoice Creation(Credit)</t>
  </si>
  <si>
    <t>SLB0520I</t>
  </si>
  <si>
    <t>SLB0520U</t>
  </si>
  <si>
    <t>(CORP) Surcharge Invoice Creation(Debit)</t>
  </si>
  <si>
    <t>SLB0530I</t>
  </si>
  <si>
    <t>CBCSLB565E</t>
  </si>
  <si>
    <t>SLB0530U</t>
  </si>
  <si>
    <t>(CORP) Reman Core NRCV-90  Invoice Creation(Debit)</t>
  </si>
  <si>
    <t>CBCSLB566A</t>
  </si>
  <si>
    <t>SLB0540U</t>
  </si>
  <si>
    <t>CORP HAC Direct Ship Invoice Batch(Nomal)</t>
  </si>
  <si>
    <t>SLB0550I</t>
  </si>
  <si>
    <t>HAC PARTS MASTER I/F</t>
  </si>
  <si>
    <t>CBCSLB567A</t>
  </si>
  <si>
    <t>SLB0550U</t>
  </si>
  <si>
    <t>CORP HAC Direct Ship Invoice Batch(CORE)</t>
  </si>
  <si>
    <t xml:space="preserve">AMOS FTP File Send : GWMS INTERFACE - Send        </t>
  </si>
  <si>
    <t>SLB0560U</t>
  </si>
  <si>
    <t>(CORP) Campaign Claim Invoice Creation(Debit)-SA</t>
  </si>
  <si>
    <t xml:space="preserve">AMOS FTP File Send : GWMS INTERFACE - Receive     </t>
  </si>
  <si>
    <t>SLB0570U</t>
  </si>
  <si>
    <t>(CORP) Campaign Claim Invoice Creation(Credit)-SA</t>
  </si>
  <si>
    <t>CBCSLB782A</t>
  </si>
  <si>
    <t>SLB0580I</t>
  </si>
  <si>
    <t>GWMS SALES ORDER    PRICE (K)</t>
  </si>
  <si>
    <t>GPASS Sending    - Customer Master</t>
  </si>
  <si>
    <t>CBCSLB568C</t>
  </si>
  <si>
    <t>SLB0580U</t>
  </si>
  <si>
    <t>(Corp) Campaign Claim  Manual Invoice  -SA</t>
  </si>
  <si>
    <t>CBCSLB783A</t>
  </si>
  <si>
    <t>SLB0590I</t>
  </si>
  <si>
    <t>GWMS Parts Ship  History (K)</t>
  </si>
  <si>
    <t>GPASS Sending    - UD Error List</t>
  </si>
  <si>
    <t>CBCSLB568D</t>
  </si>
  <si>
    <t>SLB0590U</t>
  </si>
  <si>
    <t>(Corp) Campaign Claim  Manual Invoice Credit) -SA</t>
  </si>
  <si>
    <t>CBCSLB786A</t>
  </si>
  <si>
    <t>SLB0600I</t>
  </si>
  <si>
    <t>GWMS Parts Price - Dealer Net (K)</t>
  </si>
  <si>
    <t>GPASS Sending    - Sales Data</t>
  </si>
  <si>
    <t>CBCSLB787A</t>
  </si>
  <si>
    <t>SLB0610I</t>
  </si>
  <si>
    <t>GWMS Parts Price - MSL price (K)</t>
  </si>
  <si>
    <t>GPASS Sending    - DSP Price Mster</t>
  </si>
  <si>
    <t>CBCSLB571A</t>
  </si>
  <si>
    <t>SLB0610U</t>
  </si>
  <si>
    <t>Inbound Lead Time Analysis by Part No</t>
  </si>
  <si>
    <t>CBCSLB789A</t>
  </si>
  <si>
    <t>SLB0620I</t>
  </si>
  <si>
    <t>GPASS Sending    - DPP Price Mster</t>
  </si>
  <si>
    <t>CBCSLB571B</t>
  </si>
  <si>
    <t>SLB0620U</t>
  </si>
  <si>
    <t>Inbound Lead Time Analysis by Part No - Month Batch</t>
  </si>
  <si>
    <t>CBCSLB785A</t>
  </si>
  <si>
    <t>SLB0630I</t>
  </si>
  <si>
    <t>GWMS Receiving  - Warranty (K) (클레임데이터)</t>
  </si>
  <si>
    <t>GPASS Sending    - Warranty parts</t>
  </si>
  <si>
    <t>SLB0630U</t>
  </si>
  <si>
    <t>Virtual Inventory Creation Batch</t>
  </si>
  <si>
    <t>CBCSLB784A</t>
  </si>
  <si>
    <t>SLB0640I</t>
  </si>
  <si>
    <t>DMS INTERFACE - ADMS format</t>
  </si>
  <si>
    <t>SLB0640U</t>
  </si>
  <si>
    <t>ETD Facing   Allocation Main</t>
  </si>
  <si>
    <t>미식별</t>
  </si>
  <si>
    <t>SLB0650I</t>
  </si>
  <si>
    <t>DMS SENDING INTERFACE - DCPADMS format</t>
  </si>
  <si>
    <t>SLB0650U</t>
  </si>
  <si>
    <t>ETD Referral  Allocation  Main</t>
  </si>
  <si>
    <t>SLB0660I</t>
  </si>
  <si>
    <t>DMS SENDING INTERFACE - HDMS format</t>
  </si>
  <si>
    <t>SLB0660U</t>
  </si>
  <si>
    <t>ETD Dropship  Allocation</t>
  </si>
  <si>
    <t>SLB0670I</t>
  </si>
  <si>
    <t>DMS SENDING INTERFACE - DCPADS format</t>
  </si>
  <si>
    <t>SLB0670U</t>
  </si>
  <si>
    <t>SLB0680I</t>
  </si>
  <si>
    <t>SLB0680U</t>
  </si>
  <si>
    <t>ETD Result    Reflection</t>
  </si>
  <si>
    <t>SLB0690I</t>
  </si>
  <si>
    <t>DMS INTERFACE (KCI) - Price Master Net ENG(K)</t>
  </si>
  <si>
    <t>SLB0690U</t>
  </si>
  <si>
    <t>ETD Temporary Table Create</t>
  </si>
  <si>
    <t>SLB0700I</t>
  </si>
  <si>
    <t>DMS INTERFACE (KCI) - Price Master Net FRE(K)</t>
  </si>
  <si>
    <t>SLB0700U</t>
  </si>
  <si>
    <t>Normal Invoice Create Main</t>
  </si>
  <si>
    <t>SLB0710I</t>
  </si>
  <si>
    <t>DMS INTERFACE (KCI) - Price Master MSRP ENG(K)</t>
  </si>
  <si>
    <t>CBCSLB681A</t>
  </si>
  <si>
    <t>SLB0710U</t>
  </si>
  <si>
    <t>SLB0720I</t>
  </si>
  <si>
    <t>DMS INTERFACE (KCI) - Price Master MSRP FRE(K)</t>
  </si>
  <si>
    <t>SLB0720U</t>
  </si>
  <si>
    <t>(Dist) KCI Direct Ship Invoice Batch</t>
  </si>
  <si>
    <t>SLB0730I</t>
  </si>
  <si>
    <t>DMS INTERFACE - EPC(H)</t>
  </si>
  <si>
    <t>SLB0730U</t>
  </si>
  <si>
    <t>(Dist) HAC Direct Ship Invoice Batch</t>
  </si>
  <si>
    <t>CBCSLB687A</t>
  </si>
  <si>
    <t>SLB0740U</t>
  </si>
  <si>
    <t>(Dist) HAC Direct Ship Invoice Batch-CORE</t>
  </si>
  <si>
    <t>SLB0750U</t>
  </si>
  <si>
    <t>Dist. Auto Reimbersed E/O Invoice</t>
  </si>
  <si>
    <t>SLB0760U</t>
  </si>
  <si>
    <t>DIST Invoice Create - Sales Claim</t>
  </si>
  <si>
    <t>SLB0770U</t>
  </si>
  <si>
    <t>DIST Invoice Create - Sales Claim  KCI Campaign</t>
  </si>
  <si>
    <t>SLB0780U</t>
  </si>
  <si>
    <t>DIST Invoice Create - Sales Claim  D2D</t>
  </si>
  <si>
    <t>SLB0790U</t>
  </si>
  <si>
    <t>(DIST) Reman Core Return Invoice Creation (Debit)</t>
  </si>
  <si>
    <t>SLB0800U</t>
  </si>
  <si>
    <t>(DIST) Reman Core Return Invoice Creation(CREDIT)</t>
  </si>
  <si>
    <t>SLB0810U</t>
  </si>
  <si>
    <t>(DIST) Reman Cluster Invoice Creation (Debit)</t>
  </si>
  <si>
    <t>SLB0820U</t>
  </si>
  <si>
    <t>(Dist) Reman Core Penalty  Invoice Batch(Debit)</t>
  </si>
  <si>
    <t>SLB0830U</t>
  </si>
  <si>
    <t>(Dist) Reman Core NONE-RCV Invoice Batch(Debit)</t>
  </si>
  <si>
    <t>CBCSLB695C</t>
  </si>
  <si>
    <t>SLB0840U</t>
  </si>
  <si>
    <t>(Dist) Reman Core RCV-1-90 Invoice Batch(Credit)</t>
  </si>
  <si>
    <t>SLB0850U</t>
  </si>
  <si>
    <t>(Dist) Surcharge           Invoice Batch(Debit)</t>
  </si>
  <si>
    <t>CBCSLB695E</t>
  </si>
  <si>
    <t>SLB0860U</t>
  </si>
  <si>
    <t>(Dist) Reman Core NRCV-90  Invoice Batch(Debit)</t>
  </si>
  <si>
    <t>SLB0870U</t>
  </si>
  <si>
    <t>(DIST) Tote Box Invoice Creation (Debit)</t>
  </si>
  <si>
    <t>CBCSLB697B</t>
  </si>
  <si>
    <t>SLB0880U</t>
  </si>
  <si>
    <t>(DIST) Tote Box Return Invoice Creation(CREDIT)</t>
  </si>
  <si>
    <t>SLB0890U</t>
  </si>
  <si>
    <t>(DIST) Campaign Claim Invoice(Debit)-SA</t>
  </si>
  <si>
    <t>SLB0900U</t>
  </si>
  <si>
    <t>(DIST) Campaign Claim Invoice Creation(CREDIT)</t>
  </si>
  <si>
    <t>CBCSLB698C</t>
  </si>
  <si>
    <t>SLB0910U</t>
  </si>
  <si>
    <t>(DIST) Campaign Claim  Manual Invoice  -SA</t>
  </si>
  <si>
    <t>CBCSLB698D</t>
  </si>
  <si>
    <t>SLB0920U</t>
  </si>
  <si>
    <t>(DIST) Campaign Claim Manual Invoice (Credit)  -SA</t>
  </si>
  <si>
    <t>SLB0930U</t>
  </si>
  <si>
    <t>(DIST) Campaign Claim File PFCLGSPC create  -SA</t>
  </si>
  <si>
    <t>SLB0940U</t>
  </si>
  <si>
    <t>MRC REMAN PARTS - DEALER CORE CHARGE AMOUNT UPDATE</t>
  </si>
  <si>
    <t>SLB0950U</t>
  </si>
  <si>
    <t>Daily Suppier Sales Summary                  BATCH</t>
  </si>
  <si>
    <t>SLB0960U</t>
  </si>
  <si>
    <t>MIS Data  - Results Summary</t>
  </si>
  <si>
    <t>SLB0970U</t>
  </si>
  <si>
    <t>SLB0980U</t>
  </si>
  <si>
    <t>MIZ Data  - Results Summary with Part No</t>
  </si>
  <si>
    <t>SLB0990U</t>
  </si>
  <si>
    <t>MIS Data  - Category Summary</t>
  </si>
  <si>
    <t>SLB1000U</t>
  </si>
  <si>
    <t>MIS Data  - Dealer Parts Performance</t>
  </si>
  <si>
    <t>SLB1010U</t>
  </si>
  <si>
    <t>MIS Data  - Dealer Order Summary</t>
  </si>
  <si>
    <t>CBCSLB775A</t>
  </si>
  <si>
    <t>SLB1020U</t>
  </si>
  <si>
    <t>PBP Data  - Performance Summary</t>
  </si>
  <si>
    <t>SLB1030U</t>
  </si>
  <si>
    <t>Reman Note Elapsed Day Create</t>
  </si>
  <si>
    <t>SLB1040U</t>
  </si>
  <si>
    <t>Reman Note Elapsed Day E-mail Send</t>
  </si>
  <si>
    <t>SLB1050U</t>
  </si>
  <si>
    <t>MSPS  Sending    - Customer Master</t>
  </si>
  <si>
    <t>CBCSLB831A</t>
  </si>
  <si>
    <t>SLB1060U</t>
  </si>
  <si>
    <t xml:space="preserve">Cancel - Close outstanding claims returns         </t>
  </si>
  <si>
    <t>SLB1070U</t>
  </si>
  <si>
    <t>MSPS  Sending    - MRC Back order quantity</t>
  </si>
  <si>
    <t>SLB1080U</t>
  </si>
  <si>
    <t>MSPS  Sending    - MRC Demand Data</t>
  </si>
  <si>
    <t>SLB1090U</t>
  </si>
  <si>
    <t>MSPS  Sending    - MRC Unused Return</t>
  </si>
  <si>
    <t>SLB1100U</t>
  </si>
  <si>
    <t>MSPS  Sending    - MRC Core receipt status</t>
  </si>
  <si>
    <t>SLB1110U</t>
  </si>
  <si>
    <t>MSPS  Sending    - MRC Location Data</t>
  </si>
  <si>
    <t>SLB1120U</t>
  </si>
  <si>
    <t>CBCSLB881A</t>
  </si>
  <si>
    <t>SLB1130U</t>
  </si>
  <si>
    <t xml:space="preserve">Monthly RDR Summary - Daily Batch(RRD)            </t>
  </si>
  <si>
    <t>CBCSLB145A</t>
  </si>
  <si>
    <t>SLB145A</t>
  </si>
  <si>
    <t xml:space="preserve">Promotion Result Analysis Create            BATCH </t>
  </si>
  <si>
    <t>CBCSLB158A</t>
  </si>
  <si>
    <t>SLB158A</t>
  </si>
  <si>
    <t xml:space="preserve">Mass confirmation of simulated price @ monthend   </t>
  </si>
  <si>
    <t>CBCSLB440A</t>
  </si>
  <si>
    <t>SLB440A</t>
  </si>
  <si>
    <t xml:space="preserve">Booking Promotion Order Create - Batch            </t>
  </si>
  <si>
    <t>SLO0010U</t>
  </si>
  <si>
    <t>Rate, CAD Amount, USD Amount</t>
  </si>
  <si>
    <t>SLO0020U</t>
  </si>
  <si>
    <t>Generate Order No</t>
  </si>
  <si>
    <t>SLO0030U</t>
  </si>
  <si>
    <t>Get Invoice No (Corp Invoice) - Main</t>
  </si>
  <si>
    <t>SLO0040U</t>
  </si>
  <si>
    <t>Get Invoice No (Corp Invoice) - Normal</t>
  </si>
  <si>
    <t>SLO0050U</t>
  </si>
  <si>
    <t>Get Invoice No (Dist Invoice)</t>
  </si>
  <si>
    <t>SLO0060U</t>
  </si>
  <si>
    <t>[상위 서비스에 통합] Get Invoice No (Dist Invoice)</t>
  </si>
  <si>
    <t>SLO0070U</t>
  </si>
  <si>
    <t>[화면에서 로직 처리] Corp. List Price Create  -  Auto Pricing</t>
  </si>
  <si>
    <t>SLO0080U</t>
  </si>
  <si>
    <t>Dist. Basic Price Create / When Corp Price created</t>
  </si>
  <si>
    <t>CBCSLB119A</t>
  </si>
  <si>
    <t>SLO0090U</t>
  </si>
  <si>
    <t>CBCSLB148B</t>
  </si>
  <si>
    <t>SLO0100U</t>
  </si>
  <si>
    <t>파일없음</t>
  </si>
  <si>
    <t>CBCSLB431A</t>
  </si>
  <si>
    <t>SLO0110U</t>
  </si>
  <si>
    <t xml:space="preserve">S/Order Confirm </t>
  </si>
  <si>
    <t>CBCSLB151A</t>
  </si>
  <si>
    <t>[화면에서 로직 처리] Corp. Basic and Sales Price Simulation</t>
  </si>
  <si>
    <t>SLO0120U</t>
  </si>
  <si>
    <t>PDC Alloc. Stop Flag Update</t>
  </si>
  <si>
    <t>SLO0130U</t>
  </si>
  <si>
    <t>Sales Order Confirm for Online/Batch</t>
  </si>
  <si>
    <t>SLO0140U</t>
  </si>
  <si>
    <t>S/Order Confirm (Sub) for Amend Check</t>
  </si>
  <si>
    <t>SLO0150U</t>
  </si>
  <si>
    <t>Sub S/Order Confirm - for Searching Confirm Part</t>
  </si>
  <si>
    <t>SLO0160U</t>
  </si>
  <si>
    <t>S/Order Confirm (Sub) for Price</t>
  </si>
  <si>
    <t>SLO0170U</t>
  </si>
  <si>
    <t>S/Order Confirm (Sub)for List Price</t>
  </si>
  <si>
    <t>SLO0180U</t>
  </si>
  <si>
    <t>S/Order Confirm (Sub) AO Creation</t>
  </si>
  <si>
    <t>SLO0190U</t>
  </si>
  <si>
    <t>SLO0200U</t>
  </si>
  <si>
    <t>[화면에서 로직 처리] S/Order Header Summary - MPSA TEMP</t>
  </si>
  <si>
    <t>SLO0210U</t>
  </si>
  <si>
    <t>S/Order Header Summary</t>
  </si>
  <si>
    <t>SLO0220U</t>
  </si>
  <si>
    <t>S/Order 'UP','UD','DC','BF', 'NK', 'KP', 'KD' Reconfirm-(Web/Batch)</t>
  </si>
  <si>
    <t>SLO0230U</t>
  </si>
  <si>
    <t>S/Order 'UP','UD','DC','BF' Reconfirm (Batch/Web)</t>
  </si>
  <si>
    <t>SLO0240U</t>
  </si>
  <si>
    <t>S/Order E-mail Send</t>
  </si>
  <si>
    <t>SLO0250U</t>
  </si>
  <si>
    <t>S/Order UD Error List E-mail Send</t>
  </si>
  <si>
    <t>SLO0260U</t>
  </si>
  <si>
    <t>[상위 배치에서 로직 처리] OSR          File - Creation (External)</t>
  </si>
  <si>
    <t>SLO0270U</t>
  </si>
  <si>
    <t>[상위 배치에서 로직 처리] OSR          File - Creation (Internal)</t>
  </si>
  <si>
    <t>SLO0280U</t>
  </si>
  <si>
    <t>[상위 배치에서 로직 처리] Confirm      File - Creation (External)</t>
  </si>
  <si>
    <t>SLO0290U</t>
  </si>
  <si>
    <t>[상위 배치에서 로직 처리] Confirm      File - Creation (Internal)</t>
  </si>
  <si>
    <t>SLO0300U</t>
  </si>
  <si>
    <t>Create Stock Transfer Order</t>
  </si>
  <si>
    <t>SLO0320U</t>
  </si>
  <si>
    <t>Online/Batch Allocation Main</t>
  </si>
  <si>
    <t>SLO0340U</t>
  </si>
  <si>
    <t>Online/Batch Allocation</t>
  </si>
  <si>
    <t>SLO0360U</t>
  </si>
  <si>
    <t>Sales B/Order Allocation Priority Reset</t>
  </si>
  <si>
    <t>SLO0380U</t>
  </si>
  <si>
    <t>Referral Allocation Main</t>
  </si>
  <si>
    <t>SLO0400U</t>
  </si>
  <si>
    <t>Referral Allocation  B/Order Priority Reset</t>
  </si>
  <si>
    <t>SLO0420U</t>
  </si>
  <si>
    <t>Referral Allocation</t>
  </si>
  <si>
    <t>CBCSLB492A</t>
  </si>
  <si>
    <t>SLO0440U</t>
  </si>
  <si>
    <t>B/O Cancel - Dealer Request Cancel</t>
  </si>
  <si>
    <t>SLO0450U</t>
  </si>
  <si>
    <t>Corp Invoice Create Summary -Link</t>
  </si>
  <si>
    <t>SLO0460U</t>
  </si>
  <si>
    <t>Corp Invoice Create Summary -Link Cancel</t>
  </si>
  <si>
    <t>SLO0470U</t>
  </si>
  <si>
    <t>Corp Invoice Create Shipping Finish</t>
  </si>
  <si>
    <t>SLO0480U</t>
  </si>
  <si>
    <t>[상위 배치에서 로직 처리] Corp Invoice File - Creation (External)</t>
  </si>
  <si>
    <t>SLO0490U</t>
  </si>
  <si>
    <t>[상위 배치에서 로직 처리] Corp Invoice File - Creation (Internal)</t>
  </si>
  <si>
    <t>SLO0500U</t>
  </si>
  <si>
    <t>CBCSLB566L</t>
  </si>
  <si>
    <t>SLO0510U</t>
  </si>
  <si>
    <t>(CORP) HAC DROP SHIP INVOICE BATCH -NOMAL</t>
  </si>
  <si>
    <t>CBCSLB567L</t>
  </si>
  <si>
    <t>SLO0520U</t>
  </si>
  <si>
    <t>[미대상] (CORP) HAC DROP SHIP INVOICE BATCH -NOMAL</t>
  </si>
  <si>
    <t>SLO0530U</t>
  </si>
  <si>
    <t>[상위 배치에서 로직 처리] ETD Facing   Allocation</t>
  </si>
  <si>
    <t>SLO0540U</t>
  </si>
  <si>
    <t>[상위 배치에서 로직 처리] ETD Facing    Allocation  B/Order Priority Reset</t>
  </si>
  <si>
    <t>SLO0550U</t>
  </si>
  <si>
    <t>[상위 배치에서 로직 처리] ETD Referral Allocation  B/Order Priority Reset</t>
  </si>
  <si>
    <t>SLO0560U</t>
  </si>
  <si>
    <t>[상위 배치에서 로직 처리] ETD Referral  Allocation</t>
  </si>
  <si>
    <t>SLO0570U</t>
  </si>
  <si>
    <t>Normal Invoice Summary (Dist)</t>
  </si>
  <si>
    <t>SLO0580U</t>
  </si>
  <si>
    <t>(DIST) KCI DIRECT SHIP INVOICE BATCH</t>
  </si>
  <si>
    <t>SLO0590U</t>
  </si>
  <si>
    <t>CBCSLB687L</t>
  </si>
  <si>
    <t>SLO0600U</t>
  </si>
  <si>
    <t>(DIST) HAC DROP SHIP INVOICE BATCH-CORE</t>
  </si>
  <si>
    <t>SLO0610U</t>
  </si>
  <si>
    <t>Reman Note Creation</t>
  </si>
  <si>
    <t>SLO0620U</t>
  </si>
  <si>
    <t>MSPS  Sending    - Dealer Reman Order</t>
  </si>
  <si>
    <t>SLO0630U</t>
  </si>
  <si>
    <t>MSPS  Sending    - MRC Diagnostic Data</t>
  </si>
  <si>
    <t>SLO0640U</t>
  </si>
  <si>
    <t>[미대상] Surcharge Note Creation (Module) - CORP. USE</t>
  </si>
  <si>
    <t>SLO0650U</t>
  </si>
  <si>
    <t>[미대상] Surcharge Note Creation (Module) - Dist. USE</t>
  </si>
  <si>
    <t>CBCSLW125A</t>
  </si>
  <si>
    <t>SLO0660U</t>
  </si>
  <si>
    <t>Dist. List Price Inquiry (ONE PART)</t>
  </si>
  <si>
    <t>CBCSLW441A</t>
  </si>
  <si>
    <t>SLO0680U</t>
  </si>
  <si>
    <t>Mass Order Creation</t>
  </si>
  <si>
    <t>SLO0690U</t>
  </si>
  <si>
    <t>Reflect S/O for Dropship P/O Cancel</t>
  </si>
  <si>
    <t>CBCSLW482A</t>
  </si>
  <si>
    <t>SLO0710U</t>
  </si>
  <si>
    <t>Request P/O for Dropship Parts (XVOR/UPER)</t>
  </si>
  <si>
    <t>CBCSLW483A</t>
  </si>
  <si>
    <t>SLO0720U</t>
  </si>
  <si>
    <t>[미대상] B/O XVOR/UPER</t>
  </si>
  <si>
    <t>SLO0730U</t>
  </si>
  <si>
    <t>PIO, MOVEMENT Order Creation</t>
  </si>
  <si>
    <t>CBCSLW510A</t>
  </si>
  <si>
    <t>SLO0750U</t>
  </si>
  <si>
    <t>Corp Invoice &amp; Case Link/Cancel</t>
  </si>
  <si>
    <t>SLO0760U</t>
  </si>
  <si>
    <t>Corp Invoice (Manual) Shipping Finish</t>
  </si>
  <si>
    <t>SLO0770U</t>
  </si>
  <si>
    <t>MPSA ERP Interface / Dropship CORE CHARGE</t>
  </si>
  <si>
    <t>CBCSLW484A</t>
  </si>
  <si>
    <t>SLO0780U</t>
  </si>
  <si>
    <t>Putaway B/Order Allocation</t>
  </si>
  <si>
    <t>CBCSLW440A</t>
  </si>
  <si>
    <t>SLO0790U</t>
  </si>
  <si>
    <t>Initial Kit Order Creation</t>
  </si>
  <si>
    <t>CBCSLW442A</t>
  </si>
  <si>
    <t>SLO0800U</t>
  </si>
  <si>
    <t>Employee S/Order Outbound Process Update</t>
  </si>
  <si>
    <t>CBCIFB195A</t>
  </si>
  <si>
    <t>SLO0810U</t>
  </si>
  <si>
    <t>DFS Confirm - Common Check</t>
  </si>
  <si>
    <t>CBCSLW451A</t>
  </si>
  <si>
    <t>SLO0820U</t>
  </si>
  <si>
    <t>Local Drop Shipment Parts - Main</t>
  </si>
  <si>
    <t>CBCSPB011A</t>
  </si>
  <si>
    <t>SPB011A</t>
  </si>
  <si>
    <t xml:space="preserve">RCV) SAP - Dealer Master (HACC)              MPSA </t>
  </si>
  <si>
    <t>CBCSPB012A</t>
  </si>
  <si>
    <t xml:space="preserve">SND) SAP - Dealer Invoice:Parts (HACC)       MPSA </t>
  </si>
  <si>
    <t>CBCSPB013A</t>
  </si>
  <si>
    <t xml:space="preserve">SND) SAP - Dealer Invoice:Miscellan (HACC)   MPSA </t>
  </si>
  <si>
    <t>CBCSPB014A</t>
  </si>
  <si>
    <t xml:space="preserve">SND) SAP - Internal billing invoice (HACC)   MPSA </t>
  </si>
  <si>
    <t>CBCSPB016A</t>
  </si>
  <si>
    <t xml:space="preserve">RCV) SAP - Dealer Master (KCI)               MPSA </t>
  </si>
  <si>
    <t>CBCSPB017A</t>
  </si>
  <si>
    <t>CBCSPB018A</t>
  </si>
  <si>
    <t xml:space="preserve">RCV) SAP - VIN Master (HACC,KCI)             MPSA </t>
  </si>
  <si>
    <t>CBCSPB019A</t>
  </si>
  <si>
    <t>SPB019A</t>
  </si>
  <si>
    <t xml:space="preserve">RCV) SAP - RRD Master (HACC,KCI)             MPSA </t>
  </si>
  <si>
    <t>THB0000I</t>
  </si>
  <si>
    <t xml:space="preserve">[미대상] Reference Vendor I/F                              </t>
  </si>
  <si>
    <t>FTPTH090</t>
  </si>
  <si>
    <t>THB0010I</t>
  </si>
  <si>
    <t xml:space="preserve">[ToBe:파일삭제로직변경] TEC SAM File remove                          </t>
  </si>
  <si>
    <t>THB0010U</t>
  </si>
  <si>
    <t>FTPTH091</t>
  </si>
  <si>
    <t>THB0020I</t>
  </si>
  <si>
    <t xml:space="preserve">[ToBe:파일삭제로직변경] SAM File remove                              </t>
  </si>
  <si>
    <t>CBCTHB292A</t>
  </si>
  <si>
    <t>THB0020U</t>
  </si>
  <si>
    <t>PMP vs IMI Synchronization</t>
  </si>
  <si>
    <t>FTPTH101</t>
  </si>
  <si>
    <t>THB0030U</t>
  </si>
  <si>
    <t>No longer service reset</t>
  </si>
  <si>
    <t>FTPTH141</t>
  </si>
  <si>
    <t xml:space="preserve">Region  Interface  </t>
  </si>
  <si>
    <t>THB0040U</t>
  </si>
  <si>
    <t>Setting NLS by sell down</t>
  </si>
  <si>
    <t>FTPTH501</t>
  </si>
  <si>
    <t>THB0050I</t>
  </si>
  <si>
    <t xml:space="preserve">MAL BOM Interface  </t>
  </si>
  <si>
    <t>FTPTH502</t>
  </si>
  <si>
    <t>THB0060I</t>
  </si>
  <si>
    <t>[배치? 파일생성확인필요]MAL BOM Interface Object Creation</t>
  </si>
  <si>
    <t>THB0060U</t>
  </si>
  <si>
    <t>Setting FAST-MOVING-FLAG by DC-CLASS</t>
  </si>
  <si>
    <t>FTPTH503</t>
  </si>
  <si>
    <t>THB0070I</t>
  </si>
  <si>
    <t>[배치? 파일생성확인필요]MAL BOM Interface Member Creation</t>
  </si>
  <si>
    <t>THB0070U</t>
  </si>
  <si>
    <t>clear new part number of PMD if ITC was "M"</t>
  </si>
  <si>
    <t>FTPTH505</t>
  </si>
  <si>
    <t>THB0080I</t>
  </si>
  <si>
    <t xml:space="preserve">MAL BOM Interface data restore   </t>
  </si>
  <si>
    <t>THB0080U</t>
  </si>
  <si>
    <t>Inventory Catagory</t>
  </si>
  <si>
    <t>THB0090U</t>
  </si>
  <si>
    <t>CBCTHB300A</t>
  </si>
  <si>
    <t>THB0100U</t>
  </si>
  <si>
    <t xml:space="preserve">[AsIs Appl.ID 확인 필요] Set PO Stop and Excess Inventory Flag             </t>
  </si>
  <si>
    <t>Daily New HTM Insertn From POI</t>
  </si>
  <si>
    <t>CBCTHB391A</t>
  </si>
  <si>
    <t>THB0110U</t>
  </si>
  <si>
    <t>SuperSession by group</t>
  </si>
  <si>
    <t>FTPTH210</t>
  </si>
  <si>
    <t>THB0120I</t>
  </si>
  <si>
    <t>[확인필요] MPSA I/F ---&gt; HQ_TEC</t>
  </si>
  <si>
    <t>CBCTHB511A</t>
  </si>
  <si>
    <t>THB0120U</t>
  </si>
  <si>
    <t>Modify HTS code by the HTM</t>
  </si>
  <si>
    <t>FTPTH260</t>
  </si>
  <si>
    <t>THB0130I</t>
  </si>
  <si>
    <t>[미대상] MPSA(main) ---&gt; HAEA</t>
  </si>
  <si>
    <t>THB0130U</t>
  </si>
  <si>
    <t>[미대상]Setting CHHR-CD by segment code &amp; direct shipment</t>
  </si>
  <si>
    <t>FTPTH850</t>
  </si>
  <si>
    <t>THB0140I</t>
  </si>
  <si>
    <t>[미대상] MPSA I/F (OP-TRF) ---&gt; MMX</t>
  </si>
  <si>
    <t>THB0140U</t>
  </si>
  <si>
    <t>Set G-Brand code by model code</t>
  </si>
  <si>
    <t>CBCTHB150A</t>
  </si>
  <si>
    <t>THB0150I</t>
  </si>
  <si>
    <t xml:space="preserve">Initial Part List Creation(SP,CP,IR,MP) </t>
  </si>
  <si>
    <t>CBCTHB891A</t>
  </si>
  <si>
    <t>THB0150U</t>
  </si>
  <si>
    <t>[확인필요]UOM Calculation Batch</t>
  </si>
  <si>
    <t>FTPTH221</t>
  </si>
  <si>
    <t>THB0160I</t>
  </si>
  <si>
    <t>select accessory parts</t>
  </si>
  <si>
    <t>CBCTHB900A</t>
  </si>
  <si>
    <t>THB0160U</t>
  </si>
  <si>
    <t>Create Daily Part Classfication</t>
  </si>
  <si>
    <t>FTPTH222</t>
  </si>
  <si>
    <t>THB0170I</t>
  </si>
  <si>
    <t>select region accessory part</t>
  </si>
  <si>
    <t>CBCTHB901A</t>
  </si>
  <si>
    <t>THB0170U</t>
  </si>
  <si>
    <t>FTPTH851</t>
  </si>
  <si>
    <t>THB0180I</t>
  </si>
  <si>
    <t xml:space="preserve">MPSA(OP-HTM) -&gt; MMX </t>
  </si>
  <si>
    <t>CBCTHB990A</t>
  </si>
  <si>
    <t>THB0180U</t>
  </si>
  <si>
    <t>[확인필요] OE&amp;Reman Part/No matching Information</t>
  </si>
  <si>
    <t>FTPTH261</t>
  </si>
  <si>
    <t>THB0190I</t>
  </si>
  <si>
    <t>MPSA(PMP)  ---&gt; HAEA</t>
  </si>
  <si>
    <t>FTPTH510</t>
  </si>
  <si>
    <t>THB0200I</t>
  </si>
  <si>
    <t>MAL BOM PART STRUCTURE</t>
  </si>
  <si>
    <t>FTPTH520</t>
  </si>
  <si>
    <t>THB0210I</t>
  </si>
  <si>
    <t>MAL BOM Item ID</t>
  </si>
  <si>
    <t>FTPTH610</t>
  </si>
  <si>
    <t>THB0210U</t>
  </si>
  <si>
    <t>[확인필요] GPASS PDC Part Master</t>
  </si>
  <si>
    <t>FTPTH530</t>
  </si>
  <si>
    <t>THB0220I</t>
  </si>
  <si>
    <t>MAL BOM Area-car Master</t>
  </si>
  <si>
    <t>FTPTH118</t>
  </si>
  <si>
    <t>THB0230I</t>
  </si>
  <si>
    <t>[미대상] UIO Information Master I/F</t>
  </si>
  <si>
    <t>FTPTH190</t>
  </si>
  <si>
    <t>THB0240I</t>
  </si>
  <si>
    <t>제네시스 PART MASTER (MPSA) 적재</t>
  </si>
  <si>
    <t>CBCTHB530A</t>
  </si>
  <si>
    <t>THB0240U</t>
  </si>
  <si>
    <t>FTPTH100</t>
  </si>
  <si>
    <t>THB0250I</t>
  </si>
  <si>
    <t>MPSA 법인 파트마스터 적재</t>
  </si>
  <si>
    <t>FTPTH116</t>
  </si>
  <si>
    <t>THB0260I</t>
  </si>
  <si>
    <t>FTPTH120</t>
  </si>
  <si>
    <t>THB0270I</t>
  </si>
  <si>
    <t>MPSA 법인 AO마스터 적재</t>
  </si>
  <si>
    <t>FTPTH130</t>
  </si>
  <si>
    <t>THB0280I</t>
  </si>
  <si>
    <t>FTPTH140</t>
  </si>
  <si>
    <t>THB0290I</t>
  </si>
  <si>
    <t>MPSA 법인 지역마스터 적재</t>
  </si>
  <si>
    <t>FTPTH150</t>
  </si>
  <si>
    <t>THB0300I</t>
  </si>
  <si>
    <t>MPSA 법인 카탈로그마스터 적재</t>
  </si>
  <si>
    <t>FTPTH156</t>
  </si>
  <si>
    <t>THB0310I</t>
  </si>
  <si>
    <t>FTPTH160</t>
  </si>
  <si>
    <t>THB0320I</t>
  </si>
  <si>
    <t>MPSA 법인 SET/KIT 마스터 적재</t>
  </si>
  <si>
    <t>FTPTH170</t>
  </si>
  <si>
    <t>THB0330I</t>
  </si>
  <si>
    <t>MPSA MSDS  인증 DATA 적재</t>
  </si>
  <si>
    <t>FTPTH223</t>
  </si>
  <si>
    <t>THB0350I</t>
  </si>
  <si>
    <t>FTPTH224</t>
  </si>
  <si>
    <t>THB0360I</t>
  </si>
  <si>
    <t>FTPTH110</t>
  </si>
  <si>
    <t>THB0370I</t>
  </si>
  <si>
    <t>VENDOR 정보 적재 (HQ -&gt; 해외 법인)</t>
  </si>
  <si>
    <t>FTPTH185</t>
  </si>
  <si>
    <t>THB0380I</t>
  </si>
  <si>
    <t>MPSA 업체정보 적재</t>
  </si>
  <si>
    <t>FTPTH186</t>
  </si>
  <si>
    <t>THB0390I</t>
  </si>
  <si>
    <t>FTPTH187</t>
  </si>
  <si>
    <t>THB0400I</t>
  </si>
  <si>
    <t>THO0010U</t>
  </si>
  <si>
    <t>Part  Master Interface (Common-&gt;PDC)</t>
  </si>
  <si>
    <t>THO0020U</t>
  </si>
  <si>
    <t>PART Master Interface (PDC-&gt;DIST)</t>
  </si>
  <si>
    <t>CBCTHB250A</t>
  </si>
  <si>
    <t>THO0030U</t>
  </si>
  <si>
    <t>Update the PDC part master from DIST part master</t>
  </si>
  <si>
    <t>CBCTHB031A</t>
  </si>
  <si>
    <t>THO0040U</t>
  </si>
  <si>
    <t>Part master Update by Region Master</t>
  </si>
  <si>
    <t>CBCTHB033A</t>
  </si>
  <si>
    <t>THO0050U</t>
  </si>
  <si>
    <t>[화면에서 로직 처리] Local Superssesion PDC Update</t>
  </si>
  <si>
    <t>CBCTHB033D</t>
  </si>
  <si>
    <t>THO0060U</t>
  </si>
  <si>
    <t>[화면에서 로직 처리] Local Superssesion PDC (THSSM Delete)</t>
  </si>
  <si>
    <t>CBCTHB510A</t>
  </si>
  <si>
    <t>THO0070U</t>
  </si>
  <si>
    <t>Update PMS &amp; PMD from PNC</t>
  </si>
  <si>
    <t>THO0080U</t>
  </si>
  <si>
    <t>CBCTHB540A</t>
  </si>
  <si>
    <t>THO0100U</t>
  </si>
  <si>
    <t>[화면에서 로직 처리] Update PMS,PMP,PMD  BY LDC source change by PVM 100%'s  Vendor</t>
  </si>
  <si>
    <t>THO0110U</t>
  </si>
  <si>
    <t>THO0120U</t>
  </si>
  <si>
    <t>[확인필요] UOM Calculation Logic</t>
  </si>
  <si>
    <t>CBCTHB910A</t>
  </si>
  <si>
    <t>THO0130U</t>
  </si>
  <si>
    <t>Local Part Mass Upload</t>
  </si>
  <si>
    <t>THO0140U</t>
  </si>
  <si>
    <t>Local Region part Upload</t>
  </si>
  <si>
    <t>CBCTHB912A</t>
  </si>
  <si>
    <t>THO0150U</t>
  </si>
  <si>
    <t>Local Part Mass Update</t>
  </si>
  <si>
    <t>CBCTHW540A</t>
  </si>
  <si>
    <t>THO0160U</t>
  </si>
  <si>
    <t>[삭제 - 일감중복] Update PMS,PMP,PMD  BY LDC source change by PVM 100%'s  Vendor</t>
  </si>
  <si>
    <t>THO0170U</t>
  </si>
  <si>
    <t>MOBIS PART  Master Interface</t>
  </si>
  <si>
    <t>THO0180U</t>
  </si>
  <si>
    <t>region interface</t>
  </si>
  <si>
    <t>CBCTHB270A</t>
  </si>
  <si>
    <t>THO0190U</t>
  </si>
  <si>
    <t xml:space="preserve">[서비스X] PMD PART MASTER CREATION </t>
  </si>
  <si>
    <t>CBCTHB780A</t>
  </si>
  <si>
    <t>THO0210U</t>
  </si>
  <si>
    <t>[화면에서 로직 처리] Reflect to MSDS Master</t>
  </si>
  <si>
    <t>Appl.ID</t>
    <phoneticPr fontId="18" type="noConversion"/>
  </si>
  <si>
    <t>제목</t>
    <phoneticPr fontId="18" type="noConversion"/>
  </si>
  <si>
    <t>match</t>
    <phoneticPr fontId="18" type="noConversion"/>
  </si>
  <si>
    <t>설계대상여부</t>
    <phoneticPr fontId="18" type="noConversion"/>
  </si>
  <si>
    <t>Appl.구분</t>
    <phoneticPr fontId="18" type="noConversion"/>
  </si>
  <si>
    <t>구분</t>
    <phoneticPr fontId="18" type="noConversion"/>
  </si>
  <si>
    <t>match</t>
    <phoneticPr fontId="18" type="noConversion"/>
  </si>
  <si>
    <t>Appl.ID</t>
    <phoneticPr fontId="18" type="noConversion"/>
  </si>
  <si>
    <t>제목</t>
    <phoneticPr fontId="18" type="noConversion"/>
  </si>
  <si>
    <t>Appl.구분</t>
    <phoneticPr fontId="18" type="noConversion"/>
  </si>
  <si>
    <t>cnt</t>
    <phoneticPr fontId="18" type="noConversion"/>
  </si>
  <si>
    <t>CLCICB083B</t>
  </si>
  <si>
    <t>CBCICB083B</t>
  </si>
  <si>
    <t>설계대상여부</t>
    <phoneticPr fontId="18" type="noConversion"/>
  </si>
  <si>
    <t>L9</t>
  </si>
  <si>
    <t>L10</t>
  </si>
  <si>
    <t>L11</t>
  </si>
  <si>
    <t>L12</t>
  </si>
  <si>
    <t>L13</t>
  </si>
  <si>
    <t>CBCCMB200A</t>
  </si>
  <si>
    <t>CLCCMB200A</t>
  </si>
  <si>
    <t>CBCCMB991A</t>
  </si>
  <si>
    <t>CLCCMB991A</t>
  </si>
  <si>
    <t>CBCIFB102A</t>
  </si>
  <si>
    <t>CBCIFB100B</t>
  </si>
  <si>
    <t>CBCIFB100C</t>
  </si>
  <si>
    <t>CBCLGB510A</t>
  </si>
  <si>
    <t>CBCLGB511A</t>
  </si>
  <si>
    <t>CLCCMBATCH</t>
  </si>
  <si>
    <t>CLCICB043A</t>
  </si>
  <si>
    <t>CLCICB082A</t>
  </si>
  <si>
    <t>CLCICB101A</t>
  </si>
  <si>
    <t>CLCLGB218Z</t>
  </si>
  <si>
    <t>CLCTHB521A</t>
  </si>
  <si>
    <t>CBCTHB521A</t>
  </si>
  <si>
    <t>FTPAPB001</t>
  </si>
  <si>
    <t>FTPSIE001</t>
  </si>
  <si>
    <t>FTPSIE002</t>
  </si>
  <si>
    <t>FTPTH035</t>
  </si>
  <si>
    <t>FTPCR015</t>
  </si>
  <si>
    <t>FTPTH030</t>
  </si>
  <si>
    <t>FTPTH031</t>
  </si>
  <si>
    <t>FTPTH240</t>
  </si>
  <si>
    <t>FTPTH241</t>
  </si>
  <si>
    <t>FTPTH242</t>
  </si>
  <si>
    <t>FTPTH244</t>
  </si>
  <si>
    <t>FTPTH244A</t>
  </si>
  <si>
    <t>FTPTH251</t>
  </si>
  <si>
    <t>FTPTH252</t>
  </si>
  <si>
    <t>FTPTH253</t>
  </si>
  <si>
    <t>HXC676</t>
  </si>
  <si>
    <t>HXR676</t>
  </si>
  <si>
    <t>KXC671</t>
  </si>
  <si>
    <t>KXR671</t>
  </si>
  <si>
    <t>KXC672</t>
  </si>
  <si>
    <t>KXR672</t>
  </si>
  <si>
    <t>KXC673</t>
  </si>
  <si>
    <t>KXR673</t>
  </si>
  <si>
    <t>KXC676</t>
  </si>
  <si>
    <t>KXR676</t>
  </si>
  <si>
    <t>설명</t>
    <phoneticPr fontId="18" type="noConversion"/>
  </si>
  <si>
    <t>MP1, MP2에서 14일 이전 Insert된 PFCLGTSD 데이터 삭제</t>
    <phoneticPr fontId="18" type="noConversion"/>
  </si>
  <si>
    <t>D2D Fulfilment EOD Batch - 4:00pm PST</t>
    <phoneticPr fontId="18" type="noConversion"/>
  </si>
  <si>
    <t>FTP Loading - Off-site Shipping</t>
  </si>
  <si>
    <t>DWPCM100</t>
  </si>
  <si>
    <t>DWPCM120</t>
  </si>
  <si>
    <t>FTPCR011</t>
  </si>
  <si>
    <t>FTPCR040</t>
  </si>
  <si>
    <t>FTPCR044</t>
  </si>
  <si>
    <t>FTPCS410</t>
  </si>
  <si>
    <t>FTPTH032</t>
  </si>
  <si>
    <t>FTPCS800</t>
  </si>
  <si>
    <t xml:space="preserve">LOADING POST DAILY BATCH </t>
    <phoneticPr fontId="18" type="noConversion"/>
  </si>
  <si>
    <t>CASE와 ORDER SHIPMENT 처리  (?)</t>
    <phoneticPr fontId="18" type="noConversion"/>
  </si>
  <si>
    <t xml:space="preserve">LOCATION RESERVE UNLINK - DAILY BATCH </t>
    <phoneticPr fontId="18" type="noConversion"/>
  </si>
  <si>
    <t>소스 없음</t>
    <phoneticPr fontId="18" type="noConversion"/>
  </si>
  <si>
    <t>PACKING LIST 생성</t>
    <phoneticPr fontId="18" type="noConversion"/>
  </si>
  <si>
    <t>Send Parts Master Data to PartsEye Hyundai</t>
    <phoneticPr fontId="18" type="noConversion"/>
  </si>
  <si>
    <t>Send Parts Master Data to PartsEye</t>
    <phoneticPr fontId="18" type="noConversion"/>
  </si>
  <si>
    <t>Send AUTO PARTS BRIDGE file to GOANYWHERE(HACC)</t>
    <phoneticPr fontId="18" type="noConversion"/>
  </si>
  <si>
    <t>DW 전송</t>
    <phoneticPr fontId="18" type="noConversion"/>
  </si>
  <si>
    <t>Send PDC File to OEConnection</t>
    <phoneticPr fontId="18" type="noConversion"/>
  </si>
  <si>
    <t>Send SIEBEL PARTS FILE TO GOANYWHERE (HACC)</t>
  </si>
  <si>
    <t>Send Dealer Master File to OEConnection</t>
  </si>
  <si>
    <t>Send Parts Master Data to OEConnection</t>
  </si>
  <si>
    <t xml:space="preserve">Update Season Code in THPMP </t>
  </si>
  <si>
    <t>Update Stock Code in THPMP</t>
  </si>
  <si>
    <t xml:space="preserve">MPAC E-mail Send </t>
  </si>
  <si>
    <t>S/Order E-mail Send  Version</t>
  </si>
  <si>
    <t>Send Notification Email for Long Running Processes</t>
  </si>
  <si>
    <t>Remove Member ( before  6 month )</t>
  </si>
  <si>
    <t xml:space="preserve">D2D Order Request Create MCAPTFLE/PFCSLDDO </t>
  </si>
  <si>
    <t>MPCA THPMX UNIQUE EV FLAG</t>
  </si>
  <si>
    <t xml:space="preserve">D2D Unlock &amp; Alloc - 11:30am PST </t>
  </si>
  <si>
    <t>DFS PM 3:00 BATCH</t>
  </si>
  <si>
    <t>MPCA 2ND &amp; 3RD PO CREATION</t>
  </si>
  <si>
    <t>모듈</t>
    <phoneticPr fontId="18" type="noConversion"/>
  </si>
  <si>
    <t>영업</t>
    <phoneticPr fontId="18" type="noConversion"/>
  </si>
  <si>
    <t>재고</t>
    <phoneticPr fontId="18" type="noConversion"/>
  </si>
  <si>
    <t>기술</t>
    <phoneticPr fontId="18" type="noConversion"/>
  </si>
  <si>
    <t>물류</t>
    <phoneticPr fontId="18" type="noConversion"/>
  </si>
  <si>
    <t>공통</t>
    <phoneticPr fontId="18" type="noConversion"/>
  </si>
  <si>
    <t>DW</t>
    <phoneticPr fontId="18" type="noConversion"/>
  </si>
  <si>
    <t>CBCPLW999A</t>
  </si>
  <si>
    <t>L14</t>
  </si>
  <si>
    <t>L15</t>
  </si>
  <si>
    <t>L16</t>
  </si>
  <si>
    <t>L17</t>
  </si>
  <si>
    <t>L18</t>
  </si>
  <si>
    <t>L19</t>
  </si>
  <si>
    <t>L20</t>
  </si>
  <si>
    <t>L21</t>
  </si>
  <si>
    <t>CBCIFB201A</t>
  </si>
  <si>
    <t>CBCIFB201B</t>
  </si>
  <si>
    <t>CBCIFB221A</t>
  </si>
  <si>
    <t>CBCIFB222A</t>
  </si>
  <si>
    <t>CBCIFB202A</t>
  </si>
  <si>
    <t>CBCIFB203A</t>
  </si>
  <si>
    <t>CBCIFB205A</t>
  </si>
  <si>
    <t>CBCSLB107A</t>
  </si>
  <si>
    <t>CBCSLB107B</t>
  </si>
  <si>
    <t>FTPTH231</t>
  </si>
  <si>
    <t>FTPTH232</t>
  </si>
  <si>
    <t xml:space="preserve">LV:0, 1 </t>
    <phoneticPr fontId="18" type="noConversion"/>
  </si>
  <si>
    <t>배치</t>
    <phoneticPr fontId="18" type="noConversion"/>
  </si>
  <si>
    <t>LV:&gt;=2</t>
    <phoneticPr fontId="18" type="noConversion"/>
  </si>
  <si>
    <t>서비스</t>
    <phoneticPr fontId="18" type="noConversion"/>
  </si>
  <si>
    <t>배치적용LV</t>
    <phoneticPr fontId="18" type="noConversion"/>
  </si>
  <si>
    <t>FTPCR012</t>
  </si>
  <si>
    <t>FTPCR013</t>
  </si>
  <si>
    <t>I/F</t>
    <phoneticPr fontId="18" type="noConversion"/>
  </si>
  <si>
    <t>체크</t>
    <phoneticPr fontId="18" type="noConversion"/>
  </si>
  <si>
    <t>CBCICB073B</t>
  </si>
  <si>
    <t>CLCICB190A</t>
  </si>
  <si>
    <t>CLCICB088A</t>
  </si>
  <si>
    <t>check</t>
    <phoneticPr fontId="18" type="noConversion"/>
  </si>
  <si>
    <t>CLCICB180C</t>
  </si>
  <si>
    <t>CBCICB054B</t>
  </si>
  <si>
    <t>CBCICB056B</t>
  </si>
  <si>
    <t>CLCICB210A</t>
  </si>
  <si>
    <t>CBCIFB402A</t>
  </si>
  <si>
    <t>CBCIFB450A</t>
  </si>
  <si>
    <t>CLCPLW951B</t>
  </si>
  <si>
    <t>CBCSLB022A</t>
  </si>
  <si>
    <t>CLCCMB990A</t>
  </si>
  <si>
    <t>CLCGCCBOHA</t>
  </si>
  <si>
    <t>CLCGCCBORL</t>
  </si>
  <si>
    <t>CLCGCCCLMA</t>
  </si>
  <si>
    <t>CLCGCCFRHA</t>
  </si>
  <si>
    <t>CLCGCCPROD</t>
  </si>
  <si>
    <t>CLCGCCSRHA</t>
  </si>
  <si>
    <t>CBCICB0110</t>
  </si>
  <si>
    <t>CBCICB0120</t>
  </si>
  <si>
    <t>CBCICB0130</t>
  </si>
  <si>
    <t>CBCICB0250</t>
  </si>
  <si>
    <t>CBCICB0260</t>
  </si>
  <si>
    <t>CBCICB0270</t>
  </si>
  <si>
    <t>FTPCS019</t>
  </si>
  <si>
    <t>CLCICB201B</t>
  </si>
  <si>
    <t>CLCICB031B</t>
  </si>
  <si>
    <t>CLCICB035Z</t>
  </si>
  <si>
    <t>CLCICB047C</t>
  </si>
  <si>
    <t>CLCICB059A</t>
  </si>
  <si>
    <t>CLCICB062A</t>
  </si>
  <si>
    <t>CLCICB062B</t>
  </si>
  <si>
    <t>CLCICB301A</t>
  </si>
  <si>
    <t>CLCICB300A</t>
  </si>
  <si>
    <t>CLCICB303A</t>
  </si>
  <si>
    <t>CLCICB305A</t>
  </si>
  <si>
    <t>CLCICB317A</t>
  </si>
  <si>
    <t>CLCLGB550A</t>
  </si>
  <si>
    <t>CLCQAB900A</t>
  </si>
  <si>
    <t>CLCSLB210A</t>
  </si>
  <si>
    <t>CLCSLB220B</t>
  </si>
  <si>
    <t>CLCSLB435A</t>
  </si>
  <si>
    <t>CLCSLB449A</t>
  </si>
  <si>
    <t>CLCSLB480S</t>
  </si>
  <si>
    <t>CLCSLB580Z</t>
  </si>
  <si>
    <t>FTPCR0111</t>
  </si>
  <si>
    <t>FTPCR021</t>
  </si>
  <si>
    <t>FTPCS400</t>
  </si>
  <si>
    <t>CLCGMDM01L</t>
  </si>
  <si>
    <t>CLCICB350A</t>
  </si>
  <si>
    <t>미접속 계정 정리 + serial/parallel 배치 실행 (BSC 등록)</t>
    <phoneticPr fontId="18" type="noConversion"/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</si>
  <si>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</si>
  <si>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</si>
  <si>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</si>
  <si>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</si>
  <si>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</si>
  <si>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</si>
  <si>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</si>
  <si>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</si>
  <si>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</si>
  <si>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</si>
  <si>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CBCICB237A</t>
  </si>
  <si>
    <t>FTPCS450</t>
  </si>
  <si>
    <t>FTPCS453A</t>
  </si>
  <si>
    <t>FTPCS510</t>
  </si>
  <si>
    <t>FTPCS710</t>
  </si>
  <si>
    <t>FTPCS014J</t>
  </si>
  <si>
    <t>FTPCS410M</t>
  </si>
  <si>
    <t>FTPCS011M</t>
  </si>
  <si>
    <t>FTPCS013M</t>
  </si>
  <si>
    <t>FTPCS450DM</t>
  </si>
  <si>
    <t>FTPCS450M</t>
  </si>
  <si>
    <t>FTPCS510AM</t>
  </si>
  <si>
    <t>FTPCS510M</t>
  </si>
  <si>
    <t>FTPCS014SM</t>
  </si>
  <si>
    <t>FTPTH181</t>
  </si>
  <si>
    <t>FTH-PRC-USR</t>
  </si>
  <si>
    <t>FTPCS011</t>
  </si>
  <si>
    <t>FTPTH014</t>
  </si>
  <si>
    <t>FTPTH013</t>
  </si>
  <si>
    <t>FTPTH182</t>
  </si>
  <si>
    <t>Vendor Part Master; Daily Batch Run</t>
  </si>
  <si>
    <t>이승용 위원</t>
  </si>
  <si>
    <t>FTPTH245/FTPTH246 분기 처리</t>
  </si>
  <si>
    <t>다른 라이브러리로 파일복사</t>
  </si>
  <si>
    <t>Return result file</t>
  </si>
  <si>
    <t>VendorPart Master VNH ---&gt; PMS</t>
  </si>
  <si>
    <t>VendorPart Master VNH ---&gt; DPP</t>
  </si>
  <si>
    <t xml:space="preserve">VendorPart Master VNH ---&gt; PVM </t>
  </si>
  <si>
    <t>[미대상]Calculate SOQ (Function)</t>
  </si>
  <si>
    <t>[미대상]Inter PDC Auto SOQ Creation (IC302)</t>
  </si>
  <si>
    <t>CBCSLB534M</t>
  </si>
  <si>
    <t>CBCSLW590A</t>
  </si>
  <si>
    <t>CBCTHB911A</t>
  </si>
  <si>
    <t>D2D Order Request Create MCAPTFLE/PFCSLDDO</t>
  </si>
  <si>
    <t>D2D Order Unlock and Alloc</t>
  </si>
  <si>
    <t xml:space="preserve">D2D Order Fulfilment EOD Process-1 :Return submit </t>
  </si>
  <si>
    <t>D2D Order Fulfilment EOD Process-2 :Return approve</t>
  </si>
  <si>
    <t>D2D Order Fulfilment EOD Process-3 :Referral</t>
  </si>
  <si>
    <t>D2D Order Fulfilment EOD Process-4 :Ondock &amp; Post</t>
  </si>
  <si>
    <t>D2D Order No Fulfilment (DA/DB)    :Amend Clear</t>
  </si>
  <si>
    <t>D2D Fulfilment EOD Batch</t>
  </si>
  <si>
    <t>H_PIO Loading - Parts Validation Request (PRTVAL)</t>
  </si>
  <si>
    <t>H_PIO Loading - Parts Allocation Request (PRTALC)</t>
  </si>
  <si>
    <t>H_PIO Loading - Parts De-Validation Request(PRTDAL)/Parts De-Allocation Request(PRTDEL)</t>
  </si>
  <si>
    <t xml:space="preserve">H_PIO Loading - Parts Deduction  Request (PRTUPD) </t>
  </si>
  <si>
    <t>P.O No. Creation Main (PRC_TYP &lt;&gt;"I")</t>
  </si>
  <si>
    <t>CBCIFB101A</t>
  </si>
  <si>
    <t>CBCIFB191A</t>
  </si>
  <si>
    <t>FTPIF110</t>
  </si>
  <si>
    <t>FTPIF011</t>
  </si>
  <si>
    <t>FTPIF012</t>
  </si>
  <si>
    <t>FTPIF013</t>
  </si>
  <si>
    <t>FTPIF014C</t>
  </si>
  <si>
    <t>FTPTH245</t>
  </si>
  <si>
    <t>FTPCS014C</t>
  </si>
  <si>
    <t>FTPTH243</t>
  </si>
  <si>
    <t>FTPTH246</t>
  </si>
  <si>
    <t>FTPTH247</t>
  </si>
  <si>
    <t>CBCICB006G</t>
  </si>
  <si>
    <t>CBCICB006H</t>
  </si>
  <si>
    <t>CBCICB007A</t>
  </si>
  <si>
    <t>CBCICB086A</t>
  </si>
  <si>
    <t>FTPCS410D</t>
  </si>
  <si>
    <t>FTPCS450D</t>
  </si>
  <si>
    <t>FTPCS014A</t>
  </si>
  <si>
    <t>ENDUSRJOBS</t>
  </si>
  <si>
    <t>CBCICB092B</t>
  </si>
  <si>
    <t>CBCIFB500A</t>
  </si>
  <si>
    <t>CBCPHB970F</t>
  </si>
  <si>
    <t>CLCPHB970Z</t>
  </si>
  <si>
    <t>CBCPHB980F</t>
  </si>
  <si>
    <t>DWPCM110</t>
  </si>
  <si>
    <t>DWPCM016</t>
  </si>
  <si>
    <t>DWPCM018</t>
  </si>
  <si>
    <t>DWPCM019</t>
  </si>
  <si>
    <t>DWPCM020</t>
  </si>
  <si>
    <t>DWPCM021</t>
  </si>
  <si>
    <t>CBCSLB780A</t>
  </si>
  <si>
    <t>CLCDSW020A</t>
  </si>
  <si>
    <t>CLCSLB780B</t>
  </si>
  <si>
    <t>CBCSLB781A</t>
  </si>
  <si>
    <t>CLCDSW030A</t>
  </si>
  <si>
    <t>CBCSLB794A</t>
  </si>
  <si>
    <t>CLCSLB401C</t>
  </si>
  <si>
    <t>CLXBATCHT1</t>
  </si>
  <si>
    <t>CBCCMB990A</t>
  </si>
  <si>
    <t>CBCIFB030B</t>
  </si>
  <si>
    <t>CBCIFB030C</t>
  </si>
  <si>
    <t>CBCIFB300A</t>
  </si>
  <si>
    <t>CBCIFB405A</t>
  </si>
  <si>
    <t>CLCICB020A</t>
  </si>
  <si>
    <t>CLCCMB210A</t>
  </si>
  <si>
    <t>CBCCMB010A</t>
  </si>
  <si>
    <t>CLCICB069A</t>
  </si>
  <si>
    <t>CBCICB069A</t>
  </si>
  <si>
    <t>CLCSLW484A</t>
  </si>
  <si>
    <t>CLCLGB197A</t>
  </si>
  <si>
    <t>CBCLGB197A</t>
  </si>
  <si>
    <t>CLCPHB020A</t>
  </si>
  <si>
    <t>CBCICB046M</t>
  </si>
  <si>
    <t>FTPCR041</t>
  </si>
  <si>
    <t>FTPCR045</t>
  </si>
  <si>
    <t>CLCPHB401Z</t>
  </si>
  <si>
    <t>CLCPHB401A</t>
  </si>
  <si>
    <t>CBCPHB400A</t>
  </si>
  <si>
    <t>CLCPHB400A</t>
  </si>
  <si>
    <t>CLCSLB200T</t>
  </si>
  <si>
    <t>FTPCS014F</t>
  </si>
  <si>
    <t>CLCSLB224A</t>
  </si>
  <si>
    <t>CLCSLB230A</t>
  </si>
  <si>
    <t>CBCSLB230A</t>
  </si>
  <si>
    <t>CLCSLB341Z</t>
  </si>
  <si>
    <t>CLCSLB341A</t>
  </si>
  <si>
    <t>CBCSLB340A</t>
  </si>
  <si>
    <t>CLCSLB340A</t>
  </si>
  <si>
    <t>CLCSLB401Z</t>
  </si>
  <si>
    <t>CLCSLB401A</t>
  </si>
  <si>
    <t>CBCSLB400A</t>
  </si>
  <si>
    <t>CLCSLB400A</t>
  </si>
  <si>
    <t>CBCSLB400W</t>
  </si>
  <si>
    <t>CLCSLB403Z</t>
  </si>
  <si>
    <t>CLCSLB403A</t>
  </si>
  <si>
    <t>FTPQA400</t>
  </si>
  <si>
    <t>FTPTH600</t>
  </si>
  <si>
    <t>그룹대상여부</t>
    <phoneticPr fontId="18" type="noConversion"/>
  </si>
  <si>
    <t>FTPTH180</t>
  </si>
  <si>
    <t>FTPCR150C</t>
  </si>
  <si>
    <t>FTPCS400M</t>
  </si>
  <si>
    <t>FTPCS800C</t>
  </si>
  <si>
    <t>FTPCS106A</t>
  </si>
  <si>
    <t>CBCPHB530A</t>
  </si>
  <si>
    <t>CLCPHB030A</t>
  </si>
  <si>
    <t>CBCPHB910A</t>
  </si>
  <si>
    <t>CBCICB084B</t>
  </si>
  <si>
    <t>CBCICB097A</t>
  </si>
  <si>
    <t>CBCICB098A</t>
  </si>
  <si>
    <t>FTPCR150</t>
  </si>
  <si>
    <t>FTPCR151</t>
  </si>
  <si>
    <t>Confirm      File - Transfer</t>
  </si>
  <si>
    <t>Corp Invoice File - Transfer</t>
  </si>
  <si>
    <t xml:space="preserve">SAP   Loading - Exchange Rate </t>
  </si>
  <si>
    <t xml:space="preserve">FTP Receiving (FTH Creation) </t>
  </si>
  <si>
    <t>Member Rename</t>
  </si>
  <si>
    <t>DAILY COUNTING DATA GATHERING</t>
  </si>
  <si>
    <t>Receive the up-to-date MOBIS IP/MP0 price info</t>
  </si>
  <si>
    <t>GCC,GIM,SMART SEND MAIN</t>
  </si>
  <si>
    <t>CBCPHB790A</t>
  </si>
  <si>
    <t xml:space="preserve"> 1. ORD_xxxxx    : Dealer Order Receiving</t>
  </si>
  <si>
    <t>FTP Loading - Sales Order</t>
  </si>
  <si>
    <t>FTP Loading - DDED</t>
  </si>
  <si>
    <t>SAP Loading - Exchange Ratete (TIME BATCH)</t>
  </si>
  <si>
    <t>Batch Schedule For SMART Sending</t>
  </si>
  <si>
    <t xml:space="preserve">PDC Alloc. Stop Flag Update </t>
  </si>
  <si>
    <t>S/Order 'UP','UD','DC' Reconfirm  Main -Batch</t>
  </si>
  <si>
    <t>Batch Schedule For Dealer Order Synchronize</t>
  </si>
  <si>
    <t>Batch Schedule For Allocation</t>
  </si>
  <si>
    <t>Sales B/Order ETD Calculation - SBMJOB</t>
  </si>
  <si>
    <t>Corp. List Price Checkin -  Kit's Components</t>
  </si>
  <si>
    <t xml:space="preserve">Corp. List Price Checkin -  AO New Parts </t>
  </si>
  <si>
    <t>Batch Schedule For Order Sending</t>
  </si>
  <si>
    <t xml:space="preserve">OSR          File - Transfer </t>
  </si>
  <si>
    <t>LOADING POST DAILY - Cardinal</t>
  </si>
  <si>
    <t xml:space="preserve">TASK Detail DATA Delete( MPCA) </t>
  </si>
  <si>
    <t>MPAC E-mail Send</t>
  </si>
  <si>
    <t>PHO0170U</t>
  </si>
  <si>
    <t xml:space="preserve">FTP File Loading : PO  Confirm </t>
  </si>
  <si>
    <t>PHO0180U</t>
  </si>
  <si>
    <t xml:space="preserve">FTP File Loading : OSR Confirm  </t>
  </si>
  <si>
    <t>PHO0190U</t>
  </si>
  <si>
    <t xml:space="preserve">FTP File Loading : INVOICE Confirm  </t>
  </si>
  <si>
    <t>PHO0200U</t>
  </si>
  <si>
    <t>FTP File Loading : Invoice Confirm -&gt; Data Check</t>
  </si>
  <si>
    <t>(DIST) HAC DROP SHIP INVOICE Service</t>
  </si>
  <si>
    <t>LOADING POST DAILY BATCH</t>
  </si>
  <si>
    <t>ETD Remain BO Allocation</t>
  </si>
  <si>
    <t>Send Email Notification for Failed FTP</t>
  </si>
  <si>
    <t>Access Flag Update (UZ91)</t>
  </si>
  <si>
    <t>MRC Seed Unit Receipt process from MSPS</t>
  </si>
  <si>
    <t>FTP File Loading : Daily Batch Run (OSR)</t>
  </si>
  <si>
    <t xml:space="preserve">FTP File Loading : Daily Batch Run (OFF) </t>
  </si>
  <si>
    <t>FTP Loading - FTA KORUS Duty saving</t>
  </si>
  <si>
    <t xml:space="preserve"> GPASS Sending - (TIME BATCH) </t>
  </si>
  <si>
    <t xml:space="preserve">FTP Loading - Sales Order </t>
  </si>
  <si>
    <t xml:space="preserve">FTP File Schedule  - MHQ ETD </t>
  </si>
  <si>
    <t xml:space="preserve">FTP File Search -&gt; Head Creation(PFCCMFTH) </t>
  </si>
  <si>
    <t>MAL(OP)Part Master Interface</t>
  </si>
  <si>
    <t>MAL(OP) Part Master OPH ---&gt; PMP</t>
  </si>
  <si>
    <t>TASK Detail DATA Delete( MPCA)</t>
  </si>
  <si>
    <t>FTPQA410</t>
  </si>
  <si>
    <t>FTPQA420</t>
  </si>
  <si>
    <t>FTPQA421</t>
  </si>
  <si>
    <t>MPCA I/F ---&gt; MAL,MMX</t>
  </si>
  <si>
    <t xml:space="preserve">Supplier claim interface </t>
  </si>
  <si>
    <t>FTP Loading - DMS(KCI)      Main(K) BATCH</t>
  </si>
  <si>
    <t>Set Unique EV Part by model code</t>
  </si>
  <si>
    <t>OFF-SITE INTERFACE SCHEDULE</t>
  </si>
  <si>
    <t xml:space="preserve">GCC,GIM,SMART SEND MAIN </t>
  </si>
  <si>
    <t>MPCA DW</t>
  </si>
  <si>
    <t xml:space="preserve">Send Notification Email for Long Running Processes </t>
  </si>
  <si>
    <t xml:space="preserve">Remove Member ( before  6 month ) </t>
  </si>
  <si>
    <t>FTP File Loading ; Daily Batch Run (Vendor information master, Number of vehicle production by country, Vendor information by new car)</t>
  </si>
  <si>
    <t>Send Parts Master Data to PartsEye Hyundai</t>
  </si>
  <si>
    <t>Send PDC File to OEConnection</t>
  </si>
  <si>
    <t>Send Parts Master Data to PartsEye</t>
  </si>
  <si>
    <t>CBCIFB031A</t>
  </si>
  <si>
    <t>PFCSLORH</t>
  </si>
  <si>
    <t>Dealer2Dealer, 삭제</t>
  </si>
  <si>
    <t/>
  </si>
  <si>
    <t>????</t>
  </si>
  <si>
    <t>대체 확인</t>
  </si>
  <si>
    <t>?? 확인 필요</t>
  </si>
  <si>
    <t>삭제 확인</t>
  </si>
  <si>
    <t>???</t>
  </si>
  <si>
    <t>REMAIN</t>
  </si>
  <si>
    <t>parallel</t>
    <phoneticPr fontId="18" type="noConversion"/>
  </si>
  <si>
    <t>Serial</t>
  </si>
  <si>
    <t>Serial JOB PROCESS</t>
    <phoneticPr fontId="18" type="noConversion"/>
  </si>
  <si>
    <t>DAILY PO CONFIRM (LOCAL PO) 2/&lt;&gt;I</t>
  </si>
  <si>
    <t>P1-PARM INITIALIZE</t>
  </si>
  <si>
    <t>Head Creation(PFCCMFTH)</t>
  </si>
  <si>
    <r>
      <t>QTEMP/FTPDAT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FTPTMP</t>
    </r>
    <r>
      <rPr>
        <sz val="11"/>
        <color theme="1"/>
        <rFont val="맑은 고딕"/>
        <family val="2"/>
        <charset val="129"/>
        <scheme val="minor"/>
      </rPr>
      <t xml:space="preserve"> 재생성</t>
    </r>
    <phoneticPr fontId="18" type="noConversion"/>
  </si>
  <si>
    <r>
      <t>QTEMP/FTPDAT</t>
    </r>
    <r>
      <rPr>
        <sz val="11"/>
        <color theme="1"/>
        <rFont val="맑은 고딕"/>
        <family val="2"/>
        <charset val="129"/>
        <scheme val="minor"/>
      </rPr>
      <t xml:space="preserve"> 파일의 데이터를 새로 생성한 파일로 복사</t>
    </r>
    <phoneticPr fontId="18" type="noConversion"/>
  </si>
  <si>
    <t>특정 날짜별 로그 데이터를 생성하고, FTP로 데이터를 전송</t>
    <phoneticPr fontId="18" type="noConversion"/>
  </si>
  <si>
    <t>FTPCS411</t>
  </si>
  <si>
    <t>FTPCS412</t>
  </si>
  <si>
    <t>FTPCS414</t>
  </si>
  <si>
    <t>FTPCS417A</t>
  </si>
  <si>
    <t>FTPCS418A</t>
  </si>
  <si>
    <t>FTPCS418B</t>
  </si>
  <si>
    <t>FTPCS418C</t>
  </si>
  <si>
    <t>FTPCS418D</t>
  </si>
  <si>
    <t>FTPCS421</t>
  </si>
  <si>
    <t>FTPCS422</t>
  </si>
  <si>
    <t>FTPCS423</t>
  </si>
  <si>
    <t>FTPCS424</t>
  </si>
  <si>
    <t>FTPCS425</t>
  </si>
  <si>
    <t>FTPCS426</t>
  </si>
  <si>
    <t>FTPCS427</t>
  </si>
  <si>
    <t>FTPCS428</t>
  </si>
  <si>
    <t>FTPCS429</t>
  </si>
  <si>
    <t>FTPCS433</t>
  </si>
  <si>
    <t>FTPCS434</t>
  </si>
  <si>
    <t>FTPCS435</t>
  </si>
  <si>
    <t>FTPCS439</t>
  </si>
  <si>
    <t>FTPCS442</t>
  </si>
  <si>
    <t>FTPCS443</t>
  </si>
  <si>
    <t>FTPCS561X</t>
  </si>
  <si>
    <t>FTPCS562</t>
  </si>
  <si>
    <t>FTPCS563</t>
  </si>
  <si>
    <t>FTPCS571B</t>
  </si>
  <si>
    <t>FTPCS572B</t>
  </si>
  <si>
    <t>FTPCS573</t>
  </si>
  <si>
    <t>FTPCM411</t>
  </si>
  <si>
    <t>FTPCM412</t>
  </si>
  <si>
    <t>FTPCM414</t>
  </si>
  <si>
    <t>FTPCM418A</t>
  </si>
  <si>
    <t>FTPCM418B</t>
  </si>
  <si>
    <t>FTPCM418C</t>
  </si>
  <si>
    <t>FTPCM418D</t>
  </si>
  <si>
    <t>FTPCM422</t>
  </si>
  <si>
    <t>FTPCM425</t>
  </si>
  <si>
    <t>FTPCM427</t>
  </si>
  <si>
    <t>FTPCM435</t>
  </si>
  <si>
    <t>FTPCM436</t>
  </si>
  <si>
    <t>FTPCM439</t>
  </si>
  <si>
    <t>FTPCM443</t>
  </si>
  <si>
    <t>FTPCM561X</t>
  </si>
  <si>
    <t>FTPCM562</t>
  </si>
  <si>
    <t>FTPCM563</t>
  </si>
  <si>
    <t>FTPCM571B</t>
  </si>
  <si>
    <t>FTPCM572B</t>
  </si>
  <si>
    <t>FTPCM573</t>
  </si>
  <si>
    <t>FTPCR012</t>
    <phoneticPr fontId="18" type="noConversion"/>
  </si>
  <si>
    <t>version</t>
    <phoneticPr fontId="18" type="noConversion"/>
  </si>
  <si>
    <t>작업내용</t>
    <phoneticPr fontId="18" type="noConversion"/>
  </si>
  <si>
    <t>FTPCS410, FTPCS410M 하위 콜트리 추가 식별</t>
    <phoneticPr fontId="18" type="noConversion"/>
  </si>
  <si>
    <t>날짜</t>
    <phoneticPr fontId="18" type="noConversion"/>
  </si>
  <si>
    <t>CLCCMBATCH 내 콜 순서 정렬 (DB seq 순서대로)</t>
    <phoneticPr fontId="18" type="noConversion"/>
  </si>
  <si>
    <t>FTPCS456</t>
  </si>
  <si>
    <t>FTPCS457</t>
  </si>
  <si>
    <t>FTPCS511</t>
  </si>
  <si>
    <t>FTPCS512</t>
  </si>
  <si>
    <t>FTPCS513</t>
  </si>
  <si>
    <t>FTPCS5131</t>
  </si>
  <si>
    <t>FTPCS514</t>
  </si>
  <si>
    <t>FTPCS5141</t>
  </si>
  <si>
    <t>FTPCS517</t>
  </si>
  <si>
    <t>FTPCS518</t>
  </si>
  <si>
    <t>FTPCS523</t>
  </si>
  <si>
    <t>FTPCS526</t>
  </si>
  <si>
    <t>FTPCS527</t>
  </si>
  <si>
    <t>FTPCS528</t>
  </si>
  <si>
    <t>FTPCS529</t>
  </si>
  <si>
    <t>FTPCS539</t>
  </si>
  <si>
    <t>FTPCS540</t>
  </si>
  <si>
    <t>FTPCS541</t>
  </si>
  <si>
    <t>FTPCS543</t>
  </si>
  <si>
    <t>FTPCS544</t>
  </si>
  <si>
    <t>FTPCS579</t>
  </si>
  <si>
    <t>FTPCS580</t>
  </si>
  <si>
    <t>FTPCS581</t>
  </si>
  <si>
    <t>FTPCS711</t>
  </si>
  <si>
    <t>FTPCS712</t>
  </si>
  <si>
    <t>FTPCS713</t>
  </si>
  <si>
    <t>FTPCS715</t>
  </si>
  <si>
    <t>FTPCS716</t>
  </si>
  <si>
    <t>FTPCS717</t>
  </si>
  <si>
    <t>FTPCS722</t>
  </si>
  <si>
    <t>FTPCS723</t>
  </si>
  <si>
    <t>CBCSLB403A</t>
  </si>
  <si>
    <t>CBCSLB403B</t>
  </si>
  <si>
    <t xml:space="preserve">CLCSLB403Z 하위 콜트리 추가 식별 </t>
    <phoneticPr fontId="18" type="noConversion"/>
  </si>
  <si>
    <t>CLCSLB400B</t>
  </si>
  <si>
    <t>CLCSLB400C</t>
  </si>
  <si>
    <t>FTP Loading - MHQ ETD     - Main</t>
  </si>
  <si>
    <t>[미대상] GWMS Receiving  - Warranty (H) (클레임데이터)  ( DATE &gt;= 20180101 )</t>
  </si>
  <si>
    <t>FTPCR054</t>
  </si>
  <si>
    <t>FTPCS318A</t>
  </si>
  <si>
    <t>FTP File Loading : IAV,INV,IVC  -&gt; CMP-KND Include(INV)</t>
  </si>
  <si>
    <t>확인완료(현지요건추가검토)</t>
  </si>
  <si>
    <t>[미대상] GWMS Parts Price - MSL price (H)</t>
  </si>
  <si>
    <t>[미대상] GWMS Receiving  - Warranty (H) (클레임데이터)  ( DATE &lt; 20180101 )</t>
  </si>
  <si>
    <t>FTP Loading - MHQ ETD     - Sub</t>
  </si>
  <si>
    <t>[미대상] GWMS Parts Price - MSL price (K)</t>
  </si>
  <si>
    <t>MPSA 법인 개발 액세서리 부품 정보 적재</t>
  </si>
  <si>
    <t>MPSA 법인 개발 액세서리 지역마스터 정보 적재</t>
  </si>
  <si>
    <t>ETD  영업에서 처리 필요</t>
    <phoneticPr fontId="18" type="noConversion"/>
  </si>
  <si>
    <t>CLCCMBATCH</t>
    <phoneticPr fontId="18" type="noConversion"/>
  </si>
  <si>
    <t>FTPCS515</t>
  </si>
  <si>
    <t>FTPCS516</t>
  </si>
  <si>
    <t>FTPCS519</t>
  </si>
  <si>
    <t>FTPCS574</t>
  </si>
  <si>
    <t>FTPCS575</t>
  </si>
  <si>
    <t>FTPCS510A 하위 콜트리 추가 식별</t>
    <phoneticPr fontId="18" type="noConversion"/>
  </si>
  <si>
    <t>CLCCMBATCH의 L3 만 순서 참고할 것</t>
    <phoneticPr fontId="18" type="noConversion"/>
  </si>
  <si>
    <t>CLCQAB501Z</t>
  </si>
  <si>
    <t>CLCQAB521Z</t>
  </si>
  <si>
    <t>CBCQAB521B</t>
  </si>
  <si>
    <t>CLCQAB520B</t>
  </si>
  <si>
    <t>CLCQAB520C</t>
  </si>
  <si>
    <t>CLCQAB521A</t>
  </si>
  <si>
    <t>CLCQAB520A</t>
  </si>
  <si>
    <t xml:space="preserve">해당 건은 배치로 변경하기로 함. </t>
    <phoneticPr fontId="18" type="noConversion"/>
  </si>
  <si>
    <t>CLXBATCHT</t>
    <phoneticPr fontId="18" type="noConversion"/>
  </si>
  <si>
    <t>CLCQAB501Z, CLCQAB521Z 하위 콜트리 추가 (CLXBATCHT 하위)</t>
    <phoneticPr fontId="18" type="noConversion"/>
  </si>
  <si>
    <t>추가 배치 식별 및 레드마인 추가</t>
    <phoneticPr fontId="18" type="noConversion"/>
  </si>
  <si>
    <t>HQ PO &amp; Invoice Data Update - Daily Batch</t>
  </si>
  <si>
    <t>ICB0500I</t>
  </si>
  <si>
    <t>SPIO INTERFACE - BOD</t>
  </si>
  <si>
    <t>ICB0510I</t>
  </si>
  <si>
    <t>SPIO INTERFACE - CAL</t>
  </si>
  <si>
    <t>ICB0520I</t>
  </si>
  <si>
    <t>SPIO INTERFACE - CDM</t>
  </si>
  <si>
    <t>ICB0530I</t>
  </si>
  <si>
    <t>SPIO INTERFACE - PMP</t>
  </si>
  <si>
    <t>ICB0540I</t>
  </si>
  <si>
    <t>SPIO INTERFACE - SRT</t>
  </si>
  <si>
    <t>ICB0550I</t>
  </si>
  <si>
    <t>SPIO INTERFACE - VND</t>
  </si>
  <si>
    <t>ICB0560I</t>
  </si>
  <si>
    <t>MPSA Auto P.O. Part List</t>
  </si>
  <si>
    <t>ICB0570I</t>
  </si>
  <si>
    <t>MPSA Auto P.O. L/Time by PDC-Part</t>
  </si>
  <si>
    <t>ICB0580I</t>
  </si>
  <si>
    <t xml:space="preserve">GIM) Inventory Master      </t>
  </si>
  <si>
    <t>ICB0590I</t>
  </si>
  <si>
    <t>GIM) KPI Management 2</t>
  </si>
  <si>
    <t>ICB0600I</t>
  </si>
  <si>
    <t xml:space="preserve">GIM) P/Master PNC ADD            </t>
  </si>
  <si>
    <t>FTPCS416</t>
  </si>
  <si>
    <t>ICB0610I</t>
  </si>
  <si>
    <t xml:space="preserve">GIM) Demand History Management      </t>
  </si>
  <si>
    <t>ICB0620I</t>
  </si>
  <si>
    <t xml:space="preserve">GIM) Receiving History     </t>
  </si>
  <si>
    <t>ICB0630I</t>
  </si>
  <si>
    <t xml:space="preserve">GIM) Order Header          </t>
  </si>
  <si>
    <t>ICB0640I</t>
  </si>
  <si>
    <t xml:space="preserve">GIM) Order Detail          </t>
  </si>
  <si>
    <t>ICB0650I</t>
  </si>
  <si>
    <t xml:space="preserve">GIM) Invoice Detail        </t>
  </si>
  <si>
    <t>ICB0660I</t>
  </si>
  <si>
    <t xml:space="preserve">GIM) Demand Forecasting         </t>
  </si>
  <si>
    <t>ICB0670I</t>
  </si>
  <si>
    <t>GIM) KPI Management (Class)</t>
  </si>
  <si>
    <t>ICB0680I</t>
  </si>
  <si>
    <t>GIM) Supply Rule  (GIOS I/F 용도)</t>
  </si>
  <si>
    <t>ICB0690I</t>
  </si>
  <si>
    <t xml:space="preserve">GIM) CORP Inventory Adjust Detail   </t>
  </si>
  <si>
    <t>ICB0700I</t>
  </si>
  <si>
    <t xml:space="preserve">GIM) DEALER MASTER I/F              </t>
  </si>
  <si>
    <t>ICB0710I</t>
  </si>
  <si>
    <t xml:space="preserve">GIM) Corp Purchase Order Information                    </t>
  </si>
  <si>
    <t>ICB0720I</t>
  </si>
  <si>
    <t>GIM) Daily Inventory Inspection  history</t>
  </si>
  <si>
    <t>ICB0730I</t>
  </si>
  <si>
    <t>GIM) Daily Inventory Inspection BY location</t>
  </si>
  <si>
    <t>ICB0740I</t>
  </si>
  <si>
    <t>GIM) Daily Inventory Inspection Criteria</t>
  </si>
  <si>
    <t>ICB0750I</t>
  </si>
  <si>
    <t xml:space="preserve">GIM) Shipment Header     </t>
  </si>
  <si>
    <t>ICB0760I</t>
  </si>
  <si>
    <t xml:space="preserve">GIM) Shipment Detail  </t>
  </si>
  <si>
    <t>ICB0770I</t>
  </si>
  <si>
    <t>GIM) Put away Direction</t>
  </si>
  <si>
    <t>ICB0780I</t>
  </si>
  <si>
    <t>GCC) CORP ORDER PROCESS &amp; DEMAND</t>
  </si>
  <si>
    <t>ICB0790I</t>
  </si>
  <si>
    <t>GCC) FILL RATE DETAIL (AMOS CORP ONLY)</t>
  </si>
  <si>
    <t>ICB0800I</t>
  </si>
  <si>
    <t>GCC) EIS-PFHAMMSRD) SERVICE RATE DETAIL</t>
  </si>
  <si>
    <t>ICB0810I</t>
  </si>
  <si>
    <t>GCC) PFHAMMBOH B/ORDER HEADER</t>
  </si>
  <si>
    <t>ICB0820I</t>
  </si>
  <si>
    <t>GCC) PFHAMMBDT-B/ORDER DETAIL (NEW)</t>
  </si>
  <si>
    <t>ICB0830I</t>
  </si>
  <si>
    <t>GCC) PFHAMMODH-CORP ORDER HEADER</t>
  </si>
  <si>
    <t>ICB0840I</t>
  </si>
  <si>
    <t>GCC) PFHAMMBOP B/ORDER PERIOD (NEW)</t>
  </si>
  <si>
    <t>ICB0850I</t>
  </si>
  <si>
    <t>GCC) [EIS-TBSBSECBP] 해외법인B/O품목  (MPSA)</t>
  </si>
  <si>
    <t>ICB0860I</t>
  </si>
  <si>
    <t>INVENTORY - ORDER FILTERING 자료</t>
  </si>
  <si>
    <t>ICB0870I</t>
  </si>
  <si>
    <t>DEMAND - ORDER FILTERING 자료</t>
  </si>
  <si>
    <t>ICB0880I</t>
  </si>
  <si>
    <t>[AS상황판] CORP SALES (MPSA)</t>
  </si>
  <si>
    <t>ICB0890I</t>
  </si>
  <si>
    <t>전체 B/ORDER 해소 L/T</t>
  </si>
  <si>
    <t>PHB0290I</t>
  </si>
  <si>
    <t>FTP File Loading : IAV,INV,IVC  -&gt; CMP-KND Include (IAV)</t>
  </si>
  <si>
    <t>QAB0070I</t>
  </si>
  <si>
    <t>FTP Loading - MGN Claim Judge : new  Sub</t>
  </si>
  <si>
    <t>MO 마스터 적재</t>
  </si>
  <si>
    <t>신차 UCC 옵션정보 적재</t>
  </si>
  <si>
    <t>THB0410I</t>
  </si>
  <si>
    <t>THB0420I</t>
  </si>
  <si>
    <t>MPSA Part Master:Send Data Creation (TPART)</t>
  </si>
  <si>
    <t>THB0430I</t>
  </si>
  <si>
    <t>MPSA Region Master: Send Data Creation (TPART)</t>
  </si>
  <si>
    <t>FTPTH221</t>
    <phoneticPr fontId="18" type="noConversion"/>
  </si>
  <si>
    <t>FTPTH222</t>
    <phoneticPr fontId="18" type="noConversion"/>
  </si>
  <si>
    <t xml:space="preserve">[미대상] GIM) MPCA DRC Management  RUNDOWN CHART           </t>
  </si>
  <si>
    <t xml:space="preserve">[미대상] GIM) MPCA KPC Management                          </t>
  </si>
  <si>
    <t xml:space="preserve">[미대상] GIM) MPCA KPI Management                          </t>
  </si>
  <si>
    <t xml:space="preserve">[미대상] GIM) MPCA PID Management                          </t>
  </si>
  <si>
    <t xml:space="preserve">[미대상] GIM) MPCA PII Management                          </t>
  </si>
  <si>
    <t>[미대상] AMOS FTP File Loading :Dialy Batch Run (Forwarder)</t>
  </si>
  <si>
    <t xml:space="preserve">[미대상] AMOS FTP File Send : G_PASS(DMD MAIN)             </t>
  </si>
  <si>
    <t>[미대상] P.O. Interface to MPA,MAL,MMX,MMI (Control)</t>
  </si>
  <si>
    <t>[미대상] FTP Receiving (FTH Creation)</t>
  </si>
  <si>
    <t xml:space="preserve">[미대상] AMOS FTP File Send : MPSA DW batch                </t>
  </si>
  <si>
    <t xml:space="preserve">[미대상] AMOS FTP File Loading :Daily Batch Run (PRI, PHR) </t>
  </si>
  <si>
    <t xml:space="preserve">[미대상] GCC,GIM,SMART SEND MAIN                           </t>
  </si>
  <si>
    <t>[미대상] GCC)  SHIP  DELAY</t>
  </si>
  <si>
    <t xml:space="preserve">[미대상] GCC) EIS B/O LEAD TIME - All                      </t>
  </si>
  <si>
    <t xml:space="preserve">[미대상] GCC) MPSA BOH Management                          </t>
  </si>
  <si>
    <t xml:space="preserve">[미대상] DAILY Inventory Scrap                             </t>
  </si>
  <si>
    <t xml:space="preserve">[미대상] GCC) MPSA CLM Management Claim                    </t>
  </si>
  <si>
    <t>[미대상] GCC)  PRM</t>
  </si>
  <si>
    <t xml:space="preserve">[미대상] GCC) EIS Productivity                             </t>
  </si>
  <si>
    <t xml:space="preserve">[미대상] GCC) MPSA SRH Management                          </t>
  </si>
  <si>
    <t xml:space="preserve">[미대상] GCC) MPSA VOR Management                          </t>
  </si>
  <si>
    <t>[미대상] P/Order      File - Creation  Main</t>
  </si>
  <si>
    <t xml:space="preserve">[미대상] DAILY COUNTING DATA GATHERING                     </t>
  </si>
  <si>
    <t>ICB0680U</t>
  </si>
  <si>
    <t>ICB0690U</t>
  </si>
  <si>
    <t>ICB0700U</t>
  </si>
  <si>
    <t>ICB0710U</t>
  </si>
  <si>
    <t>ICB0720U</t>
  </si>
  <si>
    <t>ICB0730U</t>
  </si>
  <si>
    <t>ICB0740U</t>
  </si>
  <si>
    <t>ICB0750U</t>
  </si>
  <si>
    <t>ICB0760U</t>
  </si>
  <si>
    <t>ICB0770U</t>
  </si>
  <si>
    <t>ICB0790U</t>
  </si>
  <si>
    <t>ICB0810U</t>
  </si>
  <si>
    <t>[미대상] Subtract start-time - end-time giving dd/hh/mm</t>
  </si>
  <si>
    <t>ICB0820U</t>
  </si>
  <si>
    <t>ICB0830U</t>
  </si>
  <si>
    <t xml:space="preserve">[미대상] ANALYSYS PARTS PICKING FREQUENCY - MONTHLY BATCH  </t>
  </si>
  <si>
    <t>[미대상] FTP File Loading : OSR</t>
  </si>
  <si>
    <t xml:space="preserve">[미대상] LDC Rate calculation - UPDATE CARRIER SPACE INV   </t>
  </si>
  <si>
    <t xml:space="preserve">[미대상] Supplier Estimation Create                        </t>
  </si>
  <si>
    <t xml:space="preserve">[미대상] Analyze monthly performance of procurement        </t>
  </si>
  <si>
    <t>PHB0080I</t>
  </si>
  <si>
    <t>[미대상] Certificate of Origin Inbound Interface File Receive</t>
  </si>
  <si>
    <t>[미대상] GPASS Sending - LDC Rate summary BATCH</t>
  </si>
  <si>
    <t xml:space="preserve">[미대상] Monthly update PNC_DUTY_AMT12 and PNC_VFD_AMT12   </t>
  </si>
  <si>
    <t>[미대상] GPASS Sending - Vender Master                BATCH</t>
  </si>
  <si>
    <t>[미대상] GPASS Sending - Product &amp; Paint Price        BATCH</t>
  </si>
  <si>
    <t>PHB0220U</t>
  </si>
  <si>
    <t>PHB0230U</t>
  </si>
  <si>
    <t>PHB0300I</t>
  </si>
  <si>
    <t>PHB0310I</t>
  </si>
  <si>
    <t>PHB0320I</t>
  </si>
  <si>
    <t>PHB0330I</t>
  </si>
  <si>
    <t>Supplier Claim Submit Result</t>
  </si>
  <si>
    <t>QAB0100U</t>
  </si>
  <si>
    <t>Dist Part Master Creation (by MDL model)</t>
  </si>
  <si>
    <t>[미대상] EAI) Purchase Order ( MAL =&gt; SAP )</t>
  </si>
  <si>
    <t>[미대상] EAI) Purchase Order ( MAL =&gt; HMMA,KMMG )</t>
  </si>
  <si>
    <t>[미대상] Monthly VSQ Management(IMI_VOR_SSQT)</t>
  </si>
  <si>
    <t>[미대상] INVENTORY SCRAP (SUB&amp;WEB:IPDC)</t>
  </si>
  <si>
    <t>[미대상] Inventory Scrap (SUB :PDC)</t>
  </si>
  <si>
    <t>Inventory Master Change History Creation Module</t>
  </si>
  <si>
    <t xml:space="preserve">[미대상] Monthly Unmoving/Excess Inventory Analysis(IPDC)        </t>
  </si>
  <si>
    <t>[미대상] STOCK MANAGEMENT(500) - &lt;503&gt; EMPTY LOCATION</t>
  </si>
  <si>
    <t>[미대상]  AUTO PICKING INSTRUCTION (SUB)</t>
  </si>
  <si>
    <t>CBCPLW402A</t>
  </si>
  <si>
    <t>LGO1600U</t>
  </si>
  <si>
    <t xml:space="preserve">CASE MANAGEMENT </t>
  </si>
  <si>
    <t>CBCPLW405A</t>
  </si>
  <si>
    <t>LGO1610U</t>
  </si>
  <si>
    <t>PACKING</t>
  </si>
  <si>
    <t>[미대상] ICM No.Generation</t>
  </si>
  <si>
    <t>[미대상] The returned Parts (Manual Cancelation)</t>
  </si>
  <si>
    <t>[미대상] S/Order Confirm (Sub) Local Kit Creation</t>
  </si>
  <si>
    <t>[미대상] UOM Calculation Logic</t>
  </si>
  <si>
    <t>[개선] dstCd 값 수정 (B06A0 → A24VM)</t>
  </si>
  <si>
    <t>Corp. List Price Checkin - Kit's Components</t>
  </si>
  <si>
    <t>THO0200U</t>
  </si>
  <si>
    <t>Corp. List Price Checkin - AO New Parts</t>
  </si>
  <si>
    <t>레드마인 배치, 서비스 시트 현행화</t>
    <phoneticPr fontId="18" type="noConversion"/>
  </si>
  <si>
    <t>FTPTH101</t>
    <phoneticPr fontId="18" type="noConversion"/>
  </si>
  <si>
    <t>MPSA  ERP Interface /클레임에 대한 SFI 생성</t>
  </si>
  <si>
    <t>SND) SAP - Dealer Invoice:AR (MPSA)</t>
  </si>
  <si>
    <t>김찬종 위원</t>
  </si>
  <si>
    <t>If available stock is not zero, SUC is "NP" else MOBIS SUC</t>
  </si>
  <si>
    <t>THB0250U</t>
  </si>
  <si>
    <t>ECU-DONOR 매칭정보 적재</t>
  </si>
  <si>
    <t>국가 월별 생산대수 적재</t>
  </si>
  <si>
    <t>신차 부품 업체정보 적재</t>
  </si>
  <si>
    <t>THB</t>
  </si>
  <si>
    <t>MOBIS Part Master PMH ---&gt; PMS</t>
  </si>
  <si>
    <t>FTPTH101, FTPTH141 배치 추가 식별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</si>
</sst>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Arial Unicode MS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33" borderId="10" xfId="0" applyFill="1" applyBorder="1" applyAlignment="1">
      <alignment horizontal="center" vertical="center"/>
    </xf>
    <xf numFmtId="21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0" fillId="34" borderId="11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5" borderId="10" xfId="0" applyFill="1" applyBorder="1">
      <alignment vertical="center"/>
    </xf>
    <xf numFmtId="14" fontId="0" fillId="0" borderId="0" xfId="0" applyNumberFormat="1">
      <alignment vertical="center"/>
    </xf>
    <xf numFmtId="0" fontId="0" fillId="36" borderId="10" xfId="0" applyFill="1" applyBorder="1">
      <alignment vertical="center"/>
    </xf>
    <xf numFmtId="0" fontId="0" fillId="37" borderId="10" xfId="0" applyFill="1" applyBorder="1">
      <alignment vertical="center"/>
    </xf>
    <xf numFmtId="0" fontId="0" fillId="38" borderId="10" xfId="0" applyFill="1" applyBorder="1" applyAlignment="1">
      <alignment horizontal="center" vertical="center"/>
    </xf>
    <xf numFmtId="0" fontId="0" fillId="39" borderId="10" xfId="0" applyFill="1" applyBorder="1">
      <alignment vertical="center"/>
    </xf>
    <xf numFmtId="0" fontId="0" fillId="40" borderId="1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34" borderId="13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9" borderId="10" xfId="0" applyFill="1" applyBorder="1" applyAlignment="1">
      <alignment horizontal="center" vertical="center"/>
    </xf>
    <xf numFmtId="0" fontId="0" fillId="36" borderId="12" xfId="0" applyFill="1" applyBorder="1">
      <alignment vertical="center"/>
    </xf>
    <xf numFmtId="0" fontId="0" fillId="36" borderId="0" xfId="0" applyFill="1" applyBorder="1">
      <alignment vertical="center"/>
    </xf>
    <xf numFmtId="0" fontId="0" fillId="0" borderId="10" xfId="0" applyFill="1" applyBorder="1" applyAlignment="1">
      <alignment horizontal="center" vertical="center"/>
    </xf>
    <xf numFmtId="0" fontId="0" fillId="0" borderId="10" xfId="0" applyFill="1" applyBorder="1">
      <alignment vertical="center"/>
    </xf>
    <xf numFmtId="0" fontId="0" fillId="40" borderId="10" xfId="0" applyFill="1" applyBorder="1" applyAlignment="1">
      <alignment horizontal="center" vertical="center"/>
    </xf>
    <xf numFmtId="21" fontId="0" fillId="40" borderId="10" xfId="0" applyNumberFormat="1" applyFill="1" applyBorder="1">
      <alignment vertical="center"/>
    </xf>
    <xf numFmtId="41" fontId="0" fillId="0" borderId="0" xfId="42" applyFont="1">
      <alignment vertical="center"/>
    </xf>
    <xf numFmtId="41" fontId="0" fillId="41" borderId="0" xfId="42" applyFont="1" applyFill="1">
      <alignment vertical="center"/>
    </xf>
    <xf numFmtId="0" fontId="19" fillId="0" borderId="0" xfId="0" applyFont="1">
      <alignment vertical="center"/>
    </xf>
    <xf numFmtId="14" fontId="0" fillId="0" borderId="10" xfId="0" applyNumberFormat="1" applyBorder="1">
      <alignment vertical="center"/>
    </xf>
    <xf numFmtId="0" fontId="0" fillId="41" borderId="10" xfId="0" applyFill="1" applyBorder="1">
      <alignment vertical="center"/>
    </xf>
    <xf numFmtId="14" fontId="0" fillId="41" borderId="10" xfId="0" applyNumberFormat="1" applyFill="1" applyBorder="1">
      <alignment vertical="center"/>
    </xf>
    <xf numFmtId="0" fontId="0" fillId="41" borderId="10" xfId="0" applyFill="1" applyBorder="1" applyAlignment="1">
      <alignment horizontal="center" vertical="center"/>
    </xf>
    <xf numFmtId="14" fontId="0" fillId="41" borderId="10" xfId="0" applyNumberFormat="1" applyFill="1" applyBorder="1" applyAlignment="1">
      <alignment horizontal="center" vertical="center"/>
    </xf>
    <xf numFmtId="14" fontId="0" fillId="0" borderId="10" xfId="0" applyNumberFormat="1" applyFill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15" xfId="0" applyBorder="1">
      <alignment vertical="center"/>
    </xf>
    <xf numFmtId="14" fontId="0" fillId="0" borderId="15" xfId="0" applyNumberFormat="1" applyBorder="1">
      <alignment vertical="center"/>
    </xf>
    <xf numFmtId="0" fontId="0" fillId="0" borderId="14" xfId="0" applyBorder="1">
      <alignment vertical="center"/>
    </xf>
    <xf numFmtId="14" fontId="0" fillId="0" borderId="14" xfId="0" applyNumberFormat="1" applyBorder="1">
      <alignment vertical="center"/>
    </xf>
    <xf numFmtId="0" fontId="0" fillId="0" borderId="16" xfId="0" applyBorder="1">
      <alignment vertical="center"/>
    </xf>
    <xf numFmtId="14" fontId="0" fillId="0" borderId="16" xfId="0" applyNumberFormat="1" applyBorder="1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 [0]" xfId="42" builtinId="6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499984740745262"/>
        </patternFill>
      </fill>
    </dxf>
    <dxf>
      <fill>
        <patternFill>
          <bgColor rgb="FFFFC000"/>
        </patternFill>
      </fill>
    </dxf>
    <dxf>
      <font>
        <strike/>
      </font>
      <fill>
        <patternFill>
          <bgColor rgb="FFFF0000"/>
        </patternFill>
      </fill>
    </dxf>
    <dxf>
      <border>
        <left/>
        <vertical/>
        <horizontal/>
      </border>
    </dxf>
    <dxf>
      <fill>
        <patternFill>
          <bgColor theme="0" tint="-0.24994659260841701"/>
        </patternFill>
      </fill>
    </dxf>
    <dxf>
      <font>
        <color theme="0" tint="-4.9989318521683403E-2"/>
      </font>
      <border>
        <top/>
        <vertical/>
        <horizontal/>
      </border>
    </dxf>
    <dxf>
      <font>
        <color theme="0" tint="-0.14996795556505021"/>
      </font>
      <border>
        <top/>
        <vertical/>
        <horizontal/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strike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ay\AppData\Roaming\Microsoft\AddIns\&#44277;&#53685;&#54161;&#49496;.xlam" TargetMode="External"/><Relationship Id="rId1" Type="http://schemas.openxmlformats.org/officeDocument/2006/relationships/externalLinkPath" Target="file:///C:\Users\Ray\AppData\Roaming\Microsoft\AddIns\&#44277;&#53685;&#54161;&#49496;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add_delimeter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F6A74-3DBC-497F-BE21-C48C6FD71C97}">
  <dimension ref="A1:C22"/>
  <sheetViews>
    <sheetView tabSelected="1" workbookViewId="0">
      <selection activeCell="B15" sqref="B15"/>
    </sheetView>
  </sheetViews>
  <sheetFormatPr defaultRowHeight="16.5"/>
  <cols>
    <col min="1" max="1" width="7.5" style="13" bestFit="1" customWidth="1"/>
    <col min="2" max="2" width="56.125" customWidth="1"/>
    <col min="3" max="3" width="11.125" style="34" bestFit="1" customWidth="1"/>
  </cols>
  <sheetData>
    <row r="1" spans="1:3">
      <c r="A1" s="30" t="s">
        <v>3396</v>
      </c>
      <c r="B1" s="28" t="s">
        <v>3397</v>
      </c>
      <c r="C1" s="31" t="s">
        <v>3399</v>
      </c>
    </row>
    <row r="2" spans="1:3">
      <c r="A2" s="20">
        <v>1.1000000000000001</v>
      </c>
      <c r="B2" s="21" t="s">
        <v>3400</v>
      </c>
      <c r="C2" s="32">
        <v>45736</v>
      </c>
    </row>
    <row r="3" spans="1:3">
      <c r="A3" s="15">
        <v>1.2</v>
      </c>
      <c r="B3" s="3" t="s">
        <v>3398</v>
      </c>
      <c r="C3" s="33">
        <v>45741</v>
      </c>
    </row>
    <row r="4" spans="1:3">
      <c r="A4" s="15">
        <v>1.3</v>
      </c>
      <c r="B4" s="3" t="s">
        <v>3434</v>
      </c>
      <c r="C4" s="33">
        <v>45742</v>
      </c>
    </row>
    <row r="5" spans="1:3">
      <c r="A5" s="15">
        <v>1.4</v>
      </c>
      <c r="B5" s="3" t="s">
        <v>3456</v>
      </c>
      <c r="C5" s="33">
        <v>45743</v>
      </c>
    </row>
    <row r="6" spans="1:3">
      <c r="A6" s="15">
        <v>1.5</v>
      </c>
      <c r="B6" s="3" t="s">
        <v>3467</v>
      </c>
      <c r="C6" s="33">
        <v>45750</v>
      </c>
    </row>
    <row r="7" spans="1:3">
      <c r="A7" s="15">
        <v>1.6</v>
      </c>
      <c r="B7" s="3" t="s">
        <v>3645</v>
      </c>
      <c r="C7" s="33">
        <v>45771</v>
      </c>
    </row>
    <row r="8" spans="1:3">
      <c r="A8" s="15">
        <v>1.7</v>
      </c>
      <c r="B8" s="3" t="s">
        <v>3657</v>
      </c>
      <c r="C8" s="33">
        <v>45803</v>
      </c>
    </row>
    <row r="9" spans="1:3">
      <c r="A9" s="15"/>
      <c r="B9" s="3"/>
      <c r="C9" s="33"/>
    </row>
    <row r="10" spans="1:3">
      <c r="A10" s="15"/>
      <c r="B10" s="3"/>
      <c r="C10" s="33"/>
    </row>
    <row r="11" spans="1:3">
      <c r="A11" s="15"/>
      <c r="B11" s="3"/>
      <c r="C11" s="33"/>
    </row>
    <row r="12" spans="1:3">
      <c r="A12" s="15"/>
      <c r="B12" s="3"/>
      <c r="C12" s="33"/>
    </row>
    <row r="13" spans="1:3">
      <c r="A13" s="15"/>
      <c r="B13" s="3"/>
      <c r="C13" s="33"/>
    </row>
    <row r="14" spans="1:3">
      <c r="A14" s="15"/>
      <c r="B14" s="3"/>
      <c r="C14" s="33"/>
    </row>
    <row r="15" spans="1:3">
      <c r="A15" s="15"/>
      <c r="B15" s="3"/>
      <c r="C15" s="33"/>
    </row>
    <row r="16" spans="1:3">
      <c r="A16" s="15"/>
      <c r="B16" s="3"/>
      <c r="C16" s="33"/>
    </row>
    <row r="17" spans="1:3">
      <c r="A17" s="15"/>
      <c r="B17" s="3"/>
      <c r="C17" s="33"/>
    </row>
    <row r="18" spans="1:3">
      <c r="A18" s="15"/>
      <c r="B18" s="3"/>
      <c r="C18" s="33"/>
    </row>
    <row r="19" spans="1:3">
      <c r="A19" s="15"/>
      <c r="B19" s="3"/>
      <c r="C19" s="33"/>
    </row>
    <row r="20" spans="1:3">
      <c r="A20" s="15"/>
      <c r="B20" s="3"/>
      <c r="C20" s="33"/>
    </row>
    <row r="21" spans="1:3">
      <c r="A21" s="15"/>
      <c r="B21" s="3"/>
      <c r="C21" s="33"/>
    </row>
    <row r="22" spans="1:3">
      <c r="A22" s="15"/>
      <c r="B22" s="3"/>
      <c r="C22" s="33"/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G230"/>
  <sheetViews>
    <sheetView workbookViewId="0">
      <selection activeCell="A20" sqref="A20"/>
    </sheetView>
  </sheetViews>
  <sheetFormatPr defaultRowHeight="16.5"/>
  <cols>
    <col min="1" max="1" width="15.5" bestFit="1" customWidth="1"/>
    <col min="2" max="2" width="9" bestFit="1" customWidth="1"/>
    <col min="3" max="3" width="37" bestFit="1" customWidth="1"/>
    <col min="4" max="4" width="11.625" bestFit="1" customWidth="1"/>
    <col min="5" max="5" width="12.375" bestFit="1" customWidth="1"/>
    <col min="6" max="6" width="86" customWidth="1"/>
    <col min="7" max="7" width="74.875" bestFit="1" customWidth="1"/>
  </cols>
  <sheetData>
    <row r="1" spans="1:6">
      <c r="A1" s="1" t="s">
        <v>238</v>
      </c>
      <c r="B1" s="1" t="s">
        <v>233</v>
      </c>
      <c r="C1" s="1" t="s">
        <v>234</v>
      </c>
      <c r="D1" s="1" t="s">
        <v>235</v>
      </c>
      <c r="E1" s="1" t="s">
        <v>236</v>
      </c>
      <c r="F1" s="1" t="s">
        <v>237</v>
      </c>
    </row>
    <row r="2" spans="1:6">
      <c r="A2" s="3" t="s">
        <v>391</v>
      </c>
      <c r="B2" s="2">
        <v>0.29166666666666669</v>
      </c>
      <c r="C2" s="3" t="s">
        <v>239</v>
      </c>
      <c r="D2" s="3" t="s">
        <v>1</v>
      </c>
      <c r="E2" s="3" t="s">
        <v>2</v>
      </c>
      <c r="F2" s="3" t="s">
        <v>240</v>
      </c>
    </row>
    <row r="3" spans="1:6" hidden="1">
      <c r="A3" s="3" t="s">
        <v>392</v>
      </c>
      <c r="B3" s="2">
        <v>0.625</v>
      </c>
      <c r="C3" s="3"/>
      <c r="D3" s="3" t="s">
        <v>3</v>
      </c>
      <c r="E3" s="3" t="s">
        <v>4</v>
      </c>
      <c r="F3" s="3" t="s">
        <v>241</v>
      </c>
    </row>
    <row r="4" spans="1:6">
      <c r="A4" s="3" t="s">
        <v>393</v>
      </c>
      <c r="B4" s="2">
        <v>0.10416666666666667</v>
      </c>
      <c r="C4" s="3" t="s">
        <v>0</v>
      </c>
      <c r="D4" s="3" t="s">
        <v>1</v>
      </c>
      <c r="E4" s="3" t="s">
        <v>2</v>
      </c>
      <c r="F4" s="3" t="s">
        <v>242</v>
      </c>
    </row>
    <row r="5" spans="1:6">
      <c r="A5" s="3" t="s">
        <v>394</v>
      </c>
      <c r="B5" s="2">
        <v>0</v>
      </c>
      <c r="C5" s="3" t="s">
        <v>0</v>
      </c>
      <c r="D5" s="3" t="s">
        <v>1</v>
      </c>
      <c r="E5" s="3" t="s">
        <v>2</v>
      </c>
      <c r="F5" s="3" t="s">
        <v>243</v>
      </c>
    </row>
    <row r="6" spans="1:6">
      <c r="A6" s="3" t="s">
        <v>395</v>
      </c>
      <c r="B6" s="2">
        <v>0.20833333333333334</v>
      </c>
      <c r="C6" s="3" t="s">
        <v>5</v>
      </c>
      <c r="D6" s="3" t="s">
        <v>1</v>
      </c>
      <c r="E6" s="3" t="s">
        <v>2</v>
      </c>
      <c r="F6" s="3" t="s">
        <v>244</v>
      </c>
    </row>
    <row r="7" spans="1:6" hidden="1">
      <c r="A7" s="3" t="s">
        <v>396</v>
      </c>
      <c r="B7" s="2">
        <v>0.64041666666666663</v>
      </c>
      <c r="C7" s="3"/>
      <c r="D7" s="3" t="s">
        <v>3</v>
      </c>
      <c r="E7" s="3" t="s">
        <v>4</v>
      </c>
      <c r="F7" s="3" t="s">
        <v>245</v>
      </c>
    </row>
    <row r="8" spans="1:6" hidden="1">
      <c r="A8" s="3" t="s">
        <v>397</v>
      </c>
      <c r="B8" s="2">
        <v>0.99305555555555547</v>
      </c>
      <c r="C8" s="3" t="s">
        <v>0</v>
      </c>
      <c r="D8" s="3" t="s">
        <v>1</v>
      </c>
      <c r="E8" s="3" t="s">
        <v>4</v>
      </c>
      <c r="F8" s="3" t="s">
        <v>246</v>
      </c>
    </row>
    <row r="9" spans="1:6" hidden="1">
      <c r="A9" s="3" t="s">
        <v>398</v>
      </c>
      <c r="B9" s="2">
        <v>0.75</v>
      </c>
      <c r="C9" s="3"/>
      <c r="D9" s="3" t="s">
        <v>3</v>
      </c>
      <c r="E9" s="3" t="s">
        <v>4</v>
      </c>
      <c r="F9" s="3" t="s">
        <v>247</v>
      </c>
    </row>
    <row r="10" spans="1:6" hidden="1">
      <c r="A10" s="3" t="s">
        <v>399</v>
      </c>
      <c r="B10" s="2">
        <v>0.75</v>
      </c>
      <c r="C10" s="3"/>
      <c r="D10" s="3" t="s">
        <v>3</v>
      </c>
      <c r="E10" s="3" t="s">
        <v>4</v>
      </c>
      <c r="F10" s="3" t="s">
        <v>248</v>
      </c>
    </row>
    <row r="11" spans="1:6">
      <c r="A11" s="3" t="s">
        <v>400</v>
      </c>
      <c r="B11" s="2">
        <v>0.91666666666666663</v>
      </c>
      <c r="C11" s="3" t="s">
        <v>0</v>
      </c>
      <c r="D11" s="3" t="s">
        <v>1</v>
      </c>
      <c r="E11" s="3" t="s">
        <v>2</v>
      </c>
      <c r="F11" s="3" t="s">
        <v>249</v>
      </c>
    </row>
    <row r="12" spans="1:6">
      <c r="A12" s="3" t="s">
        <v>401</v>
      </c>
      <c r="B12" s="2">
        <v>0.20833333333333334</v>
      </c>
      <c r="C12" s="3" t="s">
        <v>0</v>
      </c>
      <c r="D12" s="3" t="s">
        <v>1</v>
      </c>
      <c r="E12" s="3" t="s">
        <v>2</v>
      </c>
      <c r="F12" s="3" t="s">
        <v>250</v>
      </c>
    </row>
    <row r="13" spans="1:6">
      <c r="A13" s="3" t="s">
        <v>402</v>
      </c>
      <c r="B13" s="2">
        <v>6.9444444444444441E-3</v>
      </c>
      <c r="C13" s="3" t="s">
        <v>0</v>
      </c>
      <c r="D13" s="3" t="s">
        <v>1</v>
      </c>
      <c r="E13" s="3" t="s">
        <v>2</v>
      </c>
      <c r="F13" s="3" t="s">
        <v>251</v>
      </c>
    </row>
    <row r="14" spans="1:6" hidden="1">
      <c r="A14" s="3" t="s">
        <v>403</v>
      </c>
      <c r="B14" s="2">
        <v>8.3333333333333329E-2</v>
      </c>
      <c r="C14" s="3" t="s">
        <v>6</v>
      </c>
      <c r="D14" s="3" t="s">
        <v>7</v>
      </c>
      <c r="E14" s="3" t="s">
        <v>2</v>
      </c>
      <c r="F14" s="3" t="s">
        <v>252</v>
      </c>
    </row>
    <row r="15" spans="1:6" hidden="1">
      <c r="A15" s="3" t="s">
        <v>404</v>
      </c>
      <c r="B15" s="2">
        <v>6.9444444444444447E-4</v>
      </c>
      <c r="C15" s="3" t="s">
        <v>6</v>
      </c>
      <c r="D15" s="3" t="s">
        <v>1</v>
      </c>
      <c r="E15" s="3" t="s">
        <v>4</v>
      </c>
      <c r="F15" s="3" t="s">
        <v>253</v>
      </c>
    </row>
    <row r="16" spans="1:6" hidden="1">
      <c r="A16" s="3" t="s">
        <v>405</v>
      </c>
      <c r="B16" s="2">
        <v>8.4027777777777771E-2</v>
      </c>
      <c r="C16" s="3" t="s">
        <v>8</v>
      </c>
      <c r="D16" s="3" t="s">
        <v>7</v>
      </c>
      <c r="E16" s="3" t="s">
        <v>4</v>
      </c>
      <c r="F16" s="3" t="s">
        <v>254</v>
      </c>
    </row>
    <row r="17" spans="1:6" hidden="1">
      <c r="A17" s="3" t="s">
        <v>406</v>
      </c>
      <c r="B17" s="2">
        <v>6.9444444444444447E-4</v>
      </c>
      <c r="C17" s="3" t="s">
        <v>6</v>
      </c>
      <c r="D17" s="3" t="s">
        <v>7</v>
      </c>
      <c r="E17" s="3" t="s">
        <v>4</v>
      </c>
      <c r="F17" s="3" t="s">
        <v>255</v>
      </c>
    </row>
    <row r="18" spans="1:6" hidden="1">
      <c r="A18" s="3" t="s">
        <v>407</v>
      </c>
      <c r="B18" s="2">
        <v>0.20833333333333334</v>
      </c>
      <c r="C18" s="3" t="s">
        <v>9</v>
      </c>
      <c r="D18" s="3" t="s">
        <v>1</v>
      </c>
      <c r="E18" s="3" t="s">
        <v>4</v>
      </c>
      <c r="F18" s="3" t="s">
        <v>256</v>
      </c>
    </row>
    <row r="19" spans="1:6" hidden="1">
      <c r="A19" s="3" t="s">
        <v>408</v>
      </c>
      <c r="B19" s="2">
        <v>0.875</v>
      </c>
      <c r="C19" s="3" t="s">
        <v>0</v>
      </c>
      <c r="D19" s="3" t="s">
        <v>1</v>
      </c>
      <c r="E19" s="3" t="s">
        <v>4</v>
      </c>
      <c r="F19" s="3" t="s">
        <v>257</v>
      </c>
    </row>
    <row r="20" spans="1:6">
      <c r="A20" s="3" t="s">
        <v>409</v>
      </c>
      <c r="B20" s="2">
        <v>4.1666666666666664E-2</v>
      </c>
      <c r="C20" s="3" t="s">
        <v>0</v>
      </c>
      <c r="D20" s="3" t="s">
        <v>1</v>
      </c>
      <c r="E20" s="3" t="s">
        <v>2</v>
      </c>
      <c r="F20" s="3" t="s">
        <v>258</v>
      </c>
    </row>
    <row r="21" spans="1:6" hidden="1">
      <c r="A21" s="3" t="s">
        <v>410</v>
      </c>
      <c r="B21" s="2">
        <v>0.33333333333333331</v>
      </c>
      <c r="C21" s="3" t="s">
        <v>0</v>
      </c>
      <c r="D21" s="3" t="s">
        <v>1</v>
      </c>
      <c r="E21" s="3" t="s">
        <v>4</v>
      </c>
      <c r="F21" s="3" t="s">
        <v>259</v>
      </c>
    </row>
    <row r="22" spans="1:6" hidden="1">
      <c r="A22" s="3" t="s">
        <v>411</v>
      </c>
      <c r="B22" s="2">
        <v>4.1666666666666664E-2</v>
      </c>
      <c r="C22" s="3" t="s">
        <v>8</v>
      </c>
      <c r="D22" s="3" t="s">
        <v>1</v>
      </c>
      <c r="E22" s="3" t="s">
        <v>4</v>
      </c>
      <c r="F22" s="3" t="s">
        <v>260</v>
      </c>
    </row>
    <row r="23" spans="1:6">
      <c r="A23" s="3" t="s">
        <v>412</v>
      </c>
      <c r="B23" s="2">
        <v>0.16666666666666666</v>
      </c>
      <c r="C23" s="3" t="s">
        <v>0</v>
      </c>
      <c r="D23" s="3" t="s">
        <v>1</v>
      </c>
      <c r="E23" s="3" t="s">
        <v>2</v>
      </c>
      <c r="F23" s="3" t="s">
        <v>261</v>
      </c>
    </row>
    <row r="24" spans="1:6" hidden="1">
      <c r="A24" s="3" t="s">
        <v>413</v>
      </c>
      <c r="B24" s="2">
        <v>4.1666666666666664E-2</v>
      </c>
      <c r="C24" s="3" t="s">
        <v>6</v>
      </c>
      <c r="D24" s="3" t="s">
        <v>7</v>
      </c>
      <c r="E24" s="3" t="s">
        <v>2</v>
      </c>
      <c r="F24" s="3" t="s">
        <v>262</v>
      </c>
    </row>
    <row r="25" spans="1:6" hidden="1">
      <c r="A25" s="3" t="s">
        <v>414</v>
      </c>
      <c r="B25" s="2">
        <v>0.25</v>
      </c>
      <c r="C25" s="3" t="s">
        <v>6</v>
      </c>
      <c r="D25" s="3" t="s">
        <v>7</v>
      </c>
      <c r="E25" s="3" t="s">
        <v>2</v>
      </c>
      <c r="F25" s="3" t="s">
        <v>263</v>
      </c>
    </row>
    <row r="26" spans="1:6">
      <c r="A26" s="3" t="s">
        <v>415</v>
      </c>
      <c r="B26" s="2">
        <v>0.16666666666666666</v>
      </c>
      <c r="C26" s="3" t="s">
        <v>0</v>
      </c>
      <c r="D26" s="3" t="s">
        <v>1</v>
      </c>
      <c r="E26" s="3" t="s">
        <v>2</v>
      </c>
      <c r="F26" s="3" t="s">
        <v>264</v>
      </c>
    </row>
    <row r="27" spans="1:6">
      <c r="A27" s="3" t="s">
        <v>416</v>
      </c>
      <c r="B27" s="2">
        <v>0.16666666666666666</v>
      </c>
      <c r="C27" s="3" t="s">
        <v>0</v>
      </c>
      <c r="D27" s="3" t="s">
        <v>1</v>
      </c>
      <c r="E27" s="3" t="s">
        <v>2</v>
      </c>
      <c r="F27" s="3" t="s">
        <v>265</v>
      </c>
    </row>
    <row r="28" spans="1:6">
      <c r="A28" s="3" t="s">
        <v>417</v>
      </c>
      <c r="B28" s="2">
        <v>0.1875</v>
      </c>
      <c r="C28" s="3" t="s">
        <v>0</v>
      </c>
      <c r="D28" s="3" t="s">
        <v>1</v>
      </c>
      <c r="E28" s="3" t="s">
        <v>2</v>
      </c>
      <c r="F28" s="3" t="s">
        <v>266</v>
      </c>
    </row>
    <row r="29" spans="1:6">
      <c r="A29" s="3" t="s">
        <v>418</v>
      </c>
      <c r="B29" s="2">
        <v>0.41666666666666669</v>
      </c>
      <c r="C29" s="3" t="s">
        <v>0</v>
      </c>
      <c r="D29" s="3" t="s">
        <v>1</v>
      </c>
      <c r="E29" s="3" t="s">
        <v>2</v>
      </c>
      <c r="F29" s="3" t="s">
        <v>267</v>
      </c>
    </row>
    <row r="30" spans="1:6">
      <c r="A30" s="3" t="s">
        <v>419</v>
      </c>
      <c r="B30" s="2">
        <v>0.35416666666666669</v>
      </c>
      <c r="C30" s="3" t="s">
        <v>0</v>
      </c>
      <c r="D30" s="3" t="s">
        <v>1</v>
      </c>
      <c r="E30" s="3" t="s">
        <v>2</v>
      </c>
      <c r="F30" s="3" t="s">
        <v>268</v>
      </c>
    </row>
    <row r="31" spans="1:6">
      <c r="A31" s="3" t="s">
        <v>420</v>
      </c>
      <c r="B31" s="2">
        <v>0.83333333333333337</v>
      </c>
      <c r="C31" s="3" t="s">
        <v>10</v>
      </c>
      <c r="D31" s="3" t="s">
        <v>1</v>
      </c>
      <c r="E31" s="3" t="s">
        <v>2</v>
      </c>
      <c r="F31" s="3" t="s">
        <v>269</v>
      </c>
    </row>
    <row r="32" spans="1:6">
      <c r="A32" s="3" t="s">
        <v>421</v>
      </c>
      <c r="B32" s="2">
        <v>0.83680555555555547</v>
      </c>
      <c r="C32" s="3" t="s">
        <v>0</v>
      </c>
      <c r="D32" s="3" t="s">
        <v>1</v>
      </c>
      <c r="E32" s="3" t="s">
        <v>2</v>
      </c>
      <c r="F32" s="3" t="s">
        <v>270</v>
      </c>
    </row>
    <row r="33" spans="1:6">
      <c r="A33" s="3" t="s">
        <v>422</v>
      </c>
      <c r="B33" s="2">
        <v>0.39583333333333331</v>
      </c>
      <c r="C33" s="3" t="s">
        <v>0</v>
      </c>
      <c r="D33" s="3" t="s">
        <v>1</v>
      </c>
      <c r="E33" s="3" t="s">
        <v>2</v>
      </c>
      <c r="F33" s="3" t="s">
        <v>271</v>
      </c>
    </row>
    <row r="34" spans="1:6">
      <c r="A34" s="3" t="s">
        <v>423</v>
      </c>
      <c r="B34" s="2">
        <v>0.39583333333333331</v>
      </c>
      <c r="C34" s="3" t="s">
        <v>0</v>
      </c>
      <c r="D34" s="3" t="s">
        <v>1</v>
      </c>
      <c r="E34" s="3" t="s">
        <v>2</v>
      </c>
      <c r="F34" s="3" t="s">
        <v>272</v>
      </c>
    </row>
    <row r="35" spans="1:6">
      <c r="A35" s="3" t="s">
        <v>424</v>
      </c>
      <c r="B35" s="2">
        <v>0.375</v>
      </c>
      <c r="C35" s="3" t="s">
        <v>0</v>
      </c>
      <c r="D35" s="3" t="s">
        <v>1</v>
      </c>
      <c r="E35" s="3" t="s">
        <v>2</v>
      </c>
      <c r="F35" s="3" t="s">
        <v>273</v>
      </c>
    </row>
    <row r="36" spans="1:6">
      <c r="A36" s="3" t="s">
        <v>425</v>
      </c>
      <c r="B36" s="2">
        <v>0.375</v>
      </c>
      <c r="C36" s="3" t="s">
        <v>0</v>
      </c>
      <c r="D36" s="3" t="s">
        <v>1</v>
      </c>
      <c r="E36" s="3" t="s">
        <v>2</v>
      </c>
      <c r="F36" s="3" t="s">
        <v>274</v>
      </c>
    </row>
    <row r="37" spans="1:6" hidden="1">
      <c r="A37" s="3" t="s">
        <v>426</v>
      </c>
      <c r="B37" s="2">
        <v>0.1388888888888889</v>
      </c>
      <c r="C37" s="3"/>
      <c r="D37" s="3" t="s">
        <v>3</v>
      </c>
      <c r="E37" s="3" t="s">
        <v>4</v>
      </c>
      <c r="F37" s="3" t="s">
        <v>275</v>
      </c>
    </row>
    <row r="38" spans="1:6" hidden="1">
      <c r="A38" s="3" t="s">
        <v>427</v>
      </c>
      <c r="B38" s="2">
        <v>0.1388888888888889</v>
      </c>
      <c r="C38" s="3"/>
      <c r="D38" s="3" t="s">
        <v>3</v>
      </c>
      <c r="E38" s="3" t="s">
        <v>4</v>
      </c>
      <c r="F38" s="3" t="s">
        <v>275</v>
      </c>
    </row>
    <row r="39" spans="1:6">
      <c r="A39" s="3" t="s">
        <v>428</v>
      </c>
      <c r="B39" s="2">
        <v>0.93055555555555547</v>
      </c>
      <c r="C39" s="3" t="s">
        <v>11</v>
      </c>
      <c r="D39" s="3" t="s">
        <v>1</v>
      </c>
      <c r="E39" s="3" t="s">
        <v>2</v>
      </c>
      <c r="F39" s="3" t="s">
        <v>276</v>
      </c>
    </row>
    <row r="40" spans="1:6">
      <c r="A40" s="3" t="s">
        <v>429</v>
      </c>
      <c r="B40" s="2">
        <v>0.80555555555555547</v>
      </c>
      <c r="C40" s="3" t="s">
        <v>12</v>
      </c>
      <c r="D40" s="3" t="s">
        <v>1</v>
      </c>
      <c r="E40" s="3" t="s">
        <v>2</v>
      </c>
      <c r="F40" s="3" t="s">
        <v>277</v>
      </c>
    </row>
    <row r="41" spans="1:6" hidden="1">
      <c r="A41" s="3" t="s">
        <v>430</v>
      </c>
      <c r="B41" s="2">
        <v>0.93055555555555547</v>
      </c>
      <c r="C41" s="3" t="s">
        <v>8</v>
      </c>
      <c r="D41" s="3" t="s">
        <v>1</v>
      </c>
      <c r="E41" s="3" t="s">
        <v>4</v>
      </c>
      <c r="F41" s="3" t="s">
        <v>278</v>
      </c>
    </row>
    <row r="42" spans="1:6">
      <c r="A42" s="3" t="s">
        <v>431</v>
      </c>
      <c r="B42" s="2">
        <v>0.75</v>
      </c>
      <c r="C42" s="3" t="s">
        <v>11</v>
      </c>
      <c r="D42" s="3" t="s">
        <v>1</v>
      </c>
      <c r="E42" s="3" t="s">
        <v>2</v>
      </c>
      <c r="F42" s="3" t="s">
        <v>279</v>
      </c>
    </row>
    <row r="43" spans="1:6">
      <c r="A43" s="3" t="s">
        <v>432</v>
      </c>
      <c r="B43" s="2">
        <v>0.625</v>
      </c>
      <c r="C43" s="3" t="s">
        <v>12</v>
      </c>
      <c r="D43" s="3" t="s">
        <v>1</v>
      </c>
      <c r="E43" s="3" t="s">
        <v>2</v>
      </c>
      <c r="F43" s="3" t="s">
        <v>280</v>
      </c>
    </row>
    <row r="44" spans="1:6">
      <c r="A44" s="3" t="s">
        <v>433</v>
      </c>
      <c r="B44" s="2">
        <v>0.375</v>
      </c>
      <c r="C44" s="3" t="s">
        <v>6</v>
      </c>
      <c r="D44" s="3" t="s">
        <v>1</v>
      </c>
      <c r="E44" s="3" t="s">
        <v>2</v>
      </c>
      <c r="F44" s="3" t="s">
        <v>281</v>
      </c>
    </row>
    <row r="45" spans="1:6" hidden="1">
      <c r="A45" s="3" t="s">
        <v>434</v>
      </c>
      <c r="B45" s="2">
        <v>0.95833333333333337</v>
      </c>
      <c r="C45" s="3" t="s">
        <v>0</v>
      </c>
      <c r="D45" s="3" t="s">
        <v>1</v>
      </c>
      <c r="E45" s="3" t="s">
        <v>4</v>
      </c>
      <c r="F45" s="3" t="s">
        <v>282</v>
      </c>
    </row>
    <row r="46" spans="1:6">
      <c r="A46" s="3" t="s">
        <v>435</v>
      </c>
      <c r="B46" s="2">
        <v>0.85416666666666663</v>
      </c>
      <c r="C46" s="3" t="s">
        <v>0</v>
      </c>
      <c r="D46" s="3" t="s">
        <v>1</v>
      </c>
      <c r="E46" s="3" t="s">
        <v>2</v>
      </c>
      <c r="F46" s="3" t="s">
        <v>283</v>
      </c>
    </row>
    <row r="47" spans="1:6">
      <c r="A47" s="3" t="s">
        <v>436</v>
      </c>
      <c r="B47" s="2">
        <v>0.22916666666666666</v>
      </c>
      <c r="C47" s="3" t="s">
        <v>0</v>
      </c>
      <c r="D47" s="3" t="s">
        <v>1</v>
      </c>
      <c r="E47" s="3" t="s">
        <v>2</v>
      </c>
      <c r="F47" s="3" t="s">
        <v>284</v>
      </c>
    </row>
    <row r="48" spans="1:6">
      <c r="A48" s="3" t="s">
        <v>437</v>
      </c>
      <c r="B48" s="2">
        <v>0.33333333333333331</v>
      </c>
      <c r="C48" s="3" t="s">
        <v>0</v>
      </c>
      <c r="D48" s="3" t="s">
        <v>1</v>
      </c>
      <c r="E48" s="3" t="s">
        <v>2</v>
      </c>
      <c r="F48" s="3" t="s">
        <v>285</v>
      </c>
    </row>
    <row r="49" spans="1:6">
      <c r="A49" s="3" t="s">
        <v>438</v>
      </c>
      <c r="B49" s="2">
        <v>0.4375</v>
      </c>
      <c r="C49" s="3" t="s">
        <v>11</v>
      </c>
      <c r="D49" s="3" t="s">
        <v>1</v>
      </c>
      <c r="E49" s="3" t="s">
        <v>2</v>
      </c>
      <c r="F49" s="3" t="s">
        <v>286</v>
      </c>
    </row>
    <row r="50" spans="1:6">
      <c r="A50" s="3" t="s">
        <v>439</v>
      </c>
      <c r="B50" s="2">
        <v>0.64583333333333337</v>
      </c>
      <c r="C50" s="3" t="s">
        <v>0</v>
      </c>
      <c r="D50" s="3" t="s">
        <v>1</v>
      </c>
      <c r="E50" s="3" t="s">
        <v>2</v>
      </c>
      <c r="F50" s="3" t="s">
        <v>287</v>
      </c>
    </row>
    <row r="51" spans="1:6">
      <c r="A51" s="3" t="s">
        <v>440</v>
      </c>
      <c r="B51" s="2">
        <v>0.86805555555555547</v>
      </c>
      <c r="C51" s="3" t="s">
        <v>11</v>
      </c>
      <c r="D51" s="3" t="s">
        <v>1</v>
      </c>
      <c r="E51" s="3" t="s">
        <v>2</v>
      </c>
      <c r="F51" s="3" t="s">
        <v>288</v>
      </c>
    </row>
    <row r="52" spans="1:6">
      <c r="A52" s="3" t="s">
        <v>441</v>
      </c>
      <c r="B52" s="2">
        <v>0.72916666666666663</v>
      </c>
      <c r="C52" s="3" t="s">
        <v>12</v>
      </c>
      <c r="D52" s="3" t="s">
        <v>1</v>
      </c>
      <c r="E52" s="3" t="s">
        <v>2</v>
      </c>
      <c r="F52" s="3" t="s">
        <v>289</v>
      </c>
    </row>
    <row r="53" spans="1:6">
      <c r="A53" s="3" t="s">
        <v>442</v>
      </c>
      <c r="B53" s="2">
        <v>0.33333333333333331</v>
      </c>
      <c r="C53" s="3" t="s">
        <v>0</v>
      </c>
      <c r="D53" s="3" t="s">
        <v>1</v>
      </c>
      <c r="E53" s="3" t="s">
        <v>2</v>
      </c>
      <c r="F53" s="3" t="s">
        <v>290</v>
      </c>
    </row>
    <row r="54" spans="1:6">
      <c r="A54" s="3" t="s">
        <v>443</v>
      </c>
      <c r="B54" s="2">
        <v>0.85416666666666663</v>
      </c>
      <c r="C54" s="3" t="s">
        <v>0</v>
      </c>
      <c r="D54" s="3" t="s">
        <v>1</v>
      </c>
      <c r="E54" s="3" t="s">
        <v>2</v>
      </c>
      <c r="F54" s="3" t="s">
        <v>291</v>
      </c>
    </row>
    <row r="55" spans="1:6">
      <c r="A55" s="3" t="s">
        <v>444</v>
      </c>
      <c r="B55" s="2">
        <v>0.16666666666666666</v>
      </c>
      <c r="C55" s="3" t="s">
        <v>0</v>
      </c>
      <c r="D55" s="3" t="s">
        <v>1</v>
      </c>
      <c r="E55" s="3" t="s">
        <v>2</v>
      </c>
      <c r="F55" s="3" t="s">
        <v>292</v>
      </c>
    </row>
    <row r="56" spans="1:6">
      <c r="A56" s="3" t="s">
        <v>445</v>
      </c>
      <c r="B56" s="2">
        <v>0.49305555555555558</v>
      </c>
      <c r="C56" s="3" t="s">
        <v>0</v>
      </c>
      <c r="D56" s="3" t="s">
        <v>1</v>
      </c>
      <c r="E56" s="3" t="s">
        <v>2</v>
      </c>
      <c r="F56" s="3" t="s">
        <v>293</v>
      </c>
    </row>
    <row r="57" spans="1:6">
      <c r="A57" s="3" t="s">
        <v>446</v>
      </c>
      <c r="B57" s="2">
        <v>0.5</v>
      </c>
      <c r="C57" s="3" t="s">
        <v>0</v>
      </c>
      <c r="D57" s="3" t="s">
        <v>1</v>
      </c>
      <c r="E57" s="3" t="s">
        <v>2</v>
      </c>
      <c r="F57" s="3" t="s">
        <v>294</v>
      </c>
    </row>
    <row r="58" spans="1:6">
      <c r="A58" s="3" t="s">
        <v>447</v>
      </c>
      <c r="B58" s="2">
        <v>0.4513888888888889</v>
      </c>
      <c r="C58" s="3" t="s">
        <v>0</v>
      </c>
      <c r="D58" s="3" t="s">
        <v>1</v>
      </c>
      <c r="E58" s="3" t="s">
        <v>2</v>
      </c>
      <c r="F58" s="3" t="s">
        <v>295</v>
      </c>
    </row>
    <row r="59" spans="1:6">
      <c r="A59" s="3" t="s">
        <v>448</v>
      </c>
      <c r="B59" s="2">
        <v>0.49305555555555558</v>
      </c>
      <c r="C59" s="3" t="s">
        <v>0</v>
      </c>
      <c r="D59" s="3" t="s">
        <v>1</v>
      </c>
      <c r="E59" s="3" t="s">
        <v>2</v>
      </c>
      <c r="F59" s="3" t="s">
        <v>296</v>
      </c>
    </row>
    <row r="60" spans="1:6">
      <c r="A60" s="3" t="s">
        <v>449</v>
      </c>
      <c r="B60" s="2">
        <v>0.49305555555555558</v>
      </c>
      <c r="C60" s="3" t="s">
        <v>0</v>
      </c>
      <c r="D60" s="3" t="s">
        <v>1</v>
      </c>
      <c r="E60" s="3" t="s">
        <v>2</v>
      </c>
      <c r="F60" s="3" t="s">
        <v>297</v>
      </c>
    </row>
    <row r="61" spans="1:6">
      <c r="A61" s="3" t="s">
        <v>450</v>
      </c>
      <c r="B61" s="2">
        <v>0.49305555555555558</v>
      </c>
      <c r="C61" s="3" t="s">
        <v>0</v>
      </c>
      <c r="D61" s="3" t="s">
        <v>1</v>
      </c>
      <c r="E61" s="3" t="s">
        <v>2</v>
      </c>
      <c r="F61" s="3" t="s">
        <v>298</v>
      </c>
    </row>
    <row r="62" spans="1:6" hidden="1">
      <c r="A62" s="3" t="s">
        <v>451</v>
      </c>
      <c r="B62" s="2">
        <v>0.875</v>
      </c>
      <c r="C62" s="3" t="s">
        <v>0</v>
      </c>
      <c r="D62" s="3" t="s">
        <v>1</v>
      </c>
      <c r="E62" s="3" t="s">
        <v>4</v>
      </c>
      <c r="F62" s="3" t="s">
        <v>299</v>
      </c>
    </row>
    <row r="63" spans="1:6">
      <c r="A63" s="3" t="s">
        <v>452</v>
      </c>
      <c r="B63" s="2">
        <v>0.49305555555555558</v>
      </c>
      <c r="C63" s="3" t="s">
        <v>0</v>
      </c>
      <c r="D63" s="3" t="s">
        <v>1</v>
      </c>
      <c r="E63" s="3" t="s">
        <v>2</v>
      </c>
      <c r="F63" s="3" t="s">
        <v>300</v>
      </c>
    </row>
    <row r="64" spans="1:6">
      <c r="A64" s="3" t="s">
        <v>453</v>
      </c>
      <c r="B64" s="2">
        <v>0.49305555555555558</v>
      </c>
      <c r="C64" s="3" t="s">
        <v>0</v>
      </c>
      <c r="D64" s="3" t="s">
        <v>1</v>
      </c>
      <c r="E64" s="3" t="s">
        <v>2</v>
      </c>
      <c r="F64" s="3" t="s">
        <v>301</v>
      </c>
    </row>
    <row r="65" spans="1:6">
      <c r="A65" s="3" t="s">
        <v>454</v>
      </c>
      <c r="B65" s="2">
        <v>0.83333333333333337</v>
      </c>
      <c r="C65" s="3" t="s">
        <v>0</v>
      </c>
      <c r="D65" s="3" t="s">
        <v>1</v>
      </c>
      <c r="E65" s="3" t="s">
        <v>2</v>
      </c>
      <c r="F65" s="3" t="s">
        <v>302</v>
      </c>
    </row>
    <row r="66" spans="1:6">
      <c r="A66" s="3" t="s">
        <v>455</v>
      </c>
      <c r="B66" s="2">
        <v>0.49305555555555558</v>
      </c>
      <c r="C66" s="3" t="s">
        <v>0</v>
      </c>
      <c r="D66" s="3" t="s">
        <v>1</v>
      </c>
      <c r="E66" s="3" t="s">
        <v>2</v>
      </c>
      <c r="F66" s="3" t="s">
        <v>303</v>
      </c>
    </row>
    <row r="67" spans="1:6">
      <c r="A67" s="3" t="s">
        <v>456</v>
      </c>
      <c r="B67" s="2">
        <v>0.49305555555555558</v>
      </c>
      <c r="C67" s="3" t="s">
        <v>0</v>
      </c>
      <c r="D67" s="3" t="s">
        <v>1</v>
      </c>
      <c r="E67" s="3" t="s">
        <v>2</v>
      </c>
      <c r="F67" s="3" t="s">
        <v>304</v>
      </c>
    </row>
    <row r="68" spans="1:6" hidden="1">
      <c r="A68" s="3" t="s">
        <v>457</v>
      </c>
      <c r="B68" s="2">
        <v>0.78125</v>
      </c>
      <c r="C68" s="3" t="s">
        <v>0</v>
      </c>
      <c r="D68" s="3" t="s">
        <v>1</v>
      </c>
      <c r="E68" s="3" t="s">
        <v>4</v>
      </c>
      <c r="F68" s="3" t="s">
        <v>305</v>
      </c>
    </row>
    <row r="69" spans="1:6">
      <c r="A69" s="3" t="s">
        <v>458</v>
      </c>
      <c r="B69" s="2">
        <v>0.49305555555555558</v>
      </c>
      <c r="C69" s="3" t="s">
        <v>0</v>
      </c>
      <c r="D69" s="3" t="s">
        <v>1</v>
      </c>
      <c r="E69" s="3" t="s">
        <v>2</v>
      </c>
      <c r="F69" s="3" t="s">
        <v>306</v>
      </c>
    </row>
    <row r="70" spans="1:6" hidden="1">
      <c r="A70" s="3" t="s">
        <v>459</v>
      </c>
      <c r="B70" s="2">
        <v>0.78125</v>
      </c>
      <c r="C70" s="3" t="s">
        <v>0</v>
      </c>
      <c r="D70" s="3" t="s">
        <v>1</v>
      </c>
      <c r="E70" s="3" t="s">
        <v>4</v>
      </c>
      <c r="F70" s="3" t="s">
        <v>307</v>
      </c>
    </row>
    <row r="71" spans="1:6">
      <c r="A71" s="3" t="s">
        <v>460</v>
      </c>
      <c r="B71" s="2">
        <v>0.5</v>
      </c>
      <c r="C71" s="3" t="s">
        <v>0</v>
      </c>
      <c r="D71" s="3" t="s">
        <v>1</v>
      </c>
      <c r="E71" s="3" t="s">
        <v>2</v>
      </c>
      <c r="F71" s="3" t="s">
        <v>308</v>
      </c>
    </row>
    <row r="72" spans="1:6" hidden="1">
      <c r="A72" s="3" t="s">
        <v>461</v>
      </c>
      <c r="B72" s="2">
        <v>0.88194444444444453</v>
      </c>
      <c r="C72" s="3" t="s">
        <v>10</v>
      </c>
      <c r="D72" s="3" t="s">
        <v>1</v>
      </c>
      <c r="E72" s="3" t="s">
        <v>4</v>
      </c>
      <c r="F72" s="3" t="s">
        <v>309</v>
      </c>
    </row>
    <row r="73" spans="1:6">
      <c r="A73" s="3" t="s">
        <v>462</v>
      </c>
      <c r="B73" s="2">
        <v>0.49305555555555558</v>
      </c>
      <c r="C73" s="3" t="s">
        <v>11</v>
      </c>
      <c r="D73" s="3" t="s">
        <v>1</v>
      </c>
      <c r="E73" s="3" t="s">
        <v>2</v>
      </c>
      <c r="F73" s="3" t="s">
        <v>310</v>
      </c>
    </row>
    <row r="74" spans="1:6">
      <c r="A74" s="3" t="s">
        <v>463</v>
      </c>
      <c r="B74" s="2">
        <v>0.125</v>
      </c>
      <c r="C74" s="3" t="s">
        <v>0</v>
      </c>
      <c r="D74" s="3" t="s">
        <v>1</v>
      </c>
      <c r="E74" s="3" t="s">
        <v>2</v>
      </c>
      <c r="F74" s="3" t="s">
        <v>311</v>
      </c>
    </row>
    <row r="75" spans="1:6" hidden="1">
      <c r="A75" s="3" t="s">
        <v>464</v>
      </c>
      <c r="B75" s="2">
        <v>0.41666666666666669</v>
      </c>
      <c r="C75" s="3" t="s">
        <v>6</v>
      </c>
      <c r="D75" s="3" t="s">
        <v>7</v>
      </c>
      <c r="E75" s="3" t="s">
        <v>2</v>
      </c>
      <c r="F75" s="3" t="s">
        <v>312</v>
      </c>
    </row>
    <row r="76" spans="1:6" hidden="1">
      <c r="A76" s="3" t="s">
        <v>465</v>
      </c>
      <c r="B76" s="2">
        <v>0.41666666666666669</v>
      </c>
      <c r="C76" s="3" t="s">
        <v>8</v>
      </c>
      <c r="D76" s="3" t="s">
        <v>7</v>
      </c>
      <c r="E76" s="3" t="s">
        <v>2</v>
      </c>
      <c r="F76" s="3" t="s">
        <v>313</v>
      </c>
    </row>
    <row r="77" spans="1:6">
      <c r="A77" s="3" t="s">
        <v>466</v>
      </c>
      <c r="B77" s="2">
        <v>0.375</v>
      </c>
      <c r="C77" s="3" t="s">
        <v>0</v>
      </c>
      <c r="D77" s="3" t="s">
        <v>1</v>
      </c>
      <c r="E77" s="3" t="s">
        <v>2</v>
      </c>
      <c r="F77" s="3" t="s">
        <v>314</v>
      </c>
    </row>
    <row r="78" spans="1:6">
      <c r="A78" s="3" t="s">
        <v>467</v>
      </c>
      <c r="B78" s="2">
        <v>0.29166666666666669</v>
      </c>
      <c r="C78" s="3" t="s">
        <v>13</v>
      </c>
      <c r="D78" s="3" t="s">
        <v>1</v>
      </c>
      <c r="E78" s="3" t="s">
        <v>2</v>
      </c>
      <c r="F78" s="3" t="s">
        <v>315</v>
      </c>
    </row>
    <row r="79" spans="1:6">
      <c r="A79" s="3" t="s">
        <v>468</v>
      </c>
      <c r="B79" s="2">
        <v>0.25</v>
      </c>
      <c r="C79" s="3" t="s">
        <v>0</v>
      </c>
      <c r="D79" s="3" t="s">
        <v>1</v>
      </c>
      <c r="E79" s="3" t="s">
        <v>2</v>
      </c>
      <c r="F79" s="3" t="s">
        <v>316</v>
      </c>
    </row>
    <row r="80" spans="1:6">
      <c r="A80" s="3" t="s">
        <v>469</v>
      </c>
      <c r="B80" s="2">
        <v>0.86805555555555547</v>
      </c>
      <c r="C80" s="3" t="s">
        <v>0</v>
      </c>
      <c r="D80" s="3" t="s">
        <v>1</v>
      </c>
      <c r="E80" s="3" t="s">
        <v>2</v>
      </c>
      <c r="F80" s="3" t="s">
        <v>317</v>
      </c>
    </row>
    <row r="81" spans="1:7">
      <c r="A81" s="3" t="s">
        <v>470</v>
      </c>
      <c r="B81" s="2">
        <v>0.33333333333333331</v>
      </c>
      <c r="C81" s="3" t="s">
        <v>0</v>
      </c>
      <c r="D81" s="3" t="s">
        <v>1</v>
      </c>
      <c r="E81" s="3" t="s">
        <v>2</v>
      </c>
      <c r="F81" s="3" t="s">
        <v>318</v>
      </c>
    </row>
    <row r="82" spans="1:7">
      <c r="A82" s="3" t="s">
        <v>471</v>
      </c>
      <c r="B82" s="2">
        <v>0.33333333333333331</v>
      </c>
      <c r="C82" s="3" t="s">
        <v>0</v>
      </c>
      <c r="D82" s="3" t="s">
        <v>1</v>
      </c>
      <c r="E82" s="3" t="s">
        <v>2</v>
      </c>
      <c r="F82" s="3" t="s">
        <v>319</v>
      </c>
    </row>
    <row r="83" spans="1:7">
      <c r="A83" s="3" t="s">
        <v>472</v>
      </c>
      <c r="B83" s="2">
        <v>0.79166666666666663</v>
      </c>
      <c r="C83" s="3" t="s">
        <v>11</v>
      </c>
      <c r="D83" s="3" t="s">
        <v>1</v>
      </c>
      <c r="E83" s="3" t="s">
        <v>2</v>
      </c>
      <c r="F83" s="3" t="s">
        <v>320</v>
      </c>
    </row>
    <row r="84" spans="1:7">
      <c r="A84" s="3" t="s">
        <v>14</v>
      </c>
      <c r="B84" s="2">
        <v>0.16666666666666666</v>
      </c>
      <c r="C84" s="3" t="s">
        <v>0</v>
      </c>
      <c r="D84" s="3" t="s">
        <v>1</v>
      </c>
      <c r="E84" s="3" t="s">
        <v>2</v>
      </c>
      <c r="F84" s="3" t="s">
        <v>166</v>
      </c>
    </row>
    <row r="85" spans="1:7">
      <c r="A85" s="3" t="s">
        <v>15</v>
      </c>
      <c r="B85" s="2">
        <v>0.63194444444444442</v>
      </c>
      <c r="C85" s="3" t="s">
        <v>16</v>
      </c>
      <c r="D85" s="3" t="s">
        <v>1</v>
      </c>
      <c r="E85" s="3" t="s">
        <v>2</v>
      </c>
      <c r="F85" s="3" t="s">
        <v>167</v>
      </c>
    </row>
    <row r="86" spans="1:7">
      <c r="A86" s="3" t="s">
        <v>17</v>
      </c>
      <c r="B86" s="2">
        <v>0.54166666666666663</v>
      </c>
      <c r="C86" s="3" t="s">
        <v>11</v>
      </c>
      <c r="D86" s="3" t="s">
        <v>1</v>
      </c>
      <c r="E86" s="3" t="s">
        <v>2</v>
      </c>
      <c r="F86" s="3" t="s">
        <v>168</v>
      </c>
    </row>
    <row r="87" spans="1:7" hidden="1">
      <c r="A87" s="3" t="s">
        <v>18</v>
      </c>
      <c r="B87" s="2">
        <v>0.33333333333333331</v>
      </c>
      <c r="C87" s="3" t="s">
        <v>0</v>
      </c>
      <c r="D87" s="3" t="s">
        <v>1</v>
      </c>
      <c r="E87" s="3" t="s">
        <v>4</v>
      </c>
      <c r="F87" s="3" t="s">
        <v>169</v>
      </c>
      <c r="G87" t="s">
        <v>104</v>
      </c>
    </row>
    <row r="88" spans="1:7" hidden="1">
      <c r="A88" s="3" t="s">
        <v>19</v>
      </c>
      <c r="B88" s="2">
        <v>0.92361111111111116</v>
      </c>
      <c r="C88" s="3" t="s">
        <v>11</v>
      </c>
      <c r="D88" s="3" t="s">
        <v>1</v>
      </c>
      <c r="E88" s="3" t="s">
        <v>4</v>
      </c>
      <c r="F88" s="3" t="s">
        <v>170</v>
      </c>
    </row>
    <row r="89" spans="1:7" hidden="1">
      <c r="A89" s="3" t="s">
        <v>20</v>
      </c>
      <c r="B89" s="2">
        <v>0.79861111111111116</v>
      </c>
      <c r="C89" s="3" t="s">
        <v>12</v>
      </c>
      <c r="D89" s="3" t="s">
        <v>1</v>
      </c>
      <c r="E89" s="3" t="s">
        <v>4</v>
      </c>
      <c r="F89" s="3" t="s">
        <v>171</v>
      </c>
    </row>
    <row r="90" spans="1:7">
      <c r="A90" s="3" t="s">
        <v>21</v>
      </c>
      <c r="B90" s="2">
        <v>0.13194444444444445</v>
      </c>
      <c r="C90" s="3" t="s">
        <v>0</v>
      </c>
      <c r="D90" s="3" t="s">
        <v>1</v>
      </c>
      <c r="E90" s="3" t="s">
        <v>2</v>
      </c>
      <c r="F90" s="3" t="s">
        <v>172</v>
      </c>
    </row>
    <row r="91" spans="1:7">
      <c r="A91" s="3" t="s">
        <v>22</v>
      </c>
      <c r="B91" s="2">
        <v>0.85416666666666663</v>
      </c>
      <c r="C91" s="3" t="s">
        <v>0</v>
      </c>
      <c r="D91" s="3" t="s">
        <v>1</v>
      </c>
      <c r="E91" s="3" t="s">
        <v>2</v>
      </c>
      <c r="F91" s="3" t="s">
        <v>173</v>
      </c>
    </row>
    <row r="92" spans="1:7" hidden="1">
      <c r="A92" s="3" t="s">
        <v>23</v>
      </c>
      <c r="B92" s="2">
        <v>0.16666666666666666</v>
      </c>
      <c r="C92" s="3" t="s">
        <v>11</v>
      </c>
      <c r="D92" s="3" t="s">
        <v>1</v>
      </c>
      <c r="E92" s="3" t="s">
        <v>4</v>
      </c>
      <c r="F92" s="3" t="s">
        <v>174</v>
      </c>
    </row>
    <row r="93" spans="1:7">
      <c r="A93" s="3" t="s">
        <v>24</v>
      </c>
      <c r="B93" s="2">
        <v>0.16666666666666666</v>
      </c>
      <c r="C93" s="3" t="s">
        <v>25</v>
      </c>
      <c r="D93" s="3" t="s">
        <v>1</v>
      </c>
      <c r="E93" s="3" t="s">
        <v>2</v>
      </c>
      <c r="F93" s="3" t="s">
        <v>175</v>
      </c>
    </row>
    <row r="94" spans="1:7" hidden="1">
      <c r="A94" s="3" t="s">
        <v>26</v>
      </c>
      <c r="B94" s="2">
        <v>0.27083333333333331</v>
      </c>
      <c r="C94" s="3" t="s">
        <v>0</v>
      </c>
      <c r="D94" s="3" t="s">
        <v>1</v>
      </c>
      <c r="E94" s="3" t="s">
        <v>4</v>
      </c>
      <c r="F94" s="3" t="s">
        <v>176</v>
      </c>
    </row>
    <row r="95" spans="1:7">
      <c r="A95" s="3" t="s">
        <v>27</v>
      </c>
      <c r="B95" s="2">
        <v>0.99305555555555547</v>
      </c>
      <c r="C95" s="3" t="s">
        <v>0</v>
      </c>
      <c r="D95" s="3" t="s">
        <v>1</v>
      </c>
      <c r="E95" s="3" t="s">
        <v>2</v>
      </c>
      <c r="F95" s="3" t="s">
        <v>177</v>
      </c>
    </row>
    <row r="96" spans="1:7" hidden="1">
      <c r="A96" s="3" t="s">
        <v>28</v>
      </c>
      <c r="B96" s="2">
        <v>0.875</v>
      </c>
      <c r="C96" s="3" t="s">
        <v>0</v>
      </c>
      <c r="D96" s="3" t="s">
        <v>1</v>
      </c>
      <c r="E96" s="3" t="s">
        <v>4</v>
      </c>
      <c r="F96" s="3" t="s">
        <v>178</v>
      </c>
    </row>
    <row r="97" spans="1:6">
      <c r="A97" s="3" t="s">
        <v>29</v>
      </c>
      <c r="B97" s="2">
        <v>0.5</v>
      </c>
      <c r="C97" s="3" t="s">
        <v>11</v>
      </c>
      <c r="D97" s="3" t="s">
        <v>1</v>
      </c>
      <c r="E97" s="3" t="s">
        <v>2</v>
      </c>
      <c r="F97" s="3" t="s">
        <v>179</v>
      </c>
    </row>
    <row r="98" spans="1:6">
      <c r="A98" s="3" t="s">
        <v>30</v>
      </c>
      <c r="B98" s="2">
        <v>0.625</v>
      </c>
      <c r="C98" s="3" t="s">
        <v>11</v>
      </c>
      <c r="D98" s="3" t="s">
        <v>1</v>
      </c>
      <c r="E98" s="3" t="s">
        <v>2</v>
      </c>
      <c r="F98" s="3" t="s">
        <v>180</v>
      </c>
    </row>
    <row r="99" spans="1:6" hidden="1">
      <c r="A99" s="3" t="s">
        <v>31</v>
      </c>
      <c r="B99" s="2">
        <v>0.20833333333333334</v>
      </c>
      <c r="C99" s="3" t="s">
        <v>0</v>
      </c>
      <c r="D99" s="3" t="s">
        <v>1</v>
      </c>
      <c r="E99" s="3" t="s">
        <v>4</v>
      </c>
      <c r="F99" s="3" t="s">
        <v>181</v>
      </c>
    </row>
    <row r="100" spans="1:6" hidden="1">
      <c r="A100" s="3" t="s">
        <v>32</v>
      </c>
      <c r="B100" s="2">
        <v>0.33333333333333331</v>
      </c>
      <c r="C100" s="3" t="s">
        <v>6</v>
      </c>
      <c r="D100" s="3" t="s">
        <v>1</v>
      </c>
      <c r="E100" s="3" t="s">
        <v>4</v>
      </c>
      <c r="F100" s="3" t="s">
        <v>182</v>
      </c>
    </row>
    <row r="101" spans="1:6" hidden="1">
      <c r="A101" s="3" t="s">
        <v>33</v>
      </c>
      <c r="B101" s="2">
        <v>0.875</v>
      </c>
      <c r="C101" s="3" t="s">
        <v>0</v>
      </c>
      <c r="D101" s="3" t="s">
        <v>1</v>
      </c>
      <c r="E101" s="3" t="s">
        <v>4</v>
      </c>
      <c r="F101" s="3" t="s">
        <v>183</v>
      </c>
    </row>
    <row r="102" spans="1:6">
      <c r="A102" s="3" t="s">
        <v>34</v>
      </c>
      <c r="B102" s="2">
        <v>0.45833333333333331</v>
      </c>
      <c r="C102" s="3" t="s">
        <v>11</v>
      </c>
      <c r="D102" s="3" t="s">
        <v>1</v>
      </c>
      <c r="E102" s="3" t="s">
        <v>2</v>
      </c>
      <c r="F102" s="3" t="s">
        <v>184</v>
      </c>
    </row>
    <row r="103" spans="1:6">
      <c r="A103" s="3" t="s">
        <v>35</v>
      </c>
      <c r="B103" s="2">
        <v>0.58333333333333337</v>
      </c>
      <c r="C103" s="3" t="s">
        <v>11</v>
      </c>
      <c r="D103" s="3" t="s">
        <v>1</v>
      </c>
      <c r="E103" s="3" t="s">
        <v>2</v>
      </c>
      <c r="F103" s="3" t="s">
        <v>185</v>
      </c>
    </row>
    <row r="104" spans="1:6">
      <c r="A104" s="3" t="s">
        <v>36</v>
      </c>
      <c r="B104" s="2">
        <v>0.8125</v>
      </c>
      <c r="C104" s="3" t="s">
        <v>11</v>
      </c>
      <c r="D104" s="3" t="s">
        <v>1</v>
      </c>
      <c r="E104" s="3" t="s">
        <v>2</v>
      </c>
      <c r="F104" s="3" t="s">
        <v>186</v>
      </c>
    </row>
    <row r="105" spans="1:6">
      <c r="A105" s="3" t="s">
        <v>37</v>
      </c>
      <c r="B105" s="2">
        <v>0.83333333333333337</v>
      </c>
      <c r="C105" s="3" t="s">
        <v>0</v>
      </c>
      <c r="D105" s="3" t="s">
        <v>1</v>
      </c>
      <c r="E105" s="3" t="s">
        <v>2</v>
      </c>
      <c r="F105" s="3" t="s">
        <v>187</v>
      </c>
    </row>
    <row r="106" spans="1:6">
      <c r="A106" s="3" t="s">
        <v>38</v>
      </c>
      <c r="B106" s="2">
        <v>0.52083333333333337</v>
      </c>
      <c r="C106" s="3" t="s">
        <v>6</v>
      </c>
      <c r="D106" s="3" t="s">
        <v>1</v>
      </c>
      <c r="E106" s="3" t="s">
        <v>2</v>
      </c>
      <c r="F106" s="3" t="s">
        <v>188</v>
      </c>
    </row>
    <row r="107" spans="1:6">
      <c r="A107" s="3" t="s">
        <v>39</v>
      </c>
      <c r="B107" s="2">
        <v>0.5</v>
      </c>
      <c r="C107" s="3" t="s">
        <v>6</v>
      </c>
      <c r="D107" s="3" t="s">
        <v>1</v>
      </c>
      <c r="E107" s="3" t="s">
        <v>2</v>
      </c>
      <c r="F107" s="3" t="s">
        <v>189</v>
      </c>
    </row>
    <row r="108" spans="1:6">
      <c r="A108" s="3" t="s">
        <v>40</v>
      </c>
      <c r="B108" s="2">
        <v>0.95833333333333337</v>
      </c>
      <c r="C108" s="3" t="s">
        <v>0</v>
      </c>
      <c r="D108" s="3" t="s">
        <v>1</v>
      </c>
      <c r="E108" s="3" t="s">
        <v>2</v>
      </c>
      <c r="F108" s="3" t="s">
        <v>190</v>
      </c>
    </row>
    <row r="109" spans="1:6" hidden="1">
      <c r="A109" s="3" t="s">
        <v>41</v>
      </c>
      <c r="B109" s="2">
        <v>0.4375</v>
      </c>
      <c r="C109" s="3" t="s">
        <v>6</v>
      </c>
      <c r="D109" s="3" t="s">
        <v>7</v>
      </c>
      <c r="E109" s="3" t="s">
        <v>2</v>
      </c>
      <c r="F109" s="3" t="s">
        <v>191</v>
      </c>
    </row>
    <row r="110" spans="1:6">
      <c r="A110" s="3" t="s">
        <v>42</v>
      </c>
      <c r="B110" s="2">
        <v>0.33333333333333331</v>
      </c>
      <c r="C110" s="3" t="s">
        <v>11</v>
      </c>
      <c r="D110" s="3" t="s">
        <v>1</v>
      </c>
      <c r="E110" s="3" t="s">
        <v>2</v>
      </c>
      <c r="F110" s="3" t="s">
        <v>192</v>
      </c>
    </row>
    <row r="111" spans="1:6">
      <c r="A111" s="3" t="s">
        <v>43</v>
      </c>
      <c r="B111" s="2">
        <v>0.41666666666666669</v>
      </c>
      <c r="C111" s="3" t="s">
        <v>0</v>
      </c>
      <c r="D111" s="3" t="s">
        <v>1</v>
      </c>
      <c r="E111" s="3" t="s">
        <v>2</v>
      </c>
      <c r="F111" s="3" t="s">
        <v>193</v>
      </c>
    </row>
    <row r="112" spans="1:6">
      <c r="A112" s="3" t="s">
        <v>44</v>
      </c>
      <c r="B112" s="2">
        <v>0.375</v>
      </c>
      <c r="C112" s="3" t="s">
        <v>11</v>
      </c>
      <c r="D112" s="3" t="s">
        <v>1</v>
      </c>
      <c r="E112" s="3" t="s">
        <v>2</v>
      </c>
      <c r="F112" s="3" t="s">
        <v>194</v>
      </c>
    </row>
    <row r="113" spans="1:6">
      <c r="A113" s="3" t="s">
        <v>45</v>
      </c>
      <c r="B113" s="2">
        <v>0.97916666666666663</v>
      </c>
      <c r="C113" s="3" t="s">
        <v>0</v>
      </c>
      <c r="D113" s="3" t="s">
        <v>1</v>
      </c>
      <c r="E113" s="3" t="s">
        <v>2</v>
      </c>
      <c r="F113" s="3" t="s">
        <v>195</v>
      </c>
    </row>
    <row r="114" spans="1:6">
      <c r="A114" s="3" t="s">
        <v>46</v>
      </c>
      <c r="B114" s="2">
        <v>0.16666666666666666</v>
      </c>
      <c r="C114" s="3" t="s">
        <v>8</v>
      </c>
      <c r="D114" s="3" t="s">
        <v>1</v>
      </c>
      <c r="E114" s="3" t="s">
        <v>2</v>
      </c>
      <c r="F114" s="3" t="s">
        <v>196</v>
      </c>
    </row>
    <row r="115" spans="1:6">
      <c r="A115" s="3" t="s">
        <v>47</v>
      </c>
      <c r="B115" s="2">
        <v>0.90625</v>
      </c>
      <c r="C115" s="3" t="s">
        <v>0</v>
      </c>
      <c r="D115" s="3" t="s">
        <v>1</v>
      </c>
      <c r="E115" s="3" t="s">
        <v>2</v>
      </c>
      <c r="F115" s="3" t="s">
        <v>197</v>
      </c>
    </row>
    <row r="116" spans="1:6">
      <c r="A116" s="3" t="s">
        <v>48</v>
      </c>
      <c r="B116" s="2">
        <v>0.97916666666666663</v>
      </c>
      <c r="C116" s="3" t="s">
        <v>0</v>
      </c>
      <c r="D116" s="3" t="s">
        <v>1</v>
      </c>
      <c r="E116" s="3" t="s">
        <v>2</v>
      </c>
      <c r="F116" s="3" t="s">
        <v>198</v>
      </c>
    </row>
    <row r="117" spans="1:6">
      <c r="A117" s="3" t="s">
        <v>49</v>
      </c>
      <c r="B117" s="2">
        <v>0.29166666666666669</v>
      </c>
      <c r="C117" s="3" t="s">
        <v>6</v>
      </c>
      <c r="D117" s="3" t="s">
        <v>1</v>
      </c>
      <c r="E117" s="3" t="s">
        <v>2</v>
      </c>
      <c r="F117" s="3" t="s">
        <v>199</v>
      </c>
    </row>
    <row r="118" spans="1:6">
      <c r="A118" s="3" t="s">
        <v>50</v>
      </c>
      <c r="B118" s="2">
        <v>0.3125</v>
      </c>
      <c r="C118" s="3" t="s">
        <v>6</v>
      </c>
      <c r="D118" s="3" t="s">
        <v>1</v>
      </c>
      <c r="E118" s="3" t="s">
        <v>2</v>
      </c>
      <c r="F118" s="3" t="s">
        <v>200</v>
      </c>
    </row>
    <row r="119" spans="1:6">
      <c r="A119" s="3" t="s">
        <v>51</v>
      </c>
      <c r="B119" s="2">
        <v>0.89583333333333337</v>
      </c>
      <c r="C119" s="3" t="s">
        <v>0</v>
      </c>
      <c r="D119" s="3" t="s">
        <v>1</v>
      </c>
      <c r="E119" s="3" t="s">
        <v>2</v>
      </c>
      <c r="F119" s="3" t="s">
        <v>201</v>
      </c>
    </row>
    <row r="120" spans="1:6">
      <c r="A120" s="3" t="s">
        <v>52</v>
      </c>
      <c r="B120" s="2">
        <v>0.20833333333333334</v>
      </c>
      <c r="C120" s="3" t="s">
        <v>0</v>
      </c>
      <c r="D120" s="3" t="s">
        <v>1</v>
      </c>
      <c r="E120" s="3" t="s">
        <v>2</v>
      </c>
      <c r="F120" s="3" t="s">
        <v>202</v>
      </c>
    </row>
    <row r="121" spans="1:6">
      <c r="A121" s="3" t="s">
        <v>53</v>
      </c>
      <c r="B121" s="2">
        <v>0.83333333333333337</v>
      </c>
      <c r="C121" s="3" t="s">
        <v>6</v>
      </c>
      <c r="D121" s="3" t="s">
        <v>1</v>
      </c>
      <c r="E121" s="3" t="s">
        <v>2</v>
      </c>
      <c r="F121" s="3" t="s">
        <v>203</v>
      </c>
    </row>
    <row r="122" spans="1:6" hidden="1">
      <c r="A122" s="3" t="s">
        <v>54</v>
      </c>
      <c r="B122" s="2">
        <v>0.35416666666666669</v>
      </c>
      <c r="C122" s="3" t="s">
        <v>11</v>
      </c>
      <c r="D122" s="3" t="s">
        <v>1</v>
      </c>
      <c r="E122" s="3" t="s">
        <v>4</v>
      </c>
      <c r="F122" s="3" t="s">
        <v>204</v>
      </c>
    </row>
    <row r="123" spans="1:6">
      <c r="A123" s="3" t="s">
        <v>55</v>
      </c>
      <c r="B123" s="2">
        <v>0.64583333333333337</v>
      </c>
      <c r="C123" s="3" t="s">
        <v>0</v>
      </c>
      <c r="D123" s="3" t="s">
        <v>1</v>
      </c>
      <c r="E123" s="3" t="s">
        <v>2</v>
      </c>
      <c r="F123" s="3" t="s">
        <v>205</v>
      </c>
    </row>
    <row r="124" spans="1:6">
      <c r="A124" s="3" t="s">
        <v>56</v>
      </c>
      <c r="B124" s="2">
        <v>0.89583333333333337</v>
      </c>
      <c r="C124" s="3" t="s">
        <v>0</v>
      </c>
      <c r="D124" s="3" t="s">
        <v>1</v>
      </c>
      <c r="E124" s="3" t="s">
        <v>2</v>
      </c>
      <c r="F124" s="3" t="s">
        <v>205</v>
      </c>
    </row>
    <row r="125" spans="1:6">
      <c r="A125" s="3" t="s">
        <v>57</v>
      </c>
      <c r="B125" s="2">
        <v>0.35416666666666669</v>
      </c>
      <c r="C125" s="3" t="s">
        <v>11</v>
      </c>
      <c r="D125" s="3" t="s">
        <v>1</v>
      </c>
      <c r="E125" s="3" t="s">
        <v>2</v>
      </c>
      <c r="F125" s="3" t="s">
        <v>206</v>
      </c>
    </row>
    <row r="126" spans="1:6">
      <c r="A126" s="3" t="s">
        <v>58</v>
      </c>
      <c r="B126" s="2">
        <v>0.16666666666666666</v>
      </c>
      <c r="C126" s="3" t="s">
        <v>0</v>
      </c>
      <c r="D126" s="3" t="s">
        <v>1</v>
      </c>
      <c r="E126" s="3" t="s">
        <v>2</v>
      </c>
      <c r="F126" s="3" t="s">
        <v>207</v>
      </c>
    </row>
    <row r="127" spans="1:6">
      <c r="A127" s="3" t="s">
        <v>59</v>
      </c>
      <c r="B127" s="2">
        <v>8.3333333333333329E-2</v>
      </c>
      <c r="C127" s="3" t="s">
        <v>0</v>
      </c>
      <c r="D127" s="3" t="s">
        <v>1</v>
      </c>
      <c r="E127" s="3" t="s">
        <v>2</v>
      </c>
      <c r="F127" s="3" t="s">
        <v>208</v>
      </c>
    </row>
    <row r="128" spans="1:6">
      <c r="A128" s="3" t="s">
        <v>60</v>
      </c>
      <c r="B128" s="2">
        <v>8.3333333333333329E-2</v>
      </c>
      <c r="C128" s="3" t="s">
        <v>0</v>
      </c>
      <c r="D128" s="3" t="s">
        <v>1</v>
      </c>
      <c r="E128" s="3" t="s">
        <v>2</v>
      </c>
      <c r="F128" s="3" t="s">
        <v>209</v>
      </c>
    </row>
    <row r="129" spans="1:6" hidden="1">
      <c r="A129" s="3" t="s">
        <v>61</v>
      </c>
      <c r="B129" s="2">
        <v>0.45833333333333331</v>
      </c>
      <c r="C129" s="3" t="s">
        <v>6</v>
      </c>
      <c r="D129" s="3" t="s">
        <v>7</v>
      </c>
      <c r="E129" s="3" t="s">
        <v>2</v>
      </c>
      <c r="F129" s="3" t="s">
        <v>210</v>
      </c>
    </row>
    <row r="130" spans="1:6">
      <c r="A130" s="3" t="s">
        <v>62</v>
      </c>
      <c r="B130" s="2">
        <v>0.29166666666666669</v>
      </c>
      <c r="C130" s="3" t="s">
        <v>6</v>
      </c>
      <c r="D130" s="3" t="s">
        <v>1</v>
      </c>
      <c r="E130" s="3" t="s">
        <v>2</v>
      </c>
      <c r="F130" s="3" t="s">
        <v>211</v>
      </c>
    </row>
    <row r="131" spans="1:6">
      <c r="A131" s="3" t="s">
        <v>63</v>
      </c>
      <c r="B131" s="2">
        <v>8.3333333333333329E-2</v>
      </c>
      <c r="C131" s="3" t="s">
        <v>9</v>
      </c>
      <c r="D131" s="3" t="s">
        <v>1</v>
      </c>
      <c r="E131" s="3" t="s">
        <v>2</v>
      </c>
      <c r="F131" s="3" t="s">
        <v>212</v>
      </c>
    </row>
    <row r="132" spans="1:6">
      <c r="A132" s="3" t="s">
        <v>64</v>
      </c>
      <c r="B132" s="2">
        <v>0.30555555555555552</v>
      </c>
      <c r="C132" s="3" t="s">
        <v>6</v>
      </c>
      <c r="D132" s="3" t="s">
        <v>1</v>
      </c>
      <c r="E132" s="3" t="s">
        <v>2</v>
      </c>
      <c r="F132" s="3" t="s">
        <v>213</v>
      </c>
    </row>
    <row r="133" spans="1:6">
      <c r="A133" s="3" t="s">
        <v>65</v>
      </c>
      <c r="B133" s="2">
        <v>0.91666666666666663</v>
      </c>
      <c r="C133" s="3" t="s">
        <v>0</v>
      </c>
      <c r="D133" s="3" t="s">
        <v>1</v>
      </c>
      <c r="E133" s="3" t="s">
        <v>2</v>
      </c>
      <c r="F133" s="3" t="s">
        <v>214</v>
      </c>
    </row>
    <row r="134" spans="1:6">
      <c r="A134" s="3" t="s">
        <v>66</v>
      </c>
      <c r="B134" s="2">
        <v>0.16666666666666666</v>
      </c>
      <c r="C134" s="3" t="s">
        <v>0</v>
      </c>
      <c r="D134" s="3" t="s">
        <v>1</v>
      </c>
      <c r="E134" s="3" t="s">
        <v>2</v>
      </c>
      <c r="F134" s="3" t="s">
        <v>215</v>
      </c>
    </row>
    <row r="135" spans="1:6" hidden="1">
      <c r="A135" s="3" t="s">
        <v>67</v>
      </c>
      <c r="B135" s="2">
        <v>0.1875</v>
      </c>
      <c r="C135" s="3" t="s">
        <v>0</v>
      </c>
      <c r="D135" s="3" t="s">
        <v>1</v>
      </c>
      <c r="E135" s="3" t="s">
        <v>4</v>
      </c>
      <c r="F135" s="3" t="s">
        <v>216</v>
      </c>
    </row>
    <row r="136" spans="1:6">
      <c r="A136" s="3" t="s">
        <v>68</v>
      </c>
      <c r="B136" s="2">
        <v>0.25</v>
      </c>
      <c r="C136" s="3" t="s">
        <v>0</v>
      </c>
      <c r="D136" s="3" t="s">
        <v>1</v>
      </c>
      <c r="E136" s="3" t="s">
        <v>2</v>
      </c>
      <c r="F136" s="3" t="s">
        <v>217</v>
      </c>
    </row>
    <row r="137" spans="1:6" hidden="1">
      <c r="A137" s="3" t="s">
        <v>69</v>
      </c>
      <c r="B137" s="2">
        <v>0.1875</v>
      </c>
      <c r="C137" s="3" t="s">
        <v>0</v>
      </c>
      <c r="D137" s="3" t="s">
        <v>1</v>
      </c>
      <c r="E137" s="3" t="s">
        <v>4</v>
      </c>
      <c r="F137" s="3" t="s">
        <v>218</v>
      </c>
    </row>
    <row r="138" spans="1:6" hidden="1">
      <c r="A138" s="3" t="s">
        <v>70</v>
      </c>
      <c r="B138" s="2">
        <v>0.22916666666666666</v>
      </c>
      <c r="C138" s="3" t="s">
        <v>0</v>
      </c>
      <c r="D138" s="3" t="s">
        <v>1</v>
      </c>
      <c r="E138" s="3" t="s">
        <v>4</v>
      </c>
      <c r="F138" s="3" t="s">
        <v>219</v>
      </c>
    </row>
    <row r="139" spans="1:6">
      <c r="A139" s="3" t="s">
        <v>71</v>
      </c>
      <c r="B139" s="2">
        <v>2.0833333333333332E-2</v>
      </c>
      <c r="C139" s="3" t="s">
        <v>0</v>
      </c>
      <c r="D139" s="3" t="s">
        <v>1</v>
      </c>
      <c r="E139" s="3" t="s">
        <v>2</v>
      </c>
      <c r="F139" s="3" t="s">
        <v>220</v>
      </c>
    </row>
    <row r="140" spans="1:6">
      <c r="A140" s="3" t="s">
        <v>72</v>
      </c>
      <c r="B140" s="2">
        <v>0.4375</v>
      </c>
      <c r="C140" s="3" t="s">
        <v>0</v>
      </c>
      <c r="D140" s="3" t="s">
        <v>1</v>
      </c>
      <c r="E140" s="3" t="s">
        <v>2</v>
      </c>
      <c r="F140" s="3" t="s">
        <v>221</v>
      </c>
    </row>
    <row r="141" spans="1:6">
      <c r="A141" s="3" t="s">
        <v>73</v>
      </c>
      <c r="B141" s="2">
        <v>0.20833333333333334</v>
      </c>
      <c r="C141" s="3" t="s">
        <v>0</v>
      </c>
      <c r="D141" s="3" t="s">
        <v>1</v>
      </c>
      <c r="E141" s="3" t="s">
        <v>2</v>
      </c>
      <c r="F141" s="3" t="s">
        <v>222</v>
      </c>
    </row>
    <row r="142" spans="1:6">
      <c r="A142" s="3" t="s">
        <v>74</v>
      </c>
      <c r="B142" s="2">
        <v>0.25194444444444447</v>
      </c>
      <c r="C142" s="3" t="s">
        <v>6</v>
      </c>
      <c r="D142" s="3" t="s">
        <v>1</v>
      </c>
      <c r="E142" s="3" t="s">
        <v>2</v>
      </c>
      <c r="F142" s="3" t="s">
        <v>223</v>
      </c>
    </row>
    <row r="143" spans="1:6">
      <c r="A143" s="3" t="s">
        <v>75</v>
      </c>
      <c r="B143" s="2">
        <v>0.25347222222222221</v>
      </c>
      <c r="C143" s="3" t="s">
        <v>8</v>
      </c>
      <c r="D143" s="3" t="s">
        <v>1</v>
      </c>
      <c r="E143" s="3" t="s">
        <v>2</v>
      </c>
      <c r="F143" s="3" t="s">
        <v>224</v>
      </c>
    </row>
    <row r="144" spans="1:6">
      <c r="A144" s="3" t="s">
        <v>76</v>
      </c>
      <c r="B144" s="2">
        <v>0.20833333333333334</v>
      </c>
      <c r="C144" s="3" t="s">
        <v>25</v>
      </c>
      <c r="D144" s="3" t="s">
        <v>1</v>
      </c>
      <c r="E144" s="3" t="s">
        <v>2</v>
      </c>
      <c r="F144" s="3" t="s">
        <v>225</v>
      </c>
    </row>
    <row r="145" spans="1:6">
      <c r="A145" s="3" t="s">
        <v>77</v>
      </c>
      <c r="B145" s="2">
        <v>0.26041666666666669</v>
      </c>
      <c r="C145" s="3" t="s">
        <v>8</v>
      </c>
      <c r="D145" s="3" t="s">
        <v>1</v>
      </c>
      <c r="E145" s="3" t="s">
        <v>2</v>
      </c>
      <c r="F145" s="3" t="s">
        <v>226</v>
      </c>
    </row>
    <row r="146" spans="1:6">
      <c r="A146" s="3" t="s">
        <v>78</v>
      </c>
      <c r="B146" s="2">
        <v>0.97916666666666663</v>
      </c>
      <c r="C146" s="3" t="s">
        <v>0</v>
      </c>
      <c r="D146" s="3" t="s">
        <v>1</v>
      </c>
      <c r="E146" s="3" t="s">
        <v>2</v>
      </c>
      <c r="F146" s="3" t="s">
        <v>227</v>
      </c>
    </row>
    <row r="147" spans="1:6">
      <c r="A147" s="3" t="s">
        <v>79</v>
      </c>
      <c r="B147" s="2">
        <v>0.98958333333333337</v>
      </c>
      <c r="C147" s="3" t="s">
        <v>80</v>
      </c>
      <c r="D147" s="3" t="s">
        <v>1</v>
      </c>
      <c r="E147" s="3" t="s">
        <v>2</v>
      </c>
      <c r="F147" s="3" t="s">
        <v>228</v>
      </c>
    </row>
    <row r="148" spans="1:6">
      <c r="A148" s="3" t="s">
        <v>81</v>
      </c>
      <c r="B148" s="2">
        <v>0.98958333333333337</v>
      </c>
      <c r="C148" s="3" t="s">
        <v>0</v>
      </c>
      <c r="D148" s="3" t="s">
        <v>1</v>
      </c>
      <c r="E148" s="3" t="s">
        <v>2</v>
      </c>
      <c r="F148" s="3" t="s">
        <v>229</v>
      </c>
    </row>
    <row r="149" spans="1:6" hidden="1">
      <c r="A149" s="3" t="s">
        <v>82</v>
      </c>
      <c r="B149" s="2">
        <v>1.1574074074074073E-4</v>
      </c>
      <c r="C149" s="3" t="s">
        <v>0</v>
      </c>
      <c r="D149" s="3" t="s">
        <v>1</v>
      </c>
      <c r="E149" s="3" t="s">
        <v>4</v>
      </c>
      <c r="F149" s="3" t="s">
        <v>230</v>
      </c>
    </row>
    <row r="150" spans="1:6" hidden="1">
      <c r="A150" s="3" t="s">
        <v>83</v>
      </c>
      <c r="B150" s="2">
        <v>0.1875</v>
      </c>
      <c r="C150" s="3" t="s">
        <v>0</v>
      </c>
      <c r="D150" s="3" t="s">
        <v>1</v>
      </c>
      <c r="E150" s="3" t="s">
        <v>4</v>
      </c>
      <c r="F150" s="3" t="s">
        <v>231</v>
      </c>
    </row>
    <row r="151" spans="1:6" hidden="1">
      <c r="A151" s="3" t="s">
        <v>84</v>
      </c>
      <c r="B151" s="2">
        <v>2.0833333333333332E-2</v>
      </c>
      <c r="C151" s="3" t="s">
        <v>0</v>
      </c>
      <c r="D151" s="3" t="s">
        <v>1</v>
      </c>
      <c r="E151" s="3" t="s">
        <v>4</v>
      </c>
      <c r="F151" s="3" t="s">
        <v>232</v>
      </c>
    </row>
    <row r="152" spans="1:6" hidden="1">
      <c r="A152" s="3" t="s">
        <v>85</v>
      </c>
      <c r="B152" s="2">
        <v>0.14583333333333334</v>
      </c>
      <c r="C152" s="3" t="s">
        <v>6</v>
      </c>
      <c r="D152" s="3" t="s">
        <v>1</v>
      </c>
      <c r="E152" s="3" t="s">
        <v>4</v>
      </c>
      <c r="F152" s="3" t="s">
        <v>321</v>
      </c>
    </row>
    <row r="153" spans="1:6" hidden="1">
      <c r="A153" s="3" t="s">
        <v>86</v>
      </c>
      <c r="B153" s="2">
        <v>0.20833333333333334</v>
      </c>
      <c r="C153" s="3" t="s">
        <v>6</v>
      </c>
      <c r="D153" s="3" t="s">
        <v>1</v>
      </c>
      <c r="E153" s="3" t="s">
        <v>4</v>
      </c>
      <c r="F153" s="3" t="s">
        <v>322</v>
      </c>
    </row>
    <row r="154" spans="1:6" hidden="1">
      <c r="A154" s="3" t="s">
        <v>87</v>
      </c>
      <c r="B154" s="2">
        <v>0.10416666666666667</v>
      </c>
      <c r="C154" s="3"/>
      <c r="D154" s="3" t="s">
        <v>7</v>
      </c>
      <c r="E154" s="3" t="s">
        <v>4</v>
      </c>
      <c r="F154" s="3" t="s">
        <v>323</v>
      </c>
    </row>
    <row r="155" spans="1:6" hidden="1">
      <c r="A155" s="3" t="s">
        <v>88</v>
      </c>
      <c r="B155" s="2">
        <v>0.8125</v>
      </c>
      <c r="C155" s="3" t="s">
        <v>0</v>
      </c>
      <c r="D155" s="3" t="s">
        <v>1</v>
      </c>
      <c r="E155" s="3" t="s">
        <v>4</v>
      </c>
      <c r="F155" s="3" t="s">
        <v>324</v>
      </c>
    </row>
    <row r="156" spans="1:6">
      <c r="A156" s="3" t="s">
        <v>89</v>
      </c>
      <c r="B156" s="2">
        <v>0.16666666666666666</v>
      </c>
      <c r="C156" s="3" t="s">
        <v>8</v>
      </c>
      <c r="D156" s="3" t="s">
        <v>1</v>
      </c>
      <c r="E156" s="3" t="s">
        <v>2</v>
      </c>
      <c r="F156" s="3" t="s">
        <v>325</v>
      </c>
    </row>
    <row r="157" spans="1:6">
      <c r="A157" s="3" t="s">
        <v>90</v>
      </c>
      <c r="B157" s="2">
        <v>0.99998842592592585</v>
      </c>
      <c r="C157" s="3" t="s">
        <v>0</v>
      </c>
      <c r="D157" s="3" t="s">
        <v>1</v>
      </c>
      <c r="E157" s="3" t="s">
        <v>2</v>
      </c>
      <c r="F157" s="3" t="s">
        <v>326</v>
      </c>
    </row>
    <row r="158" spans="1:6">
      <c r="A158" s="3" t="s">
        <v>91</v>
      </c>
      <c r="B158" s="2">
        <v>4.5138888888888888E-2</v>
      </c>
      <c r="C158" s="3" t="s">
        <v>0</v>
      </c>
      <c r="D158" s="3" t="s">
        <v>1</v>
      </c>
      <c r="E158" s="3" t="s">
        <v>2</v>
      </c>
      <c r="F158" s="3" t="s">
        <v>327</v>
      </c>
    </row>
    <row r="159" spans="1:6">
      <c r="A159" s="3" t="s">
        <v>92</v>
      </c>
      <c r="B159" s="2">
        <v>0.99998842592592585</v>
      </c>
      <c r="C159" s="3" t="s">
        <v>0</v>
      </c>
      <c r="D159" s="3" t="s">
        <v>1</v>
      </c>
      <c r="E159" s="3" t="s">
        <v>2</v>
      </c>
      <c r="F159" s="3" t="s">
        <v>328</v>
      </c>
    </row>
    <row r="160" spans="1:6">
      <c r="A160" s="3" t="s">
        <v>93</v>
      </c>
      <c r="B160" s="2">
        <v>0.24652777777777779</v>
      </c>
      <c r="C160" s="3" t="s">
        <v>0</v>
      </c>
      <c r="D160" s="3" t="s">
        <v>1</v>
      </c>
      <c r="E160" s="3" t="s">
        <v>2</v>
      </c>
      <c r="F160" s="3" t="s">
        <v>328</v>
      </c>
    </row>
    <row r="161" spans="1:6">
      <c r="A161" s="3" t="s">
        <v>94</v>
      </c>
      <c r="B161" s="2">
        <v>0.2951388888888889</v>
      </c>
      <c r="C161" s="3" t="s">
        <v>0</v>
      </c>
      <c r="D161" s="3" t="s">
        <v>1</v>
      </c>
      <c r="E161" s="3" t="s">
        <v>2</v>
      </c>
      <c r="F161" s="3" t="s">
        <v>329</v>
      </c>
    </row>
    <row r="162" spans="1:6">
      <c r="A162" s="3" t="s">
        <v>95</v>
      </c>
      <c r="B162" s="2">
        <v>4.5138888888888888E-2</v>
      </c>
      <c r="C162" s="3" t="s">
        <v>0</v>
      </c>
      <c r="D162" s="3" t="s">
        <v>1</v>
      </c>
      <c r="E162" s="3" t="s">
        <v>2</v>
      </c>
      <c r="F162" s="3" t="s">
        <v>329</v>
      </c>
    </row>
    <row r="163" spans="1:6" hidden="1">
      <c r="A163" s="3" t="s">
        <v>96</v>
      </c>
      <c r="B163" s="2">
        <v>0.83333333333333337</v>
      </c>
      <c r="C163" s="3"/>
      <c r="D163" s="3" t="s">
        <v>3</v>
      </c>
      <c r="E163" s="3" t="s">
        <v>4</v>
      </c>
      <c r="F163" s="3" t="s">
        <v>330</v>
      </c>
    </row>
    <row r="164" spans="1:6" hidden="1">
      <c r="A164" s="3" t="s">
        <v>97</v>
      </c>
      <c r="B164" s="2">
        <v>0.58333333333333337</v>
      </c>
      <c r="C164" s="3"/>
      <c r="D164" s="3" t="s">
        <v>3</v>
      </c>
      <c r="E164" s="3" t="s">
        <v>4</v>
      </c>
      <c r="F164" s="3" t="s">
        <v>331</v>
      </c>
    </row>
    <row r="165" spans="1:6" hidden="1">
      <c r="A165" s="3" t="s">
        <v>98</v>
      </c>
      <c r="B165" s="2">
        <v>0.875</v>
      </c>
      <c r="C165" s="3"/>
      <c r="D165" s="3" t="s">
        <v>3</v>
      </c>
      <c r="E165" s="3" t="s">
        <v>4</v>
      </c>
      <c r="F165" s="3" t="s">
        <v>332</v>
      </c>
    </row>
    <row r="166" spans="1:6" hidden="1">
      <c r="A166" s="3" t="s">
        <v>99</v>
      </c>
      <c r="B166" s="2">
        <v>8.1944444444444445E-2</v>
      </c>
      <c r="C166" s="3"/>
      <c r="D166" s="3" t="s">
        <v>3</v>
      </c>
      <c r="E166" s="3" t="s">
        <v>4</v>
      </c>
      <c r="F166" s="3" t="s">
        <v>333</v>
      </c>
    </row>
    <row r="167" spans="1:6" hidden="1">
      <c r="A167" s="3" t="s">
        <v>100</v>
      </c>
      <c r="B167" s="2">
        <v>0.25</v>
      </c>
      <c r="C167" s="3" t="s">
        <v>101</v>
      </c>
      <c r="D167" s="3" t="s">
        <v>7</v>
      </c>
      <c r="E167" s="3" t="s">
        <v>4</v>
      </c>
      <c r="F167" s="3" t="s">
        <v>334</v>
      </c>
    </row>
    <row r="168" spans="1:6" hidden="1">
      <c r="A168" s="3" t="s">
        <v>102</v>
      </c>
      <c r="B168" s="2">
        <v>0.70833333333333337</v>
      </c>
      <c r="C168" s="3" t="s">
        <v>8</v>
      </c>
      <c r="D168" s="3" t="s">
        <v>1</v>
      </c>
      <c r="E168" s="3" t="s">
        <v>4</v>
      </c>
      <c r="F168" s="3" t="s">
        <v>335</v>
      </c>
    </row>
    <row r="169" spans="1:6" hidden="1">
      <c r="A169" s="3" t="s">
        <v>103</v>
      </c>
      <c r="B169" s="2">
        <v>0.29166666666666669</v>
      </c>
      <c r="C169" s="3" t="s">
        <v>101</v>
      </c>
      <c r="D169" s="3" t="s">
        <v>1</v>
      </c>
      <c r="E169" s="3" t="s">
        <v>4</v>
      </c>
      <c r="F169" s="3" t="s">
        <v>336</v>
      </c>
    </row>
    <row r="170" spans="1:6" hidden="1">
      <c r="A170" s="3" t="s">
        <v>105</v>
      </c>
      <c r="B170" s="2">
        <v>0.53106481481481482</v>
      </c>
      <c r="C170" s="3"/>
      <c r="D170" s="3" t="s">
        <v>3</v>
      </c>
      <c r="E170" s="3" t="s">
        <v>4</v>
      </c>
      <c r="F170" s="3" t="s">
        <v>337</v>
      </c>
    </row>
    <row r="171" spans="1:6" hidden="1">
      <c r="A171" s="3" t="s">
        <v>106</v>
      </c>
      <c r="B171" s="2">
        <v>0.50972222222222219</v>
      </c>
      <c r="C171" s="3" t="s">
        <v>0</v>
      </c>
      <c r="D171" s="3" t="s">
        <v>1</v>
      </c>
      <c r="E171" s="3" t="s">
        <v>4</v>
      </c>
      <c r="F171" s="3" t="s">
        <v>338</v>
      </c>
    </row>
    <row r="172" spans="1:6" hidden="1">
      <c r="A172" s="3" t="s">
        <v>107</v>
      </c>
      <c r="B172" s="2">
        <v>0.14583333333333334</v>
      </c>
      <c r="C172" s="3" t="s">
        <v>6</v>
      </c>
      <c r="D172" s="3" t="s">
        <v>1</v>
      </c>
      <c r="E172" s="3" t="s">
        <v>4</v>
      </c>
      <c r="F172" s="3" t="s">
        <v>339</v>
      </c>
    </row>
    <row r="173" spans="1:6" hidden="1">
      <c r="A173" s="3" t="s">
        <v>108</v>
      </c>
      <c r="B173" s="2">
        <v>0.53055555555555556</v>
      </c>
      <c r="C173" s="3" t="s">
        <v>0</v>
      </c>
      <c r="D173" s="3" t="s">
        <v>1</v>
      </c>
      <c r="E173" s="3" t="s">
        <v>4</v>
      </c>
      <c r="F173" s="3" t="s">
        <v>340</v>
      </c>
    </row>
    <row r="174" spans="1:6" hidden="1">
      <c r="A174" s="3" t="s">
        <v>109</v>
      </c>
      <c r="B174" s="2">
        <v>0.53055555555555556</v>
      </c>
      <c r="C174" s="3" t="s">
        <v>6</v>
      </c>
      <c r="D174" s="3" t="s">
        <v>1</v>
      </c>
      <c r="E174" s="3" t="s">
        <v>4</v>
      </c>
      <c r="F174" s="3" t="s">
        <v>341</v>
      </c>
    </row>
    <row r="175" spans="1:6" hidden="1">
      <c r="A175" s="3" t="s">
        <v>110</v>
      </c>
      <c r="B175" s="2">
        <v>4.8611111111111112E-2</v>
      </c>
      <c r="C175" s="3" t="s">
        <v>0</v>
      </c>
      <c r="D175" s="3" t="s">
        <v>1</v>
      </c>
      <c r="E175" s="3" t="s">
        <v>4</v>
      </c>
      <c r="F175" s="3" t="s">
        <v>342</v>
      </c>
    </row>
    <row r="176" spans="1:6">
      <c r="A176" s="3" t="s">
        <v>111</v>
      </c>
      <c r="B176" s="2">
        <v>0.22916666666666666</v>
      </c>
      <c r="C176" s="3" t="s">
        <v>9</v>
      </c>
      <c r="D176" s="3" t="s">
        <v>1</v>
      </c>
      <c r="E176" s="3" t="s">
        <v>2</v>
      </c>
      <c r="F176" s="3" t="s">
        <v>343</v>
      </c>
    </row>
    <row r="177" spans="1:6">
      <c r="A177" s="3" t="s">
        <v>112</v>
      </c>
      <c r="B177" s="2">
        <v>0.22916666666666666</v>
      </c>
      <c r="C177" s="3" t="s">
        <v>9</v>
      </c>
      <c r="D177" s="3" t="s">
        <v>1</v>
      </c>
      <c r="E177" s="3" t="s">
        <v>2</v>
      </c>
      <c r="F177" s="3" t="s">
        <v>344</v>
      </c>
    </row>
    <row r="178" spans="1:6">
      <c r="A178" s="3" t="s">
        <v>113</v>
      </c>
      <c r="B178" s="2">
        <v>0.125</v>
      </c>
      <c r="C178" s="3" t="s">
        <v>0</v>
      </c>
      <c r="D178" s="3" t="s">
        <v>1</v>
      </c>
      <c r="E178" s="3" t="s">
        <v>2</v>
      </c>
      <c r="F178" s="3" t="s">
        <v>345</v>
      </c>
    </row>
    <row r="179" spans="1:6" hidden="1">
      <c r="A179" s="3" t="s">
        <v>114</v>
      </c>
      <c r="B179" s="2">
        <v>0</v>
      </c>
      <c r="C179" s="3" t="s">
        <v>0</v>
      </c>
      <c r="D179" s="3" t="s">
        <v>1</v>
      </c>
      <c r="E179" s="3" t="s">
        <v>4</v>
      </c>
      <c r="F179" s="3" t="s">
        <v>346</v>
      </c>
    </row>
    <row r="180" spans="1:6">
      <c r="A180" s="3" t="s">
        <v>115</v>
      </c>
      <c r="B180" s="2">
        <v>0.25</v>
      </c>
      <c r="C180" s="3" t="s">
        <v>0</v>
      </c>
      <c r="D180" s="3" t="s">
        <v>1</v>
      </c>
      <c r="E180" s="3" t="s">
        <v>2</v>
      </c>
      <c r="F180" s="3" t="s">
        <v>347</v>
      </c>
    </row>
    <row r="181" spans="1:6">
      <c r="A181" s="3" t="s">
        <v>116</v>
      </c>
      <c r="B181" s="2">
        <v>0.1388888888888889</v>
      </c>
      <c r="C181" s="3" t="s">
        <v>0</v>
      </c>
      <c r="D181" s="3" t="s">
        <v>1</v>
      </c>
      <c r="E181" s="3" t="s">
        <v>2</v>
      </c>
      <c r="F181" s="3" t="s">
        <v>348</v>
      </c>
    </row>
    <row r="182" spans="1:6">
      <c r="A182" s="3" t="s">
        <v>117</v>
      </c>
      <c r="B182" s="2">
        <v>0.59027777777777779</v>
      </c>
      <c r="C182" s="3" t="s">
        <v>0</v>
      </c>
      <c r="D182" s="3" t="s">
        <v>1</v>
      </c>
      <c r="E182" s="3" t="s">
        <v>2</v>
      </c>
      <c r="F182" s="3" t="s">
        <v>349</v>
      </c>
    </row>
    <row r="183" spans="1:6">
      <c r="A183" s="3" t="s">
        <v>118</v>
      </c>
      <c r="B183" s="2">
        <v>0.67361111111111116</v>
      </c>
      <c r="C183" s="3" t="s">
        <v>0</v>
      </c>
      <c r="D183" s="3" t="s">
        <v>1</v>
      </c>
      <c r="E183" s="3" t="s">
        <v>2</v>
      </c>
      <c r="F183" s="3" t="s">
        <v>349</v>
      </c>
    </row>
    <row r="184" spans="1:6">
      <c r="A184" s="3" t="s">
        <v>119</v>
      </c>
      <c r="B184" s="2">
        <v>0.75694444444444453</v>
      </c>
      <c r="C184" s="3" t="s">
        <v>0</v>
      </c>
      <c r="D184" s="3" t="s">
        <v>1</v>
      </c>
      <c r="E184" s="3" t="s">
        <v>2</v>
      </c>
      <c r="F184" s="3" t="s">
        <v>349</v>
      </c>
    </row>
    <row r="185" spans="1:6" hidden="1">
      <c r="A185" s="3" t="s">
        <v>120</v>
      </c>
      <c r="B185" s="2">
        <v>0.99305555555555547</v>
      </c>
      <c r="C185" s="3"/>
      <c r="D185" s="3" t="s">
        <v>7</v>
      </c>
      <c r="E185" s="3" t="s">
        <v>2</v>
      </c>
      <c r="F185" s="3" t="s">
        <v>350</v>
      </c>
    </row>
    <row r="186" spans="1:6" hidden="1">
      <c r="A186" s="3" t="s">
        <v>121</v>
      </c>
      <c r="B186" s="2">
        <v>0.125</v>
      </c>
      <c r="C186" s="3" t="s">
        <v>0</v>
      </c>
      <c r="D186" s="3" t="s">
        <v>1</v>
      </c>
      <c r="E186" s="3" t="s">
        <v>4</v>
      </c>
      <c r="F186" s="3" t="s">
        <v>351</v>
      </c>
    </row>
    <row r="187" spans="1:6" hidden="1">
      <c r="A187" s="3" t="s">
        <v>122</v>
      </c>
      <c r="B187" s="2">
        <v>4.8611111111111112E-2</v>
      </c>
      <c r="C187" s="3" t="s">
        <v>0</v>
      </c>
      <c r="D187" s="3" t="s">
        <v>1</v>
      </c>
      <c r="E187" s="3" t="s">
        <v>4</v>
      </c>
      <c r="F187" s="3" t="s">
        <v>352</v>
      </c>
    </row>
    <row r="188" spans="1:6" hidden="1">
      <c r="A188" s="3" t="s">
        <v>123</v>
      </c>
      <c r="B188" s="2">
        <v>0.16666666666666666</v>
      </c>
      <c r="C188" s="3"/>
      <c r="D188" s="3" t="s">
        <v>7</v>
      </c>
      <c r="E188" s="3" t="s">
        <v>2</v>
      </c>
      <c r="F188" s="3" t="s">
        <v>353</v>
      </c>
    </row>
    <row r="189" spans="1:6" hidden="1">
      <c r="A189" s="3" t="s">
        <v>124</v>
      </c>
      <c r="B189" s="2">
        <v>0.16666666666666666</v>
      </c>
      <c r="C189" s="3"/>
      <c r="D189" s="3" t="s">
        <v>7</v>
      </c>
      <c r="E189" s="3" t="s">
        <v>2</v>
      </c>
      <c r="F189" s="3" t="s">
        <v>354</v>
      </c>
    </row>
    <row r="190" spans="1:6" hidden="1">
      <c r="A190" s="3" t="s">
        <v>125</v>
      </c>
      <c r="B190" s="2">
        <v>0.16666666666666666</v>
      </c>
      <c r="C190" s="3"/>
      <c r="D190" s="3" t="s">
        <v>7</v>
      </c>
      <c r="E190" s="3" t="s">
        <v>2</v>
      </c>
      <c r="F190" s="3" t="s">
        <v>355</v>
      </c>
    </row>
    <row r="191" spans="1:6" hidden="1">
      <c r="A191" s="3" t="s">
        <v>126</v>
      </c>
      <c r="B191" s="2">
        <v>8.3333333333333329E-2</v>
      </c>
      <c r="C191" s="3" t="s">
        <v>6</v>
      </c>
      <c r="D191" s="3" t="s">
        <v>1</v>
      </c>
      <c r="E191" s="3" t="s">
        <v>4</v>
      </c>
      <c r="F191" s="3" t="s">
        <v>356</v>
      </c>
    </row>
    <row r="192" spans="1:6">
      <c r="A192" s="3" t="s">
        <v>127</v>
      </c>
      <c r="B192" s="2">
        <v>4.1666666666666664E-2</v>
      </c>
      <c r="C192" s="3" t="s">
        <v>0</v>
      </c>
      <c r="D192" s="3" t="s">
        <v>1</v>
      </c>
      <c r="E192" s="3" t="s">
        <v>2</v>
      </c>
      <c r="F192" s="3" t="s">
        <v>357</v>
      </c>
    </row>
    <row r="193" spans="1:6" hidden="1">
      <c r="A193" s="3" t="s">
        <v>128</v>
      </c>
      <c r="B193" s="2">
        <v>4.1666666666666664E-2</v>
      </c>
      <c r="C193" s="3" t="s">
        <v>0</v>
      </c>
      <c r="D193" s="3" t="s">
        <v>1</v>
      </c>
      <c r="E193" s="3" t="s">
        <v>4</v>
      </c>
      <c r="F193" s="3" t="s">
        <v>358</v>
      </c>
    </row>
    <row r="194" spans="1:6">
      <c r="A194" s="3" t="s">
        <v>129</v>
      </c>
      <c r="B194" s="2">
        <v>4.1666666666666664E-2</v>
      </c>
      <c r="C194" s="3" t="s">
        <v>0</v>
      </c>
      <c r="D194" s="3" t="s">
        <v>1</v>
      </c>
      <c r="E194" s="3" t="s">
        <v>2</v>
      </c>
      <c r="F194" s="3" t="s">
        <v>359</v>
      </c>
    </row>
    <row r="195" spans="1:6" hidden="1">
      <c r="A195" s="3" t="s">
        <v>130</v>
      </c>
      <c r="B195" s="2">
        <v>0.10417824074074074</v>
      </c>
      <c r="C195" s="3" t="s">
        <v>0</v>
      </c>
      <c r="D195" s="3" t="s">
        <v>1</v>
      </c>
      <c r="E195" s="3" t="s">
        <v>4</v>
      </c>
      <c r="F195" s="3" t="s">
        <v>360</v>
      </c>
    </row>
    <row r="196" spans="1:6">
      <c r="A196" s="3" t="s">
        <v>131</v>
      </c>
      <c r="B196" s="2">
        <v>0.91667824074074078</v>
      </c>
      <c r="C196" s="3" t="s">
        <v>0</v>
      </c>
      <c r="D196" s="3" t="s">
        <v>1</v>
      </c>
      <c r="E196" s="3" t="s">
        <v>2</v>
      </c>
      <c r="F196" s="3" t="s">
        <v>361</v>
      </c>
    </row>
    <row r="197" spans="1:6">
      <c r="A197" s="3" t="s">
        <v>132</v>
      </c>
      <c r="B197" s="2">
        <v>0.9375</v>
      </c>
      <c r="C197" s="3" t="s">
        <v>0</v>
      </c>
      <c r="D197" s="3" t="s">
        <v>1</v>
      </c>
      <c r="E197" s="3" t="s">
        <v>2</v>
      </c>
      <c r="F197" s="3" t="s">
        <v>362</v>
      </c>
    </row>
    <row r="198" spans="1:6">
      <c r="A198" s="3" t="s">
        <v>133</v>
      </c>
      <c r="B198" s="2">
        <v>0.93819444444444444</v>
      </c>
      <c r="C198" s="3" t="s">
        <v>0</v>
      </c>
      <c r="D198" s="3" t="s">
        <v>1</v>
      </c>
      <c r="E198" s="3" t="s">
        <v>2</v>
      </c>
      <c r="F198" s="3" t="s">
        <v>363</v>
      </c>
    </row>
    <row r="199" spans="1:6">
      <c r="A199" s="3" t="s">
        <v>134</v>
      </c>
      <c r="B199" s="2">
        <v>0.3125</v>
      </c>
      <c r="C199" s="3" t="s">
        <v>0</v>
      </c>
      <c r="D199" s="3" t="s">
        <v>1</v>
      </c>
      <c r="E199" s="3" t="s">
        <v>2</v>
      </c>
      <c r="F199" s="3" t="s">
        <v>364</v>
      </c>
    </row>
    <row r="200" spans="1:6">
      <c r="A200" s="3" t="s">
        <v>135</v>
      </c>
      <c r="B200" s="2">
        <v>0.25</v>
      </c>
      <c r="C200" s="3" t="s">
        <v>0</v>
      </c>
      <c r="D200" s="3" t="s">
        <v>1</v>
      </c>
      <c r="E200" s="3" t="s">
        <v>2</v>
      </c>
      <c r="F200" s="3" t="s">
        <v>365</v>
      </c>
    </row>
    <row r="201" spans="1:6">
      <c r="A201" s="3" t="s">
        <v>136</v>
      </c>
      <c r="B201" s="2">
        <v>0.29166666666666669</v>
      </c>
      <c r="C201" s="3" t="s">
        <v>0</v>
      </c>
      <c r="D201" s="3" t="s">
        <v>1</v>
      </c>
      <c r="E201" s="3" t="s">
        <v>2</v>
      </c>
      <c r="F201" s="3" t="s">
        <v>366</v>
      </c>
    </row>
    <row r="202" spans="1:6">
      <c r="A202" s="3" t="s">
        <v>137</v>
      </c>
      <c r="B202" s="2">
        <v>0.41666666666666669</v>
      </c>
      <c r="C202" s="3" t="s">
        <v>0</v>
      </c>
      <c r="D202" s="3" t="s">
        <v>1</v>
      </c>
      <c r="E202" s="3" t="s">
        <v>2</v>
      </c>
      <c r="F202" s="3" t="s">
        <v>367</v>
      </c>
    </row>
    <row r="203" spans="1:6">
      <c r="A203" s="3" t="s">
        <v>138</v>
      </c>
      <c r="B203" s="2">
        <v>0.58333333333333337</v>
      </c>
      <c r="C203" s="3" t="s">
        <v>0</v>
      </c>
      <c r="D203" s="3" t="s">
        <v>1</v>
      </c>
      <c r="E203" s="3" t="s">
        <v>2</v>
      </c>
      <c r="F203" s="3" t="s">
        <v>367</v>
      </c>
    </row>
    <row r="204" spans="1:6" hidden="1">
      <c r="A204" s="3" t="s">
        <v>139</v>
      </c>
      <c r="B204" s="2">
        <v>0.70833333333333337</v>
      </c>
      <c r="C204" s="3" t="s">
        <v>0</v>
      </c>
      <c r="D204" s="3" t="s">
        <v>1</v>
      </c>
      <c r="E204" s="3" t="s">
        <v>4</v>
      </c>
      <c r="F204" s="3" t="s">
        <v>368</v>
      </c>
    </row>
    <row r="205" spans="1:6" hidden="1">
      <c r="A205" s="3" t="s">
        <v>140</v>
      </c>
      <c r="B205" s="2">
        <v>0.75</v>
      </c>
      <c r="C205" s="3" t="s">
        <v>0</v>
      </c>
      <c r="D205" s="3" t="s">
        <v>1</v>
      </c>
      <c r="E205" s="3" t="s">
        <v>4</v>
      </c>
      <c r="F205" s="3" t="s">
        <v>369</v>
      </c>
    </row>
    <row r="206" spans="1:6">
      <c r="A206" s="3" t="s">
        <v>141</v>
      </c>
      <c r="B206" s="2">
        <v>0.29166666666666669</v>
      </c>
      <c r="C206" s="3" t="s">
        <v>0</v>
      </c>
      <c r="D206" s="3" t="s">
        <v>1</v>
      </c>
      <c r="E206" s="3" t="s">
        <v>2</v>
      </c>
      <c r="F206" s="3" t="s">
        <v>370</v>
      </c>
    </row>
    <row r="207" spans="1:6">
      <c r="A207" s="3" t="s">
        <v>142</v>
      </c>
      <c r="B207" s="2">
        <v>0.25</v>
      </c>
      <c r="C207" s="3" t="s">
        <v>0</v>
      </c>
      <c r="D207" s="3" t="s">
        <v>1</v>
      </c>
      <c r="E207" s="3" t="s">
        <v>2</v>
      </c>
      <c r="F207" s="3" t="s">
        <v>371</v>
      </c>
    </row>
    <row r="208" spans="1:6">
      <c r="A208" s="3" t="s">
        <v>143</v>
      </c>
      <c r="B208" s="2">
        <v>0.94791666666666663</v>
      </c>
      <c r="C208" s="3" t="s">
        <v>11</v>
      </c>
      <c r="D208" s="3" t="s">
        <v>1</v>
      </c>
      <c r="E208" s="3" t="s">
        <v>2</v>
      </c>
      <c r="F208" s="3" t="s">
        <v>372</v>
      </c>
    </row>
    <row r="209" spans="1:6">
      <c r="A209" s="3" t="s">
        <v>144</v>
      </c>
      <c r="B209" s="2">
        <v>0.35416666666666669</v>
      </c>
      <c r="C209" s="3" t="s">
        <v>11</v>
      </c>
      <c r="D209" s="3" t="s">
        <v>1</v>
      </c>
      <c r="E209" s="3" t="s">
        <v>2</v>
      </c>
      <c r="F209" s="3" t="s">
        <v>373</v>
      </c>
    </row>
    <row r="210" spans="1:6">
      <c r="A210" s="3" t="s">
        <v>145</v>
      </c>
      <c r="B210" s="2">
        <v>0.4375</v>
      </c>
      <c r="C210" s="3" t="s">
        <v>11</v>
      </c>
      <c r="D210" s="3" t="s">
        <v>1</v>
      </c>
      <c r="E210" s="3" t="s">
        <v>2</v>
      </c>
      <c r="F210" s="3" t="s">
        <v>374</v>
      </c>
    </row>
    <row r="211" spans="1:6">
      <c r="A211" s="3" t="s">
        <v>146</v>
      </c>
      <c r="B211" s="2">
        <v>0.61111111111111105</v>
      </c>
      <c r="C211" s="3" t="s">
        <v>11</v>
      </c>
      <c r="D211" s="3" t="s">
        <v>1</v>
      </c>
      <c r="E211" s="3" t="s">
        <v>2</v>
      </c>
      <c r="F211" s="3" t="s">
        <v>375</v>
      </c>
    </row>
    <row r="212" spans="1:6">
      <c r="A212" s="3" t="s">
        <v>147</v>
      </c>
      <c r="B212" s="2">
        <v>0.63194444444444442</v>
      </c>
      <c r="C212" s="3" t="s">
        <v>11</v>
      </c>
      <c r="D212" s="3" t="s">
        <v>1</v>
      </c>
      <c r="E212" s="3" t="s">
        <v>2</v>
      </c>
      <c r="F212" s="3" t="s">
        <v>375</v>
      </c>
    </row>
    <row r="213" spans="1:6">
      <c r="A213" s="3" t="s">
        <v>148</v>
      </c>
      <c r="B213" s="2">
        <v>0.69444444444444453</v>
      </c>
      <c r="C213" s="3" t="s">
        <v>11</v>
      </c>
      <c r="D213" s="3" t="s">
        <v>1</v>
      </c>
      <c r="E213" s="3" t="s">
        <v>2</v>
      </c>
      <c r="F213" s="3" t="s">
        <v>375</v>
      </c>
    </row>
    <row r="214" spans="1:6">
      <c r="A214" s="3" t="s">
        <v>149</v>
      </c>
      <c r="B214" s="2">
        <v>4.3761574074074078E-2</v>
      </c>
      <c r="C214" s="3" t="s">
        <v>0</v>
      </c>
      <c r="D214" s="3" t="s">
        <v>1</v>
      </c>
      <c r="E214" s="3" t="s">
        <v>2</v>
      </c>
      <c r="F214" s="3" t="s">
        <v>376</v>
      </c>
    </row>
    <row r="215" spans="1:6">
      <c r="A215" s="3" t="s">
        <v>150</v>
      </c>
      <c r="B215" s="2">
        <v>0.375</v>
      </c>
      <c r="C215" s="3" t="s">
        <v>0</v>
      </c>
      <c r="D215" s="3" t="s">
        <v>1</v>
      </c>
      <c r="E215" s="3" t="s">
        <v>2</v>
      </c>
      <c r="F215" s="3" t="s">
        <v>377</v>
      </c>
    </row>
    <row r="216" spans="1:6">
      <c r="A216" s="3" t="s">
        <v>151</v>
      </c>
      <c r="B216" s="2">
        <v>0.91666666666666663</v>
      </c>
      <c r="C216" s="3" t="s">
        <v>0</v>
      </c>
      <c r="D216" s="3" t="s">
        <v>1</v>
      </c>
      <c r="E216" s="3" t="s">
        <v>2</v>
      </c>
      <c r="F216" s="3" t="s">
        <v>378</v>
      </c>
    </row>
    <row r="217" spans="1:6">
      <c r="A217" s="3" t="s">
        <v>152</v>
      </c>
      <c r="B217" s="2">
        <v>0.29166666666666669</v>
      </c>
      <c r="C217" s="3" t="s">
        <v>0</v>
      </c>
      <c r="D217" s="3" t="s">
        <v>1</v>
      </c>
      <c r="E217" s="3" t="s">
        <v>2</v>
      </c>
      <c r="F217" s="3" t="s">
        <v>379</v>
      </c>
    </row>
    <row r="218" spans="1:6">
      <c r="A218" s="3" t="s">
        <v>153</v>
      </c>
      <c r="B218" s="2">
        <v>0.14583333333333334</v>
      </c>
      <c r="C218" s="3" t="s">
        <v>0</v>
      </c>
      <c r="D218" s="3" t="s">
        <v>1</v>
      </c>
      <c r="E218" s="3" t="s">
        <v>2</v>
      </c>
      <c r="F218" s="3" t="s">
        <v>380</v>
      </c>
    </row>
    <row r="219" spans="1:6">
      <c r="A219" s="3" t="s">
        <v>154</v>
      </c>
      <c r="B219" s="2">
        <v>0.35416666666666669</v>
      </c>
      <c r="C219" s="3" t="s">
        <v>0</v>
      </c>
      <c r="D219" s="3" t="s">
        <v>1</v>
      </c>
      <c r="E219" s="3" t="s">
        <v>2</v>
      </c>
      <c r="F219" s="3" t="s">
        <v>381</v>
      </c>
    </row>
    <row r="220" spans="1:6" hidden="1">
      <c r="A220" s="3" t="s">
        <v>155</v>
      </c>
      <c r="B220" s="2">
        <v>0.10416666666666667</v>
      </c>
      <c r="C220" s="3" t="s">
        <v>0</v>
      </c>
      <c r="D220" s="3" t="s">
        <v>1</v>
      </c>
      <c r="E220" s="3" t="s">
        <v>4</v>
      </c>
      <c r="F220" s="3" t="s">
        <v>382</v>
      </c>
    </row>
    <row r="221" spans="1:6" hidden="1">
      <c r="A221" s="3" t="s">
        <v>156</v>
      </c>
      <c r="B221" s="2">
        <v>0.25</v>
      </c>
      <c r="C221" s="3" t="s">
        <v>0</v>
      </c>
      <c r="D221" s="3" t="s">
        <v>1</v>
      </c>
      <c r="E221" s="3" t="s">
        <v>4</v>
      </c>
      <c r="F221" s="3" t="s">
        <v>383</v>
      </c>
    </row>
    <row r="222" spans="1:6">
      <c r="A222" s="3" t="s">
        <v>157</v>
      </c>
      <c r="B222" s="2">
        <v>0.3125</v>
      </c>
      <c r="C222" s="3" t="s">
        <v>11</v>
      </c>
      <c r="D222" s="3" t="s">
        <v>1</v>
      </c>
      <c r="E222" s="3" t="s">
        <v>2</v>
      </c>
      <c r="F222" s="3" t="s">
        <v>384</v>
      </c>
    </row>
    <row r="223" spans="1:6">
      <c r="A223" s="3" t="s">
        <v>158</v>
      </c>
      <c r="B223" s="2">
        <v>0.25</v>
      </c>
      <c r="C223" s="3" t="s">
        <v>11</v>
      </c>
      <c r="D223" s="3" t="s">
        <v>1</v>
      </c>
      <c r="E223" s="3" t="s">
        <v>2</v>
      </c>
      <c r="F223" s="3" t="s">
        <v>385</v>
      </c>
    </row>
    <row r="224" spans="1:6">
      <c r="A224" s="3" t="s">
        <v>159</v>
      </c>
      <c r="B224" s="2">
        <v>0.25</v>
      </c>
      <c r="C224" s="3" t="s">
        <v>11</v>
      </c>
      <c r="D224" s="3" t="s">
        <v>1</v>
      </c>
      <c r="E224" s="3" t="s">
        <v>2</v>
      </c>
      <c r="F224" s="3" t="s">
        <v>385</v>
      </c>
    </row>
    <row r="225" spans="1:6">
      <c r="A225" s="3" t="s">
        <v>160</v>
      </c>
      <c r="B225" s="2">
        <v>0.25</v>
      </c>
      <c r="C225" s="3" t="s">
        <v>11</v>
      </c>
      <c r="D225" s="3" t="s">
        <v>1</v>
      </c>
      <c r="E225" s="3" t="s">
        <v>2</v>
      </c>
      <c r="F225" s="3" t="s">
        <v>385</v>
      </c>
    </row>
    <row r="226" spans="1:6">
      <c r="A226" s="3" t="s">
        <v>161</v>
      </c>
      <c r="B226" s="2">
        <v>0.33333333333333331</v>
      </c>
      <c r="C226" s="3" t="s">
        <v>0</v>
      </c>
      <c r="D226" s="3" t="s">
        <v>1</v>
      </c>
      <c r="E226" s="3" t="s">
        <v>2</v>
      </c>
      <c r="F226" s="3" t="s">
        <v>386</v>
      </c>
    </row>
    <row r="227" spans="1:6">
      <c r="A227" s="3" t="s">
        <v>162</v>
      </c>
      <c r="B227" s="2">
        <v>0.12711805555555555</v>
      </c>
      <c r="C227" s="3" t="s">
        <v>0</v>
      </c>
      <c r="D227" s="3" t="s">
        <v>1</v>
      </c>
      <c r="E227" s="3" t="s">
        <v>2</v>
      </c>
      <c r="F227" s="3" t="s">
        <v>387</v>
      </c>
    </row>
    <row r="228" spans="1:6">
      <c r="A228" s="3" t="s">
        <v>163</v>
      </c>
      <c r="B228" s="2">
        <v>0.35416666666666669</v>
      </c>
      <c r="C228" s="3" t="s">
        <v>0</v>
      </c>
      <c r="D228" s="3" t="s">
        <v>1</v>
      </c>
      <c r="E228" s="3" t="s">
        <v>2</v>
      </c>
      <c r="F228" s="3" t="s">
        <v>388</v>
      </c>
    </row>
    <row r="229" spans="1:6" hidden="1">
      <c r="A229" s="3" t="s">
        <v>164</v>
      </c>
      <c r="B229" s="2">
        <v>0.79166666666666663</v>
      </c>
      <c r="C229" s="3" t="s">
        <v>0</v>
      </c>
      <c r="D229" s="3" t="s">
        <v>1</v>
      </c>
      <c r="E229" s="3" t="s">
        <v>4</v>
      </c>
      <c r="F229" s="3" t="s">
        <v>389</v>
      </c>
    </row>
    <row r="230" spans="1:6" hidden="1">
      <c r="A230" s="3" t="s">
        <v>165</v>
      </c>
      <c r="B230" s="2">
        <v>0.75</v>
      </c>
      <c r="C230" s="3" t="s">
        <v>0</v>
      </c>
      <c r="D230" s="3" t="s">
        <v>1</v>
      </c>
      <c r="E230" s="3" t="s">
        <v>4</v>
      </c>
      <c r="F230" s="3" t="s">
        <v>390</v>
      </c>
    </row>
  </sheetData>
  <autoFilter ref="A1:G230" xr:uid="{00000000-0001-0000-0000-000000000000}">
    <filterColumn colId="3">
      <filters>
        <filter val="*WEEKLY"/>
      </filters>
    </filterColumn>
    <filterColumn colId="4">
      <filters>
        <filter val="SCHEDULED"/>
      </filters>
    </filterColumn>
  </autoFilter>
  <phoneticPr fontId="18" type="noConversion"/>
  <pageMargins left="0.7" right="0.7" top="0.75" bottom="0.75" header="0.3" footer="0.3"/>
  <headerFooter>
    <oddHeader>&amp;C&amp;G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A8555-639A-4F20-A7AD-06EFEA3230C5}">
  <sheetPr codeName="Sheet2"/>
  <dimension ref="A1:R39"/>
  <sheetViews>
    <sheetView zoomScaleNormal="100" workbookViewId="0">
      <selection activeCell="D19" sqref="D19"/>
    </sheetView>
  </sheetViews>
  <sheetFormatPr defaultRowHeight="16.5" outlineLevelCol="1"/>
  <cols>
    <col min="1" max="1" width="15.5" bestFit="1" customWidth="1"/>
    <col min="2" max="2" width="9" bestFit="1" customWidth="1"/>
    <col min="3" max="3" width="37" bestFit="1" customWidth="1"/>
    <col min="4" max="4" width="11.625" bestFit="1" customWidth="1"/>
    <col min="5" max="5" width="12.375" bestFit="1" customWidth="1"/>
    <col min="6" max="6" width="86" hidden="1" customWidth="1" outlineLevel="1"/>
    <col min="7" max="7" width="25" hidden="1" customWidth="1" outlineLevel="1" collapsed="1"/>
    <col min="8" max="8" width="11.875" bestFit="1" customWidth="1" collapsed="1"/>
    <col min="9" max="9" width="9.375" style="13" customWidth="1" collapsed="1"/>
    <col min="10" max="10" width="14.25" bestFit="1" customWidth="1"/>
    <col min="11" max="11" width="54.5" bestFit="1" customWidth="1"/>
    <col min="15" max="15" width="17" bestFit="1" customWidth="1"/>
    <col min="16" max="16" width="10.25" bestFit="1" customWidth="1"/>
    <col min="17" max="17" width="52" bestFit="1" customWidth="1"/>
  </cols>
  <sheetData>
    <row r="1" spans="1:18">
      <c r="A1" s="1" t="s">
        <v>238</v>
      </c>
      <c r="B1" s="1" t="s">
        <v>233</v>
      </c>
      <c r="C1" s="1" t="s">
        <v>234</v>
      </c>
      <c r="D1" s="1" t="s">
        <v>235</v>
      </c>
      <c r="E1" s="1" t="s">
        <v>236</v>
      </c>
      <c r="F1" s="1" t="s">
        <v>237</v>
      </c>
      <c r="G1" s="4" t="s">
        <v>474</v>
      </c>
      <c r="H1" s="5" t="s">
        <v>475</v>
      </c>
      <c r="I1" s="5" t="s">
        <v>3025</v>
      </c>
      <c r="J1" s="5" t="s">
        <v>476</v>
      </c>
      <c r="K1" s="4" t="s">
        <v>2989</v>
      </c>
      <c r="L1" s="14" t="s">
        <v>2939</v>
      </c>
      <c r="M1" s="10" t="s">
        <v>2934</v>
      </c>
      <c r="N1" s="10" t="s">
        <v>2935</v>
      </c>
      <c r="O1" s="10" t="s">
        <v>2942</v>
      </c>
      <c r="P1" s="10" t="s">
        <v>2936</v>
      </c>
      <c r="Q1" s="10" t="s">
        <v>2937</v>
      </c>
      <c r="R1" s="10" t="s">
        <v>2938</v>
      </c>
    </row>
    <row r="2" spans="1:18">
      <c r="A2" s="3" t="s">
        <v>37</v>
      </c>
      <c r="B2" s="2">
        <v>0.83333333333333337</v>
      </c>
      <c r="C2" s="3" t="s">
        <v>0</v>
      </c>
      <c r="D2" s="3" t="s">
        <v>1</v>
      </c>
      <c r="E2" s="3" t="s">
        <v>2</v>
      </c>
      <c r="F2" s="3" t="s">
        <v>187</v>
      </c>
      <c r="G2" s="3" t="str">
        <f t="shared" ref="G2:G38" si="0">MID(F2,FIND("(",F2)+1,FIND(")",F2)-FIND("(",F2)-1)</f>
        <v>MCAPTLIB/CLCICB043A</v>
      </c>
      <c r="H2" s="3" t="str">
        <f t="shared" ref="H2:H38" si="1">IFERROR(LEFT(G2,FIND("/",G2)-1),"")</f>
        <v>MCAPTLIB</v>
      </c>
      <c r="I2" s="15" t="s">
        <v>3027</v>
      </c>
      <c r="J2" s="3" t="str">
        <f t="shared" ref="J2:J38" si="2">IFERROR(MID(G2,FIND("/",G2)+1,LEN(G2)),G2)</f>
        <v>CLCICB043A</v>
      </c>
      <c r="K2" s="3" t="s">
        <v>1160</v>
      </c>
      <c r="L2">
        <f>COUNTIF(콜트리분석!A:A,스케쥴러분석!J2)</f>
        <v>46</v>
      </c>
      <c r="M2" s="3" t="str">
        <f t="shared" ref="M2:M38" si="3">IF(LEFT(J2,2)="CL","CL","배치")</f>
        <v>CL</v>
      </c>
      <c r="N2" s="3" t="str">
        <f>IFERROR(MATCH(J2,레드마인_배치!G:G,0),"")</f>
        <v/>
      </c>
      <c r="O2" s="3" t="str" cm="1">
        <f t="array" ref="O2">IFERROR(INDEX(레드마인_배치!E:E,$N2),"")</f>
        <v/>
      </c>
      <c r="P2" s="3" t="str" cm="1">
        <f t="array" ref="P2">IFERROR(INDEX(레드마인_배치!H:H,$N2),"")</f>
        <v/>
      </c>
      <c r="Q2" s="3" t="str" cm="1">
        <f t="array" ref="Q2">IFERROR(INDEX(레드마인_배치!I:I,$N2),"")</f>
        <v/>
      </c>
      <c r="R2" s="3" t="str" cm="1">
        <f t="array" ref="R2">IFERROR(INDEX(레드마인_배치!J:J,$N2),"")</f>
        <v/>
      </c>
    </row>
    <row r="3" spans="1:18">
      <c r="A3" s="3" t="s">
        <v>53</v>
      </c>
      <c r="B3" s="2">
        <v>0.83333333333333337</v>
      </c>
      <c r="C3" s="3" t="s">
        <v>6</v>
      </c>
      <c r="D3" s="3" t="s">
        <v>1</v>
      </c>
      <c r="E3" s="3" t="s">
        <v>2</v>
      </c>
      <c r="F3" s="3" t="s">
        <v>203</v>
      </c>
      <c r="G3" s="3" t="str">
        <f t="shared" si="0"/>
        <v>MCAPTLIB/CBCPLW999A</v>
      </c>
      <c r="H3" s="3" t="str">
        <f t="shared" si="1"/>
        <v>MCAPTLIB</v>
      </c>
      <c r="I3" s="15" t="s">
        <v>3029</v>
      </c>
      <c r="J3" s="3" t="str">
        <f t="shared" si="2"/>
        <v>CBCPLW999A</v>
      </c>
      <c r="K3" s="3" t="s">
        <v>2990</v>
      </c>
      <c r="L3">
        <f>COUNTIF(콜트리분석!A:A,스케쥴러분석!J3)</f>
        <v>1</v>
      </c>
      <c r="M3" s="3" t="str">
        <f t="shared" si="3"/>
        <v>배치</v>
      </c>
      <c r="N3" s="3" t="str">
        <f>IFERROR(MATCH(J3,레드마인_배치!G:G,0),"")</f>
        <v/>
      </c>
      <c r="O3" s="3" t="str" cm="1">
        <f t="array" ref="O3">IFERROR(INDEX(레드마인_배치!E:E,$N3),"")</f>
        <v/>
      </c>
      <c r="P3" s="3" t="str" cm="1">
        <f t="array" ref="P3">IFERROR(INDEX(레드마인_배치!H:H,$N3),"")</f>
        <v/>
      </c>
      <c r="Q3" s="3" t="str" cm="1">
        <f t="array" ref="Q3">IFERROR(INDEX(레드마인_배치!I:I,$N3),"")</f>
        <v/>
      </c>
      <c r="R3" s="3" t="str" cm="1">
        <f t="array" ref="R3">IFERROR(INDEX(레드마인_배치!J:J,$N3),"")</f>
        <v/>
      </c>
    </row>
    <row r="4" spans="1:18">
      <c r="A4" s="12" t="s">
        <v>28</v>
      </c>
      <c r="B4" s="23">
        <v>0.875</v>
      </c>
      <c r="C4" s="12" t="s">
        <v>0</v>
      </c>
      <c r="D4" s="12" t="s">
        <v>1</v>
      </c>
      <c r="E4" s="12" t="s">
        <v>4</v>
      </c>
      <c r="F4" s="12" t="s">
        <v>178</v>
      </c>
      <c r="G4" s="12" t="str">
        <f t="shared" si="0"/>
        <v>MCAPTLIB/CBCIFB102A</v>
      </c>
      <c r="H4" s="12" t="str">
        <f t="shared" si="1"/>
        <v>MCAPTLIB</v>
      </c>
      <c r="I4" s="22" t="s">
        <v>3059</v>
      </c>
      <c r="J4" s="12" t="str">
        <f t="shared" si="2"/>
        <v>CBCIFB102A</v>
      </c>
      <c r="K4" s="12" t="s">
        <v>2992</v>
      </c>
      <c r="L4">
        <f>COUNTIF(콜트리분석!A:A,스케쥴러분석!J4)</f>
        <v>0</v>
      </c>
      <c r="M4" s="3" t="str">
        <f t="shared" si="3"/>
        <v>배치</v>
      </c>
      <c r="N4" s="3" t="str">
        <f>IFERROR(MATCH(J4,레드마인_배치!G:G,0),"")</f>
        <v/>
      </c>
      <c r="O4" s="3" t="str" cm="1">
        <f t="array" ref="O4">IFERROR(INDEX(레드마인_배치!E:E,$N4),"")</f>
        <v/>
      </c>
      <c r="P4" s="3" t="str" cm="1">
        <f t="array" ref="P4">IFERROR(INDEX(레드마인_배치!H:H,$N4),"")</f>
        <v/>
      </c>
      <c r="Q4" s="3" t="str" cm="1">
        <f t="array" ref="Q4">IFERROR(INDEX(레드마인_배치!I:I,$N4),"")</f>
        <v/>
      </c>
      <c r="R4" s="3" t="str" cm="1">
        <f t="array" ref="R4">IFERROR(INDEX(레드마인_배치!J:J,$N4),"")</f>
        <v/>
      </c>
    </row>
    <row r="5" spans="1:18">
      <c r="A5" s="3" t="s">
        <v>51</v>
      </c>
      <c r="B5" s="2">
        <v>0.89583333333333337</v>
      </c>
      <c r="C5" s="3" t="s">
        <v>0</v>
      </c>
      <c r="D5" s="3" t="s">
        <v>1</v>
      </c>
      <c r="E5" s="3" t="s">
        <v>2</v>
      </c>
      <c r="F5" s="3" t="s">
        <v>201</v>
      </c>
      <c r="G5" s="3" t="str">
        <f t="shared" si="0"/>
        <v>MCAPTLIB/FTPTH035</v>
      </c>
      <c r="H5" s="3" t="str">
        <f t="shared" si="1"/>
        <v>MCAPTLIB</v>
      </c>
      <c r="I5" s="15" t="s">
        <v>3028</v>
      </c>
      <c r="J5" s="3" t="str">
        <f t="shared" si="2"/>
        <v>FTPTH035</v>
      </c>
      <c r="K5" s="3" t="s">
        <v>1049</v>
      </c>
      <c r="L5">
        <f>COUNTIF(콜트리분석!A:A,스케쥴러분석!J5)</f>
        <v>73</v>
      </c>
      <c r="M5" s="3" t="str">
        <f t="shared" si="3"/>
        <v>배치</v>
      </c>
      <c r="N5" s="3" t="str">
        <f>IFERROR(MATCH(J5,레드마인_배치!G:G,0),"")</f>
        <v/>
      </c>
      <c r="O5" s="3" t="str" cm="1">
        <f t="array" ref="O5">IFERROR(INDEX(레드마인_배치!E:E,$N5),"")</f>
        <v/>
      </c>
      <c r="P5" s="3" t="str" cm="1">
        <f t="array" ref="P5">IFERROR(INDEX(레드마인_배치!H:H,$N5),"")</f>
        <v/>
      </c>
      <c r="Q5" s="3" t="str" cm="1">
        <f t="array" ref="Q5">IFERROR(INDEX(레드마인_배치!I:I,$N5),"")</f>
        <v/>
      </c>
      <c r="R5" s="3" t="str" cm="1">
        <f t="array" ref="R5">IFERROR(INDEX(레드마인_배치!J:J,$N5),"")</f>
        <v/>
      </c>
    </row>
    <row r="6" spans="1:18">
      <c r="A6" s="3" t="s">
        <v>56</v>
      </c>
      <c r="B6" s="2">
        <v>0.89583333333333337</v>
      </c>
      <c r="C6" s="3" t="s">
        <v>0</v>
      </c>
      <c r="D6" s="3" t="s">
        <v>1</v>
      </c>
      <c r="E6" s="3" t="s">
        <v>2</v>
      </c>
      <c r="F6" s="3" t="s">
        <v>205</v>
      </c>
      <c r="G6" s="3" t="str">
        <f t="shared" si="0"/>
        <v>MCAPTLIB/CLCICB101A</v>
      </c>
      <c r="H6" s="3" t="str">
        <f t="shared" si="1"/>
        <v>MCAPTLIB</v>
      </c>
      <c r="I6" s="16" t="s">
        <v>3027</v>
      </c>
      <c r="J6" s="9" t="str">
        <f t="shared" si="2"/>
        <v>CLCICB101A</v>
      </c>
      <c r="K6" s="9" t="s">
        <v>1068</v>
      </c>
      <c r="L6">
        <f>COUNTIF(콜트리분석!A:A,스케쥴러분석!J6)</f>
        <v>45</v>
      </c>
      <c r="M6" s="3" t="str">
        <f t="shared" si="3"/>
        <v>CL</v>
      </c>
      <c r="N6" s="3" t="str">
        <f>IFERROR(MATCH(J6,레드마인_배치!G:G,0),"")</f>
        <v/>
      </c>
      <c r="O6" s="3" t="str" cm="1">
        <f t="array" ref="O6">IFERROR(INDEX(레드마인_배치!E:E,$N6),"")</f>
        <v/>
      </c>
      <c r="P6" s="3" t="str" cm="1">
        <f t="array" ref="P6">IFERROR(INDEX(레드마인_배치!H:H,$N6),"")</f>
        <v/>
      </c>
      <c r="Q6" s="3" t="str" cm="1">
        <f t="array" ref="Q6">IFERROR(INDEX(레드마인_배치!I:I,$N6),"")</f>
        <v/>
      </c>
      <c r="R6" s="3" t="str" cm="1">
        <f t="array" ref="R6">IFERROR(INDEX(레드마인_배치!J:J,$N6),"")</f>
        <v/>
      </c>
    </row>
    <row r="7" spans="1:18">
      <c r="A7" s="3" t="s">
        <v>47</v>
      </c>
      <c r="B7" s="2">
        <v>0.90625</v>
      </c>
      <c r="C7" s="3" t="s">
        <v>0</v>
      </c>
      <c r="D7" s="3" t="s">
        <v>1</v>
      </c>
      <c r="E7" s="3" t="s">
        <v>2</v>
      </c>
      <c r="F7" s="3" t="s">
        <v>197</v>
      </c>
      <c r="G7" s="3" t="str">
        <f t="shared" si="0"/>
        <v>MCAPTLIB/CBCLGB511A</v>
      </c>
      <c r="H7" s="3" t="str">
        <f t="shared" si="1"/>
        <v>MCAPTLIB</v>
      </c>
      <c r="I7" s="20" t="s">
        <v>3029</v>
      </c>
      <c r="J7" s="21" t="str">
        <f t="shared" si="2"/>
        <v>CBCLGB511A</v>
      </c>
      <c r="K7" s="21" t="s">
        <v>3005</v>
      </c>
      <c r="L7">
        <f>COUNTIF(콜트리분석!A:A,스케쥴러분석!J7)</f>
        <v>1</v>
      </c>
      <c r="M7" s="3" t="str">
        <f t="shared" si="3"/>
        <v>배치</v>
      </c>
      <c r="N7" s="3">
        <f>IFERROR(MATCH(J7,레드마인_배치!G:G,0),"")</f>
        <v>294</v>
      </c>
      <c r="O7" s="3" t="str" cm="1">
        <f t="array" ref="O7">IFERROR(INDEX(레드마인_배치!E:E,$N7),"")</f>
        <v>확인필요</v>
      </c>
      <c r="P7" s="3" t="str" cm="1">
        <f t="array" ref="P7">IFERROR(INDEX(레드마인_배치!H:H,$N7),"")</f>
        <v>LGO0340U</v>
      </c>
      <c r="Q7" s="3" t="str" cm="1">
        <f t="array" ref="Q7">IFERROR(INDEX(레드마인_배치!I:I,$N7),"")</f>
        <v>LOADING POST DAILY - Cardinal</v>
      </c>
      <c r="R7" s="3" t="str" cm="1">
        <f t="array" ref="R7">IFERROR(INDEX(레드마인_배치!J:J,$N7),"")</f>
        <v>배치</v>
      </c>
    </row>
    <row r="8" spans="1:18">
      <c r="A8" s="3" t="s">
        <v>40</v>
      </c>
      <c r="B8" s="2">
        <v>0.95833333333333337</v>
      </c>
      <c r="C8" s="3" t="s">
        <v>0</v>
      </c>
      <c r="D8" s="3" t="s">
        <v>1</v>
      </c>
      <c r="E8" s="3" t="s">
        <v>2</v>
      </c>
      <c r="F8" s="3" t="s">
        <v>190</v>
      </c>
      <c r="G8" s="3" t="str">
        <f t="shared" si="0"/>
        <v>MCAPTLIB/CBCLGB510A</v>
      </c>
      <c r="H8" s="3" t="str">
        <f t="shared" si="1"/>
        <v>MCAPTLIB</v>
      </c>
      <c r="I8" s="15" t="s">
        <v>3029</v>
      </c>
      <c r="J8" s="3" t="str">
        <f t="shared" si="2"/>
        <v>CBCLGB510A</v>
      </c>
      <c r="K8" s="3" t="s">
        <v>3001</v>
      </c>
      <c r="L8">
        <f>COUNTIF(콜트리분석!A:A,스케쥴러분석!J8)</f>
        <v>48</v>
      </c>
      <c r="M8" s="3" t="str">
        <f t="shared" si="3"/>
        <v>배치</v>
      </c>
      <c r="N8" s="3">
        <f>IFERROR(MATCH(J8,레드마인_배치!G:G,0),"")</f>
        <v>293</v>
      </c>
      <c r="O8" s="3" t="str" cm="1">
        <f t="array" ref="O8">IFERROR(INDEX(레드마인_배치!E:E,$N8),"")</f>
        <v>확인필요</v>
      </c>
      <c r="P8" s="3" t="str" cm="1">
        <f t="array" ref="P8">IFERROR(INDEX(레드마인_배치!H:H,$N8),"")</f>
        <v>LGO0340U</v>
      </c>
      <c r="Q8" s="3" t="str" cm="1">
        <f t="array" ref="Q8">IFERROR(INDEX(레드마인_배치!I:I,$N8),"")</f>
        <v>LOADING POST DAILY BATCH</v>
      </c>
      <c r="R8" s="3" t="str" cm="1">
        <f t="array" ref="R8">IFERROR(INDEX(레드마인_배치!J:J,$N8),"")</f>
        <v>배치</v>
      </c>
    </row>
    <row r="9" spans="1:18">
      <c r="A9" s="3" t="s">
        <v>45</v>
      </c>
      <c r="B9" s="2">
        <v>0.97916666666666663</v>
      </c>
      <c r="C9" s="3" t="s">
        <v>0</v>
      </c>
      <c r="D9" s="3" t="s">
        <v>1</v>
      </c>
      <c r="E9" s="3" t="s">
        <v>2</v>
      </c>
      <c r="F9" s="3" t="s">
        <v>195</v>
      </c>
      <c r="G9" s="3" t="str">
        <f t="shared" si="0"/>
        <v>MCAPTLIB/CLCSLB210B</v>
      </c>
      <c r="H9" s="3" t="str">
        <f t="shared" si="1"/>
        <v>MCAPTLIB</v>
      </c>
      <c r="I9" s="15" t="s">
        <v>3026</v>
      </c>
      <c r="J9" s="3" t="str">
        <f t="shared" si="2"/>
        <v>CLCSLB210B</v>
      </c>
      <c r="K9" s="3" t="s">
        <v>3002</v>
      </c>
      <c r="L9">
        <f>COUNTIF(콜트리분석!A:A,스케쥴러분석!J9)</f>
        <v>61</v>
      </c>
      <c r="M9" s="3" t="str">
        <f t="shared" si="3"/>
        <v>CL</v>
      </c>
      <c r="N9" s="3" t="str">
        <f>IFERROR(MATCH(J9,레드마인_배치!G:G,0),"")</f>
        <v/>
      </c>
      <c r="O9" s="3" t="str" cm="1">
        <f t="array" ref="O9">IFERROR(INDEX(레드마인_배치!E:E,$N9),"")</f>
        <v/>
      </c>
      <c r="P9" s="3" t="str" cm="1">
        <f t="array" ref="P9">IFERROR(INDEX(레드마인_배치!H:H,$N9),"")</f>
        <v/>
      </c>
      <c r="Q9" s="3" t="str" cm="1">
        <f t="array" ref="Q9">IFERROR(INDEX(레드마인_배치!I:I,$N9),"")</f>
        <v/>
      </c>
      <c r="R9" s="3" t="str" cm="1">
        <f t="array" ref="R9">IFERROR(INDEX(레드마인_배치!J:J,$N9),"")</f>
        <v/>
      </c>
    </row>
    <row r="10" spans="1:18">
      <c r="A10" s="3" t="s">
        <v>48</v>
      </c>
      <c r="B10" s="2">
        <v>0.97916666666666663</v>
      </c>
      <c r="C10" s="3" t="s">
        <v>0</v>
      </c>
      <c r="D10" s="3" t="s">
        <v>1</v>
      </c>
      <c r="E10" s="3" t="s">
        <v>2</v>
      </c>
      <c r="F10" s="3" t="s">
        <v>198</v>
      </c>
      <c r="G10" s="3" t="str">
        <f t="shared" si="0"/>
        <v>MCAPTLIB/CBCLGB293A</v>
      </c>
      <c r="H10" s="3" t="str">
        <f t="shared" si="1"/>
        <v>MCAPTLIB</v>
      </c>
      <c r="I10" s="15" t="s">
        <v>3029</v>
      </c>
      <c r="J10" s="3" t="str">
        <f t="shared" si="2"/>
        <v>CBCLGB293A</v>
      </c>
      <c r="K10" s="3" t="s">
        <v>3003</v>
      </c>
      <c r="L10">
        <f>COUNTIF(콜트리분석!A:A,스케쥴러분석!J10)</f>
        <v>1</v>
      </c>
      <c r="M10" s="3" t="str">
        <f t="shared" si="3"/>
        <v>배치</v>
      </c>
      <c r="N10" s="3">
        <f>IFERROR(MATCH(J10,레드마인_배치!G:G,0),"")</f>
        <v>277</v>
      </c>
      <c r="O10" s="3" t="str" cm="1">
        <f t="array" ref="O10">IFERROR(INDEX(레드마인_배치!E:E,$N10),"")</f>
        <v>대상</v>
      </c>
      <c r="P10" s="3" t="str" cm="1">
        <f t="array" ref="P10">IFERROR(INDEX(레드마인_배치!H:H,$N10),"")</f>
        <v>LGB0100U</v>
      </c>
      <c r="Q10" s="3" t="str" cm="1">
        <f t="array" ref="Q10">IFERROR(INDEX(레드마인_배치!I:I,$N10),"")</f>
        <v xml:space="preserve">LOCATION RESERVE UNLINK             - DAILY BATCH </v>
      </c>
      <c r="R10" s="3" t="str" cm="1">
        <f t="array" ref="R10">IFERROR(INDEX(레드마인_배치!J:J,$N10),"")</f>
        <v>배치</v>
      </c>
    </row>
    <row r="11" spans="1:18">
      <c r="A11" s="3" t="s">
        <v>27</v>
      </c>
      <c r="B11" s="2">
        <v>0.99305555555555547</v>
      </c>
      <c r="C11" s="3" t="s">
        <v>0</v>
      </c>
      <c r="D11" s="3" t="s">
        <v>1</v>
      </c>
      <c r="E11" s="3" t="s">
        <v>2</v>
      </c>
      <c r="F11" s="3" t="s">
        <v>177</v>
      </c>
      <c r="G11" s="3" t="str">
        <f t="shared" si="0"/>
        <v>MCAPTLIB/CLCCMBATCH</v>
      </c>
      <c r="H11" s="3" t="str">
        <f t="shared" si="1"/>
        <v>MCAPTLIB</v>
      </c>
      <c r="I11" s="15" t="s">
        <v>3030</v>
      </c>
      <c r="J11" s="3" t="str">
        <f t="shared" si="2"/>
        <v>CLCCMBATCH</v>
      </c>
      <c r="K11" s="3" t="s">
        <v>3112</v>
      </c>
      <c r="L11">
        <f>COUNTIF(콜트리분석!A:A,스케쥴러분석!J11)</f>
        <v>3973</v>
      </c>
      <c r="M11" s="3" t="str">
        <f t="shared" si="3"/>
        <v>CL</v>
      </c>
      <c r="N11" s="3" t="str">
        <f>IFERROR(MATCH(J11,레드마인_배치!G:G,0),"")</f>
        <v/>
      </c>
      <c r="O11" s="3" t="str" cm="1">
        <f t="array" ref="O11">IFERROR(INDEX(레드마인_배치!E:E,$N11),"")</f>
        <v/>
      </c>
      <c r="P11" s="3" t="str" cm="1">
        <f t="array" ref="P11">IFERROR(INDEX(레드마인_배치!H:H,$N11),"")</f>
        <v/>
      </c>
      <c r="Q11" s="3" t="str" cm="1">
        <f t="array" ref="Q11">IFERROR(INDEX(레드마인_배치!I:I,$N11),"")</f>
        <v/>
      </c>
      <c r="R11" s="3" t="str" cm="1">
        <f t="array" ref="R11">IFERROR(INDEX(레드마인_배치!J:J,$N11),"")</f>
        <v/>
      </c>
    </row>
    <row r="12" spans="1:18">
      <c r="A12" s="12" t="s">
        <v>411</v>
      </c>
      <c r="B12" s="23">
        <v>4.1666666666666664E-2</v>
      </c>
      <c r="C12" s="12" t="s">
        <v>8</v>
      </c>
      <c r="D12" s="12" t="s">
        <v>1</v>
      </c>
      <c r="E12" s="11" t="s">
        <v>4</v>
      </c>
      <c r="F12" s="11" t="s">
        <v>260</v>
      </c>
      <c r="G12" s="11" t="str">
        <f t="shared" si="0"/>
        <v>FTPTH629</v>
      </c>
      <c r="H12" s="11" t="str">
        <f t="shared" si="1"/>
        <v/>
      </c>
      <c r="I12" s="17" t="s">
        <v>3028</v>
      </c>
      <c r="J12" s="11" t="str">
        <f t="shared" si="2"/>
        <v>FTPTH629</v>
      </c>
      <c r="K12" s="11" t="s">
        <v>3004</v>
      </c>
      <c r="L12">
        <f>COUNTIF(콜트리분석!A:A,스케쥴러분석!J12)</f>
        <v>0</v>
      </c>
      <c r="M12" s="3" t="str">
        <f t="shared" si="3"/>
        <v>배치</v>
      </c>
      <c r="N12" s="3" t="str">
        <f>IFERROR(MATCH(J12,레드마인_배치!G:G,0),"")</f>
        <v/>
      </c>
      <c r="O12" s="3" t="str" cm="1">
        <f t="array" ref="O12">IFERROR(INDEX(레드마인_배치!E:E,$N12),"")</f>
        <v/>
      </c>
      <c r="P12" s="3" t="str" cm="1">
        <f t="array" ref="P12">IFERROR(INDEX(레드마인_배치!H:H,$N12),"")</f>
        <v/>
      </c>
      <c r="Q12" s="3" t="str" cm="1">
        <f t="array" ref="Q12">IFERROR(INDEX(레드마인_배치!I:I,$N12),"")</f>
        <v/>
      </c>
      <c r="R12" s="3" t="str" cm="1">
        <f t="array" ref="R12">IFERROR(INDEX(레드마인_배치!J:J,$N12),"")</f>
        <v/>
      </c>
    </row>
    <row r="13" spans="1:18">
      <c r="A13" s="3" t="s">
        <v>46</v>
      </c>
      <c r="B13" s="2">
        <v>0.16666666666666666</v>
      </c>
      <c r="C13" s="3" t="s">
        <v>8</v>
      </c>
      <c r="D13" s="3" t="s">
        <v>1</v>
      </c>
      <c r="E13" s="3" t="s">
        <v>2</v>
      </c>
      <c r="F13" s="3" t="s">
        <v>196</v>
      </c>
      <c r="G13" s="3" t="str">
        <f t="shared" si="0"/>
        <v>MCAPTLIB/HXC676</v>
      </c>
      <c r="H13" s="3" t="str">
        <f t="shared" si="1"/>
        <v>MCAPTLIB</v>
      </c>
      <c r="I13" s="16" t="s">
        <v>3059</v>
      </c>
      <c r="J13" s="9" t="str">
        <f t="shared" si="2"/>
        <v>HXC676</v>
      </c>
      <c r="K13" s="9" t="s">
        <v>3006</v>
      </c>
      <c r="L13">
        <f>COUNTIF(콜트리분석!A:A,스케쥴러분석!J13)</f>
        <v>2</v>
      </c>
      <c r="M13" s="3" t="str">
        <f t="shared" si="3"/>
        <v>배치</v>
      </c>
      <c r="N13" s="3">
        <f>IFERROR(MATCH(J13,레드마인_배치!G:G,0),"")</f>
        <v>52</v>
      </c>
      <c r="O13" s="3" t="str" cm="1">
        <f t="array" ref="O13">IFERROR(INDEX(레드마인_배치!E:E,$N13),"")</f>
        <v>미대상</v>
      </c>
      <c r="P13" s="3" cm="1">
        <f t="array" ref="P13">IFERROR(INDEX(레드마인_배치!H:H,$N13),"")</f>
        <v>0</v>
      </c>
      <c r="Q13" s="3" t="str" cm="1">
        <f t="array" ref="Q13">IFERROR(INDEX(레드마인_배치!I:I,$N13),"")</f>
        <v>Send Parts Master Data to PartsEye Hyundai</v>
      </c>
      <c r="R13" s="3" t="str" cm="1">
        <f t="array" ref="R13">IFERROR(INDEX(레드마인_배치!J:J,$N13),"")</f>
        <v>배치</v>
      </c>
    </row>
    <row r="14" spans="1:18">
      <c r="A14" s="3" t="s">
        <v>89</v>
      </c>
      <c r="B14" s="2">
        <v>0.16666666666666666</v>
      </c>
      <c r="C14" s="3" t="s">
        <v>8</v>
      </c>
      <c r="D14" s="3" t="s">
        <v>1</v>
      </c>
      <c r="E14" s="3" t="s">
        <v>2</v>
      </c>
      <c r="F14" s="3" t="s">
        <v>325</v>
      </c>
      <c r="G14" s="3" t="str">
        <f t="shared" si="0"/>
        <v>MCAPTLIB/KXC676</v>
      </c>
      <c r="H14" s="3" t="str">
        <f t="shared" si="1"/>
        <v>MCAPTLIB</v>
      </c>
      <c r="I14" s="16" t="s">
        <v>3059</v>
      </c>
      <c r="J14" s="9" t="str">
        <f t="shared" si="2"/>
        <v>KXC676</v>
      </c>
      <c r="K14" s="9" t="s">
        <v>3007</v>
      </c>
      <c r="L14">
        <f>COUNTIF(콜트리분석!A:A,스케쥴러분석!J14)</f>
        <v>2</v>
      </c>
      <c r="M14" s="3" t="str">
        <f t="shared" si="3"/>
        <v>배치</v>
      </c>
      <c r="N14" s="3">
        <f>IFERROR(MATCH(J14,레드마인_배치!G:G,0),"")</f>
        <v>56</v>
      </c>
      <c r="O14" s="3" t="str" cm="1">
        <f t="array" ref="O14">IFERROR(INDEX(레드마인_배치!E:E,$N14),"")</f>
        <v>미대상</v>
      </c>
      <c r="P14" s="3" cm="1">
        <f t="array" ref="P14">IFERROR(INDEX(레드마인_배치!H:H,$N14),"")</f>
        <v>0</v>
      </c>
      <c r="Q14" s="3" t="str" cm="1">
        <f t="array" ref="Q14">IFERROR(INDEX(레드마인_배치!I:I,$N14),"")</f>
        <v>Send Parts Master Data to PartsEye</v>
      </c>
      <c r="R14" s="3" t="str" cm="1">
        <f t="array" ref="R14">IFERROR(INDEX(레드마인_배치!J:J,$N14),"")</f>
        <v>배치</v>
      </c>
    </row>
    <row r="15" spans="1:18">
      <c r="A15" s="3" t="s">
        <v>395</v>
      </c>
      <c r="B15" s="2">
        <v>0.20833333333333334</v>
      </c>
      <c r="C15" s="3" t="s">
        <v>5</v>
      </c>
      <c r="D15" s="3" t="s">
        <v>1</v>
      </c>
      <c r="E15" s="3" t="s">
        <v>2</v>
      </c>
      <c r="F15" s="3" t="s">
        <v>244</v>
      </c>
      <c r="G15" s="3" t="str">
        <f t="shared" si="0"/>
        <v>MCAPTLIB/FTPAPB001</v>
      </c>
      <c r="H15" s="3" t="str">
        <f t="shared" si="1"/>
        <v>MCAPTLIB</v>
      </c>
      <c r="I15" s="16" t="s">
        <v>3059</v>
      </c>
      <c r="J15" s="9" t="str">
        <f t="shared" si="2"/>
        <v>FTPAPB001</v>
      </c>
      <c r="K15" s="9" t="s">
        <v>3008</v>
      </c>
      <c r="L15">
        <f>COUNTIF(콜트리분석!A:A,스케쥴러분석!J15)</f>
        <v>1</v>
      </c>
      <c r="M15" s="3" t="str">
        <f t="shared" si="3"/>
        <v>배치</v>
      </c>
      <c r="N15" s="3" t="str">
        <f>IFERROR(MATCH(J15,레드마인_배치!G:G,0),"")</f>
        <v/>
      </c>
      <c r="O15" s="3" t="str" cm="1">
        <f t="array" ref="O15">IFERROR(INDEX(레드마인_배치!E:E,$N15),"")</f>
        <v/>
      </c>
      <c r="P15" s="3" t="str" cm="1">
        <f t="array" ref="P15">IFERROR(INDEX(레드마인_배치!H:H,$N15),"")</f>
        <v/>
      </c>
      <c r="Q15" s="3" t="str" cm="1">
        <f t="array" ref="Q15">IFERROR(INDEX(레드마인_배치!I:I,$N15),"")</f>
        <v/>
      </c>
      <c r="R15" s="3" t="str" cm="1">
        <f t="array" ref="R15">IFERROR(INDEX(레드마인_배치!J:J,$N15),"")</f>
        <v/>
      </c>
    </row>
    <row r="16" spans="1:18">
      <c r="A16" s="12" t="s">
        <v>31</v>
      </c>
      <c r="B16" s="23">
        <v>0.20833333333333334</v>
      </c>
      <c r="C16" s="12" t="s">
        <v>0</v>
      </c>
      <c r="D16" s="12" t="s">
        <v>1</v>
      </c>
      <c r="E16" s="11" t="s">
        <v>4</v>
      </c>
      <c r="F16" s="11" t="s">
        <v>181</v>
      </c>
      <c r="G16" s="11" t="str">
        <f t="shared" si="0"/>
        <v>MCAPTLIB/DW_MAIN</v>
      </c>
      <c r="H16" s="11" t="str">
        <f t="shared" si="1"/>
        <v>MCAPTLIB</v>
      </c>
      <c r="I16" s="17" t="s">
        <v>3031</v>
      </c>
      <c r="J16" s="11" t="str">
        <f t="shared" si="2"/>
        <v>DW_MAIN</v>
      </c>
      <c r="K16" s="11" t="s">
        <v>3009</v>
      </c>
      <c r="L16">
        <f>COUNTIF(콜트리분석!A:A,스케쥴러분석!J16)</f>
        <v>0</v>
      </c>
      <c r="M16" s="3" t="str">
        <f t="shared" si="3"/>
        <v>배치</v>
      </c>
      <c r="N16" s="3" t="str">
        <f>IFERROR(MATCH(J16,레드마인_배치!G:G,0),"")</f>
        <v/>
      </c>
      <c r="O16" s="3" t="str" cm="1">
        <f t="array" ref="O16">IFERROR(INDEX(레드마인_배치!E:E,$N16),"")</f>
        <v/>
      </c>
      <c r="P16" s="3" t="str" cm="1">
        <f t="array" ref="P16">IFERROR(INDEX(레드마인_배치!H:H,$N16),"")</f>
        <v/>
      </c>
      <c r="Q16" s="3" t="str" cm="1">
        <f t="array" ref="Q16">IFERROR(INDEX(레드마인_배치!I:I,$N16),"")</f>
        <v/>
      </c>
      <c r="R16" s="3" t="str" cm="1">
        <f t="array" ref="R16">IFERROR(INDEX(레드마인_배치!J:J,$N16),"")</f>
        <v/>
      </c>
    </row>
    <row r="17" spans="1:18">
      <c r="A17" s="3" t="s">
        <v>52</v>
      </c>
      <c r="B17" s="2">
        <v>0.20833333333333334</v>
      </c>
      <c r="C17" s="3" t="s">
        <v>0</v>
      </c>
      <c r="D17" s="3" t="s">
        <v>1</v>
      </c>
      <c r="E17" s="3" t="s">
        <v>2</v>
      </c>
      <c r="F17" s="3" t="s">
        <v>202</v>
      </c>
      <c r="G17" s="3" t="str">
        <f t="shared" si="0"/>
        <v>MCAPTLIB/CLXBATCHT</v>
      </c>
      <c r="H17" s="3" t="str">
        <f t="shared" si="1"/>
        <v>MCAPTLIB</v>
      </c>
      <c r="I17" s="20" t="s">
        <v>3030</v>
      </c>
      <c r="J17" s="21" t="str">
        <f t="shared" si="2"/>
        <v>CLXBATCHT</v>
      </c>
      <c r="K17" s="21" t="s">
        <v>3339</v>
      </c>
      <c r="L17">
        <f>COUNTIF(콜트리분석!A:A,스케쥴러분석!J17)</f>
        <v>1138</v>
      </c>
      <c r="M17" s="3" t="str">
        <f t="shared" si="3"/>
        <v>CL</v>
      </c>
      <c r="N17" s="3" t="str">
        <f>IFERROR(MATCH(J17,레드마인_배치!G:G,0),"")</f>
        <v/>
      </c>
      <c r="O17" s="3" t="str" cm="1">
        <f t="array" ref="O17">IFERROR(INDEX(레드마인_배치!E:E,$N17),"")</f>
        <v/>
      </c>
      <c r="P17" s="3" t="str" cm="1">
        <f t="array" ref="P17">IFERROR(INDEX(레드마인_배치!H:H,$N17),"")</f>
        <v/>
      </c>
      <c r="Q17" s="3" t="str" cm="1">
        <f t="array" ref="Q17">IFERROR(INDEX(레드마인_배치!I:I,$N17),"")</f>
        <v/>
      </c>
      <c r="R17" s="3" t="str" cm="1">
        <f t="array" ref="R17">IFERROR(INDEX(레드마인_배치!J:J,$N17),"")</f>
        <v/>
      </c>
    </row>
    <row r="18" spans="1:18">
      <c r="A18" s="3" t="s">
        <v>76</v>
      </c>
      <c r="B18" s="2">
        <v>0.20833333333333334</v>
      </c>
      <c r="C18" s="3" t="s">
        <v>25</v>
      </c>
      <c r="D18" s="3" t="s">
        <v>1</v>
      </c>
      <c r="E18" s="3" t="s">
        <v>2</v>
      </c>
      <c r="F18" s="3" t="s">
        <v>225</v>
      </c>
      <c r="G18" s="3" t="str">
        <f t="shared" si="0"/>
        <v>MCAPTLIB/KXC672</v>
      </c>
      <c r="H18" s="3" t="str">
        <f t="shared" si="1"/>
        <v>MCAPTLIB</v>
      </c>
      <c r="I18" s="16" t="s">
        <v>3059</v>
      </c>
      <c r="J18" s="9" t="str">
        <f t="shared" si="2"/>
        <v>KXC672</v>
      </c>
      <c r="K18" s="9" t="s">
        <v>3010</v>
      </c>
      <c r="L18">
        <f>COUNTIF(콜트리분석!A:A,스케쥴러분석!J18)</f>
        <v>2</v>
      </c>
      <c r="M18" s="3" t="str">
        <f t="shared" si="3"/>
        <v>배치</v>
      </c>
      <c r="N18" s="3">
        <f>IFERROR(MATCH(J18,레드마인_배치!G:G,0),"")</f>
        <v>54</v>
      </c>
      <c r="O18" s="3" t="str" cm="1">
        <f t="array" ref="O18">IFERROR(INDEX(레드마인_배치!E:E,$N18),"")</f>
        <v>미대상</v>
      </c>
      <c r="P18" s="3" cm="1">
        <f t="array" ref="P18">IFERROR(INDEX(레드마인_배치!H:H,$N18),"")</f>
        <v>0</v>
      </c>
      <c r="Q18" s="3" t="str" cm="1">
        <f t="array" ref="Q18">IFERROR(INDEX(레드마인_배치!I:I,$N18),"")</f>
        <v>Send PDC File to OEConnection</v>
      </c>
      <c r="R18" s="3" t="str" cm="1">
        <f t="array" ref="R18">IFERROR(INDEX(레드마인_배치!J:J,$N18),"")</f>
        <v>배치</v>
      </c>
    </row>
    <row r="19" spans="1:18">
      <c r="A19" s="3" t="s">
        <v>111</v>
      </c>
      <c r="B19" s="2">
        <v>0.22916666666666666</v>
      </c>
      <c r="C19" s="3" t="s">
        <v>9</v>
      </c>
      <c r="D19" s="3" t="s">
        <v>1</v>
      </c>
      <c r="E19" s="3" t="s">
        <v>2</v>
      </c>
      <c r="F19" s="3" t="s">
        <v>343</v>
      </c>
      <c r="G19" s="3" t="str">
        <f t="shared" si="0"/>
        <v>MCAPTLIB/FTPSIE001</v>
      </c>
      <c r="H19" s="3" t="str">
        <f t="shared" si="1"/>
        <v>MCAPTLIB</v>
      </c>
      <c r="I19" s="16" t="s">
        <v>3059</v>
      </c>
      <c r="J19" s="9" t="str">
        <f t="shared" si="2"/>
        <v>FTPSIE001</v>
      </c>
      <c r="K19" s="9" t="s">
        <v>3011</v>
      </c>
      <c r="L19">
        <f>COUNTIF(콜트리분석!A:A,스케쥴러분석!J19)</f>
        <v>1</v>
      </c>
      <c r="M19" s="3" t="str">
        <f t="shared" si="3"/>
        <v>배치</v>
      </c>
      <c r="N19" s="3" t="str">
        <f>IFERROR(MATCH(J19,레드마인_배치!G:G,0),"")</f>
        <v/>
      </c>
      <c r="O19" s="3" t="str" cm="1">
        <f t="array" ref="O19">IFERROR(INDEX(레드마인_배치!E:E,$N19),"")</f>
        <v/>
      </c>
      <c r="P19" s="3" t="str" cm="1">
        <f t="array" ref="P19">IFERROR(INDEX(레드마인_배치!H:H,$N19),"")</f>
        <v/>
      </c>
      <c r="Q19" s="3" t="str" cm="1">
        <f t="array" ref="Q19">IFERROR(INDEX(레드마인_배치!I:I,$N19),"")</f>
        <v/>
      </c>
      <c r="R19" s="3" t="str" cm="1">
        <f t="array" ref="R19">IFERROR(INDEX(레드마인_배치!J:J,$N19),"")</f>
        <v/>
      </c>
    </row>
    <row r="20" spans="1:18">
      <c r="A20" s="3" t="s">
        <v>112</v>
      </c>
      <c r="B20" s="2">
        <v>0.22916666666666666</v>
      </c>
      <c r="C20" s="3" t="s">
        <v>9</v>
      </c>
      <c r="D20" s="3" t="s">
        <v>1</v>
      </c>
      <c r="E20" s="3" t="s">
        <v>2</v>
      </c>
      <c r="F20" s="3" t="s">
        <v>344</v>
      </c>
      <c r="G20" s="3" t="str">
        <f t="shared" si="0"/>
        <v>MCAPTLIB/FTPSIE002</v>
      </c>
      <c r="H20" s="3" t="str">
        <f t="shared" si="1"/>
        <v>MCAPTLIB</v>
      </c>
      <c r="I20" s="16" t="s">
        <v>3059</v>
      </c>
      <c r="J20" s="9" t="str">
        <f t="shared" si="2"/>
        <v>FTPSIE002</v>
      </c>
      <c r="K20" s="9" t="s">
        <v>3011</v>
      </c>
      <c r="L20">
        <f>COUNTIF(콜트리분석!A:A,스케쥴러분석!J20)</f>
        <v>1</v>
      </c>
      <c r="M20" s="3" t="str">
        <f t="shared" si="3"/>
        <v>배치</v>
      </c>
      <c r="N20" s="3" t="str">
        <f>IFERROR(MATCH(J20,레드마인_배치!G:G,0),"")</f>
        <v/>
      </c>
      <c r="O20" s="3" t="str" cm="1">
        <f t="array" ref="O20">IFERROR(INDEX(레드마인_배치!E:E,$N20),"")</f>
        <v/>
      </c>
      <c r="P20" s="3" t="str" cm="1">
        <f t="array" ref="P20">IFERROR(INDEX(레드마인_배치!H:H,$N20),"")</f>
        <v/>
      </c>
      <c r="Q20" s="3" t="str" cm="1">
        <f t="array" ref="Q20">IFERROR(INDEX(레드마인_배치!I:I,$N20),"")</f>
        <v/>
      </c>
      <c r="R20" s="3" t="str" cm="1">
        <f t="array" ref="R20">IFERROR(INDEX(레드마인_배치!J:J,$N20),"")</f>
        <v/>
      </c>
    </row>
    <row r="21" spans="1:18">
      <c r="A21" s="3" t="s">
        <v>75</v>
      </c>
      <c r="B21" s="2">
        <v>0.25347222222222221</v>
      </c>
      <c r="C21" s="3" t="s">
        <v>8</v>
      </c>
      <c r="D21" s="3" t="s">
        <v>1</v>
      </c>
      <c r="E21" s="3" t="s">
        <v>2</v>
      </c>
      <c r="F21" s="3" t="s">
        <v>224</v>
      </c>
      <c r="G21" s="3" t="str">
        <f t="shared" si="0"/>
        <v>MCAPTLIB/KXC673</v>
      </c>
      <c r="H21" s="3" t="str">
        <f t="shared" si="1"/>
        <v>MCAPTLIB</v>
      </c>
      <c r="I21" s="16" t="s">
        <v>3059</v>
      </c>
      <c r="J21" s="9" t="str">
        <f t="shared" si="2"/>
        <v>KXC673</v>
      </c>
      <c r="K21" s="9" t="s">
        <v>3012</v>
      </c>
      <c r="L21">
        <f>COUNTIF(콜트리분석!A:A,스케쥴러분석!J21)</f>
        <v>2</v>
      </c>
      <c r="M21" s="3" t="str">
        <f t="shared" si="3"/>
        <v>배치</v>
      </c>
      <c r="N21" s="3">
        <f>IFERROR(MATCH(J21,레드마인_배치!G:G,0),"")</f>
        <v>55</v>
      </c>
      <c r="O21" s="3" t="str" cm="1">
        <f t="array" ref="O21">IFERROR(INDEX(레드마인_배치!E:E,$N21),"")</f>
        <v>미대상</v>
      </c>
      <c r="P21" s="3" cm="1">
        <f t="array" ref="P21">IFERROR(INDEX(레드마인_배치!H:H,$N21),"")</f>
        <v>0</v>
      </c>
      <c r="Q21" s="3" t="str" cm="1">
        <f t="array" ref="Q21">IFERROR(INDEX(레드마인_배치!I:I,$N21),"")</f>
        <v>Send Dealer Master File to OEConnection</v>
      </c>
      <c r="R21" s="3" t="str" cm="1">
        <f t="array" ref="R21">IFERROR(INDEX(레드마인_배치!J:J,$N21),"")</f>
        <v>배치</v>
      </c>
    </row>
    <row r="22" spans="1:18">
      <c r="A22" s="3" t="s">
        <v>77</v>
      </c>
      <c r="B22" s="2">
        <v>0.26041666666666669</v>
      </c>
      <c r="C22" s="3" t="s">
        <v>8</v>
      </c>
      <c r="D22" s="3" t="s">
        <v>1</v>
      </c>
      <c r="E22" s="3" t="s">
        <v>2</v>
      </c>
      <c r="F22" s="3" t="s">
        <v>226</v>
      </c>
      <c r="G22" s="3" t="str">
        <f t="shared" si="0"/>
        <v>MCAPTLIB/KXC671</v>
      </c>
      <c r="H22" s="3" t="str">
        <f t="shared" si="1"/>
        <v>MCAPTLIB</v>
      </c>
      <c r="I22" s="16" t="s">
        <v>3059</v>
      </c>
      <c r="J22" s="9" t="str">
        <f t="shared" si="2"/>
        <v>KXC671</v>
      </c>
      <c r="K22" s="9" t="s">
        <v>3013</v>
      </c>
      <c r="L22">
        <f>COUNTIF(콜트리분석!A:A,스케쥴러분석!J22)</f>
        <v>2</v>
      </c>
      <c r="M22" s="3" t="str">
        <f t="shared" si="3"/>
        <v>배치</v>
      </c>
      <c r="N22" s="3">
        <f>IFERROR(MATCH(J22,레드마인_배치!G:G,0),"")</f>
        <v>53</v>
      </c>
      <c r="O22" s="3" t="str" cm="1">
        <f t="array" ref="O22">IFERROR(INDEX(레드마인_배치!E:E,$N22),"")</f>
        <v>미대상</v>
      </c>
      <c r="P22" s="3" cm="1">
        <f t="array" ref="P22">IFERROR(INDEX(레드마인_배치!H:H,$N22),"")</f>
        <v>0</v>
      </c>
      <c r="Q22" s="3" t="str" cm="1">
        <f t="array" ref="Q22">IFERROR(INDEX(레드마인_배치!I:I,$N22),"")</f>
        <v>Send Parts Master Data to OEConnection</v>
      </c>
      <c r="R22" s="3" t="str" cm="1">
        <f t="array" ref="R22">IFERROR(INDEX(레드마인_배치!J:J,$N22),"")</f>
        <v>배치</v>
      </c>
    </row>
    <row r="23" spans="1:18">
      <c r="A23" s="3" t="s">
        <v>49</v>
      </c>
      <c r="B23" s="2">
        <v>0.29166666666666669</v>
      </c>
      <c r="C23" s="3" t="s">
        <v>6</v>
      </c>
      <c r="D23" s="3" t="s">
        <v>1</v>
      </c>
      <c r="E23" s="3" t="s">
        <v>2</v>
      </c>
      <c r="F23" s="3" t="s">
        <v>199</v>
      </c>
      <c r="G23" s="3" t="str">
        <f t="shared" si="0"/>
        <v>MCAPTLIB/CLCICB083B</v>
      </c>
      <c r="H23" s="3" t="str">
        <f t="shared" si="1"/>
        <v>MCAPTLIB</v>
      </c>
      <c r="I23" s="15" t="s">
        <v>3028</v>
      </c>
      <c r="J23" s="3" t="str">
        <f t="shared" si="2"/>
        <v>CLCICB083B</v>
      </c>
      <c r="K23" s="3" t="s">
        <v>3014</v>
      </c>
      <c r="L23">
        <f>COUNTIF(콜트리분석!A:A,스케쥴러분석!J23)</f>
        <v>2</v>
      </c>
      <c r="M23" s="3" t="str">
        <f t="shared" si="3"/>
        <v>CL</v>
      </c>
      <c r="N23" s="3" t="str">
        <f>IFERROR(MATCH(J23,레드마인_배치!G:G,0),"")</f>
        <v/>
      </c>
      <c r="O23" s="3" t="str" cm="1">
        <f t="array" ref="O23">IFERROR(INDEX(레드마인_배치!E:E,$N23),"")</f>
        <v/>
      </c>
      <c r="P23" s="3" t="str" cm="1">
        <f t="array" ref="P23">IFERROR(INDEX(레드마인_배치!H:H,$N23),"")</f>
        <v/>
      </c>
      <c r="Q23" s="3" t="str" cm="1">
        <f t="array" ref="Q23">IFERROR(INDEX(레드마인_배치!I:I,$N23),"")</f>
        <v/>
      </c>
      <c r="R23" s="3" t="str" cm="1">
        <f t="array" ref="R23">IFERROR(INDEX(레드마인_배치!J:J,$N23),"")</f>
        <v/>
      </c>
    </row>
    <row r="24" spans="1:18">
      <c r="A24" s="3" t="s">
        <v>50</v>
      </c>
      <c r="B24" s="2">
        <v>0.3125</v>
      </c>
      <c r="C24" s="3" t="s">
        <v>6</v>
      </c>
      <c r="D24" s="3" t="s">
        <v>1</v>
      </c>
      <c r="E24" s="3" t="s">
        <v>2</v>
      </c>
      <c r="F24" s="3" t="s">
        <v>200</v>
      </c>
      <c r="G24" s="3" t="str">
        <f t="shared" si="0"/>
        <v>MCAPTLIB/CLCICB082A</v>
      </c>
      <c r="H24" s="3" t="str">
        <f t="shared" si="1"/>
        <v>MCAPTLIB</v>
      </c>
      <c r="I24" s="15" t="s">
        <v>3028</v>
      </c>
      <c r="J24" s="3" t="str">
        <f t="shared" si="2"/>
        <v>CLCICB082A</v>
      </c>
      <c r="K24" s="3" t="s">
        <v>3015</v>
      </c>
      <c r="L24">
        <f>COUNTIF(콜트리분석!A:A,스케쥴러분석!J24)</f>
        <v>3</v>
      </c>
      <c r="M24" s="3" t="str">
        <f t="shared" si="3"/>
        <v>CL</v>
      </c>
      <c r="N24" s="3" t="str">
        <f>IFERROR(MATCH(J24,레드마인_배치!G:G,0),"")</f>
        <v/>
      </c>
      <c r="O24" s="3" t="str" cm="1">
        <f t="array" ref="O24">IFERROR(INDEX(레드마인_배치!E:E,$N24),"")</f>
        <v/>
      </c>
      <c r="P24" s="3" t="str" cm="1">
        <f t="array" ref="P24">IFERROR(INDEX(레드마인_배치!H:H,$N24),"")</f>
        <v/>
      </c>
      <c r="Q24" s="3" t="str" cm="1">
        <f t="array" ref="Q24">IFERROR(INDEX(레드마인_배치!I:I,$N24),"")</f>
        <v/>
      </c>
      <c r="R24" s="3" t="str" cm="1">
        <f t="array" ref="R24">IFERROR(INDEX(레드마인_배치!J:J,$N24),"")</f>
        <v/>
      </c>
    </row>
    <row r="25" spans="1:18">
      <c r="A25" s="12" t="s">
        <v>32</v>
      </c>
      <c r="B25" s="23">
        <v>0.33333333333333331</v>
      </c>
      <c r="C25" s="12" t="s">
        <v>6</v>
      </c>
      <c r="D25" s="12" t="s">
        <v>1</v>
      </c>
      <c r="E25" s="11" t="s">
        <v>4</v>
      </c>
      <c r="F25" s="11" t="s">
        <v>182</v>
      </c>
      <c r="G25" s="11" t="str">
        <f t="shared" si="0"/>
        <v>MCAPTLIB/DWPCM100SP</v>
      </c>
      <c r="H25" s="11" t="str">
        <f t="shared" si="1"/>
        <v>MCAPTLIB</v>
      </c>
      <c r="I25" s="17" t="s">
        <v>3031</v>
      </c>
      <c r="J25" s="11" t="str">
        <f t="shared" si="2"/>
        <v>DWPCM100SP</v>
      </c>
      <c r="K25" s="11"/>
      <c r="L25">
        <f>COUNTIF(콜트리분석!A:A,스케쥴러분석!J25)</f>
        <v>0</v>
      </c>
      <c r="M25" s="3" t="str">
        <f t="shared" si="3"/>
        <v>배치</v>
      </c>
      <c r="N25" s="3" t="str">
        <f>IFERROR(MATCH(J25,레드마인_배치!G:G,0),"")</f>
        <v/>
      </c>
      <c r="O25" s="3" t="str" cm="1">
        <f t="array" ref="O25">IFERROR(INDEX(레드마인_배치!E:E,$N25),"")</f>
        <v/>
      </c>
      <c r="P25" s="3" t="str" cm="1">
        <f t="array" ref="P25">IFERROR(INDEX(레드마인_배치!H:H,$N25),"")</f>
        <v/>
      </c>
      <c r="Q25" s="3" t="str" cm="1">
        <f t="array" ref="Q25">IFERROR(INDEX(레드마인_배치!I:I,$N25),"")</f>
        <v/>
      </c>
      <c r="R25" s="3" t="str" cm="1">
        <f t="array" ref="R25">IFERROR(INDEX(레드마인_배치!J:J,$N25),"")</f>
        <v/>
      </c>
    </row>
    <row r="26" spans="1:18">
      <c r="A26" s="3" t="s">
        <v>42</v>
      </c>
      <c r="B26" s="2">
        <v>0.33333333333333331</v>
      </c>
      <c r="C26" s="3" t="s">
        <v>11</v>
      </c>
      <c r="D26" s="3" t="s">
        <v>1</v>
      </c>
      <c r="E26" s="3" t="s">
        <v>2</v>
      </c>
      <c r="F26" s="3" t="s">
        <v>473</v>
      </c>
      <c r="G26" s="3" t="str">
        <f t="shared" si="0"/>
        <v>MCAPTLIB/CLCCMB300A</v>
      </c>
      <c r="H26" s="3" t="str">
        <f t="shared" si="1"/>
        <v>MCAPTLIB</v>
      </c>
      <c r="I26" s="15" t="s">
        <v>3030</v>
      </c>
      <c r="J26" s="3" t="str">
        <f t="shared" si="2"/>
        <v>CLCCMB300A</v>
      </c>
      <c r="K26" s="3" t="s">
        <v>3016</v>
      </c>
      <c r="L26">
        <f>COUNTIF(콜트리분석!A:A,스케쥴러분석!J26)</f>
        <v>2</v>
      </c>
      <c r="M26" s="3" t="str">
        <f t="shared" si="3"/>
        <v>CL</v>
      </c>
      <c r="N26" s="3" t="str">
        <f>IFERROR(MATCH(J26,레드마인_배치!G:G,0),"")</f>
        <v/>
      </c>
      <c r="O26" s="3" t="str" cm="1">
        <f t="array" ref="O26">IFERROR(INDEX(레드마인_배치!E:E,$N26),"")</f>
        <v/>
      </c>
      <c r="P26" s="3" t="str" cm="1">
        <f t="array" ref="P26">IFERROR(INDEX(레드마인_배치!H:H,$N26),"")</f>
        <v/>
      </c>
      <c r="Q26" s="3" t="str" cm="1">
        <f t="array" ref="Q26">IFERROR(INDEX(레드마인_배치!I:I,$N26),"")</f>
        <v/>
      </c>
      <c r="R26" s="3" t="str" cm="1">
        <f t="array" ref="R26">IFERROR(INDEX(레드마인_배치!J:J,$N26),"")</f>
        <v/>
      </c>
    </row>
    <row r="27" spans="1:18">
      <c r="A27" s="12" t="s">
        <v>54</v>
      </c>
      <c r="B27" s="23">
        <v>0.35416666666666669</v>
      </c>
      <c r="C27" s="12" t="s">
        <v>11</v>
      </c>
      <c r="D27" s="12" t="s">
        <v>1</v>
      </c>
      <c r="E27" s="11" t="s">
        <v>4</v>
      </c>
      <c r="F27" s="11" t="s">
        <v>204</v>
      </c>
      <c r="G27" s="11" t="str">
        <f t="shared" si="0"/>
        <v>MCAPTLIB/CBCSLB437C</v>
      </c>
      <c r="H27" s="11" t="str">
        <f t="shared" si="1"/>
        <v>MCAPTLIB</v>
      </c>
      <c r="I27" s="17" t="s">
        <v>3026</v>
      </c>
      <c r="J27" s="11" t="str">
        <f t="shared" si="2"/>
        <v>CBCSLB437C</v>
      </c>
      <c r="K27" s="11" t="s">
        <v>3017</v>
      </c>
      <c r="L27">
        <f>COUNTIF(콜트리분석!A:A,스케쥴러분석!J27)</f>
        <v>0</v>
      </c>
      <c r="M27" s="3" t="str">
        <f t="shared" si="3"/>
        <v>배치</v>
      </c>
      <c r="N27" s="3" t="str">
        <f>IFERROR(MATCH(J27,레드마인_배치!G:G,0),"")</f>
        <v/>
      </c>
      <c r="O27" s="3" t="str" cm="1">
        <f t="array" ref="O27">IFERROR(INDEX(레드마인_배치!E:E,$N27),"")</f>
        <v/>
      </c>
      <c r="P27" s="3" t="str" cm="1">
        <f t="array" ref="P27">IFERROR(INDEX(레드마인_배치!H:H,$N27),"")</f>
        <v/>
      </c>
      <c r="Q27" s="3" t="str" cm="1">
        <f t="array" ref="Q27">IFERROR(INDEX(레드마인_배치!I:I,$N27),"")</f>
        <v/>
      </c>
      <c r="R27" s="3" t="str" cm="1">
        <f t="array" ref="R27">IFERROR(INDEX(레드마인_배치!J:J,$N27),"")</f>
        <v/>
      </c>
    </row>
    <row r="28" spans="1:18">
      <c r="A28" s="3" t="s">
        <v>57</v>
      </c>
      <c r="B28" s="2">
        <v>0.35416666666666669</v>
      </c>
      <c r="C28" s="3" t="s">
        <v>11</v>
      </c>
      <c r="D28" s="3" t="s">
        <v>1</v>
      </c>
      <c r="E28" s="3" t="s">
        <v>2</v>
      </c>
      <c r="F28" s="3" t="s">
        <v>206</v>
      </c>
      <c r="G28" s="3" t="str">
        <f t="shared" si="0"/>
        <v>MCAPTLIB/CLCLGB070A</v>
      </c>
      <c r="H28" s="3" t="str">
        <f t="shared" si="1"/>
        <v>MCAPTLIB</v>
      </c>
      <c r="I28" s="16" t="s">
        <v>3029</v>
      </c>
      <c r="J28" s="9" t="str">
        <f t="shared" si="2"/>
        <v>CLCLGB070A</v>
      </c>
      <c r="K28" s="9" t="s">
        <v>1096</v>
      </c>
      <c r="L28">
        <f>COUNTIF(콜트리분석!A:A,스케쥴러분석!J28)</f>
        <v>4</v>
      </c>
      <c r="M28" s="3" t="str">
        <f t="shared" si="3"/>
        <v>CL</v>
      </c>
      <c r="N28" s="3" t="str">
        <f>IFERROR(MATCH(J28,레드마인_배치!G:G,0),"")</f>
        <v/>
      </c>
      <c r="O28" s="3" t="str" cm="1">
        <f t="array" ref="O28">IFERROR(INDEX(레드마인_배치!E:E,$N28),"")</f>
        <v/>
      </c>
      <c r="P28" s="3" t="str" cm="1">
        <f t="array" ref="P28">IFERROR(INDEX(레드마인_배치!H:H,$N28),"")</f>
        <v/>
      </c>
      <c r="Q28" s="3" t="str" cm="1">
        <f t="array" ref="Q28">IFERROR(INDEX(레드마인_배치!I:I,$N28),"")</f>
        <v/>
      </c>
      <c r="R28" s="3" t="str" cm="1">
        <f t="array" ref="R28">IFERROR(INDEX(레드마인_배치!J:J,$N28),"")</f>
        <v/>
      </c>
    </row>
    <row r="29" spans="1:18">
      <c r="A29" s="3" t="s">
        <v>44</v>
      </c>
      <c r="B29" s="2">
        <v>0.375</v>
      </c>
      <c r="C29" s="3" t="s">
        <v>11</v>
      </c>
      <c r="D29" s="3" t="s">
        <v>1</v>
      </c>
      <c r="E29" s="3" t="s">
        <v>2</v>
      </c>
      <c r="F29" s="3" t="s">
        <v>194</v>
      </c>
      <c r="G29" s="3" t="str">
        <f t="shared" si="0"/>
        <v>MCAPTLIB/CLCLGB218Z</v>
      </c>
      <c r="H29" s="3" t="str">
        <f t="shared" si="1"/>
        <v>MCAPTLIB</v>
      </c>
      <c r="I29" s="15" t="s">
        <v>3029</v>
      </c>
      <c r="J29" s="3" t="str">
        <f t="shared" si="2"/>
        <v>CLCLGB218Z</v>
      </c>
      <c r="K29" s="3"/>
      <c r="L29">
        <f>COUNTIF(콜트리분석!A:A,스케쥴러분석!J29)</f>
        <v>14</v>
      </c>
      <c r="M29" s="3" t="str">
        <f t="shared" si="3"/>
        <v>CL</v>
      </c>
      <c r="N29" s="3">
        <f>IFERROR(MATCH(J29,레드마인_배치!G:G,0),"")</f>
        <v>46</v>
      </c>
      <c r="O29" s="3" t="str" cm="1">
        <f t="array" ref="O29">IFERROR(INDEX(레드마인_배치!E:E,$N29),"")</f>
        <v>확인필요</v>
      </c>
      <c r="P29" s="3" cm="1">
        <f t="array" ref="P29">IFERROR(INDEX(레드마인_배치!H:H,$N29),"")</f>
        <v>0</v>
      </c>
      <c r="Q29" s="3" t="str" cm="1">
        <f t="array" ref="Q29">IFERROR(INDEX(레드마인_배치!I:I,$N29),"")</f>
        <v>OFF-SITE INTERFACE SCHEDULE</v>
      </c>
      <c r="R29" s="3" t="str" cm="1">
        <f t="array" ref="R29">IFERROR(INDEX(레드마인_배치!J:J,$N29),"")</f>
        <v>배치</v>
      </c>
    </row>
    <row r="30" spans="1:18">
      <c r="A30" s="3" t="s">
        <v>43</v>
      </c>
      <c r="B30" s="2">
        <v>0.41666666666666669</v>
      </c>
      <c r="C30" s="3" t="s">
        <v>0</v>
      </c>
      <c r="D30" s="3" t="s">
        <v>1</v>
      </c>
      <c r="E30" s="3" t="s">
        <v>2</v>
      </c>
      <c r="F30" s="3" t="s">
        <v>193</v>
      </c>
      <c r="G30" s="3" t="str">
        <f t="shared" si="0"/>
        <v>MCAPTLIB/CBCCMB991A</v>
      </c>
      <c r="H30" s="3" t="str">
        <f t="shared" si="1"/>
        <v>MCAPTLIB</v>
      </c>
      <c r="I30" s="15" t="s">
        <v>3030</v>
      </c>
      <c r="J30" s="3" t="str">
        <f t="shared" si="2"/>
        <v>CBCCMB991A</v>
      </c>
      <c r="K30" s="3" t="s">
        <v>3018</v>
      </c>
      <c r="L30">
        <f>COUNTIF(콜트리분석!A:A,스케쥴러분석!J30)</f>
        <v>3</v>
      </c>
      <c r="M30" s="3" t="str">
        <f t="shared" si="3"/>
        <v>배치</v>
      </c>
      <c r="N30" s="3">
        <f>IFERROR(MATCH(J30,레드마인_배치!G:G,0),"")</f>
        <v>49</v>
      </c>
      <c r="O30" s="3" t="str" cm="1">
        <f t="array" ref="O30">IFERROR(INDEX(레드마인_배치!E:E,$N30),"")</f>
        <v>확인필요</v>
      </c>
      <c r="P30" s="3" cm="1">
        <f t="array" ref="P30">IFERROR(INDEX(레드마인_배치!H:H,$N30),"")</f>
        <v>0</v>
      </c>
      <c r="Q30" s="3" t="str" cm="1">
        <f t="array" ref="Q30">IFERROR(INDEX(레드마인_배치!I:I,$N30),"")</f>
        <v xml:space="preserve">Send Notification Email for Long Running Processes </v>
      </c>
      <c r="R30" s="3" t="str" cm="1">
        <f t="array" ref="R30">IFERROR(INDEX(레드마인_배치!J:J,$N30),"")</f>
        <v>배치</v>
      </c>
    </row>
    <row r="31" spans="1:18">
      <c r="A31" s="3" t="s">
        <v>41</v>
      </c>
      <c r="B31" s="2">
        <v>0.4375</v>
      </c>
      <c r="C31" s="3" t="s">
        <v>6</v>
      </c>
      <c r="D31" s="3" t="s">
        <v>7</v>
      </c>
      <c r="E31" s="3" t="s">
        <v>2</v>
      </c>
      <c r="F31" s="3" t="s">
        <v>191</v>
      </c>
      <c r="G31" s="3" t="str">
        <f t="shared" si="0"/>
        <v>MCAPTLIB/CBCCMB200A</v>
      </c>
      <c r="H31" s="3" t="str">
        <f t="shared" si="1"/>
        <v>MCAPTLIB</v>
      </c>
      <c r="I31" s="15" t="s">
        <v>3030</v>
      </c>
      <c r="J31" s="3" t="str">
        <f t="shared" si="2"/>
        <v>CBCCMB200A</v>
      </c>
      <c r="K31" s="3" t="s">
        <v>3019</v>
      </c>
      <c r="L31">
        <f>COUNTIF(콜트리분석!A:A,스케쥴러분석!J31)</f>
        <v>2</v>
      </c>
      <c r="M31" s="3" t="str">
        <f t="shared" si="3"/>
        <v>배치</v>
      </c>
      <c r="N31" s="3">
        <f>IFERROR(MATCH(J31,레드마인_배치!G:G,0),"")</f>
        <v>50</v>
      </c>
      <c r="O31" s="3" t="str" cm="1">
        <f t="array" ref="O31">IFERROR(INDEX(레드마인_배치!E:E,$N31),"")</f>
        <v>미대상</v>
      </c>
      <c r="P31" s="3" cm="1">
        <f t="array" ref="P31">IFERROR(INDEX(레드마인_배치!H:H,$N31),"")</f>
        <v>0</v>
      </c>
      <c r="Q31" s="3" t="str" cm="1">
        <f t="array" ref="Q31">IFERROR(INDEX(레드마인_배치!I:I,$N31),"")</f>
        <v xml:space="preserve">Remove Member ( before  6 month ) </v>
      </c>
      <c r="R31" s="3" t="str" cm="1">
        <f t="array" ref="R31">IFERROR(INDEX(레드마인_배치!J:J,$N31),"")</f>
        <v>배치</v>
      </c>
    </row>
    <row r="32" spans="1:18">
      <c r="A32" s="3" t="s">
        <v>34</v>
      </c>
      <c r="B32" s="2">
        <v>0.45833333333333331</v>
      </c>
      <c r="C32" s="3" t="s">
        <v>11</v>
      </c>
      <c r="D32" s="3" t="s">
        <v>1</v>
      </c>
      <c r="E32" s="3" t="s">
        <v>2</v>
      </c>
      <c r="F32" s="3" t="s">
        <v>184</v>
      </c>
      <c r="G32" s="3" t="str">
        <f t="shared" si="0"/>
        <v>MCAPTLIB/CLCSLB301A</v>
      </c>
      <c r="H32" s="3" t="str">
        <f t="shared" si="1"/>
        <v>MCAPTLIB</v>
      </c>
      <c r="I32" s="16" t="s">
        <v>3026</v>
      </c>
      <c r="J32" s="9" t="str">
        <f t="shared" si="2"/>
        <v>CLCSLB301A</v>
      </c>
      <c r="K32" s="9" t="s">
        <v>3020</v>
      </c>
      <c r="L32">
        <f>COUNTIF(콜트리분석!A:A,스케쥴러분석!J32)</f>
        <v>86</v>
      </c>
      <c r="M32" s="3" t="str">
        <f t="shared" si="3"/>
        <v>CL</v>
      </c>
      <c r="N32" s="3" t="str">
        <f>IFERROR(MATCH(J32,레드마인_배치!G:G,0),"")</f>
        <v/>
      </c>
      <c r="O32" s="3" t="str" cm="1">
        <f t="array" ref="O32">IFERROR(INDEX(레드마인_배치!E:E,$N32),"")</f>
        <v/>
      </c>
      <c r="P32" s="3" t="str" cm="1">
        <f t="array" ref="P32">IFERROR(INDEX(레드마인_배치!H:H,$N32),"")</f>
        <v/>
      </c>
      <c r="Q32" s="3" t="str" cm="1">
        <f t="array" ref="Q32">IFERROR(INDEX(레드마인_배치!I:I,$N32),"")</f>
        <v/>
      </c>
      <c r="R32" s="3" t="str" cm="1">
        <f t="array" ref="R32">IFERROR(INDEX(레드마인_배치!J:J,$N32),"")</f>
        <v/>
      </c>
    </row>
    <row r="33" spans="1:18">
      <c r="A33" s="3" t="s">
        <v>29</v>
      </c>
      <c r="B33" s="2">
        <v>0.5</v>
      </c>
      <c r="C33" s="3" t="s">
        <v>11</v>
      </c>
      <c r="D33" s="3" t="s">
        <v>1</v>
      </c>
      <c r="E33" s="3" t="s">
        <v>2</v>
      </c>
      <c r="F33" s="3" t="s">
        <v>179</v>
      </c>
      <c r="G33" s="3" t="str">
        <f t="shared" si="0"/>
        <v>MCAPTLIB/CLCIFB030C</v>
      </c>
      <c r="H33" s="3" t="str">
        <f t="shared" si="1"/>
        <v>MCAPTLIB</v>
      </c>
      <c r="I33" s="16" t="s">
        <v>3026</v>
      </c>
      <c r="J33" s="9" t="str">
        <f t="shared" si="2"/>
        <v>CLCIFB030C</v>
      </c>
      <c r="K33" s="9"/>
      <c r="L33">
        <f>COUNTIF(콜트리분석!A:A,스케쥴러분석!J33)</f>
        <v>566</v>
      </c>
      <c r="M33" s="3" t="str">
        <f t="shared" si="3"/>
        <v>CL</v>
      </c>
      <c r="N33" s="3" t="str">
        <f>IFERROR(MATCH(J33,레드마인_배치!G:G,0),"")</f>
        <v/>
      </c>
      <c r="O33" s="3" t="str" cm="1">
        <f t="array" ref="O33">IFERROR(INDEX(레드마인_배치!E:E,$N33),"")</f>
        <v/>
      </c>
      <c r="P33" s="3" t="str" cm="1">
        <f t="array" ref="P33">IFERROR(INDEX(레드마인_배치!H:H,$N33),"")</f>
        <v/>
      </c>
      <c r="Q33" s="3" t="str" cm="1">
        <f t="array" ref="Q33">IFERROR(INDEX(레드마인_배치!I:I,$N33),"")</f>
        <v/>
      </c>
      <c r="R33" s="3" t="str" cm="1">
        <f t="array" ref="R33">IFERROR(INDEX(레드마인_배치!J:J,$N33),"")</f>
        <v/>
      </c>
    </row>
    <row r="34" spans="1:18">
      <c r="A34" s="3" t="s">
        <v>39</v>
      </c>
      <c r="B34" s="2">
        <v>0.5</v>
      </c>
      <c r="C34" s="3" t="s">
        <v>6</v>
      </c>
      <c r="D34" s="3" t="s">
        <v>1</v>
      </c>
      <c r="E34" s="3" t="s">
        <v>2</v>
      </c>
      <c r="F34" s="3" t="s">
        <v>189</v>
      </c>
      <c r="G34" s="3" t="str">
        <f t="shared" si="0"/>
        <v>MCAPTLIB/CLCICB610A</v>
      </c>
      <c r="H34" s="3" t="str">
        <f t="shared" si="1"/>
        <v>MCAPTLIB</v>
      </c>
      <c r="I34" s="15" t="s">
        <v>3027</v>
      </c>
      <c r="J34" s="3" t="str">
        <f t="shared" si="2"/>
        <v>CLCICB610A</v>
      </c>
      <c r="K34" s="3" t="s">
        <v>1317</v>
      </c>
      <c r="L34">
        <f>COUNTIF(콜트리분석!A:A,스케쥴러분석!J34)</f>
        <v>204</v>
      </c>
      <c r="M34" s="3" t="str">
        <f t="shared" si="3"/>
        <v>CL</v>
      </c>
      <c r="N34" s="3" t="str">
        <f>IFERROR(MATCH(J34,레드마인_배치!G:G,0),"")</f>
        <v/>
      </c>
      <c r="O34" s="3" t="str" cm="1">
        <f t="array" ref="O34">IFERROR(INDEX(레드마인_배치!E:E,$N34),"")</f>
        <v/>
      </c>
      <c r="P34" s="3" t="str" cm="1">
        <f t="array" ref="P34">IFERROR(INDEX(레드마인_배치!H:H,$N34),"")</f>
        <v/>
      </c>
      <c r="Q34" s="3" t="str" cm="1">
        <f t="array" ref="Q34">IFERROR(INDEX(레드마인_배치!I:I,$N34),"")</f>
        <v/>
      </c>
      <c r="R34" s="3" t="str" cm="1">
        <f t="array" ref="R34">IFERROR(INDEX(레드마인_배치!J:J,$N34),"")</f>
        <v/>
      </c>
    </row>
    <row r="35" spans="1:18">
      <c r="A35" s="3" t="s">
        <v>38</v>
      </c>
      <c r="B35" s="2">
        <v>0.52083333333333337</v>
      </c>
      <c r="C35" s="3" t="s">
        <v>6</v>
      </c>
      <c r="D35" s="3" t="s">
        <v>1</v>
      </c>
      <c r="E35" s="3" t="s">
        <v>2</v>
      </c>
      <c r="F35" s="3" t="s">
        <v>188</v>
      </c>
      <c r="G35" s="3" t="str">
        <f t="shared" si="0"/>
        <v>MCAPTLIB/CLCTHB521A</v>
      </c>
      <c r="H35" s="3" t="str">
        <f t="shared" si="1"/>
        <v>MCAPTLIB</v>
      </c>
      <c r="I35" s="15" t="s">
        <v>3028</v>
      </c>
      <c r="J35" s="3" t="str">
        <f t="shared" si="2"/>
        <v>CLCTHB521A</v>
      </c>
      <c r="K35" s="3" t="s">
        <v>3021</v>
      </c>
      <c r="L35">
        <f>COUNTIF(콜트리분석!A:A,스케쥴러분석!J35)</f>
        <v>2</v>
      </c>
      <c r="M35" s="3" t="str">
        <f t="shared" si="3"/>
        <v>CL</v>
      </c>
      <c r="N35" s="3" t="str">
        <f>IFERROR(MATCH(J35,레드마인_배치!G:G,0),"")</f>
        <v/>
      </c>
      <c r="O35" s="3" t="str" cm="1">
        <f t="array" ref="O35">IFERROR(INDEX(레드마인_배치!E:E,$N35),"")</f>
        <v/>
      </c>
      <c r="P35" s="3" t="str" cm="1">
        <f t="array" ref="P35">IFERROR(INDEX(레드마인_배치!H:H,$N35),"")</f>
        <v/>
      </c>
      <c r="Q35" s="3" t="str" cm="1">
        <f t="array" ref="Q35">IFERROR(INDEX(레드마인_배치!I:I,$N35),"")</f>
        <v/>
      </c>
      <c r="R35" s="3" t="str" cm="1">
        <f t="array" ref="R35">IFERROR(INDEX(레드마인_배치!J:J,$N35),"")</f>
        <v/>
      </c>
    </row>
    <row r="36" spans="1:18">
      <c r="A36" s="3" t="s">
        <v>35</v>
      </c>
      <c r="B36" s="2">
        <v>0.58333333333333337</v>
      </c>
      <c r="C36" s="3" t="s">
        <v>11</v>
      </c>
      <c r="D36" s="3" t="s">
        <v>1</v>
      </c>
      <c r="E36" s="3" t="s">
        <v>2</v>
      </c>
      <c r="F36" s="3" t="s">
        <v>185</v>
      </c>
      <c r="G36" s="3" t="str">
        <f t="shared" si="0"/>
        <v>MCAPTLIB/CLCSLB313A</v>
      </c>
      <c r="H36" s="3" t="str">
        <f t="shared" si="1"/>
        <v>MCAPTLIB</v>
      </c>
      <c r="I36" s="16" t="s">
        <v>3026</v>
      </c>
      <c r="J36" s="9" t="str">
        <f t="shared" si="2"/>
        <v>CLCSLB313A</v>
      </c>
      <c r="K36" s="9" t="s">
        <v>3022</v>
      </c>
      <c r="L36">
        <f>COUNTIF(콜트리분석!A:A,스케쥴러분석!J36)</f>
        <v>39</v>
      </c>
      <c r="M36" s="3" t="str">
        <f t="shared" si="3"/>
        <v>CL</v>
      </c>
      <c r="N36" s="3" t="str">
        <f>IFERROR(MATCH(J36,레드마인_배치!G:G,0),"")</f>
        <v/>
      </c>
      <c r="O36" s="3" t="str" cm="1">
        <f t="array" ref="O36">IFERROR(INDEX(레드마인_배치!E:E,$N36),"")</f>
        <v/>
      </c>
      <c r="P36" s="3" t="str" cm="1">
        <f t="array" ref="P36">IFERROR(INDEX(레드마인_배치!H:H,$N36),"")</f>
        <v/>
      </c>
      <c r="Q36" s="3" t="str" cm="1">
        <f t="array" ref="Q36">IFERROR(INDEX(레드마인_배치!I:I,$N36),"")</f>
        <v/>
      </c>
      <c r="R36" s="3" t="str" cm="1">
        <f t="array" ref="R36">IFERROR(INDEX(레드마인_배치!J:J,$N36),"")</f>
        <v/>
      </c>
    </row>
    <row r="37" spans="1:18">
      <c r="A37" s="3" t="s">
        <v>30</v>
      </c>
      <c r="B37" s="2">
        <v>0.625</v>
      </c>
      <c r="C37" s="3" t="s">
        <v>11</v>
      </c>
      <c r="D37" s="3" t="s">
        <v>1</v>
      </c>
      <c r="E37" s="3" t="s">
        <v>2</v>
      </c>
      <c r="F37" s="3" t="s">
        <v>180</v>
      </c>
      <c r="G37" s="3" t="str">
        <f t="shared" si="0"/>
        <v>MCAPTLIB/CLCIFB030A</v>
      </c>
      <c r="H37" s="3" t="str">
        <f t="shared" si="1"/>
        <v>MCAPTLIB</v>
      </c>
      <c r="I37" s="16" t="s">
        <v>3026</v>
      </c>
      <c r="J37" s="9" t="str">
        <f t="shared" si="2"/>
        <v>CLCIFB030A</v>
      </c>
      <c r="K37" s="9" t="s">
        <v>3023</v>
      </c>
      <c r="L37">
        <f>COUNTIF(콜트리분석!A:A,스케쥴러분석!J37)</f>
        <v>588</v>
      </c>
      <c r="M37" s="3" t="str">
        <f t="shared" si="3"/>
        <v>CL</v>
      </c>
      <c r="N37" s="3" t="str">
        <f>IFERROR(MATCH(J37,레드마인_배치!G:G,0),"")</f>
        <v/>
      </c>
      <c r="O37" s="3" t="str" cm="1">
        <f t="array" ref="O37">IFERROR(INDEX(레드마인_배치!E:E,$N37),"")</f>
        <v/>
      </c>
      <c r="P37" s="3" t="str" cm="1">
        <f t="array" ref="P37">IFERROR(INDEX(레드마인_배치!H:H,$N37),"")</f>
        <v/>
      </c>
      <c r="Q37" s="3" t="str" cm="1">
        <f t="array" ref="Q37">IFERROR(INDEX(레드마인_배치!I:I,$N37),"")</f>
        <v/>
      </c>
      <c r="R37" s="3" t="str" cm="1">
        <f t="array" ref="R37">IFERROR(INDEX(레드마인_배치!J:J,$N37),"")</f>
        <v/>
      </c>
    </row>
    <row r="38" spans="1:18">
      <c r="A38" s="3" t="s">
        <v>55</v>
      </c>
      <c r="B38" s="2">
        <v>0.64583333333333337</v>
      </c>
      <c r="C38" s="3" t="s">
        <v>0</v>
      </c>
      <c r="D38" s="3" t="s">
        <v>1</v>
      </c>
      <c r="E38" s="3" t="s">
        <v>2</v>
      </c>
      <c r="F38" s="3" t="s">
        <v>205</v>
      </c>
      <c r="G38" s="3" t="str">
        <f t="shared" si="0"/>
        <v>MCAPTLIB/CLCICB101A</v>
      </c>
      <c r="H38" s="3" t="str">
        <f t="shared" si="1"/>
        <v>MCAPTLIB</v>
      </c>
      <c r="I38" s="15" t="s">
        <v>3027</v>
      </c>
      <c r="J38" s="3" t="str">
        <f t="shared" si="2"/>
        <v>CLCICB101A</v>
      </c>
      <c r="K38" s="3" t="s">
        <v>3024</v>
      </c>
      <c r="L38">
        <f>COUNTIF(콜트리분석!A:A,스케쥴러분석!J38)</f>
        <v>45</v>
      </c>
      <c r="M38" s="3" t="str">
        <f t="shared" si="3"/>
        <v>CL</v>
      </c>
      <c r="N38" s="3" t="str">
        <f>IFERROR(MATCH(J38,레드마인_배치!G:G,0),"")</f>
        <v/>
      </c>
      <c r="O38" s="3" t="str" cm="1">
        <f t="array" ref="O38">IFERROR(INDEX(레드마인_배치!E:E,$N38),"")</f>
        <v/>
      </c>
      <c r="P38" s="3" t="str" cm="1">
        <f t="array" ref="P38">IFERROR(INDEX(레드마인_배치!H:H,$N38),"")</f>
        <v/>
      </c>
      <c r="Q38" s="3" t="str" cm="1">
        <f t="array" ref="Q38">IFERROR(INDEX(레드마인_배치!I:I,$N38),"")</f>
        <v/>
      </c>
      <c r="R38" s="3" t="str" cm="1">
        <f t="array" ref="R38">IFERROR(INDEX(레드마인_배치!J:J,$N38),"")</f>
        <v/>
      </c>
    </row>
    <row r="39" spans="1:18">
      <c r="A39" s="3" t="s">
        <v>36</v>
      </c>
      <c r="B39" s="2">
        <v>0.8125</v>
      </c>
      <c r="C39" s="3" t="s">
        <v>11</v>
      </c>
      <c r="D39" s="3" t="s">
        <v>1</v>
      </c>
      <c r="E39" s="3" t="s">
        <v>2</v>
      </c>
      <c r="F39" s="3" t="s">
        <v>186</v>
      </c>
      <c r="G39" s="3" t="str">
        <f>MID(F39,FIND("(",F39)+1,FIND(")",F39)-FIND("(",F39)-1)</f>
        <v>MCAPTLIB/CLCSLB321A</v>
      </c>
      <c r="H39" s="3" t="str">
        <f>IFERROR(LEFT(G39,FIND("/",G39)-1),"")</f>
        <v>MCAPTLIB</v>
      </c>
      <c r="I39" s="16" t="s">
        <v>3026</v>
      </c>
      <c r="J39" s="9" t="str">
        <f>IFERROR(MID(G39,FIND("/",G39)+1,LEN(G39)),G39)</f>
        <v>CLCSLB321A</v>
      </c>
      <c r="K39" s="9" t="s">
        <v>2991</v>
      </c>
      <c r="L39">
        <f>COUNTIF(콜트리분석!A:A,스케쥴러분석!J39)</f>
        <v>53</v>
      </c>
      <c r="M39" s="3" t="str">
        <f>IF(LEFT(J39,2)="CL","CL","배치")</f>
        <v>CL</v>
      </c>
      <c r="N39" s="3">
        <f>IFERROR(MATCH(J39,레드마인_배치!G:G,0),"")</f>
        <v>22</v>
      </c>
      <c r="O39" s="3" t="str" cm="1">
        <f t="array" ref="O39">IFERROR(INDEX(레드마인_배치!E:E,$N39),"")</f>
        <v>미대상</v>
      </c>
      <c r="P39" s="3" cm="1">
        <f t="array" ref="P39">IFERROR(INDEX(레드마인_배치!H:H,$N39),"")</f>
        <v>0</v>
      </c>
      <c r="Q39" s="3" t="str" cm="1">
        <f t="array" ref="Q39">IFERROR(INDEX(레드마인_배치!I:I,$N39),"")</f>
        <v>D2D Fulfilment EOD Batch</v>
      </c>
      <c r="R39" s="3" t="str" cm="1">
        <f t="array" ref="R39">IFERROR(INDEX(레드마인_배치!J:J,$N39),"")</f>
        <v>배치</v>
      </c>
    </row>
  </sheetData>
  <autoFilter ref="A1:R38" xr:uid="{4E3A8555-639A-4F20-A7AD-06EFEA3230C5}"/>
  <sortState xmlns:xlrd2="http://schemas.microsoft.com/office/spreadsheetml/2017/richdata2" ref="A2:J38">
    <sortCondition ref="B12:B38"/>
  </sortState>
  <phoneticPr fontId="18" type="noConversion"/>
  <conditionalFormatting sqref="I34 K34">
    <cfRule type="expression" dxfId="13" priority="1">
      <formula>$S34="미대상"</formula>
    </cfRule>
  </conditionalFormatting>
  <conditionalFormatting sqref="L1:M1048576">
    <cfRule type="expression" dxfId="12" priority="3">
      <formula>AND($M1="CL",$L1&gt;0)</formula>
    </cfRule>
  </conditionalFormatting>
  <conditionalFormatting sqref="M1:R1048576">
    <cfRule type="expression" dxfId="11" priority="2">
      <formula>AND($M1="배치",$N1*1&gt;0)</formula>
    </cfRule>
  </conditionalFormatting>
  <pageMargins left="0.7" right="0.7" top="0.75" bottom="0.75" header="0.3" footer="0.3"/>
  <pageSetup paperSize="9" orientation="portrait" r:id="rId1"/>
  <headerFooter>
    <oddHeader>&amp;C&amp;G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DB44E-2EBF-47C4-93EA-021E2B3C1E32}">
  <sheetPr filterMode="1"/>
  <dimension ref="A1:AU6969"/>
  <sheetViews>
    <sheetView showGridLines="0" zoomScale="70" zoomScaleNormal="70" workbookViewId="0">
      <pane ySplit="1" topLeftCell="A62" activePane="bottomLeft" state="frozen"/>
      <selection pane="bottomLeft" activeCell="C89" sqref="C89:C90"/>
    </sheetView>
  </sheetViews>
  <sheetFormatPr defaultRowHeight="16.5" outlineLevelCol="1"/>
  <cols>
    <col min="1" max="1" width="14.375" bestFit="1" customWidth="1"/>
    <col min="2" max="2" width="14.25" bestFit="1" customWidth="1"/>
    <col min="3" max="3" width="13.875" bestFit="1" customWidth="1"/>
    <col min="4" max="5" width="13.875" customWidth="1"/>
    <col min="6" max="6" width="14" customWidth="1"/>
    <col min="7" max="7" width="13.875" customWidth="1"/>
    <col min="8" max="8" width="14" customWidth="1"/>
    <col min="9" max="11" width="13.875" hidden="1" customWidth="1" outlineLevel="1"/>
    <col min="12" max="14" width="13.625" hidden="1" customWidth="1" outlineLevel="1"/>
    <col min="15" max="15" width="14.375" hidden="1" customWidth="1" outlineLevel="1"/>
    <col min="16" max="32" width="13.625" hidden="1" customWidth="1" outlineLevel="1"/>
    <col min="33" max="33" width="3.5" bestFit="1" customWidth="1" collapsed="1"/>
    <col min="34" max="34" width="25.125" bestFit="1" customWidth="1"/>
    <col min="35" max="35" width="6" bestFit="1" customWidth="1"/>
    <col min="36" max="36" width="15" bestFit="1" customWidth="1"/>
    <col min="37" max="37" width="11.5" bestFit="1" customWidth="1"/>
    <col min="38" max="38" width="50.125" customWidth="1"/>
    <col min="40" max="40" width="11.25" bestFit="1" customWidth="1"/>
    <col min="41" max="41" width="13" bestFit="1" customWidth="1"/>
    <col min="42" max="42" width="24.75" customWidth="1"/>
    <col min="45" max="45" width="8.875" bestFit="1" customWidth="1"/>
  </cols>
  <sheetData>
    <row r="1" spans="1:47">
      <c r="A1" s="6" t="s">
        <v>477</v>
      </c>
      <c r="B1" s="6" t="s">
        <v>479</v>
      </c>
      <c r="C1" s="6" t="s">
        <v>480</v>
      </c>
      <c r="D1" s="6" t="s">
        <v>481</v>
      </c>
      <c r="E1" s="6" t="s">
        <v>482</v>
      </c>
      <c r="F1" s="6" t="s">
        <v>483</v>
      </c>
      <c r="G1" s="6" t="s">
        <v>484</v>
      </c>
      <c r="H1" s="6" t="s">
        <v>485</v>
      </c>
      <c r="I1" s="6" t="s">
        <v>486</v>
      </c>
      <c r="J1" s="6" t="s">
        <v>2943</v>
      </c>
      <c r="K1" s="6" t="s">
        <v>2944</v>
      </c>
      <c r="L1" s="6" t="s">
        <v>2945</v>
      </c>
      <c r="M1" s="6" t="s">
        <v>2946</v>
      </c>
      <c r="N1" s="6" t="s">
        <v>2947</v>
      </c>
      <c r="O1" s="6" t="s">
        <v>3033</v>
      </c>
      <c r="P1" s="6" t="s">
        <v>3034</v>
      </c>
      <c r="Q1" s="6" t="s">
        <v>3035</v>
      </c>
      <c r="R1" s="6" t="s">
        <v>3036</v>
      </c>
      <c r="S1" s="6" t="s">
        <v>3037</v>
      </c>
      <c r="T1" s="6" t="s">
        <v>3038</v>
      </c>
      <c r="U1" s="6" t="s">
        <v>3039</v>
      </c>
      <c r="V1" s="6" t="s">
        <v>3040</v>
      </c>
      <c r="W1" s="6" t="s">
        <v>3113</v>
      </c>
      <c r="X1" s="6" t="s">
        <v>3114</v>
      </c>
      <c r="Y1" s="6" t="s">
        <v>3115</v>
      </c>
      <c r="Z1" s="6" t="s">
        <v>3116</v>
      </c>
      <c r="AA1" s="6" t="s">
        <v>3117</v>
      </c>
      <c r="AB1" s="6" t="s">
        <v>3118</v>
      </c>
      <c r="AC1" s="6" t="s">
        <v>3119</v>
      </c>
      <c r="AD1" s="6" t="s">
        <v>3120</v>
      </c>
      <c r="AE1" s="6" t="s">
        <v>3121</v>
      </c>
      <c r="AF1" s="6" t="s">
        <v>3122</v>
      </c>
      <c r="AG1" s="6" t="s">
        <v>478</v>
      </c>
      <c r="AH1" s="6" t="s">
        <v>487</v>
      </c>
      <c r="AI1" s="8" t="s">
        <v>2931</v>
      </c>
      <c r="AJ1" s="8" t="s">
        <v>2932</v>
      </c>
      <c r="AK1" s="8" t="s">
        <v>2929</v>
      </c>
      <c r="AL1" s="8" t="s">
        <v>2930</v>
      </c>
      <c r="AM1" s="8" t="s">
        <v>2933</v>
      </c>
      <c r="AN1" s="8" t="s">
        <v>3056</v>
      </c>
      <c r="AO1" s="8" t="s">
        <v>3247</v>
      </c>
      <c r="AQ1" s="18" t="s">
        <v>3052</v>
      </c>
      <c r="AR1" s="18" t="s">
        <v>3053</v>
      </c>
      <c r="AT1" s="19" t="s">
        <v>3054</v>
      </c>
      <c r="AU1" s="19" t="s">
        <v>3055</v>
      </c>
    </row>
    <row r="2" spans="1:47">
      <c r="A2" s="3" t="s">
        <v>2958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>
        <f t="shared" ref="AG2:AG65" si="0">COUNTA(B2:AF2)</f>
        <v>0</v>
      </c>
      <c r="AH2" s="3" t="str">
        <f>A2</f>
        <v>CLCICB043A</v>
      </c>
      <c r="AI2" s="3" t="str">
        <f>IFERROR(IF($AG2&lt;=$AN2,MATCH($AH2,레드마인_배치!G:G,0),MATCH($AH2,레드마인_서비스!G:G,0)),"")</f>
        <v/>
      </c>
      <c r="AJ2" s="3" t="str" cm="1">
        <f t="array" ref="AJ2">IFERROR(INDEX(IF($AG2&lt;=$AN2,레드마인_배치!E:E,레드마인_서비스!E:E),콜트리분석!$AI2),"")</f>
        <v/>
      </c>
      <c r="AK2" s="3" t="str" cm="1">
        <f t="array" ref="AK2">IFERROR(INDEX(IF($AG2&lt;=$AN2,레드마인_배치!H:H,레드마인_서비스!H:H),콜트리분석!$AI2),"")</f>
        <v/>
      </c>
      <c r="AL2" s="3" t="str" cm="1">
        <f t="array" ref="AL2">IFERROR(INDEX(IF($AG2&lt;=$AN2,레드마인_배치!I:I,레드마인_서비스!I:I),콜트리분석!$AI2),"")</f>
        <v/>
      </c>
      <c r="AM2" s="3" t="str" cm="1">
        <f t="array" ref="AM2">IFERROR(INDEX(IF($AG2&lt;=$AN2,레드마인_배치!J:J,레드마인_서비스!J:J),콜트리분석!$AI2),"")</f>
        <v/>
      </c>
      <c r="AN2" s="3">
        <v>1</v>
      </c>
      <c r="AO2" s="15" t="str">
        <f ca="1">IFERROR(INDEX(레드마인_배치!E:E,MATCH(OFFSET(A2,,AN2),레드마인_배치!G:G,0)),"")</f>
        <v/>
      </c>
      <c r="AP2" t="s">
        <v>3330</v>
      </c>
      <c r="AQ2" t="str">
        <f>"A"&amp;ROW() &amp;":"&amp;IF(AG2&gt;=26,"A"&amp;CHAR(65+AG2-26),CHAR(65+AG2))&amp;ROW()</f>
        <v>A2:A2</v>
      </c>
      <c r="AR2" t="str" cm="1">
        <f t="array" aca="1" ref="AR2" ca="1">[1]!add_delimeter(INDIRECT(AQ2),"|")</f>
        <v>|CLCICB043A|</v>
      </c>
    </row>
    <row r="3" spans="1:47">
      <c r="A3" s="3" t="s">
        <v>2958</v>
      </c>
      <c r="B3" s="3" t="s">
        <v>569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>
        <f t="shared" si="0"/>
        <v>1</v>
      </c>
      <c r="AH3" s="3" t="s">
        <v>569</v>
      </c>
      <c r="AI3" s="3">
        <f>IFERROR(IF($AG3&lt;=$AN3,MATCH($AH3,레드마인_배치!G:G,0),MATCH($AH3,레드마인_서비스!G:G,0)),"")</f>
        <v>106</v>
      </c>
      <c r="AJ3" s="3" t="str" cm="1">
        <f t="array" ref="AJ3">IFERROR(INDEX(IF($AG3&lt;=$AN3,레드마인_배치!E:E,레드마인_서비스!E:E),콜트리분석!$AI3),"")</f>
        <v>대상</v>
      </c>
      <c r="AK3" s="3" t="str" cm="1">
        <f t="array" ref="AK3">IFERROR(INDEX(IF($AG3&lt;=$AN3,레드마인_배치!H:H,레드마인_서비스!H:H),콜트리분석!$AI3),"")</f>
        <v>ICB0080U</v>
      </c>
      <c r="AL3" s="3" t="str" cm="1">
        <f t="array" ref="AL3">IFERROR(INDEX(IF($AG3&lt;=$AN3,레드마인_배치!I:I,레드마인_서비스!I:I),콜트리분석!$AI3),"")</f>
        <v>POI CREATION (EVENT) EPO</v>
      </c>
      <c r="AM3" s="3" t="str" cm="1">
        <f t="array" ref="AM3">IFERROR(INDEX(IF($AG3&lt;=$AN3,레드마인_배치!J:J,레드마인_서비스!J:J),콜트리분석!$AI3),"")</f>
        <v>배치</v>
      </c>
      <c r="AN3" s="3">
        <v>1</v>
      </c>
      <c r="AO3" s="15" t="str">
        <f ca="1">IFERROR(INDEX(레드마인_배치!E:E,MATCH(OFFSET(A3,,AN3),레드마인_배치!G:G,0)),"")</f>
        <v>대상</v>
      </c>
      <c r="AP3" t="s">
        <v>3330</v>
      </c>
    </row>
    <row r="4" spans="1:47">
      <c r="A4" s="3" t="s">
        <v>2958</v>
      </c>
      <c r="B4" s="3" t="s">
        <v>569</v>
      </c>
      <c r="C4" s="3" t="s">
        <v>570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>
        <f t="shared" si="0"/>
        <v>2</v>
      </c>
      <c r="AH4" s="3" t="s">
        <v>570</v>
      </c>
      <c r="AI4" s="3">
        <f>IFERROR(IF($AG4&lt;=$AN4,MATCH($AH4,레드마인_배치!G:G,0),MATCH($AH4,레드마인_서비스!G:G,0)),"")</f>
        <v>57</v>
      </c>
      <c r="AJ4" s="3" t="str" cm="1">
        <f t="array" ref="AJ4">IFERROR(INDEX(IF($AG4&lt;=$AN4,레드마인_배치!E:E,레드마인_서비스!E:E),콜트리분석!$AI4),"")</f>
        <v>대상</v>
      </c>
      <c r="AK4" s="3" t="str" cm="1">
        <f t="array" ref="AK4">IFERROR(INDEX(IF($AG4&lt;=$AN4,레드마인_배치!H:H,레드마인_서비스!H:H),콜트리분석!$AI4),"")</f>
        <v>ICO0090U</v>
      </c>
      <c r="AL4" s="3" t="str" cm="1">
        <f t="array" ref="AL4">IFERROR(INDEX(IF($AG4&lt;=$AN4,레드마인_배치!I:I,레드마인_서비스!I:I),콜트리분석!$AI4),"")</f>
        <v xml:space="preserve">POI CREATION MAIN PGM </v>
      </c>
      <c r="AM4" s="3" t="str" cm="1">
        <f t="array" ref="AM4">IFERROR(INDEX(IF($AG4&lt;=$AN4,레드마인_배치!J:J,레드마인_서비스!J:J),콜트리분석!$AI4),"")</f>
        <v>서비스</v>
      </c>
      <c r="AN4" s="3">
        <v>1</v>
      </c>
      <c r="AO4" s="15" t="str">
        <f ca="1">IFERROR(INDEX(레드마인_배치!E:E,MATCH(OFFSET(A4,,AN4),레드마인_배치!G:G,0)),"")</f>
        <v>대상</v>
      </c>
      <c r="AP4" t="s">
        <v>3330</v>
      </c>
    </row>
    <row r="5" spans="1:47">
      <c r="A5" s="3" t="s">
        <v>2958</v>
      </c>
      <c r="B5" s="3" t="s">
        <v>569</v>
      </c>
      <c r="C5" s="3" t="s">
        <v>570</v>
      </c>
      <c r="D5" s="3" t="s">
        <v>571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>
        <f t="shared" si="0"/>
        <v>3</v>
      </c>
      <c r="AH5" s="3" t="s">
        <v>571</v>
      </c>
      <c r="AI5" s="3">
        <f>IFERROR(IF($AG5&lt;=$AN5,MATCH($AH5,레드마인_배치!G:G,0),MATCH($AH5,레드마인_서비스!G:G,0)),"")</f>
        <v>58</v>
      </c>
      <c r="AJ5" s="3" t="str" cm="1">
        <f t="array" ref="AJ5">IFERROR(INDEX(IF($AG5&lt;=$AN5,레드마인_배치!E:E,레드마인_서비스!E:E),콜트리분석!$AI5),"")</f>
        <v>미대상</v>
      </c>
      <c r="AK5" s="3" t="str" cm="1">
        <f t="array" ref="AK5">IFERROR(INDEX(IF($AG5&lt;=$AN5,레드마인_배치!H:H,레드마인_서비스!H:H),콜트리분석!$AI5),"")</f>
        <v>ICO0100U</v>
      </c>
      <c r="AL5" s="3" t="str" cm="1">
        <f t="array" ref="AL5">IFERROR(INDEX(IF($AG5&lt;=$AN5,레드마인_배치!I:I,레드마인_서비스!I:I),콜트리분석!$AI5),"")</f>
        <v>POI CREATION MODULE</v>
      </c>
      <c r="AM5" s="3" t="str" cm="1">
        <f t="array" ref="AM5">IFERROR(INDEX(IF($AG5&lt;=$AN5,레드마인_배치!J:J,레드마인_서비스!J:J),콜트리분석!$AI5),"")</f>
        <v>서비스</v>
      </c>
      <c r="AN5" s="3">
        <v>1</v>
      </c>
      <c r="AO5" s="15" t="str">
        <f ca="1">IFERROR(INDEX(레드마인_배치!E:E,MATCH(OFFSET(A5,,AN5),레드마인_배치!G:G,0)),"")</f>
        <v>대상</v>
      </c>
      <c r="AP5" t="s">
        <v>3330</v>
      </c>
    </row>
    <row r="6" spans="1:47">
      <c r="A6" s="3" t="s">
        <v>2958</v>
      </c>
      <c r="B6" s="3" t="s">
        <v>569</v>
      </c>
      <c r="C6" s="3" t="s">
        <v>570</v>
      </c>
      <c r="D6" s="3" t="s">
        <v>571</v>
      </c>
      <c r="E6" s="3" t="s">
        <v>572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>
        <f t="shared" si="0"/>
        <v>4</v>
      </c>
      <c r="AH6" s="3" t="s">
        <v>572</v>
      </c>
      <c r="AI6" s="3">
        <f>IFERROR(IF($AG6&lt;=$AN6,MATCH($AH6,레드마인_배치!G:G,0),MATCH($AH6,레드마인_서비스!G:G,0)),"")</f>
        <v>62</v>
      </c>
      <c r="AJ6" s="3" t="str" cm="1">
        <f t="array" ref="AJ6">IFERROR(INDEX(IF($AG6&lt;=$AN6,레드마인_배치!E:E,레드마인_서비스!E:E),콜트리분석!$AI6),"")</f>
        <v>미대상</v>
      </c>
      <c r="AK6" s="3" t="str" cm="1">
        <f t="array" ref="AK6">IFERROR(INDEX(IF($AG6&lt;=$AN6,레드마인_배치!H:H,레드마인_서비스!H:H),콜트리분석!$AI6),"")</f>
        <v>ICO0140U</v>
      </c>
      <c r="AL6" s="3" t="str" cm="1">
        <f t="array" ref="AL6">IFERROR(INDEX(IF($AG6&lt;=$AN6,레드마인_배치!I:I,레드마인_서비스!I:I),콜트리분석!$AI6),"")</f>
        <v>PO CREATION</v>
      </c>
      <c r="AM6" s="3" t="str" cm="1">
        <f t="array" ref="AM6">IFERROR(INDEX(IF($AG6&lt;=$AN6,레드마인_배치!J:J,레드마인_서비스!J:J),콜트리분석!$AI6),"")</f>
        <v>서비스</v>
      </c>
      <c r="AN6" s="3">
        <v>1</v>
      </c>
      <c r="AO6" s="15" t="str">
        <f ca="1">IFERROR(INDEX(레드마인_배치!E:E,MATCH(OFFSET(A6,,AN6),레드마인_배치!G:G,0)),"")</f>
        <v>대상</v>
      </c>
      <c r="AP6" t="s">
        <v>3330</v>
      </c>
    </row>
    <row r="7" spans="1:47">
      <c r="A7" s="3" t="s">
        <v>2958</v>
      </c>
      <c r="B7" s="3" t="s">
        <v>569</v>
      </c>
      <c r="C7" s="3" t="s">
        <v>570</v>
      </c>
      <c r="D7" s="3" t="s">
        <v>571</v>
      </c>
      <c r="E7" s="3" t="s">
        <v>572</v>
      </c>
      <c r="F7" s="3" t="s">
        <v>573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>
        <f t="shared" si="0"/>
        <v>5</v>
      </c>
      <c r="AH7" s="3" t="s">
        <v>573</v>
      </c>
      <c r="AI7" s="3">
        <f>IFERROR(IF($AG7&lt;=$AN7,MATCH($AH7,레드마인_배치!G:G,0),MATCH($AH7,레드마인_서비스!G:G,0)),"")</f>
        <v>51</v>
      </c>
      <c r="AJ7" s="3" t="str" cm="1">
        <f t="array" ref="AJ7">IFERROR(INDEX(IF($AG7&lt;=$AN7,레드마인_배치!E:E,레드마인_서비스!E:E),콜트리분석!$AI7),"")</f>
        <v>미대상</v>
      </c>
      <c r="AK7" s="3" t="str" cm="1">
        <f t="array" ref="AK7">IFERROR(INDEX(IF($AG7&lt;=$AN7,레드마인_배치!H:H,레드마인_서비스!H:H),콜트리분석!$AI7),"")</f>
        <v>ICO0010U</v>
      </c>
      <c r="AL7" s="3" t="str" cm="1">
        <f t="array" ref="AL7">IFERROR(INDEX(IF($AG7&lt;=$AN7,레드마인_배치!I:I,레드마인_서비스!I:I),콜트리분석!$AI7),"")</f>
        <v>[미대상] EAI) Purchase Order ( MAL =&gt; SAP )</v>
      </c>
      <c r="AM7" s="3" t="str" cm="1">
        <f t="array" ref="AM7">IFERROR(INDEX(IF($AG7&lt;=$AN7,레드마인_배치!J:J,레드마인_서비스!J:J),콜트리분석!$AI7),"")</f>
        <v>서비스</v>
      </c>
      <c r="AN7" s="3">
        <v>1</v>
      </c>
      <c r="AO7" s="15" t="str">
        <f ca="1">IFERROR(INDEX(레드마인_배치!E:E,MATCH(OFFSET(A7,,AN7),레드마인_배치!G:G,0)),"")</f>
        <v>대상</v>
      </c>
      <c r="AP7" t="s">
        <v>3330</v>
      </c>
    </row>
    <row r="8" spans="1:47">
      <c r="A8" s="3" t="s">
        <v>2958</v>
      </c>
      <c r="B8" s="3" t="s">
        <v>569</v>
      </c>
      <c r="C8" s="3" t="s">
        <v>570</v>
      </c>
      <c r="D8" s="3" t="s">
        <v>571</v>
      </c>
      <c r="E8" s="3" t="s">
        <v>572</v>
      </c>
      <c r="F8" s="3" t="s">
        <v>574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>
        <f t="shared" si="0"/>
        <v>5</v>
      </c>
      <c r="AH8" s="3" t="s">
        <v>574</v>
      </c>
      <c r="AI8" s="3">
        <f>IFERROR(IF($AG8&lt;=$AN8,MATCH($AH8,레드마인_배치!G:G,0),MATCH($AH8,레드마인_서비스!G:G,0)),"")</f>
        <v>52</v>
      </c>
      <c r="AJ8" s="3" t="str" cm="1">
        <f t="array" ref="AJ8">IFERROR(INDEX(IF($AG8&lt;=$AN8,레드마인_배치!E:E,레드마인_서비스!E:E),콜트리분석!$AI8),"")</f>
        <v>미대상</v>
      </c>
      <c r="AK8" s="3" t="str" cm="1">
        <f t="array" ref="AK8">IFERROR(INDEX(IF($AG8&lt;=$AN8,레드마인_배치!H:H,레드마인_서비스!H:H),콜트리분석!$AI8),"")</f>
        <v>ICO0020U</v>
      </c>
      <c r="AL8" s="3" t="str" cm="1">
        <f t="array" ref="AL8">IFERROR(INDEX(IF($AG8&lt;=$AN8,레드마인_배치!I:I,레드마인_서비스!I:I),콜트리분석!$AI8),"")</f>
        <v>[미대상] EAI) Purchase Order ( MAL =&gt; HMMA,KMMG )</v>
      </c>
      <c r="AM8" s="3" t="str" cm="1">
        <f t="array" ref="AM8">IFERROR(INDEX(IF($AG8&lt;=$AN8,레드마인_배치!J:J,레드마인_서비스!J:J),콜트리분석!$AI8),"")</f>
        <v>서비스</v>
      </c>
      <c r="AN8" s="3">
        <v>1</v>
      </c>
      <c r="AO8" s="15" t="str">
        <f ca="1">IFERROR(INDEX(레드마인_배치!E:E,MATCH(OFFSET(A8,,AN8),레드마인_배치!G:G,0)),"")</f>
        <v>대상</v>
      </c>
      <c r="AP8" t="s">
        <v>3330</v>
      </c>
    </row>
    <row r="9" spans="1:47">
      <c r="A9" s="3" t="s">
        <v>2958</v>
      </c>
      <c r="B9" s="3" t="s">
        <v>569</v>
      </c>
      <c r="C9" s="3" t="s">
        <v>570</v>
      </c>
      <c r="D9" s="3" t="s">
        <v>571</v>
      </c>
      <c r="E9" s="3" t="s">
        <v>572</v>
      </c>
      <c r="F9" s="3" t="s">
        <v>554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>
        <f t="shared" si="0"/>
        <v>5</v>
      </c>
      <c r="AH9" s="3" t="s">
        <v>554</v>
      </c>
      <c r="AI9" s="3">
        <f>IFERROR(IF($AG9&lt;=$AN9,MATCH($AH9,레드마인_배치!G:G,0),MATCH($AH9,레드마인_서비스!G:G,0)),"")</f>
        <v>91</v>
      </c>
      <c r="AJ9" s="3" t="str" cm="1">
        <f t="array" ref="AJ9">IFERROR(INDEX(IF($AG9&lt;=$AN9,레드마인_배치!E:E,레드마인_서비스!E:E),콜트리분석!$AI9),"")</f>
        <v>대상</v>
      </c>
      <c r="AK9" s="3" t="str" cm="1">
        <f t="array" ref="AK9">IFERROR(INDEX(IF($AG9&lt;=$AN9,레드마인_배치!H:H,레드마인_서비스!H:H),콜트리분석!$AI9),"")</f>
        <v>ICO0420U</v>
      </c>
      <c r="AL9" s="3" t="str" cm="1">
        <f t="array" ref="AL9">IFERROR(INDEX(IF($AG9&lt;=$AN9,레드마인_배치!I:I,레드마인_서비스!I:I),콜트리분석!$AI9),"")</f>
        <v>LEAD Time Calculate(only 3Level PDC)</v>
      </c>
      <c r="AM9" s="3" t="str" cm="1">
        <f t="array" ref="AM9">IFERROR(INDEX(IF($AG9&lt;=$AN9,레드마인_배치!J:J,레드마인_서비스!J:J),콜트리분석!$AI9),"")</f>
        <v>서비스</v>
      </c>
      <c r="AN9" s="3">
        <v>1</v>
      </c>
      <c r="AO9" s="15" t="str">
        <f ca="1">IFERROR(INDEX(레드마인_배치!E:E,MATCH(OFFSET(A9,,AN9),레드마인_배치!G:G,0)),"")</f>
        <v>대상</v>
      </c>
      <c r="AP9" t="s">
        <v>3330</v>
      </c>
    </row>
    <row r="10" spans="1:47">
      <c r="A10" s="3" t="s">
        <v>2958</v>
      </c>
      <c r="B10" s="3" t="s">
        <v>569</v>
      </c>
      <c r="C10" s="3" t="s">
        <v>570</v>
      </c>
      <c r="D10" s="3" t="s">
        <v>571</v>
      </c>
      <c r="E10" s="3" t="s">
        <v>572</v>
      </c>
      <c r="F10" s="3" t="s">
        <v>575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>
        <f t="shared" si="0"/>
        <v>5</v>
      </c>
      <c r="AH10" s="3" t="s">
        <v>575</v>
      </c>
      <c r="AI10" s="3">
        <f>IFERROR(IF($AG10&lt;=$AN10,MATCH($AH10,레드마인_배치!G:G,0),MATCH($AH10,레드마인_서비스!G:G,0)),"")</f>
        <v>96</v>
      </c>
      <c r="AJ10" s="3" t="str" cm="1">
        <f t="array" ref="AJ10">IFERROR(INDEX(IF($AG10&lt;=$AN10,레드마인_배치!E:E,레드마인_서비스!E:E),콜트리분석!$AI10),"")</f>
        <v>대상</v>
      </c>
      <c r="AK10" s="3" t="str" cm="1">
        <f t="array" ref="AK10">IFERROR(INDEX(IF($AG10&lt;=$AN10,레드마인_배치!H:H,레드마인_서비스!H:H),콜트리분석!$AI10),"")</f>
        <v>ICO0470U</v>
      </c>
      <c r="AL10" s="3" t="str" cm="1">
        <f t="array" ref="AL10">IFERROR(INDEX(IF($AG10&lt;=$AN10,레드마인_배치!I:I,레드마인_서비스!I:I),콜트리분석!$AI10),"")</f>
        <v>Purchase Order Interface to OEM(DATA Selection)</v>
      </c>
      <c r="AM10" s="3" t="str" cm="1">
        <f t="array" ref="AM10">IFERROR(INDEX(IF($AG10&lt;=$AN10,레드마인_배치!J:J,레드마인_서비스!J:J),콜트리분석!$AI10),"")</f>
        <v>서비스</v>
      </c>
      <c r="AN10" s="3">
        <v>1</v>
      </c>
      <c r="AO10" s="15" t="str">
        <f ca="1">IFERROR(INDEX(레드마인_배치!E:E,MATCH(OFFSET(A10,,AN10),레드마인_배치!G:G,0)),"")</f>
        <v>대상</v>
      </c>
      <c r="AP10" t="s">
        <v>3330</v>
      </c>
    </row>
    <row r="11" spans="1:47">
      <c r="A11" s="3" t="s">
        <v>2958</v>
      </c>
      <c r="B11" s="3" t="s">
        <v>569</v>
      </c>
      <c r="C11" s="3" t="s">
        <v>570</v>
      </c>
      <c r="D11" s="3" t="s">
        <v>571</v>
      </c>
      <c r="E11" s="3" t="s">
        <v>572</v>
      </c>
      <c r="F11" s="3" t="s">
        <v>575</v>
      </c>
      <c r="G11" s="3" t="s">
        <v>510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>
        <f t="shared" si="0"/>
        <v>6</v>
      </c>
      <c r="AH11" s="3" t="s">
        <v>510</v>
      </c>
      <c r="AI11" s="3" t="str">
        <f>IFERROR(IF($AG11&lt;=$AN11,MATCH($AH11,레드마인_배치!G:G,0),MATCH($AH11,레드마인_서비스!G:G,0)),"")</f>
        <v/>
      </c>
      <c r="AJ11" s="3" t="str" cm="1">
        <f t="array" ref="AJ11">IFERROR(INDEX(IF($AG11&lt;=$AN11,레드마인_배치!E:E,레드마인_서비스!E:E),콜트리분석!$AI11),"")</f>
        <v/>
      </c>
      <c r="AK11" s="3" t="str" cm="1">
        <f t="array" ref="AK11">IFERROR(INDEX(IF($AG11&lt;=$AN11,레드마인_배치!H:H,레드마인_서비스!H:H),콜트리분석!$AI11),"")</f>
        <v/>
      </c>
      <c r="AL11" s="3" t="str" cm="1">
        <f t="array" ref="AL11">IFERROR(INDEX(IF($AG11&lt;=$AN11,레드마인_배치!I:I,레드마인_서비스!I:I),콜트리분석!$AI11),"")</f>
        <v/>
      </c>
      <c r="AM11" s="3" t="str" cm="1">
        <f t="array" ref="AM11">IFERROR(INDEX(IF($AG11&lt;=$AN11,레드마인_배치!J:J,레드마인_서비스!J:J),콜트리분석!$AI11),"")</f>
        <v/>
      </c>
      <c r="AN11" s="3">
        <v>1</v>
      </c>
      <c r="AO11" s="15" t="str">
        <f ca="1">IFERROR(INDEX(레드마인_배치!E:E,MATCH(OFFSET(A11,,AN11),레드마인_배치!G:G,0)),"")</f>
        <v>대상</v>
      </c>
      <c r="AP11" t="s">
        <v>3330</v>
      </c>
    </row>
    <row r="12" spans="1:47">
      <c r="A12" s="3" t="s">
        <v>2958</v>
      </c>
      <c r="B12" s="3" t="s">
        <v>569</v>
      </c>
      <c r="C12" s="3" t="s">
        <v>570</v>
      </c>
      <c r="D12" s="3" t="s">
        <v>571</v>
      </c>
      <c r="E12" s="3" t="s">
        <v>572</v>
      </c>
      <c r="F12" s="3" t="s">
        <v>576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>
        <f t="shared" si="0"/>
        <v>5</v>
      </c>
      <c r="AH12" s="3" t="s">
        <v>576</v>
      </c>
      <c r="AI12" s="3">
        <f>IFERROR(IF($AG12&lt;=$AN12,MATCH($AH12,레드마인_배치!G:G,0),MATCH($AH12,레드마인_서비스!G:G,0)),"")</f>
        <v>308</v>
      </c>
      <c r="AJ12" s="3" t="str" cm="1">
        <f t="array" ref="AJ12">IFERROR(INDEX(IF($AG12&lt;=$AN12,레드마인_배치!E:E,레드마인_서비스!E:E),콜트리분석!$AI12),"")</f>
        <v>대상</v>
      </c>
      <c r="AK12" s="3" t="str" cm="1">
        <f t="array" ref="AK12">IFERROR(INDEX(IF($AG12&lt;=$AN12,레드마인_배치!H:H,레드마인_서비스!H:H),콜트리분석!$AI12),"")</f>
        <v>SLO0020U</v>
      </c>
      <c r="AL12" s="3" t="str" cm="1">
        <f t="array" ref="AL12">IFERROR(INDEX(IF($AG12&lt;=$AN12,레드마인_배치!I:I,레드마인_서비스!I:I),콜트리분석!$AI12),"")</f>
        <v>Generate Order No</v>
      </c>
      <c r="AM12" s="3" t="str" cm="1">
        <f t="array" ref="AM12">IFERROR(INDEX(IF($AG12&lt;=$AN12,레드마인_배치!J:J,레드마인_서비스!J:J),콜트리분석!$AI12),"")</f>
        <v>서비스</v>
      </c>
      <c r="AN12" s="3">
        <v>1</v>
      </c>
      <c r="AO12" s="15" t="str">
        <f ca="1">IFERROR(INDEX(레드마인_배치!E:E,MATCH(OFFSET(A12,,AN12),레드마인_배치!G:G,0)),"")</f>
        <v>대상</v>
      </c>
      <c r="AP12" t="s">
        <v>3330</v>
      </c>
    </row>
    <row r="13" spans="1:47">
      <c r="A13" s="3" t="s">
        <v>2958</v>
      </c>
      <c r="B13" s="3" t="s">
        <v>569</v>
      </c>
      <c r="C13" s="3" t="s">
        <v>570</v>
      </c>
      <c r="D13" s="3" t="s">
        <v>571</v>
      </c>
      <c r="E13" s="3" t="s">
        <v>572</v>
      </c>
      <c r="F13" s="3" t="s">
        <v>576</v>
      </c>
      <c r="G13" s="3" t="s">
        <v>577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>
        <f t="shared" si="0"/>
        <v>6</v>
      </c>
      <c r="AH13" s="3" t="s">
        <v>577</v>
      </c>
      <c r="AI13" s="3">
        <f>IFERROR(IF($AG13&lt;=$AN13,MATCH($AH13,레드마인_배치!G:G,0),MATCH($AH13,레드마인_서비스!G:G,0)),"")</f>
        <v>49</v>
      </c>
      <c r="AJ13" s="3" t="str" cm="1">
        <f t="array" ref="AJ13">IFERROR(INDEX(IF($AG13&lt;=$AN13,레드마인_배치!E:E,레드마인_서비스!E:E),콜트리분석!$AI13),"")</f>
        <v>대상</v>
      </c>
      <c r="AK13" s="3" t="str" cm="1">
        <f t="array" ref="AK13">IFERROR(INDEX(IF($AG13&lt;=$AN13,레드마인_배치!H:H,레드마인_서비스!H:H),콜트리분석!$AI13),"")</f>
        <v>CMO0010U</v>
      </c>
      <c r="AL13" s="3" t="str" cm="1">
        <f t="array" ref="AL13">IFERROR(INDEX(IF($AG13&lt;=$AN13,레드마인_배치!I:I,레드마인_서비스!I:I),콜트리분석!$AI13),"")</f>
        <v>NUMBER CREATION</v>
      </c>
      <c r="AM13" s="3" t="str" cm="1">
        <f t="array" ref="AM13">IFERROR(INDEX(IF($AG13&lt;=$AN13,레드마인_배치!J:J,레드마인_서비스!J:J),콜트리분석!$AI13),"")</f>
        <v>서비스</v>
      </c>
      <c r="AN13" s="3">
        <v>1</v>
      </c>
      <c r="AO13" s="15" t="str">
        <f ca="1">IFERROR(INDEX(레드마인_배치!E:E,MATCH(OFFSET(A13,,AN13),레드마인_배치!G:G,0)),"")</f>
        <v>대상</v>
      </c>
      <c r="AP13" t="s">
        <v>3330</v>
      </c>
    </row>
    <row r="14" spans="1:47">
      <c r="A14" s="3" t="s">
        <v>2958</v>
      </c>
      <c r="B14" s="3" t="s">
        <v>569</v>
      </c>
      <c r="C14" s="3" t="s">
        <v>570</v>
      </c>
      <c r="D14" s="3" t="s">
        <v>571</v>
      </c>
      <c r="E14" s="3" t="s">
        <v>508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>
        <f t="shared" si="0"/>
        <v>4</v>
      </c>
      <c r="AH14" s="3" t="s">
        <v>508</v>
      </c>
      <c r="AI14" s="3">
        <f>IFERROR(IF($AG14&lt;=$AN14,MATCH($AH14,레드마인_배치!G:G,0),MATCH($AH14,레드마인_서비스!G:G,0)),"")</f>
        <v>79</v>
      </c>
      <c r="AJ14" s="3" t="str" cm="1">
        <f t="array" ref="AJ14">IFERROR(INDEX(IF($AG14&lt;=$AN14,레드마인_배치!E:E,레드마인_서비스!E:E),콜트리분석!$AI14),"")</f>
        <v>대상</v>
      </c>
      <c r="AK14" s="3" t="str" cm="1">
        <f t="array" ref="AK14">IFERROR(INDEX(IF($AG14&lt;=$AN14,레드마인_배치!H:H,레드마인_서비스!H:H),콜트리분석!$AI14),"")</f>
        <v>ICO0310U</v>
      </c>
      <c r="AL14" s="3" t="str" cm="1">
        <f t="array" ref="AL14">IFERROR(INDEX(IF($AG14&lt;=$AN14,레드마인_배치!I:I,레드마인_서비스!I:I),콜트리분석!$AI14),"")</f>
        <v>INVENTORY CREATION MODULE</v>
      </c>
      <c r="AM14" s="3" t="str" cm="1">
        <f t="array" ref="AM14">IFERROR(INDEX(IF($AG14&lt;=$AN14,레드마인_배치!J:J,레드마인_서비스!J:J),콜트리분석!$AI14),"")</f>
        <v>서비스</v>
      </c>
      <c r="AN14" s="3">
        <v>1</v>
      </c>
      <c r="AO14" s="15" t="str">
        <f ca="1">IFERROR(INDEX(레드마인_배치!E:E,MATCH(OFFSET(A14,,AN14),레드마인_배치!G:G,0)),"")</f>
        <v>대상</v>
      </c>
      <c r="AP14" t="s">
        <v>3330</v>
      </c>
    </row>
    <row r="15" spans="1:47">
      <c r="A15" s="3" t="s">
        <v>2958</v>
      </c>
      <c r="B15" s="3" t="s">
        <v>569</v>
      </c>
      <c r="C15" s="3" t="s">
        <v>570</v>
      </c>
      <c r="D15" s="3" t="s">
        <v>571</v>
      </c>
      <c r="E15" s="3" t="s">
        <v>508</v>
      </c>
      <c r="F15" s="3" t="s">
        <v>509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>
        <f t="shared" si="0"/>
        <v>5</v>
      </c>
      <c r="AH15" s="3" t="s">
        <v>509</v>
      </c>
      <c r="AI15" s="3">
        <f>IFERROR(IF($AG15&lt;=$AN15,MATCH($AH15,레드마인_배치!G:G,0),MATCH($AH15,레드마인_서비스!G:G,0)),"")</f>
        <v>77</v>
      </c>
      <c r="AJ15" s="3" t="str" cm="1">
        <f t="array" ref="AJ15">IFERROR(INDEX(IF($AG15&lt;=$AN15,레드마인_배치!E:E,레드마인_서비스!E:E),콜트리분석!$AI15),"")</f>
        <v>대상</v>
      </c>
      <c r="AK15" s="3" t="str" cm="1">
        <f t="array" ref="AK15">IFERROR(INDEX(IF($AG15&lt;=$AN15,레드마인_배치!H:H,레드마인_서비스!H:H),콜트리분석!$AI15),"")</f>
        <v>ICO0290U</v>
      </c>
      <c r="AL15" s="3" t="str" cm="1">
        <f t="array" ref="AL15">IFERROR(INDEX(IF($AG15&lt;=$AN15,레드마인_배치!I:I,레드마인_서비스!I:I),콜트리분석!$AI15),"")</f>
        <v>INV Information Master Creation(IMI)</v>
      </c>
      <c r="AM15" s="3" t="str" cm="1">
        <f t="array" ref="AM15">IFERROR(INDEX(IF($AG15&lt;=$AN15,레드마인_배치!J:J,레드마인_서비스!J:J),콜트리분석!$AI15),"")</f>
        <v>서비스</v>
      </c>
      <c r="AN15" s="3">
        <v>1</v>
      </c>
      <c r="AO15" s="15" t="str">
        <f ca="1">IFERROR(INDEX(레드마인_배치!E:E,MATCH(OFFSET(A15,,AN15),레드마인_배치!G:G,0)),"")</f>
        <v>대상</v>
      </c>
      <c r="AP15" t="s">
        <v>3330</v>
      </c>
    </row>
    <row r="16" spans="1:47">
      <c r="A16" s="3" t="s">
        <v>2958</v>
      </c>
      <c r="B16" s="3" t="s">
        <v>569</v>
      </c>
      <c r="C16" s="3" t="s">
        <v>570</v>
      </c>
      <c r="D16" s="3" t="s">
        <v>571</v>
      </c>
      <c r="E16" s="3" t="s">
        <v>508</v>
      </c>
      <c r="F16" s="3" t="s">
        <v>510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>
        <f t="shared" si="0"/>
        <v>5</v>
      </c>
      <c r="AH16" s="3" t="s">
        <v>510</v>
      </c>
      <c r="AI16" s="3" t="str">
        <f>IFERROR(IF($AG16&lt;=$AN16,MATCH($AH16,레드마인_배치!G:G,0),MATCH($AH16,레드마인_서비스!G:G,0)),"")</f>
        <v/>
      </c>
      <c r="AJ16" s="3" t="str" cm="1">
        <f t="array" ref="AJ16">IFERROR(INDEX(IF($AG16&lt;=$AN16,레드마인_배치!E:E,레드마인_서비스!E:E),콜트리분석!$AI16),"")</f>
        <v/>
      </c>
      <c r="AK16" s="3" t="str" cm="1">
        <f t="array" ref="AK16">IFERROR(INDEX(IF($AG16&lt;=$AN16,레드마인_배치!H:H,레드마인_서비스!H:H),콜트리분석!$AI16),"")</f>
        <v/>
      </c>
      <c r="AL16" s="3" t="str" cm="1">
        <f t="array" ref="AL16">IFERROR(INDEX(IF($AG16&lt;=$AN16,레드마인_배치!I:I,레드마인_서비스!I:I),콜트리분석!$AI16),"")</f>
        <v/>
      </c>
      <c r="AM16" s="3" t="str" cm="1">
        <f t="array" ref="AM16">IFERROR(INDEX(IF($AG16&lt;=$AN16,레드마인_배치!J:J,레드마인_서비스!J:J),콜트리분석!$AI16),"")</f>
        <v/>
      </c>
      <c r="AN16" s="3">
        <v>1</v>
      </c>
      <c r="AO16" s="15" t="str">
        <f ca="1">IFERROR(INDEX(레드마인_배치!E:E,MATCH(OFFSET(A16,,AN16),레드마인_배치!G:G,0)),"")</f>
        <v>대상</v>
      </c>
      <c r="AP16" t="s">
        <v>3330</v>
      </c>
    </row>
    <row r="17" spans="1:42">
      <c r="A17" s="3" t="s">
        <v>2958</v>
      </c>
      <c r="B17" s="3" t="s">
        <v>569</v>
      </c>
      <c r="C17" s="3" t="s">
        <v>570</v>
      </c>
      <c r="D17" s="3" t="s">
        <v>571</v>
      </c>
      <c r="E17" s="3" t="s">
        <v>578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>
        <f t="shared" si="0"/>
        <v>4</v>
      </c>
      <c r="AH17" s="3" t="s">
        <v>578</v>
      </c>
      <c r="AI17" s="3">
        <f>IFERROR(IF($AG17&lt;=$AN17,MATCH($AH17,레드마인_배치!G:G,0),MATCH($AH17,레드마인_서비스!G:G,0)),"")</f>
        <v>80</v>
      </c>
      <c r="AJ17" s="3" t="str" cm="1">
        <f t="array" ref="AJ17">IFERROR(INDEX(IF($AG17&lt;=$AN17,레드마인_배치!E:E,레드마인_서비스!E:E),콜트리분석!$AI17),"")</f>
        <v>대상</v>
      </c>
      <c r="AK17" s="3" t="str" cm="1">
        <f t="array" ref="AK17">IFERROR(INDEX(IF($AG17&lt;=$AN17,레드마인_배치!H:H,레드마인_서비스!H:H),콜트리분석!$AI17),"")</f>
        <v>ICO0320U</v>
      </c>
      <c r="AL17" s="3" t="str" cm="1">
        <f t="array" ref="AL17">IFERROR(INDEX(IF($AG17&lt;=$AN17,레드마인_배치!I:I,레드마인_서비스!I:I),콜트리분석!$AI17),"")</f>
        <v>P.O  Qty, Price Change</v>
      </c>
      <c r="AM17" s="3" t="str" cm="1">
        <f t="array" ref="AM17">IFERROR(INDEX(IF($AG17&lt;=$AN17,레드마인_배치!J:J,레드마인_서비스!J:J),콜트리분석!$AI17),"")</f>
        <v>서비스</v>
      </c>
      <c r="AN17" s="3">
        <v>1</v>
      </c>
      <c r="AO17" s="15" t="str">
        <f ca="1">IFERROR(INDEX(레드마인_배치!E:E,MATCH(OFFSET(A17,,AN17),레드마인_배치!G:G,0)),"")</f>
        <v>대상</v>
      </c>
      <c r="AP17" t="s">
        <v>3330</v>
      </c>
    </row>
    <row r="18" spans="1:42">
      <c r="A18" s="3" t="s">
        <v>2958</v>
      </c>
      <c r="B18" s="3" t="s">
        <v>569</v>
      </c>
      <c r="C18" s="3" t="s">
        <v>570</v>
      </c>
      <c r="D18" s="3" t="s">
        <v>571</v>
      </c>
      <c r="E18" s="3" t="s">
        <v>578</v>
      </c>
      <c r="F18" s="3" t="s">
        <v>579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>
        <f t="shared" si="0"/>
        <v>5</v>
      </c>
      <c r="AH18" s="3" t="s">
        <v>579</v>
      </c>
      <c r="AI18" s="3">
        <f>IFERROR(IF($AG18&lt;=$AN18,MATCH($AH18,레드마인_배치!G:G,0),MATCH($AH18,레드마인_서비스!G:G,0)),"")</f>
        <v>368</v>
      </c>
      <c r="AJ18" s="3" t="str" cm="1">
        <f t="array" ref="AJ18">IFERROR(INDEX(IF($AG18&lt;=$AN18,레드마인_배치!E:E,레드마인_서비스!E:E),콜트리분석!$AI18),"")</f>
        <v>대상</v>
      </c>
      <c r="AK18" s="3" t="str" cm="1">
        <f t="array" ref="AK18">IFERROR(INDEX(IF($AG18&lt;=$AN18,레드마인_배치!H:H,레드마인_서비스!H:H),콜트리분석!$AI18),"")</f>
        <v>SLO0690U</v>
      </c>
      <c r="AL18" s="3" t="str" cm="1">
        <f t="array" ref="AL18">IFERROR(INDEX(IF($AG18&lt;=$AN18,레드마인_배치!I:I,레드마인_서비스!I:I),콜트리분석!$AI18),"")</f>
        <v>Reflect S/O for Dropship P/O Cancel</v>
      </c>
      <c r="AM18" s="3" t="str" cm="1">
        <f t="array" ref="AM18">IFERROR(INDEX(IF($AG18&lt;=$AN18,레드마인_배치!J:J,레드마인_서비스!J:J),콜트리분석!$AI18),"")</f>
        <v>서비스</v>
      </c>
      <c r="AN18" s="3">
        <v>1</v>
      </c>
      <c r="AO18" s="15" t="str">
        <f ca="1">IFERROR(INDEX(레드마인_배치!E:E,MATCH(OFFSET(A18,,AN18),레드마인_배치!G:G,0)),"")</f>
        <v>대상</v>
      </c>
      <c r="AP18" t="s">
        <v>3330</v>
      </c>
    </row>
    <row r="19" spans="1:42">
      <c r="A19" s="3" t="s">
        <v>2958</v>
      </c>
      <c r="B19" s="3" t="s">
        <v>569</v>
      </c>
      <c r="C19" s="3" t="s">
        <v>570</v>
      </c>
      <c r="D19" s="3" t="s">
        <v>571</v>
      </c>
      <c r="E19" s="3" t="s">
        <v>578</v>
      </c>
      <c r="F19" s="3" t="s">
        <v>579</v>
      </c>
      <c r="G19" s="3" t="s">
        <v>505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>
        <f t="shared" si="0"/>
        <v>6</v>
      </c>
      <c r="AH19" s="3" t="s">
        <v>505</v>
      </c>
      <c r="AI19" s="3">
        <f>IFERROR(IF($AG19&lt;=$AN19,MATCH($AH19,레드마인_배치!G:G,0),MATCH($AH19,레드마인_서비스!G:G,0)),"")</f>
        <v>328</v>
      </c>
      <c r="AJ19" s="3" t="str" cm="1">
        <f t="array" ref="AJ19">IFERROR(INDEX(IF($AG19&lt;=$AN19,레드마인_배치!E:E,레드마인_서비스!E:E),콜트리분석!$AI19),"")</f>
        <v>대상</v>
      </c>
      <c r="AK19" s="3" t="str" cm="1">
        <f t="array" ref="AK19">IFERROR(INDEX(IF($AG19&lt;=$AN19,레드마인_배치!H:H,레드마인_서비스!H:H),콜트리분석!$AI19),"")</f>
        <v>SLO0210U</v>
      </c>
      <c r="AL19" s="3" t="str" cm="1">
        <f t="array" ref="AL19">IFERROR(INDEX(IF($AG19&lt;=$AN19,레드마인_배치!I:I,레드마인_서비스!I:I),콜트리분석!$AI19),"")</f>
        <v>S/Order Header Summary</v>
      </c>
      <c r="AM19" s="3" t="str" cm="1">
        <f t="array" ref="AM19">IFERROR(INDEX(IF($AG19&lt;=$AN19,레드마인_배치!J:J,레드마인_서비스!J:J),콜트리분석!$AI19),"")</f>
        <v>서비스</v>
      </c>
      <c r="AN19" s="3">
        <v>1</v>
      </c>
      <c r="AO19" s="15" t="str">
        <f ca="1">IFERROR(INDEX(레드마인_배치!E:E,MATCH(OFFSET(A19,,AN19),레드마인_배치!G:G,0)),"")</f>
        <v>대상</v>
      </c>
      <c r="AP19" t="s">
        <v>3330</v>
      </c>
    </row>
    <row r="20" spans="1:42">
      <c r="A20" s="3" t="s">
        <v>2958</v>
      </c>
      <c r="B20" s="3" t="s">
        <v>569</v>
      </c>
      <c r="C20" s="3" t="s">
        <v>570</v>
      </c>
      <c r="D20" s="3" t="s">
        <v>571</v>
      </c>
      <c r="E20" s="3" t="s">
        <v>578</v>
      </c>
      <c r="F20" s="3" t="s">
        <v>579</v>
      </c>
      <c r="G20" s="3" t="s">
        <v>580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>
        <f t="shared" si="0"/>
        <v>6</v>
      </c>
      <c r="AH20" s="3" t="s">
        <v>580</v>
      </c>
      <c r="AI20" s="3" t="str">
        <f>IFERROR(IF($AG20&lt;=$AN20,MATCH($AH20,레드마인_배치!G:G,0),MATCH($AH20,레드마인_서비스!G:G,0)),"")</f>
        <v/>
      </c>
      <c r="AJ20" s="3" t="str" cm="1">
        <f t="array" ref="AJ20">IFERROR(INDEX(IF($AG20&lt;=$AN20,레드마인_배치!E:E,레드마인_서비스!E:E),콜트리분석!$AI20),"")</f>
        <v/>
      </c>
      <c r="AK20" s="3" t="str" cm="1">
        <f t="array" ref="AK20">IFERROR(INDEX(IF($AG20&lt;=$AN20,레드마인_배치!H:H,레드마인_서비스!H:H),콜트리분석!$AI20),"")</f>
        <v/>
      </c>
      <c r="AL20" s="3" t="str" cm="1">
        <f t="array" ref="AL20">IFERROR(INDEX(IF($AG20&lt;=$AN20,레드마인_배치!I:I,레드마인_서비스!I:I),콜트리분석!$AI20),"")</f>
        <v/>
      </c>
      <c r="AM20" s="3" t="str" cm="1">
        <f t="array" ref="AM20">IFERROR(INDEX(IF($AG20&lt;=$AN20,레드마인_배치!J:J,레드마인_서비스!J:J),콜트리분석!$AI20),"")</f>
        <v/>
      </c>
      <c r="AN20" s="3">
        <v>1</v>
      </c>
      <c r="AO20" s="15" t="str">
        <f ca="1">IFERROR(INDEX(레드마인_배치!E:E,MATCH(OFFSET(A20,,AN20),레드마인_배치!G:G,0)),"")</f>
        <v>대상</v>
      </c>
      <c r="AP20" t="s">
        <v>3330</v>
      </c>
    </row>
    <row r="21" spans="1:42">
      <c r="A21" s="3" t="s">
        <v>2958</v>
      </c>
      <c r="B21" s="3" t="s">
        <v>569</v>
      </c>
      <c r="C21" s="3" t="s">
        <v>570</v>
      </c>
      <c r="D21" s="3" t="s">
        <v>571</v>
      </c>
      <c r="E21" s="3" t="s">
        <v>578</v>
      </c>
      <c r="F21" s="3" t="s">
        <v>579</v>
      </c>
      <c r="G21" s="3" t="s">
        <v>580</v>
      </c>
      <c r="H21" s="3" t="s">
        <v>581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>
        <f t="shared" si="0"/>
        <v>7</v>
      </c>
      <c r="AH21" s="3" t="s">
        <v>581</v>
      </c>
      <c r="AI21" s="3">
        <f>IFERROR(IF($AG21&lt;=$AN21,MATCH($AH21,레드마인_배치!G:G,0),MATCH($AH21,레드마인_서비스!G:G,0)),"")</f>
        <v>78</v>
      </c>
      <c r="AJ21" s="3" t="str" cm="1">
        <f t="array" ref="AJ21">IFERROR(INDEX(IF($AG21&lt;=$AN21,레드마인_배치!E:E,레드마인_서비스!E:E),콜트리분석!$AI21),"")</f>
        <v>대상</v>
      </c>
      <c r="AK21" s="3" t="str" cm="1">
        <f t="array" ref="AK21">IFERROR(INDEX(IF($AG21&lt;=$AN21,레드마인_배치!H:H,레드마인_서비스!H:H),콜트리분석!$AI21),"")</f>
        <v>ICO0300U</v>
      </c>
      <c r="AL21" s="3" t="str" cm="1">
        <f t="array" ref="AL21">IFERROR(INDEX(IF($AG21&lt;=$AN21,레드마인_배치!I:I,레드마인_서비스!I:I),콜트리분석!$AI21),"")</f>
        <v>Demand Change Tag Update Module</v>
      </c>
      <c r="AM21" s="3" t="str" cm="1">
        <f t="array" ref="AM21">IFERROR(INDEX(IF($AG21&lt;=$AN21,레드마인_배치!J:J,레드마인_서비스!J:J),콜트리분석!$AI21),"")</f>
        <v>서비스</v>
      </c>
      <c r="AN21" s="3">
        <v>1</v>
      </c>
      <c r="AO21" s="15" t="str">
        <f ca="1">IFERROR(INDEX(레드마인_배치!E:E,MATCH(OFFSET(A21,,AN21),레드마인_배치!G:G,0)),"")</f>
        <v>대상</v>
      </c>
      <c r="AP21" t="s">
        <v>3330</v>
      </c>
    </row>
    <row r="22" spans="1:42">
      <c r="A22" s="3" t="s">
        <v>2958</v>
      </c>
      <c r="B22" s="3" t="s">
        <v>569</v>
      </c>
      <c r="C22" s="3" t="s">
        <v>570</v>
      </c>
      <c r="D22" s="3" t="s">
        <v>571</v>
      </c>
      <c r="E22" s="3" t="s">
        <v>578</v>
      </c>
      <c r="F22" s="3" t="s">
        <v>510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>
        <f t="shared" si="0"/>
        <v>5</v>
      </c>
      <c r="AH22" s="3" t="s">
        <v>510</v>
      </c>
      <c r="AI22" s="3" t="str">
        <f>IFERROR(IF($AG22&lt;=$AN22,MATCH($AH22,레드마인_배치!G:G,0),MATCH($AH22,레드마인_서비스!G:G,0)),"")</f>
        <v/>
      </c>
      <c r="AJ22" s="3" t="str" cm="1">
        <f t="array" ref="AJ22">IFERROR(INDEX(IF($AG22&lt;=$AN22,레드마인_배치!E:E,레드마인_서비스!E:E),콜트리분석!$AI22),"")</f>
        <v/>
      </c>
      <c r="AK22" s="3" t="str" cm="1">
        <f t="array" ref="AK22">IFERROR(INDEX(IF($AG22&lt;=$AN22,레드마인_배치!H:H,레드마인_서비스!H:H),콜트리분석!$AI22),"")</f>
        <v/>
      </c>
      <c r="AL22" s="3" t="str" cm="1">
        <f t="array" ref="AL22">IFERROR(INDEX(IF($AG22&lt;=$AN22,레드마인_배치!I:I,레드마인_서비스!I:I),콜트리분석!$AI22),"")</f>
        <v/>
      </c>
      <c r="AM22" s="3" t="str" cm="1">
        <f t="array" ref="AM22">IFERROR(INDEX(IF($AG22&lt;=$AN22,레드마인_배치!J:J,레드마인_서비스!J:J),콜트리분석!$AI22),"")</f>
        <v/>
      </c>
      <c r="AN22" s="3">
        <v>1</v>
      </c>
      <c r="AO22" s="15" t="str">
        <f ca="1">IFERROR(INDEX(레드마인_배치!E:E,MATCH(OFFSET(A22,,AN22),레드마인_배치!G:G,0)),"")</f>
        <v>대상</v>
      </c>
      <c r="AP22" t="s">
        <v>3330</v>
      </c>
    </row>
    <row r="23" spans="1:42">
      <c r="A23" s="3" t="s">
        <v>2958</v>
      </c>
      <c r="B23" s="3" t="s">
        <v>569</v>
      </c>
      <c r="C23" s="3" t="s">
        <v>570</v>
      </c>
      <c r="D23" s="3" t="s">
        <v>571</v>
      </c>
      <c r="E23" s="3" t="s">
        <v>537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>
        <f t="shared" si="0"/>
        <v>4</v>
      </c>
      <c r="AH23" s="3" t="s">
        <v>537</v>
      </c>
      <c r="AI23" s="3">
        <f>IFERROR(IF($AG23&lt;=$AN23,MATCH($AH23,레드마인_배치!G:G,0),MATCH($AH23,레드마인_서비스!G:G,0)),"")</f>
        <v>89</v>
      </c>
      <c r="AJ23" s="3" t="str" cm="1">
        <f t="array" ref="AJ23">IFERROR(INDEX(IF($AG23&lt;=$AN23,레드마인_배치!E:E,레드마인_서비스!E:E),콜트리분석!$AI23),"")</f>
        <v>대상</v>
      </c>
      <c r="AK23" s="3" t="str" cm="1">
        <f t="array" ref="AK23">IFERROR(INDEX(IF($AG23&lt;=$AN23,레드마인_배치!H:H,레드마인_서비스!H:H),콜트리분석!$AI23),"")</f>
        <v>ICO0400U</v>
      </c>
      <c r="AL23" s="3" t="str" cm="1">
        <f t="array" ref="AL23">IFERROR(INDEX(IF($AG23&lt;=$AN23,레드마인_배치!I:I,레드마인_서비스!I:I),콜트리분석!$AI23),"")</f>
        <v>RETRIEVE BRANCH EXCHANGE RATE</v>
      </c>
      <c r="AM23" s="3" t="str" cm="1">
        <f t="array" ref="AM23">IFERROR(INDEX(IF($AG23&lt;=$AN23,레드마인_배치!J:J,레드마인_서비스!J:J),콜트리분석!$AI23),"")</f>
        <v>서비스</v>
      </c>
      <c r="AN23" s="3">
        <v>1</v>
      </c>
      <c r="AO23" s="15" t="str">
        <f ca="1">IFERROR(INDEX(레드마인_배치!E:E,MATCH(OFFSET(A23,,AN23),레드마인_배치!G:G,0)),"")</f>
        <v>대상</v>
      </c>
      <c r="AP23" t="s">
        <v>3330</v>
      </c>
    </row>
    <row r="24" spans="1:42">
      <c r="A24" s="3" t="s">
        <v>2958</v>
      </c>
      <c r="B24" s="3" t="s">
        <v>569</v>
      </c>
      <c r="C24" s="3" t="s">
        <v>570</v>
      </c>
      <c r="D24" s="3" t="s">
        <v>571</v>
      </c>
      <c r="E24" s="3" t="s">
        <v>554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>
        <f t="shared" si="0"/>
        <v>4</v>
      </c>
      <c r="AH24" s="3" t="s">
        <v>554</v>
      </c>
      <c r="AI24" s="3">
        <f>IFERROR(IF($AG24&lt;=$AN24,MATCH($AH24,레드마인_배치!G:G,0),MATCH($AH24,레드마인_서비스!G:G,0)),"")</f>
        <v>91</v>
      </c>
      <c r="AJ24" s="3" t="str" cm="1">
        <f t="array" ref="AJ24">IFERROR(INDEX(IF($AG24&lt;=$AN24,레드마인_배치!E:E,레드마인_서비스!E:E),콜트리분석!$AI24),"")</f>
        <v>대상</v>
      </c>
      <c r="AK24" s="3" t="str" cm="1">
        <f t="array" ref="AK24">IFERROR(INDEX(IF($AG24&lt;=$AN24,레드마인_배치!H:H,레드마인_서비스!H:H),콜트리분석!$AI24),"")</f>
        <v>ICO0420U</v>
      </c>
      <c r="AL24" s="3" t="str" cm="1">
        <f t="array" ref="AL24">IFERROR(INDEX(IF($AG24&lt;=$AN24,레드마인_배치!I:I,레드마인_서비스!I:I),콜트리분석!$AI24),"")</f>
        <v>LEAD Time Calculate(only 3Level PDC)</v>
      </c>
      <c r="AM24" s="3" t="str" cm="1">
        <f t="array" ref="AM24">IFERROR(INDEX(IF($AG24&lt;=$AN24,레드마인_배치!J:J,레드마인_서비스!J:J),콜트리분석!$AI24),"")</f>
        <v>서비스</v>
      </c>
      <c r="AN24" s="3">
        <v>1</v>
      </c>
      <c r="AO24" s="15" t="str">
        <f ca="1">IFERROR(INDEX(레드마인_배치!E:E,MATCH(OFFSET(A24,,AN24),레드마인_배치!G:G,0)),"")</f>
        <v>대상</v>
      </c>
      <c r="AP24" t="s">
        <v>3330</v>
      </c>
    </row>
    <row r="25" spans="1:42">
      <c r="A25" s="3" t="s">
        <v>2958</v>
      </c>
      <c r="B25" s="3" t="s">
        <v>569</v>
      </c>
      <c r="C25" s="3" t="s">
        <v>570</v>
      </c>
      <c r="D25" s="3" t="s">
        <v>571</v>
      </c>
      <c r="E25" s="3" t="s">
        <v>512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>
        <f t="shared" si="0"/>
        <v>4</v>
      </c>
      <c r="AH25" s="3" t="s">
        <v>512</v>
      </c>
      <c r="AI25" s="3">
        <f>IFERROR(IF($AG25&lt;=$AN25,MATCH($AH25,레드마인_배치!G:G,0),MATCH($AH25,레드마인_서비스!G:G,0)),"")</f>
        <v>307</v>
      </c>
      <c r="AJ25" s="3" t="str" cm="1">
        <f t="array" ref="AJ25">IFERROR(INDEX(IF($AG25&lt;=$AN25,레드마인_배치!E:E,레드마인_서비스!E:E),콜트리분석!$AI25),"")</f>
        <v>대상</v>
      </c>
      <c r="AK25" s="3" t="str" cm="1">
        <f t="array" ref="AK25">IFERROR(INDEX(IF($AG25&lt;=$AN25,레드마인_배치!H:H,레드마인_서비스!H:H),콜트리분석!$AI25),"")</f>
        <v>SLO0010U</v>
      </c>
      <c r="AL25" s="3" t="str" cm="1">
        <f t="array" ref="AL25">IFERROR(INDEX(IF($AG25&lt;=$AN25,레드마인_배치!I:I,레드마인_서비스!I:I),콜트리분석!$AI25),"")</f>
        <v>Rate, CAD Amount, USD Amount</v>
      </c>
      <c r="AM25" s="3" t="str" cm="1">
        <f t="array" ref="AM25">IFERROR(INDEX(IF($AG25&lt;=$AN25,레드마인_배치!J:J,레드마인_서비스!J:J),콜트리분석!$AI25),"")</f>
        <v>서비스</v>
      </c>
      <c r="AN25" s="3">
        <v>1</v>
      </c>
      <c r="AO25" s="15" t="str">
        <f ca="1">IFERROR(INDEX(레드마인_배치!E:E,MATCH(OFFSET(A25,,AN25),레드마인_배치!G:G,0)),"")</f>
        <v>대상</v>
      </c>
      <c r="AP25" t="s">
        <v>3330</v>
      </c>
    </row>
    <row r="26" spans="1:42">
      <c r="A26" s="3" t="s">
        <v>2958</v>
      </c>
      <c r="B26" s="3" t="s">
        <v>569</v>
      </c>
      <c r="C26" s="3" t="s">
        <v>570</v>
      </c>
      <c r="D26" s="3" t="s">
        <v>571</v>
      </c>
      <c r="E26" s="3" t="s">
        <v>513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>
        <f t="shared" si="0"/>
        <v>4</v>
      </c>
      <c r="AH26" s="3" t="s">
        <v>513</v>
      </c>
      <c r="AI26" s="3">
        <f>IFERROR(IF($AG26&lt;=$AN26,MATCH($AH26,레드마인_배치!G:G,0),MATCH($AH26,레드마인_서비스!G:G,0)),"")</f>
        <v>324</v>
      </c>
      <c r="AJ26" s="3" t="str" cm="1">
        <f t="array" ref="AJ26">IFERROR(INDEX(IF($AG26&lt;=$AN26,레드마인_배치!E:E,레드마인_서비스!E:E),콜트리분석!$AI26),"")</f>
        <v>대상</v>
      </c>
      <c r="AK26" s="3" t="str" cm="1">
        <f t="array" ref="AK26">IFERROR(INDEX(IF($AG26&lt;=$AN26,레드마인_배치!H:H,레드마인_서비스!H:H),콜트리분석!$AI26),"")</f>
        <v>SLO0170U</v>
      </c>
      <c r="AL26" s="3" t="str" cm="1">
        <f t="array" ref="AL26">IFERROR(INDEX(IF($AG26&lt;=$AN26,레드마인_배치!I:I,레드마인_서비스!I:I),콜트리분석!$AI26),"")</f>
        <v>S/Order Confirm (Sub)for List Price</v>
      </c>
      <c r="AM26" s="3" t="str" cm="1">
        <f t="array" ref="AM26">IFERROR(INDEX(IF($AG26&lt;=$AN26,레드마인_배치!J:J,레드마인_서비스!J:J),콜트리분석!$AI26),"")</f>
        <v>서비스</v>
      </c>
      <c r="AN26" s="3">
        <v>1</v>
      </c>
      <c r="AO26" s="15" t="str">
        <f ca="1">IFERROR(INDEX(레드마인_배치!E:E,MATCH(OFFSET(A26,,AN26),레드마인_배치!G:G,0)),"")</f>
        <v>대상</v>
      </c>
      <c r="AP26" t="s">
        <v>3330</v>
      </c>
    </row>
    <row r="27" spans="1:42">
      <c r="A27" s="3" t="s">
        <v>2958</v>
      </c>
      <c r="B27" s="3" t="s">
        <v>569</v>
      </c>
      <c r="C27" s="3" t="s">
        <v>570</v>
      </c>
      <c r="D27" s="3" t="s">
        <v>571</v>
      </c>
      <c r="E27" s="3" t="s">
        <v>577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>
        <f t="shared" si="0"/>
        <v>4</v>
      </c>
      <c r="AH27" s="3" t="s">
        <v>577</v>
      </c>
      <c r="AI27" s="3">
        <f>IFERROR(IF($AG27&lt;=$AN27,MATCH($AH27,레드마인_배치!G:G,0),MATCH($AH27,레드마인_서비스!G:G,0)),"")</f>
        <v>49</v>
      </c>
      <c r="AJ27" s="3" t="str" cm="1">
        <f t="array" ref="AJ27">IFERROR(INDEX(IF($AG27&lt;=$AN27,레드마인_배치!E:E,레드마인_서비스!E:E),콜트리분석!$AI27),"")</f>
        <v>대상</v>
      </c>
      <c r="AK27" s="3" t="str" cm="1">
        <f t="array" ref="AK27">IFERROR(INDEX(IF($AG27&lt;=$AN27,레드마인_배치!H:H,레드마인_서비스!H:H),콜트리분석!$AI27),"")</f>
        <v>CMO0010U</v>
      </c>
      <c r="AL27" s="3" t="str" cm="1">
        <f t="array" ref="AL27">IFERROR(INDEX(IF($AG27&lt;=$AN27,레드마인_배치!I:I,레드마인_서비스!I:I),콜트리분석!$AI27),"")</f>
        <v>NUMBER CREATION</v>
      </c>
      <c r="AM27" s="3" t="str" cm="1">
        <f t="array" ref="AM27">IFERROR(INDEX(IF($AG27&lt;=$AN27,레드마인_배치!J:J,레드마인_서비스!J:J),콜트리분석!$AI27),"")</f>
        <v>서비스</v>
      </c>
      <c r="AN27" s="3">
        <v>1</v>
      </c>
      <c r="AO27" s="15" t="str">
        <f ca="1">IFERROR(INDEX(레드마인_배치!E:E,MATCH(OFFSET(A27,,AN27),레드마인_배치!G:G,0)),"")</f>
        <v>대상</v>
      </c>
      <c r="AP27" t="s">
        <v>3330</v>
      </c>
    </row>
    <row r="28" spans="1:42">
      <c r="A28" s="3" t="s">
        <v>2958</v>
      </c>
      <c r="B28" s="3" t="s">
        <v>569</v>
      </c>
      <c r="C28" s="3" t="s">
        <v>570</v>
      </c>
      <c r="D28" s="3" t="s">
        <v>582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>
        <f t="shared" si="0"/>
        <v>3</v>
      </c>
      <c r="AH28" s="3" t="s">
        <v>582</v>
      </c>
      <c r="AI28" s="3">
        <f>IFERROR(IF($AG28&lt;=$AN28,MATCH($AH28,레드마인_배치!G:G,0),MATCH($AH28,레드마인_서비스!G:G,0)),"")</f>
        <v>59</v>
      </c>
      <c r="AJ28" s="3" t="str" cm="1">
        <f t="array" ref="AJ28">IFERROR(INDEX(IF($AG28&lt;=$AN28,레드마인_배치!E:E,레드마인_서비스!E:E),콜트리분석!$AI28),"")</f>
        <v>대상</v>
      </c>
      <c r="AK28" s="3" t="str" cm="1">
        <f t="array" ref="AK28">IFERROR(INDEX(IF($AG28&lt;=$AN28,레드마인_배치!H:H,레드마인_서비스!H:H),콜트리분석!$AI28),"")</f>
        <v>ICO0110U</v>
      </c>
      <c r="AL28" s="3" t="str" cm="1">
        <f t="array" ref="AL28">IFERROR(INDEX(IF($AG28&lt;=$AN28,레드마인_배치!I:I,레드마인_서비스!I:I),콜트리분석!$AI28),"")</f>
        <v>POI Creation Module    (PRC=0)</v>
      </c>
      <c r="AM28" s="3" t="str" cm="1">
        <f t="array" ref="AM28">IFERROR(INDEX(IF($AG28&lt;=$AN28,레드마인_배치!J:J,레드마인_서비스!J:J),콜트리분석!$AI28),"")</f>
        <v>서비스</v>
      </c>
      <c r="AN28" s="3">
        <v>1</v>
      </c>
      <c r="AO28" s="15" t="str">
        <f ca="1">IFERROR(INDEX(레드마인_배치!E:E,MATCH(OFFSET(A28,,AN28),레드마인_배치!G:G,0)),"")</f>
        <v>대상</v>
      </c>
      <c r="AP28" t="s">
        <v>3330</v>
      </c>
    </row>
    <row r="29" spans="1:42">
      <c r="A29" s="3" t="s">
        <v>2958</v>
      </c>
      <c r="B29" s="3" t="s">
        <v>569</v>
      </c>
      <c r="C29" s="3" t="s">
        <v>570</v>
      </c>
      <c r="D29" s="3" t="s">
        <v>582</v>
      </c>
      <c r="E29" s="3" t="s">
        <v>583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>
        <f t="shared" si="0"/>
        <v>4</v>
      </c>
      <c r="AH29" s="3" t="s">
        <v>583</v>
      </c>
      <c r="AI29" s="3">
        <f>IFERROR(IF($AG29&lt;=$AN29,MATCH($AH29,레드마인_배치!G:G,0),MATCH($AH29,레드마인_서비스!G:G,0)),"")</f>
        <v>60</v>
      </c>
      <c r="AJ29" s="3" t="str" cm="1">
        <f t="array" ref="AJ29">IFERROR(INDEX(IF($AG29&lt;=$AN29,레드마인_배치!E:E,레드마인_서비스!E:E),콜트리분석!$AI29),"")</f>
        <v>대상</v>
      </c>
      <c r="AK29" s="3" t="str" cm="1">
        <f t="array" ref="AK29">IFERROR(INDEX(IF($AG29&lt;=$AN29,레드마인_배치!H:H,레드마인_서비스!H:H),콜트리분석!$AI29),"")</f>
        <v>ICO0120U</v>
      </c>
      <c r="AL29" s="3" t="str" cm="1">
        <f t="array" ref="AL29">IFERROR(INDEX(IF($AG29&lt;=$AN29,레드마인_배치!I:I,레드마인_서비스!I:I),콜트리분석!$AI29),"")</f>
        <v>PO No. Creation Module       (PRC=1)</v>
      </c>
      <c r="AM29" s="3" t="str" cm="1">
        <f t="array" ref="AM29">IFERROR(INDEX(IF($AG29&lt;=$AN29,레드마인_배치!J:J,레드마인_서비스!J:J),콜트리분석!$AI29),"")</f>
        <v>서비스</v>
      </c>
      <c r="AN29" s="3">
        <v>1</v>
      </c>
      <c r="AO29" s="15" t="str">
        <f ca="1">IFERROR(INDEX(레드마인_배치!E:E,MATCH(OFFSET(A29,,AN29),레드마인_배치!G:G,0)),"")</f>
        <v>대상</v>
      </c>
      <c r="AP29" t="s">
        <v>3330</v>
      </c>
    </row>
    <row r="30" spans="1:42">
      <c r="A30" s="3" t="s">
        <v>2958</v>
      </c>
      <c r="B30" s="3" t="s">
        <v>569</v>
      </c>
      <c r="C30" s="3" t="s">
        <v>570</v>
      </c>
      <c r="D30" s="3" t="s">
        <v>582</v>
      </c>
      <c r="E30" s="3" t="s">
        <v>583</v>
      </c>
      <c r="F30" s="3" t="s">
        <v>576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>
        <f t="shared" si="0"/>
        <v>5</v>
      </c>
      <c r="AH30" s="3" t="s">
        <v>576</v>
      </c>
      <c r="AI30" s="3">
        <f>IFERROR(IF($AG30&lt;=$AN30,MATCH($AH30,레드마인_배치!G:G,0),MATCH($AH30,레드마인_서비스!G:G,0)),"")</f>
        <v>308</v>
      </c>
      <c r="AJ30" s="3" t="str" cm="1">
        <f t="array" ref="AJ30">IFERROR(INDEX(IF($AG30&lt;=$AN30,레드마인_배치!E:E,레드마인_서비스!E:E),콜트리분석!$AI30),"")</f>
        <v>대상</v>
      </c>
      <c r="AK30" s="3" t="str" cm="1">
        <f t="array" ref="AK30">IFERROR(INDEX(IF($AG30&lt;=$AN30,레드마인_배치!H:H,레드마인_서비스!H:H),콜트리분석!$AI30),"")</f>
        <v>SLO0020U</v>
      </c>
      <c r="AL30" s="3" t="str" cm="1">
        <f t="array" ref="AL30">IFERROR(INDEX(IF($AG30&lt;=$AN30,레드마인_배치!I:I,레드마인_서비스!I:I),콜트리분석!$AI30),"")</f>
        <v>Generate Order No</v>
      </c>
      <c r="AM30" s="3" t="str" cm="1">
        <f t="array" ref="AM30">IFERROR(INDEX(IF($AG30&lt;=$AN30,레드마인_배치!J:J,레드마인_서비스!J:J),콜트리분석!$AI30),"")</f>
        <v>서비스</v>
      </c>
      <c r="AN30" s="3">
        <v>1</v>
      </c>
      <c r="AO30" s="15" t="str">
        <f ca="1">IFERROR(INDEX(레드마인_배치!E:E,MATCH(OFFSET(A30,,AN30),레드마인_배치!G:G,0)),"")</f>
        <v>대상</v>
      </c>
      <c r="AP30" t="s">
        <v>3330</v>
      </c>
    </row>
    <row r="31" spans="1:42">
      <c r="A31" s="3" t="s">
        <v>2958</v>
      </c>
      <c r="B31" s="3" t="s">
        <v>569</v>
      </c>
      <c r="C31" s="3" t="s">
        <v>570</v>
      </c>
      <c r="D31" s="3" t="s">
        <v>582</v>
      </c>
      <c r="E31" s="3" t="s">
        <v>583</v>
      </c>
      <c r="F31" s="3" t="s">
        <v>576</v>
      </c>
      <c r="G31" s="3" t="s">
        <v>577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>
        <f t="shared" si="0"/>
        <v>6</v>
      </c>
      <c r="AH31" s="3" t="s">
        <v>577</v>
      </c>
      <c r="AI31" s="3">
        <f>IFERROR(IF($AG31&lt;=$AN31,MATCH($AH31,레드마인_배치!G:G,0),MATCH($AH31,레드마인_서비스!G:G,0)),"")</f>
        <v>49</v>
      </c>
      <c r="AJ31" s="3" t="str" cm="1">
        <f t="array" ref="AJ31">IFERROR(INDEX(IF($AG31&lt;=$AN31,레드마인_배치!E:E,레드마인_서비스!E:E),콜트리분석!$AI31),"")</f>
        <v>대상</v>
      </c>
      <c r="AK31" s="3" t="str" cm="1">
        <f t="array" ref="AK31">IFERROR(INDEX(IF($AG31&lt;=$AN31,레드마인_배치!H:H,레드마인_서비스!H:H),콜트리분석!$AI31),"")</f>
        <v>CMO0010U</v>
      </c>
      <c r="AL31" s="3" t="str" cm="1">
        <f t="array" ref="AL31">IFERROR(INDEX(IF($AG31&lt;=$AN31,레드마인_배치!I:I,레드마인_서비스!I:I),콜트리분석!$AI31),"")</f>
        <v>NUMBER CREATION</v>
      </c>
      <c r="AM31" s="3" t="str" cm="1">
        <f t="array" ref="AM31">IFERROR(INDEX(IF($AG31&lt;=$AN31,레드마인_배치!J:J,레드마인_서비스!J:J),콜트리분석!$AI31),"")</f>
        <v>서비스</v>
      </c>
      <c r="AN31" s="3">
        <v>1</v>
      </c>
      <c r="AO31" s="15" t="str">
        <f ca="1">IFERROR(INDEX(레드마인_배치!E:E,MATCH(OFFSET(A31,,AN31),레드마인_배치!G:G,0)),"")</f>
        <v>대상</v>
      </c>
      <c r="AP31" t="s">
        <v>3330</v>
      </c>
    </row>
    <row r="32" spans="1:42">
      <c r="A32" s="3" t="s">
        <v>2958</v>
      </c>
      <c r="B32" s="3" t="s">
        <v>569</v>
      </c>
      <c r="C32" s="3" t="s">
        <v>570</v>
      </c>
      <c r="D32" s="3" t="s">
        <v>582</v>
      </c>
      <c r="E32" s="3" t="s">
        <v>508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>
        <f t="shared" si="0"/>
        <v>4</v>
      </c>
      <c r="AH32" s="3" t="s">
        <v>508</v>
      </c>
      <c r="AI32" s="3">
        <f>IFERROR(IF($AG32&lt;=$AN32,MATCH($AH32,레드마인_배치!G:G,0),MATCH($AH32,레드마인_서비스!G:G,0)),"")</f>
        <v>79</v>
      </c>
      <c r="AJ32" s="3" t="str" cm="1">
        <f t="array" ref="AJ32">IFERROR(INDEX(IF($AG32&lt;=$AN32,레드마인_배치!E:E,레드마인_서비스!E:E),콜트리분석!$AI32),"")</f>
        <v>대상</v>
      </c>
      <c r="AK32" s="3" t="str" cm="1">
        <f t="array" ref="AK32">IFERROR(INDEX(IF($AG32&lt;=$AN32,레드마인_배치!H:H,레드마인_서비스!H:H),콜트리분석!$AI32),"")</f>
        <v>ICO0310U</v>
      </c>
      <c r="AL32" s="3" t="str" cm="1">
        <f t="array" ref="AL32">IFERROR(INDEX(IF($AG32&lt;=$AN32,레드마인_배치!I:I,레드마인_서비스!I:I),콜트리분석!$AI32),"")</f>
        <v>INVENTORY CREATION MODULE</v>
      </c>
      <c r="AM32" s="3" t="str" cm="1">
        <f t="array" ref="AM32">IFERROR(INDEX(IF($AG32&lt;=$AN32,레드마인_배치!J:J,레드마인_서비스!J:J),콜트리분석!$AI32),"")</f>
        <v>서비스</v>
      </c>
      <c r="AN32" s="3">
        <v>1</v>
      </c>
      <c r="AO32" s="15" t="str">
        <f ca="1">IFERROR(INDEX(레드마인_배치!E:E,MATCH(OFFSET(A32,,AN32),레드마인_배치!G:G,0)),"")</f>
        <v>대상</v>
      </c>
      <c r="AP32" t="s">
        <v>3330</v>
      </c>
    </row>
    <row r="33" spans="1:42">
      <c r="A33" s="3" t="s">
        <v>2958</v>
      </c>
      <c r="B33" s="3" t="s">
        <v>569</v>
      </c>
      <c r="C33" s="3" t="s">
        <v>570</v>
      </c>
      <c r="D33" s="3" t="s">
        <v>582</v>
      </c>
      <c r="E33" s="3" t="s">
        <v>508</v>
      </c>
      <c r="F33" s="3" t="s">
        <v>509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>
        <f t="shared" si="0"/>
        <v>5</v>
      </c>
      <c r="AH33" s="3" t="s">
        <v>509</v>
      </c>
      <c r="AI33" s="3">
        <f>IFERROR(IF($AG33&lt;=$AN33,MATCH($AH33,레드마인_배치!G:G,0),MATCH($AH33,레드마인_서비스!G:G,0)),"")</f>
        <v>77</v>
      </c>
      <c r="AJ33" s="3" t="str" cm="1">
        <f t="array" ref="AJ33">IFERROR(INDEX(IF($AG33&lt;=$AN33,레드마인_배치!E:E,레드마인_서비스!E:E),콜트리분석!$AI33),"")</f>
        <v>대상</v>
      </c>
      <c r="AK33" s="3" t="str" cm="1">
        <f t="array" ref="AK33">IFERROR(INDEX(IF($AG33&lt;=$AN33,레드마인_배치!H:H,레드마인_서비스!H:H),콜트리분석!$AI33),"")</f>
        <v>ICO0290U</v>
      </c>
      <c r="AL33" s="3" t="str" cm="1">
        <f t="array" ref="AL33">IFERROR(INDEX(IF($AG33&lt;=$AN33,레드마인_배치!I:I,레드마인_서비스!I:I),콜트리분석!$AI33),"")</f>
        <v>INV Information Master Creation(IMI)</v>
      </c>
      <c r="AM33" s="3" t="str" cm="1">
        <f t="array" ref="AM33">IFERROR(INDEX(IF($AG33&lt;=$AN33,레드마인_배치!J:J,레드마인_서비스!J:J),콜트리분석!$AI33),"")</f>
        <v>서비스</v>
      </c>
      <c r="AN33" s="3">
        <v>1</v>
      </c>
      <c r="AO33" s="15" t="str">
        <f ca="1">IFERROR(INDEX(레드마인_배치!E:E,MATCH(OFFSET(A33,,AN33),레드마인_배치!G:G,0)),"")</f>
        <v>대상</v>
      </c>
      <c r="AP33" t="s">
        <v>3330</v>
      </c>
    </row>
    <row r="34" spans="1:42">
      <c r="A34" s="3" t="s">
        <v>2958</v>
      </c>
      <c r="B34" s="3" t="s">
        <v>569</v>
      </c>
      <c r="C34" s="3" t="s">
        <v>570</v>
      </c>
      <c r="D34" s="3" t="s">
        <v>582</v>
      </c>
      <c r="E34" s="3" t="s">
        <v>508</v>
      </c>
      <c r="F34" s="3" t="s">
        <v>510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>
        <f t="shared" si="0"/>
        <v>5</v>
      </c>
      <c r="AH34" s="3" t="s">
        <v>510</v>
      </c>
      <c r="AI34" s="3" t="str">
        <f>IFERROR(IF($AG34&lt;=$AN34,MATCH($AH34,레드마인_배치!G:G,0),MATCH($AH34,레드마인_서비스!G:G,0)),"")</f>
        <v/>
      </c>
      <c r="AJ34" s="3" t="str" cm="1">
        <f t="array" ref="AJ34">IFERROR(INDEX(IF($AG34&lt;=$AN34,레드마인_배치!E:E,레드마인_서비스!E:E),콜트리분석!$AI34),"")</f>
        <v/>
      </c>
      <c r="AK34" s="3" t="str" cm="1">
        <f t="array" ref="AK34">IFERROR(INDEX(IF($AG34&lt;=$AN34,레드마인_배치!H:H,레드마인_서비스!H:H),콜트리분석!$AI34),"")</f>
        <v/>
      </c>
      <c r="AL34" s="3" t="str" cm="1">
        <f t="array" ref="AL34">IFERROR(INDEX(IF($AG34&lt;=$AN34,레드마인_배치!I:I,레드마인_서비스!I:I),콜트리분석!$AI34),"")</f>
        <v/>
      </c>
      <c r="AM34" s="3" t="str" cm="1">
        <f t="array" ref="AM34">IFERROR(INDEX(IF($AG34&lt;=$AN34,레드마인_배치!J:J,레드마인_서비스!J:J),콜트리분석!$AI34),"")</f>
        <v/>
      </c>
      <c r="AN34" s="3">
        <v>1</v>
      </c>
      <c r="AO34" s="15" t="str">
        <f ca="1">IFERROR(INDEX(레드마인_배치!E:E,MATCH(OFFSET(A34,,AN34),레드마인_배치!G:G,0)),"")</f>
        <v>대상</v>
      </c>
      <c r="AP34" t="s">
        <v>3330</v>
      </c>
    </row>
    <row r="35" spans="1:42">
      <c r="A35" s="3" t="s">
        <v>2958</v>
      </c>
      <c r="B35" s="3" t="s">
        <v>569</v>
      </c>
      <c r="C35" s="3" t="s">
        <v>570</v>
      </c>
      <c r="D35" s="3" t="s">
        <v>582</v>
      </c>
      <c r="E35" s="3" t="s">
        <v>578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>
        <f t="shared" si="0"/>
        <v>4</v>
      </c>
      <c r="AH35" s="3" t="s">
        <v>578</v>
      </c>
      <c r="AI35" s="3">
        <f>IFERROR(IF($AG35&lt;=$AN35,MATCH($AH35,레드마인_배치!G:G,0),MATCH($AH35,레드마인_서비스!G:G,0)),"")</f>
        <v>80</v>
      </c>
      <c r="AJ35" s="3" t="str" cm="1">
        <f t="array" ref="AJ35">IFERROR(INDEX(IF($AG35&lt;=$AN35,레드마인_배치!E:E,레드마인_서비스!E:E),콜트리분석!$AI35),"")</f>
        <v>대상</v>
      </c>
      <c r="AK35" s="3" t="str" cm="1">
        <f t="array" ref="AK35">IFERROR(INDEX(IF($AG35&lt;=$AN35,레드마인_배치!H:H,레드마인_서비스!H:H),콜트리분석!$AI35),"")</f>
        <v>ICO0320U</v>
      </c>
      <c r="AL35" s="3" t="str" cm="1">
        <f t="array" ref="AL35">IFERROR(INDEX(IF($AG35&lt;=$AN35,레드마인_배치!I:I,레드마인_서비스!I:I),콜트리분석!$AI35),"")</f>
        <v>P.O  Qty, Price Change</v>
      </c>
      <c r="AM35" s="3" t="str" cm="1">
        <f t="array" ref="AM35">IFERROR(INDEX(IF($AG35&lt;=$AN35,레드마인_배치!J:J,레드마인_서비스!J:J),콜트리분석!$AI35),"")</f>
        <v>서비스</v>
      </c>
      <c r="AN35" s="3">
        <v>1</v>
      </c>
      <c r="AO35" s="15" t="str">
        <f ca="1">IFERROR(INDEX(레드마인_배치!E:E,MATCH(OFFSET(A35,,AN35),레드마인_배치!G:G,0)),"")</f>
        <v>대상</v>
      </c>
      <c r="AP35" t="s">
        <v>3330</v>
      </c>
    </row>
    <row r="36" spans="1:42">
      <c r="A36" s="3" t="s">
        <v>2958</v>
      </c>
      <c r="B36" s="3" t="s">
        <v>569</v>
      </c>
      <c r="C36" s="3" t="s">
        <v>570</v>
      </c>
      <c r="D36" s="3" t="s">
        <v>582</v>
      </c>
      <c r="E36" s="3" t="s">
        <v>578</v>
      </c>
      <c r="F36" s="3" t="s">
        <v>579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>
        <f t="shared" si="0"/>
        <v>5</v>
      </c>
      <c r="AH36" s="3" t="s">
        <v>579</v>
      </c>
      <c r="AI36" s="3">
        <f>IFERROR(IF($AG36&lt;=$AN36,MATCH($AH36,레드마인_배치!G:G,0),MATCH($AH36,레드마인_서비스!G:G,0)),"")</f>
        <v>368</v>
      </c>
      <c r="AJ36" s="3" t="str" cm="1">
        <f t="array" ref="AJ36">IFERROR(INDEX(IF($AG36&lt;=$AN36,레드마인_배치!E:E,레드마인_서비스!E:E),콜트리분석!$AI36),"")</f>
        <v>대상</v>
      </c>
      <c r="AK36" s="3" t="str" cm="1">
        <f t="array" ref="AK36">IFERROR(INDEX(IF($AG36&lt;=$AN36,레드마인_배치!H:H,레드마인_서비스!H:H),콜트리분석!$AI36),"")</f>
        <v>SLO0690U</v>
      </c>
      <c r="AL36" s="3" t="str" cm="1">
        <f t="array" ref="AL36">IFERROR(INDEX(IF($AG36&lt;=$AN36,레드마인_배치!I:I,레드마인_서비스!I:I),콜트리분석!$AI36),"")</f>
        <v>Reflect S/O for Dropship P/O Cancel</v>
      </c>
      <c r="AM36" s="3" t="str" cm="1">
        <f t="array" ref="AM36">IFERROR(INDEX(IF($AG36&lt;=$AN36,레드마인_배치!J:J,레드마인_서비스!J:J),콜트리분석!$AI36),"")</f>
        <v>서비스</v>
      </c>
      <c r="AN36" s="3">
        <v>1</v>
      </c>
      <c r="AO36" s="15" t="str">
        <f ca="1">IFERROR(INDEX(레드마인_배치!E:E,MATCH(OFFSET(A36,,AN36),레드마인_배치!G:G,0)),"")</f>
        <v>대상</v>
      </c>
      <c r="AP36" t="s">
        <v>3330</v>
      </c>
    </row>
    <row r="37" spans="1:42">
      <c r="A37" s="3" t="s">
        <v>2958</v>
      </c>
      <c r="B37" s="3" t="s">
        <v>569</v>
      </c>
      <c r="C37" s="3" t="s">
        <v>570</v>
      </c>
      <c r="D37" s="3" t="s">
        <v>582</v>
      </c>
      <c r="E37" s="3" t="s">
        <v>578</v>
      </c>
      <c r="F37" s="3" t="s">
        <v>579</v>
      </c>
      <c r="G37" s="3" t="s">
        <v>505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>
        <f t="shared" si="0"/>
        <v>6</v>
      </c>
      <c r="AH37" s="3" t="s">
        <v>505</v>
      </c>
      <c r="AI37" s="3">
        <f>IFERROR(IF($AG37&lt;=$AN37,MATCH($AH37,레드마인_배치!G:G,0),MATCH($AH37,레드마인_서비스!G:G,0)),"")</f>
        <v>328</v>
      </c>
      <c r="AJ37" s="3" t="str" cm="1">
        <f t="array" ref="AJ37">IFERROR(INDEX(IF($AG37&lt;=$AN37,레드마인_배치!E:E,레드마인_서비스!E:E),콜트리분석!$AI37),"")</f>
        <v>대상</v>
      </c>
      <c r="AK37" s="3" t="str" cm="1">
        <f t="array" ref="AK37">IFERROR(INDEX(IF($AG37&lt;=$AN37,레드마인_배치!H:H,레드마인_서비스!H:H),콜트리분석!$AI37),"")</f>
        <v>SLO0210U</v>
      </c>
      <c r="AL37" s="3" t="str" cm="1">
        <f t="array" ref="AL37">IFERROR(INDEX(IF($AG37&lt;=$AN37,레드마인_배치!I:I,레드마인_서비스!I:I),콜트리분석!$AI37),"")</f>
        <v>S/Order Header Summary</v>
      </c>
      <c r="AM37" s="3" t="str" cm="1">
        <f t="array" ref="AM37">IFERROR(INDEX(IF($AG37&lt;=$AN37,레드마인_배치!J:J,레드마인_서비스!J:J),콜트리분석!$AI37),"")</f>
        <v>서비스</v>
      </c>
      <c r="AN37" s="3">
        <v>1</v>
      </c>
      <c r="AO37" s="15" t="str">
        <f ca="1">IFERROR(INDEX(레드마인_배치!E:E,MATCH(OFFSET(A37,,AN37),레드마인_배치!G:G,0)),"")</f>
        <v>대상</v>
      </c>
      <c r="AP37" t="s">
        <v>3330</v>
      </c>
    </row>
    <row r="38" spans="1:42">
      <c r="A38" s="3" t="s">
        <v>2958</v>
      </c>
      <c r="B38" s="3" t="s">
        <v>569</v>
      </c>
      <c r="C38" s="3" t="s">
        <v>570</v>
      </c>
      <c r="D38" s="3" t="s">
        <v>582</v>
      </c>
      <c r="E38" s="3" t="s">
        <v>578</v>
      </c>
      <c r="F38" s="3" t="s">
        <v>579</v>
      </c>
      <c r="G38" s="3" t="s">
        <v>580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>
        <f t="shared" si="0"/>
        <v>6</v>
      </c>
      <c r="AH38" s="3" t="s">
        <v>580</v>
      </c>
      <c r="AI38" s="3" t="str">
        <f>IFERROR(IF($AG38&lt;=$AN38,MATCH($AH38,레드마인_배치!G:G,0),MATCH($AH38,레드마인_서비스!G:G,0)),"")</f>
        <v/>
      </c>
      <c r="AJ38" s="3" t="str" cm="1">
        <f t="array" ref="AJ38">IFERROR(INDEX(IF($AG38&lt;=$AN38,레드마인_배치!E:E,레드마인_서비스!E:E),콜트리분석!$AI38),"")</f>
        <v/>
      </c>
      <c r="AK38" s="3" t="str" cm="1">
        <f t="array" ref="AK38">IFERROR(INDEX(IF($AG38&lt;=$AN38,레드마인_배치!H:H,레드마인_서비스!H:H),콜트리분석!$AI38),"")</f>
        <v/>
      </c>
      <c r="AL38" s="3" t="str" cm="1">
        <f t="array" ref="AL38">IFERROR(INDEX(IF($AG38&lt;=$AN38,레드마인_배치!I:I,레드마인_서비스!I:I),콜트리분석!$AI38),"")</f>
        <v/>
      </c>
      <c r="AM38" s="3" t="str" cm="1">
        <f t="array" ref="AM38">IFERROR(INDEX(IF($AG38&lt;=$AN38,레드마인_배치!J:J,레드마인_서비스!J:J),콜트리분석!$AI38),"")</f>
        <v/>
      </c>
      <c r="AN38" s="3">
        <v>1</v>
      </c>
      <c r="AO38" s="15" t="str">
        <f ca="1">IFERROR(INDEX(레드마인_배치!E:E,MATCH(OFFSET(A38,,AN38),레드마인_배치!G:G,0)),"")</f>
        <v>대상</v>
      </c>
      <c r="AP38" t="s">
        <v>3330</v>
      </c>
    </row>
    <row r="39" spans="1:42">
      <c r="A39" s="3" t="s">
        <v>2958</v>
      </c>
      <c r="B39" s="3" t="s">
        <v>569</v>
      </c>
      <c r="C39" s="3" t="s">
        <v>570</v>
      </c>
      <c r="D39" s="3" t="s">
        <v>582</v>
      </c>
      <c r="E39" s="3" t="s">
        <v>578</v>
      </c>
      <c r="F39" s="3" t="s">
        <v>579</v>
      </c>
      <c r="G39" s="3" t="s">
        <v>580</v>
      </c>
      <c r="H39" s="3" t="s">
        <v>581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>
        <f t="shared" si="0"/>
        <v>7</v>
      </c>
      <c r="AH39" s="3" t="s">
        <v>581</v>
      </c>
      <c r="AI39" s="3">
        <f>IFERROR(IF($AG39&lt;=$AN39,MATCH($AH39,레드마인_배치!G:G,0),MATCH($AH39,레드마인_서비스!G:G,0)),"")</f>
        <v>78</v>
      </c>
      <c r="AJ39" s="3" t="str" cm="1">
        <f t="array" ref="AJ39">IFERROR(INDEX(IF($AG39&lt;=$AN39,레드마인_배치!E:E,레드마인_서비스!E:E),콜트리분석!$AI39),"")</f>
        <v>대상</v>
      </c>
      <c r="AK39" s="3" t="str" cm="1">
        <f t="array" ref="AK39">IFERROR(INDEX(IF($AG39&lt;=$AN39,레드마인_배치!H:H,레드마인_서비스!H:H),콜트리분석!$AI39),"")</f>
        <v>ICO0300U</v>
      </c>
      <c r="AL39" s="3" t="str" cm="1">
        <f t="array" ref="AL39">IFERROR(INDEX(IF($AG39&lt;=$AN39,레드마인_배치!I:I,레드마인_서비스!I:I),콜트리분석!$AI39),"")</f>
        <v>Demand Change Tag Update Module</v>
      </c>
      <c r="AM39" s="3" t="str" cm="1">
        <f t="array" ref="AM39">IFERROR(INDEX(IF($AG39&lt;=$AN39,레드마인_배치!J:J,레드마인_서비스!J:J),콜트리분석!$AI39),"")</f>
        <v>서비스</v>
      </c>
      <c r="AN39" s="3">
        <v>1</v>
      </c>
      <c r="AO39" s="15" t="str">
        <f ca="1">IFERROR(INDEX(레드마인_배치!E:E,MATCH(OFFSET(A39,,AN39),레드마인_배치!G:G,0)),"")</f>
        <v>대상</v>
      </c>
      <c r="AP39" t="s">
        <v>3330</v>
      </c>
    </row>
    <row r="40" spans="1:42">
      <c r="A40" s="3" t="s">
        <v>2958</v>
      </c>
      <c r="B40" s="3" t="s">
        <v>569</v>
      </c>
      <c r="C40" s="3" t="s">
        <v>570</v>
      </c>
      <c r="D40" s="3" t="s">
        <v>582</v>
      </c>
      <c r="E40" s="3" t="s">
        <v>578</v>
      </c>
      <c r="F40" s="3" t="s">
        <v>510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>
        <f t="shared" si="0"/>
        <v>5</v>
      </c>
      <c r="AH40" s="3" t="s">
        <v>510</v>
      </c>
      <c r="AI40" s="3" t="str">
        <f>IFERROR(IF($AG40&lt;=$AN40,MATCH($AH40,레드마인_배치!G:G,0),MATCH($AH40,레드마인_서비스!G:G,0)),"")</f>
        <v/>
      </c>
      <c r="AJ40" s="3" t="str" cm="1">
        <f t="array" ref="AJ40">IFERROR(INDEX(IF($AG40&lt;=$AN40,레드마인_배치!E:E,레드마인_서비스!E:E),콜트리분석!$AI40),"")</f>
        <v/>
      </c>
      <c r="AK40" s="3" t="str" cm="1">
        <f t="array" ref="AK40">IFERROR(INDEX(IF($AG40&lt;=$AN40,레드마인_배치!H:H,레드마인_서비스!H:H),콜트리분석!$AI40),"")</f>
        <v/>
      </c>
      <c r="AL40" s="3" t="str" cm="1">
        <f t="array" ref="AL40">IFERROR(INDEX(IF($AG40&lt;=$AN40,레드마인_배치!I:I,레드마인_서비스!I:I),콜트리분석!$AI40),"")</f>
        <v/>
      </c>
      <c r="AM40" s="3" t="str" cm="1">
        <f t="array" ref="AM40">IFERROR(INDEX(IF($AG40&lt;=$AN40,레드마인_배치!J:J,레드마인_서비스!J:J),콜트리분석!$AI40),"")</f>
        <v/>
      </c>
      <c r="AN40" s="3">
        <v>1</v>
      </c>
      <c r="AO40" s="15" t="str">
        <f ca="1">IFERROR(INDEX(레드마인_배치!E:E,MATCH(OFFSET(A40,,AN40),레드마인_배치!G:G,0)),"")</f>
        <v>대상</v>
      </c>
      <c r="AP40" t="s">
        <v>3330</v>
      </c>
    </row>
    <row r="41" spans="1:42">
      <c r="A41" s="3" t="s">
        <v>2958</v>
      </c>
      <c r="B41" s="3" t="s">
        <v>569</v>
      </c>
      <c r="C41" s="3" t="s">
        <v>570</v>
      </c>
      <c r="D41" s="3" t="s">
        <v>582</v>
      </c>
      <c r="E41" s="3" t="s">
        <v>537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>
        <f t="shared" si="0"/>
        <v>4</v>
      </c>
      <c r="AH41" s="3" t="s">
        <v>537</v>
      </c>
      <c r="AI41" s="3">
        <f>IFERROR(IF($AG41&lt;=$AN41,MATCH($AH41,레드마인_배치!G:G,0),MATCH($AH41,레드마인_서비스!G:G,0)),"")</f>
        <v>89</v>
      </c>
      <c r="AJ41" s="3" t="str" cm="1">
        <f t="array" ref="AJ41">IFERROR(INDEX(IF($AG41&lt;=$AN41,레드마인_배치!E:E,레드마인_서비스!E:E),콜트리분석!$AI41),"")</f>
        <v>대상</v>
      </c>
      <c r="AK41" s="3" t="str" cm="1">
        <f t="array" ref="AK41">IFERROR(INDEX(IF($AG41&lt;=$AN41,레드마인_배치!H:H,레드마인_서비스!H:H),콜트리분석!$AI41),"")</f>
        <v>ICO0400U</v>
      </c>
      <c r="AL41" s="3" t="str" cm="1">
        <f t="array" ref="AL41">IFERROR(INDEX(IF($AG41&lt;=$AN41,레드마인_배치!I:I,레드마인_서비스!I:I),콜트리분석!$AI41),"")</f>
        <v>RETRIEVE BRANCH EXCHANGE RATE</v>
      </c>
      <c r="AM41" s="3" t="str" cm="1">
        <f t="array" ref="AM41">IFERROR(INDEX(IF($AG41&lt;=$AN41,레드마인_배치!J:J,레드마인_서비스!J:J),콜트리분석!$AI41),"")</f>
        <v>서비스</v>
      </c>
      <c r="AN41" s="3">
        <v>1</v>
      </c>
      <c r="AO41" s="15" t="str">
        <f ca="1">IFERROR(INDEX(레드마인_배치!E:E,MATCH(OFFSET(A41,,AN41),레드마인_배치!G:G,0)),"")</f>
        <v>대상</v>
      </c>
      <c r="AP41" t="s">
        <v>3330</v>
      </c>
    </row>
    <row r="42" spans="1:42">
      <c r="A42" s="3" t="s">
        <v>2958</v>
      </c>
      <c r="B42" s="3" t="s">
        <v>569</v>
      </c>
      <c r="C42" s="3" t="s">
        <v>570</v>
      </c>
      <c r="D42" s="3" t="s">
        <v>582</v>
      </c>
      <c r="E42" s="3" t="s">
        <v>554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>
        <f t="shared" si="0"/>
        <v>4</v>
      </c>
      <c r="AH42" s="3" t="s">
        <v>554</v>
      </c>
      <c r="AI42" s="3">
        <f>IFERROR(IF($AG42&lt;=$AN42,MATCH($AH42,레드마인_배치!G:G,0),MATCH($AH42,레드마인_서비스!G:G,0)),"")</f>
        <v>91</v>
      </c>
      <c r="AJ42" s="3" t="str" cm="1">
        <f t="array" ref="AJ42">IFERROR(INDEX(IF($AG42&lt;=$AN42,레드마인_배치!E:E,레드마인_서비스!E:E),콜트리분석!$AI42),"")</f>
        <v>대상</v>
      </c>
      <c r="AK42" s="3" t="str" cm="1">
        <f t="array" ref="AK42">IFERROR(INDEX(IF($AG42&lt;=$AN42,레드마인_배치!H:H,레드마인_서비스!H:H),콜트리분석!$AI42),"")</f>
        <v>ICO0420U</v>
      </c>
      <c r="AL42" s="3" t="str" cm="1">
        <f t="array" ref="AL42">IFERROR(INDEX(IF($AG42&lt;=$AN42,레드마인_배치!I:I,레드마인_서비스!I:I),콜트리분석!$AI42),"")</f>
        <v>LEAD Time Calculate(only 3Level PDC)</v>
      </c>
      <c r="AM42" s="3" t="str" cm="1">
        <f t="array" ref="AM42">IFERROR(INDEX(IF($AG42&lt;=$AN42,레드마인_배치!J:J,레드마인_서비스!J:J),콜트리분석!$AI42),"")</f>
        <v>서비스</v>
      </c>
      <c r="AN42" s="3">
        <v>1</v>
      </c>
      <c r="AO42" s="15" t="str">
        <f ca="1">IFERROR(INDEX(레드마인_배치!E:E,MATCH(OFFSET(A42,,AN42),레드마인_배치!G:G,0)),"")</f>
        <v>대상</v>
      </c>
      <c r="AP42" t="s">
        <v>3330</v>
      </c>
    </row>
    <row r="43" spans="1:42">
      <c r="A43" s="3" t="s">
        <v>2958</v>
      </c>
      <c r="B43" s="3" t="s">
        <v>569</v>
      </c>
      <c r="C43" s="3" t="s">
        <v>570</v>
      </c>
      <c r="D43" s="3" t="s">
        <v>582</v>
      </c>
      <c r="E43" s="3" t="s">
        <v>584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>
        <f t="shared" si="0"/>
        <v>4</v>
      </c>
      <c r="AH43" s="3" t="s">
        <v>584</v>
      </c>
      <c r="AI43" s="3">
        <f>IFERROR(IF($AG43&lt;=$AN43,MATCH($AH43,레드마인_배치!G:G,0),MATCH($AH43,레드마인_서비스!G:G,0)),"")</f>
        <v>92</v>
      </c>
      <c r="AJ43" s="3" t="str" cm="1">
        <f t="array" ref="AJ43">IFERROR(INDEX(IF($AG43&lt;=$AN43,레드마인_배치!E:E,레드마인_서비스!E:E),콜트리분석!$AI43),"")</f>
        <v>대상</v>
      </c>
      <c r="AK43" s="3" t="str" cm="1">
        <f t="array" ref="AK43">IFERROR(INDEX(IF($AG43&lt;=$AN43,레드마인_배치!H:H,레드마인_서비스!H:H),콜트리분석!$AI43),"")</f>
        <v>ICO0430U</v>
      </c>
      <c r="AL43" s="3" t="str" cm="1">
        <f t="array" ref="AL43">IFERROR(INDEX(IF($AG43&lt;=$AN43,레드마인_배치!I:I,레드마인_서비스!I:I),콜트리분석!$AI43),"")</f>
        <v>LEAD Time Calculate(only 3Level PDC)</v>
      </c>
      <c r="AM43" s="3" t="str" cm="1">
        <f t="array" ref="AM43">IFERROR(INDEX(IF($AG43&lt;=$AN43,레드마인_배치!J:J,레드마인_서비스!J:J),콜트리분석!$AI43),"")</f>
        <v>서비스</v>
      </c>
      <c r="AN43" s="3">
        <v>1</v>
      </c>
      <c r="AO43" s="15" t="str">
        <f ca="1">IFERROR(INDEX(레드마인_배치!E:E,MATCH(OFFSET(A43,,AN43),레드마인_배치!G:G,0)),"")</f>
        <v>대상</v>
      </c>
      <c r="AP43" t="s">
        <v>3330</v>
      </c>
    </row>
    <row r="44" spans="1:42">
      <c r="A44" s="3" t="s">
        <v>2958</v>
      </c>
      <c r="B44" s="3" t="s">
        <v>569</v>
      </c>
      <c r="C44" s="3" t="s">
        <v>570</v>
      </c>
      <c r="D44" s="3" t="s">
        <v>582</v>
      </c>
      <c r="E44" s="3" t="s">
        <v>512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>
        <f t="shared" si="0"/>
        <v>4</v>
      </c>
      <c r="AH44" s="3" t="s">
        <v>512</v>
      </c>
      <c r="AI44" s="3">
        <f>IFERROR(IF($AG44&lt;=$AN44,MATCH($AH44,레드마인_배치!G:G,0),MATCH($AH44,레드마인_서비스!G:G,0)),"")</f>
        <v>307</v>
      </c>
      <c r="AJ44" s="3" t="str" cm="1">
        <f t="array" ref="AJ44">IFERROR(INDEX(IF($AG44&lt;=$AN44,레드마인_배치!E:E,레드마인_서비스!E:E),콜트리분석!$AI44),"")</f>
        <v>대상</v>
      </c>
      <c r="AK44" s="3" t="str" cm="1">
        <f t="array" ref="AK44">IFERROR(INDEX(IF($AG44&lt;=$AN44,레드마인_배치!H:H,레드마인_서비스!H:H),콜트리분석!$AI44),"")</f>
        <v>SLO0010U</v>
      </c>
      <c r="AL44" s="3" t="str" cm="1">
        <f t="array" ref="AL44">IFERROR(INDEX(IF($AG44&lt;=$AN44,레드마인_배치!I:I,레드마인_서비스!I:I),콜트리분석!$AI44),"")</f>
        <v>Rate, CAD Amount, USD Amount</v>
      </c>
      <c r="AM44" s="3" t="str" cm="1">
        <f t="array" ref="AM44">IFERROR(INDEX(IF($AG44&lt;=$AN44,레드마인_배치!J:J,레드마인_서비스!J:J),콜트리분석!$AI44),"")</f>
        <v>서비스</v>
      </c>
      <c r="AN44" s="3">
        <v>1</v>
      </c>
      <c r="AO44" s="15" t="str">
        <f ca="1">IFERROR(INDEX(레드마인_배치!E:E,MATCH(OFFSET(A44,,AN44),레드마인_배치!G:G,0)),"")</f>
        <v>대상</v>
      </c>
      <c r="AP44" t="s">
        <v>3330</v>
      </c>
    </row>
    <row r="45" spans="1:42">
      <c r="A45" s="3" t="s">
        <v>2958</v>
      </c>
      <c r="B45" s="3" t="s">
        <v>569</v>
      </c>
      <c r="C45" s="3" t="s">
        <v>570</v>
      </c>
      <c r="D45" s="3" t="s">
        <v>582</v>
      </c>
      <c r="E45" s="3" t="s">
        <v>513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>
        <f t="shared" si="0"/>
        <v>4</v>
      </c>
      <c r="AH45" s="3" t="s">
        <v>513</v>
      </c>
      <c r="AI45" s="3">
        <f>IFERROR(IF($AG45&lt;=$AN45,MATCH($AH45,레드마인_배치!G:G,0),MATCH($AH45,레드마인_서비스!G:G,0)),"")</f>
        <v>324</v>
      </c>
      <c r="AJ45" s="3" t="str" cm="1">
        <f t="array" ref="AJ45">IFERROR(INDEX(IF($AG45&lt;=$AN45,레드마인_배치!E:E,레드마인_서비스!E:E),콜트리분석!$AI45),"")</f>
        <v>대상</v>
      </c>
      <c r="AK45" s="3" t="str" cm="1">
        <f t="array" ref="AK45">IFERROR(INDEX(IF($AG45&lt;=$AN45,레드마인_배치!H:H,레드마인_서비스!H:H),콜트리분석!$AI45),"")</f>
        <v>SLO0170U</v>
      </c>
      <c r="AL45" s="3" t="str" cm="1">
        <f t="array" ref="AL45">IFERROR(INDEX(IF($AG45&lt;=$AN45,레드마인_배치!I:I,레드마인_서비스!I:I),콜트리분석!$AI45),"")</f>
        <v>S/Order Confirm (Sub)for List Price</v>
      </c>
      <c r="AM45" s="3" t="str" cm="1">
        <f t="array" ref="AM45">IFERROR(INDEX(IF($AG45&lt;=$AN45,레드마인_배치!J:J,레드마인_서비스!J:J),콜트리분석!$AI45),"")</f>
        <v>서비스</v>
      </c>
      <c r="AN45" s="3">
        <v>1</v>
      </c>
      <c r="AO45" s="15" t="str">
        <f ca="1">IFERROR(INDEX(레드마인_배치!E:E,MATCH(OFFSET(A45,,AN45),레드마인_배치!G:G,0)),"")</f>
        <v>대상</v>
      </c>
      <c r="AP45" t="s">
        <v>3330</v>
      </c>
    </row>
    <row r="46" spans="1:42">
      <c r="A46" s="3" t="s">
        <v>2958</v>
      </c>
      <c r="B46" s="3" t="s">
        <v>569</v>
      </c>
      <c r="C46" s="3" t="s">
        <v>570</v>
      </c>
      <c r="D46" s="3" t="s">
        <v>582</v>
      </c>
      <c r="E46" s="3" t="s">
        <v>577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>
        <f t="shared" si="0"/>
        <v>4</v>
      </c>
      <c r="AH46" s="3" t="s">
        <v>577</v>
      </c>
      <c r="AI46" s="3">
        <f>IFERROR(IF($AG46&lt;=$AN46,MATCH($AH46,레드마인_배치!G:G,0),MATCH($AH46,레드마인_서비스!G:G,0)),"")</f>
        <v>49</v>
      </c>
      <c r="AJ46" s="3" t="str" cm="1">
        <f t="array" ref="AJ46">IFERROR(INDEX(IF($AG46&lt;=$AN46,레드마인_배치!E:E,레드마인_서비스!E:E),콜트리분석!$AI46),"")</f>
        <v>대상</v>
      </c>
      <c r="AK46" s="3" t="str" cm="1">
        <f t="array" ref="AK46">IFERROR(INDEX(IF($AG46&lt;=$AN46,레드마인_배치!H:H,레드마인_서비스!H:H),콜트리분석!$AI46),"")</f>
        <v>CMO0010U</v>
      </c>
      <c r="AL46" s="3" t="str" cm="1">
        <f t="array" ref="AL46">IFERROR(INDEX(IF($AG46&lt;=$AN46,레드마인_배치!I:I,레드마인_서비스!I:I),콜트리분석!$AI46),"")</f>
        <v>NUMBER CREATION</v>
      </c>
      <c r="AM46" s="3" t="str" cm="1">
        <f t="array" ref="AM46">IFERROR(INDEX(IF($AG46&lt;=$AN46,레드마인_배치!J:J,레드마인_서비스!J:J),콜트리분석!$AI46),"")</f>
        <v>서비스</v>
      </c>
      <c r="AN46" s="3">
        <v>1</v>
      </c>
      <c r="AO46" s="15" t="str">
        <f ca="1">IFERROR(INDEX(레드마인_배치!E:E,MATCH(OFFSET(A46,,AN46),레드마인_배치!G:G,0)),"")</f>
        <v>대상</v>
      </c>
      <c r="AP46" t="s">
        <v>3330</v>
      </c>
    </row>
    <row r="47" spans="1:42">
      <c r="A47" s="3" t="s">
        <v>2958</v>
      </c>
      <c r="B47" s="3" t="s">
        <v>569</v>
      </c>
      <c r="C47" s="3" t="s">
        <v>510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>
        <f t="shared" si="0"/>
        <v>2</v>
      </c>
      <c r="AH47" s="3" t="s">
        <v>510</v>
      </c>
      <c r="AI47" s="3" t="str">
        <f>IFERROR(IF($AG47&lt;=$AN47,MATCH($AH47,레드마인_배치!G:G,0),MATCH($AH47,레드마인_서비스!G:G,0)),"")</f>
        <v/>
      </c>
      <c r="AJ47" s="3" t="str" cm="1">
        <f t="array" ref="AJ47">IFERROR(INDEX(IF($AG47&lt;=$AN47,레드마인_배치!E:E,레드마인_서비스!E:E),콜트리분석!$AI47),"")</f>
        <v/>
      </c>
      <c r="AK47" s="3" t="str" cm="1">
        <f t="array" ref="AK47">IFERROR(INDEX(IF($AG47&lt;=$AN47,레드마인_배치!H:H,레드마인_서비스!H:H),콜트리분석!$AI47),"")</f>
        <v/>
      </c>
      <c r="AL47" s="3" t="str" cm="1">
        <f t="array" ref="AL47">IFERROR(INDEX(IF($AG47&lt;=$AN47,레드마인_배치!I:I,레드마인_서비스!I:I),콜트리분석!$AI47),"")</f>
        <v/>
      </c>
      <c r="AM47" s="3" t="str" cm="1">
        <f t="array" ref="AM47">IFERROR(INDEX(IF($AG47&lt;=$AN47,레드마인_배치!J:J,레드마인_서비스!J:J),콜트리분석!$AI47),"")</f>
        <v/>
      </c>
      <c r="AN47" s="3">
        <v>1</v>
      </c>
      <c r="AO47" s="15" t="str">
        <f ca="1">IFERROR(INDEX(레드마인_배치!E:E,MATCH(OFFSET(A47,,AN47),레드마인_배치!G:G,0)),"")</f>
        <v>대상</v>
      </c>
      <c r="AP47" t="s">
        <v>3330</v>
      </c>
    </row>
    <row r="48" spans="1:42">
      <c r="A48" s="3" t="s">
        <v>3032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>
        <f t="shared" si="0"/>
        <v>0</v>
      </c>
      <c r="AH48" s="3" t="str">
        <f>A48</f>
        <v>CBCPLW999A</v>
      </c>
      <c r="AI48" s="3" t="str">
        <f>IFERROR(IF($AG48&lt;=$AN48,MATCH($AH48,레드마인_배치!G:G,0),MATCH($AH48,레드마인_서비스!G:G,0)),"")</f>
        <v/>
      </c>
      <c r="AJ48" s="3" t="str" cm="1">
        <f t="array" ref="AJ48">IFERROR(INDEX(IF($AG48&lt;=$AN48,레드마인_배치!E:E,레드마인_서비스!E:E),콜트리분석!$AI48),"")</f>
        <v/>
      </c>
      <c r="AK48" s="3" t="str" cm="1">
        <f t="array" ref="AK48">IFERROR(INDEX(IF($AG48&lt;=$AN48,레드마인_배치!H:H,레드마인_서비스!H:H),콜트리분석!$AI48),"")</f>
        <v/>
      </c>
      <c r="AL48" s="3" t="str" cm="1">
        <f t="array" ref="AL48">IFERROR(INDEX(IF($AG48&lt;=$AN48,레드마인_배치!I:I,레드마인_서비스!I:I),콜트리분석!$AI48),"")</f>
        <v/>
      </c>
      <c r="AM48" s="3" t="str" cm="1">
        <f t="array" ref="AM48">IFERROR(INDEX(IF($AG48&lt;=$AN48,레드마인_배치!J:J,레드마인_서비스!J:J),콜트리분석!$AI48),"")</f>
        <v/>
      </c>
      <c r="AN48" s="3">
        <v>2</v>
      </c>
      <c r="AO48" s="15" t="str">
        <f ca="1">IFERROR(INDEX(레드마인_배치!E:E,MATCH(OFFSET(A48,,AN48),레드마인_배치!G:G,0)),"")</f>
        <v/>
      </c>
      <c r="AP48" t="s">
        <v>3330</v>
      </c>
    </row>
    <row r="49" spans="1:42">
      <c r="A49" s="3" t="s">
        <v>2967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>
        <f t="shared" si="0"/>
        <v>0</v>
      </c>
      <c r="AH49" s="3" t="str">
        <f>A49</f>
        <v>FTPTH035</v>
      </c>
      <c r="AI49" s="3" t="str">
        <f>IFERROR(IF($AG49&lt;=$AN49,MATCH($AH49,레드마인_배치!G:G,0),MATCH($AH49,레드마인_서비스!G:G,0)),"")</f>
        <v/>
      </c>
      <c r="AJ49" s="3" t="str" cm="1">
        <f t="array" ref="AJ49">IFERROR(INDEX(IF($AG49&lt;=$AN49,레드마인_배치!E:E,레드마인_서비스!E:E),콜트리분석!$AI49),"")</f>
        <v/>
      </c>
      <c r="AK49" s="3" t="str" cm="1">
        <f t="array" ref="AK49">IFERROR(INDEX(IF($AG49&lt;=$AN49,레드마인_배치!H:H,레드마인_서비스!H:H),콜트리분석!$AI49),"")</f>
        <v/>
      </c>
      <c r="AL49" s="3" t="str" cm="1">
        <f t="array" ref="AL49">IFERROR(INDEX(IF($AG49&lt;=$AN49,레드마인_배치!I:I,레드마인_서비스!I:I),콜트리분석!$AI49),"")</f>
        <v/>
      </c>
      <c r="AM49" s="3" t="str" cm="1">
        <f t="array" ref="AM49">IFERROR(INDEX(IF($AG49&lt;=$AN49,레드마인_배치!J:J,레드마인_서비스!J:J),콜트리분석!$AI49),"")</f>
        <v/>
      </c>
      <c r="AN49" s="3">
        <v>2</v>
      </c>
      <c r="AO49" s="15" t="str">
        <f ca="1">IFERROR(INDEX(레드마인_배치!E:E,MATCH(OFFSET(A49,,AN49),레드마인_배치!G:G,0)),"")</f>
        <v/>
      </c>
      <c r="AP49" t="s">
        <v>3330</v>
      </c>
    </row>
    <row r="50" spans="1:42">
      <c r="A50" s="3" t="s">
        <v>2967</v>
      </c>
      <c r="B50" s="3" t="s">
        <v>2968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>
        <f t="shared" si="0"/>
        <v>1</v>
      </c>
      <c r="AH50" s="3" t="s">
        <v>2968</v>
      </c>
      <c r="AI50" s="3" t="str">
        <f>IFERROR(IF($AG50&lt;=$AN50,MATCH($AH50,레드마인_배치!G:G,0),MATCH($AH50,레드마인_서비스!G:G,0)),"")</f>
        <v/>
      </c>
      <c r="AJ50" s="3" t="str" cm="1">
        <f t="array" ref="AJ50">IFERROR(INDEX(IF($AG50&lt;=$AN50,레드마인_배치!E:E,레드마인_서비스!E:E),콜트리분석!$AI50),"")</f>
        <v/>
      </c>
      <c r="AK50" s="3" t="str" cm="1">
        <f t="array" ref="AK50">IFERROR(INDEX(IF($AG50&lt;=$AN50,레드마인_배치!H:H,레드마인_서비스!H:H),콜트리분석!$AI50),"")</f>
        <v/>
      </c>
      <c r="AL50" s="3" t="str" cm="1">
        <f t="array" ref="AL50">IFERROR(INDEX(IF($AG50&lt;=$AN50,레드마인_배치!I:I,레드마인_서비스!I:I),콜트리분석!$AI50),"")</f>
        <v/>
      </c>
      <c r="AM50" s="3" t="str" cm="1">
        <f t="array" ref="AM50">IFERROR(INDEX(IF($AG50&lt;=$AN50,레드마인_배치!J:J,레드마인_서비스!J:J),콜트리분석!$AI50),"")</f>
        <v/>
      </c>
      <c r="AN50" s="3">
        <v>2</v>
      </c>
      <c r="AO50" s="15" t="str">
        <f ca="1">IFERROR(INDEX(레드마인_배치!E:E,MATCH(OFFSET(A50,,AN50),레드마인_배치!G:G,0)),"")</f>
        <v/>
      </c>
      <c r="AP50" t="s">
        <v>3330</v>
      </c>
    </row>
    <row r="51" spans="1:42">
      <c r="A51" s="3" t="s">
        <v>2967</v>
      </c>
      <c r="B51" s="3" t="s">
        <v>2968</v>
      </c>
      <c r="C51" s="3" t="s">
        <v>3057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>
        <f t="shared" si="0"/>
        <v>2</v>
      </c>
      <c r="AH51" s="3" t="s">
        <v>3057</v>
      </c>
      <c r="AI51" s="3">
        <f>IFERROR(IF($AG51&lt;=$AN51,MATCH($AH51,레드마인_배치!G:G,0),MATCH($AH51,레드마인_서비스!G:G,0)),"")</f>
        <v>40</v>
      </c>
      <c r="AJ51" s="3" t="str" cm="1">
        <f t="array" ref="AJ51">IFERROR(INDEX(IF($AG51&lt;=$AN51,레드마인_배치!E:E,레드마인_서비스!E:E),콜트리분석!$AI51),"")</f>
        <v>확인필요</v>
      </c>
      <c r="AK51" s="3" cm="1">
        <f t="array" ref="AK51">IFERROR(INDEX(IF($AG51&lt;=$AN51,레드마인_배치!H:H,레드마인_서비스!H:H),콜트리분석!$AI51),"")</f>
        <v>0</v>
      </c>
      <c r="AL51" s="3" t="str" cm="1">
        <f t="array" ref="AL51">IFERROR(INDEX(IF($AG51&lt;=$AN51,레드마인_배치!I:I,레드마인_서비스!I:I),콜트리분석!$AI51),"")</f>
        <v xml:space="preserve">FTP File Search -&gt; Head Creation(PFCCMFTH) </v>
      </c>
      <c r="AM51" s="3" t="str" cm="1">
        <f t="array" ref="AM51">IFERROR(INDEX(IF($AG51&lt;=$AN51,레드마인_배치!J:J,레드마인_서비스!J:J),콜트리분석!$AI51),"")</f>
        <v>배치</v>
      </c>
      <c r="AN51" s="3">
        <v>2</v>
      </c>
      <c r="AO51" s="15" t="str">
        <f ca="1">IFERROR(INDEX(레드마인_배치!E:E,MATCH(OFFSET(A51,,AN51),레드마인_배치!G:G,0)),"")</f>
        <v>확인필요</v>
      </c>
      <c r="AP51" t="s">
        <v>3330</v>
      </c>
    </row>
    <row r="52" spans="1:42">
      <c r="A52" s="3" t="s">
        <v>2967</v>
      </c>
      <c r="B52" s="3" t="s">
        <v>2968</v>
      </c>
      <c r="C52" s="3" t="s">
        <v>3057</v>
      </c>
      <c r="D52" s="3" t="s">
        <v>3058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>
        <f t="shared" si="0"/>
        <v>3</v>
      </c>
      <c r="AH52" s="3" t="s">
        <v>3058</v>
      </c>
      <c r="AI52" s="3" t="str">
        <f>IFERROR(IF($AG52&lt;=$AN52,MATCH($AH52,레드마인_배치!G:G,0),MATCH($AH52,레드마인_서비스!G:G,0)),"")</f>
        <v/>
      </c>
      <c r="AJ52" s="3" t="str" cm="1">
        <f t="array" ref="AJ52">IFERROR(INDEX(IF($AG52&lt;=$AN52,레드마인_배치!E:E,레드마인_서비스!E:E),콜트리분석!$AI52),"")</f>
        <v/>
      </c>
      <c r="AK52" s="3" t="str" cm="1">
        <f t="array" ref="AK52">IFERROR(INDEX(IF($AG52&lt;=$AN52,레드마인_배치!H:H,레드마인_서비스!H:H),콜트리분석!$AI52),"")</f>
        <v/>
      </c>
      <c r="AL52" s="3" t="str" cm="1">
        <f t="array" ref="AL52">IFERROR(INDEX(IF($AG52&lt;=$AN52,레드마인_배치!I:I,레드마인_서비스!I:I),콜트리분석!$AI52),"")</f>
        <v/>
      </c>
      <c r="AM52" s="3" t="str" cm="1">
        <f t="array" ref="AM52">IFERROR(INDEX(IF($AG52&lt;=$AN52,레드마인_배치!J:J,레드마인_서비스!J:J),콜트리분석!$AI52),"")</f>
        <v/>
      </c>
      <c r="AN52" s="3">
        <v>2</v>
      </c>
      <c r="AO52" s="15" t="str">
        <f ca="1">IFERROR(INDEX(레드마인_배치!E:E,MATCH(OFFSET(A52,,AN52),레드마인_배치!G:G,0)),"")</f>
        <v>확인필요</v>
      </c>
      <c r="AP52" t="s">
        <v>3330</v>
      </c>
    </row>
    <row r="53" spans="1:42">
      <c r="A53" s="3" t="s">
        <v>2967</v>
      </c>
      <c r="B53" s="3" t="s">
        <v>2969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>
        <f t="shared" si="0"/>
        <v>1</v>
      </c>
      <c r="AH53" s="3" t="s">
        <v>2969</v>
      </c>
      <c r="AI53" s="3">
        <f>IFERROR(IF($AG53&lt;=$AN53,MATCH($AH53,레드마인_배치!G:G,0),MATCH($AH53,레드마인_서비스!G:G,0)),"")</f>
        <v>13</v>
      </c>
      <c r="AJ53" s="3" t="str" cm="1">
        <f t="array" ref="AJ53">IFERROR(INDEX(IF($AG53&lt;=$AN53,레드마인_배치!E:E,레드마인_서비스!E:E),콜트리분석!$AI53),"")</f>
        <v>미대상</v>
      </c>
      <c r="AK53" s="3" cm="1">
        <f t="array" ref="AK53">IFERROR(INDEX(IF($AG53&lt;=$AN53,레드마인_배치!H:H,레드마인_서비스!H:H),콜트리분석!$AI53),"")</f>
        <v>0</v>
      </c>
      <c r="AL53" s="3" t="str" cm="1">
        <f t="array" ref="AL53">IFERROR(INDEX(IF($AG53&lt;=$AN53,레드마인_배치!I:I,레드마인_서비스!I:I),콜트리분석!$AI53),"")</f>
        <v xml:space="preserve">AMOS FTP File Loading :Daily Batch Run (TEC)      </v>
      </c>
      <c r="AM53" s="3" t="str" cm="1">
        <f t="array" ref="AM53">IFERROR(INDEX(IF($AG53&lt;=$AN53,레드마인_배치!J:J,레드마인_서비스!J:J),콜트리분석!$AI53),"")</f>
        <v>배치</v>
      </c>
      <c r="AN53" s="3">
        <v>1</v>
      </c>
      <c r="AO53" s="15" t="str">
        <f ca="1">IFERROR(INDEX(레드마인_배치!E:E,MATCH(OFFSET(A53,,AN53),레드마인_배치!G:G,0)),"")</f>
        <v>미대상</v>
      </c>
      <c r="AP53" t="s">
        <v>3330</v>
      </c>
    </row>
    <row r="54" spans="1:42">
      <c r="A54" s="3" t="s">
        <v>2967</v>
      </c>
      <c r="B54" s="3" t="s">
        <v>2969</v>
      </c>
      <c r="C54" s="3" t="s">
        <v>2798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>
        <f t="shared" si="0"/>
        <v>2</v>
      </c>
      <c r="AH54" s="3" t="s">
        <v>2798</v>
      </c>
      <c r="AI54" s="3">
        <f>IFERROR(IF($AG54&lt;=$AN54,MATCH($AH54,레드마인_배치!G:G,0),MATCH($AH54,레드마인_서비스!G:G,0)),"")</f>
        <v>555</v>
      </c>
      <c r="AJ54" s="3" t="str" cm="1">
        <f t="array" ref="AJ54">IFERROR(INDEX(IF($AG54&lt;=$AN54,레드마인_배치!E:E,레드마인_서비스!E:E),콜트리분석!$AI54),"")</f>
        <v>대상</v>
      </c>
      <c r="AK54" s="3" t="str" cm="1">
        <f t="array" ref="AK54">IFERROR(INDEX(IF($AG54&lt;=$AN54,레드마인_배치!H:H,레드마인_서비스!H:H),콜트리분석!$AI54),"")</f>
        <v>THB0150I</v>
      </c>
      <c r="AL54" s="3" t="str" cm="1">
        <f t="array" ref="AL54">IFERROR(INDEX(IF($AG54&lt;=$AN54,레드마인_배치!I:I,레드마인_서비스!I:I),콜트리분석!$AI54),"")</f>
        <v xml:space="preserve">Initial Part List Creation(SP,CP,IR,MP) </v>
      </c>
      <c r="AM54" s="3" t="str" cm="1">
        <f t="array" ref="AM54">IFERROR(INDEX(IF($AG54&lt;=$AN54,레드마인_배치!J:J,레드마인_서비스!J:J),콜트리분석!$AI54),"")</f>
        <v>배치</v>
      </c>
      <c r="AN54" s="3">
        <v>2</v>
      </c>
      <c r="AO54" s="15" t="str">
        <f ca="1">IFERROR(INDEX(레드마인_배치!E:E,MATCH(OFFSET(A54,,AN54),레드마인_배치!G:G,0)),"")</f>
        <v>대상</v>
      </c>
      <c r="AP54" t="s">
        <v>3330</v>
      </c>
    </row>
    <row r="55" spans="1:42">
      <c r="A55" s="3" t="s">
        <v>2967</v>
      </c>
      <c r="B55" s="3" t="s">
        <v>2969</v>
      </c>
      <c r="C55" s="3" t="s">
        <v>2842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>
        <f t="shared" si="0"/>
        <v>2</v>
      </c>
      <c r="AH55" s="3" t="s">
        <v>2842</v>
      </c>
      <c r="AI55" s="3">
        <f>IFERROR(IF($AG55&lt;=$AN55,MATCH($AH55,레드마인_배치!G:G,0),MATCH($AH55,레드마인_서비스!G:G,0)),"")</f>
        <v>571</v>
      </c>
      <c r="AJ55" s="3" t="str" cm="1">
        <f t="array" ref="AJ55">IFERROR(INDEX(IF($AG55&lt;=$AN55,레드마인_배치!E:E,레드마인_서비스!E:E),콜트리분석!$AI55),"")</f>
        <v>대상</v>
      </c>
      <c r="AK55" s="3" t="str" cm="1">
        <f t="array" ref="AK55">IFERROR(INDEX(IF($AG55&lt;=$AN55,레드마인_배치!H:H,레드마인_서비스!H:H),콜트리분석!$AI55),"")</f>
        <v>THB0240U</v>
      </c>
      <c r="AL55" s="3" t="str" cm="1">
        <f t="array" ref="AL55">IFERROR(INDEX(IF($AG55&lt;=$AN55,레드마인_배치!I:I,레드마인_서비스!I:I),콜트리분석!$AI55),"")</f>
        <v>Dist Part Master Creation (by MDL model)</v>
      </c>
      <c r="AM55" s="3" t="str" cm="1">
        <f t="array" ref="AM55">IFERROR(INDEX(IF($AG55&lt;=$AN55,레드마인_배치!J:J,레드마인_서비스!J:J),콜트리분석!$AI55),"")</f>
        <v>배치</v>
      </c>
      <c r="AN55" s="3">
        <v>2</v>
      </c>
      <c r="AO55" s="15" t="str">
        <f ca="1">IFERROR(INDEX(레드마인_배치!E:E,MATCH(OFFSET(A55,,AN55),레드마인_배치!G:G,0)),"")</f>
        <v>대상</v>
      </c>
      <c r="AP55" t="s">
        <v>3330</v>
      </c>
    </row>
    <row r="56" spans="1:42">
      <c r="A56" s="3" t="s">
        <v>2967</v>
      </c>
      <c r="B56" s="3" t="s">
        <v>2969</v>
      </c>
      <c r="C56" s="3" t="s">
        <v>2842</v>
      </c>
      <c r="D56" s="3" t="s">
        <v>948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>
        <f t="shared" si="0"/>
        <v>3</v>
      </c>
      <c r="AH56" s="3" t="s">
        <v>948</v>
      </c>
      <c r="AI56" s="3">
        <f>IFERROR(IF($AG56&lt;=$AN56,MATCH($AH56,레드마인_배치!G:G,0),MATCH($AH56,레드마인_서비스!G:G,0)),"")</f>
        <v>381</v>
      </c>
      <c r="AJ56" s="3" t="str" cm="1">
        <f t="array" ref="AJ56">IFERROR(INDEX(IF($AG56&lt;=$AN56,레드마인_배치!E:E,레드마인_서비스!E:E),콜트리분석!$AI56),"")</f>
        <v>대상</v>
      </c>
      <c r="AK56" s="3" t="str" cm="1">
        <f t="array" ref="AK56">IFERROR(INDEX(IF($AG56&lt;=$AN56,레드마인_배치!H:H,레드마인_서비스!H:H),콜트리분석!$AI56),"")</f>
        <v>THO0020U</v>
      </c>
      <c r="AL56" s="3" t="str" cm="1">
        <f t="array" ref="AL56">IFERROR(INDEX(IF($AG56&lt;=$AN56,레드마인_배치!I:I,레드마인_서비스!I:I),콜트리분석!$AI56),"")</f>
        <v>PART Master Interface (PDC-&gt;DIST)</v>
      </c>
      <c r="AM56" s="3" t="str" cm="1">
        <f t="array" ref="AM56">IFERROR(INDEX(IF($AG56&lt;=$AN56,레드마인_배치!J:J,레드마인_서비스!J:J),콜트리분석!$AI56),"")</f>
        <v>서비스</v>
      </c>
      <c r="AN56" s="3">
        <v>2</v>
      </c>
      <c r="AO56" s="15" t="str">
        <f ca="1">IFERROR(INDEX(레드마인_배치!E:E,MATCH(OFFSET(A56,,AN56),레드마인_배치!G:G,0)),"")</f>
        <v>대상</v>
      </c>
      <c r="AP56" t="s">
        <v>3330</v>
      </c>
    </row>
    <row r="57" spans="1:42">
      <c r="A57" s="3" t="s">
        <v>2967</v>
      </c>
      <c r="B57" s="3" t="s">
        <v>2969</v>
      </c>
      <c r="C57" s="3" t="s">
        <v>2970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>
        <f t="shared" si="0"/>
        <v>2</v>
      </c>
      <c r="AH57" s="3" t="s">
        <v>2970</v>
      </c>
      <c r="AI57" s="3" t="str">
        <f>IFERROR(IF($AG57&lt;=$AN57,MATCH($AH57,레드마인_배치!G:G,0),MATCH($AH57,레드마인_서비스!G:G,0)),"")</f>
        <v/>
      </c>
      <c r="AJ57" s="3" t="str" cm="1">
        <f t="array" ref="AJ57">IFERROR(INDEX(IF($AG57&lt;=$AN57,레드마인_배치!E:E,레드마인_서비스!E:E),콜트리분석!$AI57),"")</f>
        <v/>
      </c>
      <c r="AK57" s="3" t="str" cm="1">
        <f t="array" ref="AK57">IFERROR(INDEX(IF($AG57&lt;=$AN57,레드마인_배치!H:H,레드마인_서비스!H:H),콜트리분석!$AI57),"")</f>
        <v/>
      </c>
      <c r="AL57" s="3" t="str" cm="1">
        <f t="array" ref="AL57">IFERROR(INDEX(IF($AG57&lt;=$AN57,레드마인_배치!I:I,레드마인_서비스!I:I),콜트리분석!$AI57),"")</f>
        <v/>
      </c>
      <c r="AM57" s="3" t="str" cm="1">
        <f t="array" ref="AM57">IFERROR(INDEX(IF($AG57&lt;=$AN57,레드마인_배치!J:J,레드마인_서비스!J:J),콜트리분석!$AI57),"")</f>
        <v/>
      </c>
      <c r="AN57" s="3">
        <v>3</v>
      </c>
      <c r="AO57" s="15" t="str">
        <f ca="1">IFERROR(INDEX(레드마인_배치!E:E,MATCH(OFFSET(A57,,AN57),레드마인_배치!G:G,0)),"")</f>
        <v/>
      </c>
      <c r="AP57" t="s">
        <v>3330</v>
      </c>
    </row>
    <row r="58" spans="1:42">
      <c r="A58" s="3" t="s">
        <v>2967</v>
      </c>
      <c r="B58" s="3" t="s">
        <v>2969</v>
      </c>
      <c r="C58" s="3" t="s">
        <v>2970</v>
      </c>
      <c r="D58" s="3" t="s">
        <v>2844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>
        <f t="shared" si="0"/>
        <v>3</v>
      </c>
      <c r="AH58" s="3" t="s">
        <v>2844</v>
      </c>
      <c r="AI58" s="3">
        <f>IFERROR(IF($AG58&lt;=$AN58,MATCH($AH58,레드마인_배치!G:G,0),MATCH($AH58,레드마인_서비스!G:G,0)),"")</f>
        <v>572</v>
      </c>
      <c r="AJ58" s="3" t="str" cm="1">
        <f t="array" ref="AJ58">IFERROR(INDEX(IF($AG58&lt;=$AN58,레드마인_배치!E:E,레드마인_서비스!E:E),콜트리분석!$AI58),"")</f>
        <v>대상</v>
      </c>
      <c r="AK58" s="3" t="str" cm="1">
        <f t="array" ref="AK58">IFERROR(INDEX(IF($AG58&lt;=$AN58,레드마인_배치!H:H,레드마인_서비스!H:H),콜트리분석!$AI58),"")</f>
        <v>THB0250I</v>
      </c>
      <c r="AL58" s="3" t="str" cm="1">
        <f t="array" ref="AL58">IFERROR(INDEX(IF($AG58&lt;=$AN58,레드마인_배치!I:I,레드마인_서비스!I:I),콜트리분석!$AI58),"")</f>
        <v>MPSA 법인 파트마스터 적재</v>
      </c>
      <c r="AM58" s="3" t="str" cm="1">
        <f t="array" ref="AM58">IFERROR(INDEX(IF($AG58&lt;=$AN58,레드마인_배치!J:J,레드마인_서비스!J:J),콜트리분석!$AI58),"")</f>
        <v>배치</v>
      </c>
      <c r="AN58" s="3">
        <v>3</v>
      </c>
      <c r="AO58" s="15" t="str">
        <f ca="1">IFERROR(INDEX(레드마인_배치!E:E,MATCH(OFFSET(A58,,AN58),레드마인_배치!G:G,0)),"")</f>
        <v>대상</v>
      </c>
      <c r="AP58" t="s">
        <v>3330</v>
      </c>
    </row>
    <row r="59" spans="1:42">
      <c r="A59" s="3" t="s">
        <v>2967</v>
      </c>
      <c r="B59" s="3" t="s">
        <v>2969</v>
      </c>
      <c r="C59" s="3" t="s">
        <v>2970</v>
      </c>
      <c r="D59" s="3" t="s">
        <v>2872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>
        <f t="shared" si="0"/>
        <v>3</v>
      </c>
      <c r="AH59" s="3" t="s">
        <v>2872</v>
      </c>
      <c r="AI59" s="3">
        <f>IFERROR(IF($AG59&lt;=$AN59,MATCH($AH59,레드마인_배치!G:G,0),MATCH($AH59,레드마인_서비스!G:G,0)),"")</f>
        <v>584</v>
      </c>
      <c r="AJ59" s="3" t="str" cm="1">
        <f t="array" ref="AJ59">IFERROR(INDEX(IF($AG59&lt;=$AN59,레드마인_배치!E:E,레드마인_서비스!E:E),콜트리분석!$AI59),"")</f>
        <v>대상</v>
      </c>
      <c r="AK59" s="3" t="str" cm="1">
        <f t="array" ref="AK59">IFERROR(INDEX(IF($AG59&lt;=$AN59,레드마인_배치!H:H,레드마인_서비스!H:H),콜트리분석!$AI59),"")</f>
        <v>THB0370I</v>
      </c>
      <c r="AL59" s="3" t="str" cm="1">
        <f t="array" ref="AL59">IFERROR(INDEX(IF($AG59&lt;=$AN59,레드마인_배치!I:I,레드마인_서비스!I:I),콜트리분석!$AI59),"")</f>
        <v>VENDOR 정보 적재 (HQ -&gt; 해외 법인)</v>
      </c>
      <c r="AM59" s="3" t="str" cm="1">
        <f t="array" ref="AM59">IFERROR(INDEX(IF($AG59&lt;=$AN59,레드마인_배치!J:J,레드마인_서비스!J:J),콜트리분석!$AI59),"")</f>
        <v>배치</v>
      </c>
      <c r="AN59" s="3">
        <v>3</v>
      </c>
      <c r="AO59" s="15" t="str">
        <f ca="1">IFERROR(INDEX(레드마인_배치!E:E,MATCH(OFFSET(A59,,AN59),레드마인_배치!G:G,0)),"")</f>
        <v>대상</v>
      </c>
      <c r="AP59" t="s">
        <v>3330</v>
      </c>
    </row>
    <row r="60" spans="1:42">
      <c r="A60" s="3" t="s">
        <v>2967</v>
      </c>
      <c r="B60" s="3" t="s">
        <v>2969</v>
      </c>
      <c r="C60" s="3" t="s">
        <v>2970</v>
      </c>
      <c r="D60" s="3" t="s">
        <v>2872</v>
      </c>
      <c r="E60" s="3" t="s">
        <v>947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>
        <f t="shared" si="0"/>
        <v>4</v>
      </c>
      <c r="AH60" s="3" t="s">
        <v>947</v>
      </c>
      <c r="AI60" s="3">
        <f>IFERROR(IF($AG60&lt;=$AN60,MATCH($AH60,레드마인_배치!G:G,0),MATCH($AH60,레드마인_서비스!G:G,0)),"")</f>
        <v>380</v>
      </c>
      <c r="AJ60" s="3" t="str" cm="1">
        <f t="array" ref="AJ60">IFERROR(INDEX(IF($AG60&lt;=$AN60,레드마인_배치!E:E,레드마인_서비스!E:E),콜트리분석!$AI60),"")</f>
        <v>대상</v>
      </c>
      <c r="AK60" s="3" t="str" cm="1">
        <f t="array" ref="AK60">IFERROR(INDEX(IF($AG60&lt;=$AN60,레드마인_배치!H:H,레드마인_서비스!H:H),콜트리분석!$AI60),"")</f>
        <v>THO0010U</v>
      </c>
      <c r="AL60" s="3" t="str" cm="1">
        <f t="array" ref="AL60">IFERROR(INDEX(IF($AG60&lt;=$AN60,레드마인_배치!I:I,레드마인_서비스!I:I),콜트리분석!$AI60),"")</f>
        <v>Part  Master Interface (Common-&gt;PDC)</v>
      </c>
      <c r="AM60" s="3" t="str" cm="1">
        <f t="array" ref="AM60">IFERROR(INDEX(IF($AG60&lt;=$AN60,레드마인_배치!J:J,레드마인_서비스!J:J),콜트리분석!$AI60),"")</f>
        <v>서비스</v>
      </c>
      <c r="AN60" s="3">
        <v>3</v>
      </c>
      <c r="AO60" s="15" t="str">
        <f ca="1">IFERROR(INDEX(레드마인_배치!E:E,MATCH(OFFSET(A60,,AN60),레드마인_배치!G:G,0)),"")</f>
        <v>대상</v>
      </c>
      <c r="AP60" t="s">
        <v>3330</v>
      </c>
    </row>
    <row r="61" spans="1:42">
      <c r="A61" s="3" t="s">
        <v>2967</v>
      </c>
      <c r="B61" s="3" t="s">
        <v>2969</v>
      </c>
      <c r="C61" s="3" t="s">
        <v>2970</v>
      </c>
      <c r="D61" s="3" t="s">
        <v>2872</v>
      </c>
      <c r="E61" s="3" t="s">
        <v>947</v>
      </c>
      <c r="F61" s="3" t="s">
        <v>948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>
        <f t="shared" si="0"/>
        <v>5</v>
      </c>
      <c r="AH61" s="3" t="s">
        <v>948</v>
      </c>
      <c r="AI61" s="3">
        <f>IFERROR(IF($AG61&lt;=$AN61,MATCH($AH61,레드마인_배치!G:G,0),MATCH($AH61,레드마인_서비스!G:G,0)),"")</f>
        <v>381</v>
      </c>
      <c r="AJ61" s="3" t="str" cm="1">
        <f t="array" ref="AJ61">IFERROR(INDEX(IF($AG61&lt;=$AN61,레드마인_배치!E:E,레드마인_서비스!E:E),콜트리분석!$AI61),"")</f>
        <v>대상</v>
      </c>
      <c r="AK61" s="3" t="str" cm="1">
        <f t="array" ref="AK61">IFERROR(INDEX(IF($AG61&lt;=$AN61,레드마인_배치!H:H,레드마인_서비스!H:H),콜트리분석!$AI61),"")</f>
        <v>THO0020U</v>
      </c>
      <c r="AL61" s="3" t="str" cm="1">
        <f t="array" ref="AL61">IFERROR(INDEX(IF($AG61&lt;=$AN61,레드마인_배치!I:I,레드마인_서비스!I:I),콜트리분석!$AI61),"")</f>
        <v>PART Master Interface (PDC-&gt;DIST)</v>
      </c>
      <c r="AM61" s="3" t="str" cm="1">
        <f t="array" ref="AM61">IFERROR(INDEX(IF($AG61&lt;=$AN61,레드마인_배치!J:J,레드마인_서비스!J:J),콜트리분석!$AI61),"")</f>
        <v>서비스</v>
      </c>
      <c r="AN61" s="3">
        <v>3</v>
      </c>
      <c r="AO61" s="15" t="str">
        <f ca="1">IFERROR(INDEX(레드마인_배치!E:E,MATCH(OFFSET(A61,,AN61),레드마인_배치!G:G,0)),"")</f>
        <v>대상</v>
      </c>
      <c r="AP61" t="s">
        <v>3330</v>
      </c>
    </row>
    <row r="62" spans="1:42">
      <c r="A62" s="3" t="s">
        <v>2967</v>
      </c>
      <c r="B62" s="3" t="s">
        <v>2969</v>
      </c>
      <c r="C62" s="3" t="s">
        <v>2970</v>
      </c>
      <c r="D62" s="3" t="s">
        <v>2872</v>
      </c>
      <c r="E62" s="3" t="s">
        <v>947</v>
      </c>
      <c r="F62" s="3" t="s">
        <v>949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>
        <f t="shared" si="0"/>
        <v>5</v>
      </c>
      <c r="AH62" s="3" t="s">
        <v>949</v>
      </c>
      <c r="AI62" s="3" t="str">
        <f>IFERROR(IF($AG62&lt;=$AN62,MATCH($AH62,레드마인_배치!G:G,0),MATCH($AH62,레드마인_서비스!G:G,0)),"")</f>
        <v/>
      </c>
      <c r="AJ62" s="3" t="str" cm="1">
        <f t="array" ref="AJ62">IFERROR(INDEX(IF($AG62&lt;=$AN62,레드마인_배치!E:E,레드마인_서비스!E:E),콜트리분석!$AI62),"")</f>
        <v/>
      </c>
      <c r="AK62" s="3" t="str" cm="1">
        <f t="array" ref="AK62">IFERROR(INDEX(IF($AG62&lt;=$AN62,레드마인_배치!H:H,레드마인_서비스!H:H),콜트리분석!$AI62),"")</f>
        <v/>
      </c>
      <c r="AL62" s="3" t="str" cm="1">
        <f t="array" ref="AL62">IFERROR(INDEX(IF($AG62&lt;=$AN62,레드마인_배치!I:I,레드마인_서비스!I:I),콜트리분석!$AI62),"")</f>
        <v/>
      </c>
      <c r="AM62" s="3" t="str" cm="1">
        <f t="array" ref="AM62">IFERROR(INDEX(IF($AG62&lt;=$AN62,레드마인_배치!J:J,레드마인_서비스!J:J),콜트리분석!$AI62),"")</f>
        <v/>
      </c>
      <c r="AN62" s="3">
        <v>3</v>
      </c>
      <c r="AO62" s="15" t="str">
        <f ca="1">IFERROR(INDEX(레드마인_배치!E:E,MATCH(OFFSET(A62,,AN62),레드마인_배치!G:G,0)),"")</f>
        <v>대상</v>
      </c>
      <c r="AP62" t="s">
        <v>3330</v>
      </c>
    </row>
    <row r="63" spans="1:42">
      <c r="A63" s="3" t="s">
        <v>2967</v>
      </c>
      <c r="B63" s="3" t="s">
        <v>2969</v>
      </c>
      <c r="C63" s="3" t="s">
        <v>2970</v>
      </c>
      <c r="D63" s="3" t="s">
        <v>2872</v>
      </c>
      <c r="E63" s="3" t="s">
        <v>947</v>
      </c>
      <c r="F63" s="3" t="s">
        <v>949</v>
      </c>
      <c r="G63" s="3" t="s">
        <v>509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>
        <f t="shared" si="0"/>
        <v>6</v>
      </c>
      <c r="AH63" s="3" t="s">
        <v>509</v>
      </c>
      <c r="AI63" s="3">
        <f>IFERROR(IF($AG63&lt;=$AN63,MATCH($AH63,레드마인_배치!G:G,0),MATCH($AH63,레드마인_서비스!G:G,0)),"")</f>
        <v>77</v>
      </c>
      <c r="AJ63" s="3" t="str" cm="1">
        <f t="array" ref="AJ63">IFERROR(INDEX(IF($AG63&lt;=$AN63,레드마인_배치!E:E,레드마인_서비스!E:E),콜트리분석!$AI63),"")</f>
        <v>대상</v>
      </c>
      <c r="AK63" s="3" t="str" cm="1">
        <f t="array" ref="AK63">IFERROR(INDEX(IF($AG63&lt;=$AN63,레드마인_배치!H:H,레드마인_서비스!H:H),콜트리분석!$AI63),"")</f>
        <v>ICO0290U</v>
      </c>
      <c r="AL63" s="3" t="str" cm="1">
        <f t="array" ref="AL63">IFERROR(INDEX(IF($AG63&lt;=$AN63,레드마인_배치!I:I,레드마인_서비스!I:I),콜트리분석!$AI63),"")</f>
        <v>INV Information Master Creation(IMI)</v>
      </c>
      <c r="AM63" s="3" t="str" cm="1">
        <f t="array" ref="AM63">IFERROR(INDEX(IF($AG63&lt;=$AN63,레드마인_배치!J:J,레드마인_서비스!J:J),콜트리분석!$AI63),"")</f>
        <v>서비스</v>
      </c>
      <c r="AN63" s="3">
        <v>3</v>
      </c>
      <c r="AO63" s="15" t="str">
        <f ca="1">IFERROR(INDEX(레드마인_배치!E:E,MATCH(OFFSET(A63,,AN63),레드마인_배치!G:G,0)),"")</f>
        <v>대상</v>
      </c>
      <c r="AP63" t="s">
        <v>3330</v>
      </c>
    </row>
    <row r="64" spans="1:42">
      <c r="A64" s="3" t="s">
        <v>2967</v>
      </c>
      <c r="B64" s="3" t="s">
        <v>2969</v>
      </c>
      <c r="C64" s="3" t="s">
        <v>2970</v>
      </c>
      <c r="D64" s="3" t="s">
        <v>2847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>
        <f t="shared" si="0"/>
        <v>3</v>
      </c>
      <c r="AH64" s="3" t="s">
        <v>2847</v>
      </c>
      <c r="AI64" s="3">
        <f>IFERROR(IF($AG64&lt;=$AN64,MATCH($AH64,레드마인_배치!G:G,0),MATCH($AH64,레드마인_서비스!G:G,0)),"")</f>
        <v>574</v>
      </c>
      <c r="AJ64" s="3" t="str" cm="1">
        <f t="array" ref="AJ64">IFERROR(INDEX(IF($AG64&lt;=$AN64,레드마인_배치!E:E,레드마인_서비스!E:E),콜트리분석!$AI64),"")</f>
        <v>미대상</v>
      </c>
      <c r="AK64" s="3" t="str" cm="1">
        <f t="array" ref="AK64">IFERROR(INDEX(IF($AG64&lt;=$AN64,레드마인_배치!H:H,레드마인_서비스!H:H),콜트리분석!$AI64),"")</f>
        <v>THB0260I</v>
      </c>
      <c r="AL64" s="3" t="str" cm="1">
        <f t="array" ref="AL64">IFERROR(INDEX(IF($AG64&lt;=$AN64,레드마인_배치!I:I,레드마인_서비스!I:I),콜트리분석!$AI64),"")</f>
        <v>ECU-DONOR 매칭정보 적재</v>
      </c>
      <c r="AM64" s="3" t="str" cm="1">
        <f t="array" ref="AM64">IFERROR(INDEX(IF($AG64&lt;=$AN64,레드마인_배치!J:J,레드마인_서비스!J:J),콜트리분석!$AI64),"")</f>
        <v>배치</v>
      </c>
      <c r="AN64" s="3">
        <v>3</v>
      </c>
      <c r="AO64" s="15" t="str">
        <f ca="1">IFERROR(INDEX(레드마인_배치!E:E,MATCH(OFFSET(A64,,AN64),레드마인_배치!G:G,0)),"")</f>
        <v>미대상</v>
      </c>
      <c r="AP64" t="s">
        <v>3330</v>
      </c>
    </row>
    <row r="65" spans="1:42">
      <c r="A65" s="3" t="s">
        <v>2967</v>
      </c>
      <c r="B65" s="3" t="s">
        <v>2969</v>
      </c>
      <c r="C65" s="3" t="s">
        <v>2970</v>
      </c>
      <c r="D65" s="3" t="s">
        <v>2836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>
        <f t="shared" si="0"/>
        <v>3</v>
      </c>
      <c r="AH65" s="3" t="s">
        <v>2836</v>
      </c>
      <c r="AI65" s="3">
        <f>IFERROR(IF($AG65&lt;=$AN65,MATCH($AH65,레드마인_배치!G:G,0),MATCH($AH65,레드마인_서비스!G:G,0)),"")</f>
        <v>569</v>
      </c>
      <c r="AJ65" s="3" t="str" cm="1">
        <f t="array" ref="AJ65">IFERROR(INDEX(IF($AG65&lt;=$AN65,레드마인_배치!E:E,레드마인_서비스!E:E),콜트리분석!$AI65),"")</f>
        <v>미대상</v>
      </c>
      <c r="AK65" s="3" t="str" cm="1">
        <f t="array" ref="AK65">IFERROR(INDEX(IF($AG65&lt;=$AN65,레드마인_배치!H:H,레드마인_서비스!H:H),콜트리분석!$AI65),"")</f>
        <v>THB0230I</v>
      </c>
      <c r="AL65" s="3" t="str" cm="1">
        <f t="array" ref="AL65">IFERROR(INDEX(IF($AG65&lt;=$AN65,레드마인_배치!I:I,레드마인_서비스!I:I),콜트리분석!$AI65),"")</f>
        <v>[미대상] UIO Information Master I/F</v>
      </c>
      <c r="AM65" s="3" t="str" cm="1">
        <f t="array" ref="AM65">IFERROR(INDEX(IF($AG65&lt;=$AN65,레드마인_배치!J:J,레드마인_서비스!J:J),콜트리분석!$AI65),"")</f>
        <v>배치</v>
      </c>
      <c r="AN65" s="3">
        <v>3</v>
      </c>
      <c r="AO65" s="15" t="str">
        <f ca="1">IFERROR(INDEX(레드마인_배치!E:E,MATCH(OFFSET(A65,,AN65),레드마인_배치!G:G,0)),"")</f>
        <v>미대상</v>
      </c>
      <c r="AP65" t="s">
        <v>3330</v>
      </c>
    </row>
    <row r="66" spans="1:42">
      <c r="A66" s="3" t="s">
        <v>2967</v>
      </c>
      <c r="B66" s="3" t="s">
        <v>2969</v>
      </c>
      <c r="C66" s="3" t="s">
        <v>2970</v>
      </c>
      <c r="D66" s="3" t="s">
        <v>2849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>
        <f t="shared" ref="AG66:AG129" si="1">COUNTA(B66:AF66)</f>
        <v>3</v>
      </c>
      <c r="AH66" s="3" t="s">
        <v>2849</v>
      </c>
      <c r="AI66" s="3">
        <f>IFERROR(IF($AG66&lt;=$AN66,MATCH($AH66,레드마인_배치!G:G,0),MATCH($AH66,레드마인_서비스!G:G,0)),"")</f>
        <v>575</v>
      </c>
      <c r="AJ66" s="3" t="str" cm="1">
        <f t="array" ref="AJ66">IFERROR(INDEX(IF($AG66&lt;=$AN66,레드마인_배치!E:E,레드마인_서비스!E:E),콜트리분석!$AI66),"")</f>
        <v>대상</v>
      </c>
      <c r="AK66" s="3" t="str" cm="1">
        <f t="array" ref="AK66">IFERROR(INDEX(IF($AG66&lt;=$AN66,레드마인_배치!H:H,레드마인_서비스!H:H),콜트리분석!$AI66),"")</f>
        <v>THB0270I</v>
      </c>
      <c r="AL66" s="3" t="str" cm="1">
        <f t="array" ref="AL66">IFERROR(INDEX(IF($AG66&lt;=$AN66,레드마인_배치!I:I,레드마인_서비스!I:I),콜트리분석!$AI66),"")</f>
        <v>MPSA 법인 AO마스터 적재</v>
      </c>
      <c r="AM66" s="3" t="str" cm="1">
        <f t="array" ref="AM66">IFERROR(INDEX(IF($AG66&lt;=$AN66,레드마인_배치!J:J,레드마인_서비스!J:J),콜트리분석!$AI66),"")</f>
        <v>배치</v>
      </c>
      <c r="AN66" s="3">
        <v>3</v>
      </c>
      <c r="AO66" s="15" t="str">
        <f ca="1">IFERROR(INDEX(레드마인_배치!E:E,MATCH(OFFSET(A66,,AN66),레드마인_배치!G:G,0)),"")</f>
        <v>대상</v>
      </c>
      <c r="AP66" t="s">
        <v>3330</v>
      </c>
    </row>
    <row r="67" spans="1:42">
      <c r="A67" s="3" t="s">
        <v>2967</v>
      </c>
      <c r="B67" s="3" t="s">
        <v>2969</v>
      </c>
      <c r="C67" s="3" t="s">
        <v>2970</v>
      </c>
      <c r="D67" s="3" t="s">
        <v>2852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>
        <f t="shared" si="1"/>
        <v>3</v>
      </c>
      <c r="AH67" s="3" t="s">
        <v>2852</v>
      </c>
      <c r="AI67" s="3">
        <f>IFERROR(IF($AG67&lt;=$AN67,MATCH($AH67,레드마인_배치!G:G,0),MATCH($AH67,레드마인_서비스!G:G,0)),"")</f>
        <v>576</v>
      </c>
      <c r="AJ67" s="3" t="str" cm="1">
        <f t="array" ref="AJ67">IFERROR(INDEX(IF($AG67&lt;=$AN67,레드마인_배치!E:E,레드마인_서비스!E:E),콜트리분석!$AI67),"")</f>
        <v>대상</v>
      </c>
      <c r="AK67" s="3" t="str" cm="1">
        <f t="array" ref="AK67">IFERROR(INDEX(IF($AG67&lt;=$AN67,레드마인_배치!H:H,레드마인_서비스!H:H),콜트리분석!$AI67),"")</f>
        <v>THB0280I</v>
      </c>
      <c r="AL67" s="3" t="str" cm="1">
        <f t="array" ref="AL67">IFERROR(INDEX(IF($AG67&lt;=$AN67,레드마인_배치!I:I,레드마인_서비스!I:I),콜트리분석!$AI67),"")</f>
        <v>MO 마스터 적재</v>
      </c>
      <c r="AM67" s="3" t="str" cm="1">
        <f t="array" ref="AM67">IFERROR(INDEX(IF($AG67&lt;=$AN67,레드마인_배치!J:J,레드마인_서비스!J:J),콜트리분석!$AI67),"")</f>
        <v>배치</v>
      </c>
      <c r="AN67" s="3">
        <v>3</v>
      </c>
      <c r="AO67" s="15" t="str">
        <f ca="1">IFERROR(INDEX(레드마인_배치!E:E,MATCH(OFFSET(A67,,AN67),레드마인_배치!G:G,0)),"")</f>
        <v>대상</v>
      </c>
      <c r="AP67" t="s">
        <v>3330</v>
      </c>
    </row>
    <row r="68" spans="1:42">
      <c r="A68" s="3" t="s">
        <v>2967</v>
      </c>
      <c r="B68" s="3" t="s">
        <v>2969</v>
      </c>
      <c r="C68" s="3" t="s">
        <v>2970</v>
      </c>
      <c r="D68" s="3" t="s">
        <v>2854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>
        <f t="shared" si="1"/>
        <v>3</v>
      </c>
      <c r="AH68" s="3" t="s">
        <v>2854</v>
      </c>
      <c r="AI68" s="3">
        <f>IFERROR(IF($AG68&lt;=$AN68,MATCH($AH68,레드마인_배치!G:G,0),MATCH($AH68,레드마인_서비스!G:G,0)),"")</f>
        <v>577</v>
      </c>
      <c r="AJ68" s="3" t="str" cm="1">
        <f t="array" ref="AJ68">IFERROR(INDEX(IF($AG68&lt;=$AN68,레드마인_배치!E:E,레드마인_서비스!E:E),콜트리분석!$AI68),"")</f>
        <v>대상</v>
      </c>
      <c r="AK68" s="3" t="str" cm="1">
        <f t="array" ref="AK68">IFERROR(INDEX(IF($AG68&lt;=$AN68,레드마인_배치!H:H,레드마인_서비스!H:H),콜트리분석!$AI68),"")</f>
        <v>THB0290I</v>
      </c>
      <c r="AL68" s="3" t="str" cm="1">
        <f t="array" ref="AL68">IFERROR(INDEX(IF($AG68&lt;=$AN68,레드마인_배치!I:I,레드마인_서비스!I:I),콜트리분석!$AI68),"")</f>
        <v>MPSA 법인 지역마스터 적재</v>
      </c>
      <c r="AM68" s="3" t="str" cm="1">
        <f t="array" ref="AM68">IFERROR(INDEX(IF($AG68&lt;=$AN68,레드마인_배치!J:J,레드마인_서비스!J:J),콜트리분석!$AI68),"")</f>
        <v>배치</v>
      </c>
      <c r="AN68" s="3">
        <v>3</v>
      </c>
      <c r="AO68" s="15" t="str">
        <f ca="1">IFERROR(INDEX(레드마인_배치!E:E,MATCH(OFFSET(A68,,AN68),레드마인_배치!G:G,0)),"")</f>
        <v>대상</v>
      </c>
      <c r="AP68" t="s">
        <v>3330</v>
      </c>
    </row>
    <row r="69" spans="1:42">
      <c r="A69" s="3" t="s">
        <v>2967</v>
      </c>
      <c r="B69" s="3" t="s">
        <v>2969</v>
      </c>
      <c r="C69" s="3" t="s">
        <v>2970</v>
      </c>
      <c r="D69" s="3" t="s">
        <v>2857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>
        <f t="shared" si="1"/>
        <v>3</v>
      </c>
      <c r="AH69" s="3" t="s">
        <v>2857</v>
      </c>
      <c r="AI69" s="3">
        <f>IFERROR(IF($AG69&lt;=$AN69,MATCH($AH69,레드마인_배치!G:G,0),MATCH($AH69,레드마인_서비스!G:G,0)),"")</f>
        <v>578</v>
      </c>
      <c r="AJ69" s="3" t="str" cm="1">
        <f t="array" ref="AJ69">IFERROR(INDEX(IF($AG69&lt;=$AN69,레드마인_배치!E:E,레드마인_서비스!E:E),콜트리분석!$AI69),"")</f>
        <v>미대상</v>
      </c>
      <c r="AK69" s="3" t="str" cm="1">
        <f t="array" ref="AK69">IFERROR(INDEX(IF($AG69&lt;=$AN69,레드마인_배치!H:H,레드마인_서비스!H:H),콜트리분석!$AI69),"")</f>
        <v>THB0300I</v>
      </c>
      <c r="AL69" s="3" t="str" cm="1">
        <f t="array" ref="AL69">IFERROR(INDEX(IF($AG69&lt;=$AN69,레드마인_배치!I:I,레드마인_서비스!I:I),콜트리분석!$AI69),"")</f>
        <v>MPSA 법인 카탈로그마스터 적재</v>
      </c>
      <c r="AM69" s="3" t="str" cm="1">
        <f t="array" ref="AM69">IFERROR(INDEX(IF($AG69&lt;=$AN69,레드마인_배치!J:J,레드마인_서비스!J:J),콜트리분석!$AI69),"")</f>
        <v>배치</v>
      </c>
      <c r="AN69" s="3">
        <v>3</v>
      </c>
      <c r="AO69" s="15" t="str">
        <f ca="1">IFERROR(INDEX(레드마인_배치!E:E,MATCH(OFFSET(A69,,AN69),레드마인_배치!G:G,0)),"")</f>
        <v>미대상</v>
      </c>
      <c r="AP69" t="s">
        <v>3330</v>
      </c>
    </row>
    <row r="70" spans="1:42">
      <c r="A70" s="3" t="s">
        <v>2967</v>
      </c>
      <c r="B70" s="3" t="s">
        <v>2969</v>
      </c>
      <c r="C70" s="3" t="s">
        <v>2970</v>
      </c>
      <c r="D70" s="3" t="s">
        <v>2860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>
        <f t="shared" si="1"/>
        <v>3</v>
      </c>
      <c r="AH70" s="3" t="s">
        <v>2860</v>
      </c>
      <c r="AI70" s="3">
        <f>IFERROR(IF($AG70&lt;=$AN70,MATCH($AH70,레드마인_배치!G:G,0),MATCH($AH70,레드마인_서비스!G:G,0)),"")</f>
        <v>579</v>
      </c>
      <c r="AJ70" s="3" t="str" cm="1">
        <f t="array" ref="AJ70">IFERROR(INDEX(IF($AG70&lt;=$AN70,레드마인_배치!E:E,레드마인_서비스!E:E),콜트리분석!$AI70),"")</f>
        <v>대상</v>
      </c>
      <c r="AK70" s="3" t="str" cm="1">
        <f t="array" ref="AK70">IFERROR(INDEX(IF($AG70&lt;=$AN70,레드마인_배치!H:H,레드마인_서비스!H:H),콜트리분석!$AI70),"")</f>
        <v>THB0310I</v>
      </c>
      <c r="AL70" s="3" t="str" cm="1">
        <f t="array" ref="AL70">IFERROR(INDEX(IF($AG70&lt;=$AN70,레드마인_배치!I:I,레드마인_서비스!I:I),콜트리분석!$AI70),"")</f>
        <v>신차 UCC 옵션정보 적재</v>
      </c>
      <c r="AM70" s="3" t="str" cm="1">
        <f t="array" ref="AM70">IFERROR(INDEX(IF($AG70&lt;=$AN70,레드마인_배치!J:J,레드마인_서비스!J:J),콜트리분석!$AI70),"")</f>
        <v>배치</v>
      </c>
      <c r="AN70" s="3">
        <v>3</v>
      </c>
      <c r="AO70" s="15" t="str">
        <f ca="1">IFERROR(INDEX(레드마인_배치!E:E,MATCH(OFFSET(A70,,AN70),레드마인_배치!G:G,0)),"")</f>
        <v>대상</v>
      </c>
      <c r="AP70" t="s">
        <v>3330</v>
      </c>
    </row>
    <row r="71" spans="1:42">
      <c r="A71" s="3" t="s">
        <v>2967</v>
      </c>
      <c r="B71" s="3" t="s">
        <v>2969</v>
      </c>
      <c r="C71" s="3" t="s">
        <v>2970</v>
      </c>
      <c r="D71" s="3" t="s">
        <v>2862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>
        <f t="shared" si="1"/>
        <v>3</v>
      </c>
      <c r="AH71" s="3" t="s">
        <v>2862</v>
      </c>
      <c r="AI71" s="3">
        <f>IFERROR(IF($AG71&lt;=$AN71,MATCH($AH71,레드마인_배치!G:G,0),MATCH($AH71,레드마인_서비스!G:G,0)),"")</f>
        <v>580</v>
      </c>
      <c r="AJ71" s="3" t="str" cm="1">
        <f t="array" ref="AJ71">IFERROR(INDEX(IF($AG71&lt;=$AN71,레드마인_배치!E:E,레드마인_서비스!E:E),콜트리분석!$AI71),"")</f>
        <v>대상</v>
      </c>
      <c r="AK71" s="3" t="str" cm="1">
        <f t="array" ref="AK71">IFERROR(INDEX(IF($AG71&lt;=$AN71,레드마인_배치!H:H,레드마인_서비스!H:H),콜트리분석!$AI71),"")</f>
        <v>THB0320I</v>
      </c>
      <c r="AL71" s="3" t="str" cm="1">
        <f t="array" ref="AL71">IFERROR(INDEX(IF($AG71&lt;=$AN71,레드마인_배치!I:I,레드마인_서비스!I:I),콜트리분석!$AI71),"")</f>
        <v>MPSA 법인 SET/KIT 마스터 적재</v>
      </c>
      <c r="AM71" s="3" t="str" cm="1">
        <f t="array" ref="AM71">IFERROR(INDEX(IF($AG71&lt;=$AN71,레드마인_배치!J:J,레드마인_서비스!J:J),콜트리분석!$AI71),"")</f>
        <v>배치</v>
      </c>
      <c r="AN71" s="3">
        <v>3</v>
      </c>
      <c r="AO71" s="15" t="str">
        <f ca="1">IFERROR(INDEX(레드마인_배치!E:E,MATCH(OFFSET(A71,,AN71),레드마인_배치!G:G,0)),"")</f>
        <v>대상</v>
      </c>
      <c r="AP71" t="s">
        <v>3330</v>
      </c>
    </row>
    <row r="72" spans="1:42">
      <c r="A72" s="3" t="s">
        <v>2967</v>
      </c>
      <c r="B72" s="3" t="s">
        <v>2969</v>
      </c>
      <c r="C72" s="3" t="s">
        <v>2970</v>
      </c>
      <c r="D72" s="3" t="s">
        <v>2862</v>
      </c>
      <c r="E72" s="3" t="s">
        <v>3048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>
        <f t="shared" si="1"/>
        <v>4</v>
      </c>
      <c r="AH72" s="3" t="s">
        <v>3048</v>
      </c>
      <c r="AI72" s="3">
        <f>IFERROR(IF($AG72&lt;=$AN72,MATCH($AH72,레드마인_배치!G:G,0),MATCH($AH72,레드마인_서비스!G:G,0)),"")</f>
        <v>399</v>
      </c>
      <c r="AJ72" s="3" t="str" cm="1">
        <f t="array" ref="AJ72">IFERROR(INDEX(IF($AG72&lt;=$AN72,레드마인_배치!E:E,레드마인_서비스!E:E),콜트리분석!$AI72),"")</f>
        <v>대상</v>
      </c>
      <c r="AK72" s="3" t="str" cm="1">
        <f t="array" ref="AK72">IFERROR(INDEX(IF($AG72&lt;=$AN72,레드마인_배치!H:H,레드마인_서비스!H:H),콜트리분석!$AI72),"")</f>
        <v>THO0190U</v>
      </c>
      <c r="AL72" s="3" t="str" cm="1">
        <f t="array" ref="AL72">IFERROR(INDEX(IF($AG72&lt;=$AN72,레드마인_배치!I:I,레드마인_서비스!I:I),콜트리분석!$AI72),"")</f>
        <v>Corp. List Price Checkin - Kit's Components</v>
      </c>
      <c r="AM72" s="3" t="str" cm="1">
        <f t="array" ref="AM72">IFERROR(INDEX(IF($AG72&lt;=$AN72,레드마인_배치!J:J,레드마인_서비스!J:J),콜트리분석!$AI72),"")</f>
        <v>서비스</v>
      </c>
      <c r="AN72" s="3">
        <v>3</v>
      </c>
      <c r="AO72" s="15" t="str">
        <f ca="1">IFERROR(INDEX(레드마인_배치!E:E,MATCH(OFFSET(A72,,AN72),레드마인_배치!G:G,0)),"")</f>
        <v>대상</v>
      </c>
      <c r="AP72" t="s">
        <v>3330</v>
      </c>
    </row>
    <row r="73" spans="1:42">
      <c r="A73" s="3" t="s">
        <v>2967</v>
      </c>
      <c r="B73" s="3" t="s">
        <v>2969</v>
      </c>
      <c r="C73" s="3" t="s">
        <v>2970</v>
      </c>
      <c r="D73" s="3" t="s">
        <v>2862</v>
      </c>
      <c r="E73" s="3" t="s">
        <v>3049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>
        <f t="shared" si="1"/>
        <v>4</v>
      </c>
      <c r="AH73" s="3" t="s">
        <v>3049</v>
      </c>
      <c r="AI73" s="3">
        <f>IFERROR(IF($AG73&lt;=$AN73,MATCH($AH73,레드마인_배치!G:G,0),MATCH($AH73,레드마인_서비스!G:G,0)),"")</f>
        <v>400</v>
      </c>
      <c r="AJ73" s="3" t="str" cm="1">
        <f t="array" ref="AJ73">IFERROR(INDEX(IF($AG73&lt;=$AN73,레드마인_배치!E:E,레드마인_서비스!E:E),콜트리분석!$AI73),"")</f>
        <v>대상</v>
      </c>
      <c r="AK73" s="3" t="str" cm="1">
        <f t="array" ref="AK73">IFERROR(INDEX(IF($AG73&lt;=$AN73,레드마인_배치!H:H,레드마인_서비스!H:H),콜트리분석!$AI73),"")</f>
        <v>THO0200U</v>
      </c>
      <c r="AL73" s="3" t="str" cm="1">
        <f t="array" ref="AL73">IFERROR(INDEX(IF($AG73&lt;=$AN73,레드마인_배치!I:I,레드마인_서비스!I:I),콜트리분석!$AI73),"")</f>
        <v>Corp. List Price Checkin - AO New Parts</v>
      </c>
      <c r="AM73" s="3" t="str" cm="1">
        <f t="array" ref="AM73">IFERROR(INDEX(IF($AG73&lt;=$AN73,레드마인_배치!J:J,레드마인_서비스!J:J),콜트리분석!$AI73),"")</f>
        <v>서비스</v>
      </c>
      <c r="AN73" s="3">
        <v>3</v>
      </c>
      <c r="AO73" s="15" t="str">
        <f ca="1">IFERROR(INDEX(레드마인_배치!E:E,MATCH(OFFSET(A73,,AN73),레드마인_배치!G:G,0)),"")</f>
        <v>대상</v>
      </c>
      <c r="AP73" t="s">
        <v>3330</v>
      </c>
    </row>
    <row r="74" spans="1:42">
      <c r="A74" s="3" t="s">
        <v>2967</v>
      </c>
      <c r="B74" s="3" t="s">
        <v>2969</v>
      </c>
      <c r="C74" s="3" t="s">
        <v>2970</v>
      </c>
      <c r="D74" s="3" t="s">
        <v>2865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>
        <f t="shared" si="1"/>
        <v>3</v>
      </c>
      <c r="AH74" s="3" t="s">
        <v>2865</v>
      </c>
      <c r="AI74" s="3">
        <f>IFERROR(IF($AG74&lt;=$AN74,MATCH($AH74,레드마인_배치!G:G,0),MATCH($AH74,레드마인_서비스!G:G,0)),"")</f>
        <v>581</v>
      </c>
      <c r="AJ74" s="3" t="str" cm="1">
        <f t="array" ref="AJ74">IFERROR(INDEX(IF($AG74&lt;=$AN74,레드마인_배치!E:E,레드마인_서비스!E:E),콜트리분석!$AI74),"")</f>
        <v>대상</v>
      </c>
      <c r="AK74" s="3" t="str" cm="1">
        <f t="array" ref="AK74">IFERROR(INDEX(IF($AG74&lt;=$AN74,레드마인_배치!H:H,레드마인_서비스!H:H),콜트리분석!$AI74),"")</f>
        <v>THB0330I</v>
      </c>
      <c r="AL74" s="3" t="str" cm="1">
        <f t="array" ref="AL74">IFERROR(INDEX(IF($AG74&lt;=$AN74,레드마인_배치!I:I,레드마인_서비스!I:I),콜트리분석!$AI74),"")</f>
        <v>MPSA MSDS  인증 DATA 적재</v>
      </c>
      <c r="AM74" s="3" t="str" cm="1">
        <f t="array" ref="AM74">IFERROR(INDEX(IF($AG74&lt;=$AN74,레드마인_배치!J:J,레드마인_서비스!J:J),콜트리분석!$AI74),"")</f>
        <v>배치</v>
      </c>
      <c r="AN74" s="3">
        <v>3</v>
      </c>
      <c r="AO74" s="15" t="str">
        <f ca="1">IFERROR(INDEX(레드마인_배치!E:E,MATCH(OFFSET(A74,,AN74),레드마인_배치!G:G,0)),"")</f>
        <v>대상</v>
      </c>
      <c r="AP74" t="s">
        <v>3330</v>
      </c>
    </row>
    <row r="75" spans="1:42">
      <c r="A75" s="3" t="s">
        <v>2967</v>
      </c>
      <c r="B75" s="3" t="s">
        <v>2969</v>
      </c>
      <c r="C75" s="3" t="s">
        <v>2970</v>
      </c>
      <c r="D75" s="3" t="s">
        <v>2839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>
        <f t="shared" si="1"/>
        <v>3</v>
      </c>
      <c r="AH75" s="3" t="s">
        <v>2839</v>
      </c>
      <c r="AI75" s="3">
        <f>IFERROR(IF($AG75&lt;=$AN75,MATCH($AH75,레드마인_배치!G:G,0),MATCH($AH75,레드마인_서비스!G:G,0)),"")</f>
        <v>570</v>
      </c>
      <c r="AJ75" s="3" t="str" cm="1">
        <f t="array" ref="AJ75">IFERROR(INDEX(IF($AG75&lt;=$AN75,레드마인_배치!E:E,레드마인_서비스!E:E),콜트리분석!$AI75),"")</f>
        <v>미대상</v>
      </c>
      <c r="AK75" s="3" t="str" cm="1">
        <f t="array" ref="AK75">IFERROR(INDEX(IF($AG75&lt;=$AN75,레드마인_배치!H:H,레드마인_서비스!H:H),콜트리분석!$AI75),"")</f>
        <v>THB0240I</v>
      </c>
      <c r="AL75" s="3" t="str" cm="1">
        <f t="array" ref="AL75">IFERROR(INDEX(IF($AG75&lt;=$AN75,레드마인_배치!I:I,레드마인_서비스!I:I),콜트리분석!$AI75),"")</f>
        <v>제네시스 PART MASTER (MPSA) 적재</v>
      </c>
      <c r="AM75" s="3" t="str" cm="1">
        <f t="array" ref="AM75">IFERROR(INDEX(IF($AG75&lt;=$AN75,레드마인_배치!J:J,레드마인_서비스!J:J),콜트리분석!$AI75),"")</f>
        <v>배치</v>
      </c>
      <c r="AN75" s="3">
        <v>3</v>
      </c>
      <c r="AO75" s="15" t="str">
        <f ca="1">IFERROR(INDEX(레드마인_배치!E:E,MATCH(OFFSET(A75,,AN75),레드마인_배치!G:G,0)),"")</f>
        <v>미대상</v>
      </c>
      <c r="AP75" t="s">
        <v>3330</v>
      </c>
    </row>
    <row r="76" spans="1:42">
      <c r="A76" s="3" t="s">
        <v>2967</v>
      </c>
      <c r="B76" s="3" t="s">
        <v>2969</v>
      </c>
      <c r="C76" s="3" t="s">
        <v>2970</v>
      </c>
      <c r="D76" s="3" t="s">
        <v>2868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>
        <f t="shared" si="1"/>
        <v>3</v>
      </c>
      <c r="AH76" s="3" t="s">
        <v>2868</v>
      </c>
      <c r="AI76" s="3">
        <f>IFERROR(IF($AG76&lt;=$AN76,MATCH($AH76,레드마인_배치!G:G,0),MATCH($AH76,레드마인_서비스!G:G,0)),"")</f>
        <v>582</v>
      </c>
      <c r="AJ76" s="3" t="str" cm="1">
        <f t="array" ref="AJ76">IFERROR(INDEX(IF($AG76&lt;=$AN76,레드마인_배치!E:E,레드마인_서비스!E:E),콜트리분석!$AI76),"")</f>
        <v>대상</v>
      </c>
      <c r="AK76" s="3" t="str" cm="1">
        <f t="array" ref="AK76">IFERROR(INDEX(IF($AG76&lt;=$AN76,레드마인_배치!H:H,레드마인_서비스!H:H),콜트리분석!$AI76),"")</f>
        <v>THB0350I</v>
      </c>
      <c r="AL76" s="3" t="str" cm="1">
        <f t="array" ref="AL76">IFERROR(INDEX(IF($AG76&lt;=$AN76,레드마인_배치!I:I,레드마인_서비스!I:I),콜트리분석!$AI76),"")</f>
        <v>MPSA 법인 개발 액세서리 부품 정보 적재</v>
      </c>
      <c r="AM76" s="3" t="str" cm="1">
        <f t="array" ref="AM76">IFERROR(INDEX(IF($AG76&lt;=$AN76,레드마인_배치!J:J,레드마인_서비스!J:J),콜트리분석!$AI76),"")</f>
        <v>배치</v>
      </c>
      <c r="AN76" s="3">
        <v>3</v>
      </c>
      <c r="AO76" s="15" t="str">
        <f ca="1">IFERROR(INDEX(레드마인_배치!E:E,MATCH(OFFSET(A76,,AN76),레드마인_배치!G:G,0)),"")</f>
        <v>대상</v>
      </c>
      <c r="AP76" t="s">
        <v>3330</v>
      </c>
    </row>
    <row r="77" spans="1:42">
      <c r="A77" s="3" t="s">
        <v>2967</v>
      </c>
      <c r="B77" s="3" t="s">
        <v>2969</v>
      </c>
      <c r="C77" s="3" t="s">
        <v>2970</v>
      </c>
      <c r="D77" s="3" t="s">
        <v>2868</v>
      </c>
      <c r="E77" s="3" t="s">
        <v>947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>
        <f t="shared" si="1"/>
        <v>4</v>
      </c>
      <c r="AH77" s="3" t="s">
        <v>947</v>
      </c>
      <c r="AI77" s="3">
        <f>IFERROR(IF($AG77&lt;=$AN77,MATCH($AH77,레드마인_배치!G:G,0),MATCH($AH77,레드마인_서비스!G:G,0)),"")</f>
        <v>380</v>
      </c>
      <c r="AJ77" s="3" t="str" cm="1">
        <f t="array" ref="AJ77">IFERROR(INDEX(IF($AG77&lt;=$AN77,레드마인_배치!E:E,레드마인_서비스!E:E),콜트리분석!$AI77),"")</f>
        <v>대상</v>
      </c>
      <c r="AK77" s="3" t="str" cm="1">
        <f t="array" ref="AK77">IFERROR(INDEX(IF($AG77&lt;=$AN77,레드마인_배치!H:H,레드마인_서비스!H:H),콜트리분석!$AI77),"")</f>
        <v>THO0010U</v>
      </c>
      <c r="AL77" s="3" t="str" cm="1">
        <f t="array" ref="AL77">IFERROR(INDEX(IF($AG77&lt;=$AN77,레드마인_배치!I:I,레드마인_서비스!I:I),콜트리분석!$AI77),"")</f>
        <v>Part  Master Interface (Common-&gt;PDC)</v>
      </c>
      <c r="AM77" s="3" t="str" cm="1">
        <f t="array" ref="AM77">IFERROR(INDEX(IF($AG77&lt;=$AN77,레드마인_배치!J:J,레드마인_서비스!J:J),콜트리분석!$AI77),"")</f>
        <v>서비스</v>
      </c>
      <c r="AN77" s="3">
        <v>3</v>
      </c>
      <c r="AO77" s="15" t="str">
        <f ca="1">IFERROR(INDEX(레드마인_배치!E:E,MATCH(OFFSET(A77,,AN77),레드마인_배치!G:G,0)),"")</f>
        <v>대상</v>
      </c>
      <c r="AP77" t="s">
        <v>3330</v>
      </c>
    </row>
    <row r="78" spans="1:42">
      <c r="A78" s="3" t="s">
        <v>2967</v>
      </c>
      <c r="B78" s="3" t="s">
        <v>2969</v>
      </c>
      <c r="C78" s="3" t="s">
        <v>2970</v>
      </c>
      <c r="D78" s="3" t="s">
        <v>2868</v>
      </c>
      <c r="E78" s="3" t="s">
        <v>947</v>
      </c>
      <c r="F78" s="3" t="s">
        <v>948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>
        <f t="shared" si="1"/>
        <v>5</v>
      </c>
      <c r="AH78" s="3" t="s">
        <v>948</v>
      </c>
      <c r="AI78" s="3">
        <f>IFERROR(IF($AG78&lt;=$AN78,MATCH($AH78,레드마인_배치!G:G,0),MATCH($AH78,레드마인_서비스!G:G,0)),"")</f>
        <v>381</v>
      </c>
      <c r="AJ78" s="3" t="str" cm="1">
        <f t="array" ref="AJ78">IFERROR(INDEX(IF($AG78&lt;=$AN78,레드마인_배치!E:E,레드마인_서비스!E:E),콜트리분석!$AI78),"")</f>
        <v>대상</v>
      </c>
      <c r="AK78" s="3" t="str" cm="1">
        <f t="array" ref="AK78">IFERROR(INDEX(IF($AG78&lt;=$AN78,레드마인_배치!H:H,레드마인_서비스!H:H),콜트리분석!$AI78),"")</f>
        <v>THO0020U</v>
      </c>
      <c r="AL78" s="3" t="str" cm="1">
        <f t="array" ref="AL78">IFERROR(INDEX(IF($AG78&lt;=$AN78,레드마인_배치!I:I,레드마인_서비스!I:I),콜트리분석!$AI78),"")</f>
        <v>PART Master Interface (PDC-&gt;DIST)</v>
      </c>
      <c r="AM78" s="3" t="str" cm="1">
        <f t="array" ref="AM78">IFERROR(INDEX(IF($AG78&lt;=$AN78,레드마인_배치!J:J,레드마인_서비스!J:J),콜트리분석!$AI78),"")</f>
        <v>서비스</v>
      </c>
      <c r="AN78" s="3">
        <v>3</v>
      </c>
      <c r="AO78" s="15" t="str">
        <f ca="1">IFERROR(INDEX(레드마인_배치!E:E,MATCH(OFFSET(A78,,AN78),레드마인_배치!G:G,0)),"")</f>
        <v>대상</v>
      </c>
      <c r="AP78" t="s">
        <v>3330</v>
      </c>
    </row>
    <row r="79" spans="1:42">
      <c r="A79" s="3" t="s">
        <v>2967</v>
      </c>
      <c r="B79" s="3" t="s">
        <v>2969</v>
      </c>
      <c r="C79" s="3" t="s">
        <v>2970</v>
      </c>
      <c r="D79" s="3" t="s">
        <v>2868</v>
      </c>
      <c r="E79" s="3" t="s">
        <v>947</v>
      </c>
      <c r="F79" s="3" t="s">
        <v>949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>
        <f t="shared" si="1"/>
        <v>5</v>
      </c>
      <c r="AH79" s="3" t="s">
        <v>949</v>
      </c>
      <c r="AI79" s="3" t="str">
        <f>IFERROR(IF($AG79&lt;=$AN79,MATCH($AH79,레드마인_배치!G:G,0),MATCH($AH79,레드마인_서비스!G:G,0)),"")</f>
        <v/>
      </c>
      <c r="AJ79" s="3" t="str" cm="1">
        <f t="array" ref="AJ79">IFERROR(INDEX(IF($AG79&lt;=$AN79,레드마인_배치!E:E,레드마인_서비스!E:E),콜트리분석!$AI79),"")</f>
        <v/>
      </c>
      <c r="AK79" s="3" t="str" cm="1">
        <f t="array" ref="AK79">IFERROR(INDEX(IF($AG79&lt;=$AN79,레드마인_배치!H:H,레드마인_서비스!H:H),콜트리분석!$AI79),"")</f>
        <v/>
      </c>
      <c r="AL79" s="3" t="str" cm="1">
        <f t="array" ref="AL79">IFERROR(INDEX(IF($AG79&lt;=$AN79,레드마인_배치!I:I,레드마인_서비스!I:I),콜트리분석!$AI79),"")</f>
        <v/>
      </c>
      <c r="AM79" s="3" t="str" cm="1">
        <f t="array" ref="AM79">IFERROR(INDEX(IF($AG79&lt;=$AN79,레드마인_배치!J:J,레드마인_서비스!J:J),콜트리분석!$AI79),"")</f>
        <v/>
      </c>
      <c r="AN79" s="3">
        <v>3</v>
      </c>
      <c r="AO79" s="15" t="str">
        <f ca="1">IFERROR(INDEX(레드마인_배치!E:E,MATCH(OFFSET(A79,,AN79),레드마인_배치!G:G,0)),"")</f>
        <v>대상</v>
      </c>
      <c r="AP79" t="s">
        <v>3330</v>
      </c>
    </row>
    <row r="80" spans="1:42">
      <c r="A80" s="3" t="s">
        <v>2967</v>
      </c>
      <c r="B80" s="3" t="s">
        <v>2969</v>
      </c>
      <c r="C80" s="3" t="s">
        <v>2970</v>
      </c>
      <c r="D80" s="3" t="s">
        <v>2868</v>
      </c>
      <c r="E80" s="3" t="s">
        <v>947</v>
      </c>
      <c r="F80" s="3" t="s">
        <v>949</v>
      </c>
      <c r="G80" s="3" t="s">
        <v>509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>
        <f t="shared" si="1"/>
        <v>6</v>
      </c>
      <c r="AH80" s="3" t="s">
        <v>509</v>
      </c>
      <c r="AI80" s="3">
        <f>IFERROR(IF($AG80&lt;=$AN80,MATCH($AH80,레드마인_배치!G:G,0),MATCH($AH80,레드마인_서비스!G:G,0)),"")</f>
        <v>77</v>
      </c>
      <c r="AJ80" s="3" t="str" cm="1">
        <f t="array" ref="AJ80">IFERROR(INDEX(IF($AG80&lt;=$AN80,레드마인_배치!E:E,레드마인_서비스!E:E),콜트리분석!$AI80),"")</f>
        <v>대상</v>
      </c>
      <c r="AK80" s="3" t="str" cm="1">
        <f t="array" ref="AK80">IFERROR(INDEX(IF($AG80&lt;=$AN80,레드마인_배치!H:H,레드마인_서비스!H:H),콜트리분석!$AI80),"")</f>
        <v>ICO0290U</v>
      </c>
      <c r="AL80" s="3" t="str" cm="1">
        <f t="array" ref="AL80">IFERROR(INDEX(IF($AG80&lt;=$AN80,레드마인_배치!I:I,레드마인_서비스!I:I),콜트리분석!$AI80),"")</f>
        <v>INV Information Master Creation(IMI)</v>
      </c>
      <c r="AM80" s="3" t="str" cm="1">
        <f t="array" ref="AM80">IFERROR(INDEX(IF($AG80&lt;=$AN80,레드마인_배치!J:J,레드마인_서비스!J:J),콜트리분석!$AI80),"")</f>
        <v>서비스</v>
      </c>
      <c r="AN80" s="3">
        <v>3</v>
      </c>
      <c r="AO80" s="15" t="str">
        <f ca="1">IFERROR(INDEX(레드마인_배치!E:E,MATCH(OFFSET(A80,,AN80),레드마인_배치!G:G,0)),"")</f>
        <v>대상</v>
      </c>
      <c r="AP80" t="s">
        <v>3330</v>
      </c>
    </row>
    <row r="81" spans="1:42">
      <c r="A81" s="3" t="s">
        <v>2967</v>
      </c>
      <c r="B81" s="3" t="s">
        <v>2969</v>
      </c>
      <c r="C81" s="3" t="s">
        <v>2970</v>
      </c>
      <c r="D81" s="3" t="s">
        <v>2870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>
        <f t="shared" si="1"/>
        <v>3</v>
      </c>
      <c r="AH81" s="3" t="s">
        <v>2870</v>
      </c>
      <c r="AI81" s="3">
        <f>IFERROR(IF($AG81&lt;=$AN81,MATCH($AH81,레드마인_배치!G:G,0),MATCH($AH81,레드마인_서비스!G:G,0)),"")</f>
        <v>583</v>
      </c>
      <c r="AJ81" s="3" t="str" cm="1">
        <f t="array" ref="AJ81">IFERROR(INDEX(IF($AG81&lt;=$AN81,레드마인_배치!E:E,레드마인_서비스!E:E),콜트리분석!$AI81),"")</f>
        <v>대상</v>
      </c>
      <c r="AK81" s="3" t="str" cm="1">
        <f t="array" ref="AK81">IFERROR(INDEX(IF($AG81&lt;=$AN81,레드마인_배치!H:H,레드마인_서비스!H:H),콜트리분석!$AI81),"")</f>
        <v>THB0360I</v>
      </c>
      <c r="AL81" s="3" t="str" cm="1">
        <f t="array" ref="AL81">IFERROR(INDEX(IF($AG81&lt;=$AN81,레드마인_배치!I:I,레드마인_서비스!I:I),콜트리분석!$AI81),"")</f>
        <v>MPSA 법인 개발 액세서리 지역마스터 정보 적재</v>
      </c>
      <c r="AM81" s="3" t="str" cm="1">
        <f t="array" ref="AM81">IFERROR(INDEX(IF($AG81&lt;=$AN81,레드마인_배치!J:J,레드마인_서비스!J:J),콜트리분석!$AI81),"")</f>
        <v>배치</v>
      </c>
      <c r="AN81" s="3">
        <v>3</v>
      </c>
      <c r="AO81" s="15" t="str">
        <f ca="1">IFERROR(INDEX(레드마인_배치!E:E,MATCH(OFFSET(A81,,AN81),레드마인_배치!G:G,0)),"")</f>
        <v>대상</v>
      </c>
      <c r="AP81" t="s">
        <v>3330</v>
      </c>
    </row>
    <row r="82" spans="1:42">
      <c r="A82" s="3" t="s">
        <v>2967</v>
      </c>
      <c r="B82" s="3" t="s">
        <v>2969</v>
      </c>
      <c r="C82" s="3" t="s">
        <v>2970</v>
      </c>
      <c r="D82" s="3" t="s">
        <v>3050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>
        <f t="shared" si="1"/>
        <v>3</v>
      </c>
      <c r="AH82" s="3" t="s">
        <v>3050</v>
      </c>
      <c r="AI82" s="3">
        <f>IFERROR(IF($AG82&lt;=$AN82,MATCH($AH82,레드마인_배치!G:G,0),MATCH($AH82,레드마인_서비스!G:G,0)),"")</f>
        <v>41</v>
      </c>
      <c r="AJ82" s="3" t="str" cm="1">
        <f t="array" ref="AJ82">IFERROR(INDEX(IF($AG82&lt;=$AN82,레드마인_배치!E:E,레드마인_서비스!E:E),콜트리분석!$AI82),"")</f>
        <v>확인필요</v>
      </c>
      <c r="AK82" s="3" cm="1">
        <f t="array" ref="AK82">IFERROR(INDEX(IF($AG82&lt;=$AN82,레드마인_배치!H:H,레드마인_서비스!H:H),콜트리분석!$AI82),"")</f>
        <v>0</v>
      </c>
      <c r="AL82" s="3" t="str" cm="1">
        <f t="array" ref="AL82">IFERROR(INDEX(IF($AG82&lt;=$AN82,레드마인_배치!I:I,레드마인_서비스!I:I),콜트리분석!$AI82),"")</f>
        <v>MAL(OP)Part Master Interface</v>
      </c>
      <c r="AM82" s="3" t="str" cm="1">
        <f t="array" ref="AM82">IFERROR(INDEX(IF($AG82&lt;=$AN82,레드마인_배치!J:J,레드마인_서비스!J:J),콜트리분석!$AI82),"")</f>
        <v>배치</v>
      </c>
      <c r="AN82" s="3">
        <v>3</v>
      </c>
      <c r="AO82" s="15" t="str">
        <f ca="1">IFERROR(INDEX(레드마인_배치!E:E,MATCH(OFFSET(A82,,AN82),레드마인_배치!G:G,0)),"")</f>
        <v>확인필요</v>
      </c>
      <c r="AP82" t="s">
        <v>3330</v>
      </c>
    </row>
    <row r="83" spans="1:42">
      <c r="A83" s="3" t="s">
        <v>2967</v>
      </c>
      <c r="B83" s="3" t="s">
        <v>2969</v>
      </c>
      <c r="C83" s="3" t="s">
        <v>2970</v>
      </c>
      <c r="D83" s="3" t="s">
        <v>3050</v>
      </c>
      <c r="E83" s="3" t="s">
        <v>3051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>
        <f t="shared" si="1"/>
        <v>4</v>
      </c>
      <c r="AH83" s="3" t="s">
        <v>3051</v>
      </c>
      <c r="AI83" s="3">
        <f>IFERROR(IF($AG83&lt;=$AN83,MATCH($AH83,레드마인_배치!G:G,0),MATCH($AH83,레드마인_서비스!G:G,0)),"")</f>
        <v>38</v>
      </c>
      <c r="AJ83" s="3" t="str" cm="1">
        <f t="array" ref="AJ83">IFERROR(INDEX(IF($AG83&lt;=$AN83,레드마인_배치!E:E,레드마인_서비스!E:E),콜트리분석!$AI83),"")</f>
        <v>확인필요</v>
      </c>
      <c r="AK83" s="3" cm="1">
        <f t="array" ref="AK83">IFERROR(INDEX(IF($AG83&lt;=$AN83,레드마인_배치!H:H,레드마인_서비스!H:H),콜트리분석!$AI83),"")</f>
        <v>0</v>
      </c>
      <c r="AL83" s="3" t="str" cm="1">
        <f t="array" ref="AL83">IFERROR(INDEX(IF($AG83&lt;=$AN83,레드마인_배치!I:I,레드마인_서비스!I:I),콜트리분석!$AI83),"")</f>
        <v>MAL(OP) Part Master OPH ---&gt; PMP</v>
      </c>
      <c r="AM83" s="3" t="str" cm="1">
        <f t="array" ref="AM83">IFERROR(INDEX(IF($AG83&lt;=$AN83,레드마인_배치!J:J,레드마인_서비스!J:J),콜트리분석!$AI83),"")</f>
        <v>서비스</v>
      </c>
      <c r="AN83" s="3">
        <v>3</v>
      </c>
      <c r="AO83" s="15" t="str">
        <f ca="1">IFERROR(INDEX(레드마인_배치!E:E,MATCH(OFFSET(A83,,AN83),레드마인_배치!G:G,0)),"")</f>
        <v>확인필요</v>
      </c>
      <c r="AP83" t="s">
        <v>3330</v>
      </c>
    </row>
    <row r="84" spans="1:42">
      <c r="A84" s="3" t="s">
        <v>2967</v>
      </c>
      <c r="B84" s="3" t="s">
        <v>2969</v>
      </c>
      <c r="C84" s="3" t="s">
        <v>2970</v>
      </c>
      <c r="D84" s="3" t="s">
        <v>3050</v>
      </c>
      <c r="E84" s="3" t="s">
        <v>3051</v>
      </c>
      <c r="F84" s="3" t="s">
        <v>948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>
        <f t="shared" si="1"/>
        <v>5</v>
      </c>
      <c r="AH84" s="3" t="s">
        <v>948</v>
      </c>
      <c r="AI84" s="3">
        <f>IFERROR(IF($AG84&lt;=$AN84,MATCH($AH84,레드마인_배치!G:G,0),MATCH($AH84,레드마인_서비스!G:G,0)),"")</f>
        <v>381</v>
      </c>
      <c r="AJ84" s="3" t="str" cm="1">
        <f t="array" ref="AJ84">IFERROR(INDEX(IF($AG84&lt;=$AN84,레드마인_배치!E:E,레드마인_서비스!E:E),콜트리분석!$AI84),"")</f>
        <v>대상</v>
      </c>
      <c r="AK84" s="3" t="str" cm="1">
        <f t="array" ref="AK84">IFERROR(INDEX(IF($AG84&lt;=$AN84,레드마인_배치!H:H,레드마인_서비스!H:H),콜트리분석!$AI84),"")</f>
        <v>THO0020U</v>
      </c>
      <c r="AL84" s="3" t="str" cm="1">
        <f t="array" ref="AL84">IFERROR(INDEX(IF($AG84&lt;=$AN84,레드마인_배치!I:I,레드마인_서비스!I:I),콜트리분석!$AI84),"")</f>
        <v>PART Master Interface (PDC-&gt;DIST)</v>
      </c>
      <c r="AM84" s="3" t="str" cm="1">
        <f t="array" ref="AM84">IFERROR(INDEX(IF($AG84&lt;=$AN84,레드마인_배치!J:J,레드마인_서비스!J:J),콜트리분석!$AI84),"")</f>
        <v>서비스</v>
      </c>
      <c r="AN84" s="3">
        <v>3</v>
      </c>
      <c r="AO84" s="15" t="str">
        <f ca="1">IFERROR(INDEX(레드마인_배치!E:E,MATCH(OFFSET(A84,,AN84),레드마인_배치!G:G,0)),"")</f>
        <v>확인필요</v>
      </c>
      <c r="AP84" t="s">
        <v>3330</v>
      </c>
    </row>
    <row r="85" spans="1:42">
      <c r="A85" s="3" t="s">
        <v>2967</v>
      </c>
      <c r="B85" s="3" t="s">
        <v>2969</v>
      </c>
      <c r="C85" s="3" t="s">
        <v>2749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>
        <f t="shared" si="1"/>
        <v>2</v>
      </c>
      <c r="AH85" s="3" t="s">
        <v>2749</v>
      </c>
      <c r="AI85" s="3">
        <f>IFERROR(IF($AG85&lt;=$AN85,MATCH($AH85,레드마인_배치!G:G,0),MATCH($AH85,레드마인_서비스!G:G,0)),"")</f>
        <v>573</v>
      </c>
      <c r="AJ85" s="3" t="str" cm="1">
        <f t="array" ref="AJ85">IFERROR(INDEX(IF($AG85&lt;=$AN85,레드마인_배치!E:E,레드마인_서비스!E:E),콜트리분석!$AI85),"")</f>
        <v>대상</v>
      </c>
      <c r="AK85" s="3" t="str" cm="1">
        <f t="array" ref="AK85">IFERROR(INDEX(IF($AG85&lt;=$AN85,레드마인_배치!H:H,레드마인_서비스!H:H),콜트리분석!$AI85),"")</f>
        <v>THB0250U</v>
      </c>
      <c r="AL85" s="3" t="str" cm="1">
        <f t="array" ref="AL85">IFERROR(INDEX(IF($AG85&lt;=$AN85,레드마인_배치!I:I,레드마인_서비스!I:I),콜트리분석!$AI85),"")</f>
        <v>MOBIS Part Master PMH ---&gt; PMS</v>
      </c>
      <c r="AM85" s="3" t="str" cm="1">
        <f t="array" ref="AM85">IFERROR(INDEX(IF($AG85&lt;=$AN85,레드마인_배치!J:J,레드마인_서비스!J:J),콜트리분석!$AI85),"")</f>
        <v>배치</v>
      </c>
      <c r="AN85" s="3">
        <v>2</v>
      </c>
      <c r="AO85" s="15" t="str">
        <f ca="1">IFERROR(INDEX(레드마인_배치!E:E,MATCH(OFFSET(A85,,AN85),레드마인_배치!G:G,0)),"")</f>
        <v>대상</v>
      </c>
      <c r="AP85" t="s">
        <v>3330</v>
      </c>
    </row>
    <row r="86" spans="1:42">
      <c r="A86" s="3" t="s">
        <v>2967</v>
      </c>
      <c r="B86" s="3" t="s">
        <v>2969</v>
      </c>
      <c r="C86" s="3" t="s">
        <v>2749</v>
      </c>
      <c r="D86" s="3" t="s">
        <v>947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>
        <f t="shared" si="1"/>
        <v>3</v>
      </c>
      <c r="AH86" s="3" t="s">
        <v>947</v>
      </c>
      <c r="AI86" s="3">
        <f>IFERROR(IF($AG86&lt;=$AN86,MATCH($AH86,레드마인_배치!G:G,0),MATCH($AH86,레드마인_서비스!G:G,0)),"")</f>
        <v>380</v>
      </c>
      <c r="AJ86" s="3" t="str" cm="1">
        <f t="array" ref="AJ86">IFERROR(INDEX(IF($AG86&lt;=$AN86,레드마인_배치!E:E,레드마인_서비스!E:E),콜트리분석!$AI86),"")</f>
        <v>대상</v>
      </c>
      <c r="AK86" s="3" t="str" cm="1">
        <f t="array" ref="AK86">IFERROR(INDEX(IF($AG86&lt;=$AN86,레드마인_배치!H:H,레드마인_서비스!H:H),콜트리분석!$AI86),"")</f>
        <v>THO0010U</v>
      </c>
      <c r="AL86" s="3" t="str" cm="1">
        <f t="array" ref="AL86">IFERROR(INDEX(IF($AG86&lt;=$AN86,레드마인_배치!I:I,레드마인_서비스!I:I),콜트리분석!$AI86),"")</f>
        <v>Part  Master Interface (Common-&gt;PDC)</v>
      </c>
      <c r="AM86" s="3" t="str" cm="1">
        <f t="array" ref="AM86">IFERROR(INDEX(IF($AG86&lt;=$AN86,레드마인_배치!J:J,레드마인_서비스!J:J),콜트리분석!$AI86),"")</f>
        <v>서비스</v>
      </c>
      <c r="AN86" s="3">
        <v>2</v>
      </c>
      <c r="AO86" s="15" t="str">
        <f ca="1">IFERROR(INDEX(레드마인_배치!E:E,MATCH(OFFSET(A86,,AN86),레드마인_배치!G:G,0)),"")</f>
        <v>대상</v>
      </c>
      <c r="AP86" t="s">
        <v>3330</v>
      </c>
    </row>
    <row r="87" spans="1:42">
      <c r="A87" s="3" t="s">
        <v>2967</v>
      </c>
      <c r="B87" s="3" t="s">
        <v>2969</v>
      </c>
      <c r="C87" s="3" t="s">
        <v>2749</v>
      </c>
      <c r="D87" s="3" t="s">
        <v>947</v>
      </c>
      <c r="E87" s="3" t="s">
        <v>948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>
        <f t="shared" si="1"/>
        <v>4</v>
      </c>
      <c r="AH87" s="3" t="s">
        <v>948</v>
      </c>
      <c r="AI87" s="3">
        <f>IFERROR(IF($AG87&lt;=$AN87,MATCH($AH87,레드마인_배치!G:G,0),MATCH($AH87,레드마인_서비스!G:G,0)),"")</f>
        <v>381</v>
      </c>
      <c r="AJ87" s="3" t="str" cm="1">
        <f t="array" ref="AJ87">IFERROR(INDEX(IF($AG87&lt;=$AN87,레드마인_배치!E:E,레드마인_서비스!E:E),콜트리분석!$AI87),"")</f>
        <v>대상</v>
      </c>
      <c r="AK87" s="3" t="str" cm="1">
        <f t="array" ref="AK87">IFERROR(INDEX(IF($AG87&lt;=$AN87,레드마인_배치!H:H,레드마인_서비스!H:H),콜트리분석!$AI87),"")</f>
        <v>THO0020U</v>
      </c>
      <c r="AL87" s="3" t="str" cm="1">
        <f t="array" ref="AL87">IFERROR(INDEX(IF($AG87&lt;=$AN87,레드마인_배치!I:I,레드마인_서비스!I:I),콜트리분석!$AI87),"")</f>
        <v>PART Master Interface (PDC-&gt;DIST)</v>
      </c>
      <c r="AM87" s="3" t="str" cm="1">
        <f t="array" ref="AM87">IFERROR(INDEX(IF($AG87&lt;=$AN87,레드마인_배치!J:J,레드마인_서비스!J:J),콜트리분석!$AI87),"")</f>
        <v>서비스</v>
      </c>
      <c r="AN87" s="3">
        <v>2</v>
      </c>
      <c r="AO87" s="15" t="str">
        <f ca="1">IFERROR(INDEX(레드마인_배치!E:E,MATCH(OFFSET(A87,,AN87),레드마인_배치!G:G,0)),"")</f>
        <v>대상</v>
      </c>
      <c r="AP87" t="s">
        <v>3330</v>
      </c>
    </row>
    <row r="88" spans="1:42">
      <c r="A88" s="3" t="s">
        <v>2967</v>
      </c>
      <c r="B88" s="3" t="s">
        <v>2969</v>
      </c>
      <c r="C88" s="3" t="s">
        <v>2749</v>
      </c>
      <c r="D88" s="3" t="s">
        <v>947</v>
      </c>
      <c r="E88" s="3" t="s">
        <v>949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>
        <f t="shared" si="1"/>
        <v>4</v>
      </c>
      <c r="AH88" s="3" t="s">
        <v>949</v>
      </c>
      <c r="AI88" s="3" t="str">
        <f>IFERROR(IF($AG88&lt;=$AN88,MATCH($AH88,레드마인_배치!G:G,0),MATCH($AH88,레드마인_서비스!G:G,0)),"")</f>
        <v/>
      </c>
      <c r="AJ88" s="3" t="str" cm="1">
        <f t="array" ref="AJ88">IFERROR(INDEX(IF($AG88&lt;=$AN88,레드마인_배치!E:E,레드마인_서비스!E:E),콜트리분석!$AI88),"")</f>
        <v/>
      </c>
      <c r="AK88" s="3" t="str" cm="1">
        <f t="array" ref="AK88">IFERROR(INDEX(IF($AG88&lt;=$AN88,레드마인_배치!H:H,레드마인_서비스!H:H),콜트리분석!$AI88),"")</f>
        <v/>
      </c>
      <c r="AL88" s="3" t="str" cm="1">
        <f t="array" ref="AL88">IFERROR(INDEX(IF($AG88&lt;=$AN88,레드마인_배치!I:I,레드마인_서비스!I:I),콜트리분석!$AI88),"")</f>
        <v/>
      </c>
      <c r="AM88" s="3" t="str" cm="1">
        <f t="array" ref="AM88">IFERROR(INDEX(IF($AG88&lt;=$AN88,레드마인_배치!J:J,레드마인_서비스!J:J),콜트리분석!$AI88),"")</f>
        <v/>
      </c>
      <c r="AN88" s="3">
        <v>2</v>
      </c>
      <c r="AO88" s="15" t="str">
        <f ca="1">IFERROR(INDEX(레드마인_배치!E:E,MATCH(OFFSET(A88,,AN88),레드마인_배치!G:G,0)),"")</f>
        <v>대상</v>
      </c>
      <c r="AP88" t="s">
        <v>3330</v>
      </c>
    </row>
    <row r="89" spans="1:42">
      <c r="A89" s="3" t="s">
        <v>2967</v>
      </c>
      <c r="B89" s="3" t="s">
        <v>2969</v>
      </c>
      <c r="C89" s="3" t="s">
        <v>2749</v>
      </c>
      <c r="D89" s="3" t="s">
        <v>947</v>
      </c>
      <c r="E89" s="3" t="s">
        <v>949</v>
      </c>
      <c r="F89" s="3" t="s">
        <v>509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>
        <f t="shared" si="1"/>
        <v>5</v>
      </c>
      <c r="AH89" s="3" t="s">
        <v>509</v>
      </c>
      <c r="AI89" s="3">
        <f>IFERROR(IF($AG89&lt;=$AN89,MATCH($AH89,레드마인_배치!G:G,0),MATCH($AH89,레드마인_서비스!G:G,0)),"")</f>
        <v>77</v>
      </c>
      <c r="AJ89" s="3" t="str" cm="1">
        <f t="array" ref="AJ89">IFERROR(INDEX(IF($AG89&lt;=$AN89,레드마인_배치!E:E,레드마인_서비스!E:E),콜트리분석!$AI89),"")</f>
        <v>대상</v>
      </c>
      <c r="AK89" s="3" t="str" cm="1">
        <f t="array" ref="AK89">IFERROR(INDEX(IF($AG89&lt;=$AN89,레드마인_배치!H:H,레드마인_서비스!H:H),콜트리분석!$AI89),"")</f>
        <v>ICO0290U</v>
      </c>
      <c r="AL89" s="3" t="str" cm="1">
        <f t="array" ref="AL89">IFERROR(INDEX(IF($AG89&lt;=$AN89,레드마인_배치!I:I,레드마인_서비스!I:I),콜트리분석!$AI89),"")</f>
        <v>INV Information Master Creation(IMI)</v>
      </c>
      <c r="AM89" s="3" t="str" cm="1">
        <f t="array" ref="AM89">IFERROR(INDEX(IF($AG89&lt;=$AN89,레드마인_배치!J:J,레드마인_서비스!J:J),콜트리분석!$AI89),"")</f>
        <v>서비스</v>
      </c>
      <c r="AN89" s="3">
        <v>2</v>
      </c>
      <c r="AO89" s="15" t="str">
        <f ca="1">IFERROR(INDEX(레드마인_배치!E:E,MATCH(OFFSET(A89,,AN89),레드마인_배치!G:G,0)),"")</f>
        <v>대상</v>
      </c>
      <c r="AP89" t="s">
        <v>3330</v>
      </c>
    </row>
    <row r="90" spans="1:42">
      <c r="A90" s="3" t="s">
        <v>2967</v>
      </c>
      <c r="B90" s="3" t="s">
        <v>2969</v>
      </c>
      <c r="C90" s="3" t="s">
        <v>2752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>
        <f t="shared" si="1"/>
        <v>2</v>
      </c>
      <c r="AH90" s="3" t="s">
        <v>2752</v>
      </c>
      <c r="AI90" s="3">
        <f>IFERROR(IF($AG90&lt;=$AN90,MATCH($AH90,레드마인_배치!G:G,0),MATCH($AH90,레드마인_서비스!G:G,0)),"")</f>
        <v>531</v>
      </c>
      <c r="AJ90" s="3" t="str" cm="1">
        <f t="array" ref="AJ90">IFERROR(INDEX(IF($AG90&lt;=$AN90,레드마인_배치!E:E,레드마인_서비스!E:E),콜트리분석!$AI90),"")</f>
        <v>대상</v>
      </c>
      <c r="AK90" s="3" t="str" cm="1">
        <f t="array" ref="AK90">IFERROR(INDEX(IF($AG90&lt;=$AN90,레드마인_배치!H:H,레드마인_서비스!H:H),콜트리분석!$AI90),"")</f>
        <v>THB</v>
      </c>
      <c r="AL90" s="3" t="str" cm="1">
        <f t="array" ref="AL90">IFERROR(INDEX(IF($AG90&lt;=$AN90,레드마인_배치!I:I,레드마인_서비스!I:I),콜트리분석!$AI90),"")</f>
        <v xml:space="preserve">Region  Interface  </v>
      </c>
      <c r="AM90" s="3" t="str" cm="1">
        <f t="array" ref="AM90">IFERROR(INDEX(IF($AG90&lt;=$AN90,레드마인_배치!J:J,레드마인_서비스!J:J),콜트리분석!$AI90),"")</f>
        <v>배치</v>
      </c>
      <c r="AN90" s="3">
        <v>2</v>
      </c>
      <c r="AO90" s="15" t="str">
        <f ca="1">IFERROR(INDEX(레드마인_배치!E:E,MATCH(OFFSET(A90,,AN90),레드마인_배치!G:G,0)),"")</f>
        <v>대상</v>
      </c>
      <c r="AP90" t="s">
        <v>3330</v>
      </c>
    </row>
    <row r="91" spans="1:42">
      <c r="A91" s="3" t="s">
        <v>2967</v>
      </c>
      <c r="B91" s="3" t="s">
        <v>2969</v>
      </c>
      <c r="C91" s="3" t="s">
        <v>2752</v>
      </c>
      <c r="D91" s="3" t="s">
        <v>2889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>
        <f t="shared" si="1"/>
        <v>3</v>
      </c>
      <c r="AH91" s="3" t="s">
        <v>2889</v>
      </c>
      <c r="AI91" s="3">
        <f>IFERROR(IF($AG91&lt;=$AN91,MATCH($AH91,레드마인_배치!G:G,0),MATCH($AH91,레드마인_서비스!G:G,0)),"")</f>
        <v>383</v>
      </c>
      <c r="AJ91" s="3" t="str" cm="1">
        <f t="array" ref="AJ91">IFERROR(INDEX(IF($AG91&lt;=$AN91,레드마인_배치!E:E,레드마인_서비스!E:E),콜트리분석!$AI91),"")</f>
        <v>대상</v>
      </c>
      <c r="AK91" s="3" t="str" cm="1">
        <f t="array" ref="AK91">IFERROR(INDEX(IF($AG91&lt;=$AN91,레드마인_배치!H:H,레드마인_서비스!H:H),콜트리분석!$AI91),"")</f>
        <v>THO0040U</v>
      </c>
      <c r="AL91" s="3" t="str" cm="1">
        <f t="array" ref="AL91">IFERROR(INDEX(IF($AG91&lt;=$AN91,레드마인_배치!I:I,레드마인_서비스!I:I),콜트리분석!$AI91),"")</f>
        <v>Part master Update by Region Master</v>
      </c>
      <c r="AM91" s="3" t="str" cm="1">
        <f t="array" ref="AM91">IFERROR(INDEX(IF($AG91&lt;=$AN91,레드마인_배치!J:J,레드마인_서비스!J:J),콜트리분석!$AI91),"")</f>
        <v>서비스</v>
      </c>
      <c r="AN91" s="3">
        <v>2</v>
      </c>
      <c r="AO91" s="15" t="str">
        <f ca="1">IFERROR(INDEX(레드마인_배치!E:E,MATCH(OFFSET(A91,,AN91),레드마인_배치!G:G,0)),"")</f>
        <v>대상</v>
      </c>
      <c r="AP91" t="s">
        <v>3330</v>
      </c>
    </row>
    <row r="92" spans="1:42">
      <c r="A92" s="3" t="s">
        <v>2967</v>
      </c>
      <c r="B92" s="3" t="s">
        <v>2969</v>
      </c>
      <c r="C92" s="3" t="s">
        <v>2752</v>
      </c>
      <c r="D92" s="3" t="s">
        <v>2889</v>
      </c>
      <c r="E92" s="3" t="s">
        <v>947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>
        <f t="shared" si="1"/>
        <v>4</v>
      </c>
      <c r="AH92" s="3" t="s">
        <v>947</v>
      </c>
      <c r="AI92" s="3">
        <f>IFERROR(IF($AG92&lt;=$AN92,MATCH($AH92,레드마인_배치!G:G,0),MATCH($AH92,레드마인_서비스!G:G,0)),"")</f>
        <v>380</v>
      </c>
      <c r="AJ92" s="3" t="str" cm="1">
        <f t="array" ref="AJ92">IFERROR(INDEX(IF($AG92&lt;=$AN92,레드마인_배치!E:E,레드마인_서비스!E:E),콜트리분석!$AI92),"")</f>
        <v>대상</v>
      </c>
      <c r="AK92" s="3" t="str" cm="1">
        <f t="array" ref="AK92">IFERROR(INDEX(IF($AG92&lt;=$AN92,레드마인_배치!H:H,레드마인_서비스!H:H),콜트리분석!$AI92),"")</f>
        <v>THO0010U</v>
      </c>
      <c r="AL92" s="3" t="str" cm="1">
        <f t="array" ref="AL92">IFERROR(INDEX(IF($AG92&lt;=$AN92,레드마인_배치!I:I,레드마인_서비스!I:I),콜트리분석!$AI92),"")</f>
        <v>Part  Master Interface (Common-&gt;PDC)</v>
      </c>
      <c r="AM92" s="3" t="str" cm="1">
        <f t="array" ref="AM92">IFERROR(INDEX(IF($AG92&lt;=$AN92,레드마인_배치!J:J,레드마인_서비스!J:J),콜트리분석!$AI92),"")</f>
        <v>서비스</v>
      </c>
      <c r="AN92" s="3">
        <v>2</v>
      </c>
      <c r="AO92" s="15" t="str">
        <f ca="1">IFERROR(INDEX(레드마인_배치!E:E,MATCH(OFFSET(A92,,AN92),레드마인_배치!G:G,0)),"")</f>
        <v>대상</v>
      </c>
      <c r="AP92" t="s">
        <v>3330</v>
      </c>
    </row>
    <row r="93" spans="1:42">
      <c r="A93" s="3" t="s">
        <v>2967</v>
      </c>
      <c r="B93" s="3" t="s">
        <v>2969</v>
      </c>
      <c r="C93" s="3" t="s">
        <v>2752</v>
      </c>
      <c r="D93" s="3" t="s">
        <v>2889</v>
      </c>
      <c r="E93" s="3" t="s">
        <v>947</v>
      </c>
      <c r="F93" s="3" t="s">
        <v>948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>
        <f t="shared" si="1"/>
        <v>5</v>
      </c>
      <c r="AH93" s="3" t="s">
        <v>948</v>
      </c>
      <c r="AI93" s="3">
        <f>IFERROR(IF($AG93&lt;=$AN93,MATCH($AH93,레드마인_배치!G:G,0),MATCH($AH93,레드마인_서비스!G:G,0)),"")</f>
        <v>381</v>
      </c>
      <c r="AJ93" s="3" t="str" cm="1">
        <f t="array" ref="AJ93">IFERROR(INDEX(IF($AG93&lt;=$AN93,레드마인_배치!E:E,레드마인_서비스!E:E),콜트리분석!$AI93),"")</f>
        <v>대상</v>
      </c>
      <c r="AK93" s="3" t="str" cm="1">
        <f t="array" ref="AK93">IFERROR(INDEX(IF($AG93&lt;=$AN93,레드마인_배치!H:H,레드마인_서비스!H:H),콜트리분석!$AI93),"")</f>
        <v>THO0020U</v>
      </c>
      <c r="AL93" s="3" t="str" cm="1">
        <f t="array" ref="AL93">IFERROR(INDEX(IF($AG93&lt;=$AN93,레드마인_배치!I:I,레드마인_서비스!I:I),콜트리분석!$AI93),"")</f>
        <v>PART Master Interface (PDC-&gt;DIST)</v>
      </c>
      <c r="AM93" s="3" t="str" cm="1">
        <f t="array" ref="AM93">IFERROR(INDEX(IF($AG93&lt;=$AN93,레드마인_배치!J:J,레드마인_서비스!J:J),콜트리분석!$AI93),"")</f>
        <v>서비스</v>
      </c>
      <c r="AN93" s="3">
        <v>2</v>
      </c>
      <c r="AO93" s="15" t="str">
        <f ca="1">IFERROR(INDEX(레드마인_배치!E:E,MATCH(OFFSET(A93,,AN93),레드마인_배치!G:G,0)),"")</f>
        <v>대상</v>
      </c>
      <c r="AP93" t="s">
        <v>3330</v>
      </c>
    </row>
    <row r="94" spans="1:42">
      <c r="A94" s="3" t="s">
        <v>2967</v>
      </c>
      <c r="B94" s="3" t="s">
        <v>2969</v>
      </c>
      <c r="C94" s="3" t="s">
        <v>2752</v>
      </c>
      <c r="D94" s="3" t="s">
        <v>2889</v>
      </c>
      <c r="E94" s="3" t="s">
        <v>947</v>
      </c>
      <c r="F94" s="3" t="s">
        <v>949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>
        <f t="shared" si="1"/>
        <v>5</v>
      </c>
      <c r="AH94" s="3" t="s">
        <v>949</v>
      </c>
      <c r="AI94" s="3" t="str">
        <f>IFERROR(IF($AG94&lt;=$AN94,MATCH($AH94,레드마인_배치!G:G,0),MATCH($AH94,레드마인_서비스!G:G,0)),"")</f>
        <v/>
      </c>
      <c r="AJ94" s="3" t="str" cm="1">
        <f t="array" ref="AJ94">IFERROR(INDEX(IF($AG94&lt;=$AN94,레드마인_배치!E:E,레드마인_서비스!E:E),콜트리분석!$AI94),"")</f>
        <v/>
      </c>
      <c r="AK94" s="3" t="str" cm="1">
        <f t="array" ref="AK94">IFERROR(INDEX(IF($AG94&lt;=$AN94,레드마인_배치!H:H,레드마인_서비스!H:H),콜트리분석!$AI94),"")</f>
        <v/>
      </c>
      <c r="AL94" s="3" t="str" cm="1">
        <f t="array" ref="AL94">IFERROR(INDEX(IF($AG94&lt;=$AN94,레드마인_배치!I:I,레드마인_서비스!I:I),콜트리분석!$AI94),"")</f>
        <v/>
      </c>
      <c r="AM94" s="3" t="str" cm="1">
        <f t="array" ref="AM94">IFERROR(INDEX(IF($AG94&lt;=$AN94,레드마인_배치!J:J,레드마인_서비스!J:J),콜트리분석!$AI94),"")</f>
        <v/>
      </c>
      <c r="AN94" s="3">
        <v>2</v>
      </c>
      <c r="AO94" s="15" t="str">
        <f ca="1">IFERROR(INDEX(레드마인_배치!E:E,MATCH(OFFSET(A94,,AN94),레드마인_배치!G:G,0)),"")</f>
        <v>대상</v>
      </c>
      <c r="AP94" t="s">
        <v>3330</v>
      </c>
    </row>
    <row r="95" spans="1:42">
      <c r="A95" s="3" t="s">
        <v>2967</v>
      </c>
      <c r="B95" s="3" t="s">
        <v>2969</v>
      </c>
      <c r="C95" s="3" t="s">
        <v>2752</v>
      </c>
      <c r="D95" s="3" t="s">
        <v>2889</v>
      </c>
      <c r="E95" s="3" t="s">
        <v>947</v>
      </c>
      <c r="F95" s="3" t="s">
        <v>949</v>
      </c>
      <c r="G95" s="3" t="s">
        <v>509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>
        <f t="shared" si="1"/>
        <v>6</v>
      </c>
      <c r="AH95" s="3" t="s">
        <v>509</v>
      </c>
      <c r="AI95" s="3">
        <f>IFERROR(IF($AG95&lt;=$AN95,MATCH($AH95,레드마인_배치!G:G,0),MATCH($AH95,레드마인_서비스!G:G,0)),"")</f>
        <v>77</v>
      </c>
      <c r="AJ95" s="3" t="str" cm="1">
        <f t="array" ref="AJ95">IFERROR(INDEX(IF($AG95&lt;=$AN95,레드마인_배치!E:E,레드마인_서비스!E:E),콜트리분석!$AI95),"")</f>
        <v>대상</v>
      </c>
      <c r="AK95" s="3" t="str" cm="1">
        <f t="array" ref="AK95">IFERROR(INDEX(IF($AG95&lt;=$AN95,레드마인_배치!H:H,레드마인_서비스!H:H),콜트리분석!$AI95),"")</f>
        <v>ICO0290U</v>
      </c>
      <c r="AL95" s="3" t="str" cm="1">
        <f t="array" ref="AL95">IFERROR(INDEX(IF($AG95&lt;=$AN95,레드마인_배치!I:I,레드마인_서비스!I:I),콜트리분석!$AI95),"")</f>
        <v>INV Information Master Creation(IMI)</v>
      </c>
      <c r="AM95" s="3" t="str" cm="1">
        <f t="array" ref="AM95">IFERROR(INDEX(IF($AG95&lt;=$AN95,레드마인_배치!J:J,레드마인_서비스!J:J),콜트리분석!$AI95),"")</f>
        <v>서비스</v>
      </c>
      <c r="AN95" s="3">
        <v>2</v>
      </c>
      <c r="AO95" s="15" t="str">
        <f ca="1">IFERROR(INDEX(레드마인_배치!E:E,MATCH(OFFSET(A95,,AN95),레드마인_배치!G:G,0)),"")</f>
        <v>대상</v>
      </c>
      <c r="AP95" t="s">
        <v>3330</v>
      </c>
    </row>
    <row r="96" spans="1:42">
      <c r="A96" s="3" t="s">
        <v>2967</v>
      </c>
      <c r="B96" s="3" t="s">
        <v>2969</v>
      </c>
      <c r="C96" s="3" t="s">
        <v>2971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>
        <f t="shared" si="1"/>
        <v>2</v>
      </c>
      <c r="AH96" s="3" t="s">
        <v>2971</v>
      </c>
      <c r="AI96" s="3">
        <f>IFERROR(IF($AG96&lt;=$AN96,MATCH($AH96,레드마인_배치!G:G,0),MATCH($AH96,레드마인_서비스!G:G,0)),"")</f>
        <v>14</v>
      </c>
      <c r="AJ96" s="3" t="str" cm="1">
        <f t="array" ref="AJ96">IFERROR(INDEX(IF($AG96&lt;=$AN96,레드마인_배치!E:E,레드마인_서비스!E:E),콜트리분석!$AI96),"")</f>
        <v>확인필요</v>
      </c>
      <c r="AK96" s="3" cm="1">
        <f t="array" ref="AK96">IFERROR(INDEX(IF($AG96&lt;=$AN96,레드마인_배치!H:H,레드마인_서비스!H:H),콜트리분석!$AI96),"")</f>
        <v>0</v>
      </c>
      <c r="AL96" s="3" t="str" cm="1">
        <f t="array" ref="AL96">IFERROR(INDEX(IF($AG96&lt;=$AN96,레드마인_배치!I:I,레드마인_서비스!I:I),콜트리분석!$AI96),"")</f>
        <v>Vendor Part Master; Daily Batch Run</v>
      </c>
      <c r="AM96" s="3" t="str" cm="1">
        <f t="array" ref="AM96">IFERROR(INDEX(IF($AG96&lt;=$AN96,레드마인_배치!J:J,레드마인_서비스!J:J),콜트리분석!$AI96),"")</f>
        <v>배치</v>
      </c>
      <c r="AN96" s="3">
        <v>2</v>
      </c>
      <c r="AO96" s="15" t="str">
        <f ca="1">IFERROR(INDEX(레드마인_배치!E:E,MATCH(OFFSET(A96,,AN96),레드마인_배치!G:G,0)),"")</f>
        <v>확인필요</v>
      </c>
      <c r="AP96" t="s">
        <v>3330</v>
      </c>
    </row>
    <row r="97" spans="1:42">
      <c r="A97" s="3" t="s">
        <v>2967</v>
      </c>
      <c r="B97" s="3" t="s">
        <v>2969</v>
      </c>
      <c r="C97" s="3" t="s">
        <v>2971</v>
      </c>
      <c r="D97" s="3" t="s">
        <v>2972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>
        <f t="shared" si="1"/>
        <v>3</v>
      </c>
      <c r="AH97" s="3" t="s">
        <v>2972</v>
      </c>
      <c r="AI97" s="3">
        <f>IFERROR(IF($AG97&lt;=$AN97,MATCH($AH97,레드마인_배치!G:G,0),MATCH($AH97,레드마인_서비스!G:G,0)),"")</f>
        <v>27</v>
      </c>
      <c r="AJ97" s="3" t="str" cm="1">
        <f t="array" ref="AJ97">IFERROR(INDEX(IF($AG97&lt;=$AN97,레드마인_배치!E:E,레드마인_서비스!E:E),콜트리분석!$AI97),"")</f>
        <v>확인필요</v>
      </c>
      <c r="AK97" s="3" cm="1">
        <f t="array" ref="AK97">IFERROR(INDEX(IF($AG97&lt;=$AN97,레드마인_배치!H:H,레드마인_서비스!H:H),콜트리분석!$AI97),"")</f>
        <v>0</v>
      </c>
      <c r="AL97" s="3" t="str" cm="1">
        <f t="array" ref="AL97">IFERROR(INDEX(IF($AG97&lt;=$AN97,레드마인_배치!I:I,레드마인_서비스!I:I),콜트리분석!$AI97),"")</f>
        <v>FTPTH245/FTPTH246 분기 처리</v>
      </c>
      <c r="AM97" s="3" t="str" cm="1">
        <f t="array" ref="AM97">IFERROR(INDEX(IF($AG97&lt;=$AN97,레드마인_배치!J:J,레드마인_서비스!J:J),콜트리분석!$AI97),"")</f>
        <v>서비스</v>
      </c>
      <c r="AN97" s="3">
        <v>2</v>
      </c>
      <c r="AO97" s="15" t="str">
        <f ca="1">IFERROR(INDEX(레드마인_배치!E:E,MATCH(OFFSET(A97,,AN97),레드마인_배치!G:G,0)),"")</f>
        <v>확인필요</v>
      </c>
      <c r="AP97" t="s">
        <v>3330</v>
      </c>
    </row>
    <row r="98" spans="1:42">
      <c r="A98" s="3" t="s">
        <v>2967</v>
      </c>
      <c r="B98" s="3" t="s">
        <v>2969</v>
      </c>
      <c r="C98" s="3" t="s">
        <v>2971</v>
      </c>
      <c r="D98" s="3" t="s">
        <v>2972</v>
      </c>
      <c r="E98" s="3" t="s">
        <v>3176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>
        <f t="shared" si="1"/>
        <v>4</v>
      </c>
      <c r="AH98" s="3" t="s">
        <v>3176</v>
      </c>
      <c r="AI98" s="3" t="str">
        <f>IFERROR(IF($AG98&lt;=$AN98,MATCH($AH98,레드마인_배치!G:G,0),MATCH($AH98,레드마인_서비스!G:G,0)),"")</f>
        <v/>
      </c>
      <c r="AJ98" s="3" t="str" cm="1">
        <f t="array" ref="AJ98">IFERROR(INDEX(IF($AG98&lt;=$AN98,레드마인_배치!E:E,레드마인_서비스!E:E),콜트리분석!$AI98),"")</f>
        <v/>
      </c>
      <c r="AK98" s="3" t="str" cm="1">
        <f t="array" ref="AK98">IFERROR(INDEX(IF($AG98&lt;=$AN98,레드마인_배치!H:H,레드마인_서비스!H:H),콜트리분석!$AI98),"")</f>
        <v/>
      </c>
      <c r="AL98" s="3" t="str" cm="1">
        <f t="array" ref="AL98">IFERROR(INDEX(IF($AG98&lt;=$AN98,레드마인_배치!I:I,레드마인_서비스!I:I),콜트리분석!$AI98),"")</f>
        <v/>
      </c>
      <c r="AM98" s="3" t="str" cm="1">
        <f t="array" ref="AM98">IFERROR(INDEX(IF($AG98&lt;=$AN98,레드마인_배치!J:J,레드마인_서비스!J:J),콜트리분석!$AI98),"")</f>
        <v/>
      </c>
      <c r="AN98" s="3">
        <v>2</v>
      </c>
      <c r="AO98" s="15" t="str">
        <f ca="1">IFERROR(INDEX(레드마인_배치!E:E,MATCH(OFFSET(A98,,AN98),레드마인_배치!G:G,0)),"")</f>
        <v>확인필요</v>
      </c>
      <c r="AP98" t="s">
        <v>3330</v>
      </c>
    </row>
    <row r="99" spans="1:42">
      <c r="A99" s="3" t="s">
        <v>2967</v>
      </c>
      <c r="B99" s="3" t="s">
        <v>2969</v>
      </c>
      <c r="C99" s="3" t="s">
        <v>2971</v>
      </c>
      <c r="D99" s="3" t="s">
        <v>2972</v>
      </c>
      <c r="E99" s="3" t="s">
        <v>3176</v>
      </c>
      <c r="F99" s="3" t="s">
        <v>3177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>
        <f t="shared" si="1"/>
        <v>5</v>
      </c>
      <c r="AH99" s="3" t="s">
        <v>3177</v>
      </c>
      <c r="AI99" s="3" t="str">
        <f>IFERROR(IF($AG99&lt;=$AN99,MATCH($AH99,레드마인_배치!G:G,0),MATCH($AH99,레드마인_서비스!G:G,0)),"")</f>
        <v/>
      </c>
      <c r="AJ99" s="3" t="str" cm="1">
        <f t="array" ref="AJ99">IFERROR(INDEX(IF($AG99&lt;=$AN99,레드마인_배치!E:E,레드마인_서비스!E:E),콜트리분석!$AI99),"")</f>
        <v/>
      </c>
      <c r="AK99" s="3" t="str" cm="1">
        <f t="array" ref="AK99">IFERROR(INDEX(IF($AG99&lt;=$AN99,레드마인_배치!H:H,레드마인_서비스!H:H),콜트리분석!$AI99),"")</f>
        <v/>
      </c>
      <c r="AL99" s="3" t="str" cm="1">
        <f t="array" ref="AL99">IFERROR(INDEX(IF($AG99&lt;=$AN99,레드마인_배치!I:I,레드마인_서비스!I:I),콜트리분석!$AI99),"")</f>
        <v/>
      </c>
      <c r="AM99" s="3" t="str" cm="1">
        <f t="array" ref="AM99">IFERROR(INDEX(IF($AG99&lt;=$AN99,레드마인_배치!J:J,레드마인_서비스!J:J),콜트리분석!$AI99),"")</f>
        <v/>
      </c>
      <c r="AN99" s="3">
        <v>2</v>
      </c>
      <c r="AO99" s="15" t="str">
        <f ca="1">IFERROR(INDEX(레드마인_배치!E:E,MATCH(OFFSET(A99,,AN99),레드마인_배치!G:G,0)),"")</f>
        <v>확인필요</v>
      </c>
      <c r="AP99" t="s">
        <v>3330</v>
      </c>
    </row>
    <row r="100" spans="1:42">
      <c r="A100" s="3" t="s">
        <v>2967</v>
      </c>
      <c r="B100" s="3" t="s">
        <v>2969</v>
      </c>
      <c r="C100" s="3" t="s">
        <v>2971</v>
      </c>
      <c r="D100" s="3" t="s">
        <v>2972</v>
      </c>
      <c r="E100" s="3" t="s">
        <v>3176</v>
      </c>
      <c r="F100" s="3" t="s">
        <v>2973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>
        <f t="shared" si="1"/>
        <v>5</v>
      </c>
      <c r="AH100" s="3" t="s">
        <v>2973</v>
      </c>
      <c r="AI100" s="3">
        <f>IFERROR(IF($AG100&lt;=$AN100,MATCH($AH100,레드마인_배치!G:G,0),MATCH($AH100,레드마인_서비스!G:G,0)),"")</f>
        <v>28</v>
      </c>
      <c r="AJ100" s="3" t="str" cm="1">
        <f t="array" ref="AJ100">IFERROR(INDEX(IF($AG100&lt;=$AN100,레드마인_배치!E:E,레드마인_서비스!E:E),콜트리분석!$AI100),"")</f>
        <v>확인필요</v>
      </c>
      <c r="AK100" s="3" cm="1">
        <f t="array" ref="AK100">IFERROR(INDEX(IF($AG100&lt;=$AN100,레드마인_배치!H:H,레드마인_서비스!H:H),콜트리분석!$AI100),"")</f>
        <v>0</v>
      </c>
      <c r="AL100" s="3" t="str" cm="1">
        <f t="array" ref="AL100">IFERROR(INDEX(IF($AG100&lt;=$AN100,레드마인_배치!I:I,레드마인_서비스!I:I),콜트리분석!$AI100),"")</f>
        <v>다른 라이브러리로 파일복사</v>
      </c>
      <c r="AM100" s="3" t="str" cm="1">
        <f t="array" ref="AM100">IFERROR(INDEX(IF($AG100&lt;=$AN100,레드마인_배치!J:J,레드마인_서비스!J:J),콜트리분석!$AI100),"")</f>
        <v>서비스</v>
      </c>
      <c r="AN100" s="3">
        <v>2</v>
      </c>
      <c r="AO100" s="15" t="str">
        <f ca="1">IFERROR(INDEX(레드마인_배치!E:E,MATCH(OFFSET(A100,,AN100),레드마인_배치!G:G,0)),"")</f>
        <v>확인필요</v>
      </c>
      <c r="AP100" t="s">
        <v>3330</v>
      </c>
    </row>
    <row r="101" spans="1:42">
      <c r="A101" s="3" t="s">
        <v>2967</v>
      </c>
      <c r="B101" s="3" t="s">
        <v>2969</v>
      </c>
      <c r="C101" s="3" t="s">
        <v>2971</v>
      </c>
      <c r="D101" s="3" t="s">
        <v>2972</v>
      </c>
      <c r="E101" s="3" t="s">
        <v>3176</v>
      </c>
      <c r="F101" s="3" t="s">
        <v>3178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>
        <f t="shared" si="1"/>
        <v>5</v>
      </c>
      <c r="AH101" s="3" t="s">
        <v>3178</v>
      </c>
      <c r="AI101" s="3" t="str">
        <f>IFERROR(IF($AG101&lt;=$AN101,MATCH($AH101,레드마인_배치!G:G,0),MATCH($AH101,레드마인_서비스!G:G,0)),"")</f>
        <v/>
      </c>
      <c r="AJ101" s="3" t="str" cm="1">
        <f t="array" ref="AJ101">IFERROR(INDEX(IF($AG101&lt;=$AN101,레드마인_배치!E:E,레드마인_서비스!E:E),콜트리분석!$AI101),"")</f>
        <v/>
      </c>
      <c r="AK101" s="3" t="str" cm="1">
        <f t="array" ref="AK101">IFERROR(INDEX(IF($AG101&lt;=$AN101,레드마인_배치!H:H,레드마인_서비스!H:H),콜트리분석!$AI101),"")</f>
        <v/>
      </c>
      <c r="AL101" s="3" t="str" cm="1">
        <f t="array" ref="AL101">IFERROR(INDEX(IF($AG101&lt;=$AN101,레드마인_배치!I:I,레드마인_서비스!I:I),콜트리분석!$AI101),"")</f>
        <v/>
      </c>
      <c r="AM101" s="3" t="str" cm="1">
        <f t="array" ref="AM101">IFERROR(INDEX(IF($AG101&lt;=$AN101,레드마인_배치!J:J,레드마인_서비스!J:J),콜트리분석!$AI101),"")</f>
        <v/>
      </c>
      <c r="AN101" s="3">
        <v>2</v>
      </c>
      <c r="AO101" s="15" t="str">
        <f ca="1">IFERROR(INDEX(레드마인_배치!E:E,MATCH(OFFSET(A101,,AN101),레드마인_배치!G:G,0)),"")</f>
        <v>확인필요</v>
      </c>
      <c r="AP101" t="s">
        <v>3330</v>
      </c>
    </row>
    <row r="102" spans="1:42">
      <c r="A102" s="3" t="s">
        <v>2967</v>
      </c>
      <c r="B102" s="3" t="s">
        <v>2969</v>
      </c>
      <c r="C102" s="3" t="s">
        <v>2971</v>
      </c>
      <c r="D102" s="3" t="s">
        <v>2972</v>
      </c>
      <c r="E102" s="3" t="s">
        <v>3179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>
        <f t="shared" si="1"/>
        <v>4</v>
      </c>
      <c r="AH102" s="3" t="s">
        <v>3179</v>
      </c>
      <c r="AI102" s="3" t="str">
        <f>IFERROR(IF($AG102&lt;=$AN102,MATCH($AH102,레드마인_배치!G:G,0),MATCH($AH102,레드마인_서비스!G:G,0)),"")</f>
        <v/>
      </c>
      <c r="AJ102" s="3" t="str" cm="1">
        <f t="array" ref="AJ102">IFERROR(INDEX(IF($AG102&lt;=$AN102,레드마인_배치!E:E,레드마인_서비스!E:E),콜트리분석!$AI102),"")</f>
        <v/>
      </c>
      <c r="AK102" s="3" t="str" cm="1">
        <f t="array" ref="AK102">IFERROR(INDEX(IF($AG102&lt;=$AN102,레드마인_배치!H:H,레드마인_서비스!H:H),콜트리분석!$AI102),"")</f>
        <v/>
      </c>
      <c r="AL102" s="3" t="str" cm="1">
        <f t="array" ref="AL102">IFERROR(INDEX(IF($AG102&lt;=$AN102,레드마인_배치!I:I,레드마인_서비스!I:I),콜트리분석!$AI102),"")</f>
        <v/>
      </c>
      <c r="AM102" s="3" t="str" cm="1">
        <f t="array" ref="AM102">IFERROR(INDEX(IF($AG102&lt;=$AN102,레드마인_배치!J:J,레드마인_서비스!J:J),콜트리분석!$AI102),"")</f>
        <v/>
      </c>
      <c r="AN102" s="3">
        <v>2</v>
      </c>
      <c r="AO102" s="15" t="str">
        <f ca="1">IFERROR(INDEX(레드마인_배치!E:E,MATCH(OFFSET(A102,,AN102),레드마인_배치!G:G,0)),"")</f>
        <v>확인필요</v>
      </c>
      <c r="AP102" t="s">
        <v>3330</v>
      </c>
    </row>
    <row r="103" spans="1:42">
      <c r="A103" s="3" t="s">
        <v>2967</v>
      </c>
      <c r="B103" s="3" t="s">
        <v>2969</v>
      </c>
      <c r="C103" s="3" t="s">
        <v>2971</v>
      </c>
      <c r="D103" s="3" t="s">
        <v>2972</v>
      </c>
      <c r="E103" s="3" t="s">
        <v>3179</v>
      </c>
      <c r="F103" s="3" t="s">
        <v>2973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>
        <f t="shared" si="1"/>
        <v>5</v>
      </c>
      <c r="AH103" s="3" t="s">
        <v>2973</v>
      </c>
      <c r="AI103" s="3">
        <f>IFERROR(IF($AG103&lt;=$AN103,MATCH($AH103,레드마인_배치!G:G,0),MATCH($AH103,레드마인_서비스!G:G,0)),"")</f>
        <v>28</v>
      </c>
      <c r="AJ103" s="3" t="str" cm="1">
        <f t="array" ref="AJ103">IFERROR(INDEX(IF($AG103&lt;=$AN103,레드마인_배치!E:E,레드마인_서비스!E:E),콜트리분석!$AI103),"")</f>
        <v>확인필요</v>
      </c>
      <c r="AK103" s="3" cm="1">
        <f t="array" ref="AK103">IFERROR(INDEX(IF($AG103&lt;=$AN103,레드마인_배치!H:H,레드마인_서비스!H:H),콜트리분석!$AI103),"")</f>
        <v>0</v>
      </c>
      <c r="AL103" s="3" t="str" cm="1">
        <f t="array" ref="AL103">IFERROR(INDEX(IF($AG103&lt;=$AN103,레드마인_배치!I:I,레드마인_서비스!I:I),콜트리분석!$AI103),"")</f>
        <v>다른 라이브러리로 파일복사</v>
      </c>
      <c r="AM103" s="3" t="str" cm="1">
        <f t="array" ref="AM103">IFERROR(INDEX(IF($AG103&lt;=$AN103,레드마인_배치!J:J,레드마인_서비스!J:J),콜트리분석!$AI103),"")</f>
        <v>서비스</v>
      </c>
      <c r="AN103" s="3">
        <v>2</v>
      </c>
      <c r="AO103" s="15" t="str">
        <f ca="1">IFERROR(INDEX(레드마인_배치!E:E,MATCH(OFFSET(A103,,AN103),레드마인_배치!G:G,0)),"")</f>
        <v>확인필요</v>
      </c>
      <c r="AP103" t="s">
        <v>3330</v>
      </c>
    </row>
    <row r="104" spans="1:42">
      <c r="A104" s="3" t="s">
        <v>2967</v>
      </c>
      <c r="B104" s="3" t="s">
        <v>2969</v>
      </c>
      <c r="C104" s="3" t="s">
        <v>2971</v>
      </c>
      <c r="D104" s="3" t="s">
        <v>2972</v>
      </c>
      <c r="E104" s="3" t="s">
        <v>3179</v>
      </c>
      <c r="F104" s="3" t="s">
        <v>3178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>
        <f t="shared" si="1"/>
        <v>5</v>
      </c>
      <c r="AH104" s="3" t="s">
        <v>3178</v>
      </c>
      <c r="AI104" s="3" t="str">
        <f>IFERROR(IF($AG104&lt;=$AN104,MATCH($AH104,레드마인_배치!G:G,0),MATCH($AH104,레드마인_서비스!G:G,0)),"")</f>
        <v/>
      </c>
      <c r="AJ104" s="3" t="str" cm="1">
        <f t="array" ref="AJ104">IFERROR(INDEX(IF($AG104&lt;=$AN104,레드마인_배치!E:E,레드마인_서비스!E:E),콜트리분석!$AI104),"")</f>
        <v/>
      </c>
      <c r="AK104" s="3" t="str" cm="1">
        <f t="array" ref="AK104">IFERROR(INDEX(IF($AG104&lt;=$AN104,레드마인_배치!H:H,레드마인_서비스!H:H),콜트리분석!$AI104),"")</f>
        <v/>
      </c>
      <c r="AL104" s="3" t="str" cm="1">
        <f t="array" ref="AL104">IFERROR(INDEX(IF($AG104&lt;=$AN104,레드마인_배치!I:I,레드마인_서비스!I:I),콜트리분석!$AI104),"")</f>
        <v/>
      </c>
      <c r="AM104" s="3" t="str" cm="1">
        <f t="array" ref="AM104">IFERROR(INDEX(IF($AG104&lt;=$AN104,레드마인_배치!J:J,레드마인_서비스!J:J),콜트리분석!$AI104),"")</f>
        <v/>
      </c>
      <c r="AN104" s="3">
        <v>2</v>
      </c>
      <c r="AO104" s="15" t="str">
        <f ca="1">IFERROR(INDEX(레드마인_배치!E:E,MATCH(OFFSET(A104,,AN104),레드마인_배치!G:G,0)),"")</f>
        <v>확인필요</v>
      </c>
      <c r="AP104" t="s">
        <v>3330</v>
      </c>
    </row>
    <row r="105" spans="1:42">
      <c r="A105" s="3" t="s">
        <v>2967</v>
      </c>
      <c r="B105" s="3" t="s">
        <v>2969</v>
      </c>
      <c r="C105" s="3" t="s">
        <v>2971</v>
      </c>
      <c r="D105" s="3" t="s">
        <v>2972</v>
      </c>
      <c r="E105" s="3" t="s">
        <v>3179</v>
      </c>
      <c r="F105" s="3" t="s">
        <v>2974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>
        <f t="shared" si="1"/>
        <v>5</v>
      </c>
      <c r="AH105" s="3" t="s">
        <v>2974</v>
      </c>
      <c r="AI105" s="3">
        <f>IFERROR(IF($AG105&lt;=$AN105,MATCH($AH105,레드마인_배치!G:G,0),MATCH($AH105,레드마인_서비스!G:G,0)),"")</f>
        <v>29</v>
      </c>
      <c r="AJ105" s="3" t="str" cm="1">
        <f t="array" ref="AJ105">IFERROR(INDEX(IF($AG105&lt;=$AN105,레드마인_배치!E:E,레드마인_서비스!E:E),콜트리분석!$AI105),"")</f>
        <v>확인필요</v>
      </c>
      <c r="AK105" s="3" cm="1">
        <f t="array" ref="AK105">IFERROR(INDEX(IF($AG105&lt;=$AN105,레드마인_배치!H:H,레드마인_서비스!H:H),콜트리분석!$AI105),"")</f>
        <v>0</v>
      </c>
      <c r="AL105" s="3" t="str" cm="1">
        <f t="array" ref="AL105">IFERROR(INDEX(IF($AG105&lt;=$AN105,레드마인_배치!I:I,레드마인_서비스!I:I),콜트리분석!$AI105),"")</f>
        <v>Return result file</v>
      </c>
      <c r="AM105" s="3" t="str" cm="1">
        <f t="array" ref="AM105">IFERROR(INDEX(IF($AG105&lt;=$AN105,레드마인_배치!J:J,레드마인_서비스!J:J),콜트리분석!$AI105),"")</f>
        <v>서비스</v>
      </c>
      <c r="AN105" s="3">
        <v>2</v>
      </c>
      <c r="AO105" s="15" t="str">
        <f ca="1">IFERROR(INDEX(레드마인_배치!E:E,MATCH(OFFSET(A105,,AN105),레드마인_배치!G:G,0)),"")</f>
        <v>확인필요</v>
      </c>
      <c r="AP105" t="s">
        <v>3330</v>
      </c>
    </row>
    <row r="106" spans="1:42">
      <c r="A106" s="3" t="s">
        <v>2967</v>
      </c>
      <c r="B106" s="3" t="s">
        <v>2969</v>
      </c>
      <c r="C106" s="3" t="s">
        <v>2971</v>
      </c>
      <c r="D106" s="3" t="s">
        <v>2972</v>
      </c>
      <c r="E106" s="3" t="s">
        <v>3179</v>
      </c>
      <c r="F106" s="3" t="s">
        <v>2974</v>
      </c>
      <c r="G106" s="3" t="s">
        <v>2975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>
        <f t="shared" si="1"/>
        <v>6</v>
      </c>
      <c r="AH106" s="3" t="s">
        <v>2975</v>
      </c>
      <c r="AI106" s="3" t="str">
        <f>IFERROR(IF($AG106&lt;=$AN106,MATCH($AH106,레드마인_배치!G:G,0),MATCH($AH106,레드마인_서비스!G:G,0)),"")</f>
        <v/>
      </c>
      <c r="AJ106" s="3" t="str" cm="1">
        <f t="array" ref="AJ106">IFERROR(INDEX(IF($AG106&lt;=$AN106,레드마인_배치!E:E,레드마인_서비스!E:E),콜트리분석!$AI106),"")</f>
        <v/>
      </c>
      <c r="AK106" s="3" t="str" cm="1">
        <f t="array" ref="AK106">IFERROR(INDEX(IF($AG106&lt;=$AN106,레드마인_배치!H:H,레드마인_서비스!H:H),콜트리분석!$AI106),"")</f>
        <v/>
      </c>
      <c r="AL106" s="3" t="str" cm="1">
        <f t="array" ref="AL106">IFERROR(INDEX(IF($AG106&lt;=$AN106,레드마인_배치!I:I,레드마인_서비스!I:I),콜트리분석!$AI106),"")</f>
        <v/>
      </c>
      <c r="AM106" s="3" t="str" cm="1">
        <f t="array" ref="AM106">IFERROR(INDEX(IF($AG106&lt;=$AN106,레드마인_배치!J:J,레드마인_서비스!J:J),콜트리분석!$AI106),"")</f>
        <v/>
      </c>
      <c r="AN106" s="3">
        <v>2</v>
      </c>
      <c r="AO106" s="15" t="str">
        <f ca="1">IFERROR(INDEX(레드마인_배치!E:E,MATCH(OFFSET(A106,,AN106),레드마인_배치!G:G,0)),"")</f>
        <v>확인필요</v>
      </c>
      <c r="AP106" t="s">
        <v>3330</v>
      </c>
    </row>
    <row r="107" spans="1:42">
      <c r="A107" s="3" t="s">
        <v>2967</v>
      </c>
      <c r="B107" s="3" t="s">
        <v>2969</v>
      </c>
      <c r="C107" s="3" t="s">
        <v>2971</v>
      </c>
      <c r="D107" s="3" t="s">
        <v>2972</v>
      </c>
      <c r="E107" s="3" t="s">
        <v>3179</v>
      </c>
      <c r="F107" s="3" t="s">
        <v>3180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>
        <f t="shared" si="1"/>
        <v>5</v>
      </c>
      <c r="AH107" s="3" t="s">
        <v>3180</v>
      </c>
      <c r="AI107" s="3" t="str">
        <f>IFERROR(IF($AG107&lt;=$AN107,MATCH($AH107,레드마인_배치!G:G,0),MATCH($AH107,레드마인_서비스!G:G,0)),"")</f>
        <v/>
      </c>
      <c r="AJ107" s="3" t="str" cm="1">
        <f t="array" ref="AJ107">IFERROR(INDEX(IF($AG107&lt;=$AN107,레드마인_배치!E:E,레드마인_서비스!E:E),콜트리분석!$AI107),"")</f>
        <v/>
      </c>
      <c r="AK107" s="3" t="str" cm="1">
        <f t="array" ref="AK107">IFERROR(INDEX(IF($AG107&lt;=$AN107,레드마인_배치!H:H,레드마인_서비스!H:H),콜트리분석!$AI107),"")</f>
        <v/>
      </c>
      <c r="AL107" s="3" t="str" cm="1">
        <f t="array" ref="AL107">IFERROR(INDEX(IF($AG107&lt;=$AN107,레드마인_배치!I:I,레드마인_서비스!I:I),콜트리분석!$AI107),"")</f>
        <v/>
      </c>
      <c r="AM107" s="3" t="str" cm="1">
        <f t="array" ref="AM107">IFERROR(INDEX(IF($AG107&lt;=$AN107,레드마인_배치!J:J,레드마인_서비스!J:J),콜트리분석!$AI107),"")</f>
        <v/>
      </c>
      <c r="AN107" s="3">
        <v>2</v>
      </c>
      <c r="AO107" s="15" t="str">
        <f ca="1">IFERROR(INDEX(레드마인_배치!E:E,MATCH(OFFSET(A107,,AN107),레드마인_배치!G:G,0)),"")</f>
        <v>확인필요</v>
      </c>
      <c r="AP107" t="s">
        <v>3330</v>
      </c>
    </row>
    <row r="108" spans="1:42">
      <c r="A108" s="3" t="s">
        <v>2967</v>
      </c>
      <c r="B108" s="3" t="s">
        <v>2969</v>
      </c>
      <c r="C108" s="3" t="s">
        <v>2971</v>
      </c>
      <c r="D108" s="3" t="s">
        <v>2972</v>
      </c>
      <c r="E108" s="3" t="s">
        <v>3179</v>
      </c>
      <c r="F108" s="3" t="s">
        <v>3180</v>
      </c>
      <c r="G108" s="3" t="s">
        <v>2973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>
        <f t="shared" si="1"/>
        <v>6</v>
      </c>
      <c r="AH108" s="3" t="s">
        <v>2973</v>
      </c>
      <c r="AI108" s="3">
        <f>IFERROR(IF($AG108&lt;=$AN108,MATCH($AH108,레드마인_배치!G:G,0),MATCH($AH108,레드마인_서비스!G:G,0)),"")</f>
        <v>28</v>
      </c>
      <c r="AJ108" s="3" t="str" cm="1">
        <f t="array" ref="AJ108">IFERROR(INDEX(IF($AG108&lt;=$AN108,레드마인_배치!E:E,레드마인_서비스!E:E),콜트리분석!$AI108),"")</f>
        <v>확인필요</v>
      </c>
      <c r="AK108" s="3" cm="1">
        <f t="array" ref="AK108">IFERROR(INDEX(IF($AG108&lt;=$AN108,레드마인_배치!H:H,레드마인_서비스!H:H),콜트리분석!$AI108),"")</f>
        <v>0</v>
      </c>
      <c r="AL108" s="3" t="str" cm="1">
        <f t="array" ref="AL108">IFERROR(INDEX(IF($AG108&lt;=$AN108,레드마인_배치!I:I,레드마인_서비스!I:I),콜트리분석!$AI108),"")</f>
        <v>다른 라이브러리로 파일복사</v>
      </c>
      <c r="AM108" s="3" t="str" cm="1">
        <f t="array" ref="AM108">IFERROR(INDEX(IF($AG108&lt;=$AN108,레드마인_배치!J:J,레드마인_서비스!J:J),콜트리분석!$AI108),"")</f>
        <v>서비스</v>
      </c>
      <c r="AN108" s="3">
        <v>2</v>
      </c>
      <c r="AO108" s="15" t="str">
        <f ca="1">IFERROR(INDEX(레드마인_배치!E:E,MATCH(OFFSET(A108,,AN108),레드마인_배치!G:G,0)),"")</f>
        <v>확인필요</v>
      </c>
      <c r="AP108" t="s">
        <v>3330</v>
      </c>
    </row>
    <row r="109" spans="1:42">
      <c r="A109" s="3" t="s">
        <v>2967</v>
      </c>
      <c r="B109" s="3" t="s">
        <v>2969</v>
      </c>
      <c r="C109" s="3" t="s">
        <v>2971</v>
      </c>
      <c r="D109" s="3" t="s">
        <v>2972</v>
      </c>
      <c r="E109" s="3" t="s">
        <v>3179</v>
      </c>
      <c r="F109" s="3" t="s">
        <v>3180</v>
      </c>
      <c r="G109" s="3" t="s">
        <v>2974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>
        <f t="shared" si="1"/>
        <v>6</v>
      </c>
      <c r="AH109" s="3" t="s">
        <v>2974</v>
      </c>
      <c r="AI109" s="3">
        <f>IFERROR(IF($AG109&lt;=$AN109,MATCH($AH109,레드마인_배치!G:G,0),MATCH($AH109,레드마인_서비스!G:G,0)),"")</f>
        <v>29</v>
      </c>
      <c r="AJ109" s="3" t="str" cm="1">
        <f t="array" ref="AJ109">IFERROR(INDEX(IF($AG109&lt;=$AN109,레드마인_배치!E:E,레드마인_서비스!E:E),콜트리분석!$AI109),"")</f>
        <v>확인필요</v>
      </c>
      <c r="AK109" s="3" cm="1">
        <f t="array" ref="AK109">IFERROR(INDEX(IF($AG109&lt;=$AN109,레드마인_배치!H:H,레드마인_서비스!H:H),콜트리분석!$AI109),"")</f>
        <v>0</v>
      </c>
      <c r="AL109" s="3" t="str" cm="1">
        <f t="array" ref="AL109">IFERROR(INDEX(IF($AG109&lt;=$AN109,레드마인_배치!I:I,레드마인_서비스!I:I),콜트리분석!$AI109),"")</f>
        <v>Return result file</v>
      </c>
      <c r="AM109" s="3" t="str" cm="1">
        <f t="array" ref="AM109">IFERROR(INDEX(IF($AG109&lt;=$AN109,레드마인_배치!J:J,레드마인_서비스!J:J),콜트리분석!$AI109),"")</f>
        <v>서비스</v>
      </c>
      <c r="AN109" s="3">
        <v>2</v>
      </c>
      <c r="AO109" s="15" t="str">
        <f ca="1">IFERROR(INDEX(레드마인_배치!E:E,MATCH(OFFSET(A109,,AN109),레드마인_배치!G:G,0)),"")</f>
        <v>확인필요</v>
      </c>
      <c r="AP109" t="s">
        <v>3330</v>
      </c>
    </row>
    <row r="110" spans="1:42">
      <c r="A110" s="3" t="s">
        <v>2967</v>
      </c>
      <c r="B110" s="3" t="s">
        <v>2969</v>
      </c>
      <c r="C110" s="3" t="s">
        <v>2971</v>
      </c>
      <c r="D110" s="3" t="s">
        <v>2972</v>
      </c>
      <c r="E110" s="3" t="s">
        <v>3179</v>
      </c>
      <c r="F110" s="3" t="s">
        <v>3180</v>
      </c>
      <c r="G110" s="3" t="s">
        <v>2974</v>
      </c>
      <c r="H110" s="3" t="s">
        <v>2975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>
        <f t="shared" si="1"/>
        <v>7</v>
      </c>
      <c r="AH110" s="3" t="s">
        <v>2975</v>
      </c>
      <c r="AI110" s="3" t="str">
        <f>IFERROR(IF($AG110&lt;=$AN110,MATCH($AH110,레드마인_배치!G:G,0),MATCH($AH110,레드마인_서비스!G:G,0)),"")</f>
        <v/>
      </c>
      <c r="AJ110" s="3" t="str" cm="1">
        <f t="array" ref="AJ110">IFERROR(INDEX(IF($AG110&lt;=$AN110,레드마인_배치!E:E,레드마인_서비스!E:E),콜트리분석!$AI110),"")</f>
        <v/>
      </c>
      <c r="AK110" s="3" t="str" cm="1">
        <f t="array" ref="AK110">IFERROR(INDEX(IF($AG110&lt;=$AN110,레드마인_배치!H:H,레드마인_서비스!H:H),콜트리분석!$AI110),"")</f>
        <v/>
      </c>
      <c r="AL110" s="3" t="str" cm="1">
        <f t="array" ref="AL110">IFERROR(INDEX(IF($AG110&lt;=$AN110,레드마인_배치!I:I,레드마인_서비스!I:I),콜트리분석!$AI110),"")</f>
        <v/>
      </c>
      <c r="AM110" s="3" t="str" cm="1">
        <f t="array" ref="AM110">IFERROR(INDEX(IF($AG110&lt;=$AN110,레드마인_배치!J:J,레드마인_서비스!J:J),콜트리분석!$AI110),"")</f>
        <v/>
      </c>
      <c r="AN110" s="3">
        <v>2</v>
      </c>
      <c r="AO110" s="15" t="str">
        <f ca="1">IFERROR(INDEX(레드마인_배치!E:E,MATCH(OFFSET(A110,,AN110),레드마인_배치!G:G,0)),"")</f>
        <v>확인필요</v>
      </c>
      <c r="AP110" t="s">
        <v>3330</v>
      </c>
    </row>
    <row r="111" spans="1:42">
      <c r="A111" s="3" t="s">
        <v>2967</v>
      </c>
      <c r="B111" s="3" t="s">
        <v>2969</v>
      </c>
      <c r="C111" s="3" t="s">
        <v>2971</v>
      </c>
      <c r="D111" s="3" t="s">
        <v>2973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>
        <f t="shared" si="1"/>
        <v>3</v>
      </c>
      <c r="AH111" s="3" t="s">
        <v>2973</v>
      </c>
      <c r="AI111" s="3">
        <f>IFERROR(IF($AG111&lt;=$AN111,MATCH($AH111,레드마인_배치!G:G,0),MATCH($AH111,레드마인_서비스!G:G,0)),"")</f>
        <v>28</v>
      </c>
      <c r="AJ111" s="3" t="str" cm="1">
        <f t="array" ref="AJ111">IFERROR(INDEX(IF($AG111&lt;=$AN111,레드마인_배치!E:E,레드마인_서비스!E:E),콜트리분석!$AI111),"")</f>
        <v>확인필요</v>
      </c>
      <c r="AK111" s="3" cm="1">
        <f t="array" ref="AK111">IFERROR(INDEX(IF($AG111&lt;=$AN111,레드마인_배치!H:H,레드마인_서비스!H:H),콜트리분석!$AI111),"")</f>
        <v>0</v>
      </c>
      <c r="AL111" s="3" t="str" cm="1">
        <f t="array" ref="AL111">IFERROR(INDEX(IF($AG111&lt;=$AN111,레드마인_배치!I:I,레드마인_서비스!I:I),콜트리분석!$AI111),"")</f>
        <v>다른 라이브러리로 파일복사</v>
      </c>
      <c r="AM111" s="3" t="str" cm="1">
        <f t="array" ref="AM111">IFERROR(INDEX(IF($AG111&lt;=$AN111,레드마인_배치!J:J,레드마인_서비스!J:J),콜트리분석!$AI111),"")</f>
        <v>서비스</v>
      </c>
      <c r="AN111" s="3">
        <v>2</v>
      </c>
      <c r="AO111" s="15" t="str">
        <f ca="1">IFERROR(INDEX(레드마인_배치!E:E,MATCH(OFFSET(A111,,AN111),레드마인_배치!G:G,0)),"")</f>
        <v>확인필요</v>
      </c>
      <c r="AP111" t="s">
        <v>3330</v>
      </c>
    </row>
    <row r="112" spans="1:42">
      <c r="A112" s="3" t="s">
        <v>2967</v>
      </c>
      <c r="B112" s="3" t="s">
        <v>2969</v>
      </c>
      <c r="C112" s="3" t="s">
        <v>2971</v>
      </c>
      <c r="D112" s="3" t="s">
        <v>2974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>
        <f t="shared" si="1"/>
        <v>3</v>
      </c>
      <c r="AH112" s="3" t="s">
        <v>2974</v>
      </c>
      <c r="AI112" s="3">
        <f>IFERROR(IF($AG112&lt;=$AN112,MATCH($AH112,레드마인_배치!G:G,0),MATCH($AH112,레드마인_서비스!G:G,0)),"")</f>
        <v>29</v>
      </c>
      <c r="AJ112" s="3" t="str" cm="1">
        <f t="array" ref="AJ112">IFERROR(INDEX(IF($AG112&lt;=$AN112,레드마인_배치!E:E,레드마인_서비스!E:E),콜트리분석!$AI112),"")</f>
        <v>확인필요</v>
      </c>
      <c r="AK112" s="3" cm="1">
        <f t="array" ref="AK112">IFERROR(INDEX(IF($AG112&lt;=$AN112,레드마인_배치!H:H,레드마인_서비스!H:H),콜트리분석!$AI112),"")</f>
        <v>0</v>
      </c>
      <c r="AL112" s="3" t="str" cm="1">
        <f t="array" ref="AL112">IFERROR(INDEX(IF($AG112&lt;=$AN112,레드마인_배치!I:I,레드마인_서비스!I:I),콜트리분석!$AI112),"")</f>
        <v>Return result file</v>
      </c>
      <c r="AM112" s="3" t="str" cm="1">
        <f t="array" ref="AM112">IFERROR(INDEX(IF($AG112&lt;=$AN112,레드마인_배치!J:J,레드마인_서비스!J:J),콜트리분석!$AI112),"")</f>
        <v>서비스</v>
      </c>
      <c r="AN112" s="3">
        <v>2</v>
      </c>
      <c r="AO112" s="15" t="str">
        <f ca="1">IFERROR(INDEX(레드마인_배치!E:E,MATCH(OFFSET(A112,,AN112),레드마인_배치!G:G,0)),"")</f>
        <v>확인필요</v>
      </c>
      <c r="AP112" t="s">
        <v>3330</v>
      </c>
    </row>
    <row r="113" spans="1:42">
      <c r="A113" s="3" t="s">
        <v>2967</v>
      </c>
      <c r="B113" s="3" t="s">
        <v>2969</v>
      </c>
      <c r="C113" s="3" t="s">
        <v>2971</v>
      </c>
      <c r="D113" s="3" t="s">
        <v>2974</v>
      </c>
      <c r="E113" s="3" t="s">
        <v>2975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>
        <f t="shared" si="1"/>
        <v>4</v>
      </c>
      <c r="AH113" s="3" t="s">
        <v>2975</v>
      </c>
      <c r="AI113" s="3" t="str">
        <f>IFERROR(IF($AG113&lt;=$AN113,MATCH($AH113,레드마인_배치!G:G,0),MATCH($AH113,레드마인_서비스!G:G,0)),"")</f>
        <v/>
      </c>
      <c r="AJ113" s="3" t="str" cm="1">
        <f t="array" ref="AJ113">IFERROR(INDEX(IF($AG113&lt;=$AN113,레드마인_배치!E:E,레드마인_서비스!E:E),콜트리분석!$AI113),"")</f>
        <v/>
      </c>
      <c r="AK113" s="3" t="str" cm="1">
        <f t="array" ref="AK113">IFERROR(INDEX(IF($AG113&lt;=$AN113,레드마인_배치!H:H,레드마인_서비스!H:H),콜트리분석!$AI113),"")</f>
        <v/>
      </c>
      <c r="AL113" s="3" t="str" cm="1">
        <f t="array" ref="AL113">IFERROR(INDEX(IF($AG113&lt;=$AN113,레드마인_배치!I:I,레드마인_서비스!I:I),콜트리분석!$AI113),"")</f>
        <v/>
      </c>
      <c r="AM113" s="3" t="str" cm="1">
        <f t="array" ref="AM113">IFERROR(INDEX(IF($AG113&lt;=$AN113,레드마인_배치!J:J,레드마인_서비스!J:J),콜트리분석!$AI113),"")</f>
        <v/>
      </c>
      <c r="AN113" s="3">
        <v>2</v>
      </c>
      <c r="AO113" s="15" t="str">
        <f ca="1">IFERROR(INDEX(레드마인_배치!E:E,MATCH(OFFSET(A113,,AN113),레드마인_배치!G:G,0)),"")</f>
        <v>확인필요</v>
      </c>
      <c r="AP113" t="s">
        <v>3330</v>
      </c>
    </row>
    <row r="114" spans="1:42">
      <c r="A114" s="3" t="s">
        <v>2967</v>
      </c>
      <c r="B114" s="3" t="s">
        <v>2969</v>
      </c>
      <c r="C114" s="3" t="s">
        <v>2971</v>
      </c>
      <c r="D114" s="3" t="s">
        <v>2976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>
        <f t="shared" si="1"/>
        <v>3</v>
      </c>
      <c r="AH114" s="3" t="s">
        <v>2976</v>
      </c>
      <c r="AI114" s="3">
        <f>IFERROR(IF($AG114&lt;=$AN114,MATCH($AH114,레드마인_배치!G:G,0),MATCH($AH114,레드마인_서비스!G:G,0)),"")</f>
        <v>30</v>
      </c>
      <c r="AJ114" s="3" t="str" cm="1">
        <f t="array" ref="AJ114">IFERROR(INDEX(IF($AG114&lt;=$AN114,레드마인_배치!E:E,레드마인_서비스!E:E),콜트리분석!$AI114),"")</f>
        <v>확인필요</v>
      </c>
      <c r="AK114" s="3" cm="1">
        <f t="array" ref="AK114">IFERROR(INDEX(IF($AG114&lt;=$AN114,레드마인_배치!H:H,레드마인_서비스!H:H),콜트리분석!$AI114),"")</f>
        <v>0</v>
      </c>
      <c r="AL114" s="3" t="str" cm="1">
        <f t="array" ref="AL114">IFERROR(INDEX(IF($AG114&lt;=$AN114,레드마인_배치!I:I,레드마인_서비스!I:I),콜트리분석!$AI114),"")</f>
        <v>VendorPart Master VNH ---&gt; PMS</v>
      </c>
      <c r="AM114" s="3" t="str" cm="1">
        <f t="array" ref="AM114">IFERROR(INDEX(IF($AG114&lt;=$AN114,레드마인_배치!J:J,레드마인_서비스!J:J),콜트리분석!$AI114),"")</f>
        <v>서비스</v>
      </c>
      <c r="AN114" s="3">
        <v>2</v>
      </c>
      <c r="AO114" s="15" t="str">
        <f ca="1">IFERROR(INDEX(레드마인_배치!E:E,MATCH(OFFSET(A114,,AN114),레드마인_배치!G:G,0)),"")</f>
        <v>확인필요</v>
      </c>
      <c r="AP114" t="s">
        <v>3330</v>
      </c>
    </row>
    <row r="115" spans="1:42">
      <c r="A115" s="3" t="s">
        <v>2967</v>
      </c>
      <c r="B115" s="3" t="s">
        <v>2969</v>
      </c>
      <c r="C115" s="3" t="s">
        <v>2971</v>
      </c>
      <c r="D115" s="3" t="s">
        <v>2976</v>
      </c>
      <c r="E115" s="3" t="s">
        <v>947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>
        <f t="shared" si="1"/>
        <v>4</v>
      </c>
      <c r="AH115" s="3" t="s">
        <v>947</v>
      </c>
      <c r="AI115" s="3">
        <f>IFERROR(IF($AG115&lt;=$AN115,MATCH($AH115,레드마인_배치!G:G,0),MATCH($AH115,레드마인_서비스!G:G,0)),"")</f>
        <v>380</v>
      </c>
      <c r="AJ115" s="3" t="str" cm="1">
        <f t="array" ref="AJ115">IFERROR(INDEX(IF($AG115&lt;=$AN115,레드마인_배치!E:E,레드마인_서비스!E:E),콜트리분석!$AI115),"")</f>
        <v>대상</v>
      </c>
      <c r="AK115" s="3" t="str" cm="1">
        <f t="array" ref="AK115">IFERROR(INDEX(IF($AG115&lt;=$AN115,레드마인_배치!H:H,레드마인_서비스!H:H),콜트리분석!$AI115),"")</f>
        <v>THO0010U</v>
      </c>
      <c r="AL115" s="3" t="str" cm="1">
        <f t="array" ref="AL115">IFERROR(INDEX(IF($AG115&lt;=$AN115,레드마인_배치!I:I,레드마인_서비스!I:I),콜트리분석!$AI115),"")</f>
        <v>Part  Master Interface (Common-&gt;PDC)</v>
      </c>
      <c r="AM115" s="3" t="str" cm="1">
        <f t="array" ref="AM115">IFERROR(INDEX(IF($AG115&lt;=$AN115,레드마인_배치!J:J,레드마인_서비스!J:J),콜트리분석!$AI115),"")</f>
        <v>서비스</v>
      </c>
      <c r="AN115" s="3">
        <v>2</v>
      </c>
      <c r="AO115" s="15" t="str">
        <f ca="1">IFERROR(INDEX(레드마인_배치!E:E,MATCH(OFFSET(A115,,AN115),레드마인_배치!G:G,0)),"")</f>
        <v>확인필요</v>
      </c>
      <c r="AP115" t="s">
        <v>3330</v>
      </c>
    </row>
    <row r="116" spans="1:42">
      <c r="A116" s="3" t="s">
        <v>2967</v>
      </c>
      <c r="B116" s="3" t="s">
        <v>2969</v>
      </c>
      <c r="C116" s="3" t="s">
        <v>2971</v>
      </c>
      <c r="D116" s="3" t="s">
        <v>2976</v>
      </c>
      <c r="E116" s="3" t="s">
        <v>947</v>
      </c>
      <c r="F116" s="3" t="s">
        <v>948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>
        <f t="shared" si="1"/>
        <v>5</v>
      </c>
      <c r="AH116" s="3" t="s">
        <v>948</v>
      </c>
      <c r="AI116" s="3">
        <f>IFERROR(IF($AG116&lt;=$AN116,MATCH($AH116,레드마인_배치!G:G,0),MATCH($AH116,레드마인_서비스!G:G,0)),"")</f>
        <v>381</v>
      </c>
      <c r="AJ116" s="3" t="str" cm="1">
        <f t="array" ref="AJ116">IFERROR(INDEX(IF($AG116&lt;=$AN116,레드마인_배치!E:E,레드마인_서비스!E:E),콜트리분석!$AI116),"")</f>
        <v>대상</v>
      </c>
      <c r="AK116" s="3" t="str" cm="1">
        <f t="array" ref="AK116">IFERROR(INDEX(IF($AG116&lt;=$AN116,레드마인_배치!H:H,레드마인_서비스!H:H),콜트리분석!$AI116),"")</f>
        <v>THO0020U</v>
      </c>
      <c r="AL116" s="3" t="str" cm="1">
        <f t="array" ref="AL116">IFERROR(INDEX(IF($AG116&lt;=$AN116,레드마인_배치!I:I,레드마인_서비스!I:I),콜트리분석!$AI116),"")</f>
        <v>PART Master Interface (PDC-&gt;DIST)</v>
      </c>
      <c r="AM116" s="3" t="str" cm="1">
        <f t="array" ref="AM116">IFERROR(INDEX(IF($AG116&lt;=$AN116,레드마인_배치!J:J,레드마인_서비스!J:J),콜트리분석!$AI116),"")</f>
        <v>서비스</v>
      </c>
      <c r="AN116" s="3">
        <v>2</v>
      </c>
      <c r="AO116" s="15" t="str">
        <f ca="1">IFERROR(INDEX(레드마인_배치!E:E,MATCH(OFFSET(A116,,AN116),레드마인_배치!G:G,0)),"")</f>
        <v>확인필요</v>
      </c>
      <c r="AP116" t="s">
        <v>3330</v>
      </c>
    </row>
    <row r="117" spans="1:42">
      <c r="A117" s="3" t="s">
        <v>2967</v>
      </c>
      <c r="B117" s="3" t="s">
        <v>2969</v>
      </c>
      <c r="C117" s="3" t="s">
        <v>2971</v>
      </c>
      <c r="D117" s="3" t="s">
        <v>2976</v>
      </c>
      <c r="E117" s="3" t="s">
        <v>947</v>
      </c>
      <c r="F117" s="3" t="s">
        <v>949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>
        <f t="shared" si="1"/>
        <v>5</v>
      </c>
      <c r="AH117" s="3" t="s">
        <v>949</v>
      </c>
      <c r="AI117" s="3" t="str">
        <f>IFERROR(IF($AG117&lt;=$AN117,MATCH($AH117,레드마인_배치!G:G,0),MATCH($AH117,레드마인_서비스!G:G,0)),"")</f>
        <v/>
      </c>
      <c r="AJ117" s="3" t="str" cm="1">
        <f t="array" ref="AJ117">IFERROR(INDEX(IF($AG117&lt;=$AN117,레드마인_배치!E:E,레드마인_서비스!E:E),콜트리분석!$AI117),"")</f>
        <v/>
      </c>
      <c r="AK117" s="3" t="str" cm="1">
        <f t="array" ref="AK117">IFERROR(INDEX(IF($AG117&lt;=$AN117,레드마인_배치!H:H,레드마인_서비스!H:H),콜트리분석!$AI117),"")</f>
        <v/>
      </c>
      <c r="AL117" s="3" t="str" cm="1">
        <f t="array" ref="AL117">IFERROR(INDEX(IF($AG117&lt;=$AN117,레드마인_배치!I:I,레드마인_서비스!I:I),콜트리분석!$AI117),"")</f>
        <v/>
      </c>
      <c r="AM117" s="3" t="str" cm="1">
        <f t="array" ref="AM117">IFERROR(INDEX(IF($AG117&lt;=$AN117,레드마인_배치!J:J,레드마인_서비스!J:J),콜트리분석!$AI117),"")</f>
        <v/>
      </c>
      <c r="AN117" s="3">
        <v>2</v>
      </c>
      <c r="AO117" s="15" t="str">
        <f ca="1">IFERROR(INDEX(레드마인_배치!E:E,MATCH(OFFSET(A117,,AN117),레드마인_배치!G:G,0)),"")</f>
        <v>확인필요</v>
      </c>
      <c r="AP117" t="s">
        <v>3330</v>
      </c>
    </row>
    <row r="118" spans="1:42">
      <c r="A118" s="3" t="s">
        <v>2967</v>
      </c>
      <c r="B118" s="3" t="s">
        <v>2969</v>
      </c>
      <c r="C118" s="3" t="s">
        <v>2971</v>
      </c>
      <c r="D118" s="3" t="s">
        <v>2976</v>
      </c>
      <c r="E118" s="3" t="s">
        <v>947</v>
      </c>
      <c r="F118" s="3" t="s">
        <v>949</v>
      </c>
      <c r="G118" s="3" t="s">
        <v>509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>
        <f t="shared" si="1"/>
        <v>6</v>
      </c>
      <c r="AH118" s="3" t="s">
        <v>509</v>
      </c>
      <c r="AI118" s="3">
        <f>IFERROR(IF($AG118&lt;=$AN118,MATCH($AH118,레드마인_배치!G:G,0),MATCH($AH118,레드마인_서비스!G:G,0)),"")</f>
        <v>77</v>
      </c>
      <c r="AJ118" s="3" t="str" cm="1">
        <f t="array" ref="AJ118">IFERROR(INDEX(IF($AG118&lt;=$AN118,레드마인_배치!E:E,레드마인_서비스!E:E),콜트리분석!$AI118),"")</f>
        <v>대상</v>
      </c>
      <c r="AK118" s="3" t="str" cm="1">
        <f t="array" ref="AK118">IFERROR(INDEX(IF($AG118&lt;=$AN118,레드마인_배치!H:H,레드마인_서비스!H:H),콜트리분석!$AI118),"")</f>
        <v>ICO0290U</v>
      </c>
      <c r="AL118" s="3" t="str" cm="1">
        <f t="array" ref="AL118">IFERROR(INDEX(IF($AG118&lt;=$AN118,레드마인_배치!I:I,레드마인_서비스!I:I),콜트리분석!$AI118),"")</f>
        <v>INV Information Master Creation(IMI)</v>
      </c>
      <c r="AM118" s="3" t="str" cm="1">
        <f t="array" ref="AM118">IFERROR(INDEX(IF($AG118&lt;=$AN118,레드마인_배치!J:J,레드마인_서비스!J:J),콜트리분석!$AI118),"")</f>
        <v>서비스</v>
      </c>
      <c r="AN118" s="3">
        <v>2</v>
      </c>
      <c r="AO118" s="15" t="str">
        <f ca="1">IFERROR(INDEX(레드마인_배치!E:E,MATCH(OFFSET(A118,,AN118),레드마인_배치!G:G,0)),"")</f>
        <v>확인필요</v>
      </c>
      <c r="AP118" t="s">
        <v>3330</v>
      </c>
    </row>
    <row r="119" spans="1:42">
      <c r="A119" s="3" t="s">
        <v>2967</v>
      </c>
      <c r="B119" s="3" t="s">
        <v>2969</v>
      </c>
      <c r="C119" s="3" t="s">
        <v>2971</v>
      </c>
      <c r="D119" s="3" t="s">
        <v>2976</v>
      </c>
      <c r="E119" s="3" t="s">
        <v>948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>
        <f t="shared" si="1"/>
        <v>4</v>
      </c>
      <c r="AH119" s="3" t="s">
        <v>948</v>
      </c>
      <c r="AI119" s="3">
        <f>IFERROR(IF($AG119&lt;=$AN119,MATCH($AH119,레드마인_배치!G:G,0),MATCH($AH119,레드마인_서비스!G:G,0)),"")</f>
        <v>381</v>
      </c>
      <c r="AJ119" s="3" t="str" cm="1">
        <f t="array" ref="AJ119">IFERROR(INDEX(IF($AG119&lt;=$AN119,레드마인_배치!E:E,레드마인_서비스!E:E),콜트리분석!$AI119),"")</f>
        <v>대상</v>
      </c>
      <c r="AK119" s="3" t="str" cm="1">
        <f t="array" ref="AK119">IFERROR(INDEX(IF($AG119&lt;=$AN119,레드마인_배치!H:H,레드마인_서비스!H:H),콜트리분석!$AI119),"")</f>
        <v>THO0020U</v>
      </c>
      <c r="AL119" s="3" t="str" cm="1">
        <f t="array" ref="AL119">IFERROR(INDEX(IF($AG119&lt;=$AN119,레드마인_배치!I:I,레드마인_서비스!I:I),콜트리분석!$AI119),"")</f>
        <v>PART Master Interface (PDC-&gt;DIST)</v>
      </c>
      <c r="AM119" s="3" t="str" cm="1">
        <f t="array" ref="AM119">IFERROR(INDEX(IF($AG119&lt;=$AN119,레드마인_배치!J:J,레드마인_서비스!J:J),콜트리분석!$AI119),"")</f>
        <v>서비스</v>
      </c>
      <c r="AN119" s="3">
        <v>2</v>
      </c>
      <c r="AO119" s="15" t="str">
        <f ca="1">IFERROR(INDEX(레드마인_배치!E:E,MATCH(OFFSET(A119,,AN119),레드마인_배치!G:G,0)),"")</f>
        <v>확인필요</v>
      </c>
      <c r="AP119" t="s">
        <v>3330</v>
      </c>
    </row>
    <row r="120" spans="1:42">
      <c r="A120" s="3" t="s">
        <v>2967</v>
      </c>
      <c r="B120" s="3" t="s">
        <v>2969</v>
      </c>
      <c r="C120" s="3" t="s">
        <v>2971</v>
      </c>
      <c r="D120" s="3" t="s">
        <v>2977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>
        <f t="shared" si="1"/>
        <v>3</v>
      </c>
      <c r="AH120" s="3" t="s">
        <v>2977</v>
      </c>
      <c r="AI120" s="3">
        <f>IFERROR(IF($AG120&lt;=$AN120,MATCH($AH120,레드마인_배치!G:G,0),MATCH($AH120,레드마인_서비스!G:G,0)),"")</f>
        <v>31</v>
      </c>
      <c r="AJ120" s="3" t="str" cm="1">
        <f t="array" ref="AJ120">IFERROR(INDEX(IF($AG120&lt;=$AN120,레드마인_배치!E:E,레드마인_서비스!E:E),콜트리분석!$AI120),"")</f>
        <v>확인필요</v>
      </c>
      <c r="AK120" s="3" cm="1">
        <f t="array" ref="AK120">IFERROR(INDEX(IF($AG120&lt;=$AN120,레드마인_배치!H:H,레드마인_서비스!H:H),콜트리분석!$AI120),"")</f>
        <v>0</v>
      </c>
      <c r="AL120" s="3" t="str" cm="1">
        <f t="array" ref="AL120">IFERROR(INDEX(IF($AG120&lt;=$AN120,레드마인_배치!I:I,레드마인_서비스!I:I),콜트리분석!$AI120),"")</f>
        <v>VendorPart Master VNH ---&gt; DPP</v>
      </c>
      <c r="AM120" s="3" t="str" cm="1">
        <f t="array" ref="AM120">IFERROR(INDEX(IF($AG120&lt;=$AN120,레드마인_배치!J:J,레드마인_서비스!J:J),콜트리분석!$AI120),"")</f>
        <v>서비스</v>
      </c>
      <c r="AN120" s="3">
        <v>2</v>
      </c>
      <c r="AO120" s="15" t="str">
        <f ca="1">IFERROR(INDEX(레드마인_배치!E:E,MATCH(OFFSET(A120,,AN120),레드마인_배치!G:G,0)),"")</f>
        <v>확인필요</v>
      </c>
      <c r="AP120" t="s">
        <v>3330</v>
      </c>
    </row>
    <row r="121" spans="1:42">
      <c r="A121" s="3" t="s">
        <v>2967</v>
      </c>
      <c r="B121" s="3" t="s">
        <v>2969</v>
      </c>
      <c r="C121" s="3" t="s">
        <v>2971</v>
      </c>
      <c r="D121" s="3" t="s">
        <v>2978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>
        <f t="shared" si="1"/>
        <v>3</v>
      </c>
      <c r="AH121" s="3" t="s">
        <v>2978</v>
      </c>
      <c r="AI121" s="3">
        <f>IFERROR(IF($AG121&lt;=$AN121,MATCH($AH121,레드마인_배치!G:G,0),MATCH($AH121,레드마인_서비스!G:G,0)),"")</f>
        <v>32</v>
      </c>
      <c r="AJ121" s="3" t="str" cm="1">
        <f t="array" ref="AJ121">IFERROR(INDEX(IF($AG121&lt;=$AN121,레드마인_배치!E:E,레드마인_서비스!E:E),콜트리분석!$AI121),"")</f>
        <v>확인필요</v>
      </c>
      <c r="AK121" s="3" cm="1">
        <f t="array" ref="AK121">IFERROR(INDEX(IF($AG121&lt;=$AN121,레드마인_배치!H:H,레드마인_서비스!H:H),콜트리분석!$AI121),"")</f>
        <v>0</v>
      </c>
      <c r="AL121" s="3" t="str" cm="1">
        <f t="array" ref="AL121">IFERROR(INDEX(IF($AG121&lt;=$AN121,레드마인_배치!I:I,레드마인_서비스!I:I),콜트리분석!$AI121),"")</f>
        <v xml:space="preserve">VendorPart Master VNH ---&gt; PVM </v>
      </c>
      <c r="AM121" s="3" t="str" cm="1">
        <f t="array" ref="AM121">IFERROR(INDEX(IF($AG121&lt;=$AN121,레드마인_배치!J:J,레드마인_서비스!J:J),콜트리분석!$AI121),"")</f>
        <v>서비스</v>
      </c>
      <c r="AN121" s="3">
        <v>2</v>
      </c>
      <c r="AO121" s="15" t="str">
        <f ca="1">IFERROR(INDEX(레드마인_배치!E:E,MATCH(OFFSET(A121,,AN121),레드마인_배치!G:G,0)),"")</f>
        <v>확인필요</v>
      </c>
      <c r="AP121" t="s">
        <v>3330</v>
      </c>
    </row>
    <row r="122" spans="1:42">
      <c r="A122" s="3" t="s">
        <v>2960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>
        <f t="shared" si="1"/>
        <v>0</v>
      </c>
      <c r="AH122" s="3" t="str">
        <f>A122</f>
        <v>CLCICB101A</v>
      </c>
      <c r="AI122" s="3" t="str">
        <f>IFERROR(IF($AG122&lt;=$AN122,MATCH($AH122,레드마인_배치!G:G,0),MATCH($AH122,레드마인_서비스!G:G,0)),"")</f>
        <v/>
      </c>
      <c r="AJ122" s="3" t="str" cm="1">
        <f t="array" ref="AJ122">IFERROR(INDEX(IF($AG122&lt;=$AN122,레드마인_배치!E:E,레드마인_서비스!E:E),콜트리분석!$AI122),"")</f>
        <v/>
      </c>
      <c r="AK122" s="3" t="str" cm="1">
        <f t="array" ref="AK122">IFERROR(INDEX(IF($AG122&lt;=$AN122,레드마인_배치!H:H,레드마인_서비스!H:H),콜트리분석!$AI122),"")</f>
        <v/>
      </c>
      <c r="AL122" s="3" t="str" cm="1">
        <f t="array" ref="AL122">IFERROR(INDEX(IF($AG122&lt;=$AN122,레드마인_배치!I:I,레드마인_서비스!I:I),콜트리분석!$AI122),"")</f>
        <v/>
      </c>
      <c r="AM122" s="3" t="str" cm="1">
        <f t="array" ref="AM122">IFERROR(INDEX(IF($AG122&lt;=$AN122,레드마인_배치!J:J,레드마인_서비스!J:J),콜트리분석!$AI122),"")</f>
        <v/>
      </c>
      <c r="AN122" s="3">
        <v>1</v>
      </c>
      <c r="AO122" s="15" t="str">
        <f ca="1">IFERROR(INDEX(레드마인_배치!E:E,MATCH(OFFSET(A122,,AN122),레드마인_배치!G:G,0)),"")</f>
        <v/>
      </c>
      <c r="AP122" t="s">
        <v>3330</v>
      </c>
    </row>
    <row r="123" spans="1:42">
      <c r="A123" s="3" t="s">
        <v>2960</v>
      </c>
      <c r="B123" s="3" t="s">
        <v>643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>
        <f t="shared" si="1"/>
        <v>1</v>
      </c>
      <c r="AH123" s="3" t="s">
        <v>643</v>
      </c>
      <c r="AI123" s="3">
        <f>IFERROR(IF($AG123&lt;=$AN123,MATCH($AH123,레드마인_배치!G:G,0),MATCH($AH123,레드마인_서비스!G:G,0)),"")</f>
        <v>72</v>
      </c>
      <c r="AJ123" s="3" t="str" cm="1">
        <f t="array" ref="AJ123">IFERROR(INDEX(IF($AG123&lt;=$AN123,레드마인_배치!E:E,레드마인_서비스!E:E),콜트리분석!$AI123),"")</f>
        <v>미대상</v>
      </c>
      <c r="AK123" s="3" cm="1">
        <f t="array" ref="AK123">IFERROR(INDEX(IF($AG123&lt;=$AN123,레드마인_배치!H:H,레드마인_서비스!H:H),콜트리분석!$AI123),"")</f>
        <v>0</v>
      </c>
      <c r="AL123" s="3" t="str" cm="1">
        <f t="array" ref="AL123">IFERROR(INDEX(IF($AG123&lt;=$AN123,레드마인_배치!I:I,레드마인_서비스!I:I),콜트리분석!$AI123),"")</f>
        <v xml:space="preserve">AMOS FTP File Send : Purchase Order (MAIN)        </v>
      </c>
      <c r="AM123" s="3" t="str" cm="1">
        <f t="array" ref="AM123">IFERROR(INDEX(IF($AG123&lt;=$AN123,레드마인_배치!J:J,레드마인_서비스!J:J),콜트리분석!$AI123),"")</f>
        <v>배치</v>
      </c>
      <c r="AN123" s="3">
        <v>2</v>
      </c>
      <c r="AO123" s="15" t="str">
        <f ca="1">IFERROR(INDEX(레드마인_배치!E:E,MATCH(OFFSET(A123,,AN123),레드마인_배치!G:G,0)),"")</f>
        <v/>
      </c>
      <c r="AP123" t="s">
        <v>3330</v>
      </c>
    </row>
    <row r="124" spans="1:42">
      <c r="A124" s="3" t="s">
        <v>2960</v>
      </c>
      <c r="B124" s="3" t="s">
        <v>643</v>
      </c>
      <c r="C124" s="3" t="s">
        <v>644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>
        <f t="shared" si="1"/>
        <v>2</v>
      </c>
      <c r="AH124" s="3" t="s">
        <v>644</v>
      </c>
      <c r="AI124" s="3">
        <f>IFERROR(IF($AG124&lt;=$AN124,MATCH($AH124,레드마인_배치!G:G,0),MATCH($AH124,레드마인_서비스!G:G,0)),"")</f>
        <v>188</v>
      </c>
      <c r="AJ124" s="3" t="str" cm="1">
        <f t="array" ref="AJ124">IFERROR(INDEX(IF($AG124&lt;=$AN124,레드마인_배치!E:E,레드마인_서비스!E:E),콜트리분석!$AI124),"")</f>
        <v>미대상</v>
      </c>
      <c r="AK124" s="3" t="str" cm="1">
        <f t="array" ref="AK124">IFERROR(INDEX(IF($AG124&lt;=$AN124,레드마인_배치!H:H,레드마인_서비스!H:H),콜트리분석!$AI124),"")</f>
        <v>ICB0510U</v>
      </c>
      <c r="AL124" s="3" t="str" cm="1">
        <f t="array" ref="AL124">IFERROR(INDEX(IF($AG124&lt;=$AN124,레드마인_배치!I:I,레드마인_서비스!I:I),콜트리분석!$AI124),"")</f>
        <v>[미대상] P/Order      File - Creation  Main</v>
      </c>
      <c r="AM124" s="3" t="str" cm="1">
        <f t="array" ref="AM124">IFERROR(INDEX(IF($AG124&lt;=$AN124,레드마인_배치!J:J,레드마인_서비스!J:J),콜트리분석!$AI124),"")</f>
        <v>배치</v>
      </c>
      <c r="AN124" s="3">
        <v>2</v>
      </c>
      <c r="AO124" s="15" t="str">
        <f ca="1">IFERROR(INDEX(레드마인_배치!E:E,MATCH(OFFSET(A124,,AN124),레드마인_배치!G:G,0)),"")</f>
        <v>미대상</v>
      </c>
      <c r="AP124" t="s">
        <v>3330</v>
      </c>
    </row>
    <row r="125" spans="1:42">
      <c r="A125" s="3" t="s">
        <v>2960</v>
      </c>
      <c r="B125" s="3" t="s">
        <v>643</v>
      </c>
      <c r="C125" s="3" t="s">
        <v>644</v>
      </c>
      <c r="D125" s="3" t="s">
        <v>645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>
        <f t="shared" si="1"/>
        <v>3</v>
      </c>
      <c r="AH125" s="3" t="s">
        <v>645</v>
      </c>
      <c r="AI125" s="3">
        <f>IFERROR(IF($AG125&lt;=$AN125,MATCH($AH125,레드마인_배치!G:G,0),MATCH($AH125,레드마인_서비스!G:G,0)),"")</f>
        <v>98</v>
      </c>
      <c r="AJ125" s="3" t="str" cm="1">
        <f t="array" ref="AJ125">IFERROR(INDEX(IF($AG125&lt;=$AN125,레드마인_배치!E:E,레드마인_서비스!E:E),콜트리분석!$AI125),"")</f>
        <v>미대상</v>
      </c>
      <c r="AK125" s="3" t="str" cm="1">
        <f t="array" ref="AK125">IFERROR(INDEX(IF($AG125&lt;=$AN125,레드마인_배치!H:H,레드마인_서비스!H:H),콜트리분석!$AI125),"")</f>
        <v>ICO0490U</v>
      </c>
      <c r="AL125" s="3" t="str" cm="1">
        <f t="array" ref="AL125">IFERROR(INDEX(IF($AG125&lt;=$AN125,레드마인_배치!I:I,레드마인_서비스!I:I),콜트리분석!$AI125),"")</f>
        <v>P/Order File - Creation (Same Server)</v>
      </c>
      <c r="AM125" s="3" t="str" cm="1">
        <f t="array" ref="AM125">IFERROR(INDEX(IF($AG125&lt;=$AN125,레드마인_배치!J:J,레드마인_서비스!J:J),콜트리분석!$AI125),"")</f>
        <v>서비스</v>
      </c>
      <c r="AN125" s="3">
        <v>2</v>
      </c>
      <c r="AO125" s="15" t="str">
        <f ca="1">IFERROR(INDEX(레드마인_배치!E:E,MATCH(OFFSET(A125,,AN125),레드마인_배치!G:G,0)),"")</f>
        <v>미대상</v>
      </c>
      <c r="AP125" t="s">
        <v>3330</v>
      </c>
    </row>
    <row r="126" spans="1:42">
      <c r="A126" s="3" t="s">
        <v>2960</v>
      </c>
      <c r="B126" s="3" t="s">
        <v>643</v>
      </c>
      <c r="C126" s="3" t="s">
        <v>644</v>
      </c>
      <c r="D126" s="3" t="s">
        <v>645</v>
      </c>
      <c r="E126" s="3" t="s">
        <v>646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>
        <f t="shared" si="1"/>
        <v>4</v>
      </c>
      <c r="AH126" s="3" t="s">
        <v>646</v>
      </c>
      <c r="AI126" s="3" t="str">
        <f>IFERROR(IF($AG126&lt;=$AN126,MATCH($AH126,레드마인_배치!G:G,0),MATCH($AH126,레드마인_서비스!G:G,0)),"")</f>
        <v/>
      </c>
      <c r="AJ126" s="3" t="str" cm="1">
        <f t="array" ref="AJ126">IFERROR(INDEX(IF($AG126&lt;=$AN126,레드마인_배치!E:E,레드마인_서비스!E:E),콜트리분석!$AI126),"")</f>
        <v/>
      </c>
      <c r="AK126" s="3" t="str" cm="1">
        <f t="array" ref="AK126">IFERROR(INDEX(IF($AG126&lt;=$AN126,레드마인_배치!H:H,레드마인_서비스!H:H),콜트리분석!$AI126),"")</f>
        <v/>
      </c>
      <c r="AL126" s="3" t="str" cm="1">
        <f t="array" ref="AL126">IFERROR(INDEX(IF($AG126&lt;=$AN126,레드마인_배치!I:I,레드마인_서비스!I:I),콜트리분석!$AI126),"")</f>
        <v/>
      </c>
      <c r="AM126" s="3" t="str" cm="1">
        <f t="array" ref="AM126">IFERROR(INDEX(IF($AG126&lt;=$AN126,레드마인_배치!J:J,레드마인_서비스!J:J),콜트리분석!$AI126),"")</f>
        <v/>
      </c>
      <c r="AN126" s="3">
        <v>2</v>
      </c>
      <c r="AO126" s="15" t="str">
        <f ca="1">IFERROR(INDEX(레드마인_배치!E:E,MATCH(OFFSET(A126,,AN126),레드마인_배치!G:G,0)),"")</f>
        <v>미대상</v>
      </c>
      <c r="AP126" t="s">
        <v>3330</v>
      </c>
    </row>
    <row r="127" spans="1:42">
      <c r="A127" s="3" t="s">
        <v>2960</v>
      </c>
      <c r="B127" s="3" t="s">
        <v>643</v>
      </c>
      <c r="C127" s="3" t="s">
        <v>644</v>
      </c>
      <c r="D127" s="3" t="s">
        <v>645</v>
      </c>
      <c r="E127" s="3" t="s">
        <v>647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>
        <f t="shared" si="1"/>
        <v>4</v>
      </c>
      <c r="AH127" s="3" t="s">
        <v>647</v>
      </c>
      <c r="AI127" s="3" t="str">
        <f>IFERROR(IF($AG127&lt;=$AN127,MATCH($AH127,레드마인_배치!G:G,0),MATCH($AH127,레드마인_서비스!G:G,0)),"")</f>
        <v/>
      </c>
      <c r="AJ127" s="3" t="str" cm="1">
        <f t="array" ref="AJ127">IFERROR(INDEX(IF($AG127&lt;=$AN127,레드마인_배치!E:E,레드마인_서비스!E:E),콜트리분석!$AI127),"")</f>
        <v/>
      </c>
      <c r="AK127" s="3" t="str" cm="1">
        <f t="array" ref="AK127">IFERROR(INDEX(IF($AG127&lt;=$AN127,레드마인_배치!H:H,레드마인_서비스!H:H),콜트리분석!$AI127),"")</f>
        <v/>
      </c>
      <c r="AL127" s="3" t="str" cm="1">
        <f t="array" ref="AL127">IFERROR(INDEX(IF($AG127&lt;=$AN127,레드마인_배치!I:I,레드마인_서비스!I:I),콜트리분석!$AI127),"")</f>
        <v/>
      </c>
      <c r="AM127" s="3" t="str" cm="1">
        <f t="array" ref="AM127">IFERROR(INDEX(IF($AG127&lt;=$AN127,레드마인_배치!J:J,레드마인_서비스!J:J),콜트리분석!$AI127),"")</f>
        <v/>
      </c>
      <c r="AN127" s="3">
        <v>2</v>
      </c>
      <c r="AO127" s="15" t="str">
        <f ca="1">IFERROR(INDEX(레드마인_배치!E:E,MATCH(OFFSET(A127,,AN127),레드마인_배치!G:G,0)),"")</f>
        <v>미대상</v>
      </c>
      <c r="AP127" t="s">
        <v>3330</v>
      </c>
    </row>
    <row r="128" spans="1:42">
      <c r="A128" s="3" t="s">
        <v>2960</v>
      </c>
      <c r="B128" s="3" t="s">
        <v>643</v>
      </c>
      <c r="C128" s="3" t="s">
        <v>644</v>
      </c>
      <c r="D128" s="3" t="s">
        <v>645</v>
      </c>
      <c r="E128" s="3" t="s">
        <v>648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>
        <f t="shared" si="1"/>
        <v>4</v>
      </c>
      <c r="AH128" s="3" t="s">
        <v>648</v>
      </c>
      <c r="AI128" s="3" t="str">
        <f>IFERROR(IF($AG128&lt;=$AN128,MATCH($AH128,레드마인_배치!G:G,0),MATCH($AH128,레드마인_서비스!G:G,0)),"")</f>
        <v/>
      </c>
      <c r="AJ128" s="3" t="str" cm="1">
        <f t="array" ref="AJ128">IFERROR(INDEX(IF($AG128&lt;=$AN128,레드마인_배치!E:E,레드마인_서비스!E:E),콜트리분석!$AI128),"")</f>
        <v/>
      </c>
      <c r="AK128" s="3" t="str" cm="1">
        <f t="array" ref="AK128">IFERROR(INDEX(IF($AG128&lt;=$AN128,레드마인_배치!H:H,레드마인_서비스!H:H),콜트리분석!$AI128),"")</f>
        <v/>
      </c>
      <c r="AL128" s="3" t="str" cm="1">
        <f t="array" ref="AL128">IFERROR(INDEX(IF($AG128&lt;=$AN128,레드마인_배치!I:I,레드마인_서비스!I:I),콜트리분석!$AI128),"")</f>
        <v/>
      </c>
      <c r="AM128" s="3" t="str" cm="1">
        <f t="array" ref="AM128">IFERROR(INDEX(IF($AG128&lt;=$AN128,레드마인_배치!J:J,레드마인_서비스!J:J),콜트리분석!$AI128),"")</f>
        <v/>
      </c>
      <c r="AN128" s="3">
        <v>2</v>
      </c>
      <c r="AO128" s="15" t="str">
        <f ca="1">IFERROR(INDEX(레드마인_배치!E:E,MATCH(OFFSET(A128,,AN128),레드마인_배치!G:G,0)),"")</f>
        <v>미대상</v>
      </c>
      <c r="AP128" t="s">
        <v>3330</v>
      </c>
    </row>
    <row r="129" spans="1:42">
      <c r="A129" s="3" t="s">
        <v>2960</v>
      </c>
      <c r="B129" s="3" t="s">
        <v>643</v>
      </c>
      <c r="C129" s="3" t="s">
        <v>644</v>
      </c>
      <c r="D129" s="3" t="s">
        <v>645</v>
      </c>
      <c r="E129" s="3" t="s">
        <v>649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>
        <f t="shared" si="1"/>
        <v>4</v>
      </c>
      <c r="AH129" s="3" t="s">
        <v>649</v>
      </c>
      <c r="AI129" s="3" t="str">
        <f>IFERROR(IF($AG129&lt;=$AN129,MATCH($AH129,레드마인_배치!G:G,0),MATCH($AH129,레드마인_서비스!G:G,0)),"")</f>
        <v/>
      </c>
      <c r="AJ129" s="3" t="str" cm="1">
        <f t="array" ref="AJ129">IFERROR(INDEX(IF($AG129&lt;=$AN129,레드마인_배치!E:E,레드마인_서비스!E:E),콜트리분석!$AI129),"")</f>
        <v/>
      </c>
      <c r="AK129" s="3" t="str" cm="1">
        <f t="array" ref="AK129">IFERROR(INDEX(IF($AG129&lt;=$AN129,레드마인_배치!H:H,레드마인_서비스!H:H),콜트리분석!$AI129),"")</f>
        <v/>
      </c>
      <c r="AL129" s="3" t="str" cm="1">
        <f t="array" ref="AL129">IFERROR(INDEX(IF($AG129&lt;=$AN129,레드마인_배치!I:I,레드마인_서비스!I:I),콜트리분석!$AI129),"")</f>
        <v/>
      </c>
      <c r="AM129" s="3" t="str" cm="1">
        <f t="array" ref="AM129">IFERROR(INDEX(IF($AG129&lt;=$AN129,레드마인_배치!J:J,레드마인_서비스!J:J),콜트리분석!$AI129),"")</f>
        <v/>
      </c>
      <c r="AN129" s="3">
        <v>2</v>
      </c>
      <c r="AO129" s="15" t="str">
        <f ca="1">IFERROR(INDEX(레드마인_배치!E:E,MATCH(OFFSET(A129,,AN129),레드마인_배치!G:G,0)),"")</f>
        <v>미대상</v>
      </c>
      <c r="AP129" t="s">
        <v>3330</v>
      </c>
    </row>
    <row r="130" spans="1:42">
      <c r="A130" s="3" t="s">
        <v>2960</v>
      </c>
      <c r="B130" s="3" t="s">
        <v>643</v>
      </c>
      <c r="C130" s="3" t="s">
        <v>644</v>
      </c>
      <c r="D130" s="3" t="s">
        <v>645</v>
      </c>
      <c r="E130" s="3" t="s">
        <v>650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>
        <f t="shared" ref="AG130:AG193" si="2">COUNTA(B130:AF130)</f>
        <v>4</v>
      </c>
      <c r="AH130" s="3" t="s">
        <v>650</v>
      </c>
      <c r="AI130" s="3" t="str">
        <f>IFERROR(IF($AG130&lt;=$AN130,MATCH($AH130,레드마인_배치!G:G,0),MATCH($AH130,레드마인_서비스!G:G,0)),"")</f>
        <v/>
      </c>
      <c r="AJ130" s="3" t="str" cm="1">
        <f t="array" ref="AJ130">IFERROR(INDEX(IF($AG130&lt;=$AN130,레드마인_배치!E:E,레드마인_서비스!E:E),콜트리분석!$AI130),"")</f>
        <v/>
      </c>
      <c r="AK130" s="3" t="str" cm="1">
        <f t="array" ref="AK130">IFERROR(INDEX(IF($AG130&lt;=$AN130,레드마인_배치!H:H,레드마인_서비스!H:H),콜트리분석!$AI130),"")</f>
        <v/>
      </c>
      <c r="AL130" s="3" t="str" cm="1">
        <f t="array" ref="AL130">IFERROR(INDEX(IF($AG130&lt;=$AN130,레드마인_배치!I:I,레드마인_서비스!I:I),콜트리분석!$AI130),"")</f>
        <v/>
      </c>
      <c r="AM130" s="3" t="str" cm="1">
        <f t="array" ref="AM130">IFERROR(INDEX(IF($AG130&lt;=$AN130,레드마인_배치!J:J,레드마인_서비스!J:J),콜트리분석!$AI130),"")</f>
        <v/>
      </c>
      <c r="AN130" s="3">
        <v>2</v>
      </c>
      <c r="AO130" s="15" t="str">
        <f ca="1">IFERROR(INDEX(레드마인_배치!E:E,MATCH(OFFSET(A130,,AN130),레드마인_배치!G:G,0)),"")</f>
        <v>미대상</v>
      </c>
      <c r="AP130" t="s">
        <v>3330</v>
      </c>
    </row>
    <row r="131" spans="1:42">
      <c r="A131" s="3" t="s">
        <v>2960</v>
      </c>
      <c r="B131" s="3" t="s">
        <v>643</v>
      </c>
      <c r="C131" s="3" t="s">
        <v>644</v>
      </c>
      <c r="D131" s="3" t="s">
        <v>645</v>
      </c>
      <c r="E131" s="3" t="s">
        <v>651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>
        <f t="shared" si="2"/>
        <v>4</v>
      </c>
      <c r="AH131" s="3" t="s">
        <v>651</v>
      </c>
      <c r="AI131" s="3" t="str">
        <f>IFERROR(IF($AG131&lt;=$AN131,MATCH($AH131,레드마인_배치!G:G,0),MATCH($AH131,레드마인_서비스!G:G,0)),"")</f>
        <v/>
      </c>
      <c r="AJ131" s="3" t="str" cm="1">
        <f t="array" ref="AJ131">IFERROR(INDEX(IF($AG131&lt;=$AN131,레드마인_배치!E:E,레드마인_서비스!E:E),콜트리분석!$AI131),"")</f>
        <v/>
      </c>
      <c r="AK131" s="3" t="str" cm="1">
        <f t="array" ref="AK131">IFERROR(INDEX(IF($AG131&lt;=$AN131,레드마인_배치!H:H,레드마인_서비스!H:H),콜트리분석!$AI131),"")</f>
        <v/>
      </c>
      <c r="AL131" s="3" t="str" cm="1">
        <f t="array" ref="AL131">IFERROR(INDEX(IF($AG131&lt;=$AN131,레드마인_배치!I:I,레드마인_서비스!I:I),콜트리분석!$AI131),"")</f>
        <v/>
      </c>
      <c r="AM131" s="3" t="str" cm="1">
        <f t="array" ref="AM131">IFERROR(INDEX(IF($AG131&lt;=$AN131,레드마인_배치!J:J,레드마인_서비스!J:J),콜트리분석!$AI131),"")</f>
        <v/>
      </c>
      <c r="AN131" s="3">
        <v>2</v>
      </c>
      <c r="AO131" s="15" t="str">
        <f ca="1">IFERROR(INDEX(레드마인_배치!E:E,MATCH(OFFSET(A131,,AN131),레드마인_배치!G:G,0)),"")</f>
        <v>미대상</v>
      </c>
      <c r="AP131" t="s">
        <v>3330</v>
      </c>
    </row>
    <row r="132" spans="1:42">
      <c r="A132" s="3" t="s">
        <v>2960</v>
      </c>
      <c r="B132" s="3" t="s">
        <v>643</v>
      </c>
      <c r="C132" s="3" t="s">
        <v>644</v>
      </c>
      <c r="D132" s="3" t="s">
        <v>652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>
        <f t="shared" si="2"/>
        <v>3</v>
      </c>
      <c r="AH132" s="3" t="s">
        <v>652</v>
      </c>
      <c r="AI132" s="3">
        <f>IFERROR(IF($AG132&lt;=$AN132,MATCH($AH132,레드마인_배치!G:G,0),MATCH($AH132,레드마인_서비스!G:G,0)),"")</f>
        <v>99</v>
      </c>
      <c r="AJ132" s="3" t="str" cm="1">
        <f t="array" ref="AJ132">IFERROR(INDEX(IF($AG132&lt;=$AN132,레드마인_배치!E:E,레드마인_서비스!E:E),콜트리분석!$AI132),"")</f>
        <v>미대상</v>
      </c>
      <c r="AK132" s="3" t="str" cm="1">
        <f t="array" ref="AK132">IFERROR(INDEX(IF($AG132&lt;=$AN132,레드마인_배치!H:H,레드마인_서비스!H:H),콜트리분석!$AI132),"")</f>
        <v>ICO0500U</v>
      </c>
      <c r="AL132" s="3" t="str" cm="1">
        <f t="array" ref="AL132">IFERROR(INDEX(IF($AG132&lt;=$AN132,레드마인_배치!I:I,레드마인_서비스!I:I),콜트리분석!$AI132),"")</f>
        <v>P/Order File - Creation (Different Server)</v>
      </c>
      <c r="AM132" s="3" t="str" cm="1">
        <f t="array" ref="AM132">IFERROR(INDEX(IF($AG132&lt;=$AN132,레드마인_배치!J:J,레드마인_서비스!J:J),콜트리분석!$AI132),"")</f>
        <v>서비스</v>
      </c>
      <c r="AN132" s="3">
        <v>2</v>
      </c>
      <c r="AO132" s="15" t="str">
        <f ca="1">IFERROR(INDEX(레드마인_배치!E:E,MATCH(OFFSET(A132,,AN132),레드마인_배치!G:G,0)),"")</f>
        <v>미대상</v>
      </c>
      <c r="AP132" t="s">
        <v>3330</v>
      </c>
    </row>
    <row r="133" spans="1:42">
      <c r="A133" s="3" t="s">
        <v>2960</v>
      </c>
      <c r="B133" s="3" t="s">
        <v>643</v>
      </c>
      <c r="C133" s="3" t="s">
        <v>644</v>
      </c>
      <c r="D133" s="3" t="s">
        <v>652</v>
      </c>
      <c r="E133" s="3" t="s">
        <v>653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>
        <f t="shared" si="2"/>
        <v>4</v>
      </c>
      <c r="AH133" s="3" t="s">
        <v>653</v>
      </c>
      <c r="AI133" s="3" t="str">
        <f>IFERROR(IF($AG133&lt;=$AN133,MATCH($AH133,레드마인_배치!G:G,0),MATCH($AH133,레드마인_서비스!G:G,0)),"")</f>
        <v/>
      </c>
      <c r="AJ133" s="3" t="str" cm="1">
        <f t="array" ref="AJ133">IFERROR(INDEX(IF($AG133&lt;=$AN133,레드마인_배치!E:E,레드마인_서비스!E:E),콜트리분석!$AI133),"")</f>
        <v/>
      </c>
      <c r="AK133" s="3" t="str" cm="1">
        <f t="array" ref="AK133">IFERROR(INDEX(IF($AG133&lt;=$AN133,레드마인_배치!H:H,레드마인_서비스!H:H),콜트리분석!$AI133),"")</f>
        <v/>
      </c>
      <c r="AL133" s="3" t="str" cm="1">
        <f t="array" ref="AL133">IFERROR(INDEX(IF($AG133&lt;=$AN133,레드마인_배치!I:I,레드마인_서비스!I:I),콜트리분석!$AI133),"")</f>
        <v/>
      </c>
      <c r="AM133" s="3" t="str" cm="1">
        <f t="array" ref="AM133">IFERROR(INDEX(IF($AG133&lt;=$AN133,레드마인_배치!J:J,레드마인_서비스!J:J),콜트리분석!$AI133),"")</f>
        <v/>
      </c>
      <c r="AN133" s="3">
        <v>2</v>
      </c>
      <c r="AO133" s="15" t="str">
        <f ca="1">IFERROR(INDEX(레드마인_배치!E:E,MATCH(OFFSET(A133,,AN133),레드마인_배치!G:G,0)),"")</f>
        <v>미대상</v>
      </c>
      <c r="AP133" t="s">
        <v>3330</v>
      </c>
    </row>
    <row r="134" spans="1:42">
      <c r="A134" s="3" t="s">
        <v>2960</v>
      </c>
      <c r="B134" s="3" t="s">
        <v>643</v>
      </c>
      <c r="C134" s="3" t="s">
        <v>644</v>
      </c>
      <c r="D134" s="3" t="s">
        <v>652</v>
      </c>
      <c r="E134" s="3" t="s">
        <v>653</v>
      </c>
      <c r="F134" s="3" t="s">
        <v>654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>
        <f t="shared" si="2"/>
        <v>5</v>
      </c>
      <c r="AH134" s="3" t="s">
        <v>654</v>
      </c>
      <c r="AI134" s="3" t="str">
        <f>IFERROR(IF($AG134&lt;=$AN134,MATCH($AH134,레드마인_배치!G:G,0),MATCH($AH134,레드마인_서비스!G:G,0)),"")</f>
        <v/>
      </c>
      <c r="AJ134" s="3" t="str" cm="1">
        <f t="array" ref="AJ134">IFERROR(INDEX(IF($AG134&lt;=$AN134,레드마인_배치!E:E,레드마인_서비스!E:E),콜트리분석!$AI134),"")</f>
        <v/>
      </c>
      <c r="AK134" s="3" t="str" cm="1">
        <f t="array" ref="AK134">IFERROR(INDEX(IF($AG134&lt;=$AN134,레드마인_배치!H:H,레드마인_서비스!H:H),콜트리분석!$AI134),"")</f>
        <v/>
      </c>
      <c r="AL134" s="3" t="str" cm="1">
        <f t="array" ref="AL134">IFERROR(INDEX(IF($AG134&lt;=$AN134,레드마인_배치!I:I,레드마인_서비스!I:I),콜트리분석!$AI134),"")</f>
        <v/>
      </c>
      <c r="AM134" s="3" t="str" cm="1">
        <f t="array" ref="AM134">IFERROR(INDEX(IF($AG134&lt;=$AN134,레드마인_배치!J:J,레드마인_서비스!J:J),콜트리분석!$AI134),"")</f>
        <v/>
      </c>
      <c r="AN134" s="3">
        <v>2</v>
      </c>
      <c r="AO134" s="15" t="str">
        <f ca="1">IFERROR(INDEX(레드마인_배치!E:E,MATCH(OFFSET(A134,,AN134),레드마인_배치!G:G,0)),"")</f>
        <v>미대상</v>
      </c>
      <c r="AP134" t="s">
        <v>3330</v>
      </c>
    </row>
    <row r="135" spans="1:42">
      <c r="A135" s="3" t="s">
        <v>2960</v>
      </c>
      <c r="B135" s="3" t="s">
        <v>643</v>
      </c>
      <c r="C135" s="3" t="s">
        <v>644</v>
      </c>
      <c r="D135" s="3" t="s">
        <v>652</v>
      </c>
      <c r="E135" s="3" t="s">
        <v>646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>
        <f t="shared" si="2"/>
        <v>4</v>
      </c>
      <c r="AH135" s="3" t="s">
        <v>646</v>
      </c>
      <c r="AI135" s="3" t="str">
        <f>IFERROR(IF($AG135&lt;=$AN135,MATCH($AH135,레드마인_배치!G:G,0),MATCH($AH135,레드마인_서비스!G:G,0)),"")</f>
        <v/>
      </c>
      <c r="AJ135" s="3" t="str" cm="1">
        <f t="array" ref="AJ135">IFERROR(INDEX(IF($AG135&lt;=$AN135,레드마인_배치!E:E,레드마인_서비스!E:E),콜트리분석!$AI135),"")</f>
        <v/>
      </c>
      <c r="AK135" s="3" t="str" cm="1">
        <f t="array" ref="AK135">IFERROR(INDEX(IF($AG135&lt;=$AN135,레드마인_배치!H:H,레드마인_서비스!H:H),콜트리분석!$AI135),"")</f>
        <v/>
      </c>
      <c r="AL135" s="3" t="str" cm="1">
        <f t="array" ref="AL135">IFERROR(INDEX(IF($AG135&lt;=$AN135,레드마인_배치!I:I,레드마인_서비스!I:I),콜트리분석!$AI135),"")</f>
        <v/>
      </c>
      <c r="AM135" s="3" t="str" cm="1">
        <f t="array" ref="AM135">IFERROR(INDEX(IF($AG135&lt;=$AN135,레드마인_배치!J:J,레드마인_서비스!J:J),콜트리분석!$AI135),"")</f>
        <v/>
      </c>
      <c r="AN135" s="3">
        <v>2</v>
      </c>
      <c r="AO135" s="15" t="str">
        <f ca="1">IFERROR(INDEX(레드마인_배치!E:E,MATCH(OFFSET(A135,,AN135),레드마인_배치!G:G,0)),"")</f>
        <v>미대상</v>
      </c>
      <c r="AP135" t="s">
        <v>3330</v>
      </c>
    </row>
    <row r="136" spans="1:42">
      <c r="A136" s="3" t="s">
        <v>2960</v>
      </c>
      <c r="B136" s="3" t="s">
        <v>643</v>
      </c>
      <c r="C136" s="3" t="s">
        <v>644</v>
      </c>
      <c r="D136" s="3" t="s">
        <v>652</v>
      </c>
      <c r="E136" s="3" t="s">
        <v>647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>
        <f t="shared" si="2"/>
        <v>4</v>
      </c>
      <c r="AH136" s="3" t="s">
        <v>647</v>
      </c>
      <c r="AI136" s="3" t="str">
        <f>IFERROR(IF($AG136&lt;=$AN136,MATCH($AH136,레드마인_배치!G:G,0),MATCH($AH136,레드마인_서비스!G:G,0)),"")</f>
        <v/>
      </c>
      <c r="AJ136" s="3" t="str" cm="1">
        <f t="array" ref="AJ136">IFERROR(INDEX(IF($AG136&lt;=$AN136,레드마인_배치!E:E,레드마인_서비스!E:E),콜트리분석!$AI136),"")</f>
        <v/>
      </c>
      <c r="AK136" s="3" t="str" cm="1">
        <f t="array" ref="AK136">IFERROR(INDEX(IF($AG136&lt;=$AN136,레드마인_배치!H:H,레드마인_서비스!H:H),콜트리분석!$AI136),"")</f>
        <v/>
      </c>
      <c r="AL136" s="3" t="str" cm="1">
        <f t="array" ref="AL136">IFERROR(INDEX(IF($AG136&lt;=$AN136,레드마인_배치!I:I,레드마인_서비스!I:I),콜트리분석!$AI136),"")</f>
        <v/>
      </c>
      <c r="AM136" s="3" t="str" cm="1">
        <f t="array" ref="AM136">IFERROR(INDEX(IF($AG136&lt;=$AN136,레드마인_배치!J:J,레드마인_서비스!J:J),콜트리분석!$AI136),"")</f>
        <v/>
      </c>
      <c r="AN136" s="3">
        <v>2</v>
      </c>
      <c r="AO136" s="15" t="str">
        <f ca="1">IFERROR(INDEX(레드마인_배치!E:E,MATCH(OFFSET(A136,,AN136),레드마인_배치!G:G,0)),"")</f>
        <v>미대상</v>
      </c>
      <c r="AP136" t="s">
        <v>3330</v>
      </c>
    </row>
    <row r="137" spans="1:42">
      <c r="A137" s="3" t="s">
        <v>2960</v>
      </c>
      <c r="B137" s="3" t="s">
        <v>643</v>
      </c>
      <c r="C137" s="3" t="s">
        <v>644</v>
      </c>
      <c r="D137" s="3" t="s">
        <v>652</v>
      </c>
      <c r="E137" s="3" t="s">
        <v>648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>
        <f t="shared" si="2"/>
        <v>4</v>
      </c>
      <c r="AH137" s="3" t="s">
        <v>648</v>
      </c>
      <c r="AI137" s="3" t="str">
        <f>IFERROR(IF($AG137&lt;=$AN137,MATCH($AH137,레드마인_배치!G:G,0),MATCH($AH137,레드마인_서비스!G:G,0)),"")</f>
        <v/>
      </c>
      <c r="AJ137" s="3" t="str" cm="1">
        <f t="array" ref="AJ137">IFERROR(INDEX(IF($AG137&lt;=$AN137,레드마인_배치!E:E,레드마인_서비스!E:E),콜트리분석!$AI137),"")</f>
        <v/>
      </c>
      <c r="AK137" s="3" t="str" cm="1">
        <f t="array" ref="AK137">IFERROR(INDEX(IF($AG137&lt;=$AN137,레드마인_배치!H:H,레드마인_서비스!H:H),콜트리분석!$AI137),"")</f>
        <v/>
      </c>
      <c r="AL137" s="3" t="str" cm="1">
        <f t="array" ref="AL137">IFERROR(INDEX(IF($AG137&lt;=$AN137,레드마인_배치!I:I,레드마인_서비스!I:I),콜트리분석!$AI137),"")</f>
        <v/>
      </c>
      <c r="AM137" s="3" t="str" cm="1">
        <f t="array" ref="AM137">IFERROR(INDEX(IF($AG137&lt;=$AN137,레드마인_배치!J:J,레드마인_서비스!J:J),콜트리분석!$AI137),"")</f>
        <v/>
      </c>
      <c r="AN137" s="3">
        <v>2</v>
      </c>
      <c r="AO137" s="15" t="str">
        <f ca="1">IFERROR(INDEX(레드마인_배치!E:E,MATCH(OFFSET(A137,,AN137),레드마인_배치!G:G,0)),"")</f>
        <v>미대상</v>
      </c>
      <c r="AP137" t="s">
        <v>3330</v>
      </c>
    </row>
    <row r="138" spans="1:42">
      <c r="A138" s="3" t="s">
        <v>2960</v>
      </c>
      <c r="B138" s="3" t="s">
        <v>643</v>
      </c>
      <c r="C138" s="3" t="s">
        <v>644</v>
      </c>
      <c r="D138" s="3" t="s">
        <v>652</v>
      </c>
      <c r="E138" s="3" t="s">
        <v>649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>
        <f t="shared" si="2"/>
        <v>4</v>
      </c>
      <c r="AH138" s="3" t="s">
        <v>649</v>
      </c>
      <c r="AI138" s="3" t="str">
        <f>IFERROR(IF($AG138&lt;=$AN138,MATCH($AH138,레드마인_배치!G:G,0),MATCH($AH138,레드마인_서비스!G:G,0)),"")</f>
        <v/>
      </c>
      <c r="AJ138" s="3" t="str" cm="1">
        <f t="array" ref="AJ138">IFERROR(INDEX(IF($AG138&lt;=$AN138,레드마인_배치!E:E,레드마인_서비스!E:E),콜트리분석!$AI138),"")</f>
        <v/>
      </c>
      <c r="AK138" s="3" t="str" cm="1">
        <f t="array" ref="AK138">IFERROR(INDEX(IF($AG138&lt;=$AN138,레드마인_배치!H:H,레드마인_서비스!H:H),콜트리분석!$AI138),"")</f>
        <v/>
      </c>
      <c r="AL138" s="3" t="str" cm="1">
        <f t="array" ref="AL138">IFERROR(INDEX(IF($AG138&lt;=$AN138,레드마인_배치!I:I,레드마인_서비스!I:I),콜트리분석!$AI138),"")</f>
        <v/>
      </c>
      <c r="AM138" s="3" t="str" cm="1">
        <f t="array" ref="AM138">IFERROR(INDEX(IF($AG138&lt;=$AN138,레드마인_배치!J:J,레드마인_서비스!J:J),콜트리분석!$AI138),"")</f>
        <v/>
      </c>
      <c r="AN138" s="3">
        <v>2</v>
      </c>
      <c r="AO138" s="15" t="str">
        <f ca="1">IFERROR(INDEX(레드마인_배치!E:E,MATCH(OFFSET(A138,,AN138),레드마인_배치!G:G,0)),"")</f>
        <v>미대상</v>
      </c>
      <c r="AP138" t="s">
        <v>3330</v>
      </c>
    </row>
    <row r="139" spans="1:42">
      <c r="A139" s="3" t="s">
        <v>2960</v>
      </c>
      <c r="B139" s="3" t="s">
        <v>643</v>
      </c>
      <c r="C139" s="3" t="s">
        <v>644</v>
      </c>
      <c r="D139" s="3" t="s">
        <v>652</v>
      </c>
      <c r="E139" s="3" t="s">
        <v>650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>
        <f t="shared" si="2"/>
        <v>4</v>
      </c>
      <c r="AH139" s="3" t="s">
        <v>650</v>
      </c>
      <c r="AI139" s="3" t="str">
        <f>IFERROR(IF($AG139&lt;=$AN139,MATCH($AH139,레드마인_배치!G:G,0),MATCH($AH139,레드마인_서비스!G:G,0)),"")</f>
        <v/>
      </c>
      <c r="AJ139" s="3" t="str" cm="1">
        <f t="array" ref="AJ139">IFERROR(INDEX(IF($AG139&lt;=$AN139,레드마인_배치!E:E,레드마인_서비스!E:E),콜트리분석!$AI139),"")</f>
        <v/>
      </c>
      <c r="AK139" s="3" t="str" cm="1">
        <f t="array" ref="AK139">IFERROR(INDEX(IF($AG139&lt;=$AN139,레드마인_배치!H:H,레드마인_서비스!H:H),콜트리분석!$AI139),"")</f>
        <v/>
      </c>
      <c r="AL139" s="3" t="str" cm="1">
        <f t="array" ref="AL139">IFERROR(INDEX(IF($AG139&lt;=$AN139,레드마인_배치!I:I,레드마인_서비스!I:I),콜트리분석!$AI139),"")</f>
        <v/>
      </c>
      <c r="AM139" s="3" t="str" cm="1">
        <f t="array" ref="AM139">IFERROR(INDEX(IF($AG139&lt;=$AN139,레드마인_배치!J:J,레드마인_서비스!J:J),콜트리분석!$AI139),"")</f>
        <v/>
      </c>
      <c r="AN139" s="3">
        <v>2</v>
      </c>
      <c r="AO139" s="15" t="str">
        <f ca="1">IFERROR(INDEX(레드마인_배치!E:E,MATCH(OFFSET(A139,,AN139),레드마인_배치!G:G,0)),"")</f>
        <v>미대상</v>
      </c>
      <c r="AP139" t="s">
        <v>3330</v>
      </c>
    </row>
    <row r="140" spans="1:42">
      <c r="A140" s="3" t="s">
        <v>2960</v>
      </c>
      <c r="B140" s="3" t="s">
        <v>643</v>
      </c>
      <c r="C140" s="3" t="s">
        <v>644</v>
      </c>
      <c r="D140" s="3" t="s">
        <v>652</v>
      </c>
      <c r="E140" s="3" t="s">
        <v>651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>
        <f t="shared" si="2"/>
        <v>4</v>
      </c>
      <c r="AH140" s="3" t="s">
        <v>651</v>
      </c>
      <c r="AI140" s="3" t="str">
        <f>IFERROR(IF($AG140&lt;=$AN140,MATCH($AH140,레드마인_배치!G:G,0),MATCH($AH140,레드마인_서비스!G:G,0)),"")</f>
        <v/>
      </c>
      <c r="AJ140" s="3" t="str" cm="1">
        <f t="array" ref="AJ140">IFERROR(INDEX(IF($AG140&lt;=$AN140,레드마인_배치!E:E,레드마인_서비스!E:E),콜트리분석!$AI140),"")</f>
        <v/>
      </c>
      <c r="AK140" s="3" t="str" cm="1">
        <f t="array" ref="AK140">IFERROR(INDEX(IF($AG140&lt;=$AN140,레드마인_배치!H:H,레드마인_서비스!H:H),콜트리분석!$AI140),"")</f>
        <v/>
      </c>
      <c r="AL140" s="3" t="str" cm="1">
        <f t="array" ref="AL140">IFERROR(INDEX(IF($AG140&lt;=$AN140,레드마인_배치!I:I,레드마인_서비스!I:I),콜트리분석!$AI140),"")</f>
        <v/>
      </c>
      <c r="AM140" s="3" t="str" cm="1">
        <f t="array" ref="AM140">IFERROR(INDEX(IF($AG140&lt;=$AN140,레드마인_배치!J:J,레드마인_서비스!J:J),콜트리분석!$AI140),"")</f>
        <v/>
      </c>
      <c r="AN140" s="3">
        <v>2</v>
      </c>
      <c r="AO140" s="15" t="str">
        <f ca="1">IFERROR(INDEX(레드마인_배치!E:E,MATCH(OFFSET(A140,,AN140),레드마인_배치!G:G,0)),"")</f>
        <v>미대상</v>
      </c>
      <c r="AP140" t="s">
        <v>3330</v>
      </c>
    </row>
    <row r="141" spans="1:42">
      <c r="A141" s="3" t="s">
        <v>2960</v>
      </c>
      <c r="B141" s="3" t="s">
        <v>643</v>
      </c>
      <c r="C141" s="3" t="s">
        <v>619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>
        <f t="shared" si="2"/>
        <v>2</v>
      </c>
      <c r="AH141" s="3" t="s">
        <v>619</v>
      </c>
      <c r="AI141" s="3" t="str">
        <f>IFERROR(IF($AG141&lt;=$AN141,MATCH($AH141,레드마인_배치!G:G,0),MATCH($AH141,레드마인_서비스!G:G,0)),"")</f>
        <v/>
      </c>
      <c r="AJ141" s="3" t="str" cm="1">
        <f t="array" ref="AJ141">IFERROR(INDEX(IF($AG141&lt;=$AN141,레드마인_배치!E:E,레드마인_서비스!E:E),콜트리분석!$AI141),"")</f>
        <v/>
      </c>
      <c r="AK141" s="3" t="str" cm="1">
        <f t="array" ref="AK141">IFERROR(INDEX(IF($AG141&lt;=$AN141,레드마인_배치!H:H,레드마인_서비스!H:H),콜트리분석!$AI141),"")</f>
        <v/>
      </c>
      <c r="AL141" s="3" t="str" cm="1">
        <f t="array" ref="AL141">IFERROR(INDEX(IF($AG141&lt;=$AN141,레드마인_배치!I:I,레드마인_서비스!I:I),콜트리분석!$AI141),"")</f>
        <v/>
      </c>
      <c r="AM141" s="3" t="str" cm="1">
        <f t="array" ref="AM141">IFERROR(INDEX(IF($AG141&lt;=$AN141,레드마인_배치!J:J,레드마인_서비스!J:J),콜트리분석!$AI141),"")</f>
        <v/>
      </c>
      <c r="AN141" s="3">
        <v>2</v>
      </c>
      <c r="AO141" s="15" t="str">
        <f ca="1">IFERROR(INDEX(레드마인_배치!E:E,MATCH(OFFSET(A141,,AN141),레드마인_배치!G:G,0)),"")</f>
        <v/>
      </c>
      <c r="AP141" t="s">
        <v>3330</v>
      </c>
    </row>
    <row r="142" spans="1:42">
      <c r="A142" s="3" t="s">
        <v>2960</v>
      </c>
      <c r="B142" s="3" t="s">
        <v>643</v>
      </c>
      <c r="C142" s="3" t="s">
        <v>619</v>
      </c>
      <c r="D142" s="3" t="s">
        <v>620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>
        <f t="shared" si="2"/>
        <v>3</v>
      </c>
      <c r="AH142" s="3" t="s">
        <v>620</v>
      </c>
      <c r="AI142" s="3" t="str">
        <f>IFERROR(IF($AG142&lt;=$AN142,MATCH($AH142,레드마인_배치!G:G,0),MATCH($AH142,레드마인_서비스!G:G,0)),"")</f>
        <v/>
      </c>
      <c r="AJ142" s="3" t="str" cm="1">
        <f t="array" ref="AJ142">IFERROR(INDEX(IF($AG142&lt;=$AN142,레드마인_배치!E:E,레드마인_서비스!E:E),콜트리분석!$AI142),"")</f>
        <v/>
      </c>
      <c r="AK142" s="3" t="str" cm="1">
        <f t="array" ref="AK142">IFERROR(INDEX(IF($AG142&lt;=$AN142,레드마인_배치!H:H,레드마인_서비스!H:H),콜트리분석!$AI142),"")</f>
        <v/>
      </c>
      <c r="AL142" s="3" t="str" cm="1">
        <f t="array" ref="AL142">IFERROR(INDEX(IF($AG142&lt;=$AN142,레드마인_배치!I:I,레드마인_서비스!I:I),콜트리분석!$AI142),"")</f>
        <v/>
      </c>
      <c r="AM142" s="3" t="str" cm="1">
        <f t="array" ref="AM142">IFERROR(INDEX(IF($AG142&lt;=$AN142,레드마인_배치!J:J,레드마인_서비스!J:J),콜트리분석!$AI142),"")</f>
        <v/>
      </c>
      <c r="AN142" s="3">
        <v>2</v>
      </c>
      <c r="AO142" s="15" t="str">
        <f ca="1">IFERROR(INDEX(레드마인_배치!E:E,MATCH(OFFSET(A142,,AN142),레드마인_배치!G:G,0)),"")</f>
        <v/>
      </c>
      <c r="AP142" t="s">
        <v>3340</v>
      </c>
    </row>
    <row r="143" spans="1:42">
      <c r="A143" s="3" t="s">
        <v>2960</v>
      </c>
      <c r="B143" s="3" t="s">
        <v>643</v>
      </c>
      <c r="C143" s="3" t="s">
        <v>619</v>
      </c>
      <c r="D143" s="3" t="s">
        <v>620</v>
      </c>
      <c r="E143" s="3" t="s">
        <v>510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>
        <f t="shared" si="2"/>
        <v>4</v>
      </c>
      <c r="AH143" s="3" t="s">
        <v>510</v>
      </c>
      <c r="AI143" s="3" t="str">
        <f>IFERROR(IF($AG143&lt;=$AN143,MATCH($AH143,레드마인_배치!G:G,0),MATCH($AH143,레드마인_서비스!G:G,0)),"")</f>
        <v/>
      </c>
      <c r="AJ143" s="3" t="str" cm="1">
        <f t="array" ref="AJ143">IFERROR(INDEX(IF($AG143&lt;=$AN143,레드마인_배치!E:E,레드마인_서비스!E:E),콜트리분석!$AI143),"")</f>
        <v/>
      </c>
      <c r="AK143" s="3" t="str" cm="1">
        <f t="array" ref="AK143">IFERROR(INDEX(IF($AG143&lt;=$AN143,레드마인_배치!H:H,레드마인_서비스!H:H),콜트리분석!$AI143),"")</f>
        <v/>
      </c>
      <c r="AL143" s="3" t="str" cm="1">
        <f t="array" ref="AL143">IFERROR(INDEX(IF($AG143&lt;=$AN143,레드마인_배치!I:I,레드마인_서비스!I:I),콜트리분석!$AI143),"")</f>
        <v/>
      </c>
      <c r="AM143" s="3" t="str" cm="1">
        <f t="array" ref="AM143">IFERROR(INDEX(IF($AG143&lt;=$AN143,레드마인_배치!J:J,레드마인_서비스!J:J),콜트리분석!$AI143),"")</f>
        <v/>
      </c>
      <c r="AN143" s="3">
        <v>2</v>
      </c>
      <c r="AO143" s="15" t="str">
        <f ca="1">IFERROR(INDEX(레드마인_배치!E:E,MATCH(OFFSET(A143,,AN143),레드마인_배치!G:G,0)),"")</f>
        <v/>
      </c>
      <c r="AP143" t="s">
        <v>3341</v>
      </c>
    </row>
    <row r="144" spans="1:42">
      <c r="A144" s="3" t="s">
        <v>2960</v>
      </c>
      <c r="B144" s="3" t="s">
        <v>643</v>
      </c>
      <c r="C144" s="3" t="s">
        <v>619</v>
      </c>
      <c r="D144" s="3" t="s">
        <v>510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>
        <f t="shared" si="2"/>
        <v>3</v>
      </c>
      <c r="AH144" s="3" t="s">
        <v>510</v>
      </c>
      <c r="AI144" s="3" t="str">
        <f>IFERROR(IF($AG144&lt;=$AN144,MATCH($AH144,레드마인_배치!G:G,0),MATCH($AH144,레드마인_서비스!G:G,0)),"")</f>
        <v/>
      </c>
      <c r="AJ144" s="3" t="str" cm="1">
        <f t="array" ref="AJ144">IFERROR(INDEX(IF($AG144&lt;=$AN144,레드마인_배치!E:E,레드마인_서비스!E:E),콜트리분석!$AI144),"")</f>
        <v/>
      </c>
      <c r="AK144" s="3" t="str" cm="1">
        <f t="array" ref="AK144">IFERROR(INDEX(IF($AG144&lt;=$AN144,레드마인_배치!H:H,레드마인_서비스!H:H),콜트리분석!$AI144),"")</f>
        <v/>
      </c>
      <c r="AL144" s="3" t="str" cm="1">
        <f t="array" ref="AL144">IFERROR(INDEX(IF($AG144&lt;=$AN144,레드마인_배치!I:I,레드마인_서비스!I:I),콜트리분석!$AI144),"")</f>
        <v/>
      </c>
      <c r="AM144" s="3" t="str" cm="1">
        <f t="array" ref="AM144">IFERROR(INDEX(IF($AG144&lt;=$AN144,레드마인_배치!J:J,레드마인_서비스!J:J),콜트리분석!$AI144),"")</f>
        <v/>
      </c>
      <c r="AN144" s="3">
        <v>2</v>
      </c>
      <c r="AO144" s="15" t="str">
        <f ca="1">IFERROR(INDEX(레드마인_배치!E:E,MATCH(OFFSET(A144,,AN144),레드마인_배치!G:G,0)),"")</f>
        <v/>
      </c>
      <c r="AP144" t="s">
        <v>3341</v>
      </c>
    </row>
    <row r="145" spans="1:42">
      <c r="A145" s="3" t="s">
        <v>2960</v>
      </c>
      <c r="B145" s="3" t="s">
        <v>643</v>
      </c>
      <c r="C145" s="3" t="s">
        <v>619</v>
      </c>
      <c r="D145" s="3" t="s">
        <v>516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>
        <f t="shared" si="2"/>
        <v>3</v>
      </c>
      <c r="AH145" s="3" t="s">
        <v>516</v>
      </c>
      <c r="AI145" s="3" t="str">
        <f>IFERROR(IF($AG145&lt;=$AN145,MATCH($AH145,레드마인_배치!G:G,0),MATCH($AH145,레드마인_서비스!G:G,0)),"")</f>
        <v/>
      </c>
      <c r="AJ145" s="3" t="str" cm="1">
        <f t="array" ref="AJ145">IFERROR(INDEX(IF($AG145&lt;=$AN145,레드마인_배치!E:E,레드마인_서비스!E:E),콜트리분석!$AI145),"")</f>
        <v/>
      </c>
      <c r="AK145" s="3" t="str" cm="1">
        <f t="array" ref="AK145">IFERROR(INDEX(IF($AG145&lt;=$AN145,레드마인_배치!H:H,레드마인_서비스!H:H),콜트리분석!$AI145),"")</f>
        <v/>
      </c>
      <c r="AL145" s="3" t="str" cm="1">
        <f t="array" ref="AL145">IFERROR(INDEX(IF($AG145&lt;=$AN145,레드마인_배치!I:I,레드마인_서비스!I:I),콜트리분석!$AI145),"")</f>
        <v/>
      </c>
      <c r="AM145" s="3" t="str" cm="1">
        <f t="array" ref="AM145">IFERROR(INDEX(IF($AG145&lt;=$AN145,레드마인_배치!J:J,레드마인_서비스!J:J),콜트리분석!$AI145),"")</f>
        <v/>
      </c>
      <c r="AN145" s="3">
        <v>2</v>
      </c>
      <c r="AO145" s="15" t="str">
        <f ca="1">IFERROR(INDEX(레드마인_배치!E:E,MATCH(OFFSET(A145,,AN145),레드마인_배치!G:G,0)),"")</f>
        <v/>
      </c>
      <c r="AP145" t="s">
        <v>3342</v>
      </c>
    </row>
    <row r="146" spans="1:42">
      <c r="A146" s="3" t="s">
        <v>2960</v>
      </c>
      <c r="B146" s="3" t="s">
        <v>643</v>
      </c>
      <c r="C146" s="3" t="s">
        <v>619</v>
      </c>
      <c r="D146" s="3" t="s">
        <v>517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>
        <f t="shared" si="2"/>
        <v>3</v>
      </c>
      <c r="AH146" s="3" t="s">
        <v>517</v>
      </c>
      <c r="AI146" s="3" t="str">
        <f>IFERROR(IF($AG146&lt;=$AN146,MATCH($AH146,레드마인_배치!G:G,0),MATCH($AH146,레드마인_서비스!G:G,0)),"")</f>
        <v/>
      </c>
      <c r="AJ146" s="3" t="str" cm="1">
        <f t="array" ref="AJ146">IFERROR(INDEX(IF($AG146&lt;=$AN146,레드마인_배치!E:E,레드마인_서비스!E:E),콜트리분석!$AI146),"")</f>
        <v/>
      </c>
      <c r="AK146" s="3" t="str" cm="1">
        <f t="array" ref="AK146">IFERROR(INDEX(IF($AG146&lt;=$AN146,레드마인_배치!H:H,레드마인_서비스!H:H),콜트리분석!$AI146),"")</f>
        <v/>
      </c>
      <c r="AL146" s="3" t="str" cm="1">
        <f t="array" ref="AL146">IFERROR(INDEX(IF($AG146&lt;=$AN146,레드마인_배치!I:I,레드마인_서비스!I:I),콜트리분석!$AI146),"")</f>
        <v/>
      </c>
      <c r="AM146" s="3" t="str" cm="1">
        <f t="array" ref="AM146">IFERROR(INDEX(IF($AG146&lt;=$AN146,레드마인_배치!J:J,레드마인_서비스!J:J),콜트리분석!$AI146),"")</f>
        <v/>
      </c>
      <c r="AN146" s="3">
        <v>2</v>
      </c>
      <c r="AO146" s="15" t="str">
        <f ca="1">IFERROR(INDEX(레드마인_배치!E:E,MATCH(OFFSET(A146,,AN146),레드마인_배치!G:G,0)),"")</f>
        <v/>
      </c>
      <c r="AP146" s="26" t="s">
        <v>3343</v>
      </c>
    </row>
    <row r="147" spans="1:42">
      <c r="A147" s="3" t="s">
        <v>2960</v>
      </c>
      <c r="B147" s="3" t="s">
        <v>643</v>
      </c>
      <c r="C147" s="3" t="s">
        <v>619</v>
      </c>
      <c r="D147" s="3" t="s">
        <v>518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>
        <f t="shared" si="2"/>
        <v>3</v>
      </c>
      <c r="AH147" s="3" t="s">
        <v>518</v>
      </c>
      <c r="AI147" s="3" t="str">
        <f>IFERROR(IF($AG147&lt;=$AN147,MATCH($AH147,레드마인_배치!G:G,0),MATCH($AH147,레드마인_서비스!G:G,0)),"")</f>
        <v/>
      </c>
      <c r="AJ147" s="3" t="str" cm="1">
        <f t="array" ref="AJ147">IFERROR(INDEX(IF($AG147&lt;=$AN147,레드마인_배치!E:E,레드마인_서비스!E:E),콜트리분석!$AI147),"")</f>
        <v/>
      </c>
      <c r="AK147" s="3" t="str" cm="1">
        <f t="array" ref="AK147">IFERROR(INDEX(IF($AG147&lt;=$AN147,레드마인_배치!H:H,레드마인_서비스!H:H),콜트리분석!$AI147),"")</f>
        <v/>
      </c>
      <c r="AL147" s="3" t="str" cm="1">
        <f t="array" ref="AL147">IFERROR(INDEX(IF($AG147&lt;=$AN147,레드마인_배치!I:I,레드마인_서비스!I:I),콜트리분석!$AI147),"")</f>
        <v/>
      </c>
      <c r="AM147" s="3" t="str" cm="1">
        <f t="array" ref="AM147">IFERROR(INDEX(IF($AG147&lt;=$AN147,레드마인_배치!J:J,레드마인_서비스!J:J),콜트리분석!$AI147),"")</f>
        <v/>
      </c>
      <c r="AN147" s="3">
        <v>2</v>
      </c>
      <c r="AO147" s="15" t="str">
        <f ca="1">IFERROR(INDEX(레드마인_배치!E:E,MATCH(OFFSET(A147,,AN147),레드마인_배치!G:G,0)),"")</f>
        <v/>
      </c>
      <c r="AP147" s="26" t="s">
        <v>3344</v>
      </c>
    </row>
    <row r="148" spans="1:42">
      <c r="A148" s="3" t="s">
        <v>2960</v>
      </c>
      <c r="B148" s="3" t="s">
        <v>643</v>
      </c>
      <c r="C148" s="3" t="s">
        <v>619</v>
      </c>
      <c r="D148" s="3" t="s">
        <v>514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>
        <f t="shared" si="2"/>
        <v>3</v>
      </c>
      <c r="AH148" s="3" t="s">
        <v>514</v>
      </c>
      <c r="AI148" s="3" t="str">
        <f>IFERROR(IF($AG148&lt;=$AN148,MATCH($AH148,레드마인_배치!G:G,0),MATCH($AH148,레드마인_서비스!G:G,0)),"")</f>
        <v/>
      </c>
      <c r="AJ148" s="3" t="str" cm="1">
        <f t="array" ref="AJ148">IFERROR(INDEX(IF($AG148&lt;=$AN148,레드마인_배치!E:E,레드마인_서비스!E:E),콜트리분석!$AI148),"")</f>
        <v/>
      </c>
      <c r="AK148" s="3" t="str" cm="1">
        <f t="array" ref="AK148">IFERROR(INDEX(IF($AG148&lt;=$AN148,레드마인_배치!H:H,레드마인_서비스!H:H),콜트리분석!$AI148),"")</f>
        <v/>
      </c>
      <c r="AL148" s="3" t="str" cm="1">
        <f t="array" ref="AL148">IFERROR(INDEX(IF($AG148&lt;=$AN148,레드마인_배치!I:I,레드마인_서비스!I:I),콜트리분석!$AI148),"")</f>
        <v/>
      </c>
      <c r="AM148" s="3" t="str" cm="1">
        <f t="array" ref="AM148">IFERROR(INDEX(IF($AG148&lt;=$AN148,레드마인_배치!J:J,레드마인_서비스!J:J),콜트리분석!$AI148),"")</f>
        <v/>
      </c>
      <c r="AN148" s="3">
        <v>2</v>
      </c>
      <c r="AO148" s="15" t="str">
        <f ca="1">IFERROR(INDEX(레드마인_배치!E:E,MATCH(OFFSET(A148,,AN148),레드마인_배치!G:G,0)),"")</f>
        <v/>
      </c>
      <c r="AP148" t="s">
        <v>3345</v>
      </c>
    </row>
    <row r="149" spans="1:42">
      <c r="A149" s="3" t="s">
        <v>2960</v>
      </c>
      <c r="B149" s="3" t="s">
        <v>643</v>
      </c>
      <c r="C149" s="3" t="s">
        <v>619</v>
      </c>
      <c r="D149" s="3" t="s">
        <v>621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>
        <f t="shared" si="2"/>
        <v>3</v>
      </c>
      <c r="AH149" s="3" t="s">
        <v>621</v>
      </c>
      <c r="AI149" s="3" t="str">
        <f>IFERROR(IF($AG149&lt;=$AN149,MATCH($AH149,레드마인_배치!G:G,0),MATCH($AH149,레드마인_서비스!G:G,0)),"")</f>
        <v/>
      </c>
      <c r="AJ149" s="3" t="str" cm="1">
        <f t="array" ref="AJ149">IFERROR(INDEX(IF($AG149&lt;=$AN149,레드마인_배치!E:E,레드마인_서비스!E:E),콜트리분석!$AI149),"")</f>
        <v/>
      </c>
      <c r="AK149" s="3" t="str" cm="1">
        <f t="array" ref="AK149">IFERROR(INDEX(IF($AG149&lt;=$AN149,레드마인_배치!H:H,레드마인_서비스!H:H),콜트리분석!$AI149),"")</f>
        <v/>
      </c>
      <c r="AL149" s="3" t="str" cm="1">
        <f t="array" ref="AL149">IFERROR(INDEX(IF($AG149&lt;=$AN149,레드마인_배치!I:I,레드마인_서비스!I:I),콜트리분석!$AI149),"")</f>
        <v/>
      </c>
      <c r="AM149" s="3" t="str" cm="1">
        <f t="array" ref="AM149">IFERROR(INDEX(IF($AG149&lt;=$AN149,레드마인_배치!J:J,레드마인_서비스!J:J),콜트리분석!$AI149),"")</f>
        <v/>
      </c>
      <c r="AN149" s="3">
        <v>2</v>
      </c>
      <c r="AO149" s="15" t="str">
        <f ca="1">IFERROR(INDEX(레드마인_배치!E:E,MATCH(OFFSET(A149,,AN149),레드마인_배치!G:G,0)),"")</f>
        <v/>
      </c>
      <c r="AP149" t="s">
        <v>3345</v>
      </c>
    </row>
    <row r="150" spans="1:42">
      <c r="A150" s="3" t="s">
        <v>2960</v>
      </c>
      <c r="B150" s="3" t="s">
        <v>643</v>
      </c>
      <c r="C150" s="3" t="s">
        <v>619</v>
      </c>
      <c r="D150" s="3" t="s">
        <v>622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>
        <f t="shared" si="2"/>
        <v>3</v>
      </c>
      <c r="AH150" s="3" t="s">
        <v>622</v>
      </c>
      <c r="AI150" s="3" t="str">
        <f>IFERROR(IF($AG150&lt;=$AN150,MATCH($AH150,레드마인_배치!G:G,0),MATCH($AH150,레드마인_서비스!G:G,0)),"")</f>
        <v/>
      </c>
      <c r="AJ150" s="3" t="str" cm="1">
        <f t="array" ref="AJ150">IFERROR(INDEX(IF($AG150&lt;=$AN150,레드마인_배치!E:E,레드마인_서비스!E:E),콜트리분석!$AI150),"")</f>
        <v/>
      </c>
      <c r="AK150" s="3" t="str" cm="1">
        <f t="array" ref="AK150">IFERROR(INDEX(IF($AG150&lt;=$AN150,레드마인_배치!H:H,레드마인_서비스!H:H),콜트리분석!$AI150),"")</f>
        <v/>
      </c>
      <c r="AL150" s="3" t="str" cm="1">
        <f t="array" ref="AL150">IFERROR(INDEX(IF($AG150&lt;=$AN150,레드마인_배치!I:I,레드마인_서비스!I:I),콜트리분석!$AI150),"")</f>
        <v/>
      </c>
      <c r="AM150" s="3" t="str" cm="1">
        <f t="array" ref="AM150">IFERROR(INDEX(IF($AG150&lt;=$AN150,레드마인_배치!J:J,레드마인_서비스!J:J),콜트리분석!$AI150),"")</f>
        <v/>
      </c>
      <c r="AN150" s="3">
        <v>2</v>
      </c>
      <c r="AO150" s="15" t="str">
        <f ca="1">IFERROR(INDEX(레드마인_배치!E:E,MATCH(OFFSET(A150,,AN150),레드마인_배치!G:G,0)),"")</f>
        <v/>
      </c>
      <c r="AP150" t="s">
        <v>3330</v>
      </c>
    </row>
    <row r="151" spans="1:42">
      <c r="A151" s="3" t="s">
        <v>2960</v>
      </c>
      <c r="B151" s="3" t="s">
        <v>643</v>
      </c>
      <c r="C151" s="3" t="s">
        <v>657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>
        <f t="shared" si="2"/>
        <v>2</v>
      </c>
      <c r="AH151" s="3" t="s">
        <v>657</v>
      </c>
      <c r="AI151" s="3" t="str">
        <f>IFERROR(IF($AG151&lt;=$AN151,MATCH($AH151,레드마인_배치!G:G,0),MATCH($AH151,레드마인_서비스!G:G,0)),"")</f>
        <v/>
      </c>
      <c r="AJ151" s="3" t="str" cm="1">
        <f t="array" ref="AJ151">IFERROR(INDEX(IF($AG151&lt;=$AN151,레드마인_배치!E:E,레드마인_서비스!E:E),콜트리분석!$AI151),"")</f>
        <v/>
      </c>
      <c r="AK151" s="3" t="str" cm="1">
        <f t="array" ref="AK151">IFERROR(INDEX(IF($AG151&lt;=$AN151,레드마인_배치!H:H,레드마인_서비스!H:H),콜트리분석!$AI151),"")</f>
        <v/>
      </c>
      <c r="AL151" s="3" t="str" cm="1">
        <f t="array" ref="AL151">IFERROR(INDEX(IF($AG151&lt;=$AN151,레드마인_배치!I:I,레드마인_서비스!I:I),콜트리분석!$AI151),"")</f>
        <v/>
      </c>
      <c r="AM151" s="3" t="str" cm="1">
        <f t="array" ref="AM151">IFERROR(INDEX(IF($AG151&lt;=$AN151,레드마인_배치!J:J,레드마인_서비스!J:J),콜트리분석!$AI151),"")</f>
        <v/>
      </c>
      <c r="AN151" s="3">
        <v>2</v>
      </c>
      <c r="AO151" s="15" t="str">
        <f ca="1">IFERROR(INDEX(레드마인_배치!E:E,MATCH(OFFSET(A151,,AN151),레드마인_배치!G:G,0)),"")</f>
        <v/>
      </c>
      <c r="AP151" t="s">
        <v>3330</v>
      </c>
    </row>
    <row r="152" spans="1:42">
      <c r="A152" s="3" t="s">
        <v>2960</v>
      </c>
      <c r="B152" s="3" t="s">
        <v>643</v>
      </c>
      <c r="C152" s="3" t="s">
        <v>657</v>
      </c>
      <c r="D152" s="3" t="s">
        <v>510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>
        <f t="shared" si="2"/>
        <v>3</v>
      </c>
      <c r="AH152" s="3" t="s">
        <v>510</v>
      </c>
      <c r="AI152" s="3" t="str">
        <f>IFERROR(IF($AG152&lt;=$AN152,MATCH($AH152,레드마인_배치!G:G,0),MATCH($AH152,레드마인_서비스!G:G,0)),"")</f>
        <v/>
      </c>
      <c r="AJ152" s="3" t="str" cm="1">
        <f t="array" ref="AJ152">IFERROR(INDEX(IF($AG152&lt;=$AN152,레드마인_배치!E:E,레드마인_서비스!E:E),콜트리분석!$AI152),"")</f>
        <v/>
      </c>
      <c r="AK152" s="3" t="str" cm="1">
        <f t="array" ref="AK152">IFERROR(INDEX(IF($AG152&lt;=$AN152,레드마인_배치!H:H,레드마인_서비스!H:H),콜트리분석!$AI152),"")</f>
        <v/>
      </c>
      <c r="AL152" s="3" t="str" cm="1">
        <f t="array" ref="AL152">IFERROR(INDEX(IF($AG152&lt;=$AN152,레드마인_배치!I:I,레드마인_서비스!I:I),콜트리분석!$AI152),"")</f>
        <v/>
      </c>
      <c r="AM152" s="3" t="str" cm="1">
        <f t="array" ref="AM152">IFERROR(INDEX(IF($AG152&lt;=$AN152,레드마인_배치!J:J,레드마인_서비스!J:J),콜트리분석!$AI152),"")</f>
        <v/>
      </c>
      <c r="AN152" s="3">
        <v>2</v>
      </c>
      <c r="AO152" s="15" t="str">
        <f ca="1">IFERROR(INDEX(레드마인_배치!E:E,MATCH(OFFSET(A152,,AN152),레드마인_배치!G:G,0)),"")</f>
        <v/>
      </c>
      <c r="AP152" t="s">
        <v>3330</v>
      </c>
    </row>
    <row r="153" spans="1:42">
      <c r="A153" s="3" t="s">
        <v>2960</v>
      </c>
      <c r="B153" s="3" t="s">
        <v>643</v>
      </c>
      <c r="C153" s="3" t="s">
        <v>657</v>
      </c>
      <c r="D153" s="3" t="s">
        <v>516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>
        <f t="shared" si="2"/>
        <v>3</v>
      </c>
      <c r="AH153" s="3" t="s">
        <v>516</v>
      </c>
      <c r="AI153" s="3" t="str">
        <f>IFERROR(IF($AG153&lt;=$AN153,MATCH($AH153,레드마인_배치!G:G,0),MATCH($AH153,레드마인_서비스!G:G,0)),"")</f>
        <v/>
      </c>
      <c r="AJ153" s="3" t="str" cm="1">
        <f t="array" ref="AJ153">IFERROR(INDEX(IF($AG153&lt;=$AN153,레드마인_배치!E:E,레드마인_서비스!E:E),콜트리분석!$AI153),"")</f>
        <v/>
      </c>
      <c r="AK153" s="3" t="str" cm="1">
        <f t="array" ref="AK153">IFERROR(INDEX(IF($AG153&lt;=$AN153,레드마인_배치!H:H,레드마인_서비스!H:H),콜트리분석!$AI153),"")</f>
        <v/>
      </c>
      <c r="AL153" s="3" t="str" cm="1">
        <f t="array" ref="AL153">IFERROR(INDEX(IF($AG153&lt;=$AN153,레드마인_배치!I:I,레드마인_서비스!I:I),콜트리분석!$AI153),"")</f>
        <v/>
      </c>
      <c r="AM153" s="3" t="str" cm="1">
        <f t="array" ref="AM153">IFERROR(INDEX(IF($AG153&lt;=$AN153,레드마인_배치!J:J,레드마인_서비스!J:J),콜트리분석!$AI153),"")</f>
        <v/>
      </c>
      <c r="AN153" s="3">
        <v>2</v>
      </c>
      <c r="AO153" s="15" t="str">
        <f ca="1">IFERROR(INDEX(레드마인_배치!E:E,MATCH(OFFSET(A153,,AN153),레드마인_배치!G:G,0)),"")</f>
        <v/>
      </c>
      <c r="AP153" t="s">
        <v>3330</v>
      </c>
    </row>
    <row r="154" spans="1:42">
      <c r="A154" s="3" t="s">
        <v>2960</v>
      </c>
      <c r="B154" s="3" t="s">
        <v>643</v>
      </c>
      <c r="C154" s="3" t="s">
        <v>657</v>
      </c>
      <c r="D154" s="3" t="s">
        <v>517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>
        <f t="shared" si="2"/>
        <v>3</v>
      </c>
      <c r="AH154" s="3" t="s">
        <v>517</v>
      </c>
      <c r="AI154" s="3" t="str">
        <f>IFERROR(IF($AG154&lt;=$AN154,MATCH($AH154,레드마인_배치!G:G,0),MATCH($AH154,레드마인_서비스!G:G,0)),"")</f>
        <v/>
      </c>
      <c r="AJ154" s="3" t="str" cm="1">
        <f t="array" ref="AJ154">IFERROR(INDEX(IF($AG154&lt;=$AN154,레드마인_배치!E:E,레드마인_서비스!E:E),콜트리분석!$AI154),"")</f>
        <v/>
      </c>
      <c r="AK154" s="3" t="str" cm="1">
        <f t="array" ref="AK154">IFERROR(INDEX(IF($AG154&lt;=$AN154,레드마인_배치!H:H,레드마인_서비스!H:H),콜트리분석!$AI154),"")</f>
        <v/>
      </c>
      <c r="AL154" s="3" t="str" cm="1">
        <f t="array" ref="AL154">IFERROR(INDEX(IF($AG154&lt;=$AN154,레드마인_배치!I:I,레드마인_서비스!I:I),콜트리분석!$AI154),"")</f>
        <v/>
      </c>
      <c r="AM154" s="3" t="str" cm="1">
        <f t="array" ref="AM154">IFERROR(INDEX(IF($AG154&lt;=$AN154,레드마인_배치!J:J,레드마인_서비스!J:J),콜트리분석!$AI154),"")</f>
        <v/>
      </c>
      <c r="AN154" s="3">
        <v>2</v>
      </c>
      <c r="AO154" s="15" t="str">
        <f ca="1">IFERROR(INDEX(레드마인_배치!E:E,MATCH(OFFSET(A154,,AN154),레드마인_배치!G:G,0)),"")</f>
        <v/>
      </c>
      <c r="AP154" t="s">
        <v>3330</v>
      </c>
    </row>
    <row r="155" spans="1:42">
      <c r="A155" s="3" t="s">
        <v>2960</v>
      </c>
      <c r="B155" s="3" t="s">
        <v>643</v>
      </c>
      <c r="C155" s="3" t="s">
        <v>657</v>
      </c>
      <c r="D155" s="3" t="s">
        <v>518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>
        <f t="shared" si="2"/>
        <v>3</v>
      </c>
      <c r="AH155" s="3" t="s">
        <v>518</v>
      </c>
      <c r="AI155" s="3" t="str">
        <f>IFERROR(IF($AG155&lt;=$AN155,MATCH($AH155,레드마인_배치!G:G,0),MATCH($AH155,레드마인_서비스!G:G,0)),"")</f>
        <v/>
      </c>
      <c r="AJ155" s="3" t="str" cm="1">
        <f t="array" ref="AJ155">IFERROR(INDEX(IF($AG155&lt;=$AN155,레드마인_배치!E:E,레드마인_서비스!E:E),콜트리분석!$AI155),"")</f>
        <v/>
      </c>
      <c r="AK155" s="3" t="str" cm="1">
        <f t="array" ref="AK155">IFERROR(INDEX(IF($AG155&lt;=$AN155,레드마인_배치!H:H,레드마인_서비스!H:H),콜트리분석!$AI155),"")</f>
        <v/>
      </c>
      <c r="AL155" s="3" t="str" cm="1">
        <f t="array" ref="AL155">IFERROR(INDEX(IF($AG155&lt;=$AN155,레드마인_배치!I:I,레드마인_서비스!I:I),콜트리분석!$AI155),"")</f>
        <v/>
      </c>
      <c r="AM155" s="3" t="str" cm="1">
        <f t="array" ref="AM155">IFERROR(INDEX(IF($AG155&lt;=$AN155,레드마인_배치!J:J,레드마인_서비스!J:J),콜트리분석!$AI155),"")</f>
        <v/>
      </c>
      <c r="AN155" s="3">
        <v>2</v>
      </c>
      <c r="AO155" s="15" t="str">
        <f ca="1">IFERROR(INDEX(레드마인_배치!E:E,MATCH(OFFSET(A155,,AN155),레드마인_배치!G:G,0)),"")</f>
        <v/>
      </c>
      <c r="AP155" t="s">
        <v>3330</v>
      </c>
    </row>
    <row r="156" spans="1:42">
      <c r="A156" s="3" t="s">
        <v>2960</v>
      </c>
      <c r="B156" s="3" t="s">
        <v>643</v>
      </c>
      <c r="C156" s="3" t="s">
        <v>657</v>
      </c>
      <c r="D156" s="3" t="s">
        <v>514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>
        <f t="shared" si="2"/>
        <v>3</v>
      </c>
      <c r="AH156" s="3" t="s">
        <v>514</v>
      </c>
      <c r="AI156" s="3" t="str">
        <f>IFERROR(IF($AG156&lt;=$AN156,MATCH($AH156,레드마인_배치!G:G,0),MATCH($AH156,레드마인_서비스!G:G,0)),"")</f>
        <v/>
      </c>
      <c r="AJ156" s="3" t="str" cm="1">
        <f t="array" ref="AJ156">IFERROR(INDEX(IF($AG156&lt;=$AN156,레드마인_배치!E:E,레드마인_서비스!E:E),콜트리분석!$AI156),"")</f>
        <v/>
      </c>
      <c r="AK156" s="3" t="str" cm="1">
        <f t="array" ref="AK156">IFERROR(INDEX(IF($AG156&lt;=$AN156,레드마인_배치!H:H,레드마인_서비스!H:H),콜트리분석!$AI156),"")</f>
        <v/>
      </c>
      <c r="AL156" s="3" t="str" cm="1">
        <f t="array" ref="AL156">IFERROR(INDEX(IF($AG156&lt;=$AN156,레드마인_배치!I:I,레드마인_서비스!I:I),콜트리분석!$AI156),"")</f>
        <v/>
      </c>
      <c r="AM156" s="3" t="str" cm="1">
        <f t="array" ref="AM156">IFERROR(INDEX(IF($AG156&lt;=$AN156,레드마인_배치!J:J,레드마인_서비스!J:J),콜트리분석!$AI156),"")</f>
        <v/>
      </c>
      <c r="AN156" s="3">
        <v>2</v>
      </c>
      <c r="AO156" s="15" t="str">
        <f ca="1">IFERROR(INDEX(레드마인_배치!E:E,MATCH(OFFSET(A156,,AN156),레드마인_배치!G:G,0)),"")</f>
        <v/>
      </c>
      <c r="AP156" t="s">
        <v>3330</v>
      </c>
    </row>
    <row r="157" spans="1:42">
      <c r="A157" s="3" t="s">
        <v>2960</v>
      </c>
      <c r="B157" s="3" t="s">
        <v>643</v>
      </c>
      <c r="C157" s="3" t="s">
        <v>657</v>
      </c>
      <c r="D157" s="3" t="s">
        <v>621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>
        <f t="shared" si="2"/>
        <v>3</v>
      </c>
      <c r="AH157" s="3" t="s">
        <v>621</v>
      </c>
      <c r="AI157" s="3" t="str">
        <f>IFERROR(IF($AG157&lt;=$AN157,MATCH($AH157,레드마인_배치!G:G,0),MATCH($AH157,레드마인_서비스!G:G,0)),"")</f>
        <v/>
      </c>
      <c r="AJ157" s="3" t="str" cm="1">
        <f t="array" ref="AJ157">IFERROR(INDEX(IF($AG157&lt;=$AN157,레드마인_배치!E:E,레드마인_서비스!E:E),콜트리분석!$AI157),"")</f>
        <v/>
      </c>
      <c r="AK157" s="3" t="str" cm="1">
        <f t="array" ref="AK157">IFERROR(INDEX(IF($AG157&lt;=$AN157,레드마인_배치!H:H,레드마인_서비스!H:H),콜트리분석!$AI157),"")</f>
        <v/>
      </c>
      <c r="AL157" s="3" t="str" cm="1">
        <f t="array" ref="AL157">IFERROR(INDEX(IF($AG157&lt;=$AN157,레드마인_배치!I:I,레드마인_서비스!I:I),콜트리분석!$AI157),"")</f>
        <v/>
      </c>
      <c r="AM157" s="3" t="str" cm="1">
        <f t="array" ref="AM157">IFERROR(INDEX(IF($AG157&lt;=$AN157,레드마인_배치!J:J,레드마인_서비스!J:J),콜트리분석!$AI157),"")</f>
        <v/>
      </c>
      <c r="AN157" s="3">
        <v>2</v>
      </c>
      <c r="AO157" s="15" t="str">
        <f ca="1">IFERROR(INDEX(레드마인_배치!E:E,MATCH(OFFSET(A157,,AN157),레드마인_배치!G:G,0)),"")</f>
        <v/>
      </c>
      <c r="AP157" t="s">
        <v>3330</v>
      </c>
    </row>
    <row r="158" spans="1:42">
      <c r="A158" s="3" t="s">
        <v>2960</v>
      </c>
      <c r="B158" s="3" t="s">
        <v>643</v>
      </c>
      <c r="C158" s="3" t="s">
        <v>657</v>
      </c>
      <c r="D158" s="3" t="s">
        <v>3252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>
        <f t="shared" si="2"/>
        <v>3</v>
      </c>
      <c r="AH158" s="3" t="s">
        <v>3252</v>
      </c>
      <c r="AI158" s="3" t="str">
        <f>IFERROR(IF($AG158&lt;=$AN158,MATCH($AH158,레드마인_배치!G:G,0),MATCH($AH158,레드마인_서비스!G:G,0)),"")</f>
        <v/>
      </c>
      <c r="AJ158" s="3" t="str" cm="1">
        <f t="array" ref="AJ158">IFERROR(INDEX(IF($AG158&lt;=$AN158,레드마인_배치!E:E,레드마인_서비스!E:E),콜트리분석!$AI158),"")</f>
        <v/>
      </c>
      <c r="AK158" s="3" t="str" cm="1">
        <f t="array" ref="AK158">IFERROR(INDEX(IF($AG158&lt;=$AN158,레드마인_배치!H:H,레드마인_서비스!H:H),콜트리분석!$AI158),"")</f>
        <v/>
      </c>
      <c r="AL158" s="3" t="str" cm="1">
        <f t="array" ref="AL158">IFERROR(INDEX(IF($AG158&lt;=$AN158,레드마인_배치!I:I,레드마인_서비스!I:I),콜트리분석!$AI158),"")</f>
        <v/>
      </c>
      <c r="AM158" s="3" t="str" cm="1">
        <f t="array" ref="AM158">IFERROR(INDEX(IF($AG158&lt;=$AN158,레드마인_배치!J:J,레드마인_서비스!J:J),콜트리분석!$AI158),"")</f>
        <v/>
      </c>
      <c r="AN158" s="3">
        <v>2</v>
      </c>
      <c r="AO158" s="15" t="str">
        <f ca="1">IFERROR(INDEX(레드마인_배치!E:E,MATCH(OFFSET(A158,,AN158),레드마인_배치!G:G,0)),"")</f>
        <v/>
      </c>
      <c r="AP158" t="s">
        <v>3330</v>
      </c>
    </row>
    <row r="159" spans="1:42">
      <c r="A159" s="3" t="s">
        <v>2960</v>
      </c>
      <c r="B159" s="3" t="s">
        <v>643</v>
      </c>
      <c r="C159" s="3" t="s">
        <v>655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>
        <f t="shared" si="2"/>
        <v>2</v>
      </c>
      <c r="AH159" s="3" t="s">
        <v>655</v>
      </c>
      <c r="AI159" s="3" t="str">
        <f>IFERROR(IF($AG159&lt;=$AN159,MATCH($AH159,레드마인_배치!G:G,0),MATCH($AH159,레드마인_서비스!G:G,0)),"")</f>
        <v/>
      </c>
      <c r="AJ159" s="3" t="str" cm="1">
        <f t="array" ref="AJ159">IFERROR(INDEX(IF($AG159&lt;=$AN159,레드마인_배치!E:E,레드마인_서비스!E:E),콜트리분석!$AI159),"")</f>
        <v/>
      </c>
      <c r="AK159" s="3" t="str" cm="1">
        <f t="array" ref="AK159">IFERROR(INDEX(IF($AG159&lt;=$AN159,레드마인_배치!H:H,레드마인_서비스!H:H),콜트리분석!$AI159),"")</f>
        <v/>
      </c>
      <c r="AL159" s="3" t="str" cm="1">
        <f t="array" ref="AL159">IFERROR(INDEX(IF($AG159&lt;=$AN159,레드마인_배치!I:I,레드마인_서비스!I:I),콜트리분석!$AI159),"")</f>
        <v/>
      </c>
      <c r="AM159" s="3" t="str" cm="1">
        <f t="array" ref="AM159">IFERROR(INDEX(IF($AG159&lt;=$AN159,레드마인_배치!J:J,레드마인_서비스!J:J),콜트리분석!$AI159),"")</f>
        <v/>
      </c>
      <c r="AN159" s="3">
        <v>2</v>
      </c>
      <c r="AO159" s="15" t="str">
        <f ca="1">IFERROR(INDEX(레드마인_배치!E:E,MATCH(OFFSET(A159,,AN159),레드마인_배치!G:G,0)),"")</f>
        <v/>
      </c>
      <c r="AP159" t="s">
        <v>3330</v>
      </c>
    </row>
    <row r="160" spans="1:42">
      <c r="A160" s="3" t="s">
        <v>2960</v>
      </c>
      <c r="B160" s="3" t="s">
        <v>643</v>
      </c>
      <c r="C160" s="3" t="s">
        <v>655</v>
      </c>
      <c r="D160" s="3" t="s">
        <v>510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>
        <f t="shared" si="2"/>
        <v>3</v>
      </c>
      <c r="AH160" s="3" t="s">
        <v>510</v>
      </c>
      <c r="AI160" s="3" t="str">
        <f>IFERROR(IF($AG160&lt;=$AN160,MATCH($AH160,레드마인_배치!G:G,0),MATCH($AH160,레드마인_서비스!G:G,0)),"")</f>
        <v/>
      </c>
      <c r="AJ160" s="3" t="str" cm="1">
        <f t="array" ref="AJ160">IFERROR(INDEX(IF($AG160&lt;=$AN160,레드마인_배치!E:E,레드마인_서비스!E:E),콜트리분석!$AI160),"")</f>
        <v/>
      </c>
      <c r="AK160" s="3" t="str" cm="1">
        <f t="array" ref="AK160">IFERROR(INDEX(IF($AG160&lt;=$AN160,레드마인_배치!H:H,레드마인_서비스!H:H),콜트리분석!$AI160),"")</f>
        <v/>
      </c>
      <c r="AL160" s="3" t="str" cm="1">
        <f t="array" ref="AL160">IFERROR(INDEX(IF($AG160&lt;=$AN160,레드마인_배치!I:I,레드마인_서비스!I:I),콜트리분석!$AI160),"")</f>
        <v/>
      </c>
      <c r="AM160" s="3" t="str" cm="1">
        <f t="array" ref="AM160">IFERROR(INDEX(IF($AG160&lt;=$AN160,레드마인_배치!J:J,레드마인_서비스!J:J),콜트리분석!$AI160),"")</f>
        <v/>
      </c>
      <c r="AN160" s="3">
        <v>2</v>
      </c>
      <c r="AO160" s="15" t="str">
        <f ca="1">IFERROR(INDEX(레드마인_배치!E:E,MATCH(OFFSET(A160,,AN160),레드마인_배치!G:G,0)),"")</f>
        <v/>
      </c>
      <c r="AP160" t="s">
        <v>3330</v>
      </c>
    </row>
    <row r="161" spans="1:42">
      <c r="A161" s="3" t="s">
        <v>2960</v>
      </c>
      <c r="B161" s="3" t="s">
        <v>643</v>
      </c>
      <c r="C161" s="3" t="s">
        <v>655</v>
      </c>
      <c r="D161" s="3" t="s">
        <v>516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>
        <f t="shared" si="2"/>
        <v>3</v>
      </c>
      <c r="AH161" s="3" t="s">
        <v>516</v>
      </c>
      <c r="AI161" s="3" t="str">
        <f>IFERROR(IF($AG161&lt;=$AN161,MATCH($AH161,레드마인_배치!G:G,0),MATCH($AH161,레드마인_서비스!G:G,0)),"")</f>
        <v/>
      </c>
      <c r="AJ161" s="3" t="str" cm="1">
        <f t="array" ref="AJ161">IFERROR(INDEX(IF($AG161&lt;=$AN161,레드마인_배치!E:E,레드마인_서비스!E:E),콜트리분석!$AI161),"")</f>
        <v/>
      </c>
      <c r="AK161" s="3" t="str" cm="1">
        <f t="array" ref="AK161">IFERROR(INDEX(IF($AG161&lt;=$AN161,레드마인_배치!H:H,레드마인_서비스!H:H),콜트리분석!$AI161),"")</f>
        <v/>
      </c>
      <c r="AL161" s="3" t="str" cm="1">
        <f t="array" ref="AL161">IFERROR(INDEX(IF($AG161&lt;=$AN161,레드마인_배치!I:I,레드마인_서비스!I:I),콜트리분석!$AI161),"")</f>
        <v/>
      </c>
      <c r="AM161" s="3" t="str" cm="1">
        <f t="array" ref="AM161">IFERROR(INDEX(IF($AG161&lt;=$AN161,레드마인_배치!J:J,레드마인_서비스!J:J),콜트리분석!$AI161),"")</f>
        <v/>
      </c>
      <c r="AN161" s="3">
        <v>2</v>
      </c>
      <c r="AO161" s="15" t="str">
        <f ca="1">IFERROR(INDEX(레드마인_배치!E:E,MATCH(OFFSET(A161,,AN161),레드마인_배치!G:G,0)),"")</f>
        <v/>
      </c>
      <c r="AP161" t="s">
        <v>3330</v>
      </c>
    </row>
    <row r="162" spans="1:42">
      <c r="A162" s="3" t="s">
        <v>2960</v>
      </c>
      <c r="B162" s="3" t="s">
        <v>643</v>
      </c>
      <c r="C162" s="3" t="s">
        <v>655</v>
      </c>
      <c r="D162" s="3" t="s">
        <v>517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>
        <f t="shared" si="2"/>
        <v>3</v>
      </c>
      <c r="AH162" s="3" t="s">
        <v>517</v>
      </c>
      <c r="AI162" s="3" t="str">
        <f>IFERROR(IF($AG162&lt;=$AN162,MATCH($AH162,레드마인_배치!G:G,0),MATCH($AH162,레드마인_서비스!G:G,0)),"")</f>
        <v/>
      </c>
      <c r="AJ162" s="3" t="str" cm="1">
        <f t="array" ref="AJ162">IFERROR(INDEX(IF($AG162&lt;=$AN162,레드마인_배치!E:E,레드마인_서비스!E:E),콜트리분석!$AI162),"")</f>
        <v/>
      </c>
      <c r="AK162" s="3" t="str" cm="1">
        <f t="array" ref="AK162">IFERROR(INDEX(IF($AG162&lt;=$AN162,레드마인_배치!H:H,레드마인_서비스!H:H),콜트리분석!$AI162),"")</f>
        <v/>
      </c>
      <c r="AL162" s="3" t="str" cm="1">
        <f t="array" ref="AL162">IFERROR(INDEX(IF($AG162&lt;=$AN162,레드마인_배치!I:I,레드마인_서비스!I:I),콜트리분석!$AI162),"")</f>
        <v/>
      </c>
      <c r="AM162" s="3" t="str" cm="1">
        <f t="array" ref="AM162">IFERROR(INDEX(IF($AG162&lt;=$AN162,레드마인_배치!J:J,레드마인_서비스!J:J),콜트리분석!$AI162),"")</f>
        <v/>
      </c>
      <c r="AN162" s="3">
        <v>2</v>
      </c>
      <c r="AO162" s="15" t="str">
        <f ca="1">IFERROR(INDEX(레드마인_배치!E:E,MATCH(OFFSET(A162,,AN162),레드마인_배치!G:G,0)),"")</f>
        <v/>
      </c>
      <c r="AP162" t="s">
        <v>3330</v>
      </c>
    </row>
    <row r="163" spans="1:42">
      <c r="A163" s="3" t="s">
        <v>2960</v>
      </c>
      <c r="B163" s="3" t="s">
        <v>643</v>
      </c>
      <c r="C163" s="3" t="s">
        <v>655</v>
      </c>
      <c r="D163" s="3" t="s">
        <v>518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>
        <f t="shared" si="2"/>
        <v>3</v>
      </c>
      <c r="AH163" s="3" t="s">
        <v>518</v>
      </c>
      <c r="AI163" s="3" t="str">
        <f>IFERROR(IF($AG163&lt;=$AN163,MATCH($AH163,레드마인_배치!G:G,0),MATCH($AH163,레드마인_서비스!G:G,0)),"")</f>
        <v/>
      </c>
      <c r="AJ163" s="3" t="str" cm="1">
        <f t="array" ref="AJ163">IFERROR(INDEX(IF($AG163&lt;=$AN163,레드마인_배치!E:E,레드마인_서비스!E:E),콜트리분석!$AI163),"")</f>
        <v/>
      </c>
      <c r="AK163" s="3" t="str" cm="1">
        <f t="array" ref="AK163">IFERROR(INDEX(IF($AG163&lt;=$AN163,레드마인_배치!H:H,레드마인_서비스!H:H),콜트리분석!$AI163),"")</f>
        <v/>
      </c>
      <c r="AL163" s="3" t="str" cm="1">
        <f t="array" ref="AL163">IFERROR(INDEX(IF($AG163&lt;=$AN163,레드마인_배치!I:I,레드마인_서비스!I:I),콜트리분석!$AI163),"")</f>
        <v/>
      </c>
      <c r="AM163" s="3" t="str" cm="1">
        <f t="array" ref="AM163">IFERROR(INDEX(IF($AG163&lt;=$AN163,레드마인_배치!J:J,레드마인_서비스!J:J),콜트리분석!$AI163),"")</f>
        <v/>
      </c>
      <c r="AN163" s="3">
        <v>2</v>
      </c>
      <c r="AO163" s="15" t="str">
        <f ca="1">IFERROR(INDEX(레드마인_배치!E:E,MATCH(OFFSET(A163,,AN163),레드마인_배치!G:G,0)),"")</f>
        <v/>
      </c>
      <c r="AP163" t="s">
        <v>3330</v>
      </c>
    </row>
    <row r="164" spans="1:42">
      <c r="A164" s="3" t="s">
        <v>2960</v>
      </c>
      <c r="B164" s="3" t="s">
        <v>643</v>
      </c>
      <c r="C164" s="3" t="s">
        <v>655</v>
      </c>
      <c r="D164" s="3" t="s">
        <v>514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>
        <f t="shared" si="2"/>
        <v>3</v>
      </c>
      <c r="AH164" s="3" t="s">
        <v>514</v>
      </c>
      <c r="AI164" s="3" t="str">
        <f>IFERROR(IF($AG164&lt;=$AN164,MATCH($AH164,레드마인_배치!G:G,0),MATCH($AH164,레드마인_서비스!G:G,0)),"")</f>
        <v/>
      </c>
      <c r="AJ164" s="3" t="str" cm="1">
        <f t="array" ref="AJ164">IFERROR(INDEX(IF($AG164&lt;=$AN164,레드마인_배치!E:E,레드마인_서비스!E:E),콜트리분석!$AI164),"")</f>
        <v/>
      </c>
      <c r="AK164" s="3" t="str" cm="1">
        <f t="array" ref="AK164">IFERROR(INDEX(IF($AG164&lt;=$AN164,레드마인_배치!H:H,레드마인_서비스!H:H),콜트리분석!$AI164),"")</f>
        <v/>
      </c>
      <c r="AL164" s="3" t="str" cm="1">
        <f t="array" ref="AL164">IFERROR(INDEX(IF($AG164&lt;=$AN164,레드마인_배치!I:I,레드마인_서비스!I:I),콜트리분석!$AI164),"")</f>
        <v/>
      </c>
      <c r="AM164" s="3" t="str" cm="1">
        <f t="array" ref="AM164">IFERROR(INDEX(IF($AG164&lt;=$AN164,레드마인_배치!J:J,레드마인_서비스!J:J),콜트리분석!$AI164),"")</f>
        <v/>
      </c>
      <c r="AN164" s="3">
        <v>2</v>
      </c>
      <c r="AO164" s="15" t="str">
        <f ca="1">IFERROR(INDEX(레드마인_배치!E:E,MATCH(OFFSET(A164,,AN164),레드마인_배치!G:G,0)),"")</f>
        <v/>
      </c>
      <c r="AP164" t="s">
        <v>3330</v>
      </c>
    </row>
    <row r="165" spans="1:42">
      <c r="A165" s="3" t="s">
        <v>2960</v>
      </c>
      <c r="B165" s="3" t="s">
        <v>643</v>
      </c>
      <c r="C165" s="3" t="s">
        <v>655</v>
      </c>
      <c r="D165" s="3" t="s">
        <v>621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>
        <f t="shared" si="2"/>
        <v>3</v>
      </c>
      <c r="AH165" s="3" t="s">
        <v>621</v>
      </c>
      <c r="AI165" s="3" t="str">
        <f>IFERROR(IF($AG165&lt;=$AN165,MATCH($AH165,레드마인_배치!G:G,0),MATCH($AH165,레드마인_서비스!G:G,0)),"")</f>
        <v/>
      </c>
      <c r="AJ165" s="3" t="str" cm="1">
        <f t="array" ref="AJ165">IFERROR(INDEX(IF($AG165&lt;=$AN165,레드마인_배치!E:E,레드마인_서비스!E:E),콜트리분석!$AI165),"")</f>
        <v/>
      </c>
      <c r="AK165" s="3" t="str" cm="1">
        <f t="array" ref="AK165">IFERROR(INDEX(IF($AG165&lt;=$AN165,레드마인_배치!H:H,레드마인_서비스!H:H),콜트리분석!$AI165),"")</f>
        <v/>
      </c>
      <c r="AL165" s="3" t="str" cm="1">
        <f t="array" ref="AL165">IFERROR(INDEX(IF($AG165&lt;=$AN165,레드마인_배치!I:I,레드마인_서비스!I:I),콜트리분석!$AI165),"")</f>
        <v/>
      </c>
      <c r="AM165" s="3" t="str" cm="1">
        <f t="array" ref="AM165">IFERROR(INDEX(IF($AG165&lt;=$AN165,레드마인_배치!J:J,레드마인_서비스!J:J),콜트리분석!$AI165),"")</f>
        <v/>
      </c>
      <c r="AN165" s="3">
        <v>2</v>
      </c>
      <c r="AO165" s="15" t="str">
        <f ca="1">IFERROR(INDEX(레드마인_배치!E:E,MATCH(OFFSET(A165,,AN165),레드마인_배치!G:G,0)),"")</f>
        <v/>
      </c>
      <c r="AP165" t="s">
        <v>3330</v>
      </c>
    </row>
    <row r="166" spans="1:42">
      <c r="A166" s="3" t="s">
        <v>2960</v>
      </c>
      <c r="B166" s="3" t="s">
        <v>643</v>
      </c>
      <c r="C166" s="3" t="s">
        <v>655</v>
      </c>
      <c r="D166" s="3" t="s">
        <v>656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>
        <f t="shared" si="2"/>
        <v>3</v>
      </c>
      <c r="AH166" s="3" t="s">
        <v>656</v>
      </c>
      <c r="AI166" s="3" t="str">
        <f>IFERROR(IF($AG166&lt;=$AN166,MATCH($AH166,레드마인_배치!G:G,0),MATCH($AH166,레드마인_서비스!G:G,0)),"")</f>
        <v/>
      </c>
      <c r="AJ166" s="3" t="str" cm="1">
        <f t="array" ref="AJ166">IFERROR(INDEX(IF($AG166&lt;=$AN166,레드마인_배치!E:E,레드마인_서비스!E:E),콜트리분석!$AI166),"")</f>
        <v/>
      </c>
      <c r="AK166" s="3" t="str" cm="1">
        <f t="array" ref="AK166">IFERROR(INDEX(IF($AG166&lt;=$AN166,레드마인_배치!H:H,레드마인_서비스!H:H),콜트리분석!$AI166),"")</f>
        <v/>
      </c>
      <c r="AL166" s="3" t="str" cm="1">
        <f t="array" ref="AL166">IFERROR(INDEX(IF($AG166&lt;=$AN166,레드마인_배치!I:I,레드마인_서비스!I:I),콜트리분석!$AI166),"")</f>
        <v/>
      </c>
      <c r="AM166" s="3" t="str" cm="1">
        <f t="array" ref="AM166">IFERROR(INDEX(IF($AG166&lt;=$AN166,레드마인_배치!J:J,레드마인_서비스!J:J),콜트리분석!$AI166),"")</f>
        <v/>
      </c>
      <c r="AN166" s="3">
        <v>2</v>
      </c>
      <c r="AO166" s="15" t="str">
        <f ca="1">IFERROR(INDEX(레드마인_배치!E:E,MATCH(OFFSET(A166,,AN166),레드마인_배치!G:G,0)),"")</f>
        <v/>
      </c>
      <c r="AP166" t="s">
        <v>3330</v>
      </c>
    </row>
    <row r="167" spans="1:42">
      <c r="A167" s="3" t="s">
        <v>2956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>
        <f t="shared" si="2"/>
        <v>0</v>
      </c>
      <c r="AH167" s="3" t="str">
        <f>A167</f>
        <v>CBCLGB511A</v>
      </c>
      <c r="AI167" s="3">
        <f>IFERROR(IF($AG167&lt;=$AN167,MATCH($AH167,레드마인_배치!G:G,0),MATCH($AH167,레드마인_서비스!G:G,0)),"")</f>
        <v>294</v>
      </c>
      <c r="AJ167" s="3" t="str" cm="1">
        <f t="array" ref="AJ167">IFERROR(INDEX(IF($AG167&lt;=$AN167,레드마인_배치!E:E,레드마인_서비스!E:E),콜트리분석!$AI167),"")</f>
        <v>확인필요</v>
      </c>
      <c r="AK167" s="3" t="str" cm="1">
        <f t="array" ref="AK167">IFERROR(INDEX(IF($AG167&lt;=$AN167,레드마인_배치!H:H,레드마인_서비스!H:H),콜트리분석!$AI167),"")</f>
        <v>LGO0340U</v>
      </c>
      <c r="AL167" s="3" t="str" cm="1">
        <f t="array" ref="AL167">IFERROR(INDEX(IF($AG167&lt;=$AN167,레드마인_배치!I:I,레드마인_서비스!I:I),콜트리분석!$AI167),"")</f>
        <v>LOADING POST DAILY - Cardinal</v>
      </c>
      <c r="AM167" s="3" t="str" cm="1">
        <f t="array" ref="AM167">IFERROR(INDEX(IF($AG167&lt;=$AN167,레드마인_배치!J:J,레드마인_서비스!J:J),콜트리분석!$AI167),"")</f>
        <v>배치</v>
      </c>
      <c r="AN167" s="3">
        <v>0</v>
      </c>
      <c r="AO167" s="15" t="str">
        <f ca="1">IFERROR(INDEX(레드마인_배치!E:E,MATCH(OFFSET(A167,,AN167),레드마인_배치!G:G,0)),"")</f>
        <v>확인필요</v>
      </c>
      <c r="AP167" t="s">
        <v>3330</v>
      </c>
    </row>
    <row r="168" spans="1:42">
      <c r="A168" s="3" t="s">
        <v>2955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>
        <f t="shared" si="2"/>
        <v>0</v>
      </c>
      <c r="AH168" s="3" t="str">
        <f>A168</f>
        <v>CBCLGB510A</v>
      </c>
      <c r="AI168" s="3">
        <f>IFERROR(IF($AG168&lt;=$AN168,MATCH($AH168,레드마인_배치!G:G,0),MATCH($AH168,레드마인_서비스!G:G,0)),"")</f>
        <v>293</v>
      </c>
      <c r="AJ168" s="3" t="str" cm="1">
        <f t="array" ref="AJ168">IFERROR(INDEX(IF($AG168&lt;=$AN168,레드마인_배치!E:E,레드마인_서비스!E:E),콜트리분석!$AI168),"")</f>
        <v>확인필요</v>
      </c>
      <c r="AK168" s="3" t="str" cm="1">
        <f t="array" ref="AK168">IFERROR(INDEX(IF($AG168&lt;=$AN168,레드마인_배치!H:H,레드마인_서비스!H:H),콜트리분석!$AI168),"")</f>
        <v>LGO0340U</v>
      </c>
      <c r="AL168" s="3" t="str" cm="1">
        <f t="array" ref="AL168">IFERROR(INDEX(IF($AG168&lt;=$AN168,레드마인_배치!I:I,레드마인_서비스!I:I),콜트리분석!$AI168),"")</f>
        <v>LOADING POST DAILY BATCH</v>
      </c>
      <c r="AM168" s="3" t="str" cm="1">
        <f t="array" ref="AM168">IFERROR(INDEX(IF($AG168&lt;=$AN168,레드마인_배치!J:J,레드마인_서비스!J:J),콜트리분석!$AI168),"")</f>
        <v>배치</v>
      </c>
      <c r="AN168" s="3">
        <v>0</v>
      </c>
      <c r="AO168" s="15" t="str">
        <f ca="1">IFERROR(INDEX(레드마인_배치!E:E,MATCH(OFFSET(A168,,AN168),레드마인_배치!G:G,0)),"")</f>
        <v>확인필요</v>
      </c>
      <c r="AP168" t="s">
        <v>3331</v>
      </c>
    </row>
    <row r="169" spans="1:42">
      <c r="A169" s="3" t="s">
        <v>2955</v>
      </c>
      <c r="B169" s="3" t="s">
        <v>1688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>
        <f t="shared" si="2"/>
        <v>1</v>
      </c>
      <c r="AH169" s="3" t="s">
        <v>1688</v>
      </c>
      <c r="AI169" s="3">
        <f>IFERROR(IF($AG169&lt;=$AN169,MATCH($AH169,레드마인_배치!G:G,0),MATCH($AH169,레드마인_서비스!G:G,0)),"")</f>
        <v>154</v>
      </c>
      <c r="AJ169" s="3" t="str" cm="1">
        <f t="array" ref="AJ169">IFERROR(INDEX(IF($AG169&lt;=$AN169,레드마인_배치!E:E,레드마인_서비스!E:E),콜트리분석!$AI169),"")</f>
        <v>대상</v>
      </c>
      <c r="AK169" s="3" t="str" cm="1">
        <f t="array" ref="AK169">IFERROR(INDEX(IF($AG169&lt;=$AN169,레드마인_배치!H:H,레드마인_서비스!H:H),콜트리분석!$AI169),"")</f>
        <v>LGO0340U</v>
      </c>
      <c r="AL169" s="3" t="str" cm="1">
        <f t="array" ref="AL169">IFERROR(INDEX(IF($AG169&lt;=$AN169,레드마인_배치!I:I,레드마인_서비스!I:I),콜트리분석!$AI169),"")</f>
        <v>LOADING CASE LINK / CANCEL (MODULE)</v>
      </c>
      <c r="AM169" s="3" t="str" cm="1">
        <f t="array" ref="AM169">IFERROR(INDEX(IF($AG169&lt;=$AN169,레드마인_배치!J:J,레드마인_서비스!J:J),콜트리분석!$AI169),"")</f>
        <v>서비스</v>
      </c>
      <c r="AN169" s="3">
        <v>0</v>
      </c>
      <c r="AO169" s="15" t="str">
        <f ca="1">IFERROR(INDEX(레드마인_배치!E:E,MATCH(OFFSET(A169,,AN169),레드마인_배치!G:G,0)),"")</f>
        <v>확인필요</v>
      </c>
      <c r="AP169" t="s">
        <v>3330</v>
      </c>
    </row>
    <row r="170" spans="1:42">
      <c r="A170" s="3" t="s">
        <v>2955</v>
      </c>
      <c r="B170" s="3" t="s">
        <v>1688</v>
      </c>
      <c r="C170" s="3" t="s">
        <v>635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>
        <f t="shared" si="2"/>
        <v>2</v>
      </c>
      <c r="AH170" s="3" t="s">
        <v>635</v>
      </c>
      <c r="AI170" s="3">
        <f>IFERROR(IF($AG170&lt;=$AN170,MATCH($AH170,레드마인_배치!G:G,0),MATCH($AH170,레드마인_서비스!G:G,0)),"")</f>
        <v>83</v>
      </c>
      <c r="AJ170" s="3" t="str" cm="1">
        <f t="array" ref="AJ170">IFERROR(INDEX(IF($AG170&lt;=$AN170,레드마인_배치!E:E,레드마인_서비스!E:E),콜트리분석!$AI170),"")</f>
        <v>대상</v>
      </c>
      <c r="AK170" s="3" t="str" cm="1">
        <f t="array" ref="AK170">IFERROR(INDEX(IF($AG170&lt;=$AN170,레드마인_배치!H:H,레드마인_서비스!H:H),콜트리분석!$AI170),"")</f>
        <v>ICO0340U</v>
      </c>
      <c r="AL170" s="3" t="str" cm="1">
        <f t="array" ref="AL170">IFERROR(INDEX(IF($AG170&lt;=$AN170,레드마인_배치!I:I,레드마인_서비스!I:I),콜트리분석!$AI170),"")</f>
        <v>LEDGER DETAIL CREATE</v>
      </c>
      <c r="AM170" s="3" t="str" cm="1">
        <f t="array" ref="AM170">IFERROR(INDEX(IF($AG170&lt;=$AN170,레드마인_배치!J:J,레드마인_서비스!J:J),콜트리분석!$AI170),"")</f>
        <v>서비스</v>
      </c>
      <c r="AN170" s="3">
        <v>0</v>
      </c>
      <c r="AO170" s="15" t="str">
        <f ca="1">IFERROR(INDEX(레드마인_배치!E:E,MATCH(OFFSET(A170,,AN170),레드마인_배치!G:G,0)),"")</f>
        <v>확인필요</v>
      </c>
      <c r="AP170" t="s">
        <v>3330</v>
      </c>
    </row>
    <row r="171" spans="1:42">
      <c r="A171" s="3" t="s">
        <v>2955</v>
      </c>
      <c r="B171" s="3" t="s">
        <v>1688</v>
      </c>
      <c r="C171" s="3" t="s">
        <v>635</v>
      </c>
      <c r="D171" s="3" t="s">
        <v>577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>
        <f t="shared" si="2"/>
        <v>3</v>
      </c>
      <c r="AH171" s="3" t="s">
        <v>577</v>
      </c>
      <c r="AI171" s="3">
        <f>IFERROR(IF($AG171&lt;=$AN171,MATCH($AH171,레드마인_배치!G:G,0),MATCH($AH171,레드마인_서비스!G:G,0)),"")</f>
        <v>49</v>
      </c>
      <c r="AJ171" s="3" t="str" cm="1">
        <f t="array" ref="AJ171">IFERROR(INDEX(IF($AG171&lt;=$AN171,레드마인_배치!E:E,레드마인_서비스!E:E),콜트리분석!$AI171),"")</f>
        <v>대상</v>
      </c>
      <c r="AK171" s="3" t="str" cm="1">
        <f t="array" ref="AK171">IFERROR(INDEX(IF($AG171&lt;=$AN171,레드마인_배치!H:H,레드마인_서비스!H:H),콜트리분석!$AI171),"")</f>
        <v>CMO0010U</v>
      </c>
      <c r="AL171" s="3" t="str" cm="1">
        <f t="array" ref="AL171">IFERROR(INDEX(IF($AG171&lt;=$AN171,레드마인_배치!I:I,레드마인_서비스!I:I),콜트리분석!$AI171),"")</f>
        <v>NUMBER CREATION</v>
      </c>
      <c r="AM171" s="3" t="str" cm="1">
        <f t="array" ref="AM171">IFERROR(INDEX(IF($AG171&lt;=$AN171,레드마인_배치!J:J,레드마인_서비스!J:J),콜트리분석!$AI171),"")</f>
        <v>서비스</v>
      </c>
      <c r="AN171" s="3">
        <v>0</v>
      </c>
      <c r="AO171" s="15" t="str">
        <f ca="1">IFERROR(INDEX(레드마인_배치!E:E,MATCH(OFFSET(A171,,AN171),레드마인_배치!G:G,0)),"")</f>
        <v>확인필요</v>
      </c>
      <c r="AP171" t="s">
        <v>3330</v>
      </c>
    </row>
    <row r="172" spans="1:42">
      <c r="A172" s="3" t="s">
        <v>2955</v>
      </c>
      <c r="B172" s="3" t="s">
        <v>1688</v>
      </c>
      <c r="C172" s="3" t="s">
        <v>505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>
        <f t="shared" si="2"/>
        <v>2</v>
      </c>
      <c r="AH172" s="3" t="s">
        <v>505</v>
      </c>
      <c r="AI172" s="3">
        <f>IFERROR(IF($AG172&lt;=$AN172,MATCH($AH172,레드마인_배치!G:G,0),MATCH($AH172,레드마인_서비스!G:G,0)),"")</f>
        <v>328</v>
      </c>
      <c r="AJ172" s="3" t="str" cm="1">
        <f t="array" ref="AJ172">IFERROR(INDEX(IF($AG172&lt;=$AN172,레드마인_배치!E:E,레드마인_서비스!E:E),콜트리분석!$AI172),"")</f>
        <v>대상</v>
      </c>
      <c r="AK172" s="3" t="str" cm="1">
        <f t="array" ref="AK172">IFERROR(INDEX(IF($AG172&lt;=$AN172,레드마인_배치!H:H,레드마인_서비스!H:H),콜트리분석!$AI172),"")</f>
        <v>SLO0210U</v>
      </c>
      <c r="AL172" s="3" t="str" cm="1">
        <f t="array" ref="AL172">IFERROR(INDEX(IF($AG172&lt;=$AN172,레드마인_배치!I:I,레드마인_서비스!I:I),콜트리분석!$AI172),"")</f>
        <v>S/Order Header Summary</v>
      </c>
      <c r="AM172" s="3" t="str" cm="1">
        <f t="array" ref="AM172">IFERROR(INDEX(IF($AG172&lt;=$AN172,레드마인_배치!J:J,레드마인_서비스!J:J),콜트리분석!$AI172),"")</f>
        <v>서비스</v>
      </c>
      <c r="AN172" s="3">
        <v>0</v>
      </c>
      <c r="AO172" s="15" t="str">
        <f ca="1">IFERROR(INDEX(레드마인_배치!E:E,MATCH(OFFSET(A172,,AN172),레드마인_배치!G:G,0)),"")</f>
        <v>확인필요</v>
      </c>
      <c r="AP172" t="s">
        <v>3330</v>
      </c>
    </row>
    <row r="173" spans="1:42">
      <c r="A173" s="3" t="s">
        <v>2955</v>
      </c>
      <c r="B173" s="3" t="s">
        <v>987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>
        <f t="shared" si="2"/>
        <v>1</v>
      </c>
      <c r="AH173" s="3" t="s">
        <v>987</v>
      </c>
      <c r="AI173" s="3">
        <f>IFERROR(IF($AG173&lt;=$AN173,MATCH($AH173,레드마인_배치!G:G,0),MATCH($AH173,레드마인_서비스!G:G,0)),"")</f>
        <v>44</v>
      </c>
      <c r="AJ173" s="3" t="str" cm="1">
        <f t="array" ref="AJ173">IFERROR(INDEX(IF($AG173&lt;=$AN173,레드마인_배치!E:E,레드마인_서비스!E:E),콜트리분석!$AI173),"")</f>
        <v>미대상</v>
      </c>
      <c r="AK173" s="3" cm="1">
        <f t="array" ref="AK173">IFERROR(INDEX(IF($AG173&lt;=$AN173,레드마인_배치!H:H,레드마인_서비스!H:H),콜트리분석!$AI173),"")</f>
        <v>0</v>
      </c>
      <c r="AL173" s="3" t="str" cm="1">
        <f t="array" ref="AL173">IFERROR(INDEX(IF($AG173&lt;=$AN173,레드마인_배치!I:I,레드마인_서비스!I:I),콜트리분석!$AI173),"")</f>
        <v>MOVEMENT ORDER SHIPMENT CREATION (MAIN)</v>
      </c>
      <c r="AM173" s="3" t="str" cm="1">
        <f t="array" ref="AM173">IFERROR(INDEX(IF($AG173&lt;=$AN173,레드마인_배치!J:J,레드마인_서비스!J:J),콜트리분석!$AI173),"")</f>
        <v>서비스</v>
      </c>
      <c r="AN173" s="3">
        <v>0</v>
      </c>
      <c r="AO173" s="15" t="str">
        <f ca="1">IFERROR(INDEX(레드마인_배치!E:E,MATCH(OFFSET(A173,,AN173),레드마인_배치!G:G,0)),"")</f>
        <v>확인필요</v>
      </c>
      <c r="AP173" t="s">
        <v>3330</v>
      </c>
    </row>
    <row r="174" spans="1:42">
      <c r="A174" s="3" t="s">
        <v>2955</v>
      </c>
      <c r="B174" s="3" t="s">
        <v>987</v>
      </c>
      <c r="C174" s="3" t="s">
        <v>1904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>
        <f t="shared" si="2"/>
        <v>2</v>
      </c>
      <c r="AH174" s="3" t="s">
        <v>1904</v>
      </c>
      <c r="AI174" s="3">
        <f>IFERROR(IF($AG174&lt;=$AN174,MATCH($AH174,레드마인_배치!G:G,0),MATCH($AH174,레드마인_서비스!G:G,0)),"")</f>
        <v>238</v>
      </c>
      <c r="AJ174" s="3" t="str" cm="1">
        <f t="array" ref="AJ174">IFERROR(INDEX(IF($AG174&lt;=$AN174,레드마인_배치!E:E,레드마인_서비스!E:E),콜트리분석!$AI174),"")</f>
        <v>미대상</v>
      </c>
      <c r="AK174" s="3" t="str" cm="1">
        <f t="array" ref="AK174">IFERROR(INDEX(IF($AG174&lt;=$AN174,레드마인_배치!H:H,레드마인_서비스!H:H),콜트리분석!$AI174),"")</f>
        <v>LGO1190U</v>
      </c>
      <c r="AL174" s="3" t="str" cm="1">
        <f t="array" ref="AL174">IFERROR(INDEX(IF($AG174&lt;=$AN174,레드마인_배치!I:I,레드마인_서비스!I:I),콜트리분석!$AI174),"")</f>
        <v>MOVEMENT SHIPMENT CREATION (MODULE)</v>
      </c>
      <c r="AM174" s="3" t="str" cm="1">
        <f t="array" ref="AM174">IFERROR(INDEX(IF($AG174&lt;=$AN174,레드마인_배치!J:J,레드마인_서비스!J:J),콜트리분석!$AI174),"")</f>
        <v>서비스</v>
      </c>
      <c r="AN174" s="3">
        <v>0</v>
      </c>
      <c r="AO174" s="15" t="str">
        <f ca="1">IFERROR(INDEX(레드마인_배치!E:E,MATCH(OFFSET(A174,,AN174),레드마인_배치!G:G,0)),"")</f>
        <v>확인필요</v>
      </c>
      <c r="AP174" t="s">
        <v>3330</v>
      </c>
    </row>
    <row r="175" spans="1:42">
      <c r="A175" s="3" t="s">
        <v>2955</v>
      </c>
      <c r="B175" s="3" t="s">
        <v>987</v>
      </c>
      <c r="C175" s="3" t="s">
        <v>1904</v>
      </c>
      <c r="D175" s="3" t="s">
        <v>2143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>
        <f t="shared" si="2"/>
        <v>3</v>
      </c>
      <c r="AH175" s="3" t="s">
        <v>2143</v>
      </c>
      <c r="AI175" s="3">
        <f>IFERROR(IF($AG175&lt;=$AN175,MATCH($AH175,레드마인_배치!G:G,0),MATCH($AH175,레드마인_서비스!G:G,0)),"")</f>
        <v>288</v>
      </c>
      <c r="AJ175" s="3" t="str" cm="1">
        <f t="array" ref="AJ175">IFERROR(INDEX(IF($AG175&lt;=$AN175,레드마인_배치!E:E,레드마인_서비스!E:E),콜트리분석!$AI175),"")</f>
        <v>미대상</v>
      </c>
      <c r="AK175" s="3" t="str" cm="1">
        <f t="array" ref="AK175">IFERROR(INDEX(IF($AG175&lt;=$AN175,레드마인_배치!H:H,레드마인_서비스!H:H),콜트리분석!$AI175),"")</f>
        <v>PHO0090U</v>
      </c>
      <c r="AL175" s="3" t="str" cm="1">
        <f t="array" ref="AL175">IFERROR(INDEX(IF($AG175&lt;=$AN175,레드마인_배치!I:I,레드마인_서비스!I:I),콜트리분석!$AI175),"")</f>
        <v>Generation Shipment (Module) -IRH</v>
      </c>
      <c r="AM175" s="3" t="str" cm="1">
        <f t="array" ref="AM175">IFERROR(INDEX(IF($AG175&lt;=$AN175,레드마인_배치!J:J,레드마인_서비스!J:J),콜트리분석!$AI175),"")</f>
        <v>서비스</v>
      </c>
      <c r="AN175" s="3">
        <v>0</v>
      </c>
      <c r="AO175" s="15" t="str">
        <f ca="1">IFERROR(INDEX(레드마인_배치!E:E,MATCH(OFFSET(A175,,AN175),레드마인_배치!G:G,0)),"")</f>
        <v>확인필요</v>
      </c>
      <c r="AP175" t="s">
        <v>3330</v>
      </c>
    </row>
    <row r="176" spans="1:42">
      <c r="A176" s="3" t="s">
        <v>2955</v>
      </c>
      <c r="B176" s="3" t="s">
        <v>987</v>
      </c>
      <c r="C176" s="3" t="s">
        <v>1904</v>
      </c>
      <c r="D176" s="3" t="s">
        <v>2143</v>
      </c>
      <c r="E176" s="3" t="s">
        <v>2052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>
        <f t="shared" si="2"/>
        <v>4</v>
      </c>
      <c r="AH176" s="3" t="s">
        <v>2052</v>
      </c>
      <c r="AI176" s="3">
        <f>IFERROR(IF($AG176&lt;=$AN176,MATCH($AH176,레드마인_배치!G:G,0),MATCH($AH176,레드마인_서비스!G:G,0)),"")</f>
        <v>294</v>
      </c>
      <c r="AJ176" s="3" t="str" cm="1">
        <f t="array" ref="AJ176">IFERROR(INDEX(IF($AG176&lt;=$AN176,레드마인_배치!E:E,레드마인_서비스!E:E),콜트리분석!$AI176),"")</f>
        <v>대상</v>
      </c>
      <c r="AK176" s="3" t="str" cm="1">
        <f t="array" ref="AK176">IFERROR(INDEX(IF($AG176&lt;=$AN176,레드마인_배치!H:H,레드마인_서비스!H:H),콜트리분석!$AI176),"")</f>
        <v>PHO0190U</v>
      </c>
      <c r="AL176" s="3" t="str" cm="1">
        <f t="array" ref="AL176">IFERROR(INDEX(IF($AG176&lt;=$AN176,레드마인_배치!I:I,레드마인_서비스!I:I),콜트리분석!$AI176),"")</f>
        <v xml:space="preserve">FTP File Loading : INVOICE Confirm  </v>
      </c>
      <c r="AM176" s="3" t="str" cm="1">
        <f t="array" ref="AM176">IFERROR(INDEX(IF($AG176&lt;=$AN176,레드마인_배치!J:J,레드마인_서비스!J:J),콜트리분석!$AI176),"")</f>
        <v>서비스</v>
      </c>
      <c r="AN176" s="3">
        <v>0</v>
      </c>
      <c r="AO176" s="15" t="str">
        <f ca="1">IFERROR(INDEX(레드마인_배치!E:E,MATCH(OFFSET(A176,,AN176),레드마인_배치!G:G,0)),"")</f>
        <v>확인필요</v>
      </c>
      <c r="AP176" t="s">
        <v>3330</v>
      </c>
    </row>
    <row r="177" spans="1:42">
      <c r="A177" s="3" t="s">
        <v>2955</v>
      </c>
      <c r="B177" s="3" t="s">
        <v>987</v>
      </c>
      <c r="C177" s="3" t="s">
        <v>1904</v>
      </c>
      <c r="D177" s="3" t="s">
        <v>2143</v>
      </c>
      <c r="E177" s="3" t="s">
        <v>2052</v>
      </c>
      <c r="F177" s="3" t="s">
        <v>508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>
        <f t="shared" si="2"/>
        <v>5</v>
      </c>
      <c r="AH177" s="3" t="s">
        <v>508</v>
      </c>
      <c r="AI177" s="3">
        <f>IFERROR(IF($AG177&lt;=$AN177,MATCH($AH177,레드마인_배치!G:G,0),MATCH($AH177,레드마인_서비스!G:G,0)),"")</f>
        <v>79</v>
      </c>
      <c r="AJ177" s="3" t="str" cm="1">
        <f t="array" ref="AJ177">IFERROR(INDEX(IF($AG177&lt;=$AN177,레드마인_배치!E:E,레드마인_서비스!E:E),콜트리분석!$AI177),"")</f>
        <v>대상</v>
      </c>
      <c r="AK177" s="3" t="str" cm="1">
        <f t="array" ref="AK177">IFERROR(INDEX(IF($AG177&lt;=$AN177,레드마인_배치!H:H,레드마인_서비스!H:H),콜트리분석!$AI177),"")</f>
        <v>ICO0310U</v>
      </c>
      <c r="AL177" s="3" t="str" cm="1">
        <f t="array" ref="AL177">IFERROR(INDEX(IF($AG177&lt;=$AN177,레드마인_배치!I:I,레드마인_서비스!I:I),콜트리분석!$AI177),"")</f>
        <v>INVENTORY CREATION MODULE</v>
      </c>
      <c r="AM177" s="3" t="str" cm="1">
        <f t="array" ref="AM177">IFERROR(INDEX(IF($AG177&lt;=$AN177,레드마인_배치!J:J,레드마인_서비스!J:J),콜트리분석!$AI177),"")</f>
        <v>서비스</v>
      </c>
      <c r="AN177" s="3">
        <v>0</v>
      </c>
      <c r="AO177" s="15" t="str">
        <f ca="1">IFERROR(INDEX(레드마인_배치!E:E,MATCH(OFFSET(A177,,AN177),레드마인_배치!G:G,0)),"")</f>
        <v>확인필요</v>
      </c>
      <c r="AP177" t="s">
        <v>3330</v>
      </c>
    </row>
    <row r="178" spans="1:42">
      <c r="A178" s="3" t="s">
        <v>2955</v>
      </c>
      <c r="B178" s="3" t="s">
        <v>987</v>
      </c>
      <c r="C178" s="3" t="s">
        <v>1904</v>
      </c>
      <c r="D178" s="3" t="s">
        <v>2143</v>
      </c>
      <c r="E178" s="3" t="s">
        <v>2052</v>
      </c>
      <c r="F178" s="3" t="s">
        <v>508</v>
      </c>
      <c r="G178" s="3" t="s">
        <v>509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>
        <f t="shared" si="2"/>
        <v>6</v>
      </c>
      <c r="AH178" s="3" t="s">
        <v>509</v>
      </c>
      <c r="AI178" s="3">
        <f>IFERROR(IF($AG178&lt;=$AN178,MATCH($AH178,레드마인_배치!G:G,0),MATCH($AH178,레드마인_서비스!G:G,0)),"")</f>
        <v>77</v>
      </c>
      <c r="AJ178" s="3" t="str" cm="1">
        <f t="array" ref="AJ178">IFERROR(INDEX(IF($AG178&lt;=$AN178,레드마인_배치!E:E,레드마인_서비스!E:E),콜트리분석!$AI178),"")</f>
        <v>대상</v>
      </c>
      <c r="AK178" s="3" t="str" cm="1">
        <f t="array" ref="AK178">IFERROR(INDEX(IF($AG178&lt;=$AN178,레드마인_배치!H:H,레드마인_서비스!H:H),콜트리분석!$AI178),"")</f>
        <v>ICO0290U</v>
      </c>
      <c r="AL178" s="3" t="str" cm="1">
        <f t="array" ref="AL178">IFERROR(INDEX(IF($AG178&lt;=$AN178,레드마인_배치!I:I,레드마인_서비스!I:I),콜트리분석!$AI178),"")</f>
        <v>INV Information Master Creation(IMI)</v>
      </c>
      <c r="AM178" s="3" t="str" cm="1">
        <f t="array" ref="AM178">IFERROR(INDEX(IF($AG178&lt;=$AN178,레드마인_배치!J:J,레드마인_서비스!J:J),콜트리분석!$AI178),"")</f>
        <v>서비스</v>
      </c>
      <c r="AN178" s="3">
        <v>0</v>
      </c>
      <c r="AO178" s="15" t="str">
        <f ca="1">IFERROR(INDEX(레드마인_배치!E:E,MATCH(OFFSET(A178,,AN178),레드마인_배치!G:G,0)),"")</f>
        <v>확인필요</v>
      </c>
      <c r="AP178" t="s">
        <v>3330</v>
      </c>
    </row>
    <row r="179" spans="1:42">
      <c r="A179" s="3" t="s">
        <v>2955</v>
      </c>
      <c r="B179" s="3" t="s">
        <v>987</v>
      </c>
      <c r="C179" s="3" t="s">
        <v>1904</v>
      </c>
      <c r="D179" s="3" t="s">
        <v>2143</v>
      </c>
      <c r="E179" s="3" t="s">
        <v>2052</v>
      </c>
      <c r="F179" s="3" t="s">
        <v>508</v>
      </c>
      <c r="G179" s="3" t="s">
        <v>510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>
        <f t="shared" si="2"/>
        <v>6</v>
      </c>
      <c r="AH179" s="3" t="s">
        <v>510</v>
      </c>
      <c r="AI179" s="3" t="str">
        <f>IFERROR(IF($AG179&lt;=$AN179,MATCH($AH179,레드마인_배치!G:G,0),MATCH($AH179,레드마인_서비스!G:G,0)),"")</f>
        <v/>
      </c>
      <c r="AJ179" s="3" t="str" cm="1">
        <f t="array" ref="AJ179">IFERROR(INDEX(IF($AG179&lt;=$AN179,레드마인_배치!E:E,레드마인_서비스!E:E),콜트리분석!$AI179),"")</f>
        <v/>
      </c>
      <c r="AK179" s="3" t="str" cm="1">
        <f t="array" ref="AK179">IFERROR(INDEX(IF($AG179&lt;=$AN179,레드마인_배치!H:H,레드마인_서비스!H:H),콜트리분석!$AI179),"")</f>
        <v/>
      </c>
      <c r="AL179" s="3" t="str" cm="1">
        <f t="array" ref="AL179">IFERROR(INDEX(IF($AG179&lt;=$AN179,레드마인_배치!I:I,레드마인_서비스!I:I),콜트리분석!$AI179),"")</f>
        <v/>
      </c>
      <c r="AM179" s="3" t="str" cm="1">
        <f t="array" ref="AM179">IFERROR(INDEX(IF($AG179&lt;=$AN179,레드마인_배치!J:J,레드마인_서비스!J:J),콜트리분석!$AI179),"")</f>
        <v/>
      </c>
      <c r="AN179" s="3">
        <v>0</v>
      </c>
      <c r="AO179" s="15" t="str">
        <f ca="1">IFERROR(INDEX(레드마인_배치!E:E,MATCH(OFFSET(A179,,AN179),레드마인_배치!G:G,0)),"")</f>
        <v>확인필요</v>
      </c>
      <c r="AP179" t="s">
        <v>3330</v>
      </c>
    </row>
    <row r="180" spans="1:42">
      <c r="A180" s="3" t="s">
        <v>2955</v>
      </c>
      <c r="B180" s="3" t="s">
        <v>987</v>
      </c>
      <c r="C180" s="3" t="s">
        <v>1904</v>
      </c>
      <c r="D180" s="3" t="s">
        <v>2143</v>
      </c>
      <c r="E180" s="3" t="s">
        <v>2052</v>
      </c>
      <c r="F180" s="3" t="s">
        <v>1422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>
        <f t="shared" si="2"/>
        <v>5</v>
      </c>
      <c r="AH180" s="3" t="s">
        <v>1422</v>
      </c>
      <c r="AI180" s="3">
        <f>IFERROR(IF($AG180&lt;=$AN180,MATCH($AH180,레드마인_배치!G:G,0),MATCH($AH180,레드마인_서비스!G:G,0)),"")</f>
        <v>85</v>
      </c>
      <c r="AJ180" s="3" t="str" cm="1">
        <f t="array" ref="AJ180">IFERROR(INDEX(IF($AG180&lt;=$AN180,레드마인_배치!E:E,레드마인_서비스!E:E),콜트리분석!$AI180),"")</f>
        <v>대상</v>
      </c>
      <c r="AK180" s="3" t="str" cm="1">
        <f t="array" ref="AK180">IFERROR(INDEX(IF($AG180&lt;=$AN180,레드마인_배치!H:H,레드마인_서비스!H:H),콜트리분석!$AI180),"")</f>
        <v>ICO0360U</v>
      </c>
      <c r="AL180" s="3" t="str" cm="1">
        <f t="array" ref="AL180">IFERROR(INDEX(IF($AG180&lt;=$AN180,레드마인_배치!I:I,레드마인_서비스!I:I),콜트리분석!$AI180),"")</f>
        <v>PO Confirm by MOBIS</v>
      </c>
      <c r="AM180" s="3" t="str" cm="1">
        <f t="array" ref="AM180">IFERROR(INDEX(IF($AG180&lt;=$AN180,레드마인_배치!J:J,레드마인_서비스!J:J),콜트리분석!$AI180),"")</f>
        <v>서비스</v>
      </c>
      <c r="AN180" s="3">
        <v>0</v>
      </c>
      <c r="AO180" s="15" t="str">
        <f ca="1">IFERROR(INDEX(레드마인_배치!E:E,MATCH(OFFSET(A180,,AN180),레드마인_배치!G:G,0)),"")</f>
        <v>확인필요</v>
      </c>
      <c r="AP180" t="s">
        <v>3330</v>
      </c>
    </row>
    <row r="181" spans="1:42">
      <c r="A181" s="3" t="s">
        <v>2955</v>
      </c>
      <c r="B181" s="3" t="s">
        <v>987</v>
      </c>
      <c r="C181" s="3" t="s">
        <v>1904</v>
      </c>
      <c r="D181" s="3" t="s">
        <v>2143</v>
      </c>
      <c r="E181" s="3" t="s">
        <v>2052</v>
      </c>
      <c r="F181" s="3" t="s">
        <v>1422</v>
      </c>
      <c r="G181" s="3" t="s">
        <v>508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>
        <f t="shared" si="2"/>
        <v>6</v>
      </c>
      <c r="AH181" s="3" t="s">
        <v>508</v>
      </c>
      <c r="AI181" s="3">
        <f>IFERROR(IF($AG181&lt;=$AN181,MATCH($AH181,레드마인_배치!G:G,0),MATCH($AH181,레드마인_서비스!G:G,0)),"")</f>
        <v>79</v>
      </c>
      <c r="AJ181" s="3" t="str" cm="1">
        <f t="array" ref="AJ181">IFERROR(INDEX(IF($AG181&lt;=$AN181,레드마인_배치!E:E,레드마인_서비스!E:E),콜트리분석!$AI181),"")</f>
        <v>대상</v>
      </c>
      <c r="AK181" s="3" t="str" cm="1">
        <f t="array" ref="AK181">IFERROR(INDEX(IF($AG181&lt;=$AN181,레드마인_배치!H:H,레드마인_서비스!H:H),콜트리분석!$AI181),"")</f>
        <v>ICO0310U</v>
      </c>
      <c r="AL181" s="3" t="str" cm="1">
        <f t="array" ref="AL181">IFERROR(INDEX(IF($AG181&lt;=$AN181,레드마인_배치!I:I,레드마인_서비스!I:I),콜트리분석!$AI181),"")</f>
        <v>INVENTORY CREATION MODULE</v>
      </c>
      <c r="AM181" s="3" t="str" cm="1">
        <f t="array" ref="AM181">IFERROR(INDEX(IF($AG181&lt;=$AN181,레드마인_배치!J:J,레드마인_서비스!J:J),콜트리분석!$AI181),"")</f>
        <v>서비스</v>
      </c>
      <c r="AN181" s="3">
        <v>0</v>
      </c>
      <c r="AO181" s="15" t="str">
        <f ca="1">IFERROR(INDEX(레드마인_배치!E:E,MATCH(OFFSET(A181,,AN181),레드마인_배치!G:G,0)),"")</f>
        <v>확인필요</v>
      </c>
      <c r="AP181" t="s">
        <v>3330</v>
      </c>
    </row>
    <row r="182" spans="1:42">
      <c r="A182" s="3" t="s">
        <v>2955</v>
      </c>
      <c r="B182" s="3" t="s">
        <v>987</v>
      </c>
      <c r="C182" s="3" t="s">
        <v>1904</v>
      </c>
      <c r="D182" s="3" t="s">
        <v>2143</v>
      </c>
      <c r="E182" s="3" t="s">
        <v>2052</v>
      </c>
      <c r="F182" s="3" t="s">
        <v>1422</v>
      </c>
      <c r="G182" s="3" t="s">
        <v>508</v>
      </c>
      <c r="H182" s="3" t="s">
        <v>509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>
        <f t="shared" si="2"/>
        <v>7</v>
      </c>
      <c r="AH182" s="3" t="s">
        <v>509</v>
      </c>
      <c r="AI182" s="3">
        <f>IFERROR(IF($AG182&lt;=$AN182,MATCH($AH182,레드마인_배치!G:G,0),MATCH($AH182,레드마인_서비스!G:G,0)),"")</f>
        <v>77</v>
      </c>
      <c r="AJ182" s="3" t="str" cm="1">
        <f t="array" ref="AJ182">IFERROR(INDEX(IF($AG182&lt;=$AN182,레드마인_배치!E:E,레드마인_서비스!E:E),콜트리분석!$AI182),"")</f>
        <v>대상</v>
      </c>
      <c r="AK182" s="3" t="str" cm="1">
        <f t="array" ref="AK182">IFERROR(INDEX(IF($AG182&lt;=$AN182,레드마인_배치!H:H,레드마인_서비스!H:H),콜트리분석!$AI182),"")</f>
        <v>ICO0290U</v>
      </c>
      <c r="AL182" s="3" t="str" cm="1">
        <f t="array" ref="AL182">IFERROR(INDEX(IF($AG182&lt;=$AN182,레드마인_배치!I:I,레드마인_서비스!I:I),콜트리분석!$AI182),"")</f>
        <v>INV Information Master Creation(IMI)</v>
      </c>
      <c r="AM182" s="3" t="str" cm="1">
        <f t="array" ref="AM182">IFERROR(INDEX(IF($AG182&lt;=$AN182,레드마인_배치!J:J,레드마인_서비스!J:J),콜트리분석!$AI182),"")</f>
        <v>서비스</v>
      </c>
      <c r="AN182" s="3">
        <v>0</v>
      </c>
      <c r="AO182" s="15" t="str">
        <f ca="1">IFERROR(INDEX(레드마인_배치!E:E,MATCH(OFFSET(A182,,AN182),레드마인_배치!G:G,0)),"")</f>
        <v>확인필요</v>
      </c>
      <c r="AP182" t="s">
        <v>3330</v>
      </c>
    </row>
    <row r="183" spans="1:42">
      <c r="A183" s="3" t="s">
        <v>2955</v>
      </c>
      <c r="B183" s="3" t="s">
        <v>987</v>
      </c>
      <c r="C183" s="3" t="s">
        <v>1904</v>
      </c>
      <c r="D183" s="3" t="s">
        <v>2143</v>
      </c>
      <c r="E183" s="3" t="s">
        <v>2052</v>
      </c>
      <c r="F183" s="3" t="s">
        <v>1422</v>
      </c>
      <c r="G183" s="3" t="s">
        <v>508</v>
      </c>
      <c r="H183" s="3" t="s">
        <v>510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>
        <f t="shared" si="2"/>
        <v>7</v>
      </c>
      <c r="AH183" s="3" t="s">
        <v>510</v>
      </c>
      <c r="AI183" s="3" t="str">
        <f>IFERROR(IF($AG183&lt;=$AN183,MATCH($AH183,레드마인_배치!G:G,0),MATCH($AH183,레드마인_서비스!G:G,0)),"")</f>
        <v/>
      </c>
      <c r="AJ183" s="3" t="str" cm="1">
        <f t="array" ref="AJ183">IFERROR(INDEX(IF($AG183&lt;=$AN183,레드마인_배치!E:E,레드마인_서비스!E:E),콜트리분석!$AI183),"")</f>
        <v/>
      </c>
      <c r="AK183" s="3" t="str" cm="1">
        <f t="array" ref="AK183">IFERROR(INDEX(IF($AG183&lt;=$AN183,레드마인_배치!H:H,레드마인_서비스!H:H),콜트리분석!$AI183),"")</f>
        <v/>
      </c>
      <c r="AL183" s="3" t="str" cm="1">
        <f t="array" ref="AL183">IFERROR(INDEX(IF($AG183&lt;=$AN183,레드마인_배치!I:I,레드마인_서비스!I:I),콜트리분석!$AI183),"")</f>
        <v/>
      </c>
      <c r="AM183" s="3" t="str" cm="1">
        <f t="array" ref="AM183">IFERROR(INDEX(IF($AG183&lt;=$AN183,레드마인_배치!J:J,레드마인_서비스!J:J),콜트리분석!$AI183),"")</f>
        <v/>
      </c>
      <c r="AN183" s="3">
        <v>0</v>
      </c>
      <c r="AO183" s="15" t="str">
        <f ca="1">IFERROR(INDEX(레드마인_배치!E:E,MATCH(OFFSET(A183,,AN183),레드마인_배치!G:G,0)),"")</f>
        <v>확인필요</v>
      </c>
      <c r="AP183" t="s">
        <v>3330</v>
      </c>
    </row>
    <row r="184" spans="1:42">
      <c r="A184" s="3" t="s">
        <v>2955</v>
      </c>
      <c r="B184" s="3" t="s">
        <v>987</v>
      </c>
      <c r="C184" s="3" t="s">
        <v>1904</v>
      </c>
      <c r="D184" s="3" t="s">
        <v>2143</v>
      </c>
      <c r="E184" s="3" t="s">
        <v>2052</v>
      </c>
      <c r="F184" s="3" t="s">
        <v>1422</v>
      </c>
      <c r="G184" s="3" t="s">
        <v>577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>
        <f t="shared" si="2"/>
        <v>6</v>
      </c>
      <c r="AH184" s="3" t="s">
        <v>577</v>
      </c>
      <c r="AI184" s="3">
        <f>IFERROR(IF($AG184&lt;=$AN184,MATCH($AH184,레드마인_배치!G:G,0),MATCH($AH184,레드마인_서비스!G:G,0)),"")</f>
        <v>49</v>
      </c>
      <c r="AJ184" s="3" t="str" cm="1">
        <f t="array" ref="AJ184">IFERROR(INDEX(IF($AG184&lt;=$AN184,레드마인_배치!E:E,레드마인_서비스!E:E),콜트리분석!$AI184),"")</f>
        <v>대상</v>
      </c>
      <c r="AK184" s="3" t="str" cm="1">
        <f t="array" ref="AK184">IFERROR(INDEX(IF($AG184&lt;=$AN184,레드마인_배치!H:H,레드마인_서비스!H:H),콜트리분석!$AI184),"")</f>
        <v>CMO0010U</v>
      </c>
      <c r="AL184" s="3" t="str" cm="1">
        <f t="array" ref="AL184">IFERROR(INDEX(IF($AG184&lt;=$AN184,레드마인_배치!I:I,레드마인_서비스!I:I),콜트리분석!$AI184),"")</f>
        <v>NUMBER CREATION</v>
      </c>
      <c r="AM184" s="3" t="str" cm="1">
        <f t="array" ref="AM184">IFERROR(INDEX(IF($AG184&lt;=$AN184,레드마인_배치!J:J,레드마인_서비스!J:J),콜트리분석!$AI184),"")</f>
        <v>서비스</v>
      </c>
      <c r="AN184" s="3">
        <v>0</v>
      </c>
      <c r="AO184" s="15" t="str">
        <f ca="1">IFERROR(INDEX(레드마인_배치!E:E,MATCH(OFFSET(A184,,AN184),레드마인_배치!G:G,0)),"")</f>
        <v>확인필요</v>
      </c>
      <c r="AP184" t="s">
        <v>3330</v>
      </c>
    </row>
    <row r="185" spans="1:42">
      <c r="A185" s="3" t="s">
        <v>2955</v>
      </c>
      <c r="B185" s="3" t="s">
        <v>987</v>
      </c>
      <c r="C185" s="3" t="s">
        <v>1904</v>
      </c>
      <c r="D185" s="3" t="s">
        <v>2143</v>
      </c>
      <c r="E185" s="3" t="s">
        <v>2052</v>
      </c>
      <c r="F185" s="3" t="s">
        <v>537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>
        <f t="shared" si="2"/>
        <v>5</v>
      </c>
      <c r="AH185" s="3" t="s">
        <v>537</v>
      </c>
      <c r="AI185" s="3">
        <f>IFERROR(IF($AG185&lt;=$AN185,MATCH($AH185,레드마인_배치!G:G,0),MATCH($AH185,레드마인_서비스!G:G,0)),"")</f>
        <v>89</v>
      </c>
      <c r="AJ185" s="3" t="str" cm="1">
        <f t="array" ref="AJ185">IFERROR(INDEX(IF($AG185&lt;=$AN185,레드마인_배치!E:E,레드마인_서비스!E:E),콜트리분석!$AI185),"")</f>
        <v>대상</v>
      </c>
      <c r="AK185" s="3" t="str" cm="1">
        <f t="array" ref="AK185">IFERROR(INDEX(IF($AG185&lt;=$AN185,레드마인_배치!H:H,레드마인_서비스!H:H),콜트리분석!$AI185),"")</f>
        <v>ICO0400U</v>
      </c>
      <c r="AL185" s="3" t="str" cm="1">
        <f t="array" ref="AL185">IFERROR(INDEX(IF($AG185&lt;=$AN185,레드마인_배치!I:I,레드마인_서비스!I:I),콜트리분석!$AI185),"")</f>
        <v>RETRIEVE BRANCH EXCHANGE RATE</v>
      </c>
      <c r="AM185" s="3" t="str" cm="1">
        <f t="array" ref="AM185">IFERROR(INDEX(IF($AG185&lt;=$AN185,레드마인_배치!J:J,레드마인_서비스!J:J),콜트리분석!$AI185),"")</f>
        <v>서비스</v>
      </c>
      <c r="AN185" s="3">
        <v>0</v>
      </c>
      <c r="AO185" s="15" t="str">
        <f ca="1">IFERROR(INDEX(레드마인_배치!E:E,MATCH(OFFSET(A185,,AN185),레드마인_배치!G:G,0)),"")</f>
        <v>확인필요</v>
      </c>
      <c r="AP185" t="s">
        <v>3330</v>
      </c>
    </row>
    <row r="186" spans="1:42">
      <c r="A186" s="3" t="s">
        <v>2955</v>
      </c>
      <c r="B186" s="3" t="s">
        <v>987</v>
      </c>
      <c r="C186" s="3" t="s">
        <v>1904</v>
      </c>
      <c r="D186" s="3" t="s">
        <v>2143</v>
      </c>
      <c r="E186" s="3" t="s">
        <v>2052</v>
      </c>
      <c r="F186" s="3" t="s">
        <v>1039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>
        <f t="shared" si="2"/>
        <v>5</v>
      </c>
      <c r="AH186" s="3" t="s">
        <v>1039</v>
      </c>
      <c r="AI186" s="3">
        <f>IFERROR(IF($AG186&lt;=$AN186,MATCH($AH186,레드마인_배치!G:G,0),MATCH($AH186,레드마인_서비스!G:G,0)),"")</f>
        <v>3</v>
      </c>
      <c r="AJ186" s="3" t="str" cm="1">
        <f t="array" ref="AJ186">IFERROR(INDEX(IF($AG186&lt;=$AN186,레드마인_배치!E:E,레드마인_서비스!E:E),콜트리분석!$AI186),"")</f>
        <v>미대상</v>
      </c>
      <c r="AK186" s="3" cm="1">
        <f t="array" ref="AK186">IFERROR(INDEX(IF($AG186&lt;=$AN186,레드마인_배치!H:H,레드마인_서비스!H:H),콜트리분석!$AI186),"")</f>
        <v>0</v>
      </c>
      <c r="AL186" s="3" t="str" cm="1">
        <f t="array" ref="AL186">IFERROR(INDEX(IF($AG186&lt;=$AN186,레드마인_배치!I:I,레드마인_서비스!I:I),콜트리분석!$AI186),"")</f>
        <v>소스없음</v>
      </c>
      <c r="AM186" s="3" t="str" cm="1">
        <f t="array" ref="AM186">IFERROR(INDEX(IF($AG186&lt;=$AN186,레드마인_배치!J:J,레드마인_서비스!J:J),콜트리분석!$AI186),"")</f>
        <v>서비스</v>
      </c>
      <c r="AN186" s="3">
        <v>0</v>
      </c>
      <c r="AO186" s="15" t="str">
        <f ca="1">IFERROR(INDEX(레드마인_배치!E:E,MATCH(OFFSET(A186,,AN186),레드마인_배치!G:G,0)),"")</f>
        <v>확인필요</v>
      </c>
      <c r="AP186" t="s">
        <v>3330</v>
      </c>
    </row>
    <row r="187" spans="1:42">
      <c r="A187" s="3" t="s">
        <v>2955</v>
      </c>
      <c r="B187" s="3" t="s">
        <v>987</v>
      </c>
      <c r="C187" s="3" t="s">
        <v>1904</v>
      </c>
      <c r="D187" s="3" t="s">
        <v>2143</v>
      </c>
      <c r="E187" s="3" t="s">
        <v>2052</v>
      </c>
      <c r="F187" s="3" t="s">
        <v>797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>
        <f t="shared" si="2"/>
        <v>5</v>
      </c>
      <c r="AH187" s="3" t="s">
        <v>797</v>
      </c>
      <c r="AI187" s="3">
        <f>IFERROR(IF($AG187&lt;=$AN187,MATCH($AH187,레드마인_배치!G:G,0),MATCH($AH187,레드마인_서비스!G:G,0)),"")</f>
        <v>283</v>
      </c>
      <c r="AJ187" s="3" t="str" cm="1">
        <f t="array" ref="AJ187">IFERROR(INDEX(IF($AG187&lt;=$AN187,레드마인_배치!E:E,레드마인_서비스!E:E),콜트리분석!$AI187),"")</f>
        <v>대상</v>
      </c>
      <c r="AK187" s="3" t="str" cm="1">
        <f t="array" ref="AK187">IFERROR(INDEX(IF($AG187&lt;=$AN187,레드마인_배치!H:H,레드마인_서비스!H:H),콜트리분석!$AI187),"")</f>
        <v>PHO0040U</v>
      </c>
      <c r="AL187" s="3" t="str" cm="1">
        <f t="array" ref="AL187">IFERROR(INDEX(IF($AG187&lt;=$AN187,레드마인_배치!I:I,레드마인_서비스!I:I),콜트리분석!$AI187),"")</f>
        <v>PUR Generation Shipment by Temp Shipment</v>
      </c>
      <c r="AM187" s="3" t="str" cm="1">
        <f t="array" ref="AM187">IFERROR(INDEX(IF($AG187&lt;=$AN187,레드마인_배치!J:J,레드마인_서비스!J:J),콜트리분석!$AI187),"")</f>
        <v>서비스</v>
      </c>
      <c r="AN187" s="3">
        <v>0</v>
      </c>
      <c r="AO187" s="15" t="str">
        <f ca="1">IFERROR(INDEX(레드마인_배치!E:E,MATCH(OFFSET(A187,,AN187),레드마인_배치!G:G,0)),"")</f>
        <v>확인필요</v>
      </c>
      <c r="AP187" t="s">
        <v>3330</v>
      </c>
    </row>
    <row r="188" spans="1:42">
      <c r="A188" s="3" t="s">
        <v>2955</v>
      </c>
      <c r="B188" s="3" t="s">
        <v>987</v>
      </c>
      <c r="C188" s="3" t="s">
        <v>1904</v>
      </c>
      <c r="D188" s="3" t="s">
        <v>2143</v>
      </c>
      <c r="E188" s="3" t="s">
        <v>2052</v>
      </c>
      <c r="F188" s="3" t="s">
        <v>797</v>
      </c>
      <c r="G188" s="3" t="s">
        <v>798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>
        <f t="shared" si="2"/>
        <v>6</v>
      </c>
      <c r="AH188" s="3" t="s">
        <v>798</v>
      </c>
      <c r="AI188" s="3">
        <f>IFERROR(IF($AG188&lt;=$AN188,MATCH($AH188,레드마인_배치!G:G,0),MATCH($AH188,레드마인_서비스!G:G,0)),"")</f>
        <v>86</v>
      </c>
      <c r="AJ188" s="3" t="str" cm="1">
        <f t="array" ref="AJ188">IFERROR(INDEX(IF($AG188&lt;=$AN188,레드마인_배치!E:E,레드마인_서비스!E:E),콜트리분석!$AI188),"")</f>
        <v>대상</v>
      </c>
      <c r="AK188" s="3" t="str" cm="1">
        <f t="array" ref="AK188">IFERROR(INDEX(IF($AG188&lt;=$AN188,레드마인_배치!H:H,레드마인_서비스!H:H),콜트리분석!$AI188),"")</f>
        <v>ICO0370U</v>
      </c>
      <c r="AL188" s="3" t="str" cm="1">
        <f t="array" ref="AL188">IFERROR(INDEX(IF($AG188&lt;=$AN188,레드마인_배치!I:I,레드마인_서비스!I:I),콜트리분석!$AI188),"")</f>
        <v>[보류]ROW MATERIAL  OUT</v>
      </c>
      <c r="AM188" s="3" t="str" cm="1">
        <f t="array" ref="AM188">IFERROR(INDEX(IF($AG188&lt;=$AN188,레드마인_배치!J:J,레드마인_서비스!J:J),콜트리분석!$AI188),"")</f>
        <v>서비스</v>
      </c>
      <c r="AN188" s="3">
        <v>0</v>
      </c>
      <c r="AO188" s="15" t="str">
        <f ca="1">IFERROR(INDEX(레드마인_배치!E:E,MATCH(OFFSET(A188,,AN188),레드마인_배치!G:G,0)),"")</f>
        <v>확인필요</v>
      </c>
      <c r="AP188" t="s">
        <v>3330</v>
      </c>
    </row>
    <row r="189" spans="1:42">
      <c r="A189" s="3" t="s">
        <v>2955</v>
      </c>
      <c r="B189" s="3" t="s">
        <v>987</v>
      </c>
      <c r="C189" s="3" t="s">
        <v>1904</v>
      </c>
      <c r="D189" s="3" t="s">
        <v>2143</v>
      </c>
      <c r="E189" s="3" t="s">
        <v>2052</v>
      </c>
      <c r="F189" s="3" t="s">
        <v>797</v>
      </c>
      <c r="G189" s="3" t="s">
        <v>798</v>
      </c>
      <c r="H189" s="3" t="s">
        <v>635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>
        <f t="shared" si="2"/>
        <v>7</v>
      </c>
      <c r="AH189" s="3" t="s">
        <v>635</v>
      </c>
      <c r="AI189" s="3">
        <f>IFERROR(IF($AG189&lt;=$AN189,MATCH($AH189,레드마인_배치!G:G,0),MATCH($AH189,레드마인_서비스!G:G,0)),"")</f>
        <v>83</v>
      </c>
      <c r="AJ189" s="3" t="str" cm="1">
        <f t="array" ref="AJ189">IFERROR(INDEX(IF($AG189&lt;=$AN189,레드마인_배치!E:E,레드마인_서비스!E:E),콜트리분석!$AI189),"")</f>
        <v>대상</v>
      </c>
      <c r="AK189" s="3" t="str" cm="1">
        <f t="array" ref="AK189">IFERROR(INDEX(IF($AG189&lt;=$AN189,레드마인_배치!H:H,레드마인_서비스!H:H),콜트리분석!$AI189),"")</f>
        <v>ICO0340U</v>
      </c>
      <c r="AL189" s="3" t="str" cm="1">
        <f t="array" ref="AL189">IFERROR(INDEX(IF($AG189&lt;=$AN189,레드마인_배치!I:I,레드마인_서비스!I:I),콜트리분석!$AI189),"")</f>
        <v>LEDGER DETAIL CREATE</v>
      </c>
      <c r="AM189" s="3" t="str" cm="1">
        <f t="array" ref="AM189">IFERROR(INDEX(IF($AG189&lt;=$AN189,레드마인_배치!J:J,레드마인_서비스!J:J),콜트리분석!$AI189),"")</f>
        <v>서비스</v>
      </c>
      <c r="AN189" s="3">
        <v>0</v>
      </c>
      <c r="AO189" s="15" t="str">
        <f ca="1">IFERROR(INDEX(레드마인_배치!E:E,MATCH(OFFSET(A189,,AN189),레드마인_배치!G:G,0)),"")</f>
        <v>확인필요</v>
      </c>
      <c r="AP189" t="s">
        <v>3330</v>
      </c>
    </row>
    <row r="190" spans="1:42" hidden="1">
      <c r="A190" s="3" t="s">
        <v>2955</v>
      </c>
      <c r="B190" s="3" t="s">
        <v>987</v>
      </c>
      <c r="C190" s="3" t="s">
        <v>1904</v>
      </c>
      <c r="D190" s="3" t="s">
        <v>2143</v>
      </c>
      <c r="E190" s="3" t="s">
        <v>2052</v>
      </c>
      <c r="F190" s="3" t="s">
        <v>797</v>
      </c>
      <c r="G190" s="3" t="s">
        <v>798</v>
      </c>
      <c r="H190" s="3" t="s">
        <v>635</v>
      </c>
      <c r="I190" s="3" t="s">
        <v>577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>
        <f t="shared" si="2"/>
        <v>8</v>
      </c>
      <c r="AH190" s="3" t="s">
        <v>577</v>
      </c>
      <c r="AI190" s="3">
        <f>IFERROR(IF($AG190&lt;=$AN190,MATCH($AH190,레드마인_배치!G:G,0),MATCH($AH190,레드마인_서비스!G:G,0)),"")</f>
        <v>49</v>
      </c>
      <c r="AJ190" s="3" t="str" cm="1">
        <f t="array" ref="AJ190">IFERROR(INDEX(IF($AG190&lt;=$AN190,레드마인_배치!E:E,레드마인_서비스!E:E),콜트리분석!$AI190),"")</f>
        <v>대상</v>
      </c>
      <c r="AK190" s="3" t="str" cm="1">
        <f t="array" ref="AK190">IFERROR(INDEX(IF($AG190&lt;=$AN190,레드마인_배치!H:H,레드마인_서비스!H:H),콜트리분석!$AI190),"")</f>
        <v>CMO0010U</v>
      </c>
      <c r="AL190" s="3" t="str" cm="1">
        <f t="array" ref="AL190">IFERROR(INDEX(IF($AG190&lt;=$AN190,레드마인_배치!I:I,레드마인_서비스!I:I),콜트리분석!$AI190),"")</f>
        <v>NUMBER CREATION</v>
      </c>
      <c r="AM190" s="3" t="str" cm="1">
        <f t="array" ref="AM190">IFERROR(INDEX(IF($AG190&lt;=$AN190,레드마인_배치!J:J,레드마인_서비스!J:J),콜트리분석!$AI190),"")</f>
        <v>서비스</v>
      </c>
      <c r="AN190" s="3">
        <v>0</v>
      </c>
      <c r="AO190" s="15" t="str">
        <f ca="1">IFERROR(INDEX(레드마인_배치!E:E,MATCH(OFFSET(A190,,AN190),레드마인_배치!G:G,0)),"")</f>
        <v>확인필요</v>
      </c>
      <c r="AP190" t="s">
        <v>3330</v>
      </c>
    </row>
    <row r="191" spans="1:42">
      <c r="A191" s="3" t="s">
        <v>2955</v>
      </c>
      <c r="B191" s="3" t="s">
        <v>987</v>
      </c>
      <c r="C191" s="3" t="s">
        <v>1904</v>
      </c>
      <c r="D191" s="3" t="s">
        <v>2143</v>
      </c>
      <c r="E191" s="3" t="s">
        <v>2052</v>
      </c>
      <c r="F191" s="3" t="s">
        <v>797</v>
      </c>
      <c r="G191" s="3" t="s">
        <v>798</v>
      </c>
      <c r="H191" s="3" t="s">
        <v>510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>
        <f t="shared" si="2"/>
        <v>7</v>
      </c>
      <c r="AH191" s="3" t="s">
        <v>510</v>
      </c>
      <c r="AI191" s="3" t="str">
        <f>IFERROR(IF($AG191&lt;=$AN191,MATCH($AH191,레드마인_배치!G:G,0),MATCH($AH191,레드마인_서비스!G:G,0)),"")</f>
        <v/>
      </c>
      <c r="AJ191" s="3" t="str" cm="1">
        <f t="array" ref="AJ191">IFERROR(INDEX(IF($AG191&lt;=$AN191,레드마인_배치!E:E,레드마인_서비스!E:E),콜트리분석!$AI191),"")</f>
        <v/>
      </c>
      <c r="AK191" s="3" t="str" cm="1">
        <f t="array" ref="AK191">IFERROR(INDEX(IF($AG191&lt;=$AN191,레드마인_배치!H:H,레드마인_서비스!H:H),콜트리분석!$AI191),"")</f>
        <v/>
      </c>
      <c r="AL191" s="3" t="str" cm="1">
        <f t="array" ref="AL191">IFERROR(INDEX(IF($AG191&lt;=$AN191,레드마인_배치!I:I,레드마인_서비스!I:I),콜트리분석!$AI191),"")</f>
        <v/>
      </c>
      <c r="AM191" s="3" t="str" cm="1">
        <f t="array" ref="AM191">IFERROR(INDEX(IF($AG191&lt;=$AN191,레드마인_배치!J:J,레드마인_서비스!J:J),콜트리분석!$AI191),"")</f>
        <v/>
      </c>
      <c r="AN191" s="3">
        <v>0</v>
      </c>
      <c r="AO191" s="15" t="str">
        <f ca="1">IFERROR(INDEX(레드마인_배치!E:E,MATCH(OFFSET(A191,,AN191),레드마인_배치!G:G,0)),"")</f>
        <v>확인필요</v>
      </c>
      <c r="AP191" t="s">
        <v>3330</v>
      </c>
    </row>
    <row r="192" spans="1:42">
      <c r="A192" s="3" t="s">
        <v>2955</v>
      </c>
      <c r="B192" s="3" t="s">
        <v>987</v>
      </c>
      <c r="C192" s="3" t="s">
        <v>1904</v>
      </c>
      <c r="D192" s="3" t="s">
        <v>2143</v>
      </c>
      <c r="E192" s="3" t="s">
        <v>2052</v>
      </c>
      <c r="F192" s="3" t="s">
        <v>797</v>
      </c>
      <c r="G192" s="3" t="s">
        <v>799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>
        <f t="shared" si="2"/>
        <v>6</v>
      </c>
      <c r="AH192" s="3" t="s">
        <v>799</v>
      </c>
      <c r="AI192" s="3">
        <f>IFERROR(IF($AG192&lt;=$AN192,MATCH($AH192,레드마인_배치!G:G,0),MATCH($AH192,레드마인_서비스!G:G,0)),"")</f>
        <v>87</v>
      </c>
      <c r="AJ192" s="3" t="str" cm="1">
        <f t="array" ref="AJ192">IFERROR(INDEX(IF($AG192&lt;=$AN192,레드마인_배치!E:E,레드마인_서비스!E:E),콜트리분석!$AI192),"")</f>
        <v>대상</v>
      </c>
      <c r="AK192" s="3" t="str" cm="1">
        <f t="array" ref="AK192">IFERROR(INDEX(IF($AG192&lt;=$AN192,레드마인_배치!H:H,레드마인_서비스!H:H),콜트리분석!$AI192),"")</f>
        <v>ICO0380U</v>
      </c>
      <c r="AL192" s="3" t="str" cm="1">
        <f t="array" ref="AL192">IFERROR(INDEX(IF($AG192&lt;=$AN192,레드마인_배치!I:I,레드마인_서비스!I:I),콜트리분석!$AI192),"")</f>
        <v>[보류]Recontractor Issue(TR-)</v>
      </c>
      <c r="AM192" s="3" t="str" cm="1">
        <f t="array" ref="AM192">IFERROR(INDEX(IF($AG192&lt;=$AN192,레드마인_배치!J:J,레드마인_서비스!J:J),콜트리분석!$AI192),"")</f>
        <v>서비스</v>
      </c>
      <c r="AN192" s="3">
        <v>0</v>
      </c>
      <c r="AO192" s="15" t="str">
        <f ca="1">IFERROR(INDEX(레드마인_배치!E:E,MATCH(OFFSET(A192,,AN192),레드마인_배치!G:G,0)),"")</f>
        <v>확인필요</v>
      </c>
      <c r="AP192" t="s">
        <v>3330</v>
      </c>
    </row>
    <row r="193" spans="1:42">
      <c r="A193" s="3" t="s">
        <v>2955</v>
      </c>
      <c r="B193" s="3" t="s">
        <v>987</v>
      </c>
      <c r="C193" s="3" t="s">
        <v>1904</v>
      </c>
      <c r="D193" s="3" t="s">
        <v>2143</v>
      </c>
      <c r="E193" s="3" t="s">
        <v>2052</v>
      </c>
      <c r="F193" s="3" t="s">
        <v>797</v>
      </c>
      <c r="G193" s="3" t="s">
        <v>799</v>
      </c>
      <c r="H193" s="3" t="s">
        <v>635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>
        <f t="shared" si="2"/>
        <v>7</v>
      </c>
      <c r="AH193" s="3" t="s">
        <v>635</v>
      </c>
      <c r="AI193" s="3">
        <f>IFERROR(IF($AG193&lt;=$AN193,MATCH($AH193,레드마인_배치!G:G,0),MATCH($AH193,레드마인_서비스!G:G,0)),"")</f>
        <v>83</v>
      </c>
      <c r="AJ193" s="3" t="str" cm="1">
        <f t="array" ref="AJ193">IFERROR(INDEX(IF($AG193&lt;=$AN193,레드마인_배치!E:E,레드마인_서비스!E:E),콜트리분석!$AI193),"")</f>
        <v>대상</v>
      </c>
      <c r="AK193" s="3" t="str" cm="1">
        <f t="array" ref="AK193">IFERROR(INDEX(IF($AG193&lt;=$AN193,레드마인_배치!H:H,레드마인_서비스!H:H),콜트리분석!$AI193),"")</f>
        <v>ICO0340U</v>
      </c>
      <c r="AL193" s="3" t="str" cm="1">
        <f t="array" ref="AL193">IFERROR(INDEX(IF($AG193&lt;=$AN193,레드마인_배치!I:I,레드마인_서비스!I:I),콜트리분석!$AI193),"")</f>
        <v>LEDGER DETAIL CREATE</v>
      </c>
      <c r="AM193" s="3" t="str" cm="1">
        <f t="array" ref="AM193">IFERROR(INDEX(IF($AG193&lt;=$AN193,레드마인_배치!J:J,레드마인_서비스!J:J),콜트리분석!$AI193),"")</f>
        <v>서비스</v>
      </c>
      <c r="AN193" s="3">
        <v>0</v>
      </c>
      <c r="AO193" s="15" t="str">
        <f ca="1">IFERROR(INDEX(레드마인_배치!E:E,MATCH(OFFSET(A193,,AN193),레드마인_배치!G:G,0)),"")</f>
        <v>확인필요</v>
      </c>
      <c r="AP193" t="s">
        <v>3330</v>
      </c>
    </row>
    <row r="194" spans="1:42" hidden="1">
      <c r="A194" s="3" t="s">
        <v>2955</v>
      </c>
      <c r="B194" s="3" t="s">
        <v>987</v>
      </c>
      <c r="C194" s="3" t="s">
        <v>1904</v>
      </c>
      <c r="D194" s="3" t="s">
        <v>2143</v>
      </c>
      <c r="E194" s="3" t="s">
        <v>2052</v>
      </c>
      <c r="F194" s="3" t="s">
        <v>797</v>
      </c>
      <c r="G194" s="3" t="s">
        <v>799</v>
      </c>
      <c r="H194" s="3" t="s">
        <v>635</v>
      </c>
      <c r="I194" s="3" t="s">
        <v>577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>
        <f t="shared" ref="AG194:AG256" si="3">COUNTA(B194:AF194)</f>
        <v>8</v>
      </c>
      <c r="AH194" s="3" t="s">
        <v>577</v>
      </c>
      <c r="AI194" s="3">
        <f>IFERROR(IF($AG194&lt;=$AN194,MATCH($AH194,레드마인_배치!G:G,0),MATCH($AH194,레드마인_서비스!G:G,0)),"")</f>
        <v>49</v>
      </c>
      <c r="AJ194" s="3" t="str" cm="1">
        <f t="array" ref="AJ194">IFERROR(INDEX(IF($AG194&lt;=$AN194,레드마인_배치!E:E,레드마인_서비스!E:E),콜트리분석!$AI194),"")</f>
        <v>대상</v>
      </c>
      <c r="AK194" s="3" t="str" cm="1">
        <f t="array" ref="AK194">IFERROR(INDEX(IF($AG194&lt;=$AN194,레드마인_배치!H:H,레드마인_서비스!H:H),콜트리분석!$AI194),"")</f>
        <v>CMO0010U</v>
      </c>
      <c r="AL194" s="3" t="str" cm="1">
        <f t="array" ref="AL194">IFERROR(INDEX(IF($AG194&lt;=$AN194,레드마인_배치!I:I,레드마인_서비스!I:I),콜트리분석!$AI194),"")</f>
        <v>NUMBER CREATION</v>
      </c>
      <c r="AM194" s="3" t="str" cm="1">
        <f t="array" ref="AM194">IFERROR(INDEX(IF($AG194&lt;=$AN194,레드마인_배치!J:J,레드마인_서비스!J:J),콜트리분석!$AI194),"")</f>
        <v>서비스</v>
      </c>
      <c r="AN194" s="3">
        <v>0</v>
      </c>
      <c r="AO194" s="15" t="str">
        <f ca="1">IFERROR(INDEX(레드마인_배치!E:E,MATCH(OFFSET(A194,,AN194),레드마인_배치!G:G,0)),"")</f>
        <v>확인필요</v>
      </c>
      <c r="AP194" t="s">
        <v>3330</v>
      </c>
    </row>
    <row r="195" spans="1:42">
      <c r="A195" s="3" t="s">
        <v>2955</v>
      </c>
      <c r="B195" s="3" t="s">
        <v>987</v>
      </c>
      <c r="C195" s="3" t="s">
        <v>1904</v>
      </c>
      <c r="D195" s="3" t="s">
        <v>2143</v>
      </c>
      <c r="E195" s="3" t="s">
        <v>2052</v>
      </c>
      <c r="F195" s="3" t="s">
        <v>797</v>
      </c>
      <c r="G195" s="3" t="s">
        <v>799</v>
      </c>
      <c r="H195" s="3" t="s">
        <v>510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>
        <f t="shared" si="3"/>
        <v>7</v>
      </c>
      <c r="AH195" s="3" t="s">
        <v>510</v>
      </c>
      <c r="AI195" s="3" t="str">
        <f>IFERROR(IF($AG195&lt;=$AN195,MATCH($AH195,레드마인_배치!G:G,0),MATCH($AH195,레드마인_서비스!G:G,0)),"")</f>
        <v/>
      </c>
      <c r="AJ195" s="3" t="str" cm="1">
        <f t="array" ref="AJ195">IFERROR(INDEX(IF($AG195&lt;=$AN195,레드마인_배치!E:E,레드마인_서비스!E:E),콜트리분석!$AI195),"")</f>
        <v/>
      </c>
      <c r="AK195" s="3" t="str" cm="1">
        <f t="array" ref="AK195">IFERROR(INDEX(IF($AG195&lt;=$AN195,레드마인_배치!H:H,레드마인_서비스!H:H),콜트리분석!$AI195),"")</f>
        <v/>
      </c>
      <c r="AL195" s="3" t="str" cm="1">
        <f t="array" ref="AL195">IFERROR(INDEX(IF($AG195&lt;=$AN195,레드마인_배치!I:I,레드마인_서비스!I:I),콜트리분석!$AI195),"")</f>
        <v/>
      </c>
      <c r="AM195" s="3" t="str" cm="1">
        <f t="array" ref="AM195">IFERROR(INDEX(IF($AG195&lt;=$AN195,레드마인_배치!J:J,레드마인_서비스!J:J),콜트리분석!$AI195),"")</f>
        <v/>
      </c>
      <c r="AN195" s="3">
        <v>0</v>
      </c>
      <c r="AO195" s="15" t="str">
        <f ca="1">IFERROR(INDEX(레드마인_배치!E:E,MATCH(OFFSET(A195,,AN195),레드마인_배치!G:G,0)),"")</f>
        <v>확인필요</v>
      </c>
      <c r="AP195" t="s">
        <v>3330</v>
      </c>
    </row>
    <row r="196" spans="1:42">
      <c r="A196" s="3" t="s">
        <v>2955</v>
      </c>
      <c r="B196" s="3" t="s">
        <v>987</v>
      </c>
      <c r="C196" s="3" t="s">
        <v>1904</v>
      </c>
      <c r="D196" s="3" t="s">
        <v>2143</v>
      </c>
      <c r="E196" s="3" t="s">
        <v>2052</v>
      </c>
      <c r="F196" s="3" t="s">
        <v>797</v>
      </c>
      <c r="G196" s="3" t="s">
        <v>537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>
        <f t="shared" si="3"/>
        <v>6</v>
      </c>
      <c r="AH196" s="3" t="s">
        <v>537</v>
      </c>
      <c r="AI196" s="3">
        <f>IFERROR(IF($AG196&lt;=$AN196,MATCH($AH196,레드마인_배치!G:G,0),MATCH($AH196,레드마인_서비스!G:G,0)),"")</f>
        <v>89</v>
      </c>
      <c r="AJ196" s="3" t="str" cm="1">
        <f t="array" ref="AJ196">IFERROR(INDEX(IF($AG196&lt;=$AN196,레드마인_배치!E:E,레드마인_서비스!E:E),콜트리분석!$AI196),"")</f>
        <v>대상</v>
      </c>
      <c r="AK196" s="3" t="str" cm="1">
        <f t="array" ref="AK196">IFERROR(INDEX(IF($AG196&lt;=$AN196,레드마인_배치!H:H,레드마인_서비스!H:H),콜트리분석!$AI196),"")</f>
        <v>ICO0400U</v>
      </c>
      <c r="AL196" s="3" t="str" cm="1">
        <f t="array" ref="AL196">IFERROR(INDEX(IF($AG196&lt;=$AN196,레드마인_배치!I:I,레드마인_서비스!I:I),콜트리분석!$AI196),"")</f>
        <v>RETRIEVE BRANCH EXCHANGE RATE</v>
      </c>
      <c r="AM196" s="3" t="str" cm="1">
        <f t="array" ref="AM196">IFERROR(INDEX(IF($AG196&lt;=$AN196,레드마인_배치!J:J,레드마인_서비스!J:J),콜트리분석!$AI196),"")</f>
        <v>서비스</v>
      </c>
      <c r="AN196" s="3">
        <v>0</v>
      </c>
      <c r="AO196" s="15" t="str">
        <f ca="1">IFERROR(INDEX(레드마인_배치!E:E,MATCH(OFFSET(A196,,AN196),레드마인_배치!G:G,0)),"")</f>
        <v>확인필요</v>
      </c>
      <c r="AP196" t="s">
        <v>3330</v>
      </c>
    </row>
    <row r="197" spans="1:42">
      <c r="A197" s="3" t="s">
        <v>2955</v>
      </c>
      <c r="B197" s="3" t="s">
        <v>987</v>
      </c>
      <c r="C197" s="3" t="s">
        <v>1904</v>
      </c>
      <c r="D197" s="3" t="s">
        <v>2143</v>
      </c>
      <c r="E197" s="3" t="s">
        <v>2052</v>
      </c>
      <c r="F197" s="3" t="s">
        <v>797</v>
      </c>
      <c r="G197" s="3" t="s">
        <v>800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>
        <f t="shared" si="3"/>
        <v>6</v>
      </c>
      <c r="AH197" s="3" t="s">
        <v>800</v>
      </c>
      <c r="AI197" s="3">
        <f>IFERROR(IF($AG197&lt;=$AN197,MATCH($AH197,레드마인_배치!G:G,0),MATCH($AH197,레드마인_서비스!G:G,0)),"")</f>
        <v>281</v>
      </c>
      <c r="AJ197" s="3" t="str" cm="1">
        <f t="array" ref="AJ197">IFERROR(INDEX(IF($AG197&lt;=$AN197,레드마인_배치!E:E,레드마인_서비스!E:E),콜트리분석!$AI197),"")</f>
        <v>대상</v>
      </c>
      <c r="AK197" s="3" t="str" cm="1">
        <f t="array" ref="AK197">IFERROR(INDEX(IF($AG197&lt;=$AN197,레드마인_배치!H:H,레드마인_서비스!H:H),콜트리분석!$AI197),"")</f>
        <v>PHO0020U</v>
      </c>
      <c r="AL197" s="3" t="str" cm="1">
        <f t="array" ref="AL197">IFERROR(INDEX(IF($AG197&lt;=$AN197,레드마인_배치!I:I,레드마인_서비스!I:I),콜트리분석!$AI197),"")</f>
        <v>COO reflected in the quantity shipment</v>
      </c>
      <c r="AM197" s="3" t="str" cm="1">
        <f t="array" ref="AM197">IFERROR(INDEX(IF($AG197&lt;=$AN197,레드마인_배치!J:J,레드마인_서비스!J:J),콜트리분석!$AI197),"")</f>
        <v>서비스</v>
      </c>
      <c r="AN197" s="3">
        <v>0</v>
      </c>
      <c r="AO197" s="15" t="str">
        <f ca="1">IFERROR(INDEX(레드마인_배치!E:E,MATCH(OFFSET(A197,,AN197),레드마인_배치!G:G,0)),"")</f>
        <v>확인필요</v>
      </c>
      <c r="AP197" t="s">
        <v>3330</v>
      </c>
    </row>
    <row r="198" spans="1:42">
      <c r="A198" s="3" t="s">
        <v>2955</v>
      </c>
      <c r="B198" s="3" t="s">
        <v>987</v>
      </c>
      <c r="C198" s="3" t="s">
        <v>1904</v>
      </c>
      <c r="D198" s="3" t="s">
        <v>2143</v>
      </c>
      <c r="E198" s="3" t="s">
        <v>2052</v>
      </c>
      <c r="F198" s="3" t="s">
        <v>797</v>
      </c>
      <c r="G198" s="3" t="s">
        <v>801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>
        <f t="shared" si="3"/>
        <v>6</v>
      </c>
      <c r="AH198" s="3" t="s">
        <v>801</v>
      </c>
      <c r="AI198" s="3">
        <f>IFERROR(IF($AG198&lt;=$AN198,MATCH($AH198,레드마인_배치!G:G,0),MATCH($AH198,레드마인_서비스!G:G,0)),"")</f>
        <v>285</v>
      </c>
      <c r="AJ198" s="3" t="str" cm="1">
        <f t="array" ref="AJ198">IFERROR(INDEX(IF($AG198&lt;=$AN198,레드마인_배치!E:E,레드마인_서비스!E:E),콜트리분석!$AI198),"")</f>
        <v>대상</v>
      </c>
      <c r="AK198" s="3" t="str" cm="1">
        <f t="array" ref="AK198">IFERROR(INDEX(IF($AG198&lt;=$AN198,레드마인_배치!H:H,레드마인_서비스!H:H),콜트리분석!$AI198),"")</f>
        <v>PHO0060U</v>
      </c>
      <c r="AL198" s="3" t="str" cm="1">
        <f t="array" ref="AL198">IFERROR(INDEX(IF($AG198&lt;=$AN198,레드마인_배치!I:I,레드마인_서비스!I:I),콜트리분석!$AI198),"")</f>
        <v>Broker Shipment Sam File Creation(MAL)</v>
      </c>
      <c r="AM198" s="3" t="str" cm="1">
        <f t="array" ref="AM198">IFERROR(INDEX(IF($AG198&lt;=$AN198,레드마인_배치!J:J,레드마인_서비스!J:J),콜트리분석!$AI198),"")</f>
        <v>서비스</v>
      </c>
      <c r="AN198" s="3">
        <v>0</v>
      </c>
      <c r="AO198" s="15" t="str">
        <f ca="1">IFERROR(INDEX(레드마인_배치!E:E,MATCH(OFFSET(A198,,AN198),레드마인_배치!G:G,0)),"")</f>
        <v>확인필요</v>
      </c>
      <c r="AP198" t="s">
        <v>3330</v>
      </c>
    </row>
    <row r="199" spans="1:42">
      <c r="A199" s="3" t="s">
        <v>2955</v>
      </c>
      <c r="B199" s="3" t="s">
        <v>987</v>
      </c>
      <c r="C199" s="3" t="s">
        <v>1904</v>
      </c>
      <c r="D199" s="3" t="s">
        <v>2143</v>
      </c>
      <c r="E199" s="3" t="s">
        <v>2052</v>
      </c>
      <c r="F199" s="3" t="s">
        <v>797</v>
      </c>
      <c r="G199" s="3" t="s">
        <v>801</v>
      </c>
      <c r="H199" s="3" t="s">
        <v>802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>
        <f t="shared" si="3"/>
        <v>7</v>
      </c>
      <c r="AH199" s="3" t="s">
        <v>802</v>
      </c>
      <c r="AI199" s="3">
        <f>IFERROR(IF($AG199&lt;=$AN199,MATCH($AH199,레드마인_배치!G:G,0),MATCH($AH199,레드마인_서비스!G:G,0)),"")</f>
        <v>2</v>
      </c>
      <c r="AJ199" s="3" t="str" cm="1">
        <f t="array" ref="AJ199">IFERROR(INDEX(IF($AG199&lt;=$AN199,레드마인_배치!E:E,레드마인_서비스!E:E),콜트리분석!$AI199),"")</f>
        <v>미대상</v>
      </c>
      <c r="AK199" s="3" cm="1">
        <f t="array" ref="AK199">IFERROR(INDEX(IF($AG199&lt;=$AN199,레드마인_배치!H:H,레드마인_서비스!H:H),콜트리분석!$AI199),"")</f>
        <v>0</v>
      </c>
      <c r="AL199" s="3" t="str" cm="1">
        <f t="array" ref="AL199">IFERROR(INDEX(IF($AG199&lt;=$AN199,레드마인_배치!I:I,레드마인_서비스!I:I),콜트리분석!$AI199),"")</f>
        <v>E-MAIL SEND</v>
      </c>
      <c r="AM199" s="3" t="str" cm="1">
        <f t="array" ref="AM199">IFERROR(INDEX(IF($AG199&lt;=$AN199,레드마인_배치!J:J,레드마인_서비스!J:J),콜트리분석!$AI199),"")</f>
        <v>서비스</v>
      </c>
      <c r="AN199" s="3">
        <v>0</v>
      </c>
      <c r="AO199" s="15" t="str">
        <f ca="1">IFERROR(INDEX(레드마인_배치!E:E,MATCH(OFFSET(A199,,AN199),레드마인_배치!G:G,0)),"")</f>
        <v>확인필요</v>
      </c>
      <c r="AP199" t="s">
        <v>3330</v>
      </c>
    </row>
    <row r="200" spans="1:42" hidden="1">
      <c r="A200" s="3" t="s">
        <v>2955</v>
      </c>
      <c r="B200" s="3" t="s">
        <v>987</v>
      </c>
      <c r="C200" s="3" t="s">
        <v>1904</v>
      </c>
      <c r="D200" s="3" t="s">
        <v>2143</v>
      </c>
      <c r="E200" s="3" t="s">
        <v>2052</v>
      </c>
      <c r="F200" s="3" t="s">
        <v>797</v>
      </c>
      <c r="G200" s="3" t="s">
        <v>801</v>
      </c>
      <c r="H200" s="3" t="s">
        <v>802</v>
      </c>
      <c r="I200" s="3" t="s">
        <v>577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>
        <f t="shared" si="3"/>
        <v>8</v>
      </c>
      <c r="AH200" s="3" t="s">
        <v>577</v>
      </c>
      <c r="AI200" s="3">
        <f>IFERROR(IF($AG200&lt;=$AN200,MATCH($AH200,레드마인_배치!G:G,0),MATCH($AH200,레드마인_서비스!G:G,0)),"")</f>
        <v>49</v>
      </c>
      <c r="AJ200" s="3" t="str" cm="1">
        <f t="array" ref="AJ200">IFERROR(INDEX(IF($AG200&lt;=$AN200,레드마인_배치!E:E,레드마인_서비스!E:E),콜트리분석!$AI200),"")</f>
        <v>대상</v>
      </c>
      <c r="AK200" s="3" t="str" cm="1">
        <f t="array" ref="AK200">IFERROR(INDEX(IF($AG200&lt;=$AN200,레드마인_배치!H:H,레드마인_서비스!H:H),콜트리분석!$AI200),"")</f>
        <v>CMO0010U</v>
      </c>
      <c r="AL200" s="3" t="str" cm="1">
        <f t="array" ref="AL200">IFERROR(INDEX(IF($AG200&lt;=$AN200,레드마인_배치!I:I,레드마인_서비스!I:I),콜트리분석!$AI200),"")</f>
        <v>NUMBER CREATION</v>
      </c>
      <c r="AM200" s="3" t="str" cm="1">
        <f t="array" ref="AM200">IFERROR(INDEX(IF($AG200&lt;=$AN200,레드마인_배치!J:J,레드마인_서비스!J:J),콜트리분석!$AI200),"")</f>
        <v>서비스</v>
      </c>
      <c r="AN200" s="3">
        <v>0</v>
      </c>
      <c r="AO200" s="15" t="str">
        <f ca="1">IFERROR(INDEX(레드마인_배치!E:E,MATCH(OFFSET(A200,,AN200),레드마인_배치!G:G,0)),"")</f>
        <v>확인필요</v>
      </c>
      <c r="AP200" t="s">
        <v>3330</v>
      </c>
    </row>
    <row r="201" spans="1:42">
      <c r="A201" s="3" t="s">
        <v>2955</v>
      </c>
      <c r="B201" s="3" t="s">
        <v>987</v>
      </c>
      <c r="C201" s="3" t="s">
        <v>1904</v>
      </c>
      <c r="D201" s="3" t="s">
        <v>2143</v>
      </c>
      <c r="E201" s="3" t="s">
        <v>2052</v>
      </c>
      <c r="F201" s="3" t="s">
        <v>797</v>
      </c>
      <c r="G201" s="3" t="s">
        <v>801</v>
      </c>
      <c r="H201" s="3" t="s">
        <v>803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>
        <f t="shared" si="3"/>
        <v>7</v>
      </c>
      <c r="AH201" s="3" t="s">
        <v>803</v>
      </c>
      <c r="AI201" s="3">
        <f>IFERROR(IF($AG201&lt;=$AN201,MATCH($AH201,레드마인_배치!G:G,0),MATCH($AH201,레드마인_서비스!G:G,0)),"")</f>
        <v>390</v>
      </c>
      <c r="AJ201" s="3" t="str" cm="1">
        <f t="array" ref="AJ201">IFERROR(INDEX(IF($AG201&lt;=$AN201,레드마인_배치!E:E,레드마인_서비스!E:E),콜트리분석!$AI201),"")</f>
        <v>미대상</v>
      </c>
      <c r="AK201" s="3" t="str" cm="1">
        <f t="array" ref="AK201">IFERROR(INDEX(IF($AG201&lt;=$AN201,레드마인_배치!H:H,레드마인_서비스!H:H),콜트리분석!$AI201),"")</f>
        <v>THO0120U</v>
      </c>
      <c r="AL201" s="3" t="str" cm="1">
        <f t="array" ref="AL201">IFERROR(INDEX(IF($AG201&lt;=$AN201,레드마인_배치!I:I,레드마인_서비스!I:I),콜트리분석!$AI201),"")</f>
        <v>[확인필요] UOM Calculation Logic</v>
      </c>
      <c r="AM201" s="3" t="str" cm="1">
        <f t="array" ref="AM201">IFERROR(INDEX(IF($AG201&lt;=$AN201,레드마인_배치!J:J,레드마인_서비스!J:J),콜트리분석!$AI201),"")</f>
        <v>서비스</v>
      </c>
      <c r="AN201" s="3">
        <v>0</v>
      </c>
      <c r="AO201" s="15" t="str">
        <f ca="1">IFERROR(INDEX(레드마인_배치!E:E,MATCH(OFFSET(A201,,AN201),레드마인_배치!G:G,0)),"")</f>
        <v>확인필요</v>
      </c>
      <c r="AP201" t="s">
        <v>3330</v>
      </c>
    </row>
    <row r="202" spans="1:42">
      <c r="A202" s="3" t="s">
        <v>2955</v>
      </c>
      <c r="B202" s="3" t="s">
        <v>987</v>
      </c>
      <c r="C202" s="3" t="s">
        <v>1904</v>
      </c>
      <c r="D202" s="3" t="s">
        <v>2143</v>
      </c>
      <c r="E202" s="3" t="s">
        <v>2052</v>
      </c>
      <c r="F202" s="3" t="s">
        <v>797</v>
      </c>
      <c r="G202" s="3" t="s">
        <v>801</v>
      </c>
      <c r="H202" s="3" t="s">
        <v>646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>
        <f t="shared" si="3"/>
        <v>7</v>
      </c>
      <c r="AH202" s="3" t="s">
        <v>646</v>
      </c>
      <c r="AI202" s="3" t="str">
        <f>IFERROR(IF($AG202&lt;=$AN202,MATCH($AH202,레드마인_배치!G:G,0),MATCH($AH202,레드마인_서비스!G:G,0)),"")</f>
        <v/>
      </c>
      <c r="AJ202" s="3" t="str" cm="1">
        <f t="array" ref="AJ202">IFERROR(INDEX(IF($AG202&lt;=$AN202,레드마인_배치!E:E,레드마인_서비스!E:E),콜트리분석!$AI202),"")</f>
        <v/>
      </c>
      <c r="AK202" s="3" t="str" cm="1">
        <f t="array" ref="AK202">IFERROR(INDEX(IF($AG202&lt;=$AN202,레드마인_배치!H:H,레드마인_서비스!H:H),콜트리분석!$AI202),"")</f>
        <v/>
      </c>
      <c r="AL202" s="3" t="str" cm="1">
        <f t="array" ref="AL202">IFERROR(INDEX(IF($AG202&lt;=$AN202,레드마인_배치!I:I,레드마인_서비스!I:I),콜트리분석!$AI202),"")</f>
        <v/>
      </c>
      <c r="AM202" s="3" t="str" cm="1">
        <f t="array" ref="AM202">IFERROR(INDEX(IF($AG202&lt;=$AN202,레드마인_배치!J:J,레드마인_서비스!J:J),콜트리분석!$AI202),"")</f>
        <v/>
      </c>
      <c r="AN202" s="3">
        <v>0</v>
      </c>
      <c r="AO202" s="15" t="str">
        <f ca="1">IFERROR(INDEX(레드마인_배치!E:E,MATCH(OFFSET(A202,,AN202),레드마인_배치!G:G,0)),"")</f>
        <v>확인필요</v>
      </c>
      <c r="AP202" t="s">
        <v>3330</v>
      </c>
    </row>
    <row r="203" spans="1:42">
      <c r="A203" s="3" t="s">
        <v>2955</v>
      </c>
      <c r="B203" s="3" t="s">
        <v>987</v>
      </c>
      <c r="C203" s="3" t="s">
        <v>1904</v>
      </c>
      <c r="D203" s="3" t="s">
        <v>2143</v>
      </c>
      <c r="E203" s="3" t="s">
        <v>2052</v>
      </c>
      <c r="F203" s="3" t="s">
        <v>797</v>
      </c>
      <c r="G203" s="3" t="s">
        <v>801</v>
      </c>
      <c r="H203" s="3" t="s">
        <v>647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>
        <f t="shared" si="3"/>
        <v>7</v>
      </c>
      <c r="AH203" s="3" t="s">
        <v>647</v>
      </c>
      <c r="AI203" s="3" t="str">
        <f>IFERROR(IF($AG203&lt;=$AN203,MATCH($AH203,레드마인_배치!G:G,0),MATCH($AH203,레드마인_서비스!G:G,0)),"")</f>
        <v/>
      </c>
      <c r="AJ203" s="3" t="str" cm="1">
        <f t="array" ref="AJ203">IFERROR(INDEX(IF($AG203&lt;=$AN203,레드마인_배치!E:E,레드마인_서비스!E:E),콜트리분석!$AI203),"")</f>
        <v/>
      </c>
      <c r="AK203" s="3" t="str" cm="1">
        <f t="array" ref="AK203">IFERROR(INDEX(IF($AG203&lt;=$AN203,레드마인_배치!H:H,레드마인_서비스!H:H),콜트리분석!$AI203),"")</f>
        <v/>
      </c>
      <c r="AL203" s="3" t="str" cm="1">
        <f t="array" ref="AL203">IFERROR(INDEX(IF($AG203&lt;=$AN203,레드마인_배치!I:I,레드마인_서비스!I:I),콜트리분석!$AI203),"")</f>
        <v/>
      </c>
      <c r="AM203" s="3" t="str" cm="1">
        <f t="array" ref="AM203">IFERROR(INDEX(IF($AG203&lt;=$AN203,레드마인_배치!J:J,레드마인_서비스!J:J),콜트리분석!$AI203),"")</f>
        <v/>
      </c>
      <c r="AN203" s="3">
        <v>0</v>
      </c>
      <c r="AO203" s="15" t="str">
        <f ca="1">IFERROR(INDEX(레드마인_배치!E:E,MATCH(OFFSET(A203,,AN203),레드마인_배치!G:G,0)),"")</f>
        <v>확인필요</v>
      </c>
      <c r="AP203" t="s">
        <v>3330</v>
      </c>
    </row>
    <row r="204" spans="1:42">
      <c r="A204" s="3" t="s">
        <v>2955</v>
      </c>
      <c r="B204" s="3" t="s">
        <v>987</v>
      </c>
      <c r="C204" s="3" t="s">
        <v>1904</v>
      </c>
      <c r="D204" s="3" t="s">
        <v>2143</v>
      </c>
      <c r="E204" s="3" t="s">
        <v>2052</v>
      </c>
      <c r="F204" s="3" t="s">
        <v>797</v>
      </c>
      <c r="G204" s="3" t="s">
        <v>801</v>
      </c>
      <c r="H204" s="3" t="s">
        <v>648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>
        <f t="shared" si="3"/>
        <v>7</v>
      </c>
      <c r="AH204" s="3" t="s">
        <v>648</v>
      </c>
      <c r="AI204" s="3" t="str">
        <f>IFERROR(IF($AG204&lt;=$AN204,MATCH($AH204,레드마인_배치!G:G,0),MATCH($AH204,레드마인_서비스!G:G,0)),"")</f>
        <v/>
      </c>
      <c r="AJ204" s="3" t="str" cm="1">
        <f t="array" ref="AJ204">IFERROR(INDEX(IF($AG204&lt;=$AN204,레드마인_배치!E:E,레드마인_서비스!E:E),콜트리분석!$AI204),"")</f>
        <v/>
      </c>
      <c r="AK204" s="3" t="str" cm="1">
        <f t="array" ref="AK204">IFERROR(INDEX(IF($AG204&lt;=$AN204,레드마인_배치!H:H,레드마인_서비스!H:H),콜트리분석!$AI204),"")</f>
        <v/>
      </c>
      <c r="AL204" s="3" t="str" cm="1">
        <f t="array" ref="AL204">IFERROR(INDEX(IF($AG204&lt;=$AN204,레드마인_배치!I:I,레드마인_서비스!I:I),콜트리분석!$AI204),"")</f>
        <v/>
      </c>
      <c r="AM204" s="3" t="str" cm="1">
        <f t="array" ref="AM204">IFERROR(INDEX(IF($AG204&lt;=$AN204,레드마인_배치!J:J,레드마인_서비스!J:J),콜트리분석!$AI204),"")</f>
        <v/>
      </c>
      <c r="AN204" s="3">
        <v>0</v>
      </c>
      <c r="AO204" s="15" t="str">
        <f ca="1">IFERROR(INDEX(레드마인_배치!E:E,MATCH(OFFSET(A204,,AN204),레드마인_배치!G:G,0)),"")</f>
        <v>확인필요</v>
      </c>
      <c r="AP204" t="s">
        <v>3330</v>
      </c>
    </row>
    <row r="205" spans="1:42">
      <c r="A205" s="3" t="s">
        <v>2955</v>
      </c>
      <c r="B205" s="3" t="s">
        <v>987</v>
      </c>
      <c r="C205" s="3" t="s">
        <v>1904</v>
      </c>
      <c r="D205" s="3" t="s">
        <v>2143</v>
      </c>
      <c r="E205" s="3" t="s">
        <v>2052</v>
      </c>
      <c r="F205" s="3" t="s">
        <v>797</v>
      </c>
      <c r="G205" s="3" t="s">
        <v>801</v>
      </c>
      <c r="H205" s="3" t="s">
        <v>649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>
        <f t="shared" si="3"/>
        <v>7</v>
      </c>
      <c r="AH205" s="3" t="s">
        <v>649</v>
      </c>
      <c r="AI205" s="3" t="str">
        <f>IFERROR(IF($AG205&lt;=$AN205,MATCH($AH205,레드마인_배치!G:G,0),MATCH($AH205,레드마인_서비스!G:G,0)),"")</f>
        <v/>
      </c>
      <c r="AJ205" s="3" t="str" cm="1">
        <f t="array" ref="AJ205">IFERROR(INDEX(IF($AG205&lt;=$AN205,레드마인_배치!E:E,레드마인_서비스!E:E),콜트리분석!$AI205),"")</f>
        <v/>
      </c>
      <c r="AK205" s="3" t="str" cm="1">
        <f t="array" ref="AK205">IFERROR(INDEX(IF($AG205&lt;=$AN205,레드마인_배치!H:H,레드마인_서비스!H:H),콜트리분석!$AI205),"")</f>
        <v/>
      </c>
      <c r="AL205" s="3" t="str" cm="1">
        <f t="array" ref="AL205">IFERROR(INDEX(IF($AG205&lt;=$AN205,레드마인_배치!I:I,레드마인_서비스!I:I),콜트리분석!$AI205),"")</f>
        <v/>
      </c>
      <c r="AM205" s="3" t="str" cm="1">
        <f t="array" ref="AM205">IFERROR(INDEX(IF($AG205&lt;=$AN205,레드마인_배치!J:J,레드마인_서비스!J:J),콜트리분석!$AI205),"")</f>
        <v/>
      </c>
      <c r="AN205" s="3">
        <v>0</v>
      </c>
      <c r="AO205" s="15" t="str">
        <f ca="1">IFERROR(INDEX(레드마인_배치!E:E,MATCH(OFFSET(A205,,AN205),레드마인_배치!G:G,0)),"")</f>
        <v>확인필요</v>
      </c>
      <c r="AP205" t="s">
        <v>3330</v>
      </c>
    </row>
    <row r="206" spans="1:42">
      <c r="A206" s="3" t="s">
        <v>2955</v>
      </c>
      <c r="B206" s="3" t="s">
        <v>987</v>
      </c>
      <c r="C206" s="3" t="s">
        <v>1904</v>
      </c>
      <c r="D206" s="3" t="s">
        <v>2143</v>
      </c>
      <c r="E206" s="3" t="s">
        <v>2052</v>
      </c>
      <c r="F206" s="3" t="s">
        <v>797</v>
      </c>
      <c r="G206" s="3" t="s">
        <v>801</v>
      </c>
      <c r="H206" s="3" t="s">
        <v>650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>
        <f t="shared" si="3"/>
        <v>7</v>
      </c>
      <c r="AH206" s="3" t="s">
        <v>650</v>
      </c>
      <c r="AI206" s="3" t="str">
        <f>IFERROR(IF($AG206&lt;=$AN206,MATCH($AH206,레드마인_배치!G:G,0),MATCH($AH206,레드마인_서비스!G:G,0)),"")</f>
        <v/>
      </c>
      <c r="AJ206" s="3" t="str" cm="1">
        <f t="array" ref="AJ206">IFERROR(INDEX(IF($AG206&lt;=$AN206,레드마인_배치!E:E,레드마인_서비스!E:E),콜트리분석!$AI206),"")</f>
        <v/>
      </c>
      <c r="AK206" s="3" t="str" cm="1">
        <f t="array" ref="AK206">IFERROR(INDEX(IF($AG206&lt;=$AN206,레드마인_배치!H:H,레드마인_서비스!H:H),콜트리분석!$AI206),"")</f>
        <v/>
      </c>
      <c r="AL206" s="3" t="str" cm="1">
        <f t="array" ref="AL206">IFERROR(INDEX(IF($AG206&lt;=$AN206,레드마인_배치!I:I,레드마인_서비스!I:I),콜트리분석!$AI206),"")</f>
        <v/>
      </c>
      <c r="AM206" s="3" t="str" cm="1">
        <f t="array" ref="AM206">IFERROR(INDEX(IF($AG206&lt;=$AN206,레드마인_배치!J:J,레드마인_서비스!J:J),콜트리분석!$AI206),"")</f>
        <v/>
      </c>
      <c r="AN206" s="3">
        <v>0</v>
      </c>
      <c r="AO206" s="15" t="str">
        <f ca="1">IFERROR(INDEX(레드마인_배치!E:E,MATCH(OFFSET(A206,,AN206),레드마인_배치!G:G,0)),"")</f>
        <v>확인필요</v>
      </c>
      <c r="AP206" t="s">
        <v>3330</v>
      </c>
    </row>
    <row r="207" spans="1:42">
      <c r="A207" s="3" t="s">
        <v>2955</v>
      </c>
      <c r="B207" s="3" t="s">
        <v>987</v>
      </c>
      <c r="C207" s="3" t="s">
        <v>1904</v>
      </c>
      <c r="D207" s="3" t="s">
        <v>2143</v>
      </c>
      <c r="E207" s="3" t="s">
        <v>2052</v>
      </c>
      <c r="F207" s="3" t="s">
        <v>797</v>
      </c>
      <c r="G207" s="3" t="s">
        <v>801</v>
      </c>
      <c r="H207" s="3" t="s">
        <v>651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>
        <f t="shared" si="3"/>
        <v>7</v>
      </c>
      <c r="AH207" s="3" t="s">
        <v>651</v>
      </c>
      <c r="AI207" s="3" t="str">
        <f>IFERROR(IF($AG207&lt;=$AN207,MATCH($AH207,레드마인_배치!G:G,0),MATCH($AH207,레드마인_서비스!G:G,0)),"")</f>
        <v/>
      </c>
      <c r="AJ207" s="3" t="str" cm="1">
        <f t="array" ref="AJ207">IFERROR(INDEX(IF($AG207&lt;=$AN207,레드마인_배치!E:E,레드마인_서비스!E:E),콜트리분석!$AI207),"")</f>
        <v/>
      </c>
      <c r="AK207" s="3" t="str" cm="1">
        <f t="array" ref="AK207">IFERROR(INDEX(IF($AG207&lt;=$AN207,레드마인_배치!H:H,레드마인_서비스!H:H),콜트리분석!$AI207),"")</f>
        <v/>
      </c>
      <c r="AL207" s="3" t="str" cm="1">
        <f t="array" ref="AL207">IFERROR(INDEX(IF($AG207&lt;=$AN207,레드마인_배치!I:I,레드마인_서비스!I:I),콜트리분석!$AI207),"")</f>
        <v/>
      </c>
      <c r="AM207" s="3" t="str" cm="1">
        <f t="array" ref="AM207">IFERROR(INDEX(IF($AG207&lt;=$AN207,레드마인_배치!J:J,레드마인_서비스!J:J),콜트리분석!$AI207),"")</f>
        <v/>
      </c>
      <c r="AN207" s="3">
        <v>0</v>
      </c>
      <c r="AO207" s="15" t="str">
        <f ca="1">IFERROR(INDEX(레드마인_배치!E:E,MATCH(OFFSET(A207,,AN207),레드마인_배치!G:G,0)),"")</f>
        <v>확인필요</v>
      </c>
      <c r="AP207" t="s">
        <v>3330</v>
      </c>
    </row>
    <row r="208" spans="1:42">
      <c r="A208" s="3" t="s">
        <v>2955</v>
      </c>
      <c r="B208" s="3" t="s">
        <v>987</v>
      </c>
      <c r="C208" s="3" t="s">
        <v>1904</v>
      </c>
      <c r="D208" s="3" t="s">
        <v>2143</v>
      </c>
      <c r="E208" s="3" t="s">
        <v>2052</v>
      </c>
      <c r="F208" s="3" t="s">
        <v>797</v>
      </c>
      <c r="G208" s="3" t="s">
        <v>801</v>
      </c>
      <c r="H208" s="3" t="s">
        <v>804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>
        <f t="shared" si="3"/>
        <v>7</v>
      </c>
      <c r="AH208" s="3" t="s">
        <v>804</v>
      </c>
      <c r="AI208" s="3" t="str">
        <f>IFERROR(IF($AG208&lt;=$AN208,MATCH($AH208,레드마인_배치!G:G,0),MATCH($AH208,레드마인_서비스!G:G,0)),"")</f>
        <v/>
      </c>
      <c r="AJ208" s="3" t="str" cm="1">
        <f t="array" ref="AJ208">IFERROR(INDEX(IF($AG208&lt;=$AN208,레드마인_배치!E:E,레드마인_서비스!E:E),콜트리분석!$AI208),"")</f>
        <v/>
      </c>
      <c r="AK208" s="3" t="str" cm="1">
        <f t="array" ref="AK208">IFERROR(INDEX(IF($AG208&lt;=$AN208,레드마인_배치!H:H,레드마인_서비스!H:H),콜트리분석!$AI208),"")</f>
        <v/>
      </c>
      <c r="AL208" s="3" t="str" cm="1">
        <f t="array" ref="AL208">IFERROR(INDEX(IF($AG208&lt;=$AN208,레드마인_배치!I:I,레드마인_서비스!I:I),콜트리분석!$AI208),"")</f>
        <v/>
      </c>
      <c r="AM208" s="3" t="str" cm="1">
        <f t="array" ref="AM208">IFERROR(INDEX(IF($AG208&lt;=$AN208,레드마인_배치!J:J,레드마인_서비스!J:J),콜트리분석!$AI208),"")</f>
        <v/>
      </c>
      <c r="AN208" s="3">
        <v>0</v>
      </c>
      <c r="AO208" s="15" t="str">
        <f ca="1">IFERROR(INDEX(레드마인_배치!E:E,MATCH(OFFSET(A208,,AN208),레드마인_배치!G:G,0)),"")</f>
        <v>확인필요</v>
      </c>
      <c r="AP208" t="s">
        <v>3330</v>
      </c>
    </row>
    <row r="209" spans="1:42">
      <c r="A209" s="3" t="s">
        <v>2955</v>
      </c>
      <c r="B209" s="3" t="s">
        <v>987</v>
      </c>
      <c r="C209" s="3" t="s">
        <v>1904</v>
      </c>
      <c r="D209" s="3" t="s">
        <v>2143</v>
      </c>
      <c r="E209" s="3" t="s">
        <v>2052</v>
      </c>
      <c r="F209" s="3" t="s">
        <v>797</v>
      </c>
      <c r="G209" s="3" t="s">
        <v>805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>
        <f t="shared" si="3"/>
        <v>6</v>
      </c>
      <c r="AH209" s="3" t="s">
        <v>805</v>
      </c>
      <c r="AI209" s="3">
        <f>IFERROR(IF($AG209&lt;=$AN209,MATCH($AH209,레드마인_배치!G:G,0),MATCH($AH209,레드마인_서비스!G:G,0)),"")</f>
        <v>6</v>
      </c>
      <c r="AJ209" s="3" t="str" cm="1">
        <f t="array" ref="AJ209">IFERROR(INDEX(IF($AG209&lt;=$AN209,레드마인_배치!E:E,레드마인_서비스!E:E),콜트리분석!$AI209),"")</f>
        <v>미대상</v>
      </c>
      <c r="AK209" s="3" cm="1">
        <f t="array" ref="AK209">IFERROR(INDEX(IF($AG209&lt;=$AN209,레드마인_배치!H:H,레드마인_서비스!H:H),콜트리분석!$AI209),"")</f>
        <v>0</v>
      </c>
      <c r="AL209" s="3" t="str" cm="1">
        <f t="array" ref="AL209">IFERROR(INDEX(IF($AG209&lt;=$AN209,레드마인_배치!I:I,레드마인_서비스!I:I),콜트리분석!$AI209),"")</f>
        <v>소스없음</v>
      </c>
      <c r="AM209" s="3" t="str" cm="1">
        <f t="array" ref="AM209">IFERROR(INDEX(IF($AG209&lt;=$AN209,레드마인_배치!J:J,레드마인_서비스!J:J),콜트리분석!$AI209),"")</f>
        <v>서비스</v>
      </c>
      <c r="AN209" s="3">
        <v>0</v>
      </c>
      <c r="AO209" s="15" t="str">
        <f ca="1">IFERROR(INDEX(레드마인_배치!E:E,MATCH(OFFSET(A209,,AN209),레드마인_배치!G:G,0)),"")</f>
        <v>확인필요</v>
      </c>
      <c r="AP209" t="s">
        <v>3330</v>
      </c>
    </row>
    <row r="210" spans="1:42">
      <c r="A210" s="3" t="s">
        <v>2955</v>
      </c>
      <c r="B210" s="3" t="s">
        <v>987</v>
      </c>
      <c r="C210" s="3" t="s">
        <v>1904</v>
      </c>
      <c r="D210" s="3" t="s">
        <v>2143</v>
      </c>
      <c r="E210" s="3" t="s">
        <v>2052</v>
      </c>
      <c r="F210" s="3" t="s">
        <v>797</v>
      </c>
      <c r="G210" s="3" t="s">
        <v>577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>
        <f t="shared" si="3"/>
        <v>6</v>
      </c>
      <c r="AH210" s="3" t="s">
        <v>577</v>
      </c>
      <c r="AI210" s="3">
        <f>IFERROR(IF($AG210&lt;=$AN210,MATCH($AH210,레드마인_배치!G:G,0),MATCH($AH210,레드마인_서비스!G:G,0)),"")</f>
        <v>49</v>
      </c>
      <c r="AJ210" s="3" t="str" cm="1">
        <f t="array" ref="AJ210">IFERROR(INDEX(IF($AG210&lt;=$AN210,레드마인_배치!E:E,레드마인_서비스!E:E),콜트리분석!$AI210),"")</f>
        <v>대상</v>
      </c>
      <c r="AK210" s="3" t="str" cm="1">
        <f t="array" ref="AK210">IFERROR(INDEX(IF($AG210&lt;=$AN210,레드마인_배치!H:H,레드마인_서비스!H:H),콜트리분석!$AI210),"")</f>
        <v>CMO0010U</v>
      </c>
      <c r="AL210" s="3" t="str" cm="1">
        <f t="array" ref="AL210">IFERROR(INDEX(IF($AG210&lt;=$AN210,레드마인_배치!I:I,레드마인_서비스!I:I),콜트리분석!$AI210),"")</f>
        <v>NUMBER CREATION</v>
      </c>
      <c r="AM210" s="3" t="str" cm="1">
        <f t="array" ref="AM210">IFERROR(INDEX(IF($AG210&lt;=$AN210,레드마인_배치!J:J,레드마인_서비스!J:J),콜트리분석!$AI210),"")</f>
        <v>서비스</v>
      </c>
      <c r="AN210" s="3">
        <v>0</v>
      </c>
      <c r="AO210" s="15" t="str">
        <f ca="1">IFERROR(INDEX(레드마인_배치!E:E,MATCH(OFFSET(A210,,AN210),레드마인_배치!G:G,0)),"")</f>
        <v>확인필요</v>
      </c>
      <c r="AP210" t="s">
        <v>3330</v>
      </c>
    </row>
    <row r="211" spans="1:42">
      <c r="A211" s="3" t="s">
        <v>2955</v>
      </c>
      <c r="B211" s="3" t="s">
        <v>987</v>
      </c>
      <c r="C211" s="3" t="s">
        <v>1904</v>
      </c>
      <c r="D211" s="3" t="s">
        <v>2143</v>
      </c>
      <c r="E211" s="3" t="s">
        <v>2052</v>
      </c>
      <c r="F211" s="3" t="s">
        <v>577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>
        <f t="shared" si="3"/>
        <v>5</v>
      </c>
      <c r="AH211" s="3" t="s">
        <v>577</v>
      </c>
      <c r="AI211" s="3">
        <f>IFERROR(IF($AG211&lt;=$AN211,MATCH($AH211,레드마인_배치!G:G,0),MATCH($AH211,레드마인_서비스!G:G,0)),"")</f>
        <v>49</v>
      </c>
      <c r="AJ211" s="3" t="str" cm="1">
        <f t="array" ref="AJ211">IFERROR(INDEX(IF($AG211&lt;=$AN211,레드마인_배치!E:E,레드마인_서비스!E:E),콜트리분석!$AI211),"")</f>
        <v>대상</v>
      </c>
      <c r="AK211" s="3" t="str" cm="1">
        <f t="array" ref="AK211">IFERROR(INDEX(IF($AG211&lt;=$AN211,레드마인_배치!H:H,레드마인_서비스!H:H),콜트리분석!$AI211),"")</f>
        <v>CMO0010U</v>
      </c>
      <c r="AL211" s="3" t="str" cm="1">
        <f t="array" ref="AL211">IFERROR(INDEX(IF($AG211&lt;=$AN211,레드마인_배치!I:I,레드마인_서비스!I:I),콜트리분석!$AI211),"")</f>
        <v>NUMBER CREATION</v>
      </c>
      <c r="AM211" s="3" t="str" cm="1">
        <f t="array" ref="AM211">IFERROR(INDEX(IF($AG211&lt;=$AN211,레드마인_배치!J:J,레드마인_서비스!J:J),콜트리분석!$AI211),"")</f>
        <v>서비스</v>
      </c>
      <c r="AN211" s="3">
        <v>0</v>
      </c>
      <c r="AO211" s="15" t="str">
        <f ca="1">IFERROR(INDEX(레드마인_배치!E:E,MATCH(OFFSET(A211,,AN211),레드마인_배치!G:G,0)),"")</f>
        <v>확인필요</v>
      </c>
      <c r="AP211" t="s">
        <v>3330</v>
      </c>
    </row>
    <row r="212" spans="1:42">
      <c r="A212" s="3" t="s">
        <v>2955</v>
      </c>
      <c r="B212" s="3" t="s">
        <v>987</v>
      </c>
      <c r="C212" s="3" t="s">
        <v>1904</v>
      </c>
      <c r="D212" s="3" t="s">
        <v>2143</v>
      </c>
      <c r="E212" s="3" t="s">
        <v>2056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>
        <f t="shared" si="3"/>
        <v>4</v>
      </c>
      <c r="AH212" s="3" t="s">
        <v>2056</v>
      </c>
      <c r="AI212" s="3">
        <f>IFERROR(IF($AG212&lt;=$AN212,MATCH($AH212,레드마인_배치!G:G,0),MATCH($AH212,레드마인_서비스!G:G,0)),"")</f>
        <v>295</v>
      </c>
      <c r="AJ212" s="3" t="str" cm="1">
        <f t="array" ref="AJ212">IFERROR(INDEX(IF($AG212&lt;=$AN212,레드마인_배치!E:E,레드마인_서비스!E:E),콜트리분석!$AI212),"")</f>
        <v>대상</v>
      </c>
      <c r="AK212" s="3" t="str" cm="1">
        <f t="array" ref="AK212">IFERROR(INDEX(IF($AG212&lt;=$AN212,레드마인_배치!H:H,레드마인_서비스!H:H),콜트리분석!$AI212),"")</f>
        <v>PHO0200U</v>
      </c>
      <c r="AL212" s="3" t="str" cm="1">
        <f t="array" ref="AL212">IFERROR(INDEX(IF($AG212&lt;=$AN212,레드마인_배치!I:I,레드마인_서비스!I:I),콜트리분석!$AI212),"")</f>
        <v>FTP File Loading : Invoice Confirm -&gt; Data Check</v>
      </c>
      <c r="AM212" s="3" t="str" cm="1">
        <f t="array" ref="AM212">IFERROR(INDEX(IF($AG212&lt;=$AN212,레드마인_배치!J:J,레드마인_서비스!J:J),콜트리분석!$AI212),"")</f>
        <v>서비스</v>
      </c>
      <c r="AN212" s="3">
        <v>0</v>
      </c>
      <c r="AO212" s="15" t="str">
        <f ca="1">IFERROR(INDEX(레드마인_배치!E:E,MATCH(OFFSET(A212,,AN212),레드마인_배치!G:G,0)),"")</f>
        <v>확인필요</v>
      </c>
      <c r="AP212" t="s">
        <v>3330</v>
      </c>
    </row>
    <row r="213" spans="1:42">
      <c r="A213" s="3" t="s">
        <v>2955</v>
      </c>
      <c r="B213" s="3" t="s">
        <v>987</v>
      </c>
      <c r="C213" s="3" t="s">
        <v>1904</v>
      </c>
      <c r="D213" s="3" t="s">
        <v>2143</v>
      </c>
      <c r="E213" s="3" t="s">
        <v>577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>
        <f t="shared" si="3"/>
        <v>4</v>
      </c>
      <c r="AH213" s="3" t="s">
        <v>577</v>
      </c>
      <c r="AI213" s="3">
        <f>IFERROR(IF($AG213&lt;=$AN213,MATCH($AH213,레드마인_배치!G:G,0),MATCH($AH213,레드마인_서비스!G:G,0)),"")</f>
        <v>49</v>
      </c>
      <c r="AJ213" s="3" t="str" cm="1">
        <f t="array" ref="AJ213">IFERROR(INDEX(IF($AG213&lt;=$AN213,레드마인_배치!E:E,레드마인_서비스!E:E),콜트리분석!$AI213),"")</f>
        <v>대상</v>
      </c>
      <c r="AK213" s="3" t="str" cm="1">
        <f t="array" ref="AK213">IFERROR(INDEX(IF($AG213&lt;=$AN213,레드마인_배치!H:H,레드마인_서비스!H:H),콜트리분석!$AI213),"")</f>
        <v>CMO0010U</v>
      </c>
      <c r="AL213" s="3" t="str" cm="1">
        <f t="array" ref="AL213">IFERROR(INDEX(IF($AG213&lt;=$AN213,레드마인_배치!I:I,레드마인_서비스!I:I),콜트리분석!$AI213),"")</f>
        <v>NUMBER CREATION</v>
      </c>
      <c r="AM213" s="3" t="str" cm="1">
        <f t="array" ref="AM213">IFERROR(INDEX(IF($AG213&lt;=$AN213,레드마인_배치!J:J,레드마인_서비스!J:J),콜트리분석!$AI213),"")</f>
        <v>서비스</v>
      </c>
      <c r="AN213" s="3">
        <v>0</v>
      </c>
      <c r="AO213" s="15" t="str">
        <f ca="1">IFERROR(INDEX(레드마인_배치!E:E,MATCH(OFFSET(A213,,AN213),레드마인_배치!G:G,0)),"")</f>
        <v>확인필요</v>
      </c>
      <c r="AP213" t="s">
        <v>3330</v>
      </c>
    </row>
    <row r="214" spans="1:42">
      <c r="A214" s="3" t="s">
        <v>2955</v>
      </c>
      <c r="B214" s="3" t="s">
        <v>2956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>
        <f t="shared" si="3"/>
        <v>1</v>
      </c>
      <c r="AH214" s="3" t="s">
        <v>2956</v>
      </c>
      <c r="AI214" s="3" t="str">
        <f>IFERROR(IF($AG214&lt;=$AN214,MATCH($AH214,레드마인_배치!G:G,0),MATCH($AH214,레드마인_서비스!G:G,0)),"")</f>
        <v/>
      </c>
      <c r="AJ214" s="3" t="str" cm="1">
        <f t="array" ref="AJ214">IFERROR(INDEX(IF($AG214&lt;=$AN214,레드마인_배치!E:E,레드마인_서비스!E:E),콜트리분석!$AI214),"")</f>
        <v/>
      </c>
      <c r="AK214" s="3" t="str" cm="1">
        <f t="array" ref="AK214">IFERROR(INDEX(IF($AG214&lt;=$AN214,레드마인_배치!H:H,레드마인_서비스!H:H),콜트리분석!$AI214),"")</f>
        <v/>
      </c>
      <c r="AL214" s="3" t="str" cm="1">
        <f t="array" ref="AL214">IFERROR(INDEX(IF($AG214&lt;=$AN214,레드마인_배치!I:I,레드마인_서비스!I:I),콜트리분석!$AI214),"")</f>
        <v/>
      </c>
      <c r="AM214" s="3" t="str" cm="1">
        <f t="array" ref="AM214">IFERROR(INDEX(IF($AG214&lt;=$AN214,레드마인_배치!J:J,레드마인_서비스!J:J),콜트리분석!$AI214),"")</f>
        <v/>
      </c>
      <c r="AN214" s="3">
        <v>0</v>
      </c>
      <c r="AO214" s="15" t="str">
        <f ca="1">IFERROR(INDEX(레드마인_배치!E:E,MATCH(OFFSET(A214,,AN214),레드마인_배치!G:G,0)),"")</f>
        <v>확인필요</v>
      </c>
      <c r="AP214" t="s">
        <v>3330</v>
      </c>
    </row>
    <row r="215" spans="1:42">
      <c r="A215" s="3" t="s">
        <v>2955</v>
      </c>
      <c r="B215" s="3" t="s">
        <v>577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>
        <f t="shared" si="3"/>
        <v>1</v>
      </c>
      <c r="AH215" s="3" t="s">
        <v>577</v>
      </c>
      <c r="AI215" s="3">
        <f>IFERROR(IF($AG215&lt;=$AN215,MATCH($AH215,레드마인_배치!G:G,0),MATCH($AH215,레드마인_서비스!G:G,0)),"")</f>
        <v>49</v>
      </c>
      <c r="AJ215" s="3" t="str" cm="1">
        <f t="array" ref="AJ215">IFERROR(INDEX(IF($AG215&lt;=$AN215,레드마인_배치!E:E,레드마인_서비스!E:E),콜트리분석!$AI215),"")</f>
        <v>대상</v>
      </c>
      <c r="AK215" s="3" t="str" cm="1">
        <f t="array" ref="AK215">IFERROR(INDEX(IF($AG215&lt;=$AN215,레드마인_배치!H:H,레드마인_서비스!H:H),콜트리분석!$AI215),"")</f>
        <v>CMO0010U</v>
      </c>
      <c r="AL215" s="3" t="str" cm="1">
        <f t="array" ref="AL215">IFERROR(INDEX(IF($AG215&lt;=$AN215,레드마인_배치!I:I,레드마인_서비스!I:I),콜트리분석!$AI215),"")</f>
        <v>NUMBER CREATION</v>
      </c>
      <c r="AM215" s="3" t="str" cm="1">
        <f t="array" ref="AM215">IFERROR(INDEX(IF($AG215&lt;=$AN215,레드마인_배치!J:J,레드마인_서비스!J:J),콜트리분석!$AI215),"")</f>
        <v>서비스</v>
      </c>
      <c r="AN215" s="3">
        <v>0</v>
      </c>
      <c r="AO215" s="15" t="str">
        <f ca="1">IFERROR(INDEX(레드마인_배치!E:E,MATCH(OFFSET(A215,,AN215),레드마인_배치!G:G,0)),"")</f>
        <v>확인필요</v>
      </c>
      <c r="AP215" t="s">
        <v>3330</v>
      </c>
    </row>
    <row r="216" spans="1:42">
      <c r="A216" s="3" t="s">
        <v>751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>
        <f t="shared" si="3"/>
        <v>0</v>
      </c>
      <c r="AH216" s="3" t="str">
        <f>A216</f>
        <v>CLCSLB210B</v>
      </c>
      <c r="AI216" s="3" t="str">
        <f>IFERROR(IF($AG216&lt;=$AN216,MATCH($AH216,레드마인_배치!G:G,0),MATCH($AH216,레드마인_서비스!G:G,0)),"")</f>
        <v/>
      </c>
      <c r="AJ216" s="3" t="str" cm="1">
        <f t="array" ref="AJ216">IFERROR(INDEX(IF($AG216&lt;=$AN216,레드마인_배치!E:E,레드마인_서비스!E:E),콜트리분석!$AI216),"")</f>
        <v/>
      </c>
      <c r="AK216" s="3" t="str" cm="1">
        <f t="array" ref="AK216">IFERROR(INDEX(IF($AG216&lt;=$AN216,레드마인_배치!H:H,레드마인_서비스!H:H),콜트리분석!$AI216),"")</f>
        <v/>
      </c>
      <c r="AL216" s="3" t="str" cm="1">
        <f t="array" ref="AL216">IFERROR(INDEX(IF($AG216&lt;=$AN216,레드마인_배치!I:I,레드마인_서비스!I:I),콜트리분석!$AI216),"")</f>
        <v/>
      </c>
      <c r="AM216" s="3" t="str" cm="1">
        <f t="array" ref="AM216">IFERROR(INDEX(IF($AG216&lt;=$AN216,레드마인_배치!J:J,레드마인_서비스!J:J),콜트리분석!$AI216),"")</f>
        <v/>
      </c>
      <c r="AN216" s="3">
        <v>1</v>
      </c>
      <c r="AO216" s="15" t="str">
        <f ca="1">IFERROR(INDEX(레드마인_배치!E:E,MATCH(OFFSET(A216,,AN216),레드마인_배치!G:G,0)),"")</f>
        <v/>
      </c>
      <c r="AP216" t="s">
        <v>3282</v>
      </c>
    </row>
    <row r="217" spans="1:42">
      <c r="A217" s="3" t="s">
        <v>751</v>
      </c>
      <c r="B217" s="3" t="s">
        <v>752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>
        <f t="shared" si="3"/>
        <v>1</v>
      </c>
      <c r="AH217" s="3" t="s">
        <v>752</v>
      </c>
      <c r="AI217" s="3">
        <f>IFERROR(IF($AG217&lt;=$AN217,MATCH($AH217,레드마인_배치!G:G,0),MATCH($AH217,레드마인_서비스!G:G,0)),"")</f>
        <v>383</v>
      </c>
      <c r="AJ217" s="3" t="str" cm="1">
        <f t="array" ref="AJ217">IFERROR(INDEX(IF($AG217&lt;=$AN217,레드마인_배치!E:E,레드마인_서비스!E:E),콜트리분석!$AI217),"")</f>
        <v>대상</v>
      </c>
      <c r="AK217" s="3" t="str" cm="1">
        <f t="array" ref="AK217">IFERROR(INDEX(IF($AG217&lt;=$AN217,레드마인_배치!H:H,레드마인_서비스!H:H),콜트리분석!$AI217),"")</f>
        <v>SLB0290U</v>
      </c>
      <c r="AL217" s="3" t="str" cm="1">
        <f t="array" ref="AL217">IFERROR(INDEX(IF($AG217&lt;=$AN217,레드마인_배치!I:I,레드마인_서비스!I:I),콜트리분석!$AI217),"")</f>
        <v xml:space="preserve">OSR          File - Creation  Main                </v>
      </c>
      <c r="AM217" s="3" t="str" cm="1">
        <f t="array" ref="AM217">IFERROR(INDEX(IF($AG217&lt;=$AN217,레드마인_배치!J:J,레드마인_서비스!J:J),콜트리분석!$AI217),"")</f>
        <v>배치</v>
      </c>
      <c r="AN217" s="3">
        <v>1</v>
      </c>
      <c r="AO217" s="15" t="str">
        <f ca="1">IFERROR(INDEX(레드마인_배치!E:E,MATCH(OFFSET(A217,,AN217),레드마인_배치!G:G,0)),"")</f>
        <v>대상</v>
      </c>
      <c r="AP217" t="s">
        <v>3332</v>
      </c>
    </row>
    <row r="218" spans="1:42">
      <c r="A218" s="3" t="s">
        <v>751</v>
      </c>
      <c r="B218" s="3" t="s">
        <v>752</v>
      </c>
      <c r="C218" s="3" t="s">
        <v>753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>
        <f t="shared" si="3"/>
        <v>2</v>
      </c>
      <c r="AH218" s="3" t="s">
        <v>753</v>
      </c>
      <c r="AI218" s="3">
        <f>IFERROR(IF($AG218&lt;=$AN218,MATCH($AH218,레드마인_배치!G:G,0),MATCH($AH218,레드마인_서비스!G:G,0)),"")</f>
        <v>333</v>
      </c>
      <c r="AJ218" s="3" t="str" cm="1">
        <f t="array" ref="AJ218">IFERROR(INDEX(IF($AG218&lt;=$AN218,레드마인_배치!E:E,레드마인_서비스!E:E),콜트리분석!$AI218),"")</f>
        <v>대상</v>
      </c>
      <c r="AK218" s="3" t="str" cm="1">
        <f t="array" ref="AK218">IFERROR(INDEX(IF($AG218&lt;=$AN218,레드마인_배치!H:H,레드마인_서비스!H:H),콜트리분석!$AI218),"")</f>
        <v>SLO0260U</v>
      </c>
      <c r="AL218" s="3" t="str" cm="1">
        <f t="array" ref="AL218">IFERROR(INDEX(IF($AG218&lt;=$AN218,레드마인_배치!I:I,레드마인_서비스!I:I),콜트리분석!$AI218),"")</f>
        <v>[상위 배치에서 로직 처리] OSR          File - Creation (External)</v>
      </c>
      <c r="AM218" s="3" t="str" cm="1">
        <f t="array" ref="AM218">IFERROR(INDEX(IF($AG218&lt;=$AN218,레드마인_배치!J:J,레드마인_서비스!J:J),콜트리분석!$AI218),"")</f>
        <v>서비스</v>
      </c>
      <c r="AN218" s="3">
        <v>1</v>
      </c>
      <c r="AO218" s="15" t="str">
        <f ca="1">IFERROR(INDEX(레드마인_배치!E:E,MATCH(OFFSET(A218,,AN218),레드마인_배치!G:G,0)),"")</f>
        <v>대상</v>
      </c>
      <c r="AP218" t="s">
        <v>3330</v>
      </c>
    </row>
    <row r="219" spans="1:42">
      <c r="A219" s="3" t="s">
        <v>751</v>
      </c>
      <c r="B219" s="3" t="s">
        <v>752</v>
      </c>
      <c r="C219" s="3" t="s">
        <v>753</v>
      </c>
      <c r="D219" s="3" t="s">
        <v>646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>
        <f t="shared" si="3"/>
        <v>3</v>
      </c>
      <c r="AH219" s="3" t="s">
        <v>646</v>
      </c>
      <c r="AI219" s="3" t="str">
        <f>IFERROR(IF($AG219&lt;=$AN219,MATCH($AH219,레드마인_배치!G:G,0),MATCH($AH219,레드마인_서비스!G:G,0)),"")</f>
        <v/>
      </c>
      <c r="AJ219" s="3" t="str" cm="1">
        <f t="array" ref="AJ219">IFERROR(INDEX(IF($AG219&lt;=$AN219,레드마인_배치!E:E,레드마인_서비스!E:E),콜트리분석!$AI219),"")</f>
        <v/>
      </c>
      <c r="AK219" s="3" t="str" cm="1">
        <f t="array" ref="AK219">IFERROR(INDEX(IF($AG219&lt;=$AN219,레드마인_배치!H:H,레드마인_서비스!H:H),콜트리분석!$AI219),"")</f>
        <v/>
      </c>
      <c r="AL219" s="3" t="str" cm="1">
        <f t="array" ref="AL219">IFERROR(INDEX(IF($AG219&lt;=$AN219,레드마인_배치!I:I,레드마인_서비스!I:I),콜트리분석!$AI219),"")</f>
        <v/>
      </c>
      <c r="AM219" s="3" t="str" cm="1">
        <f t="array" ref="AM219">IFERROR(INDEX(IF($AG219&lt;=$AN219,레드마인_배치!J:J,레드마인_서비스!J:J),콜트리분석!$AI219),"")</f>
        <v/>
      </c>
      <c r="AN219" s="3">
        <v>1</v>
      </c>
      <c r="AO219" s="15" t="str">
        <f ca="1">IFERROR(INDEX(레드마인_배치!E:E,MATCH(OFFSET(A219,,AN219),레드마인_배치!G:G,0)),"")</f>
        <v>대상</v>
      </c>
      <c r="AP219" t="s">
        <v>3330</v>
      </c>
    </row>
    <row r="220" spans="1:42">
      <c r="A220" s="3" t="s">
        <v>751</v>
      </c>
      <c r="B220" s="3" t="s">
        <v>752</v>
      </c>
      <c r="C220" s="3" t="s">
        <v>753</v>
      </c>
      <c r="D220" s="3" t="s">
        <v>647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>
        <f t="shared" si="3"/>
        <v>3</v>
      </c>
      <c r="AH220" s="3" t="s">
        <v>647</v>
      </c>
      <c r="AI220" s="3" t="str">
        <f>IFERROR(IF($AG220&lt;=$AN220,MATCH($AH220,레드마인_배치!G:G,0),MATCH($AH220,레드마인_서비스!G:G,0)),"")</f>
        <v/>
      </c>
      <c r="AJ220" s="3" t="str" cm="1">
        <f t="array" ref="AJ220">IFERROR(INDEX(IF($AG220&lt;=$AN220,레드마인_배치!E:E,레드마인_서비스!E:E),콜트리분석!$AI220),"")</f>
        <v/>
      </c>
      <c r="AK220" s="3" t="str" cm="1">
        <f t="array" ref="AK220">IFERROR(INDEX(IF($AG220&lt;=$AN220,레드마인_배치!H:H,레드마인_서비스!H:H),콜트리분석!$AI220),"")</f>
        <v/>
      </c>
      <c r="AL220" s="3" t="str" cm="1">
        <f t="array" ref="AL220">IFERROR(INDEX(IF($AG220&lt;=$AN220,레드마인_배치!I:I,레드마인_서비스!I:I),콜트리분석!$AI220),"")</f>
        <v/>
      </c>
      <c r="AM220" s="3" t="str" cm="1">
        <f t="array" ref="AM220">IFERROR(INDEX(IF($AG220&lt;=$AN220,레드마인_배치!J:J,레드마인_서비스!J:J),콜트리분석!$AI220),"")</f>
        <v/>
      </c>
      <c r="AN220" s="3">
        <v>1</v>
      </c>
      <c r="AO220" s="15" t="str">
        <f ca="1">IFERROR(INDEX(레드마인_배치!E:E,MATCH(OFFSET(A220,,AN220),레드마인_배치!G:G,0)),"")</f>
        <v>대상</v>
      </c>
      <c r="AP220" t="s">
        <v>3330</v>
      </c>
    </row>
    <row r="221" spans="1:42">
      <c r="A221" s="3" t="s">
        <v>751</v>
      </c>
      <c r="B221" s="3" t="s">
        <v>752</v>
      </c>
      <c r="C221" s="3" t="s">
        <v>753</v>
      </c>
      <c r="D221" s="3" t="s">
        <v>648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>
        <f t="shared" si="3"/>
        <v>3</v>
      </c>
      <c r="AH221" s="3" t="s">
        <v>648</v>
      </c>
      <c r="AI221" s="3" t="str">
        <f>IFERROR(IF($AG221&lt;=$AN221,MATCH($AH221,레드마인_배치!G:G,0),MATCH($AH221,레드마인_서비스!G:G,0)),"")</f>
        <v/>
      </c>
      <c r="AJ221" s="3" t="str" cm="1">
        <f t="array" ref="AJ221">IFERROR(INDEX(IF($AG221&lt;=$AN221,레드마인_배치!E:E,레드마인_서비스!E:E),콜트리분석!$AI221),"")</f>
        <v/>
      </c>
      <c r="AK221" s="3" t="str" cm="1">
        <f t="array" ref="AK221">IFERROR(INDEX(IF($AG221&lt;=$AN221,레드마인_배치!H:H,레드마인_서비스!H:H),콜트리분석!$AI221),"")</f>
        <v/>
      </c>
      <c r="AL221" s="3" t="str" cm="1">
        <f t="array" ref="AL221">IFERROR(INDEX(IF($AG221&lt;=$AN221,레드마인_배치!I:I,레드마인_서비스!I:I),콜트리분석!$AI221),"")</f>
        <v/>
      </c>
      <c r="AM221" s="3" t="str" cm="1">
        <f t="array" ref="AM221">IFERROR(INDEX(IF($AG221&lt;=$AN221,레드마인_배치!J:J,레드마인_서비스!J:J),콜트리분석!$AI221),"")</f>
        <v/>
      </c>
      <c r="AN221" s="3">
        <v>1</v>
      </c>
      <c r="AO221" s="15" t="str">
        <f ca="1">IFERROR(INDEX(레드마인_배치!E:E,MATCH(OFFSET(A221,,AN221),레드마인_배치!G:G,0)),"")</f>
        <v>대상</v>
      </c>
      <c r="AP221" t="s">
        <v>3330</v>
      </c>
    </row>
    <row r="222" spans="1:42">
      <c r="A222" s="3" t="s">
        <v>751</v>
      </c>
      <c r="B222" s="3" t="s">
        <v>752</v>
      </c>
      <c r="C222" s="3" t="s">
        <v>753</v>
      </c>
      <c r="D222" s="3" t="s">
        <v>649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>
        <f t="shared" si="3"/>
        <v>3</v>
      </c>
      <c r="AH222" s="3" t="s">
        <v>649</v>
      </c>
      <c r="AI222" s="3" t="str">
        <f>IFERROR(IF($AG222&lt;=$AN222,MATCH($AH222,레드마인_배치!G:G,0),MATCH($AH222,레드마인_서비스!G:G,0)),"")</f>
        <v/>
      </c>
      <c r="AJ222" s="3" t="str" cm="1">
        <f t="array" ref="AJ222">IFERROR(INDEX(IF($AG222&lt;=$AN222,레드마인_배치!E:E,레드마인_서비스!E:E),콜트리분석!$AI222),"")</f>
        <v/>
      </c>
      <c r="AK222" s="3" t="str" cm="1">
        <f t="array" ref="AK222">IFERROR(INDEX(IF($AG222&lt;=$AN222,레드마인_배치!H:H,레드마인_서비스!H:H),콜트리분석!$AI222),"")</f>
        <v/>
      </c>
      <c r="AL222" s="3" t="str" cm="1">
        <f t="array" ref="AL222">IFERROR(INDEX(IF($AG222&lt;=$AN222,레드마인_배치!I:I,레드마인_서비스!I:I),콜트리분석!$AI222),"")</f>
        <v/>
      </c>
      <c r="AM222" s="3" t="str" cm="1">
        <f t="array" ref="AM222">IFERROR(INDEX(IF($AG222&lt;=$AN222,레드마인_배치!J:J,레드마인_서비스!J:J),콜트리분석!$AI222),"")</f>
        <v/>
      </c>
      <c r="AN222" s="3">
        <v>1</v>
      </c>
      <c r="AO222" s="15" t="str">
        <f ca="1">IFERROR(INDEX(레드마인_배치!E:E,MATCH(OFFSET(A222,,AN222),레드마인_배치!G:G,0)),"")</f>
        <v>대상</v>
      </c>
      <c r="AP222" t="s">
        <v>3330</v>
      </c>
    </row>
    <row r="223" spans="1:42">
      <c r="A223" s="3" t="s">
        <v>751</v>
      </c>
      <c r="B223" s="3" t="s">
        <v>752</v>
      </c>
      <c r="C223" s="3" t="s">
        <v>753</v>
      </c>
      <c r="D223" s="3" t="s">
        <v>650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>
        <f t="shared" si="3"/>
        <v>3</v>
      </c>
      <c r="AH223" s="3" t="s">
        <v>650</v>
      </c>
      <c r="AI223" s="3" t="str">
        <f>IFERROR(IF($AG223&lt;=$AN223,MATCH($AH223,레드마인_배치!G:G,0),MATCH($AH223,레드마인_서비스!G:G,0)),"")</f>
        <v/>
      </c>
      <c r="AJ223" s="3" t="str" cm="1">
        <f t="array" ref="AJ223">IFERROR(INDEX(IF($AG223&lt;=$AN223,레드마인_배치!E:E,레드마인_서비스!E:E),콜트리분석!$AI223),"")</f>
        <v/>
      </c>
      <c r="AK223" s="3" t="str" cm="1">
        <f t="array" ref="AK223">IFERROR(INDEX(IF($AG223&lt;=$AN223,레드마인_배치!H:H,레드마인_서비스!H:H),콜트리분석!$AI223),"")</f>
        <v/>
      </c>
      <c r="AL223" s="3" t="str" cm="1">
        <f t="array" ref="AL223">IFERROR(INDEX(IF($AG223&lt;=$AN223,레드마인_배치!I:I,레드마인_서비스!I:I),콜트리분석!$AI223),"")</f>
        <v/>
      </c>
      <c r="AM223" s="3" t="str" cm="1">
        <f t="array" ref="AM223">IFERROR(INDEX(IF($AG223&lt;=$AN223,레드마인_배치!J:J,레드마인_서비스!J:J),콜트리분석!$AI223),"")</f>
        <v/>
      </c>
      <c r="AN223" s="3">
        <v>1</v>
      </c>
      <c r="AO223" s="15" t="str">
        <f ca="1">IFERROR(INDEX(레드마인_배치!E:E,MATCH(OFFSET(A223,,AN223),레드마인_배치!G:G,0)),"")</f>
        <v>대상</v>
      </c>
      <c r="AP223" t="s">
        <v>3330</v>
      </c>
    </row>
    <row r="224" spans="1:42">
      <c r="A224" s="3" t="s">
        <v>751</v>
      </c>
      <c r="B224" s="3" t="s">
        <v>752</v>
      </c>
      <c r="C224" s="3" t="s">
        <v>753</v>
      </c>
      <c r="D224" s="3" t="s">
        <v>651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>
        <f t="shared" si="3"/>
        <v>3</v>
      </c>
      <c r="AH224" s="3" t="s">
        <v>651</v>
      </c>
      <c r="AI224" s="3" t="str">
        <f>IFERROR(IF($AG224&lt;=$AN224,MATCH($AH224,레드마인_배치!G:G,0),MATCH($AH224,레드마인_서비스!G:G,0)),"")</f>
        <v/>
      </c>
      <c r="AJ224" s="3" t="str" cm="1">
        <f t="array" ref="AJ224">IFERROR(INDEX(IF($AG224&lt;=$AN224,레드마인_배치!E:E,레드마인_서비스!E:E),콜트리분석!$AI224),"")</f>
        <v/>
      </c>
      <c r="AK224" s="3" t="str" cm="1">
        <f t="array" ref="AK224">IFERROR(INDEX(IF($AG224&lt;=$AN224,레드마인_배치!H:H,레드마인_서비스!H:H),콜트리분석!$AI224),"")</f>
        <v/>
      </c>
      <c r="AL224" s="3" t="str" cm="1">
        <f t="array" ref="AL224">IFERROR(INDEX(IF($AG224&lt;=$AN224,레드마인_배치!I:I,레드마인_서비스!I:I),콜트리분석!$AI224),"")</f>
        <v/>
      </c>
      <c r="AM224" s="3" t="str" cm="1">
        <f t="array" ref="AM224">IFERROR(INDEX(IF($AG224&lt;=$AN224,레드마인_배치!J:J,레드마인_서비스!J:J),콜트리분석!$AI224),"")</f>
        <v/>
      </c>
      <c r="AN224" s="3">
        <v>1</v>
      </c>
      <c r="AO224" s="15" t="str">
        <f ca="1">IFERROR(INDEX(레드마인_배치!E:E,MATCH(OFFSET(A224,,AN224),레드마인_배치!G:G,0)),"")</f>
        <v>대상</v>
      </c>
      <c r="AP224" t="s">
        <v>3330</v>
      </c>
    </row>
    <row r="225" spans="1:42">
      <c r="A225" s="3" t="s">
        <v>751</v>
      </c>
      <c r="B225" s="3" t="s">
        <v>752</v>
      </c>
      <c r="C225" s="3" t="s">
        <v>754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>
        <f t="shared" si="3"/>
        <v>2</v>
      </c>
      <c r="AH225" s="3" t="s">
        <v>754</v>
      </c>
      <c r="AI225" s="3">
        <f>IFERROR(IF($AG225&lt;=$AN225,MATCH($AH225,레드마인_배치!G:G,0),MATCH($AH225,레드마인_서비스!G:G,0)),"")</f>
        <v>334</v>
      </c>
      <c r="AJ225" s="3" t="str" cm="1">
        <f t="array" ref="AJ225">IFERROR(INDEX(IF($AG225&lt;=$AN225,레드마인_배치!E:E,레드마인_서비스!E:E),콜트리분석!$AI225),"")</f>
        <v>대상</v>
      </c>
      <c r="AK225" s="3" t="str" cm="1">
        <f t="array" ref="AK225">IFERROR(INDEX(IF($AG225&lt;=$AN225,레드마인_배치!H:H,레드마인_서비스!H:H),콜트리분석!$AI225),"")</f>
        <v>SLO0270U</v>
      </c>
      <c r="AL225" s="3" t="str" cm="1">
        <f t="array" ref="AL225">IFERROR(INDEX(IF($AG225&lt;=$AN225,레드마인_배치!I:I,레드마인_서비스!I:I),콜트리분석!$AI225),"")</f>
        <v>[상위 배치에서 로직 처리] OSR          File - Creation (Internal)</v>
      </c>
      <c r="AM225" s="3" t="str" cm="1">
        <f t="array" ref="AM225">IFERROR(INDEX(IF($AG225&lt;=$AN225,레드마인_배치!J:J,레드마인_서비스!J:J),콜트리분석!$AI225),"")</f>
        <v>서비스</v>
      </c>
      <c r="AN225" s="3">
        <v>1</v>
      </c>
      <c r="AO225" s="15" t="str">
        <f ca="1">IFERROR(INDEX(레드마인_배치!E:E,MATCH(OFFSET(A225,,AN225),레드마인_배치!G:G,0)),"")</f>
        <v>대상</v>
      </c>
      <c r="AP225" t="s">
        <v>3330</v>
      </c>
    </row>
    <row r="226" spans="1:42">
      <c r="A226" s="3" t="s">
        <v>751</v>
      </c>
      <c r="B226" s="3" t="s">
        <v>752</v>
      </c>
      <c r="C226" s="3" t="s">
        <v>754</v>
      </c>
      <c r="D226" s="3" t="s">
        <v>755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>
        <f t="shared" si="3"/>
        <v>3</v>
      </c>
      <c r="AH226" s="3" t="s">
        <v>755</v>
      </c>
      <c r="AI226" s="3">
        <f>IFERROR(IF($AG226&lt;=$AN226,MATCH($AH226,레드마인_배치!G:G,0),MATCH($AH226,레드마인_서비스!G:G,0)),"")</f>
        <v>37</v>
      </c>
      <c r="AJ226" s="3" t="str" cm="1">
        <f t="array" ref="AJ226">IFERROR(INDEX(IF($AG226&lt;=$AN226,레드마인_배치!E:E,레드마인_서비스!E:E),콜트리분석!$AI226),"")</f>
        <v>확인필요</v>
      </c>
      <c r="AK226" s="3" cm="1">
        <f t="array" ref="AK226">IFERROR(INDEX(IF($AG226&lt;=$AN226,레드마인_배치!H:H,레드마인_서비스!H:H),콜트리분석!$AI226),"")</f>
        <v>0</v>
      </c>
      <c r="AL226" s="3" t="str" cm="1">
        <f t="array" ref="AL226">IFERROR(INDEX(IF($AG226&lt;=$AN226,레드마인_배치!I:I,레드마인_서비스!I:I),콜트리분석!$AI226),"")</f>
        <v xml:space="preserve">OSR          File - Transfer </v>
      </c>
      <c r="AM226" s="3" t="str" cm="1">
        <f t="array" ref="AM226">IFERROR(INDEX(IF($AG226&lt;=$AN226,레드마인_배치!J:J,레드마인_서비스!J:J),콜트리분석!$AI226),"")</f>
        <v>서비스</v>
      </c>
      <c r="AN226" s="3">
        <v>1</v>
      </c>
      <c r="AO226" s="15" t="str">
        <f ca="1">IFERROR(INDEX(레드마인_배치!E:E,MATCH(OFFSET(A226,,AN226),레드마인_배치!G:G,0)),"")</f>
        <v>대상</v>
      </c>
      <c r="AP226" t="s">
        <v>3330</v>
      </c>
    </row>
    <row r="227" spans="1:42">
      <c r="A227" s="3" t="s">
        <v>751</v>
      </c>
      <c r="B227" s="3" t="s">
        <v>752</v>
      </c>
      <c r="C227" s="3" t="s">
        <v>754</v>
      </c>
      <c r="D227" s="3" t="s">
        <v>755</v>
      </c>
      <c r="E227" s="3" t="s">
        <v>756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>
        <f t="shared" si="3"/>
        <v>4</v>
      </c>
      <c r="AH227" s="3" t="s">
        <v>756</v>
      </c>
      <c r="AI227" s="3" t="str">
        <f>IFERROR(IF($AG227&lt;=$AN227,MATCH($AH227,레드마인_배치!G:G,0),MATCH($AH227,레드마인_서비스!G:G,0)),"")</f>
        <v/>
      </c>
      <c r="AJ227" s="3" t="str" cm="1">
        <f t="array" ref="AJ227">IFERROR(INDEX(IF($AG227&lt;=$AN227,레드마인_배치!E:E,레드마인_서비스!E:E),콜트리분석!$AI227),"")</f>
        <v/>
      </c>
      <c r="AK227" s="3" t="str" cm="1">
        <f t="array" ref="AK227">IFERROR(INDEX(IF($AG227&lt;=$AN227,레드마인_배치!H:H,레드마인_서비스!H:H),콜트리분석!$AI227),"")</f>
        <v/>
      </c>
      <c r="AL227" s="3" t="str" cm="1">
        <f t="array" ref="AL227">IFERROR(INDEX(IF($AG227&lt;=$AN227,레드마인_배치!I:I,레드마인_서비스!I:I),콜트리분석!$AI227),"")</f>
        <v/>
      </c>
      <c r="AM227" s="3" t="str" cm="1">
        <f t="array" ref="AM227">IFERROR(INDEX(IF($AG227&lt;=$AN227,레드마인_배치!J:J,레드마인_서비스!J:J),콜트리분석!$AI227),"")</f>
        <v/>
      </c>
      <c r="AN227" s="3">
        <v>1</v>
      </c>
      <c r="AO227" s="15" t="str">
        <f ca="1">IFERROR(INDEX(레드마인_배치!E:E,MATCH(OFFSET(A227,,AN227),레드마인_배치!G:G,0)),"")</f>
        <v>대상</v>
      </c>
      <c r="AP227" t="s">
        <v>3330</v>
      </c>
    </row>
    <row r="228" spans="1:42">
      <c r="A228" s="3" t="s">
        <v>751</v>
      </c>
      <c r="B228" s="3" t="s">
        <v>752</v>
      </c>
      <c r="C228" s="3" t="s">
        <v>754</v>
      </c>
      <c r="D228" s="3" t="s">
        <v>646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>
        <f t="shared" si="3"/>
        <v>3</v>
      </c>
      <c r="AH228" s="3" t="s">
        <v>646</v>
      </c>
      <c r="AI228" s="3" t="str">
        <f>IFERROR(IF($AG228&lt;=$AN228,MATCH($AH228,레드마인_배치!G:G,0),MATCH($AH228,레드마인_서비스!G:G,0)),"")</f>
        <v/>
      </c>
      <c r="AJ228" s="3" t="str" cm="1">
        <f t="array" ref="AJ228">IFERROR(INDEX(IF($AG228&lt;=$AN228,레드마인_배치!E:E,레드마인_서비스!E:E),콜트리분석!$AI228),"")</f>
        <v/>
      </c>
      <c r="AK228" s="3" t="str" cm="1">
        <f t="array" ref="AK228">IFERROR(INDEX(IF($AG228&lt;=$AN228,레드마인_배치!H:H,레드마인_서비스!H:H),콜트리분석!$AI228),"")</f>
        <v/>
      </c>
      <c r="AL228" s="3" t="str" cm="1">
        <f t="array" ref="AL228">IFERROR(INDEX(IF($AG228&lt;=$AN228,레드마인_배치!I:I,레드마인_서비스!I:I),콜트리분석!$AI228),"")</f>
        <v/>
      </c>
      <c r="AM228" s="3" t="str" cm="1">
        <f t="array" ref="AM228">IFERROR(INDEX(IF($AG228&lt;=$AN228,레드마인_배치!J:J,레드마인_서비스!J:J),콜트리분석!$AI228),"")</f>
        <v/>
      </c>
      <c r="AN228" s="3">
        <v>1</v>
      </c>
      <c r="AO228" s="15" t="str">
        <f ca="1">IFERROR(INDEX(레드마인_배치!E:E,MATCH(OFFSET(A228,,AN228),레드마인_배치!G:G,0)),"")</f>
        <v>대상</v>
      </c>
      <c r="AP228" t="s">
        <v>3330</v>
      </c>
    </row>
    <row r="229" spans="1:42">
      <c r="A229" s="3" t="s">
        <v>751</v>
      </c>
      <c r="B229" s="3" t="s">
        <v>752</v>
      </c>
      <c r="C229" s="3" t="s">
        <v>754</v>
      </c>
      <c r="D229" s="3" t="s">
        <v>647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>
        <f t="shared" si="3"/>
        <v>3</v>
      </c>
      <c r="AH229" s="3" t="s">
        <v>647</v>
      </c>
      <c r="AI229" s="3" t="str">
        <f>IFERROR(IF($AG229&lt;=$AN229,MATCH($AH229,레드마인_배치!G:G,0),MATCH($AH229,레드마인_서비스!G:G,0)),"")</f>
        <v/>
      </c>
      <c r="AJ229" s="3" t="str" cm="1">
        <f t="array" ref="AJ229">IFERROR(INDEX(IF($AG229&lt;=$AN229,레드마인_배치!E:E,레드마인_서비스!E:E),콜트리분석!$AI229),"")</f>
        <v/>
      </c>
      <c r="AK229" s="3" t="str" cm="1">
        <f t="array" ref="AK229">IFERROR(INDEX(IF($AG229&lt;=$AN229,레드마인_배치!H:H,레드마인_서비스!H:H),콜트리분석!$AI229),"")</f>
        <v/>
      </c>
      <c r="AL229" s="3" t="str" cm="1">
        <f t="array" ref="AL229">IFERROR(INDEX(IF($AG229&lt;=$AN229,레드마인_배치!I:I,레드마인_서비스!I:I),콜트리분석!$AI229),"")</f>
        <v/>
      </c>
      <c r="AM229" s="3" t="str" cm="1">
        <f t="array" ref="AM229">IFERROR(INDEX(IF($AG229&lt;=$AN229,레드마인_배치!J:J,레드마인_서비스!J:J),콜트리분석!$AI229),"")</f>
        <v/>
      </c>
      <c r="AN229" s="3">
        <v>1</v>
      </c>
      <c r="AO229" s="15" t="str">
        <f ca="1">IFERROR(INDEX(레드마인_배치!E:E,MATCH(OFFSET(A229,,AN229),레드마인_배치!G:G,0)),"")</f>
        <v>대상</v>
      </c>
      <c r="AP229" t="s">
        <v>3330</v>
      </c>
    </row>
    <row r="230" spans="1:42">
      <c r="A230" s="3" t="s">
        <v>751</v>
      </c>
      <c r="B230" s="3" t="s">
        <v>752</v>
      </c>
      <c r="C230" s="3" t="s">
        <v>754</v>
      </c>
      <c r="D230" s="3" t="s">
        <v>648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>
        <f t="shared" si="3"/>
        <v>3</v>
      </c>
      <c r="AH230" s="3" t="s">
        <v>648</v>
      </c>
      <c r="AI230" s="3" t="str">
        <f>IFERROR(IF($AG230&lt;=$AN230,MATCH($AH230,레드마인_배치!G:G,0),MATCH($AH230,레드마인_서비스!G:G,0)),"")</f>
        <v/>
      </c>
      <c r="AJ230" s="3" t="str" cm="1">
        <f t="array" ref="AJ230">IFERROR(INDEX(IF($AG230&lt;=$AN230,레드마인_배치!E:E,레드마인_서비스!E:E),콜트리분석!$AI230),"")</f>
        <v/>
      </c>
      <c r="AK230" s="3" t="str" cm="1">
        <f t="array" ref="AK230">IFERROR(INDEX(IF($AG230&lt;=$AN230,레드마인_배치!H:H,레드마인_서비스!H:H),콜트리분석!$AI230),"")</f>
        <v/>
      </c>
      <c r="AL230" s="3" t="str" cm="1">
        <f t="array" ref="AL230">IFERROR(INDEX(IF($AG230&lt;=$AN230,레드마인_배치!I:I,레드마인_서비스!I:I),콜트리분석!$AI230),"")</f>
        <v/>
      </c>
      <c r="AM230" s="3" t="str" cm="1">
        <f t="array" ref="AM230">IFERROR(INDEX(IF($AG230&lt;=$AN230,레드마인_배치!J:J,레드마인_서비스!J:J),콜트리분석!$AI230),"")</f>
        <v/>
      </c>
      <c r="AN230" s="3">
        <v>1</v>
      </c>
      <c r="AO230" s="15" t="str">
        <f ca="1">IFERROR(INDEX(레드마인_배치!E:E,MATCH(OFFSET(A230,,AN230),레드마인_배치!G:G,0)),"")</f>
        <v>대상</v>
      </c>
      <c r="AP230" t="s">
        <v>3330</v>
      </c>
    </row>
    <row r="231" spans="1:42">
      <c r="A231" s="3" t="s">
        <v>751</v>
      </c>
      <c r="B231" s="3" t="s">
        <v>752</v>
      </c>
      <c r="C231" s="3" t="s">
        <v>754</v>
      </c>
      <c r="D231" s="3" t="s">
        <v>649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>
        <f t="shared" si="3"/>
        <v>3</v>
      </c>
      <c r="AH231" s="3" t="s">
        <v>649</v>
      </c>
      <c r="AI231" s="3" t="str">
        <f>IFERROR(IF($AG231&lt;=$AN231,MATCH($AH231,레드마인_배치!G:G,0),MATCH($AH231,레드마인_서비스!G:G,0)),"")</f>
        <v/>
      </c>
      <c r="AJ231" s="3" t="str" cm="1">
        <f t="array" ref="AJ231">IFERROR(INDEX(IF($AG231&lt;=$AN231,레드마인_배치!E:E,레드마인_서비스!E:E),콜트리분석!$AI231),"")</f>
        <v/>
      </c>
      <c r="AK231" s="3" t="str" cm="1">
        <f t="array" ref="AK231">IFERROR(INDEX(IF($AG231&lt;=$AN231,레드마인_배치!H:H,레드마인_서비스!H:H),콜트리분석!$AI231),"")</f>
        <v/>
      </c>
      <c r="AL231" s="3" t="str" cm="1">
        <f t="array" ref="AL231">IFERROR(INDEX(IF($AG231&lt;=$AN231,레드마인_배치!I:I,레드마인_서비스!I:I),콜트리분석!$AI231),"")</f>
        <v/>
      </c>
      <c r="AM231" s="3" t="str" cm="1">
        <f t="array" ref="AM231">IFERROR(INDEX(IF($AG231&lt;=$AN231,레드마인_배치!J:J,레드마인_서비스!J:J),콜트리분석!$AI231),"")</f>
        <v/>
      </c>
      <c r="AN231" s="3">
        <v>1</v>
      </c>
      <c r="AO231" s="15" t="str">
        <f ca="1">IFERROR(INDEX(레드마인_배치!E:E,MATCH(OFFSET(A231,,AN231),레드마인_배치!G:G,0)),"")</f>
        <v>대상</v>
      </c>
      <c r="AP231" t="s">
        <v>3330</v>
      </c>
    </row>
    <row r="232" spans="1:42">
      <c r="A232" s="3" t="s">
        <v>751</v>
      </c>
      <c r="B232" s="3" t="s">
        <v>752</v>
      </c>
      <c r="C232" s="3" t="s">
        <v>754</v>
      </c>
      <c r="D232" s="3" t="s">
        <v>650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>
        <f t="shared" si="3"/>
        <v>3</v>
      </c>
      <c r="AH232" s="3" t="s">
        <v>650</v>
      </c>
      <c r="AI232" s="3" t="str">
        <f>IFERROR(IF($AG232&lt;=$AN232,MATCH($AH232,레드마인_배치!G:G,0),MATCH($AH232,레드마인_서비스!G:G,0)),"")</f>
        <v/>
      </c>
      <c r="AJ232" s="3" t="str" cm="1">
        <f t="array" ref="AJ232">IFERROR(INDEX(IF($AG232&lt;=$AN232,레드마인_배치!E:E,레드마인_서비스!E:E),콜트리분석!$AI232),"")</f>
        <v/>
      </c>
      <c r="AK232" s="3" t="str" cm="1">
        <f t="array" ref="AK232">IFERROR(INDEX(IF($AG232&lt;=$AN232,레드마인_배치!H:H,레드마인_서비스!H:H),콜트리분석!$AI232),"")</f>
        <v/>
      </c>
      <c r="AL232" s="3" t="str" cm="1">
        <f t="array" ref="AL232">IFERROR(INDEX(IF($AG232&lt;=$AN232,레드마인_배치!I:I,레드마인_서비스!I:I),콜트리분석!$AI232),"")</f>
        <v/>
      </c>
      <c r="AM232" s="3" t="str" cm="1">
        <f t="array" ref="AM232">IFERROR(INDEX(IF($AG232&lt;=$AN232,레드마인_배치!J:J,레드마인_서비스!J:J),콜트리분석!$AI232),"")</f>
        <v/>
      </c>
      <c r="AN232" s="3">
        <v>1</v>
      </c>
      <c r="AO232" s="15" t="str">
        <f ca="1">IFERROR(INDEX(레드마인_배치!E:E,MATCH(OFFSET(A232,,AN232),레드마인_배치!G:G,0)),"")</f>
        <v>대상</v>
      </c>
      <c r="AP232" t="s">
        <v>3330</v>
      </c>
    </row>
    <row r="233" spans="1:42">
      <c r="A233" s="3" t="s">
        <v>751</v>
      </c>
      <c r="B233" s="3" t="s">
        <v>752</v>
      </c>
      <c r="C233" s="3" t="s">
        <v>754</v>
      </c>
      <c r="D233" s="3" t="s">
        <v>651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>
        <f t="shared" si="3"/>
        <v>3</v>
      </c>
      <c r="AH233" s="3" t="s">
        <v>651</v>
      </c>
      <c r="AI233" s="3" t="str">
        <f>IFERROR(IF($AG233&lt;=$AN233,MATCH($AH233,레드마인_배치!G:G,0),MATCH($AH233,레드마인_서비스!G:G,0)),"")</f>
        <v/>
      </c>
      <c r="AJ233" s="3" t="str" cm="1">
        <f t="array" ref="AJ233">IFERROR(INDEX(IF($AG233&lt;=$AN233,레드마인_배치!E:E,레드마인_서비스!E:E),콜트리분석!$AI233),"")</f>
        <v/>
      </c>
      <c r="AK233" s="3" t="str" cm="1">
        <f t="array" ref="AK233">IFERROR(INDEX(IF($AG233&lt;=$AN233,레드마인_배치!H:H,레드마인_서비스!H:H),콜트리분석!$AI233),"")</f>
        <v/>
      </c>
      <c r="AL233" s="3" t="str" cm="1">
        <f t="array" ref="AL233">IFERROR(INDEX(IF($AG233&lt;=$AN233,레드마인_배치!I:I,레드마인_서비스!I:I),콜트리분석!$AI233),"")</f>
        <v/>
      </c>
      <c r="AM233" s="3" t="str" cm="1">
        <f t="array" ref="AM233">IFERROR(INDEX(IF($AG233&lt;=$AN233,레드마인_배치!J:J,레드마인_서비스!J:J),콜트리분석!$AI233),"")</f>
        <v/>
      </c>
      <c r="AN233" s="3">
        <v>1</v>
      </c>
      <c r="AO233" s="15" t="str">
        <f ca="1">IFERROR(INDEX(레드마인_배치!E:E,MATCH(OFFSET(A233,,AN233),레드마인_배치!G:G,0)),"")</f>
        <v>대상</v>
      </c>
      <c r="AP233" t="s">
        <v>3330</v>
      </c>
    </row>
    <row r="234" spans="1:42">
      <c r="A234" s="3" t="s">
        <v>751</v>
      </c>
      <c r="B234" s="3" t="s">
        <v>757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>
        <f t="shared" si="3"/>
        <v>1</v>
      </c>
      <c r="AH234" s="3" t="s">
        <v>757</v>
      </c>
      <c r="AI234" s="3">
        <f>IFERROR(IF($AG234&lt;=$AN234,MATCH($AH234,레드마인_배치!G:G,0),MATCH($AH234,레드마인_서비스!G:G,0)),"")</f>
        <v>385</v>
      </c>
      <c r="AJ234" s="3" t="str" cm="1">
        <f t="array" ref="AJ234">IFERROR(INDEX(IF($AG234&lt;=$AN234,레드마인_배치!E:E,레드마인_서비스!E:E),콜트리분석!$AI234),"")</f>
        <v>대상</v>
      </c>
      <c r="AK234" s="3" t="str" cm="1">
        <f t="array" ref="AK234">IFERROR(INDEX(IF($AG234&lt;=$AN234,레드마인_배치!H:H,레드마인_서비스!H:H),콜트리분석!$AI234),"")</f>
        <v>SLB0300U</v>
      </c>
      <c r="AL234" s="3" t="str" cm="1">
        <f t="array" ref="AL234">IFERROR(INDEX(IF($AG234&lt;=$AN234,레드마인_배치!I:I,레드마인_서비스!I:I),콜트리분석!$AI234),"")</f>
        <v xml:space="preserve">Confirm      File - Creation  Main                </v>
      </c>
      <c r="AM234" s="3" t="str" cm="1">
        <f t="array" ref="AM234">IFERROR(INDEX(IF($AG234&lt;=$AN234,레드마인_배치!J:J,레드마인_서비스!J:J),콜트리분석!$AI234),"")</f>
        <v>배치</v>
      </c>
      <c r="AN234" s="3">
        <v>1</v>
      </c>
      <c r="AO234" s="15" t="str">
        <f ca="1">IFERROR(INDEX(레드마인_배치!E:E,MATCH(OFFSET(A234,,AN234),레드마인_배치!G:G,0)),"")</f>
        <v>대상</v>
      </c>
      <c r="AP234" t="s">
        <v>3332</v>
      </c>
    </row>
    <row r="235" spans="1:42">
      <c r="A235" s="3" t="s">
        <v>751</v>
      </c>
      <c r="B235" s="3" t="s">
        <v>757</v>
      </c>
      <c r="C235" s="3" t="s">
        <v>758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>
        <f t="shared" si="3"/>
        <v>2</v>
      </c>
      <c r="AH235" s="3" t="s">
        <v>758</v>
      </c>
      <c r="AI235" s="3">
        <f>IFERROR(IF($AG235&lt;=$AN235,MATCH($AH235,레드마인_배치!G:G,0),MATCH($AH235,레드마인_서비스!G:G,0)),"")</f>
        <v>335</v>
      </c>
      <c r="AJ235" s="3" t="str" cm="1">
        <f t="array" ref="AJ235">IFERROR(INDEX(IF($AG235&lt;=$AN235,레드마인_배치!E:E,레드마인_서비스!E:E),콜트리분석!$AI235),"")</f>
        <v>대상</v>
      </c>
      <c r="AK235" s="3" t="str" cm="1">
        <f t="array" ref="AK235">IFERROR(INDEX(IF($AG235&lt;=$AN235,레드마인_배치!H:H,레드마인_서비스!H:H),콜트리분석!$AI235),"")</f>
        <v>SLO0280U</v>
      </c>
      <c r="AL235" s="3" t="str" cm="1">
        <f t="array" ref="AL235">IFERROR(INDEX(IF($AG235&lt;=$AN235,레드마인_배치!I:I,레드마인_서비스!I:I),콜트리분석!$AI235),"")</f>
        <v>[상위 배치에서 로직 처리] Confirm      File - Creation (External)</v>
      </c>
      <c r="AM235" s="3" t="str" cm="1">
        <f t="array" ref="AM235">IFERROR(INDEX(IF($AG235&lt;=$AN235,레드마인_배치!J:J,레드마인_서비스!J:J),콜트리분석!$AI235),"")</f>
        <v>서비스</v>
      </c>
      <c r="AN235" s="3">
        <v>1</v>
      </c>
      <c r="AO235" s="15" t="str">
        <f ca="1">IFERROR(INDEX(레드마인_배치!E:E,MATCH(OFFSET(A235,,AN235),레드마인_배치!G:G,0)),"")</f>
        <v>대상</v>
      </c>
      <c r="AP235" t="s">
        <v>3330</v>
      </c>
    </row>
    <row r="236" spans="1:42">
      <c r="A236" s="3" t="s">
        <v>751</v>
      </c>
      <c r="B236" s="3" t="s">
        <v>757</v>
      </c>
      <c r="C236" s="3" t="s">
        <v>758</v>
      </c>
      <c r="D236" s="3" t="s">
        <v>646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>
        <f t="shared" si="3"/>
        <v>3</v>
      </c>
      <c r="AH236" s="3" t="s">
        <v>646</v>
      </c>
      <c r="AI236" s="3" t="str">
        <f>IFERROR(IF($AG236&lt;=$AN236,MATCH($AH236,레드마인_배치!G:G,0),MATCH($AH236,레드마인_서비스!G:G,0)),"")</f>
        <v/>
      </c>
      <c r="AJ236" s="3" t="str" cm="1">
        <f t="array" ref="AJ236">IFERROR(INDEX(IF($AG236&lt;=$AN236,레드마인_배치!E:E,레드마인_서비스!E:E),콜트리분석!$AI236),"")</f>
        <v/>
      </c>
      <c r="AK236" s="3" t="str" cm="1">
        <f t="array" ref="AK236">IFERROR(INDEX(IF($AG236&lt;=$AN236,레드마인_배치!H:H,레드마인_서비스!H:H),콜트리분석!$AI236),"")</f>
        <v/>
      </c>
      <c r="AL236" s="3" t="str" cm="1">
        <f t="array" ref="AL236">IFERROR(INDEX(IF($AG236&lt;=$AN236,레드마인_배치!I:I,레드마인_서비스!I:I),콜트리분석!$AI236),"")</f>
        <v/>
      </c>
      <c r="AM236" s="3" t="str" cm="1">
        <f t="array" ref="AM236">IFERROR(INDEX(IF($AG236&lt;=$AN236,레드마인_배치!J:J,레드마인_서비스!J:J),콜트리분석!$AI236),"")</f>
        <v/>
      </c>
      <c r="AN236" s="3">
        <v>1</v>
      </c>
      <c r="AO236" s="15" t="str">
        <f ca="1">IFERROR(INDEX(레드마인_배치!E:E,MATCH(OFFSET(A236,,AN236),레드마인_배치!G:G,0)),"")</f>
        <v>대상</v>
      </c>
      <c r="AP236" t="s">
        <v>3330</v>
      </c>
    </row>
    <row r="237" spans="1:42">
      <c r="A237" s="3" t="s">
        <v>751</v>
      </c>
      <c r="B237" s="3" t="s">
        <v>757</v>
      </c>
      <c r="C237" s="3" t="s">
        <v>758</v>
      </c>
      <c r="D237" s="3" t="s">
        <v>647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>
        <f t="shared" si="3"/>
        <v>3</v>
      </c>
      <c r="AH237" s="3" t="s">
        <v>647</v>
      </c>
      <c r="AI237" s="3" t="str">
        <f>IFERROR(IF($AG237&lt;=$AN237,MATCH($AH237,레드마인_배치!G:G,0),MATCH($AH237,레드마인_서비스!G:G,0)),"")</f>
        <v/>
      </c>
      <c r="AJ237" s="3" t="str" cm="1">
        <f t="array" ref="AJ237">IFERROR(INDEX(IF($AG237&lt;=$AN237,레드마인_배치!E:E,레드마인_서비스!E:E),콜트리분석!$AI237),"")</f>
        <v/>
      </c>
      <c r="AK237" s="3" t="str" cm="1">
        <f t="array" ref="AK237">IFERROR(INDEX(IF($AG237&lt;=$AN237,레드마인_배치!H:H,레드마인_서비스!H:H),콜트리분석!$AI237),"")</f>
        <v/>
      </c>
      <c r="AL237" s="3" t="str" cm="1">
        <f t="array" ref="AL237">IFERROR(INDEX(IF($AG237&lt;=$AN237,레드마인_배치!I:I,레드마인_서비스!I:I),콜트리분석!$AI237),"")</f>
        <v/>
      </c>
      <c r="AM237" s="3" t="str" cm="1">
        <f t="array" ref="AM237">IFERROR(INDEX(IF($AG237&lt;=$AN237,레드마인_배치!J:J,레드마인_서비스!J:J),콜트리분석!$AI237),"")</f>
        <v/>
      </c>
      <c r="AN237" s="3">
        <v>1</v>
      </c>
      <c r="AO237" s="15" t="str">
        <f ca="1">IFERROR(INDEX(레드마인_배치!E:E,MATCH(OFFSET(A237,,AN237),레드마인_배치!G:G,0)),"")</f>
        <v>대상</v>
      </c>
      <c r="AP237" t="s">
        <v>3330</v>
      </c>
    </row>
    <row r="238" spans="1:42">
      <c r="A238" s="3" t="s">
        <v>751</v>
      </c>
      <c r="B238" s="3" t="s">
        <v>757</v>
      </c>
      <c r="C238" s="3" t="s">
        <v>758</v>
      </c>
      <c r="D238" s="3" t="s">
        <v>648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>
        <f t="shared" si="3"/>
        <v>3</v>
      </c>
      <c r="AH238" s="3" t="s">
        <v>648</v>
      </c>
      <c r="AI238" s="3" t="str">
        <f>IFERROR(IF($AG238&lt;=$AN238,MATCH($AH238,레드마인_배치!G:G,0),MATCH($AH238,레드마인_서비스!G:G,0)),"")</f>
        <v/>
      </c>
      <c r="AJ238" s="3" t="str" cm="1">
        <f t="array" ref="AJ238">IFERROR(INDEX(IF($AG238&lt;=$AN238,레드마인_배치!E:E,레드마인_서비스!E:E),콜트리분석!$AI238),"")</f>
        <v/>
      </c>
      <c r="AK238" s="3" t="str" cm="1">
        <f t="array" ref="AK238">IFERROR(INDEX(IF($AG238&lt;=$AN238,레드마인_배치!H:H,레드마인_서비스!H:H),콜트리분석!$AI238),"")</f>
        <v/>
      </c>
      <c r="AL238" s="3" t="str" cm="1">
        <f t="array" ref="AL238">IFERROR(INDEX(IF($AG238&lt;=$AN238,레드마인_배치!I:I,레드마인_서비스!I:I),콜트리분석!$AI238),"")</f>
        <v/>
      </c>
      <c r="AM238" s="3" t="str" cm="1">
        <f t="array" ref="AM238">IFERROR(INDEX(IF($AG238&lt;=$AN238,레드마인_배치!J:J,레드마인_서비스!J:J),콜트리분석!$AI238),"")</f>
        <v/>
      </c>
      <c r="AN238" s="3">
        <v>1</v>
      </c>
      <c r="AO238" s="15" t="str">
        <f ca="1">IFERROR(INDEX(레드마인_배치!E:E,MATCH(OFFSET(A238,,AN238),레드마인_배치!G:G,0)),"")</f>
        <v>대상</v>
      </c>
      <c r="AP238" t="s">
        <v>3330</v>
      </c>
    </row>
    <row r="239" spans="1:42">
      <c r="A239" s="3" t="s">
        <v>751</v>
      </c>
      <c r="B239" s="3" t="s">
        <v>757</v>
      </c>
      <c r="C239" s="3" t="s">
        <v>758</v>
      </c>
      <c r="D239" s="3" t="s">
        <v>649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>
        <f t="shared" si="3"/>
        <v>3</v>
      </c>
      <c r="AH239" s="3" t="s">
        <v>649</v>
      </c>
      <c r="AI239" s="3" t="str">
        <f>IFERROR(IF($AG239&lt;=$AN239,MATCH($AH239,레드마인_배치!G:G,0),MATCH($AH239,레드마인_서비스!G:G,0)),"")</f>
        <v/>
      </c>
      <c r="AJ239" s="3" t="str" cm="1">
        <f t="array" ref="AJ239">IFERROR(INDEX(IF($AG239&lt;=$AN239,레드마인_배치!E:E,레드마인_서비스!E:E),콜트리분석!$AI239),"")</f>
        <v/>
      </c>
      <c r="AK239" s="3" t="str" cm="1">
        <f t="array" ref="AK239">IFERROR(INDEX(IF($AG239&lt;=$AN239,레드마인_배치!H:H,레드마인_서비스!H:H),콜트리분석!$AI239),"")</f>
        <v/>
      </c>
      <c r="AL239" s="3" t="str" cm="1">
        <f t="array" ref="AL239">IFERROR(INDEX(IF($AG239&lt;=$AN239,레드마인_배치!I:I,레드마인_서비스!I:I),콜트리분석!$AI239),"")</f>
        <v/>
      </c>
      <c r="AM239" s="3" t="str" cm="1">
        <f t="array" ref="AM239">IFERROR(INDEX(IF($AG239&lt;=$AN239,레드마인_배치!J:J,레드마인_서비스!J:J),콜트리분석!$AI239),"")</f>
        <v/>
      </c>
      <c r="AN239" s="3">
        <v>1</v>
      </c>
      <c r="AO239" s="15" t="str">
        <f ca="1">IFERROR(INDEX(레드마인_배치!E:E,MATCH(OFFSET(A239,,AN239),레드마인_배치!G:G,0)),"")</f>
        <v>대상</v>
      </c>
      <c r="AP239" t="s">
        <v>3330</v>
      </c>
    </row>
    <row r="240" spans="1:42">
      <c r="A240" s="3" t="s">
        <v>751</v>
      </c>
      <c r="B240" s="3" t="s">
        <v>757</v>
      </c>
      <c r="C240" s="3" t="s">
        <v>758</v>
      </c>
      <c r="D240" s="3" t="s">
        <v>650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>
        <f t="shared" si="3"/>
        <v>3</v>
      </c>
      <c r="AH240" s="3" t="s">
        <v>650</v>
      </c>
      <c r="AI240" s="3" t="str">
        <f>IFERROR(IF($AG240&lt;=$AN240,MATCH($AH240,레드마인_배치!G:G,0),MATCH($AH240,레드마인_서비스!G:G,0)),"")</f>
        <v/>
      </c>
      <c r="AJ240" s="3" t="str" cm="1">
        <f t="array" ref="AJ240">IFERROR(INDEX(IF($AG240&lt;=$AN240,레드마인_배치!E:E,레드마인_서비스!E:E),콜트리분석!$AI240),"")</f>
        <v/>
      </c>
      <c r="AK240" s="3" t="str" cm="1">
        <f t="array" ref="AK240">IFERROR(INDEX(IF($AG240&lt;=$AN240,레드마인_배치!H:H,레드마인_서비스!H:H),콜트리분석!$AI240),"")</f>
        <v/>
      </c>
      <c r="AL240" s="3" t="str" cm="1">
        <f t="array" ref="AL240">IFERROR(INDEX(IF($AG240&lt;=$AN240,레드마인_배치!I:I,레드마인_서비스!I:I),콜트리분석!$AI240),"")</f>
        <v/>
      </c>
      <c r="AM240" s="3" t="str" cm="1">
        <f t="array" ref="AM240">IFERROR(INDEX(IF($AG240&lt;=$AN240,레드마인_배치!J:J,레드마인_서비스!J:J),콜트리분석!$AI240),"")</f>
        <v/>
      </c>
      <c r="AN240" s="3">
        <v>1</v>
      </c>
      <c r="AO240" s="15" t="str">
        <f ca="1">IFERROR(INDEX(레드마인_배치!E:E,MATCH(OFFSET(A240,,AN240),레드마인_배치!G:G,0)),"")</f>
        <v>대상</v>
      </c>
      <c r="AP240" t="s">
        <v>3330</v>
      </c>
    </row>
    <row r="241" spans="1:42">
      <c r="A241" s="3" t="s">
        <v>751</v>
      </c>
      <c r="B241" s="3" t="s">
        <v>757</v>
      </c>
      <c r="C241" s="3" t="s">
        <v>758</v>
      </c>
      <c r="D241" s="3" t="s">
        <v>651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>
        <f t="shared" si="3"/>
        <v>3</v>
      </c>
      <c r="AH241" s="3" t="s">
        <v>651</v>
      </c>
      <c r="AI241" s="3" t="str">
        <f>IFERROR(IF($AG241&lt;=$AN241,MATCH($AH241,레드마인_배치!G:G,0),MATCH($AH241,레드마인_서비스!G:G,0)),"")</f>
        <v/>
      </c>
      <c r="AJ241" s="3" t="str" cm="1">
        <f t="array" ref="AJ241">IFERROR(INDEX(IF($AG241&lt;=$AN241,레드마인_배치!E:E,레드마인_서비스!E:E),콜트리분석!$AI241),"")</f>
        <v/>
      </c>
      <c r="AK241" s="3" t="str" cm="1">
        <f t="array" ref="AK241">IFERROR(INDEX(IF($AG241&lt;=$AN241,레드마인_배치!H:H,레드마인_서비스!H:H),콜트리분석!$AI241),"")</f>
        <v/>
      </c>
      <c r="AL241" s="3" t="str" cm="1">
        <f t="array" ref="AL241">IFERROR(INDEX(IF($AG241&lt;=$AN241,레드마인_배치!I:I,레드마인_서비스!I:I),콜트리분석!$AI241),"")</f>
        <v/>
      </c>
      <c r="AM241" s="3" t="str" cm="1">
        <f t="array" ref="AM241">IFERROR(INDEX(IF($AG241&lt;=$AN241,레드마인_배치!J:J,레드마인_서비스!J:J),콜트리분석!$AI241),"")</f>
        <v/>
      </c>
      <c r="AN241" s="3">
        <v>1</v>
      </c>
      <c r="AO241" s="15" t="str">
        <f ca="1">IFERROR(INDEX(레드마인_배치!E:E,MATCH(OFFSET(A241,,AN241),레드마인_배치!G:G,0)),"")</f>
        <v>대상</v>
      </c>
      <c r="AP241" t="s">
        <v>3330</v>
      </c>
    </row>
    <row r="242" spans="1:42">
      <c r="A242" s="3" t="s">
        <v>751</v>
      </c>
      <c r="B242" s="3" t="s">
        <v>757</v>
      </c>
      <c r="C242" s="3" t="s">
        <v>759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>
        <f t="shared" si="3"/>
        <v>2</v>
      </c>
      <c r="AH242" s="3" t="s">
        <v>759</v>
      </c>
      <c r="AI242" s="3">
        <f>IFERROR(IF($AG242&lt;=$AN242,MATCH($AH242,레드마인_배치!G:G,0),MATCH($AH242,레드마인_서비스!G:G,0)),"")</f>
        <v>336</v>
      </c>
      <c r="AJ242" s="3" t="str" cm="1">
        <f t="array" ref="AJ242">IFERROR(INDEX(IF($AG242&lt;=$AN242,레드마인_배치!E:E,레드마인_서비스!E:E),콜트리분석!$AI242),"")</f>
        <v>대상</v>
      </c>
      <c r="AK242" s="3" t="str" cm="1">
        <f t="array" ref="AK242">IFERROR(INDEX(IF($AG242&lt;=$AN242,레드마인_배치!H:H,레드마인_서비스!H:H),콜트리분석!$AI242),"")</f>
        <v>SLO0290U</v>
      </c>
      <c r="AL242" s="3" t="str" cm="1">
        <f t="array" ref="AL242">IFERROR(INDEX(IF($AG242&lt;=$AN242,레드마인_배치!I:I,레드마인_서비스!I:I),콜트리분석!$AI242),"")</f>
        <v>[상위 배치에서 로직 처리] Confirm      File - Creation (Internal)</v>
      </c>
      <c r="AM242" s="3" t="str" cm="1">
        <f t="array" ref="AM242">IFERROR(INDEX(IF($AG242&lt;=$AN242,레드마인_배치!J:J,레드마인_서비스!J:J),콜트리분석!$AI242),"")</f>
        <v>서비스</v>
      </c>
      <c r="AN242" s="3">
        <v>1</v>
      </c>
      <c r="AO242" s="15" t="str">
        <f ca="1">IFERROR(INDEX(레드마인_배치!E:E,MATCH(OFFSET(A242,,AN242),레드마인_배치!G:G,0)),"")</f>
        <v>대상</v>
      </c>
      <c r="AP242" t="s">
        <v>3330</v>
      </c>
    </row>
    <row r="243" spans="1:42">
      <c r="A243" s="3" t="s">
        <v>751</v>
      </c>
      <c r="B243" s="3" t="s">
        <v>757</v>
      </c>
      <c r="C243" s="3" t="s">
        <v>759</v>
      </c>
      <c r="D243" s="3" t="s">
        <v>760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>
        <f t="shared" si="3"/>
        <v>3</v>
      </c>
      <c r="AH243" s="3" t="s">
        <v>760</v>
      </c>
      <c r="AI243" s="3" t="str">
        <f>IFERROR(IF($AG243&lt;=$AN243,MATCH($AH243,레드마인_배치!G:G,0),MATCH($AH243,레드마인_서비스!G:G,0)),"")</f>
        <v/>
      </c>
      <c r="AJ243" s="3" t="str" cm="1">
        <f t="array" ref="AJ243">IFERROR(INDEX(IF($AG243&lt;=$AN243,레드마인_배치!E:E,레드마인_서비스!E:E),콜트리분석!$AI243),"")</f>
        <v/>
      </c>
      <c r="AK243" s="3" t="str" cm="1">
        <f t="array" ref="AK243">IFERROR(INDEX(IF($AG243&lt;=$AN243,레드마인_배치!H:H,레드마인_서비스!H:H),콜트리분석!$AI243),"")</f>
        <v/>
      </c>
      <c r="AL243" s="3" t="str" cm="1">
        <f t="array" ref="AL243">IFERROR(INDEX(IF($AG243&lt;=$AN243,레드마인_배치!I:I,레드마인_서비스!I:I),콜트리분석!$AI243),"")</f>
        <v/>
      </c>
      <c r="AM243" s="3" t="str" cm="1">
        <f t="array" ref="AM243">IFERROR(INDEX(IF($AG243&lt;=$AN243,레드마인_배치!J:J,레드마인_서비스!J:J),콜트리분석!$AI243),"")</f>
        <v/>
      </c>
      <c r="AN243" s="3">
        <v>1</v>
      </c>
      <c r="AO243" s="15" t="str">
        <f ca="1">IFERROR(INDEX(레드마인_배치!E:E,MATCH(OFFSET(A243,,AN243),레드마인_배치!G:G,0)),"")</f>
        <v>대상</v>
      </c>
      <c r="AP243" t="s">
        <v>3330</v>
      </c>
    </row>
    <row r="244" spans="1:42">
      <c r="A244" s="3" t="s">
        <v>751</v>
      </c>
      <c r="B244" s="3" t="s">
        <v>757</v>
      </c>
      <c r="C244" s="3" t="s">
        <v>759</v>
      </c>
      <c r="D244" s="3" t="s">
        <v>760</v>
      </c>
      <c r="E244" s="3" t="s">
        <v>756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>
        <f t="shared" si="3"/>
        <v>4</v>
      </c>
      <c r="AH244" s="3" t="s">
        <v>756</v>
      </c>
      <c r="AI244" s="3" t="str">
        <f>IFERROR(IF($AG244&lt;=$AN244,MATCH($AH244,레드마인_배치!G:G,0),MATCH($AH244,레드마인_서비스!G:G,0)),"")</f>
        <v/>
      </c>
      <c r="AJ244" s="3" t="str" cm="1">
        <f t="array" ref="AJ244">IFERROR(INDEX(IF($AG244&lt;=$AN244,레드마인_배치!E:E,레드마인_서비스!E:E),콜트리분석!$AI244),"")</f>
        <v/>
      </c>
      <c r="AK244" s="3" t="str" cm="1">
        <f t="array" ref="AK244">IFERROR(INDEX(IF($AG244&lt;=$AN244,레드마인_배치!H:H,레드마인_서비스!H:H),콜트리분석!$AI244),"")</f>
        <v/>
      </c>
      <c r="AL244" s="3" t="str" cm="1">
        <f t="array" ref="AL244">IFERROR(INDEX(IF($AG244&lt;=$AN244,레드마인_배치!I:I,레드마인_서비스!I:I),콜트리분석!$AI244),"")</f>
        <v/>
      </c>
      <c r="AM244" s="3" t="str" cm="1">
        <f t="array" ref="AM244">IFERROR(INDEX(IF($AG244&lt;=$AN244,레드마인_배치!J:J,레드마인_서비스!J:J),콜트리분석!$AI244),"")</f>
        <v/>
      </c>
      <c r="AN244" s="3">
        <v>1</v>
      </c>
      <c r="AO244" s="15" t="str">
        <f ca="1">IFERROR(INDEX(레드마인_배치!E:E,MATCH(OFFSET(A244,,AN244),레드마인_배치!G:G,0)),"")</f>
        <v>대상</v>
      </c>
      <c r="AP244" t="s">
        <v>3330</v>
      </c>
    </row>
    <row r="245" spans="1:42">
      <c r="A245" s="3" t="s">
        <v>751</v>
      </c>
      <c r="B245" s="3" t="s">
        <v>757</v>
      </c>
      <c r="C245" s="3" t="s">
        <v>759</v>
      </c>
      <c r="D245" s="3" t="s">
        <v>646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>
        <f t="shared" si="3"/>
        <v>3</v>
      </c>
      <c r="AH245" s="3" t="s">
        <v>646</v>
      </c>
      <c r="AI245" s="3" t="str">
        <f>IFERROR(IF($AG245&lt;=$AN245,MATCH($AH245,레드마인_배치!G:G,0),MATCH($AH245,레드마인_서비스!G:G,0)),"")</f>
        <v/>
      </c>
      <c r="AJ245" s="3" t="str" cm="1">
        <f t="array" ref="AJ245">IFERROR(INDEX(IF($AG245&lt;=$AN245,레드마인_배치!E:E,레드마인_서비스!E:E),콜트리분석!$AI245),"")</f>
        <v/>
      </c>
      <c r="AK245" s="3" t="str" cm="1">
        <f t="array" ref="AK245">IFERROR(INDEX(IF($AG245&lt;=$AN245,레드마인_배치!H:H,레드마인_서비스!H:H),콜트리분석!$AI245),"")</f>
        <v/>
      </c>
      <c r="AL245" s="3" t="str" cm="1">
        <f t="array" ref="AL245">IFERROR(INDEX(IF($AG245&lt;=$AN245,레드마인_배치!I:I,레드마인_서비스!I:I),콜트리분석!$AI245),"")</f>
        <v/>
      </c>
      <c r="AM245" s="3" t="str" cm="1">
        <f t="array" ref="AM245">IFERROR(INDEX(IF($AG245&lt;=$AN245,레드마인_배치!J:J,레드마인_서비스!J:J),콜트리분석!$AI245),"")</f>
        <v/>
      </c>
      <c r="AN245" s="3">
        <v>1</v>
      </c>
      <c r="AO245" s="15" t="str">
        <f ca="1">IFERROR(INDEX(레드마인_배치!E:E,MATCH(OFFSET(A245,,AN245),레드마인_배치!G:G,0)),"")</f>
        <v>대상</v>
      </c>
      <c r="AP245" t="s">
        <v>3330</v>
      </c>
    </row>
    <row r="246" spans="1:42">
      <c r="A246" s="3" t="s">
        <v>751</v>
      </c>
      <c r="B246" s="3" t="s">
        <v>757</v>
      </c>
      <c r="C246" s="3" t="s">
        <v>759</v>
      </c>
      <c r="D246" s="3" t="s">
        <v>647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>
        <f t="shared" si="3"/>
        <v>3</v>
      </c>
      <c r="AH246" s="3" t="s">
        <v>647</v>
      </c>
      <c r="AI246" s="3" t="str">
        <f>IFERROR(IF($AG246&lt;=$AN246,MATCH($AH246,레드마인_배치!G:G,0),MATCH($AH246,레드마인_서비스!G:G,0)),"")</f>
        <v/>
      </c>
      <c r="AJ246" s="3" t="str" cm="1">
        <f t="array" ref="AJ246">IFERROR(INDEX(IF($AG246&lt;=$AN246,레드마인_배치!E:E,레드마인_서비스!E:E),콜트리분석!$AI246),"")</f>
        <v/>
      </c>
      <c r="AK246" s="3" t="str" cm="1">
        <f t="array" ref="AK246">IFERROR(INDEX(IF($AG246&lt;=$AN246,레드마인_배치!H:H,레드마인_서비스!H:H),콜트리분석!$AI246),"")</f>
        <v/>
      </c>
      <c r="AL246" s="3" t="str" cm="1">
        <f t="array" ref="AL246">IFERROR(INDEX(IF($AG246&lt;=$AN246,레드마인_배치!I:I,레드마인_서비스!I:I),콜트리분석!$AI246),"")</f>
        <v/>
      </c>
      <c r="AM246" s="3" t="str" cm="1">
        <f t="array" ref="AM246">IFERROR(INDEX(IF($AG246&lt;=$AN246,레드마인_배치!J:J,레드마인_서비스!J:J),콜트리분석!$AI246),"")</f>
        <v/>
      </c>
      <c r="AN246" s="3">
        <v>1</v>
      </c>
      <c r="AO246" s="15" t="str">
        <f ca="1">IFERROR(INDEX(레드마인_배치!E:E,MATCH(OFFSET(A246,,AN246),레드마인_배치!G:G,0)),"")</f>
        <v>대상</v>
      </c>
      <c r="AP246" t="s">
        <v>3330</v>
      </c>
    </row>
    <row r="247" spans="1:42">
      <c r="A247" s="3" t="s">
        <v>751</v>
      </c>
      <c r="B247" s="3" t="s">
        <v>757</v>
      </c>
      <c r="C247" s="3" t="s">
        <v>759</v>
      </c>
      <c r="D247" s="3" t="s">
        <v>648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>
        <f t="shared" si="3"/>
        <v>3</v>
      </c>
      <c r="AH247" s="3" t="s">
        <v>648</v>
      </c>
      <c r="AI247" s="3" t="str">
        <f>IFERROR(IF($AG247&lt;=$AN247,MATCH($AH247,레드마인_배치!G:G,0),MATCH($AH247,레드마인_서비스!G:G,0)),"")</f>
        <v/>
      </c>
      <c r="AJ247" s="3" t="str" cm="1">
        <f t="array" ref="AJ247">IFERROR(INDEX(IF($AG247&lt;=$AN247,레드마인_배치!E:E,레드마인_서비스!E:E),콜트리분석!$AI247),"")</f>
        <v/>
      </c>
      <c r="AK247" s="3" t="str" cm="1">
        <f t="array" ref="AK247">IFERROR(INDEX(IF($AG247&lt;=$AN247,레드마인_배치!H:H,레드마인_서비스!H:H),콜트리분석!$AI247),"")</f>
        <v/>
      </c>
      <c r="AL247" s="3" t="str" cm="1">
        <f t="array" ref="AL247">IFERROR(INDEX(IF($AG247&lt;=$AN247,레드마인_배치!I:I,레드마인_서비스!I:I),콜트리분석!$AI247),"")</f>
        <v/>
      </c>
      <c r="AM247" s="3" t="str" cm="1">
        <f t="array" ref="AM247">IFERROR(INDEX(IF($AG247&lt;=$AN247,레드마인_배치!J:J,레드마인_서비스!J:J),콜트리분석!$AI247),"")</f>
        <v/>
      </c>
      <c r="AN247" s="3">
        <v>1</v>
      </c>
      <c r="AO247" s="15" t="str">
        <f ca="1">IFERROR(INDEX(레드마인_배치!E:E,MATCH(OFFSET(A247,,AN247),레드마인_배치!G:G,0)),"")</f>
        <v>대상</v>
      </c>
      <c r="AP247" t="s">
        <v>3330</v>
      </c>
    </row>
    <row r="248" spans="1:42">
      <c r="A248" s="3" t="s">
        <v>751</v>
      </c>
      <c r="B248" s="3" t="s">
        <v>757</v>
      </c>
      <c r="C248" s="3" t="s">
        <v>759</v>
      </c>
      <c r="D248" s="3" t="s">
        <v>649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>
        <f t="shared" si="3"/>
        <v>3</v>
      </c>
      <c r="AH248" s="3" t="s">
        <v>649</v>
      </c>
      <c r="AI248" s="3" t="str">
        <f>IFERROR(IF($AG248&lt;=$AN248,MATCH($AH248,레드마인_배치!G:G,0),MATCH($AH248,레드마인_서비스!G:G,0)),"")</f>
        <v/>
      </c>
      <c r="AJ248" s="3" t="str" cm="1">
        <f t="array" ref="AJ248">IFERROR(INDEX(IF($AG248&lt;=$AN248,레드마인_배치!E:E,레드마인_서비스!E:E),콜트리분석!$AI248),"")</f>
        <v/>
      </c>
      <c r="AK248" s="3" t="str" cm="1">
        <f t="array" ref="AK248">IFERROR(INDEX(IF($AG248&lt;=$AN248,레드마인_배치!H:H,레드마인_서비스!H:H),콜트리분석!$AI248),"")</f>
        <v/>
      </c>
      <c r="AL248" s="3" t="str" cm="1">
        <f t="array" ref="AL248">IFERROR(INDEX(IF($AG248&lt;=$AN248,레드마인_배치!I:I,레드마인_서비스!I:I),콜트리분석!$AI248),"")</f>
        <v/>
      </c>
      <c r="AM248" s="3" t="str" cm="1">
        <f t="array" ref="AM248">IFERROR(INDEX(IF($AG248&lt;=$AN248,레드마인_배치!J:J,레드마인_서비스!J:J),콜트리분석!$AI248),"")</f>
        <v/>
      </c>
      <c r="AN248" s="3">
        <v>1</v>
      </c>
      <c r="AO248" s="15" t="str">
        <f ca="1">IFERROR(INDEX(레드마인_배치!E:E,MATCH(OFFSET(A248,,AN248),레드마인_배치!G:G,0)),"")</f>
        <v>대상</v>
      </c>
      <c r="AP248" t="s">
        <v>3330</v>
      </c>
    </row>
    <row r="249" spans="1:42">
      <c r="A249" s="3" t="s">
        <v>751</v>
      </c>
      <c r="B249" s="3" t="s">
        <v>757</v>
      </c>
      <c r="C249" s="3" t="s">
        <v>759</v>
      </c>
      <c r="D249" s="3" t="s">
        <v>650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>
        <f t="shared" si="3"/>
        <v>3</v>
      </c>
      <c r="AH249" s="3" t="s">
        <v>650</v>
      </c>
      <c r="AI249" s="3" t="str">
        <f>IFERROR(IF($AG249&lt;=$AN249,MATCH($AH249,레드마인_배치!G:G,0),MATCH($AH249,레드마인_서비스!G:G,0)),"")</f>
        <v/>
      </c>
      <c r="AJ249" s="3" t="str" cm="1">
        <f t="array" ref="AJ249">IFERROR(INDEX(IF($AG249&lt;=$AN249,레드마인_배치!E:E,레드마인_서비스!E:E),콜트리분석!$AI249),"")</f>
        <v/>
      </c>
      <c r="AK249" s="3" t="str" cm="1">
        <f t="array" ref="AK249">IFERROR(INDEX(IF($AG249&lt;=$AN249,레드마인_배치!H:H,레드마인_서비스!H:H),콜트리분석!$AI249),"")</f>
        <v/>
      </c>
      <c r="AL249" s="3" t="str" cm="1">
        <f t="array" ref="AL249">IFERROR(INDEX(IF($AG249&lt;=$AN249,레드마인_배치!I:I,레드마인_서비스!I:I),콜트리분석!$AI249),"")</f>
        <v/>
      </c>
      <c r="AM249" s="3" t="str" cm="1">
        <f t="array" ref="AM249">IFERROR(INDEX(IF($AG249&lt;=$AN249,레드마인_배치!J:J,레드마인_서비스!J:J),콜트리분석!$AI249),"")</f>
        <v/>
      </c>
      <c r="AN249" s="3">
        <v>1</v>
      </c>
      <c r="AO249" s="15" t="str">
        <f ca="1">IFERROR(INDEX(레드마인_배치!E:E,MATCH(OFFSET(A249,,AN249),레드마인_배치!G:G,0)),"")</f>
        <v>대상</v>
      </c>
      <c r="AP249" t="s">
        <v>3330</v>
      </c>
    </row>
    <row r="250" spans="1:42">
      <c r="A250" s="3" t="s">
        <v>751</v>
      </c>
      <c r="B250" s="3" t="s">
        <v>757</v>
      </c>
      <c r="C250" s="3" t="s">
        <v>759</v>
      </c>
      <c r="D250" s="3" t="s">
        <v>651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>
        <f t="shared" si="3"/>
        <v>3</v>
      </c>
      <c r="AH250" s="3" t="s">
        <v>651</v>
      </c>
      <c r="AI250" s="3" t="str">
        <f>IFERROR(IF($AG250&lt;=$AN250,MATCH($AH250,레드마인_배치!G:G,0),MATCH($AH250,레드마인_서비스!G:G,0)),"")</f>
        <v/>
      </c>
      <c r="AJ250" s="3" t="str" cm="1">
        <f t="array" ref="AJ250">IFERROR(INDEX(IF($AG250&lt;=$AN250,레드마인_배치!E:E,레드마인_서비스!E:E),콜트리분석!$AI250),"")</f>
        <v/>
      </c>
      <c r="AK250" s="3" t="str" cm="1">
        <f t="array" ref="AK250">IFERROR(INDEX(IF($AG250&lt;=$AN250,레드마인_배치!H:H,레드마인_서비스!H:H),콜트리분석!$AI250),"")</f>
        <v/>
      </c>
      <c r="AL250" s="3" t="str" cm="1">
        <f t="array" ref="AL250">IFERROR(INDEX(IF($AG250&lt;=$AN250,레드마인_배치!I:I,레드마인_서비스!I:I),콜트리분석!$AI250),"")</f>
        <v/>
      </c>
      <c r="AM250" s="3" t="str" cm="1">
        <f t="array" ref="AM250">IFERROR(INDEX(IF($AG250&lt;=$AN250,레드마인_배치!J:J,레드마인_서비스!J:J),콜트리분석!$AI250),"")</f>
        <v/>
      </c>
      <c r="AN250" s="3">
        <v>1</v>
      </c>
      <c r="AO250" s="15" t="str">
        <f ca="1">IFERROR(INDEX(레드마인_배치!E:E,MATCH(OFFSET(A250,,AN250),레드마인_배치!G:G,0)),"")</f>
        <v>대상</v>
      </c>
      <c r="AP250" t="s">
        <v>3330</v>
      </c>
    </row>
    <row r="251" spans="1:42">
      <c r="A251" s="3" t="s">
        <v>751</v>
      </c>
      <c r="B251" s="3" t="s">
        <v>761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>
        <f t="shared" si="3"/>
        <v>1</v>
      </c>
      <c r="AH251" s="3" t="s">
        <v>761</v>
      </c>
      <c r="AI251" s="3">
        <f>IFERROR(IF($AG251&lt;=$AN251,MATCH($AH251,레드마인_배치!G:G,0),MATCH($AH251,레드마인_서비스!G:G,0)),"")</f>
        <v>403</v>
      </c>
      <c r="AJ251" s="3" t="str" cm="1">
        <f t="array" ref="AJ251">IFERROR(INDEX(IF($AG251&lt;=$AN251,레드마인_배치!E:E,레드마인_서비스!E:E),콜트리분석!$AI251),"")</f>
        <v>대상</v>
      </c>
      <c r="AK251" s="3" t="str" cm="1">
        <f t="array" ref="AK251">IFERROR(INDEX(IF($AG251&lt;=$AN251,레드마인_배치!H:H,레드마인_서비스!H:H),콜트리분석!$AI251),"")</f>
        <v>SLB0390U</v>
      </c>
      <c r="AL251" s="3" t="str" cm="1">
        <f t="array" ref="AL251">IFERROR(INDEX(IF($AG251&lt;=$AN251,레드마인_배치!I:I,레드마인_서비스!I:I),콜트리분석!$AI251),"")</f>
        <v xml:space="preserve">Corp Invoice File - Creation  Main                </v>
      </c>
      <c r="AM251" s="3" t="str" cm="1">
        <f t="array" ref="AM251">IFERROR(INDEX(IF($AG251&lt;=$AN251,레드마인_배치!J:J,레드마인_서비스!J:J),콜트리분석!$AI251),"")</f>
        <v>배치</v>
      </c>
      <c r="AN251" s="3">
        <v>1</v>
      </c>
      <c r="AO251" s="15" t="str">
        <f ca="1">IFERROR(INDEX(레드마인_배치!E:E,MATCH(OFFSET(A251,,AN251),레드마인_배치!G:G,0)),"")</f>
        <v>대상</v>
      </c>
      <c r="AP251" t="s">
        <v>3332</v>
      </c>
    </row>
    <row r="252" spans="1:42">
      <c r="A252" s="3" t="s">
        <v>751</v>
      </c>
      <c r="B252" s="3" t="s">
        <v>761</v>
      </c>
      <c r="C252" s="3" t="s">
        <v>762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>
        <f t="shared" si="3"/>
        <v>2</v>
      </c>
      <c r="AH252" s="3" t="s">
        <v>762</v>
      </c>
      <c r="AI252" s="3">
        <f>IFERROR(IF($AG252&lt;=$AN252,MATCH($AH252,레드마인_배치!G:G,0),MATCH($AH252,레드마인_서비스!G:G,0)),"")</f>
        <v>348</v>
      </c>
      <c r="AJ252" s="3" t="str" cm="1">
        <f t="array" ref="AJ252">IFERROR(INDEX(IF($AG252&lt;=$AN252,레드마인_배치!E:E,레드마인_서비스!E:E),콜트리분석!$AI252),"")</f>
        <v>미대상</v>
      </c>
      <c r="AK252" s="3" t="str" cm="1">
        <f t="array" ref="AK252">IFERROR(INDEX(IF($AG252&lt;=$AN252,레드마인_배치!H:H,레드마인_서비스!H:H),콜트리분석!$AI252),"")</f>
        <v>SLO0480U</v>
      </c>
      <c r="AL252" s="3" t="str" cm="1">
        <f t="array" ref="AL252">IFERROR(INDEX(IF($AG252&lt;=$AN252,레드마인_배치!I:I,레드마인_서비스!I:I),콜트리분석!$AI252),"")</f>
        <v>[상위 배치에서 로직 처리] Corp Invoice File - Creation (External)</v>
      </c>
      <c r="AM252" s="3" t="str" cm="1">
        <f t="array" ref="AM252">IFERROR(INDEX(IF($AG252&lt;=$AN252,레드마인_배치!J:J,레드마인_서비스!J:J),콜트리분석!$AI252),"")</f>
        <v>서비스</v>
      </c>
      <c r="AN252" s="3">
        <v>1</v>
      </c>
      <c r="AO252" s="15" t="str">
        <f ca="1">IFERROR(INDEX(레드마인_배치!E:E,MATCH(OFFSET(A252,,AN252),레드마인_배치!G:G,0)),"")</f>
        <v>대상</v>
      </c>
      <c r="AP252" t="s">
        <v>3330</v>
      </c>
    </row>
    <row r="253" spans="1:42">
      <c r="A253" s="3" t="s">
        <v>751</v>
      </c>
      <c r="B253" s="3" t="s">
        <v>761</v>
      </c>
      <c r="C253" s="3" t="s">
        <v>762</v>
      </c>
      <c r="D253" s="3" t="s">
        <v>646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>
        <f t="shared" si="3"/>
        <v>3</v>
      </c>
      <c r="AH253" s="3" t="s">
        <v>646</v>
      </c>
      <c r="AI253" s="3" t="str">
        <f>IFERROR(IF($AG253&lt;=$AN253,MATCH($AH253,레드마인_배치!G:G,0),MATCH($AH253,레드마인_서비스!G:G,0)),"")</f>
        <v/>
      </c>
      <c r="AJ253" s="3" t="str" cm="1">
        <f t="array" ref="AJ253">IFERROR(INDEX(IF($AG253&lt;=$AN253,레드마인_배치!E:E,레드마인_서비스!E:E),콜트리분석!$AI253),"")</f>
        <v/>
      </c>
      <c r="AK253" s="3" t="str" cm="1">
        <f t="array" ref="AK253">IFERROR(INDEX(IF($AG253&lt;=$AN253,레드마인_배치!H:H,레드마인_서비스!H:H),콜트리분석!$AI253),"")</f>
        <v/>
      </c>
      <c r="AL253" s="3" t="str" cm="1">
        <f t="array" ref="AL253">IFERROR(INDEX(IF($AG253&lt;=$AN253,레드마인_배치!I:I,레드마인_서비스!I:I),콜트리분석!$AI253),"")</f>
        <v/>
      </c>
      <c r="AM253" s="3" t="str" cm="1">
        <f t="array" ref="AM253">IFERROR(INDEX(IF($AG253&lt;=$AN253,레드마인_배치!J:J,레드마인_서비스!J:J),콜트리분석!$AI253),"")</f>
        <v/>
      </c>
      <c r="AN253" s="3">
        <v>1</v>
      </c>
      <c r="AO253" s="15" t="str">
        <f ca="1">IFERROR(INDEX(레드마인_배치!E:E,MATCH(OFFSET(A253,,AN253),레드마인_배치!G:G,0)),"")</f>
        <v>대상</v>
      </c>
      <c r="AP253" t="s">
        <v>3330</v>
      </c>
    </row>
    <row r="254" spans="1:42">
      <c r="A254" s="3" t="s">
        <v>751</v>
      </c>
      <c r="B254" s="3" t="s">
        <v>761</v>
      </c>
      <c r="C254" s="3" t="s">
        <v>762</v>
      </c>
      <c r="D254" s="3" t="s">
        <v>647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>
        <f t="shared" si="3"/>
        <v>3</v>
      </c>
      <c r="AH254" s="3" t="s">
        <v>647</v>
      </c>
      <c r="AI254" s="3" t="str">
        <f>IFERROR(IF($AG254&lt;=$AN254,MATCH($AH254,레드마인_배치!G:G,0),MATCH($AH254,레드마인_서비스!G:G,0)),"")</f>
        <v/>
      </c>
      <c r="AJ254" s="3" t="str" cm="1">
        <f t="array" ref="AJ254">IFERROR(INDEX(IF($AG254&lt;=$AN254,레드마인_배치!E:E,레드마인_서비스!E:E),콜트리분석!$AI254),"")</f>
        <v/>
      </c>
      <c r="AK254" s="3" t="str" cm="1">
        <f t="array" ref="AK254">IFERROR(INDEX(IF($AG254&lt;=$AN254,레드마인_배치!H:H,레드마인_서비스!H:H),콜트리분석!$AI254),"")</f>
        <v/>
      </c>
      <c r="AL254" s="3" t="str" cm="1">
        <f t="array" ref="AL254">IFERROR(INDEX(IF($AG254&lt;=$AN254,레드마인_배치!I:I,레드마인_서비스!I:I),콜트리분석!$AI254),"")</f>
        <v/>
      </c>
      <c r="AM254" s="3" t="str" cm="1">
        <f t="array" ref="AM254">IFERROR(INDEX(IF($AG254&lt;=$AN254,레드마인_배치!J:J,레드마인_서비스!J:J),콜트리분석!$AI254),"")</f>
        <v/>
      </c>
      <c r="AN254" s="3">
        <v>1</v>
      </c>
      <c r="AO254" s="15" t="str">
        <f ca="1">IFERROR(INDEX(레드마인_배치!E:E,MATCH(OFFSET(A254,,AN254),레드마인_배치!G:G,0)),"")</f>
        <v>대상</v>
      </c>
      <c r="AP254" t="s">
        <v>3330</v>
      </c>
    </row>
    <row r="255" spans="1:42">
      <c r="A255" s="3" t="s">
        <v>751</v>
      </c>
      <c r="B255" s="3" t="s">
        <v>761</v>
      </c>
      <c r="C255" s="3" t="s">
        <v>762</v>
      </c>
      <c r="D255" s="3" t="s">
        <v>648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>
        <f t="shared" si="3"/>
        <v>3</v>
      </c>
      <c r="AH255" s="3" t="s">
        <v>648</v>
      </c>
      <c r="AI255" s="3" t="str">
        <f>IFERROR(IF($AG255&lt;=$AN255,MATCH($AH255,레드마인_배치!G:G,0),MATCH($AH255,레드마인_서비스!G:G,0)),"")</f>
        <v/>
      </c>
      <c r="AJ255" s="3" t="str" cm="1">
        <f t="array" ref="AJ255">IFERROR(INDEX(IF($AG255&lt;=$AN255,레드마인_배치!E:E,레드마인_서비스!E:E),콜트리분석!$AI255),"")</f>
        <v/>
      </c>
      <c r="AK255" s="3" t="str" cm="1">
        <f t="array" ref="AK255">IFERROR(INDEX(IF($AG255&lt;=$AN255,레드마인_배치!H:H,레드마인_서비스!H:H),콜트리분석!$AI255),"")</f>
        <v/>
      </c>
      <c r="AL255" s="3" t="str" cm="1">
        <f t="array" ref="AL255">IFERROR(INDEX(IF($AG255&lt;=$AN255,레드마인_배치!I:I,레드마인_서비스!I:I),콜트리분석!$AI255),"")</f>
        <v/>
      </c>
      <c r="AM255" s="3" t="str" cm="1">
        <f t="array" ref="AM255">IFERROR(INDEX(IF($AG255&lt;=$AN255,레드마인_배치!J:J,레드마인_서비스!J:J),콜트리분석!$AI255),"")</f>
        <v/>
      </c>
      <c r="AN255" s="3">
        <v>1</v>
      </c>
      <c r="AO255" s="15" t="str">
        <f ca="1">IFERROR(INDEX(레드마인_배치!E:E,MATCH(OFFSET(A255,,AN255),레드마인_배치!G:G,0)),"")</f>
        <v>대상</v>
      </c>
      <c r="AP255" t="s">
        <v>3330</v>
      </c>
    </row>
    <row r="256" spans="1:42">
      <c r="A256" s="3" t="s">
        <v>751</v>
      </c>
      <c r="B256" s="3" t="s">
        <v>761</v>
      </c>
      <c r="C256" s="3" t="s">
        <v>762</v>
      </c>
      <c r="D256" s="3" t="s">
        <v>649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>
        <f t="shared" si="3"/>
        <v>3</v>
      </c>
      <c r="AH256" s="3" t="s">
        <v>649</v>
      </c>
      <c r="AI256" s="3" t="str">
        <f>IFERROR(IF($AG256&lt;=$AN256,MATCH($AH256,레드마인_배치!G:G,0),MATCH($AH256,레드마인_서비스!G:G,0)),"")</f>
        <v/>
      </c>
      <c r="AJ256" s="3" t="str" cm="1">
        <f t="array" ref="AJ256">IFERROR(INDEX(IF($AG256&lt;=$AN256,레드마인_배치!E:E,레드마인_서비스!E:E),콜트리분석!$AI256),"")</f>
        <v/>
      </c>
      <c r="AK256" s="3" t="str" cm="1">
        <f t="array" ref="AK256">IFERROR(INDEX(IF($AG256&lt;=$AN256,레드마인_배치!H:H,레드마인_서비스!H:H),콜트리분석!$AI256),"")</f>
        <v/>
      </c>
      <c r="AL256" s="3" t="str" cm="1">
        <f t="array" ref="AL256">IFERROR(INDEX(IF($AG256&lt;=$AN256,레드마인_배치!I:I,레드마인_서비스!I:I),콜트리분석!$AI256),"")</f>
        <v/>
      </c>
      <c r="AM256" s="3" t="str" cm="1">
        <f t="array" ref="AM256">IFERROR(INDEX(IF($AG256&lt;=$AN256,레드마인_배치!J:J,레드마인_서비스!J:J),콜트리분석!$AI256),"")</f>
        <v/>
      </c>
      <c r="AN256" s="3">
        <v>1</v>
      </c>
      <c r="AO256" s="15" t="str">
        <f ca="1">IFERROR(INDEX(레드마인_배치!E:E,MATCH(OFFSET(A256,,AN256),레드마인_배치!G:G,0)),"")</f>
        <v>대상</v>
      </c>
      <c r="AP256" t="s">
        <v>3330</v>
      </c>
    </row>
    <row r="257" spans="1:42">
      <c r="A257" s="3" t="s">
        <v>751</v>
      </c>
      <c r="B257" s="3" t="s">
        <v>761</v>
      </c>
      <c r="C257" s="3" t="s">
        <v>762</v>
      </c>
      <c r="D257" s="3" t="s">
        <v>650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>
        <f t="shared" ref="AG257:AG321" si="4">COUNTA(B257:AF257)</f>
        <v>3</v>
      </c>
      <c r="AH257" s="3" t="s">
        <v>650</v>
      </c>
      <c r="AI257" s="3" t="str">
        <f>IFERROR(IF($AG257&lt;=$AN257,MATCH($AH257,레드마인_배치!G:G,0),MATCH($AH257,레드마인_서비스!G:G,0)),"")</f>
        <v/>
      </c>
      <c r="AJ257" s="3" t="str" cm="1">
        <f t="array" ref="AJ257">IFERROR(INDEX(IF($AG257&lt;=$AN257,레드마인_배치!E:E,레드마인_서비스!E:E),콜트리분석!$AI257),"")</f>
        <v/>
      </c>
      <c r="AK257" s="3" t="str" cm="1">
        <f t="array" ref="AK257">IFERROR(INDEX(IF($AG257&lt;=$AN257,레드마인_배치!H:H,레드마인_서비스!H:H),콜트리분석!$AI257),"")</f>
        <v/>
      </c>
      <c r="AL257" s="3" t="str" cm="1">
        <f t="array" ref="AL257">IFERROR(INDEX(IF($AG257&lt;=$AN257,레드마인_배치!I:I,레드마인_서비스!I:I),콜트리분석!$AI257),"")</f>
        <v/>
      </c>
      <c r="AM257" s="3" t="str" cm="1">
        <f t="array" ref="AM257">IFERROR(INDEX(IF($AG257&lt;=$AN257,레드마인_배치!J:J,레드마인_서비스!J:J),콜트리분석!$AI257),"")</f>
        <v/>
      </c>
      <c r="AN257" s="3">
        <v>1</v>
      </c>
      <c r="AO257" s="15" t="str">
        <f ca="1">IFERROR(INDEX(레드마인_배치!E:E,MATCH(OFFSET(A257,,AN257),레드마인_배치!G:G,0)),"")</f>
        <v>대상</v>
      </c>
      <c r="AP257" t="s">
        <v>3330</v>
      </c>
    </row>
    <row r="258" spans="1:42">
      <c r="A258" s="3" t="s">
        <v>751</v>
      </c>
      <c r="B258" s="3" t="s">
        <v>761</v>
      </c>
      <c r="C258" s="3" t="s">
        <v>762</v>
      </c>
      <c r="D258" s="3" t="s">
        <v>651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>
        <f t="shared" si="4"/>
        <v>3</v>
      </c>
      <c r="AH258" s="3" t="s">
        <v>651</v>
      </c>
      <c r="AI258" s="3" t="str">
        <f>IFERROR(IF($AG258&lt;=$AN258,MATCH($AH258,레드마인_배치!G:G,0),MATCH($AH258,레드마인_서비스!G:G,0)),"")</f>
        <v/>
      </c>
      <c r="AJ258" s="3" t="str" cm="1">
        <f t="array" ref="AJ258">IFERROR(INDEX(IF($AG258&lt;=$AN258,레드마인_배치!E:E,레드마인_서비스!E:E),콜트리분석!$AI258),"")</f>
        <v/>
      </c>
      <c r="AK258" s="3" t="str" cm="1">
        <f t="array" ref="AK258">IFERROR(INDEX(IF($AG258&lt;=$AN258,레드마인_배치!H:H,레드마인_서비스!H:H),콜트리분석!$AI258),"")</f>
        <v/>
      </c>
      <c r="AL258" s="3" t="str" cm="1">
        <f t="array" ref="AL258">IFERROR(INDEX(IF($AG258&lt;=$AN258,레드마인_배치!I:I,레드마인_서비스!I:I),콜트리분석!$AI258),"")</f>
        <v/>
      </c>
      <c r="AM258" s="3" t="str" cm="1">
        <f t="array" ref="AM258">IFERROR(INDEX(IF($AG258&lt;=$AN258,레드마인_배치!J:J,레드마인_서비스!J:J),콜트리분석!$AI258),"")</f>
        <v/>
      </c>
      <c r="AN258" s="3">
        <v>1</v>
      </c>
      <c r="AO258" s="15" t="str">
        <f ca="1">IFERROR(INDEX(레드마인_배치!E:E,MATCH(OFFSET(A258,,AN258),레드마인_배치!G:G,0)),"")</f>
        <v>대상</v>
      </c>
      <c r="AP258" t="s">
        <v>3330</v>
      </c>
    </row>
    <row r="259" spans="1:42">
      <c r="A259" s="3" t="s">
        <v>751</v>
      </c>
      <c r="B259" s="3" t="s">
        <v>761</v>
      </c>
      <c r="C259" s="3" t="s">
        <v>763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>
        <f t="shared" si="4"/>
        <v>2</v>
      </c>
      <c r="AH259" s="3" t="s">
        <v>763</v>
      </c>
      <c r="AI259" s="3">
        <f>IFERROR(IF($AG259&lt;=$AN259,MATCH($AH259,레드마인_배치!G:G,0),MATCH($AH259,레드마인_서비스!G:G,0)),"")</f>
        <v>349</v>
      </c>
      <c r="AJ259" s="3" t="str" cm="1">
        <f t="array" ref="AJ259">IFERROR(INDEX(IF($AG259&lt;=$AN259,레드마인_배치!E:E,레드마인_서비스!E:E),콜트리분석!$AI259),"")</f>
        <v>미대상</v>
      </c>
      <c r="AK259" s="3" t="str" cm="1">
        <f t="array" ref="AK259">IFERROR(INDEX(IF($AG259&lt;=$AN259,레드마인_배치!H:H,레드마인_서비스!H:H),콜트리분석!$AI259),"")</f>
        <v>SLO0490U</v>
      </c>
      <c r="AL259" s="3" t="str" cm="1">
        <f t="array" ref="AL259">IFERROR(INDEX(IF($AG259&lt;=$AN259,레드마인_배치!I:I,레드마인_서비스!I:I),콜트리분석!$AI259),"")</f>
        <v>[상위 배치에서 로직 처리] Corp Invoice File - Creation (Internal)</v>
      </c>
      <c r="AM259" s="3" t="str" cm="1">
        <f t="array" ref="AM259">IFERROR(INDEX(IF($AG259&lt;=$AN259,레드마인_배치!J:J,레드마인_서비스!J:J),콜트리분석!$AI259),"")</f>
        <v>서비스</v>
      </c>
      <c r="AN259" s="3">
        <v>1</v>
      </c>
      <c r="AO259" s="15" t="str">
        <f ca="1">IFERROR(INDEX(레드마인_배치!E:E,MATCH(OFFSET(A259,,AN259),레드마인_배치!G:G,0)),"")</f>
        <v>대상</v>
      </c>
      <c r="AP259" t="s">
        <v>3330</v>
      </c>
    </row>
    <row r="260" spans="1:42">
      <c r="A260" s="3" t="s">
        <v>751</v>
      </c>
      <c r="B260" s="3" t="s">
        <v>761</v>
      </c>
      <c r="C260" s="3" t="s">
        <v>763</v>
      </c>
      <c r="D260" s="3" t="s">
        <v>764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>
        <f t="shared" si="4"/>
        <v>3</v>
      </c>
      <c r="AH260" s="3" t="s">
        <v>764</v>
      </c>
      <c r="AI260" s="3" t="str">
        <f>IFERROR(IF($AG260&lt;=$AN260,MATCH($AH260,레드마인_배치!G:G,0),MATCH($AH260,레드마인_서비스!G:G,0)),"")</f>
        <v/>
      </c>
      <c r="AJ260" s="3" t="str" cm="1">
        <f t="array" ref="AJ260">IFERROR(INDEX(IF($AG260&lt;=$AN260,레드마인_배치!E:E,레드마인_서비스!E:E),콜트리분석!$AI260),"")</f>
        <v/>
      </c>
      <c r="AK260" s="3" t="str" cm="1">
        <f t="array" ref="AK260">IFERROR(INDEX(IF($AG260&lt;=$AN260,레드마인_배치!H:H,레드마인_서비스!H:H),콜트리분석!$AI260),"")</f>
        <v/>
      </c>
      <c r="AL260" s="3" t="str" cm="1">
        <f t="array" ref="AL260">IFERROR(INDEX(IF($AG260&lt;=$AN260,레드마인_배치!I:I,레드마인_서비스!I:I),콜트리분석!$AI260),"")</f>
        <v/>
      </c>
      <c r="AM260" s="3" t="str" cm="1">
        <f t="array" ref="AM260">IFERROR(INDEX(IF($AG260&lt;=$AN260,레드마인_배치!J:J,레드마인_서비스!J:J),콜트리분석!$AI260),"")</f>
        <v/>
      </c>
      <c r="AN260" s="3">
        <v>1</v>
      </c>
      <c r="AO260" s="15" t="str">
        <f ca="1">IFERROR(INDEX(레드마인_배치!E:E,MATCH(OFFSET(A260,,AN260),레드마인_배치!G:G,0)),"")</f>
        <v>대상</v>
      </c>
      <c r="AP260" t="s">
        <v>3330</v>
      </c>
    </row>
    <row r="261" spans="1:42">
      <c r="A261" s="3" t="s">
        <v>751</v>
      </c>
      <c r="B261" s="3" t="s">
        <v>761</v>
      </c>
      <c r="C261" s="3" t="s">
        <v>763</v>
      </c>
      <c r="D261" s="3" t="s">
        <v>764</v>
      </c>
      <c r="E261" s="3" t="s">
        <v>756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>
        <f t="shared" si="4"/>
        <v>4</v>
      </c>
      <c r="AH261" s="3" t="s">
        <v>756</v>
      </c>
      <c r="AI261" s="3" t="str">
        <f>IFERROR(IF($AG261&lt;=$AN261,MATCH($AH261,레드마인_배치!G:G,0),MATCH($AH261,레드마인_서비스!G:G,0)),"")</f>
        <v/>
      </c>
      <c r="AJ261" s="3" t="str" cm="1">
        <f t="array" ref="AJ261">IFERROR(INDEX(IF($AG261&lt;=$AN261,레드마인_배치!E:E,레드마인_서비스!E:E),콜트리분석!$AI261),"")</f>
        <v/>
      </c>
      <c r="AK261" s="3" t="str" cm="1">
        <f t="array" ref="AK261">IFERROR(INDEX(IF($AG261&lt;=$AN261,레드마인_배치!H:H,레드마인_서비스!H:H),콜트리분석!$AI261),"")</f>
        <v/>
      </c>
      <c r="AL261" s="3" t="str" cm="1">
        <f t="array" ref="AL261">IFERROR(INDEX(IF($AG261&lt;=$AN261,레드마인_배치!I:I,레드마인_서비스!I:I),콜트리분석!$AI261),"")</f>
        <v/>
      </c>
      <c r="AM261" s="3" t="str" cm="1">
        <f t="array" ref="AM261">IFERROR(INDEX(IF($AG261&lt;=$AN261,레드마인_배치!J:J,레드마인_서비스!J:J),콜트리분석!$AI261),"")</f>
        <v/>
      </c>
      <c r="AN261" s="3">
        <v>1</v>
      </c>
      <c r="AO261" s="15" t="str">
        <f ca="1">IFERROR(INDEX(레드마인_배치!E:E,MATCH(OFFSET(A261,,AN261),레드마인_배치!G:G,0)),"")</f>
        <v>대상</v>
      </c>
      <c r="AP261" t="s">
        <v>3330</v>
      </c>
    </row>
    <row r="262" spans="1:42">
      <c r="A262" s="3" t="s">
        <v>751</v>
      </c>
      <c r="B262" s="3" t="s">
        <v>761</v>
      </c>
      <c r="C262" s="3" t="s">
        <v>763</v>
      </c>
      <c r="D262" s="3" t="s">
        <v>646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>
        <f t="shared" si="4"/>
        <v>3</v>
      </c>
      <c r="AH262" s="3" t="s">
        <v>646</v>
      </c>
      <c r="AI262" s="3" t="str">
        <f>IFERROR(IF($AG262&lt;=$AN262,MATCH($AH262,레드마인_배치!G:G,0),MATCH($AH262,레드마인_서비스!G:G,0)),"")</f>
        <v/>
      </c>
      <c r="AJ262" s="3" t="str" cm="1">
        <f t="array" ref="AJ262">IFERROR(INDEX(IF($AG262&lt;=$AN262,레드마인_배치!E:E,레드마인_서비스!E:E),콜트리분석!$AI262),"")</f>
        <v/>
      </c>
      <c r="AK262" s="3" t="str" cm="1">
        <f t="array" ref="AK262">IFERROR(INDEX(IF($AG262&lt;=$AN262,레드마인_배치!H:H,레드마인_서비스!H:H),콜트리분석!$AI262),"")</f>
        <v/>
      </c>
      <c r="AL262" s="3" t="str" cm="1">
        <f t="array" ref="AL262">IFERROR(INDEX(IF($AG262&lt;=$AN262,레드마인_배치!I:I,레드마인_서비스!I:I),콜트리분석!$AI262),"")</f>
        <v/>
      </c>
      <c r="AM262" s="3" t="str" cm="1">
        <f t="array" ref="AM262">IFERROR(INDEX(IF($AG262&lt;=$AN262,레드마인_배치!J:J,레드마인_서비스!J:J),콜트리분석!$AI262),"")</f>
        <v/>
      </c>
      <c r="AN262" s="3">
        <v>1</v>
      </c>
      <c r="AO262" s="15" t="str">
        <f ca="1">IFERROR(INDEX(레드마인_배치!E:E,MATCH(OFFSET(A262,,AN262),레드마인_배치!G:G,0)),"")</f>
        <v>대상</v>
      </c>
      <c r="AP262" t="s">
        <v>3330</v>
      </c>
    </row>
    <row r="263" spans="1:42">
      <c r="A263" s="3" t="s">
        <v>751</v>
      </c>
      <c r="B263" s="3" t="s">
        <v>761</v>
      </c>
      <c r="C263" s="3" t="s">
        <v>763</v>
      </c>
      <c r="D263" s="3" t="s">
        <v>647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>
        <f t="shared" si="4"/>
        <v>3</v>
      </c>
      <c r="AH263" s="3" t="s">
        <v>647</v>
      </c>
      <c r="AI263" s="3" t="str">
        <f>IFERROR(IF($AG263&lt;=$AN263,MATCH($AH263,레드마인_배치!G:G,0),MATCH($AH263,레드마인_서비스!G:G,0)),"")</f>
        <v/>
      </c>
      <c r="AJ263" s="3" t="str" cm="1">
        <f t="array" ref="AJ263">IFERROR(INDEX(IF($AG263&lt;=$AN263,레드마인_배치!E:E,레드마인_서비스!E:E),콜트리분석!$AI263),"")</f>
        <v/>
      </c>
      <c r="AK263" s="3" t="str" cm="1">
        <f t="array" ref="AK263">IFERROR(INDEX(IF($AG263&lt;=$AN263,레드마인_배치!H:H,레드마인_서비스!H:H),콜트리분석!$AI263),"")</f>
        <v/>
      </c>
      <c r="AL263" s="3" t="str" cm="1">
        <f t="array" ref="AL263">IFERROR(INDEX(IF($AG263&lt;=$AN263,레드마인_배치!I:I,레드마인_서비스!I:I),콜트리분석!$AI263),"")</f>
        <v/>
      </c>
      <c r="AM263" s="3" t="str" cm="1">
        <f t="array" ref="AM263">IFERROR(INDEX(IF($AG263&lt;=$AN263,레드마인_배치!J:J,레드마인_서비스!J:J),콜트리분석!$AI263),"")</f>
        <v/>
      </c>
      <c r="AN263" s="3">
        <v>1</v>
      </c>
      <c r="AO263" s="15" t="str">
        <f ca="1">IFERROR(INDEX(레드마인_배치!E:E,MATCH(OFFSET(A263,,AN263),레드마인_배치!G:G,0)),"")</f>
        <v>대상</v>
      </c>
      <c r="AP263" t="s">
        <v>3330</v>
      </c>
    </row>
    <row r="264" spans="1:42">
      <c r="A264" s="3" t="s">
        <v>751</v>
      </c>
      <c r="B264" s="3" t="s">
        <v>761</v>
      </c>
      <c r="C264" s="3" t="s">
        <v>763</v>
      </c>
      <c r="D264" s="3" t="s">
        <v>648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>
        <f t="shared" si="4"/>
        <v>3</v>
      </c>
      <c r="AH264" s="3" t="s">
        <v>648</v>
      </c>
      <c r="AI264" s="3" t="str">
        <f>IFERROR(IF($AG264&lt;=$AN264,MATCH($AH264,레드마인_배치!G:G,0),MATCH($AH264,레드마인_서비스!G:G,0)),"")</f>
        <v/>
      </c>
      <c r="AJ264" s="3" t="str" cm="1">
        <f t="array" ref="AJ264">IFERROR(INDEX(IF($AG264&lt;=$AN264,레드마인_배치!E:E,레드마인_서비스!E:E),콜트리분석!$AI264),"")</f>
        <v/>
      </c>
      <c r="AK264" s="3" t="str" cm="1">
        <f t="array" ref="AK264">IFERROR(INDEX(IF($AG264&lt;=$AN264,레드마인_배치!H:H,레드마인_서비스!H:H),콜트리분석!$AI264),"")</f>
        <v/>
      </c>
      <c r="AL264" s="3" t="str" cm="1">
        <f t="array" ref="AL264">IFERROR(INDEX(IF($AG264&lt;=$AN264,레드마인_배치!I:I,레드마인_서비스!I:I),콜트리분석!$AI264),"")</f>
        <v/>
      </c>
      <c r="AM264" s="3" t="str" cm="1">
        <f t="array" ref="AM264">IFERROR(INDEX(IF($AG264&lt;=$AN264,레드마인_배치!J:J,레드마인_서비스!J:J),콜트리분석!$AI264),"")</f>
        <v/>
      </c>
      <c r="AN264" s="3">
        <v>1</v>
      </c>
      <c r="AO264" s="15" t="str">
        <f ca="1">IFERROR(INDEX(레드마인_배치!E:E,MATCH(OFFSET(A264,,AN264),레드마인_배치!G:G,0)),"")</f>
        <v>대상</v>
      </c>
      <c r="AP264" t="s">
        <v>3330</v>
      </c>
    </row>
    <row r="265" spans="1:42">
      <c r="A265" s="3" t="s">
        <v>751</v>
      </c>
      <c r="B265" s="3" t="s">
        <v>761</v>
      </c>
      <c r="C265" s="3" t="s">
        <v>763</v>
      </c>
      <c r="D265" s="3" t="s">
        <v>649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>
        <f t="shared" si="4"/>
        <v>3</v>
      </c>
      <c r="AH265" s="3" t="s">
        <v>649</v>
      </c>
      <c r="AI265" s="3" t="str">
        <f>IFERROR(IF($AG265&lt;=$AN265,MATCH($AH265,레드마인_배치!G:G,0),MATCH($AH265,레드마인_서비스!G:G,0)),"")</f>
        <v/>
      </c>
      <c r="AJ265" s="3" t="str" cm="1">
        <f t="array" ref="AJ265">IFERROR(INDEX(IF($AG265&lt;=$AN265,레드마인_배치!E:E,레드마인_서비스!E:E),콜트리분석!$AI265),"")</f>
        <v/>
      </c>
      <c r="AK265" s="3" t="str" cm="1">
        <f t="array" ref="AK265">IFERROR(INDEX(IF($AG265&lt;=$AN265,레드마인_배치!H:H,레드마인_서비스!H:H),콜트리분석!$AI265),"")</f>
        <v/>
      </c>
      <c r="AL265" s="3" t="str" cm="1">
        <f t="array" ref="AL265">IFERROR(INDEX(IF($AG265&lt;=$AN265,레드마인_배치!I:I,레드마인_서비스!I:I),콜트리분석!$AI265),"")</f>
        <v/>
      </c>
      <c r="AM265" s="3" t="str" cm="1">
        <f t="array" ref="AM265">IFERROR(INDEX(IF($AG265&lt;=$AN265,레드마인_배치!J:J,레드마인_서비스!J:J),콜트리분석!$AI265),"")</f>
        <v/>
      </c>
      <c r="AN265" s="3">
        <v>1</v>
      </c>
      <c r="AO265" s="15" t="str">
        <f ca="1">IFERROR(INDEX(레드마인_배치!E:E,MATCH(OFFSET(A265,,AN265),레드마인_배치!G:G,0)),"")</f>
        <v>대상</v>
      </c>
      <c r="AP265" t="s">
        <v>3330</v>
      </c>
    </row>
    <row r="266" spans="1:42">
      <c r="A266" s="3" t="s">
        <v>751</v>
      </c>
      <c r="B266" s="3" t="s">
        <v>761</v>
      </c>
      <c r="C266" s="3" t="s">
        <v>763</v>
      </c>
      <c r="D266" s="3" t="s">
        <v>650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>
        <f t="shared" si="4"/>
        <v>3</v>
      </c>
      <c r="AH266" s="3" t="s">
        <v>650</v>
      </c>
      <c r="AI266" s="3" t="str">
        <f>IFERROR(IF($AG266&lt;=$AN266,MATCH($AH266,레드마인_배치!G:G,0),MATCH($AH266,레드마인_서비스!G:G,0)),"")</f>
        <v/>
      </c>
      <c r="AJ266" s="3" t="str" cm="1">
        <f t="array" ref="AJ266">IFERROR(INDEX(IF($AG266&lt;=$AN266,레드마인_배치!E:E,레드마인_서비스!E:E),콜트리분석!$AI266),"")</f>
        <v/>
      </c>
      <c r="AK266" s="3" t="str" cm="1">
        <f t="array" ref="AK266">IFERROR(INDEX(IF($AG266&lt;=$AN266,레드마인_배치!H:H,레드마인_서비스!H:H),콜트리분석!$AI266),"")</f>
        <v/>
      </c>
      <c r="AL266" s="3" t="str" cm="1">
        <f t="array" ref="AL266">IFERROR(INDEX(IF($AG266&lt;=$AN266,레드마인_배치!I:I,레드마인_서비스!I:I),콜트리분석!$AI266),"")</f>
        <v/>
      </c>
      <c r="AM266" s="3" t="str" cm="1">
        <f t="array" ref="AM266">IFERROR(INDEX(IF($AG266&lt;=$AN266,레드마인_배치!J:J,레드마인_서비스!J:J),콜트리분석!$AI266),"")</f>
        <v/>
      </c>
      <c r="AN266" s="3">
        <v>1</v>
      </c>
      <c r="AO266" s="15" t="str">
        <f ca="1">IFERROR(INDEX(레드마인_배치!E:E,MATCH(OFFSET(A266,,AN266),레드마인_배치!G:G,0)),"")</f>
        <v>대상</v>
      </c>
      <c r="AP266" t="s">
        <v>3330</v>
      </c>
    </row>
    <row r="267" spans="1:42">
      <c r="A267" s="3" t="s">
        <v>751</v>
      </c>
      <c r="B267" s="3" t="s">
        <v>761</v>
      </c>
      <c r="C267" s="3" t="s">
        <v>763</v>
      </c>
      <c r="D267" s="3" t="s">
        <v>651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>
        <f t="shared" si="4"/>
        <v>3</v>
      </c>
      <c r="AH267" s="3" t="s">
        <v>651</v>
      </c>
      <c r="AI267" s="3" t="str">
        <f>IFERROR(IF($AG267&lt;=$AN267,MATCH($AH267,레드마인_배치!G:G,0),MATCH($AH267,레드마인_서비스!G:G,0)),"")</f>
        <v/>
      </c>
      <c r="AJ267" s="3" t="str" cm="1">
        <f t="array" ref="AJ267">IFERROR(INDEX(IF($AG267&lt;=$AN267,레드마인_배치!E:E,레드마인_서비스!E:E),콜트리분석!$AI267),"")</f>
        <v/>
      </c>
      <c r="AK267" s="3" t="str" cm="1">
        <f t="array" ref="AK267">IFERROR(INDEX(IF($AG267&lt;=$AN267,레드마인_배치!H:H,레드마인_서비스!H:H),콜트리분석!$AI267),"")</f>
        <v/>
      </c>
      <c r="AL267" s="3" t="str" cm="1">
        <f t="array" ref="AL267">IFERROR(INDEX(IF($AG267&lt;=$AN267,레드마인_배치!I:I,레드마인_서비스!I:I),콜트리분석!$AI267),"")</f>
        <v/>
      </c>
      <c r="AM267" s="3" t="str" cm="1">
        <f t="array" ref="AM267">IFERROR(INDEX(IF($AG267&lt;=$AN267,레드마인_배치!J:J,레드마인_서비스!J:J),콜트리분석!$AI267),"")</f>
        <v/>
      </c>
      <c r="AN267" s="3">
        <v>1</v>
      </c>
      <c r="AO267" s="15" t="str">
        <f ca="1">IFERROR(INDEX(레드마인_배치!E:E,MATCH(OFFSET(A267,,AN267),레드마인_배치!G:G,0)),"")</f>
        <v>대상</v>
      </c>
      <c r="AP267" t="s">
        <v>3330</v>
      </c>
    </row>
    <row r="268" spans="1:42">
      <c r="A268" s="3" t="s">
        <v>751</v>
      </c>
      <c r="B268" s="3" t="s">
        <v>761</v>
      </c>
      <c r="C268" s="3" t="s">
        <v>765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>
        <f t="shared" si="4"/>
        <v>2</v>
      </c>
      <c r="AH268" s="3" t="s">
        <v>765</v>
      </c>
      <c r="AI268" s="3">
        <f>IFERROR(IF($AG268&lt;=$AN268,MATCH($AH268,레드마인_배치!G:G,0),MATCH($AH268,레드마인_서비스!G:G,0)),"")</f>
        <v>350</v>
      </c>
      <c r="AJ268" s="3" t="str" cm="1">
        <f t="array" ref="AJ268">IFERROR(INDEX(IF($AG268&lt;=$AN268,레드마인_배치!E:E,레드마인_서비스!E:E),콜트리분석!$AI268),"")</f>
        <v>미대상</v>
      </c>
      <c r="AK268" s="3" t="str" cm="1">
        <f t="array" ref="AK268">IFERROR(INDEX(IF($AG268&lt;=$AN268,레드마인_배치!H:H,레드마인_서비스!H:H),콜트리분석!$AI268),"")</f>
        <v>SLO0500U</v>
      </c>
      <c r="AL268" s="3" t="str" cm="1">
        <f t="array" ref="AL268">IFERROR(INDEX(IF($AG268&lt;=$AN268,레드마인_배치!I:I,레드마인_서비스!I:I),콜트리분석!$AI268),"")</f>
        <v>[상위 배치에서 로직 처리] Corp Invoice File - Creation (Internal)</v>
      </c>
      <c r="AM268" s="3" t="str" cm="1">
        <f t="array" ref="AM268">IFERROR(INDEX(IF($AG268&lt;=$AN268,레드마인_배치!J:J,레드마인_서비스!J:J),콜트리분석!$AI268),"")</f>
        <v>서비스</v>
      </c>
      <c r="AN268" s="3">
        <v>1</v>
      </c>
      <c r="AO268" s="15" t="str">
        <f ca="1">IFERROR(INDEX(레드마인_배치!E:E,MATCH(OFFSET(A268,,AN268),레드마인_배치!G:G,0)),"")</f>
        <v>대상</v>
      </c>
      <c r="AP268" t="s">
        <v>3330</v>
      </c>
    </row>
    <row r="269" spans="1:42">
      <c r="A269" s="3" t="s">
        <v>751</v>
      </c>
      <c r="B269" s="3" t="s">
        <v>761</v>
      </c>
      <c r="C269" s="3" t="s">
        <v>765</v>
      </c>
      <c r="D269" s="3" t="s">
        <v>764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>
        <f t="shared" si="4"/>
        <v>3</v>
      </c>
      <c r="AH269" s="3" t="s">
        <v>764</v>
      </c>
      <c r="AI269" s="3" t="str">
        <f>IFERROR(IF($AG269&lt;=$AN269,MATCH($AH269,레드마인_배치!G:G,0),MATCH($AH269,레드마인_서비스!G:G,0)),"")</f>
        <v/>
      </c>
      <c r="AJ269" s="3" t="str" cm="1">
        <f t="array" ref="AJ269">IFERROR(INDEX(IF($AG269&lt;=$AN269,레드마인_배치!E:E,레드마인_서비스!E:E),콜트리분석!$AI269),"")</f>
        <v/>
      </c>
      <c r="AK269" s="3" t="str" cm="1">
        <f t="array" ref="AK269">IFERROR(INDEX(IF($AG269&lt;=$AN269,레드마인_배치!H:H,레드마인_서비스!H:H),콜트리분석!$AI269),"")</f>
        <v/>
      </c>
      <c r="AL269" s="3" t="str" cm="1">
        <f t="array" ref="AL269">IFERROR(INDEX(IF($AG269&lt;=$AN269,레드마인_배치!I:I,레드마인_서비스!I:I),콜트리분석!$AI269),"")</f>
        <v/>
      </c>
      <c r="AM269" s="3" t="str" cm="1">
        <f t="array" ref="AM269">IFERROR(INDEX(IF($AG269&lt;=$AN269,레드마인_배치!J:J,레드마인_서비스!J:J),콜트리분석!$AI269),"")</f>
        <v/>
      </c>
      <c r="AN269" s="3">
        <v>1</v>
      </c>
      <c r="AO269" s="15" t="str">
        <f ca="1">IFERROR(INDEX(레드마인_배치!E:E,MATCH(OFFSET(A269,,AN269),레드마인_배치!G:G,0)),"")</f>
        <v>대상</v>
      </c>
      <c r="AP269" t="s">
        <v>3330</v>
      </c>
    </row>
    <row r="270" spans="1:42">
      <c r="A270" s="3" t="s">
        <v>751</v>
      </c>
      <c r="B270" s="3" t="s">
        <v>761</v>
      </c>
      <c r="C270" s="3" t="s">
        <v>765</v>
      </c>
      <c r="D270" s="3" t="s">
        <v>764</v>
      </c>
      <c r="E270" s="3" t="s">
        <v>756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>
        <f t="shared" si="4"/>
        <v>4</v>
      </c>
      <c r="AH270" s="3" t="s">
        <v>756</v>
      </c>
      <c r="AI270" s="3" t="str">
        <f>IFERROR(IF($AG270&lt;=$AN270,MATCH($AH270,레드마인_배치!G:G,0),MATCH($AH270,레드마인_서비스!G:G,0)),"")</f>
        <v/>
      </c>
      <c r="AJ270" s="3" t="str" cm="1">
        <f t="array" ref="AJ270">IFERROR(INDEX(IF($AG270&lt;=$AN270,레드마인_배치!E:E,레드마인_서비스!E:E),콜트리분석!$AI270),"")</f>
        <v/>
      </c>
      <c r="AK270" s="3" t="str" cm="1">
        <f t="array" ref="AK270">IFERROR(INDEX(IF($AG270&lt;=$AN270,레드마인_배치!H:H,레드마인_서비스!H:H),콜트리분석!$AI270),"")</f>
        <v/>
      </c>
      <c r="AL270" s="3" t="str" cm="1">
        <f t="array" ref="AL270">IFERROR(INDEX(IF($AG270&lt;=$AN270,레드마인_배치!I:I,레드마인_서비스!I:I),콜트리분석!$AI270),"")</f>
        <v/>
      </c>
      <c r="AM270" s="3" t="str" cm="1">
        <f t="array" ref="AM270">IFERROR(INDEX(IF($AG270&lt;=$AN270,레드마인_배치!J:J,레드마인_서비스!J:J),콜트리분석!$AI270),"")</f>
        <v/>
      </c>
      <c r="AN270" s="3">
        <v>1</v>
      </c>
      <c r="AO270" s="15" t="str">
        <f ca="1">IFERROR(INDEX(레드마인_배치!E:E,MATCH(OFFSET(A270,,AN270),레드마인_배치!G:G,0)),"")</f>
        <v>대상</v>
      </c>
      <c r="AP270" t="s">
        <v>3330</v>
      </c>
    </row>
    <row r="271" spans="1:42">
      <c r="A271" s="3" t="s">
        <v>751</v>
      </c>
      <c r="B271" s="3" t="s">
        <v>761</v>
      </c>
      <c r="C271" s="3" t="s">
        <v>765</v>
      </c>
      <c r="D271" s="3" t="s">
        <v>646</v>
      </c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>
        <f t="shared" si="4"/>
        <v>3</v>
      </c>
      <c r="AH271" s="3" t="s">
        <v>646</v>
      </c>
      <c r="AI271" s="3" t="str">
        <f>IFERROR(IF($AG271&lt;=$AN271,MATCH($AH271,레드마인_배치!G:G,0),MATCH($AH271,레드마인_서비스!G:G,0)),"")</f>
        <v/>
      </c>
      <c r="AJ271" s="3" t="str" cm="1">
        <f t="array" ref="AJ271">IFERROR(INDEX(IF($AG271&lt;=$AN271,레드마인_배치!E:E,레드마인_서비스!E:E),콜트리분석!$AI271),"")</f>
        <v/>
      </c>
      <c r="AK271" s="3" t="str" cm="1">
        <f t="array" ref="AK271">IFERROR(INDEX(IF($AG271&lt;=$AN271,레드마인_배치!H:H,레드마인_서비스!H:H),콜트리분석!$AI271),"")</f>
        <v/>
      </c>
      <c r="AL271" s="3" t="str" cm="1">
        <f t="array" ref="AL271">IFERROR(INDEX(IF($AG271&lt;=$AN271,레드마인_배치!I:I,레드마인_서비스!I:I),콜트리분석!$AI271),"")</f>
        <v/>
      </c>
      <c r="AM271" s="3" t="str" cm="1">
        <f t="array" ref="AM271">IFERROR(INDEX(IF($AG271&lt;=$AN271,레드마인_배치!J:J,레드마인_서비스!J:J),콜트리분석!$AI271),"")</f>
        <v/>
      </c>
      <c r="AN271" s="3">
        <v>1</v>
      </c>
      <c r="AO271" s="15" t="str">
        <f ca="1">IFERROR(INDEX(레드마인_배치!E:E,MATCH(OFFSET(A271,,AN271),레드마인_배치!G:G,0)),"")</f>
        <v>대상</v>
      </c>
      <c r="AP271" t="s">
        <v>3330</v>
      </c>
    </row>
    <row r="272" spans="1:42">
      <c r="A272" s="3" t="s">
        <v>751</v>
      </c>
      <c r="B272" s="3" t="s">
        <v>761</v>
      </c>
      <c r="C272" s="3" t="s">
        <v>765</v>
      </c>
      <c r="D272" s="3" t="s">
        <v>647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>
        <f t="shared" si="4"/>
        <v>3</v>
      </c>
      <c r="AH272" s="3" t="s">
        <v>647</v>
      </c>
      <c r="AI272" s="3" t="str">
        <f>IFERROR(IF($AG272&lt;=$AN272,MATCH($AH272,레드마인_배치!G:G,0),MATCH($AH272,레드마인_서비스!G:G,0)),"")</f>
        <v/>
      </c>
      <c r="AJ272" s="3" t="str" cm="1">
        <f t="array" ref="AJ272">IFERROR(INDEX(IF($AG272&lt;=$AN272,레드마인_배치!E:E,레드마인_서비스!E:E),콜트리분석!$AI272),"")</f>
        <v/>
      </c>
      <c r="AK272" s="3" t="str" cm="1">
        <f t="array" ref="AK272">IFERROR(INDEX(IF($AG272&lt;=$AN272,레드마인_배치!H:H,레드마인_서비스!H:H),콜트리분석!$AI272),"")</f>
        <v/>
      </c>
      <c r="AL272" s="3" t="str" cm="1">
        <f t="array" ref="AL272">IFERROR(INDEX(IF($AG272&lt;=$AN272,레드마인_배치!I:I,레드마인_서비스!I:I),콜트리분석!$AI272),"")</f>
        <v/>
      </c>
      <c r="AM272" s="3" t="str" cm="1">
        <f t="array" ref="AM272">IFERROR(INDEX(IF($AG272&lt;=$AN272,레드마인_배치!J:J,레드마인_서비스!J:J),콜트리분석!$AI272),"")</f>
        <v/>
      </c>
      <c r="AN272" s="3">
        <v>1</v>
      </c>
      <c r="AO272" s="15" t="str">
        <f ca="1">IFERROR(INDEX(레드마인_배치!E:E,MATCH(OFFSET(A272,,AN272),레드마인_배치!G:G,0)),"")</f>
        <v>대상</v>
      </c>
      <c r="AP272" t="s">
        <v>3330</v>
      </c>
    </row>
    <row r="273" spans="1:42">
      <c r="A273" s="3" t="s">
        <v>751</v>
      </c>
      <c r="B273" s="3" t="s">
        <v>761</v>
      </c>
      <c r="C273" s="3" t="s">
        <v>765</v>
      </c>
      <c r="D273" s="3" t="s">
        <v>648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>
        <f t="shared" si="4"/>
        <v>3</v>
      </c>
      <c r="AH273" s="3" t="s">
        <v>648</v>
      </c>
      <c r="AI273" s="3" t="str">
        <f>IFERROR(IF($AG273&lt;=$AN273,MATCH($AH273,레드마인_배치!G:G,0),MATCH($AH273,레드마인_서비스!G:G,0)),"")</f>
        <v/>
      </c>
      <c r="AJ273" s="3" t="str" cm="1">
        <f t="array" ref="AJ273">IFERROR(INDEX(IF($AG273&lt;=$AN273,레드마인_배치!E:E,레드마인_서비스!E:E),콜트리분석!$AI273),"")</f>
        <v/>
      </c>
      <c r="AK273" s="3" t="str" cm="1">
        <f t="array" ref="AK273">IFERROR(INDEX(IF($AG273&lt;=$AN273,레드마인_배치!H:H,레드마인_서비스!H:H),콜트리분석!$AI273),"")</f>
        <v/>
      </c>
      <c r="AL273" s="3" t="str" cm="1">
        <f t="array" ref="AL273">IFERROR(INDEX(IF($AG273&lt;=$AN273,레드마인_배치!I:I,레드마인_서비스!I:I),콜트리분석!$AI273),"")</f>
        <v/>
      </c>
      <c r="AM273" s="3" t="str" cm="1">
        <f t="array" ref="AM273">IFERROR(INDEX(IF($AG273&lt;=$AN273,레드마인_배치!J:J,레드마인_서비스!J:J),콜트리분석!$AI273),"")</f>
        <v/>
      </c>
      <c r="AN273" s="3">
        <v>1</v>
      </c>
      <c r="AO273" s="15" t="str">
        <f ca="1">IFERROR(INDEX(레드마인_배치!E:E,MATCH(OFFSET(A273,,AN273),레드마인_배치!G:G,0)),"")</f>
        <v>대상</v>
      </c>
      <c r="AP273" t="s">
        <v>3330</v>
      </c>
    </row>
    <row r="274" spans="1:42">
      <c r="A274" s="3" t="s">
        <v>751</v>
      </c>
      <c r="B274" s="3" t="s">
        <v>761</v>
      </c>
      <c r="C274" s="3" t="s">
        <v>765</v>
      </c>
      <c r="D274" s="3" t="s">
        <v>649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>
        <f t="shared" si="4"/>
        <v>3</v>
      </c>
      <c r="AH274" s="3" t="s">
        <v>649</v>
      </c>
      <c r="AI274" s="3" t="str">
        <f>IFERROR(IF($AG274&lt;=$AN274,MATCH($AH274,레드마인_배치!G:G,0),MATCH($AH274,레드마인_서비스!G:G,0)),"")</f>
        <v/>
      </c>
      <c r="AJ274" s="3" t="str" cm="1">
        <f t="array" ref="AJ274">IFERROR(INDEX(IF($AG274&lt;=$AN274,레드마인_배치!E:E,레드마인_서비스!E:E),콜트리분석!$AI274),"")</f>
        <v/>
      </c>
      <c r="AK274" s="3" t="str" cm="1">
        <f t="array" ref="AK274">IFERROR(INDEX(IF($AG274&lt;=$AN274,레드마인_배치!H:H,레드마인_서비스!H:H),콜트리분석!$AI274),"")</f>
        <v/>
      </c>
      <c r="AL274" s="3" t="str" cm="1">
        <f t="array" ref="AL274">IFERROR(INDEX(IF($AG274&lt;=$AN274,레드마인_배치!I:I,레드마인_서비스!I:I),콜트리분석!$AI274),"")</f>
        <v/>
      </c>
      <c r="AM274" s="3" t="str" cm="1">
        <f t="array" ref="AM274">IFERROR(INDEX(IF($AG274&lt;=$AN274,레드마인_배치!J:J,레드마인_서비스!J:J),콜트리분석!$AI274),"")</f>
        <v/>
      </c>
      <c r="AN274" s="3">
        <v>1</v>
      </c>
      <c r="AO274" s="15" t="str">
        <f ca="1">IFERROR(INDEX(레드마인_배치!E:E,MATCH(OFFSET(A274,,AN274),레드마인_배치!G:G,0)),"")</f>
        <v>대상</v>
      </c>
      <c r="AP274" t="s">
        <v>3330</v>
      </c>
    </row>
    <row r="275" spans="1:42">
      <c r="A275" s="3" t="s">
        <v>751</v>
      </c>
      <c r="B275" s="3" t="s">
        <v>761</v>
      </c>
      <c r="C275" s="3" t="s">
        <v>765</v>
      </c>
      <c r="D275" s="3" t="s">
        <v>650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>
        <f t="shared" si="4"/>
        <v>3</v>
      </c>
      <c r="AH275" s="3" t="s">
        <v>650</v>
      </c>
      <c r="AI275" s="3" t="str">
        <f>IFERROR(IF($AG275&lt;=$AN275,MATCH($AH275,레드마인_배치!G:G,0),MATCH($AH275,레드마인_서비스!G:G,0)),"")</f>
        <v/>
      </c>
      <c r="AJ275" s="3" t="str" cm="1">
        <f t="array" ref="AJ275">IFERROR(INDEX(IF($AG275&lt;=$AN275,레드마인_배치!E:E,레드마인_서비스!E:E),콜트리분석!$AI275),"")</f>
        <v/>
      </c>
      <c r="AK275" s="3" t="str" cm="1">
        <f t="array" ref="AK275">IFERROR(INDEX(IF($AG275&lt;=$AN275,레드마인_배치!H:H,레드마인_서비스!H:H),콜트리분석!$AI275),"")</f>
        <v/>
      </c>
      <c r="AL275" s="3" t="str" cm="1">
        <f t="array" ref="AL275">IFERROR(INDEX(IF($AG275&lt;=$AN275,레드마인_배치!I:I,레드마인_서비스!I:I),콜트리분석!$AI275),"")</f>
        <v/>
      </c>
      <c r="AM275" s="3" t="str" cm="1">
        <f t="array" ref="AM275">IFERROR(INDEX(IF($AG275&lt;=$AN275,레드마인_배치!J:J,레드마인_서비스!J:J),콜트리분석!$AI275),"")</f>
        <v/>
      </c>
      <c r="AN275" s="3">
        <v>1</v>
      </c>
      <c r="AO275" s="15" t="str">
        <f ca="1">IFERROR(INDEX(레드마인_배치!E:E,MATCH(OFFSET(A275,,AN275),레드마인_배치!G:G,0)),"")</f>
        <v>대상</v>
      </c>
      <c r="AP275" t="s">
        <v>3330</v>
      </c>
    </row>
    <row r="276" spans="1:42">
      <c r="A276" s="3" t="s">
        <v>751</v>
      </c>
      <c r="B276" s="3" t="s">
        <v>761</v>
      </c>
      <c r="C276" s="3" t="s">
        <v>765</v>
      </c>
      <c r="D276" s="3" t="s">
        <v>651</v>
      </c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>
        <f t="shared" si="4"/>
        <v>3</v>
      </c>
      <c r="AH276" s="3" t="s">
        <v>651</v>
      </c>
      <c r="AI276" s="3" t="str">
        <f>IFERROR(IF($AG276&lt;=$AN276,MATCH($AH276,레드마인_배치!G:G,0),MATCH($AH276,레드마인_서비스!G:G,0)),"")</f>
        <v/>
      </c>
      <c r="AJ276" s="3" t="str" cm="1">
        <f t="array" ref="AJ276">IFERROR(INDEX(IF($AG276&lt;=$AN276,레드마인_배치!E:E,레드마인_서비스!E:E),콜트리분석!$AI276),"")</f>
        <v/>
      </c>
      <c r="AK276" s="3" t="str" cm="1">
        <f t="array" ref="AK276">IFERROR(INDEX(IF($AG276&lt;=$AN276,레드마인_배치!H:H,레드마인_서비스!H:H),콜트리분석!$AI276),"")</f>
        <v/>
      </c>
      <c r="AL276" s="3" t="str" cm="1">
        <f t="array" ref="AL276">IFERROR(INDEX(IF($AG276&lt;=$AN276,레드마인_배치!I:I,레드마인_서비스!I:I),콜트리분석!$AI276),"")</f>
        <v/>
      </c>
      <c r="AM276" s="3" t="str" cm="1">
        <f t="array" ref="AM276">IFERROR(INDEX(IF($AG276&lt;=$AN276,레드마인_배치!J:J,레드마인_서비스!J:J),콜트리분석!$AI276),"")</f>
        <v/>
      </c>
      <c r="AN276" s="3">
        <v>1</v>
      </c>
      <c r="AO276" s="15" t="str">
        <f ca="1">IFERROR(INDEX(레드마인_배치!E:E,MATCH(OFFSET(A276,,AN276),레드마인_배치!G:G,0)),"")</f>
        <v>대상</v>
      </c>
      <c r="AP276" t="s">
        <v>3330</v>
      </c>
    </row>
    <row r="277" spans="1:42">
      <c r="A277" s="3" t="s">
        <v>1571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>
        <f t="shared" si="4"/>
        <v>0</v>
      </c>
      <c r="AH277" s="3" t="str">
        <f>A277</f>
        <v>CBCLGB293A</v>
      </c>
      <c r="AI277" s="3">
        <f>IFERROR(IF($AG277&lt;=$AN277,MATCH($AH277,레드마인_배치!G:G,0),MATCH($AH277,레드마인_서비스!G:G,0)),"")</f>
        <v>277</v>
      </c>
      <c r="AJ277" s="3" t="str" cm="1">
        <f t="array" ref="AJ277">IFERROR(INDEX(IF($AG277&lt;=$AN277,레드마인_배치!E:E,레드마인_서비스!E:E),콜트리분석!$AI277),"")</f>
        <v>대상</v>
      </c>
      <c r="AK277" s="3" t="str" cm="1">
        <f t="array" ref="AK277">IFERROR(INDEX(IF($AG277&lt;=$AN277,레드마인_배치!H:H,레드마인_서비스!H:H),콜트리분석!$AI277),"")</f>
        <v>LGB0100U</v>
      </c>
      <c r="AL277" s="3" t="str" cm="1">
        <f t="array" ref="AL277">IFERROR(INDEX(IF($AG277&lt;=$AN277,레드마인_배치!I:I,레드마인_서비스!I:I),콜트리분석!$AI277),"")</f>
        <v xml:space="preserve">LOCATION RESERVE UNLINK             - DAILY BATCH </v>
      </c>
      <c r="AM277" s="3" t="str" cm="1">
        <f t="array" ref="AM277">IFERROR(INDEX(IF($AG277&lt;=$AN277,레드마인_배치!J:J,레드마인_서비스!J:J),콜트리분석!$AI277),"")</f>
        <v>배치</v>
      </c>
      <c r="AN277" s="3">
        <v>0</v>
      </c>
      <c r="AO277" s="15" t="str">
        <f ca="1">IFERROR(INDEX(레드마인_배치!E:E,MATCH(OFFSET(A277,,AN277),레드마인_배치!G:G,0)),"")</f>
        <v>대상</v>
      </c>
      <c r="AP277" t="s">
        <v>3330</v>
      </c>
    </row>
    <row r="278" spans="1:42">
      <c r="A278" s="3" t="s">
        <v>2957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>
        <f t="shared" si="4"/>
        <v>0</v>
      </c>
      <c r="AH278" s="3" t="str">
        <f>A278</f>
        <v>CLCCMBATCH</v>
      </c>
      <c r="AI278" s="3" t="str">
        <f>IFERROR(IF($AG278&lt;=$AN278,MATCH($AH278,레드마인_배치!G:G,0),MATCH($AH278,레드마인_서비스!G:G,0)),"")</f>
        <v/>
      </c>
      <c r="AJ278" s="3" t="str" cm="1">
        <f t="array" ref="AJ278">IFERROR(INDEX(IF($AG278&lt;=$AN278,레드마인_배치!E:E,레드마인_서비스!E:E),콜트리분석!$AI278),"")</f>
        <v/>
      </c>
      <c r="AK278" s="3" t="str" cm="1">
        <f t="array" ref="AK278">IFERROR(INDEX(IF($AG278&lt;=$AN278,레드마인_배치!H:H,레드마인_서비스!H:H),콜트리분석!$AI278),"")</f>
        <v/>
      </c>
      <c r="AL278" s="3" t="str" cm="1">
        <f t="array" ref="AL278">IFERROR(INDEX(IF($AG278&lt;=$AN278,레드마인_배치!I:I,레드마인_서비스!I:I),콜트리분석!$AI278),"")</f>
        <v/>
      </c>
      <c r="AM278" s="3" t="str" cm="1">
        <f t="array" ref="AM278">IFERROR(INDEX(IF($AG278&lt;=$AN278,레드마인_배치!J:J,레드마인_서비스!J:J),콜트리분석!$AI278),"")</f>
        <v/>
      </c>
      <c r="AN278" s="3">
        <v>1</v>
      </c>
      <c r="AO278" s="15" t="str">
        <f ca="1">IFERROR(INDEX(레드마인_배치!E:E,MATCH(OFFSET(A278,,AN278),레드마인_배치!G:G,0)),"")</f>
        <v/>
      </c>
      <c r="AP278" t="s">
        <v>3330</v>
      </c>
    </row>
    <row r="279" spans="1:42">
      <c r="A279" s="3" t="s">
        <v>2957</v>
      </c>
      <c r="B279" s="3" t="s">
        <v>491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>
        <f t="shared" si="4"/>
        <v>1</v>
      </c>
      <c r="AH279" s="3" t="s">
        <v>491</v>
      </c>
      <c r="AI279" s="3" t="str">
        <f>IFERROR(IF($AG279&lt;=$AN279,MATCH($AH279,레드마인_배치!G:G,0),MATCH($AH279,레드마인_서비스!G:G,0)),"")</f>
        <v/>
      </c>
      <c r="AJ279" s="3" t="str" cm="1">
        <f t="array" ref="AJ279">IFERROR(INDEX(IF($AG279&lt;=$AN279,레드마인_배치!E:E,레드마인_서비스!E:E),콜트리분석!$AI279),"")</f>
        <v/>
      </c>
      <c r="AK279" s="3" t="str" cm="1">
        <f t="array" ref="AK279">IFERROR(INDEX(IF($AG279&lt;=$AN279,레드마인_배치!H:H,레드마인_서비스!H:H),콜트리분석!$AI279),"")</f>
        <v/>
      </c>
      <c r="AL279" s="3" t="str" cm="1">
        <f t="array" ref="AL279">IFERROR(INDEX(IF($AG279&lt;=$AN279,레드마인_배치!I:I,레드마인_서비스!I:I),콜트리분석!$AI279),"")</f>
        <v/>
      </c>
      <c r="AM279" s="3" t="str" cm="1">
        <f t="array" ref="AM279">IFERROR(INDEX(IF($AG279&lt;=$AN279,레드마인_배치!J:J,레드마인_서비스!J:J),콜트리분석!$AI279),"")</f>
        <v/>
      </c>
      <c r="AN279" s="3">
        <v>2</v>
      </c>
      <c r="AO279" s="15" t="str">
        <f ca="1">IFERROR(INDEX(레드마인_배치!E:E,MATCH(OFFSET(A279,,AN279),레드마인_배치!G:G,0)),"")</f>
        <v/>
      </c>
      <c r="AP279" t="s">
        <v>3330</v>
      </c>
    </row>
    <row r="280" spans="1:42">
      <c r="A280" s="3" t="s">
        <v>2957</v>
      </c>
      <c r="B280" s="3" t="s">
        <v>491</v>
      </c>
      <c r="C280" s="3" t="s">
        <v>492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>
        <f t="shared" si="4"/>
        <v>2</v>
      </c>
      <c r="AH280" s="3" t="s">
        <v>492</v>
      </c>
      <c r="AI280" s="3" t="str">
        <f>IFERROR(IF($AG280&lt;=$AN280,MATCH($AH280,레드마인_배치!G:G,0),MATCH($AH280,레드마인_서비스!G:G,0)),"")</f>
        <v/>
      </c>
      <c r="AJ280" s="3" t="str" cm="1">
        <f t="array" ref="AJ280">IFERROR(INDEX(IF($AG280&lt;=$AN280,레드마인_배치!E:E,레드마인_서비스!E:E),콜트리분석!$AI280),"")</f>
        <v/>
      </c>
      <c r="AK280" s="3" t="str" cm="1">
        <f t="array" ref="AK280">IFERROR(INDEX(IF($AG280&lt;=$AN280,레드마인_배치!H:H,레드마인_서비스!H:H),콜트리분석!$AI280),"")</f>
        <v/>
      </c>
      <c r="AL280" s="3" t="str" cm="1">
        <f t="array" ref="AL280">IFERROR(INDEX(IF($AG280&lt;=$AN280,레드마인_배치!I:I,레드마인_서비스!I:I),콜트리분석!$AI280),"")</f>
        <v/>
      </c>
      <c r="AM280" s="3" t="str" cm="1">
        <f t="array" ref="AM280">IFERROR(INDEX(IF($AG280&lt;=$AN280,레드마인_배치!J:J,레드마인_서비스!J:J),콜트리분석!$AI280),"")</f>
        <v/>
      </c>
      <c r="AN280" s="3">
        <v>2</v>
      </c>
      <c r="AO280" s="15" t="str">
        <f ca="1">IFERROR(INDEX(레드마인_배치!E:E,MATCH(OFFSET(A280,,AN280),레드마인_배치!G:G,0)),"")</f>
        <v/>
      </c>
      <c r="AP280" t="s">
        <v>3330</v>
      </c>
    </row>
    <row r="281" spans="1:42">
      <c r="A281" s="3" t="s">
        <v>2957</v>
      </c>
      <c r="B281" s="3" t="s">
        <v>491</v>
      </c>
      <c r="C281" s="3" t="s">
        <v>493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>
        <f t="shared" si="4"/>
        <v>2</v>
      </c>
      <c r="AH281" s="3" t="s">
        <v>493</v>
      </c>
      <c r="AI281" s="3" t="str">
        <f>IFERROR(IF($AG281&lt;=$AN281,MATCH($AH281,레드마인_배치!G:G,0),MATCH($AH281,레드마인_서비스!G:G,0)),"")</f>
        <v/>
      </c>
      <c r="AJ281" s="3" t="str" cm="1">
        <f t="array" ref="AJ281">IFERROR(INDEX(IF($AG281&lt;=$AN281,레드마인_배치!E:E,레드마인_서비스!E:E),콜트리분석!$AI281),"")</f>
        <v/>
      </c>
      <c r="AK281" s="3" t="str" cm="1">
        <f t="array" ref="AK281">IFERROR(INDEX(IF($AG281&lt;=$AN281,레드마인_배치!H:H,레드마인_서비스!H:H),콜트리분석!$AI281),"")</f>
        <v/>
      </c>
      <c r="AL281" s="3" t="str" cm="1">
        <f t="array" ref="AL281">IFERROR(INDEX(IF($AG281&lt;=$AN281,레드마인_배치!I:I,레드마인_서비스!I:I),콜트리분석!$AI281),"")</f>
        <v/>
      </c>
      <c r="AM281" s="3" t="str" cm="1">
        <f t="array" ref="AM281">IFERROR(INDEX(IF($AG281&lt;=$AN281,레드마인_배치!J:J,레드마인_서비스!J:J),콜트리분석!$AI281),"")</f>
        <v/>
      </c>
      <c r="AN281" s="3">
        <v>2</v>
      </c>
      <c r="AO281" s="15" t="str">
        <f ca="1">IFERROR(INDEX(레드마인_배치!E:E,MATCH(OFFSET(A281,,AN281),레드마인_배치!G:G,0)),"")</f>
        <v/>
      </c>
      <c r="AP281" t="s">
        <v>3330</v>
      </c>
    </row>
    <row r="282" spans="1:42">
      <c r="A282" s="3" t="s">
        <v>2957</v>
      </c>
      <c r="B282" s="3" t="s">
        <v>491</v>
      </c>
      <c r="C282" s="3" t="s">
        <v>494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>
        <f t="shared" si="4"/>
        <v>2</v>
      </c>
      <c r="AH282" s="3" t="s">
        <v>494</v>
      </c>
      <c r="AI282" s="3" t="str">
        <f>IFERROR(IF($AG282&lt;=$AN282,MATCH($AH282,레드마인_배치!G:G,0),MATCH($AH282,레드마인_서비스!G:G,0)),"")</f>
        <v/>
      </c>
      <c r="AJ282" s="3" t="str" cm="1">
        <f t="array" ref="AJ282">IFERROR(INDEX(IF($AG282&lt;=$AN282,레드마인_배치!E:E,레드마인_서비스!E:E),콜트리분석!$AI282),"")</f>
        <v/>
      </c>
      <c r="AK282" s="3" t="str" cm="1">
        <f t="array" ref="AK282">IFERROR(INDEX(IF($AG282&lt;=$AN282,레드마인_배치!H:H,레드마인_서비스!H:H),콜트리분석!$AI282),"")</f>
        <v/>
      </c>
      <c r="AL282" s="3" t="str" cm="1">
        <f t="array" ref="AL282">IFERROR(INDEX(IF($AG282&lt;=$AN282,레드마인_배치!I:I,레드마인_서비스!I:I),콜트리분석!$AI282),"")</f>
        <v/>
      </c>
      <c r="AM282" s="3" t="str" cm="1">
        <f t="array" ref="AM282">IFERROR(INDEX(IF($AG282&lt;=$AN282,레드마인_배치!J:J,레드마인_서비스!J:J),콜트리분석!$AI282),"")</f>
        <v/>
      </c>
      <c r="AN282" s="3">
        <v>3</v>
      </c>
      <c r="AO282" s="15" t="str">
        <f ca="1">IFERROR(INDEX(레드마인_배치!E:E,MATCH(OFFSET(A282,,AN282),레드마인_배치!G:G,0)),"")</f>
        <v/>
      </c>
      <c r="AP282" t="s">
        <v>3330</v>
      </c>
    </row>
    <row r="283" spans="1:42">
      <c r="A283" s="3" t="s">
        <v>2957</v>
      </c>
      <c r="B283" s="3" t="s">
        <v>491</v>
      </c>
      <c r="C283" s="3" t="s">
        <v>494</v>
      </c>
      <c r="D283" s="3" t="s">
        <v>495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>
        <f t="shared" si="4"/>
        <v>3</v>
      </c>
      <c r="AH283" s="3" t="s">
        <v>495</v>
      </c>
      <c r="AI283" s="3" t="str">
        <f>IFERROR(IF($AG283&lt;=$AN283,MATCH($AH283,레드마인_배치!G:G,0),MATCH($AH283,레드마인_서비스!G:G,0)),"")</f>
        <v/>
      </c>
      <c r="AJ283" s="3" t="str" cm="1">
        <f t="array" ref="AJ283">IFERROR(INDEX(IF($AG283&lt;=$AN283,레드마인_배치!E:E,레드마인_서비스!E:E),콜트리분석!$AI283),"")</f>
        <v/>
      </c>
      <c r="AK283" s="3" t="str" cm="1">
        <f t="array" ref="AK283">IFERROR(INDEX(IF($AG283&lt;=$AN283,레드마인_배치!H:H,레드마인_서비스!H:H),콜트리분석!$AI283),"")</f>
        <v/>
      </c>
      <c r="AL283" s="3" t="str" cm="1">
        <f t="array" ref="AL283">IFERROR(INDEX(IF($AG283&lt;=$AN283,레드마인_배치!I:I,레드마인_서비스!I:I),콜트리분석!$AI283),"")</f>
        <v/>
      </c>
      <c r="AM283" s="3" t="str" cm="1">
        <f t="array" ref="AM283">IFERROR(INDEX(IF($AG283&lt;=$AN283,레드마인_배치!J:J,레드마인_서비스!J:J),콜트리분석!$AI283),"")</f>
        <v/>
      </c>
      <c r="AN283" s="3">
        <v>3</v>
      </c>
      <c r="AO283" s="15" t="str">
        <f ca="1">IFERROR(INDEX(레드마인_배치!E:E,MATCH(OFFSET(A283,,AN283),레드마인_배치!G:G,0)),"")</f>
        <v/>
      </c>
      <c r="AP283" t="s">
        <v>3330</v>
      </c>
    </row>
    <row r="284" spans="1:42">
      <c r="A284" s="3" t="s">
        <v>2957</v>
      </c>
      <c r="B284" s="3" t="s">
        <v>491</v>
      </c>
      <c r="C284" s="3" t="s">
        <v>494</v>
      </c>
      <c r="D284" s="3" t="s">
        <v>496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>
        <f t="shared" si="4"/>
        <v>3</v>
      </c>
      <c r="AH284" s="3" t="s">
        <v>496</v>
      </c>
      <c r="AI284" s="3" t="str">
        <f>IFERROR(IF($AG284&lt;=$AN284,MATCH($AH284,레드마인_배치!G:G,0),MATCH($AH284,레드마인_서비스!G:G,0)),"")</f>
        <v/>
      </c>
      <c r="AJ284" s="3" t="str" cm="1">
        <f t="array" ref="AJ284">IFERROR(INDEX(IF($AG284&lt;=$AN284,레드마인_배치!E:E,레드마인_서비스!E:E),콜트리분석!$AI284),"")</f>
        <v/>
      </c>
      <c r="AK284" s="3" t="str" cm="1">
        <f t="array" ref="AK284">IFERROR(INDEX(IF($AG284&lt;=$AN284,레드마인_배치!H:H,레드마인_서비스!H:H),콜트리분석!$AI284),"")</f>
        <v/>
      </c>
      <c r="AL284" s="3" t="str" cm="1">
        <f t="array" ref="AL284">IFERROR(INDEX(IF($AG284&lt;=$AN284,레드마인_배치!I:I,레드마인_서비스!I:I),콜트리분석!$AI284),"")</f>
        <v/>
      </c>
      <c r="AM284" s="3" t="str" cm="1">
        <f t="array" ref="AM284">IFERROR(INDEX(IF($AG284&lt;=$AN284,레드마인_배치!J:J,레드마인_서비스!J:J),콜트리분석!$AI284),"")</f>
        <v/>
      </c>
      <c r="AN284" s="3">
        <v>3</v>
      </c>
      <c r="AO284" s="15" t="str">
        <f ca="1">IFERROR(INDEX(레드마인_배치!E:E,MATCH(OFFSET(A284,,AN284),레드마인_배치!G:G,0)),"")</f>
        <v/>
      </c>
      <c r="AP284" t="s">
        <v>3330</v>
      </c>
    </row>
    <row r="285" spans="1:42">
      <c r="A285" s="3" t="s">
        <v>2957</v>
      </c>
      <c r="B285" s="3" t="s">
        <v>491</v>
      </c>
      <c r="C285" s="3" t="s">
        <v>494</v>
      </c>
      <c r="D285" s="3" t="s">
        <v>497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>
        <f t="shared" si="4"/>
        <v>3</v>
      </c>
      <c r="AH285" s="3" t="s">
        <v>497</v>
      </c>
      <c r="AI285" s="3" t="str">
        <f>IFERROR(IF($AG285&lt;=$AN285,MATCH($AH285,레드마인_배치!G:G,0),MATCH($AH285,레드마인_서비스!G:G,0)),"")</f>
        <v/>
      </c>
      <c r="AJ285" s="3" t="str" cm="1">
        <f t="array" ref="AJ285">IFERROR(INDEX(IF($AG285&lt;=$AN285,레드마인_배치!E:E,레드마인_서비스!E:E),콜트리분석!$AI285),"")</f>
        <v/>
      </c>
      <c r="AK285" s="3" t="str" cm="1">
        <f t="array" ref="AK285">IFERROR(INDEX(IF($AG285&lt;=$AN285,레드마인_배치!H:H,레드마인_서비스!H:H),콜트리분석!$AI285),"")</f>
        <v/>
      </c>
      <c r="AL285" s="3" t="str" cm="1">
        <f t="array" ref="AL285">IFERROR(INDEX(IF($AG285&lt;=$AN285,레드마인_배치!I:I,레드마인_서비스!I:I),콜트리분석!$AI285),"")</f>
        <v/>
      </c>
      <c r="AM285" s="3" t="str" cm="1">
        <f t="array" ref="AM285">IFERROR(INDEX(IF($AG285&lt;=$AN285,레드마인_배치!J:J,레드마인_서비스!J:J),콜트리분석!$AI285),"")</f>
        <v/>
      </c>
      <c r="AN285" s="3">
        <v>3</v>
      </c>
      <c r="AO285" s="15" t="str">
        <f ca="1">IFERROR(INDEX(레드마인_배치!E:E,MATCH(OFFSET(A285,,AN285),레드마인_배치!G:G,0)),"")</f>
        <v/>
      </c>
      <c r="AP285" t="s">
        <v>3330</v>
      </c>
    </row>
    <row r="286" spans="1:42">
      <c r="A286" s="3" t="s">
        <v>2957</v>
      </c>
      <c r="B286" s="3" t="s">
        <v>491</v>
      </c>
      <c r="C286" s="3" t="s">
        <v>494</v>
      </c>
      <c r="D286" s="3" t="s">
        <v>498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>
        <f t="shared" si="4"/>
        <v>3</v>
      </c>
      <c r="AH286" s="3" t="s">
        <v>498</v>
      </c>
      <c r="AI286" s="3" t="str">
        <f>IFERROR(IF($AG286&lt;=$AN286,MATCH($AH286,레드마인_배치!G:G,0),MATCH($AH286,레드마인_서비스!G:G,0)),"")</f>
        <v/>
      </c>
      <c r="AJ286" s="3" t="str" cm="1">
        <f t="array" ref="AJ286">IFERROR(INDEX(IF($AG286&lt;=$AN286,레드마인_배치!E:E,레드마인_서비스!E:E),콜트리분석!$AI286),"")</f>
        <v/>
      </c>
      <c r="AK286" s="3" t="str" cm="1">
        <f t="array" ref="AK286">IFERROR(INDEX(IF($AG286&lt;=$AN286,레드마인_배치!H:H,레드마인_서비스!H:H),콜트리분석!$AI286),"")</f>
        <v/>
      </c>
      <c r="AL286" s="3" t="str" cm="1">
        <f t="array" ref="AL286">IFERROR(INDEX(IF($AG286&lt;=$AN286,레드마인_배치!I:I,레드마인_서비스!I:I),콜트리분석!$AI286),"")</f>
        <v/>
      </c>
      <c r="AM286" s="3" t="str" cm="1">
        <f t="array" ref="AM286">IFERROR(INDEX(IF($AG286&lt;=$AN286,레드마인_배치!J:J,레드마인_서비스!J:J),콜트리분석!$AI286),"")</f>
        <v/>
      </c>
      <c r="AN286" s="3">
        <v>3</v>
      </c>
      <c r="AO286" s="15" t="str">
        <f ca="1">IFERROR(INDEX(레드마인_배치!E:E,MATCH(OFFSET(A286,,AN286),레드마인_배치!G:G,0)),"")</f>
        <v/>
      </c>
      <c r="AP286" t="s">
        <v>3330</v>
      </c>
    </row>
    <row r="287" spans="1:42">
      <c r="A287" s="3" t="s">
        <v>2957</v>
      </c>
      <c r="B287" s="3" t="s">
        <v>491</v>
      </c>
      <c r="C287" s="3" t="s">
        <v>494</v>
      </c>
      <c r="D287" s="3" t="s">
        <v>498</v>
      </c>
      <c r="E287" s="3" t="s">
        <v>490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>
        <f t="shared" si="4"/>
        <v>4</v>
      </c>
      <c r="AH287" s="3" t="s">
        <v>490</v>
      </c>
      <c r="AI287" s="3" t="str">
        <f>IFERROR(IF($AG287&lt;=$AN287,MATCH($AH287,레드마인_배치!G:G,0),MATCH($AH287,레드마인_서비스!G:G,0)),"")</f>
        <v/>
      </c>
      <c r="AJ287" s="3" t="str" cm="1">
        <f t="array" ref="AJ287">IFERROR(INDEX(IF($AG287&lt;=$AN287,레드마인_배치!E:E,레드마인_서비스!E:E),콜트리분석!$AI287),"")</f>
        <v/>
      </c>
      <c r="AK287" s="3" t="str" cm="1">
        <f t="array" ref="AK287">IFERROR(INDEX(IF($AG287&lt;=$AN287,레드마인_배치!H:H,레드마인_서비스!H:H),콜트리분석!$AI287),"")</f>
        <v/>
      </c>
      <c r="AL287" s="3" t="str" cm="1">
        <f t="array" ref="AL287">IFERROR(INDEX(IF($AG287&lt;=$AN287,레드마인_배치!I:I,레드마인_서비스!I:I),콜트리분석!$AI287),"")</f>
        <v/>
      </c>
      <c r="AM287" s="3" t="str" cm="1">
        <f t="array" ref="AM287">IFERROR(INDEX(IF($AG287&lt;=$AN287,레드마인_배치!J:J,레드마인_서비스!J:J),콜트리분석!$AI287),"")</f>
        <v/>
      </c>
      <c r="AN287" s="3">
        <v>3</v>
      </c>
      <c r="AO287" s="15" t="str">
        <f ca="1">IFERROR(INDEX(레드마인_배치!E:E,MATCH(OFFSET(A287,,AN287),레드마인_배치!G:G,0)),"")</f>
        <v/>
      </c>
      <c r="AP287" t="s">
        <v>3330</v>
      </c>
    </row>
    <row r="288" spans="1:42">
      <c r="A288" s="3" t="s">
        <v>2957</v>
      </c>
      <c r="B288" s="3" t="s">
        <v>491</v>
      </c>
      <c r="C288" s="3" t="s">
        <v>494</v>
      </c>
      <c r="D288" s="3" t="s">
        <v>499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>
        <f t="shared" si="4"/>
        <v>3</v>
      </c>
      <c r="AH288" s="3" t="s">
        <v>499</v>
      </c>
      <c r="AI288" s="3">
        <f>IFERROR(IF($AG288&lt;=$AN288,MATCH($AH288,레드마인_배치!G:G,0),MATCH($AH288,레드마인_서비스!G:G,0)),"")</f>
        <v>30</v>
      </c>
      <c r="AJ288" s="3" t="str" cm="1">
        <f t="array" ref="AJ288">IFERROR(INDEX(IF($AG288&lt;=$AN288,레드마인_배치!E:E,레드마인_서비스!E:E),콜트리분석!$AI288),"")</f>
        <v>확인필요</v>
      </c>
      <c r="AK288" s="3" cm="1">
        <f t="array" ref="AK288">IFERROR(INDEX(IF($AG288&lt;=$AN288,레드마인_배치!H:H,레드마인_서비스!H:H),콜트리분석!$AI288),"")</f>
        <v>0</v>
      </c>
      <c r="AL288" s="3" t="str" cm="1">
        <f t="array" ref="AL288">IFERROR(INDEX(IF($AG288&lt;=$AN288,레드마인_배치!I:I,레드마인_서비스!I:I),콜트리분석!$AI288),"")</f>
        <v>Access Flag Update (UZ91)</v>
      </c>
      <c r="AM288" s="3" t="str" cm="1">
        <f t="array" ref="AM288">IFERROR(INDEX(IF($AG288&lt;=$AN288,레드마인_배치!J:J,레드마인_서비스!J:J),콜트리분석!$AI288),"")</f>
        <v>배치</v>
      </c>
      <c r="AN288" s="3">
        <v>3</v>
      </c>
      <c r="AO288" s="15" t="str">
        <f ca="1">IFERROR(INDEX(레드마인_배치!E:E,MATCH(OFFSET(A288,,AN288),레드마인_배치!G:G,0)),"")</f>
        <v>확인필요</v>
      </c>
      <c r="AP288" t="s">
        <v>3330</v>
      </c>
    </row>
    <row r="289" spans="1:46">
      <c r="A289" s="3" t="s">
        <v>2957</v>
      </c>
      <c r="B289" s="3" t="s">
        <v>491</v>
      </c>
      <c r="C289" s="3" t="s">
        <v>494</v>
      </c>
      <c r="D289" s="3" t="s">
        <v>500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>
        <f t="shared" si="4"/>
        <v>3</v>
      </c>
      <c r="AH289" s="3" t="s">
        <v>500</v>
      </c>
      <c r="AI289" s="3" t="str">
        <f>IFERROR(IF($AG289&lt;=$AN289,MATCH($AH289,레드마인_배치!G:G,0),MATCH($AH289,레드마인_서비스!G:G,0)),"")</f>
        <v/>
      </c>
      <c r="AJ289" s="3" t="str" cm="1">
        <f t="array" ref="AJ289">IFERROR(INDEX(IF($AG289&lt;=$AN289,레드마인_배치!E:E,레드마인_서비스!E:E),콜트리분석!$AI289),"")</f>
        <v/>
      </c>
      <c r="AK289" s="3" t="str" cm="1">
        <f t="array" ref="AK289">IFERROR(INDEX(IF($AG289&lt;=$AN289,레드마인_배치!H:H,레드마인_서비스!H:H),콜트리분석!$AI289),"")</f>
        <v/>
      </c>
      <c r="AL289" s="3" t="str" cm="1">
        <f t="array" ref="AL289">IFERROR(INDEX(IF($AG289&lt;=$AN289,레드마인_배치!I:I,레드마인_서비스!I:I),콜트리분석!$AI289),"")</f>
        <v/>
      </c>
      <c r="AM289" s="3" t="str" cm="1">
        <f t="array" ref="AM289">IFERROR(INDEX(IF($AG289&lt;=$AN289,레드마인_배치!J:J,레드마인_서비스!J:J),콜트리분석!$AI289),"")</f>
        <v/>
      </c>
      <c r="AN289" s="3">
        <v>3</v>
      </c>
      <c r="AO289" s="15" t="str">
        <f ca="1">IFERROR(INDEX(레드마인_배치!E:E,MATCH(OFFSET(A289,,AN289),레드마인_배치!G:G,0)),"")</f>
        <v/>
      </c>
      <c r="AP289" t="s">
        <v>3330</v>
      </c>
      <c r="AQ289" t="s">
        <v>3338</v>
      </c>
    </row>
    <row r="290" spans="1:46">
      <c r="A290" s="3" t="s">
        <v>2957</v>
      </c>
      <c r="B290" s="3" t="s">
        <v>491</v>
      </c>
      <c r="C290" s="3" t="s">
        <v>494</v>
      </c>
      <c r="D290" s="3" t="s">
        <v>674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>
        <f t="shared" si="4"/>
        <v>3</v>
      </c>
      <c r="AH290" s="3" t="s">
        <v>674</v>
      </c>
      <c r="AI290" s="3">
        <f>IFERROR(IF($AG290&lt;=$AN290,MATCH($AH290,레드마인_배치!G:G,0),MATCH($AH290,레드마인_서비스!G:G,0)),"")</f>
        <v>256</v>
      </c>
      <c r="AJ290" s="3" t="str" cm="1">
        <f t="array" ref="AJ290">IFERROR(INDEX(IF($AG290&lt;=$AN290,레드마인_배치!E:E,레드마인_서비스!E:E),콜트리분석!$AI290),"")</f>
        <v>미대상</v>
      </c>
      <c r="AK290" s="3" t="str" cm="1">
        <f t="array" ref="AK290">IFERROR(INDEX(IF($AG290&lt;=$AN290,레드마인_배치!H:H,레드마인_서비스!H:H),콜트리분석!$AI290),"")</f>
        <v>IFB030A</v>
      </c>
      <c r="AL290" s="3" t="str" cm="1">
        <f t="array" ref="AL290">IFERROR(INDEX(IF($AG290&lt;=$AN290,레드마인_배치!I:I,레드마인_서비스!I:I),콜트리분석!$AI290),"")</f>
        <v xml:space="preserve">DFS night batch                                   </v>
      </c>
      <c r="AM290" s="3" t="str" cm="1">
        <f t="array" ref="AM290">IFERROR(INDEX(IF($AG290&lt;=$AN290,레드마인_배치!J:J,레드마인_서비스!J:J),콜트리분석!$AI290),"")</f>
        <v>배치</v>
      </c>
      <c r="AN290" s="3">
        <v>3</v>
      </c>
      <c r="AO290" s="15" t="str">
        <f ca="1">IFERROR(INDEX(레드마인_배치!E:E,MATCH(OFFSET(A290,,AN290),레드마인_배치!G:G,0)),"")</f>
        <v>미대상</v>
      </c>
      <c r="AP290" t="s">
        <v>3330</v>
      </c>
      <c r="AQ290">
        <v>2</v>
      </c>
      <c r="AR290" t="s">
        <v>3457</v>
      </c>
    </row>
    <row r="291" spans="1:46">
      <c r="A291" s="3" t="s">
        <v>2957</v>
      </c>
      <c r="B291" s="3" t="s">
        <v>491</v>
      </c>
      <c r="C291" s="3" t="s">
        <v>494</v>
      </c>
      <c r="D291" s="3" t="s">
        <v>674</v>
      </c>
      <c r="E291" s="3" t="s">
        <v>3327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>
        <f t="shared" si="4"/>
        <v>4</v>
      </c>
      <c r="AH291" s="3" t="s">
        <v>3327</v>
      </c>
      <c r="AI291" s="3" t="str">
        <f>IFERROR(IF($AG291&lt;=$AN291,MATCH($AH291,레드마인_배치!G:G,0),MATCH($AH291,레드마인_서비스!G:G,0)),"")</f>
        <v/>
      </c>
      <c r="AJ291" s="3" t="str" cm="1">
        <f t="array" ref="AJ291">IFERROR(INDEX(IF($AG291&lt;=$AN291,레드마인_배치!E:E,레드마인_서비스!E:E),콜트리분석!$AI291),"")</f>
        <v/>
      </c>
      <c r="AK291" s="3" t="str" cm="1">
        <f t="array" ref="AK291">IFERROR(INDEX(IF($AG291&lt;=$AN291,레드마인_배치!H:H,레드마인_서비스!H:H),콜트리분석!$AI291),"")</f>
        <v/>
      </c>
      <c r="AL291" s="3" t="str" cm="1">
        <f t="array" ref="AL291">IFERROR(INDEX(IF($AG291&lt;=$AN291,레드마인_배치!I:I,레드마인_서비스!I:I),콜트리분석!$AI291),"")</f>
        <v/>
      </c>
      <c r="AM291" s="3" t="str" cm="1">
        <f t="array" ref="AM291">IFERROR(INDEX(IF($AG291&lt;=$AN291,레드마인_배치!J:J,레드마인_서비스!J:J),콜트리분석!$AI291),"")</f>
        <v/>
      </c>
      <c r="AN291" s="3">
        <v>3</v>
      </c>
      <c r="AO291" s="15" t="str">
        <f ca="1">IFERROR(INDEX(레드마인_배치!E:E,MATCH(OFFSET(A291,,AN291),레드마인_배치!G:G,0)),"")</f>
        <v>미대상</v>
      </c>
      <c r="AP291" t="s">
        <v>3330</v>
      </c>
      <c r="AQ291">
        <v>2</v>
      </c>
    </row>
    <row r="292" spans="1:46">
      <c r="A292" s="3" t="s">
        <v>2957</v>
      </c>
      <c r="B292" s="3" t="s">
        <v>491</v>
      </c>
      <c r="C292" s="3" t="s">
        <v>494</v>
      </c>
      <c r="D292" s="3" t="s">
        <v>674</v>
      </c>
      <c r="E292" s="3" t="s">
        <v>3327</v>
      </c>
      <c r="F292" s="3" t="s">
        <v>701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>
        <f t="shared" si="4"/>
        <v>5</v>
      </c>
      <c r="AH292" s="3" t="s">
        <v>701</v>
      </c>
      <c r="AI292" s="3" t="str">
        <f>IFERROR(IF($AG292&lt;=$AN292,MATCH($AH292,레드마인_배치!G:G,0),MATCH($AH292,레드마인_서비스!G:G,0)),"")</f>
        <v/>
      </c>
      <c r="AJ292" s="3" t="str" cm="1">
        <f t="array" ref="AJ292">IFERROR(INDEX(IF($AG292&lt;=$AN292,레드마인_배치!E:E,레드마인_서비스!E:E),콜트리분석!$AI292),"")</f>
        <v/>
      </c>
      <c r="AK292" s="3" t="str" cm="1">
        <f t="array" ref="AK292">IFERROR(INDEX(IF($AG292&lt;=$AN292,레드마인_배치!H:H,레드마인_서비스!H:H),콜트리분석!$AI292),"")</f>
        <v/>
      </c>
      <c r="AL292" s="3" t="str" cm="1">
        <f t="array" ref="AL292">IFERROR(INDEX(IF($AG292&lt;=$AN292,레드마인_배치!I:I,레드마인_서비스!I:I),콜트리분석!$AI292),"")</f>
        <v/>
      </c>
      <c r="AM292" s="3" t="str" cm="1">
        <f t="array" ref="AM292">IFERROR(INDEX(IF($AG292&lt;=$AN292,레드마인_배치!J:J,레드마인_서비스!J:J),콜트리분석!$AI292),"")</f>
        <v/>
      </c>
      <c r="AN292" s="3">
        <v>3</v>
      </c>
      <c r="AO292" s="15" t="str">
        <f ca="1">IFERROR(INDEX(레드마인_배치!E:E,MATCH(OFFSET(A292,,AN292),레드마인_배치!G:G,0)),"")</f>
        <v>미대상</v>
      </c>
      <c r="AP292" t="s">
        <v>3330</v>
      </c>
      <c r="AQ292">
        <v>2</v>
      </c>
    </row>
    <row r="293" spans="1:46">
      <c r="A293" s="3" t="s">
        <v>2957</v>
      </c>
      <c r="B293" s="3" t="s">
        <v>491</v>
      </c>
      <c r="C293" s="3" t="s">
        <v>494</v>
      </c>
      <c r="D293" s="3" t="s">
        <v>674</v>
      </c>
      <c r="E293" s="3" t="s">
        <v>3327</v>
      </c>
      <c r="F293" s="3" t="s">
        <v>702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>
        <f t="shared" si="4"/>
        <v>5</v>
      </c>
      <c r="AH293" s="3" t="s">
        <v>702</v>
      </c>
      <c r="AI293" s="3" t="str">
        <f>IFERROR(IF($AG293&lt;=$AN293,MATCH($AH293,레드마인_배치!G:G,0),MATCH($AH293,레드마인_서비스!G:G,0)),"")</f>
        <v/>
      </c>
      <c r="AJ293" s="3" t="str" cm="1">
        <f t="array" ref="AJ293">IFERROR(INDEX(IF($AG293&lt;=$AN293,레드마인_배치!E:E,레드마인_서비스!E:E),콜트리분석!$AI293),"")</f>
        <v/>
      </c>
      <c r="AK293" s="3" t="str" cm="1">
        <f t="array" ref="AK293">IFERROR(INDEX(IF($AG293&lt;=$AN293,레드마인_배치!H:H,레드마인_서비스!H:H),콜트리분석!$AI293),"")</f>
        <v/>
      </c>
      <c r="AL293" s="3" t="str" cm="1">
        <f t="array" ref="AL293">IFERROR(INDEX(IF($AG293&lt;=$AN293,레드마인_배치!I:I,레드마인_서비스!I:I),콜트리분석!$AI293),"")</f>
        <v/>
      </c>
      <c r="AM293" s="3" t="str" cm="1">
        <f t="array" ref="AM293">IFERROR(INDEX(IF($AG293&lt;=$AN293,레드마인_배치!J:J,레드마인_서비스!J:J),콜트리분석!$AI293),"")</f>
        <v/>
      </c>
      <c r="AN293" s="3">
        <v>3</v>
      </c>
      <c r="AO293" s="15" t="str">
        <f ca="1">IFERROR(INDEX(레드마인_배치!E:E,MATCH(OFFSET(A293,,AN293),레드마인_배치!G:G,0)),"")</f>
        <v>미대상</v>
      </c>
      <c r="AP293" t="s">
        <v>3330</v>
      </c>
      <c r="AQ293">
        <v>2</v>
      </c>
    </row>
    <row r="294" spans="1:46">
      <c r="A294" s="3" t="s">
        <v>2957</v>
      </c>
      <c r="B294" s="3" t="s">
        <v>491</v>
      </c>
      <c r="C294" s="3" t="s">
        <v>494</v>
      </c>
      <c r="D294" s="3" t="s">
        <v>674</v>
      </c>
      <c r="E294" s="3" t="s">
        <v>3327</v>
      </c>
      <c r="F294" s="3" t="s">
        <v>702</v>
      </c>
      <c r="G294" s="3" t="s">
        <v>703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>
        <f t="shared" si="4"/>
        <v>6</v>
      </c>
      <c r="AH294" s="3" t="s">
        <v>703</v>
      </c>
      <c r="AI294" s="3" t="str">
        <f>IFERROR(IF($AG294&lt;=$AN294,MATCH($AH294,레드마인_배치!G:G,0),MATCH($AH294,레드마인_서비스!G:G,0)),"")</f>
        <v/>
      </c>
      <c r="AJ294" s="3" t="str" cm="1">
        <f t="array" ref="AJ294">IFERROR(INDEX(IF($AG294&lt;=$AN294,레드마인_배치!E:E,레드마인_서비스!E:E),콜트리분석!$AI294),"")</f>
        <v/>
      </c>
      <c r="AK294" s="3" t="str" cm="1">
        <f t="array" ref="AK294">IFERROR(INDEX(IF($AG294&lt;=$AN294,레드마인_배치!H:H,레드마인_서비스!H:H),콜트리분석!$AI294),"")</f>
        <v/>
      </c>
      <c r="AL294" s="3" t="str" cm="1">
        <f t="array" ref="AL294">IFERROR(INDEX(IF($AG294&lt;=$AN294,레드마인_배치!I:I,레드마인_서비스!I:I),콜트리분석!$AI294),"")</f>
        <v/>
      </c>
      <c r="AM294" s="3" t="str" cm="1">
        <f t="array" ref="AM294">IFERROR(INDEX(IF($AG294&lt;=$AN294,레드마인_배치!J:J,레드마인_서비스!J:J),콜트리분석!$AI294),"")</f>
        <v/>
      </c>
      <c r="AN294" s="3">
        <v>3</v>
      </c>
      <c r="AO294" s="15" t="str">
        <f ca="1">IFERROR(INDEX(레드마인_배치!E:E,MATCH(OFFSET(A294,,AN294),레드마인_배치!G:G,0)),"")</f>
        <v>미대상</v>
      </c>
      <c r="AP294" t="s">
        <v>3330</v>
      </c>
      <c r="AQ294">
        <v>2</v>
      </c>
    </row>
    <row r="295" spans="1:46">
      <c r="A295" s="3" t="s">
        <v>2957</v>
      </c>
      <c r="B295" s="3" t="s">
        <v>491</v>
      </c>
      <c r="C295" s="3" t="s">
        <v>494</v>
      </c>
      <c r="D295" s="3" t="s">
        <v>674</v>
      </c>
      <c r="E295" s="3" t="s">
        <v>3327</v>
      </c>
      <c r="F295" s="3" t="s">
        <v>704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>
        <f t="shared" si="4"/>
        <v>5</v>
      </c>
      <c r="AH295" s="3" t="s">
        <v>704</v>
      </c>
      <c r="AI295" s="3" t="str">
        <f>IFERROR(IF($AG295&lt;=$AN295,MATCH($AH295,레드마인_배치!G:G,0),MATCH($AH295,레드마인_서비스!G:G,0)),"")</f>
        <v/>
      </c>
      <c r="AJ295" s="3" t="str" cm="1">
        <f t="array" ref="AJ295">IFERROR(INDEX(IF($AG295&lt;=$AN295,레드마인_배치!E:E,레드마인_서비스!E:E),콜트리분석!$AI295),"")</f>
        <v/>
      </c>
      <c r="AK295" s="3" t="str" cm="1">
        <f t="array" ref="AK295">IFERROR(INDEX(IF($AG295&lt;=$AN295,레드마인_배치!H:H,레드마인_서비스!H:H),콜트리분석!$AI295),"")</f>
        <v/>
      </c>
      <c r="AL295" s="3" t="str" cm="1">
        <f t="array" ref="AL295">IFERROR(INDEX(IF($AG295&lt;=$AN295,레드마인_배치!I:I,레드마인_서비스!I:I),콜트리분석!$AI295),"")</f>
        <v/>
      </c>
      <c r="AM295" s="3" t="str" cm="1">
        <f t="array" ref="AM295">IFERROR(INDEX(IF($AG295&lt;=$AN295,레드마인_배치!J:J,레드마인_서비스!J:J),콜트리분석!$AI295),"")</f>
        <v/>
      </c>
      <c r="AN295" s="3">
        <v>3</v>
      </c>
      <c r="AO295" s="15" t="str">
        <f ca="1">IFERROR(INDEX(레드마인_배치!E:E,MATCH(OFFSET(A295,,AN295),레드마인_배치!G:G,0)),"")</f>
        <v>미대상</v>
      </c>
      <c r="AP295" t="s">
        <v>3330</v>
      </c>
      <c r="AQ295">
        <v>2</v>
      </c>
    </row>
    <row r="296" spans="1:46">
      <c r="A296" s="3" t="s">
        <v>2957</v>
      </c>
      <c r="B296" s="3" t="s">
        <v>491</v>
      </c>
      <c r="C296" s="3" t="s">
        <v>494</v>
      </c>
      <c r="D296" s="3" t="s">
        <v>2995</v>
      </c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>
        <f t="shared" si="4"/>
        <v>3</v>
      </c>
      <c r="AH296" s="3" t="s">
        <v>2995</v>
      </c>
      <c r="AI296" s="3">
        <f>IFERROR(IF($AG296&lt;=$AN296,MATCH($AH296,레드마인_배치!G:G,0),MATCH($AH296,레드마인_서비스!G:G,0)),"")</f>
        <v>127</v>
      </c>
      <c r="AJ296" s="3" t="str" cm="1">
        <f t="array" ref="AJ296">IFERROR(INDEX(IF($AG296&lt;=$AN296,레드마인_배치!E:E,레드마인_서비스!E:E),콜트리분석!$AI296),"")</f>
        <v>미대상</v>
      </c>
      <c r="AK296" s="3" t="str" cm="1">
        <f t="array" ref="AK296">IFERROR(INDEX(IF($AG296&lt;=$AN296,레드마인_배치!H:H,레드마인_서비스!H:H),콜트리분석!$AI296),"")</f>
        <v>ICB0190I</v>
      </c>
      <c r="AL296" s="3" t="str" cm="1">
        <f t="array" ref="AL296">IFERROR(INDEX(IF($AG296&lt;=$AN296,레드마인_배치!I:I,레드마인_서비스!I:I),콜트리분석!$AI296),"")</f>
        <v xml:space="preserve">AMOS FTP File Search -&gt; CALL(FTPCR012)  RI*       </v>
      </c>
      <c r="AM296" s="3" t="str" cm="1">
        <f t="array" ref="AM296">IFERROR(INDEX(IF($AG296&lt;=$AN296,레드마인_배치!J:J,레드마인_서비스!J:J),콜트리분석!$AI296),"")</f>
        <v>배치</v>
      </c>
      <c r="AN296" s="3">
        <v>4</v>
      </c>
      <c r="AO296" s="15" t="str">
        <f ca="1">IFERROR(INDEX(레드마인_배치!E:E,MATCH(OFFSET(A296,,AN296),레드마인_배치!G:G,0)),"")</f>
        <v/>
      </c>
      <c r="AP296" t="s">
        <v>3330</v>
      </c>
      <c r="AQ296">
        <v>3</v>
      </c>
    </row>
    <row r="297" spans="1:46">
      <c r="A297" s="3" t="s">
        <v>2957</v>
      </c>
      <c r="B297" s="3" t="s">
        <v>491</v>
      </c>
      <c r="C297" s="3" t="s">
        <v>494</v>
      </c>
      <c r="D297" s="3" t="s">
        <v>2995</v>
      </c>
      <c r="E297" s="3" t="s">
        <v>3395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>
        <f t="shared" ref="AG297" si="5">COUNTA(B297:AF297)</f>
        <v>4</v>
      </c>
      <c r="AH297" s="3" t="s">
        <v>3057</v>
      </c>
      <c r="AI297" s="3">
        <f>IFERROR(IF($AG297&lt;=$AN297,MATCH($AH297,레드마인_배치!G:G,0),MATCH($AH297,레드마인_서비스!G:G,0)),"")</f>
        <v>40</v>
      </c>
      <c r="AJ297" s="3" t="str" cm="1">
        <f t="array" ref="AJ297">IFERROR(INDEX(IF($AG297&lt;=$AN297,레드마인_배치!E:E,레드마인_서비스!E:E),콜트리분석!$AI297),"")</f>
        <v>확인필요</v>
      </c>
      <c r="AK297" s="3" cm="1">
        <f t="array" ref="AK297">IFERROR(INDEX(IF($AG297&lt;=$AN297,레드마인_배치!H:H,레드마인_서비스!H:H),콜트리분석!$AI297),"")</f>
        <v>0</v>
      </c>
      <c r="AL297" s="3" t="str" cm="1">
        <f t="array" ref="AL297">IFERROR(INDEX(IF($AG297&lt;=$AN297,레드마인_배치!I:I,레드마인_서비스!I:I),콜트리분석!$AI297),"")</f>
        <v xml:space="preserve">FTP File Search -&gt; Head Creation(PFCCMFTH) </v>
      </c>
      <c r="AM297" s="3" t="str" cm="1">
        <f t="array" ref="AM297">IFERROR(INDEX(IF($AG297&lt;=$AN297,레드마인_배치!J:J,레드마인_서비스!J:J),콜트리분석!$AI297),"")</f>
        <v>배치</v>
      </c>
      <c r="AN297" s="3">
        <v>4</v>
      </c>
      <c r="AO297" s="15" t="str">
        <f ca="1">IFERROR(INDEX(레드마인_배치!E:E,MATCH(OFFSET(A297,,AN297),레드마인_배치!G:G,0)),"")</f>
        <v>확인필요</v>
      </c>
      <c r="AP297" t="s">
        <v>3330</v>
      </c>
      <c r="AQ297">
        <v>3</v>
      </c>
    </row>
    <row r="298" spans="1:46">
      <c r="A298" s="3" t="s">
        <v>2957</v>
      </c>
      <c r="B298" s="3" t="s">
        <v>491</v>
      </c>
      <c r="C298" s="3" t="s">
        <v>494</v>
      </c>
      <c r="D298" s="3" t="s">
        <v>2999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>
        <f t="shared" si="4"/>
        <v>3</v>
      </c>
      <c r="AH298" s="3" t="s">
        <v>2999</v>
      </c>
      <c r="AI298" s="3">
        <f>IFERROR(IF($AG298&lt;=$AN298,MATCH($AH298,레드마인_배치!G:G,0),MATCH($AH298,레드마인_서비스!G:G,0)),"")</f>
        <v>87</v>
      </c>
      <c r="AJ298" s="3" t="str" cm="1">
        <f t="array" ref="AJ298">IFERROR(INDEX(IF($AG298&lt;=$AN298,레드마인_배치!E:E,레드마인_서비스!E:E),콜트리분석!$AI298),"")</f>
        <v>미대상</v>
      </c>
      <c r="AK298" s="3" cm="1">
        <f t="array" ref="AK298">IFERROR(INDEX(IF($AG298&lt;=$AN298,레드마인_배치!H:H,레드마인_서비스!H:H),콜트리분석!$AI298),"")</f>
        <v>0</v>
      </c>
      <c r="AL298" s="3" t="str" cm="1">
        <f t="array" ref="AL298">IFERROR(INDEX(IF($AG298&lt;=$AN298,레드마인_배치!I:I,레드마인_서비스!I:I),콜트리분석!$AI298),"")</f>
        <v xml:space="preserve">AMOS FTP File Loading :Daily Batch Run (MAL MMX)  </v>
      </c>
      <c r="AM298" s="3" t="str" cm="1">
        <f t="array" ref="AM298">IFERROR(INDEX(IF($AG298&lt;=$AN298,레드마인_배치!J:J,레드마인_서비스!J:J),콜트리분석!$AI298),"")</f>
        <v>배치</v>
      </c>
      <c r="AN298" s="3">
        <v>5</v>
      </c>
      <c r="AO298" s="15" t="str">
        <f ca="1">IFERROR(INDEX(레드마인_배치!E:E,MATCH(OFFSET(A298,,AN298),레드마인_배치!G:G,0)),"")</f>
        <v/>
      </c>
      <c r="AP298" t="s">
        <v>3330</v>
      </c>
      <c r="AQ298">
        <v>5</v>
      </c>
      <c r="AS298" t="str" cm="1">
        <f t="array" ref="AS298">[1]!add_delimeter(D298:H298,"|")</f>
        <v>|FTPTH032|||||</v>
      </c>
      <c r="AT298" t="str" cm="1">
        <f t="array" ref="AT298">[1]!add_delimeter(AG298:AO298,"|")</f>
        <v>|3|FTPTH032|87|미대상|0|AMOS FTP File Loading :Daily Batch Run (MAL MMX)  |배치|5||</v>
      </c>
    </row>
    <row r="299" spans="1:46">
      <c r="A299" s="3" t="s">
        <v>2957</v>
      </c>
      <c r="B299" s="3" t="s">
        <v>491</v>
      </c>
      <c r="C299" s="3" t="s">
        <v>494</v>
      </c>
      <c r="D299" s="3" t="s">
        <v>2999</v>
      </c>
      <c r="E299" s="3" t="s">
        <v>2970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>
        <f t="shared" si="4"/>
        <v>4</v>
      </c>
      <c r="AH299" s="3" t="s">
        <v>2970</v>
      </c>
      <c r="AI299" s="3" t="str">
        <f>IFERROR(IF($AG299&lt;=$AN299,MATCH($AH299,레드마인_배치!G:G,0),MATCH($AH299,레드마인_서비스!G:G,0)),"")</f>
        <v/>
      </c>
      <c r="AJ299" s="3" t="str" cm="1">
        <f t="array" ref="AJ299">IFERROR(INDEX(IF($AG299&lt;=$AN299,레드마인_배치!E:E,레드마인_서비스!E:E),콜트리분석!$AI299),"")</f>
        <v/>
      </c>
      <c r="AK299" s="3" t="str" cm="1">
        <f t="array" ref="AK299">IFERROR(INDEX(IF($AG299&lt;=$AN299,레드마인_배치!H:H,레드마인_서비스!H:H),콜트리분석!$AI299),"")</f>
        <v/>
      </c>
      <c r="AL299" s="3" t="str" cm="1">
        <f t="array" ref="AL299">IFERROR(INDEX(IF($AG299&lt;=$AN299,레드마인_배치!I:I,레드마인_서비스!I:I),콜트리분석!$AI299),"")</f>
        <v/>
      </c>
      <c r="AM299" s="3" t="str" cm="1">
        <f t="array" ref="AM299">IFERROR(INDEX(IF($AG299&lt;=$AN299,레드마인_배치!J:J,레드마인_서비스!J:J),콜트리분석!$AI299),"")</f>
        <v/>
      </c>
      <c r="AN299" s="3">
        <v>5</v>
      </c>
      <c r="AO299" s="15" t="str">
        <f ca="1">IFERROR(INDEX(레드마인_배치!E:E,MATCH(OFFSET(A299,,AN299),레드마인_배치!G:G,0)),"")</f>
        <v/>
      </c>
      <c r="AP299" t="s">
        <v>3330</v>
      </c>
      <c r="AQ299">
        <v>5</v>
      </c>
      <c r="AS299" t="str" cm="1">
        <f t="array" ref="AS299">[1]!add_delimeter(D299:H299,"|")</f>
        <v>|FTPTH032|FTPTH031||||</v>
      </c>
      <c r="AT299" t="str" cm="1">
        <f t="array" ref="AT299">[1]!add_delimeter(AG299:AO299,"|")</f>
        <v>|4|FTPTH031||||||5||</v>
      </c>
    </row>
    <row r="300" spans="1:46">
      <c r="A300" s="3" t="s">
        <v>2957</v>
      </c>
      <c r="B300" s="3" t="s">
        <v>491</v>
      </c>
      <c r="C300" s="3" t="s">
        <v>494</v>
      </c>
      <c r="D300" s="3" t="s">
        <v>2999</v>
      </c>
      <c r="E300" s="3" t="s">
        <v>2970</v>
      </c>
      <c r="F300" s="3" t="s">
        <v>2844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>
        <f t="shared" si="4"/>
        <v>5</v>
      </c>
      <c r="AH300" s="3" t="s">
        <v>2844</v>
      </c>
      <c r="AI300" s="3">
        <f>IFERROR(IF($AG300&lt;=$AN300,MATCH($AH300,레드마인_배치!G:G,0),MATCH($AH300,레드마인_서비스!G:G,0)),"")</f>
        <v>572</v>
      </c>
      <c r="AJ300" s="3" t="str" cm="1">
        <f t="array" ref="AJ300">IFERROR(INDEX(IF($AG300&lt;=$AN300,레드마인_배치!E:E,레드마인_서비스!E:E),콜트리분석!$AI300),"")</f>
        <v>대상</v>
      </c>
      <c r="AK300" s="3" t="str" cm="1">
        <f t="array" ref="AK300">IFERROR(INDEX(IF($AG300&lt;=$AN300,레드마인_배치!H:H,레드마인_서비스!H:H),콜트리분석!$AI300),"")</f>
        <v>THB0250I</v>
      </c>
      <c r="AL300" s="3" t="str" cm="1">
        <f t="array" ref="AL300">IFERROR(INDEX(IF($AG300&lt;=$AN300,레드마인_배치!I:I,레드마인_서비스!I:I),콜트리분석!$AI300),"")</f>
        <v>MPSA 법인 파트마스터 적재</v>
      </c>
      <c r="AM300" s="3" t="str" cm="1">
        <f t="array" ref="AM300">IFERROR(INDEX(IF($AG300&lt;=$AN300,레드마인_배치!J:J,레드마인_서비스!J:J),콜트리분석!$AI300),"")</f>
        <v>배치</v>
      </c>
      <c r="AN300" s="3">
        <v>5</v>
      </c>
      <c r="AO300" s="15" t="str">
        <f ca="1">IFERROR(INDEX(레드마인_배치!E:E,MATCH(OFFSET(A300,,AN300),레드마인_배치!G:G,0)),"")</f>
        <v>대상</v>
      </c>
      <c r="AP300" t="s">
        <v>3330</v>
      </c>
      <c r="AQ300">
        <v>5</v>
      </c>
      <c r="AS300" t="str" cm="1">
        <f t="array" ref="AS300">[1]!add_delimeter(D300:H300,"|")</f>
        <v>|FTPTH032|FTPTH031|FTPTH100|||</v>
      </c>
      <c r="AT300" t="str" cm="1">
        <f t="array" ref="AT300">[1]!add_delimeter(AG300:AO300,"|")</f>
        <v>|5|FTPTH100|572|대상|THB0250I|MPSA 법인 파트마스터 적재|배치|5|대상|</v>
      </c>
    </row>
    <row r="301" spans="1:46">
      <c r="A301" s="3" t="s">
        <v>2957</v>
      </c>
      <c r="B301" s="3" t="s">
        <v>491</v>
      </c>
      <c r="C301" s="3" t="s">
        <v>494</v>
      </c>
      <c r="D301" s="3" t="s">
        <v>2999</v>
      </c>
      <c r="E301" s="3" t="s">
        <v>2970</v>
      </c>
      <c r="F301" s="3" t="s">
        <v>2872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>
        <f t="shared" si="4"/>
        <v>5</v>
      </c>
      <c r="AH301" s="3" t="s">
        <v>2872</v>
      </c>
      <c r="AI301" s="3">
        <f>IFERROR(IF($AG301&lt;=$AN301,MATCH($AH301,레드마인_배치!G:G,0),MATCH($AH301,레드마인_서비스!G:G,0)),"")</f>
        <v>584</v>
      </c>
      <c r="AJ301" s="3" t="str" cm="1">
        <f t="array" ref="AJ301">IFERROR(INDEX(IF($AG301&lt;=$AN301,레드마인_배치!E:E,레드마인_서비스!E:E),콜트리분석!$AI301),"")</f>
        <v>대상</v>
      </c>
      <c r="AK301" s="3" t="str" cm="1">
        <f t="array" ref="AK301">IFERROR(INDEX(IF($AG301&lt;=$AN301,레드마인_배치!H:H,레드마인_서비스!H:H),콜트리분석!$AI301),"")</f>
        <v>THB0370I</v>
      </c>
      <c r="AL301" s="3" t="str" cm="1">
        <f t="array" ref="AL301">IFERROR(INDEX(IF($AG301&lt;=$AN301,레드마인_배치!I:I,레드마인_서비스!I:I),콜트리분석!$AI301),"")</f>
        <v>VENDOR 정보 적재 (HQ -&gt; 해외 법인)</v>
      </c>
      <c r="AM301" s="3" t="str" cm="1">
        <f t="array" ref="AM301">IFERROR(INDEX(IF($AG301&lt;=$AN301,레드마인_배치!J:J,레드마인_서비스!J:J),콜트리분석!$AI301),"")</f>
        <v>배치</v>
      </c>
      <c r="AN301" s="3">
        <v>5</v>
      </c>
      <c r="AO301" s="15" t="str">
        <f ca="1">IFERROR(INDEX(레드마인_배치!E:E,MATCH(OFFSET(A301,,AN301),레드마인_배치!G:G,0)),"")</f>
        <v>대상</v>
      </c>
      <c r="AP301" t="s">
        <v>3330</v>
      </c>
      <c r="AQ301">
        <v>5</v>
      </c>
      <c r="AS301" t="str" cm="1">
        <f t="array" ref="AS301">[1]!add_delimeter(D301:H301,"|")</f>
        <v>|FTPTH032|FTPTH031|FTPTH110|||</v>
      </c>
      <c r="AT301" t="str" cm="1">
        <f t="array" ref="AT301">[1]!add_delimeter(AG301:AO301,"|")</f>
        <v>|5|FTPTH110|584|대상|THB0370I|VENDOR 정보 적재 (HQ -&gt; 해외 법인)|배치|5|대상|</v>
      </c>
    </row>
    <row r="302" spans="1:46">
      <c r="A302" s="3" t="s">
        <v>2957</v>
      </c>
      <c r="B302" s="3" t="s">
        <v>491</v>
      </c>
      <c r="C302" s="3" t="s">
        <v>494</v>
      </c>
      <c r="D302" s="3" t="s">
        <v>2999</v>
      </c>
      <c r="E302" s="3" t="s">
        <v>2970</v>
      </c>
      <c r="F302" s="3" t="s">
        <v>2872</v>
      </c>
      <c r="G302" s="3" t="s">
        <v>947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>
        <f t="shared" si="4"/>
        <v>6</v>
      </c>
      <c r="AH302" s="3" t="s">
        <v>947</v>
      </c>
      <c r="AI302" s="3">
        <f>IFERROR(IF($AG302&lt;=$AN302,MATCH($AH302,레드마인_배치!G:G,0),MATCH($AH302,레드마인_서비스!G:G,0)),"")</f>
        <v>380</v>
      </c>
      <c r="AJ302" s="3" t="str" cm="1">
        <f t="array" ref="AJ302">IFERROR(INDEX(IF($AG302&lt;=$AN302,레드마인_배치!E:E,레드마인_서비스!E:E),콜트리분석!$AI302),"")</f>
        <v>대상</v>
      </c>
      <c r="AK302" s="3" t="str" cm="1">
        <f t="array" ref="AK302">IFERROR(INDEX(IF($AG302&lt;=$AN302,레드마인_배치!H:H,레드마인_서비스!H:H),콜트리분석!$AI302),"")</f>
        <v>THO0010U</v>
      </c>
      <c r="AL302" s="3" t="str" cm="1">
        <f t="array" ref="AL302">IFERROR(INDEX(IF($AG302&lt;=$AN302,레드마인_배치!I:I,레드마인_서비스!I:I),콜트리분석!$AI302),"")</f>
        <v>Part  Master Interface (Common-&gt;PDC)</v>
      </c>
      <c r="AM302" s="3" t="str" cm="1">
        <f t="array" ref="AM302">IFERROR(INDEX(IF($AG302&lt;=$AN302,레드마인_배치!J:J,레드마인_서비스!J:J),콜트리분석!$AI302),"")</f>
        <v>서비스</v>
      </c>
      <c r="AN302" s="3">
        <v>5</v>
      </c>
      <c r="AO302" s="15" t="str">
        <f ca="1">IFERROR(INDEX(레드마인_배치!E:E,MATCH(OFFSET(A302,,AN302),레드마인_배치!G:G,0)),"")</f>
        <v>대상</v>
      </c>
      <c r="AP302" t="s">
        <v>3330</v>
      </c>
      <c r="AQ302">
        <v>5</v>
      </c>
      <c r="AS302" t="str" cm="1">
        <f t="array" ref="AS302">[1]!add_delimeter(D302:H302,"|")</f>
        <v>|FTPTH032|FTPTH031|FTPTH110|CBCTHB021A||</v>
      </c>
      <c r="AT302" t="str" cm="1">
        <f t="array" ref="AT302">[1]!add_delimeter(AG302:AO302,"|")</f>
        <v>|6|CBCTHB021A|380|대상|THO0010U|Part  Master Interface (Common-&gt;PDC)|서비스|5|대상|</v>
      </c>
    </row>
    <row r="303" spans="1:46">
      <c r="A303" s="3" t="s">
        <v>2957</v>
      </c>
      <c r="B303" s="3" t="s">
        <v>491</v>
      </c>
      <c r="C303" s="3" t="s">
        <v>494</v>
      </c>
      <c r="D303" s="3" t="s">
        <v>2999</v>
      </c>
      <c r="E303" s="3" t="s">
        <v>2970</v>
      </c>
      <c r="F303" s="3" t="s">
        <v>2872</v>
      </c>
      <c r="G303" s="3" t="s">
        <v>947</v>
      </c>
      <c r="H303" s="3" t="s">
        <v>948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>
        <f t="shared" si="4"/>
        <v>7</v>
      </c>
      <c r="AH303" s="3" t="s">
        <v>948</v>
      </c>
      <c r="AI303" s="3">
        <f>IFERROR(IF($AG303&lt;=$AN303,MATCH($AH303,레드마인_배치!G:G,0),MATCH($AH303,레드마인_서비스!G:G,0)),"")</f>
        <v>381</v>
      </c>
      <c r="AJ303" s="3" t="str" cm="1">
        <f t="array" ref="AJ303">IFERROR(INDEX(IF($AG303&lt;=$AN303,레드마인_배치!E:E,레드마인_서비스!E:E),콜트리분석!$AI303),"")</f>
        <v>대상</v>
      </c>
      <c r="AK303" s="3" t="str" cm="1">
        <f t="array" ref="AK303">IFERROR(INDEX(IF($AG303&lt;=$AN303,레드마인_배치!H:H,레드마인_서비스!H:H),콜트리분석!$AI303),"")</f>
        <v>THO0020U</v>
      </c>
      <c r="AL303" s="3" t="str" cm="1">
        <f t="array" ref="AL303">IFERROR(INDEX(IF($AG303&lt;=$AN303,레드마인_배치!I:I,레드마인_서비스!I:I),콜트리분석!$AI303),"")</f>
        <v>PART Master Interface (PDC-&gt;DIST)</v>
      </c>
      <c r="AM303" s="3" t="str" cm="1">
        <f t="array" ref="AM303">IFERROR(INDEX(IF($AG303&lt;=$AN303,레드마인_배치!J:J,레드마인_서비스!J:J),콜트리분석!$AI303),"")</f>
        <v>서비스</v>
      </c>
      <c r="AN303" s="3">
        <v>5</v>
      </c>
      <c r="AO303" s="15" t="str">
        <f ca="1">IFERROR(INDEX(레드마인_배치!E:E,MATCH(OFFSET(A303,,AN303),레드마인_배치!G:G,0)),"")</f>
        <v>대상</v>
      </c>
      <c r="AP303" t="s">
        <v>3330</v>
      </c>
      <c r="AQ303">
        <v>5</v>
      </c>
      <c r="AS303" t="str" cm="1">
        <f t="array" ref="AS303">[1]!add_delimeter(D303:H303,"|")</f>
        <v>|FTPTH032|FTPTH031|FTPTH110|CBCTHB021A|CBCTHB022A|</v>
      </c>
      <c r="AT303" t="str" cm="1">
        <f t="array" ref="AT303">[1]!add_delimeter(AG303:AO303,"|")</f>
        <v>|7|CBCTHB022A|381|대상|THO0020U|PART Master Interface (PDC-&gt;DIST)|서비스|5|대상|</v>
      </c>
    </row>
    <row r="304" spans="1:46">
      <c r="A304" s="3" t="s">
        <v>2957</v>
      </c>
      <c r="B304" s="3" t="s">
        <v>491</v>
      </c>
      <c r="C304" s="3" t="s">
        <v>494</v>
      </c>
      <c r="D304" s="3" t="s">
        <v>2999</v>
      </c>
      <c r="E304" s="3" t="s">
        <v>2970</v>
      </c>
      <c r="F304" s="3" t="s">
        <v>2872</v>
      </c>
      <c r="G304" s="3" t="s">
        <v>947</v>
      </c>
      <c r="H304" s="3" t="s">
        <v>949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>
        <f t="shared" si="4"/>
        <v>7</v>
      </c>
      <c r="AH304" s="3" t="s">
        <v>949</v>
      </c>
      <c r="AI304" s="3" t="str">
        <f>IFERROR(IF($AG304&lt;=$AN304,MATCH($AH304,레드마인_배치!G:G,0),MATCH($AH304,레드마인_서비스!G:G,0)),"")</f>
        <v/>
      </c>
      <c r="AJ304" s="3" t="str" cm="1">
        <f t="array" ref="AJ304">IFERROR(INDEX(IF($AG304&lt;=$AN304,레드마인_배치!E:E,레드마인_서비스!E:E),콜트리분석!$AI304),"")</f>
        <v/>
      </c>
      <c r="AK304" s="3" t="str" cm="1">
        <f t="array" ref="AK304">IFERROR(INDEX(IF($AG304&lt;=$AN304,레드마인_배치!H:H,레드마인_서비스!H:H),콜트리분석!$AI304),"")</f>
        <v/>
      </c>
      <c r="AL304" s="3" t="str" cm="1">
        <f t="array" ref="AL304">IFERROR(INDEX(IF($AG304&lt;=$AN304,레드마인_배치!I:I,레드마인_서비스!I:I),콜트리분석!$AI304),"")</f>
        <v/>
      </c>
      <c r="AM304" s="3" t="str" cm="1">
        <f t="array" ref="AM304">IFERROR(INDEX(IF($AG304&lt;=$AN304,레드마인_배치!J:J,레드마인_서비스!J:J),콜트리분석!$AI304),"")</f>
        <v/>
      </c>
      <c r="AN304" s="3">
        <v>5</v>
      </c>
      <c r="AO304" s="15" t="str">
        <f ca="1">IFERROR(INDEX(레드마인_배치!E:E,MATCH(OFFSET(A304,,AN304),레드마인_배치!G:G,0)),"")</f>
        <v>대상</v>
      </c>
      <c r="AP304" t="s">
        <v>3330</v>
      </c>
      <c r="AQ304">
        <v>5</v>
      </c>
      <c r="AS304" t="str" cm="1">
        <f t="array" ref="AS304">[1]!add_delimeter(D304:H304,"|")</f>
        <v>|FTPTH032|FTPTH031|FTPTH110|CBCTHB021A|CLCICB073A|</v>
      </c>
      <c r="AT304" t="str" cm="1">
        <f t="array" ref="AT304">[1]!add_delimeter(AG304:AO304,"|")</f>
        <v>|7|CLCICB073A||||||5|대상|</v>
      </c>
    </row>
    <row r="305" spans="1:46" hidden="1">
      <c r="A305" s="3" t="s">
        <v>2957</v>
      </c>
      <c r="B305" s="3" t="s">
        <v>491</v>
      </c>
      <c r="C305" s="3" t="s">
        <v>494</v>
      </c>
      <c r="D305" s="3" t="s">
        <v>2999</v>
      </c>
      <c r="E305" s="3" t="s">
        <v>2970</v>
      </c>
      <c r="F305" s="3" t="s">
        <v>2872</v>
      </c>
      <c r="G305" s="3" t="s">
        <v>947</v>
      </c>
      <c r="H305" s="3" t="s">
        <v>949</v>
      </c>
      <c r="I305" s="3" t="s">
        <v>509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>
        <f t="shared" si="4"/>
        <v>8</v>
      </c>
      <c r="AH305" s="3" t="s">
        <v>509</v>
      </c>
      <c r="AI305" s="3">
        <f>IFERROR(IF($AG305&lt;=$AN305,MATCH($AH305,레드마인_배치!G:G,0),MATCH($AH305,레드마인_서비스!G:G,0)),"")</f>
        <v>77</v>
      </c>
      <c r="AJ305" s="3" t="str" cm="1">
        <f t="array" ref="AJ305">IFERROR(INDEX(IF($AG305&lt;=$AN305,레드마인_배치!E:E,레드마인_서비스!E:E),콜트리분석!$AI305),"")</f>
        <v>대상</v>
      </c>
      <c r="AK305" s="3" t="str" cm="1">
        <f t="array" ref="AK305">IFERROR(INDEX(IF($AG305&lt;=$AN305,레드마인_배치!H:H,레드마인_서비스!H:H),콜트리분석!$AI305),"")</f>
        <v>ICO0290U</v>
      </c>
      <c r="AL305" s="3" t="str" cm="1">
        <f t="array" ref="AL305">IFERROR(INDEX(IF($AG305&lt;=$AN305,레드마인_배치!I:I,레드마인_서비스!I:I),콜트리분석!$AI305),"")</f>
        <v>INV Information Master Creation(IMI)</v>
      </c>
      <c r="AM305" s="3" t="str" cm="1">
        <f t="array" ref="AM305">IFERROR(INDEX(IF($AG305&lt;=$AN305,레드마인_배치!J:J,레드마인_서비스!J:J),콜트리분석!$AI305),"")</f>
        <v>서비스</v>
      </c>
      <c r="AN305" s="3">
        <v>5</v>
      </c>
      <c r="AO305" s="15" t="str">
        <f ca="1">IFERROR(INDEX(레드마인_배치!E:E,MATCH(OFFSET(A305,,AN305),레드마인_배치!G:G,0)),"")</f>
        <v>대상</v>
      </c>
      <c r="AP305" t="s">
        <v>3330</v>
      </c>
      <c r="AQ305">
        <v>5</v>
      </c>
    </row>
    <row r="306" spans="1:46">
      <c r="A306" s="3" t="s">
        <v>2957</v>
      </c>
      <c r="B306" s="3" t="s">
        <v>491</v>
      </c>
      <c r="C306" s="3" t="s">
        <v>494</v>
      </c>
      <c r="D306" s="3" t="s">
        <v>2999</v>
      </c>
      <c r="E306" s="3" t="s">
        <v>2970</v>
      </c>
      <c r="F306" s="3" t="s">
        <v>2847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>
        <f t="shared" si="4"/>
        <v>5</v>
      </c>
      <c r="AH306" s="3" t="s">
        <v>2847</v>
      </c>
      <c r="AI306" s="3">
        <f>IFERROR(IF($AG306&lt;=$AN306,MATCH($AH306,레드마인_배치!G:G,0),MATCH($AH306,레드마인_서비스!G:G,0)),"")</f>
        <v>574</v>
      </c>
      <c r="AJ306" s="3" t="str" cm="1">
        <f t="array" ref="AJ306">IFERROR(INDEX(IF($AG306&lt;=$AN306,레드마인_배치!E:E,레드마인_서비스!E:E),콜트리분석!$AI306),"")</f>
        <v>미대상</v>
      </c>
      <c r="AK306" s="3" t="str" cm="1">
        <f t="array" ref="AK306">IFERROR(INDEX(IF($AG306&lt;=$AN306,레드마인_배치!H:H,레드마인_서비스!H:H),콜트리분석!$AI306),"")</f>
        <v>THB0260I</v>
      </c>
      <c r="AL306" s="3" t="str" cm="1">
        <f t="array" ref="AL306">IFERROR(INDEX(IF($AG306&lt;=$AN306,레드마인_배치!I:I,레드마인_서비스!I:I),콜트리분석!$AI306),"")</f>
        <v>ECU-DONOR 매칭정보 적재</v>
      </c>
      <c r="AM306" s="3" t="str" cm="1">
        <f t="array" ref="AM306">IFERROR(INDEX(IF($AG306&lt;=$AN306,레드마인_배치!J:J,레드마인_서비스!J:J),콜트리분석!$AI306),"")</f>
        <v>배치</v>
      </c>
      <c r="AN306" s="3">
        <v>5</v>
      </c>
      <c r="AO306" s="15" t="str">
        <f ca="1">IFERROR(INDEX(레드마인_배치!E:E,MATCH(OFFSET(A306,,AN306),레드마인_배치!G:G,0)),"")</f>
        <v>미대상</v>
      </c>
      <c r="AP306" t="s">
        <v>3330</v>
      </c>
      <c r="AQ306">
        <v>5</v>
      </c>
      <c r="AS306" t="str" cm="1">
        <f t="array" ref="AS306">[1]!add_delimeter(D306:H306,"|")</f>
        <v>|FTPTH032|FTPTH031|FTPTH116|||</v>
      </c>
      <c r="AT306" t="str" cm="1">
        <f t="array" ref="AT306">[1]!add_delimeter(AG306:AO306,"|")</f>
        <v>|5|FTPTH116|574|미대상|THB0260I|ECU-DONOR 매칭정보 적재|배치|5|미대상|</v>
      </c>
    </row>
    <row r="307" spans="1:46">
      <c r="A307" s="3" t="s">
        <v>2957</v>
      </c>
      <c r="B307" s="3" t="s">
        <v>491</v>
      </c>
      <c r="C307" s="3" t="s">
        <v>494</v>
      </c>
      <c r="D307" s="3" t="s">
        <v>2999</v>
      </c>
      <c r="E307" s="3" t="s">
        <v>2970</v>
      </c>
      <c r="F307" s="3" t="s">
        <v>2836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>
        <f t="shared" si="4"/>
        <v>5</v>
      </c>
      <c r="AH307" s="3" t="s">
        <v>2836</v>
      </c>
      <c r="AI307" s="3">
        <f>IFERROR(IF($AG307&lt;=$AN307,MATCH($AH307,레드마인_배치!G:G,0),MATCH($AH307,레드마인_서비스!G:G,0)),"")</f>
        <v>569</v>
      </c>
      <c r="AJ307" s="3" t="str" cm="1">
        <f t="array" ref="AJ307">IFERROR(INDEX(IF($AG307&lt;=$AN307,레드마인_배치!E:E,레드마인_서비스!E:E),콜트리분석!$AI307),"")</f>
        <v>미대상</v>
      </c>
      <c r="AK307" s="3" t="str" cm="1">
        <f t="array" ref="AK307">IFERROR(INDEX(IF($AG307&lt;=$AN307,레드마인_배치!H:H,레드마인_서비스!H:H),콜트리분석!$AI307),"")</f>
        <v>THB0230I</v>
      </c>
      <c r="AL307" s="3" t="str" cm="1">
        <f t="array" ref="AL307">IFERROR(INDEX(IF($AG307&lt;=$AN307,레드마인_배치!I:I,레드마인_서비스!I:I),콜트리분석!$AI307),"")</f>
        <v>[미대상] UIO Information Master I/F</v>
      </c>
      <c r="AM307" s="3" t="str" cm="1">
        <f t="array" ref="AM307">IFERROR(INDEX(IF($AG307&lt;=$AN307,레드마인_배치!J:J,레드마인_서비스!J:J),콜트리분석!$AI307),"")</f>
        <v>배치</v>
      </c>
      <c r="AN307" s="3">
        <v>5</v>
      </c>
      <c r="AO307" s="15" t="str">
        <f ca="1">IFERROR(INDEX(레드마인_배치!E:E,MATCH(OFFSET(A307,,AN307),레드마인_배치!G:G,0)),"")</f>
        <v>미대상</v>
      </c>
      <c r="AP307" t="s">
        <v>3330</v>
      </c>
      <c r="AQ307">
        <v>5</v>
      </c>
      <c r="AS307" t="str" cm="1">
        <f t="array" ref="AS307">[1]!add_delimeter(D307:H307,"|")</f>
        <v>|FTPTH032|FTPTH031|FTPTH118|||</v>
      </c>
      <c r="AT307" t="str" cm="1">
        <f t="array" ref="AT307">[1]!add_delimeter(AG307:AO307,"|")</f>
        <v>|5|FTPTH118|569|미대상|THB0230I|[미대상] UIO Information Master I/F|배치|5|미대상|</v>
      </c>
    </row>
    <row r="308" spans="1:46">
      <c r="A308" s="3" t="s">
        <v>2957</v>
      </c>
      <c r="B308" s="3" t="s">
        <v>491</v>
      </c>
      <c r="C308" s="3" t="s">
        <v>494</v>
      </c>
      <c r="D308" s="3" t="s">
        <v>2999</v>
      </c>
      <c r="E308" s="3" t="s">
        <v>2970</v>
      </c>
      <c r="F308" s="3" t="s">
        <v>2849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>
        <f t="shared" si="4"/>
        <v>5</v>
      </c>
      <c r="AH308" s="3" t="s">
        <v>2849</v>
      </c>
      <c r="AI308" s="3">
        <f>IFERROR(IF($AG308&lt;=$AN308,MATCH($AH308,레드마인_배치!G:G,0),MATCH($AH308,레드마인_서비스!G:G,0)),"")</f>
        <v>575</v>
      </c>
      <c r="AJ308" s="3" t="str" cm="1">
        <f t="array" ref="AJ308">IFERROR(INDEX(IF($AG308&lt;=$AN308,레드마인_배치!E:E,레드마인_서비스!E:E),콜트리분석!$AI308),"")</f>
        <v>대상</v>
      </c>
      <c r="AK308" s="3" t="str" cm="1">
        <f t="array" ref="AK308">IFERROR(INDEX(IF($AG308&lt;=$AN308,레드마인_배치!H:H,레드마인_서비스!H:H),콜트리분석!$AI308),"")</f>
        <v>THB0270I</v>
      </c>
      <c r="AL308" s="3" t="str" cm="1">
        <f t="array" ref="AL308">IFERROR(INDEX(IF($AG308&lt;=$AN308,레드마인_배치!I:I,레드마인_서비스!I:I),콜트리분석!$AI308),"")</f>
        <v>MPSA 법인 AO마스터 적재</v>
      </c>
      <c r="AM308" s="3" t="str" cm="1">
        <f t="array" ref="AM308">IFERROR(INDEX(IF($AG308&lt;=$AN308,레드마인_배치!J:J,레드마인_서비스!J:J),콜트리분석!$AI308),"")</f>
        <v>배치</v>
      </c>
      <c r="AN308" s="3">
        <v>5</v>
      </c>
      <c r="AO308" s="15" t="str">
        <f ca="1">IFERROR(INDEX(레드마인_배치!E:E,MATCH(OFFSET(A308,,AN308),레드마인_배치!G:G,0)),"")</f>
        <v>대상</v>
      </c>
      <c r="AP308" t="s">
        <v>3330</v>
      </c>
      <c r="AQ308">
        <v>5</v>
      </c>
      <c r="AS308" t="str" cm="1">
        <f t="array" ref="AS308">[1]!add_delimeter(D308:H308,"|")</f>
        <v>|FTPTH032|FTPTH031|FTPTH120|||</v>
      </c>
      <c r="AT308" t="str" cm="1">
        <f t="array" ref="AT308">[1]!add_delimeter(AG308:AO308,"|")</f>
        <v>|5|FTPTH120|575|대상|THB0270I|MPSA 법인 AO마스터 적재|배치|5|대상|</v>
      </c>
    </row>
    <row r="309" spans="1:46">
      <c r="A309" s="3" t="s">
        <v>2957</v>
      </c>
      <c r="B309" s="3" t="s">
        <v>491</v>
      </c>
      <c r="C309" s="3" t="s">
        <v>494</v>
      </c>
      <c r="D309" s="3" t="s">
        <v>2999</v>
      </c>
      <c r="E309" s="3" t="s">
        <v>2970</v>
      </c>
      <c r="F309" s="3" t="s">
        <v>2852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>
        <f t="shared" si="4"/>
        <v>5</v>
      </c>
      <c r="AH309" s="3" t="s">
        <v>2852</v>
      </c>
      <c r="AI309" s="3">
        <f>IFERROR(IF($AG309&lt;=$AN309,MATCH($AH309,레드마인_배치!G:G,0),MATCH($AH309,레드마인_서비스!G:G,0)),"")</f>
        <v>576</v>
      </c>
      <c r="AJ309" s="3" t="str" cm="1">
        <f t="array" ref="AJ309">IFERROR(INDEX(IF($AG309&lt;=$AN309,레드마인_배치!E:E,레드마인_서비스!E:E),콜트리분석!$AI309),"")</f>
        <v>대상</v>
      </c>
      <c r="AK309" s="3" t="str" cm="1">
        <f t="array" ref="AK309">IFERROR(INDEX(IF($AG309&lt;=$AN309,레드마인_배치!H:H,레드마인_서비스!H:H),콜트리분석!$AI309),"")</f>
        <v>THB0280I</v>
      </c>
      <c r="AL309" s="3" t="str" cm="1">
        <f t="array" ref="AL309">IFERROR(INDEX(IF($AG309&lt;=$AN309,레드마인_배치!I:I,레드마인_서비스!I:I),콜트리분석!$AI309),"")</f>
        <v>MO 마스터 적재</v>
      </c>
      <c r="AM309" s="3" t="str" cm="1">
        <f t="array" ref="AM309">IFERROR(INDEX(IF($AG309&lt;=$AN309,레드마인_배치!J:J,레드마인_서비스!J:J),콜트리분석!$AI309),"")</f>
        <v>배치</v>
      </c>
      <c r="AN309" s="3">
        <v>5</v>
      </c>
      <c r="AO309" s="15" t="str">
        <f ca="1">IFERROR(INDEX(레드마인_배치!E:E,MATCH(OFFSET(A309,,AN309),레드마인_배치!G:G,0)),"")</f>
        <v>대상</v>
      </c>
      <c r="AP309" t="s">
        <v>3330</v>
      </c>
      <c r="AQ309">
        <v>5</v>
      </c>
      <c r="AS309" t="str" cm="1">
        <f t="array" ref="AS309">[1]!add_delimeter(D309:H309,"|")</f>
        <v>|FTPTH032|FTPTH031|FTPTH130|||</v>
      </c>
      <c r="AT309" t="str" cm="1">
        <f t="array" ref="AT309">[1]!add_delimeter(AG309:AO309,"|")</f>
        <v>|5|FTPTH130|576|대상|THB0280I|MO 마스터 적재|배치|5|대상|</v>
      </c>
    </row>
    <row r="310" spans="1:46">
      <c r="A310" s="3" t="s">
        <v>2957</v>
      </c>
      <c r="B310" s="3" t="s">
        <v>491</v>
      </c>
      <c r="C310" s="3" t="s">
        <v>494</v>
      </c>
      <c r="D310" s="3" t="s">
        <v>2999</v>
      </c>
      <c r="E310" s="3" t="s">
        <v>2970</v>
      </c>
      <c r="F310" s="3" t="s">
        <v>2854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>
        <f t="shared" si="4"/>
        <v>5</v>
      </c>
      <c r="AH310" s="3" t="s">
        <v>2854</v>
      </c>
      <c r="AI310" s="3">
        <f>IFERROR(IF($AG310&lt;=$AN310,MATCH($AH310,레드마인_배치!G:G,0),MATCH($AH310,레드마인_서비스!G:G,0)),"")</f>
        <v>577</v>
      </c>
      <c r="AJ310" s="3" t="str" cm="1">
        <f t="array" ref="AJ310">IFERROR(INDEX(IF($AG310&lt;=$AN310,레드마인_배치!E:E,레드마인_서비스!E:E),콜트리분석!$AI310),"")</f>
        <v>대상</v>
      </c>
      <c r="AK310" s="3" t="str" cm="1">
        <f t="array" ref="AK310">IFERROR(INDEX(IF($AG310&lt;=$AN310,레드마인_배치!H:H,레드마인_서비스!H:H),콜트리분석!$AI310),"")</f>
        <v>THB0290I</v>
      </c>
      <c r="AL310" s="3" t="str" cm="1">
        <f t="array" ref="AL310">IFERROR(INDEX(IF($AG310&lt;=$AN310,레드마인_배치!I:I,레드마인_서비스!I:I),콜트리분석!$AI310),"")</f>
        <v>MPSA 법인 지역마스터 적재</v>
      </c>
      <c r="AM310" s="3" t="str" cm="1">
        <f t="array" ref="AM310">IFERROR(INDEX(IF($AG310&lt;=$AN310,레드마인_배치!J:J,레드마인_서비스!J:J),콜트리분석!$AI310),"")</f>
        <v>배치</v>
      </c>
      <c r="AN310" s="3">
        <v>5</v>
      </c>
      <c r="AO310" s="15" t="str">
        <f ca="1">IFERROR(INDEX(레드마인_배치!E:E,MATCH(OFFSET(A310,,AN310),레드마인_배치!G:G,0)),"")</f>
        <v>대상</v>
      </c>
      <c r="AP310" t="s">
        <v>3330</v>
      </c>
      <c r="AQ310">
        <v>5</v>
      </c>
      <c r="AS310" t="str" cm="1">
        <f t="array" ref="AS310">[1]!add_delimeter(D310:H310,"|")</f>
        <v>|FTPTH032|FTPTH031|FTPTH140|||</v>
      </c>
      <c r="AT310" t="str" cm="1">
        <f t="array" ref="AT310">[1]!add_delimeter(AG310:AO310,"|")</f>
        <v>|5|FTPTH140|577|대상|THB0290I|MPSA 법인 지역마스터 적재|배치|5|대상|</v>
      </c>
    </row>
    <row r="311" spans="1:46">
      <c r="A311" s="3" t="s">
        <v>2957</v>
      </c>
      <c r="B311" s="3" t="s">
        <v>491</v>
      </c>
      <c r="C311" s="3" t="s">
        <v>494</v>
      </c>
      <c r="D311" s="3" t="s">
        <v>2999</v>
      </c>
      <c r="E311" s="3" t="s">
        <v>2970</v>
      </c>
      <c r="F311" s="3" t="s">
        <v>2857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>
        <f t="shared" si="4"/>
        <v>5</v>
      </c>
      <c r="AH311" s="3" t="s">
        <v>2857</v>
      </c>
      <c r="AI311" s="3">
        <f>IFERROR(IF($AG311&lt;=$AN311,MATCH($AH311,레드마인_배치!G:G,0),MATCH($AH311,레드마인_서비스!G:G,0)),"")</f>
        <v>578</v>
      </c>
      <c r="AJ311" s="3" t="str" cm="1">
        <f t="array" ref="AJ311">IFERROR(INDEX(IF($AG311&lt;=$AN311,레드마인_배치!E:E,레드마인_서비스!E:E),콜트리분석!$AI311),"")</f>
        <v>미대상</v>
      </c>
      <c r="AK311" s="3" t="str" cm="1">
        <f t="array" ref="AK311">IFERROR(INDEX(IF($AG311&lt;=$AN311,레드마인_배치!H:H,레드마인_서비스!H:H),콜트리분석!$AI311),"")</f>
        <v>THB0300I</v>
      </c>
      <c r="AL311" s="3" t="str" cm="1">
        <f t="array" ref="AL311">IFERROR(INDEX(IF($AG311&lt;=$AN311,레드마인_배치!I:I,레드마인_서비스!I:I),콜트리분석!$AI311),"")</f>
        <v>MPSA 법인 카탈로그마스터 적재</v>
      </c>
      <c r="AM311" s="3" t="str" cm="1">
        <f t="array" ref="AM311">IFERROR(INDEX(IF($AG311&lt;=$AN311,레드마인_배치!J:J,레드마인_서비스!J:J),콜트리분석!$AI311),"")</f>
        <v>배치</v>
      </c>
      <c r="AN311" s="3">
        <v>5</v>
      </c>
      <c r="AO311" s="15" t="str">
        <f ca="1">IFERROR(INDEX(레드마인_배치!E:E,MATCH(OFFSET(A311,,AN311),레드마인_배치!G:G,0)),"")</f>
        <v>미대상</v>
      </c>
      <c r="AP311" t="s">
        <v>3330</v>
      </c>
      <c r="AQ311">
        <v>5</v>
      </c>
      <c r="AS311" t="str" cm="1">
        <f t="array" ref="AS311">[1]!add_delimeter(D311:H311,"|")</f>
        <v>|FTPTH032|FTPTH031|FTPTH150|||</v>
      </c>
      <c r="AT311" t="str" cm="1">
        <f t="array" ref="AT311">[1]!add_delimeter(AG311:AO311,"|")</f>
        <v>|5|FTPTH150|578|미대상|THB0300I|MPSA 법인 카탈로그마스터 적재|배치|5|미대상|</v>
      </c>
    </row>
    <row r="312" spans="1:46">
      <c r="A312" s="3" t="s">
        <v>2957</v>
      </c>
      <c r="B312" s="3" t="s">
        <v>491</v>
      </c>
      <c r="C312" s="3" t="s">
        <v>494</v>
      </c>
      <c r="D312" s="3" t="s">
        <v>2999</v>
      </c>
      <c r="E312" s="3" t="s">
        <v>2970</v>
      </c>
      <c r="F312" s="3" t="s">
        <v>2860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>
        <f t="shared" si="4"/>
        <v>5</v>
      </c>
      <c r="AH312" s="3" t="s">
        <v>2860</v>
      </c>
      <c r="AI312" s="3">
        <f>IFERROR(IF($AG312&lt;=$AN312,MATCH($AH312,레드마인_배치!G:G,0),MATCH($AH312,레드마인_서비스!G:G,0)),"")</f>
        <v>579</v>
      </c>
      <c r="AJ312" s="3" t="str" cm="1">
        <f t="array" ref="AJ312">IFERROR(INDEX(IF($AG312&lt;=$AN312,레드마인_배치!E:E,레드마인_서비스!E:E),콜트리분석!$AI312),"")</f>
        <v>대상</v>
      </c>
      <c r="AK312" s="3" t="str" cm="1">
        <f t="array" ref="AK312">IFERROR(INDEX(IF($AG312&lt;=$AN312,레드마인_배치!H:H,레드마인_서비스!H:H),콜트리분석!$AI312),"")</f>
        <v>THB0310I</v>
      </c>
      <c r="AL312" s="3" t="str" cm="1">
        <f t="array" ref="AL312">IFERROR(INDEX(IF($AG312&lt;=$AN312,레드마인_배치!I:I,레드마인_서비스!I:I),콜트리분석!$AI312),"")</f>
        <v>신차 UCC 옵션정보 적재</v>
      </c>
      <c r="AM312" s="3" t="str" cm="1">
        <f t="array" ref="AM312">IFERROR(INDEX(IF($AG312&lt;=$AN312,레드마인_배치!J:J,레드마인_서비스!J:J),콜트리분석!$AI312),"")</f>
        <v>배치</v>
      </c>
      <c r="AN312" s="3">
        <v>5</v>
      </c>
      <c r="AO312" s="15" t="str">
        <f ca="1">IFERROR(INDEX(레드마인_배치!E:E,MATCH(OFFSET(A312,,AN312),레드마인_배치!G:G,0)),"")</f>
        <v>대상</v>
      </c>
      <c r="AP312" t="s">
        <v>3330</v>
      </c>
      <c r="AQ312">
        <v>5</v>
      </c>
      <c r="AS312" t="str" cm="1">
        <f t="array" ref="AS312">[1]!add_delimeter(D312:H312,"|")</f>
        <v>|FTPTH032|FTPTH031|FTPTH156|||</v>
      </c>
      <c r="AT312" t="str" cm="1">
        <f t="array" ref="AT312">[1]!add_delimeter(AG312:AO312,"|")</f>
        <v>|5|FTPTH156|579|대상|THB0310I|신차 UCC 옵션정보 적재|배치|5|대상|</v>
      </c>
    </row>
    <row r="313" spans="1:46">
      <c r="A313" s="3" t="s">
        <v>2957</v>
      </c>
      <c r="B313" s="3" t="s">
        <v>491</v>
      </c>
      <c r="C313" s="3" t="s">
        <v>494</v>
      </c>
      <c r="D313" s="3" t="s">
        <v>2999</v>
      </c>
      <c r="E313" s="3" t="s">
        <v>2970</v>
      </c>
      <c r="F313" s="3" t="s">
        <v>2862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>
        <f t="shared" si="4"/>
        <v>5</v>
      </c>
      <c r="AH313" s="3" t="s">
        <v>2862</v>
      </c>
      <c r="AI313" s="3">
        <f>IFERROR(IF($AG313&lt;=$AN313,MATCH($AH313,레드마인_배치!G:G,0),MATCH($AH313,레드마인_서비스!G:G,0)),"")</f>
        <v>580</v>
      </c>
      <c r="AJ313" s="3" t="str" cm="1">
        <f t="array" ref="AJ313">IFERROR(INDEX(IF($AG313&lt;=$AN313,레드마인_배치!E:E,레드마인_서비스!E:E),콜트리분석!$AI313),"")</f>
        <v>대상</v>
      </c>
      <c r="AK313" s="3" t="str" cm="1">
        <f t="array" ref="AK313">IFERROR(INDEX(IF($AG313&lt;=$AN313,레드마인_배치!H:H,레드마인_서비스!H:H),콜트리분석!$AI313),"")</f>
        <v>THB0320I</v>
      </c>
      <c r="AL313" s="3" t="str" cm="1">
        <f t="array" ref="AL313">IFERROR(INDEX(IF($AG313&lt;=$AN313,레드마인_배치!I:I,레드마인_서비스!I:I),콜트리분석!$AI313),"")</f>
        <v>MPSA 법인 SET/KIT 마스터 적재</v>
      </c>
      <c r="AM313" s="3" t="str" cm="1">
        <f t="array" ref="AM313">IFERROR(INDEX(IF($AG313&lt;=$AN313,레드마인_배치!J:J,레드마인_서비스!J:J),콜트리분석!$AI313),"")</f>
        <v>배치</v>
      </c>
      <c r="AN313" s="3">
        <v>5</v>
      </c>
      <c r="AO313" s="15" t="str">
        <f ca="1">IFERROR(INDEX(레드마인_배치!E:E,MATCH(OFFSET(A313,,AN313),레드마인_배치!G:G,0)),"")</f>
        <v>대상</v>
      </c>
      <c r="AP313" t="s">
        <v>3330</v>
      </c>
      <c r="AQ313">
        <v>5</v>
      </c>
      <c r="AS313" t="str" cm="1">
        <f t="array" ref="AS313">[1]!add_delimeter(D313:H313,"|")</f>
        <v>|FTPTH032|FTPTH031|FTPTH160|||</v>
      </c>
      <c r="AT313" t="str" cm="1">
        <f t="array" ref="AT313">[1]!add_delimeter(AG313:AO313,"|")</f>
        <v>|5|FTPTH160|580|대상|THB0320I|MPSA 법인 SET/KIT 마스터 적재|배치|5|대상|</v>
      </c>
    </row>
    <row r="314" spans="1:46">
      <c r="A314" s="3" t="s">
        <v>2957</v>
      </c>
      <c r="B314" s="3" t="s">
        <v>491</v>
      </c>
      <c r="C314" s="3" t="s">
        <v>494</v>
      </c>
      <c r="D314" s="3" t="s">
        <v>2999</v>
      </c>
      <c r="E314" s="3" t="s">
        <v>2970</v>
      </c>
      <c r="F314" s="3" t="s">
        <v>2862</v>
      </c>
      <c r="G314" s="3" t="s">
        <v>3048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>
        <f t="shared" si="4"/>
        <v>6</v>
      </c>
      <c r="AH314" s="3" t="s">
        <v>3048</v>
      </c>
      <c r="AI314" s="3">
        <f>IFERROR(IF($AG314&lt;=$AN314,MATCH($AH314,레드마인_배치!G:G,0),MATCH($AH314,레드마인_서비스!G:G,0)),"")</f>
        <v>399</v>
      </c>
      <c r="AJ314" s="3" t="str" cm="1">
        <f t="array" ref="AJ314">IFERROR(INDEX(IF($AG314&lt;=$AN314,레드마인_배치!E:E,레드마인_서비스!E:E),콜트리분석!$AI314),"")</f>
        <v>대상</v>
      </c>
      <c r="AK314" s="3" t="str" cm="1">
        <f t="array" ref="AK314">IFERROR(INDEX(IF($AG314&lt;=$AN314,레드마인_배치!H:H,레드마인_서비스!H:H),콜트리분석!$AI314),"")</f>
        <v>THO0190U</v>
      </c>
      <c r="AL314" s="3" t="str" cm="1">
        <f t="array" ref="AL314">IFERROR(INDEX(IF($AG314&lt;=$AN314,레드마인_배치!I:I,레드마인_서비스!I:I),콜트리분석!$AI314),"")</f>
        <v>Corp. List Price Checkin - Kit's Components</v>
      </c>
      <c r="AM314" s="3" t="str" cm="1">
        <f t="array" ref="AM314">IFERROR(INDEX(IF($AG314&lt;=$AN314,레드마인_배치!J:J,레드마인_서비스!J:J),콜트리분석!$AI314),"")</f>
        <v>서비스</v>
      </c>
      <c r="AN314" s="3">
        <v>5</v>
      </c>
      <c r="AO314" s="15" t="str">
        <f ca="1">IFERROR(INDEX(레드마인_배치!E:E,MATCH(OFFSET(A314,,AN314),레드마인_배치!G:G,0)),"")</f>
        <v>대상</v>
      </c>
      <c r="AP314" t="s">
        <v>3280</v>
      </c>
      <c r="AQ314">
        <v>5</v>
      </c>
      <c r="AS314" t="str" cm="1">
        <f t="array" ref="AS314">[1]!add_delimeter(D314:H314,"|")</f>
        <v>|FTPTH032|FTPTH031|FTPTH160|CBCSLB107A||</v>
      </c>
      <c r="AT314" t="str" cm="1">
        <f t="array" ref="AT314">[1]!add_delimeter(AG314:AO314,"|")</f>
        <v>|6|CBCSLB107A|399|대상|THO0190U|Corp. List Price Checkin - Kit's Components|서비스|5|대상|</v>
      </c>
    </row>
    <row r="315" spans="1:46">
      <c r="A315" s="3" t="s">
        <v>2957</v>
      </c>
      <c r="B315" s="3" t="s">
        <v>491</v>
      </c>
      <c r="C315" s="3" t="s">
        <v>494</v>
      </c>
      <c r="D315" s="3" t="s">
        <v>2999</v>
      </c>
      <c r="E315" s="3" t="s">
        <v>2970</v>
      </c>
      <c r="F315" s="3" t="s">
        <v>2862</v>
      </c>
      <c r="G315" s="3" t="s">
        <v>3049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>
        <f t="shared" si="4"/>
        <v>6</v>
      </c>
      <c r="AH315" s="3" t="s">
        <v>3049</v>
      </c>
      <c r="AI315" s="3">
        <f>IFERROR(IF($AG315&lt;=$AN315,MATCH($AH315,레드마인_배치!G:G,0),MATCH($AH315,레드마인_서비스!G:G,0)),"")</f>
        <v>400</v>
      </c>
      <c r="AJ315" s="3" t="str" cm="1">
        <f t="array" ref="AJ315">IFERROR(INDEX(IF($AG315&lt;=$AN315,레드마인_배치!E:E,레드마인_서비스!E:E),콜트리분석!$AI315),"")</f>
        <v>대상</v>
      </c>
      <c r="AK315" s="3" t="str" cm="1">
        <f t="array" ref="AK315">IFERROR(INDEX(IF($AG315&lt;=$AN315,레드마인_배치!H:H,레드마인_서비스!H:H),콜트리분석!$AI315),"")</f>
        <v>THO0200U</v>
      </c>
      <c r="AL315" s="3" t="str" cm="1">
        <f t="array" ref="AL315">IFERROR(INDEX(IF($AG315&lt;=$AN315,레드마인_배치!I:I,레드마인_서비스!I:I),콜트리분석!$AI315),"")</f>
        <v>Corp. List Price Checkin - AO New Parts</v>
      </c>
      <c r="AM315" s="3" t="str" cm="1">
        <f t="array" ref="AM315">IFERROR(INDEX(IF($AG315&lt;=$AN315,레드마인_배치!J:J,레드마인_서비스!J:J),콜트리분석!$AI315),"")</f>
        <v>서비스</v>
      </c>
      <c r="AN315" s="3">
        <v>5</v>
      </c>
      <c r="AO315" s="15" t="str">
        <f ca="1">IFERROR(INDEX(레드마인_배치!E:E,MATCH(OFFSET(A315,,AN315),레드마인_배치!G:G,0)),"")</f>
        <v>대상</v>
      </c>
      <c r="AP315" t="s">
        <v>3281</v>
      </c>
      <c r="AQ315">
        <v>5</v>
      </c>
      <c r="AS315" t="str" cm="1">
        <f t="array" ref="AS315">[1]!add_delimeter(D315:H315,"|")</f>
        <v>|FTPTH032|FTPTH031|FTPTH160|CBCSLB107B||</v>
      </c>
      <c r="AT315" t="str" cm="1">
        <f t="array" ref="AT315">[1]!add_delimeter(AG315:AO315,"|")</f>
        <v>|6|CBCSLB107B|400|대상|THO0200U|Corp. List Price Checkin - AO New Parts|서비스|5|대상|</v>
      </c>
    </row>
    <row r="316" spans="1:46">
      <c r="A316" s="3" t="s">
        <v>2957</v>
      </c>
      <c r="B316" s="3" t="s">
        <v>491</v>
      </c>
      <c r="C316" s="3" t="s">
        <v>494</v>
      </c>
      <c r="D316" s="3" t="s">
        <v>2999</v>
      </c>
      <c r="E316" s="3" t="s">
        <v>2970</v>
      </c>
      <c r="F316" s="3" t="s">
        <v>2865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>
        <f t="shared" si="4"/>
        <v>5</v>
      </c>
      <c r="AH316" s="3" t="s">
        <v>2865</v>
      </c>
      <c r="AI316" s="3">
        <f>IFERROR(IF($AG316&lt;=$AN316,MATCH($AH316,레드마인_배치!G:G,0),MATCH($AH316,레드마인_서비스!G:G,0)),"")</f>
        <v>581</v>
      </c>
      <c r="AJ316" s="3" t="str" cm="1">
        <f t="array" ref="AJ316">IFERROR(INDEX(IF($AG316&lt;=$AN316,레드마인_배치!E:E,레드마인_서비스!E:E),콜트리분석!$AI316),"")</f>
        <v>대상</v>
      </c>
      <c r="AK316" s="3" t="str" cm="1">
        <f t="array" ref="AK316">IFERROR(INDEX(IF($AG316&lt;=$AN316,레드마인_배치!H:H,레드마인_서비스!H:H),콜트리분석!$AI316),"")</f>
        <v>THB0330I</v>
      </c>
      <c r="AL316" s="3" t="str" cm="1">
        <f t="array" ref="AL316">IFERROR(INDEX(IF($AG316&lt;=$AN316,레드마인_배치!I:I,레드마인_서비스!I:I),콜트리분석!$AI316),"")</f>
        <v>MPSA MSDS  인증 DATA 적재</v>
      </c>
      <c r="AM316" s="3" t="str" cm="1">
        <f t="array" ref="AM316">IFERROR(INDEX(IF($AG316&lt;=$AN316,레드마인_배치!J:J,레드마인_서비스!J:J),콜트리분석!$AI316),"")</f>
        <v>배치</v>
      </c>
      <c r="AN316" s="3">
        <v>5</v>
      </c>
      <c r="AO316" s="15" t="str">
        <f ca="1">IFERROR(INDEX(레드마인_배치!E:E,MATCH(OFFSET(A316,,AN316),레드마인_배치!G:G,0)),"")</f>
        <v>대상</v>
      </c>
      <c r="AP316" t="s">
        <v>3330</v>
      </c>
      <c r="AQ316">
        <v>5</v>
      </c>
      <c r="AS316" t="str" cm="1">
        <f t="array" ref="AS316">[1]!add_delimeter(D316:H316,"|")</f>
        <v>|FTPTH032|FTPTH031|FTPTH170|||</v>
      </c>
      <c r="AT316" t="str" cm="1">
        <f t="array" ref="AT316">[1]!add_delimeter(AG316:AO316,"|")</f>
        <v>|5|FTPTH170|581|대상|THB0330I|MPSA MSDS  인증 DATA 적재|배치|5|대상|</v>
      </c>
    </row>
    <row r="317" spans="1:46">
      <c r="A317" s="3" t="s">
        <v>2957</v>
      </c>
      <c r="B317" s="3" t="s">
        <v>491</v>
      </c>
      <c r="C317" s="3" t="s">
        <v>494</v>
      </c>
      <c r="D317" s="3" t="s">
        <v>2999</v>
      </c>
      <c r="E317" s="3" t="s">
        <v>2970</v>
      </c>
      <c r="F317" s="3" t="s">
        <v>2839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>
        <f t="shared" si="4"/>
        <v>5</v>
      </c>
      <c r="AH317" s="3" t="s">
        <v>2839</v>
      </c>
      <c r="AI317" s="3">
        <f>IFERROR(IF($AG317&lt;=$AN317,MATCH($AH317,레드마인_배치!G:G,0),MATCH($AH317,레드마인_서비스!G:G,0)),"")</f>
        <v>570</v>
      </c>
      <c r="AJ317" s="3" t="str" cm="1">
        <f t="array" ref="AJ317">IFERROR(INDEX(IF($AG317&lt;=$AN317,레드마인_배치!E:E,레드마인_서비스!E:E),콜트리분석!$AI317),"")</f>
        <v>미대상</v>
      </c>
      <c r="AK317" s="3" t="str" cm="1">
        <f t="array" ref="AK317">IFERROR(INDEX(IF($AG317&lt;=$AN317,레드마인_배치!H:H,레드마인_서비스!H:H),콜트리분석!$AI317),"")</f>
        <v>THB0240I</v>
      </c>
      <c r="AL317" s="3" t="str" cm="1">
        <f t="array" ref="AL317">IFERROR(INDEX(IF($AG317&lt;=$AN317,레드마인_배치!I:I,레드마인_서비스!I:I),콜트리분석!$AI317),"")</f>
        <v>제네시스 PART MASTER (MPSA) 적재</v>
      </c>
      <c r="AM317" s="3" t="str" cm="1">
        <f t="array" ref="AM317">IFERROR(INDEX(IF($AG317&lt;=$AN317,레드마인_배치!J:J,레드마인_서비스!J:J),콜트리분석!$AI317),"")</f>
        <v>배치</v>
      </c>
      <c r="AN317" s="3">
        <v>5</v>
      </c>
      <c r="AO317" s="15" t="str">
        <f ca="1">IFERROR(INDEX(레드마인_배치!E:E,MATCH(OFFSET(A317,,AN317),레드마인_배치!G:G,0)),"")</f>
        <v>미대상</v>
      </c>
      <c r="AP317" t="s">
        <v>3330</v>
      </c>
      <c r="AQ317">
        <v>5</v>
      </c>
      <c r="AS317" t="str" cm="1">
        <f t="array" ref="AS317">[1]!add_delimeter(D317:H317,"|")</f>
        <v>|FTPTH032|FTPTH031|FTPTH190|||</v>
      </c>
      <c r="AT317" t="str" cm="1">
        <f t="array" ref="AT317">[1]!add_delimeter(AG317:AO317,"|")</f>
        <v>|5|FTPTH190|570|미대상|THB0240I|제네시스 PART MASTER (MPSA) 적재|배치|5|미대상|</v>
      </c>
    </row>
    <row r="318" spans="1:46">
      <c r="A318" s="3" t="s">
        <v>2957</v>
      </c>
      <c r="B318" s="3" t="s">
        <v>491</v>
      </c>
      <c r="C318" s="3" t="s">
        <v>494</v>
      </c>
      <c r="D318" s="3" t="s">
        <v>2999</v>
      </c>
      <c r="E318" s="3" t="s">
        <v>2970</v>
      </c>
      <c r="F318" s="3" t="s">
        <v>2868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>
        <f t="shared" si="4"/>
        <v>5</v>
      </c>
      <c r="AH318" s="3" t="s">
        <v>2868</v>
      </c>
      <c r="AI318" s="3">
        <f>IFERROR(IF($AG318&lt;=$AN318,MATCH($AH318,레드마인_배치!G:G,0),MATCH($AH318,레드마인_서비스!G:G,0)),"")</f>
        <v>582</v>
      </c>
      <c r="AJ318" s="3" t="str" cm="1">
        <f t="array" ref="AJ318">IFERROR(INDEX(IF($AG318&lt;=$AN318,레드마인_배치!E:E,레드마인_서비스!E:E),콜트리분석!$AI318),"")</f>
        <v>대상</v>
      </c>
      <c r="AK318" s="3" t="str" cm="1">
        <f t="array" ref="AK318">IFERROR(INDEX(IF($AG318&lt;=$AN318,레드마인_배치!H:H,레드마인_서비스!H:H),콜트리분석!$AI318),"")</f>
        <v>THB0350I</v>
      </c>
      <c r="AL318" s="3" t="str" cm="1">
        <f t="array" ref="AL318">IFERROR(INDEX(IF($AG318&lt;=$AN318,레드마인_배치!I:I,레드마인_서비스!I:I),콜트리분석!$AI318),"")</f>
        <v>MPSA 법인 개발 액세서리 부품 정보 적재</v>
      </c>
      <c r="AM318" s="3" t="str" cm="1">
        <f t="array" ref="AM318">IFERROR(INDEX(IF($AG318&lt;=$AN318,레드마인_배치!J:J,레드마인_서비스!J:J),콜트리분석!$AI318),"")</f>
        <v>배치</v>
      </c>
      <c r="AN318" s="3">
        <v>5</v>
      </c>
      <c r="AO318" s="15" t="str">
        <f ca="1">IFERROR(INDEX(레드마인_배치!E:E,MATCH(OFFSET(A318,,AN318),레드마인_배치!G:G,0)),"")</f>
        <v>대상</v>
      </c>
      <c r="AP318" t="s">
        <v>3330</v>
      </c>
      <c r="AQ318">
        <v>5</v>
      </c>
      <c r="AS318" t="str" cm="1">
        <f t="array" ref="AS318">[1]!add_delimeter(D318:H318,"|")</f>
        <v>|FTPTH032|FTPTH031|FTPTH223|||</v>
      </c>
      <c r="AT318" t="str" cm="1">
        <f t="array" ref="AT318">[1]!add_delimeter(AG318:AO318,"|")</f>
        <v>|5|FTPTH223|582|대상|THB0350I|MPSA 법인 개발 액세서리 부품 정보 적재|배치|5|대상|</v>
      </c>
    </row>
    <row r="319" spans="1:46">
      <c r="A319" s="3" t="s">
        <v>2957</v>
      </c>
      <c r="B319" s="3" t="s">
        <v>491</v>
      </c>
      <c r="C319" s="3" t="s">
        <v>494</v>
      </c>
      <c r="D319" s="3" t="s">
        <v>2999</v>
      </c>
      <c r="E319" s="3" t="s">
        <v>2970</v>
      </c>
      <c r="F319" s="3" t="s">
        <v>2868</v>
      </c>
      <c r="G319" s="3" t="s">
        <v>947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>
        <f t="shared" si="4"/>
        <v>6</v>
      </c>
      <c r="AH319" s="3" t="s">
        <v>947</v>
      </c>
      <c r="AI319" s="3">
        <f>IFERROR(IF($AG319&lt;=$AN319,MATCH($AH319,레드마인_배치!G:G,0),MATCH($AH319,레드마인_서비스!G:G,0)),"")</f>
        <v>380</v>
      </c>
      <c r="AJ319" s="3" t="str" cm="1">
        <f t="array" ref="AJ319">IFERROR(INDEX(IF($AG319&lt;=$AN319,레드마인_배치!E:E,레드마인_서비스!E:E),콜트리분석!$AI319),"")</f>
        <v>대상</v>
      </c>
      <c r="AK319" s="3" t="str" cm="1">
        <f t="array" ref="AK319">IFERROR(INDEX(IF($AG319&lt;=$AN319,레드마인_배치!H:H,레드마인_서비스!H:H),콜트리분석!$AI319),"")</f>
        <v>THO0010U</v>
      </c>
      <c r="AL319" s="3" t="str" cm="1">
        <f t="array" ref="AL319">IFERROR(INDEX(IF($AG319&lt;=$AN319,레드마인_배치!I:I,레드마인_서비스!I:I),콜트리분석!$AI319),"")</f>
        <v>Part  Master Interface (Common-&gt;PDC)</v>
      </c>
      <c r="AM319" s="3" t="str" cm="1">
        <f t="array" ref="AM319">IFERROR(INDEX(IF($AG319&lt;=$AN319,레드마인_배치!J:J,레드마인_서비스!J:J),콜트리분석!$AI319),"")</f>
        <v>서비스</v>
      </c>
      <c r="AN319" s="3">
        <v>5</v>
      </c>
      <c r="AO319" s="15" t="str">
        <f ca="1">IFERROR(INDEX(레드마인_배치!E:E,MATCH(OFFSET(A319,,AN319),레드마인_배치!G:G,0)),"")</f>
        <v>대상</v>
      </c>
      <c r="AP319" t="s">
        <v>3330</v>
      </c>
      <c r="AQ319">
        <v>5</v>
      </c>
      <c r="AS319" t="str" cm="1">
        <f t="array" ref="AS319">[1]!add_delimeter(D319:H319,"|")</f>
        <v>|FTPTH032|FTPTH031|FTPTH223|CBCTHB021A||</v>
      </c>
      <c r="AT319" t="str" cm="1">
        <f t="array" ref="AT319">[1]!add_delimeter(AG319:AO319,"|")</f>
        <v>|6|CBCTHB021A|380|대상|THO0010U|Part  Master Interface (Common-&gt;PDC)|서비스|5|대상|</v>
      </c>
    </row>
    <row r="320" spans="1:46">
      <c r="A320" s="3" t="s">
        <v>2957</v>
      </c>
      <c r="B320" s="3" t="s">
        <v>491</v>
      </c>
      <c r="C320" s="3" t="s">
        <v>494</v>
      </c>
      <c r="D320" s="3" t="s">
        <v>2999</v>
      </c>
      <c r="E320" s="3" t="s">
        <v>2970</v>
      </c>
      <c r="F320" s="3" t="s">
        <v>2868</v>
      </c>
      <c r="G320" s="3" t="s">
        <v>947</v>
      </c>
      <c r="H320" s="3" t="s">
        <v>948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>
        <f t="shared" si="4"/>
        <v>7</v>
      </c>
      <c r="AH320" s="3" t="s">
        <v>948</v>
      </c>
      <c r="AI320" s="3">
        <f>IFERROR(IF($AG320&lt;=$AN320,MATCH($AH320,레드마인_배치!G:G,0),MATCH($AH320,레드마인_서비스!G:G,0)),"")</f>
        <v>381</v>
      </c>
      <c r="AJ320" s="3" t="str" cm="1">
        <f t="array" ref="AJ320">IFERROR(INDEX(IF($AG320&lt;=$AN320,레드마인_배치!E:E,레드마인_서비스!E:E),콜트리분석!$AI320),"")</f>
        <v>대상</v>
      </c>
      <c r="AK320" s="3" t="str" cm="1">
        <f t="array" ref="AK320">IFERROR(INDEX(IF($AG320&lt;=$AN320,레드마인_배치!H:H,레드마인_서비스!H:H),콜트리분석!$AI320),"")</f>
        <v>THO0020U</v>
      </c>
      <c r="AL320" s="3" t="str" cm="1">
        <f t="array" ref="AL320">IFERROR(INDEX(IF($AG320&lt;=$AN320,레드마인_배치!I:I,레드마인_서비스!I:I),콜트리분석!$AI320),"")</f>
        <v>PART Master Interface (PDC-&gt;DIST)</v>
      </c>
      <c r="AM320" s="3" t="str" cm="1">
        <f t="array" ref="AM320">IFERROR(INDEX(IF($AG320&lt;=$AN320,레드마인_배치!J:J,레드마인_서비스!J:J),콜트리분석!$AI320),"")</f>
        <v>서비스</v>
      </c>
      <c r="AN320" s="3">
        <v>5</v>
      </c>
      <c r="AO320" s="15" t="str">
        <f ca="1">IFERROR(INDEX(레드마인_배치!E:E,MATCH(OFFSET(A320,,AN320),레드마인_배치!G:G,0)),"")</f>
        <v>대상</v>
      </c>
      <c r="AP320" t="s">
        <v>3330</v>
      </c>
      <c r="AQ320">
        <v>5</v>
      </c>
      <c r="AS320" t="str" cm="1">
        <f t="array" ref="AS320">[1]!add_delimeter(D320:H320,"|")</f>
        <v>|FTPTH032|FTPTH031|FTPTH223|CBCTHB021A|CBCTHB022A|</v>
      </c>
      <c r="AT320" t="str" cm="1">
        <f t="array" ref="AT320">[1]!add_delimeter(AG320:AO320,"|")</f>
        <v>|7|CBCTHB022A|381|대상|THO0020U|PART Master Interface (PDC-&gt;DIST)|서비스|5|대상|</v>
      </c>
    </row>
    <row r="321" spans="1:46">
      <c r="A321" s="3" t="s">
        <v>2957</v>
      </c>
      <c r="B321" s="3" t="s">
        <v>491</v>
      </c>
      <c r="C321" s="3" t="s">
        <v>494</v>
      </c>
      <c r="D321" s="3" t="s">
        <v>2999</v>
      </c>
      <c r="E321" s="3" t="s">
        <v>2970</v>
      </c>
      <c r="F321" s="3" t="s">
        <v>2868</v>
      </c>
      <c r="G321" s="3" t="s">
        <v>947</v>
      </c>
      <c r="H321" s="3" t="s">
        <v>949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>
        <f t="shared" si="4"/>
        <v>7</v>
      </c>
      <c r="AH321" s="3" t="s">
        <v>949</v>
      </c>
      <c r="AI321" s="3" t="str">
        <f>IFERROR(IF($AG321&lt;=$AN321,MATCH($AH321,레드마인_배치!G:G,0),MATCH($AH321,레드마인_서비스!G:G,0)),"")</f>
        <v/>
      </c>
      <c r="AJ321" s="3" t="str" cm="1">
        <f t="array" ref="AJ321">IFERROR(INDEX(IF($AG321&lt;=$AN321,레드마인_배치!E:E,레드마인_서비스!E:E),콜트리분석!$AI321),"")</f>
        <v/>
      </c>
      <c r="AK321" s="3" t="str" cm="1">
        <f t="array" ref="AK321">IFERROR(INDEX(IF($AG321&lt;=$AN321,레드마인_배치!H:H,레드마인_서비스!H:H),콜트리분석!$AI321),"")</f>
        <v/>
      </c>
      <c r="AL321" s="3" t="str" cm="1">
        <f t="array" ref="AL321">IFERROR(INDEX(IF($AG321&lt;=$AN321,레드마인_배치!I:I,레드마인_서비스!I:I),콜트리분석!$AI321),"")</f>
        <v/>
      </c>
      <c r="AM321" s="3" t="str" cm="1">
        <f t="array" ref="AM321">IFERROR(INDEX(IF($AG321&lt;=$AN321,레드마인_배치!J:J,레드마인_서비스!J:J),콜트리분석!$AI321),"")</f>
        <v/>
      </c>
      <c r="AN321" s="3">
        <v>5</v>
      </c>
      <c r="AO321" s="15" t="str">
        <f ca="1">IFERROR(INDEX(레드마인_배치!E:E,MATCH(OFFSET(A321,,AN321),레드마인_배치!G:G,0)),"")</f>
        <v>대상</v>
      </c>
      <c r="AP321" t="s">
        <v>3330</v>
      </c>
      <c r="AQ321">
        <v>5</v>
      </c>
      <c r="AS321" t="str" cm="1">
        <f t="array" ref="AS321">[1]!add_delimeter(D321:H321,"|")</f>
        <v>|FTPTH032|FTPTH031|FTPTH223|CBCTHB021A|CLCICB073A|</v>
      </c>
      <c r="AT321" t="str" cm="1">
        <f t="array" ref="AT321">[1]!add_delimeter(AG321:AO321,"|")</f>
        <v>|7|CLCICB073A||||||5|대상|</v>
      </c>
    </row>
    <row r="322" spans="1:46" hidden="1">
      <c r="A322" s="3" t="s">
        <v>2957</v>
      </c>
      <c r="B322" s="3" t="s">
        <v>491</v>
      </c>
      <c r="C322" s="3" t="s">
        <v>494</v>
      </c>
      <c r="D322" s="3" t="s">
        <v>2999</v>
      </c>
      <c r="E322" s="3" t="s">
        <v>2970</v>
      </c>
      <c r="F322" s="3" t="s">
        <v>2868</v>
      </c>
      <c r="G322" s="3" t="s">
        <v>947</v>
      </c>
      <c r="H322" s="3" t="s">
        <v>949</v>
      </c>
      <c r="I322" s="3" t="s">
        <v>509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>
        <f t="shared" ref="AG322:AG385" si="6">COUNTA(B322:AF322)</f>
        <v>8</v>
      </c>
      <c r="AH322" s="3" t="s">
        <v>509</v>
      </c>
      <c r="AI322" s="3">
        <f>IFERROR(IF($AG322&lt;=$AN322,MATCH($AH322,레드마인_배치!G:G,0),MATCH($AH322,레드마인_서비스!G:G,0)),"")</f>
        <v>77</v>
      </c>
      <c r="AJ322" s="3" t="str" cm="1">
        <f t="array" ref="AJ322">IFERROR(INDEX(IF($AG322&lt;=$AN322,레드마인_배치!E:E,레드마인_서비스!E:E),콜트리분석!$AI322),"")</f>
        <v>대상</v>
      </c>
      <c r="AK322" s="3" t="str" cm="1">
        <f t="array" ref="AK322">IFERROR(INDEX(IF($AG322&lt;=$AN322,레드마인_배치!H:H,레드마인_서비스!H:H),콜트리분석!$AI322),"")</f>
        <v>ICO0290U</v>
      </c>
      <c r="AL322" s="3" t="str" cm="1">
        <f t="array" ref="AL322">IFERROR(INDEX(IF($AG322&lt;=$AN322,레드마인_배치!I:I,레드마인_서비스!I:I),콜트리분석!$AI322),"")</f>
        <v>INV Information Master Creation(IMI)</v>
      </c>
      <c r="AM322" s="3" t="str" cm="1">
        <f t="array" ref="AM322">IFERROR(INDEX(IF($AG322&lt;=$AN322,레드마인_배치!J:J,레드마인_서비스!J:J),콜트리분석!$AI322),"")</f>
        <v>서비스</v>
      </c>
      <c r="AN322" s="3">
        <v>5</v>
      </c>
      <c r="AO322" s="15" t="str">
        <f ca="1">IFERROR(INDEX(레드마인_배치!E:E,MATCH(OFFSET(A322,,AN322),레드마인_배치!G:G,0)),"")</f>
        <v>대상</v>
      </c>
      <c r="AP322" t="s">
        <v>3330</v>
      </c>
      <c r="AQ322">
        <v>5</v>
      </c>
    </row>
    <row r="323" spans="1:46">
      <c r="A323" s="3" t="s">
        <v>2957</v>
      </c>
      <c r="B323" s="3" t="s">
        <v>491</v>
      </c>
      <c r="C323" s="3" t="s">
        <v>494</v>
      </c>
      <c r="D323" s="3" t="s">
        <v>2999</v>
      </c>
      <c r="E323" s="3" t="s">
        <v>2970</v>
      </c>
      <c r="F323" s="3" t="s">
        <v>2870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>
        <f t="shared" si="6"/>
        <v>5</v>
      </c>
      <c r="AH323" s="3" t="s">
        <v>2870</v>
      </c>
      <c r="AI323" s="3">
        <f>IFERROR(IF($AG323&lt;=$AN323,MATCH($AH323,레드마인_배치!G:G,0),MATCH($AH323,레드마인_서비스!G:G,0)),"")</f>
        <v>583</v>
      </c>
      <c r="AJ323" s="3" t="str" cm="1">
        <f t="array" ref="AJ323">IFERROR(INDEX(IF($AG323&lt;=$AN323,레드마인_배치!E:E,레드마인_서비스!E:E),콜트리분석!$AI323),"")</f>
        <v>대상</v>
      </c>
      <c r="AK323" s="3" t="str" cm="1">
        <f t="array" ref="AK323">IFERROR(INDEX(IF($AG323&lt;=$AN323,레드마인_배치!H:H,레드마인_서비스!H:H),콜트리분석!$AI323),"")</f>
        <v>THB0360I</v>
      </c>
      <c r="AL323" s="3" t="str" cm="1">
        <f t="array" ref="AL323">IFERROR(INDEX(IF($AG323&lt;=$AN323,레드마인_배치!I:I,레드마인_서비스!I:I),콜트리분석!$AI323),"")</f>
        <v>MPSA 법인 개발 액세서리 지역마스터 정보 적재</v>
      </c>
      <c r="AM323" s="3" t="str" cm="1">
        <f t="array" ref="AM323">IFERROR(INDEX(IF($AG323&lt;=$AN323,레드마인_배치!J:J,레드마인_서비스!J:J),콜트리분석!$AI323),"")</f>
        <v>배치</v>
      </c>
      <c r="AN323" s="3">
        <v>5</v>
      </c>
      <c r="AO323" s="15" t="str">
        <f ca="1">IFERROR(INDEX(레드마인_배치!E:E,MATCH(OFFSET(A323,,AN323),레드마인_배치!G:G,0)),"")</f>
        <v>대상</v>
      </c>
      <c r="AP323" t="s">
        <v>3330</v>
      </c>
      <c r="AQ323">
        <v>5</v>
      </c>
      <c r="AS323" t="str" cm="1">
        <f t="array" ref="AS323">[1]!add_delimeter(D323:H323,"|")</f>
        <v>|FTPTH032|FTPTH031|FTPTH224|||</v>
      </c>
      <c r="AT323" t="str" cm="1">
        <f t="array" ref="AT323">[1]!add_delimeter(AG323:AO323,"|")</f>
        <v>|5|FTPTH224|583|대상|THB0360I|MPSA 법인 개발 액세서리 지역마스터 정보 적재|배치|5|대상|</v>
      </c>
    </row>
    <row r="324" spans="1:46">
      <c r="A324" s="3" t="s">
        <v>2957</v>
      </c>
      <c r="B324" s="3" t="s">
        <v>491</v>
      </c>
      <c r="C324" s="3" t="s">
        <v>494</v>
      </c>
      <c r="D324" s="3" t="s">
        <v>2999</v>
      </c>
      <c r="E324" s="3" t="s">
        <v>2970</v>
      </c>
      <c r="F324" s="3" t="s">
        <v>3050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>
        <f t="shared" si="6"/>
        <v>5</v>
      </c>
      <c r="AH324" s="3" t="s">
        <v>3050</v>
      </c>
      <c r="AI324" s="3">
        <f>IFERROR(IF($AG324&lt;=$AN324,MATCH($AH324,레드마인_배치!G:G,0),MATCH($AH324,레드마인_서비스!G:G,0)),"")</f>
        <v>41</v>
      </c>
      <c r="AJ324" s="3" t="str" cm="1">
        <f t="array" ref="AJ324">IFERROR(INDEX(IF($AG324&lt;=$AN324,레드마인_배치!E:E,레드마인_서비스!E:E),콜트리분석!$AI324),"")</f>
        <v>확인필요</v>
      </c>
      <c r="AK324" s="3" cm="1">
        <f t="array" ref="AK324">IFERROR(INDEX(IF($AG324&lt;=$AN324,레드마인_배치!H:H,레드마인_서비스!H:H),콜트리분석!$AI324),"")</f>
        <v>0</v>
      </c>
      <c r="AL324" s="3" t="str" cm="1">
        <f t="array" ref="AL324">IFERROR(INDEX(IF($AG324&lt;=$AN324,레드마인_배치!I:I,레드마인_서비스!I:I),콜트리분석!$AI324),"")</f>
        <v>MAL(OP)Part Master Interface</v>
      </c>
      <c r="AM324" s="3" t="str" cm="1">
        <f t="array" ref="AM324">IFERROR(INDEX(IF($AG324&lt;=$AN324,레드마인_배치!J:J,레드마인_서비스!J:J),콜트리분석!$AI324),"")</f>
        <v>배치</v>
      </c>
      <c r="AN324" s="3">
        <v>5</v>
      </c>
      <c r="AO324" s="15" t="str">
        <f ca="1">IFERROR(INDEX(레드마인_배치!E:E,MATCH(OFFSET(A324,,AN324),레드마인_배치!G:G,0)),"")</f>
        <v>확인필요</v>
      </c>
      <c r="AP324" t="s">
        <v>3330</v>
      </c>
      <c r="AQ324">
        <v>5</v>
      </c>
      <c r="AS324" t="str" cm="1">
        <f t="array" ref="AS324">[1]!add_delimeter(D324:H324,"|")</f>
        <v>|FTPTH032|FTPTH031|FTPTH231|||</v>
      </c>
      <c r="AT324" t="str" cm="1">
        <f t="array" ref="AT324">[1]!add_delimeter(AG324:AO324,"|")</f>
        <v>|5|FTPTH231|41|확인필요|0|MAL(OP)Part Master Interface|배치|5|확인필요|</v>
      </c>
    </row>
    <row r="325" spans="1:46">
      <c r="A325" s="3" t="s">
        <v>2957</v>
      </c>
      <c r="B325" s="3" t="s">
        <v>491</v>
      </c>
      <c r="C325" s="3" t="s">
        <v>494</v>
      </c>
      <c r="D325" s="3" t="s">
        <v>2999</v>
      </c>
      <c r="E325" s="3" t="s">
        <v>2970</v>
      </c>
      <c r="F325" s="3" t="s">
        <v>3050</v>
      </c>
      <c r="G325" s="3" t="s">
        <v>3051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>
        <f t="shared" si="6"/>
        <v>6</v>
      </c>
      <c r="AH325" s="3" t="s">
        <v>3646</v>
      </c>
      <c r="AI325" s="3">
        <f>IFERROR(IF($AG325&lt;=$AN325,MATCH($AH325,레드마인_배치!G:G,0),MATCH($AH325,레드마인_서비스!G:G,0)),"")</f>
        <v>395</v>
      </c>
      <c r="AJ325" s="3" t="str" cm="1">
        <f t="array" ref="AJ325">IFERROR(INDEX(IF($AG325&lt;=$AN325,레드마인_배치!E:E,레드마인_서비스!E:E),콜트리분석!$AI325),"")</f>
        <v>대상</v>
      </c>
      <c r="AK325" s="3" t="str" cm="1">
        <f t="array" ref="AK325">IFERROR(INDEX(IF($AG325&lt;=$AN325,레드마인_배치!H:H,레드마인_서비스!H:H),콜트리분석!$AI325),"")</f>
        <v>THO0170U</v>
      </c>
      <c r="AL325" s="3" t="str" cm="1">
        <f t="array" ref="AL325">IFERROR(INDEX(IF($AG325&lt;=$AN325,레드마인_배치!I:I,레드마인_서비스!I:I),콜트리분석!$AI325),"")</f>
        <v>MOBIS PART  Master Interface</v>
      </c>
      <c r="AM325" s="3" t="str" cm="1">
        <f t="array" ref="AM325">IFERROR(INDEX(IF($AG325&lt;=$AN325,레드마인_배치!J:J,레드마인_서비스!J:J),콜트리분석!$AI325),"")</f>
        <v>서비스</v>
      </c>
      <c r="AN325" s="3">
        <v>5</v>
      </c>
      <c r="AO325" s="15" t="str">
        <f ca="1">IFERROR(INDEX(레드마인_배치!E:E,MATCH(OFFSET(A325,,AN325),레드마인_배치!G:G,0)),"")</f>
        <v>확인필요</v>
      </c>
      <c r="AP325" t="s">
        <v>3330</v>
      </c>
      <c r="AQ325">
        <v>5</v>
      </c>
      <c r="AS325" t="str" cm="1">
        <f t="array" ref="AS325">[1]!add_delimeter(D325:H325,"|")</f>
        <v>|FTPTH032|FTPTH031|FTPTH231|FTPTH232||</v>
      </c>
      <c r="AT325" t="str" cm="1">
        <f t="array" ref="AT325">[1]!add_delimeter(AG325:AO325,"|")</f>
        <v>|6|FTPTH101|395|대상|THO0170U|MOBIS PART  Master Interface|서비스|5|확인필요|</v>
      </c>
    </row>
    <row r="326" spans="1:46">
      <c r="A326" s="3" t="s">
        <v>2957</v>
      </c>
      <c r="B326" s="3" t="s">
        <v>491</v>
      </c>
      <c r="C326" s="3" t="s">
        <v>494</v>
      </c>
      <c r="D326" s="3" t="s">
        <v>2999</v>
      </c>
      <c r="E326" s="3" t="s">
        <v>2970</v>
      </c>
      <c r="F326" s="3" t="s">
        <v>3050</v>
      </c>
      <c r="G326" s="3" t="s">
        <v>3051</v>
      </c>
      <c r="H326" s="3" t="s">
        <v>948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>
        <f t="shared" si="6"/>
        <v>7</v>
      </c>
      <c r="AH326" s="3" t="s">
        <v>948</v>
      </c>
      <c r="AI326" s="3">
        <f>IFERROR(IF($AG326&lt;=$AN326,MATCH($AH326,레드마인_배치!G:G,0),MATCH($AH326,레드마인_서비스!G:G,0)),"")</f>
        <v>381</v>
      </c>
      <c r="AJ326" s="3" t="str" cm="1">
        <f t="array" ref="AJ326">IFERROR(INDEX(IF($AG326&lt;=$AN326,레드마인_배치!E:E,레드마인_서비스!E:E),콜트리분석!$AI326),"")</f>
        <v>대상</v>
      </c>
      <c r="AK326" s="3" t="str" cm="1">
        <f t="array" ref="AK326">IFERROR(INDEX(IF($AG326&lt;=$AN326,레드마인_배치!H:H,레드마인_서비스!H:H),콜트리분석!$AI326),"")</f>
        <v>THO0020U</v>
      </c>
      <c r="AL326" s="3" t="str" cm="1">
        <f t="array" ref="AL326">IFERROR(INDEX(IF($AG326&lt;=$AN326,레드마인_배치!I:I,레드마인_서비스!I:I),콜트리분석!$AI326),"")</f>
        <v>PART Master Interface (PDC-&gt;DIST)</v>
      </c>
      <c r="AM326" s="3" t="str" cm="1">
        <f t="array" ref="AM326">IFERROR(INDEX(IF($AG326&lt;=$AN326,레드마인_배치!J:J,레드마인_서비스!J:J),콜트리분석!$AI326),"")</f>
        <v>서비스</v>
      </c>
      <c r="AN326" s="3">
        <v>5</v>
      </c>
      <c r="AO326" s="15" t="str">
        <f ca="1">IFERROR(INDEX(레드마인_배치!E:E,MATCH(OFFSET(A326,,AN326),레드마인_배치!G:G,0)),"")</f>
        <v>확인필요</v>
      </c>
      <c r="AP326" t="s">
        <v>3330</v>
      </c>
      <c r="AQ326">
        <v>5</v>
      </c>
      <c r="AS326" t="str" cm="1">
        <f t="array" ref="AS326">[1]!add_delimeter(D326:H326,"|")</f>
        <v>|FTPTH032|FTPTH031|FTPTH231|FTPTH232|CBCTHB022A|</v>
      </c>
      <c r="AT326" t="str" cm="1">
        <f t="array" ref="AT326">[1]!add_delimeter(AG326:AO326,"|")</f>
        <v>|7|CBCTHB022A|381|대상|THO0020U|PART Master Interface (PDC-&gt;DIST)|서비스|5|확인필요|</v>
      </c>
    </row>
    <row r="327" spans="1:46">
      <c r="A327" s="3" t="s">
        <v>2957</v>
      </c>
      <c r="B327" s="3" t="s">
        <v>491</v>
      </c>
      <c r="C327" s="3" t="s">
        <v>494</v>
      </c>
      <c r="D327" s="3" t="s">
        <v>2999</v>
      </c>
      <c r="E327" s="3" t="s">
        <v>2971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>
        <f t="shared" si="6"/>
        <v>4</v>
      </c>
      <c r="AH327" s="3" t="s">
        <v>2971</v>
      </c>
      <c r="AI327" s="3">
        <f>IFERROR(IF($AG327&lt;=$AN327,MATCH($AH327,레드마인_배치!G:G,0),MATCH($AH327,레드마인_서비스!G:G,0)),"")</f>
        <v>14</v>
      </c>
      <c r="AJ327" s="3" t="str" cm="1">
        <f t="array" ref="AJ327">IFERROR(INDEX(IF($AG327&lt;=$AN327,레드마인_배치!E:E,레드마인_서비스!E:E),콜트리분석!$AI327),"")</f>
        <v>확인필요</v>
      </c>
      <c r="AK327" s="3" cm="1">
        <f t="array" ref="AK327">IFERROR(INDEX(IF($AG327&lt;=$AN327,레드마인_배치!H:H,레드마인_서비스!H:H),콜트리분석!$AI327),"")</f>
        <v>0</v>
      </c>
      <c r="AL327" s="3" t="str" cm="1">
        <f t="array" ref="AL327">IFERROR(INDEX(IF($AG327&lt;=$AN327,레드마인_배치!I:I,레드마인_서비스!I:I),콜트리분석!$AI327),"")</f>
        <v>Vendor Part Master; Daily Batch Run</v>
      </c>
      <c r="AM327" s="3" t="str" cm="1">
        <f t="array" ref="AM327">IFERROR(INDEX(IF($AG327&lt;=$AN327,레드마인_배치!J:J,레드마인_서비스!J:J),콜트리분석!$AI327),"")</f>
        <v>배치</v>
      </c>
      <c r="AN327" s="3">
        <v>4</v>
      </c>
      <c r="AO327" s="15" t="str">
        <f ca="1">IFERROR(INDEX(레드마인_배치!E:E,MATCH(OFFSET(A327,,AN327),레드마인_배치!G:G,0)),"")</f>
        <v>확인필요</v>
      </c>
      <c r="AP327" t="s">
        <v>3330</v>
      </c>
      <c r="AQ327">
        <v>5</v>
      </c>
      <c r="AS327" t="str" cm="1">
        <f t="array" ref="AS327">[1]!add_delimeter(D327:H327,"|")</f>
        <v>|FTPTH032|FTPTH240||||</v>
      </c>
      <c r="AT327" t="str" cm="1">
        <f t="array" ref="AT327">[1]!add_delimeter(AG327:AO327,"|")</f>
        <v>|4|FTPTH240|14|확인필요|0|Vendor Part Master; Daily Batch Run|배치|4|확인필요|</v>
      </c>
    </row>
    <row r="328" spans="1:46">
      <c r="A328" s="3" t="s">
        <v>2957</v>
      </c>
      <c r="B328" s="3" t="s">
        <v>491</v>
      </c>
      <c r="C328" s="3" t="s">
        <v>494</v>
      </c>
      <c r="D328" s="3" t="s">
        <v>2999</v>
      </c>
      <c r="E328" s="3" t="s">
        <v>2971</v>
      </c>
      <c r="F328" s="3" t="s">
        <v>2972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>
        <f t="shared" si="6"/>
        <v>5</v>
      </c>
      <c r="AH328" s="3" t="s">
        <v>2972</v>
      </c>
      <c r="AI328" s="3">
        <f>IFERROR(IF($AG328&lt;=$AN328,MATCH($AH328,레드마인_배치!G:G,0),MATCH($AH328,레드마인_서비스!G:G,0)),"")</f>
        <v>27</v>
      </c>
      <c r="AJ328" s="3" t="str" cm="1">
        <f t="array" ref="AJ328">IFERROR(INDEX(IF($AG328&lt;=$AN328,레드마인_배치!E:E,레드마인_서비스!E:E),콜트리분석!$AI328),"")</f>
        <v>확인필요</v>
      </c>
      <c r="AK328" s="3" cm="1">
        <f t="array" ref="AK328">IFERROR(INDEX(IF($AG328&lt;=$AN328,레드마인_배치!H:H,레드마인_서비스!H:H),콜트리분석!$AI328),"")</f>
        <v>0</v>
      </c>
      <c r="AL328" s="3" t="str" cm="1">
        <f t="array" ref="AL328">IFERROR(INDEX(IF($AG328&lt;=$AN328,레드마인_배치!I:I,레드마인_서비스!I:I),콜트리분석!$AI328),"")</f>
        <v>FTPTH245/FTPTH246 분기 처리</v>
      </c>
      <c r="AM328" s="3" t="str" cm="1">
        <f t="array" ref="AM328">IFERROR(INDEX(IF($AG328&lt;=$AN328,레드마인_배치!J:J,레드마인_서비스!J:J),콜트리분석!$AI328),"")</f>
        <v>서비스</v>
      </c>
      <c r="AN328" s="3">
        <v>4</v>
      </c>
      <c r="AO328" s="15" t="str">
        <f ca="1">IFERROR(INDEX(레드마인_배치!E:E,MATCH(OFFSET(A328,,AN328),레드마인_배치!G:G,0)),"")</f>
        <v>확인필요</v>
      </c>
      <c r="AP328" t="s">
        <v>3330</v>
      </c>
      <c r="AQ328">
        <v>5</v>
      </c>
      <c r="AS328" t="str" cm="1">
        <f t="array" ref="AS328">[1]!add_delimeter(D328:H328,"|")</f>
        <v>|FTPTH032|FTPTH240|FTPTH241|||</v>
      </c>
      <c r="AT328" t="str" cm="1">
        <f t="array" ref="AT328">[1]!add_delimeter(AG328:AO328,"|")</f>
        <v>|5|FTPTH241|27|확인필요|0|FTPTH245/FTPTH246 분기 처리|서비스|4|확인필요|</v>
      </c>
    </row>
    <row r="329" spans="1:46">
      <c r="A329" s="3" t="s">
        <v>2957</v>
      </c>
      <c r="B329" s="3" t="s">
        <v>491</v>
      </c>
      <c r="C329" s="3" t="s">
        <v>494</v>
      </c>
      <c r="D329" s="3" t="s">
        <v>2999</v>
      </c>
      <c r="E329" s="3" t="s">
        <v>2971</v>
      </c>
      <c r="F329" s="3" t="s">
        <v>2972</v>
      </c>
      <c r="G329" s="3" t="s">
        <v>3176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>
        <f t="shared" si="6"/>
        <v>6</v>
      </c>
      <c r="AH329" s="3" t="s">
        <v>3176</v>
      </c>
      <c r="AI329" s="3" t="str">
        <f>IFERROR(IF($AG329&lt;=$AN329,MATCH($AH329,레드마인_배치!G:G,0),MATCH($AH329,레드마인_서비스!G:G,0)),"")</f>
        <v/>
      </c>
      <c r="AJ329" s="3" t="str" cm="1">
        <f t="array" ref="AJ329">IFERROR(INDEX(IF($AG329&lt;=$AN329,레드마인_배치!E:E,레드마인_서비스!E:E),콜트리분석!$AI329),"")</f>
        <v/>
      </c>
      <c r="AK329" s="3" t="str" cm="1">
        <f t="array" ref="AK329">IFERROR(INDEX(IF($AG329&lt;=$AN329,레드마인_배치!H:H,레드마인_서비스!H:H),콜트리분석!$AI329),"")</f>
        <v/>
      </c>
      <c r="AL329" s="3" t="str" cm="1">
        <f t="array" ref="AL329">IFERROR(INDEX(IF($AG329&lt;=$AN329,레드마인_배치!I:I,레드마인_서비스!I:I),콜트리분석!$AI329),"")</f>
        <v/>
      </c>
      <c r="AM329" s="3" t="str" cm="1">
        <f t="array" ref="AM329">IFERROR(INDEX(IF($AG329&lt;=$AN329,레드마인_배치!J:J,레드마인_서비스!J:J),콜트리분석!$AI329),"")</f>
        <v/>
      </c>
      <c r="AN329" s="3">
        <v>4</v>
      </c>
      <c r="AO329" s="15" t="str">
        <f ca="1">IFERROR(INDEX(레드마인_배치!E:E,MATCH(OFFSET(A329,,AN329),레드마인_배치!G:G,0)),"")</f>
        <v>확인필요</v>
      </c>
      <c r="AP329" t="s">
        <v>3330</v>
      </c>
      <c r="AQ329">
        <v>5</v>
      </c>
      <c r="AS329" t="str" cm="1">
        <f t="array" ref="AS329">[1]!add_delimeter(D329:H329,"|")</f>
        <v>|FTPTH032|FTPTH240|FTPTH241|FTPTH245||</v>
      </c>
      <c r="AT329" t="str" cm="1">
        <f t="array" ref="AT329">[1]!add_delimeter(AG329:AO329,"|")</f>
        <v>|6|FTPTH245||||||4|확인필요|</v>
      </c>
    </row>
    <row r="330" spans="1:46">
      <c r="A330" s="3" t="s">
        <v>2957</v>
      </c>
      <c r="B330" s="3" t="s">
        <v>491</v>
      </c>
      <c r="C330" s="3" t="s">
        <v>494</v>
      </c>
      <c r="D330" s="3" t="s">
        <v>2999</v>
      </c>
      <c r="E330" s="3" t="s">
        <v>2971</v>
      </c>
      <c r="F330" s="3" t="s">
        <v>2972</v>
      </c>
      <c r="G330" s="3" t="s">
        <v>3176</v>
      </c>
      <c r="H330" s="3" t="s">
        <v>3177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>
        <f t="shared" si="6"/>
        <v>7</v>
      </c>
      <c r="AH330" s="3" t="s">
        <v>3177</v>
      </c>
      <c r="AI330" s="3" t="str">
        <f>IFERROR(IF($AG330&lt;=$AN330,MATCH($AH330,레드마인_배치!G:G,0),MATCH($AH330,레드마인_서비스!G:G,0)),"")</f>
        <v/>
      </c>
      <c r="AJ330" s="3" t="str" cm="1">
        <f t="array" ref="AJ330">IFERROR(INDEX(IF($AG330&lt;=$AN330,레드마인_배치!E:E,레드마인_서비스!E:E),콜트리분석!$AI330),"")</f>
        <v/>
      </c>
      <c r="AK330" s="3" t="str" cm="1">
        <f t="array" ref="AK330">IFERROR(INDEX(IF($AG330&lt;=$AN330,레드마인_배치!H:H,레드마인_서비스!H:H),콜트리분석!$AI330),"")</f>
        <v/>
      </c>
      <c r="AL330" s="3" t="str" cm="1">
        <f t="array" ref="AL330">IFERROR(INDEX(IF($AG330&lt;=$AN330,레드마인_배치!I:I,레드마인_서비스!I:I),콜트리분석!$AI330),"")</f>
        <v/>
      </c>
      <c r="AM330" s="3" t="str" cm="1">
        <f t="array" ref="AM330">IFERROR(INDEX(IF($AG330&lt;=$AN330,레드마인_배치!J:J,레드마인_서비스!J:J),콜트리분석!$AI330),"")</f>
        <v/>
      </c>
      <c r="AN330" s="3">
        <v>4</v>
      </c>
      <c r="AO330" s="15" t="str">
        <f ca="1">IFERROR(INDEX(레드마인_배치!E:E,MATCH(OFFSET(A330,,AN330),레드마인_배치!G:G,0)),"")</f>
        <v>확인필요</v>
      </c>
      <c r="AP330" t="s">
        <v>3330</v>
      </c>
      <c r="AQ330">
        <v>5</v>
      </c>
      <c r="AS330" t="str" cm="1">
        <f t="array" ref="AS330">[1]!add_delimeter(D330:H330,"|")</f>
        <v>|FTPTH032|FTPTH240|FTPTH241|FTPTH245|FTPCS014C|</v>
      </c>
      <c r="AT330" t="str" cm="1">
        <f t="array" ref="AT330">[1]!add_delimeter(AG330:AO330,"|")</f>
        <v>|7|FTPCS014C||||||4|확인필요|</v>
      </c>
    </row>
    <row r="331" spans="1:46">
      <c r="A331" s="3" t="s">
        <v>2957</v>
      </c>
      <c r="B331" s="3" t="s">
        <v>491</v>
      </c>
      <c r="C331" s="3" t="s">
        <v>494</v>
      </c>
      <c r="D331" s="3" t="s">
        <v>2999</v>
      </c>
      <c r="E331" s="3" t="s">
        <v>2971</v>
      </c>
      <c r="F331" s="3" t="s">
        <v>2972</v>
      </c>
      <c r="G331" s="3" t="s">
        <v>3176</v>
      </c>
      <c r="H331" s="3" t="s">
        <v>2973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>
        <f t="shared" si="6"/>
        <v>7</v>
      </c>
      <c r="AH331" s="3" t="s">
        <v>2973</v>
      </c>
      <c r="AI331" s="3">
        <f>IFERROR(IF($AG331&lt;=$AN331,MATCH($AH331,레드마인_배치!G:G,0),MATCH($AH331,레드마인_서비스!G:G,0)),"")</f>
        <v>28</v>
      </c>
      <c r="AJ331" s="3" t="str" cm="1">
        <f t="array" ref="AJ331">IFERROR(INDEX(IF($AG331&lt;=$AN331,레드마인_배치!E:E,레드마인_서비스!E:E),콜트리분석!$AI331),"")</f>
        <v>확인필요</v>
      </c>
      <c r="AK331" s="3" cm="1">
        <f t="array" ref="AK331">IFERROR(INDEX(IF($AG331&lt;=$AN331,레드마인_배치!H:H,레드마인_서비스!H:H),콜트리분석!$AI331),"")</f>
        <v>0</v>
      </c>
      <c r="AL331" s="3" t="str" cm="1">
        <f t="array" ref="AL331">IFERROR(INDEX(IF($AG331&lt;=$AN331,레드마인_배치!I:I,레드마인_서비스!I:I),콜트리분석!$AI331),"")</f>
        <v>다른 라이브러리로 파일복사</v>
      </c>
      <c r="AM331" s="3" t="str" cm="1">
        <f t="array" ref="AM331">IFERROR(INDEX(IF($AG331&lt;=$AN331,레드마인_배치!J:J,레드마인_서비스!J:J),콜트리분석!$AI331),"")</f>
        <v>서비스</v>
      </c>
      <c r="AN331" s="3">
        <v>4</v>
      </c>
      <c r="AO331" s="15" t="str">
        <f ca="1">IFERROR(INDEX(레드마인_배치!E:E,MATCH(OFFSET(A331,,AN331),레드마인_배치!G:G,0)),"")</f>
        <v>확인필요</v>
      </c>
      <c r="AP331" t="s">
        <v>3330</v>
      </c>
      <c r="AQ331">
        <v>5</v>
      </c>
      <c r="AS331" t="str" cm="1">
        <f t="array" ref="AS331">[1]!add_delimeter(D331:H331,"|")</f>
        <v>|FTPTH032|FTPTH240|FTPTH241|FTPTH245|FTPTH242|</v>
      </c>
      <c r="AT331" t="str" cm="1">
        <f t="array" ref="AT331">[1]!add_delimeter(AG331:AO331,"|")</f>
        <v>|7|FTPTH242|28|확인필요|0|다른 라이브러리로 파일복사|서비스|4|확인필요|</v>
      </c>
    </row>
    <row r="332" spans="1:46">
      <c r="A332" s="3" t="s">
        <v>2957</v>
      </c>
      <c r="B332" s="3" t="s">
        <v>491</v>
      </c>
      <c r="C332" s="3" t="s">
        <v>494</v>
      </c>
      <c r="D332" s="3" t="s">
        <v>2999</v>
      </c>
      <c r="E332" s="3" t="s">
        <v>2971</v>
      </c>
      <c r="F332" s="3" t="s">
        <v>2972</v>
      </c>
      <c r="G332" s="3" t="s">
        <v>3176</v>
      </c>
      <c r="H332" s="3" t="s">
        <v>3178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>
        <f t="shared" si="6"/>
        <v>7</v>
      </c>
      <c r="AH332" s="3" t="s">
        <v>3178</v>
      </c>
      <c r="AI332" s="3" t="str">
        <f>IFERROR(IF($AG332&lt;=$AN332,MATCH($AH332,레드마인_배치!G:G,0),MATCH($AH332,레드마인_서비스!G:G,0)),"")</f>
        <v/>
      </c>
      <c r="AJ332" s="3" t="str" cm="1">
        <f t="array" ref="AJ332">IFERROR(INDEX(IF($AG332&lt;=$AN332,레드마인_배치!E:E,레드마인_서비스!E:E),콜트리분석!$AI332),"")</f>
        <v/>
      </c>
      <c r="AK332" s="3" t="str" cm="1">
        <f t="array" ref="AK332">IFERROR(INDEX(IF($AG332&lt;=$AN332,레드마인_배치!H:H,레드마인_서비스!H:H),콜트리분석!$AI332),"")</f>
        <v/>
      </c>
      <c r="AL332" s="3" t="str" cm="1">
        <f t="array" ref="AL332">IFERROR(INDEX(IF($AG332&lt;=$AN332,레드마인_배치!I:I,레드마인_서비스!I:I),콜트리분석!$AI332),"")</f>
        <v/>
      </c>
      <c r="AM332" s="3" t="str" cm="1">
        <f t="array" ref="AM332">IFERROR(INDEX(IF($AG332&lt;=$AN332,레드마인_배치!J:J,레드마인_서비스!J:J),콜트리분석!$AI332),"")</f>
        <v/>
      </c>
      <c r="AN332" s="3">
        <v>4</v>
      </c>
      <c r="AO332" s="15" t="str">
        <f ca="1">IFERROR(INDEX(레드마인_배치!E:E,MATCH(OFFSET(A332,,AN332),레드마인_배치!G:G,0)),"")</f>
        <v>확인필요</v>
      </c>
      <c r="AP332" t="s">
        <v>3330</v>
      </c>
      <c r="AQ332">
        <v>5</v>
      </c>
      <c r="AS332" t="str" cm="1">
        <f t="array" ref="AS332">[1]!add_delimeter(D332:H332,"|")</f>
        <v>|FTPTH032|FTPTH240|FTPTH241|FTPTH245|FTPTH243|</v>
      </c>
      <c r="AT332" t="str" cm="1">
        <f t="array" ref="AT332">[1]!add_delimeter(AG332:AO332,"|")</f>
        <v>|7|FTPTH243||||||4|확인필요|</v>
      </c>
    </row>
    <row r="333" spans="1:46">
      <c r="A333" s="3" t="s">
        <v>2957</v>
      </c>
      <c r="B333" s="3" t="s">
        <v>491</v>
      </c>
      <c r="C333" s="3" t="s">
        <v>494</v>
      </c>
      <c r="D333" s="3" t="s">
        <v>2999</v>
      </c>
      <c r="E333" s="3" t="s">
        <v>2971</v>
      </c>
      <c r="F333" s="3" t="s">
        <v>2972</v>
      </c>
      <c r="G333" s="3" t="s">
        <v>3179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>
        <f t="shared" si="6"/>
        <v>6</v>
      </c>
      <c r="AH333" s="3" t="s">
        <v>3179</v>
      </c>
      <c r="AI333" s="3" t="str">
        <f>IFERROR(IF($AG333&lt;=$AN333,MATCH($AH333,레드마인_배치!G:G,0),MATCH($AH333,레드마인_서비스!G:G,0)),"")</f>
        <v/>
      </c>
      <c r="AJ333" s="3" t="str" cm="1">
        <f t="array" ref="AJ333">IFERROR(INDEX(IF($AG333&lt;=$AN333,레드마인_배치!E:E,레드마인_서비스!E:E),콜트리분석!$AI333),"")</f>
        <v/>
      </c>
      <c r="AK333" s="3" t="str" cm="1">
        <f t="array" ref="AK333">IFERROR(INDEX(IF($AG333&lt;=$AN333,레드마인_배치!H:H,레드마인_서비스!H:H),콜트리분석!$AI333),"")</f>
        <v/>
      </c>
      <c r="AL333" s="3" t="str" cm="1">
        <f t="array" ref="AL333">IFERROR(INDEX(IF($AG333&lt;=$AN333,레드마인_배치!I:I,레드마인_서비스!I:I),콜트리분석!$AI333),"")</f>
        <v/>
      </c>
      <c r="AM333" s="3" t="str" cm="1">
        <f t="array" ref="AM333">IFERROR(INDEX(IF($AG333&lt;=$AN333,레드마인_배치!J:J,레드마인_서비스!J:J),콜트리분석!$AI333),"")</f>
        <v/>
      </c>
      <c r="AN333" s="3">
        <v>4</v>
      </c>
      <c r="AO333" s="15" t="str">
        <f ca="1">IFERROR(INDEX(레드마인_배치!E:E,MATCH(OFFSET(A333,,AN333),레드마인_배치!G:G,0)),"")</f>
        <v>확인필요</v>
      </c>
      <c r="AP333" t="s">
        <v>3330</v>
      </c>
      <c r="AQ333">
        <v>5</v>
      </c>
      <c r="AS333" t="str" cm="1">
        <f t="array" ref="AS333">[1]!add_delimeter(D333:H333,"|")</f>
        <v>|FTPTH032|FTPTH240|FTPTH241|FTPTH246||</v>
      </c>
      <c r="AT333" t="str" cm="1">
        <f t="array" ref="AT333">[1]!add_delimeter(AG333:AO333,"|")</f>
        <v>|6|FTPTH246||||||4|확인필요|</v>
      </c>
    </row>
    <row r="334" spans="1:46">
      <c r="A334" s="3" t="s">
        <v>2957</v>
      </c>
      <c r="B334" s="3" t="s">
        <v>491</v>
      </c>
      <c r="C334" s="3" t="s">
        <v>494</v>
      </c>
      <c r="D334" s="3" t="s">
        <v>2999</v>
      </c>
      <c r="E334" s="3" t="s">
        <v>2971</v>
      </c>
      <c r="F334" s="3" t="s">
        <v>2972</v>
      </c>
      <c r="G334" s="3" t="s">
        <v>3179</v>
      </c>
      <c r="H334" s="3" t="s">
        <v>2973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>
        <f t="shared" si="6"/>
        <v>7</v>
      </c>
      <c r="AH334" s="3" t="s">
        <v>2973</v>
      </c>
      <c r="AI334" s="3">
        <f>IFERROR(IF($AG334&lt;=$AN334,MATCH($AH334,레드마인_배치!G:G,0),MATCH($AH334,레드마인_서비스!G:G,0)),"")</f>
        <v>28</v>
      </c>
      <c r="AJ334" s="3" t="str" cm="1">
        <f t="array" ref="AJ334">IFERROR(INDEX(IF($AG334&lt;=$AN334,레드마인_배치!E:E,레드마인_서비스!E:E),콜트리분석!$AI334),"")</f>
        <v>확인필요</v>
      </c>
      <c r="AK334" s="3" cm="1">
        <f t="array" ref="AK334">IFERROR(INDEX(IF($AG334&lt;=$AN334,레드마인_배치!H:H,레드마인_서비스!H:H),콜트리분석!$AI334),"")</f>
        <v>0</v>
      </c>
      <c r="AL334" s="3" t="str" cm="1">
        <f t="array" ref="AL334">IFERROR(INDEX(IF($AG334&lt;=$AN334,레드마인_배치!I:I,레드마인_서비스!I:I),콜트리분석!$AI334),"")</f>
        <v>다른 라이브러리로 파일복사</v>
      </c>
      <c r="AM334" s="3" t="str" cm="1">
        <f t="array" ref="AM334">IFERROR(INDEX(IF($AG334&lt;=$AN334,레드마인_배치!J:J,레드마인_서비스!J:J),콜트리분석!$AI334),"")</f>
        <v>서비스</v>
      </c>
      <c r="AN334" s="3">
        <v>4</v>
      </c>
      <c r="AO334" s="15" t="str">
        <f ca="1">IFERROR(INDEX(레드마인_배치!E:E,MATCH(OFFSET(A334,,AN334),레드마인_배치!G:G,0)),"")</f>
        <v>확인필요</v>
      </c>
      <c r="AP334" t="s">
        <v>3330</v>
      </c>
      <c r="AQ334">
        <v>5</v>
      </c>
      <c r="AS334" t="str" cm="1">
        <f t="array" ref="AS334">[1]!add_delimeter(D334:H334,"|")</f>
        <v>|FTPTH032|FTPTH240|FTPTH241|FTPTH246|FTPTH242|</v>
      </c>
      <c r="AT334" t="str" cm="1">
        <f t="array" ref="AT334">[1]!add_delimeter(AG334:AO334,"|")</f>
        <v>|7|FTPTH242|28|확인필요|0|다른 라이브러리로 파일복사|서비스|4|확인필요|</v>
      </c>
    </row>
    <row r="335" spans="1:46">
      <c r="A335" s="3" t="s">
        <v>2957</v>
      </c>
      <c r="B335" s="3" t="s">
        <v>491</v>
      </c>
      <c r="C335" s="3" t="s">
        <v>494</v>
      </c>
      <c r="D335" s="3" t="s">
        <v>2999</v>
      </c>
      <c r="E335" s="3" t="s">
        <v>2971</v>
      </c>
      <c r="F335" s="3" t="s">
        <v>2972</v>
      </c>
      <c r="G335" s="3" t="s">
        <v>3179</v>
      </c>
      <c r="H335" s="3" t="s">
        <v>3178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>
        <f t="shared" si="6"/>
        <v>7</v>
      </c>
      <c r="AH335" s="3" t="s">
        <v>3178</v>
      </c>
      <c r="AI335" s="3" t="str">
        <f>IFERROR(IF($AG335&lt;=$AN335,MATCH($AH335,레드마인_배치!G:G,0),MATCH($AH335,레드마인_서비스!G:G,0)),"")</f>
        <v/>
      </c>
      <c r="AJ335" s="3" t="str" cm="1">
        <f t="array" ref="AJ335">IFERROR(INDEX(IF($AG335&lt;=$AN335,레드마인_배치!E:E,레드마인_서비스!E:E),콜트리분석!$AI335),"")</f>
        <v/>
      </c>
      <c r="AK335" s="3" t="str" cm="1">
        <f t="array" ref="AK335">IFERROR(INDEX(IF($AG335&lt;=$AN335,레드마인_배치!H:H,레드마인_서비스!H:H),콜트리분석!$AI335),"")</f>
        <v/>
      </c>
      <c r="AL335" s="3" t="str" cm="1">
        <f t="array" ref="AL335">IFERROR(INDEX(IF($AG335&lt;=$AN335,레드마인_배치!I:I,레드마인_서비스!I:I),콜트리분석!$AI335),"")</f>
        <v/>
      </c>
      <c r="AM335" s="3" t="str" cm="1">
        <f t="array" ref="AM335">IFERROR(INDEX(IF($AG335&lt;=$AN335,레드마인_배치!J:J,레드마인_서비스!J:J),콜트리분석!$AI335),"")</f>
        <v/>
      </c>
      <c r="AN335" s="3">
        <v>4</v>
      </c>
      <c r="AO335" s="15" t="str">
        <f ca="1">IFERROR(INDEX(레드마인_배치!E:E,MATCH(OFFSET(A335,,AN335),레드마인_배치!G:G,0)),"")</f>
        <v>확인필요</v>
      </c>
      <c r="AP335" t="s">
        <v>3330</v>
      </c>
      <c r="AQ335">
        <v>5</v>
      </c>
      <c r="AS335" t="str" cm="1">
        <f t="array" ref="AS335">[1]!add_delimeter(D335:H335,"|")</f>
        <v>|FTPTH032|FTPTH240|FTPTH241|FTPTH246|FTPTH243|</v>
      </c>
      <c r="AT335" t="str" cm="1">
        <f t="array" ref="AT335">[1]!add_delimeter(AG335:AO335,"|")</f>
        <v>|7|FTPTH243||||||4|확인필요|</v>
      </c>
    </row>
    <row r="336" spans="1:46">
      <c r="A336" s="3" t="s">
        <v>2957</v>
      </c>
      <c r="B336" s="3" t="s">
        <v>491</v>
      </c>
      <c r="C336" s="3" t="s">
        <v>494</v>
      </c>
      <c r="D336" s="3" t="s">
        <v>2999</v>
      </c>
      <c r="E336" s="3" t="s">
        <v>2971</v>
      </c>
      <c r="F336" s="3" t="s">
        <v>2972</v>
      </c>
      <c r="G336" s="3" t="s">
        <v>3179</v>
      </c>
      <c r="H336" s="3" t="s">
        <v>2974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>
        <f t="shared" si="6"/>
        <v>7</v>
      </c>
      <c r="AH336" s="3" t="s">
        <v>2974</v>
      </c>
      <c r="AI336" s="3">
        <f>IFERROR(IF($AG336&lt;=$AN336,MATCH($AH336,레드마인_배치!G:G,0),MATCH($AH336,레드마인_서비스!G:G,0)),"")</f>
        <v>29</v>
      </c>
      <c r="AJ336" s="3" t="str" cm="1">
        <f t="array" ref="AJ336">IFERROR(INDEX(IF($AG336&lt;=$AN336,레드마인_배치!E:E,레드마인_서비스!E:E),콜트리분석!$AI336),"")</f>
        <v>확인필요</v>
      </c>
      <c r="AK336" s="3" cm="1">
        <f t="array" ref="AK336">IFERROR(INDEX(IF($AG336&lt;=$AN336,레드마인_배치!H:H,레드마인_서비스!H:H),콜트리분석!$AI336),"")</f>
        <v>0</v>
      </c>
      <c r="AL336" s="3" t="str" cm="1">
        <f t="array" ref="AL336">IFERROR(INDEX(IF($AG336&lt;=$AN336,레드마인_배치!I:I,레드마인_서비스!I:I),콜트리분석!$AI336),"")</f>
        <v>Return result file</v>
      </c>
      <c r="AM336" s="3" t="str" cm="1">
        <f t="array" ref="AM336">IFERROR(INDEX(IF($AG336&lt;=$AN336,레드마인_배치!J:J,레드마인_서비스!J:J),콜트리분석!$AI336),"")</f>
        <v>서비스</v>
      </c>
      <c r="AN336" s="3">
        <v>4</v>
      </c>
      <c r="AO336" s="15" t="str">
        <f ca="1">IFERROR(INDEX(레드마인_배치!E:E,MATCH(OFFSET(A336,,AN336),레드마인_배치!G:G,0)),"")</f>
        <v>확인필요</v>
      </c>
      <c r="AP336" t="s">
        <v>3330</v>
      </c>
      <c r="AQ336">
        <v>5</v>
      </c>
      <c r="AS336" t="str" cm="1">
        <f t="array" ref="AS336">[1]!add_delimeter(D336:H336,"|")</f>
        <v>|FTPTH032|FTPTH240|FTPTH241|FTPTH246|FTPTH244|</v>
      </c>
      <c r="AT336" t="str" cm="1">
        <f t="array" ref="AT336">[1]!add_delimeter(AG336:AO336,"|")</f>
        <v>|7|FTPTH244|29|확인필요|0|Return result file|서비스|4|확인필요|</v>
      </c>
    </row>
    <row r="337" spans="1:46" hidden="1">
      <c r="A337" s="3" t="s">
        <v>2957</v>
      </c>
      <c r="B337" s="3" t="s">
        <v>491</v>
      </c>
      <c r="C337" s="3" t="s">
        <v>494</v>
      </c>
      <c r="D337" s="3" t="s">
        <v>2999</v>
      </c>
      <c r="E337" s="3" t="s">
        <v>2971</v>
      </c>
      <c r="F337" s="3" t="s">
        <v>2972</v>
      </c>
      <c r="G337" s="3" t="s">
        <v>3179</v>
      </c>
      <c r="H337" s="3" t="s">
        <v>2974</v>
      </c>
      <c r="I337" s="3" t="s">
        <v>2975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>
        <f t="shared" si="6"/>
        <v>8</v>
      </c>
      <c r="AH337" s="3" t="s">
        <v>2975</v>
      </c>
      <c r="AI337" s="3" t="str">
        <f>IFERROR(IF($AG337&lt;=$AN337,MATCH($AH337,레드마인_배치!G:G,0),MATCH($AH337,레드마인_서비스!G:G,0)),"")</f>
        <v/>
      </c>
      <c r="AJ337" s="3" t="str" cm="1">
        <f t="array" ref="AJ337">IFERROR(INDEX(IF($AG337&lt;=$AN337,레드마인_배치!E:E,레드마인_서비스!E:E),콜트리분석!$AI337),"")</f>
        <v/>
      </c>
      <c r="AK337" s="3" t="str" cm="1">
        <f t="array" ref="AK337">IFERROR(INDEX(IF($AG337&lt;=$AN337,레드마인_배치!H:H,레드마인_서비스!H:H),콜트리분석!$AI337),"")</f>
        <v/>
      </c>
      <c r="AL337" s="3" t="str" cm="1">
        <f t="array" ref="AL337">IFERROR(INDEX(IF($AG337&lt;=$AN337,레드마인_배치!I:I,레드마인_서비스!I:I),콜트리분석!$AI337),"")</f>
        <v/>
      </c>
      <c r="AM337" s="3" t="str" cm="1">
        <f t="array" ref="AM337">IFERROR(INDEX(IF($AG337&lt;=$AN337,레드마인_배치!J:J,레드마인_서비스!J:J),콜트리분석!$AI337),"")</f>
        <v/>
      </c>
      <c r="AN337" s="3">
        <v>4</v>
      </c>
      <c r="AO337" s="15" t="str">
        <f ca="1">IFERROR(INDEX(레드마인_배치!E:E,MATCH(OFFSET(A337,,AN337),레드마인_배치!G:G,0)),"")</f>
        <v>확인필요</v>
      </c>
      <c r="AP337" t="s">
        <v>3330</v>
      </c>
      <c r="AQ337">
        <v>5</v>
      </c>
    </row>
    <row r="338" spans="1:46">
      <c r="A338" s="3" t="s">
        <v>2957</v>
      </c>
      <c r="B338" s="3" t="s">
        <v>491</v>
      </c>
      <c r="C338" s="3" t="s">
        <v>494</v>
      </c>
      <c r="D338" s="3" t="s">
        <v>2999</v>
      </c>
      <c r="E338" s="3" t="s">
        <v>2971</v>
      </c>
      <c r="F338" s="3" t="s">
        <v>2972</v>
      </c>
      <c r="G338" s="3" t="s">
        <v>3179</v>
      </c>
      <c r="H338" s="3" t="s">
        <v>3180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>
        <f t="shared" si="6"/>
        <v>7</v>
      </c>
      <c r="AH338" s="3" t="s">
        <v>3180</v>
      </c>
      <c r="AI338" s="3" t="str">
        <f>IFERROR(IF($AG338&lt;=$AN338,MATCH($AH338,레드마인_배치!G:G,0),MATCH($AH338,레드마인_서비스!G:G,0)),"")</f>
        <v/>
      </c>
      <c r="AJ338" s="3" t="str" cm="1">
        <f t="array" ref="AJ338">IFERROR(INDEX(IF($AG338&lt;=$AN338,레드마인_배치!E:E,레드마인_서비스!E:E),콜트리분석!$AI338),"")</f>
        <v/>
      </c>
      <c r="AK338" s="3" t="str" cm="1">
        <f t="array" ref="AK338">IFERROR(INDEX(IF($AG338&lt;=$AN338,레드마인_배치!H:H,레드마인_서비스!H:H),콜트리분석!$AI338),"")</f>
        <v/>
      </c>
      <c r="AL338" s="3" t="str" cm="1">
        <f t="array" ref="AL338">IFERROR(INDEX(IF($AG338&lt;=$AN338,레드마인_배치!I:I,레드마인_서비스!I:I),콜트리분석!$AI338),"")</f>
        <v/>
      </c>
      <c r="AM338" s="3" t="str" cm="1">
        <f t="array" ref="AM338">IFERROR(INDEX(IF($AG338&lt;=$AN338,레드마인_배치!J:J,레드마인_서비스!J:J),콜트리분석!$AI338),"")</f>
        <v/>
      </c>
      <c r="AN338" s="3">
        <v>4</v>
      </c>
      <c r="AO338" s="15" t="str">
        <f ca="1">IFERROR(INDEX(레드마인_배치!E:E,MATCH(OFFSET(A338,,AN338),레드마인_배치!G:G,0)),"")</f>
        <v>확인필요</v>
      </c>
      <c r="AP338" t="s">
        <v>3330</v>
      </c>
      <c r="AQ338">
        <v>5</v>
      </c>
      <c r="AS338" t="str" cm="1">
        <f t="array" ref="AS338">[1]!add_delimeter(D338:H338,"|")</f>
        <v>|FTPTH032|FTPTH240|FTPTH241|FTPTH246|FTPTH247|</v>
      </c>
      <c r="AT338" t="str" cm="1">
        <f t="array" ref="AT338">[1]!add_delimeter(AG338:AO338,"|")</f>
        <v>|7|FTPTH247||||||4|확인필요|</v>
      </c>
    </row>
    <row r="339" spans="1:46" hidden="1">
      <c r="A339" s="3" t="s">
        <v>2957</v>
      </c>
      <c r="B339" s="3" t="s">
        <v>491</v>
      </c>
      <c r="C339" s="3" t="s">
        <v>494</v>
      </c>
      <c r="D339" s="3" t="s">
        <v>2999</v>
      </c>
      <c r="E339" s="3" t="s">
        <v>2971</v>
      </c>
      <c r="F339" s="3" t="s">
        <v>2972</v>
      </c>
      <c r="G339" s="3" t="s">
        <v>3179</v>
      </c>
      <c r="H339" s="3" t="s">
        <v>3180</v>
      </c>
      <c r="I339" s="3" t="s">
        <v>2973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>
        <f t="shared" si="6"/>
        <v>8</v>
      </c>
      <c r="AH339" s="3" t="s">
        <v>2973</v>
      </c>
      <c r="AI339" s="3">
        <f>IFERROR(IF($AG339&lt;=$AN339,MATCH($AH339,레드마인_배치!G:G,0),MATCH($AH339,레드마인_서비스!G:G,0)),"")</f>
        <v>28</v>
      </c>
      <c r="AJ339" s="3" t="str" cm="1">
        <f t="array" ref="AJ339">IFERROR(INDEX(IF($AG339&lt;=$AN339,레드마인_배치!E:E,레드마인_서비스!E:E),콜트리분석!$AI339),"")</f>
        <v>확인필요</v>
      </c>
      <c r="AK339" s="3" cm="1">
        <f t="array" ref="AK339">IFERROR(INDEX(IF($AG339&lt;=$AN339,레드마인_배치!H:H,레드마인_서비스!H:H),콜트리분석!$AI339),"")</f>
        <v>0</v>
      </c>
      <c r="AL339" s="3" t="str" cm="1">
        <f t="array" ref="AL339">IFERROR(INDEX(IF($AG339&lt;=$AN339,레드마인_배치!I:I,레드마인_서비스!I:I),콜트리분석!$AI339),"")</f>
        <v>다른 라이브러리로 파일복사</v>
      </c>
      <c r="AM339" s="3" t="str" cm="1">
        <f t="array" ref="AM339">IFERROR(INDEX(IF($AG339&lt;=$AN339,레드마인_배치!J:J,레드마인_서비스!J:J),콜트리분석!$AI339),"")</f>
        <v>서비스</v>
      </c>
      <c r="AN339" s="3">
        <v>4</v>
      </c>
      <c r="AO339" s="15" t="str">
        <f ca="1">IFERROR(INDEX(레드마인_배치!E:E,MATCH(OFFSET(A339,,AN339),레드마인_배치!G:G,0)),"")</f>
        <v>확인필요</v>
      </c>
      <c r="AP339" t="s">
        <v>3330</v>
      </c>
      <c r="AQ339">
        <v>5</v>
      </c>
    </row>
    <row r="340" spans="1:46" hidden="1">
      <c r="A340" s="3" t="s">
        <v>2957</v>
      </c>
      <c r="B340" s="3" t="s">
        <v>491</v>
      </c>
      <c r="C340" s="3" t="s">
        <v>494</v>
      </c>
      <c r="D340" s="3" t="s">
        <v>2999</v>
      </c>
      <c r="E340" s="3" t="s">
        <v>2971</v>
      </c>
      <c r="F340" s="3" t="s">
        <v>2972</v>
      </c>
      <c r="G340" s="3" t="s">
        <v>3179</v>
      </c>
      <c r="H340" s="3" t="s">
        <v>3180</v>
      </c>
      <c r="I340" s="3" t="s">
        <v>2974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>
        <f t="shared" si="6"/>
        <v>8</v>
      </c>
      <c r="AH340" s="3" t="s">
        <v>2974</v>
      </c>
      <c r="AI340" s="3">
        <f>IFERROR(IF($AG340&lt;=$AN340,MATCH($AH340,레드마인_배치!G:G,0),MATCH($AH340,레드마인_서비스!G:G,0)),"")</f>
        <v>29</v>
      </c>
      <c r="AJ340" s="3" t="str" cm="1">
        <f t="array" ref="AJ340">IFERROR(INDEX(IF($AG340&lt;=$AN340,레드마인_배치!E:E,레드마인_서비스!E:E),콜트리분석!$AI340),"")</f>
        <v>확인필요</v>
      </c>
      <c r="AK340" s="3" cm="1">
        <f t="array" ref="AK340">IFERROR(INDEX(IF($AG340&lt;=$AN340,레드마인_배치!H:H,레드마인_서비스!H:H),콜트리분석!$AI340),"")</f>
        <v>0</v>
      </c>
      <c r="AL340" s="3" t="str" cm="1">
        <f t="array" ref="AL340">IFERROR(INDEX(IF($AG340&lt;=$AN340,레드마인_배치!I:I,레드마인_서비스!I:I),콜트리분석!$AI340),"")</f>
        <v>Return result file</v>
      </c>
      <c r="AM340" s="3" t="str" cm="1">
        <f t="array" ref="AM340">IFERROR(INDEX(IF($AG340&lt;=$AN340,레드마인_배치!J:J,레드마인_서비스!J:J),콜트리분석!$AI340),"")</f>
        <v>서비스</v>
      </c>
      <c r="AN340" s="3">
        <v>4</v>
      </c>
      <c r="AO340" s="15" t="str">
        <f ca="1">IFERROR(INDEX(레드마인_배치!E:E,MATCH(OFFSET(A340,,AN340),레드마인_배치!G:G,0)),"")</f>
        <v>확인필요</v>
      </c>
      <c r="AP340" t="s">
        <v>3330</v>
      </c>
      <c r="AQ340">
        <v>5</v>
      </c>
    </row>
    <row r="341" spans="1:46" hidden="1">
      <c r="A341" s="3" t="s">
        <v>2957</v>
      </c>
      <c r="B341" s="3" t="s">
        <v>491</v>
      </c>
      <c r="C341" s="3" t="s">
        <v>494</v>
      </c>
      <c r="D341" s="3" t="s">
        <v>2999</v>
      </c>
      <c r="E341" s="3" t="s">
        <v>2971</v>
      </c>
      <c r="F341" s="3" t="s">
        <v>2972</v>
      </c>
      <c r="G341" s="3" t="s">
        <v>3179</v>
      </c>
      <c r="H341" s="3" t="s">
        <v>3180</v>
      </c>
      <c r="I341" s="3" t="s">
        <v>2974</v>
      </c>
      <c r="J341" s="3" t="s">
        <v>2975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>
        <f t="shared" si="6"/>
        <v>9</v>
      </c>
      <c r="AH341" s="3" t="s">
        <v>2975</v>
      </c>
      <c r="AI341" s="3" t="str">
        <f>IFERROR(IF($AG341&lt;=$AN341,MATCH($AH341,레드마인_배치!G:G,0),MATCH($AH341,레드마인_서비스!G:G,0)),"")</f>
        <v/>
      </c>
      <c r="AJ341" s="3" t="str" cm="1">
        <f t="array" ref="AJ341">IFERROR(INDEX(IF($AG341&lt;=$AN341,레드마인_배치!E:E,레드마인_서비스!E:E),콜트리분석!$AI341),"")</f>
        <v/>
      </c>
      <c r="AK341" s="3" t="str" cm="1">
        <f t="array" ref="AK341">IFERROR(INDEX(IF($AG341&lt;=$AN341,레드마인_배치!H:H,레드마인_서비스!H:H),콜트리분석!$AI341),"")</f>
        <v/>
      </c>
      <c r="AL341" s="3" t="str" cm="1">
        <f t="array" ref="AL341">IFERROR(INDEX(IF($AG341&lt;=$AN341,레드마인_배치!I:I,레드마인_서비스!I:I),콜트리분석!$AI341),"")</f>
        <v/>
      </c>
      <c r="AM341" s="3" t="str" cm="1">
        <f t="array" ref="AM341">IFERROR(INDEX(IF($AG341&lt;=$AN341,레드마인_배치!J:J,레드마인_서비스!J:J),콜트리분석!$AI341),"")</f>
        <v/>
      </c>
      <c r="AN341" s="3">
        <v>4</v>
      </c>
      <c r="AO341" s="15" t="str">
        <f ca="1">IFERROR(INDEX(레드마인_배치!E:E,MATCH(OFFSET(A341,,AN341),레드마인_배치!G:G,0)),"")</f>
        <v>확인필요</v>
      </c>
      <c r="AP341" t="s">
        <v>3330</v>
      </c>
      <c r="AQ341">
        <v>5</v>
      </c>
    </row>
    <row r="342" spans="1:46">
      <c r="A342" s="3" t="s">
        <v>2957</v>
      </c>
      <c r="B342" s="3" t="s">
        <v>491</v>
      </c>
      <c r="C342" s="3" t="s">
        <v>494</v>
      </c>
      <c r="D342" s="3" t="s">
        <v>2999</v>
      </c>
      <c r="E342" s="3" t="s">
        <v>2971</v>
      </c>
      <c r="F342" s="3" t="s">
        <v>2973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>
        <f t="shared" si="6"/>
        <v>5</v>
      </c>
      <c r="AH342" s="3" t="s">
        <v>2973</v>
      </c>
      <c r="AI342" s="3">
        <f>IFERROR(IF($AG342&lt;=$AN342,MATCH($AH342,레드마인_배치!G:G,0),MATCH($AH342,레드마인_서비스!G:G,0)),"")</f>
        <v>28</v>
      </c>
      <c r="AJ342" s="3" t="str" cm="1">
        <f t="array" ref="AJ342">IFERROR(INDEX(IF($AG342&lt;=$AN342,레드마인_배치!E:E,레드마인_서비스!E:E),콜트리분석!$AI342),"")</f>
        <v>확인필요</v>
      </c>
      <c r="AK342" s="3" cm="1">
        <f t="array" ref="AK342">IFERROR(INDEX(IF($AG342&lt;=$AN342,레드마인_배치!H:H,레드마인_서비스!H:H),콜트리분석!$AI342),"")</f>
        <v>0</v>
      </c>
      <c r="AL342" s="3" t="str" cm="1">
        <f t="array" ref="AL342">IFERROR(INDEX(IF($AG342&lt;=$AN342,레드마인_배치!I:I,레드마인_서비스!I:I),콜트리분석!$AI342),"")</f>
        <v>다른 라이브러리로 파일복사</v>
      </c>
      <c r="AM342" s="3" t="str" cm="1">
        <f t="array" ref="AM342">IFERROR(INDEX(IF($AG342&lt;=$AN342,레드마인_배치!J:J,레드마인_서비스!J:J),콜트리분석!$AI342),"")</f>
        <v>서비스</v>
      </c>
      <c r="AN342" s="3">
        <v>4</v>
      </c>
      <c r="AO342" s="15" t="str">
        <f ca="1">IFERROR(INDEX(레드마인_배치!E:E,MATCH(OFFSET(A342,,AN342),레드마인_배치!G:G,0)),"")</f>
        <v>확인필요</v>
      </c>
      <c r="AP342" t="s">
        <v>3330</v>
      </c>
      <c r="AQ342">
        <v>5</v>
      </c>
      <c r="AS342" t="str" cm="1">
        <f t="array" ref="AS342">[1]!add_delimeter(D342:H342,"|")</f>
        <v>|FTPTH032|FTPTH240|FTPTH242|||</v>
      </c>
      <c r="AT342" t="str" cm="1">
        <f t="array" ref="AT342">[1]!add_delimeter(AG342:AO342,"|")</f>
        <v>|5|FTPTH242|28|확인필요|0|다른 라이브러리로 파일복사|서비스|4|확인필요|</v>
      </c>
    </row>
    <row r="343" spans="1:46">
      <c r="A343" s="3" t="s">
        <v>2957</v>
      </c>
      <c r="B343" s="3" t="s">
        <v>491</v>
      </c>
      <c r="C343" s="3" t="s">
        <v>494</v>
      </c>
      <c r="D343" s="3" t="s">
        <v>2999</v>
      </c>
      <c r="E343" s="3" t="s">
        <v>2971</v>
      </c>
      <c r="F343" s="3" t="s">
        <v>2974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>
        <f t="shared" si="6"/>
        <v>5</v>
      </c>
      <c r="AH343" s="3" t="s">
        <v>2974</v>
      </c>
      <c r="AI343" s="3">
        <f>IFERROR(IF($AG343&lt;=$AN343,MATCH($AH343,레드마인_배치!G:G,0),MATCH($AH343,레드마인_서비스!G:G,0)),"")</f>
        <v>29</v>
      </c>
      <c r="AJ343" s="3" t="str" cm="1">
        <f t="array" ref="AJ343">IFERROR(INDEX(IF($AG343&lt;=$AN343,레드마인_배치!E:E,레드마인_서비스!E:E),콜트리분석!$AI343),"")</f>
        <v>확인필요</v>
      </c>
      <c r="AK343" s="3" cm="1">
        <f t="array" ref="AK343">IFERROR(INDEX(IF($AG343&lt;=$AN343,레드마인_배치!H:H,레드마인_서비스!H:H),콜트리분석!$AI343),"")</f>
        <v>0</v>
      </c>
      <c r="AL343" s="3" t="str" cm="1">
        <f t="array" ref="AL343">IFERROR(INDEX(IF($AG343&lt;=$AN343,레드마인_배치!I:I,레드마인_서비스!I:I),콜트리분석!$AI343),"")</f>
        <v>Return result file</v>
      </c>
      <c r="AM343" s="3" t="str" cm="1">
        <f t="array" ref="AM343">IFERROR(INDEX(IF($AG343&lt;=$AN343,레드마인_배치!J:J,레드마인_서비스!J:J),콜트리분석!$AI343),"")</f>
        <v>서비스</v>
      </c>
      <c r="AN343" s="3">
        <v>4</v>
      </c>
      <c r="AO343" s="15" t="str">
        <f ca="1">IFERROR(INDEX(레드마인_배치!E:E,MATCH(OFFSET(A343,,AN343),레드마인_배치!G:G,0)),"")</f>
        <v>확인필요</v>
      </c>
      <c r="AP343" t="s">
        <v>3330</v>
      </c>
      <c r="AQ343">
        <v>5</v>
      </c>
      <c r="AS343" t="str" cm="1">
        <f t="array" ref="AS343">[1]!add_delimeter(D343:H343,"|")</f>
        <v>|FTPTH032|FTPTH240|FTPTH244|||</v>
      </c>
      <c r="AT343" t="str" cm="1">
        <f t="array" ref="AT343">[1]!add_delimeter(AG343:AO343,"|")</f>
        <v>|5|FTPTH244|29|확인필요|0|Return result file|서비스|4|확인필요|</v>
      </c>
    </row>
    <row r="344" spans="1:46">
      <c r="A344" s="3" t="s">
        <v>2957</v>
      </c>
      <c r="B344" s="3" t="s">
        <v>491</v>
      </c>
      <c r="C344" s="3" t="s">
        <v>494</v>
      </c>
      <c r="D344" s="3" t="s">
        <v>2999</v>
      </c>
      <c r="E344" s="3" t="s">
        <v>2971</v>
      </c>
      <c r="F344" s="3" t="s">
        <v>2974</v>
      </c>
      <c r="G344" s="3" t="s">
        <v>2975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>
        <f t="shared" si="6"/>
        <v>6</v>
      </c>
      <c r="AH344" s="3" t="s">
        <v>2975</v>
      </c>
      <c r="AI344" s="3" t="str">
        <f>IFERROR(IF($AG344&lt;=$AN344,MATCH($AH344,레드마인_배치!G:G,0),MATCH($AH344,레드마인_서비스!G:G,0)),"")</f>
        <v/>
      </c>
      <c r="AJ344" s="3" t="str" cm="1">
        <f t="array" ref="AJ344">IFERROR(INDEX(IF($AG344&lt;=$AN344,레드마인_배치!E:E,레드마인_서비스!E:E),콜트리분석!$AI344),"")</f>
        <v/>
      </c>
      <c r="AK344" s="3" t="str" cm="1">
        <f t="array" ref="AK344">IFERROR(INDEX(IF($AG344&lt;=$AN344,레드마인_배치!H:H,레드마인_서비스!H:H),콜트리분석!$AI344),"")</f>
        <v/>
      </c>
      <c r="AL344" s="3" t="str" cm="1">
        <f t="array" ref="AL344">IFERROR(INDEX(IF($AG344&lt;=$AN344,레드마인_배치!I:I,레드마인_서비스!I:I),콜트리분석!$AI344),"")</f>
        <v/>
      </c>
      <c r="AM344" s="3" t="str" cm="1">
        <f t="array" ref="AM344">IFERROR(INDEX(IF($AG344&lt;=$AN344,레드마인_배치!J:J,레드마인_서비스!J:J),콜트리분석!$AI344),"")</f>
        <v/>
      </c>
      <c r="AN344" s="3">
        <v>4</v>
      </c>
      <c r="AO344" s="15" t="str">
        <f ca="1">IFERROR(INDEX(레드마인_배치!E:E,MATCH(OFFSET(A344,,AN344),레드마인_배치!G:G,0)),"")</f>
        <v>확인필요</v>
      </c>
      <c r="AP344" t="s">
        <v>3330</v>
      </c>
      <c r="AQ344">
        <v>5</v>
      </c>
      <c r="AS344" t="str" cm="1">
        <f t="array" ref="AS344">[1]!add_delimeter(D344:H344,"|")</f>
        <v>|FTPTH032|FTPTH240|FTPTH244|FTPTH244A||</v>
      </c>
      <c r="AT344" t="str" cm="1">
        <f t="array" ref="AT344">[1]!add_delimeter(AG344:AO344,"|")</f>
        <v>|6|FTPTH244A||||||4|확인필요|</v>
      </c>
    </row>
    <row r="345" spans="1:46">
      <c r="A345" s="3" t="s">
        <v>2957</v>
      </c>
      <c r="B345" s="3" t="s">
        <v>491</v>
      </c>
      <c r="C345" s="3" t="s">
        <v>494</v>
      </c>
      <c r="D345" s="3" t="s">
        <v>2999</v>
      </c>
      <c r="E345" s="3" t="s">
        <v>2971</v>
      </c>
      <c r="F345" s="3" t="s">
        <v>2976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>
        <f t="shared" si="6"/>
        <v>5</v>
      </c>
      <c r="AH345" s="3" t="s">
        <v>2976</v>
      </c>
      <c r="AI345" s="3">
        <f>IFERROR(IF($AG345&lt;=$AN345,MATCH($AH345,레드마인_배치!G:G,0),MATCH($AH345,레드마인_서비스!G:G,0)),"")</f>
        <v>30</v>
      </c>
      <c r="AJ345" s="3" t="str" cm="1">
        <f t="array" ref="AJ345">IFERROR(INDEX(IF($AG345&lt;=$AN345,레드마인_배치!E:E,레드마인_서비스!E:E),콜트리분석!$AI345),"")</f>
        <v>확인필요</v>
      </c>
      <c r="AK345" s="3" cm="1">
        <f t="array" ref="AK345">IFERROR(INDEX(IF($AG345&lt;=$AN345,레드마인_배치!H:H,레드마인_서비스!H:H),콜트리분석!$AI345),"")</f>
        <v>0</v>
      </c>
      <c r="AL345" s="3" t="str" cm="1">
        <f t="array" ref="AL345">IFERROR(INDEX(IF($AG345&lt;=$AN345,레드마인_배치!I:I,레드마인_서비스!I:I),콜트리분석!$AI345),"")</f>
        <v>VendorPart Master VNH ---&gt; PMS</v>
      </c>
      <c r="AM345" s="3" t="str" cm="1">
        <f t="array" ref="AM345">IFERROR(INDEX(IF($AG345&lt;=$AN345,레드마인_배치!J:J,레드마인_서비스!J:J),콜트리분석!$AI345),"")</f>
        <v>서비스</v>
      </c>
      <c r="AN345" s="3">
        <v>4</v>
      </c>
      <c r="AO345" s="15" t="str">
        <f ca="1">IFERROR(INDEX(레드마인_배치!E:E,MATCH(OFFSET(A345,,AN345),레드마인_배치!G:G,0)),"")</f>
        <v>확인필요</v>
      </c>
      <c r="AP345" t="s">
        <v>3330</v>
      </c>
      <c r="AQ345">
        <v>5</v>
      </c>
      <c r="AS345" t="str" cm="1">
        <f t="array" ref="AS345">[1]!add_delimeter(D345:H345,"|")</f>
        <v>|FTPTH032|FTPTH240|FTPTH251|||</v>
      </c>
      <c r="AT345" t="str" cm="1">
        <f t="array" ref="AT345">[1]!add_delimeter(AG345:AO345,"|")</f>
        <v>|5|FTPTH251|30|확인필요|0|VendorPart Master VNH ---&gt; PMS|서비스|4|확인필요|</v>
      </c>
    </row>
    <row r="346" spans="1:46">
      <c r="A346" s="3" t="s">
        <v>2957</v>
      </c>
      <c r="B346" s="3" t="s">
        <v>491</v>
      </c>
      <c r="C346" s="3" t="s">
        <v>494</v>
      </c>
      <c r="D346" s="3" t="s">
        <v>2999</v>
      </c>
      <c r="E346" s="3" t="s">
        <v>2971</v>
      </c>
      <c r="F346" s="3" t="s">
        <v>2976</v>
      </c>
      <c r="G346" s="3" t="s">
        <v>947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>
        <f t="shared" si="6"/>
        <v>6</v>
      </c>
      <c r="AH346" s="3" t="s">
        <v>947</v>
      </c>
      <c r="AI346" s="3">
        <f>IFERROR(IF($AG346&lt;=$AN346,MATCH($AH346,레드마인_배치!G:G,0),MATCH($AH346,레드마인_서비스!G:G,0)),"")</f>
        <v>380</v>
      </c>
      <c r="AJ346" s="3" t="str" cm="1">
        <f t="array" ref="AJ346">IFERROR(INDEX(IF($AG346&lt;=$AN346,레드마인_배치!E:E,레드마인_서비스!E:E),콜트리분석!$AI346),"")</f>
        <v>대상</v>
      </c>
      <c r="AK346" s="3" t="str" cm="1">
        <f t="array" ref="AK346">IFERROR(INDEX(IF($AG346&lt;=$AN346,레드마인_배치!H:H,레드마인_서비스!H:H),콜트리분석!$AI346),"")</f>
        <v>THO0010U</v>
      </c>
      <c r="AL346" s="3" t="str" cm="1">
        <f t="array" ref="AL346">IFERROR(INDEX(IF($AG346&lt;=$AN346,레드마인_배치!I:I,레드마인_서비스!I:I),콜트리분석!$AI346),"")</f>
        <v>Part  Master Interface (Common-&gt;PDC)</v>
      </c>
      <c r="AM346" s="3" t="str" cm="1">
        <f t="array" ref="AM346">IFERROR(INDEX(IF($AG346&lt;=$AN346,레드마인_배치!J:J,레드마인_서비스!J:J),콜트리분석!$AI346),"")</f>
        <v>서비스</v>
      </c>
      <c r="AN346" s="3">
        <v>4</v>
      </c>
      <c r="AO346" s="15" t="str">
        <f ca="1">IFERROR(INDEX(레드마인_배치!E:E,MATCH(OFFSET(A346,,AN346),레드마인_배치!G:G,0)),"")</f>
        <v>확인필요</v>
      </c>
      <c r="AP346" t="s">
        <v>3330</v>
      </c>
      <c r="AQ346">
        <v>5</v>
      </c>
      <c r="AS346" t="str" cm="1">
        <f t="array" ref="AS346">[1]!add_delimeter(D346:H346,"|")</f>
        <v>|FTPTH032|FTPTH240|FTPTH251|CBCTHB021A||</v>
      </c>
      <c r="AT346" t="str" cm="1">
        <f t="array" ref="AT346">[1]!add_delimeter(AG346:AO346,"|")</f>
        <v>|6|CBCTHB021A|380|대상|THO0010U|Part  Master Interface (Common-&gt;PDC)|서비스|4|확인필요|</v>
      </c>
    </row>
    <row r="347" spans="1:46">
      <c r="A347" s="3" t="s">
        <v>2957</v>
      </c>
      <c r="B347" s="3" t="s">
        <v>491</v>
      </c>
      <c r="C347" s="3" t="s">
        <v>494</v>
      </c>
      <c r="D347" s="3" t="s">
        <v>2999</v>
      </c>
      <c r="E347" s="3" t="s">
        <v>2971</v>
      </c>
      <c r="F347" s="3" t="s">
        <v>2976</v>
      </c>
      <c r="G347" s="3" t="s">
        <v>947</v>
      </c>
      <c r="H347" s="3" t="s">
        <v>948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>
        <f t="shared" si="6"/>
        <v>7</v>
      </c>
      <c r="AH347" s="3" t="s">
        <v>948</v>
      </c>
      <c r="AI347" s="3">
        <f>IFERROR(IF($AG347&lt;=$AN347,MATCH($AH347,레드마인_배치!G:G,0),MATCH($AH347,레드마인_서비스!G:G,0)),"")</f>
        <v>381</v>
      </c>
      <c r="AJ347" s="3" t="str" cm="1">
        <f t="array" ref="AJ347">IFERROR(INDEX(IF($AG347&lt;=$AN347,레드마인_배치!E:E,레드마인_서비스!E:E),콜트리분석!$AI347),"")</f>
        <v>대상</v>
      </c>
      <c r="AK347" s="3" t="str" cm="1">
        <f t="array" ref="AK347">IFERROR(INDEX(IF($AG347&lt;=$AN347,레드마인_배치!H:H,레드마인_서비스!H:H),콜트리분석!$AI347),"")</f>
        <v>THO0020U</v>
      </c>
      <c r="AL347" s="3" t="str" cm="1">
        <f t="array" ref="AL347">IFERROR(INDEX(IF($AG347&lt;=$AN347,레드마인_배치!I:I,레드마인_서비스!I:I),콜트리분석!$AI347),"")</f>
        <v>PART Master Interface (PDC-&gt;DIST)</v>
      </c>
      <c r="AM347" s="3" t="str" cm="1">
        <f t="array" ref="AM347">IFERROR(INDEX(IF($AG347&lt;=$AN347,레드마인_배치!J:J,레드마인_서비스!J:J),콜트리분석!$AI347),"")</f>
        <v>서비스</v>
      </c>
      <c r="AN347" s="3">
        <v>4</v>
      </c>
      <c r="AO347" s="15" t="str">
        <f ca="1">IFERROR(INDEX(레드마인_배치!E:E,MATCH(OFFSET(A347,,AN347),레드마인_배치!G:G,0)),"")</f>
        <v>확인필요</v>
      </c>
      <c r="AP347" t="s">
        <v>3330</v>
      </c>
      <c r="AQ347">
        <v>5</v>
      </c>
      <c r="AS347" t="str" cm="1">
        <f t="array" ref="AS347">[1]!add_delimeter(D347:H347,"|")</f>
        <v>|FTPTH032|FTPTH240|FTPTH251|CBCTHB021A|CBCTHB022A|</v>
      </c>
      <c r="AT347" t="str" cm="1">
        <f t="array" ref="AT347">[1]!add_delimeter(AG347:AO347,"|")</f>
        <v>|7|CBCTHB022A|381|대상|THO0020U|PART Master Interface (PDC-&gt;DIST)|서비스|4|확인필요|</v>
      </c>
    </row>
    <row r="348" spans="1:46">
      <c r="A348" s="3" t="s">
        <v>2957</v>
      </c>
      <c r="B348" s="3" t="s">
        <v>491</v>
      </c>
      <c r="C348" s="3" t="s">
        <v>494</v>
      </c>
      <c r="D348" s="3" t="s">
        <v>2999</v>
      </c>
      <c r="E348" s="3" t="s">
        <v>2971</v>
      </c>
      <c r="F348" s="3" t="s">
        <v>2976</v>
      </c>
      <c r="G348" s="3" t="s">
        <v>947</v>
      </c>
      <c r="H348" s="3" t="s">
        <v>949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>
        <f t="shared" si="6"/>
        <v>7</v>
      </c>
      <c r="AH348" s="3" t="s">
        <v>949</v>
      </c>
      <c r="AI348" s="3" t="str">
        <f>IFERROR(IF($AG348&lt;=$AN348,MATCH($AH348,레드마인_배치!G:G,0),MATCH($AH348,레드마인_서비스!G:G,0)),"")</f>
        <v/>
      </c>
      <c r="AJ348" s="3" t="str" cm="1">
        <f t="array" ref="AJ348">IFERROR(INDEX(IF($AG348&lt;=$AN348,레드마인_배치!E:E,레드마인_서비스!E:E),콜트리분석!$AI348),"")</f>
        <v/>
      </c>
      <c r="AK348" s="3" t="str" cm="1">
        <f t="array" ref="AK348">IFERROR(INDEX(IF($AG348&lt;=$AN348,레드마인_배치!H:H,레드마인_서비스!H:H),콜트리분석!$AI348),"")</f>
        <v/>
      </c>
      <c r="AL348" s="3" t="str" cm="1">
        <f t="array" ref="AL348">IFERROR(INDEX(IF($AG348&lt;=$AN348,레드마인_배치!I:I,레드마인_서비스!I:I),콜트리분석!$AI348),"")</f>
        <v/>
      </c>
      <c r="AM348" s="3" t="str" cm="1">
        <f t="array" ref="AM348">IFERROR(INDEX(IF($AG348&lt;=$AN348,레드마인_배치!J:J,레드마인_서비스!J:J),콜트리분석!$AI348),"")</f>
        <v/>
      </c>
      <c r="AN348" s="3">
        <v>4</v>
      </c>
      <c r="AO348" s="15" t="str">
        <f ca="1">IFERROR(INDEX(레드마인_배치!E:E,MATCH(OFFSET(A348,,AN348),레드마인_배치!G:G,0)),"")</f>
        <v>확인필요</v>
      </c>
      <c r="AP348" t="s">
        <v>3330</v>
      </c>
      <c r="AQ348">
        <v>5</v>
      </c>
      <c r="AS348" t="str" cm="1">
        <f t="array" ref="AS348">[1]!add_delimeter(D348:H348,"|")</f>
        <v>|FTPTH032|FTPTH240|FTPTH251|CBCTHB021A|CLCICB073A|</v>
      </c>
      <c r="AT348" t="str" cm="1">
        <f t="array" ref="AT348">[1]!add_delimeter(AG348:AO348,"|")</f>
        <v>|7|CLCICB073A||||||4|확인필요|</v>
      </c>
    </row>
    <row r="349" spans="1:46" hidden="1">
      <c r="A349" s="3" t="s">
        <v>2957</v>
      </c>
      <c r="B349" s="3" t="s">
        <v>491</v>
      </c>
      <c r="C349" s="3" t="s">
        <v>494</v>
      </c>
      <c r="D349" s="3" t="s">
        <v>2999</v>
      </c>
      <c r="E349" s="3" t="s">
        <v>2971</v>
      </c>
      <c r="F349" s="3" t="s">
        <v>2976</v>
      </c>
      <c r="G349" s="3" t="s">
        <v>947</v>
      </c>
      <c r="H349" s="3" t="s">
        <v>949</v>
      </c>
      <c r="I349" s="3" t="s">
        <v>509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>
        <f t="shared" si="6"/>
        <v>8</v>
      </c>
      <c r="AH349" s="3" t="s">
        <v>509</v>
      </c>
      <c r="AI349" s="3">
        <f>IFERROR(IF($AG349&lt;=$AN349,MATCH($AH349,레드마인_배치!G:G,0),MATCH($AH349,레드마인_서비스!G:G,0)),"")</f>
        <v>77</v>
      </c>
      <c r="AJ349" s="3" t="str" cm="1">
        <f t="array" ref="AJ349">IFERROR(INDEX(IF($AG349&lt;=$AN349,레드마인_배치!E:E,레드마인_서비스!E:E),콜트리분석!$AI349),"")</f>
        <v>대상</v>
      </c>
      <c r="AK349" s="3" t="str" cm="1">
        <f t="array" ref="AK349">IFERROR(INDEX(IF($AG349&lt;=$AN349,레드마인_배치!H:H,레드마인_서비스!H:H),콜트리분석!$AI349),"")</f>
        <v>ICO0290U</v>
      </c>
      <c r="AL349" s="3" t="str" cm="1">
        <f t="array" ref="AL349">IFERROR(INDEX(IF($AG349&lt;=$AN349,레드마인_배치!I:I,레드마인_서비스!I:I),콜트리분석!$AI349),"")</f>
        <v>INV Information Master Creation(IMI)</v>
      </c>
      <c r="AM349" s="3" t="str" cm="1">
        <f t="array" ref="AM349">IFERROR(INDEX(IF($AG349&lt;=$AN349,레드마인_배치!J:J,레드마인_서비스!J:J),콜트리분석!$AI349),"")</f>
        <v>서비스</v>
      </c>
      <c r="AN349" s="3">
        <v>4</v>
      </c>
      <c r="AO349" s="15" t="str">
        <f ca="1">IFERROR(INDEX(레드마인_배치!E:E,MATCH(OFFSET(A349,,AN349),레드마인_배치!G:G,0)),"")</f>
        <v>확인필요</v>
      </c>
      <c r="AP349" t="s">
        <v>3330</v>
      </c>
      <c r="AQ349">
        <v>5</v>
      </c>
    </row>
    <row r="350" spans="1:46">
      <c r="A350" s="3" t="s">
        <v>2957</v>
      </c>
      <c r="B350" s="3" t="s">
        <v>491</v>
      </c>
      <c r="C350" s="3" t="s">
        <v>494</v>
      </c>
      <c r="D350" s="3" t="s">
        <v>2999</v>
      </c>
      <c r="E350" s="3" t="s">
        <v>2971</v>
      </c>
      <c r="F350" s="3" t="s">
        <v>2976</v>
      </c>
      <c r="G350" s="3" t="s">
        <v>948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>
        <f t="shared" si="6"/>
        <v>6</v>
      </c>
      <c r="AH350" s="3" t="s">
        <v>948</v>
      </c>
      <c r="AI350" s="3">
        <f>IFERROR(IF($AG350&lt;=$AN350,MATCH($AH350,레드마인_배치!G:G,0),MATCH($AH350,레드마인_서비스!G:G,0)),"")</f>
        <v>381</v>
      </c>
      <c r="AJ350" s="3" t="str" cm="1">
        <f t="array" ref="AJ350">IFERROR(INDEX(IF($AG350&lt;=$AN350,레드마인_배치!E:E,레드마인_서비스!E:E),콜트리분석!$AI350),"")</f>
        <v>대상</v>
      </c>
      <c r="AK350" s="3" t="str" cm="1">
        <f t="array" ref="AK350">IFERROR(INDEX(IF($AG350&lt;=$AN350,레드마인_배치!H:H,레드마인_서비스!H:H),콜트리분석!$AI350),"")</f>
        <v>THO0020U</v>
      </c>
      <c r="AL350" s="3" t="str" cm="1">
        <f t="array" ref="AL350">IFERROR(INDEX(IF($AG350&lt;=$AN350,레드마인_배치!I:I,레드마인_서비스!I:I),콜트리분석!$AI350),"")</f>
        <v>PART Master Interface (PDC-&gt;DIST)</v>
      </c>
      <c r="AM350" s="3" t="str" cm="1">
        <f t="array" ref="AM350">IFERROR(INDEX(IF($AG350&lt;=$AN350,레드마인_배치!J:J,레드마인_서비스!J:J),콜트리분석!$AI350),"")</f>
        <v>서비스</v>
      </c>
      <c r="AN350" s="3">
        <v>4</v>
      </c>
      <c r="AO350" s="15" t="str">
        <f ca="1">IFERROR(INDEX(레드마인_배치!E:E,MATCH(OFFSET(A350,,AN350),레드마인_배치!G:G,0)),"")</f>
        <v>확인필요</v>
      </c>
      <c r="AP350" t="s">
        <v>3330</v>
      </c>
      <c r="AQ350">
        <v>5</v>
      </c>
      <c r="AS350" t="str" cm="1">
        <f t="array" ref="AS350">[1]!add_delimeter(D350:H350,"|")</f>
        <v>|FTPTH032|FTPTH240|FTPTH251|CBCTHB022A||</v>
      </c>
      <c r="AT350" t="str" cm="1">
        <f t="array" ref="AT350">[1]!add_delimeter(AG350:AO350,"|")</f>
        <v>|6|CBCTHB022A|381|대상|THO0020U|PART Master Interface (PDC-&gt;DIST)|서비스|4|확인필요|</v>
      </c>
    </row>
    <row r="351" spans="1:46">
      <c r="A351" s="3" t="s">
        <v>2957</v>
      </c>
      <c r="B351" s="3" t="s">
        <v>491</v>
      </c>
      <c r="C351" s="3" t="s">
        <v>494</v>
      </c>
      <c r="D351" s="3" t="s">
        <v>2999</v>
      </c>
      <c r="E351" s="3" t="s">
        <v>2971</v>
      </c>
      <c r="F351" s="3" t="s">
        <v>2977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>
        <f t="shared" si="6"/>
        <v>5</v>
      </c>
      <c r="AH351" s="3" t="s">
        <v>2977</v>
      </c>
      <c r="AI351" s="3">
        <f>IFERROR(IF($AG351&lt;=$AN351,MATCH($AH351,레드마인_배치!G:G,0),MATCH($AH351,레드마인_서비스!G:G,0)),"")</f>
        <v>31</v>
      </c>
      <c r="AJ351" s="3" t="str" cm="1">
        <f t="array" ref="AJ351">IFERROR(INDEX(IF($AG351&lt;=$AN351,레드마인_배치!E:E,레드마인_서비스!E:E),콜트리분석!$AI351),"")</f>
        <v>확인필요</v>
      </c>
      <c r="AK351" s="3" cm="1">
        <f t="array" ref="AK351">IFERROR(INDEX(IF($AG351&lt;=$AN351,레드마인_배치!H:H,레드마인_서비스!H:H),콜트리분석!$AI351),"")</f>
        <v>0</v>
      </c>
      <c r="AL351" s="3" t="str" cm="1">
        <f t="array" ref="AL351">IFERROR(INDEX(IF($AG351&lt;=$AN351,레드마인_배치!I:I,레드마인_서비스!I:I),콜트리분석!$AI351),"")</f>
        <v>VendorPart Master VNH ---&gt; DPP</v>
      </c>
      <c r="AM351" s="3" t="str" cm="1">
        <f t="array" ref="AM351">IFERROR(INDEX(IF($AG351&lt;=$AN351,레드마인_배치!J:J,레드마인_서비스!J:J),콜트리분석!$AI351),"")</f>
        <v>서비스</v>
      </c>
      <c r="AN351" s="3">
        <v>4</v>
      </c>
      <c r="AO351" s="15" t="str">
        <f ca="1">IFERROR(INDEX(레드마인_배치!E:E,MATCH(OFFSET(A351,,AN351),레드마인_배치!G:G,0)),"")</f>
        <v>확인필요</v>
      </c>
      <c r="AP351" t="s">
        <v>3330</v>
      </c>
      <c r="AQ351">
        <v>5</v>
      </c>
      <c r="AS351" t="str" cm="1">
        <f t="array" ref="AS351">[1]!add_delimeter(D351:H351,"|")</f>
        <v>|FTPTH032|FTPTH240|FTPTH252|||</v>
      </c>
      <c r="AT351" t="str" cm="1">
        <f t="array" ref="AT351">[1]!add_delimeter(AG351:AO351,"|")</f>
        <v>|5|FTPTH252|31|확인필요|0|VendorPart Master VNH ---&gt; DPP|서비스|4|확인필요|</v>
      </c>
    </row>
    <row r="352" spans="1:46">
      <c r="A352" s="3" t="s">
        <v>2957</v>
      </c>
      <c r="B352" s="3" t="s">
        <v>491</v>
      </c>
      <c r="C352" s="3" t="s">
        <v>494</v>
      </c>
      <c r="D352" s="3" t="s">
        <v>2999</v>
      </c>
      <c r="E352" s="3" t="s">
        <v>2971</v>
      </c>
      <c r="F352" s="3" t="s">
        <v>2978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>
        <f t="shared" si="6"/>
        <v>5</v>
      </c>
      <c r="AH352" s="3" t="s">
        <v>2978</v>
      </c>
      <c r="AI352" s="3">
        <f>IFERROR(IF($AG352&lt;=$AN352,MATCH($AH352,레드마인_배치!G:G,0),MATCH($AH352,레드마인_서비스!G:G,0)),"")</f>
        <v>32</v>
      </c>
      <c r="AJ352" s="3" t="str" cm="1">
        <f t="array" ref="AJ352">IFERROR(INDEX(IF($AG352&lt;=$AN352,레드마인_배치!E:E,레드마인_서비스!E:E),콜트리분석!$AI352),"")</f>
        <v>확인필요</v>
      </c>
      <c r="AK352" s="3" cm="1">
        <f t="array" ref="AK352">IFERROR(INDEX(IF($AG352&lt;=$AN352,레드마인_배치!H:H,레드마인_서비스!H:H),콜트리분석!$AI352),"")</f>
        <v>0</v>
      </c>
      <c r="AL352" s="3" t="str" cm="1">
        <f t="array" ref="AL352">IFERROR(INDEX(IF($AG352&lt;=$AN352,레드마인_배치!I:I,레드마인_서비스!I:I),콜트리분석!$AI352),"")</f>
        <v xml:space="preserve">VendorPart Master VNH ---&gt; PVM </v>
      </c>
      <c r="AM352" s="3" t="str" cm="1">
        <f t="array" ref="AM352">IFERROR(INDEX(IF($AG352&lt;=$AN352,레드마인_배치!J:J,레드마인_서비스!J:J),콜트리분석!$AI352),"")</f>
        <v>서비스</v>
      </c>
      <c r="AN352" s="3">
        <v>4</v>
      </c>
      <c r="AO352" s="15" t="str">
        <f ca="1">IFERROR(INDEX(레드마인_배치!E:E,MATCH(OFFSET(A352,,AN352),레드마인_배치!G:G,0)),"")</f>
        <v>확인필요</v>
      </c>
      <c r="AP352" t="s">
        <v>3330</v>
      </c>
      <c r="AQ352">
        <v>5</v>
      </c>
      <c r="AS352" t="str" cm="1">
        <f t="array" ref="AS352">[1]!add_delimeter(D352:H352,"|")</f>
        <v>|FTPTH032|FTPTH240|FTPTH253|||</v>
      </c>
      <c r="AT352" t="str" cm="1">
        <f t="array" ref="AT352">[1]!add_delimeter(AG352:AO352,"|")</f>
        <v>|5|FTPTH253|32|확인필요|0|VendorPart Master VNH ---&gt; PVM |서비스|4|확인필요|</v>
      </c>
    </row>
    <row r="353" spans="1:46">
      <c r="A353" s="3" t="s">
        <v>2957</v>
      </c>
      <c r="B353" s="3" t="s">
        <v>491</v>
      </c>
      <c r="C353" s="3" t="s">
        <v>494</v>
      </c>
      <c r="D353" s="3" t="s">
        <v>3251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>
        <f t="shared" si="6"/>
        <v>3</v>
      </c>
      <c r="AH353" s="3" t="s">
        <v>3251</v>
      </c>
      <c r="AI353" s="3">
        <f>IFERROR(IF($AG353&lt;=$AN353,MATCH($AH353,레드마인_배치!G:G,0),MATCH($AH353,레드마인_서비스!G:G,0)),"")</f>
        <v>78</v>
      </c>
      <c r="AJ353" s="3" t="str" cm="1">
        <f t="array" ref="AJ353">IFERROR(INDEX(IF($AG353&lt;=$AN353,레드마인_배치!E:E,레드마인_서비스!E:E),콜트리분석!$AI353),"")</f>
        <v>미대상</v>
      </c>
      <c r="AK353" s="3" cm="1">
        <f t="array" ref="AK353">IFERROR(INDEX(IF($AG353&lt;=$AN353,레드마인_배치!H:H,레드마인_서비스!H:H),콜트리분석!$AI353),"")</f>
        <v>0</v>
      </c>
      <c r="AL353" s="3" t="str" cm="1">
        <f t="array" ref="AL353">IFERROR(INDEX(IF($AG353&lt;=$AN353,레드마인_배치!I:I,레드마인_서비스!I:I),콜트리분석!$AI353),"")</f>
        <v xml:space="preserve">AMOS FTP File Send : GWMS INTERFACE - Receive     </v>
      </c>
      <c r="AM353" s="3" t="str" cm="1">
        <f t="array" ref="AM353">IFERROR(INDEX(IF($AG353&lt;=$AN353,레드마인_배치!J:J,레드마인_서비스!J:J),콜트리분석!$AI353),"")</f>
        <v>배치</v>
      </c>
      <c r="AN353" s="3">
        <v>4</v>
      </c>
      <c r="AO353" s="15" t="str">
        <f ca="1">IFERROR(INDEX(레드마인_배치!E:E,MATCH(OFFSET(A353,,AN353),레드마인_배치!G:G,0)),"")</f>
        <v/>
      </c>
      <c r="AP353" t="s">
        <v>3330</v>
      </c>
      <c r="AQ353">
        <v>6</v>
      </c>
      <c r="AT353" t="str" cm="1">
        <f t="array" ref="AT353">[1]!add_delimeter(AG353:AO353,"|")</f>
        <v>|3|FTPCS800C|78|미대상|0|AMOS FTP File Send : GWMS INTERFACE - Receive     |배치|4||</v>
      </c>
    </row>
    <row r="354" spans="1:46">
      <c r="A354" s="3" t="s">
        <v>2957</v>
      </c>
      <c r="B354" s="3" t="s">
        <v>491</v>
      </c>
      <c r="C354" s="3" t="s">
        <v>494</v>
      </c>
      <c r="D354" s="3" t="s">
        <v>3251</v>
      </c>
      <c r="E354" s="3" t="s">
        <v>2425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>
        <f t="shared" si="6"/>
        <v>4</v>
      </c>
      <c r="AH354" s="3" t="s">
        <v>2425</v>
      </c>
      <c r="AI354" s="3">
        <f>IFERROR(IF($AG354&lt;=$AN354,MATCH($AH354,레드마인_배치!G:G,0),MATCH($AH354,레드마인_서비스!G:G,0)),"")</f>
        <v>455</v>
      </c>
      <c r="AJ354" s="3" t="str" cm="1">
        <f t="array" ref="AJ354">IFERROR(INDEX(IF($AG354&lt;=$AN354,레드마인_배치!E:E,레드마인_서비스!E:E),콜트리분석!$AI354),"")</f>
        <v>미대상</v>
      </c>
      <c r="AK354" s="3" t="str" cm="1">
        <f t="array" ref="AK354">IFERROR(INDEX(IF($AG354&lt;=$AN354,레드마인_배치!H:H,레드마인_서비스!H:H),콜트리분석!$AI354),"")</f>
        <v>SLB0640I</v>
      </c>
      <c r="AL354" s="3" t="str" cm="1">
        <f t="array" ref="AL354">IFERROR(INDEX(IF($AG354&lt;=$AN354,레드마인_배치!I:I,레드마인_서비스!I:I),콜트리분석!$AI354),"")</f>
        <v>[미대상] GWMS Receiving  - Warranty (H) (클레임데이터)  ( DATE &lt; 20180101 )</v>
      </c>
      <c r="AM354" s="3" t="str" cm="1">
        <f t="array" ref="AM354">IFERROR(INDEX(IF($AG354&lt;=$AN354,레드마인_배치!J:J,레드마인_서비스!J:J),콜트리분석!$AI354),"")</f>
        <v>배치</v>
      </c>
      <c r="AN354" s="3">
        <v>4</v>
      </c>
      <c r="AO354" s="15" t="str">
        <f ca="1">IFERROR(INDEX(레드마인_배치!E:E,MATCH(OFFSET(A354,,AN354),레드마인_배치!G:G,0)),"")</f>
        <v>미대상</v>
      </c>
      <c r="AP354" t="s">
        <v>3330</v>
      </c>
      <c r="AQ354">
        <v>6</v>
      </c>
      <c r="AT354" t="str" cm="1">
        <f t="array" ref="AT354">[1]!add_delimeter(AG354:AO354,"|")</f>
        <v>|4|CBCSLB784A|455|미대상|SLB0640I|[미대상] GWMS Receiving  - Warranty (H) (클레임데이터)  ( DATE &lt; 20180101 )|배치|4|미대상|</v>
      </c>
    </row>
    <row r="355" spans="1:46">
      <c r="A355" s="3" t="s">
        <v>2957</v>
      </c>
      <c r="B355" s="3" t="s">
        <v>491</v>
      </c>
      <c r="C355" s="3" t="s">
        <v>494</v>
      </c>
      <c r="D355" s="3" t="s">
        <v>3251</v>
      </c>
      <c r="E355" s="3" t="s">
        <v>2425</v>
      </c>
      <c r="F355" s="3" t="s">
        <v>3204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>
        <f t="shared" si="6"/>
        <v>5</v>
      </c>
      <c r="AH355" s="3" t="s">
        <v>3204</v>
      </c>
      <c r="AI355" s="3" t="str">
        <f>IFERROR(IF($AG355&lt;=$AN355,MATCH($AH355,레드마인_배치!G:G,0),MATCH($AH355,레드마인_서비스!G:G,0)),"")</f>
        <v/>
      </c>
      <c r="AJ355" s="3" t="str" cm="1">
        <f t="array" ref="AJ355">IFERROR(INDEX(IF($AG355&lt;=$AN355,레드마인_배치!E:E,레드마인_서비스!E:E),콜트리분석!$AI355),"")</f>
        <v/>
      </c>
      <c r="AK355" s="3" t="str" cm="1">
        <f t="array" ref="AK355">IFERROR(INDEX(IF($AG355&lt;=$AN355,레드마인_배치!H:H,레드마인_서비스!H:H),콜트리분석!$AI355),"")</f>
        <v/>
      </c>
      <c r="AL355" s="3" t="str" cm="1">
        <f t="array" ref="AL355">IFERROR(INDEX(IF($AG355&lt;=$AN355,레드마인_배치!I:I,레드마인_서비스!I:I),콜트리분석!$AI355),"")</f>
        <v/>
      </c>
      <c r="AM355" s="3" t="str" cm="1">
        <f t="array" ref="AM355">IFERROR(INDEX(IF($AG355&lt;=$AN355,레드마인_배치!J:J,레드마인_서비스!J:J),콜트리분석!$AI355),"")</f>
        <v/>
      </c>
      <c r="AN355" s="3">
        <v>4</v>
      </c>
      <c r="AO355" s="15" t="str">
        <f ca="1">IFERROR(INDEX(레드마인_배치!E:E,MATCH(OFFSET(A355,,AN355),레드마인_배치!G:G,0)),"")</f>
        <v>미대상</v>
      </c>
      <c r="AP355" t="s">
        <v>3330</v>
      </c>
      <c r="AQ355">
        <v>6</v>
      </c>
      <c r="AT355" t="str" cm="1">
        <f t="array" ref="AT355">[1]!add_delimeter(AG355:AO355,"|")</f>
        <v>|5|CLCDSW030A||||||4|미대상|</v>
      </c>
    </row>
    <row r="356" spans="1:46">
      <c r="A356" s="3" t="s">
        <v>2957</v>
      </c>
      <c r="B356" s="3" t="s">
        <v>491</v>
      </c>
      <c r="C356" s="3" t="s">
        <v>494</v>
      </c>
      <c r="D356" s="3" t="s">
        <v>3251</v>
      </c>
      <c r="E356" s="3" t="s">
        <v>2419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>
        <f t="shared" si="6"/>
        <v>4</v>
      </c>
      <c r="AH356" s="3" t="s">
        <v>2419</v>
      </c>
      <c r="AI356" s="3">
        <f>IFERROR(IF($AG356&lt;=$AN356,MATCH($AH356,레드마인_배치!G:G,0),MATCH($AH356,레드마인_서비스!G:G,0)),"")</f>
        <v>452</v>
      </c>
      <c r="AJ356" s="3" t="str" cm="1">
        <f t="array" ref="AJ356">IFERROR(INDEX(IF($AG356&lt;=$AN356,레드마인_배치!E:E,레드마인_서비스!E:E),콜트리분석!$AI356),"")</f>
        <v>미대상</v>
      </c>
      <c r="AK356" s="3" t="str" cm="1">
        <f t="array" ref="AK356">IFERROR(INDEX(IF($AG356&lt;=$AN356,레드마인_배치!H:H,레드마인_서비스!H:H),콜트리분석!$AI356),"")</f>
        <v>SLB0630I</v>
      </c>
      <c r="AL356" s="3" t="str" cm="1">
        <f t="array" ref="AL356">IFERROR(INDEX(IF($AG356&lt;=$AN356,레드마인_배치!I:I,레드마인_서비스!I:I),콜트리분석!$AI356),"")</f>
        <v>GWMS Receiving  - Warranty (K) (클레임데이터)</v>
      </c>
      <c r="AM356" s="3" t="str" cm="1">
        <f t="array" ref="AM356">IFERROR(INDEX(IF($AG356&lt;=$AN356,레드마인_배치!J:J,레드마인_서비스!J:J),콜트리분석!$AI356),"")</f>
        <v>배치</v>
      </c>
      <c r="AN356" s="3">
        <v>4</v>
      </c>
      <c r="AO356" s="15" t="str">
        <f ca="1">IFERROR(INDEX(레드마인_배치!E:E,MATCH(OFFSET(A356,,AN356),레드마인_배치!G:G,0)),"")</f>
        <v>미대상</v>
      </c>
      <c r="AP356" t="s">
        <v>3330</v>
      </c>
      <c r="AQ356">
        <v>6</v>
      </c>
      <c r="AT356" t="str" cm="1">
        <f t="array" ref="AT356">[1]!add_delimeter(AG356:AO356,"|")</f>
        <v>|4|CBCSLB785A|452|미대상|SLB0630I|GWMS Receiving  - Warranty (K) (클레임데이터)|배치|4|미대상|</v>
      </c>
    </row>
    <row r="357" spans="1:46">
      <c r="A357" s="3" t="s">
        <v>2957</v>
      </c>
      <c r="B357" s="3" t="s">
        <v>491</v>
      </c>
      <c r="C357" s="3" t="s">
        <v>494</v>
      </c>
      <c r="D357" s="3" t="s">
        <v>3251</v>
      </c>
      <c r="E357" s="3" t="s">
        <v>2419</v>
      </c>
      <c r="F357" s="3" t="s">
        <v>3204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>
        <f t="shared" si="6"/>
        <v>5</v>
      </c>
      <c r="AH357" s="3" t="s">
        <v>3204</v>
      </c>
      <c r="AI357" s="3" t="str">
        <f>IFERROR(IF($AG357&lt;=$AN357,MATCH($AH357,레드마인_배치!G:G,0),MATCH($AH357,레드마인_서비스!G:G,0)),"")</f>
        <v/>
      </c>
      <c r="AJ357" s="3" t="str" cm="1">
        <f t="array" ref="AJ357">IFERROR(INDEX(IF($AG357&lt;=$AN357,레드마인_배치!E:E,레드마인_서비스!E:E),콜트리분석!$AI357),"")</f>
        <v/>
      </c>
      <c r="AK357" s="3" t="str" cm="1">
        <f t="array" ref="AK357">IFERROR(INDEX(IF($AG357&lt;=$AN357,레드마인_배치!H:H,레드마인_서비스!H:H),콜트리분석!$AI357),"")</f>
        <v/>
      </c>
      <c r="AL357" s="3" t="str" cm="1">
        <f t="array" ref="AL357">IFERROR(INDEX(IF($AG357&lt;=$AN357,레드마인_배치!I:I,레드마인_서비스!I:I),콜트리분석!$AI357),"")</f>
        <v/>
      </c>
      <c r="AM357" s="3" t="str" cm="1">
        <f t="array" ref="AM357">IFERROR(INDEX(IF($AG357&lt;=$AN357,레드마인_배치!J:J,레드마인_서비스!J:J),콜트리분석!$AI357),"")</f>
        <v/>
      </c>
      <c r="AN357" s="3">
        <v>4</v>
      </c>
      <c r="AO357" s="15" t="str">
        <f ca="1">IFERROR(INDEX(레드마인_배치!E:E,MATCH(OFFSET(A357,,AN357),레드마인_배치!G:G,0)),"")</f>
        <v>미대상</v>
      </c>
      <c r="AP357" t="s">
        <v>3330</v>
      </c>
      <c r="AQ357">
        <v>6</v>
      </c>
      <c r="AT357" t="str" cm="1">
        <f t="array" ref="AT357">[1]!add_delimeter(AG357:AO357,"|")</f>
        <v>|5|CLCDSW030A||||||4|미대상|</v>
      </c>
    </row>
    <row r="358" spans="1:46">
      <c r="A358" s="3" t="s">
        <v>2957</v>
      </c>
      <c r="B358" s="3" t="s">
        <v>491</v>
      </c>
      <c r="C358" s="3" t="s">
        <v>494</v>
      </c>
      <c r="D358" s="3" t="s">
        <v>3251</v>
      </c>
      <c r="E358" s="3" t="s">
        <v>3205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>
        <f t="shared" si="6"/>
        <v>4</v>
      </c>
      <c r="AH358" s="3" t="s">
        <v>3205</v>
      </c>
      <c r="AI358" s="3">
        <f>IFERROR(IF($AG358&lt;=$AN358,MATCH($AH358,레드마인_배치!G:G,0),MATCH($AH358,레드마인_서비스!G:G,0)),"")</f>
        <v>86</v>
      </c>
      <c r="AJ358" s="3" t="str" cm="1">
        <f t="array" ref="AJ358">IFERROR(INDEX(IF($AG358&lt;=$AN358,레드마인_배치!E:E,레드마인_서비스!E:E),콜트리분석!$AI358),"")</f>
        <v>미대상</v>
      </c>
      <c r="AK358" s="3" cm="1">
        <f t="array" ref="AK358">IFERROR(INDEX(IF($AG358&lt;=$AN358,레드마인_배치!H:H,레드마인_서비스!H:H),콜트리분석!$AI358),"")</f>
        <v>0</v>
      </c>
      <c r="AL358" s="3" t="str" cm="1">
        <f t="array" ref="AL358">IFERROR(INDEX(IF($AG358&lt;=$AN358,레드마인_배치!I:I,레드마인_서비스!I:I),콜트리분석!$AI358),"")</f>
        <v>[미대상] GWMS Receiving  - Warranty (H) (클레임데이터)  ( DATE &gt;= 20180101 )</v>
      </c>
      <c r="AM358" s="3" t="str" cm="1">
        <f t="array" ref="AM358">IFERROR(INDEX(IF($AG358&lt;=$AN358,레드마인_배치!J:J,레드마인_서비스!J:J),콜트리분석!$AI358),"")</f>
        <v>배치</v>
      </c>
      <c r="AN358" s="3">
        <v>4</v>
      </c>
      <c r="AO358" s="15" t="str">
        <f ca="1">IFERROR(INDEX(레드마인_배치!E:E,MATCH(OFFSET(A358,,AN358),레드마인_배치!G:G,0)),"")</f>
        <v>미대상</v>
      </c>
      <c r="AP358" t="s">
        <v>3330</v>
      </c>
      <c r="AQ358">
        <v>6</v>
      </c>
      <c r="AT358" t="str" cm="1">
        <f t="array" ref="AT358">[1]!add_delimeter(AG358:AO358,"|")</f>
        <v>|4|CBCSLB794A|86|미대상|0|[미대상] GWMS Receiving  - Warranty (H) (클레임데이터)  ( DATE &gt;= 20180101 )|배치|4|미대상|</v>
      </c>
    </row>
    <row r="359" spans="1:46">
      <c r="A359" s="3" t="s">
        <v>2957</v>
      </c>
      <c r="B359" s="3" t="s">
        <v>491</v>
      </c>
      <c r="C359" s="3" t="s">
        <v>494</v>
      </c>
      <c r="D359" s="3" t="s">
        <v>3251</v>
      </c>
      <c r="E359" s="3" t="s">
        <v>3205</v>
      </c>
      <c r="F359" s="3" t="s">
        <v>3204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>
        <f t="shared" si="6"/>
        <v>5</v>
      </c>
      <c r="AH359" s="3" t="s">
        <v>3204</v>
      </c>
      <c r="AI359" s="3" t="str">
        <f>IFERROR(IF($AG359&lt;=$AN359,MATCH($AH359,레드마인_배치!G:G,0),MATCH($AH359,레드마인_서비스!G:G,0)),"")</f>
        <v/>
      </c>
      <c r="AJ359" s="3" t="str" cm="1">
        <f t="array" ref="AJ359">IFERROR(INDEX(IF($AG359&lt;=$AN359,레드마인_배치!E:E,레드마인_서비스!E:E),콜트리분석!$AI359),"")</f>
        <v/>
      </c>
      <c r="AK359" s="3" t="str" cm="1">
        <f t="array" ref="AK359">IFERROR(INDEX(IF($AG359&lt;=$AN359,레드마인_배치!H:H,레드마인_서비스!H:H),콜트리분석!$AI359),"")</f>
        <v/>
      </c>
      <c r="AL359" s="3" t="str" cm="1">
        <f t="array" ref="AL359">IFERROR(INDEX(IF($AG359&lt;=$AN359,레드마인_배치!I:I,레드마인_서비스!I:I),콜트리분석!$AI359),"")</f>
        <v/>
      </c>
      <c r="AM359" s="3" t="str" cm="1">
        <f t="array" ref="AM359">IFERROR(INDEX(IF($AG359&lt;=$AN359,레드마인_배치!J:J,레드마인_서비스!J:J),콜트리분석!$AI359),"")</f>
        <v/>
      </c>
      <c r="AN359" s="3">
        <v>4</v>
      </c>
      <c r="AO359" s="15" t="str">
        <f ca="1">IFERROR(INDEX(레드마인_배치!E:E,MATCH(OFFSET(A359,,AN359),레드마인_배치!G:G,0)),"")</f>
        <v>미대상</v>
      </c>
      <c r="AP359" t="s">
        <v>3330</v>
      </c>
      <c r="AQ359">
        <v>6</v>
      </c>
      <c r="AT359" t="str" cm="1">
        <f t="array" ref="AT359">[1]!add_delimeter(AG359:AO359,"|")</f>
        <v>|5|CLCDSW030A||||||4|미대상|</v>
      </c>
    </row>
    <row r="360" spans="1:46">
      <c r="A360" s="3" t="s">
        <v>2957</v>
      </c>
      <c r="B360" s="3" t="s">
        <v>491</v>
      </c>
      <c r="C360" s="3" t="s">
        <v>494</v>
      </c>
      <c r="D360" s="3" t="s">
        <v>3251</v>
      </c>
      <c r="E360" s="3" t="s">
        <v>3205</v>
      </c>
      <c r="F360" s="3" t="s">
        <v>3206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>
        <f t="shared" si="6"/>
        <v>5</v>
      </c>
      <c r="AH360" s="3" t="s">
        <v>3206</v>
      </c>
      <c r="AI360" s="3" t="str">
        <f>IFERROR(IF($AG360&lt;=$AN360,MATCH($AH360,레드마인_배치!G:G,0),MATCH($AH360,레드마인_서비스!G:G,0)),"")</f>
        <v/>
      </c>
      <c r="AJ360" s="3" t="str" cm="1">
        <f t="array" ref="AJ360">IFERROR(INDEX(IF($AG360&lt;=$AN360,레드마인_배치!E:E,레드마인_서비스!E:E),콜트리분석!$AI360),"")</f>
        <v/>
      </c>
      <c r="AK360" s="3" t="str" cm="1">
        <f t="array" ref="AK360">IFERROR(INDEX(IF($AG360&lt;=$AN360,레드마인_배치!H:H,레드마인_서비스!H:H),콜트리분석!$AI360),"")</f>
        <v/>
      </c>
      <c r="AL360" s="3" t="str" cm="1">
        <f t="array" ref="AL360">IFERROR(INDEX(IF($AG360&lt;=$AN360,레드마인_배치!I:I,레드마인_서비스!I:I),콜트리분석!$AI360),"")</f>
        <v/>
      </c>
      <c r="AM360" s="3" t="str" cm="1">
        <f t="array" ref="AM360">IFERROR(INDEX(IF($AG360&lt;=$AN360,레드마인_배치!J:J,레드마인_서비스!J:J),콜트리분석!$AI360),"")</f>
        <v/>
      </c>
      <c r="AN360" s="3">
        <v>4</v>
      </c>
      <c r="AO360" s="15" t="str">
        <f ca="1">IFERROR(INDEX(레드마인_배치!E:E,MATCH(OFFSET(A360,,AN360),레드마인_배치!G:G,0)),"")</f>
        <v>미대상</v>
      </c>
      <c r="AP360" t="s">
        <v>3330</v>
      </c>
      <c r="AQ360">
        <v>6</v>
      </c>
      <c r="AT360" t="str" cm="1">
        <f t="array" ref="AT360">[1]!add_delimeter(AG360:AO360,"|")</f>
        <v>|5|CLCSLB401C||||||4|미대상|</v>
      </c>
    </row>
    <row r="361" spans="1:46">
      <c r="A361" s="3" t="s">
        <v>2957</v>
      </c>
      <c r="B361" s="3" t="s">
        <v>491</v>
      </c>
      <c r="C361" s="3" t="s">
        <v>494</v>
      </c>
      <c r="D361" s="3" t="s">
        <v>2254</v>
      </c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>
        <f t="shared" si="6"/>
        <v>3</v>
      </c>
      <c r="AH361" s="3" t="s">
        <v>2254</v>
      </c>
      <c r="AI361" s="3">
        <f>IFERROR(IF($AG361&lt;=$AN361,MATCH($AH361,레드마인_배치!G:G,0),MATCH($AH361,레드마인_서비스!G:G,0)),"")</f>
        <v>377</v>
      </c>
      <c r="AJ361" s="3" t="str" cm="1">
        <f t="array" ref="AJ361">IFERROR(INDEX(IF($AG361&lt;=$AN361,레드마인_배치!E:E,레드마인_서비스!E:E),콜트리분석!$AI361),"")</f>
        <v>대상</v>
      </c>
      <c r="AK361" s="3" t="str" cm="1">
        <f t="array" ref="AK361">IFERROR(INDEX(IF($AG361&lt;=$AN361,레드마인_배치!H:H,레드마인_서비스!H:H),콜트리분석!$AI361),"")</f>
        <v>SLB0250U</v>
      </c>
      <c r="AL361" s="3" t="str" cm="1">
        <f t="array" ref="AL361">IFERROR(INDEX(IF($AG361&lt;=$AN361,레드마인_배치!I:I,레드마인_서비스!I:I),콜트리분석!$AI361),"")</f>
        <v>Parts Master DC CLASS Update                 BATCH</v>
      </c>
      <c r="AM361" s="3" t="str" cm="1">
        <f t="array" ref="AM361">IFERROR(INDEX(IF($AG361&lt;=$AN361,레드마인_배치!J:J,레드마인_서비스!J:J),콜트리분석!$AI361),"")</f>
        <v>배치</v>
      </c>
      <c r="AN361" s="3">
        <v>3</v>
      </c>
      <c r="AO361" s="15" t="str">
        <f ca="1">IFERROR(INDEX(레드마인_배치!E:E,MATCH(OFFSET(A361,,AN361),레드마인_배치!G:G,0)),"")</f>
        <v>대상</v>
      </c>
      <c r="AP361" t="s">
        <v>3330</v>
      </c>
      <c r="AQ361">
        <v>7</v>
      </c>
      <c r="AT361" t="str" cm="1">
        <f t="array" ref="AT361">[1]!add_delimeter(AG361:AO361,"|")</f>
        <v>|3|CBCSLB240A|377|대상|SLB0250U|Parts Master DC CLASS Update                 BATCH|배치|3|대상|</v>
      </c>
    </row>
    <row r="362" spans="1:46">
      <c r="A362" s="3" t="s">
        <v>3450</v>
      </c>
      <c r="B362" s="3" t="s">
        <v>491</v>
      </c>
      <c r="C362" s="3" t="s">
        <v>494</v>
      </c>
      <c r="D362" s="3" t="s">
        <v>943</v>
      </c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>
        <f t="shared" si="6"/>
        <v>3</v>
      </c>
      <c r="AH362" s="3" t="s">
        <v>943</v>
      </c>
      <c r="AI362" s="3">
        <f>IFERROR(IF($AG362&lt;=$AN362,MATCH($AH362,레드마인_배치!G:G,0),MATCH($AH362,레드마인_서비스!G:G,0)),"")</f>
        <v>12</v>
      </c>
      <c r="AJ362" s="3" t="str" cm="1">
        <f t="array" ref="AJ362">IFERROR(INDEX(IF($AG362&lt;=$AN362,레드마인_배치!E:E,레드마인_서비스!E:E),콜트리분석!$AI362),"")</f>
        <v>미대상</v>
      </c>
      <c r="AK362" s="3" cm="1">
        <f t="array" ref="AK362">IFERROR(INDEX(IF($AG362&lt;=$AN362,레드마인_배치!H:H,레드마인_서비스!H:H),콜트리분석!$AI362),"")</f>
        <v>0</v>
      </c>
      <c r="AL362" s="3" t="str" cm="1">
        <f t="array" ref="AL362">IFERROR(INDEX(IF($AG362&lt;=$AN362,레드마인_배치!I:I,레드마인_서비스!I:I),콜트리분석!$AI362),"")</f>
        <v xml:space="preserve">TEC Synchronization                               </v>
      </c>
      <c r="AM362" s="3" t="str" cm="1">
        <f t="array" ref="AM362">IFERROR(INDEX(IF($AG362&lt;=$AN362,레드마인_배치!J:J,레드마인_서비스!J:J),콜트리분석!$AI362),"")</f>
        <v>배치</v>
      </c>
      <c r="AN362" s="3">
        <v>4</v>
      </c>
      <c r="AO362" s="15" t="str">
        <f ca="1">IFERROR(INDEX(레드마인_배치!E:E,MATCH(OFFSET(A362,,AN362),레드마인_배치!G:G,0)),"")</f>
        <v/>
      </c>
      <c r="AP362" t="s">
        <v>3330</v>
      </c>
      <c r="AQ362">
        <v>8</v>
      </c>
      <c r="AT362" t="str" cm="1">
        <f t="array" ref="AT362">[1]!add_delimeter(AG362:AO362,"|")</f>
        <v>|3|CLCTHB900A|12|미대상|0|TEC Synchronization                               |배치|4||</v>
      </c>
    </row>
    <row r="363" spans="1:46">
      <c r="A363" s="3" t="s">
        <v>2957</v>
      </c>
      <c r="B363" s="3" t="s">
        <v>491</v>
      </c>
      <c r="C363" s="3" t="s">
        <v>494</v>
      </c>
      <c r="D363" s="3" t="s">
        <v>943</v>
      </c>
      <c r="E363" s="3" t="s">
        <v>2746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>
        <f t="shared" si="6"/>
        <v>4</v>
      </c>
      <c r="AH363" s="3" t="s">
        <v>2746</v>
      </c>
      <c r="AI363" s="3">
        <f>IFERROR(IF($AG363&lt;=$AN363,MATCH($AH363,레드마인_배치!G:G,0),MATCH($AH363,레드마인_서비스!G:G,0)),"")</f>
        <v>536</v>
      </c>
      <c r="AJ363" s="3" t="str" cm="1">
        <f t="array" ref="AJ363">IFERROR(INDEX(IF($AG363&lt;=$AN363,레드마인_배치!E:E,레드마인_서비스!E:E),콜트리분석!$AI363),"")</f>
        <v>대상</v>
      </c>
      <c r="AK363" s="3" t="str" cm="1">
        <f t="array" ref="AK363">IFERROR(INDEX(IF($AG363&lt;=$AN363,레드마인_배치!H:H,레드마인_서비스!H:H),콜트리분석!$AI363),"")</f>
        <v>THB0020U</v>
      </c>
      <c r="AL363" s="3" t="str" cm="1">
        <f t="array" ref="AL363">IFERROR(INDEX(IF($AG363&lt;=$AN363,레드마인_배치!I:I,레드마인_서비스!I:I),콜트리분석!$AI363),"")</f>
        <v>PMP vs IMI Synchronization</v>
      </c>
      <c r="AM363" s="3" t="str" cm="1">
        <f t="array" ref="AM363">IFERROR(INDEX(IF($AG363&lt;=$AN363,레드마인_배치!J:J,레드마인_서비스!J:J),콜트리분석!$AI363),"")</f>
        <v>배치</v>
      </c>
      <c r="AN363" s="3">
        <v>4</v>
      </c>
      <c r="AO363" s="15" t="str">
        <f ca="1">IFERROR(INDEX(레드마인_배치!E:E,MATCH(OFFSET(A363,,AN363),레드마인_배치!G:G,0)),"")</f>
        <v>대상</v>
      </c>
      <c r="AP363" t="s">
        <v>3330</v>
      </c>
      <c r="AQ363">
        <v>8</v>
      </c>
      <c r="AT363" t="str" cm="1">
        <f t="array" ref="AT363">[1]!add_delimeter(AG363:AO363,"|")</f>
        <v>|4|CBCTHB292A|535|대상|THB0020U|PMP vs IMI Synchronization|배치|4|대상|</v>
      </c>
    </row>
    <row r="364" spans="1:46">
      <c r="A364" s="3" t="s">
        <v>2957</v>
      </c>
      <c r="B364" s="3" t="s">
        <v>491</v>
      </c>
      <c r="C364" s="3" t="s">
        <v>494</v>
      </c>
      <c r="D364" s="3" t="s">
        <v>943</v>
      </c>
      <c r="E364" s="3" t="s">
        <v>2746</v>
      </c>
      <c r="F364" s="3" t="s">
        <v>509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>
        <f t="shared" si="6"/>
        <v>5</v>
      </c>
      <c r="AH364" s="3" t="s">
        <v>509</v>
      </c>
      <c r="AI364" s="3">
        <f>IFERROR(IF($AG364&lt;=$AN364,MATCH($AH364,레드마인_배치!G:G,0),MATCH($AH364,레드마인_서비스!G:G,0)),"")</f>
        <v>77</v>
      </c>
      <c r="AJ364" s="3" t="str" cm="1">
        <f t="array" ref="AJ364">IFERROR(INDEX(IF($AG364&lt;=$AN364,레드마인_배치!E:E,레드마인_서비스!E:E),콜트리분석!$AI364),"")</f>
        <v>대상</v>
      </c>
      <c r="AK364" s="3" t="str" cm="1">
        <f t="array" ref="AK364">IFERROR(INDEX(IF($AG364&lt;=$AN364,레드마인_배치!H:H,레드마인_서비스!H:H),콜트리분석!$AI364),"")</f>
        <v>ICO0290U</v>
      </c>
      <c r="AL364" s="3" t="str" cm="1">
        <f t="array" ref="AL364">IFERROR(INDEX(IF($AG364&lt;=$AN364,레드마인_배치!I:I,레드마인_서비스!I:I),콜트리분석!$AI364),"")</f>
        <v>INV Information Master Creation(IMI)</v>
      </c>
      <c r="AM364" s="3" t="str" cm="1">
        <f t="array" ref="AM364">IFERROR(INDEX(IF($AG364&lt;=$AN364,레드마인_배치!J:J,레드마인_서비스!J:J),콜트리분석!$AI364),"")</f>
        <v>서비스</v>
      </c>
      <c r="AN364" s="3">
        <v>4</v>
      </c>
      <c r="AO364" s="15" t="str">
        <f ca="1">IFERROR(INDEX(레드마인_배치!E:E,MATCH(OFFSET(A364,,AN364),레드마인_배치!G:G,0)),"")</f>
        <v>대상</v>
      </c>
      <c r="AP364" t="s">
        <v>3330</v>
      </c>
      <c r="AQ364">
        <v>8</v>
      </c>
      <c r="AT364" t="str" cm="1">
        <f t="array" ref="AT364">[1]!add_delimeter(AG364:AO364,"|")</f>
        <v>|5|CBCICB073A|77|대상|ICO0290U|INV Information Master Creation(IMI)|서비스|4|대상|</v>
      </c>
    </row>
    <row r="365" spans="1:46">
      <c r="A365" s="3" t="s">
        <v>2957</v>
      </c>
      <c r="B365" s="3" t="s">
        <v>491</v>
      </c>
      <c r="C365" s="3" t="s">
        <v>494</v>
      </c>
      <c r="D365" s="3" t="s">
        <v>943</v>
      </c>
      <c r="E365" s="3" t="s">
        <v>944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>
        <f t="shared" si="6"/>
        <v>4</v>
      </c>
      <c r="AH365" s="3" t="s">
        <v>944</v>
      </c>
      <c r="AI365" s="3">
        <f>IFERROR(IF($AG365&lt;=$AN365,MATCH($AH365,레드마인_배치!G:G,0),MATCH($AH365,레드마인_서비스!G:G,0)),"")</f>
        <v>537</v>
      </c>
      <c r="AJ365" s="3" t="str" cm="1">
        <f t="array" ref="AJ365">IFERROR(INDEX(IF($AG365&lt;=$AN365,레드마인_배치!E:E,레드마인_서비스!E:E),콜트리분석!$AI365),"")</f>
        <v>대상</v>
      </c>
      <c r="AK365" s="3" t="str" cm="1">
        <f t="array" ref="AK365">IFERROR(INDEX(IF($AG365&lt;=$AN365,레드마인_배치!H:H,레드마인_서비스!H:H),콜트리분석!$AI365),"")</f>
        <v>THB0030U</v>
      </c>
      <c r="AL365" s="3" t="str" cm="1">
        <f t="array" ref="AL365">IFERROR(INDEX(IF($AG365&lt;=$AN365,레드마인_배치!I:I,레드마인_서비스!I:I),콜트리분석!$AI365),"")</f>
        <v>No longer service reset</v>
      </c>
      <c r="AM365" s="3" t="str" cm="1">
        <f t="array" ref="AM365">IFERROR(INDEX(IF($AG365&lt;=$AN365,레드마인_배치!J:J,레드마인_서비스!J:J),콜트리분석!$AI365),"")</f>
        <v>배치</v>
      </c>
      <c r="AN365" s="3">
        <v>4</v>
      </c>
      <c r="AO365" s="15" t="str">
        <f ca="1">IFERROR(INDEX(레드마인_배치!E:E,MATCH(OFFSET(A365,,AN365),레드마인_배치!G:G,0)),"")</f>
        <v>대상</v>
      </c>
      <c r="AP365" t="s">
        <v>3330</v>
      </c>
      <c r="AQ365">
        <v>8</v>
      </c>
      <c r="AT365" t="str" cm="1">
        <f t="array" ref="AT365">[1]!add_delimeter(AG365:AO365,"|")</f>
        <v>|4|CBCTHB293A|536|대상|THB0030U|No longer service reset|배치|4|대상|</v>
      </c>
    </row>
    <row r="366" spans="1:46">
      <c r="A366" s="3" t="s">
        <v>2957</v>
      </c>
      <c r="B366" s="3" t="s">
        <v>491</v>
      </c>
      <c r="C366" s="3" t="s">
        <v>494</v>
      </c>
      <c r="D366" s="3" t="s">
        <v>943</v>
      </c>
      <c r="E366" s="3" t="s">
        <v>945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>
        <f t="shared" si="6"/>
        <v>4</v>
      </c>
      <c r="AH366" s="3" t="s">
        <v>945</v>
      </c>
      <c r="AI366" s="3">
        <f>IFERROR(IF($AG366&lt;=$AN366,MATCH($AH366,레드마인_배치!G:G,0),MATCH($AH366,레드마인_서비스!G:G,0)),"")</f>
        <v>538</v>
      </c>
      <c r="AJ366" s="3" t="str" cm="1">
        <f t="array" ref="AJ366">IFERROR(INDEX(IF($AG366&lt;=$AN366,레드마인_배치!E:E,레드마인_서비스!E:E),콜트리분석!$AI366),"")</f>
        <v>대상</v>
      </c>
      <c r="AK366" s="3" t="str" cm="1">
        <f t="array" ref="AK366">IFERROR(INDEX(IF($AG366&lt;=$AN366,레드마인_배치!H:H,레드마인_서비스!H:H),콜트리분석!$AI366),"")</f>
        <v>THB0040U</v>
      </c>
      <c r="AL366" s="3" t="str" cm="1">
        <f t="array" ref="AL366">IFERROR(INDEX(IF($AG366&lt;=$AN366,레드마인_배치!I:I,레드마인_서비스!I:I),콜트리분석!$AI366),"")</f>
        <v>Setting NLS by sell down</v>
      </c>
      <c r="AM366" s="3" t="str" cm="1">
        <f t="array" ref="AM366">IFERROR(INDEX(IF($AG366&lt;=$AN366,레드마인_배치!J:J,레드마인_서비스!J:J),콜트리분석!$AI366),"")</f>
        <v>배치</v>
      </c>
      <c r="AN366" s="3">
        <v>4</v>
      </c>
      <c r="AO366" s="15" t="str">
        <f ca="1">IFERROR(INDEX(레드마인_배치!E:E,MATCH(OFFSET(A366,,AN366),레드마인_배치!G:G,0)),"")</f>
        <v>대상</v>
      </c>
      <c r="AP366" t="s">
        <v>3330</v>
      </c>
      <c r="AQ366">
        <v>8</v>
      </c>
      <c r="AT366" t="str" cm="1">
        <f t="array" ref="AT366">[1]!add_delimeter(AG366:AO366,"|")</f>
        <v>|4|CBCTHB294A|538|대상|THB0040U|Setting NLS by sell down|배치|4|대상|</v>
      </c>
    </row>
    <row r="367" spans="1:46">
      <c r="A367" s="3" t="s">
        <v>2957</v>
      </c>
      <c r="B367" s="3" t="s">
        <v>491</v>
      </c>
      <c r="C367" s="3" t="s">
        <v>494</v>
      </c>
      <c r="D367" s="3" t="s">
        <v>943</v>
      </c>
      <c r="E367" s="3" t="s">
        <v>946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>
        <f t="shared" si="6"/>
        <v>4</v>
      </c>
      <c r="AH367" s="3" t="s">
        <v>946</v>
      </c>
      <c r="AI367" s="3">
        <f>IFERROR(IF($AG367&lt;=$AN367,MATCH($AH367,레드마인_배치!G:G,0),MATCH($AH367,레드마인_서비스!G:G,0)),"")</f>
        <v>552</v>
      </c>
      <c r="AJ367" s="3" t="str" cm="1">
        <f t="array" ref="AJ367">IFERROR(INDEX(IF($AG367&lt;=$AN367,레드마인_배치!E:E,레드마인_서비스!E:E),콜트리분석!$AI367),"")</f>
        <v>미대상</v>
      </c>
      <c r="AK367" s="3" t="str" cm="1">
        <f t="array" ref="AK367">IFERROR(INDEX(IF($AG367&lt;=$AN367,레드마인_배치!H:H,레드마인_서비스!H:H),콜트리분석!$AI367),"")</f>
        <v>THB0130U</v>
      </c>
      <c r="AL367" s="3" t="str" cm="1">
        <f t="array" ref="AL367">IFERROR(INDEX(IF($AG367&lt;=$AN367,레드마인_배치!I:I,레드마인_서비스!I:I),콜트리분석!$AI367),"")</f>
        <v>[미대상]Setting CHHR-CD by segment code &amp; direct shipment</v>
      </c>
      <c r="AM367" s="3" t="str" cm="1">
        <f t="array" ref="AM367">IFERROR(INDEX(IF($AG367&lt;=$AN367,레드마인_배치!J:J,레드마인_서비스!J:J),콜트리분석!$AI367),"")</f>
        <v>배치</v>
      </c>
      <c r="AN367" s="3">
        <v>4</v>
      </c>
      <c r="AO367" s="15" t="str">
        <f ca="1">IFERROR(INDEX(레드마인_배치!E:E,MATCH(OFFSET(A367,,AN367),레드마인_배치!G:G,0)),"")</f>
        <v>미대상</v>
      </c>
      <c r="AP367" t="s">
        <v>3330</v>
      </c>
      <c r="AQ367">
        <v>8</v>
      </c>
      <c r="AT367" t="str" cm="1">
        <f t="array" ref="AT367">[1]!add_delimeter(AG367:AO367,"|")</f>
        <v>|4|CBCTHB295A|552|미대상|THB0130U|[미대상]Setting CHHR-CD by segment code &amp; direct shipment|배치|4|미대상|</v>
      </c>
    </row>
    <row r="368" spans="1:46">
      <c r="A368" s="3" t="s">
        <v>2957</v>
      </c>
      <c r="B368" s="3" t="s">
        <v>491</v>
      </c>
      <c r="C368" s="3" t="s">
        <v>494</v>
      </c>
      <c r="D368" s="3" t="s">
        <v>943</v>
      </c>
      <c r="E368" s="3" t="s">
        <v>946</v>
      </c>
      <c r="F368" s="3" t="s">
        <v>947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>
        <f t="shared" si="6"/>
        <v>5</v>
      </c>
      <c r="AH368" s="3" t="s">
        <v>947</v>
      </c>
      <c r="AI368" s="3">
        <f>IFERROR(IF($AG368&lt;=$AN368,MATCH($AH368,레드마인_배치!G:G,0),MATCH($AH368,레드마인_서비스!G:G,0)),"")</f>
        <v>380</v>
      </c>
      <c r="AJ368" s="3" t="str" cm="1">
        <f t="array" ref="AJ368">IFERROR(INDEX(IF($AG368&lt;=$AN368,레드마인_배치!E:E,레드마인_서비스!E:E),콜트리분석!$AI368),"")</f>
        <v>대상</v>
      </c>
      <c r="AK368" s="3" t="str" cm="1">
        <f t="array" ref="AK368">IFERROR(INDEX(IF($AG368&lt;=$AN368,레드마인_배치!H:H,레드마인_서비스!H:H),콜트리분석!$AI368),"")</f>
        <v>THO0010U</v>
      </c>
      <c r="AL368" s="3" t="str" cm="1">
        <f t="array" ref="AL368">IFERROR(INDEX(IF($AG368&lt;=$AN368,레드마인_배치!I:I,레드마인_서비스!I:I),콜트리분석!$AI368),"")</f>
        <v>Part  Master Interface (Common-&gt;PDC)</v>
      </c>
      <c r="AM368" s="3" t="str" cm="1">
        <f t="array" ref="AM368">IFERROR(INDEX(IF($AG368&lt;=$AN368,레드마인_배치!J:J,레드마인_서비스!J:J),콜트리분석!$AI368),"")</f>
        <v>서비스</v>
      </c>
      <c r="AN368" s="3">
        <v>4</v>
      </c>
      <c r="AO368" s="15" t="str">
        <f ca="1">IFERROR(INDEX(레드마인_배치!E:E,MATCH(OFFSET(A368,,AN368),레드마인_배치!G:G,0)),"")</f>
        <v>미대상</v>
      </c>
      <c r="AP368" t="s">
        <v>3330</v>
      </c>
      <c r="AQ368">
        <v>8</v>
      </c>
      <c r="AT368" t="str" cm="1">
        <f t="array" ref="AT368">[1]!add_delimeter(AG368:AO368,"|")</f>
        <v>|5|CBCTHB021A|380|대상|THO0010U|Part  Master Interface (Common-&gt;PDC)|서비스|4|미대상|</v>
      </c>
    </row>
    <row r="369" spans="1:46">
      <c r="A369" s="3" t="s">
        <v>2957</v>
      </c>
      <c r="B369" s="3" t="s">
        <v>491</v>
      </c>
      <c r="C369" s="3" t="s">
        <v>494</v>
      </c>
      <c r="D369" s="3" t="s">
        <v>943</v>
      </c>
      <c r="E369" s="3" t="s">
        <v>946</v>
      </c>
      <c r="F369" s="3" t="s">
        <v>947</v>
      </c>
      <c r="G369" s="3" t="s">
        <v>948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>
        <f t="shared" si="6"/>
        <v>6</v>
      </c>
      <c r="AH369" s="3" t="s">
        <v>948</v>
      </c>
      <c r="AI369" s="3">
        <f>IFERROR(IF($AG369&lt;=$AN369,MATCH($AH369,레드마인_배치!G:G,0),MATCH($AH369,레드마인_서비스!G:G,0)),"")</f>
        <v>381</v>
      </c>
      <c r="AJ369" s="3" t="str" cm="1">
        <f t="array" ref="AJ369">IFERROR(INDEX(IF($AG369&lt;=$AN369,레드마인_배치!E:E,레드마인_서비스!E:E),콜트리분석!$AI369),"")</f>
        <v>대상</v>
      </c>
      <c r="AK369" s="3" t="str" cm="1">
        <f t="array" ref="AK369">IFERROR(INDEX(IF($AG369&lt;=$AN369,레드마인_배치!H:H,레드마인_서비스!H:H),콜트리분석!$AI369),"")</f>
        <v>THO0020U</v>
      </c>
      <c r="AL369" s="3" t="str" cm="1">
        <f t="array" ref="AL369">IFERROR(INDEX(IF($AG369&lt;=$AN369,레드마인_배치!I:I,레드마인_서비스!I:I),콜트리분석!$AI369),"")</f>
        <v>PART Master Interface (PDC-&gt;DIST)</v>
      </c>
      <c r="AM369" s="3" t="str" cm="1">
        <f t="array" ref="AM369">IFERROR(INDEX(IF($AG369&lt;=$AN369,레드마인_배치!J:J,레드마인_서비스!J:J),콜트리분석!$AI369),"")</f>
        <v>서비스</v>
      </c>
      <c r="AN369" s="3">
        <v>4</v>
      </c>
      <c r="AO369" s="15" t="str">
        <f ca="1">IFERROR(INDEX(레드마인_배치!E:E,MATCH(OFFSET(A369,,AN369),레드마인_배치!G:G,0)),"")</f>
        <v>미대상</v>
      </c>
      <c r="AP369" t="s">
        <v>3330</v>
      </c>
      <c r="AQ369">
        <v>8</v>
      </c>
      <c r="AT369" t="str" cm="1">
        <f t="array" ref="AT369">[1]!add_delimeter(AG369:AO369,"|")</f>
        <v>|6|CBCTHB022A|381|대상|THO0020U|PART Master Interface (PDC-&gt;DIST)|서비스|4|미대상|</v>
      </c>
    </row>
    <row r="370" spans="1:46">
      <c r="A370" s="3" t="s">
        <v>2957</v>
      </c>
      <c r="B370" s="3" t="s">
        <v>491</v>
      </c>
      <c r="C370" s="3" t="s">
        <v>494</v>
      </c>
      <c r="D370" s="3" t="s">
        <v>943</v>
      </c>
      <c r="E370" s="3" t="s">
        <v>946</v>
      </c>
      <c r="F370" s="3" t="s">
        <v>947</v>
      </c>
      <c r="G370" s="3" t="s">
        <v>949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>
        <f t="shared" si="6"/>
        <v>6</v>
      </c>
      <c r="AH370" s="3" t="s">
        <v>949</v>
      </c>
      <c r="AI370" s="3" t="str">
        <f>IFERROR(IF($AG370&lt;=$AN370,MATCH($AH370,레드마인_배치!G:G,0),MATCH($AH370,레드마인_서비스!G:G,0)),"")</f>
        <v/>
      </c>
      <c r="AJ370" s="3" t="str" cm="1">
        <f t="array" ref="AJ370">IFERROR(INDEX(IF($AG370&lt;=$AN370,레드마인_배치!E:E,레드마인_서비스!E:E),콜트리분석!$AI370),"")</f>
        <v/>
      </c>
      <c r="AK370" s="3" t="str" cm="1">
        <f t="array" ref="AK370">IFERROR(INDEX(IF($AG370&lt;=$AN370,레드마인_배치!H:H,레드마인_서비스!H:H),콜트리분석!$AI370),"")</f>
        <v/>
      </c>
      <c r="AL370" s="3" t="str" cm="1">
        <f t="array" ref="AL370">IFERROR(INDEX(IF($AG370&lt;=$AN370,레드마인_배치!I:I,레드마인_서비스!I:I),콜트리분석!$AI370),"")</f>
        <v/>
      </c>
      <c r="AM370" s="3" t="str" cm="1">
        <f t="array" ref="AM370">IFERROR(INDEX(IF($AG370&lt;=$AN370,레드마인_배치!J:J,레드마인_서비스!J:J),콜트리분석!$AI370),"")</f>
        <v/>
      </c>
      <c r="AN370" s="3">
        <v>4</v>
      </c>
      <c r="AO370" s="15" t="str">
        <f ca="1">IFERROR(INDEX(레드마인_배치!E:E,MATCH(OFFSET(A370,,AN370),레드마인_배치!G:G,0)),"")</f>
        <v>미대상</v>
      </c>
      <c r="AP370" t="s">
        <v>3330</v>
      </c>
      <c r="AQ370">
        <v>8</v>
      </c>
      <c r="AT370" t="str" cm="1">
        <f t="array" ref="AT370">[1]!add_delimeter(AG370:AO370,"|")</f>
        <v>|6|CLCICB073A||||||4|미대상|</v>
      </c>
    </row>
    <row r="371" spans="1:46">
      <c r="A371" s="3" t="s">
        <v>2957</v>
      </c>
      <c r="B371" s="3" t="s">
        <v>491</v>
      </c>
      <c r="C371" s="3" t="s">
        <v>494</v>
      </c>
      <c r="D371" s="3" t="s">
        <v>943</v>
      </c>
      <c r="E371" s="3" t="s">
        <v>946</v>
      </c>
      <c r="F371" s="3" t="s">
        <v>947</v>
      </c>
      <c r="G371" s="3" t="s">
        <v>949</v>
      </c>
      <c r="H371" s="3" t="s">
        <v>509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>
        <f t="shared" si="6"/>
        <v>7</v>
      </c>
      <c r="AH371" s="3" t="s">
        <v>509</v>
      </c>
      <c r="AI371" s="3">
        <f>IFERROR(IF($AG371&lt;=$AN371,MATCH($AH371,레드마인_배치!G:G,0),MATCH($AH371,레드마인_서비스!G:G,0)),"")</f>
        <v>77</v>
      </c>
      <c r="AJ371" s="3" t="str" cm="1">
        <f t="array" ref="AJ371">IFERROR(INDEX(IF($AG371&lt;=$AN371,레드마인_배치!E:E,레드마인_서비스!E:E),콜트리분석!$AI371),"")</f>
        <v>대상</v>
      </c>
      <c r="AK371" s="3" t="str" cm="1">
        <f t="array" ref="AK371">IFERROR(INDEX(IF($AG371&lt;=$AN371,레드마인_배치!H:H,레드마인_서비스!H:H),콜트리분석!$AI371),"")</f>
        <v>ICO0290U</v>
      </c>
      <c r="AL371" s="3" t="str" cm="1">
        <f t="array" ref="AL371">IFERROR(INDEX(IF($AG371&lt;=$AN371,레드마인_배치!I:I,레드마인_서비스!I:I),콜트리분석!$AI371),"")</f>
        <v>INV Information Master Creation(IMI)</v>
      </c>
      <c r="AM371" s="3" t="str" cm="1">
        <f t="array" ref="AM371">IFERROR(INDEX(IF($AG371&lt;=$AN371,레드마인_배치!J:J,레드마인_서비스!J:J),콜트리분석!$AI371),"")</f>
        <v>서비스</v>
      </c>
      <c r="AN371" s="3">
        <v>4</v>
      </c>
      <c r="AO371" s="15" t="str">
        <f ca="1">IFERROR(INDEX(레드마인_배치!E:E,MATCH(OFFSET(A371,,AN371),레드마인_배치!G:G,0)),"")</f>
        <v>미대상</v>
      </c>
      <c r="AP371" t="s">
        <v>3330</v>
      </c>
      <c r="AQ371">
        <v>8</v>
      </c>
      <c r="AT371" t="str" cm="1">
        <f t="array" ref="AT371">[1]!add_delimeter(AG371:AO371,"|")</f>
        <v>|7|CBCICB073A|77|대상|ICO0290U|INV Information Master Creation(IMI)|서비스|4|미대상|</v>
      </c>
    </row>
    <row r="372" spans="1:46">
      <c r="A372" s="3" t="s">
        <v>2957</v>
      </c>
      <c r="B372" s="3" t="s">
        <v>491</v>
      </c>
      <c r="C372" s="3" t="s">
        <v>494</v>
      </c>
      <c r="D372" s="3" t="s">
        <v>943</v>
      </c>
      <c r="E372" s="3" t="s">
        <v>950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>
        <f t="shared" si="6"/>
        <v>4</v>
      </c>
      <c r="AH372" s="3" t="s">
        <v>950</v>
      </c>
      <c r="AI372" s="3">
        <f>IFERROR(IF($AG372&lt;=$AN372,MATCH($AH372,레드마인_배치!G:G,0),MATCH($AH372,레드마인_서비스!G:G,0)),"")</f>
        <v>541</v>
      </c>
      <c r="AJ372" s="3" t="str" cm="1">
        <f t="array" ref="AJ372">IFERROR(INDEX(IF($AG372&lt;=$AN372,레드마인_배치!E:E,레드마인_서비스!E:E),콜트리분석!$AI372),"")</f>
        <v>대상</v>
      </c>
      <c r="AK372" s="3" t="str" cm="1">
        <f t="array" ref="AK372">IFERROR(INDEX(IF($AG372&lt;=$AN372,레드마인_배치!H:H,레드마인_서비스!H:H),콜트리분석!$AI372),"")</f>
        <v>THB0060U</v>
      </c>
      <c r="AL372" s="3" t="str" cm="1">
        <f t="array" ref="AL372">IFERROR(INDEX(IF($AG372&lt;=$AN372,레드마인_배치!I:I,레드마인_서비스!I:I),콜트리분석!$AI372),"")</f>
        <v>Setting FAST-MOVING-FLAG by DC-CLASS</v>
      </c>
      <c r="AM372" s="3" t="str" cm="1">
        <f t="array" ref="AM372">IFERROR(INDEX(IF($AG372&lt;=$AN372,레드마인_배치!J:J,레드마인_서비스!J:J),콜트리분석!$AI372),"")</f>
        <v>배치</v>
      </c>
      <c r="AN372" s="3">
        <v>4</v>
      </c>
      <c r="AO372" s="15" t="str">
        <f ca="1">IFERROR(INDEX(레드마인_배치!E:E,MATCH(OFFSET(A372,,AN372),레드마인_배치!G:G,0)),"")</f>
        <v>대상</v>
      </c>
      <c r="AP372" t="s">
        <v>3330</v>
      </c>
      <c r="AQ372">
        <v>8</v>
      </c>
      <c r="AT372" t="str" cm="1">
        <f t="array" ref="AT372">[1]!add_delimeter(AG372:AO372,"|")</f>
        <v>|4|CBCTHB296A|541|대상|THB0060U|Setting FAST-MOVING-FLAG by DC-CLASS|배치|4|대상|</v>
      </c>
    </row>
    <row r="373" spans="1:46">
      <c r="A373" s="3" t="s">
        <v>2957</v>
      </c>
      <c r="B373" s="3" t="s">
        <v>491</v>
      </c>
      <c r="C373" s="3" t="s">
        <v>494</v>
      </c>
      <c r="D373" s="3" t="s">
        <v>943</v>
      </c>
      <c r="E373" s="3" t="s">
        <v>951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>
        <f t="shared" si="6"/>
        <v>4</v>
      </c>
      <c r="AH373" s="3" t="s">
        <v>951</v>
      </c>
      <c r="AI373" s="3">
        <f>IFERROR(IF($AG373&lt;=$AN373,MATCH($AH373,레드마인_배치!G:G,0),MATCH($AH373,레드마인_서비스!G:G,0)),"")</f>
        <v>543</v>
      </c>
      <c r="AJ373" s="3" t="str" cm="1">
        <f t="array" ref="AJ373">IFERROR(INDEX(IF($AG373&lt;=$AN373,레드마인_배치!E:E,레드마인_서비스!E:E),콜트리분석!$AI373),"")</f>
        <v>대상</v>
      </c>
      <c r="AK373" s="3" t="str" cm="1">
        <f t="array" ref="AK373">IFERROR(INDEX(IF($AG373&lt;=$AN373,레드마인_배치!H:H,레드마인_서비스!H:H),콜트리분석!$AI373),"")</f>
        <v>THB0070U</v>
      </c>
      <c r="AL373" s="3" t="str" cm="1">
        <f t="array" ref="AL373">IFERROR(INDEX(IF($AG373&lt;=$AN373,레드마인_배치!I:I,레드마인_서비스!I:I),콜트리분석!$AI373),"")</f>
        <v>clear new part number of PMD if ITC was "M"</v>
      </c>
      <c r="AM373" s="3" t="str" cm="1">
        <f t="array" ref="AM373">IFERROR(INDEX(IF($AG373&lt;=$AN373,레드마인_배치!J:J,레드마인_서비스!J:J),콜트리분석!$AI373),"")</f>
        <v>배치</v>
      </c>
      <c r="AN373" s="3">
        <v>4</v>
      </c>
      <c r="AO373" s="15" t="str">
        <f ca="1">IFERROR(INDEX(레드마인_배치!E:E,MATCH(OFFSET(A373,,AN373),레드마인_배치!G:G,0)),"")</f>
        <v>대상</v>
      </c>
      <c r="AP373" t="s">
        <v>3330</v>
      </c>
      <c r="AQ373">
        <v>8</v>
      </c>
      <c r="AT373" t="str" cm="1">
        <f t="array" ref="AT373">[1]!add_delimeter(AG373:AO373,"|")</f>
        <v>|4|CBCTHB297A|543|대상|THB0070U|clear new part number of PMD if ITC was "M"|배치|4|대상|</v>
      </c>
    </row>
    <row r="374" spans="1:46">
      <c r="A374" s="3" t="s">
        <v>2957</v>
      </c>
      <c r="B374" s="3" t="s">
        <v>491</v>
      </c>
      <c r="C374" s="3" t="s">
        <v>494</v>
      </c>
      <c r="D374" s="3" t="s">
        <v>943</v>
      </c>
      <c r="E374" s="3" t="s">
        <v>952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>
        <f t="shared" si="6"/>
        <v>4</v>
      </c>
      <c r="AH374" s="3" t="s">
        <v>952</v>
      </c>
      <c r="AI374" s="3">
        <f>IFERROR(IF($AG374&lt;=$AN374,MATCH($AH374,레드마인_배치!G:G,0),MATCH($AH374,레드마인_서비스!G:G,0)),"")</f>
        <v>545</v>
      </c>
      <c r="AJ374" s="3" t="str" cm="1">
        <f t="array" ref="AJ374">IFERROR(INDEX(IF($AG374&lt;=$AN374,레드마인_배치!E:E,레드마인_서비스!E:E),콜트리분석!$AI374),"")</f>
        <v>대상</v>
      </c>
      <c r="AK374" s="3" t="str" cm="1">
        <f t="array" ref="AK374">IFERROR(INDEX(IF($AG374&lt;=$AN374,레드마인_배치!H:H,레드마인_서비스!H:H),콜트리분석!$AI374),"")</f>
        <v>THB0080U</v>
      </c>
      <c r="AL374" s="3" t="str" cm="1">
        <f t="array" ref="AL374">IFERROR(INDEX(IF($AG374&lt;=$AN374,레드마인_배치!I:I,레드마인_서비스!I:I),콜트리분석!$AI374),"")</f>
        <v>Inventory Catagory</v>
      </c>
      <c r="AM374" s="3" t="str" cm="1">
        <f t="array" ref="AM374">IFERROR(INDEX(IF($AG374&lt;=$AN374,레드마인_배치!J:J,레드마인_서비스!J:J),콜트리분석!$AI374),"")</f>
        <v>배치</v>
      </c>
      <c r="AN374" s="3">
        <v>4</v>
      </c>
      <c r="AO374" s="15" t="str">
        <f ca="1">IFERROR(INDEX(레드마인_배치!E:E,MATCH(OFFSET(A374,,AN374),레드마인_배치!G:G,0)),"")</f>
        <v>대상</v>
      </c>
      <c r="AP374" t="s">
        <v>3330</v>
      </c>
      <c r="AQ374">
        <v>8</v>
      </c>
      <c r="AT374" t="str" cm="1">
        <f t="array" ref="AT374">[1]!add_delimeter(AG374:AO374,"|")</f>
        <v>|4|CBCTHB298A|545|대상|THB0080U|Inventory Catagory|배치|4|대상|</v>
      </c>
    </row>
    <row r="375" spans="1:46">
      <c r="A375" s="3" t="s">
        <v>2957</v>
      </c>
      <c r="B375" s="3" t="s">
        <v>491</v>
      </c>
      <c r="C375" s="3" t="s">
        <v>494</v>
      </c>
      <c r="D375" s="3" t="s">
        <v>943</v>
      </c>
      <c r="E375" s="3" t="s">
        <v>953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>
        <f t="shared" si="6"/>
        <v>4</v>
      </c>
      <c r="AH375" s="3" t="s">
        <v>953</v>
      </c>
      <c r="AI375" s="3">
        <f>IFERROR(IF($AG375&lt;=$AN375,MATCH($AH375,레드마인_배치!G:G,0),MATCH($AH375,레드마인_서비스!G:G,0)),"")</f>
        <v>546</v>
      </c>
      <c r="AJ375" s="3" t="str" cm="1">
        <f t="array" ref="AJ375">IFERROR(INDEX(IF($AG375&lt;=$AN375,레드마인_배치!E:E,레드마인_서비스!E:E),콜트리분석!$AI375),"")</f>
        <v>대상</v>
      </c>
      <c r="AK375" s="3" t="str" cm="1">
        <f t="array" ref="AK375">IFERROR(INDEX(IF($AG375&lt;=$AN375,레드마인_배치!H:H,레드마인_서비스!H:H),콜트리분석!$AI375),"")</f>
        <v>THB0090U</v>
      </c>
      <c r="AL375" s="3" t="str" cm="1">
        <f t="array" ref="AL375">IFERROR(INDEX(IF($AG375&lt;=$AN375,레드마인_배치!I:I,레드마인_서비스!I:I),콜트리분석!$AI375),"")</f>
        <v>If available stock is not zero, SUC is "NP" else MOBIS SUC</v>
      </c>
      <c r="AM375" s="3" t="str" cm="1">
        <f t="array" ref="AM375">IFERROR(INDEX(IF($AG375&lt;=$AN375,레드마인_배치!J:J,레드마인_서비스!J:J),콜트리분석!$AI375),"")</f>
        <v>배치</v>
      </c>
      <c r="AN375" s="3">
        <v>4</v>
      </c>
      <c r="AO375" s="15" t="str">
        <f ca="1">IFERROR(INDEX(레드마인_배치!E:E,MATCH(OFFSET(A375,,AN375),레드마인_배치!G:G,0)),"")</f>
        <v>대상</v>
      </c>
      <c r="AP375" t="s">
        <v>3330</v>
      </c>
      <c r="AQ375">
        <v>8</v>
      </c>
      <c r="AT375" t="str" cm="1">
        <f t="array" ref="AT375">[1]!add_delimeter(AG375:AO375,"|")</f>
        <v>|4|CBCTHB299A|546|대상|THB0090U|If available stock is not zero, SUC is "NP" else MOBIS SUC|배치|4|대상|</v>
      </c>
    </row>
    <row r="376" spans="1:46">
      <c r="A376" s="3" t="s">
        <v>2957</v>
      </c>
      <c r="B376" s="3" t="s">
        <v>491</v>
      </c>
      <c r="C376" s="3" t="s">
        <v>494</v>
      </c>
      <c r="D376" s="3" t="s">
        <v>943</v>
      </c>
      <c r="E376" s="3" t="s">
        <v>953</v>
      </c>
      <c r="F376" s="3" t="s">
        <v>948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>
        <f t="shared" si="6"/>
        <v>5</v>
      </c>
      <c r="AH376" s="3" t="s">
        <v>948</v>
      </c>
      <c r="AI376" s="3">
        <f>IFERROR(IF($AG376&lt;=$AN376,MATCH($AH376,레드마인_배치!G:G,0),MATCH($AH376,레드마인_서비스!G:G,0)),"")</f>
        <v>381</v>
      </c>
      <c r="AJ376" s="3" t="str" cm="1">
        <f t="array" ref="AJ376">IFERROR(INDEX(IF($AG376&lt;=$AN376,레드마인_배치!E:E,레드마인_서비스!E:E),콜트리분석!$AI376),"")</f>
        <v>대상</v>
      </c>
      <c r="AK376" s="3" t="str" cm="1">
        <f t="array" ref="AK376">IFERROR(INDEX(IF($AG376&lt;=$AN376,레드마인_배치!H:H,레드마인_서비스!H:H),콜트리분석!$AI376),"")</f>
        <v>THO0020U</v>
      </c>
      <c r="AL376" s="3" t="str" cm="1">
        <f t="array" ref="AL376">IFERROR(INDEX(IF($AG376&lt;=$AN376,레드마인_배치!I:I,레드마인_서비스!I:I),콜트리분석!$AI376),"")</f>
        <v>PART Master Interface (PDC-&gt;DIST)</v>
      </c>
      <c r="AM376" s="3" t="str" cm="1">
        <f t="array" ref="AM376">IFERROR(INDEX(IF($AG376&lt;=$AN376,레드마인_배치!J:J,레드마인_서비스!J:J),콜트리분석!$AI376),"")</f>
        <v>서비스</v>
      </c>
      <c r="AN376" s="3">
        <v>4</v>
      </c>
      <c r="AO376" s="15" t="str">
        <f ca="1">IFERROR(INDEX(레드마인_배치!E:E,MATCH(OFFSET(A376,,AN376),레드마인_배치!G:G,0)),"")</f>
        <v>대상</v>
      </c>
      <c r="AP376" t="s">
        <v>3330</v>
      </c>
      <c r="AQ376">
        <v>8</v>
      </c>
      <c r="AT376" t="str" cm="1">
        <f t="array" ref="AT376">[1]!add_delimeter(AG376:AO376,"|")</f>
        <v>|5|CBCTHB022A|381|대상|THO0020U|PART Master Interface (PDC-&gt;DIST)|서비스|4|대상|</v>
      </c>
    </row>
    <row r="377" spans="1:46">
      <c r="A377" s="3" t="s">
        <v>2957</v>
      </c>
      <c r="B377" s="3" t="s">
        <v>491</v>
      </c>
      <c r="C377" s="3" t="s">
        <v>494</v>
      </c>
      <c r="D377" s="3" t="s">
        <v>943</v>
      </c>
      <c r="E377" s="3" t="s">
        <v>2779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>
        <f t="shared" si="6"/>
        <v>4</v>
      </c>
      <c r="AH377" s="3" t="s">
        <v>2779</v>
      </c>
      <c r="AI377" s="3">
        <f>IFERROR(IF($AG377&lt;=$AN377,MATCH($AH377,레드마인_배치!G:G,0),MATCH($AH377,레드마인_서비스!G:G,0)),"")</f>
        <v>548</v>
      </c>
      <c r="AJ377" s="3" t="str" cm="1">
        <f t="array" ref="AJ377">IFERROR(INDEX(IF($AG377&lt;=$AN377,레드마인_배치!E:E,레드마인_서비스!E:E),콜트리분석!$AI377),"")</f>
        <v>대상</v>
      </c>
      <c r="AK377" s="3" t="str" cm="1">
        <f t="array" ref="AK377">IFERROR(INDEX(IF($AG377&lt;=$AN377,레드마인_배치!H:H,레드마인_서비스!H:H),콜트리분석!$AI377),"")</f>
        <v>THB0110U</v>
      </c>
      <c r="AL377" s="3" t="str" cm="1">
        <f t="array" ref="AL377">IFERROR(INDEX(IF($AG377&lt;=$AN377,레드마인_배치!I:I,레드마인_서비스!I:I),콜트리분석!$AI377),"")</f>
        <v>SuperSession by group</v>
      </c>
      <c r="AM377" s="3" t="str" cm="1">
        <f t="array" ref="AM377">IFERROR(INDEX(IF($AG377&lt;=$AN377,레드마인_배치!J:J,레드마인_서비스!J:J),콜트리분석!$AI377),"")</f>
        <v>배치</v>
      </c>
      <c r="AN377" s="3">
        <v>4</v>
      </c>
      <c r="AO377" s="15" t="str">
        <f ca="1">IFERROR(INDEX(레드마인_배치!E:E,MATCH(OFFSET(A377,,AN377),레드마인_배치!G:G,0)),"")</f>
        <v>대상</v>
      </c>
      <c r="AP377" t="s">
        <v>3330</v>
      </c>
      <c r="AQ377">
        <v>8</v>
      </c>
      <c r="AT377" t="str" cm="1">
        <f t="array" ref="AT377">[1]!add_delimeter(AG377:AO377,"|")</f>
        <v>|4|CBCTHB391A|548|대상|THB0110U|SuperSession by group|배치|4|대상|</v>
      </c>
    </row>
    <row r="378" spans="1:46">
      <c r="A378" s="3" t="s">
        <v>2957</v>
      </c>
      <c r="B378" s="3" t="s">
        <v>491</v>
      </c>
      <c r="C378" s="3" t="s">
        <v>494</v>
      </c>
      <c r="D378" s="3" t="s">
        <v>943</v>
      </c>
      <c r="E378" s="3" t="s">
        <v>954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>
        <f t="shared" si="6"/>
        <v>4</v>
      </c>
      <c r="AH378" s="3" t="s">
        <v>954</v>
      </c>
      <c r="AI378" s="3">
        <f>IFERROR(IF($AG378&lt;=$AN378,MATCH($AH378,레드마인_배치!G:G,0),MATCH($AH378,레드마인_서비스!G:G,0)),"")</f>
        <v>554</v>
      </c>
      <c r="AJ378" s="3" t="str" cm="1">
        <f t="array" ref="AJ378">IFERROR(INDEX(IF($AG378&lt;=$AN378,레드마인_배치!E:E,레드마인_서비스!E:E),콜트리분석!$AI378),"")</f>
        <v>대상</v>
      </c>
      <c r="AK378" s="3" t="str" cm="1">
        <f t="array" ref="AK378">IFERROR(INDEX(IF($AG378&lt;=$AN378,레드마인_배치!H:H,레드마인_서비스!H:H),콜트리분석!$AI378),"")</f>
        <v>THB0140U</v>
      </c>
      <c r="AL378" s="3" t="str" cm="1">
        <f t="array" ref="AL378">IFERROR(INDEX(IF($AG378&lt;=$AN378,레드마인_배치!I:I,레드마인_서비스!I:I),콜트리분석!$AI378),"")</f>
        <v>Set G-Brand code by model code</v>
      </c>
      <c r="AM378" s="3" t="str" cm="1">
        <f t="array" ref="AM378">IFERROR(INDEX(IF($AG378&lt;=$AN378,레드마인_배치!J:J,레드마인_서비스!J:J),콜트리분석!$AI378),"")</f>
        <v>배치</v>
      </c>
      <c r="AN378" s="3">
        <v>4</v>
      </c>
      <c r="AO378" s="15" t="str">
        <f ca="1">IFERROR(INDEX(레드마인_배치!E:E,MATCH(OFFSET(A378,,AN378),레드마인_배치!G:G,0)),"")</f>
        <v>대상</v>
      </c>
      <c r="AP378" t="s">
        <v>3330</v>
      </c>
      <c r="AQ378">
        <v>8</v>
      </c>
      <c r="AT378" t="str" cm="1">
        <f t="array" ref="AT378">[1]!add_delimeter(AG378:AO378,"|")</f>
        <v>|4|CBCTHB520A|554|대상|THB0140U|Set G-Brand code by model code|배치|4|대상|</v>
      </c>
    </row>
    <row r="379" spans="1:46">
      <c r="A379" s="3" t="s">
        <v>2957</v>
      </c>
      <c r="B379" s="3" t="s">
        <v>491</v>
      </c>
      <c r="C379" s="3" t="s">
        <v>494</v>
      </c>
      <c r="D379" s="3" t="s">
        <v>943</v>
      </c>
      <c r="E379" s="3" t="s">
        <v>954</v>
      </c>
      <c r="F379" s="3" t="s">
        <v>948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>
        <f t="shared" si="6"/>
        <v>5</v>
      </c>
      <c r="AH379" s="3" t="s">
        <v>948</v>
      </c>
      <c r="AI379" s="3">
        <f>IFERROR(IF($AG379&lt;=$AN379,MATCH($AH379,레드마인_배치!G:G,0),MATCH($AH379,레드마인_서비스!G:G,0)),"")</f>
        <v>381</v>
      </c>
      <c r="AJ379" s="3" t="str" cm="1">
        <f t="array" ref="AJ379">IFERROR(INDEX(IF($AG379&lt;=$AN379,레드마인_배치!E:E,레드마인_서비스!E:E),콜트리분석!$AI379),"")</f>
        <v>대상</v>
      </c>
      <c r="AK379" s="3" t="str" cm="1">
        <f t="array" ref="AK379">IFERROR(INDEX(IF($AG379&lt;=$AN379,레드마인_배치!H:H,레드마인_서비스!H:H),콜트리분석!$AI379),"")</f>
        <v>THO0020U</v>
      </c>
      <c r="AL379" s="3" t="str" cm="1">
        <f t="array" ref="AL379">IFERROR(INDEX(IF($AG379&lt;=$AN379,레드마인_배치!I:I,레드마인_서비스!I:I),콜트리분석!$AI379),"")</f>
        <v>PART Master Interface (PDC-&gt;DIST)</v>
      </c>
      <c r="AM379" s="3" t="str" cm="1">
        <f t="array" ref="AM379">IFERROR(INDEX(IF($AG379&lt;=$AN379,레드마인_배치!J:J,레드마인_서비스!J:J),콜트리분석!$AI379),"")</f>
        <v>서비스</v>
      </c>
      <c r="AN379" s="3">
        <v>4</v>
      </c>
      <c r="AO379" s="15" t="str">
        <f ca="1">IFERROR(INDEX(레드마인_배치!E:E,MATCH(OFFSET(A379,,AN379),레드마인_배치!G:G,0)),"")</f>
        <v>대상</v>
      </c>
      <c r="AP379" t="s">
        <v>3330</v>
      </c>
      <c r="AQ379">
        <v>8</v>
      </c>
      <c r="AT379" t="str" cm="1">
        <f t="array" ref="AT379">[1]!add_delimeter(AG379:AO379,"|")</f>
        <v>|5|CBCTHB022A|381|대상|THO0020U|PART Master Interface (PDC-&gt;DIST)|서비스|4|대상|</v>
      </c>
    </row>
    <row r="380" spans="1:46">
      <c r="A380" s="3" t="s">
        <v>2957</v>
      </c>
      <c r="B380" s="3" t="s">
        <v>491</v>
      </c>
      <c r="C380" s="3" t="s">
        <v>494</v>
      </c>
      <c r="D380" s="3" t="s">
        <v>943</v>
      </c>
      <c r="E380" s="3" t="s">
        <v>2801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>
        <f t="shared" si="6"/>
        <v>4</v>
      </c>
      <c r="AH380" s="3" t="s">
        <v>2801</v>
      </c>
      <c r="AI380" s="3">
        <f>IFERROR(IF($AG380&lt;=$AN380,MATCH($AH380,레드마인_배치!G:G,0),MATCH($AH380,레드마인_서비스!G:G,0)),"")</f>
        <v>556</v>
      </c>
      <c r="AJ380" s="3" t="str" cm="1">
        <f t="array" ref="AJ380">IFERROR(INDEX(IF($AG380&lt;=$AN380,레드마인_배치!E:E,레드마인_서비스!E:E),콜트리분석!$AI380),"")</f>
        <v>미대상</v>
      </c>
      <c r="AK380" s="3" t="str" cm="1">
        <f t="array" ref="AK380">IFERROR(INDEX(IF($AG380&lt;=$AN380,레드마인_배치!H:H,레드마인_서비스!H:H),콜트리분석!$AI380),"")</f>
        <v>THB0150U</v>
      </c>
      <c r="AL380" s="3" t="str" cm="1">
        <f t="array" ref="AL380">IFERROR(INDEX(IF($AG380&lt;=$AN380,레드마인_배치!I:I,레드마인_서비스!I:I),콜트리분석!$AI380),"")</f>
        <v>[확인필요]UOM Calculation Batch</v>
      </c>
      <c r="AM380" s="3" t="str" cm="1">
        <f t="array" ref="AM380">IFERROR(INDEX(IF($AG380&lt;=$AN380,레드마인_배치!J:J,레드마인_서비스!J:J),콜트리분석!$AI380),"")</f>
        <v>배치</v>
      </c>
      <c r="AN380" s="3">
        <v>4</v>
      </c>
      <c r="AO380" s="15" t="str">
        <f ca="1">IFERROR(INDEX(레드마인_배치!E:E,MATCH(OFFSET(A380,,AN380),레드마인_배치!G:G,0)),"")</f>
        <v>미대상</v>
      </c>
      <c r="AP380" t="s">
        <v>3330</v>
      </c>
      <c r="AQ380">
        <v>8</v>
      </c>
      <c r="AT380" t="str" cm="1">
        <f t="array" ref="AT380">[1]!add_delimeter(AG380:AO380,"|")</f>
        <v>|4|CBCTHB891A|556|미대상|THB0150U|[확인필요]UOM Calculation Batch|배치|4|미대상|</v>
      </c>
    </row>
    <row r="381" spans="1:46">
      <c r="A381" s="3" t="s">
        <v>2957</v>
      </c>
      <c r="B381" s="3" t="s">
        <v>491</v>
      </c>
      <c r="C381" s="3" t="s">
        <v>494</v>
      </c>
      <c r="D381" s="3" t="s">
        <v>943</v>
      </c>
      <c r="E381" s="3" t="s">
        <v>2801</v>
      </c>
      <c r="F381" s="3" t="s">
        <v>942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>
        <f t="shared" si="6"/>
        <v>5</v>
      </c>
      <c r="AH381" s="3" t="s">
        <v>942</v>
      </c>
      <c r="AI381" s="3">
        <f>IFERROR(IF($AG381&lt;=$AN381,MATCH($AH381,레드마인_배치!G:G,0),MATCH($AH381,레드마인_서비스!G:G,0)),"")</f>
        <v>389</v>
      </c>
      <c r="AJ381" s="3" t="str" cm="1">
        <f t="array" ref="AJ381">IFERROR(INDEX(IF($AG381&lt;=$AN381,레드마인_배치!E:E,레드마인_서비스!E:E),콜트리분석!$AI381),"")</f>
        <v>미대상</v>
      </c>
      <c r="AK381" s="3" t="str" cm="1">
        <f t="array" ref="AK381">IFERROR(INDEX(IF($AG381&lt;=$AN381,레드마인_배치!H:H,레드마인_서비스!H:H),콜트리분석!$AI381),"")</f>
        <v>THO0110U</v>
      </c>
      <c r="AL381" s="3" t="str" cm="1">
        <f t="array" ref="AL381">IFERROR(INDEX(IF($AG381&lt;=$AN381,레드마인_배치!I:I,레드마인_서비스!I:I),콜트리분석!$AI381),"")</f>
        <v>[미대상] UOM Calculation Logic</v>
      </c>
      <c r="AM381" s="3" t="str" cm="1">
        <f t="array" ref="AM381">IFERROR(INDEX(IF($AG381&lt;=$AN381,레드마인_배치!J:J,레드마인_서비스!J:J),콜트리분석!$AI381),"")</f>
        <v>서비스</v>
      </c>
      <c r="AN381" s="3">
        <v>4</v>
      </c>
      <c r="AO381" s="15" t="str">
        <f ca="1">IFERROR(INDEX(레드마인_배치!E:E,MATCH(OFFSET(A381,,AN381),레드마인_배치!G:G,0)),"")</f>
        <v>미대상</v>
      </c>
      <c r="AP381" t="s">
        <v>3330</v>
      </c>
      <c r="AQ381">
        <v>8</v>
      </c>
      <c r="AT381" t="str" cm="1">
        <f t="array" ref="AT381">[1]!add_delimeter(AG381:AO381,"|")</f>
        <v>|5|CBCTHB810A|389|미대상|THO0110U|[미대상] UOM Calculation Logic|서비스|4|미대상|</v>
      </c>
    </row>
    <row r="382" spans="1:46">
      <c r="A382" s="3" t="s">
        <v>2957</v>
      </c>
      <c r="B382" s="3" t="s">
        <v>491</v>
      </c>
      <c r="C382" s="3" t="s">
        <v>494</v>
      </c>
      <c r="D382" s="3" t="s">
        <v>943</v>
      </c>
      <c r="E382" s="3" t="s">
        <v>2807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>
        <f t="shared" si="6"/>
        <v>4</v>
      </c>
      <c r="AH382" s="3" t="s">
        <v>2807</v>
      </c>
      <c r="AI382" s="3">
        <f>IFERROR(IF($AG382&lt;=$AN382,MATCH($AH382,레드마인_배치!G:G,0),MATCH($AH382,레드마인_서비스!G:G,0)),"")</f>
        <v>558</v>
      </c>
      <c r="AJ382" s="3" t="str" cm="1">
        <f t="array" ref="AJ382">IFERROR(INDEX(IF($AG382&lt;=$AN382,레드마인_배치!E:E,레드마인_서비스!E:E),콜트리분석!$AI382),"")</f>
        <v>미대상</v>
      </c>
      <c r="AK382" s="3" t="str" cm="1">
        <f t="array" ref="AK382">IFERROR(INDEX(IF($AG382&lt;=$AN382,레드마인_배치!H:H,레드마인_서비스!H:H),콜트리분석!$AI382),"")</f>
        <v>THB0160U</v>
      </c>
      <c r="AL382" s="3" t="str" cm="1">
        <f t="array" ref="AL382">IFERROR(INDEX(IF($AG382&lt;=$AN382,레드마인_배치!I:I,레드마인_서비스!I:I),콜트리분석!$AI382),"")</f>
        <v>Create Daily Part Classfication</v>
      </c>
      <c r="AM382" s="3" t="str" cm="1">
        <f t="array" ref="AM382">IFERROR(INDEX(IF($AG382&lt;=$AN382,레드마인_배치!J:J,레드마인_서비스!J:J),콜트리분석!$AI382),"")</f>
        <v>배치</v>
      </c>
      <c r="AN382" s="3">
        <v>4</v>
      </c>
      <c r="AO382" s="15" t="str">
        <f ca="1">IFERROR(INDEX(레드마인_배치!E:E,MATCH(OFFSET(A382,,AN382),레드마인_배치!G:G,0)),"")</f>
        <v>미대상</v>
      </c>
      <c r="AP382" t="s">
        <v>3330</v>
      </c>
      <c r="AQ382">
        <v>8</v>
      </c>
      <c r="AT382" t="str" cm="1">
        <f t="array" ref="AT382">[1]!add_delimeter(AG382:AO382,"|")</f>
        <v>|4|CBCTHB900A|558|미대상|THB0160U|Create Daily Part Classfication|배치|4|미대상|</v>
      </c>
    </row>
    <row r="383" spans="1:46">
      <c r="A383" s="3" t="s">
        <v>2957</v>
      </c>
      <c r="B383" s="3" t="s">
        <v>491</v>
      </c>
      <c r="C383" s="3" t="s">
        <v>494</v>
      </c>
      <c r="D383" s="3" t="s">
        <v>943</v>
      </c>
      <c r="E383" s="3" t="s">
        <v>2813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>
        <f t="shared" si="6"/>
        <v>4</v>
      </c>
      <c r="AH383" s="3" t="s">
        <v>2813</v>
      </c>
      <c r="AI383" s="3">
        <f>IFERROR(IF($AG383&lt;=$AN383,MATCH($AH383,레드마인_배치!G:G,0),MATCH($AH383,레드마인_서비스!G:G,0)),"")</f>
        <v>560</v>
      </c>
      <c r="AJ383" s="3" t="str" cm="1">
        <f t="array" ref="AJ383">IFERROR(INDEX(IF($AG383&lt;=$AN383,레드마인_배치!E:E,레드마인_서비스!E:E),콜트리분석!$AI383),"")</f>
        <v>대상</v>
      </c>
      <c r="AK383" s="3" t="str" cm="1">
        <f t="array" ref="AK383">IFERROR(INDEX(IF($AG383&lt;=$AN383,레드마인_배치!H:H,레드마인_서비스!H:H),콜트리분석!$AI383),"")</f>
        <v>THB0170U</v>
      </c>
      <c r="AL383" s="3" t="str" cm="1">
        <f t="array" ref="AL383">IFERROR(INDEX(IF($AG383&lt;=$AN383,레드마인_배치!I:I,레드마인_서비스!I:I),콜트리분석!$AI383),"")</f>
        <v>Create Daily Part Classfication</v>
      </c>
      <c r="AM383" s="3" t="str" cm="1">
        <f t="array" ref="AM383">IFERROR(INDEX(IF($AG383&lt;=$AN383,레드마인_배치!J:J,레드마인_서비스!J:J),콜트리분석!$AI383),"")</f>
        <v>배치</v>
      </c>
      <c r="AN383" s="3">
        <v>4</v>
      </c>
      <c r="AO383" s="15" t="str">
        <f ca="1">IFERROR(INDEX(레드마인_배치!E:E,MATCH(OFFSET(A383,,AN383),레드마인_배치!G:G,0)),"")</f>
        <v>대상</v>
      </c>
      <c r="AP383" t="s">
        <v>3330</v>
      </c>
      <c r="AQ383">
        <v>8</v>
      </c>
      <c r="AT383" t="str" cm="1">
        <f t="array" ref="AT383">[1]!add_delimeter(AG383:AO383,"|")</f>
        <v>|4|CBCTHB901A|560|대상|THB0170U|Create Daily Part Classfication|배치|4|대상|</v>
      </c>
    </row>
    <row r="384" spans="1:46">
      <c r="A384" s="3" t="s">
        <v>2957</v>
      </c>
      <c r="B384" s="3" t="s">
        <v>491</v>
      </c>
      <c r="C384" s="3" t="s">
        <v>494</v>
      </c>
      <c r="D384" s="3" t="s">
        <v>943</v>
      </c>
      <c r="E384" s="3" t="s">
        <v>2818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>
        <f t="shared" si="6"/>
        <v>4</v>
      </c>
      <c r="AH384" s="3" t="s">
        <v>2818</v>
      </c>
      <c r="AI384" s="3">
        <f>IFERROR(IF($AG384&lt;=$AN384,MATCH($AH384,레드마인_배치!G:G,0),MATCH($AH384,레드마인_서비스!G:G,0)),"")</f>
        <v>563</v>
      </c>
      <c r="AJ384" s="3" t="str" cm="1">
        <f t="array" ref="AJ384">IFERROR(INDEX(IF($AG384&lt;=$AN384,레드마인_배치!E:E,레드마인_서비스!E:E),콜트리분석!$AI384),"")</f>
        <v>미대상</v>
      </c>
      <c r="AK384" s="3" t="str" cm="1">
        <f t="array" ref="AK384">IFERROR(INDEX(IF($AG384&lt;=$AN384,레드마인_배치!H:H,레드마인_서비스!H:H),콜트리분석!$AI384),"")</f>
        <v>THB0180U</v>
      </c>
      <c r="AL384" s="3" t="str" cm="1">
        <f t="array" ref="AL384">IFERROR(INDEX(IF($AG384&lt;=$AN384,레드마인_배치!I:I,레드마인_서비스!I:I),콜트리분석!$AI384),"")</f>
        <v>[확인필요] OE&amp;Reman Part/No matching Information</v>
      </c>
      <c r="AM384" s="3" t="str" cm="1">
        <f t="array" ref="AM384">IFERROR(INDEX(IF($AG384&lt;=$AN384,레드마인_배치!J:J,레드마인_서비스!J:J),콜트리분석!$AI384),"")</f>
        <v>배치</v>
      </c>
      <c r="AN384" s="3">
        <v>4</v>
      </c>
      <c r="AO384" s="15" t="str">
        <f ca="1">IFERROR(INDEX(레드마인_배치!E:E,MATCH(OFFSET(A384,,AN384),레드마인_배치!G:G,0)),"")</f>
        <v>미대상</v>
      </c>
      <c r="AP384" t="s">
        <v>3330</v>
      </c>
      <c r="AQ384">
        <v>8</v>
      </c>
      <c r="AT384" t="str" cm="1">
        <f t="array" ref="AT384">[1]!add_delimeter(AG384:AO384,"|")</f>
        <v>|4|CBCTHB990A|563|미대상|THB0180U|[확인필요] OE&amp;Reman Part/No matching Information|배치|4|미대상|</v>
      </c>
    </row>
    <row r="385" spans="1:46">
      <c r="A385" s="3" t="s">
        <v>2957</v>
      </c>
      <c r="B385" s="3" t="s">
        <v>491</v>
      </c>
      <c r="C385" s="3" t="s">
        <v>494</v>
      </c>
      <c r="D385" s="3" t="s">
        <v>943</v>
      </c>
      <c r="E385" s="3" t="s">
        <v>2739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>
        <f t="shared" si="6"/>
        <v>4</v>
      </c>
      <c r="AH385" s="3" t="s">
        <v>2739</v>
      </c>
      <c r="AI385" s="3">
        <f>IFERROR(IF($AG385&lt;=$AN385,MATCH($AH385,레드마인_배치!G:G,0),MATCH($AH385,레드마인_서비스!G:G,0)),"")</f>
        <v>533</v>
      </c>
      <c r="AJ385" s="3" t="str" cm="1">
        <f t="array" ref="AJ385">IFERROR(INDEX(IF($AG385&lt;=$AN385,레드마인_배치!E:E,레드마인_서비스!E:E),콜트리분석!$AI385),"")</f>
        <v>미대상</v>
      </c>
      <c r="AK385" s="3" t="str" cm="1">
        <f t="array" ref="AK385">IFERROR(INDEX(IF($AG385&lt;=$AN385,레드마인_배치!H:H,레드마인_서비스!H:H),콜트리분석!$AI385),"")</f>
        <v>THB0010I</v>
      </c>
      <c r="AL385" s="3" t="str" cm="1">
        <f t="array" ref="AL385">IFERROR(INDEX(IF($AG385&lt;=$AN385,레드마인_배치!I:I,레드마인_서비스!I:I),콜트리분석!$AI385),"")</f>
        <v xml:space="preserve">[ToBe:파일삭제로직변경] TEC SAM File remove                          </v>
      </c>
      <c r="AM385" s="3" t="str" cm="1">
        <f t="array" ref="AM385">IFERROR(INDEX(IF($AG385&lt;=$AN385,레드마인_배치!J:J,레드마인_서비스!J:J),콜트리분석!$AI385),"")</f>
        <v>배치</v>
      </c>
      <c r="AN385" s="3">
        <v>4</v>
      </c>
      <c r="AO385" s="15" t="str">
        <f ca="1">IFERROR(INDEX(레드마인_배치!E:E,MATCH(OFFSET(A385,,AN385),레드마인_배치!G:G,0)),"")</f>
        <v>미대상</v>
      </c>
      <c r="AP385" t="s">
        <v>3330</v>
      </c>
      <c r="AQ385">
        <v>8</v>
      </c>
      <c r="AT385" t="str" cm="1">
        <f t="array" ref="AT385">[1]!add_delimeter(AG385:AO385,"|")</f>
        <v>|4|FTPTH090|532|미대상|THB0010I|[ToBe:파일삭제로직변경] TEC SAM File remove                          |배치|4|미대상|</v>
      </c>
    </row>
    <row r="386" spans="1:46">
      <c r="A386" s="3" t="s">
        <v>2957</v>
      </c>
      <c r="B386" s="3" t="s">
        <v>491</v>
      </c>
      <c r="C386" s="3" t="s">
        <v>494</v>
      </c>
      <c r="D386" s="3" t="s">
        <v>943</v>
      </c>
      <c r="E386" s="3" t="s">
        <v>2739</v>
      </c>
      <c r="F386" s="3" t="s">
        <v>2743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>
        <f t="shared" ref="AG386:AG451" si="7">COUNTA(B386:AF386)</f>
        <v>5</v>
      </c>
      <c r="AH386" s="3" t="s">
        <v>2743</v>
      </c>
      <c r="AI386" s="3" t="str">
        <f>IFERROR(IF($AG386&lt;=$AN386,MATCH($AH386,레드마인_배치!G:G,0),MATCH($AH386,레드마인_서비스!G:G,0)),"")</f>
        <v/>
      </c>
      <c r="AJ386" s="3" t="str" cm="1">
        <f t="array" ref="AJ386">IFERROR(INDEX(IF($AG386&lt;=$AN386,레드마인_배치!E:E,레드마인_서비스!E:E),콜트리분석!$AI386),"")</f>
        <v/>
      </c>
      <c r="AK386" s="3" t="str" cm="1">
        <f t="array" ref="AK386">IFERROR(INDEX(IF($AG386&lt;=$AN386,레드마인_배치!H:H,레드마인_서비스!H:H),콜트리분석!$AI386),"")</f>
        <v/>
      </c>
      <c r="AL386" s="3" t="str" cm="1">
        <f t="array" ref="AL386">IFERROR(INDEX(IF($AG386&lt;=$AN386,레드마인_배치!I:I,레드마인_서비스!I:I),콜트리분석!$AI386),"")</f>
        <v/>
      </c>
      <c r="AM386" s="3" t="str" cm="1">
        <f t="array" ref="AM386">IFERROR(INDEX(IF($AG386&lt;=$AN386,레드마인_배치!J:J,레드마인_서비스!J:J),콜트리분석!$AI386),"")</f>
        <v/>
      </c>
      <c r="AN386" s="3">
        <v>4</v>
      </c>
      <c r="AO386" s="15" t="str">
        <f ca="1">IFERROR(INDEX(레드마인_배치!E:E,MATCH(OFFSET(A386,,AN386),레드마인_배치!G:G,0)),"")</f>
        <v>미대상</v>
      </c>
      <c r="AP386" t="s">
        <v>3330</v>
      </c>
      <c r="AQ386">
        <v>8</v>
      </c>
      <c r="AT386" t="str" cm="1">
        <f t="array" ref="AT386">[1]!add_delimeter(AG386:AO386,"|")</f>
        <v>|5|FTPTH091||||||4|미대상|</v>
      </c>
    </row>
    <row r="387" spans="1:46">
      <c r="A387" s="3" t="s">
        <v>2957</v>
      </c>
      <c r="B387" s="3" t="s">
        <v>491</v>
      </c>
      <c r="C387" s="3" t="s">
        <v>494</v>
      </c>
      <c r="D387" s="3" t="s">
        <v>943</v>
      </c>
      <c r="E387" s="3" t="s">
        <v>2782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>
        <f t="shared" si="7"/>
        <v>4</v>
      </c>
      <c r="AH387" s="3" t="s">
        <v>2782</v>
      </c>
      <c r="AI387" s="3">
        <f>IFERROR(IF($AG387&lt;=$AN387,MATCH($AH387,레드마인_배치!G:G,0),MATCH($AH387,레드마인_서비스!G:G,0)),"")</f>
        <v>549</v>
      </c>
      <c r="AJ387" s="3" t="str" cm="1">
        <f t="array" ref="AJ387">IFERROR(INDEX(IF($AG387&lt;=$AN387,레드마인_배치!E:E,레드마인_서비스!E:E),콜트리분석!$AI387),"")</f>
        <v>미대상</v>
      </c>
      <c r="AK387" s="3" t="str" cm="1">
        <f t="array" ref="AK387">IFERROR(INDEX(IF($AG387&lt;=$AN387,레드마인_배치!H:H,레드마인_서비스!H:H),콜트리분석!$AI387),"")</f>
        <v>THB0120I</v>
      </c>
      <c r="AL387" s="3" t="str" cm="1">
        <f t="array" ref="AL387">IFERROR(INDEX(IF($AG387&lt;=$AN387,레드마인_배치!I:I,레드마인_서비스!I:I),콜트리분석!$AI387),"")</f>
        <v>[확인필요] MPSA I/F ---&gt; HQ_TEC</v>
      </c>
      <c r="AM387" s="3" t="str" cm="1">
        <f t="array" ref="AM387">IFERROR(INDEX(IF($AG387&lt;=$AN387,레드마인_배치!J:J,레드마인_서비스!J:J),콜트리분석!$AI387),"")</f>
        <v>배치</v>
      </c>
      <c r="AN387" s="3">
        <v>5</v>
      </c>
      <c r="AO387" s="15" t="str">
        <f ca="1">IFERROR(INDEX(레드마인_배치!E:E,MATCH(OFFSET(A387,,AN387),레드마인_배치!G:G,0)),"")</f>
        <v/>
      </c>
      <c r="AP387" t="s">
        <v>3330</v>
      </c>
      <c r="AQ387">
        <v>8</v>
      </c>
      <c r="AT387" t="str" cm="1">
        <f t="array" ref="AT387">[1]!add_delimeter(AG387:AO387,"|")</f>
        <v>|4|FTPTH210|549|미대상|THB0120I|[확인필요] MPSA I/F ---&gt; HQ_TEC|배치|5||</v>
      </c>
    </row>
    <row r="388" spans="1:46">
      <c r="A388" s="3" t="s">
        <v>2957</v>
      </c>
      <c r="B388" s="3" t="s">
        <v>491</v>
      </c>
      <c r="C388" s="3" t="s">
        <v>494</v>
      </c>
      <c r="D388" s="3" t="s">
        <v>943</v>
      </c>
      <c r="E388" s="3" t="s">
        <v>2782</v>
      </c>
      <c r="F388" s="3" t="s">
        <v>3138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>
        <f t="shared" si="7"/>
        <v>5</v>
      </c>
      <c r="AH388" s="3" t="s">
        <v>3138</v>
      </c>
      <c r="AI388" s="3" t="str">
        <f>IFERROR(IF($AG388&lt;=$AN388,MATCH($AH388,레드마인_배치!G:G,0),MATCH($AH388,레드마인_서비스!G:G,0)),"")</f>
        <v/>
      </c>
      <c r="AJ388" s="3" t="str" cm="1">
        <f t="array" ref="AJ388">IFERROR(INDEX(IF($AG388&lt;=$AN388,레드마인_배치!E:E,레드마인_서비스!E:E),콜트리분석!$AI388),"")</f>
        <v/>
      </c>
      <c r="AK388" s="3" t="str" cm="1">
        <f t="array" ref="AK388">IFERROR(INDEX(IF($AG388&lt;=$AN388,레드마인_배치!H:H,레드마인_서비스!H:H),콜트리분석!$AI388),"")</f>
        <v/>
      </c>
      <c r="AL388" s="3" t="str" cm="1">
        <f t="array" ref="AL388">IFERROR(INDEX(IF($AG388&lt;=$AN388,레드마인_배치!I:I,레드마인_서비스!I:I),콜트리분석!$AI388),"")</f>
        <v/>
      </c>
      <c r="AM388" s="3" t="str" cm="1">
        <f t="array" ref="AM388">IFERROR(INDEX(IF($AG388&lt;=$AN388,레드마인_배치!J:J,레드마인_서비스!J:J),콜트리분석!$AI388),"")</f>
        <v/>
      </c>
      <c r="AN388" s="3">
        <v>5</v>
      </c>
      <c r="AO388" s="15" t="str">
        <f ca="1">IFERROR(INDEX(레드마인_배치!E:E,MATCH(OFFSET(A388,,AN388),레드마인_배치!G:G,0)),"")</f>
        <v/>
      </c>
      <c r="AP388" t="s">
        <v>3330</v>
      </c>
      <c r="AQ388">
        <v>8</v>
      </c>
      <c r="AT388" t="str" cm="1">
        <f t="array" ref="AT388">[1]!add_delimeter(AG388:AO388,"|")</f>
        <v>|5|FTH-PRC-USR||||||5||</v>
      </c>
    </row>
    <row r="389" spans="1:46">
      <c r="A389" s="3" t="s">
        <v>2957</v>
      </c>
      <c r="B389" s="3" t="s">
        <v>491</v>
      </c>
      <c r="C389" s="3" t="s">
        <v>494</v>
      </c>
      <c r="D389" s="3" t="s">
        <v>943</v>
      </c>
      <c r="E389" s="3" t="s">
        <v>2782</v>
      </c>
      <c r="F389" s="3" t="s">
        <v>3139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>
        <f t="shared" si="7"/>
        <v>5</v>
      </c>
      <c r="AH389" s="3" t="s">
        <v>3139</v>
      </c>
      <c r="AI389" s="3" t="str">
        <f>IFERROR(IF($AG389&lt;=$AN389,MATCH($AH389,레드마인_배치!G:G,0),MATCH($AH389,레드마인_서비스!G:G,0)),"")</f>
        <v/>
      </c>
      <c r="AJ389" s="3" t="str" cm="1">
        <f t="array" ref="AJ389">IFERROR(INDEX(IF($AG389&lt;=$AN389,레드마인_배치!E:E,레드마인_서비스!E:E),콜트리분석!$AI389),"")</f>
        <v/>
      </c>
      <c r="AK389" s="3" t="str" cm="1">
        <f t="array" ref="AK389">IFERROR(INDEX(IF($AG389&lt;=$AN389,레드마인_배치!H:H,레드마인_서비스!H:H),콜트리분석!$AI389),"")</f>
        <v/>
      </c>
      <c r="AL389" s="3" t="str" cm="1">
        <f t="array" ref="AL389">IFERROR(INDEX(IF($AG389&lt;=$AN389,레드마인_배치!I:I,레드마인_서비스!I:I),콜트리분석!$AI389),"")</f>
        <v/>
      </c>
      <c r="AM389" s="3" t="str" cm="1">
        <f t="array" ref="AM389">IFERROR(INDEX(IF($AG389&lt;=$AN389,레드마인_배치!J:J,레드마인_서비스!J:J),콜트리분석!$AI389),"")</f>
        <v/>
      </c>
      <c r="AN389" s="3">
        <v>5</v>
      </c>
      <c r="AO389" s="15" t="str">
        <f ca="1">IFERROR(INDEX(레드마인_배치!E:E,MATCH(OFFSET(A389,,AN389),레드마인_배치!G:G,0)),"")</f>
        <v/>
      </c>
      <c r="AP389" t="s">
        <v>3330</v>
      </c>
      <c r="AQ389">
        <v>8</v>
      </c>
      <c r="AT389" t="str" cm="1">
        <f t="array" ref="AT389">[1]!add_delimeter(AG389:AO389,"|")</f>
        <v>|5|FTPCS011||||||5||</v>
      </c>
    </row>
    <row r="390" spans="1:46">
      <c r="A390" s="3" t="s">
        <v>2957</v>
      </c>
      <c r="B390" s="3" t="s">
        <v>491</v>
      </c>
      <c r="C390" s="3" t="s">
        <v>494</v>
      </c>
      <c r="D390" s="3" t="s">
        <v>943</v>
      </c>
      <c r="E390" s="3" t="s">
        <v>2782</v>
      </c>
      <c r="F390" s="3" t="s">
        <v>517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>
        <f t="shared" si="7"/>
        <v>5</v>
      </c>
      <c r="AH390" s="3" t="s">
        <v>517</v>
      </c>
      <c r="AI390" s="3" t="str">
        <f>IFERROR(IF($AG390&lt;=$AN390,MATCH($AH390,레드마인_배치!G:G,0),MATCH($AH390,레드마인_서비스!G:G,0)),"")</f>
        <v/>
      </c>
      <c r="AJ390" s="3" t="str" cm="1">
        <f t="array" ref="AJ390">IFERROR(INDEX(IF($AG390&lt;=$AN390,레드마인_배치!E:E,레드마인_서비스!E:E),콜트리분석!$AI390),"")</f>
        <v/>
      </c>
      <c r="AK390" s="3" t="str" cm="1">
        <f t="array" ref="AK390">IFERROR(INDEX(IF($AG390&lt;=$AN390,레드마인_배치!H:H,레드마인_서비스!H:H),콜트리분석!$AI390),"")</f>
        <v/>
      </c>
      <c r="AL390" s="3" t="str" cm="1">
        <f t="array" ref="AL390">IFERROR(INDEX(IF($AG390&lt;=$AN390,레드마인_배치!I:I,레드마인_서비스!I:I),콜트리분석!$AI390),"")</f>
        <v/>
      </c>
      <c r="AM390" s="3" t="str" cm="1">
        <f t="array" ref="AM390">IFERROR(INDEX(IF($AG390&lt;=$AN390,레드마인_배치!J:J,레드마인_서비스!J:J),콜트리분석!$AI390),"")</f>
        <v/>
      </c>
      <c r="AN390" s="3">
        <v>5</v>
      </c>
      <c r="AO390" s="15" t="str">
        <f ca="1">IFERROR(INDEX(레드마인_배치!E:E,MATCH(OFFSET(A390,,AN390),레드마인_배치!G:G,0)),"")</f>
        <v/>
      </c>
      <c r="AP390" t="s">
        <v>3330</v>
      </c>
      <c r="AQ390">
        <v>8</v>
      </c>
      <c r="AT390" t="str" cm="1">
        <f t="array" ref="AT390">[1]!add_delimeter(AG390:AO390,"|")</f>
        <v>|5|FTPCS012||||||5||</v>
      </c>
    </row>
    <row r="391" spans="1:46">
      <c r="A391" s="3" t="s">
        <v>2957</v>
      </c>
      <c r="B391" s="3" t="s">
        <v>491</v>
      </c>
      <c r="C391" s="3" t="s">
        <v>494</v>
      </c>
      <c r="D391" s="3" t="s">
        <v>943</v>
      </c>
      <c r="E391" s="3" t="s">
        <v>2782</v>
      </c>
      <c r="F391" s="3" t="s">
        <v>3562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>
        <f t="shared" ref="AG391:AG392" si="8">COUNTA(B391:AF391)</f>
        <v>5</v>
      </c>
      <c r="AH391" s="3" t="s">
        <v>2804</v>
      </c>
      <c r="AI391" s="3">
        <f>IFERROR(IF($AG391&lt;=$AN391,MATCH($AH391,레드마인_배치!G:G,0),MATCH($AH391,레드마인_서비스!G:G,0)),"")</f>
        <v>557</v>
      </c>
      <c r="AJ391" s="3" t="str" cm="1">
        <f t="array" ref="AJ391">IFERROR(INDEX(IF($AG391&lt;=$AN391,레드마인_배치!E:E,레드마인_서비스!E:E),콜트리분석!$AI391),"")</f>
        <v>미대상</v>
      </c>
      <c r="AK391" s="3" t="str" cm="1">
        <f t="array" ref="AK391">IFERROR(INDEX(IF($AG391&lt;=$AN391,레드마인_배치!H:H,레드마인_서비스!H:H),콜트리분석!$AI391),"")</f>
        <v>THB0160I</v>
      </c>
      <c r="AL391" s="3" t="str" cm="1">
        <f t="array" ref="AL391">IFERROR(INDEX(IF($AG391&lt;=$AN391,레드마인_배치!I:I,레드마인_서비스!I:I),콜트리분석!$AI391),"")</f>
        <v>select accessory parts</v>
      </c>
      <c r="AM391" s="3" t="str" cm="1">
        <f t="array" ref="AM391">IFERROR(INDEX(IF($AG391&lt;=$AN391,레드마인_배치!J:J,레드마인_서비스!J:J),콜트리분석!$AI391),"")</f>
        <v>배치</v>
      </c>
      <c r="AN391" s="3">
        <v>5</v>
      </c>
      <c r="AO391" s="15" t="str">
        <f ca="1">IFERROR(INDEX(레드마인_배치!E:E,MATCH(OFFSET(A391,,AN391),레드마인_배치!G:G,0)),"")</f>
        <v>미대상</v>
      </c>
    </row>
    <row r="392" spans="1:46">
      <c r="A392" s="3" t="s">
        <v>2957</v>
      </c>
      <c r="B392" s="3" t="s">
        <v>491</v>
      </c>
      <c r="C392" s="3" t="s">
        <v>494</v>
      </c>
      <c r="D392" s="3" t="s">
        <v>943</v>
      </c>
      <c r="E392" s="3" t="s">
        <v>2782</v>
      </c>
      <c r="F392" s="3" t="s">
        <v>3563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>
        <f t="shared" si="8"/>
        <v>5</v>
      </c>
      <c r="AH392" s="3" t="s">
        <v>2810</v>
      </c>
      <c r="AI392" s="3">
        <f>IFERROR(IF($AG392&lt;=$AN392,MATCH($AH392,레드마인_배치!G:G,0),MATCH($AH392,레드마인_서비스!G:G,0)),"")</f>
        <v>559</v>
      </c>
      <c r="AJ392" s="3" t="str" cm="1">
        <f t="array" ref="AJ392">IFERROR(INDEX(IF($AG392&lt;=$AN392,레드마인_배치!E:E,레드마인_서비스!E:E),콜트리분석!$AI392),"")</f>
        <v>미대상</v>
      </c>
      <c r="AK392" s="3" t="str" cm="1">
        <f t="array" ref="AK392">IFERROR(INDEX(IF($AG392&lt;=$AN392,레드마인_배치!H:H,레드마인_서비스!H:H),콜트리분석!$AI392),"")</f>
        <v>THB0170I</v>
      </c>
      <c r="AL392" s="3" t="str" cm="1">
        <f t="array" ref="AL392">IFERROR(INDEX(IF($AG392&lt;=$AN392,레드마인_배치!I:I,레드마인_서비스!I:I),콜트리분석!$AI392),"")</f>
        <v>select region accessory part</v>
      </c>
      <c r="AM392" s="3" t="str" cm="1">
        <f t="array" ref="AM392">IFERROR(INDEX(IF($AG392&lt;=$AN392,레드마인_배치!J:J,레드마인_서비스!J:J),콜트리분석!$AI392),"")</f>
        <v>배치</v>
      </c>
      <c r="AN392" s="3">
        <v>5</v>
      </c>
      <c r="AO392" s="15" t="str">
        <f ca="1">IFERROR(INDEX(레드마인_배치!E:E,MATCH(OFFSET(A392,,AN392),레드마인_배치!G:G,0)),"")</f>
        <v>미대상</v>
      </c>
    </row>
    <row r="393" spans="1:46">
      <c r="A393" s="3" t="s">
        <v>2957</v>
      </c>
      <c r="B393" s="3" t="s">
        <v>491</v>
      </c>
      <c r="C393" s="3" t="s">
        <v>494</v>
      </c>
      <c r="D393" s="3" t="s">
        <v>943</v>
      </c>
      <c r="E393" s="3" t="s">
        <v>2782</v>
      </c>
      <c r="F393" s="3" t="s">
        <v>518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>
        <f t="shared" si="7"/>
        <v>5</v>
      </c>
      <c r="AH393" s="3" t="s">
        <v>518</v>
      </c>
      <c r="AI393" s="3" t="str">
        <f>IFERROR(IF($AG393&lt;=$AN393,MATCH($AH393,레드마인_배치!G:G,0),MATCH($AH393,레드마인_서비스!G:G,0)),"")</f>
        <v/>
      </c>
      <c r="AJ393" s="3" t="str" cm="1">
        <f t="array" ref="AJ393">IFERROR(INDEX(IF($AG393&lt;=$AN393,레드마인_배치!E:E,레드마인_서비스!E:E),콜트리분석!$AI393),"")</f>
        <v/>
      </c>
      <c r="AK393" s="3" t="str" cm="1">
        <f t="array" ref="AK393">IFERROR(INDEX(IF($AG393&lt;=$AN393,레드마인_배치!H:H,레드마인_서비스!H:H),콜트리분석!$AI393),"")</f>
        <v/>
      </c>
      <c r="AL393" s="3" t="str" cm="1">
        <f t="array" ref="AL393">IFERROR(INDEX(IF($AG393&lt;=$AN393,레드마인_배치!I:I,레드마인_서비스!I:I),콜트리분석!$AI393),"")</f>
        <v/>
      </c>
      <c r="AM393" s="3" t="str" cm="1">
        <f t="array" ref="AM393">IFERROR(INDEX(IF($AG393&lt;=$AN393,레드마인_배치!J:J,레드마인_서비스!J:J),콜트리분석!$AI393),"")</f>
        <v/>
      </c>
      <c r="AN393" s="3">
        <v>5</v>
      </c>
      <c r="AO393" s="15" t="str">
        <f ca="1">IFERROR(INDEX(레드마인_배치!E:E,MATCH(OFFSET(A393,,AN393),레드마인_배치!G:G,0)),"")</f>
        <v/>
      </c>
      <c r="AP393" t="s">
        <v>3330</v>
      </c>
      <c r="AQ393">
        <v>8</v>
      </c>
      <c r="AT393" t="str" cm="1">
        <f t="array" ref="AT393">[1]!add_delimeter(AG393:AO393,"|")</f>
        <v>|5|FTPCS013||||||5||</v>
      </c>
    </row>
    <row r="394" spans="1:46">
      <c r="A394" s="3" t="s">
        <v>2957</v>
      </c>
      <c r="B394" s="3" t="s">
        <v>491</v>
      </c>
      <c r="C394" s="3" t="s">
        <v>494</v>
      </c>
      <c r="D394" s="3" t="s">
        <v>943</v>
      </c>
      <c r="E394" s="3" t="s">
        <v>2782</v>
      </c>
      <c r="F394" s="3" t="s">
        <v>3140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>
        <f t="shared" si="7"/>
        <v>5</v>
      </c>
      <c r="AH394" s="3" t="s">
        <v>3140</v>
      </c>
      <c r="AI394" s="3" t="str">
        <f>IFERROR(IF($AG394&lt;=$AN394,MATCH($AH394,레드마인_배치!G:G,0),MATCH($AH394,레드마인_서비스!G:G,0)),"")</f>
        <v/>
      </c>
      <c r="AJ394" s="3" t="str" cm="1">
        <f t="array" ref="AJ394">IFERROR(INDEX(IF($AG394&lt;=$AN394,레드마인_배치!E:E,레드마인_서비스!E:E),콜트리분석!$AI394),"")</f>
        <v/>
      </c>
      <c r="AK394" s="3" t="str" cm="1">
        <f t="array" ref="AK394">IFERROR(INDEX(IF($AG394&lt;=$AN394,레드마인_배치!H:H,레드마인_서비스!H:H),콜트리분석!$AI394),"")</f>
        <v/>
      </c>
      <c r="AL394" s="3" t="str" cm="1">
        <f t="array" ref="AL394">IFERROR(INDEX(IF($AG394&lt;=$AN394,레드마인_배치!I:I,레드마인_서비스!I:I),콜트리분석!$AI394),"")</f>
        <v/>
      </c>
      <c r="AM394" s="3" t="str" cm="1">
        <f t="array" ref="AM394">IFERROR(INDEX(IF($AG394&lt;=$AN394,레드마인_배치!J:J,레드마인_서비스!J:J),콜트리분석!$AI394),"")</f>
        <v/>
      </c>
      <c r="AN394" s="3">
        <v>5</v>
      </c>
      <c r="AO394" s="15" t="str">
        <f ca="1">IFERROR(INDEX(레드마인_배치!E:E,MATCH(OFFSET(A394,,AN394),레드마인_배치!G:G,0)),"")</f>
        <v/>
      </c>
      <c r="AP394" t="s">
        <v>3330</v>
      </c>
      <c r="AQ394">
        <v>8</v>
      </c>
      <c r="AT394" t="str" cm="1">
        <f t="array" ref="AT394">[1]!add_delimeter(AG394:AO394,"|")</f>
        <v>|5|FTPTH014||||||5||</v>
      </c>
    </row>
    <row r="395" spans="1:46">
      <c r="A395" s="3" t="s">
        <v>2957</v>
      </c>
      <c r="B395" s="3" t="s">
        <v>491</v>
      </c>
      <c r="C395" s="3" t="s">
        <v>494</v>
      </c>
      <c r="D395" s="3" t="s">
        <v>943</v>
      </c>
      <c r="E395" s="3" t="s">
        <v>2788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>
        <f t="shared" si="7"/>
        <v>4</v>
      </c>
      <c r="AH395" s="3" t="s">
        <v>2788</v>
      </c>
      <c r="AI395" s="3">
        <f>IFERROR(IF($AG395&lt;=$AN395,MATCH($AH395,레드마인_배치!G:G,0),MATCH($AH395,레드마인_서비스!G:G,0)),"")</f>
        <v>551</v>
      </c>
      <c r="AJ395" s="3" t="str" cm="1">
        <f t="array" ref="AJ395">IFERROR(INDEX(IF($AG395&lt;=$AN395,레드마인_배치!E:E,레드마인_서비스!E:E),콜트리분석!$AI395),"")</f>
        <v>미대상</v>
      </c>
      <c r="AK395" s="3" t="str" cm="1">
        <f t="array" ref="AK395">IFERROR(INDEX(IF($AG395&lt;=$AN395,레드마인_배치!H:H,레드마인_서비스!H:H),콜트리분석!$AI395),"")</f>
        <v>THB0130I</v>
      </c>
      <c r="AL395" s="3" t="str" cm="1">
        <f t="array" ref="AL395">IFERROR(INDEX(IF($AG395&lt;=$AN395,레드마인_배치!I:I,레드마인_서비스!I:I),콜트리분석!$AI395),"")</f>
        <v>[미대상] MPSA(main) ---&gt; HAEA</v>
      </c>
      <c r="AM395" s="3" t="str" cm="1">
        <f t="array" ref="AM395">IFERROR(INDEX(IF($AG395&lt;=$AN395,레드마인_배치!J:J,레드마인_서비스!J:J),콜트리분석!$AI395),"")</f>
        <v>배치</v>
      </c>
      <c r="AN395" s="3">
        <v>4</v>
      </c>
      <c r="AO395" s="15" t="str">
        <f ca="1">IFERROR(INDEX(레드마인_배치!E:E,MATCH(OFFSET(A395,,AN395),레드마인_배치!G:G,0)),"")</f>
        <v>미대상</v>
      </c>
      <c r="AP395" t="s">
        <v>3330</v>
      </c>
      <c r="AQ395">
        <v>8</v>
      </c>
      <c r="AT395" t="str" cm="1">
        <f t="array" ref="AT395">[1]!add_delimeter(AG395:AO395,"|")</f>
        <v>|4|FTPTH260|551|미대상|THB0130I|[미대상] MPSA(main) ---&gt; HAEA|배치|4|미대상|</v>
      </c>
    </row>
    <row r="396" spans="1:46">
      <c r="A396" s="3" t="s">
        <v>2957</v>
      </c>
      <c r="B396" s="3" t="s">
        <v>491</v>
      </c>
      <c r="C396" s="3" t="s">
        <v>494</v>
      </c>
      <c r="D396" s="3" t="s">
        <v>943</v>
      </c>
      <c r="E396" s="3" t="s">
        <v>2788</v>
      </c>
      <c r="F396" s="3" t="s">
        <v>3138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>
        <f t="shared" si="7"/>
        <v>5</v>
      </c>
      <c r="AH396" s="3" t="s">
        <v>3138</v>
      </c>
      <c r="AI396" s="3" t="str">
        <f>IFERROR(IF($AG396&lt;=$AN396,MATCH($AH396,레드마인_배치!G:G,0),MATCH($AH396,레드마인_서비스!G:G,0)),"")</f>
        <v/>
      </c>
      <c r="AJ396" s="3" t="str" cm="1">
        <f t="array" ref="AJ396">IFERROR(INDEX(IF($AG396&lt;=$AN396,레드마인_배치!E:E,레드마인_서비스!E:E),콜트리분석!$AI396),"")</f>
        <v/>
      </c>
      <c r="AK396" s="3" t="str" cm="1">
        <f t="array" ref="AK396">IFERROR(INDEX(IF($AG396&lt;=$AN396,레드마인_배치!H:H,레드마인_서비스!H:H),콜트리분석!$AI396),"")</f>
        <v/>
      </c>
      <c r="AL396" s="3" t="str" cm="1">
        <f t="array" ref="AL396">IFERROR(INDEX(IF($AG396&lt;=$AN396,레드마인_배치!I:I,레드마인_서비스!I:I),콜트리분석!$AI396),"")</f>
        <v/>
      </c>
      <c r="AM396" s="3" t="str" cm="1">
        <f t="array" ref="AM396">IFERROR(INDEX(IF($AG396&lt;=$AN396,레드마인_배치!J:J,레드마인_서비스!J:J),콜트리분석!$AI396),"")</f>
        <v/>
      </c>
      <c r="AN396" s="3">
        <v>4</v>
      </c>
      <c r="AO396" s="15" t="str">
        <f ca="1">IFERROR(INDEX(레드마인_배치!E:E,MATCH(OFFSET(A396,,AN396),레드마인_배치!G:G,0)),"")</f>
        <v>미대상</v>
      </c>
      <c r="AP396" t="s">
        <v>3330</v>
      </c>
      <c r="AQ396">
        <v>8</v>
      </c>
      <c r="AT396" t="str" cm="1">
        <f t="array" ref="AT396">[1]!add_delimeter(AG396:AO396,"|")</f>
        <v>|5|FTH-PRC-USR||||||4|미대상|</v>
      </c>
    </row>
    <row r="397" spans="1:46">
      <c r="A397" s="3" t="s">
        <v>2957</v>
      </c>
      <c r="B397" s="3" t="s">
        <v>491</v>
      </c>
      <c r="C397" s="3" t="s">
        <v>494</v>
      </c>
      <c r="D397" s="3" t="s">
        <v>943</v>
      </c>
      <c r="E397" s="3" t="s">
        <v>2788</v>
      </c>
      <c r="F397" s="3" t="s">
        <v>517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>
        <f t="shared" si="7"/>
        <v>5</v>
      </c>
      <c r="AH397" s="3" t="s">
        <v>517</v>
      </c>
      <c r="AI397" s="3" t="str">
        <f>IFERROR(IF($AG397&lt;=$AN397,MATCH($AH397,레드마인_배치!G:G,0),MATCH($AH397,레드마인_서비스!G:G,0)),"")</f>
        <v/>
      </c>
      <c r="AJ397" s="3" t="str" cm="1">
        <f t="array" ref="AJ397">IFERROR(INDEX(IF($AG397&lt;=$AN397,레드마인_배치!E:E,레드마인_서비스!E:E),콜트리분석!$AI397),"")</f>
        <v/>
      </c>
      <c r="AK397" s="3" t="str" cm="1">
        <f t="array" ref="AK397">IFERROR(INDEX(IF($AG397&lt;=$AN397,레드마인_배치!H:H,레드마인_서비스!H:H),콜트리분석!$AI397),"")</f>
        <v/>
      </c>
      <c r="AL397" s="3" t="str" cm="1">
        <f t="array" ref="AL397">IFERROR(INDEX(IF($AG397&lt;=$AN397,레드마인_배치!I:I,레드마인_서비스!I:I),콜트리분석!$AI397),"")</f>
        <v/>
      </c>
      <c r="AM397" s="3" t="str" cm="1">
        <f t="array" ref="AM397">IFERROR(INDEX(IF($AG397&lt;=$AN397,레드마인_배치!J:J,레드마인_서비스!J:J),콜트리분석!$AI397),"")</f>
        <v/>
      </c>
      <c r="AN397" s="3">
        <v>4</v>
      </c>
      <c r="AO397" s="15" t="str">
        <f ca="1">IFERROR(INDEX(레드마인_배치!E:E,MATCH(OFFSET(A397,,AN397),레드마인_배치!G:G,0)),"")</f>
        <v>미대상</v>
      </c>
      <c r="AP397" t="s">
        <v>3330</v>
      </c>
      <c r="AQ397">
        <v>8</v>
      </c>
      <c r="AT397" t="str" cm="1">
        <f t="array" ref="AT397">[1]!add_delimeter(AG397:AO397,"|")</f>
        <v>|5|FTPCS012||||||4|미대상|</v>
      </c>
    </row>
    <row r="398" spans="1:46">
      <c r="A398" s="3" t="s">
        <v>2957</v>
      </c>
      <c r="B398" s="3" t="s">
        <v>491</v>
      </c>
      <c r="C398" s="3" t="s">
        <v>494</v>
      </c>
      <c r="D398" s="3" t="s">
        <v>943</v>
      </c>
      <c r="E398" s="3" t="s">
        <v>2788</v>
      </c>
      <c r="F398" s="3" t="s">
        <v>518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>
        <f t="shared" si="7"/>
        <v>5</v>
      </c>
      <c r="AH398" s="3" t="s">
        <v>518</v>
      </c>
      <c r="AI398" s="3" t="str">
        <f>IFERROR(IF($AG398&lt;=$AN398,MATCH($AH398,레드마인_배치!G:G,0),MATCH($AH398,레드마인_서비스!G:G,0)),"")</f>
        <v/>
      </c>
      <c r="AJ398" s="3" t="str" cm="1">
        <f t="array" ref="AJ398">IFERROR(INDEX(IF($AG398&lt;=$AN398,레드마인_배치!E:E,레드마인_서비스!E:E),콜트리분석!$AI398),"")</f>
        <v/>
      </c>
      <c r="AK398" s="3" t="str" cm="1">
        <f t="array" ref="AK398">IFERROR(INDEX(IF($AG398&lt;=$AN398,레드마인_배치!H:H,레드마인_서비스!H:H),콜트리분석!$AI398),"")</f>
        <v/>
      </c>
      <c r="AL398" s="3" t="str" cm="1">
        <f t="array" ref="AL398">IFERROR(INDEX(IF($AG398&lt;=$AN398,레드마인_배치!I:I,레드마인_서비스!I:I),콜트리분석!$AI398),"")</f>
        <v/>
      </c>
      <c r="AM398" s="3" t="str" cm="1">
        <f t="array" ref="AM398">IFERROR(INDEX(IF($AG398&lt;=$AN398,레드마인_배치!J:J,레드마인_서비스!J:J),콜트리분석!$AI398),"")</f>
        <v/>
      </c>
      <c r="AN398" s="3">
        <v>4</v>
      </c>
      <c r="AO398" s="15" t="str">
        <f ca="1">IFERROR(INDEX(레드마인_배치!E:E,MATCH(OFFSET(A398,,AN398),레드마인_배치!G:G,0)),"")</f>
        <v>미대상</v>
      </c>
      <c r="AP398" t="s">
        <v>3330</v>
      </c>
      <c r="AQ398">
        <v>8</v>
      </c>
      <c r="AT398" t="str" cm="1">
        <f t="array" ref="AT398">[1]!add_delimeter(AG398:AO398,"|")</f>
        <v>|5|FTPCS013||||||4|미대상|</v>
      </c>
    </row>
    <row r="399" spans="1:46">
      <c r="A399" s="3" t="s">
        <v>2957</v>
      </c>
      <c r="B399" s="3" t="s">
        <v>491</v>
      </c>
      <c r="C399" s="3" t="s">
        <v>494</v>
      </c>
      <c r="D399" s="3" t="s">
        <v>943</v>
      </c>
      <c r="E399" s="3" t="s">
        <v>2788</v>
      </c>
      <c r="F399" s="3" t="s">
        <v>514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>
        <f t="shared" si="7"/>
        <v>5</v>
      </c>
      <c r="AH399" s="3" t="s">
        <v>514</v>
      </c>
      <c r="AI399" s="3" t="str">
        <f>IFERROR(IF($AG399&lt;=$AN399,MATCH($AH399,레드마인_배치!G:G,0),MATCH($AH399,레드마인_서비스!G:G,0)),"")</f>
        <v/>
      </c>
      <c r="AJ399" s="3" t="str" cm="1">
        <f t="array" ref="AJ399">IFERROR(INDEX(IF($AG399&lt;=$AN399,레드마인_배치!E:E,레드마인_서비스!E:E),콜트리분석!$AI399),"")</f>
        <v/>
      </c>
      <c r="AK399" s="3" t="str" cm="1">
        <f t="array" ref="AK399">IFERROR(INDEX(IF($AG399&lt;=$AN399,레드마인_배치!H:H,레드마인_서비스!H:H),콜트리분석!$AI399),"")</f>
        <v/>
      </c>
      <c r="AL399" s="3" t="str" cm="1">
        <f t="array" ref="AL399">IFERROR(INDEX(IF($AG399&lt;=$AN399,레드마인_배치!I:I,레드마인_서비스!I:I),콜트리분석!$AI399),"")</f>
        <v/>
      </c>
      <c r="AM399" s="3" t="str" cm="1">
        <f t="array" ref="AM399">IFERROR(INDEX(IF($AG399&lt;=$AN399,레드마인_배치!J:J,레드마인_서비스!J:J),콜트리분석!$AI399),"")</f>
        <v/>
      </c>
      <c r="AN399" s="3">
        <v>4</v>
      </c>
      <c r="AO399" s="15" t="str">
        <f ca="1">IFERROR(INDEX(레드마인_배치!E:E,MATCH(OFFSET(A399,,AN399),레드마인_배치!G:G,0)),"")</f>
        <v>미대상</v>
      </c>
      <c r="AP399" t="s">
        <v>3330</v>
      </c>
      <c r="AQ399">
        <v>8</v>
      </c>
      <c r="AT399" t="str" cm="1">
        <f t="array" ref="AT399">[1]!add_delimeter(AG399:AO399,"|")</f>
        <v>|5|FTPCS014||||||4|미대상|</v>
      </c>
    </row>
    <row r="400" spans="1:46">
      <c r="A400" s="3" t="s">
        <v>2957</v>
      </c>
      <c r="B400" s="3" t="s">
        <v>491</v>
      </c>
      <c r="C400" s="3" t="s">
        <v>494</v>
      </c>
      <c r="D400" s="3" t="s">
        <v>943</v>
      </c>
      <c r="E400" s="3" t="s">
        <v>2830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>
        <f t="shared" si="7"/>
        <v>4</v>
      </c>
      <c r="AH400" s="3" t="s">
        <v>2830</v>
      </c>
      <c r="AI400" s="3">
        <f>IFERROR(IF($AG400&lt;=$AN400,MATCH($AH400,레드마인_배치!G:G,0),MATCH($AH400,레드마인_서비스!G:G,0)),"")</f>
        <v>567</v>
      </c>
      <c r="AJ400" s="3" t="str" cm="1">
        <f t="array" ref="AJ400">IFERROR(INDEX(IF($AG400&lt;=$AN400,레드마인_배치!E:E,레드마인_서비스!E:E),콜트리분석!$AI400),"")</f>
        <v>미대상</v>
      </c>
      <c r="AK400" s="3" t="str" cm="1">
        <f t="array" ref="AK400">IFERROR(INDEX(IF($AG400&lt;=$AN400,레드마인_배치!H:H,레드마인_서비스!H:H),콜트리분석!$AI400),"")</f>
        <v>THB0210U</v>
      </c>
      <c r="AL400" s="3" t="str" cm="1">
        <f t="array" ref="AL400">IFERROR(INDEX(IF($AG400&lt;=$AN400,레드마인_배치!I:I,레드마인_서비스!I:I),콜트리분석!$AI400),"")</f>
        <v>[확인필요] GPASS PDC Part Master</v>
      </c>
      <c r="AM400" s="3" t="str" cm="1">
        <f t="array" ref="AM400">IFERROR(INDEX(IF($AG400&lt;=$AN400,레드마인_배치!J:J,레드마인_서비스!J:J),콜트리분석!$AI400),"")</f>
        <v>배치</v>
      </c>
      <c r="AN400" s="3">
        <v>4</v>
      </c>
      <c r="AO400" s="15" t="str">
        <f ca="1">IFERROR(INDEX(레드마인_배치!E:E,MATCH(OFFSET(A400,,AN400),레드마인_배치!G:G,0)),"")</f>
        <v>미대상</v>
      </c>
      <c r="AP400" t="s">
        <v>3330</v>
      </c>
      <c r="AQ400">
        <v>8</v>
      </c>
      <c r="AT400" t="str" cm="1">
        <f t="array" ref="AT400">[1]!add_delimeter(AG400:AO400,"|")</f>
        <v>|4|FTPTH610|567|미대상|THB0210U|[확인필요] GPASS PDC Part Master|배치|4|미대상|</v>
      </c>
    </row>
    <row r="401" spans="1:46">
      <c r="A401" s="3" t="s">
        <v>2957</v>
      </c>
      <c r="B401" s="3" t="s">
        <v>491</v>
      </c>
      <c r="C401" s="3" t="s">
        <v>494</v>
      </c>
      <c r="D401" s="3" t="s">
        <v>943</v>
      </c>
      <c r="E401" s="3" t="s">
        <v>2830</v>
      </c>
      <c r="F401" s="3" t="s">
        <v>3138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>
        <f t="shared" si="7"/>
        <v>5</v>
      </c>
      <c r="AH401" s="3" t="s">
        <v>3138</v>
      </c>
      <c r="AI401" s="3" t="str">
        <f>IFERROR(IF($AG401&lt;=$AN401,MATCH($AH401,레드마인_배치!G:G,0),MATCH($AH401,레드마인_서비스!G:G,0)),"")</f>
        <v/>
      </c>
      <c r="AJ401" s="3" t="str" cm="1">
        <f t="array" ref="AJ401">IFERROR(INDEX(IF($AG401&lt;=$AN401,레드마인_배치!E:E,레드마인_서비스!E:E),콜트리분석!$AI401),"")</f>
        <v/>
      </c>
      <c r="AK401" s="3" t="str" cm="1">
        <f t="array" ref="AK401">IFERROR(INDEX(IF($AG401&lt;=$AN401,레드마인_배치!H:H,레드마인_서비스!H:H),콜트리분석!$AI401),"")</f>
        <v/>
      </c>
      <c r="AL401" s="3" t="str" cm="1">
        <f t="array" ref="AL401">IFERROR(INDEX(IF($AG401&lt;=$AN401,레드마인_배치!I:I,레드마인_서비스!I:I),콜트리분석!$AI401),"")</f>
        <v/>
      </c>
      <c r="AM401" s="3" t="str" cm="1">
        <f t="array" ref="AM401">IFERROR(INDEX(IF($AG401&lt;=$AN401,레드마인_배치!J:J,레드마인_서비스!J:J),콜트리분석!$AI401),"")</f>
        <v/>
      </c>
      <c r="AN401" s="3">
        <v>4</v>
      </c>
      <c r="AO401" s="15" t="str">
        <f ca="1">IFERROR(INDEX(레드마인_배치!E:E,MATCH(OFFSET(A401,,AN401),레드마인_배치!G:G,0)),"")</f>
        <v>미대상</v>
      </c>
      <c r="AP401" t="s">
        <v>3330</v>
      </c>
      <c r="AQ401">
        <v>8</v>
      </c>
      <c r="AT401" t="str" cm="1">
        <f t="array" ref="AT401">[1]!add_delimeter(AG401:AO401,"|")</f>
        <v>|5|FTH-PRC-USR||||||4|미대상|</v>
      </c>
    </row>
    <row r="402" spans="1:46">
      <c r="A402" s="3" t="s">
        <v>2957</v>
      </c>
      <c r="B402" s="3" t="s">
        <v>491</v>
      </c>
      <c r="C402" s="3" t="s">
        <v>494</v>
      </c>
      <c r="D402" s="3" t="s">
        <v>943</v>
      </c>
      <c r="E402" s="3" t="s">
        <v>2830</v>
      </c>
      <c r="F402" s="3" t="s">
        <v>517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>
        <f t="shared" si="7"/>
        <v>5</v>
      </c>
      <c r="AH402" s="3" t="s">
        <v>517</v>
      </c>
      <c r="AI402" s="3" t="str">
        <f>IFERROR(IF($AG402&lt;=$AN402,MATCH($AH402,레드마인_배치!G:G,0),MATCH($AH402,레드마인_서비스!G:G,0)),"")</f>
        <v/>
      </c>
      <c r="AJ402" s="3" t="str" cm="1">
        <f t="array" ref="AJ402">IFERROR(INDEX(IF($AG402&lt;=$AN402,레드마인_배치!E:E,레드마인_서비스!E:E),콜트리분석!$AI402),"")</f>
        <v/>
      </c>
      <c r="AK402" s="3" t="str" cm="1">
        <f t="array" ref="AK402">IFERROR(INDEX(IF($AG402&lt;=$AN402,레드마인_배치!H:H,레드마인_서비스!H:H),콜트리분석!$AI402),"")</f>
        <v/>
      </c>
      <c r="AL402" s="3" t="str" cm="1">
        <f t="array" ref="AL402">IFERROR(INDEX(IF($AG402&lt;=$AN402,레드마인_배치!I:I,레드마인_서비스!I:I),콜트리분석!$AI402),"")</f>
        <v/>
      </c>
      <c r="AM402" s="3" t="str" cm="1">
        <f t="array" ref="AM402">IFERROR(INDEX(IF($AG402&lt;=$AN402,레드마인_배치!J:J,레드마인_서비스!J:J),콜트리분석!$AI402),"")</f>
        <v/>
      </c>
      <c r="AN402" s="3">
        <v>4</v>
      </c>
      <c r="AO402" s="15" t="str">
        <f ca="1">IFERROR(INDEX(레드마인_배치!E:E,MATCH(OFFSET(A402,,AN402),레드마인_배치!G:G,0)),"")</f>
        <v>미대상</v>
      </c>
      <c r="AP402" t="s">
        <v>3330</v>
      </c>
      <c r="AQ402">
        <v>8</v>
      </c>
      <c r="AT402" t="str" cm="1">
        <f t="array" ref="AT402">[1]!add_delimeter(AG402:AO402,"|")</f>
        <v>|5|FTPCS012||||||4|미대상|</v>
      </c>
    </row>
    <row r="403" spans="1:46">
      <c r="A403" s="3" t="s">
        <v>2957</v>
      </c>
      <c r="B403" s="3" t="s">
        <v>491</v>
      </c>
      <c r="C403" s="3" t="s">
        <v>494</v>
      </c>
      <c r="D403" s="3" t="s">
        <v>943</v>
      </c>
      <c r="E403" s="3" t="s">
        <v>2830</v>
      </c>
      <c r="F403" s="3" t="s">
        <v>518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>
        <f t="shared" si="7"/>
        <v>5</v>
      </c>
      <c r="AH403" s="3" t="s">
        <v>518</v>
      </c>
      <c r="AI403" s="3" t="str">
        <f>IFERROR(IF($AG403&lt;=$AN403,MATCH($AH403,레드마인_배치!G:G,0),MATCH($AH403,레드마인_서비스!G:G,0)),"")</f>
        <v/>
      </c>
      <c r="AJ403" s="3" t="str" cm="1">
        <f t="array" ref="AJ403">IFERROR(INDEX(IF($AG403&lt;=$AN403,레드마인_배치!E:E,레드마인_서비스!E:E),콜트리분석!$AI403),"")</f>
        <v/>
      </c>
      <c r="AK403" s="3" t="str" cm="1">
        <f t="array" ref="AK403">IFERROR(INDEX(IF($AG403&lt;=$AN403,레드마인_배치!H:H,레드마인_서비스!H:H),콜트리분석!$AI403),"")</f>
        <v/>
      </c>
      <c r="AL403" s="3" t="str" cm="1">
        <f t="array" ref="AL403">IFERROR(INDEX(IF($AG403&lt;=$AN403,레드마인_배치!I:I,레드마인_서비스!I:I),콜트리분석!$AI403),"")</f>
        <v/>
      </c>
      <c r="AM403" s="3" t="str" cm="1">
        <f t="array" ref="AM403">IFERROR(INDEX(IF($AG403&lt;=$AN403,레드마인_배치!J:J,레드마인_서비스!J:J),콜트리분석!$AI403),"")</f>
        <v/>
      </c>
      <c r="AN403" s="3">
        <v>4</v>
      </c>
      <c r="AO403" s="15" t="str">
        <f ca="1">IFERROR(INDEX(레드마인_배치!E:E,MATCH(OFFSET(A403,,AN403),레드마인_배치!G:G,0)),"")</f>
        <v>미대상</v>
      </c>
      <c r="AP403" t="s">
        <v>3330</v>
      </c>
      <c r="AQ403">
        <v>8</v>
      </c>
      <c r="AT403" t="str" cm="1">
        <f t="array" ref="AT403">[1]!add_delimeter(AG403:AO403,"|")</f>
        <v>|5|FTPCS013||||||4|미대상|</v>
      </c>
    </row>
    <row r="404" spans="1:46">
      <c r="A404" s="3" t="s">
        <v>2957</v>
      </c>
      <c r="B404" s="3" t="s">
        <v>491</v>
      </c>
      <c r="C404" s="3" t="s">
        <v>494</v>
      </c>
      <c r="D404" s="3" t="s">
        <v>943</v>
      </c>
      <c r="E404" s="3" t="s">
        <v>2830</v>
      </c>
      <c r="F404" s="3" t="s">
        <v>514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>
        <f t="shared" si="7"/>
        <v>5</v>
      </c>
      <c r="AH404" s="3" t="s">
        <v>514</v>
      </c>
      <c r="AI404" s="3" t="str">
        <f>IFERROR(IF($AG404&lt;=$AN404,MATCH($AH404,레드마인_배치!G:G,0),MATCH($AH404,레드마인_서비스!G:G,0)),"")</f>
        <v/>
      </c>
      <c r="AJ404" s="3" t="str" cm="1">
        <f t="array" ref="AJ404">IFERROR(INDEX(IF($AG404&lt;=$AN404,레드마인_배치!E:E,레드마인_서비스!E:E),콜트리분석!$AI404),"")</f>
        <v/>
      </c>
      <c r="AK404" s="3" t="str" cm="1">
        <f t="array" ref="AK404">IFERROR(INDEX(IF($AG404&lt;=$AN404,레드마인_배치!H:H,레드마인_서비스!H:H),콜트리분석!$AI404),"")</f>
        <v/>
      </c>
      <c r="AL404" s="3" t="str" cm="1">
        <f t="array" ref="AL404">IFERROR(INDEX(IF($AG404&lt;=$AN404,레드마인_배치!I:I,레드마인_서비스!I:I),콜트리분석!$AI404),"")</f>
        <v/>
      </c>
      <c r="AM404" s="3" t="str" cm="1">
        <f t="array" ref="AM404">IFERROR(INDEX(IF($AG404&lt;=$AN404,레드마인_배치!J:J,레드마인_서비스!J:J),콜트리분석!$AI404),"")</f>
        <v/>
      </c>
      <c r="AN404" s="3">
        <v>4</v>
      </c>
      <c r="AO404" s="15" t="str">
        <f ca="1">IFERROR(INDEX(레드마인_배치!E:E,MATCH(OFFSET(A404,,AN404),레드마인_배치!G:G,0)),"")</f>
        <v>미대상</v>
      </c>
      <c r="AP404" t="s">
        <v>3330</v>
      </c>
      <c r="AQ404">
        <v>8</v>
      </c>
      <c r="AT404" t="str" cm="1">
        <f t="array" ref="AT404">[1]!add_delimeter(AG404:AO404,"|")</f>
        <v>|5|FTPCS014||||||4|미대상|</v>
      </c>
    </row>
    <row r="405" spans="1:46">
      <c r="A405" s="3" t="s">
        <v>2957</v>
      </c>
      <c r="B405" s="3" t="s">
        <v>491</v>
      </c>
      <c r="C405" s="3" t="s">
        <v>494</v>
      </c>
      <c r="D405" s="3" t="s">
        <v>943</v>
      </c>
      <c r="E405" s="3" t="s">
        <v>2793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>
        <f t="shared" si="7"/>
        <v>4</v>
      </c>
      <c r="AH405" s="3" t="s">
        <v>2793</v>
      </c>
      <c r="AI405" s="3">
        <f>IFERROR(IF($AG405&lt;=$AN405,MATCH($AH405,레드마인_배치!G:G,0),MATCH($AH405,레드마인_서비스!G:G,0)),"")</f>
        <v>553</v>
      </c>
      <c r="AJ405" s="3" t="str" cm="1">
        <f t="array" ref="AJ405">IFERROR(INDEX(IF($AG405&lt;=$AN405,레드마인_배치!E:E,레드마인_서비스!E:E),콜트리분석!$AI405),"")</f>
        <v>미대상</v>
      </c>
      <c r="AK405" s="3" t="str" cm="1">
        <f t="array" ref="AK405">IFERROR(INDEX(IF($AG405&lt;=$AN405,레드마인_배치!H:H,레드마인_서비스!H:H),콜트리분석!$AI405),"")</f>
        <v>THB0140I</v>
      </c>
      <c r="AL405" s="3" t="str" cm="1">
        <f t="array" ref="AL405">IFERROR(INDEX(IF($AG405&lt;=$AN405,레드마인_배치!I:I,레드마인_서비스!I:I),콜트리분석!$AI405),"")</f>
        <v>[미대상] MPSA I/F (OP-TRF) ---&gt; MMX</v>
      </c>
      <c r="AM405" s="3" t="str" cm="1">
        <f t="array" ref="AM405">IFERROR(INDEX(IF($AG405&lt;=$AN405,레드마인_배치!J:J,레드마인_서비스!J:J),콜트리분석!$AI405),"")</f>
        <v>배치</v>
      </c>
      <c r="AN405" s="3">
        <v>4</v>
      </c>
      <c r="AO405" s="15" t="str">
        <f ca="1">IFERROR(INDEX(레드마인_배치!E:E,MATCH(OFFSET(A405,,AN405),레드마인_배치!G:G,0)),"")</f>
        <v>미대상</v>
      </c>
      <c r="AP405" t="s">
        <v>3330</v>
      </c>
      <c r="AQ405">
        <v>8</v>
      </c>
      <c r="AT405" t="str" cm="1">
        <f t="array" ref="AT405">[1]!add_delimeter(AG405:AO405,"|")</f>
        <v>|4|FTPTH850|553|미대상|THB0140I|[미대상] MPSA I/F (OP-TRF) ---&gt; MMX|배치|4|미대상|</v>
      </c>
    </row>
    <row r="406" spans="1:46">
      <c r="A406" s="3" t="s">
        <v>2957</v>
      </c>
      <c r="B406" s="3" t="s">
        <v>491</v>
      </c>
      <c r="C406" s="3" t="s">
        <v>494</v>
      </c>
      <c r="D406" s="3" t="s">
        <v>943</v>
      </c>
      <c r="E406" s="3" t="s">
        <v>2793</v>
      </c>
      <c r="F406" s="3" t="s">
        <v>3138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>
        <f t="shared" si="7"/>
        <v>5</v>
      </c>
      <c r="AH406" s="3" t="s">
        <v>3138</v>
      </c>
      <c r="AI406" s="3" t="str">
        <f>IFERROR(IF($AG406&lt;=$AN406,MATCH($AH406,레드마인_배치!G:G,0),MATCH($AH406,레드마인_서비스!G:G,0)),"")</f>
        <v/>
      </c>
      <c r="AJ406" s="3" t="str" cm="1">
        <f t="array" ref="AJ406">IFERROR(INDEX(IF($AG406&lt;=$AN406,레드마인_배치!E:E,레드마인_서비스!E:E),콜트리분석!$AI406),"")</f>
        <v/>
      </c>
      <c r="AK406" s="3" t="str" cm="1">
        <f t="array" ref="AK406">IFERROR(INDEX(IF($AG406&lt;=$AN406,레드마인_배치!H:H,레드마인_서비스!H:H),콜트리분석!$AI406),"")</f>
        <v/>
      </c>
      <c r="AL406" s="3" t="str" cm="1">
        <f t="array" ref="AL406">IFERROR(INDEX(IF($AG406&lt;=$AN406,레드마인_배치!I:I,레드마인_서비스!I:I),콜트리분석!$AI406),"")</f>
        <v/>
      </c>
      <c r="AM406" s="3" t="str" cm="1">
        <f t="array" ref="AM406">IFERROR(INDEX(IF($AG406&lt;=$AN406,레드마인_배치!J:J,레드마인_서비스!J:J),콜트리분석!$AI406),"")</f>
        <v/>
      </c>
      <c r="AN406" s="3">
        <v>4</v>
      </c>
      <c r="AO406" s="15" t="str">
        <f ca="1">IFERROR(INDEX(레드마인_배치!E:E,MATCH(OFFSET(A406,,AN406),레드마인_배치!G:G,0)),"")</f>
        <v>미대상</v>
      </c>
      <c r="AP406" t="s">
        <v>3330</v>
      </c>
      <c r="AQ406">
        <v>8</v>
      </c>
      <c r="AT406" t="str" cm="1">
        <f t="array" ref="AT406">[1]!add_delimeter(AG406:AO406,"|")</f>
        <v>|5|FTH-PRC-USR||||||4|미대상|</v>
      </c>
    </row>
    <row r="407" spans="1:46">
      <c r="A407" s="3" t="s">
        <v>2957</v>
      </c>
      <c r="B407" s="3" t="s">
        <v>491</v>
      </c>
      <c r="C407" s="3" t="s">
        <v>494</v>
      </c>
      <c r="D407" s="3" t="s">
        <v>943</v>
      </c>
      <c r="E407" s="3" t="s">
        <v>2793</v>
      </c>
      <c r="F407" s="3" t="s">
        <v>3139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>
        <f t="shared" si="7"/>
        <v>5</v>
      </c>
      <c r="AH407" s="3" t="s">
        <v>3139</v>
      </c>
      <c r="AI407" s="3" t="str">
        <f>IFERROR(IF($AG407&lt;=$AN407,MATCH($AH407,레드마인_배치!G:G,0),MATCH($AH407,레드마인_서비스!G:G,0)),"")</f>
        <v/>
      </c>
      <c r="AJ407" s="3" t="str" cm="1">
        <f t="array" ref="AJ407">IFERROR(INDEX(IF($AG407&lt;=$AN407,레드마인_배치!E:E,레드마인_서비스!E:E),콜트리분석!$AI407),"")</f>
        <v/>
      </c>
      <c r="AK407" s="3" t="str" cm="1">
        <f t="array" ref="AK407">IFERROR(INDEX(IF($AG407&lt;=$AN407,레드마인_배치!H:H,레드마인_서비스!H:H),콜트리분석!$AI407),"")</f>
        <v/>
      </c>
      <c r="AL407" s="3" t="str" cm="1">
        <f t="array" ref="AL407">IFERROR(INDEX(IF($AG407&lt;=$AN407,레드마인_배치!I:I,레드마인_서비스!I:I),콜트리분석!$AI407),"")</f>
        <v/>
      </c>
      <c r="AM407" s="3" t="str" cm="1">
        <f t="array" ref="AM407">IFERROR(INDEX(IF($AG407&lt;=$AN407,레드마인_배치!J:J,레드마인_서비스!J:J),콜트리분석!$AI407),"")</f>
        <v/>
      </c>
      <c r="AN407" s="3">
        <v>4</v>
      </c>
      <c r="AO407" s="15" t="str">
        <f ca="1">IFERROR(INDEX(레드마인_배치!E:E,MATCH(OFFSET(A407,,AN407),레드마인_배치!G:G,0)),"")</f>
        <v>미대상</v>
      </c>
      <c r="AP407" t="s">
        <v>3330</v>
      </c>
      <c r="AQ407">
        <v>8</v>
      </c>
      <c r="AT407" t="str" cm="1">
        <f t="array" ref="AT407">[1]!add_delimeter(AG407:AO407,"|")</f>
        <v>|5|FTPCS011||||||4|미대상|</v>
      </c>
    </row>
    <row r="408" spans="1:46">
      <c r="A408" s="3" t="s">
        <v>2957</v>
      </c>
      <c r="B408" s="3" t="s">
        <v>491</v>
      </c>
      <c r="C408" s="3" t="s">
        <v>494</v>
      </c>
      <c r="D408" s="3" t="s">
        <v>943</v>
      </c>
      <c r="E408" s="3" t="s">
        <v>2793</v>
      </c>
      <c r="F408" s="3" t="s">
        <v>517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>
        <f t="shared" si="7"/>
        <v>5</v>
      </c>
      <c r="AH408" s="3" t="s">
        <v>517</v>
      </c>
      <c r="AI408" s="3" t="str">
        <f>IFERROR(IF($AG408&lt;=$AN408,MATCH($AH408,레드마인_배치!G:G,0),MATCH($AH408,레드마인_서비스!G:G,0)),"")</f>
        <v/>
      </c>
      <c r="AJ408" s="3" t="str" cm="1">
        <f t="array" ref="AJ408">IFERROR(INDEX(IF($AG408&lt;=$AN408,레드마인_배치!E:E,레드마인_서비스!E:E),콜트리분석!$AI408),"")</f>
        <v/>
      </c>
      <c r="AK408" s="3" t="str" cm="1">
        <f t="array" ref="AK408">IFERROR(INDEX(IF($AG408&lt;=$AN408,레드마인_배치!H:H,레드마인_서비스!H:H),콜트리분석!$AI408),"")</f>
        <v/>
      </c>
      <c r="AL408" s="3" t="str" cm="1">
        <f t="array" ref="AL408">IFERROR(INDEX(IF($AG408&lt;=$AN408,레드마인_배치!I:I,레드마인_서비스!I:I),콜트리분석!$AI408),"")</f>
        <v/>
      </c>
      <c r="AM408" s="3" t="str" cm="1">
        <f t="array" ref="AM408">IFERROR(INDEX(IF($AG408&lt;=$AN408,레드마인_배치!J:J,레드마인_서비스!J:J),콜트리분석!$AI408),"")</f>
        <v/>
      </c>
      <c r="AN408" s="3">
        <v>4</v>
      </c>
      <c r="AO408" s="15" t="str">
        <f ca="1">IFERROR(INDEX(레드마인_배치!E:E,MATCH(OFFSET(A408,,AN408),레드마인_배치!G:G,0)),"")</f>
        <v>미대상</v>
      </c>
      <c r="AP408" t="s">
        <v>3330</v>
      </c>
      <c r="AQ408">
        <v>8</v>
      </c>
      <c r="AT408" t="str" cm="1">
        <f t="array" ref="AT408">[1]!add_delimeter(AG408:AO408,"|")</f>
        <v>|5|FTPCS012||||||4|미대상|</v>
      </c>
    </row>
    <row r="409" spans="1:46">
      <c r="A409" s="3" t="s">
        <v>2957</v>
      </c>
      <c r="B409" s="3" t="s">
        <v>491</v>
      </c>
      <c r="C409" s="3" t="s">
        <v>494</v>
      </c>
      <c r="D409" s="3" t="s">
        <v>943</v>
      </c>
      <c r="E409" s="3" t="s">
        <v>2793</v>
      </c>
      <c r="F409" s="3" t="s">
        <v>518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>
        <f t="shared" si="7"/>
        <v>5</v>
      </c>
      <c r="AH409" s="3" t="s">
        <v>518</v>
      </c>
      <c r="AI409" s="3" t="str">
        <f>IFERROR(IF($AG409&lt;=$AN409,MATCH($AH409,레드마인_배치!G:G,0),MATCH($AH409,레드마인_서비스!G:G,0)),"")</f>
        <v/>
      </c>
      <c r="AJ409" s="3" t="str" cm="1">
        <f t="array" ref="AJ409">IFERROR(INDEX(IF($AG409&lt;=$AN409,레드마인_배치!E:E,레드마인_서비스!E:E),콜트리분석!$AI409),"")</f>
        <v/>
      </c>
      <c r="AK409" s="3" t="str" cm="1">
        <f t="array" ref="AK409">IFERROR(INDEX(IF($AG409&lt;=$AN409,레드마인_배치!H:H,레드마인_서비스!H:H),콜트리분석!$AI409),"")</f>
        <v/>
      </c>
      <c r="AL409" s="3" t="str" cm="1">
        <f t="array" ref="AL409">IFERROR(INDEX(IF($AG409&lt;=$AN409,레드마인_배치!I:I,레드마인_서비스!I:I),콜트리분석!$AI409),"")</f>
        <v/>
      </c>
      <c r="AM409" s="3" t="str" cm="1">
        <f t="array" ref="AM409">IFERROR(INDEX(IF($AG409&lt;=$AN409,레드마인_배치!J:J,레드마인_서비스!J:J),콜트리분석!$AI409),"")</f>
        <v/>
      </c>
      <c r="AN409" s="3">
        <v>4</v>
      </c>
      <c r="AO409" s="15" t="str">
        <f ca="1">IFERROR(INDEX(레드마인_배치!E:E,MATCH(OFFSET(A409,,AN409),레드마인_배치!G:G,0)),"")</f>
        <v>미대상</v>
      </c>
      <c r="AP409" t="s">
        <v>3330</v>
      </c>
      <c r="AQ409">
        <v>8</v>
      </c>
      <c r="AT409" t="str" cm="1">
        <f t="array" ref="AT409">[1]!add_delimeter(AG409:AO409,"|")</f>
        <v>|5|FTPCS013||||||4|미대상|</v>
      </c>
    </row>
    <row r="410" spans="1:46">
      <c r="A410" s="3" t="s">
        <v>2957</v>
      </c>
      <c r="B410" s="3" t="s">
        <v>491</v>
      </c>
      <c r="C410" s="3" t="s">
        <v>494</v>
      </c>
      <c r="D410" s="3" t="s">
        <v>943</v>
      </c>
      <c r="E410" s="3" t="s">
        <v>2793</v>
      </c>
      <c r="F410" s="3" t="s">
        <v>3141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>
        <f t="shared" si="7"/>
        <v>5</v>
      </c>
      <c r="AH410" s="3" t="s">
        <v>3141</v>
      </c>
      <c r="AI410" s="3" t="str">
        <f>IFERROR(IF($AG410&lt;=$AN410,MATCH($AH410,레드마인_배치!G:G,0),MATCH($AH410,레드마인_서비스!G:G,0)),"")</f>
        <v/>
      </c>
      <c r="AJ410" s="3" t="str" cm="1">
        <f t="array" ref="AJ410">IFERROR(INDEX(IF($AG410&lt;=$AN410,레드마인_배치!E:E,레드마인_서비스!E:E),콜트리분석!$AI410),"")</f>
        <v/>
      </c>
      <c r="AK410" s="3" t="str" cm="1">
        <f t="array" ref="AK410">IFERROR(INDEX(IF($AG410&lt;=$AN410,레드마인_배치!H:H,레드마인_서비스!H:H),콜트리분석!$AI410),"")</f>
        <v/>
      </c>
      <c r="AL410" s="3" t="str" cm="1">
        <f t="array" ref="AL410">IFERROR(INDEX(IF($AG410&lt;=$AN410,레드마인_배치!I:I,레드마인_서비스!I:I),콜트리분석!$AI410),"")</f>
        <v/>
      </c>
      <c r="AM410" s="3" t="str" cm="1">
        <f t="array" ref="AM410">IFERROR(INDEX(IF($AG410&lt;=$AN410,레드마인_배치!J:J,레드마인_서비스!J:J),콜트리분석!$AI410),"")</f>
        <v/>
      </c>
      <c r="AN410" s="3">
        <v>4</v>
      </c>
      <c r="AO410" s="15" t="str">
        <f ca="1">IFERROR(INDEX(레드마인_배치!E:E,MATCH(OFFSET(A410,,AN410),레드마인_배치!G:G,0)),"")</f>
        <v>미대상</v>
      </c>
      <c r="AP410" t="s">
        <v>3330</v>
      </c>
      <c r="AQ410">
        <v>8</v>
      </c>
      <c r="AT410" t="str" cm="1">
        <f t="array" ref="AT410">[1]!add_delimeter(AG410:AO410,"|")</f>
        <v>|5|FTPTH013||||||4|미대상|</v>
      </c>
    </row>
    <row r="411" spans="1:46">
      <c r="A411" s="3" t="s">
        <v>2957</v>
      </c>
      <c r="B411" s="3" t="s">
        <v>491</v>
      </c>
      <c r="C411" s="3" t="s">
        <v>494</v>
      </c>
      <c r="D411" s="3" t="s">
        <v>1125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>
        <f t="shared" si="7"/>
        <v>3</v>
      </c>
      <c r="AH411" s="3" t="s">
        <v>1125</v>
      </c>
      <c r="AI411" s="3">
        <f>IFERROR(IF($AG411&lt;=$AN411,MATCH($AH411,레드마인_배치!G:G,0),MATCH($AH411,레드마인_서비스!G:G,0)),"")</f>
        <v>91</v>
      </c>
      <c r="AJ411" s="3" t="str" cm="1">
        <f t="array" ref="AJ411">IFERROR(INDEX(IF($AG411&lt;=$AN411,레드마인_배치!E:E,레드마인_서비스!E:E),콜트리분석!$AI411),"")</f>
        <v>대상</v>
      </c>
      <c r="AK411" s="3" t="str" cm="1">
        <f t="array" ref="AK411">IFERROR(INDEX(IF($AG411&lt;=$AN411,레드마인_배치!H:H,레드마인_서비스!H:H),콜트리분석!$AI411),"")</f>
        <v>ICB0010U</v>
      </c>
      <c r="AL411" s="3" t="str" cm="1">
        <f t="array" ref="AL411">IFERROR(INDEX(IF($AG411&lt;=$AN411,레드마인_배치!I:I,레드마인_서비스!I:I),콜트리분석!$AI411),"")</f>
        <v xml:space="preserve">Part Segmentation (IPDC)                          </v>
      </c>
      <c r="AM411" s="3" t="str" cm="1">
        <f t="array" ref="AM411">IFERROR(INDEX(IF($AG411&lt;=$AN411,레드마인_배치!J:J,레드마인_서비스!J:J),콜트리분석!$AI411),"")</f>
        <v>배치</v>
      </c>
      <c r="AN411" s="3">
        <v>3</v>
      </c>
      <c r="AO411" s="15" t="str">
        <f ca="1">IFERROR(INDEX(레드마인_배치!E:E,MATCH(OFFSET(A411,,AN411),레드마인_배치!G:G,0)),"")</f>
        <v>대상</v>
      </c>
      <c r="AP411" t="s">
        <v>3330</v>
      </c>
      <c r="AQ411">
        <v>9</v>
      </c>
      <c r="AT411" t="str" cm="1">
        <f t="array" ref="AT411">[1]!add_delimeter(AG411:AO411,"|")</f>
        <v>|3|CBCICB005A|91|대상|ICB0010U|Part Segmentation (IPDC)                          |배치|3|대상|</v>
      </c>
    </row>
    <row r="412" spans="1:46">
      <c r="A412" s="3" t="s">
        <v>2957</v>
      </c>
      <c r="B412" s="3" t="s">
        <v>491</v>
      </c>
      <c r="C412" s="3" t="s">
        <v>494</v>
      </c>
      <c r="D412" s="3" t="s">
        <v>1125</v>
      </c>
      <c r="E412" s="3" t="s">
        <v>3061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>
        <f t="shared" si="7"/>
        <v>4</v>
      </c>
      <c r="AH412" s="3" t="s">
        <v>3061</v>
      </c>
      <c r="AI412" s="3" t="str">
        <f>IFERROR(IF($AG412&lt;=$AN412,MATCH($AH412,레드마인_배치!G:G,0),MATCH($AH412,레드마인_서비스!G:G,0)),"")</f>
        <v/>
      </c>
      <c r="AJ412" s="3" t="str" cm="1">
        <f t="array" ref="AJ412">IFERROR(INDEX(IF($AG412&lt;=$AN412,레드마인_배치!E:E,레드마인_서비스!E:E),콜트리분석!$AI412),"")</f>
        <v/>
      </c>
      <c r="AK412" s="3" t="str" cm="1">
        <f t="array" ref="AK412">IFERROR(INDEX(IF($AG412&lt;=$AN412,레드마인_배치!H:H,레드마인_서비스!H:H),콜트리분석!$AI412),"")</f>
        <v/>
      </c>
      <c r="AL412" s="3" t="str" cm="1">
        <f t="array" ref="AL412">IFERROR(INDEX(IF($AG412&lt;=$AN412,레드마인_배치!I:I,레드마인_서비스!I:I),콜트리분석!$AI412),"")</f>
        <v/>
      </c>
      <c r="AM412" s="3" t="str" cm="1">
        <f t="array" ref="AM412">IFERROR(INDEX(IF($AG412&lt;=$AN412,레드마인_배치!J:J,레드마인_서비스!J:J),콜트리분석!$AI412),"")</f>
        <v/>
      </c>
      <c r="AN412" s="3">
        <v>3</v>
      </c>
      <c r="AO412" s="15" t="str">
        <f ca="1">IFERROR(INDEX(레드마인_배치!E:E,MATCH(OFFSET(A412,,AN412),레드마인_배치!G:G,0)),"")</f>
        <v>대상</v>
      </c>
      <c r="AP412" t="s">
        <v>3330</v>
      </c>
      <c r="AQ412">
        <v>9</v>
      </c>
      <c r="AT412" t="str" cm="1">
        <f t="array" ref="AT412">[1]!add_delimeter(AG412:AO412,"|")</f>
        <v>|4|CBCICB073B||||||3|대상|</v>
      </c>
    </row>
    <row r="413" spans="1:46">
      <c r="A413" s="3" t="s">
        <v>2957</v>
      </c>
      <c r="B413" s="3" t="s">
        <v>491</v>
      </c>
      <c r="C413" s="3" t="s">
        <v>494</v>
      </c>
      <c r="D413" s="3" t="s">
        <v>1125</v>
      </c>
      <c r="E413" s="3" t="s">
        <v>510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>
        <f t="shared" si="7"/>
        <v>4</v>
      </c>
      <c r="AH413" s="3" t="s">
        <v>510</v>
      </c>
      <c r="AI413" s="3" t="str">
        <f>IFERROR(IF($AG413&lt;=$AN413,MATCH($AH413,레드마인_배치!G:G,0),MATCH($AH413,레드마인_서비스!G:G,0)),"")</f>
        <v/>
      </c>
      <c r="AJ413" s="3" t="str" cm="1">
        <f t="array" ref="AJ413">IFERROR(INDEX(IF($AG413&lt;=$AN413,레드마인_배치!E:E,레드마인_서비스!E:E),콜트리분석!$AI413),"")</f>
        <v/>
      </c>
      <c r="AK413" s="3" t="str" cm="1">
        <f t="array" ref="AK413">IFERROR(INDEX(IF($AG413&lt;=$AN413,레드마인_배치!H:H,레드마인_서비스!H:H),콜트리분석!$AI413),"")</f>
        <v/>
      </c>
      <c r="AL413" s="3" t="str" cm="1">
        <f t="array" ref="AL413">IFERROR(INDEX(IF($AG413&lt;=$AN413,레드마인_배치!I:I,레드마인_서비스!I:I),콜트리분석!$AI413),"")</f>
        <v/>
      </c>
      <c r="AM413" s="3" t="str" cm="1">
        <f t="array" ref="AM413">IFERROR(INDEX(IF($AG413&lt;=$AN413,레드마인_배치!J:J,레드마인_서비스!J:J),콜트리분석!$AI413),"")</f>
        <v/>
      </c>
      <c r="AN413" s="3">
        <v>3</v>
      </c>
      <c r="AO413" s="15" t="str">
        <f ca="1">IFERROR(INDEX(레드마인_배치!E:E,MATCH(OFFSET(A413,,AN413),레드마인_배치!G:G,0)),"")</f>
        <v>대상</v>
      </c>
      <c r="AP413" t="s">
        <v>3330</v>
      </c>
      <c r="AQ413">
        <v>9</v>
      </c>
      <c r="AT413" t="str" cm="1">
        <f t="array" ref="AT413">[1]!add_delimeter(AG413:AO413,"|")</f>
        <v>|4|CLCICB007A||||||3|대상|</v>
      </c>
    </row>
    <row r="414" spans="1:46">
      <c r="A414" s="3" t="s">
        <v>2957</v>
      </c>
      <c r="B414" s="3" t="s">
        <v>491</v>
      </c>
      <c r="C414" s="3" t="s">
        <v>494</v>
      </c>
      <c r="D414" s="3" t="s">
        <v>1130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>
        <f t="shared" si="7"/>
        <v>3</v>
      </c>
      <c r="AH414" s="3" t="s">
        <v>1130</v>
      </c>
      <c r="AI414" s="3">
        <f>IFERROR(IF($AG414&lt;=$AN414,MATCH($AH414,레드마인_배치!G:G,0),MATCH($AH414,레드마인_서비스!G:G,0)),"")</f>
        <v>93</v>
      </c>
      <c r="AJ414" s="3" t="str" cm="1">
        <f t="array" ref="AJ414">IFERROR(INDEX(IF($AG414&lt;=$AN414,레드마인_배치!E:E,레드마인_서비스!E:E),콜트리분석!$AI414),"")</f>
        <v>대상</v>
      </c>
      <c r="AK414" s="3" t="str" cm="1">
        <f t="array" ref="AK414">IFERROR(INDEX(IF($AG414&lt;=$AN414,레드마인_배치!H:H,레드마인_서비스!H:H),콜트리분석!$AI414),"")</f>
        <v>ICB0020U</v>
      </c>
      <c r="AL414" s="3" t="str" cm="1">
        <f t="array" ref="AL414">IFERROR(INDEX(IF($AG414&lt;=$AN414,레드마인_배치!I:I,레드마인_서비스!I:I),콜트리분석!$AI414),"")</f>
        <v xml:space="preserve">Part Segmentation &amp; Class (PDC)                   </v>
      </c>
      <c r="AM414" s="3" t="str" cm="1">
        <f t="array" ref="AM414">IFERROR(INDEX(IF($AG414&lt;=$AN414,레드마인_배치!J:J,레드마인_서비스!J:J),콜트리분석!$AI414),"")</f>
        <v>배치</v>
      </c>
      <c r="AN414" s="3">
        <v>3</v>
      </c>
      <c r="AO414" s="15" t="str">
        <f ca="1">IFERROR(INDEX(레드마인_배치!E:E,MATCH(OFFSET(A414,,AN414),레드마인_배치!G:G,0)),"")</f>
        <v>대상</v>
      </c>
      <c r="AP414" t="s">
        <v>3330</v>
      </c>
      <c r="AQ414">
        <v>10</v>
      </c>
      <c r="AT414" t="str" cm="1">
        <f t="array" ref="AT414">[1]!add_delimeter(AG414:AO414,"|")</f>
        <v>|3|CBCICB005C|93|대상|ICB0020U|Part Segmentation &amp; Class (PDC)                   |배치|3|대상|</v>
      </c>
    </row>
    <row r="415" spans="1:46">
      <c r="A415" s="3" t="s">
        <v>2957</v>
      </c>
      <c r="B415" s="3" t="s">
        <v>491</v>
      </c>
      <c r="C415" s="3" t="s">
        <v>494</v>
      </c>
      <c r="D415" s="3" t="s">
        <v>1130</v>
      </c>
      <c r="E415" s="3" t="s">
        <v>510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>
        <f t="shared" si="7"/>
        <v>4</v>
      </c>
      <c r="AH415" s="3" t="s">
        <v>510</v>
      </c>
      <c r="AI415" s="3" t="str">
        <f>IFERROR(IF($AG415&lt;=$AN415,MATCH($AH415,레드마인_배치!G:G,0),MATCH($AH415,레드마인_서비스!G:G,0)),"")</f>
        <v/>
      </c>
      <c r="AJ415" s="3" t="str" cm="1">
        <f t="array" ref="AJ415">IFERROR(INDEX(IF($AG415&lt;=$AN415,레드마인_배치!E:E,레드마인_서비스!E:E),콜트리분석!$AI415),"")</f>
        <v/>
      </c>
      <c r="AK415" s="3" t="str" cm="1">
        <f t="array" ref="AK415">IFERROR(INDEX(IF($AG415&lt;=$AN415,레드마인_배치!H:H,레드마인_서비스!H:H),콜트리분석!$AI415),"")</f>
        <v/>
      </c>
      <c r="AL415" s="3" t="str" cm="1">
        <f t="array" ref="AL415">IFERROR(INDEX(IF($AG415&lt;=$AN415,레드마인_배치!I:I,레드마인_서비스!I:I),콜트리분석!$AI415),"")</f>
        <v/>
      </c>
      <c r="AM415" s="3" t="str" cm="1">
        <f t="array" ref="AM415">IFERROR(INDEX(IF($AG415&lt;=$AN415,레드마인_배치!J:J,레드마인_서비스!J:J),콜트리분석!$AI415),"")</f>
        <v/>
      </c>
      <c r="AN415" s="3">
        <v>3</v>
      </c>
      <c r="AO415" s="15" t="str">
        <f ca="1">IFERROR(INDEX(레드마인_배치!E:E,MATCH(OFFSET(A415,,AN415),레드마인_배치!G:G,0)),"")</f>
        <v>대상</v>
      </c>
      <c r="AP415" t="s">
        <v>3330</v>
      </c>
      <c r="AQ415">
        <v>10</v>
      </c>
      <c r="AT415" t="str" cm="1">
        <f t="array" ref="AT415">[1]!add_delimeter(AG415:AO415,"|")</f>
        <v>|4|CLCICB007A||||||3|대상|</v>
      </c>
    </row>
    <row r="416" spans="1:46">
      <c r="A416" s="3" t="s">
        <v>2957</v>
      </c>
      <c r="B416" s="3" t="s">
        <v>491</v>
      </c>
      <c r="C416" s="3" t="s">
        <v>494</v>
      </c>
      <c r="D416" s="3" t="s">
        <v>2996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>
        <f t="shared" si="7"/>
        <v>3</v>
      </c>
      <c r="AH416" s="3" t="s">
        <v>2996</v>
      </c>
      <c r="AI416" s="3">
        <f>IFERROR(IF($AG416&lt;=$AN416,MATCH($AH416,레드마인_배치!G:G,0),MATCH($AH416,레드마인_서비스!G:G,0)),"")</f>
        <v>339</v>
      </c>
      <c r="AJ416" s="3" t="str" cm="1">
        <f t="array" ref="AJ416">IFERROR(INDEX(IF($AG416&lt;=$AN416,레드마인_배치!E:E,레드마인_서비스!E:E),콜트리분석!$AI416),"")</f>
        <v>대상</v>
      </c>
      <c r="AK416" s="3" t="str" cm="1">
        <f t="array" ref="AK416">IFERROR(INDEX(IF($AG416&lt;=$AN416,레드마인_배치!H:H,레드마인_서비스!H:H),콜트리분석!$AI416),"")</f>
        <v>PHB0310I</v>
      </c>
      <c r="AL416" s="3" t="str" cm="1">
        <f t="array" ref="AL416">IFERROR(INDEX(IF($AG416&lt;=$AN416,레드마인_배치!I:I,레드마인_서비스!I:I),콜트리분석!$AI416),"")</f>
        <v>HQ PO &amp; Invoice Data Update - Daily Batch</v>
      </c>
      <c r="AM416" s="3" t="str" cm="1">
        <f t="array" ref="AM416">IFERROR(INDEX(IF($AG416&lt;=$AN416,레드마인_배치!J:J,레드마인_서비스!J:J),콜트리분석!$AI416),"")</f>
        <v>배치</v>
      </c>
      <c r="AN416" s="3">
        <v>5</v>
      </c>
      <c r="AO416" s="15" t="str">
        <f ca="1">IFERROR(INDEX(레드마인_배치!E:E,MATCH(OFFSET(A416,,AN416),레드마인_배치!G:G,0)),"")</f>
        <v/>
      </c>
      <c r="AP416" t="s">
        <v>3330</v>
      </c>
      <c r="AQ416">
        <v>11</v>
      </c>
      <c r="AT416" t="str" cm="1">
        <f t="array" ref="AT416">[1]!add_delimeter(AG416:AO416,"|")</f>
        <v>|3|FTPCR040|339|대상|PHB0310I|HQ PO &amp; Invoice Data Update - Daily Batch|배치|5||</v>
      </c>
    </row>
    <row r="417" spans="1:46">
      <c r="A417" s="3" t="s">
        <v>2957</v>
      </c>
      <c r="B417" s="3" t="s">
        <v>491</v>
      </c>
      <c r="C417" s="3" t="s">
        <v>494</v>
      </c>
      <c r="D417" s="3" t="s">
        <v>2996</v>
      </c>
      <c r="E417" s="3" t="s">
        <v>3107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>
        <f t="shared" si="7"/>
        <v>4</v>
      </c>
      <c r="AH417" s="3" t="s">
        <v>3107</v>
      </c>
      <c r="AI417" s="3" t="str">
        <f>IFERROR(IF($AG417&lt;=$AN417,MATCH($AH417,레드마인_배치!G:G,0),MATCH($AH417,레드마인_서비스!G:G,0)),"")</f>
        <v/>
      </c>
      <c r="AJ417" s="3" t="str" cm="1">
        <f t="array" ref="AJ417">IFERROR(INDEX(IF($AG417&lt;=$AN417,레드마인_배치!E:E,레드마인_서비스!E:E),콜트리분석!$AI417),"")</f>
        <v/>
      </c>
      <c r="AK417" s="3" t="str" cm="1">
        <f t="array" ref="AK417">IFERROR(INDEX(IF($AG417&lt;=$AN417,레드마인_배치!H:H,레드마인_서비스!H:H),콜트리분석!$AI417),"")</f>
        <v/>
      </c>
      <c r="AL417" s="3" t="str" cm="1">
        <f t="array" ref="AL417">IFERROR(INDEX(IF($AG417&lt;=$AN417,레드마인_배치!I:I,레드마인_서비스!I:I),콜트리분석!$AI417),"")</f>
        <v/>
      </c>
      <c r="AM417" s="3" t="str" cm="1">
        <f t="array" ref="AM417">IFERROR(INDEX(IF($AG417&lt;=$AN417,레드마인_배치!J:J,레드마인_서비스!J:J),콜트리분석!$AI417),"")</f>
        <v/>
      </c>
      <c r="AN417" s="3">
        <v>5</v>
      </c>
      <c r="AO417" s="15" t="str">
        <f ca="1">IFERROR(INDEX(레드마인_배치!E:E,MATCH(OFFSET(A417,,AN417),레드마인_배치!G:G,0)),"")</f>
        <v/>
      </c>
      <c r="AP417" t="s">
        <v>3330</v>
      </c>
      <c r="AQ417">
        <v>11</v>
      </c>
      <c r="AT417" t="str" cm="1">
        <f t="array" ref="AT417">[1]!add_delimeter(AG417:AO417,"|")</f>
        <v>|4|FTPCR0111||||||5||</v>
      </c>
    </row>
    <row r="418" spans="1:46">
      <c r="A418" s="3" t="s">
        <v>2957</v>
      </c>
      <c r="B418" s="3" t="s">
        <v>491</v>
      </c>
      <c r="C418" s="3" t="s">
        <v>494</v>
      </c>
      <c r="D418" s="3" t="s">
        <v>2996</v>
      </c>
      <c r="E418" s="3" t="s">
        <v>3107</v>
      </c>
      <c r="F418" s="3" t="s">
        <v>3057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>
        <f t="shared" si="7"/>
        <v>5</v>
      </c>
      <c r="AH418" s="3" t="s">
        <v>3057</v>
      </c>
      <c r="AI418" s="3">
        <f>IFERROR(IF($AG418&lt;=$AN418,MATCH($AH418,레드마인_배치!G:G,0),MATCH($AH418,레드마인_서비스!G:G,0)),"")</f>
        <v>40</v>
      </c>
      <c r="AJ418" s="3" t="str" cm="1">
        <f t="array" ref="AJ418">IFERROR(INDEX(IF($AG418&lt;=$AN418,레드마인_배치!E:E,레드마인_서비스!E:E),콜트리분석!$AI418),"")</f>
        <v>확인필요</v>
      </c>
      <c r="AK418" s="3" cm="1">
        <f t="array" ref="AK418">IFERROR(INDEX(IF($AG418&lt;=$AN418,레드마인_배치!H:H,레드마인_서비스!H:H),콜트리분석!$AI418),"")</f>
        <v>0</v>
      </c>
      <c r="AL418" s="3" t="str" cm="1">
        <f t="array" ref="AL418">IFERROR(INDEX(IF($AG418&lt;=$AN418,레드마인_배치!I:I,레드마인_서비스!I:I),콜트리분석!$AI418),"")</f>
        <v xml:space="preserve">FTP File Search -&gt; Head Creation(PFCCMFTH) </v>
      </c>
      <c r="AM418" s="3" t="str" cm="1">
        <f t="array" ref="AM418">IFERROR(INDEX(IF($AG418&lt;=$AN418,레드마인_배치!J:J,레드마인_서비스!J:J),콜트리분석!$AI418),"")</f>
        <v>배치</v>
      </c>
      <c r="AN418" s="3">
        <v>5</v>
      </c>
      <c r="AO418" s="15" t="str">
        <f ca="1">IFERROR(INDEX(레드마인_배치!E:E,MATCH(OFFSET(A418,,AN418),레드마인_배치!G:G,0)),"")</f>
        <v>확인필요</v>
      </c>
      <c r="AP418" t="s">
        <v>3330</v>
      </c>
      <c r="AQ418">
        <v>11</v>
      </c>
      <c r="AT418" t="str" cm="1">
        <f t="array" ref="AT418">[1]!add_delimeter(AG418:AO418,"|")</f>
        <v>|5|FTPCR012|40|확인필요|0|FTP File Search -&gt; Head Creation(PFCCMFTH) |배치|5|확인필요|</v>
      </c>
    </row>
    <row r="419" spans="1:46">
      <c r="A419" s="3" t="s">
        <v>2957</v>
      </c>
      <c r="B419" s="3" t="s">
        <v>491</v>
      </c>
      <c r="C419" s="3" t="s">
        <v>494</v>
      </c>
      <c r="D419" s="3" t="s">
        <v>2996</v>
      </c>
      <c r="E419" s="3" t="s">
        <v>3107</v>
      </c>
      <c r="F419" s="3" t="s">
        <v>3057</v>
      </c>
      <c r="G419" s="3" t="s">
        <v>3058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>
        <f t="shared" si="7"/>
        <v>6</v>
      </c>
      <c r="AH419" s="3" t="s">
        <v>3058</v>
      </c>
      <c r="AI419" s="3" t="str">
        <f>IFERROR(IF($AG419&lt;=$AN419,MATCH($AH419,레드마인_배치!G:G,0),MATCH($AH419,레드마인_서비스!G:G,0)),"")</f>
        <v/>
      </c>
      <c r="AJ419" s="3" t="str" cm="1">
        <f t="array" ref="AJ419">IFERROR(INDEX(IF($AG419&lt;=$AN419,레드마인_배치!E:E,레드마인_서비스!E:E),콜트리분석!$AI419),"")</f>
        <v/>
      </c>
      <c r="AK419" s="3" t="str" cm="1">
        <f t="array" ref="AK419">IFERROR(INDEX(IF($AG419&lt;=$AN419,레드마인_배치!H:H,레드마인_서비스!H:H),콜트리분석!$AI419),"")</f>
        <v/>
      </c>
      <c r="AL419" s="3" t="str" cm="1">
        <f t="array" ref="AL419">IFERROR(INDEX(IF($AG419&lt;=$AN419,레드마인_배치!I:I,레드마인_서비스!I:I),콜트리분석!$AI419),"")</f>
        <v/>
      </c>
      <c r="AM419" s="3" t="str" cm="1">
        <f t="array" ref="AM419">IFERROR(INDEX(IF($AG419&lt;=$AN419,레드마인_배치!J:J,레드마인_서비스!J:J),콜트리분석!$AI419),"")</f>
        <v/>
      </c>
      <c r="AN419" s="3">
        <v>5</v>
      </c>
      <c r="AO419" s="15" t="str">
        <f ca="1">IFERROR(INDEX(레드마인_배치!E:E,MATCH(OFFSET(A419,,AN419),레드마인_배치!G:G,0)),"")</f>
        <v>확인필요</v>
      </c>
      <c r="AP419" t="s">
        <v>3330</v>
      </c>
      <c r="AQ419">
        <v>11</v>
      </c>
      <c r="AT419" t="str" cm="1">
        <f t="array" ref="AT419">[1]!add_delimeter(AG419:AO419,"|")</f>
        <v>|6|FTPCR013||||||5|확인필요|</v>
      </c>
    </row>
    <row r="420" spans="1:46">
      <c r="A420" s="3" t="s">
        <v>2957</v>
      </c>
      <c r="B420" s="3" t="s">
        <v>491</v>
      </c>
      <c r="C420" s="3" t="s">
        <v>494</v>
      </c>
      <c r="D420" s="3" t="s">
        <v>2996</v>
      </c>
      <c r="E420" s="3" t="s">
        <v>3108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>
        <f t="shared" si="7"/>
        <v>4</v>
      </c>
      <c r="AH420" s="3" t="s">
        <v>3108</v>
      </c>
      <c r="AI420" s="3" t="str">
        <f>IFERROR(IF($AG420&lt;=$AN420,MATCH($AH420,레드마인_배치!G:G,0),MATCH($AH420,레드마인_서비스!G:G,0)),"")</f>
        <v/>
      </c>
      <c r="AJ420" s="3" t="str" cm="1">
        <f t="array" ref="AJ420">IFERROR(INDEX(IF($AG420&lt;=$AN420,레드마인_배치!E:E,레드마인_서비스!E:E),콜트리분석!$AI420),"")</f>
        <v/>
      </c>
      <c r="AK420" s="3" t="str" cm="1">
        <f t="array" ref="AK420">IFERROR(INDEX(IF($AG420&lt;=$AN420,레드마인_배치!H:H,레드마인_서비스!H:H),콜트리분석!$AI420),"")</f>
        <v/>
      </c>
      <c r="AL420" s="3" t="str" cm="1">
        <f t="array" ref="AL420">IFERROR(INDEX(IF($AG420&lt;=$AN420,레드마인_배치!I:I,레드마인_서비스!I:I),콜트리분석!$AI420),"")</f>
        <v/>
      </c>
      <c r="AM420" s="3" t="str" cm="1">
        <f t="array" ref="AM420">IFERROR(INDEX(IF($AG420&lt;=$AN420,레드마인_배치!J:J,레드마인_서비스!J:J),콜트리분석!$AI420),"")</f>
        <v/>
      </c>
      <c r="AN420" s="3">
        <v>5</v>
      </c>
      <c r="AO420" s="15" t="str">
        <f ca="1">IFERROR(INDEX(레드마인_배치!E:E,MATCH(OFFSET(A420,,AN420),레드마인_배치!G:G,0)),"")</f>
        <v/>
      </c>
      <c r="AP420" t="s">
        <v>3330</v>
      </c>
      <c r="AQ420">
        <v>11</v>
      </c>
      <c r="AT420" t="str" cm="1">
        <f t="array" ref="AT420">[1]!add_delimeter(AG420:AO420,"|")</f>
        <v>|4|FTPCR021||||||5||</v>
      </c>
    </row>
    <row r="421" spans="1:46">
      <c r="A421" s="3" t="s">
        <v>2957</v>
      </c>
      <c r="B421" s="3" t="s">
        <v>491</v>
      </c>
      <c r="C421" s="3" t="s">
        <v>494</v>
      </c>
      <c r="D421" s="3" t="s">
        <v>2996</v>
      </c>
      <c r="E421" s="3" t="s">
        <v>3108</v>
      </c>
      <c r="F421" s="3" t="s">
        <v>3253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>
        <f t="shared" si="7"/>
        <v>5</v>
      </c>
      <c r="AH421" s="3" t="s">
        <v>3253</v>
      </c>
      <c r="AI421" s="3">
        <f>IFERROR(IF($AG421&lt;=$AN421,MATCH($AH421,레드마인_배치!G:G,0),MATCH($AH421,레드마인_서비스!G:G,0)),"")</f>
        <v>308</v>
      </c>
      <c r="AJ421" s="3" t="str" cm="1">
        <f t="array" ref="AJ421">IFERROR(INDEX(IF($AG421&lt;=$AN421,레드마인_배치!E:E,레드마인_서비스!E:E),콜트리분석!$AI421),"")</f>
        <v>미대상</v>
      </c>
      <c r="AK421" s="3" t="str" cm="1">
        <f t="array" ref="AK421">IFERROR(INDEX(IF($AG421&lt;=$AN421,레드마인_배치!H:H,레드마인_서비스!H:H),콜트리분석!$AI421),"")</f>
        <v>PHB0080I</v>
      </c>
      <c r="AL421" s="3" t="str" cm="1">
        <f t="array" ref="AL421">IFERROR(INDEX(IF($AG421&lt;=$AN421,레드마인_배치!I:I,레드마인_서비스!I:I),콜트리분석!$AI421),"")</f>
        <v>[미대상] Certificate of Origin Inbound Interface File Receive</v>
      </c>
      <c r="AM421" s="3" t="str" cm="1">
        <f t="array" ref="AM421">IFERROR(INDEX(IF($AG421&lt;=$AN421,레드마인_배치!J:J,레드마인_서비스!J:J),콜트리분석!$AI421),"")</f>
        <v>배치</v>
      </c>
      <c r="AN421" s="3">
        <v>5</v>
      </c>
      <c r="AO421" s="15" t="str">
        <f ca="1">IFERROR(INDEX(레드마인_배치!E:E,MATCH(OFFSET(A421,,AN421),레드마인_배치!G:G,0)),"")</f>
        <v>미대상</v>
      </c>
      <c r="AP421" t="s">
        <v>3330</v>
      </c>
      <c r="AQ421">
        <v>11</v>
      </c>
      <c r="AT421" t="str" cm="1">
        <f t="array" ref="AT421">[1]!add_delimeter(AG421:AO421,"|")</f>
        <v>|5|CBCPHB530A|308|미대상|PHB0080I|[미대상] Certificate of Origin Inbound Interface File Receive|배치|5|미대상|</v>
      </c>
    </row>
    <row r="422" spans="1:46">
      <c r="A422" s="3" t="s">
        <v>2957</v>
      </c>
      <c r="B422" s="3" t="s">
        <v>491</v>
      </c>
      <c r="C422" s="3" t="s">
        <v>494</v>
      </c>
      <c r="D422" s="3" t="s">
        <v>2996</v>
      </c>
      <c r="E422" s="3" t="s">
        <v>3108</v>
      </c>
      <c r="F422" s="3" t="s">
        <v>3253</v>
      </c>
      <c r="G422" s="3" t="s">
        <v>2121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>
        <f t="shared" si="7"/>
        <v>6</v>
      </c>
      <c r="AH422" s="3" t="s">
        <v>2121</v>
      </c>
      <c r="AI422" s="3">
        <f>IFERROR(IF($AG422&lt;=$AN422,MATCH($AH422,레드마인_배치!G:G,0),MATCH($AH422,레드마인_서비스!G:G,0)),"")</f>
        <v>280</v>
      </c>
      <c r="AJ422" s="3" t="str" cm="1">
        <f t="array" ref="AJ422">IFERROR(INDEX(IF($AG422&lt;=$AN422,레드마인_배치!E:E,레드마인_서비스!E:E),콜트리분석!$AI422),"")</f>
        <v>대상</v>
      </c>
      <c r="AK422" s="3" t="str" cm="1">
        <f t="array" ref="AK422">IFERROR(INDEX(IF($AG422&lt;=$AN422,레드마인_배치!H:H,레드마인_서비스!H:H),콜트리분석!$AI422),"")</f>
        <v>PHO0010U</v>
      </c>
      <c r="AL422" s="3" t="str" cm="1">
        <f t="array" ref="AL422">IFERROR(INDEX(IF($AG422&lt;=$AN422,레드마인_배치!I:I,레드마인_서비스!I:I),콜트리분석!$AI422),"")</f>
        <v>COO file detail is compared to Invoice part detail</v>
      </c>
      <c r="AM422" s="3" t="str" cm="1">
        <f t="array" ref="AM422">IFERROR(INDEX(IF($AG422&lt;=$AN422,레드마인_배치!J:J,레드마인_서비스!J:J),콜트리분석!$AI422),"")</f>
        <v>서비스</v>
      </c>
      <c r="AN422" s="3">
        <v>5</v>
      </c>
      <c r="AO422" s="15" t="str">
        <f ca="1">IFERROR(INDEX(레드마인_배치!E:E,MATCH(OFFSET(A422,,AN422),레드마인_배치!G:G,0)),"")</f>
        <v>미대상</v>
      </c>
      <c r="AP422" t="s">
        <v>3330</v>
      </c>
      <c r="AQ422">
        <v>11</v>
      </c>
      <c r="AT422" t="str" cm="1">
        <f t="array" ref="AT422">[1]!add_delimeter(AG422:AO422,"|")</f>
        <v>|6|CBCPHB535A|280|대상|PHO0010U|COO file detail is compared to Invoice part detail|서비스|5|미대상|</v>
      </c>
    </row>
    <row r="423" spans="1:46">
      <c r="A423" s="3" t="s">
        <v>2957</v>
      </c>
      <c r="B423" s="3" t="s">
        <v>491</v>
      </c>
      <c r="C423" s="3" t="s">
        <v>494</v>
      </c>
      <c r="D423" s="3" t="s">
        <v>2996</v>
      </c>
      <c r="E423" s="3" t="s">
        <v>3108</v>
      </c>
      <c r="F423" s="3" t="s">
        <v>3253</v>
      </c>
      <c r="G423" s="3" t="s">
        <v>2121</v>
      </c>
      <c r="H423" s="3" t="s">
        <v>800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>
        <f t="shared" si="7"/>
        <v>7</v>
      </c>
      <c r="AH423" s="3" t="s">
        <v>800</v>
      </c>
      <c r="AI423" s="3">
        <f>IFERROR(IF($AG423&lt;=$AN423,MATCH($AH423,레드마인_배치!G:G,0),MATCH($AH423,레드마인_서비스!G:G,0)),"")</f>
        <v>281</v>
      </c>
      <c r="AJ423" s="3" t="str" cm="1">
        <f t="array" ref="AJ423">IFERROR(INDEX(IF($AG423&lt;=$AN423,레드마인_배치!E:E,레드마인_서비스!E:E),콜트리분석!$AI423),"")</f>
        <v>대상</v>
      </c>
      <c r="AK423" s="3" t="str" cm="1">
        <f t="array" ref="AK423">IFERROR(INDEX(IF($AG423&lt;=$AN423,레드마인_배치!H:H,레드마인_서비스!H:H),콜트리분석!$AI423),"")</f>
        <v>PHO0020U</v>
      </c>
      <c r="AL423" s="3" t="str" cm="1">
        <f t="array" ref="AL423">IFERROR(INDEX(IF($AG423&lt;=$AN423,레드마인_배치!I:I,레드마인_서비스!I:I),콜트리분석!$AI423),"")</f>
        <v>COO reflected in the quantity shipment</v>
      </c>
      <c r="AM423" s="3" t="str" cm="1">
        <f t="array" ref="AM423">IFERROR(INDEX(IF($AG423&lt;=$AN423,레드마인_배치!J:J,레드마인_서비스!J:J),콜트리분석!$AI423),"")</f>
        <v>서비스</v>
      </c>
      <c r="AN423" s="3">
        <v>5</v>
      </c>
      <c r="AO423" s="15" t="str">
        <f ca="1">IFERROR(INDEX(레드마인_배치!E:E,MATCH(OFFSET(A423,,AN423),레드마인_배치!G:G,0)),"")</f>
        <v>미대상</v>
      </c>
      <c r="AP423" t="s">
        <v>3330</v>
      </c>
      <c r="AQ423">
        <v>11</v>
      </c>
      <c r="AT423" t="str" cm="1">
        <f t="array" ref="AT423">[1]!add_delimeter(AG423:AO423,"|")</f>
        <v>|7|CBCPHB535B|281|대상|PHO0020U|COO reflected in the quantity shipment|서비스|5|미대상|</v>
      </c>
    </row>
    <row r="424" spans="1:46">
      <c r="A424" s="3" t="s">
        <v>2957</v>
      </c>
      <c r="B424" s="3" t="s">
        <v>491</v>
      </c>
      <c r="C424" s="3" t="s">
        <v>494</v>
      </c>
      <c r="D424" s="3" t="s">
        <v>2996</v>
      </c>
      <c r="E424" s="3" t="s">
        <v>3108</v>
      </c>
      <c r="F424" s="3" t="s">
        <v>3253</v>
      </c>
      <c r="G424" s="3" t="s">
        <v>3254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>
        <f t="shared" si="7"/>
        <v>6</v>
      </c>
      <c r="AH424" s="3" t="s">
        <v>3254</v>
      </c>
      <c r="AI424" s="3" t="str">
        <f>IFERROR(IF($AG424&lt;=$AN424,MATCH($AH424,레드마인_배치!G:G,0),MATCH($AH424,레드마인_서비스!G:G,0)),"")</f>
        <v/>
      </c>
      <c r="AJ424" s="3" t="str" cm="1">
        <f t="array" ref="AJ424">IFERROR(INDEX(IF($AG424&lt;=$AN424,레드마인_배치!E:E,레드마인_서비스!E:E),콜트리분석!$AI424),"")</f>
        <v/>
      </c>
      <c r="AK424" s="3" t="str" cm="1">
        <f t="array" ref="AK424">IFERROR(INDEX(IF($AG424&lt;=$AN424,레드마인_배치!H:H,레드마인_서비스!H:H),콜트리분석!$AI424),"")</f>
        <v/>
      </c>
      <c r="AL424" s="3" t="str" cm="1">
        <f t="array" ref="AL424">IFERROR(INDEX(IF($AG424&lt;=$AN424,레드마인_배치!I:I,레드마인_서비스!I:I),콜트리분석!$AI424),"")</f>
        <v/>
      </c>
      <c r="AM424" s="3" t="str" cm="1">
        <f t="array" ref="AM424">IFERROR(INDEX(IF($AG424&lt;=$AN424,레드마인_배치!J:J,레드마인_서비스!J:J),콜트리분석!$AI424),"")</f>
        <v/>
      </c>
      <c r="AN424" s="3">
        <v>5</v>
      </c>
      <c r="AO424" s="15" t="str">
        <f ca="1">IFERROR(INDEX(레드마인_배치!E:E,MATCH(OFFSET(A424,,AN424),레드마인_배치!G:G,0)),"")</f>
        <v>미대상</v>
      </c>
      <c r="AP424" t="s">
        <v>3330</v>
      </c>
      <c r="AQ424">
        <v>11</v>
      </c>
      <c r="AT424" t="str" cm="1">
        <f t="array" ref="AT424">[1]!add_delimeter(AG424:AO424,"|")</f>
        <v>|6|CLCPHB030A||||||5|미대상|</v>
      </c>
    </row>
    <row r="425" spans="1:46">
      <c r="A425" s="3" t="s">
        <v>2957</v>
      </c>
      <c r="B425" s="3" t="s">
        <v>491</v>
      </c>
      <c r="C425" s="3" t="s">
        <v>494</v>
      </c>
      <c r="D425" s="3" t="s">
        <v>2996</v>
      </c>
      <c r="E425" s="3" t="s">
        <v>3108</v>
      </c>
      <c r="F425" s="3" t="s">
        <v>2015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>
        <f t="shared" si="7"/>
        <v>5</v>
      </c>
      <c r="AH425" s="3" t="s">
        <v>2015</v>
      </c>
      <c r="AI425" s="3">
        <f>IFERROR(IF($AG425&lt;=$AN425,MATCH($AH425,레드마인_배치!G:G,0),MATCH($AH425,레드마인_서비스!G:G,0)),"")</f>
        <v>296</v>
      </c>
      <c r="AJ425" s="3" t="str" cm="1">
        <f t="array" ref="AJ425">IFERROR(INDEX(IF($AG425&lt;=$AN425,레드마인_배치!E:E,레드마인_서비스!E:E),콜트리분석!$AI425),"")</f>
        <v>대상</v>
      </c>
      <c r="AK425" s="3" t="str" cm="1">
        <f t="array" ref="AK425">IFERROR(INDEX(IF($AG425&lt;=$AN425,레드마인_배치!H:H,레드마인_서비스!H:H),콜트리분석!$AI425),"")</f>
        <v>PHB0010I</v>
      </c>
      <c r="AL425" s="3" t="str" cm="1">
        <f t="array" ref="AL425">IFERROR(INDEX(IF($AG425&lt;=$AN425,레드마인_배치!I:I,레드마인_서비스!I:I),콜트리분석!$AI425),"")</f>
        <v>FTP File Loading : PO Confirm</v>
      </c>
      <c r="AM425" s="3" t="str" cm="1">
        <f t="array" ref="AM425">IFERROR(INDEX(IF($AG425&lt;=$AN425,레드마인_배치!J:J,레드마인_서비스!J:J),콜트리분석!$AI425),"")</f>
        <v>배치</v>
      </c>
      <c r="AN425" s="3">
        <v>5</v>
      </c>
      <c r="AO425" s="15" t="str">
        <f ca="1">IFERROR(INDEX(레드마인_배치!E:E,MATCH(OFFSET(A425,,AN425),레드마인_배치!G:G,0)),"")</f>
        <v>대상</v>
      </c>
      <c r="AP425" t="s">
        <v>3330</v>
      </c>
      <c r="AQ425">
        <v>11</v>
      </c>
      <c r="AT425" t="str" cm="1">
        <f t="array" ref="AT425">[1]!add_delimeter(AG425:AO425,"|")</f>
        <v>|5|CBCPHB710A|296|대상|PHB0010I|FTP File Loading : PO Confirm|배치|5|대상|</v>
      </c>
    </row>
    <row r="426" spans="1:46">
      <c r="A426" s="3" t="s">
        <v>2957</v>
      </c>
      <c r="B426" s="3" t="s">
        <v>491</v>
      </c>
      <c r="C426" s="3" t="s">
        <v>494</v>
      </c>
      <c r="D426" s="3" t="s">
        <v>2996</v>
      </c>
      <c r="E426" s="3" t="s">
        <v>3108</v>
      </c>
      <c r="F426" s="3" t="s">
        <v>2015</v>
      </c>
      <c r="G426" s="3" t="s">
        <v>2045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>
        <f t="shared" si="7"/>
        <v>6</v>
      </c>
      <c r="AH426" s="3" t="s">
        <v>2045</v>
      </c>
      <c r="AI426" s="3">
        <f>IFERROR(IF($AG426&lt;=$AN426,MATCH($AH426,레드마인_배치!G:G,0),MATCH($AH426,레드마인_서비스!G:G,0)),"")</f>
        <v>292</v>
      </c>
      <c r="AJ426" s="3" t="str" cm="1">
        <f t="array" ref="AJ426">IFERROR(INDEX(IF($AG426&lt;=$AN426,레드마인_배치!E:E,레드마인_서비스!E:E),콜트리분석!$AI426),"")</f>
        <v>대상</v>
      </c>
      <c r="AK426" s="3" t="str" cm="1">
        <f t="array" ref="AK426">IFERROR(INDEX(IF($AG426&lt;=$AN426,레드마인_배치!H:H,레드마인_서비스!H:H),콜트리분석!$AI426),"")</f>
        <v>PHO0170U</v>
      </c>
      <c r="AL426" s="3" t="str" cm="1">
        <f t="array" ref="AL426">IFERROR(INDEX(IF($AG426&lt;=$AN426,레드마인_배치!I:I,레드마인_서비스!I:I),콜트리분석!$AI426),"")</f>
        <v xml:space="preserve">FTP File Loading : PO  Confirm </v>
      </c>
      <c r="AM426" s="3" t="str" cm="1">
        <f t="array" ref="AM426">IFERROR(INDEX(IF($AG426&lt;=$AN426,레드마인_배치!J:J,레드마인_서비스!J:J),콜트리분석!$AI426),"")</f>
        <v>서비스</v>
      </c>
      <c r="AN426" s="3">
        <v>5</v>
      </c>
      <c r="AO426" s="15" t="str">
        <f ca="1">IFERROR(INDEX(레드마인_배치!E:E,MATCH(OFFSET(A426,,AN426),레드마인_배치!G:G,0)),"")</f>
        <v>대상</v>
      </c>
      <c r="AP426" t="s">
        <v>3330</v>
      </c>
      <c r="AQ426">
        <v>11</v>
      </c>
      <c r="AT426" t="str" cm="1">
        <f t="array" ref="AT426">[1]!add_delimeter(AG426:AO426,"|")</f>
        <v>|6|CBCPHB780A|292|대상|PHO0170U|FTP File Loading : PO  Confirm |서비스|5|대상|</v>
      </c>
    </row>
    <row r="427" spans="1:46">
      <c r="A427" s="3" t="s">
        <v>2957</v>
      </c>
      <c r="B427" s="3" t="s">
        <v>491</v>
      </c>
      <c r="C427" s="3" t="s">
        <v>494</v>
      </c>
      <c r="D427" s="3" t="s">
        <v>2996</v>
      </c>
      <c r="E427" s="3" t="s">
        <v>3108</v>
      </c>
      <c r="F427" s="3" t="s">
        <v>2015</v>
      </c>
      <c r="G427" s="3" t="s">
        <v>2045</v>
      </c>
      <c r="H427" s="3" t="s">
        <v>508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>
        <f t="shared" si="7"/>
        <v>7</v>
      </c>
      <c r="AH427" s="3" t="s">
        <v>508</v>
      </c>
      <c r="AI427" s="3">
        <f>IFERROR(IF($AG427&lt;=$AN427,MATCH($AH427,레드마인_배치!G:G,0),MATCH($AH427,레드마인_서비스!G:G,0)),"")</f>
        <v>79</v>
      </c>
      <c r="AJ427" s="3" t="str" cm="1">
        <f t="array" ref="AJ427">IFERROR(INDEX(IF($AG427&lt;=$AN427,레드마인_배치!E:E,레드마인_서비스!E:E),콜트리분석!$AI427),"")</f>
        <v>대상</v>
      </c>
      <c r="AK427" s="3" t="str" cm="1">
        <f t="array" ref="AK427">IFERROR(INDEX(IF($AG427&lt;=$AN427,레드마인_배치!H:H,레드마인_서비스!H:H),콜트리분석!$AI427),"")</f>
        <v>ICO0310U</v>
      </c>
      <c r="AL427" s="3" t="str" cm="1">
        <f t="array" ref="AL427">IFERROR(INDEX(IF($AG427&lt;=$AN427,레드마인_배치!I:I,레드마인_서비스!I:I),콜트리분석!$AI427),"")</f>
        <v>INVENTORY CREATION MODULE</v>
      </c>
      <c r="AM427" s="3" t="str" cm="1">
        <f t="array" ref="AM427">IFERROR(INDEX(IF($AG427&lt;=$AN427,레드마인_배치!J:J,레드마인_서비스!J:J),콜트리분석!$AI427),"")</f>
        <v>서비스</v>
      </c>
      <c r="AN427" s="3">
        <v>5</v>
      </c>
      <c r="AO427" s="15" t="str">
        <f ca="1">IFERROR(INDEX(레드마인_배치!E:E,MATCH(OFFSET(A427,,AN427),레드마인_배치!G:G,0)),"")</f>
        <v>대상</v>
      </c>
      <c r="AP427" t="s">
        <v>3330</v>
      </c>
      <c r="AQ427">
        <v>11</v>
      </c>
      <c r="AT427" t="str" cm="1">
        <f t="array" ref="AT427">[1]!add_delimeter(AG427:AO427,"|")</f>
        <v>|7|CBCICB075A|79|대상|ICO0310U|INVENTORY CREATION MODULE|서비스|5|대상|</v>
      </c>
    </row>
    <row r="428" spans="1:46" hidden="1">
      <c r="A428" s="3" t="s">
        <v>2957</v>
      </c>
      <c r="B428" s="3" t="s">
        <v>491</v>
      </c>
      <c r="C428" s="3" t="s">
        <v>494</v>
      </c>
      <c r="D428" s="3" t="s">
        <v>2996</v>
      </c>
      <c r="E428" s="3" t="s">
        <v>3108</v>
      </c>
      <c r="F428" s="3" t="s">
        <v>2015</v>
      </c>
      <c r="G428" s="3" t="s">
        <v>2045</v>
      </c>
      <c r="H428" s="3" t="s">
        <v>508</v>
      </c>
      <c r="I428" s="3" t="s">
        <v>509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>
        <f t="shared" si="7"/>
        <v>8</v>
      </c>
      <c r="AH428" s="3" t="s">
        <v>509</v>
      </c>
      <c r="AI428" s="3">
        <f>IFERROR(IF($AG428&lt;=$AN428,MATCH($AH428,레드마인_배치!G:G,0),MATCH($AH428,레드마인_서비스!G:G,0)),"")</f>
        <v>77</v>
      </c>
      <c r="AJ428" s="3" t="str" cm="1">
        <f t="array" ref="AJ428">IFERROR(INDEX(IF($AG428&lt;=$AN428,레드마인_배치!E:E,레드마인_서비스!E:E),콜트리분석!$AI428),"")</f>
        <v>대상</v>
      </c>
      <c r="AK428" s="3" t="str" cm="1">
        <f t="array" ref="AK428">IFERROR(INDEX(IF($AG428&lt;=$AN428,레드마인_배치!H:H,레드마인_서비스!H:H),콜트리분석!$AI428),"")</f>
        <v>ICO0290U</v>
      </c>
      <c r="AL428" s="3" t="str" cm="1">
        <f t="array" ref="AL428">IFERROR(INDEX(IF($AG428&lt;=$AN428,레드마인_배치!I:I,레드마인_서비스!I:I),콜트리분석!$AI428),"")</f>
        <v>INV Information Master Creation(IMI)</v>
      </c>
      <c r="AM428" s="3" t="str" cm="1">
        <f t="array" ref="AM428">IFERROR(INDEX(IF($AG428&lt;=$AN428,레드마인_배치!J:J,레드마인_서비스!J:J),콜트리분석!$AI428),"")</f>
        <v>서비스</v>
      </c>
      <c r="AN428" s="3">
        <v>5</v>
      </c>
      <c r="AO428" s="15" t="str">
        <f ca="1">IFERROR(INDEX(레드마인_배치!E:E,MATCH(OFFSET(A428,,AN428),레드마인_배치!G:G,0)),"")</f>
        <v>대상</v>
      </c>
      <c r="AP428" t="s">
        <v>3330</v>
      </c>
      <c r="AQ428">
        <v>11</v>
      </c>
    </row>
    <row r="429" spans="1:46" hidden="1">
      <c r="A429" s="3" t="s">
        <v>2957</v>
      </c>
      <c r="B429" s="3" t="s">
        <v>491</v>
      </c>
      <c r="C429" s="3" t="s">
        <v>494</v>
      </c>
      <c r="D429" s="3" t="s">
        <v>2996</v>
      </c>
      <c r="E429" s="3" t="s">
        <v>3108</v>
      </c>
      <c r="F429" s="3" t="s">
        <v>2015</v>
      </c>
      <c r="G429" s="3" t="s">
        <v>2045</v>
      </c>
      <c r="H429" s="3" t="s">
        <v>508</v>
      </c>
      <c r="I429" s="3" t="s">
        <v>510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>
        <f t="shared" si="7"/>
        <v>8</v>
      </c>
      <c r="AH429" s="3" t="s">
        <v>510</v>
      </c>
      <c r="AI429" s="3" t="str">
        <f>IFERROR(IF($AG429&lt;=$AN429,MATCH($AH429,레드마인_배치!G:G,0),MATCH($AH429,레드마인_서비스!G:G,0)),"")</f>
        <v/>
      </c>
      <c r="AJ429" s="3" t="str" cm="1">
        <f t="array" ref="AJ429">IFERROR(INDEX(IF($AG429&lt;=$AN429,레드마인_배치!E:E,레드마인_서비스!E:E),콜트리분석!$AI429),"")</f>
        <v/>
      </c>
      <c r="AK429" s="3" t="str" cm="1">
        <f t="array" ref="AK429">IFERROR(INDEX(IF($AG429&lt;=$AN429,레드마인_배치!H:H,레드마인_서비스!H:H),콜트리분석!$AI429),"")</f>
        <v/>
      </c>
      <c r="AL429" s="3" t="str" cm="1">
        <f t="array" ref="AL429">IFERROR(INDEX(IF($AG429&lt;=$AN429,레드마인_배치!I:I,레드마인_서비스!I:I),콜트리분석!$AI429),"")</f>
        <v/>
      </c>
      <c r="AM429" s="3" t="str" cm="1">
        <f t="array" ref="AM429">IFERROR(INDEX(IF($AG429&lt;=$AN429,레드마인_배치!J:J,레드마인_서비스!J:J),콜트리분석!$AI429),"")</f>
        <v/>
      </c>
      <c r="AN429" s="3">
        <v>5</v>
      </c>
      <c r="AO429" s="15" t="str">
        <f ca="1">IFERROR(INDEX(레드마인_배치!E:E,MATCH(OFFSET(A429,,AN429),레드마인_배치!G:G,0)),"")</f>
        <v>대상</v>
      </c>
      <c r="AP429" t="s">
        <v>3330</v>
      </c>
      <c r="AQ429">
        <v>11</v>
      </c>
    </row>
    <row r="430" spans="1:46">
      <c r="A430" s="3" t="s">
        <v>2957</v>
      </c>
      <c r="B430" s="3" t="s">
        <v>491</v>
      </c>
      <c r="C430" s="3" t="s">
        <v>494</v>
      </c>
      <c r="D430" s="3" t="s">
        <v>2996</v>
      </c>
      <c r="E430" s="3" t="s">
        <v>3108</v>
      </c>
      <c r="F430" s="3" t="s">
        <v>2015</v>
      </c>
      <c r="G430" s="3" t="s">
        <v>2045</v>
      </c>
      <c r="H430" s="3" t="s">
        <v>578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>
        <f t="shared" si="7"/>
        <v>7</v>
      </c>
      <c r="AH430" s="3" t="s">
        <v>578</v>
      </c>
      <c r="AI430" s="3">
        <f>IFERROR(IF($AG430&lt;=$AN430,MATCH($AH430,레드마인_배치!G:G,0),MATCH($AH430,레드마인_서비스!G:G,0)),"")</f>
        <v>80</v>
      </c>
      <c r="AJ430" s="3" t="str" cm="1">
        <f t="array" ref="AJ430">IFERROR(INDEX(IF($AG430&lt;=$AN430,레드마인_배치!E:E,레드마인_서비스!E:E),콜트리분석!$AI430),"")</f>
        <v>대상</v>
      </c>
      <c r="AK430" s="3" t="str" cm="1">
        <f t="array" ref="AK430">IFERROR(INDEX(IF($AG430&lt;=$AN430,레드마인_배치!H:H,레드마인_서비스!H:H),콜트리분석!$AI430),"")</f>
        <v>ICO0320U</v>
      </c>
      <c r="AL430" s="3" t="str" cm="1">
        <f t="array" ref="AL430">IFERROR(INDEX(IF($AG430&lt;=$AN430,레드마인_배치!I:I,레드마인_서비스!I:I),콜트리분석!$AI430),"")</f>
        <v>P.O  Qty, Price Change</v>
      </c>
      <c r="AM430" s="3" t="str" cm="1">
        <f t="array" ref="AM430">IFERROR(INDEX(IF($AG430&lt;=$AN430,레드마인_배치!J:J,레드마인_서비스!J:J),콜트리분석!$AI430),"")</f>
        <v>서비스</v>
      </c>
      <c r="AN430" s="3">
        <v>5</v>
      </c>
      <c r="AO430" s="15" t="str">
        <f ca="1">IFERROR(INDEX(레드마인_배치!E:E,MATCH(OFFSET(A430,,AN430),레드마인_배치!G:G,0)),"")</f>
        <v>대상</v>
      </c>
      <c r="AP430" t="s">
        <v>3330</v>
      </c>
      <c r="AQ430">
        <v>11</v>
      </c>
      <c r="AT430" t="str" cm="1">
        <f t="array" ref="AT430">[1]!add_delimeter(AG430:AO430,"|")</f>
        <v>|7|CBCICB077A|80|대상|ICO0320U|P.O  Qty, Price Change|서비스|5|대상|</v>
      </c>
    </row>
    <row r="431" spans="1:46" hidden="1">
      <c r="A431" s="3" t="s">
        <v>2957</v>
      </c>
      <c r="B431" s="3" t="s">
        <v>491</v>
      </c>
      <c r="C431" s="3" t="s">
        <v>494</v>
      </c>
      <c r="D431" s="3" t="s">
        <v>2996</v>
      </c>
      <c r="E431" s="3" t="s">
        <v>3108</v>
      </c>
      <c r="F431" s="3" t="s">
        <v>2015</v>
      </c>
      <c r="G431" s="3" t="s">
        <v>2045</v>
      </c>
      <c r="H431" s="3" t="s">
        <v>578</v>
      </c>
      <c r="I431" s="3" t="s">
        <v>579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>
        <f t="shared" si="7"/>
        <v>8</v>
      </c>
      <c r="AH431" s="3" t="s">
        <v>579</v>
      </c>
      <c r="AI431" s="3">
        <f>IFERROR(IF($AG431&lt;=$AN431,MATCH($AH431,레드마인_배치!G:G,0),MATCH($AH431,레드마인_서비스!G:G,0)),"")</f>
        <v>368</v>
      </c>
      <c r="AJ431" s="3" t="str" cm="1">
        <f t="array" ref="AJ431">IFERROR(INDEX(IF($AG431&lt;=$AN431,레드마인_배치!E:E,레드마인_서비스!E:E),콜트리분석!$AI431),"")</f>
        <v>대상</v>
      </c>
      <c r="AK431" s="3" t="str" cm="1">
        <f t="array" ref="AK431">IFERROR(INDEX(IF($AG431&lt;=$AN431,레드마인_배치!H:H,레드마인_서비스!H:H),콜트리분석!$AI431),"")</f>
        <v>SLO0690U</v>
      </c>
      <c r="AL431" s="3" t="str" cm="1">
        <f t="array" ref="AL431">IFERROR(INDEX(IF($AG431&lt;=$AN431,레드마인_배치!I:I,레드마인_서비스!I:I),콜트리분석!$AI431),"")</f>
        <v>Reflect S/O for Dropship P/O Cancel</v>
      </c>
      <c r="AM431" s="3" t="str" cm="1">
        <f t="array" ref="AM431">IFERROR(INDEX(IF($AG431&lt;=$AN431,레드마인_배치!J:J,레드마인_서비스!J:J),콜트리분석!$AI431),"")</f>
        <v>서비스</v>
      </c>
      <c r="AN431" s="3">
        <v>5</v>
      </c>
      <c r="AO431" s="15" t="str">
        <f ca="1">IFERROR(INDEX(레드마인_배치!E:E,MATCH(OFFSET(A431,,AN431),레드마인_배치!G:G,0)),"")</f>
        <v>대상</v>
      </c>
      <c r="AP431" t="s">
        <v>3330</v>
      </c>
      <c r="AQ431">
        <v>11</v>
      </c>
    </row>
    <row r="432" spans="1:46" hidden="1">
      <c r="A432" s="3" t="s">
        <v>2957</v>
      </c>
      <c r="B432" s="3" t="s">
        <v>491</v>
      </c>
      <c r="C432" s="3" t="s">
        <v>494</v>
      </c>
      <c r="D432" s="3" t="s">
        <v>2996</v>
      </c>
      <c r="E432" s="3" t="s">
        <v>3108</v>
      </c>
      <c r="F432" s="3" t="s">
        <v>2015</v>
      </c>
      <c r="G432" s="3" t="s">
        <v>2045</v>
      </c>
      <c r="H432" s="3" t="s">
        <v>578</v>
      </c>
      <c r="I432" s="3" t="s">
        <v>579</v>
      </c>
      <c r="J432" s="3" t="s">
        <v>505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>
        <f t="shared" si="7"/>
        <v>9</v>
      </c>
      <c r="AH432" s="3" t="s">
        <v>505</v>
      </c>
      <c r="AI432" s="3">
        <f>IFERROR(IF($AG432&lt;=$AN432,MATCH($AH432,레드마인_배치!G:G,0),MATCH($AH432,레드마인_서비스!G:G,0)),"")</f>
        <v>328</v>
      </c>
      <c r="AJ432" s="3" t="str" cm="1">
        <f t="array" ref="AJ432">IFERROR(INDEX(IF($AG432&lt;=$AN432,레드마인_배치!E:E,레드마인_서비스!E:E),콜트리분석!$AI432),"")</f>
        <v>대상</v>
      </c>
      <c r="AK432" s="3" t="str" cm="1">
        <f t="array" ref="AK432">IFERROR(INDEX(IF($AG432&lt;=$AN432,레드마인_배치!H:H,레드마인_서비스!H:H),콜트리분석!$AI432),"")</f>
        <v>SLO0210U</v>
      </c>
      <c r="AL432" s="3" t="str" cm="1">
        <f t="array" ref="AL432">IFERROR(INDEX(IF($AG432&lt;=$AN432,레드마인_배치!I:I,레드마인_서비스!I:I),콜트리분석!$AI432),"")</f>
        <v>S/Order Header Summary</v>
      </c>
      <c r="AM432" s="3" t="str" cm="1">
        <f t="array" ref="AM432">IFERROR(INDEX(IF($AG432&lt;=$AN432,레드마인_배치!J:J,레드마인_서비스!J:J),콜트리분석!$AI432),"")</f>
        <v>서비스</v>
      </c>
      <c r="AN432" s="3">
        <v>5</v>
      </c>
      <c r="AO432" s="15" t="str">
        <f ca="1">IFERROR(INDEX(레드마인_배치!E:E,MATCH(OFFSET(A432,,AN432),레드마인_배치!G:G,0)),"")</f>
        <v>대상</v>
      </c>
      <c r="AP432" t="s">
        <v>3330</v>
      </c>
      <c r="AQ432">
        <v>11</v>
      </c>
    </row>
    <row r="433" spans="1:46" hidden="1">
      <c r="A433" s="3" t="s">
        <v>2957</v>
      </c>
      <c r="B433" s="3" t="s">
        <v>491</v>
      </c>
      <c r="C433" s="3" t="s">
        <v>494</v>
      </c>
      <c r="D433" s="3" t="s">
        <v>2996</v>
      </c>
      <c r="E433" s="3" t="s">
        <v>3108</v>
      </c>
      <c r="F433" s="3" t="s">
        <v>2015</v>
      </c>
      <c r="G433" s="3" t="s">
        <v>2045</v>
      </c>
      <c r="H433" s="3" t="s">
        <v>578</v>
      </c>
      <c r="I433" s="3" t="s">
        <v>579</v>
      </c>
      <c r="J433" s="3" t="s">
        <v>580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>
        <f t="shared" si="7"/>
        <v>9</v>
      </c>
      <c r="AH433" s="3" t="s">
        <v>580</v>
      </c>
      <c r="AI433" s="3" t="str">
        <f>IFERROR(IF($AG433&lt;=$AN433,MATCH($AH433,레드마인_배치!G:G,0),MATCH($AH433,레드마인_서비스!G:G,0)),"")</f>
        <v/>
      </c>
      <c r="AJ433" s="3" t="str" cm="1">
        <f t="array" ref="AJ433">IFERROR(INDEX(IF($AG433&lt;=$AN433,레드마인_배치!E:E,레드마인_서비스!E:E),콜트리분석!$AI433),"")</f>
        <v/>
      </c>
      <c r="AK433" s="3" t="str" cm="1">
        <f t="array" ref="AK433">IFERROR(INDEX(IF($AG433&lt;=$AN433,레드마인_배치!H:H,레드마인_서비스!H:H),콜트리분석!$AI433),"")</f>
        <v/>
      </c>
      <c r="AL433" s="3" t="str" cm="1">
        <f t="array" ref="AL433">IFERROR(INDEX(IF($AG433&lt;=$AN433,레드마인_배치!I:I,레드마인_서비스!I:I),콜트리분석!$AI433),"")</f>
        <v/>
      </c>
      <c r="AM433" s="3" t="str" cm="1">
        <f t="array" ref="AM433">IFERROR(INDEX(IF($AG433&lt;=$AN433,레드마인_배치!J:J,레드마인_서비스!J:J),콜트리분석!$AI433),"")</f>
        <v/>
      </c>
      <c r="AN433" s="3">
        <v>5</v>
      </c>
      <c r="AO433" s="15" t="str">
        <f ca="1">IFERROR(INDEX(레드마인_배치!E:E,MATCH(OFFSET(A433,,AN433),레드마인_배치!G:G,0)),"")</f>
        <v>대상</v>
      </c>
      <c r="AP433" t="s">
        <v>3330</v>
      </c>
      <c r="AQ433">
        <v>11</v>
      </c>
    </row>
    <row r="434" spans="1:46" hidden="1">
      <c r="A434" s="3" t="s">
        <v>2957</v>
      </c>
      <c r="B434" s="3" t="s">
        <v>491</v>
      </c>
      <c r="C434" s="3" t="s">
        <v>494</v>
      </c>
      <c r="D434" s="3" t="s">
        <v>2996</v>
      </c>
      <c r="E434" s="3" t="s">
        <v>3108</v>
      </c>
      <c r="F434" s="3" t="s">
        <v>2015</v>
      </c>
      <c r="G434" s="3" t="s">
        <v>2045</v>
      </c>
      <c r="H434" s="3" t="s">
        <v>578</v>
      </c>
      <c r="I434" s="3" t="s">
        <v>579</v>
      </c>
      <c r="J434" s="3" t="s">
        <v>580</v>
      </c>
      <c r="K434" s="3" t="s">
        <v>581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>
        <f t="shared" si="7"/>
        <v>10</v>
      </c>
      <c r="AH434" s="3" t="s">
        <v>581</v>
      </c>
      <c r="AI434" s="3">
        <f>IFERROR(IF($AG434&lt;=$AN434,MATCH($AH434,레드마인_배치!G:G,0),MATCH($AH434,레드마인_서비스!G:G,0)),"")</f>
        <v>78</v>
      </c>
      <c r="AJ434" s="3" t="str" cm="1">
        <f t="array" ref="AJ434">IFERROR(INDEX(IF($AG434&lt;=$AN434,레드마인_배치!E:E,레드마인_서비스!E:E),콜트리분석!$AI434),"")</f>
        <v>대상</v>
      </c>
      <c r="AK434" s="3" t="str" cm="1">
        <f t="array" ref="AK434">IFERROR(INDEX(IF($AG434&lt;=$AN434,레드마인_배치!H:H,레드마인_서비스!H:H),콜트리분석!$AI434),"")</f>
        <v>ICO0300U</v>
      </c>
      <c r="AL434" s="3" t="str" cm="1">
        <f t="array" ref="AL434">IFERROR(INDEX(IF($AG434&lt;=$AN434,레드마인_배치!I:I,레드마인_서비스!I:I),콜트리분석!$AI434),"")</f>
        <v>Demand Change Tag Update Module</v>
      </c>
      <c r="AM434" s="3" t="str" cm="1">
        <f t="array" ref="AM434">IFERROR(INDEX(IF($AG434&lt;=$AN434,레드마인_배치!J:J,레드마인_서비스!J:J),콜트리분석!$AI434),"")</f>
        <v>서비스</v>
      </c>
      <c r="AN434" s="3">
        <v>5</v>
      </c>
      <c r="AO434" s="15" t="str">
        <f ca="1">IFERROR(INDEX(레드마인_배치!E:E,MATCH(OFFSET(A434,,AN434),레드마인_배치!G:G,0)),"")</f>
        <v>대상</v>
      </c>
      <c r="AP434" t="s">
        <v>3330</v>
      </c>
      <c r="AQ434">
        <v>11</v>
      </c>
    </row>
    <row r="435" spans="1:46" hidden="1">
      <c r="A435" s="3" t="s">
        <v>2957</v>
      </c>
      <c r="B435" s="3" t="s">
        <v>491</v>
      </c>
      <c r="C435" s="3" t="s">
        <v>494</v>
      </c>
      <c r="D435" s="3" t="s">
        <v>2996</v>
      </c>
      <c r="E435" s="3" t="s">
        <v>3108</v>
      </c>
      <c r="F435" s="3" t="s">
        <v>2015</v>
      </c>
      <c r="G435" s="3" t="s">
        <v>2045</v>
      </c>
      <c r="H435" s="3" t="s">
        <v>578</v>
      </c>
      <c r="I435" s="3" t="s">
        <v>510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>
        <f t="shared" si="7"/>
        <v>8</v>
      </c>
      <c r="AH435" s="3" t="s">
        <v>510</v>
      </c>
      <c r="AI435" s="3" t="str">
        <f>IFERROR(IF($AG435&lt;=$AN435,MATCH($AH435,레드마인_배치!G:G,0),MATCH($AH435,레드마인_서비스!G:G,0)),"")</f>
        <v/>
      </c>
      <c r="AJ435" s="3" t="str" cm="1">
        <f t="array" ref="AJ435">IFERROR(INDEX(IF($AG435&lt;=$AN435,레드마인_배치!E:E,레드마인_서비스!E:E),콜트리분석!$AI435),"")</f>
        <v/>
      </c>
      <c r="AK435" s="3" t="str" cm="1">
        <f t="array" ref="AK435">IFERROR(INDEX(IF($AG435&lt;=$AN435,레드마인_배치!H:H,레드마인_서비스!H:H),콜트리분석!$AI435),"")</f>
        <v/>
      </c>
      <c r="AL435" s="3" t="str" cm="1">
        <f t="array" ref="AL435">IFERROR(INDEX(IF($AG435&lt;=$AN435,레드마인_배치!I:I,레드마인_서비스!I:I),콜트리분석!$AI435),"")</f>
        <v/>
      </c>
      <c r="AM435" s="3" t="str" cm="1">
        <f t="array" ref="AM435">IFERROR(INDEX(IF($AG435&lt;=$AN435,레드마인_배치!J:J,레드마인_서비스!J:J),콜트리분석!$AI435),"")</f>
        <v/>
      </c>
      <c r="AN435" s="3">
        <v>5</v>
      </c>
      <c r="AO435" s="15" t="str">
        <f ca="1">IFERROR(INDEX(레드마인_배치!E:E,MATCH(OFFSET(A435,,AN435),레드마인_배치!G:G,0)),"")</f>
        <v>대상</v>
      </c>
      <c r="AP435" t="s">
        <v>3330</v>
      </c>
      <c r="AQ435">
        <v>11</v>
      </c>
    </row>
    <row r="436" spans="1:46">
      <c r="A436" s="3" t="s">
        <v>2957</v>
      </c>
      <c r="B436" s="3" t="s">
        <v>491</v>
      </c>
      <c r="C436" s="3" t="s">
        <v>494</v>
      </c>
      <c r="D436" s="3" t="s">
        <v>2996</v>
      </c>
      <c r="E436" s="3" t="s">
        <v>3108</v>
      </c>
      <c r="F436" s="3" t="s">
        <v>2015</v>
      </c>
      <c r="G436" s="3" t="s">
        <v>2045</v>
      </c>
      <c r="H436" s="3" t="s">
        <v>1422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>
        <f t="shared" si="7"/>
        <v>7</v>
      </c>
      <c r="AH436" s="3" t="s">
        <v>1422</v>
      </c>
      <c r="AI436" s="3">
        <f>IFERROR(IF($AG436&lt;=$AN436,MATCH($AH436,레드마인_배치!G:G,0),MATCH($AH436,레드마인_서비스!G:G,0)),"")</f>
        <v>85</v>
      </c>
      <c r="AJ436" s="3" t="str" cm="1">
        <f t="array" ref="AJ436">IFERROR(INDEX(IF($AG436&lt;=$AN436,레드마인_배치!E:E,레드마인_서비스!E:E),콜트리분석!$AI436),"")</f>
        <v>대상</v>
      </c>
      <c r="AK436" s="3" t="str" cm="1">
        <f t="array" ref="AK436">IFERROR(INDEX(IF($AG436&lt;=$AN436,레드마인_배치!H:H,레드마인_서비스!H:H),콜트리분석!$AI436),"")</f>
        <v>ICO0360U</v>
      </c>
      <c r="AL436" s="3" t="str" cm="1">
        <f t="array" ref="AL436">IFERROR(INDEX(IF($AG436&lt;=$AN436,레드마인_배치!I:I,레드마인_서비스!I:I),콜트리분석!$AI436),"")</f>
        <v>PO Confirm by MOBIS</v>
      </c>
      <c r="AM436" s="3" t="str" cm="1">
        <f t="array" ref="AM436">IFERROR(INDEX(IF($AG436&lt;=$AN436,레드마인_배치!J:J,레드마인_서비스!J:J),콜트리분석!$AI436),"")</f>
        <v>서비스</v>
      </c>
      <c r="AN436" s="3">
        <v>5</v>
      </c>
      <c r="AO436" s="15" t="str">
        <f ca="1">IFERROR(INDEX(레드마인_배치!E:E,MATCH(OFFSET(A436,,AN436),레드마인_배치!G:G,0)),"")</f>
        <v>대상</v>
      </c>
      <c r="AP436" t="s">
        <v>3330</v>
      </c>
      <c r="AQ436">
        <v>11</v>
      </c>
      <c r="AT436" t="str" cm="1">
        <f t="array" ref="AT436">[1]!add_delimeter(AG436:AO436,"|")</f>
        <v>|7|CBCICB102A|85|대상|ICO0360U|PO Confirm by MOBIS|서비스|5|대상|</v>
      </c>
    </row>
    <row r="437" spans="1:46" hidden="1">
      <c r="A437" s="3" t="s">
        <v>2957</v>
      </c>
      <c r="B437" s="3" t="s">
        <v>491</v>
      </c>
      <c r="C437" s="3" t="s">
        <v>494</v>
      </c>
      <c r="D437" s="3" t="s">
        <v>2996</v>
      </c>
      <c r="E437" s="3" t="s">
        <v>3108</v>
      </c>
      <c r="F437" s="3" t="s">
        <v>2015</v>
      </c>
      <c r="G437" s="3" t="s">
        <v>2045</v>
      </c>
      <c r="H437" s="3" t="s">
        <v>1422</v>
      </c>
      <c r="I437" s="3" t="s">
        <v>508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>
        <f t="shared" si="7"/>
        <v>8</v>
      </c>
      <c r="AH437" s="3" t="s">
        <v>508</v>
      </c>
      <c r="AI437" s="3">
        <f>IFERROR(IF($AG437&lt;=$AN437,MATCH($AH437,레드마인_배치!G:G,0),MATCH($AH437,레드마인_서비스!G:G,0)),"")</f>
        <v>79</v>
      </c>
      <c r="AJ437" s="3" t="str" cm="1">
        <f t="array" ref="AJ437">IFERROR(INDEX(IF($AG437&lt;=$AN437,레드마인_배치!E:E,레드마인_서비스!E:E),콜트리분석!$AI437),"")</f>
        <v>대상</v>
      </c>
      <c r="AK437" s="3" t="str" cm="1">
        <f t="array" ref="AK437">IFERROR(INDEX(IF($AG437&lt;=$AN437,레드마인_배치!H:H,레드마인_서비스!H:H),콜트리분석!$AI437),"")</f>
        <v>ICO0310U</v>
      </c>
      <c r="AL437" s="3" t="str" cm="1">
        <f t="array" ref="AL437">IFERROR(INDEX(IF($AG437&lt;=$AN437,레드마인_배치!I:I,레드마인_서비스!I:I),콜트리분석!$AI437),"")</f>
        <v>INVENTORY CREATION MODULE</v>
      </c>
      <c r="AM437" s="3" t="str" cm="1">
        <f t="array" ref="AM437">IFERROR(INDEX(IF($AG437&lt;=$AN437,레드마인_배치!J:J,레드마인_서비스!J:J),콜트리분석!$AI437),"")</f>
        <v>서비스</v>
      </c>
      <c r="AN437" s="3">
        <v>5</v>
      </c>
      <c r="AO437" s="15" t="str">
        <f ca="1">IFERROR(INDEX(레드마인_배치!E:E,MATCH(OFFSET(A437,,AN437),레드마인_배치!G:G,0)),"")</f>
        <v>대상</v>
      </c>
      <c r="AP437" t="s">
        <v>3330</v>
      </c>
      <c r="AQ437">
        <v>11</v>
      </c>
    </row>
    <row r="438" spans="1:46" hidden="1">
      <c r="A438" s="3" t="s">
        <v>2957</v>
      </c>
      <c r="B438" s="3" t="s">
        <v>491</v>
      </c>
      <c r="C438" s="3" t="s">
        <v>494</v>
      </c>
      <c r="D438" s="3" t="s">
        <v>2996</v>
      </c>
      <c r="E438" s="3" t="s">
        <v>3108</v>
      </c>
      <c r="F438" s="3" t="s">
        <v>2015</v>
      </c>
      <c r="G438" s="3" t="s">
        <v>2045</v>
      </c>
      <c r="H438" s="3" t="s">
        <v>1422</v>
      </c>
      <c r="I438" s="3" t="s">
        <v>508</v>
      </c>
      <c r="J438" s="3" t="s">
        <v>509</v>
      </c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>
        <f t="shared" si="7"/>
        <v>9</v>
      </c>
      <c r="AH438" s="3" t="s">
        <v>509</v>
      </c>
      <c r="AI438" s="3">
        <f>IFERROR(IF($AG438&lt;=$AN438,MATCH($AH438,레드마인_배치!G:G,0),MATCH($AH438,레드마인_서비스!G:G,0)),"")</f>
        <v>77</v>
      </c>
      <c r="AJ438" s="3" t="str" cm="1">
        <f t="array" ref="AJ438">IFERROR(INDEX(IF($AG438&lt;=$AN438,레드마인_배치!E:E,레드마인_서비스!E:E),콜트리분석!$AI438),"")</f>
        <v>대상</v>
      </c>
      <c r="AK438" s="3" t="str" cm="1">
        <f t="array" ref="AK438">IFERROR(INDEX(IF($AG438&lt;=$AN438,레드마인_배치!H:H,레드마인_서비스!H:H),콜트리분석!$AI438),"")</f>
        <v>ICO0290U</v>
      </c>
      <c r="AL438" s="3" t="str" cm="1">
        <f t="array" ref="AL438">IFERROR(INDEX(IF($AG438&lt;=$AN438,레드마인_배치!I:I,레드마인_서비스!I:I),콜트리분석!$AI438),"")</f>
        <v>INV Information Master Creation(IMI)</v>
      </c>
      <c r="AM438" s="3" t="str" cm="1">
        <f t="array" ref="AM438">IFERROR(INDEX(IF($AG438&lt;=$AN438,레드마인_배치!J:J,레드마인_서비스!J:J),콜트리분석!$AI438),"")</f>
        <v>서비스</v>
      </c>
      <c r="AN438" s="3">
        <v>5</v>
      </c>
      <c r="AO438" s="15" t="str">
        <f ca="1">IFERROR(INDEX(레드마인_배치!E:E,MATCH(OFFSET(A438,,AN438),레드마인_배치!G:G,0)),"")</f>
        <v>대상</v>
      </c>
      <c r="AP438" t="s">
        <v>3330</v>
      </c>
      <c r="AQ438">
        <v>11</v>
      </c>
    </row>
    <row r="439" spans="1:46" hidden="1">
      <c r="A439" s="3" t="s">
        <v>2957</v>
      </c>
      <c r="B439" s="3" t="s">
        <v>491</v>
      </c>
      <c r="C439" s="3" t="s">
        <v>494</v>
      </c>
      <c r="D439" s="3" t="s">
        <v>2996</v>
      </c>
      <c r="E439" s="3" t="s">
        <v>3108</v>
      </c>
      <c r="F439" s="3" t="s">
        <v>2015</v>
      </c>
      <c r="G439" s="3" t="s">
        <v>2045</v>
      </c>
      <c r="H439" s="3" t="s">
        <v>1422</v>
      </c>
      <c r="I439" s="3" t="s">
        <v>508</v>
      </c>
      <c r="J439" s="3" t="s">
        <v>510</v>
      </c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>
        <f t="shared" si="7"/>
        <v>9</v>
      </c>
      <c r="AH439" s="3" t="s">
        <v>510</v>
      </c>
      <c r="AI439" s="3" t="str">
        <f>IFERROR(IF($AG439&lt;=$AN439,MATCH($AH439,레드마인_배치!G:G,0),MATCH($AH439,레드마인_서비스!G:G,0)),"")</f>
        <v/>
      </c>
      <c r="AJ439" s="3" t="str" cm="1">
        <f t="array" ref="AJ439">IFERROR(INDEX(IF($AG439&lt;=$AN439,레드마인_배치!E:E,레드마인_서비스!E:E),콜트리분석!$AI439),"")</f>
        <v/>
      </c>
      <c r="AK439" s="3" t="str" cm="1">
        <f t="array" ref="AK439">IFERROR(INDEX(IF($AG439&lt;=$AN439,레드마인_배치!H:H,레드마인_서비스!H:H),콜트리분석!$AI439),"")</f>
        <v/>
      </c>
      <c r="AL439" s="3" t="str" cm="1">
        <f t="array" ref="AL439">IFERROR(INDEX(IF($AG439&lt;=$AN439,레드마인_배치!I:I,레드마인_서비스!I:I),콜트리분석!$AI439),"")</f>
        <v/>
      </c>
      <c r="AM439" s="3" t="str" cm="1">
        <f t="array" ref="AM439">IFERROR(INDEX(IF($AG439&lt;=$AN439,레드마인_배치!J:J,레드마인_서비스!J:J),콜트리분석!$AI439),"")</f>
        <v/>
      </c>
      <c r="AN439" s="3">
        <v>5</v>
      </c>
      <c r="AO439" s="15" t="str">
        <f ca="1">IFERROR(INDEX(레드마인_배치!E:E,MATCH(OFFSET(A439,,AN439),레드마인_배치!G:G,0)),"")</f>
        <v>대상</v>
      </c>
      <c r="AP439" t="s">
        <v>3330</v>
      </c>
      <c r="AQ439">
        <v>11</v>
      </c>
    </row>
    <row r="440" spans="1:46" hidden="1">
      <c r="A440" s="3" t="s">
        <v>2957</v>
      </c>
      <c r="B440" s="3" t="s">
        <v>491</v>
      </c>
      <c r="C440" s="3" t="s">
        <v>494</v>
      </c>
      <c r="D440" s="3" t="s">
        <v>2996</v>
      </c>
      <c r="E440" s="3" t="s">
        <v>3108</v>
      </c>
      <c r="F440" s="3" t="s">
        <v>2015</v>
      </c>
      <c r="G440" s="3" t="s">
        <v>2045</v>
      </c>
      <c r="H440" s="3" t="s">
        <v>1422</v>
      </c>
      <c r="I440" s="3" t="s">
        <v>577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>
        <f t="shared" si="7"/>
        <v>8</v>
      </c>
      <c r="AH440" s="3" t="s">
        <v>577</v>
      </c>
      <c r="AI440" s="3">
        <f>IFERROR(IF($AG440&lt;=$AN440,MATCH($AH440,레드마인_배치!G:G,0),MATCH($AH440,레드마인_서비스!G:G,0)),"")</f>
        <v>49</v>
      </c>
      <c r="AJ440" s="3" t="str" cm="1">
        <f t="array" ref="AJ440">IFERROR(INDEX(IF($AG440&lt;=$AN440,레드마인_배치!E:E,레드마인_서비스!E:E),콜트리분석!$AI440),"")</f>
        <v>대상</v>
      </c>
      <c r="AK440" s="3" t="str" cm="1">
        <f t="array" ref="AK440">IFERROR(INDEX(IF($AG440&lt;=$AN440,레드마인_배치!H:H,레드마인_서비스!H:H),콜트리분석!$AI440),"")</f>
        <v>CMO0010U</v>
      </c>
      <c r="AL440" s="3" t="str" cm="1">
        <f t="array" ref="AL440">IFERROR(INDEX(IF($AG440&lt;=$AN440,레드마인_배치!I:I,레드마인_서비스!I:I),콜트리분석!$AI440),"")</f>
        <v>NUMBER CREATION</v>
      </c>
      <c r="AM440" s="3" t="str" cm="1">
        <f t="array" ref="AM440">IFERROR(INDEX(IF($AG440&lt;=$AN440,레드마인_배치!J:J,레드마인_서비스!J:J),콜트리분석!$AI440),"")</f>
        <v>서비스</v>
      </c>
      <c r="AN440" s="3">
        <v>5</v>
      </c>
      <c r="AO440" s="15" t="str">
        <f ca="1">IFERROR(INDEX(레드마인_배치!E:E,MATCH(OFFSET(A440,,AN440),레드마인_배치!G:G,0)),"")</f>
        <v>대상</v>
      </c>
      <c r="AP440" t="s">
        <v>3330</v>
      </c>
      <c r="AQ440">
        <v>11</v>
      </c>
    </row>
    <row r="441" spans="1:46">
      <c r="A441" s="3" t="s">
        <v>2957</v>
      </c>
      <c r="B441" s="3" t="s">
        <v>491</v>
      </c>
      <c r="C441" s="3" t="s">
        <v>494</v>
      </c>
      <c r="D441" s="3" t="s">
        <v>2996</v>
      </c>
      <c r="E441" s="3" t="s">
        <v>3108</v>
      </c>
      <c r="F441" s="3" t="s">
        <v>2015</v>
      </c>
      <c r="G441" s="3" t="s">
        <v>2045</v>
      </c>
      <c r="H441" s="3" t="s">
        <v>577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>
        <f t="shared" si="7"/>
        <v>7</v>
      </c>
      <c r="AH441" s="3" t="s">
        <v>577</v>
      </c>
      <c r="AI441" s="3">
        <f>IFERROR(IF($AG441&lt;=$AN441,MATCH($AH441,레드마인_배치!G:G,0),MATCH($AH441,레드마인_서비스!G:G,0)),"")</f>
        <v>49</v>
      </c>
      <c r="AJ441" s="3" t="str" cm="1">
        <f t="array" ref="AJ441">IFERROR(INDEX(IF($AG441&lt;=$AN441,레드마인_배치!E:E,레드마인_서비스!E:E),콜트리분석!$AI441),"")</f>
        <v>대상</v>
      </c>
      <c r="AK441" s="3" t="str" cm="1">
        <f t="array" ref="AK441">IFERROR(INDEX(IF($AG441&lt;=$AN441,레드마인_배치!H:H,레드마인_서비스!H:H),콜트리분석!$AI441),"")</f>
        <v>CMO0010U</v>
      </c>
      <c r="AL441" s="3" t="str" cm="1">
        <f t="array" ref="AL441">IFERROR(INDEX(IF($AG441&lt;=$AN441,레드마인_배치!I:I,레드마인_서비스!I:I),콜트리분석!$AI441),"")</f>
        <v>NUMBER CREATION</v>
      </c>
      <c r="AM441" s="3" t="str" cm="1">
        <f t="array" ref="AM441">IFERROR(INDEX(IF($AG441&lt;=$AN441,레드마인_배치!J:J,레드마인_서비스!J:J),콜트리분석!$AI441),"")</f>
        <v>서비스</v>
      </c>
      <c r="AN441" s="3">
        <v>5</v>
      </c>
      <c r="AO441" s="15" t="str">
        <f ca="1">IFERROR(INDEX(레드마인_배치!E:E,MATCH(OFFSET(A441,,AN441),레드마인_배치!G:G,0)),"")</f>
        <v>대상</v>
      </c>
      <c r="AP441" t="s">
        <v>3330</v>
      </c>
      <c r="AQ441">
        <v>11</v>
      </c>
      <c r="AT441" t="str" cm="1">
        <f t="array" ref="AT441">[1]!add_delimeter(AG441:AO441,"|")</f>
        <v>|7|CBCUZW030R|49|대상|CMO0010U|NUMBER CREATION|서비스|5|대상|</v>
      </c>
    </row>
    <row r="442" spans="1:46">
      <c r="A442" s="3" t="s">
        <v>2957</v>
      </c>
      <c r="B442" s="3" t="s">
        <v>491</v>
      </c>
      <c r="C442" s="3" t="s">
        <v>494</v>
      </c>
      <c r="D442" s="3" t="s">
        <v>2996</v>
      </c>
      <c r="E442" s="3" t="s">
        <v>3108</v>
      </c>
      <c r="F442" s="3" t="s">
        <v>2015</v>
      </c>
      <c r="G442" s="3" t="s">
        <v>3254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>
        <f t="shared" si="7"/>
        <v>6</v>
      </c>
      <c r="AH442" s="3" t="s">
        <v>3254</v>
      </c>
      <c r="AI442" s="3" t="str">
        <f>IFERROR(IF($AG442&lt;=$AN442,MATCH($AH442,레드마인_배치!G:G,0),MATCH($AH442,레드마인_서비스!G:G,0)),"")</f>
        <v/>
      </c>
      <c r="AJ442" s="3" t="str" cm="1">
        <f t="array" ref="AJ442">IFERROR(INDEX(IF($AG442&lt;=$AN442,레드마인_배치!E:E,레드마인_서비스!E:E),콜트리분석!$AI442),"")</f>
        <v/>
      </c>
      <c r="AK442" s="3" t="str" cm="1">
        <f t="array" ref="AK442">IFERROR(INDEX(IF($AG442&lt;=$AN442,레드마인_배치!H:H,레드마인_서비스!H:H),콜트리분석!$AI442),"")</f>
        <v/>
      </c>
      <c r="AL442" s="3" t="str" cm="1">
        <f t="array" ref="AL442">IFERROR(INDEX(IF($AG442&lt;=$AN442,레드마인_배치!I:I,레드마인_서비스!I:I),콜트리분석!$AI442),"")</f>
        <v/>
      </c>
      <c r="AM442" s="3" t="str" cm="1">
        <f t="array" ref="AM442">IFERROR(INDEX(IF($AG442&lt;=$AN442,레드마인_배치!J:J,레드마인_서비스!J:J),콜트리분석!$AI442),"")</f>
        <v/>
      </c>
      <c r="AN442" s="3">
        <v>5</v>
      </c>
      <c r="AO442" s="15" t="str">
        <f ca="1">IFERROR(INDEX(레드마인_배치!E:E,MATCH(OFFSET(A442,,AN442),레드마인_배치!G:G,0)),"")</f>
        <v>대상</v>
      </c>
      <c r="AP442" t="s">
        <v>3330</v>
      </c>
      <c r="AQ442">
        <v>11</v>
      </c>
      <c r="AT442" t="str" cm="1">
        <f t="array" ref="AT442">[1]!add_delimeter(AG442:AO442,"|")</f>
        <v>|6|CLCPHB030A||||||5|대상|</v>
      </c>
    </row>
    <row r="443" spans="1:46">
      <c r="A443" s="3" t="s">
        <v>2957</v>
      </c>
      <c r="B443" s="3" t="s">
        <v>491</v>
      </c>
      <c r="C443" s="3" t="s">
        <v>494</v>
      </c>
      <c r="D443" s="3" t="s">
        <v>2996</v>
      </c>
      <c r="E443" s="3" t="s">
        <v>3108</v>
      </c>
      <c r="F443" s="3" t="s">
        <v>2021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>
        <f t="shared" si="7"/>
        <v>5</v>
      </c>
      <c r="AH443" s="3" t="s">
        <v>2021</v>
      </c>
      <c r="AI443" s="3">
        <f>IFERROR(IF($AG443&lt;=$AN443,MATCH($AH443,레드마인_배치!G:G,0),MATCH($AH443,레드마인_서비스!G:G,0)),"")</f>
        <v>298</v>
      </c>
      <c r="AJ443" s="3" t="str" cm="1">
        <f t="array" ref="AJ443">IFERROR(INDEX(IF($AG443&lt;=$AN443,레드마인_배치!E:E,레드마인_서비스!E:E),콜트리분석!$AI443),"")</f>
        <v>미대상</v>
      </c>
      <c r="AK443" s="3" t="str" cm="1">
        <f t="array" ref="AK443">IFERROR(INDEX(IF($AG443&lt;=$AN443,레드마인_배치!H:H,레드마인_서비스!H:H),콜트리분석!$AI443),"")</f>
        <v>PHB0020I</v>
      </c>
      <c r="AL443" s="3" t="str" cm="1">
        <f t="array" ref="AL443">IFERROR(INDEX(IF($AG443&lt;=$AN443,레드마인_배치!I:I,레드마인_서비스!I:I),콜트리분석!$AI443),"")</f>
        <v>[미대상] FTP File Loading : OSR</v>
      </c>
      <c r="AM443" s="3" t="str" cm="1">
        <f t="array" ref="AM443">IFERROR(INDEX(IF($AG443&lt;=$AN443,레드마인_배치!J:J,레드마인_서비스!J:J),콜트리분석!$AI443),"")</f>
        <v>배치</v>
      </c>
      <c r="AN443" s="3">
        <v>5</v>
      </c>
      <c r="AO443" s="15" t="str">
        <f ca="1">IFERROR(INDEX(레드마인_배치!E:E,MATCH(OFFSET(A443,,AN443),레드마인_배치!G:G,0)),"")</f>
        <v>미대상</v>
      </c>
      <c r="AP443" t="s">
        <v>3330</v>
      </c>
      <c r="AQ443">
        <v>11</v>
      </c>
      <c r="AT443" t="str" cm="1">
        <f t="array" ref="AT443">[1]!add_delimeter(AG443:AO443,"|")</f>
        <v>|5|CBCPHB720A|298|미대상|PHB0020I|[미대상] FTP File Loading : OSR|배치|5|미대상|</v>
      </c>
    </row>
    <row r="444" spans="1:46">
      <c r="A444" s="3" t="s">
        <v>2957</v>
      </c>
      <c r="B444" s="3" t="s">
        <v>491</v>
      </c>
      <c r="C444" s="3" t="s">
        <v>494</v>
      </c>
      <c r="D444" s="3" t="s">
        <v>2996</v>
      </c>
      <c r="E444" s="3" t="s">
        <v>3108</v>
      </c>
      <c r="F444" s="3" t="s">
        <v>2021</v>
      </c>
      <c r="G444" s="3" t="s">
        <v>3269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>
        <f t="shared" si="7"/>
        <v>6</v>
      </c>
      <c r="AH444" s="3" t="s">
        <v>3269</v>
      </c>
      <c r="AI444" s="3">
        <f>IFERROR(IF($AG444&lt;=$AN444,MATCH($AH444,레드마인_배치!G:G,0),MATCH($AH444,레드마인_서비스!G:G,0)),"")</f>
        <v>293</v>
      </c>
      <c r="AJ444" s="3" t="str" cm="1">
        <f t="array" ref="AJ444">IFERROR(INDEX(IF($AG444&lt;=$AN444,레드마인_배치!E:E,레드마인_서비스!E:E),콜트리분석!$AI444),"")</f>
        <v>대상</v>
      </c>
      <c r="AK444" s="3" t="str" cm="1">
        <f t="array" ref="AK444">IFERROR(INDEX(IF($AG444&lt;=$AN444,레드마인_배치!H:H,레드마인_서비스!H:H),콜트리분석!$AI444),"")</f>
        <v>PHO0180U</v>
      </c>
      <c r="AL444" s="3" t="str" cm="1">
        <f t="array" ref="AL444">IFERROR(INDEX(IF($AG444&lt;=$AN444,레드마인_배치!I:I,레드마인_서비스!I:I),콜트리분석!$AI444),"")</f>
        <v xml:space="preserve">FTP File Loading : OSR Confirm  </v>
      </c>
      <c r="AM444" s="3" t="str" cm="1">
        <f t="array" ref="AM444">IFERROR(INDEX(IF($AG444&lt;=$AN444,레드마인_배치!J:J,레드마인_서비스!J:J),콜트리분석!$AI444),"")</f>
        <v>서비스</v>
      </c>
      <c r="AN444" s="3">
        <v>5</v>
      </c>
      <c r="AO444" s="15" t="str">
        <f ca="1">IFERROR(INDEX(레드마인_배치!E:E,MATCH(OFFSET(A444,,AN444),레드마인_배치!G:G,0)),"")</f>
        <v>미대상</v>
      </c>
      <c r="AP444" t="s">
        <v>3330</v>
      </c>
      <c r="AQ444">
        <v>11</v>
      </c>
      <c r="AT444" t="str" cm="1">
        <f t="array" ref="AT444">[1]!add_delimeter(AG444:AO444,"|")</f>
        <v>|6|CBCPHB790A|293|대상|PHO0180U|FTP File Loading : OSR Confirm  |서비스|5|미대상|</v>
      </c>
    </row>
    <row r="445" spans="1:46">
      <c r="A445" s="3" t="s">
        <v>2957</v>
      </c>
      <c r="B445" s="3" t="s">
        <v>491</v>
      </c>
      <c r="C445" s="3" t="s">
        <v>494</v>
      </c>
      <c r="D445" s="3" t="s">
        <v>2996</v>
      </c>
      <c r="E445" s="3" t="s">
        <v>3108</v>
      </c>
      <c r="F445" s="3" t="s">
        <v>2021</v>
      </c>
      <c r="G445" s="3" t="s">
        <v>3269</v>
      </c>
      <c r="H445" s="3" t="s">
        <v>1422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>
        <f t="shared" si="7"/>
        <v>7</v>
      </c>
      <c r="AH445" s="3" t="s">
        <v>1422</v>
      </c>
      <c r="AI445" s="3">
        <f>IFERROR(IF($AG445&lt;=$AN445,MATCH($AH445,레드마인_배치!G:G,0),MATCH($AH445,레드마인_서비스!G:G,0)),"")</f>
        <v>85</v>
      </c>
      <c r="AJ445" s="3" t="str" cm="1">
        <f t="array" ref="AJ445">IFERROR(INDEX(IF($AG445&lt;=$AN445,레드마인_배치!E:E,레드마인_서비스!E:E),콜트리분석!$AI445),"")</f>
        <v>대상</v>
      </c>
      <c r="AK445" s="3" t="str" cm="1">
        <f t="array" ref="AK445">IFERROR(INDEX(IF($AG445&lt;=$AN445,레드마인_배치!H:H,레드마인_서비스!H:H),콜트리분석!$AI445),"")</f>
        <v>ICO0360U</v>
      </c>
      <c r="AL445" s="3" t="str" cm="1">
        <f t="array" ref="AL445">IFERROR(INDEX(IF($AG445&lt;=$AN445,레드마인_배치!I:I,레드마인_서비스!I:I),콜트리분석!$AI445),"")</f>
        <v>PO Confirm by MOBIS</v>
      </c>
      <c r="AM445" s="3" t="str" cm="1">
        <f t="array" ref="AM445">IFERROR(INDEX(IF($AG445&lt;=$AN445,레드마인_배치!J:J,레드마인_서비스!J:J),콜트리분석!$AI445),"")</f>
        <v>서비스</v>
      </c>
      <c r="AN445" s="3">
        <v>5</v>
      </c>
      <c r="AO445" s="15" t="str">
        <f ca="1">IFERROR(INDEX(레드마인_배치!E:E,MATCH(OFFSET(A445,,AN445),레드마인_배치!G:G,0)),"")</f>
        <v>미대상</v>
      </c>
      <c r="AP445" t="s">
        <v>3330</v>
      </c>
      <c r="AQ445">
        <v>11</v>
      </c>
      <c r="AT445" t="str" cm="1">
        <f t="array" ref="AT445">[1]!add_delimeter(AG445:AO445,"|")</f>
        <v>|7|CBCICB102A|85|대상|ICO0360U|PO Confirm by MOBIS|서비스|5|미대상|</v>
      </c>
    </row>
    <row r="446" spans="1:46" hidden="1">
      <c r="A446" s="3" t="s">
        <v>2957</v>
      </c>
      <c r="B446" s="3" t="s">
        <v>491</v>
      </c>
      <c r="C446" s="3" t="s">
        <v>494</v>
      </c>
      <c r="D446" s="3" t="s">
        <v>2996</v>
      </c>
      <c r="E446" s="3" t="s">
        <v>3108</v>
      </c>
      <c r="F446" s="3" t="s">
        <v>2021</v>
      </c>
      <c r="G446" s="3" t="s">
        <v>3269</v>
      </c>
      <c r="H446" s="3" t="s">
        <v>1422</v>
      </c>
      <c r="I446" s="3" t="s">
        <v>508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>
        <f t="shared" si="7"/>
        <v>8</v>
      </c>
      <c r="AH446" s="3" t="s">
        <v>508</v>
      </c>
      <c r="AI446" s="3">
        <f>IFERROR(IF($AG446&lt;=$AN446,MATCH($AH446,레드마인_배치!G:G,0),MATCH($AH446,레드마인_서비스!G:G,0)),"")</f>
        <v>79</v>
      </c>
      <c r="AJ446" s="3" t="str" cm="1">
        <f t="array" ref="AJ446">IFERROR(INDEX(IF($AG446&lt;=$AN446,레드마인_배치!E:E,레드마인_서비스!E:E),콜트리분석!$AI446),"")</f>
        <v>대상</v>
      </c>
      <c r="AK446" s="3" t="str" cm="1">
        <f t="array" ref="AK446">IFERROR(INDEX(IF($AG446&lt;=$AN446,레드마인_배치!H:H,레드마인_서비스!H:H),콜트리분석!$AI446),"")</f>
        <v>ICO0310U</v>
      </c>
      <c r="AL446" s="3" t="str" cm="1">
        <f t="array" ref="AL446">IFERROR(INDEX(IF($AG446&lt;=$AN446,레드마인_배치!I:I,레드마인_서비스!I:I),콜트리분석!$AI446),"")</f>
        <v>INVENTORY CREATION MODULE</v>
      </c>
      <c r="AM446" s="3" t="str" cm="1">
        <f t="array" ref="AM446">IFERROR(INDEX(IF($AG446&lt;=$AN446,레드마인_배치!J:J,레드마인_서비스!J:J),콜트리분석!$AI446),"")</f>
        <v>서비스</v>
      </c>
      <c r="AN446" s="3">
        <v>5</v>
      </c>
      <c r="AO446" s="15" t="str">
        <f ca="1">IFERROR(INDEX(레드마인_배치!E:E,MATCH(OFFSET(A446,,AN446),레드마인_배치!G:G,0)),"")</f>
        <v>미대상</v>
      </c>
      <c r="AP446" t="s">
        <v>3330</v>
      </c>
      <c r="AQ446">
        <v>11</v>
      </c>
    </row>
    <row r="447" spans="1:46" hidden="1">
      <c r="A447" s="3" t="s">
        <v>2957</v>
      </c>
      <c r="B447" s="3" t="s">
        <v>491</v>
      </c>
      <c r="C447" s="3" t="s">
        <v>494</v>
      </c>
      <c r="D447" s="3" t="s">
        <v>2996</v>
      </c>
      <c r="E447" s="3" t="s">
        <v>3108</v>
      </c>
      <c r="F447" s="3" t="s">
        <v>2021</v>
      </c>
      <c r="G447" s="3" t="s">
        <v>3269</v>
      </c>
      <c r="H447" s="3" t="s">
        <v>1422</v>
      </c>
      <c r="I447" s="3" t="s">
        <v>508</v>
      </c>
      <c r="J447" s="3" t="s">
        <v>509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>
        <f t="shared" si="7"/>
        <v>9</v>
      </c>
      <c r="AH447" s="3" t="s">
        <v>509</v>
      </c>
      <c r="AI447" s="3">
        <f>IFERROR(IF($AG447&lt;=$AN447,MATCH($AH447,레드마인_배치!G:G,0),MATCH($AH447,레드마인_서비스!G:G,0)),"")</f>
        <v>77</v>
      </c>
      <c r="AJ447" s="3" t="str" cm="1">
        <f t="array" ref="AJ447">IFERROR(INDEX(IF($AG447&lt;=$AN447,레드마인_배치!E:E,레드마인_서비스!E:E),콜트리분석!$AI447),"")</f>
        <v>대상</v>
      </c>
      <c r="AK447" s="3" t="str" cm="1">
        <f t="array" ref="AK447">IFERROR(INDEX(IF($AG447&lt;=$AN447,레드마인_배치!H:H,레드마인_서비스!H:H),콜트리분석!$AI447),"")</f>
        <v>ICO0290U</v>
      </c>
      <c r="AL447" s="3" t="str" cm="1">
        <f t="array" ref="AL447">IFERROR(INDEX(IF($AG447&lt;=$AN447,레드마인_배치!I:I,레드마인_서비스!I:I),콜트리분석!$AI447),"")</f>
        <v>INV Information Master Creation(IMI)</v>
      </c>
      <c r="AM447" s="3" t="str" cm="1">
        <f t="array" ref="AM447">IFERROR(INDEX(IF($AG447&lt;=$AN447,레드마인_배치!J:J,레드마인_서비스!J:J),콜트리분석!$AI447),"")</f>
        <v>서비스</v>
      </c>
      <c r="AN447" s="3">
        <v>5</v>
      </c>
      <c r="AO447" s="15" t="str">
        <f ca="1">IFERROR(INDEX(레드마인_배치!E:E,MATCH(OFFSET(A447,,AN447),레드마인_배치!G:G,0)),"")</f>
        <v>미대상</v>
      </c>
      <c r="AP447" t="s">
        <v>3330</v>
      </c>
      <c r="AQ447">
        <v>11</v>
      </c>
    </row>
    <row r="448" spans="1:46" hidden="1">
      <c r="A448" s="3" t="s">
        <v>2957</v>
      </c>
      <c r="B448" s="3" t="s">
        <v>491</v>
      </c>
      <c r="C448" s="3" t="s">
        <v>494</v>
      </c>
      <c r="D448" s="3" t="s">
        <v>2996</v>
      </c>
      <c r="E448" s="3" t="s">
        <v>3108</v>
      </c>
      <c r="F448" s="3" t="s">
        <v>2021</v>
      </c>
      <c r="G448" s="3" t="s">
        <v>3269</v>
      </c>
      <c r="H448" s="3" t="s">
        <v>1422</v>
      </c>
      <c r="I448" s="3" t="s">
        <v>508</v>
      </c>
      <c r="J448" s="3" t="s">
        <v>510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>
        <f t="shared" si="7"/>
        <v>9</v>
      </c>
      <c r="AH448" s="3" t="s">
        <v>510</v>
      </c>
      <c r="AI448" s="3" t="str">
        <f>IFERROR(IF($AG448&lt;=$AN448,MATCH($AH448,레드마인_배치!G:G,0),MATCH($AH448,레드마인_서비스!G:G,0)),"")</f>
        <v/>
      </c>
      <c r="AJ448" s="3" t="str" cm="1">
        <f t="array" ref="AJ448">IFERROR(INDEX(IF($AG448&lt;=$AN448,레드마인_배치!E:E,레드마인_서비스!E:E),콜트리분석!$AI448),"")</f>
        <v/>
      </c>
      <c r="AK448" s="3" t="str" cm="1">
        <f t="array" ref="AK448">IFERROR(INDEX(IF($AG448&lt;=$AN448,레드마인_배치!H:H,레드마인_서비스!H:H),콜트리분석!$AI448),"")</f>
        <v/>
      </c>
      <c r="AL448" s="3" t="str" cm="1">
        <f t="array" ref="AL448">IFERROR(INDEX(IF($AG448&lt;=$AN448,레드마인_배치!I:I,레드마인_서비스!I:I),콜트리분석!$AI448),"")</f>
        <v/>
      </c>
      <c r="AM448" s="3" t="str" cm="1">
        <f t="array" ref="AM448">IFERROR(INDEX(IF($AG448&lt;=$AN448,레드마인_배치!J:J,레드마인_서비스!J:J),콜트리분석!$AI448),"")</f>
        <v/>
      </c>
      <c r="AN448" s="3">
        <v>5</v>
      </c>
      <c r="AO448" s="15" t="str">
        <f ca="1">IFERROR(INDEX(레드마인_배치!E:E,MATCH(OFFSET(A448,,AN448),레드마인_배치!G:G,0)),"")</f>
        <v>미대상</v>
      </c>
      <c r="AP448" t="s">
        <v>3330</v>
      </c>
      <c r="AQ448">
        <v>11</v>
      </c>
    </row>
    <row r="449" spans="1:46" hidden="1">
      <c r="A449" s="3" t="s">
        <v>2957</v>
      </c>
      <c r="B449" s="3" t="s">
        <v>491</v>
      </c>
      <c r="C449" s="3" t="s">
        <v>494</v>
      </c>
      <c r="D449" s="3" t="s">
        <v>2996</v>
      </c>
      <c r="E449" s="3" t="s">
        <v>3108</v>
      </c>
      <c r="F449" s="3" t="s">
        <v>2021</v>
      </c>
      <c r="G449" s="3" t="s">
        <v>3269</v>
      </c>
      <c r="H449" s="3" t="s">
        <v>1422</v>
      </c>
      <c r="I449" s="3" t="s">
        <v>577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>
        <f t="shared" si="7"/>
        <v>8</v>
      </c>
      <c r="AH449" s="3" t="s">
        <v>577</v>
      </c>
      <c r="AI449" s="3">
        <f>IFERROR(IF($AG449&lt;=$AN449,MATCH($AH449,레드마인_배치!G:G,0),MATCH($AH449,레드마인_서비스!G:G,0)),"")</f>
        <v>49</v>
      </c>
      <c r="AJ449" s="3" t="str" cm="1">
        <f t="array" ref="AJ449">IFERROR(INDEX(IF($AG449&lt;=$AN449,레드마인_배치!E:E,레드마인_서비스!E:E),콜트리분석!$AI449),"")</f>
        <v>대상</v>
      </c>
      <c r="AK449" s="3" t="str" cm="1">
        <f t="array" ref="AK449">IFERROR(INDEX(IF($AG449&lt;=$AN449,레드마인_배치!H:H,레드마인_서비스!H:H),콜트리분석!$AI449),"")</f>
        <v>CMO0010U</v>
      </c>
      <c r="AL449" s="3" t="str" cm="1">
        <f t="array" ref="AL449">IFERROR(INDEX(IF($AG449&lt;=$AN449,레드마인_배치!I:I,레드마인_서비스!I:I),콜트리분석!$AI449),"")</f>
        <v>NUMBER CREATION</v>
      </c>
      <c r="AM449" s="3" t="str" cm="1">
        <f t="array" ref="AM449">IFERROR(INDEX(IF($AG449&lt;=$AN449,레드마인_배치!J:J,레드마인_서비스!J:J),콜트리분석!$AI449),"")</f>
        <v>서비스</v>
      </c>
      <c r="AN449" s="3">
        <v>5</v>
      </c>
      <c r="AO449" s="15" t="str">
        <f ca="1">IFERROR(INDEX(레드마인_배치!E:E,MATCH(OFFSET(A449,,AN449),레드마인_배치!G:G,0)),"")</f>
        <v>미대상</v>
      </c>
      <c r="AP449" t="s">
        <v>3330</v>
      </c>
      <c r="AQ449">
        <v>11</v>
      </c>
    </row>
    <row r="450" spans="1:46">
      <c r="A450" s="3" t="s">
        <v>2957</v>
      </c>
      <c r="B450" s="3" t="s">
        <v>491</v>
      </c>
      <c r="C450" s="3" t="s">
        <v>494</v>
      </c>
      <c r="D450" s="3" t="s">
        <v>2996</v>
      </c>
      <c r="E450" s="3" t="s">
        <v>3108</v>
      </c>
      <c r="F450" s="3" t="s">
        <v>2021</v>
      </c>
      <c r="G450" s="3" t="s">
        <v>3269</v>
      </c>
      <c r="H450" s="3" t="s">
        <v>1039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>
        <f t="shared" si="7"/>
        <v>7</v>
      </c>
      <c r="AH450" s="3" t="s">
        <v>1039</v>
      </c>
      <c r="AI450" s="3">
        <f>IFERROR(IF($AG450&lt;=$AN450,MATCH($AH450,레드마인_배치!G:G,0),MATCH($AH450,레드마인_서비스!G:G,0)),"")</f>
        <v>3</v>
      </c>
      <c r="AJ450" s="3" t="str" cm="1">
        <f t="array" ref="AJ450">IFERROR(INDEX(IF($AG450&lt;=$AN450,레드마인_배치!E:E,레드마인_서비스!E:E),콜트리분석!$AI450),"")</f>
        <v>미대상</v>
      </c>
      <c r="AK450" s="3" cm="1">
        <f t="array" ref="AK450">IFERROR(INDEX(IF($AG450&lt;=$AN450,레드마인_배치!H:H,레드마인_서비스!H:H),콜트리분석!$AI450),"")</f>
        <v>0</v>
      </c>
      <c r="AL450" s="3" t="str" cm="1">
        <f t="array" ref="AL450">IFERROR(INDEX(IF($AG450&lt;=$AN450,레드마인_배치!I:I,레드마인_서비스!I:I),콜트리분석!$AI450),"")</f>
        <v>소스없음</v>
      </c>
      <c r="AM450" s="3" t="str" cm="1">
        <f t="array" ref="AM450">IFERROR(INDEX(IF($AG450&lt;=$AN450,레드마인_배치!J:J,레드마인_서비스!J:J),콜트리분석!$AI450),"")</f>
        <v>서비스</v>
      </c>
      <c r="AN450" s="3">
        <v>5</v>
      </c>
      <c r="AO450" s="15" t="str">
        <f ca="1">IFERROR(INDEX(레드마인_배치!E:E,MATCH(OFFSET(A450,,AN450),레드마인_배치!G:G,0)),"")</f>
        <v>미대상</v>
      </c>
      <c r="AP450" t="s">
        <v>3330</v>
      </c>
      <c r="AQ450">
        <v>11</v>
      </c>
      <c r="AT450" t="str" cm="1">
        <f t="array" ref="AT450">[1]!add_delimeter(AG450:AO450,"|")</f>
        <v>|7|CBCICB243A|3|미대상|0|소스없음|서비스|5|미대상|</v>
      </c>
    </row>
    <row r="451" spans="1:46">
      <c r="A451" s="3" t="s">
        <v>2957</v>
      </c>
      <c r="B451" s="3" t="s">
        <v>491</v>
      </c>
      <c r="C451" s="3" t="s">
        <v>494</v>
      </c>
      <c r="D451" s="3" t="s">
        <v>2996</v>
      </c>
      <c r="E451" s="3" t="s">
        <v>3108</v>
      </c>
      <c r="F451" s="3" t="s">
        <v>2021</v>
      </c>
      <c r="G451" s="3" t="s">
        <v>3269</v>
      </c>
      <c r="H451" s="3" t="s">
        <v>577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>
        <f t="shared" si="7"/>
        <v>7</v>
      </c>
      <c r="AH451" s="3" t="s">
        <v>577</v>
      </c>
      <c r="AI451" s="3">
        <f>IFERROR(IF($AG451&lt;=$AN451,MATCH($AH451,레드마인_배치!G:G,0),MATCH($AH451,레드마인_서비스!G:G,0)),"")</f>
        <v>49</v>
      </c>
      <c r="AJ451" s="3" t="str" cm="1">
        <f t="array" ref="AJ451">IFERROR(INDEX(IF($AG451&lt;=$AN451,레드마인_배치!E:E,레드마인_서비스!E:E),콜트리분석!$AI451),"")</f>
        <v>대상</v>
      </c>
      <c r="AK451" s="3" t="str" cm="1">
        <f t="array" ref="AK451">IFERROR(INDEX(IF($AG451&lt;=$AN451,레드마인_배치!H:H,레드마인_서비스!H:H),콜트리분석!$AI451),"")</f>
        <v>CMO0010U</v>
      </c>
      <c r="AL451" s="3" t="str" cm="1">
        <f t="array" ref="AL451">IFERROR(INDEX(IF($AG451&lt;=$AN451,레드마인_배치!I:I,레드마인_서비스!I:I),콜트리분석!$AI451),"")</f>
        <v>NUMBER CREATION</v>
      </c>
      <c r="AM451" s="3" t="str" cm="1">
        <f t="array" ref="AM451">IFERROR(INDEX(IF($AG451&lt;=$AN451,레드마인_배치!J:J,레드마인_서비스!J:J),콜트리분석!$AI451),"")</f>
        <v>서비스</v>
      </c>
      <c r="AN451" s="3">
        <v>5</v>
      </c>
      <c r="AO451" s="15" t="str">
        <f ca="1">IFERROR(INDEX(레드마인_배치!E:E,MATCH(OFFSET(A451,,AN451),레드마인_배치!G:G,0)),"")</f>
        <v>미대상</v>
      </c>
      <c r="AP451" t="s">
        <v>3330</v>
      </c>
      <c r="AQ451">
        <v>11</v>
      </c>
      <c r="AT451" t="str" cm="1">
        <f t="array" ref="AT451">[1]!add_delimeter(AG451:AO451,"|")</f>
        <v>|7|CBCUZW030R|49|대상|CMO0010U|NUMBER CREATION|서비스|5|미대상|</v>
      </c>
    </row>
    <row r="452" spans="1:46">
      <c r="A452" s="3" t="s">
        <v>2957</v>
      </c>
      <c r="B452" s="3" t="s">
        <v>491</v>
      </c>
      <c r="C452" s="3" t="s">
        <v>494</v>
      </c>
      <c r="D452" s="3" t="s">
        <v>2996</v>
      </c>
      <c r="E452" s="3" t="s">
        <v>3108</v>
      </c>
      <c r="F452" s="3" t="s">
        <v>2021</v>
      </c>
      <c r="G452" s="3" t="s">
        <v>577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>
        <f t="shared" ref="AG452:AG517" si="9">COUNTA(B452:AF452)</f>
        <v>6</v>
      </c>
      <c r="AH452" s="3" t="s">
        <v>577</v>
      </c>
      <c r="AI452" s="3">
        <f>IFERROR(IF($AG452&lt;=$AN452,MATCH($AH452,레드마인_배치!G:G,0),MATCH($AH452,레드마인_서비스!G:G,0)),"")</f>
        <v>49</v>
      </c>
      <c r="AJ452" s="3" t="str" cm="1">
        <f t="array" ref="AJ452">IFERROR(INDEX(IF($AG452&lt;=$AN452,레드마인_배치!E:E,레드마인_서비스!E:E),콜트리분석!$AI452),"")</f>
        <v>대상</v>
      </c>
      <c r="AK452" s="3" t="str" cm="1">
        <f t="array" ref="AK452">IFERROR(INDEX(IF($AG452&lt;=$AN452,레드마인_배치!H:H,레드마인_서비스!H:H),콜트리분석!$AI452),"")</f>
        <v>CMO0010U</v>
      </c>
      <c r="AL452" s="3" t="str" cm="1">
        <f t="array" ref="AL452">IFERROR(INDEX(IF($AG452&lt;=$AN452,레드마인_배치!I:I,레드마인_서비스!I:I),콜트리분석!$AI452),"")</f>
        <v>NUMBER CREATION</v>
      </c>
      <c r="AM452" s="3" t="str" cm="1">
        <f t="array" ref="AM452">IFERROR(INDEX(IF($AG452&lt;=$AN452,레드마인_배치!J:J,레드마인_서비스!J:J),콜트리분석!$AI452),"")</f>
        <v>서비스</v>
      </c>
      <c r="AN452" s="3">
        <v>5</v>
      </c>
      <c r="AO452" s="15" t="str">
        <f ca="1">IFERROR(INDEX(레드마인_배치!E:E,MATCH(OFFSET(A452,,AN452),레드마인_배치!G:G,0)),"")</f>
        <v>미대상</v>
      </c>
      <c r="AP452" t="s">
        <v>3330</v>
      </c>
      <c r="AQ452">
        <v>11</v>
      </c>
      <c r="AT452" t="str" cm="1">
        <f t="array" ref="AT452">[1]!add_delimeter(AG452:AO452,"|")</f>
        <v>|6|CBCUZW030R|49|대상|CMO0010U|NUMBER CREATION|서비스|5|미대상|</v>
      </c>
    </row>
    <row r="453" spans="1:46">
      <c r="A453" s="3" t="s">
        <v>2957</v>
      </c>
      <c r="B453" s="3" t="s">
        <v>491</v>
      </c>
      <c r="C453" s="3" t="s">
        <v>494</v>
      </c>
      <c r="D453" s="3" t="s">
        <v>2996</v>
      </c>
      <c r="E453" s="3" t="s">
        <v>3108</v>
      </c>
      <c r="F453" s="3" t="s">
        <v>2021</v>
      </c>
      <c r="G453" s="3" t="s">
        <v>3254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>
        <f t="shared" si="9"/>
        <v>6</v>
      </c>
      <c r="AH453" s="3" t="s">
        <v>3254</v>
      </c>
      <c r="AI453" s="3" t="str">
        <f>IFERROR(IF($AG453&lt;=$AN453,MATCH($AH453,레드마인_배치!G:G,0),MATCH($AH453,레드마인_서비스!G:G,0)),"")</f>
        <v/>
      </c>
      <c r="AJ453" s="3" t="str" cm="1">
        <f t="array" ref="AJ453">IFERROR(INDEX(IF($AG453&lt;=$AN453,레드마인_배치!E:E,레드마인_서비스!E:E),콜트리분석!$AI453),"")</f>
        <v/>
      </c>
      <c r="AK453" s="3" t="str" cm="1">
        <f t="array" ref="AK453">IFERROR(INDEX(IF($AG453&lt;=$AN453,레드마인_배치!H:H,레드마인_서비스!H:H),콜트리분석!$AI453),"")</f>
        <v/>
      </c>
      <c r="AL453" s="3" t="str" cm="1">
        <f t="array" ref="AL453">IFERROR(INDEX(IF($AG453&lt;=$AN453,레드마인_배치!I:I,레드마인_서비스!I:I),콜트리분석!$AI453),"")</f>
        <v/>
      </c>
      <c r="AM453" s="3" t="str" cm="1">
        <f t="array" ref="AM453">IFERROR(INDEX(IF($AG453&lt;=$AN453,레드마인_배치!J:J,레드마인_서비스!J:J),콜트리분석!$AI453),"")</f>
        <v/>
      </c>
      <c r="AN453" s="3">
        <v>5</v>
      </c>
      <c r="AO453" s="15" t="str">
        <f ca="1">IFERROR(INDEX(레드마인_배치!E:E,MATCH(OFFSET(A453,,AN453),레드마인_배치!G:G,0)),"")</f>
        <v>미대상</v>
      </c>
      <c r="AP453" t="s">
        <v>3330</v>
      </c>
      <c r="AQ453">
        <v>11</v>
      </c>
      <c r="AT453" t="str" cm="1">
        <f t="array" ref="AT453">[1]!add_delimeter(AG453:AO453,"|")</f>
        <v>|6|CLCPHB030A||||||5|미대상|</v>
      </c>
    </row>
    <row r="454" spans="1:46">
      <c r="A454" s="3" t="s">
        <v>2957</v>
      </c>
      <c r="B454" s="3" t="s">
        <v>491</v>
      </c>
      <c r="C454" s="3" t="s">
        <v>494</v>
      </c>
      <c r="D454" s="3" t="s">
        <v>2996</v>
      </c>
      <c r="E454" s="3" t="s">
        <v>3108</v>
      </c>
      <c r="F454" s="3" t="s">
        <v>2026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>
        <f t="shared" si="9"/>
        <v>5</v>
      </c>
      <c r="AH454" s="3" t="s">
        <v>2026</v>
      </c>
      <c r="AI454" s="3">
        <f>IFERROR(IF($AG454&lt;=$AN454,MATCH($AH454,레드마인_배치!G:G,0),MATCH($AH454,레드마인_서비스!G:G,0)),"")</f>
        <v>300</v>
      </c>
      <c r="AJ454" s="3" t="str" cm="1">
        <f t="array" ref="AJ454">IFERROR(INDEX(IF($AG454&lt;=$AN454,레드마인_배치!E:E,레드마인_서비스!E:E),콜트리분석!$AI454),"")</f>
        <v>미대상</v>
      </c>
      <c r="AK454" s="3" t="str" cm="1">
        <f t="array" ref="AK454">IFERROR(INDEX(IF($AG454&lt;=$AN454,레드마인_배치!H:H,레드마인_서비스!H:H),콜트리분석!$AI454),"")</f>
        <v>PHB0030I</v>
      </c>
      <c r="AL454" s="3" t="str" cm="1">
        <f t="array" ref="AL454">IFERROR(INDEX(IF($AG454&lt;=$AN454,레드마인_배치!I:I,레드마인_서비스!I:I),콜트리분석!$AI454),"")</f>
        <v>FTP File Loading : IAV,INV,IVC  -&gt; CMP-KND Include(INV)</v>
      </c>
      <c r="AM454" s="3" t="str" cm="1">
        <f t="array" ref="AM454">IFERROR(INDEX(IF($AG454&lt;=$AN454,레드마인_배치!J:J,레드마인_서비스!J:J),콜트리분석!$AI454),"")</f>
        <v>배치</v>
      </c>
      <c r="AN454" s="3">
        <v>5</v>
      </c>
      <c r="AO454" s="15" t="str">
        <f ca="1">IFERROR(INDEX(레드마인_배치!E:E,MATCH(OFFSET(A454,,AN454),레드마인_배치!G:G,0)),"")</f>
        <v>미대상</v>
      </c>
      <c r="AP454" t="s">
        <v>3330</v>
      </c>
      <c r="AQ454">
        <v>11</v>
      </c>
      <c r="AT454" t="str" cm="1">
        <f t="array" ref="AT454">[1]!add_delimeter(AG454:AO454,"|")</f>
        <v>|5|CBCPHB730A|300|미대상|PHB0030I|FTP File Loading : IAV,INV,IVC  -&gt; CMP-KND Include(INV)|배치|5|미대상|</v>
      </c>
    </row>
    <row r="455" spans="1:46">
      <c r="A455" s="3" t="s">
        <v>2957</v>
      </c>
      <c r="B455" s="3" t="s">
        <v>491</v>
      </c>
      <c r="C455" s="3" t="s">
        <v>494</v>
      </c>
      <c r="D455" s="3" t="s">
        <v>2996</v>
      </c>
      <c r="E455" s="3" t="s">
        <v>3108</v>
      </c>
      <c r="F455" s="3" t="s">
        <v>2026</v>
      </c>
      <c r="G455" s="3" t="s">
        <v>2052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>
        <f t="shared" si="9"/>
        <v>6</v>
      </c>
      <c r="AH455" s="3" t="s">
        <v>2052</v>
      </c>
      <c r="AI455" s="3">
        <f>IFERROR(IF($AG455&lt;=$AN455,MATCH($AH455,레드마인_배치!G:G,0),MATCH($AH455,레드마인_서비스!G:G,0)),"")</f>
        <v>294</v>
      </c>
      <c r="AJ455" s="3" t="str" cm="1">
        <f t="array" ref="AJ455">IFERROR(INDEX(IF($AG455&lt;=$AN455,레드마인_배치!E:E,레드마인_서비스!E:E),콜트리분석!$AI455),"")</f>
        <v>대상</v>
      </c>
      <c r="AK455" s="3" t="str" cm="1">
        <f t="array" ref="AK455">IFERROR(INDEX(IF($AG455&lt;=$AN455,레드마인_배치!H:H,레드마인_서비스!H:H),콜트리분석!$AI455),"")</f>
        <v>PHO0190U</v>
      </c>
      <c r="AL455" s="3" t="str" cm="1">
        <f t="array" ref="AL455">IFERROR(INDEX(IF($AG455&lt;=$AN455,레드마인_배치!I:I,레드마인_서비스!I:I),콜트리분석!$AI455),"")</f>
        <v xml:space="preserve">FTP File Loading : INVOICE Confirm  </v>
      </c>
      <c r="AM455" s="3" t="str" cm="1">
        <f t="array" ref="AM455">IFERROR(INDEX(IF($AG455&lt;=$AN455,레드마인_배치!J:J,레드마인_서비스!J:J),콜트리분석!$AI455),"")</f>
        <v>서비스</v>
      </c>
      <c r="AN455" s="3">
        <v>5</v>
      </c>
      <c r="AO455" s="15" t="str">
        <f ca="1">IFERROR(INDEX(레드마인_배치!E:E,MATCH(OFFSET(A455,,AN455),레드마인_배치!G:G,0)),"")</f>
        <v>미대상</v>
      </c>
      <c r="AP455" t="s">
        <v>3330</v>
      </c>
      <c r="AQ455">
        <v>11</v>
      </c>
      <c r="AT455" t="str" cm="1">
        <f t="array" ref="AT455">[1]!add_delimeter(AG455:AO455,"|")</f>
        <v>|6|CBCPHB800A|294|대상|PHO0190U|FTP File Loading : INVOICE Confirm  |서비스|5|미대상|</v>
      </c>
    </row>
    <row r="456" spans="1:46">
      <c r="A456" s="3" t="s">
        <v>2957</v>
      </c>
      <c r="B456" s="3" t="s">
        <v>491</v>
      </c>
      <c r="C456" s="3" t="s">
        <v>494</v>
      </c>
      <c r="D456" s="3" t="s">
        <v>2996</v>
      </c>
      <c r="E456" s="3" t="s">
        <v>3108</v>
      </c>
      <c r="F456" s="3" t="s">
        <v>2026</v>
      </c>
      <c r="G456" s="3" t="s">
        <v>2052</v>
      </c>
      <c r="H456" s="3" t="s">
        <v>508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>
        <f t="shared" si="9"/>
        <v>7</v>
      </c>
      <c r="AH456" s="3" t="s">
        <v>508</v>
      </c>
      <c r="AI456" s="3">
        <f>IFERROR(IF($AG456&lt;=$AN456,MATCH($AH456,레드마인_배치!G:G,0),MATCH($AH456,레드마인_서비스!G:G,0)),"")</f>
        <v>79</v>
      </c>
      <c r="AJ456" s="3" t="str" cm="1">
        <f t="array" ref="AJ456">IFERROR(INDEX(IF($AG456&lt;=$AN456,레드마인_배치!E:E,레드마인_서비스!E:E),콜트리분석!$AI456),"")</f>
        <v>대상</v>
      </c>
      <c r="AK456" s="3" t="str" cm="1">
        <f t="array" ref="AK456">IFERROR(INDEX(IF($AG456&lt;=$AN456,레드마인_배치!H:H,레드마인_서비스!H:H),콜트리분석!$AI456),"")</f>
        <v>ICO0310U</v>
      </c>
      <c r="AL456" s="3" t="str" cm="1">
        <f t="array" ref="AL456">IFERROR(INDEX(IF($AG456&lt;=$AN456,레드마인_배치!I:I,레드마인_서비스!I:I),콜트리분석!$AI456),"")</f>
        <v>INVENTORY CREATION MODULE</v>
      </c>
      <c r="AM456" s="3" t="str" cm="1">
        <f t="array" ref="AM456">IFERROR(INDEX(IF($AG456&lt;=$AN456,레드마인_배치!J:J,레드마인_서비스!J:J),콜트리분석!$AI456),"")</f>
        <v>서비스</v>
      </c>
      <c r="AN456" s="3">
        <v>5</v>
      </c>
      <c r="AO456" s="15" t="str">
        <f ca="1">IFERROR(INDEX(레드마인_배치!E:E,MATCH(OFFSET(A456,,AN456),레드마인_배치!G:G,0)),"")</f>
        <v>미대상</v>
      </c>
      <c r="AP456" t="s">
        <v>3330</v>
      </c>
      <c r="AQ456">
        <v>11</v>
      </c>
      <c r="AT456" t="str" cm="1">
        <f t="array" ref="AT456">[1]!add_delimeter(AG456:AO456,"|")</f>
        <v>|7|CBCICB075A|79|대상|ICO0310U|INVENTORY CREATION MODULE|서비스|5|미대상|</v>
      </c>
    </row>
    <row r="457" spans="1:46" hidden="1">
      <c r="A457" s="3" t="s">
        <v>2957</v>
      </c>
      <c r="B457" s="3" t="s">
        <v>491</v>
      </c>
      <c r="C457" s="3" t="s">
        <v>494</v>
      </c>
      <c r="D457" s="3" t="s">
        <v>2996</v>
      </c>
      <c r="E457" s="3" t="s">
        <v>3108</v>
      </c>
      <c r="F457" s="3" t="s">
        <v>2026</v>
      </c>
      <c r="G457" s="3" t="s">
        <v>2052</v>
      </c>
      <c r="H457" s="3" t="s">
        <v>508</v>
      </c>
      <c r="I457" s="3" t="s">
        <v>509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>
        <f t="shared" si="9"/>
        <v>8</v>
      </c>
      <c r="AH457" s="3" t="s">
        <v>509</v>
      </c>
      <c r="AI457" s="3">
        <f>IFERROR(IF($AG457&lt;=$AN457,MATCH($AH457,레드마인_배치!G:G,0),MATCH($AH457,레드마인_서비스!G:G,0)),"")</f>
        <v>77</v>
      </c>
      <c r="AJ457" s="3" t="str" cm="1">
        <f t="array" ref="AJ457">IFERROR(INDEX(IF($AG457&lt;=$AN457,레드마인_배치!E:E,레드마인_서비스!E:E),콜트리분석!$AI457),"")</f>
        <v>대상</v>
      </c>
      <c r="AK457" s="3" t="str" cm="1">
        <f t="array" ref="AK457">IFERROR(INDEX(IF($AG457&lt;=$AN457,레드마인_배치!H:H,레드마인_서비스!H:H),콜트리분석!$AI457),"")</f>
        <v>ICO0290U</v>
      </c>
      <c r="AL457" s="3" t="str" cm="1">
        <f t="array" ref="AL457">IFERROR(INDEX(IF($AG457&lt;=$AN457,레드마인_배치!I:I,레드마인_서비스!I:I),콜트리분석!$AI457),"")</f>
        <v>INV Information Master Creation(IMI)</v>
      </c>
      <c r="AM457" s="3" t="str" cm="1">
        <f t="array" ref="AM457">IFERROR(INDEX(IF($AG457&lt;=$AN457,레드마인_배치!J:J,레드마인_서비스!J:J),콜트리분석!$AI457),"")</f>
        <v>서비스</v>
      </c>
      <c r="AN457" s="3">
        <v>5</v>
      </c>
      <c r="AO457" s="15" t="str">
        <f ca="1">IFERROR(INDEX(레드마인_배치!E:E,MATCH(OFFSET(A457,,AN457),레드마인_배치!G:G,0)),"")</f>
        <v>미대상</v>
      </c>
      <c r="AP457" t="s">
        <v>3330</v>
      </c>
      <c r="AQ457">
        <v>11</v>
      </c>
    </row>
    <row r="458" spans="1:46" hidden="1">
      <c r="A458" s="3" t="s">
        <v>2957</v>
      </c>
      <c r="B458" s="3" t="s">
        <v>491</v>
      </c>
      <c r="C458" s="3" t="s">
        <v>494</v>
      </c>
      <c r="D458" s="3" t="s">
        <v>2996</v>
      </c>
      <c r="E458" s="3" t="s">
        <v>3108</v>
      </c>
      <c r="F458" s="3" t="s">
        <v>2026</v>
      </c>
      <c r="G458" s="3" t="s">
        <v>2052</v>
      </c>
      <c r="H458" s="3" t="s">
        <v>508</v>
      </c>
      <c r="I458" s="3" t="s">
        <v>510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>
        <f t="shared" si="9"/>
        <v>8</v>
      </c>
      <c r="AH458" s="3" t="s">
        <v>510</v>
      </c>
      <c r="AI458" s="3" t="str">
        <f>IFERROR(IF($AG458&lt;=$AN458,MATCH($AH458,레드마인_배치!G:G,0),MATCH($AH458,레드마인_서비스!G:G,0)),"")</f>
        <v/>
      </c>
      <c r="AJ458" s="3" t="str" cm="1">
        <f t="array" ref="AJ458">IFERROR(INDEX(IF($AG458&lt;=$AN458,레드마인_배치!E:E,레드마인_서비스!E:E),콜트리분석!$AI458),"")</f>
        <v/>
      </c>
      <c r="AK458" s="3" t="str" cm="1">
        <f t="array" ref="AK458">IFERROR(INDEX(IF($AG458&lt;=$AN458,레드마인_배치!H:H,레드마인_서비스!H:H),콜트리분석!$AI458),"")</f>
        <v/>
      </c>
      <c r="AL458" s="3" t="str" cm="1">
        <f t="array" ref="AL458">IFERROR(INDEX(IF($AG458&lt;=$AN458,레드마인_배치!I:I,레드마인_서비스!I:I),콜트리분석!$AI458),"")</f>
        <v/>
      </c>
      <c r="AM458" s="3" t="str" cm="1">
        <f t="array" ref="AM458">IFERROR(INDEX(IF($AG458&lt;=$AN458,레드마인_배치!J:J,레드마인_서비스!J:J),콜트리분석!$AI458),"")</f>
        <v/>
      </c>
      <c r="AN458" s="3">
        <v>5</v>
      </c>
      <c r="AO458" s="15" t="str">
        <f ca="1">IFERROR(INDEX(레드마인_배치!E:E,MATCH(OFFSET(A458,,AN458),레드마인_배치!G:G,0)),"")</f>
        <v>미대상</v>
      </c>
      <c r="AP458" t="s">
        <v>3330</v>
      </c>
      <c r="AQ458">
        <v>11</v>
      </c>
    </row>
    <row r="459" spans="1:46">
      <c r="A459" s="3" t="s">
        <v>2957</v>
      </c>
      <c r="B459" s="3" t="s">
        <v>491</v>
      </c>
      <c r="C459" s="3" t="s">
        <v>494</v>
      </c>
      <c r="D459" s="3" t="s">
        <v>2996</v>
      </c>
      <c r="E459" s="3" t="s">
        <v>3108</v>
      </c>
      <c r="F459" s="3" t="s">
        <v>2026</v>
      </c>
      <c r="G459" s="3" t="s">
        <v>2052</v>
      </c>
      <c r="H459" s="3" t="s">
        <v>1422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>
        <f t="shared" si="9"/>
        <v>7</v>
      </c>
      <c r="AH459" s="3" t="s">
        <v>1422</v>
      </c>
      <c r="AI459" s="3">
        <f>IFERROR(IF($AG459&lt;=$AN459,MATCH($AH459,레드마인_배치!G:G,0),MATCH($AH459,레드마인_서비스!G:G,0)),"")</f>
        <v>85</v>
      </c>
      <c r="AJ459" s="3" t="str" cm="1">
        <f t="array" ref="AJ459">IFERROR(INDEX(IF($AG459&lt;=$AN459,레드마인_배치!E:E,레드마인_서비스!E:E),콜트리분석!$AI459),"")</f>
        <v>대상</v>
      </c>
      <c r="AK459" s="3" t="str" cm="1">
        <f t="array" ref="AK459">IFERROR(INDEX(IF($AG459&lt;=$AN459,레드마인_배치!H:H,레드마인_서비스!H:H),콜트리분석!$AI459),"")</f>
        <v>ICO0360U</v>
      </c>
      <c r="AL459" s="3" t="str" cm="1">
        <f t="array" ref="AL459">IFERROR(INDEX(IF($AG459&lt;=$AN459,레드마인_배치!I:I,레드마인_서비스!I:I),콜트리분석!$AI459),"")</f>
        <v>PO Confirm by MOBIS</v>
      </c>
      <c r="AM459" s="3" t="str" cm="1">
        <f t="array" ref="AM459">IFERROR(INDEX(IF($AG459&lt;=$AN459,레드마인_배치!J:J,레드마인_서비스!J:J),콜트리분석!$AI459),"")</f>
        <v>서비스</v>
      </c>
      <c r="AN459" s="3">
        <v>5</v>
      </c>
      <c r="AO459" s="15" t="str">
        <f ca="1">IFERROR(INDEX(레드마인_배치!E:E,MATCH(OFFSET(A459,,AN459),레드마인_배치!G:G,0)),"")</f>
        <v>미대상</v>
      </c>
      <c r="AP459" t="s">
        <v>3330</v>
      </c>
      <c r="AQ459">
        <v>11</v>
      </c>
      <c r="AT459" t="str" cm="1">
        <f t="array" ref="AT459">[1]!add_delimeter(AG459:AO459,"|")</f>
        <v>|7|CBCICB102A|85|대상|ICO0360U|PO Confirm by MOBIS|서비스|5|미대상|</v>
      </c>
    </row>
    <row r="460" spans="1:46" hidden="1">
      <c r="A460" s="3" t="s">
        <v>2957</v>
      </c>
      <c r="B460" s="3" t="s">
        <v>491</v>
      </c>
      <c r="C460" s="3" t="s">
        <v>494</v>
      </c>
      <c r="D460" s="3" t="s">
        <v>2996</v>
      </c>
      <c r="E460" s="3" t="s">
        <v>3108</v>
      </c>
      <c r="F460" s="3" t="s">
        <v>2026</v>
      </c>
      <c r="G460" s="3" t="s">
        <v>2052</v>
      </c>
      <c r="H460" s="3" t="s">
        <v>1422</v>
      </c>
      <c r="I460" s="3" t="s">
        <v>508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>
        <f t="shared" si="9"/>
        <v>8</v>
      </c>
      <c r="AH460" s="3" t="s">
        <v>508</v>
      </c>
      <c r="AI460" s="3">
        <f>IFERROR(IF($AG460&lt;=$AN460,MATCH($AH460,레드마인_배치!G:G,0),MATCH($AH460,레드마인_서비스!G:G,0)),"")</f>
        <v>79</v>
      </c>
      <c r="AJ460" s="3" t="str" cm="1">
        <f t="array" ref="AJ460">IFERROR(INDEX(IF($AG460&lt;=$AN460,레드마인_배치!E:E,레드마인_서비스!E:E),콜트리분석!$AI460),"")</f>
        <v>대상</v>
      </c>
      <c r="AK460" s="3" t="str" cm="1">
        <f t="array" ref="AK460">IFERROR(INDEX(IF($AG460&lt;=$AN460,레드마인_배치!H:H,레드마인_서비스!H:H),콜트리분석!$AI460),"")</f>
        <v>ICO0310U</v>
      </c>
      <c r="AL460" s="3" t="str" cm="1">
        <f t="array" ref="AL460">IFERROR(INDEX(IF($AG460&lt;=$AN460,레드마인_배치!I:I,레드마인_서비스!I:I),콜트리분석!$AI460),"")</f>
        <v>INVENTORY CREATION MODULE</v>
      </c>
      <c r="AM460" s="3" t="str" cm="1">
        <f t="array" ref="AM460">IFERROR(INDEX(IF($AG460&lt;=$AN460,레드마인_배치!J:J,레드마인_서비스!J:J),콜트리분석!$AI460),"")</f>
        <v>서비스</v>
      </c>
      <c r="AN460" s="3">
        <v>5</v>
      </c>
      <c r="AO460" s="15" t="str">
        <f ca="1">IFERROR(INDEX(레드마인_배치!E:E,MATCH(OFFSET(A460,,AN460),레드마인_배치!G:G,0)),"")</f>
        <v>미대상</v>
      </c>
      <c r="AP460" t="s">
        <v>3330</v>
      </c>
      <c r="AQ460">
        <v>11</v>
      </c>
    </row>
    <row r="461" spans="1:46" hidden="1">
      <c r="A461" s="3" t="s">
        <v>2957</v>
      </c>
      <c r="B461" s="3" t="s">
        <v>491</v>
      </c>
      <c r="C461" s="3" t="s">
        <v>494</v>
      </c>
      <c r="D461" s="3" t="s">
        <v>2996</v>
      </c>
      <c r="E461" s="3" t="s">
        <v>3108</v>
      </c>
      <c r="F461" s="3" t="s">
        <v>2026</v>
      </c>
      <c r="G461" s="3" t="s">
        <v>2052</v>
      </c>
      <c r="H461" s="3" t="s">
        <v>1422</v>
      </c>
      <c r="I461" s="3" t="s">
        <v>508</v>
      </c>
      <c r="J461" s="3" t="s">
        <v>509</v>
      </c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>
        <f t="shared" si="9"/>
        <v>9</v>
      </c>
      <c r="AH461" s="3" t="s">
        <v>509</v>
      </c>
      <c r="AI461" s="3">
        <f>IFERROR(IF($AG461&lt;=$AN461,MATCH($AH461,레드마인_배치!G:G,0),MATCH($AH461,레드마인_서비스!G:G,0)),"")</f>
        <v>77</v>
      </c>
      <c r="AJ461" s="3" t="str" cm="1">
        <f t="array" ref="AJ461">IFERROR(INDEX(IF($AG461&lt;=$AN461,레드마인_배치!E:E,레드마인_서비스!E:E),콜트리분석!$AI461),"")</f>
        <v>대상</v>
      </c>
      <c r="AK461" s="3" t="str" cm="1">
        <f t="array" ref="AK461">IFERROR(INDEX(IF($AG461&lt;=$AN461,레드마인_배치!H:H,레드마인_서비스!H:H),콜트리분석!$AI461),"")</f>
        <v>ICO0290U</v>
      </c>
      <c r="AL461" s="3" t="str" cm="1">
        <f t="array" ref="AL461">IFERROR(INDEX(IF($AG461&lt;=$AN461,레드마인_배치!I:I,레드마인_서비스!I:I),콜트리분석!$AI461),"")</f>
        <v>INV Information Master Creation(IMI)</v>
      </c>
      <c r="AM461" s="3" t="str" cm="1">
        <f t="array" ref="AM461">IFERROR(INDEX(IF($AG461&lt;=$AN461,레드마인_배치!J:J,레드마인_서비스!J:J),콜트리분석!$AI461),"")</f>
        <v>서비스</v>
      </c>
      <c r="AN461" s="3">
        <v>5</v>
      </c>
      <c r="AO461" s="15" t="str">
        <f ca="1">IFERROR(INDEX(레드마인_배치!E:E,MATCH(OFFSET(A461,,AN461),레드마인_배치!G:G,0)),"")</f>
        <v>미대상</v>
      </c>
      <c r="AP461" t="s">
        <v>3330</v>
      </c>
      <c r="AQ461">
        <v>11</v>
      </c>
    </row>
    <row r="462" spans="1:46" hidden="1">
      <c r="A462" s="3" t="s">
        <v>2957</v>
      </c>
      <c r="B462" s="3" t="s">
        <v>491</v>
      </c>
      <c r="C462" s="3" t="s">
        <v>494</v>
      </c>
      <c r="D462" s="3" t="s">
        <v>2996</v>
      </c>
      <c r="E462" s="3" t="s">
        <v>3108</v>
      </c>
      <c r="F462" s="3" t="s">
        <v>2026</v>
      </c>
      <c r="G462" s="3" t="s">
        <v>2052</v>
      </c>
      <c r="H462" s="3" t="s">
        <v>1422</v>
      </c>
      <c r="I462" s="3" t="s">
        <v>508</v>
      </c>
      <c r="J462" s="3" t="s">
        <v>510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>
        <f t="shared" si="9"/>
        <v>9</v>
      </c>
      <c r="AH462" s="3" t="s">
        <v>510</v>
      </c>
      <c r="AI462" s="3" t="str">
        <f>IFERROR(IF($AG462&lt;=$AN462,MATCH($AH462,레드마인_배치!G:G,0),MATCH($AH462,레드마인_서비스!G:G,0)),"")</f>
        <v/>
      </c>
      <c r="AJ462" s="3" t="str" cm="1">
        <f t="array" ref="AJ462">IFERROR(INDEX(IF($AG462&lt;=$AN462,레드마인_배치!E:E,레드마인_서비스!E:E),콜트리분석!$AI462),"")</f>
        <v/>
      </c>
      <c r="AK462" s="3" t="str" cm="1">
        <f t="array" ref="AK462">IFERROR(INDEX(IF($AG462&lt;=$AN462,레드마인_배치!H:H,레드마인_서비스!H:H),콜트리분석!$AI462),"")</f>
        <v/>
      </c>
      <c r="AL462" s="3" t="str" cm="1">
        <f t="array" ref="AL462">IFERROR(INDEX(IF($AG462&lt;=$AN462,레드마인_배치!I:I,레드마인_서비스!I:I),콜트리분석!$AI462),"")</f>
        <v/>
      </c>
      <c r="AM462" s="3" t="str" cm="1">
        <f t="array" ref="AM462">IFERROR(INDEX(IF($AG462&lt;=$AN462,레드마인_배치!J:J,레드마인_서비스!J:J),콜트리분석!$AI462),"")</f>
        <v/>
      </c>
      <c r="AN462" s="3">
        <v>5</v>
      </c>
      <c r="AO462" s="15" t="str">
        <f ca="1">IFERROR(INDEX(레드마인_배치!E:E,MATCH(OFFSET(A462,,AN462),레드마인_배치!G:G,0)),"")</f>
        <v>미대상</v>
      </c>
      <c r="AP462" t="s">
        <v>3330</v>
      </c>
      <c r="AQ462">
        <v>11</v>
      </c>
    </row>
    <row r="463" spans="1:46" hidden="1">
      <c r="A463" s="3" t="s">
        <v>2957</v>
      </c>
      <c r="B463" s="3" t="s">
        <v>491</v>
      </c>
      <c r="C463" s="3" t="s">
        <v>494</v>
      </c>
      <c r="D463" s="3" t="s">
        <v>2996</v>
      </c>
      <c r="E463" s="3" t="s">
        <v>3108</v>
      </c>
      <c r="F463" s="3" t="s">
        <v>2026</v>
      </c>
      <c r="G463" s="3" t="s">
        <v>2052</v>
      </c>
      <c r="H463" s="3" t="s">
        <v>1422</v>
      </c>
      <c r="I463" s="3" t="s">
        <v>577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>
        <f t="shared" si="9"/>
        <v>8</v>
      </c>
      <c r="AH463" s="3" t="s">
        <v>577</v>
      </c>
      <c r="AI463" s="3">
        <f>IFERROR(IF($AG463&lt;=$AN463,MATCH($AH463,레드마인_배치!G:G,0),MATCH($AH463,레드마인_서비스!G:G,0)),"")</f>
        <v>49</v>
      </c>
      <c r="AJ463" s="3" t="str" cm="1">
        <f t="array" ref="AJ463">IFERROR(INDEX(IF($AG463&lt;=$AN463,레드마인_배치!E:E,레드마인_서비스!E:E),콜트리분석!$AI463),"")</f>
        <v>대상</v>
      </c>
      <c r="AK463" s="3" t="str" cm="1">
        <f t="array" ref="AK463">IFERROR(INDEX(IF($AG463&lt;=$AN463,레드마인_배치!H:H,레드마인_서비스!H:H),콜트리분석!$AI463),"")</f>
        <v>CMO0010U</v>
      </c>
      <c r="AL463" s="3" t="str" cm="1">
        <f t="array" ref="AL463">IFERROR(INDEX(IF($AG463&lt;=$AN463,레드마인_배치!I:I,레드마인_서비스!I:I),콜트리분석!$AI463),"")</f>
        <v>NUMBER CREATION</v>
      </c>
      <c r="AM463" s="3" t="str" cm="1">
        <f t="array" ref="AM463">IFERROR(INDEX(IF($AG463&lt;=$AN463,레드마인_배치!J:J,레드마인_서비스!J:J),콜트리분석!$AI463),"")</f>
        <v>서비스</v>
      </c>
      <c r="AN463" s="3">
        <v>5</v>
      </c>
      <c r="AO463" s="15" t="str">
        <f ca="1">IFERROR(INDEX(레드마인_배치!E:E,MATCH(OFFSET(A463,,AN463),레드마인_배치!G:G,0)),"")</f>
        <v>미대상</v>
      </c>
      <c r="AP463" t="s">
        <v>3330</v>
      </c>
      <c r="AQ463">
        <v>11</v>
      </c>
    </row>
    <row r="464" spans="1:46">
      <c r="A464" s="3" t="s">
        <v>2957</v>
      </c>
      <c r="B464" s="3" t="s">
        <v>491</v>
      </c>
      <c r="C464" s="3" t="s">
        <v>494</v>
      </c>
      <c r="D464" s="3" t="s">
        <v>2996</v>
      </c>
      <c r="E464" s="3" t="s">
        <v>3108</v>
      </c>
      <c r="F464" s="3" t="s">
        <v>2026</v>
      </c>
      <c r="G464" s="3" t="s">
        <v>2052</v>
      </c>
      <c r="H464" s="3" t="s">
        <v>537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>
        <f t="shared" si="9"/>
        <v>7</v>
      </c>
      <c r="AH464" s="3" t="s">
        <v>537</v>
      </c>
      <c r="AI464" s="3">
        <f>IFERROR(IF($AG464&lt;=$AN464,MATCH($AH464,레드마인_배치!G:G,0),MATCH($AH464,레드마인_서비스!G:G,0)),"")</f>
        <v>89</v>
      </c>
      <c r="AJ464" s="3" t="str" cm="1">
        <f t="array" ref="AJ464">IFERROR(INDEX(IF($AG464&lt;=$AN464,레드마인_배치!E:E,레드마인_서비스!E:E),콜트리분석!$AI464),"")</f>
        <v>대상</v>
      </c>
      <c r="AK464" s="3" t="str" cm="1">
        <f t="array" ref="AK464">IFERROR(INDEX(IF($AG464&lt;=$AN464,레드마인_배치!H:H,레드마인_서비스!H:H),콜트리분석!$AI464),"")</f>
        <v>ICO0400U</v>
      </c>
      <c r="AL464" s="3" t="str" cm="1">
        <f t="array" ref="AL464">IFERROR(INDEX(IF($AG464&lt;=$AN464,레드마인_배치!I:I,레드마인_서비스!I:I),콜트리분석!$AI464),"")</f>
        <v>RETRIEVE BRANCH EXCHANGE RATE</v>
      </c>
      <c r="AM464" s="3" t="str" cm="1">
        <f t="array" ref="AM464">IFERROR(INDEX(IF($AG464&lt;=$AN464,레드마인_배치!J:J,레드마인_서비스!J:J),콜트리분석!$AI464),"")</f>
        <v>서비스</v>
      </c>
      <c r="AN464" s="3">
        <v>5</v>
      </c>
      <c r="AO464" s="15" t="str">
        <f ca="1">IFERROR(INDEX(레드마인_배치!E:E,MATCH(OFFSET(A464,,AN464),레드마인_배치!G:G,0)),"")</f>
        <v>미대상</v>
      </c>
      <c r="AP464" t="s">
        <v>3330</v>
      </c>
      <c r="AQ464">
        <v>11</v>
      </c>
      <c r="AT464" t="str" cm="1">
        <f t="array" ref="AT464">[1]!add_delimeter(AG464:AO464,"|")</f>
        <v>|7|CBCICB120A|89|대상|ICO0400U|RETRIEVE BRANCH EXCHANGE RATE|서비스|5|미대상|</v>
      </c>
    </row>
    <row r="465" spans="1:46">
      <c r="A465" s="3" t="s">
        <v>2957</v>
      </c>
      <c r="B465" s="3" t="s">
        <v>491</v>
      </c>
      <c r="C465" s="3" t="s">
        <v>494</v>
      </c>
      <c r="D465" s="3" t="s">
        <v>2996</v>
      </c>
      <c r="E465" s="3" t="s">
        <v>3108</v>
      </c>
      <c r="F465" s="3" t="s">
        <v>2026</v>
      </c>
      <c r="G465" s="3" t="s">
        <v>2052</v>
      </c>
      <c r="H465" s="3" t="s">
        <v>1039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>
        <f t="shared" si="9"/>
        <v>7</v>
      </c>
      <c r="AH465" s="3" t="s">
        <v>1039</v>
      </c>
      <c r="AI465" s="3">
        <f>IFERROR(IF($AG465&lt;=$AN465,MATCH($AH465,레드마인_배치!G:G,0),MATCH($AH465,레드마인_서비스!G:G,0)),"")</f>
        <v>3</v>
      </c>
      <c r="AJ465" s="3" t="str" cm="1">
        <f t="array" ref="AJ465">IFERROR(INDEX(IF($AG465&lt;=$AN465,레드마인_배치!E:E,레드마인_서비스!E:E),콜트리분석!$AI465),"")</f>
        <v>미대상</v>
      </c>
      <c r="AK465" s="3" cm="1">
        <f t="array" ref="AK465">IFERROR(INDEX(IF($AG465&lt;=$AN465,레드마인_배치!H:H,레드마인_서비스!H:H),콜트리분석!$AI465),"")</f>
        <v>0</v>
      </c>
      <c r="AL465" s="3" t="str" cm="1">
        <f t="array" ref="AL465">IFERROR(INDEX(IF($AG465&lt;=$AN465,레드마인_배치!I:I,레드마인_서비스!I:I),콜트리분석!$AI465),"")</f>
        <v>소스없음</v>
      </c>
      <c r="AM465" s="3" t="str" cm="1">
        <f t="array" ref="AM465">IFERROR(INDEX(IF($AG465&lt;=$AN465,레드마인_배치!J:J,레드마인_서비스!J:J),콜트리분석!$AI465),"")</f>
        <v>서비스</v>
      </c>
      <c r="AN465" s="3">
        <v>5</v>
      </c>
      <c r="AO465" s="15" t="str">
        <f ca="1">IFERROR(INDEX(레드마인_배치!E:E,MATCH(OFFSET(A465,,AN465),레드마인_배치!G:G,0)),"")</f>
        <v>미대상</v>
      </c>
      <c r="AP465" t="s">
        <v>3330</v>
      </c>
      <c r="AQ465">
        <v>11</v>
      </c>
      <c r="AT465" t="str" cm="1">
        <f t="array" ref="AT465">[1]!add_delimeter(AG465:AO465,"|")</f>
        <v>|7|CBCICB243A|3|미대상|0|소스없음|서비스|5|미대상|</v>
      </c>
    </row>
    <row r="466" spans="1:46">
      <c r="A466" s="3" t="s">
        <v>2957</v>
      </c>
      <c r="B466" s="3" t="s">
        <v>491</v>
      </c>
      <c r="C466" s="3" t="s">
        <v>494</v>
      </c>
      <c r="D466" s="3" t="s">
        <v>2996</v>
      </c>
      <c r="E466" s="3" t="s">
        <v>3108</v>
      </c>
      <c r="F466" s="3" t="s">
        <v>2026</v>
      </c>
      <c r="G466" s="3" t="s">
        <v>2052</v>
      </c>
      <c r="H466" s="3" t="s">
        <v>797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>
        <f t="shared" si="9"/>
        <v>7</v>
      </c>
      <c r="AH466" s="3" t="s">
        <v>797</v>
      </c>
      <c r="AI466" s="3">
        <f>IFERROR(IF($AG466&lt;=$AN466,MATCH($AH466,레드마인_배치!G:G,0),MATCH($AH466,레드마인_서비스!G:G,0)),"")</f>
        <v>283</v>
      </c>
      <c r="AJ466" s="3" t="str" cm="1">
        <f t="array" ref="AJ466">IFERROR(INDEX(IF($AG466&lt;=$AN466,레드마인_배치!E:E,레드마인_서비스!E:E),콜트리분석!$AI466),"")</f>
        <v>대상</v>
      </c>
      <c r="AK466" s="3" t="str" cm="1">
        <f t="array" ref="AK466">IFERROR(INDEX(IF($AG466&lt;=$AN466,레드마인_배치!H:H,레드마인_서비스!H:H),콜트리분석!$AI466),"")</f>
        <v>PHO0040U</v>
      </c>
      <c r="AL466" s="3" t="str" cm="1">
        <f t="array" ref="AL466">IFERROR(INDEX(IF($AG466&lt;=$AN466,레드마인_배치!I:I,레드마인_서비스!I:I),콜트리분석!$AI466),"")</f>
        <v>PUR Generation Shipment by Temp Shipment</v>
      </c>
      <c r="AM466" s="3" t="str" cm="1">
        <f t="array" ref="AM466">IFERROR(INDEX(IF($AG466&lt;=$AN466,레드마인_배치!J:J,레드마인_서비스!J:J),콜트리분석!$AI466),"")</f>
        <v>서비스</v>
      </c>
      <c r="AN466" s="3">
        <v>5</v>
      </c>
      <c r="AO466" s="15" t="str">
        <f ca="1">IFERROR(INDEX(레드마인_배치!E:E,MATCH(OFFSET(A466,,AN466),레드마인_배치!G:G,0)),"")</f>
        <v>미대상</v>
      </c>
      <c r="AP466" t="s">
        <v>3330</v>
      </c>
      <c r="AQ466">
        <v>11</v>
      </c>
      <c r="AT466" t="str" cm="1">
        <f t="array" ref="AT466">[1]!add_delimeter(AG466:AO466,"|")</f>
        <v>|7|CBCPHB802A|283|대상|PHO0040U|PUR Generation Shipment by Temp Shipment|서비스|5|미대상|</v>
      </c>
    </row>
    <row r="467" spans="1:46" hidden="1">
      <c r="A467" s="3" t="s">
        <v>2957</v>
      </c>
      <c r="B467" s="3" t="s">
        <v>491</v>
      </c>
      <c r="C467" s="3" t="s">
        <v>494</v>
      </c>
      <c r="D467" s="3" t="s">
        <v>2996</v>
      </c>
      <c r="E467" s="3" t="s">
        <v>3108</v>
      </c>
      <c r="F467" s="3" t="s">
        <v>2026</v>
      </c>
      <c r="G467" s="3" t="s">
        <v>2052</v>
      </c>
      <c r="H467" s="3" t="s">
        <v>797</v>
      </c>
      <c r="I467" s="3" t="s">
        <v>798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>
        <f t="shared" si="9"/>
        <v>8</v>
      </c>
      <c r="AH467" s="3" t="s">
        <v>798</v>
      </c>
      <c r="AI467" s="3">
        <f>IFERROR(IF($AG467&lt;=$AN467,MATCH($AH467,레드마인_배치!G:G,0),MATCH($AH467,레드마인_서비스!G:G,0)),"")</f>
        <v>86</v>
      </c>
      <c r="AJ467" s="3" t="str" cm="1">
        <f t="array" ref="AJ467">IFERROR(INDEX(IF($AG467&lt;=$AN467,레드마인_배치!E:E,레드마인_서비스!E:E),콜트리분석!$AI467),"")</f>
        <v>대상</v>
      </c>
      <c r="AK467" s="3" t="str" cm="1">
        <f t="array" ref="AK467">IFERROR(INDEX(IF($AG467&lt;=$AN467,레드마인_배치!H:H,레드마인_서비스!H:H),콜트리분석!$AI467),"")</f>
        <v>ICO0370U</v>
      </c>
      <c r="AL467" s="3" t="str" cm="1">
        <f t="array" ref="AL467">IFERROR(INDEX(IF($AG467&lt;=$AN467,레드마인_배치!I:I,레드마인_서비스!I:I),콜트리분석!$AI467),"")</f>
        <v>[보류]ROW MATERIAL  OUT</v>
      </c>
      <c r="AM467" s="3" t="str" cm="1">
        <f t="array" ref="AM467">IFERROR(INDEX(IF($AG467&lt;=$AN467,레드마인_배치!J:J,레드마인_서비스!J:J),콜트리분석!$AI467),"")</f>
        <v>서비스</v>
      </c>
      <c r="AN467" s="3">
        <v>5</v>
      </c>
      <c r="AO467" s="15" t="str">
        <f ca="1">IFERROR(INDEX(레드마인_배치!E:E,MATCH(OFFSET(A467,,AN467),레드마인_배치!G:G,0)),"")</f>
        <v>미대상</v>
      </c>
      <c r="AP467" t="s">
        <v>3330</v>
      </c>
      <c r="AQ467">
        <v>11</v>
      </c>
    </row>
    <row r="468" spans="1:46" hidden="1">
      <c r="A468" s="3" t="s">
        <v>2957</v>
      </c>
      <c r="B468" s="3" t="s">
        <v>491</v>
      </c>
      <c r="C468" s="3" t="s">
        <v>494</v>
      </c>
      <c r="D468" s="3" t="s">
        <v>2996</v>
      </c>
      <c r="E468" s="3" t="s">
        <v>3108</v>
      </c>
      <c r="F468" s="3" t="s">
        <v>2026</v>
      </c>
      <c r="G468" s="3" t="s">
        <v>2052</v>
      </c>
      <c r="H468" s="3" t="s">
        <v>797</v>
      </c>
      <c r="I468" s="3" t="s">
        <v>798</v>
      </c>
      <c r="J468" s="3" t="s">
        <v>635</v>
      </c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>
        <f t="shared" si="9"/>
        <v>9</v>
      </c>
      <c r="AH468" s="3" t="s">
        <v>635</v>
      </c>
      <c r="AI468" s="3">
        <f>IFERROR(IF($AG468&lt;=$AN468,MATCH($AH468,레드마인_배치!G:G,0),MATCH($AH468,레드마인_서비스!G:G,0)),"")</f>
        <v>83</v>
      </c>
      <c r="AJ468" s="3" t="str" cm="1">
        <f t="array" ref="AJ468">IFERROR(INDEX(IF($AG468&lt;=$AN468,레드마인_배치!E:E,레드마인_서비스!E:E),콜트리분석!$AI468),"")</f>
        <v>대상</v>
      </c>
      <c r="AK468" s="3" t="str" cm="1">
        <f t="array" ref="AK468">IFERROR(INDEX(IF($AG468&lt;=$AN468,레드마인_배치!H:H,레드마인_서비스!H:H),콜트리분석!$AI468),"")</f>
        <v>ICO0340U</v>
      </c>
      <c r="AL468" s="3" t="str" cm="1">
        <f t="array" ref="AL468">IFERROR(INDEX(IF($AG468&lt;=$AN468,레드마인_배치!I:I,레드마인_서비스!I:I),콜트리분석!$AI468),"")</f>
        <v>LEDGER DETAIL CREATE</v>
      </c>
      <c r="AM468" s="3" t="str" cm="1">
        <f t="array" ref="AM468">IFERROR(INDEX(IF($AG468&lt;=$AN468,레드마인_배치!J:J,레드마인_서비스!J:J),콜트리분석!$AI468),"")</f>
        <v>서비스</v>
      </c>
      <c r="AN468" s="3">
        <v>5</v>
      </c>
      <c r="AO468" s="15" t="str">
        <f ca="1">IFERROR(INDEX(레드마인_배치!E:E,MATCH(OFFSET(A468,,AN468),레드마인_배치!G:G,0)),"")</f>
        <v>미대상</v>
      </c>
      <c r="AP468" t="s">
        <v>3330</v>
      </c>
      <c r="AQ468">
        <v>11</v>
      </c>
    </row>
    <row r="469" spans="1:46" hidden="1">
      <c r="A469" s="3" t="s">
        <v>2957</v>
      </c>
      <c r="B469" s="3" t="s">
        <v>491</v>
      </c>
      <c r="C469" s="3" t="s">
        <v>494</v>
      </c>
      <c r="D469" s="3" t="s">
        <v>2996</v>
      </c>
      <c r="E469" s="3" t="s">
        <v>3108</v>
      </c>
      <c r="F469" s="3" t="s">
        <v>2026</v>
      </c>
      <c r="G469" s="3" t="s">
        <v>2052</v>
      </c>
      <c r="H469" s="3" t="s">
        <v>797</v>
      </c>
      <c r="I469" s="3" t="s">
        <v>798</v>
      </c>
      <c r="J469" s="3" t="s">
        <v>635</v>
      </c>
      <c r="K469" s="3" t="s">
        <v>577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>
        <f t="shared" si="9"/>
        <v>10</v>
      </c>
      <c r="AH469" s="3" t="s">
        <v>577</v>
      </c>
      <c r="AI469" s="3">
        <f>IFERROR(IF($AG469&lt;=$AN469,MATCH($AH469,레드마인_배치!G:G,0),MATCH($AH469,레드마인_서비스!G:G,0)),"")</f>
        <v>49</v>
      </c>
      <c r="AJ469" s="3" t="str" cm="1">
        <f t="array" ref="AJ469">IFERROR(INDEX(IF($AG469&lt;=$AN469,레드마인_배치!E:E,레드마인_서비스!E:E),콜트리분석!$AI469),"")</f>
        <v>대상</v>
      </c>
      <c r="AK469" s="3" t="str" cm="1">
        <f t="array" ref="AK469">IFERROR(INDEX(IF($AG469&lt;=$AN469,레드마인_배치!H:H,레드마인_서비스!H:H),콜트리분석!$AI469),"")</f>
        <v>CMO0010U</v>
      </c>
      <c r="AL469" s="3" t="str" cm="1">
        <f t="array" ref="AL469">IFERROR(INDEX(IF($AG469&lt;=$AN469,레드마인_배치!I:I,레드마인_서비스!I:I),콜트리분석!$AI469),"")</f>
        <v>NUMBER CREATION</v>
      </c>
      <c r="AM469" s="3" t="str" cm="1">
        <f t="array" ref="AM469">IFERROR(INDEX(IF($AG469&lt;=$AN469,레드마인_배치!J:J,레드마인_서비스!J:J),콜트리분석!$AI469),"")</f>
        <v>서비스</v>
      </c>
      <c r="AN469" s="3">
        <v>5</v>
      </c>
      <c r="AO469" s="15" t="str">
        <f ca="1">IFERROR(INDEX(레드마인_배치!E:E,MATCH(OFFSET(A469,,AN469),레드마인_배치!G:G,0)),"")</f>
        <v>미대상</v>
      </c>
      <c r="AP469" t="s">
        <v>3330</v>
      </c>
      <c r="AQ469">
        <v>11</v>
      </c>
    </row>
    <row r="470" spans="1:46" hidden="1">
      <c r="A470" s="3" t="s">
        <v>2957</v>
      </c>
      <c r="B470" s="3" t="s">
        <v>491</v>
      </c>
      <c r="C470" s="3" t="s">
        <v>494</v>
      </c>
      <c r="D470" s="3" t="s">
        <v>2996</v>
      </c>
      <c r="E470" s="3" t="s">
        <v>3108</v>
      </c>
      <c r="F470" s="3" t="s">
        <v>2026</v>
      </c>
      <c r="G470" s="3" t="s">
        <v>2052</v>
      </c>
      <c r="H470" s="3" t="s">
        <v>797</v>
      </c>
      <c r="I470" s="3" t="s">
        <v>798</v>
      </c>
      <c r="J470" s="3" t="s">
        <v>510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>
        <f t="shared" si="9"/>
        <v>9</v>
      </c>
      <c r="AH470" s="3" t="s">
        <v>510</v>
      </c>
      <c r="AI470" s="3" t="str">
        <f>IFERROR(IF($AG470&lt;=$AN470,MATCH($AH470,레드마인_배치!G:G,0),MATCH($AH470,레드마인_서비스!G:G,0)),"")</f>
        <v/>
      </c>
      <c r="AJ470" s="3" t="str" cm="1">
        <f t="array" ref="AJ470">IFERROR(INDEX(IF($AG470&lt;=$AN470,레드마인_배치!E:E,레드마인_서비스!E:E),콜트리분석!$AI470),"")</f>
        <v/>
      </c>
      <c r="AK470" s="3" t="str" cm="1">
        <f t="array" ref="AK470">IFERROR(INDEX(IF($AG470&lt;=$AN470,레드마인_배치!H:H,레드마인_서비스!H:H),콜트리분석!$AI470),"")</f>
        <v/>
      </c>
      <c r="AL470" s="3" t="str" cm="1">
        <f t="array" ref="AL470">IFERROR(INDEX(IF($AG470&lt;=$AN470,레드마인_배치!I:I,레드마인_서비스!I:I),콜트리분석!$AI470),"")</f>
        <v/>
      </c>
      <c r="AM470" s="3" t="str" cm="1">
        <f t="array" ref="AM470">IFERROR(INDEX(IF($AG470&lt;=$AN470,레드마인_배치!J:J,레드마인_서비스!J:J),콜트리분석!$AI470),"")</f>
        <v/>
      </c>
      <c r="AN470" s="3">
        <v>5</v>
      </c>
      <c r="AO470" s="15" t="str">
        <f ca="1">IFERROR(INDEX(레드마인_배치!E:E,MATCH(OFFSET(A470,,AN470),레드마인_배치!G:G,0)),"")</f>
        <v>미대상</v>
      </c>
      <c r="AP470" t="s">
        <v>3330</v>
      </c>
      <c r="AQ470">
        <v>11</v>
      </c>
    </row>
    <row r="471" spans="1:46" hidden="1">
      <c r="A471" s="3" t="s">
        <v>2957</v>
      </c>
      <c r="B471" s="3" t="s">
        <v>491</v>
      </c>
      <c r="C471" s="3" t="s">
        <v>494</v>
      </c>
      <c r="D471" s="3" t="s">
        <v>2996</v>
      </c>
      <c r="E471" s="3" t="s">
        <v>3108</v>
      </c>
      <c r="F471" s="3" t="s">
        <v>2026</v>
      </c>
      <c r="G471" s="3" t="s">
        <v>2052</v>
      </c>
      <c r="H471" s="3" t="s">
        <v>797</v>
      </c>
      <c r="I471" s="3" t="s">
        <v>799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>
        <f t="shared" si="9"/>
        <v>8</v>
      </c>
      <c r="AH471" s="3" t="s">
        <v>799</v>
      </c>
      <c r="AI471" s="3">
        <f>IFERROR(IF($AG471&lt;=$AN471,MATCH($AH471,레드마인_배치!G:G,0),MATCH($AH471,레드마인_서비스!G:G,0)),"")</f>
        <v>87</v>
      </c>
      <c r="AJ471" s="3" t="str" cm="1">
        <f t="array" ref="AJ471">IFERROR(INDEX(IF($AG471&lt;=$AN471,레드마인_배치!E:E,레드마인_서비스!E:E),콜트리분석!$AI471),"")</f>
        <v>대상</v>
      </c>
      <c r="AK471" s="3" t="str" cm="1">
        <f t="array" ref="AK471">IFERROR(INDEX(IF($AG471&lt;=$AN471,레드마인_배치!H:H,레드마인_서비스!H:H),콜트리분석!$AI471),"")</f>
        <v>ICO0380U</v>
      </c>
      <c r="AL471" s="3" t="str" cm="1">
        <f t="array" ref="AL471">IFERROR(INDEX(IF($AG471&lt;=$AN471,레드마인_배치!I:I,레드마인_서비스!I:I),콜트리분석!$AI471),"")</f>
        <v>[보류]Recontractor Issue(TR-)</v>
      </c>
      <c r="AM471" s="3" t="str" cm="1">
        <f t="array" ref="AM471">IFERROR(INDEX(IF($AG471&lt;=$AN471,레드마인_배치!J:J,레드마인_서비스!J:J),콜트리분석!$AI471),"")</f>
        <v>서비스</v>
      </c>
      <c r="AN471" s="3">
        <v>5</v>
      </c>
      <c r="AO471" s="15" t="str">
        <f ca="1">IFERROR(INDEX(레드마인_배치!E:E,MATCH(OFFSET(A471,,AN471),레드마인_배치!G:G,0)),"")</f>
        <v>미대상</v>
      </c>
      <c r="AP471" t="s">
        <v>3330</v>
      </c>
      <c r="AQ471">
        <v>11</v>
      </c>
    </row>
    <row r="472" spans="1:46" hidden="1">
      <c r="A472" s="3" t="s">
        <v>2957</v>
      </c>
      <c r="B472" s="3" t="s">
        <v>491</v>
      </c>
      <c r="C472" s="3" t="s">
        <v>494</v>
      </c>
      <c r="D472" s="3" t="s">
        <v>2996</v>
      </c>
      <c r="E472" s="3" t="s">
        <v>3108</v>
      </c>
      <c r="F472" s="3" t="s">
        <v>2026</v>
      </c>
      <c r="G472" s="3" t="s">
        <v>2052</v>
      </c>
      <c r="H472" s="3" t="s">
        <v>797</v>
      </c>
      <c r="I472" s="3" t="s">
        <v>799</v>
      </c>
      <c r="J472" s="3" t="s">
        <v>635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>
        <f t="shared" si="9"/>
        <v>9</v>
      </c>
      <c r="AH472" s="3" t="s">
        <v>635</v>
      </c>
      <c r="AI472" s="3">
        <f>IFERROR(IF($AG472&lt;=$AN472,MATCH($AH472,레드마인_배치!G:G,0),MATCH($AH472,레드마인_서비스!G:G,0)),"")</f>
        <v>83</v>
      </c>
      <c r="AJ472" s="3" t="str" cm="1">
        <f t="array" ref="AJ472">IFERROR(INDEX(IF($AG472&lt;=$AN472,레드마인_배치!E:E,레드마인_서비스!E:E),콜트리분석!$AI472),"")</f>
        <v>대상</v>
      </c>
      <c r="AK472" s="3" t="str" cm="1">
        <f t="array" ref="AK472">IFERROR(INDEX(IF($AG472&lt;=$AN472,레드마인_배치!H:H,레드마인_서비스!H:H),콜트리분석!$AI472),"")</f>
        <v>ICO0340U</v>
      </c>
      <c r="AL472" s="3" t="str" cm="1">
        <f t="array" ref="AL472">IFERROR(INDEX(IF($AG472&lt;=$AN472,레드마인_배치!I:I,레드마인_서비스!I:I),콜트리분석!$AI472),"")</f>
        <v>LEDGER DETAIL CREATE</v>
      </c>
      <c r="AM472" s="3" t="str" cm="1">
        <f t="array" ref="AM472">IFERROR(INDEX(IF($AG472&lt;=$AN472,레드마인_배치!J:J,레드마인_서비스!J:J),콜트리분석!$AI472),"")</f>
        <v>서비스</v>
      </c>
      <c r="AN472" s="3">
        <v>5</v>
      </c>
      <c r="AO472" s="15" t="str">
        <f ca="1">IFERROR(INDEX(레드마인_배치!E:E,MATCH(OFFSET(A472,,AN472),레드마인_배치!G:G,0)),"")</f>
        <v>미대상</v>
      </c>
      <c r="AP472" t="s">
        <v>3330</v>
      </c>
      <c r="AQ472">
        <v>11</v>
      </c>
    </row>
    <row r="473" spans="1:46" hidden="1">
      <c r="A473" s="3" t="s">
        <v>2957</v>
      </c>
      <c r="B473" s="3" t="s">
        <v>491</v>
      </c>
      <c r="C473" s="3" t="s">
        <v>494</v>
      </c>
      <c r="D473" s="3" t="s">
        <v>2996</v>
      </c>
      <c r="E473" s="3" t="s">
        <v>3108</v>
      </c>
      <c r="F473" s="3" t="s">
        <v>2026</v>
      </c>
      <c r="G473" s="3" t="s">
        <v>2052</v>
      </c>
      <c r="H473" s="3" t="s">
        <v>797</v>
      </c>
      <c r="I473" s="3" t="s">
        <v>799</v>
      </c>
      <c r="J473" s="3" t="s">
        <v>635</v>
      </c>
      <c r="K473" s="3" t="s">
        <v>577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>
        <f t="shared" si="9"/>
        <v>10</v>
      </c>
      <c r="AH473" s="3" t="s">
        <v>577</v>
      </c>
      <c r="AI473" s="3">
        <f>IFERROR(IF($AG473&lt;=$AN473,MATCH($AH473,레드마인_배치!G:G,0),MATCH($AH473,레드마인_서비스!G:G,0)),"")</f>
        <v>49</v>
      </c>
      <c r="AJ473" s="3" t="str" cm="1">
        <f t="array" ref="AJ473">IFERROR(INDEX(IF($AG473&lt;=$AN473,레드마인_배치!E:E,레드마인_서비스!E:E),콜트리분석!$AI473),"")</f>
        <v>대상</v>
      </c>
      <c r="AK473" s="3" t="str" cm="1">
        <f t="array" ref="AK473">IFERROR(INDEX(IF($AG473&lt;=$AN473,레드마인_배치!H:H,레드마인_서비스!H:H),콜트리분석!$AI473),"")</f>
        <v>CMO0010U</v>
      </c>
      <c r="AL473" s="3" t="str" cm="1">
        <f t="array" ref="AL473">IFERROR(INDEX(IF($AG473&lt;=$AN473,레드마인_배치!I:I,레드마인_서비스!I:I),콜트리분석!$AI473),"")</f>
        <v>NUMBER CREATION</v>
      </c>
      <c r="AM473" s="3" t="str" cm="1">
        <f t="array" ref="AM473">IFERROR(INDEX(IF($AG473&lt;=$AN473,레드마인_배치!J:J,레드마인_서비스!J:J),콜트리분석!$AI473),"")</f>
        <v>서비스</v>
      </c>
      <c r="AN473" s="3">
        <v>5</v>
      </c>
      <c r="AO473" s="15" t="str">
        <f ca="1">IFERROR(INDEX(레드마인_배치!E:E,MATCH(OFFSET(A473,,AN473),레드마인_배치!G:G,0)),"")</f>
        <v>미대상</v>
      </c>
      <c r="AP473" t="s">
        <v>3330</v>
      </c>
      <c r="AQ473">
        <v>11</v>
      </c>
    </row>
    <row r="474" spans="1:46" hidden="1">
      <c r="A474" s="3" t="s">
        <v>2957</v>
      </c>
      <c r="B474" s="3" t="s">
        <v>491</v>
      </c>
      <c r="C474" s="3" t="s">
        <v>494</v>
      </c>
      <c r="D474" s="3" t="s">
        <v>2996</v>
      </c>
      <c r="E474" s="3" t="s">
        <v>3108</v>
      </c>
      <c r="F474" s="3" t="s">
        <v>2026</v>
      </c>
      <c r="G474" s="3" t="s">
        <v>2052</v>
      </c>
      <c r="H474" s="3" t="s">
        <v>797</v>
      </c>
      <c r="I474" s="3" t="s">
        <v>799</v>
      </c>
      <c r="J474" s="3" t="s">
        <v>510</v>
      </c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>
        <f t="shared" si="9"/>
        <v>9</v>
      </c>
      <c r="AH474" s="3" t="s">
        <v>510</v>
      </c>
      <c r="AI474" s="3" t="str">
        <f>IFERROR(IF($AG474&lt;=$AN474,MATCH($AH474,레드마인_배치!G:G,0),MATCH($AH474,레드마인_서비스!G:G,0)),"")</f>
        <v/>
      </c>
      <c r="AJ474" s="3" t="str" cm="1">
        <f t="array" ref="AJ474">IFERROR(INDEX(IF($AG474&lt;=$AN474,레드마인_배치!E:E,레드마인_서비스!E:E),콜트리분석!$AI474),"")</f>
        <v/>
      </c>
      <c r="AK474" s="3" t="str" cm="1">
        <f t="array" ref="AK474">IFERROR(INDEX(IF($AG474&lt;=$AN474,레드마인_배치!H:H,레드마인_서비스!H:H),콜트리분석!$AI474),"")</f>
        <v/>
      </c>
      <c r="AL474" s="3" t="str" cm="1">
        <f t="array" ref="AL474">IFERROR(INDEX(IF($AG474&lt;=$AN474,레드마인_배치!I:I,레드마인_서비스!I:I),콜트리분석!$AI474),"")</f>
        <v/>
      </c>
      <c r="AM474" s="3" t="str" cm="1">
        <f t="array" ref="AM474">IFERROR(INDEX(IF($AG474&lt;=$AN474,레드마인_배치!J:J,레드마인_서비스!J:J),콜트리분석!$AI474),"")</f>
        <v/>
      </c>
      <c r="AN474" s="3">
        <v>5</v>
      </c>
      <c r="AO474" s="15" t="str">
        <f ca="1">IFERROR(INDEX(레드마인_배치!E:E,MATCH(OFFSET(A474,,AN474),레드마인_배치!G:G,0)),"")</f>
        <v>미대상</v>
      </c>
      <c r="AP474" t="s">
        <v>3330</v>
      </c>
      <c r="AQ474">
        <v>11</v>
      </c>
    </row>
    <row r="475" spans="1:46" hidden="1">
      <c r="A475" s="3" t="s">
        <v>2957</v>
      </c>
      <c r="B475" s="3" t="s">
        <v>491</v>
      </c>
      <c r="C475" s="3" t="s">
        <v>494</v>
      </c>
      <c r="D475" s="3" t="s">
        <v>2996</v>
      </c>
      <c r="E475" s="3" t="s">
        <v>3108</v>
      </c>
      <c r="F475" s="3" t="s">
        <v>2026</v>
      </c>
      <c r="G475" s="3" t="s">
        <v>2052</v>
      </c>
      <c r="H475" s="3" t="s">
        <v>797</v>
      </c>
      <c r="I475" s="3" t="s">
        <v>537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>
        <f t="shared" si="9"/>
        <v>8</v>
      </c>
      <c r="AH475" s="3" t="s">
        <v>537</v>
      </c>
      <c r="AI475" s="3">
        <f>IFERROR(IF($AG475&lt;=$AN475,MATCH($AH475,레드마인_배치!G:G,0),MATCH($AH475,레드마인_서비스!G:G,0)),"")</f>
        <v>89</v>
      </c>
      <c r="AJ475" s="3" t="str" cm="1">
        <f t="array" ref="AJ475">IFERROR(INDEX(IF($AG475&lt;=$AN475,레드마인_배치!E:E,레드마인_서비스!E:E),콜트리분석!$AI475),"")</f>
        <v>대상</v>
      </c>
      <c r="AK475" s="3" t="str" cm="1">
        <f t="array" ref="AK475">IFERROR(INDEX(IF($AG475&lt;=$AN475,레드마인_배치!H:H,레드마인_서비스!H:H),콜트리분석!$AI475),"")</f>
        <v>ICO0400U</v>
      </c>
      <c r="AL475" s="3" t="str" cm="1">
        <f t="array" ref="AL475">IFERROR(INDEX(IF($AG475&lt;=$AN475,레드마인_배치!I:I,레드마인_서비스!I:I),콜트리분석!$AI475),"")</f>
        <v>RETRIEVE BRANCH EXCHANGE RATE</v>
      </c>
      <c r="AM475" s="3" t="str" cm="1">
        <f t="array" ref="AM475">IFERROR(INDEX(IF($AG475&lt;=$AN475,레드마인_배치!J:J,레드마인_서비스!J:J),콜트리분석!$AI475),"")</f>
        <v>서비스</v>
      </c>
      <c r="AN475" s="3">
        <v>5</v>
      </c>
      <c r="AO475" s="15" t="str">
        <f ca="1">IFERROR(INDEX(레드마인_배치!E:E,MATCH(OFFSET(A475,,AN475),레드마인_배치!G:G,0)),"")</f>
        <v>미대상</v>
      </c>
      <c r="AP475" t="s">
        <v>3330</v>
      </c>
      <c r="AQ475">
        <v>11</v>
      </c>
    </row>
    <row r="476" spans="1:46" hidden="1">
      <c r="A476" s="3" t="s">
        <v>2957</v>
      </c>
      <c r="B476" s="3" t="s">
        <v>491</v>
      </c>
      <c r="C476" s="3" t="s">
        <v>494</v>
      </c>
      <c r="D476" s="3" t="s">
        <v>2996</v>
      </c>
      <c r="E476" s="3" t="s">
        <v>3108</v>
      </c>
      <c r="F476" s="3" t="s">
        <v>2026</v>
      </c>
      <c r="G476" s="3" t="s">
        <v>2052</v>
      </c>
      <c r="H476" s="3" t="s">
        <v>797</v>
      </c>
      <c r="I476" s="3" t="s">
        <v>800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>
        <f t="shared" si="9"/>
        <v>8</v>
      </c>
      <c r="AH476" s="3" t="s">
        <v>800</v>
      </c>
      <c r="AI476" s="3">
        <f>IFERROR(IF($AG476&lt;=$AN476,MATCH($AH476,레드마인_배치!G:G,0),MATCH($AH476,레드마인_서비스!G:G,0)),"")</f>
        <v>281</v>
      </c>
      <c r="AJ476" s="3" t="str" cm="1">
        <f t="array" ref="AJ476">IFERROR(INDEX(IF($AG476&lt;=$AN476,레드마인_배치!E:E,레드마인_서비스!E:E),콜트리분석!$AI476),"")</f>
        <v>대상</v>
      </c>
      <c r="AK476" s="3" t="str" cm="1">
        <f t="array" ref="AK476">IFERROR(INDEX(IF($AG476&lt;=$AN476,레드마인_배치!H:H,레드마인_서비스!H:H),콜트리분석!$AI476),"")</f>
        <v>PHO0020U</v>
      </c>
      <c r="AL476" s="3" t="str" cm="1">
        <f t="array" ref="AL476">IFERROR(INDEX(IF($AG476&lt;=$AN476,레드마인_배치!I:I,레드마인_서비스!I:I),콜트리분석!$AI476),"")</f>
        <v>COO reflected in the quantity shipment</v>
      </c>
      <c r="AM476" s="3" t="str" cm="1">
        <f t="array" ref="AM476">IFERROR(INDEX(IF($AG476&lt;=$AN476,레드마인_배치!J:J,레드마인_서비스!J:J),콜트리분석!$AI476),"")</f>
        <v>서비스</v>
      </c>
      <c r="AN476" s="3">
        <v>5</v>
      </c>
      <c r="AO476" s="15" t="str">
        <f ca="1">IFERROR(INDEX(레드마인_배치!E:E,MATCH(OFFSET(A476,,AN476),레드마인_배치!G:G,0)),"")</f>
        <v>미대상</v>
      </c>
      <c r="AP476" t="s">
        <v>3330</v>
      </c>
      <c r="AQ476">
        <v>11</v>
      </c>
    </row>
    <row r="477" spans="1:46" hidden="1">
      <c r="A477" s="3" t="s">
        <v>2957</v>
      </c>
      <c r="B477" s="3" t="s">
        <v>491</v>
      </c>
      <c r="C477" s="3" t="s">
        <v>494</v>
      </c>
      <c r="D477" s="3" t="s">
        <v>2996</v>
      </c>
      <c r="E477" s="3" t="s">
        <v>3108</v>
      </c>
      <c r="F477" s="3" t="s">
        <v>2026</v>
      </c>
      <c r="G477" s="3" t="s">
        <v>2052</v>
      </c>
      <c r="H477" s="3" t="s">
        <v>797</v>
      </c>
      <c r="I477" s="3" t="s">
        <v>801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>
        <f t="shared" si="9"/>
        <v>8</v>
      </c>
      <c r="AH477" s="3" t="s">
        <v>801</v>
      </c>
      <c r="AI477" s="3">
        <f>IFERROR(IF($AG477&lt;=$AN477,MATCH($AH477,레드마인_배치!G:G,0),MATCH($AH477,레드마인_서비스!G:G,0)),"")</f>
        <v>285</v>
      </c>
      <c r="AJ477" s="3" t="str" cm="1">
        <f t="array" ref="AJ477">IFERROR(INDEX(IF($AG477&lt;=$AN477,레드마인_배치!E:E,레드마인_서비스!E:E),콜트리분석!$AI477),"")</f>
        <v>대상</v>
      </c>
      <c r="AK477" s="3" t="str" cm="1">
        <f t="array" ref="AK477">IFERROR(INDEX(IF($AG477&lt;=$AN477,레드마인_배치!H:H,레드마인_서비스!H:H),콜트리분석!$AI477),"")</f>
        <v>PHO0060U</v>
      </c>
      <c r="AL477" s="3" t="str" cm="1">
        <f t="array" ref="AL477">IFERROR(INDEX(IF($AG477&lt;=$AN477,레드마인_배치!I:I,레드마인_서비스!I:I),콜트리분석!$AI477),"")</f>
        <v>Broker Shipment Sam File Creation(MAL)</v>
      </c>
      <c r="AM477" s="3" t="str" cm="1">
        <f t="array" ref="AM477">IFERROR(INDEX(IF($AG477&lt;=$AN477,레드마인_배치!J:J,레드마인_서비스!J:J),콜트리분석!$AI477),"")</f>
        <v>서비스</v>
      </c>
      <c r="AN477" s="3">
        <v>5</v>
      </c>
      <c r="AO477" s="15" t="str">
        <f ca="1">IFERROR(INDEX(레드마인_배치!E:E,MATCH(OFFSET(A477,,AN477),레드마인_배치!G:G,0)),"")</f>
        <v>미대상</v>
      </c>
      <c r="AP477" t="s">
        <v>3330</v>
      </c>
      <c r="AQ477">
        <v>11</v>
      </c>
    </row>
    <row r="478" spans="1:46" hidden="1">
      <c r="A478" s="3" t="s">
        <v>2957</v>
      </c>
      <c r="B478" s="3" t="s">
        <v>491</v>
      </c>
      <c r="C478" s="3" t="s">
        <v>494</v>
      </c>
      <c r="D478" s="3" t="s">
        <v>2996</v>
      </c>
      <c r="E478" s="3" t="s">
        <v>3108</v>
      </c>
      <c r="F478" s="3" t="s">
        <v>2026</v>
      </c>
      <c r="G478" s="3" t="s">
        <v>2052</v>
      </c>
      <c r="H478" s="3" t="s">
        <v>797</v>
      </c>
      <c r="I478" s="3" t="s">
        <v>801</v>
      </c>
      <c r="J478" s="3" t="s">
        <v>802</v>
      </c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>
        <f t="shared" si="9"/>
        <v>9</v>
      </c>
      <c r="AH478" s="3" t="s">
        <v>802</v>
      </c>
      <c r="AI478" s="3">
        <f>IFERROR(IF($AG478&lt;=$AN478,MATCH($AH478,레드마인_배치!G:G,0),MATCH($AH478,레드마인_서비스!G:G,0)),"")</f>
        <v>2</v>
      </c>
      <c r="AJ478" s="3" t="str" cm="1">
        <f t="array" ref="AJ478">IFERROR(INDEX(IF($AG478&lt;=$AN478,레드마인_배치!E:E,레드마인_서비스!E:E),콜트리분석!$AI478),"")</f>
        <v>미대상</v>
      </c>
      <c r="AK478" s="3" cm="1">
        <f t="array" ref="AK478">IFERROR(INDEX(IF($AG478&lt;=$AN478,레드마인_배치!H:H,레드마인_서비스!H:H),콜트리분석!$AI478),"")</f>
        <v>0</v>
      </c>
      <c r="AL478" s="3" t="str" cm="1">
        <f t="array" ref="AL478">IFERROR(INDEX(IF($AG478&lt;=$AN478,레드마인_배치!I:I,레드마인_서비스!I:I),콜트리분석!$AI478),"")</f>
        <v>E-MAIL SEND</v>
      </c>
      <c r="AM478" s="3" t="str" cm="1">
        <f t="array" ref="AM478">IFERROR(INDEX(IF($AG478&lt;=$AN478,레드마인_배치!J:J,레드마인_서비스!J:J),콜트리분석!$AI478),"")</f>
        <v>서비스</v>
      </c>
      <c r="AN478" s="3">
        <v>5</v>
      </c>
      <c r="AO478" s="15" t="str">
        <f ca="1">IFERROR(INDEX(레드마인_배치!E:E,MATCH(OFFSET(A478,,AN478),레드마인_배치!G:G,0)),"")</f>
        <v>미대상</v>
      </c>
      <c r="AP478" t="s">
        <v>3330</v>
      </c>
      <c r="AQ478">
        <v>11</v>
      </c>
    </row>
    <row r="479" spans="1:46" hidden="1">
      <c r="A479" s="3" t="s">
        <v>2957</v>
      </c>
      <c r="B479" s="3" t="s">
        <v>491</v>
      </c>
      <c r="C479" s="3" t="s">
        <v>494</v>
      </c>
      <c r="D479" s="3" t="s">
        <v>2996</v>
      </c>
      <c r="E479" s="3" t="s">
        <v>3108</v>
      </c>
      <c r="F479" s="3" t="s">
        <v>2026</v>
      </c>
      <c r="G479" s="3" t="s">
        <v>2052</v>
      </c>
      <c r="H479" s="3" t="s">
        <v>797</v>
      </c>
      <c r="I479" s="3" t="s">
        <v>801</v>
      </c>
      <c r="J479" s="3" t="s">
        <v>802</v>
      </c>
      <c r="K479" s="3" t="s">
        <v>577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>
        <f t="shared" si="9"/>
        <v>10</v>
      </c>
      <c r="AH479" s="3" t="s">
        <v>577</v>
      </c>
      <c r="AI479" s="3">
        <f>IFERROR(IF($AG479&lt;=$AN479,MATCH($AH479,레드마인_배치!G:G,0),MATCH($AH479,레드마인_서비스!G:G,0)),"")</f>
        <v>49</v>
      </c>
      <c r="AJ479" s="3" t="str" cm="1">
        <f t="array" ref="AJ479">IFERROR(INDEX(IF($AG479&lt;=$AN479,레드마인_배치!E:E,레드마인_서비스!E:E),콜트리분석!$AI479),"")</f>
        <v>대상</v>
      </c>
      <c r="AK479" s="3" t="str" cm="1">
        <f t="array" ref="AK479">IFERROR(INDEX(IF($AG479&lt;=$AN479,레드마인_배치!H:H,레드마인_서비스!H:H),콜트리분석!$AI479),"")</f>
        <v>CMO0010U</v>
      </c>
      <c r="AL479" s="3" t="str" cm="1">
        <f t="array" ref="AL479">IFERROR(INDEX(IF($AG479&lt;=$AN479,레드마인_배치!I:I,레드마인_서비스!I:I),콜트리분석!$AI479),"")</f>
        <v>NUMBER CREATION</v>
      </c>
      <c r="AM479" s="3" t="str" cm="1">
        <f t="array" ref="AM479">IFERROR(INDEX(IF($AG479&lt;=$AN479,레드마인_배치!J:J,레드마인_서비스!J:J),콜트리분석!$AI479),"")</f>
        <v>서비스</v>
      </c>
      <c r="AN479" s="3">
        <v>5</v>
      </c>
      <c r="AO479" s="15" t="str">
        <f ca="1">IFERROR(INDEX(레드마인_배치!E:E,MATCH(OFFSET(A479,,AN479),레드마인_배치!G:G,0)),"")</f>
        <v>미대상</v>
      </c>
      <c r="AP479" t="s">
        <v>3330</v>
      </c>
      <c r="AQ479">
        <v>11</v>
      </c>
    </row>
    <row r="480" spans="1:46" hidden="1">
      <c r="A480" s="3" t="s">
        <v>2957</v>
      </c>
      <c r="B480" s="3" t="s">
        <v>491</v>
      </c>
      <c r="C480" s="3" t="s">
        <v>494</v>
      </c>
      <c r="D480" s="3" t="s">
        <v>2996</v>
      </c>
      <c r="E480" s="3" t="s">
        <v>3108</v>
      </c>
      <c r="F480" s="3" t="s">
        <v>2026</v>
      </c>
      <c r="G480" s="3" t="s">
        <v>2052</v>
      </c>
      <c r="H480" s="3" t="s">
        <v>797</v>
      </c>
      <c r="I480" s="3" t="s">
        <v>801</v>
      </c>
      <c r="J480" s="3" t="s">
        <v>803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>
        <f t="shared" si="9"/>
        <v>9</v>
      </c>
      <c r="AH480" s="3" t="s">
        <v>803</v>
      </c>
      <c r="AI480" s="3">
        <f>IFERROR(IF($AG480&lt;=$AN480,MATCH($AH480,레드마인_배치!G:G,0),MATCH($AH480,레드마인_서비스!G:G,0)),"")</f>
        <v>390</v>
      </c>
      <c r="AJ480" s="3" t="str" cm="1">
        <f t="array" ref="AJ480">IFERROR(INDEX(IF($AG480&lt;=$AN480,레드마인_배치!E:E,레드마인_서비스!E:E),콜트리분석!$AI480),"")</f>
        <v>미대상</v>
      </c>
      <c r="AK480" s="3" t="str" cm="1">
        <f t="array" ref="AK480">IFERROR(INDEX(IF($AG480&lt;=$AN480,레드마인_배치!H:H,레드마인_서비스!H:H),콜트리분석!$AI480),"")</f>
        <v>THO0120U</v>
      </c>
      <c r="AL480" s="3" t="str" cm="1">
        <f t="array" ref="AL480">IFERROR(INDEX(IF($AG480&lt;=$AN480,레드마인_배치!I:I,레드마인_서비스!I:I),콜트리분석!$AI480),"")</f>
        <v>[확인필요] UOM Calculation Logic</v>
      </c>
      <c r="AM480" s="3" t="str" cm="1">
        <f t="array" ref="AM480">IFERROR(INDEX(IF($AG480&lt;=$AN480,레드마인_배치!J:J,레드마인_서비스!J:J),콜트리분석!$AI480),"")</f>
        <v>서비스</v>
      </c>
      <c r="AN480" s="3">
        <v>5</v>
      </c>
      <c r="AO480" s="15" t="str">
        <f ca="1">IFERROR(INDEX(레드마인_배치!E:E,MATCH(OFFSET(A480,,AN480),레드마인_배치!G:G,0)),"")</f>
        <v>미대상</v>
      </c>
      <c r="AP480" t="s">
        <v>3330</v>
      </c>
      <c r="AQ480">
        <v>11</v>
      </c>
    </row>
    <row r="481" spans="1:46" hidden="1">
      <c r="A481" s="3" t="s">
        <v>2957</v>
      </c>
      <c r="B481" s="3" t="s">
        <v>491</v>
      </c>
      <c r="C481" s="3" t="s">
        <v>494</v>
      </c>
      <c r="D481" s="3" t="s">
        <v>2996</v>
      </c>
      <c r="E481" s="3" t="s">
        <v>3108</v>
      </c>
      <c r="F481" s="3" t="s">
        <v>2026</v>
      </c>
      <c r="G481" s="3" t="s">
        <v>2052</v>
      </c>
      <c r="H481" s="3" t="s">
        <v>797</v>
      </c>
      <c r="I481" s="3" t="s">
        <v>801</v>
      </c>
      <c r="J481" s="3" t="s">
        <v>646</v>
      </c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>
        <f t="shared" si="9"/>
        <v>9</v>
      </c>
      <c r="AH481" s="3" t="s">
        <v>646</v>
      </c>
      <c r="AI481" s="3" t="str">
        <f>IFERROR(IF($AG481&lt;=$AN481,MATCH($AH481,레드마인_배치!G:G,0),MATCH($AH481,레드마인_서비스!G:G,0)),"")</f>
        <v/>
      </c>
      <c r="AJ481" s="3" t="str" cm="1">
        <f t="array" ref="AJ481">IFERROR(INDEX(IF($AG481&lt;=$AN481,레드마인_배치!E:E,레드마인_서비스!E:E),콜트리분석!$AI481),"")</f>
        <v/>
      </c>
      <c r="AK481" s="3" t="str" cm="1">
        <f t="array" ref="AK481">IFERROR(INDEX(IF($AG481&lt;=$AN481,레드마인_배치!H:H,레드마인_서비스!H:H),콜트리분석!$AI481),"")</f>
        <v/>
      </c>
      <c r="AL481" s="3" t="str" cm="1">
        <f t="array" ref="AL481">IFERROR(INDEX(IF($AG481&lt;=$AN481,레드마인_배치!I:I,레드마인_서비스!I:I),콜트리분석!$AI481),"")</f>
        <v/>
      </c>
      <c r="AM481" s="3" t="str" cm="1">
        <f t="array" ref="AM481">IFERROR(INDEX(IF($AG481&lt;=$AN481,레드마인_배치!J:J,레드마인_서비스!J:J),콜트리분석!$AI481),"")</f>
        <v/>
      </c>
      <c r="AN481" s="3">
        <v>5</v>
      </c>
      <c r="AO481" s="15" t="str">
        <f ca="1">IFERROR(INDEX(레드마인_배치!E:E,MATCH(OFFSET(A481,,AN481),레드마인_배치!G:G,0)),"")</f>
        <v>미대상</v>
      </c>
      <c r="AP481" t="s">
        <v>3330</v>
      </c>
      <c r="AQ481">
        <v>11</v>
      </c>
    </row>
    <row r="482" spans="1:46" hidden="1">
      <c r="A482" s="3" t="s">
        <v>2957</v>
      </c>
      <c r="B482" s="3" t="s">
        <v>491</v>
      </c>
      <c r="C482" s="3" t="s">
        <v>494</v>
      </c>
      <c r="D482" s="3" t="s">
        <v>2996</v>
      </c>
      <c r="E482" s="3" t="s">
        <v>3108</v>
      </c>
      <c r="F482" s="3" t="s">
        <v>2026</v>
      </c>
      <c r="G482" s="3" t="s">
        <v>2052</v>
      </c>
      <c r="H482" s="3" t="s">
        <v>797</v>
      </c>
      <c r="I482" s="3" t="s">
        <v>801</v>
      </c>
      <c r="J482" s="3" t="s">
        <v>647</v>
      </c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>
        <f t="shared" si="9"/>
        <v>9</v>
      </c>
      <c r="AH482" s="3" t="s">
        <v>647</v>
      </c>
      <c r="AI482" s="3" t="str">
        <f>IFERROR(IF($AG482&lt;=$AN482,MATCH($AH482,레드마인_배치!G:G,0),MATCH($AH482,레드마인_서비스!G:G,0)),"")</f>
        <v/>
      </c>
      <c r="AJ482" s="3" t="str" cm="1">
        <f t="array" ref="AJ482">IFERROR(INDEX(IF($AG482&lt;=$AN482,레드마인_배치!E:E,레드마인_서비스!E:E),콜트리분석!$AI482),"")</f>
        <v/>
      </c>
      <c r="AK482" s="3" t="str" cm="1">
        <f t="array" ref="AK482">IFERROR(INDEX(IF($AG482&lt;=$AN482,레드마인_배치!H:H,레드마인_서비스!H:H),콜트리분석!$AI482),"")</f>
        <v/>
      </c>
      <c r="AL482" s="3" t="str" cm="1">
        <f t="array" ref="AL482">IFERROR(INDEX(IF($AG482&lt;=$AN482,레드마인_배치!I:I,레드마인_서비스!I:I),콜트리분석!$AI482),"")</f>
        <v/>
      </c>
      <c r="AM482" s="3" t="str" cm="1">
        <f t="array" ref="AM482">IFERROR(INDEX(IF($AG482&lt;=$AN482,레드마인_배치!J:J,레드마인_서비스!J:J),콜트리분석!$AI482),"")</f>
        <v/>
      </c>
      <c r="AN482" s="3">
        <v>5</v>
      </c>
      <c r="AO482" s="15" t="str">
        <f ca="1">IFERROR(INDEX(레드마인_배치!E:E,MATCH(OFFSET(A482,,AN482),레드마인_배치!G:G,0)),"")</f>
        <v>미대상</v>
      </c>
      <c r="AP482" t="s">
        <v>3330</v>
      </c>
      <c r="AQ482">
        <v>11</v>
      </c>
    </row>
    <row r="483" spans="1:46" hidden="1">
      <c r="A483" s="3" t="s">
        <v>2957</v>
      </c>
      <c r="B483" s="3" t="s">
        <v>491</v>
      </c>
      <c r="C483" s="3" t="s">
        <v>494</v>
      </c>
      <c r="D483" s="3" t="s">
        <v>2996</v>
      </c>
      <c r="E483" s="3" t="s">
        <v>3108</v>
      </c>
      <c r="F483" s="3" t="s">
        <v>2026</v>
      </c>
      <c r="G483" s="3" t="s">
        <v>2052</v>
      </c>
      <c r="H483" s="3" t="s">
        <v>797</v>
      </c>
      <c r="I483" s="3" t="s">
        <v>801</v>
      </c>
      <c r="J483" s="3" t="s">
        <v>648</v>
      </c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>
        <f t="shared" si="9"/>
        <v>9</v>
      </c>
      <c r="AH483" s="3" t="s">
        <v>648</v>
      </c>
      <c r="AI483" s="3" t="str">
        <f>IFERROR(IF($AG483&lt;=$AN483,MATCH($AH483,레드마인_배치!G:G,0),MATCH($AH483,레드마인_서비스!G:G,0)),"")</f>
        <v/>
      </c>
      <c r="AJ483" s="3" t="str" cm="1">
        <f t="array" ref="AJ483">IFERROR(INDEX(IF($AG483&lt;=$AN483,레드마인_배치!E:E,레드마인_서비스!E:E),콜트리분석!$AI483),"")</f>
        <v/>
      </c>
      <c r="AK483" s="3" t="str" cm="1">
        <f t="array" ref="AK483">IFERROR(INDEX(IF($AG483&lt;=$AN483,레드마인_배치!H:H,레드마인_서비스!H:H),콜트리분석!$AI483),"")</f>
        <v/>
      </c>
      <c r="AL483" s="3" t="str" cm="1">
        <f t="array" ref="AL483">IFERROR(INDEX(IF($AG483&lt;=$AN483,레드마인_배치!I:I,레드마인_서비스!I:I),콜트리분석!$AI483),"")</f>
        <v/>
      </c>
      <c r="AM483" s="3" t="str" cm="1">
        <f t="array" ref="AM483">IFERROR(INDEX(IF($AG483&lt;=$AN483,레드마인_배치!J:J,레드마인_서비스!J:J),콜트리분석!$AI483),"")</f>
        <v/>
      </c>
      <c r="AN483" s="3">
        <v>5</v>
      </c>
      <c r="AO483" s="15" t="str">
        <f ca="1">IFERROR(INDEX(레드마인_배치!E:E,MATCH(OFFSET(A483,,AN483),레드마인_배치!G:G,0)),"")</f>
        <v>미대상</v>
      </c>
      <c r="AP483" t="s">
        <v>3330</v>
      </c>
      <c r="AQ483">
        <v>11</v>
      </c>
    </row>
    <row r="484" spans="1:46" hidden="1">
      <c r="A484" s="3" t="s">
        <v>2957</v>
      </c>
      <c r="B484" s="3" t="s">
        <v>491</v>
      </c>
      <c r="C484" s="3" t="s">
        <v>494</v>
      </c>
      <c r="D484" s="3" t="s">
        <v>2996</v>
      </c>
      <c r="E484" s="3" t="s">
        <v>3108</v>
      </c>
      <c r="F484" s="3" t="s">
        <v>2026</v>
      </c>
      <c r="G484" s="3" t="s">
        <v>2052</v>
      </c>
      <c r="H484" s="3" t="s">
        <v>797</v>
      </c>
      <c r="I484" s="3" t="s">
        <v>801</v>
      </c>
      <c r="J484" s="3" t="s">
        <v>649</v>
      </c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>
        <f t="shared" si="9"/>
        <v>9</v>
      </c>
      <c r="AH484" s="3" t="s">
        <v>649</v>
      </c>
      <c r="AI484" s="3" t="str">
        <f>IFERROR(IF($AG484&lt;=$AN484,MATCH($AH484,레드마인_배치!G:G,0),MATCH($AH484,레드마인_서비스!G:G,0)),"")</f>
        <v/>
      </c>
      <c r="AJ484" s="3" t="str" cm="1">
        <f t="array" ref="AJ484">IFERROR(INDEX(IF($AG484&lt;=$AN484,레드마인_배치!E:E,레드마인_서비스!E:E),콜트리분석!$AI484),"")</f>
        <v/>
      </c>
      <c r="AK484" s="3" t="str" cm="1">
        <f t="array" ref="AK484">IFERROR(INDEX(IF($AG484&lt;=$AN484,레드마인_배치!H:H,레드마인_서비스!H:H),콜트리분석!$AI484),"")</f>
        <v/>
      </c>
      <c r="AL484" s="3" t="str" cm="1">
        <f t="array" ref="AL484">IFERROR(INDEX(IF($AG484&lt;=$AN484,레드마인_배치!I:I,레드마인_서비스!I:I),콜트리분석!$AI484),"")</f>
        <v/>
      </c>
      <c r="AM484" s="3" t="str" cm="1">
        <f t="array" ref="AM484">IFERROR(INDEX(IF($AG484&lt;=$AN484,레드마인_배치!J:J,레드마인_서비스!J:J),콜트리분석!$AI484),"")</f>
        <v/>
      </c>
      <c r="AN484" s="3">
        <v>5</v>
      </c>
      <c r="AO484" s="15" t="str">
        <f ca="1">IFERROR(INDEX(레드마인_배치!E:E,MATCH(OFFSET(A484,,AN484),레드마인_배치!G:G,0)),"")</f>
        <v>미대상</v>
      </c>
      <c r="AP484" t="s">
        <v>3330</v>
      </c>
      <c r="AQ484">
        <v>11</v>
      </c>
    </row>
    <row r="485" spans="1:46" hidden="1">
      <c r="A485" s="3" t="s">
        <v>2957</v>
      </c>
      <c r="B485" s="3" t="s">
        <v>491</v>
      </c>
      <c r="C485" s="3" t="s">
        <v>494</v>
      </c>
      <c r="D485" s="3" t="s">
        <v>2996</v>
      </c>
      <c r="E485" s="3" t="s">
        <v>3108</v>
      </c>
      <c r="F485" s="3" t="s">
        <v>2026</v>
      </c>
      <c r="G485" s="3" t="s">
        <v>2052</v>
      </c>
      <c r="H485" s="3" t="s">
        <v>797</v>
      </c>
      <c r="I485" s="3" t="s">
        <v>801</v>
      </c>
      <c r="J485" s="3" t="s">
        <v>650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>
        <f t="shared" si="9"/>
        <v>9</v>
      </c>
      <c r="AH485" s="3" t="s">
        <v>650</v>
      </c>
      <c r="AI485" s="3" t="str">
        <f>IFERROR(IF($AG485&lt;=$AN485,MATCH($AH485,레드마인_배치!G:G,0),MATCH($AH485,레드마인_서비스!G:G,0)),"")</f>
        <v/>
      </c>
      <c r="AJ485" s="3" t="str" cm="1">
        <f t="array" ref="AJ485">IFERROR(INDEX(IF($AG485&lt;=$AN485,레드마인_배치!E:E,레드마인_서비스!E:E),콜트리분석!$AI485),"")</f>
        <v/>
      </c>
      <c r="AK485" s="3" t="str" cm="1">
        <f t="array" ref="AK485">IFERROR(INDEX(IF($AG485&lt;=$AN485,레드마인_배치!H:H,레드마인_서비스!H:H),콜트리분석!$AI485),"")</f>
        <v/>
      </c>
      <c r="AL485" s="3" t="str" cm="1">
        <f t="array" ref="AL485">IFERROR(INDEX(IF($AG485&lt;=$AN485,레드마인_배치!I:I,레드마인_서비스!I:I),콜트리분석!$AI485),"")</f>
        <v/>
      </c>
      <c r="AM485" s="3" t="str" cm="1">
        <f t="array" ref="AM485">IFERROR(INDEX(IF($AG485&lt;=$AN485,레드마인_배치!J:J,레드마인_서비스!J:J),콜트리분석!$AI485),"")</f>
        <v/>
      </c>
      <c r="AN485" s="3">
        <v>5</v>
      </c>
      <c r="AO485" s="15" t="str">
        <f ca="1">IFERROR(INDEX(레드마인_배치!E:E,MATCH(OFFSET(A485,,AN485),레드마인_배치!G:G,0)),"")</f>
        <v>미대상</v>
      </c>
      <c r="AP485" t="s">
        <v>3330</v>
      </c>
      <c r="AQ485">
        <v>11</v>
      </c>
    </row>
    <row r="486" spans="1:46" hidden="1">
      <c r="A486" s="3" t="s">
        <v>2957</v>
      </c>
      <c r="B486" s="3" t="s">
        <v>491</v>
      </c>
      <c r="C486" s="3" t="s">
        <v>494</v>
      </c>
      <c r="D486" s="3" t="s">
        <v>2996</v>
      </c>
      <c r="E486" s="3" t="s">
        <v>3108</v>
      </c>
      <c r="F486" s="3" t="s">
        <v>2026</v>
      </c>
      <c r="G486" s="3" t="s">
        <v>2052</v>
      </c>
      <c r="H486" s="3" t="s">
        <v>797</v>
      </c>
      <c r="I486" s="3" t="s">
        <v>801</v>
      </c>
      <c r="J486" s="3" t="s">
        <v>651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>
        <f t="shared" si="9"/>
        <v>9</v>
      </c>
      <c r="AH486" s="3" t="s">
        <v>651</v>
      </c>
      <c r="AI486" s="3" t="str">
        <f>IFERROR(IF($AG486&lt;=$AN486,MATCH($AH486,레드마인_배치!G:G,0),MATCH($AH486,레드마인_서비스!G:G,0)),"")</f>
        <v/>
      </c>
      <c r="AJ486" s="3" t="str" cm="1">
        <f t="array" ref="AJ486">IFERROR(INDEX(IF($AG486&lt;=$AN486,레드마인_배치!E:E,레드마인_서비스!E:E),콜트리분석!$AI486),"")</f>
        <v/>
      </c>
      <c r="AK486" s="3" t="str" cm="1">
        <f t="array" ref="AK486">IFERROR(INDEX(IF($AG486&lt;=$AN486,레드마인_배치!H:H,레드마인_서비스!H:H),콜트리분석!$AI486),"")</f>
        <v/>
      </c>
      <c r="AL486" s="3" t="str" cm="1">
        <f t="array" ref="AL486">IFERROR(INDEX(IF($AG486&lt;=$AN486,레드마인_배치!I:I,레드마인_서비스!I:I),콜트리분석!$AI486),"")</f>
        <v/>
      </c>
      <c r="AM486" s="3" t="str" cm="1">
        <f t="array" ref="AM486">IFERROR(INDEX(IF($AG486&lt;=$AN486,레드마인_배치!J:J,레드마인_서비스!J:J),콜트리분석!$AI486),"")</f>
        <v/>
      </c>
      <c r="AN486" s="3">
        <v>5</v>
      </c>
      <c r="AO486" s="15" t="str">
        <f ca="1">IFERROR(INDEX(레드마인_배치!E:E,MATCH(OFFSET(A486,,AN486),레드마인_배치!G:G,0)),"")</f>
        <v>미대상</v>
      </c>
      <c r="AP486" t="s">
        <v>3330</v>
      </c>
      <c r="AQ486">
        <v>11</v>
      </c>
    </row>
    <row r="487" spans="1:46" hidden="1">
      <c r="A487" s="3" t="s">
        <v>2957</v>
      </c>
      <c r="B487" s="3" t="s">
        <v>491</v>
      </c>
      <c r="C487" s="3" t="s">
        <v>494</v>
      </c>
      <c r="D487" s="3" t="s">
        <v>2996</v>
      </c>
      <c r="E487" s="3" t="s">
        <v>3108</v>
      </c>
      <c r="F487" s="3" t="s">
        <v>2026</v>
      </c>
      <c r="G487" s="3" t="s">
        <v>2052</v>
      </c>
      <c r="H487" s="3" t="s">
        <v>797</v>
      </c>
      <c r="I487" s="3" t="s">
        <v>801</v>
      </c>
      <c r="J487" s="3" t="s">
        <v>804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>
        <f t="shared" si="9"/>
        <v>9</v>
      </c>
      <c r="AH487" s="3" t="s">
        <v>804</v>
      </c>
      <c r="AI487" s="3" t="str">
        <f>IFERROR(IF($AG487&lt;=$AN487,MATCH($AH487,레드마인_배치!G:G,0),MATCH($AH487,레드마인_서비스!G:G,0)),"")</f>
        <v/>
      </c>
      <c r="AJ487" s="3" t="str" cm="1">
        <f t="array" ref="AJ487">IFERROR(INDEX(IF($AG487&lt;=$AN487,레드마인_배치!E:E,레드마인_서비스!E:E),콜트리분석!$AI487),"")</f>
        <v/>
      </c>
      <c r="AK487" s="3" t="str" cm="1">
        <f t="array" ref="AK487">IFERROR(INDEX(IF($AG487&lt;=$AN487,레드마인_배치!H:H,레드마인_서비스!H:H),콜트리분석!$AI487),"")</f>
        <v/>
      </c>
      <c r="AL487" s="3" t="str" cm="1">
        <f t="array" ref="AL487">IFERROR(INDEX(IF($AG487&lt;=$AN487,레드마인_배치!I:I,레드마인_서비스!I:I),콜트리분석!$AI487),"")</f>
        <v/>
      </c>
      <c r="AM487" s="3" t="str" cm="1">
        <f t="array" ref="AM487">IFERROR(INDEX(IF($AG487&lt;=$AN487,레드마인_배치!J:J,레드마인_서비스!J:J),콜트리분석!$AI487),"")</f>
        <v/>
      </c>
      <c r="AN487" s="3">
        <v>5</v>
      </c>
      <c r="AO487" s="15" t="str">
        <f ca="1">IFERROR(INDEX(레드마인_배치!E:E,MATCH(OFFSET(A487,,AN487),레드마인_배치!G:G,0)),"")</f>
        <v>미대상</v>
      </c>
      <c r="AP487" t="s">
        <v>3330</v>
      </c>
      <c r="AQ487">
        <v>11</v>
      </c>
    </row>
    <row r="488" spans="1:46" hidden="1">
      <c r="A488" s="3" t="s">
        <v>2957</v>
      </c>
      <c r="B488" s="3" t="s">
        <v>491</v>
      </c>
      <c r="C488" s="3" t="s">
        <v>494</v>
      </c>
      <c r="D488" s="3" t="s">
        <v>2996</v>
      </c>
      <c r="E488" s="3" t="s">
        <v>3108</v>
      </c>
      <c r="F488" s="3" t="s">
        <v>2026</v>
      </c>
      <c r="G488" s="3" t="s">
        <v>2052</v>
      </c>
      <c r="H488" s="3" t="s">
        <v>797</v>
      </c>
      <c r="I488" s="3" t="s">
        <v>805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>
        <f t="shared" si="9"/>
        <v>8</v>
      </c>
      <c r="AH488" s="3" t="s">
        <v>805</v>
      </c>
      <c r="AI488" s="3">
        <f>IFERROR(IF($AG488&lt;=$AN488,MATCH($AH488,레드마인_배치!G:G,0),MATCH($AH488,레드마인_서비스!G:G,0)),"")</f>
        <v>6</v>
      </c>
      <c r="AJ488" s="3" t="str" cm="1">
        <f t="array" ref="AJ488">IFERROR(INDEX(IF($AG488&lt;=$AN488,레드마인_배치!E:E,레드마인_서비스!E:E),콜트리분석!$AI488),"")</f>
        <v>미대상</v>
      </c>
      <c r="AK488" s="3" cm="1">
        <f t="array" ref="AK488">IFERROR(INDEX(IF($AG488&lt;=$AN488,레드마인_배치!H:H,레드마인_서비스!H:H),콜트리분석!$AI488),"")</f>
        <v>0</v>
      </c>
      <c r="AL488" s="3" t="str" cm="1">
        <f t="array" ref="AL488">IFERROR(INDEX(IF($AG488&lt;=$AN488,레드마인_배치!I:I,레드마인_서비스!I:I),콜트리분석!$AI488),"")</f>
        <v>소스없음</v>
      </c>
      <c r="AM488" s="3" t="str" cm="1">
        <f t="array" ref="AM488">IFERROR(INDEX(IF($AG488&lt;=$AN488,레드마인_배치!J:J,레드마인_서비스!J:J),콜트리분석!$AI488),"")</f>
        <v>서비스</v>
      </c>
      <c r="AN488" s="3">
        <v>5</v>
      </c>
      <c r="AO488" s="15" t="str">
        <f ca="1">IFERROR(INDEX(레드마인_배치!E:E,MATCH(OFFSET(A488,,AN488),레드마인_배치!G:G,0)),"")</f>
        <v>미대상</v>
      </c>
      <c r="AP488" t="s">
        <v>3330</v>
      </c>
      <c r="AQ488">
        <v>11</v>
      </c>
    </row>
    <row r="489" spans="1:46" hidden="1">
      <c r="A489" s="3" t="s">
        <v>2957</v>
      </c>
      <c r="B489" s="3" t="s">
        <v>491</v>
      </c>
      <c r="C489" s="3" t="s">
        <v>494</v>
      </c>
      <c r="D489" s="3" t="s">
        <v>2996</v>
      </c>
      <c r="E489" s="3" t="s">
        <v>3108</v>
      </c>
      <c r="F489" s="3" t="s">
        <v>2026</v>
      </c>
      <c r="G489" s="3" t="s">
        <v>2052</v>
      </c>
      <c r="H489" s="3" t="s">
        <v>797</v>
      </c>
      <c r="I489" s="3" t="s">
        <v>577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>
        <f t="shared" si="9"/>
        <v>8</v>
      </c>
      <c r="AH489" s="3" t="s">
        <v>577</v>
      </c>
      <c r="AI489" s="3">
        <f>IFERROR(IF($AG489&lt;=$AN489,MATCH($AH489,레드마인_배치!G:G,0),MATCH($AH489,레드마인_서비스!G:G,0)),"")</f>
        <v>49</v>
      </c>
      <c r="AJ489" s="3" t="str" cm="1">
        <f t="array" ref="AJ489">IFERROR(INDEX(IF($AG489&lt;=$AN489,레드마인_배치!E:E,레드마인_서비스!E:E),콜트리분석!$AI489),"")</f>
        <v>대상</v>
      </c>
      <c r="AK489" s="3" t="str" cm="1">
        <f t="array" ref="AK489">IFERROR(INDEX(IF($AG489&lt;=$AN489,레드마인_배치!H:H,레드마인_서비스!H:H),콜트리분석!$AI489),"")</f>
        <v>CMO0010U</v>
      </c>
      <c r="AL489" s="3" t="str" cm="1">
        <f t="array" ref="AL489">IFERROR(INDEX(IF($AG489&lt;=$AN489,레드마인_배치!I:I,레드마인_서비스!I:I),콜트리분석!$AI489),"")</f>
        <v>NUMBER CREATION</v>
      </c>
      <c r="AM489" s="3" t="str" cm="1">
        <f t="array" ref="AM489">IFERROR(INDEX(IF($AG489&lt;=$AN489,레드마인_배치!J:J,레드마인_서비스!J:J),콜트리분석!$AI489),"")</f>
        <v>서비스</v>
      </c>
      <c r="AN489" s="3">
        <v>5</v>
      </c>
      <c r="AO489" s="15" t="str">
        <f ca="1">IFERROR(INDEX(레드마인_배치!E:E,MATCH(OFFSET(A489,,AN489),레드마인_배치!G:G,0)),"")</f>
        <v>미대상</v>
      </c>
      <c r="AP489" t="s">
        <v>3330</v>
      </c>
      <c r="AQ489">
        <v>11</v>
      </c>
    </row>
    <row r="490" spans="1:46">
      <c r="A490" s="3" t="s">
        <v>2957</v>
      </c>
      <c r="B490" s="3" t="s">
        <v>491</v>
      </c>
      <c r="C490" s="3" t="s">
        <v>494</v>
      </c>
      <c r="D490" s="3" t="s">
        <v>2996</v>
      </c>
      <c r="E490" s="3" t="s">
        <v>3108</v>
      </c>
      <c r="F490" s="3" t="s">
        <v>2026</v>
      </c>
      <c r="G490" s="3" t="s">
        <v>2052</v>
      </c>
      <c r="H490" s="3" t="s">
        <v>577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>
        <f t="shared" si="9"/>
        <v>7</v>
      </c>
      <c r="AH490" s="3" t="s">
        <v>577</v>
      </c>
      <c r="AI490" s="3">
        <f>IFERROR(IF($AG490&lt;=$AN490,MATCH($AH490,레드마인_배치!G:G,0),MATCH($AH490,레드마인_서비스!G:G,0)),"")</f>
        <v>49</v>
      </c>
      <c r="AJ490" s="3" t="str" cm="1">
        <f t="array" ref="AJ490">IFERROR(INDEX(IF($AG490&lt;=$AN490,레드마인_배치!E:E,레드마인_서비스!E:E),콜트리분석!$AI490),"")</f>
        <v>대상</v>
      </c>
      <c r="AK490" s="3" t="str" cm="1">
        <f t="array" ref="AK490">IFERROR(INDEX(IF($AG490&lt;=$AN490,레드마인_배치!H:H,레드마인_서비스!H:H),콜트리분석!$AI490),"")</f>
        <v>CMO0010U</v>
      </c>
      <c r="AL490" s="3" t="str" cm="1">
        <f t="array" ref="AL490">IFERROR(INDEX(IF($AG490&lt;=$AN490,레드마인_배치!I:I,레드마인_서비스!I:I),콜트리분석!$AI490),"")</f>
        <v>NUMBER CREATION</v>
      </c>
      <c r="AM490" s="3" t="str" cm="1">
        <f t="array" ref="AM490">IFERROR(INDEX(IF($AG490&lt;=$AN490,레드마인_배치!J:J,레드마인_서비스!J:J),콜트리분석!$AI490),"")</f>
        <v>서비스</v>
      </c>
      <c r="AN490" s="3">
        <v>5</v>
      </c>
      <c r="AO490" s="15" t="str">
        <f ca="1">IFERROR(INDEX(레드마인_배치!E:E,MATCH(OFFSET(A490,,AN490),레드마인_배치!G:G,0)),"")</f>
        <v>미대상</v>
      </c>
      <c r="AP490" t="s">
        <v>3330</v>
      </c>
      <c r="AQ490">
        <v>11</v>
      </c>
      <c r="AT490" t="str" cm="1">
        <f t="array" ref="AT490">[1]!add_delimeter(AG490:AO490,"|")</f>
        <v>|7|CBCUZW030R|49|대상|CMO0010U|NUMBER CREATION|서비스|5|미대상|</v>
      </c>
    </row>
    <row r="491" spans="1:46">
      <c r="A491" s="3" t="s">
        <v>2957</v>
      </c>
      <c r="B491" s="3" t="s">
        <v>491</v>
      </c>
      <c r="C491" s="3" t="s">
        <v>494</v>
      </c>
      <c r="D491" s="3" t="s">
        <v>2996</v>
      </c>
      <c r="E491" s="3" t="s">
        <v>3108</v>
      </c>
      <c r="F491" s="3" t="s">
        <v>2026</v>
      </c>
      <c r="G491" s="3" t="s">
        <v>2056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>
        <f t="shared" si="9"/>
        <v>6</v>
      </c>
      <c r="AH491" s="3" t="s">
        <v>2056</v>
      </c>
      <c r="AI491" s="3">
        <f>IFERROR(IF($AG491&lt;=$AN491,MATCH($AH491,레드마인_배치!G:G,0),MATCH($AH491,레드마인_서비스!G:G,0)),"")</f>
        <v>295</v>
      </c>
      <c r="AJ491" s="3" t="str" cm="1">
        <f t="array" ref="AJ491">IFERROR(INDEX(IF($AG491&lt;=$AN491,레드마인_배치!E:E,레드마인_서비스!E:E),콜트리분석!$AI491),"")</f>
        <v>대상</v>
      </c>
      <c r="AK491" s="3" t="str" cm="1">
        <f t="array" ref="AK491">IFERROR(INDEX(IF($AG491&lt;=$AN491,레드마인_배치!H:H,레드마인_서비스!H:H),콜트리분석!$AI491),"")</f>
        <v>PHO0200U</v>
      </c>
      <c r="AL491" s="3" t="str" cm="1">
        <f t="array" ref="AL491">IFERROR(INDEX(IF($AG491&lt;=$AN491,레드마인_배치!I:I,레드마인_서비스!I:I),콜트리분석!$AI491),"")</f>
        <v>FTP File Loading : Invoice Confirm -&gt; Data Check</v>
      </c>
      <c r="AM491" s="3" t="str" cm="1">
        <f t="array" ref="AM491">IFERROR(INDEX(IF($AG491&lt;=$AN491,레드마인_배치!J:J,레드마인_서비스!J:J),콜트리분석!$AI491),"")</f>
        <v>서비스</v>
      </c>
      <c r="AN491" s="3">
        <v>5</v>
      </c>
      <c r="AO491" s="15" t="str">
        <f ca="1">IFERROR(INDEX(레드마인_배치!E:E,MATCH(OFFSET(A491,,AN491),레드마인_배치!G:G,0)),"")</f>
        <v>미대상</v>
      </c>
      <c r="AP491" t="s">
        <v>3330</v>
      </c>
      <c r="AQ491">
        <v>11</v>
      </c>
      <c r="AT491" t="str" cm="1">
        <f t="array" ref="AT491">[1]!add_delimeter(AG491:AO491,"|")</f>
        <v>|6|CBCPHB800B|295|대상|PHO0200U|FTP File Loading : Invoice Confirm -&gt; Data Check|서비스|5|미대상|</v>
      </c>
    </row>
    <row r="492" spans="1:46">
      <c r="A492" s="3" t="s">
        <v>2957</v>
      </c>
      <c r="B492" s="3" t="s">
        <v>491</v>
      </c>
      <c r="C492" s="3" t="s">
        <v>494</v>
      </c>
      <c r="D492" s="3" t="s">
        <v>2996</v>
      </c>
      <c r="E492" s="3" t="s">
        <v>3108</v>
      </c>
      <c r="F492" s="3" t="s">
        <v>2026</v>
      </c>
      <c r="G492" s="3" t="s">
        <v>3254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>
        <f t="shared" si="9"/>
        <v>6</v>
      </c>
      <c r="AH492" s="3" t="s">
        <v>3254</v>
      </c>
      <c r="AI492" s="3" t="str">
        <f>IFERROR(IF($AG492&lt;=$AN492,MATCH($AH492,레드마인_배치!G:G,0),MATCH($AH492,레드마인_서비스!G:G,0)),"")</f>
        <v/>
      </c>
      <c r="AJ492" s="3" t="str" cm="1">
        <f t="array" ref="AJ492">IFERROR(INDEX(IF($AG492&lt;=$AN492,레드마인_배치!E:E,레드마인_서비스!E:E),콜트리분석!$AI492),"")</f>
        <v/>
      </c>
      <c r="AK492" s="3" t="str" cm="1">
        <f t="array" ref="AK492">IFERROR(INDEX(IF($AG492&lt;=$AN492,레드마인_배치!H:H,레드마인_서비스!H:H),콜트리분석!$AI492),"")</f>
        <v/>
      </c>
      <c r="AL492" s="3" t="str" cm="1">
        <f t="array" ref="AL492">IFERROR(INDEX(IF($AG492&lt;=$AN492,레드마인_배치!I:I,레드마인_서비스!I:I),콜트리분석!$AI492),"")</f>
        <v/>
      </c>
      <c r="AM492" s="3" t="str" cm="1">
        <f t="array" ref="AM492">IFERROR(INDEX(IF($AG492&lt;=$AN492,레드마인_배치!J:J,레드마인_서비스!J:J),콜트리분석!$AI492),"")</f>
        <v/>
      </c>
      <c r="AN492" s="3">
        <v>5</v>
      </c>
      <c r="AO492" s="15" t="str">
        <f ca="1">IFERROR(INDEX(레드마인_배치!E:E,MATCH(OFFSET(A492,,AN492),레드마인_배치!G:G,0)),"")</f>
        <v>미대상</v>
      </c>
      <c r="AP492" t="s">
        <v>3330</v>
      </c>
      <c r="AQ492">
        <v>11</v>
      </c>
      <c r="AT492" t="str" cm="1">
        <f t="array" ref="AT492">[1]!add_delimeter(AG492:AO492,"|")</f>
        <v>|6|CLCPHB030A||||||5|미대상|</v>
      </c>
    </row>
    <row r="493" spans="1:46">
      <c r="A493" s="3" t="s">
        <v>2957</v>
      </c>
      <c r="B493" s="3" t="s">
        <v>491</v>
      </c>
      <c r="C493" s="3" t="s">
        <v>494</v>
      </c>
      <c r="D493" s="3" t="s">
        <v>2996</v>
      </c>
      <c r="E493" s="3" t="s">
        <v>3108</v>
      </c>
      <c r="F493" s="3" t="s">
        <v>3255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>
        <f t="shared" si="9"/>
        <v>5</v>
      </c>
      <c r="AH493" s="3" t="s">
        <v>3255</v>
      </c>
      <c r="AI493" s="3">
        <f>IFERROR(IF($AG493&lt;=$AN493,MATCH($AH493,레드마인_배치!G:G,0),MATCH($AH493,레드마인_서비스!G:G,0)),"")</f>
        <v>337</v>
      </c>
      <c r="AJ493" s="3" t="str" cm="1">
        <f t="array" ref="AJ493">IFERROR(INDEX(IF($AG493&lt;=$AN493,레드마인_배치!E:E,레드마인_서비스!E:E),콜트리분석!$AI493),"")</f>
        <v>대상</v>
      </c>
      <c r="AK493" s="3" t="str" cm="1">
        <f t="array" ref="AK493">IFERROR(INDEX(IF($AG493&lt;=$AN493,레드마인_배치!H:H,레드마인_서비스!H:H),콜트리분석!$AI493),"")</f>
        <v>PHB0290I</v>
      </c>
      <c r="AL493" s="3" t="str" cm="1">
        <f t="array" ref="AL493">IFERROR(INDEX(IF($AG493&lt;=$AN493,레드마인_배치!I:I,레드마인_서비스!I:I),콜트리분석!$AI493),"")</f>
        <v>Receive the up-to-date MOBIS IP/MP0 price info</v>
      </c>
      <c r="AM493" s="3" t="str" cm="1">
        <f t="array" ref="AM493">IFERROR(INDEX(IF($AG493&lt;=$AN493,레드마인_배치!J:J,레드마인_서비스!J:J),콜트리분석!$AI493),"")</f>
        <v>배치</v>
      </c>
      <c r="AN493" s="3">
        <v>5</v>
      </c>
      <c r="AO493" s="15" t="str">
        <f ca="1">IFERROR(INDEX(레드마인_배치!E:E,MATCH(OFFSET(A493,,AN493),레드마인_배치!G:G,0)),"")</f>
        <v>대상</v>
      </c>
      <c r="AP493" t="s">
        <v>3330</v>
      </c>
      <c r="AQ493">
        <v>11</v>
      </c>
      <c r="AT493" t="str" cm="1">
        <f t="array" ref="AT493">[1]!add_delimeter(AG493:AO493,"|")</f>
        <v>|5|CBCPHB910A|337|대상|PHB0290I|Receive the up-to-date MOBIS IP/MP0 price info|배치|5|대상|</v>
      </c>
    </row>
    <row r="494" spans="1:46">
      <c r="A494" s="3" t="s">
        <v>2957</v>
      </c>
      <c r="B494" s="3" t="s">
        <v>491</v>
      </c>
      <c r="C494" s="3" t="s">
        <v>494</v>
      </c>
      <c r="D494" s="3" t="s">
        <v>2996</v>
      </c>
      <c r="E494" s="3" t="s">
        <v>3108</v>
      </c>
      <c r="F494" s="3" t="s">
        <v>3255</v>
      </c>
      <c r="G494" s="3" t="s">
        <v>3254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>
        <f t="shared" si="9"/>
        <v>6</v>
      </c>
      <c r="AH494" s="3" t="s">
        <v>3254</v>
      </c>
      <c r="AI494" s="3" t="str">
        <f>IFERROR(IF($AG494&lt;=$AN494,MATCH($AH494,레드마인_배치!G:G,0),MATCH($AH494,레드마인_서비스!G:G,0)),"")</f>
        <v/>
      </c>
      <c r="AJ494" s="3" t="str" cm="1">
        <f t="array" ref="AJ494">IFERROR(INDEX(IF($AG494&lt;=$AN494,레드마인_배치!E:E,레드마인_서비스!E:E),콜트리분석!$AI494),"")</f>
        <v/>
      </c>
      <c r="AK494" s="3" t="str" cm="1">
        <f t="array" ref="AK494">IFERROR(INDEX(IF($AG494&lt;=$AN494,레드마인_배치!H:H,레드마인_서비스!H:H),콜트리분석!$AI494),"")</f>
        <v/>
      </c>
      <c r="AL494" s="3" t="str" cm="1">
        <f t="array" ref="AL494">IFERROR(INDEX(IF($AG494&lt;=$AN494,레드마인_배치!I:I,레드마인_서비스!I:I),콜트리분석!$AI494),"")</f>
        <v/>
      </c>
      <c r="AM494" s="3" t="str" cm="1">
        <f t="array" ref="AM494">IFERROR(INDEX(IF($AG494&lt;=$AN494,레드마인_배치!J:J,레드마인_서비스!J:J),콜트리분석!$AI494),"")</f>
        <v/>
      </c>
      <c r="AN494" s="3">
        <v>5</v>
      </c>
      <c r="AO494" s="15" t="str">
        <f ca="1">IFERROR(INDEX(레드마인_배치!E:E,MATCH(OFFSET(A494,,AN494),레드마인_배치!G:G,0)),"")</f>
        <v>대상</v>
      </c>
      <c r="AP494" t="s">
        <v>3330</v>
      </c>
      <c r="AQ494">
        <v>11</v>
      </c>
      <c r="AT494" t="str" cm="1">
        <f t="array" ref="AT494">[1]!add_delimeter(AG494:AO494,"|")</f>
        <v>|6|CLCPHB030A||||||5|대상|</v>
      </c>
    </row>
    <row r="495" spans="1:46">
      <c r="A495" s="3" t="s">
        <v>2957</v>
      </c>
      <c r="B495" s="3" t="s">
        <v>491</v>
      </c>
      <c r="C495" s="3" t="s">
        <v>494</v>
      </c>
      <c r="D495" s="3" t="s">
        <v>668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>
        <f t="shared" si="9"/>
        <v>3</v>
      </c>
      <c r="AH495" s="3" t="s">
        <v>668</v>
      </c>
      <c r="AI495" s="3">
        <f>IFERROR(IF($AG495&lt;=$AN495,MATCH($AH495,레드마인_배치!G:G,0),MATCH($AH495,레드마인_서비스!G:G,0)),"")</f>
        <v>60</v>
      </c>
      <c r="AJ495" s="3" t="str" cm="1">
        <f t="array" ref="AJ495">IFERROR(INDEX(IF($AG495&lt;=$AN495,레드마인_배치!E:E,레드마인_서비스!E:E),콜트리분석!$AI495),"")</f>
        <v>미대상</v>
      </c>
      <c r="AK495" s="3" cm="1">
        <f t="array" ref="AK495">IFERROR(INDEX(IF($AG495&lt;=$AN495,레드마인_배치!H:H,레드마인_서비스!H:H),콜트리분석!$AI495),"")</f>
        <v>0</v>
      </c>
      <c r="AL495" s="3" t="str" cm="1">
        <f t="array" ref="AL495">IFERROR(INDEX(IF($AG495&lt;=$AN495,레드마인_배치!I:I,레드마인_서비스!I:I),콜트리분석!$AI495),"")</f>
        <v>FTP File Schedule  - Auto PO Policy Parts  -N/B  O</v>
      </c>
      <c r="AM495" s="3" t="str" cm="1">
        <f t="array" ref="AM495">IFERROR(INDEX(IF($AG495&lt;=$AN495,레드마인_배치!J:J,레드마인_서비스!J:J),콜트리분석!$AI495),"")</f>
        <v>배치</v>
      </c>
      <c r="AN495" s="3">
        <v>4</v>
      </c>
      <c r="AO495" s="15" t="str">
        <f ca="1">IFERROR(INDEX(레드마인_배치!E:E,MATCH(OFFSET(A495,,AN495),레드마인_배치!G:G,0)),"")</f>
        <v/>
      </c>
      <c r="AP495" t="s">
        <v>3330</v>
      </c>
      <c r="AQ495">
        <v>12</v>
      </c>
      <c r="AT495" t="str" cm="1">
        <f t="array" ref="AT495">[1]!add_delimeter(AG495:AO495,"|")</f>
        <v>|3|CLCICB301Y|60|미대상|0|FTP File Schedule  - Auto PO Policy Parts  -N/B  O|배치|4||</v>
      </c>
    </row>
    <row r="496" spans="1:46">
      <c r="A496" s="3" t="s">
        <v>2957</v>
      </c>
      <c r="B496" s="3" t="s">
        <v>491</v>
      </c>
      <c r="C496" s="3" t="s">
        <v>494</v>
      </c>
      <c r="D496" s="3" t="s">
        <v>668</v>
      </c>
      <c r="E496" s="3" t="s">
        <v>3094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>
        <f t="shared" si="9"/>
        <v>4</v>
      </c>
      <c r="AH496" s="3" t="s">
        <v>3094</v>
      </c>
      <c r="AI496" s="3" t="str">
        <f>IFERROR(IF($AG496&lt;=$AN496,MATCH($AH496,레드마인_배치!G:G,0),MATCH($AH496,레드마인_서비스!G:G,0)),"")</f>
        <v/>
      </c>
      <c r="AJ496" s="3" t="str" cm="1">
        <f t="array" ref="AJ496">IFERROR(INDEX(IF($AG496&lt;=$AN496,레드마인_배치!E:E,레드마인_서비스!E:E),콜트리분석!$AI496),"")</f>
        <v/>
      </c>
      <c r="AK496" s="3" t="str" cm="1">
        <f t="array" ref="AK496">IFERROR(INDEX(IF($AG496&lt;=$AN496,레드마인_배치!H:H,레드마인_서비스!H:H),콜트리분석!$AI496),"")</f>
        <v/>
      </c>
      <c r="AL496" s="3" t="str" cm="1">
        <f t="array" ref="AL496">IFERROR(INDEX(IF($AG496&lt;=$AN496,레드마인_배치!I:I,레드마인_서비스!I:I),콜트리분석!$AI496),"")</f>
        <v/>
      </c>
      <c r="AM496" s="3" t="str" cm="1">
        <f t="array" ref="AM496">IFERROR(INDEX(IF($AG496&lt;=$AN496,레드마인_배치!J:J,레드마인_서비스!J:J),콜트리분석!$AI496),"")</f>
        <v/>
      </c>
      <c r="AN496" s="3">
        <v>5</v>
      </c>
      <c r="AO496" s="15" t="str">
        <f ca="1">IFERROR(INDEX(레드마인_배치!E:E,MATCH(OFFSET(A496,,AN496),레드마인_배치!G:G,0)),"")</f>
        <v/>
      </c>
      <c r="AP496" t="s">
        <v>3330</v>
      </c>
      <c r="AQ496">
        <v>12</v>
      </c>
      <c r="AT496" t="str" cm="1">
        <f t="array" ref="AT496">[1]!add_delimeter(AG496:AO496,"|")</f>
        <v>|4|CLCICB301A||||||5||</v>
      </c>
    </row>
    <row r="497" spans="1:46">
      <c r="A497" s="3" t="s">
        <v>2957</v>
      </c>
      <c r="B497" s="3" t="s">
        <v>491</v>
      </c>
      <c r="C497" s="3" t="s">
        <v>494</v>
      </c>
      <c r="D497" s="3" t="s">
        <v>668</v>
      </c>
      <c r="E497" s="3" t="s">
        <v>3094</v>
      </c>
      <c r="F497" s="3" t="s">
        <v>667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>
        <f t="shared" si="9"/>
        <v>5</v>
      </c>
      <c r="AH497" s="3" t="s">
        <v>667</v>
      </c>
      <c r="AI497" s="3">
        <f>IFERROR(IF($AG497&lt;=$AN497,MATCH($AH497,레드마인_배치!G:G,0),MATCH($AH497,레드마인_서비스!G:G,0)),"")</f>
        <v>109</v>
      </c>
      <c r="AJ497" s="3" t="str" cm="1">
        <f t="array" ref="AJ497">IFERROR(INDEX(IF($AG497&lt;=$AN497,레드마인_배치!E:E,레드마인_서비스!E:E),콜트리분석!$AI497),"")</f>
        <v>미대상</v>
      </c>
      <c r="AK497" s="3" t="str" cm="1">
        <f t="array" ref="AK497">IFERROR(INDEX(IF($AG497&lt;=$AN497,레드마인_배치!H:H,레드마인_서비스!H:H),콜트리분석!$AI497),"")</f>
        <v>ICB0100I</v>
      </c>
      <c r="AL497" s="3" t="str" cm="1">
        <f t="array" ref="AL497">IFERROR(INDEX(IF($AG497&lt;=$AN497,레드마인_배치!I:I,레드마인_서비스!I:I),콜트리분석!$AI497),"")</f>
        <v>[미대상] FTP Receiving (FTH Creation)</v>
      </c>
      <c r="AM497" s="3" t="str" cm="1">
        <f t="array" ref="AM497">IFERROR(INDEX(IF($AG497&lt;=$AN497,레드마인_배치!J:J,레드마인_서비스!J:J),콜트리분석!$AI497),"")</f>
        <v>배치</v>
      </c>
      <c r="AN497" s="3">
        <v>5</v>
      </c>
      <c r="AO497" s="15" t="str">
        <f ca="1">IFERROR(INDEX(레드마인_배치!E:E,MATCH(OFFSET(A497,,AN497),레드마인_배치!G:G,0)),"")</f>
        <v>미대상</v>
      </c>
      <c r="AP497" t="s">
        <v>3330</v>
      </c>
      <c r="AQ497">
        <v>12</v>
      </c>
      <c r="AT497" t="str" cm="1">
        <f t="array" ref="AT497">[1]!add_delimeter(AG497:AO497,"|")</f>
        <v>|5|CBCICB300A|109|미대상|ICB0100I|[미대상] FTP Receiving (FTH Creation)|배치|5|미대상|</v>
      </c>
    </row>
    <row r="498" spans="1:46">
      <c r="A498" s="3" t="s">
        <v>2957</v>
      </c>
      <c r="B498" s="3" t="s">
        <v>491</v>
      </c>
      <c r="C498" s="3" t="s">
        <v>494</v>
      </c>
      <c r="D498" s="3" t="s">
        <v>668</v>
      </c>
      <c r="E498" s="3" t="s">
        <v>3094</v>
      </c>
      <c r="F498" s="3" t="s">
        <v>667</v>
      </c>
      <c r="G498" s="3" t="s">
        <v>3095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>
        <f t="shared" si="9"/>
        <v>6</v>
      </c>
      <c r="AH498" s="3" t="s">
        <v>3095</v>
      </c>
      <c r="AI498" s="3" t="str">
        <f>IFERROR(IF($AG498&lt;=$AN498,MATCH($AH498,레드마인_배치!G:G,0),MATCH($AH498,레드마인_서비스!G:G,0)),"")</f>
        <v/>
      </c>
      <c r="AJ498" s="3" t="str" cm="1">
        <f t="array" ref="AJ498">IFERROR(INDEX(IF($AG498&lt;=$AN498,레드마인_배치!E:E,레드마인_서비스!E:E),콜트리분석!$AI498),"")</f>
        <v/>
      </c>
      <c r="AK498" s="3" t="str" cm="1">
        <f t="array" ref="AK498">IFERROR(INDEX(IF($AG498&lt;=$AN498,레드마인_배치!H:H,레드마인_서비스!H:H),콜트리분석!$AI498),"")</f>
        <v/>
      </c>
      <c r="AL498" s="3" t="str" cm="1">
        <f t="array" ref="AL498">IFERROR(INDEX(IF($AG498&lt;=$AN498,레드마인_배치!I:I,레드마인_서비스!I:I),콜트리분석!$AI498),"")</f>
        <v/>
      </c>
      <c r="AM498" s="3" t="str" cm="1">
        <f t="array" ref="AM498">IFERROR(INDEX(IF($AG498&lt;=$AN498,레드마인_배치!J:J,레드마인_서비스!J:J),콜트리분석!$AI498),"")</f>
        <v/>
      </c>
      <c r="AN498" s="3">
        <v>5</v>
      </c>
      <c r="AO498" s="15" t="str">
        <f ca="1">IFERROR(INDEX(레드마인_배치!E:E,MATCH(OFFSET(A498,,AN498),레드마인_배치!G:G,0)),"")</f>
        <v>미대상</v>
      </c>
      <c r="AP498" t="s">
        <v>3330</v>
      </c>
      <c r="AQ498">
        <v>12</v>
      </c>
      <c r="AT498" t="str" cm="1">
        <f t="array" ref="AT498">[1]!add_delimeter(AG498:AO498,"|")</f>
        <v>|6|CLCICB300A||||||5|미대상|</v>
      </c>
    </row>
    <row r="499" spans="1:46">
      <c r="A499" s="3" t="s">
        <v>2957</v>
      </c>
      <c r="B499" s="3" t="s">
        <v>491</v>
      </c>
      <c r="C499" s="3" t="s">
        <v>494</v>
      </c>
      <c r="D499" s="3" t="s">
        <v>669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>
        <f t="shared" si="9"/>
        <v>3</v>
      </c>
      <c r="AH499" s="3" t="s">
        <v>669</v>
      </c>
      <c r="AI499" s="3">
        <f>IFERROR(IF($AG499&lt;=$AN499,MATCH($AH499,레드마인_배치!G:G,0),MATCH($AH499,레드마인_서비스!G:G,0)),"")</f>
        <v>61</v>
      </c>
      <c r="AJ499" s="3" t="str" cm="1">
        <f t="array" ref="AJ499">IFERROR(INDEX(IF($AG499&lt;=$AN499,레드마인_배치!E:E,레드마인_서비스!E:E),콜트리분석!$AI499),"")</f>
        <v>미대상</v>
      </c>
      <c r="AK499" s="3" cm="1">
        <f t="array" ref="AK499">IFERROR(INDEX(IF($AG499&lt;=$AN499,레드마인_배치!H:H,레드마인_서비스!H:H),콜트리분석!$AI499),"")</f>
        <v>0</v>
      </c>
      <c r="AL499" s="3" t="str" cm="1">
        <f t="array" ref="AL499">IFERROR(INDEX(IF($AG499&lt;=$AN499,레드마인_배치!I:I,레드마인_서비스!I:I),콜트리분석!$AI499),"")</f>
        <v>FTP File Schedule  - SPIO PO Factor Segment-N/B  O</v>
      </c>
      <c r="AM499" s="3" t="str" cm="1">
        <f t="array" ref="AM499">IFERROR(INDEX(IF($AG499&lt;=$AN499,레드마인_배치!J:J,레드마인_서비스!J:J),콜트리분석!$AI499),"")</f>
        <v>배치</v>
      </c>
      <c r="AN499" s="3">
        <v>4</v>
      </c>
      <c r="AO499" s="15" t="str">
        <f ca="1">IFERROR(INDEX(레드마인_배치!E:E,MATCH(OFFSET(A499,,AN499),레드마인_배치!G:G,0)),"")</f>
        <v/>
      </c>
      <c r="AP499" t="s">
        <v>3330</v>
      </c>
      <c r="AQ499">
        <v>13</v>
      </c>
      <c r="AT499" t="str" cm="1">
        <f t="array" ref="AT499">[1]!add_delimeter(AG499:AO499,"|")</f>
        <v>|3|CLCICB303Y|61|미대상|0|FTP File Schedule  - SPIO PO Factor Segment-N/B  O|배치|4||</v>
      </c>
    </row>
    <row r="500" spans="1:46">
      <c r="A500" s="3" t="s">
        <v>2957</v>
      </c>
      <c r="B500" s="3" t="s">
        <v>491</v>
      </c>
      <c r="C500" s="3" t="s">
        <v>494</v>
      </c>
      <c r="D500" s="3" t="s">
        <v>669</v>
      </c>
      <c r="E500" s="3" t="s">
        <v>3096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>
        <f t="shared" si="9"/>
        <v>4</v>
      </c>
      <c r="AH500" s="3" t="s">
        <v>3096</v>
      </c>
      <c r="AI500" s="3" t="str">
        <f>IFERROR(IF($AG500&lt;=$AN500,MATCH($AH500,레드마인_배치!G:G,0),MATCH($AH500,레드마인_서비스!G:G,0)),"")</f>
        <v/>
      </c>
      <c r="AJ500" s="3" t="str" cm="1">
        <f t="array" ref="AJ500">IFERROR(INDEX(IF($AG500&lt;=$AN500,레드마인_배치!E:E,레드마인_서비스!E:E),콜트리분석!$AI500),"")</f>
        <v/>
      </c>
      <c r="AK500" s="3" t="str" cm="1">
        <f t="array" ref="AK500">IFERROR(INDEX(IF($AG500&lt;=$AN500,레드마인_배치!H:H,레드마인_서비스!H:H),콜트리분석!$AI500),"")</f>
        <v/>
      </c>
      <c r="AL500" s="3" t="str" cm="1">
        <f t="array" ref="AL500">IFERROR(INDEX(IF($AG500&lt;=$AN500,레드마인_배치!I:I,레드마인_서비스!I:I),콜트리분석!$AI500),"")</f>
        <v/>
      </c>
      <c r="AM500" s="3" t="str" cm="1">
        <f t="array" ref="AM500">IFERROR(INDEX(IF($AG500&lt;=$AN500,레드마인_배치!J:J,레드마인_서비스!J:J),콜트리분석!$AI500),"")</f>
        <v/>
      </c>
      <c r="AN500" s="3">
        <v>5</v>
      </c>
      <c r="AO500" s="15" t="str">
        <f ca="1">IFERROR(INDEX(레드마인_배치!E:E,MATCH(OFFSET(A500,,AN500),레드마인_배치!G:G,0)),"")</f>
        <v/>
      </c>
      <c r="AP500" t="s">
        <v>3330</v>
      </c>
      <c r="AQ500">
        <v>13</v>
      </c>
      <c r="AT500" t="str" cm="1">
        <f t="array" ref="AT500">[1]!add_delimeter(AG500:AO500,"|")</f>
        <v>|4|CLCICB303A||||||5||</v>
      </c>
    </row>
    <row r="501" spans="1:46">
      <c r="A501" s="3" t="s">
        <v>2957</v>
      </c>
      <c r="B501" s="3" t="s">
        <v>491</v>
      </c>
      <c r="C501" s="3" t="s">
        <v>494</v>
      </c>
      <c r="D501" s="3" t="s">
        <v>669</v>
      </c>
      <c r="E501" s="3" t="s">
        <v>3096</v>
      </c>
      <c r="F501" s="3" t="s">
        <v>667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>
        <f t="shared" si="9"/>
        <v>5</v>
      </c>
      <c r="AH501" s="3" t="s">
        <v>667</v>
      </c>
      <c r="AI501" s="3">
        <f>IFERROR(IF($AG501&lt;=$AN501,MATCH($AH501,레드마인_배치!G:G,0),MATCH($AH501,레드마인_서비스!G:G,0)),"")</f>
        <v>109</v>
      </c>
      <c r="AJ501" s="3" t="str" cm="1">
        <f t="array" ref="AJ501">IFERROR(INDEX(IF($AG501&lt;=$AN501,레드마인_배치!E:E,레드마인_서비스!E:E),콜트리분석!$AI501),"")</f>
        <v>미대상</v>
      </c>
      <c r="AK501" s="3" t="str" cm="1">
        <f t="array" ref="AK501">IFERROR(INDEX(IF($AG501&lt;=$AN501,레드마인_배치!H:H,레드마인_서비스!H:H),콜트리분석!$AI501),"")</f>
        <v>ICB0100I</v>
      </c>
      <c r="AL501" s="3" t="str" cm="1">
        <f t="array" ref="AL501">IFERROR(INDEX(IF($AG501&lt;=$AN501,레드마인_배치!I:I,레드마인_서비스!I:I),콜트리분석!$AI501),"")</f>
        <v>[미대상] FTP Receiving (FTH Creation)</v>
      </c>
      <c r="AM501" s="3" t="str" cm="1">
        <f t="array" ref="AM501">IFERROR(INDEX(IF($AG501&lt;=$AN501,레드마인_배치!J:J,레드마인_서비스!J:J),콜트리분석!$AI501),"")</f>
        <v>배치</v>
      </c>
      <c r="AN501" s="3">
        <v>5</v>
      </c>
      <c r="AO501" s="15" t="str">
        <f ca="1">IFERROR(INDEX(레드마인_배치!E:E,MATCH(OFFSET(A501,,AN501),레드마인_배치!G:G,0)),"")</f>
        <v>미대상</v>
      </c>
      <c r="AP501" t="s">
        <v>3330</v>
      </c>
      <c r="AQ501">
        <v>13</v>
      </c>
      <c r="AT501" t="str" cm="1">
        <f t="array" ref="AT501">[1]!add_delimeter(AG501:AO501,"|")</f>
        <v>|5|CBCICB300A|109|미대상|ICB0100I|[미대상] FTP Receiving (FTH Creation)|배치|5|미대상|</v>
      </c>
    </row>
    <row r="502" spans="1:46">
      <c r="A502" s="3" t="s">
        <v>2957</v>
      </c>
      <c r="B502" s="3" t="s">
        <v>491</v>
      </c>
      <c r="C502" s="3" t="s">
        <v>494</v>
      </c>
      <c r="D502" s="3" t="s">
        <v>669</v>
      </c>
      <c r="E502" s="3" t="s">
        <v>3096</v>
      </c>
      <c r="F502" s="3" t="s">
        <v>667</v>
      </c>
      <c r="G502" s="3" t="s">
        <v>3095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>
        <f t="shared" si="9"/>
        <v>6</v>
      </c>
      <c r="AH502" s="3" t="s">
        <v>3095</v>
      </c>
      <c r="AI502" s="3" t="str">
        <f>IFERROR(IF($AG502&lt;=$AN502,MATCH($AH502,레드마인_배치!G:G,0),MATCH($AH502,레드마인_서비스!G:G,0)),"")</f>
        <v/>
      </c>
      <c r="AJ502" s="3" t="str" cm="1">
        <f t="array" ref="AJ502">IFERROR(INDEX(IF($AG502&lt;=$AN502,레드마인_배치!E:E,레드마인_서비스!E:E),콜트리분석!$AI502),"")</f>
        <v/>
      </c>
      <c r="AK502" s="3" t="str" cm="1">
        <f t="array" ref="AK502">IFERROR(INDEX(IF($AG502&lt;=$AN502,레드마인_배치!H:H,레드마인_서비스!H:H),콜트리분석!$AI502),"")</f>
        <v/>
      </c>
      <c r="AL502" s="3" t="str" cm="1">
        <f t="array" ref="AL502">IFERROR(INDEX(IF($AG502&lt;=$AN502,레드마인_배치!I:I,레드마인_서비스!I:I),콜트리분석!$AI502),"")</f>
        <v/>
      </c>
      <c r="AM502" s="3" t="str" cm="1">
        <f t="array" ref="AM502">IFERROR(INDEX(IF($AG502&lt;=$AN502,레드마인_배치!J:J,레드마인_서비스!J:J),콜트리분석!$AI502),"")</f>
        <v/>
      </c>
      <c r="AN502" s="3">
        <v>5</v>
      </c>
      <c r="AO502" s="15" t="str">
        <f ca="1">IFERROR(INDEX(레드마인_배치!E:E,MATCH(OFFSET(A502,,AN502),레드마인_배치!G:G,0)),"")</f>
        <v>미대상</v>
      </c>
      <c r="AP502" t="s">
        <v>3330</v>
      </c>
      <c r="AQ502">
        <v>13</v>
      </c>
      <c r="AT502" t="str" cm="1">
        <f t="array" ref="AT502">[1]!add_delimeter(AG502:AO502,"|")</f>
        <v>|6|CLCICB300A||||||5|미대상|</v>
      </c>
    </row>
    <row r="503" spans="1:46">
      <c r="A503" s="3" t="s">
        <v>2957</v>
      </c>
      <c r="B503" s="3" t="s">
        <v>491</v>
      </c>
      <c r="C503" s="3" t="s">
        <v>494</v>
      </c>
      <c r="D503" s="3" t="s">
        <v>669</v>
      </c>
      <c r="E503" s="3" t="s">
        <v>1174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>
        <f>COUNTA(B503:AF503)</f>
        <v>4</v>
      </c>
      <c r="AH503" s="3" t="s">
        <v>1174</v>
      </c>
      <c r="AI503" s="3">
        <f>IFERROR(IF($AG503&lt;=$AN503,MATCH($AH503,레드마인_배치!G:G,0),MATCH($AH503,레드마인_서비스!G:G,0)),"")</f>
        <v>113</v>
      </c>
      <c r="AJ503" s="3" t="str" cm="1">
        <f t="array" ref="AJ503">IFERROR(INDEX(IF($AG503&lt;=$AN503,레드마인_배치!E:E,레드마인_서비스!E:E),콜트리분석!$AI503),"")</f>
        <v>대상</v>
      </c>
      <c r="AK503" s="3" t="str" cm="1">
        <f t="array" ref="AK503">IFERROR(INDEX(IF($AG503&lt;=$AN503,레드마인_배치!H:H,레드마인_서비스!H:H),콜트리분석!$AI503),"")</f>
        <v>ICB0120I</v>
      </c>
      <c r="AL503" s="3" t="str" cm="1">
        <f t="array" ref="AL503">IFERROR(INDEX(IF($AG503&lt;=$AN503,레드마인_배치!I:I,레드마인_서비스!I:I),콜트리분석!$AI503),"")</f>
        <v>FTP Loading - SPIO PO Factor Segment Main</v>
      </c>
      <c r="AM503" s="3" t="str" cm="1">
        <f t="array" ref="AM503">IFERROR(INDEX(IF($AG503&lt;=$AN503,레드마인_배치!J:J,레드마인_서비스!J:J),콜트리분석!$AI503),"")</f>
        <v>배치</v>
      </c>
      <c r="AN503" s="3">
        <v>4</v>
      </c>
      <c r="AO503" s="15" t="str">
        <f ca="1">IFERROR(INDEX(레드마인_배치!E:E,MATCH(OFFSET(A503,,AN503),레드마인_배치!G:G,0)),"")</f>
        <v>대상</v>
      </c>
      <c r="AP503" t="s">
        <v>3330</v>
      </c>
      <c r="AQ503">
        <v>13</v>
      </c>
      <c r="AT503" t="str" cm="1">
        <f t="array" ref="AT503">[1]!add_delimeter(AG503:AO503,"|")</f>
        <v>|4|CBCICB303A|113|대상|ICB0120I|FTP Loading - SPIO PO Factor Segment Main|배치|4|대상|</v>
      </c>
    </row>
    <row r="504" spans="1:46">
      <c r="A504" s="3" t="s">
        <v>2957</v>
      </c>
      <c r="B504" s="3" t="s">
        <v>491</v>
      </c>
      <c r="C504" s="3" t="s">
        <v>494</v>
      </c>
      <c r="D504" s="3" t="s">
        <v>670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>
        <f t="shared" si="9"/>
        <v>3</v>
      </c>
      <c r="AH504" s="3" t="s">
        <v>670</v>
      </c>
      <c r="AI504" s="3">
        <f>IFERROR(IF($AG504&lt;=$AN504,MATCH($AH504,레드마인_배치!G:G,0),MATCH($AH504,레드마인_서비스!G:G,0)),"")</f>
        <v>62</v>
      </c>
      <c r="AJ504" s="3" t="str" cm="1">
        <f t="array" ref="AJ504">IFERROR(INDEX(IF($AG504&lt;=$AN504,레드마인_배치!E:E,레드마인_서비스!E:E),콜트리분석!$AI504),"")</f>
        <v>미대상</v>
      </c>
      <c r="AK504" s="3" cm="1">
        <f t="array" ref="AK504">IFERROR(INDEX(IF($AG504&lt;=$AN504,레드마인_배치!H:H,레드마인_서비스!H:H),콜트리분석!$AI504),"")</f>
        <v>0</v>
      </c>
      <c r="AL504" s="3" t="str" cm="1">
        <f t="array" ref="AL504">IFERROR(INDEX(IF($AG504&lt;=$AN504,레드마인_배치!I:I,레드마인_서비스!I:I),콜트리분석!$AI504),"")</f>
        <v>FTP File Schedule  - SPIO PO Factor by Part-N/B  O</v>
      </c>
      <c r="AM504" s="3" t="str" cm="1">
        <f t="array" ref="AM504">IFERROR(INDEX(IF($AG504&lt;=$AN504,레드마인_배치!J:J,레드마인_서비스!J:J),콜트리분석!$AI504),"")</f>
        <v>배치</v>
      </c>
      <c r="AN504" s="3">
        <v>4</v>
      </c>
      <c r="AO504" s="15" t="str">
        <f ca="1">IFERROR(INDEX(레드마인_배치!E:E,MATCH(OFFSET(A504,,AN504),레드마인_배치!G:G,0)),"")</f>
        <v/>
      </c>
      <c r="AP504" t="s">
        <v>3330</v>
      </c>
      <c r="AQ504">
        <v>14</v>
      </c>
      <c r="AT504" t="str" cm="1">
        <f t="array" ref="AT504">[1]!add_delimeter(AG504:AO504,"|")</f>
        <v>|3|CLCICB305Y|62|미대상|0|FTP File Schedule  - SPIO PO Factor by Part-N/B  O|배치|4||</v>
      </c>
    </row>
    <row r="505" spans="1:46">
      <c r="A505" s="3" t="s">
        <v>2957</v>
      </c>
      <c r="B505" s="3" t="s">
        <v>491</v>
      </c>
      <c r="C505" s="3" t="s">
        <v>494</v>
      </c>
      <c r="D505" s="3" t="s">
        <v>670</v>
      </c>
      <c r="E505" s="3" t="s">
        <v>3097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>
        <f t="shared" si="9"/>
        <v>4</v>
      </c>
      <c r="AH505" s="3" t="s">
        <v>3097</v>
      </c>
      <c r="AI505" s="3" t="str">
        <f>IFERROR(IF($AG505&lt;=$AN505,MATCH($AH505,레드마인_배치!G:G,0),MATCH($AH505,레드마인_서비스!G:G,0)),"")</f>
        <v/>
      </c>
      <c r="AJ505" s="3" t="str" cm="1">
        <f t="array" ref="AJ505">IFERROR(INDEX(IF($AG505&lt;=$AN505,레드마인_배치!E:E,레드마인_서비스!E:E),콜트리분석!$AI505),"")</f>
        <v/>
      </c>
      <c r="AK505" s="3" t="str" cm="1">
        <f t="array" ref="AK505">IFERROR(INDEX(IF($AG505&lt;=$AN505,레드마인_배치!H:H,레드마인_서비스!H:H),콜트리분석!$AI505),"")</f>
        <v/>
      </c>
      <c r="AL505" s="3" t="str" cm="1">
        <f t="array" ref="AL505">IFERROR(INDEX(IF($AG505&lt;=$AN505,레드마인_배치!I:I,레드마인_서비스!I:I),콜트리분석!$AI505),"")</f>
        <v/>
      </c>
      <c r="AM505" s="3" t="str" cm="1">
        <f t="array" ref="AM505">IFERROR(INDEX(IF($AG505&lt;=$AN505,레드마인_배치!J:J,레드마인_서비스!J:J),콜트리분석!$AI505),"")</f>
        <v/>
      </c>
      <c r="AN505" s="3">
        <v>4</v>
      </c>
      <c r="AO505" s="15" t="str">
        <f ca="1">IFERROR(INDEX(레드마인_배치!E:E,MATCH(OFFSET(A505,,AN505),레드마인_배치!G:G,0)),"")</f>
        <v/>
      </c>
      <c r="AP505" t="s">
        <v>3330</v>
      </c>
      <c r="AQ505">
        <v>14</v>
      </c>
      <c r="AT505" t="str" cm="1">
        <f t="array" ref="AT505">[1]!add_delimeter(AG505:AO505,"|")</f>
        <v>|4|CLCICB305A||||||4||</v>
      </c>
    </row>
    <row r="506" spans="1:46">
      <c r="A506" s="3" t="s">
        <v>2957</v>
      </c>
      <c r="B506" s="3" t="s">
        <v>491</v>
      </c>
      <c r="C506" s="3" t="s">
        <v>494</v>
      </c>
      <c r="D506" s="3" t="s">
        <v>670</v>
      </c>
      <c r="E506" s="3" t="s">
        <v>3097</v>
      </c>
      <c r="F506" s="3" t="s">
        <v>667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>
        <f t="shared" si="9"/>
        <v>5</v>
      </c>
      <c r="AH506" s="3" t="s">
        <v>667</v>
      </c>
      <c r="AI506" s="3" t="str">
        <f>IFERROR(IF($AG506&lt;=$AN506,MATCH($AH506,레드마인_배치!G:G,0),MATCH($AH506,레드마인_서비스!G:G,0)),"")</f>
        <v/>
      </c>
      <c r="AJ506" s="3" t="str" cm="1">
        <f t="array" ref="AJ506">IFERROR(INDEX(IF($AG506&lt;=$AN506,레드마인_배치!E:E,레드마인_서비스!E:E),콜트리분석!$AI506),"")</f>
        <v/>
      </c>
      <c r="AK506" s="3" t="str" cm="1">
        <f t="array" ref="AK506">IFERROR(INDEX(IF($AG506&lt;=$AN506,레드마인_배치!H:H,레드마인_서비스!H:H),콜트리분석!$AI506),"")</f>
        <v/>
      </c>
      <c r="AL506" s="3" t="str" cm="1">
        <f t="array" ref="AL506">IFERROR(INDEX(IF($AG506&lt;=$AN506,레드마인_배치!I:I,레드마인_서비스!I:I),콜트리분석!$AI506),"")</f>
        <v/>
      </c>
      <c r="AM506" s="3" t="str" cm="1">
        <f t="array" ref="AM506">IFERROR(INDEX(IF($AG506&lt;=$AN506,레드마인_배치!J:J,레드마인_서비스!J:J),콜트리분석!$AI506),"")</f>
        <v/>
      </c>
      <c r="AN506" s="3">
        <v>4</v>
      </c>
      <c r="AO506" s="15" t="str">
        <f ca="1">IFERROR(INDEX(레드마인_배치!E:E,MATCH(OFFSET(A506,,AN506),레드마인_배치!G:G,0)),"")</f>
        <v/>
      </c>
      <c r="AP506" t="s">
        <v>3330</v>
      </c>
      <c r="AQ506">
        <v>14</v>
      </c>
      <c r="AT506" t="str" cm="1">
        <f t="array" ref="AT506">[1]!add_delimeter(AG506:AO506,"|")</f>
        <v>|5|CBCICB300A||||||4||</v>
      </c>
    </row>
    <row r="507" spans="1:46">
      <c r="A507" s="3" t="s">
        <v>2957</v>
      </c>
      <c r="B507" s="3" t="s">
        <v>491</v>
      </c>
      <c r="C507" s="3" t="s">
        <v>494</v>
      </c>
      <c r="D507" s="3" t="s">
        <v>670</v>
      </c>
      <c r="E507" s="3" t="s">
        <v>3097</v>
      </c>
      <c r="F507" s="3" t="s">
        <v>667</v>
      </c>
      <c r="G507" s="3" t="s">
        <v>3095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>
        <f t="shared" si="9"/>
        <v>6</v>
      </c>
      <c r="AH507" s="3" t="s">
        <v>3095</v>
      </c>
      <c r="AI507" s="3" t="str">
        <f>IFERROR(IF($AG507&lt;=$AN507,MATCH($AH507,레드마인_배치!G:G,0),MATCH($AH507,레드마인_서비스!G:G,0)),"")</f>
        <v/>
      </c>
      <c r="AJ507" s="3" t="str" cm="1">
        <f t="array" ref="AJ507">IFERROR(INDEX(IF($AG507&lt;=$AN507,레드마인_배치!E:E,레드마인_서비스!E:E),콜트리분석!$AI507),"")</f>
        <v/>
      </c>
      <c r="AK507" s="3" t="str" cm="1">
        <f t="array" ref="AK507">IFERROR(INDEX(IF($AG507&lt;=$AN507,레드마인_배치!H:H,레드마인_서비스!H:H),콜트리분석!$AI507),"")</f>
        <v/>
      </c>
      <c r="AL507" s="3" t="str" cm="1">
        <f t="array" ref="AL507">IFERROR(INDEX(IF($AG507&lt;=$AN507,레드마인_배치!I:I,레드마인_서비스!I:I),콜트리분석!$AI507),"")</f>
        <v/>
      </c>
      <c r="AM507" s="3" t="str" cm="1">
        <f t="array" ref="AM507">IFERROR(INDEX(IF($AG507&lt;=$AN507,레드마인_배치!J:J,레드마인_서비스!J:J),콜트리분석!$AI507),"")</f>
        <v/>
      </c>
      <c r="AN507" s="3">
        <v>4</v>
      </c>
      <c r="AO507" s="15" t="str">
        <f ca="1">IFERROR(INDEX(레드마인_배치!E:E,MATCH(OFFSET(A507,,AN507),레드마인_배치!G:G,0)),"")</f>
        <v/>
      </c>
      <c r="AP507" t="s">
        <v>3330</v>
      </c>
      <c r="AQ507">
        <v>14</v>
      </c>
      <c r="AT507" t="str" cm="1">
        <f t="array" ref="AT507">[1]!add_delimeter(AG507:AO507,"|")</f>
        <v>|6|CLCICB300A||||||4||</v>
      </c>
    </row>
    <row r="508" spans="1:46">
      <c r="A508" s="3" t="s">
        <v>2957</v>
      </c>
      <c r="B508" s="3" t="s">
        <v>491</v>
      </c>
      <c r="C508" s="3" t="s">
        <v>494</v>
      </c>
      <c r="D508" s="3" t="s">
        <v>670</v>
      </c>
      <c r="E508" s="3" t="s">
        <v>1179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>
        <f>COUNTA(B508:AF508)</f>
        <v>4</v>
      </c>
      <c r="AH508" s="3" t="s">
        <v>1179</v>
      </c>
      <c r="AI508" s="3">
        <f>IFERROR(IF($AG508&lt;=$AN508,MATCH($AH508,레드마인_배치!G:G,0),MATCH($AH508,레드마인_서비스!G:G,0)),"")</f>
        <v>115</v>
      </c>
      <c r="AJ508" s="3" t="str" cm="1">
        <f t="array" ref="AJ508">IFERROR(INDEX(IF($AG508&lt;=$AN508,레드마인_배치!E:E,레드마인_서비스!E:E),콜트리분석!$AI508),"")</f>
        <v>대상</v>
      </c>
      <c r="AK508" s="3" t="str" cm="1">
        <f t="array" ref="AK508">IFERROR(INDEX(IF($AG508&lt;=$AN508,레드마인_배치!H:H,레드마인_서비스!H:H),콜트리분석!$AI508),"")</f>
        <v>ICB0130I</v>
      </c>
      <c r="AL508" s="3" t="str" cm="1">
        <f t="array" ref="AL508">IFERROR(INDEX(IF($AG508&lt;=$AN508,레드마인_배치!I:I,레드마인_서비스!I:I),콜트리분석!$AI508),"")</f>
        <v>FTP Loading - SPIO PO Factor by Part Main</v>
      </c>
      <c r="AM508" s="3" t="str" cm="1">
        <f t="array" ref="AM508">IFERROR(INDEX(IF($AG508&lt;=$AN508,레드마인_배치!J:J,레드마인_서비스!J:J),콜트리분석!$AI508),"")</f>
        <v>배치</v>
      </c>
      <c r="AN508" s="3">
        <v>4</v>
      </c>
      <c r="AO508" s="15" t="str">
        <f ca="1">IFERROR(INDEX(레드마인_배치!E:E,MATCH(OFFSET(A508,,AN508),레드마인_배치!G:G,0)),"")</f>
        <v>대상</v>
      </c>
      <c r="AP508" t="s">
        <v>3330</v>
      </c>
      <c r="AQ508">
        <v>14</v>
      </c>
      <c r="AT508" t="str" cm="1">
        <f t="array" ref="AT508">[1]!add_delimeter(AG508:AO508,"|")</f>
        <v>|4|CBCICB305A|115|대상|ICB0130I|FTP Loading - SPIO PO Factor by Part Main|배치|4|대상|</v>
      </c>
    </row>
    <row r="509" spans="1:46">
      <c r="A509" s="3" t="s">
        <v>2957</v>
      </c>
      <c r="B509" s="3" t="s">
        <v>491</v>
      </c>
      <c r="C509" s="3" t="s">
        <v>494</v>
      </c>
      <c r="D509" s="3" t="s">
        <v>1330</v>
      </c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>
        <f t="shared" si="9"/>
        <v>3</v>
      </c>
      <c r="AH509" s="3" t="s">
        <v>1330</v>
      </c>
      <c r="AI509" s="3">
        <f>IFERROR(IF($AG509&lt;=$AN509,MATCH($AH509,레드마인_배치!G:G,0),MATCH($AH509,레드마인_서비스!G:G,0)),"")</f>
        <v>194</v>
      </c>
      <c r="AJ509" s="3" t="str" cm="1">
        <f t="array" ref="AJ509">IFERROR(INDEX(IF($AG509&lt;=$AN509,레드마인_배치!E:E,레드마인_서비스!E:E),콜트리분석!$AI509),"")</f>
        <v>대상</v>
      </c>
      <c r="AK509" s="3" t="str" cm="1">
        <f t="array" ref="AK509">IFERROR(INDEX(IF($AG509&lt;=$AN509,레드마인_배치!H:H,레드마인_서비스!H:H),콜트리분석!$AI509),"")</f>
        <v>ICB0560U</v>
      </c>
      <c r="AL509" s="3" t="str" cm="1">
        <f t="array" ref="AL509">IFERROR(INDEX(IF($AG509&lt;=$AN509,레드마인_배치!I:I,레드마인_서비스!I:I),콜트리분석!$AI509),"")</f>
        <v xml:space="preserve">Auto P.O. Parts List (Auto PO type)               </v>
      </c>
      <c r="AM509" s="3" t="str" cm="1">
        <f t="array" ref="AM509">IFERROR(INDEX(IF($AG509&lt;=$AN509,레드마인_배치!J:J,레드마인_서비스!J:J),콜트리분석!$AI509),"")</f>
        <v>배치</v>
      </c>
      <c r="AN509" s="3">
        <v>3</v>
      </c>
      <c r="AO509" s="15" t="str">
        <f ca="1">IFERROR(INDEX(레드마인_배치!E:E,MATCH(OFFSET(A509,,AN509),레드마인_배치!G:G,0)),"")</f>
        <v>대상</v>
      </c>
      <c r="AP509" t="s">
        <v>3330</v>
      </c>
      <c r="AQ509">
        <v>15</v>
      </c>
      <c r="AT509" t="str" cm="1">
        <f t="array" ref="AT509">[1]!add_delimeter(AG509:AO509,"|")</f>
        <v>|3|CBCICB313A|194|대상|ICB0560U|Auto P.O. Parts List (Auto PO type)               |배치|3|대상|</v>
      </c>
    </row>
    <row r="510" spans="1:46">
      <c r="A510" s="3" t="s">
        <v>2957</v>
      </c>
      <c r="B510" s="3" t="s">
        <v>491</v>
      </c>
      <c r="C510" s="3" t="s">
        <v>494</v>
      </c>
      <c r="D510" s="3" t="s">
        <v>1330</v>
      </c>
      <c r="E510" s="3" t="s">
        <v>1452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>
        <f t="shared" si="9"/>
        <v>4</v>
      </c>
      <c r="AH510" s="3" t="s">
        <v>1452</v>
      </c>
      <c r="AI510" s="3">
        <f>IFERROR(IF($AG510&lt;=$AN510,MATCH($AH510,레드마인_배치!G:G,0),MATCH($AH510,레드마인_서비스!G:G,0)),"")</f>
        <v>100</v>
      </c>
      <c r="AJ510" s="3" t="str" cm="1">
        <f t="array" ref="AJ510">IFERROR(INDEX(IF($AG510&lt;=$AN510,레드마인_배치!E:E,레드마인_서비스!E:E),콜트리분석!$AI510),"")</f>
        <v>대상</v>
      </c>
      <c r="AK510" s="3" t="str" cm="1">
        <f t="array" ref="AK510">IFERROR(INDEX(IF($AG510&lt;=$AN510,레드마인_배치!H:H,레드마인_서비스!H:H),콜트리분석!$AI510),"")</f>
        <v>ICO0510U</v>
      </c>
      <c r="AL510" s="3" t="str" cm="1">
        <f t="array" ref="AL510">IFERROR(INDEX(IF($AG510&lt;=$AN510,레드마인_배치!I:I,레드마인_서비스!I:I),콜트리분석!$AI510),"")</f>
        <v>Auto P.O. Part Master(SOQ) Create</v>
      </c>
      <c r="AM510" s="3" t="str" cm="1">
        <f t="array" ref="AM510">IFERROR(INDEX(IF($AG510&lt;=$AN510,레드마인_배치!J:J,레드마인_서비스!J:J),콜트리분석!$AI510),"")</f>
        <v>서비스</v>
      </c>
      <c r="AN510" s="3">
        <v>3</v>
      </c>
      <c r="AO510" s="15" t="str">
        <f ca="1">IFERROR(INDEX(레드마인_배치!E:E,MATCH(OFFSET(A510,,AN510),레드마인_배치!G:G,0)),"")</f>
        <v>대상</v>
      </c>
      <c r="AP510" t="s">
        <v>3330</v>
      </c>
      <c r="AQ510">
        <v>15</v>
      </c>
      <c r="AT510" t="str" cm="1">
        <f t="array" ref="AT510">[1]!add_delimeter(AG510:AO510,"|")</f>
        <v>|4|CBCICB310A|100|대상|ICO0510U|Auto P.O. Part Master(SOQ) Create|서비스|3|대상|</v>
      </c>
    </row>
    <row r="511" spans="1:46">
      <c r="A511" s="3" t="s">
        <v>2957</v>
      </c>
      <c r="B511" s="3" t="s">
        <v>491</v>
      </c>
      <c r="C511" s="3" t="s">
        <v>494</v>
      </c>
      <c r="D511" s="3" t="s">
        <v>1330</v>
      </c>
      <c r="E511" s="3" t="s">
        <v>1458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>
        <f t="shared" si="9"/>
        <v>4</v>
      </c>
      <c r="AH511" s="3" t="s">
        <v>1458</v>
      </c>
      <c r="AI511" s="3">
        <f>IFERROR(IF($AG511&lt;=$AN511,MATCH($AH511,레드마인_배치!G:G,0),MATCH($AH511,레드마인_서비스!G:G,0)),"")</f>
        <v>102</v>
      </c>
      <c r="AJ511" s="3" t="str" cm="1">
        <f t="array" ref="AJ511">IFERROR(INDEX(IF($AG511&lt;=$AN511,레드마인_배치!E:E,레드마인_서비스!E:E),콜트리분석!$AI511),"")</f>
        <v>미대상</v>
      </c>
      <c r="AK511" s="3" t="str" cm="1">
        <f t="array" ref="AK511">IFERROR(INDEX(IF($AG511&lt;=$AN511,레드마인_배치!H:H,레드마인_서비스!H:H),콜트리분석!$AI511),"")</f>
        <v>ICO0530U</v>
      </c>
      <c r="AL511" s="3" t="str" cm="1">
        <f t="array" ref="AL511">IFERROR(INDEX(IF($AG511&lt;=$AN511,레드마인_배치!I:I,레드마인_서비스!I:I),콜트리분석!$AI511),"")</f>
        <v>Auto P.O. SOQ History and Approval Create</v>
      </c>
      <c r="AM511" s="3" t="str" cm="1">
        <f t="array" ref="AM511">IFERROR(INDEX(IF($AG511&lt;=$AN511,레드마인_배치!J:J,레드마인_서비스!J:J),콜트리분석!$AI511),"")</f>
        <v>서비스</v>
      </c>
      <c r="AN511" s="3">
        <v>3</v>
      </c>
      <c r="AO511" s="15" t="str">
        <f ca="1">IFERROR(INDEX(레드마인_배치!E:E,MATCH(OFFSET(A511,,AN511),레드마인_배치!G:G,0)),"")</f>
        <v>대상</v>
      </c>
      <c r="AP511" t="s">
        <v>3330</v>
      </c>
      <c r="AQ511">
        <v>15</v>
      </c>
      <c r="AT511" t="str" cm="1">
        <f t="array" ref="AT511">[1]!add_delimeter(AG511:AO511,"|")</f>
        <v>|4|CBCICB314A|102|미대상|ICO0530U|Auto P.O. SOQ History and Approval Create|서비스|3|대상|</v>
      </c>
    </row>
    <row r="512" spans="1:46">
      <c r="A512" s="3" t="s">
        <v>2957</v>
      </c>
      <c r="B512" s="3" t="s">
        <v>491</v>
      </c>
      <c r="C512" s="3" t="s">
        <v>494</v>
      </c>
      <c r="D512" s="3" t="s">
        <v>3098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>
        <f t="shared" si="9"/>
        <v>3</v>
      </c>
      <c r="AH512" s="3" t="s">
        <v>3098</v>
      </c>
      <c r="AI512" s="3" t="str">
        <f>IFERROR(IF($AG512&lt;=$AN512,MATCH($AH512,레드마인_배치!G:G,0),MATCH($AH512,레드마인_서비스!G:G,0)),"")</f>
        <v/>
      </c>
      <c r="AJ512" s="3" t="str" cm="1">
        <f t="array" ref="AJ512">IFERROR(INDEX(IF($AG512&lt;=$AN512,레드마인_배치!E:E,레드마인_서비스!E:E),콜트리분석!$AI512),"")</f>
        <v/>
      </c>
      <c r="AK512" s="3" t="str" cm="1">
        <f t="array" ref="AK512">IFERROR(INDEX(IF($AG512&lt;=$AN512,레드마인_배치!H:H,레드마인_서비스!H:H),콜트리분석!$AI512),"")</f>
        <v/>
      </c>
      <c r="AL512" s="3" t="str" cm="1">
        <f t="array" ref="AL512">IFERROR(INDEX(IF($AG512&lt;=$AN512,레드마인_배치!I:I,레드마인_서비스!I:I),콜트리분석!$AI512),"")</f>
        <v/>
      </c>
      <c r="AM512" s="3" t="str" cm="1">
        <f t="array" ref="AM512">IFERROR(INDEX(IF($AG512&lt;=$AN512,레드마인_배치!J:J,레드마인_서비스!J:J),콜트리분석!$AI512),"")</f>
        <v/>
      </c>
      <c r="AN512" s="3">
        <v>4</v>
      </c>
      <c r="AO512" s="15" t="str">
        <f ca="1">IFERROR(INDEX(레드마인_배치!E:E,MATCH(OFFSET(A512,,AN512),레드마인_배치!G:G,0)),"")</f>
        <v/>
      </c>
      <c r="AP512" t="s">
        <v>3330</v>
      </c>
      <c r="AQ512">
        <v>16</v>
      </c>
      <c r="AT512" t="str" cm="1">
        <f t="array" ref="AT512">[1]!add_delimeter(AG512:AO512,"|")</f>
        <v>|3|CLCICB317A||||||4||</v>
      </c>
    </row>
    <row r="513" spans="1:46">
      <c r="A513" s="3" t="s">
        <v>2957</v>
      </c>
      <c r="B513" s="3" t="s">
        <v>491</v>
      </c>
      <c r="C513" s="3" t="s">
        <v>494</v>
      </c>
      <c r="D513" s="3" t="s">
        <v>3098</v>
      </c>
      <c r="E513" s="3" t="s">
        <v>1336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>
        <f t="shared" si="9"/>
        <v>4</v>
      </c>
      <c r="AH513" s="3" t="s">
        <v>1336</v>
      </c>
      <c r="AI513" s="3">
        <f>IFERROR(IF($AG513&lt;=$AN513,MATCH($AH513,레드마인_배치!G:G,0),MATCH($AH513,레드마인_서비스!G:G,0)),"")</f>
        <v>198</v>
      </c>
      <c r="AJ513" s="3" t="str" cm="1">
        <f t="array" ref="AJ513">IFERROR(INDEX(IF($AG513&lt;=$AN513,레드마인_배치!E:E,레드마인_서비스!E:E),콜트리분석!$AI513),"")</f>
        <v>대상</v>
      </c>
      <c r="AK513" s="3" t="str" cm="1">
        <f t="array" ref="AK513">IFERROR(INDEX(IF($AG513&lt;=$AN513,레드마인_배치!H:H,레드마인_서비스!H:H),콜트리분석!$AI513),"")</f>
        <v>ICB0580U</v>
      </c>
      <c r="AL513" s="3" t="str" cm="1">
        <f t="array" ref="AL513">IFERROR(INDEX(IF($AG513&lt;=$AN513,레드마인_배치!I:I,레드마인_서비스!I:I),콜트리분석!$AI513),"")</f>
        <v xml:space="preserve">Auto P.O. Parts List (Auto PO type) - Simulation  </v>
      </c>
      <c r="AM513" s="3" t="str" cm="1">
        <f t="array" ref="AM513">IFERROR(INDEX(IF($AG513&lt;=$AN513,레드마인_배치!J:J,레드마인_서비스!J:J),콜트리분석!$AI513),"")</f>
        <v>배치</v>
      </c>
      <c r="AN513" s="3">
        <v>4</v>
      </c>
      <c r="AO513" s="15" t="str">
        <f ca="1">IFERROR(INDEX(레드마인_배치!E:E,MATCH(OFFSET(A513,,AN513),레드마인_배치!G:G,0)),"")</f>
        <v>대상</v>
      </c>
      <c r="AP513" t="s">
        <v>3330</v>
      </c>
      <c r="AQ513">
        <v>16</v>
      </c>
      <c r="AT513" t="str" cm="1">
        <f t="array" ref="AT513">[1]!add_delimeter(AG513:AO513,"|")</f>
        <v>|4|CBCICB317A|198|대상|ICB0580U|Auto P.O. Parts List (Auto PO type) - Simulation  |배치|4|대상|</v>
      </c>
    </row>
    <row r="514" spans="1:46">
      <c r="A514" s="3" t="s">
        <v>2957</v>
      </c>
      <c r="B514" s="3" t="s">
        <v>491</v>
      </c>
      <c r="C514" s="3" t="s">
        <v>494</v>
      </c>
      <c r="D514" s="3" t="s">
        <v>3098</v>
      </c>
      <c r="E514" s="3" t="s">
        <v>1336</v>
      </c>
      <c r="F514" s="3" t="s">
        <v>1455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>
        <f t="shared" si="9"/>
        <v>5</v>
      </c>
      <c r="AH514" s="3" t="s">
        <v>1455</v>
      </c>
      <c r="AI514" s="3">
        <f>IFERROR(IF($AG514&lt;=$AN514,MATCH($AH514,레드마인_배치!G:G,0),MATCH($AH514,레드마인_서비스!G:G,0)),"")</f>
        <v>101</v>
      </c>
      <c r="AJ514" s="3" t="str" cm="1">
        <f t="array" ref="AJ514">IFERROR(INDEX(IF($AG514&lt;=$AN514,레드마인_배치!E:E,레드마인_서비스!E:E),콜트리분석!$AI514),"")</f>
        <v>미대상</v>
      </c>
      <c r="AK514" s="3" t="str" cm="1">
        <f t="array" ref="AK514">IFERROR(INDEX(IF($AG514&lt;=$AN514,레드마인_배치!H:H,레드마인_서비스!H:H),콜트리분석!$AI514),"")</f>
        <v>ICO0520U</v>
      </c>
      <c r="AL514" s="3" t="str" cm="1">
        <f t="array" ref="AL514">IFERROR(INDEX(IF($AG514&lt;=$AN514,레드마인_배치!I:I,레드마인_서비스!I:I),콜트리분석!$AI514),"")</f>
        <v>Auto P.O. Simulation Create</v>
      </c>
      <c r="AM514" s="3" t="str" cm="1">
        <f t="array" ref="AM514">IFERROR(INDEX(IF($AG514&lt;=$AN514,레드마인_배치!J:J,레드마인_서비스!J:J),콜트리분석!$AI514),"")</f>
        <v>서비스</v>
      </c>
      <c r="AN514" s="3">
        <v>4</v>
      </c>
      <c r="AO514" s="15" t="str">
        <f ca="1">IFERROR(INDEX(레드마인_배치!E:E,MATCH(OFFSET(A514,,AN514),레드마인_배치!G:G,0)),"")</f>
        <v>대상</v>
      </c>
      <c r="AP514" t="s">
        <v>3330</v>
      </c>
      <c r="AQ514">
        <v>16</v>
      </c>
      <c r="AT514" t="str" cm="1">
        <f t="array" ref="AT514">[1]!add_delimeter(AG514:AO514,"|")</f>
        <v>|5|CBCICB311A|101|미대상|ICO0520U|Auto P.O. Simulation Create|서비스|4|대상|</v>
      </c>
    </row>
    <row r="515" spans="1:46">
      <c r="A515" s="3" t="s">
        <v>2957</v>
      </c>
      <c r="B515" s="3" t="s">
        <v>491</v>
      </c>
      <c r="C515" s="3" t="s">
        <v>494</v>
      </c>
      <c r="D515" s="3" t="s">
        <v>1333</v>
      </c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>
        <f t="shared" si="9"/>
        <v>3</v>
      </c>
      <c r="AH515" s="3" t="s">
        <v>1333</v>
      </c>
      <c r="AI515" s="3">
        <f>IFERROR(IF($AG515&lt;=$AN515,MATCH($AH515,레드마인_배치!G:G,0),MATCH($AH515,레드마인_서비스!G:G,0)),"")</f>
        <v>196</v>
      </c>
      <c r="AJ515" s="3" t="str" cm="1">
        <f t="array" ref="AJ515">IFERROR(INDEX(IF($AG515&lt;=$AN515,레드마인_배치!E:E,레드마인_서비스!E:E),콜트리분석!$AI515),"")</f>
        <v>미대상</v>
      </c>
      <c r="AK515" s="3" t="str" cm="1">
        <f t="array" ref="AK515">IFERROR(INDEX(IF($AG515&lt;=$AN515,레드마인_배치!H:H,레드마인_서비스!H:H),콜트리분석!$AI515),"")</f>
        <v>ICB0570U</v>
      </c>
      <c r="AL515" s="3" t="str" cm="1">
        <f t="array" ref="AL515">IFERROR(INDEX(IF($AG515&lt;=$AN515,레드마인_배치!I:I,레드마인_서비스!I:I),콜트리분석!$AI515),"")</f>
        <v xml:space="preserve">Auto P.O. POI Create                              </v>
      </c>
      <c r="AM515" s="3" t="str" cm="1">
        <f t="array" ref="AM515">IFERROR(INDEX(IF($AG515&lt;=$AN515,레드마인_배치!J:J,레드마인_서비스!J:J),콜트리분석!$AI515),"")</f>
        <v>배치</v>
      </c>
      <c r="AN515" s="3">
        <v>3</v>
      </c>
      <c r="AO515" s="15" t="str">
        <f ca="1">IFERROR(INDEX(레드마인_배치!E:E,MATCH(OFFSET(A515,,AN515),레드마인_배치!G:G,0)),"")</f>
        <v>미대상</v>
      </c>
      <c r="AP515" t="s">
        <v>3330</v>
      </c>
      <c r="AQ515">
        <v>17</v>
      </c>
      <c r="AT515" t="str" cm="1">
        <f t="array" ref="AT515">[1]!add_delimeter(AG515:AO515,"|")</f>
        <v>|3|CBCICB315A|196|미대상|ICB0570U|Auto P.O. POI Create                              |배치|3|미대상|</v>
      </c>
    </row>
    <row r="516" spans="1:46">
      <c r="A516" s="3" t="s">
        <v>2957</v>
      </c>
      <c r="B516" s="3" t="s">
        <v>491</v>
      </c>
      <c r="C516" s="3" t="s">
        <v>494</v>
      </c>
      <c r="D516" s="3" t="s">
        <v>1333</v>
      </c>
      <c r="E516" s="3" t="s">
        <v>570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>
        <f t="shared" si="9"/>
        <v>4</v>
      </c>
      <c r="AH516" s="3" t="s">
        <v>570</v>
      </c>
      <c r="AI516" s="3">
        <f>IFERROR(IF($AG516&lt;=$AN516,MATCH($AH516,레드마인_배치!G:G,0),MATCH($AH516,레드마인_서비스!G:G,0)),"")</f>
        <v>57</v>
      </c>
      <c r="AJ516" s="3" t="str" cm="1">
        <f t="array" ref="AJ516">IFERROR(INDEX(IF($AG516&lt;=$AN516,레드마인_배치!E:E,레드마인_서비스!E:E),콜트리분석!$AI516),"")</f>
        <v>대상</v>
      </c>
      <c r="AK516" s="3" t="str" cm="1">
        <f t="array" ref="AK516">IFERROR(INDEX(IF($AG516&lt;=$AN516,레드마인_배치!H:H,레드마인_서비스!H:H),콜트리분석!$AI516),"")</f>
        <v>ICO0090U</v>
      </c>
      <c r="AL516" s="3" t="str" cm="1">
        <f t="array" ref="AL516">IFERROR(INDEX(IF($AG516&lt;=$AN516,레드마인_배치!I:I,레드마인_서비스!I:I),콜트리분석!$AI516),"")</f>
        <v xml:space="preserve">POI CREATION MAIN PGM </v>
      </c>
      <c r="AM516" s="3" t="str" cm="1">
        <f t="array" ref="AM516">IFERROR(INDEX(IF($AG516&lt;=$AN516,레드마인_배치!J:J,레드마인_서비스!J:J),콜트리분석!$AI516),"")</f>
        <v>서비스</v>
      </c>
      <c r="AN516" s="3">
        <v>3</v>
      </c>
      <c r="AO516" s="15" t="str">
        <f ca="1">IFERROR(INDEX(레드마인_배치!E:E,MATCH(OFFSET(A516,,AN516),레드마인_배치!G:G,0)),"")</f>
        <v>미대상</v>
      </c>
      <c r="AP516" t="s">
        <v>3330</v>
      </c>
      <c r="AQ516">
        <v>17</v>
      </c>
      <c r="AT516" t="str" cm="1">
        <f t="array" ref="AT516">[1]!add_delimeter(AG516:AO516,"|")</f>
        <v>|4|CBCICB044A|57|대상|ICO0090U|POI CREATION MAIN PGM |서비스|3|미대상|</v>
      </c>
    </row>
    <row r="517" spans="1:46">
      <c r="A517" s="3" t="s">
        <v>2957</v>
      </c>
      <c r="B517" s="3" t="s">
        <v>491</v>
      </c>
      <c r="C517" s="3" t="s">
        <v>494</v>
      </c>
      <c r="D517" s="3" t="s">
        <v>1333</v>
      </c>
      <c r="E517" s="3" t="s">
        <v>570</v>
      </c>
      <c r="F517" s="3" t="s">
        <v>571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>
        <f t="shared" si="9"/>
        <v>5</v>
      </c>
      <c r="AH517" s="3" t="s">
        <v>571</v>
      </c>
      <c r="AI517" s="3">
        <f>IFERROR(IF($AG517&lt;=$AN517,MATCH($AH517,레드마인_배치!G:G,0),MATCH($AH517,레드마인_서비스!G:G,0)),"")</f>
        <v>58</v>
      </c>
      <c r="AJ517" s="3" t="str" cm="1">
        <f t="array" ref="AJ517">IFERROR(INDEX(IF($AG517&lt;=$AN517,레드마인_배치!E:E,레드마인_서비스!E:E),콜트리분석!$AI517),"")</f>
        <v>미대상</v>
      </c>
      <c r="AK517" s="3" t="str" cm="1">
        <f t="array" ref="AK517">IFERROR(INDEX(IF($AG517&lt;=$AN517,레드마인_배치!H:H,레드마인_서비스!H:H),콜트리분석!$AI517),"")</f>
        <v>ICO0100U</v>
      </c>
      <c r="AL517" s="3" t="str" cm="1">
        <f t="array" ref="AL517">IFERROR(INDEX(IF($AG517&lt;=$AN517,레드마인_배치!I:I,레드마인_서비스!I:I),콜트리분석!$AI517),"")</f>
        <v>POI CREATION MODULE</v>
      </c>
      <c r="AM517" s="3" t="str" cm="1">
        <f t="array" ref="AM517">IFERROR(INDEX(IF($AG517&lt;=$AN517,레드마인_배치!J:J,레드마인_서비스!J:J),콜트리분석!$AI517),"")</f>
        <v>서비스</v>
      </c>
      <c r="AN517" s="3">
        <v>3</v>
      </c>
      <c r="AO517" s="15" t="str">
        <f ca="1">IFERROR(INDEX(레드마인_배치!E:E,MATCH(OFFSET(A517,,AN517),레드마인_배치!G:G,0)),"")</f>
        <v>미대상</v>
      </c>
      <c r="AP517" t="s">
        <v>3330</v>
      </c>
      <c r="AQ517">
        <v>17</v>
      </c>
      <c r="AT517" t="str" cm="1">
        <f t="array" ref="AT517">[1]!add_delimeter(AG517:AO517,"|")</f>
        <v>|5|CBCICB044B|58|미대상|ICO0100U|POI CREATION MODULE|서비스|3|미대상|</v>
      </c>
    </row>
    <row r="518" spans="1:46">
      <c r="A518" s="3" t="s">
        <v>2957</v>
      </c>
      <c r="B518" s="3" t="s">
        <v>491</v>
      </c>
      <c r="C518" s="3" t="s">
        <v>494</v>
      </c>
      <c r="D518" s="3" t="s">
        <v>1333</v>
      </c>
      <c r="E518" s="3" t="s">
        <v>570</v>
      </c>
      <c r="F518" s="3" t="s">
        <v>571</v>
      </c>
      <c r="G518" s="3" t="s">
        <v>572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>
        <f t="shared" ref="AG518:AG581" si="10">COUNTA(B518:AF518)</f>
        <v>6</v>
      </c>
      <c r="AH518" s="3" t="s">
        <v>572</v>
      </c>
      <c r="AI518" s="3">
        <f>IFERROR(IF($AG518&lt;=$AN518,MATCH($AH518,레드마인_배치!G:G,0),MATCH($AH518,레드마인_서비스!G:G,0)),"")</f>
        <v>62</v>
      </c>
      <c r="AJ518" s="3" t="str" cm="1">
        <f t="array" ref="AJ518">IFERROR(INDEX(IF($AG518&lt;=$AN518,레드마인_배치!E:E,레드마인_서비스!E:E),콜트리분석!$AI518),"")</f>
        <v>미대상</v>
      </c>
      <c r="AK518" s="3" t="str" cm="1">
        <f t="array" ref="AK518">IFERROR(INDEX(IF($AG518&lt;=$AN518,레드마인_배치!H:H,레드마인_서비스!H:H),콜트리분석!$AI518),"")</f>
        <v>ICO0140U</v>
      </c>
      <c r="AL518" s="3" t="str" cm="1">
        <f t="array" ref="AL518">IFERROR(INDEX(IF($AG518&lt;=$AN518,레드마인_배치!I:I,레드마인_서비스!I:I),콜트리분석!$AI518),"")</f>
        <v>PO CREATION</v>
      </c>
      <c r="AM518" s="3" t="str" cm="1">
        <f t="array" ref="AM518">IFERROR(INDEX(IF($AG518&lt;=$AN518,레드마인_배치!J:J,레드마인_서비스!J:J),콜트리분석!$AI518),"")</f>
        <v>서비스</v>
      </c>
      <c r="AN518" s="3">
        <v>3</v>
      </c>
      <c r="AO518" s="15" t="str">
        <f ca="1">IFERROR(INDEX(레드마인_배치!E:E,MATCH(OFFSET(A518,,AN518),레드마인_배치!G:G,0)),"")</f>
        <v>미대상</v>
      </c>
      <c r="AP518" t="s">
        <v>3330</v>
      </c>
      <c r="AQ518">
        <v>17</v>
      </c>
      <c r="AT518" t="str" cm="1">
        <f t="array" ref="AT518">[1]!add_delimeter(AG518:AO518,"|")</f>
        <v>|6|CBCICB046B|62|미대상|ICO0140U|PO CREATION|서비스|3|미대상|</v>
      </c>
    </row>
    <row r="519" spans="1:46">
      <c r="A519" s="3" t="s">
        <v>2957</v>
      </c>
      <c r="B519" s="3" t="s">
        <v>491</v>
      </c>
      <c r="C519" s="3" t="s">
        <v>494</v>
      </c>
      <c r="D519" s="3" t="s">
        <v>1333</v>
      </c>
      <c r="E519" s="3" t="s">
        <v>570</v>
      </c>
      <c r="F519" s="3" t="s">
        <v>571</v>
      </c>
      <c r="G519" s="3" t="s">
        <v>572</v>
      </c>
      <c r="H519" s="3" t="s">
        <v>573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>
        <f t="shared" si="10"/>
        <v>7</v>
      </c>
      <c r="AH519" s="3" t="s">
        <v>573</v>
      </c>
      <c r="AI519" s="3">
        <f>IFERROR(IF($AG519&lt;=$AN519,MATCH($AH519,레드마인_배치!G:G,0),MATCH($AH519,레드마인_서비스!G:G,0)),"")</f>
        <v>51</v>
      </c>
      <c r="AJ519" s="3" t="str" cm="1">
        <f t="array" ref="AJ519">IFERROR(INDEX(IF($AG519&lt;=$AN519,레드마인_배치!E:E,레드마인_서비스!E:E),콜트리분석!$AI519),"")</f>
        <v>미대상</v>
      </c>
      <c r="AK519" s="3" t="str" cm="1">
        <f t="array" ref="AK519">IFERROR(INDEX(IF($AG519&lt;=$AN519,레드마인_배치!H:H,레드마인_서비스!H:H),콜트리분석!$AI519),"")</f>
        <v>ICO0010U</v>
      </c>
      <c r="AL519" s="3" t="str" cm="1">
        <f t="array" ref="AL519">IFERROR(INDEX(IF($AG519&lt;=$AN519,레드마인_배치!I:I,레드마인_서비스!I:I),콜트리분석!$AI519),"")</f>
        <v>[미대상] EAI) Purchase Order ( MAL =&gt; SAP )</v>
      </c>
      <c r="AM519" s="3" t="str" cm="1">
        <f t="array" ref="AM519">IFERROR(INDEX(IF($AG519&lt;=$AN519,레드마인_배치!J:J,레드마인_서비스!J:J),콜트리분석!$AI519),"")</f>
        <v>서비스</v>
      </c>
      <c r="AN519" s="3">
        <v>3</v>
      </c>
      <c r="AO519" s="15" t="str">
        <f ca="1">IFERROR(INDEX(레드마인_배치!E:E,MATCH(OFFSET(A519,,AN519),레드마인_배치!G:G,0)),"")</f>
        <v>미대상</v>
      </c>
      <c r="AP519" t="s">
        <v>3330</v>
      </c>
      <c r="AQ519">
        <v>17</v>
      </c>
      <c r="AT519" t="str" cm="1">
        <f t="array" ref="AT519">[1]!add_delimeter(AG519:AO519,"|")</f>
        <v>|7|CBCEAKEPOD|51|미대상|ICO0010U|[미대상] EAI) Purchase Order ( MAL =&gt; SAP )|서비스|3|미대상|</v>
      </c>
    </row>
    <row r="520" spans="1:46">
      <c r="A520" s="3" t="s">
        <v>2957</v>
      </c>
      <c r="B520" s="3" t="s">
        <v>491</v>
      </c>
      <c r="C520" s="3" t="s">
        <v>494</v>
      </c>
      <c r="D520" s="3" t="s">
        <v>1333</v>
      </c>
      <c r="E520" s="3" t="s">
        <v>570</v>
      </c>
      <c r="F520" s="3" t="s">
        <v>571</v>
      </c>
      <c r="G520" s="3" t="s">
        <v>572</v>
      </c>
      <c r="H520" s="3" t="s">
        <v>574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>
        <f t="shared" si="10"/>
        <v>7</v>
      </c>
      <c r="AH520" s="3" t="s">
        <v>574</v>
      </c>
      <c r="AI520" s="3">
        <f>IFERROR(IF($AG520&lt;=$AN520,MATCH($AH520,레드마인_배치!G:G,0),MATCH($AH520,레드마인_서비스!G:G,0)),"")</f>
        <v>52</v>
      </c>
      <c r="AJ520" s="3" t="str" cm="1">
        <f t="array" ref="AJ520">IFERROR(INDEX(IF($AG520&lt;=$AN520,레드마인_배치!E:E,레드마인_서비스!E:E),콜트리분석!$AI520),"")</f>
        <v>미대상</v>
      </c>
      <c r="AK520" s="3" t="str" cm="1">
        <f t="array" ref="AK520">IFERROR(INDEX(IF($AG520&lt;=$AN520,레드마인_배치!H:H,레드마인_서비스!H:H),콜트리분석!$AI520),"")</f>
        <v>ICO0020U</v>
      </c>
      <c r="AL520" s="3" t="str" cm="1">
        <f t="array" ref="AL520">IFERROR(INDEX(IF($AG520&lt;=$AN520,레드마인_배치!I:I,레드마인_서비스!I:I),콜트리분석!$AI520),"")</f>
        <v>[미대상] EAI) Purchase Order ( MAL =&gt; HMMA,KMMG )</v>
      </c>
      <c r="AM520" s="3" t="str" cm="1">
        <f t="array" ref="AM520">IFERROR(INDEX(IF($AG520&lt;=$AN520,레드마인_배치!J:J,레드마인_서비스!J:J),콜트리분석!$AI520),"")</f>
        <v>서비스</v>
      </c>
      <c r="AN520" s="3">
        <v>3</v>
      </c>
      <c r="AO520" s="15" t="str">
        <f ca="1">IFERROR(INDEX(레드마인_배치!E:E,MATCH(OFFSET(A520,,AN520),레드마인_배치!G:G,0)),"")</f>
        <v>미대상</v>
      </c>
      <c r="AP520" t="s">
        <v>3330</v>
      </c>
      <c r="AQ520">
        <v>17</v>
      </c>
      <c r="AT520" t="str" cm="1">
        <f t="array" ref="AT520">[1]!add_delimeter(AG520:AO520,"|")</f>
        <v>|7|CBCEAKKPOD|52|미대상|ICO0020U|[미대상] EAI) Purchase Order ( MAL =&gt; HMMA,KMMG )|서비스|3|미대상|</v>
      </c>
    </row>
    <row r="521" spans="1:46">
      <c r="A521" s="3" t="s">
        <v>2957</v>
      </c>
      <c r="B521" s="3" t="s">
        <v>491</v>
      </c>
      <c r="C521" s="3" t="s">
        <v>494</v>
      </c>
      <c r="D521" s="3" t="s">
        <v>1333</v>
      </c>
      <c r="E521" s="3" t="s">
        <v>570</v>
      </c>
      <c r="F521" s="3" t="s">
        <v>571</v>
      </c>
      <c r="G521" s="3" t="s">
        <v>572</v>
      </c>
      <c r="H521" s="3" t="s">
        <v>554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>
        <f t="shared" si="10"/>
        <v>7</v>
      </c>
      <c r="AH521" s="3" t="s">
        <v>554</v>
      </c>
      <c r="AI521" s="3">
        <f>IFERROR(IF($AG521&lt;=$AN521,MATCH($AH521,레드마인_배치!G:G,0),MATCH($AH521,레드마인_서비스!G:G,0)),"")</f>
        <v>91</v>
      </c>
      <c r="AJ521" s="3" t="str" cm="1">
        <f t="array" ref="AJ521">IFERROR(INDEX(IF($AG521&lt;=$AN521,레드마인_배치!E:E,레드마인_서비스!E:E),콜트리분석!$AI521),"")</f>
        <v>대상</v>
      </c>
      <c r="AK521" s="3" t="str" cm="1">
        <f t="array" ref="AK521">IFERROR(INDEX(IF($AG521&lt;=$AN521,레드마인_배치!H:H,레드마인_서비스!H:H),콜트리분석!$AI521),"")</f>
        <v>ICO0420U</v>
      </c>
      <c r="AL521" s="3" t="str" cm="1">
        <f t="array" ref="AL521">IFERROR(INDEX(IF($AG521&lt;=$AN521,레드마인_배치!I:I,레드마인_서비스!I:I),콜트리분석!$AI521),"")</f>
        <v>LEAD Time Calculate(only 3Level PDC)</v>
      </c>
      <c r="AM521" s="3" t="str" cm="1">
        <f t="array" ref="AM521">IFERROR(INDEX(IF($AG521&lt;=$AN521,레드마인_배치!J:J,레드마인_서비스!J:J),콜트리분석!$AI521),"")</f>
        <v>서비스</v>
      </c>
      <c r="AN521" s="3">
        <v>3</v>
      </c>
      <c r="AO521" s="15" t="str">
        <f ca="1">IFERROR(INDEX(레드마인_배치!E:E,MATCH(OFFSET(A521,,AN521),레드마인_배치!G:G,0)),"")</f>
        <v>미대상</v>
      </c>
      <c r="AP521" t="s">
        <v>3330</v>
      </c>
      <c r="AQ521">
        <v>17</v>
      </c>
      <c r="AT521" t="str" cm="1">
        <f t="array" ref="AT521">[1]!add_delimeter(AG521:AO521,"|")</f>
        <v>|7|CBCICB150A|91|대상|ICO0420U|LEAD Time Calculate(only 3Level PDC)|서비스|3|미대상|</v>
      </c>
    </row>
    <row r="522" spans="1:46">
      <c r="A522" s="3" t="s">
        <v>2957</v>
      </c>
      <c r="B522" s="3" t="s">
        <v>491</v>
      </c>
      <c r="C522" s="3" t="s">
        <v>494</v>
      </c>
      <c r="D522" s="3" t="s">
        <v>1333</v>
      </c>
      <c r="E522" s="3" t="s">
        <v>570</v>
      </c>
      <c r="F522" s="3" t="s">
        <v>571</v>
      </c>
      <c r="G522" s="3" t="s">
        <v>572</v>
      </c>
      <c r="H522" s="3" t="s">
        <v>575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>
        <f t="shared" si="10"/>
        <v>7</v>
      </c>
      <c r="AH522" s="3" t="s">
        <v>575</v>
      </c>
      <c r="AI522" s="3">
        <f>IFERROR(IF($AG522&lt;=$AN522,MATCH($AH522,레드마인_배치!G:G,0),MATCH($AH522,레드마인_서비스!G:G,0)),"")</f>
        <v>96</v>
      </c>
      <c r="AJ522" s="3" t="str" cm="1">
        <f t="array" ref="AJ522">IFERROR(INDEX(IF($AG522&lt;=$AN522,레드마인_배치!E:E,레드마인_서비스!E:E),콜트리분석!$AI522),"")</f>
        <v>대상</v>
      </c>
      <c r="AK522" s="3" t="str" cm="1">
        <f t="array" ref="AK522">IFERROR(INDEX(IF($AG522&lt;=$AN522,레드마인_배치!H:H,레드마인_서비스!H:H),콜트리분석!$AI522),"")</f>
        <v>ICO0470U</v>
      </c>
      <c r="AL522" s="3" t="str" cm="1">
        <f t="array" ref="AL522">IFERROR(INDEX(IF($AG522&lt;=$AN522,레드마인_배치!I:I,레드마인_서비스!I:I),콜트리분석!$AI522),"")</f>
        <v>Purchase Order Interface to OEM(DATA Selection)</v>
      </c>
      <c r="AM522" s="3" t="str" cm="1">
        <f t="array" ref="AM522">IFERROR(INDEX(IF($AG522&lt;=$AN522,레드마인_배치!J:J,레드마인_서비스!J:J),콜트리분석!$AI522),"")</f>
        <v>서비스</v>
      </c>
      <c r="AN522" s="3">
        <v>3</v>
      </c>
      <c r="AO522" s="15" t="str">
        <f ca="1">IFERROR(INDEX(레드마인_배치!E:E,MATCH(OFFSET(A522,,AN522),레드마인_배치!G:G,0)),"")</f>
        <v>미대상</v>
      </c>
      <c r="AP522" t="s">
        <v>3330</v>
      </c>
      <c r="AQ522">
        <v>17</v>
      </c>
      <c r="AT522" t="str" cm="1">
        <f t="array" ref="AT522">[1]!add_delimeter(AG522:AO522,"|")</f>
        <v>|7|CBCICB235A|96|대상|ICO0470U|Purchase Order Interface to OEM(DATA Selection)|서비스|3|미대상|</v>
      </c>
    </row>
    <row r="523" spans="1:46" hidden="1">
      <c r="A523" s="3" t="s">
        <v>2957</v>
      </c>
      <c r="B523" s="3" t="s">
        <v>491</v>
      </c>
      <c r="C523" s="3" t="s">
        <v>494</v>
      </c>
      <c r="D523" s="3" t="s">
        <v>1333</v>
      </c>
      <c r="E523" s="3" t="s">
        <v>570</v>
      </c>
      <c r="F523" s="3" t="s">
        <v>571</v>
      </c>
      <c r="G523" s="3" t="s">
        <v>572</v>
      </c>
      <c r="H523" s="3" t="s">
        <v>575</v>
      </c>
      <c r="I523" s="3" t="s">
        <v>510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>
        <f t="shared" si="10"/>
        <v>8</v>
      </c>
      <c r="AH523" s="3" t="s">
        <v>510</v>
      </c>
      <c r="AI523" s="3" t="str">
        <f>IFERROR(IF($AG523&lt;=$AN523,MATCH($AH523,레드마인_배치!G:G,0),MATCH($AH523,레드마인_서비스!G:G,0)),"")</f>
        <v/>
      </c>
      <c r="AJ523" s="3" t="str" cm="1">
        <f t="array" ref="AJ523">IFERROR(INDEX(IF($AG523&lt;=$AN523,레드마인_배치!E:E,레드마인_서비스!E:E),콜트리분석!$AI523),"")</f>
        <v/>
      </c>
      <c r="AK523" s="3" t="str" cm="1">
        <f t="array" ref="AK523">IFERROR(INDEX(IF($AG523&lt;=$AN523,레드마인_배치!H:H,레드마인_서비스!H:H),콜트리분석!$AI523),"")</f>
        <v/>
      </c>
      <c r="AL523" s="3" t="str" cm="1">
        <f t="array" ref="AL523">IFERROR(INDEX(IF($AG523&lt;=$AN523,레드마인_배치!I:I,레드마인_서비스!I:I),콜트리분석!$AI523),"")</f>
        <v/>
      </c>
      <c r="AM523" s="3" t="str" cm="1">
        <f t="array" ref="AM523">IFERROR(INDEX(IF($AG523&lt;=$AN523,레드마인_배치!J:J,레드마인_서비스!J:J),콜트리분석!$AI523),"")</f>
        <v/>
      </c>
      <c r="AN523" s="3">
        <v>3</v>
      </c>
      <c r="AO523" s="15" t="str">
        <f ca="1">IFERROR(INDEX(레드마인_배치!E:E,MATCH(OFFSET(A523,,AN523),레드마인_배치!G:G,0)),"")</f>
        <v>미대상</v>
      </c>
      <c r="AP523" t="s">
        <v>3330</v>
      </c>
      <c r="AQ523">
        <v>17</v>
      </c>
    </row>
    <row r="524" spans="1:46">
      <c r="A524" s="3" t="s">
        <v>2957</v>
      </c>
      <c r="B524" s="3" t="s">
        <v>491</v>
      </c>
      <c r="C524" s="3" t="s">
        <v>494</v>
      </c>
      <c r="D524" s="3" t="s">
        <v>1333</v>
      </c>
      <c r="E524" s="3" t="s">
        <v>570</v>
      </c>
      <c r="F524" s="3" t="s">
        <v>571</v>
      </c>
      <c r="G524" s="3" t="s">
        <v>572</v>
      </c>
      <c r="H524" s="3" t="s">
        <v>576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>
        <f t="shared" si="10"/>
        <v>7</v>
      </c>
      <c r="AH524" s="3" t="s">
        <v>576</v>
      </c>
      <c r="AI524" s="3">
        <f>IFERROR(IF($AG524&lt;=$AN524,MATCH($AH524,레드마인_배치!G:G,0),MATCH($AH524,레드마인_서비스!G:G,0)),"")</f>
        <v>308</v>
      </c>
      <c r="AJ524" s="3" t="str" cm="1">
        <f t="array" ref="AJ524">IFERROR(INDEX(IF($AG524&lt;=$AN524,레드마인_배치!E:E,레드마인_서비스!E:E),콜트리분석!$AI524),"")</f>
        <v>대상</v>
      </c>
      <c r="AK524" s="3" t="str" cm="1">
        <f t="array" ref="AK524">IFERROR(INDEX(IF($AG524&lt;=$AN524,레드마인_배치!H:H,레드마인_서비스!H:H),콜트리분석!$AI524),"")</f>
        <v>SLO0020U</v>
      </c>
      <c r="AL524" s="3" t="str" cm="1">
        <f t="array" ref="AL524">IFERROR(INDEX(IF($AG524&lt;=$AN524,레드마인_배치!I:I,레드마인_서비스!I:I),콜트리분석!$AI524),"")</f>
        <v>Generate Order No</v>
      </c>
      <c r="AM524" s="3" t="str" cm="1">
        <f t="array" ref="AM524">IFERROR(INDEX(IF($AG524&lt;=$AN524,레드마인_배치!J:J,레드마인_서비스!J:J),콜트리분석!$AI524),"")</f>
        <v>서비스</v>
      </c>
      <c r="AN524" s="3">
        <v>3</v>
      </c>
      <c r="AO524" s="15" t="str">
        <f ca="1">IFERROR(INDEX(레드마인_배치!E:E,MATCH(OFFSET(A524,,AN524),레드마인_배치!G:G,0)),"")</f>
        <v>미대상</v>
      </c>
      <c r="AP524" t="s">
        <v>3330</v>
      </c>
      <c r="AQ524">
        <v>17</v>
      </c>
      <c r="AT524" t="str" cm="1">
        <f t="array" ref="AT524">[1]!add_delimeter(AG524:AO524,"|")</f>
        <v>|7|CBCSLB020A|308|대상|SLO0020U|Generate Order No|서비스|3|미대상|</v>
      </c>
    </row>
    <row r="525" spans="1:46" hidden="1">
      <c r="A525" s="3" t="s">
        <v>2957</v>
      </c>
      <c r="B525" s="3" t="s">
        <v>491</v>
      </c>
      <c r="C525" s="3" t="s">
        <v>494</v>
      </c>
      <c r="D525" s="3" t="s">
        <v>1333</v>
      </c>
      <c r="E525" s="3" t="s">
        <v>570</v>
      </c>
      <c r="F525" s="3" t="s">
        <v>571</v>
      </c>
      <c r="G525" s="3" t="s">
        <v>572</v>
      </c>
      <c r="H525" s="3" t="s">
        <v>576</v>
      </c>
      <c r="I525" s="3" t="s">
        <v>577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>
        <f t="shared" si="10"/>
        <v>8</v>
      </c>
      <c r="AH525" s="3" t="s">
        <v>577</v>
      </c>
      <c r="AI525" s="3">
        <f>IFERROR(IF($AG525&lt;=$AN525,MATCH($AH525,레드마인_배치!G:G,0),MATCH($AH525,레드마인_서비스!G:G,0)),"")</f>
        <v>49</v>
      </c>
      <c r="AJ525" s="3" t="str" cm="1">
        <f t="array" ref="AJ525">IFERROR(INDEX(IF($AG525&lt;=$AN525,레드마인_배치!E:E,레드마인_서비스!E:E),콜트리분석!$AI525),"")</f>
        <v>대상</v>
      </c>
      <c r="AK525" s="3" t="str" cm="1">
        <f t="array" ref="AK525">IFERROR(INDEX(IF($AG525&lt;=$AN525,레드마인_배치!H:H,레드마인_서비스!H:H),콜트리분석!$AI525),"")</f>
        <v>CMO0010U</v>
      </c>
      <c r="AL525" s="3" t="str" cm="1">
        <f t="array" ref="AL525">IFERROR(INDEX(IF($AG525&lt;=$AN525,레드마인_배치!I:I,레드마인_서비스!I:I),콜트리분석!$AI525),"")</f>
        <v>NUMBER CREATION</v>
      </c>
      <c r="AM525" s="3" t="str" cm="1">
        <f t="array" ref="AM525">IFERROR(INDEX(IF($AG525&lt;=$AN525,레드마인_배치!J:J,레드마인_서비스!J:J),콜트리분석!$AI525),"")</f>
        <v>서비스</v>
      </c>
      <c r="AN525" s="3">
        <v>3</v>
      </c>
      <c r="AO525" s="15" t="str">
        <f ca="1">IFERROR(INDEX(레드마인_배치!E:E,MATCH(OFFSET(A525,,AN525),레드마인_배치!G:G,0)),"")</f>
        <v>미대상</v>
      </c>
      <c r="AP525" t="s">
        <v>3330</v>
      </c>
      <c r="AQ525">
        <v>17</v>
      </c>
    </row>
    <row r="526" spans="1:46">
      <c r="A526" s="3" t="s">
        <v>2957</v>
      </c>
      <c r="B526" s="3" t="s">
        <v>491</v>
      </c>
      <c r="C526" s="3" t="s">
        <v>494</v>
      </c>
      <c r="D526" s="3" t="s">
        <v>1333</v>
      </c>
      <c r="E526" s="3" t="s">
        <v>570</v>
      </c>
      <c r="F526" s="3" t="s">
        <v>571</v>
      </c>
      <c r="G526" s="3" t="s">
        <v>508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>
        <f t="shared" si="10"/>
        <v>6</v>
      </c>
      <c r="AH526" s="3" t="s">
        <v>508</v>
      </c>
      <c r="AI526" s="3">
        <f>IFERROR(IF($AG526&lt;=$AN526,MATCH($AH526,레드마인_배치!G:G,0),MATCH($AH526,레드마인_서비스!G:G,0)),"")</f>
        <v>79</v>
      </c>
      <c r="AJ526" s="3" t="str" cm="1">
        <f t="array" ref="AJ526">IFERROR(INDEX(IF($AG526&lt;=$AN526,레드마인_배치!E:E,레드마인_서비스!E:E),콜트리분석!$AI526),"")</f>
        <v>대상</v>
      </c>
      <c r="AK526" s="3" t="str" cm="1">
        <f t="array" ref="AK526">IFERROR(INDEX(IF($AG526&lt;=$AN526,레드마인_배치!H:H,레드마인_서비스!H:H),콜트리분석!$AI526),"")</f>
        <v>ICO0310U</v>
      </c>
      <c r="AL526" s="3" t="str" cm="1">
        <f t="array" ref="AL526">IFERROR(INDEX(IF($AG526&lt;=$AN526,레드마인_배치!I:I,레드마인_서비스!I:I),콜트리분석!$AI526),"")</f>
        <v>INVENTORY CREATION MODULE</v>
      </c>
      <c r="AM526" s="3" t="str" cm="1">
        <f t="array" ref="AM526">IFERROR(INDEX(IF($AG526&lt;=$AN526,레드마인_배치!J:J,레드마인_서비스!J:J),콜트리분석!$AI526),"")</f>
        <v>서비스</v>
      </c>
      <c r="AN526" s="3">
        <v>3</v>
      </c>
      <c r="AO526" s="15" t="str">
        <f ca="1">IFERROR(INDEX(레드마인_배치!E:E,MATCH(OFFSET(A526,,AN526),레드마인_배치!G:G,0)),"")</f>
        <v>미대상</v>
      </c>
      <c r="AP526" t="s">
        <v>3330</v>
      </c>
      <c r="AQ526">
        <v>17</v>
      </c>
      <c r="AT526" t="str" cm="1">
        <f t="array" ref="AT526">[1]!add_delimeter(AG526:AO526,"|")</f>
        <v>|6|CBCICB075A|79|대상|ICO0310U|INVENTORY CREATION MODULE|서비스|3|미대상|</v>
      </c>
    </row>
    <row r="527" spans="1:46">
      <c r="A527" s="3" t="s">
        <v>2957</v>
      </c>
      <c r="B527" s="3" t="s">
        <v>491</v>
      </c>
      <c r="C527" s="3" t="s">
        <v>494</v>
      </c>
      <c r="D527" s="3" t="s">
        <v>1333</v>
      </c>
      <c r="E527" s="3" t="s">
        <v>570</v>
      </c>
      <c r="F527" s="3" t="s">
        <v>571</v>
      </c>
      <c r="G527" s="3" t="s">
        <v>508</v>
      </c>
      <c r="H527" s="3" t="s">
        <v>509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>
        <f t="shared" si="10"/>
        <v>7</v>
      </c>
      <c r="AH527" s="3" t="s">
        <v>509</v>
      </c>
      <c r="AI527" s="3">
        <f>IFERROR(IF($AG527&lt;=$AN527,MATCH($AH527,레드마인_배치!G:G,0),MATCH($AH527,레드마인_서비스!G:G,0)),"")</f>
        <v>77</v>
      </c>
      <c r="AJ527" s="3" t="str" cm="1">
        <f t="array" ref="AJ527">IFERROR(INDEX(IF($AG527&lt;=$AN527,레드마인_배치!E:E,레드마인_서비스!E:E),콜트리분석!$AI527),"")</f>
        <v>대상</v>
      </c>
      <c r="AK527" s="3" t="str" cm="1">
        <f t="array" ref="AK527">IFERROR(INDEX(IF($AG527&lt;=$AN527,레드마인_배치!H:H,레드마인_서비스!H:H),콜트리분석!$AI527),"")</f>
        <v>ICO0290U</v>
      </c>
      <c r="AL527" s="3" t="str" cm="1">
        <f t="array" ref="AL527">IFERROR(INDEX(IF($AG527&lt;=$AN527,레드마인_배치!I:I,레드마인_서비스!I:I),콜트리분석!$AI527),"")</f>
        <v>INV Information Master Creation(IMI)</v>
      </c>
      <c r="AM527" s="3" t="str" cm="1">
        <f t="array" ref="AM527">IFERROR(INDEX(IF($AG527&lt;=$AN527,레드마인_배치!J:J,레드마인_서비스!J:J),콜트리분석!$AI527),"")</f>
        <v>서비스</v>
      </c>
      <c r="AN527" s="3">
        <v>3</v>
      </c>
      <c r="AO527" s="15" t="str">
        <f ca="1">IFERROR(INDEX(레드마인_배치!E:E,MATCH(OFFSET(A527,,AN527),레드마인_배치!G:G,0)),"")</f>
        <v>미대상</v>
      </c>
      <c r="AP527" t="s">
        <v>3330</v>
      </c>
      <c r="AQ527">
        <v>17</v>
      </c>
      <c r="AT527" t="str" cm="1">
        <f t="array" ref="AT527">[1]!add_delimeter(AG527:AO527,"|")</f>
        <v>|7|CBCICB073A|77|대상|ICO0290U|INV Information Master Creation(IMI)|서비스|3|미대상|</v>
      </c>
    </row>
    <row r="528" spans="1:46">
      <c r="A528" s="3" t="s">
        <v>2957</v>
      </c>
      <c r="B528" s="3" t="s">
        <v>491</v>
      </c>
      <c r="C528" s="3" t="s">
        <v>494</v>
      </c>
      <c r="D528" s="3" t="s">
        <v>1333</v>
      </c>
      <c r="E528" s="3" t="s">
        <v>570</v>
      </c>
      <c r="F528" s="3" t="s">
        <v>571</v>
      </c>
      <c r="G528" s="3" t="s">
        <v>508</v>
      </c>
      <c r="H528" s="3" t="s">
        <v>510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>
        <f t="shared" si="10"/>
        <v>7</v>
      </c>
      <c r="AH528" s="3" t="s">
        <v>510</v>
      </c>
      <c r="AI528" s="3" t="str">
        <f>IFERROR(IF($AG528&lt;=$AN528,MATCH($AH528,레드마인_배치!G:G,0),MATCH($AH528,레드마인_서비스!G:G,0)),"")</f>
        <v/>
      </c>
      <c r="AJ528" s="3" t="str" cm="1">
        <f t="array" ref="AJ528">IFERROR(INDEX(IF($AG528&lt;=$AN528,레드마인_배치!E:E,레드마인_서비스!E:E),콜트리분석!$AI528),"")</f>
        <v/>
      </c>
      <c r="AK528" s="3" t="str" cm="1">
        <f t="array" ref="AK528">IFERROR(INDEX(IF($AG528&lt;=$AN528,레드마인_배치!H:H,레드마인_서비스!H:H),콜트리분석!$AI528),"")</f>
        <v/>
      </c>
      <c r="AL528" s="3" t="str" cm="1">
        <f t="array" ref="AL528">IFERROR(INDEX(IF($AG528&lt;=$AN528,레드마인_배치!I:I,레드마인_서비스!I:I),콜트리분석!$AI528),"")</f>
        <v/>
      </c>
      <c r="AM528" s="3" t="str" cm="1">
        <f t="array" ref="AM528">IFERROR(INDEX(IF($AG528&lt;=$AN528,레드마인_배치!J:J,레드마인_서비스!J:J),콜트리분석!$AI528),"")</f>
        <v/>
      </c>
      <c r="AN528" s="3">
        <v>3</v>
      </c>
      <c r="AO528" s="15" t="str">
        <f ca="1">IFERROR(INDEX(레드마인_배치!E:E,MATCH(OFFSET(A528,,AN528),레드마인_배치!G:G,0)),"")</f>
        <v>미대상</v>
      </c>
      <c r="AP528" t="s">
        <v>3330</v>
      </c>
      <c r="AQ528">
        <v>17</v>
      </c>
      <c r="AT528" t="str" cm="1">
        <f t="array" ref="AT528">[1]!add_delimeter(AG528:AO528,"|")</f>
        <v>|7|CLCICB007A||||||3|미대상|</v>
      </c>
    </row>
    <row r="529" spans="1:46">
      <c r="A529" s="3" t="s">
        <v>2957</v>
      </c>
      <c r="B529" s="3" t="s">
        <v>491</v>
      </c>
      <c r="C529" s="3" t="s">
        <v>494</v>
      </c>
      <c r="D529" s="3" t="s">
        <v>1333</v>
      </c>
      <c r="E529" s="3" t="s">
        <v>570</v>
      </c>
      <c r="F529" s="3" t="s">
        <v>571</v>
      </c>
      <c r="G529" s="3" t="s">
        <v>578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>
        <f t="shared" si="10"/>
        <v>6</v>
      </c>
      <c r="AH529" s="3" t="s">
        <v>578</v>
      </c>
      <c r="AI529" s="3">
        <f>IFERROR(IF($AG529&lt;=$AN529,MATCH($AH529,레드마인_배치!G:G,0),MATCH($AH529,레드마인_서비스!G:G,0)),"")</f>
        <v>80</v>
      </c>
      <c r="AJ529" s="3" t="str" cm="1">
        <f t="array" ref="AJ529">IFERROR(INDEX(IF($AG529&lt;=$AN529,레드마인_배치!E:E,레드마인_서비스!E:E),콜트리분석!$AI529),"")</f>
        <v>대상</v>
      </c>
      <c r="AK529" s="3" t="str" cm="1">
        <f t="array" ref="AK529">IFERROR(INDEX(IF($AG529&lt;=$AN529,레드마인_배치!H:H,레드마인_서비스!H:H),콜트리분석!$AI529),"")</f>
        <v>ICO0320U</v>
      </c>
      <c r="AL529" s="3" t="str" cm="1">
        <f t="array" ref="AL529">IFERROR(INDEX(IF($AG529&lt;=$AN529,레드마인_배치!I:I,레드마인_서비스!I:I),콜트리분석!$AI529),"")</f>
        <v>P.O  Qty, Price Change</v>
      </c>
      <c r="AM529" s="3" t="str" cm="1">
        <f t="array" ref="AM529">IFERROR(INDEX(IF($AG529&lt;=$AN529,레드마인_배치!J:J,레드마인_서비스!J:J),콜트리분석!$AI529),"")</f>
        <v>서비스</v>
      </c>
      <c r="AN529" s="3">
        <v>3</v>
      </c>
      <c r="AO529" s="15" t="str">
        <f ca="1">IFERROR(INDEX(레드마인_배치!E:E,MATCH(OFFSET(A529,,AN529),레드마인_배치!G:G,0)),"")</f>
        <v>미대상</v>
      </c>
      <c r="AP529" t="s">
        <v>3330</v>
      </c>
      <c r="AQ529">
        <v>17</v>
      </c>
      <c r="AT529" t="str" cm="1">
        <f t="array" ref="AT529">[1]!add_delimeter(AG529:AO529,"|")</f>
        <v>|6|CBCICB077A|80|대상|ICO0320U|P.O  Qty, Price Change|서비스|3|미대상|</v>
      </c>
    </row>
    <row r="530" spans="1:46">
      <c r="A530" s="3" t="s">
        <v>2957</v>
      </c>
      <c r="B530" s="3" t="s">
        <v>491</v>
      </c>
      <c r="C530" s="3" t="s">
        <v>494</v>
      </c>
      <c r="D530" s="3" t="s">
        <v>1333</v>
      </c>
      <c r="E530" s="3" t="s">
        <v>570</v>
      </c>
      <c r="F530" s="3" t="s">
        <v>571</v>
      </c>
      <c r="G530" s="3" t="s">
        <v>578</v>
      </c>
      <c r="H530" s="3" t="s">
        <v>579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>
        <f t="shared" si="10"/>
        <v>7</v>
      </c>
      <c r="AH530" s="3" t="s">
        <v>579</v>
      </c>
      <c r="AI530" s="3">
        <f>IFERROR(IF($AG530&lt;=$AN530,MATCH($AH530,레드마인_배치!G:G,0),MATCH($AH530,레드마인_서비스!G:G,0)),"")</f>
        <v>368</v>
      </c>
      <c r="AJ530" s="3" t="str" cm="1">
        <f t="array" ref="AJ530">IFERROR(INDEX(IF($AG530&lt;=$AN530,레드마인_배치!E:E,레드마인_서비스!E:E),콜트리분석!$AI530),"")</f>
        <v>대상</v>
      </c>
      <c r="AK530" s="3" t="str" cm="1">
        <f t="array" ref="AK530">IFERROR(INDEX(IF($AG530&lt;=$AN530,레드마인_배치!H:H,레드마인_서비스!H:H),콜트리분석!$AI530),"")</f>
        <v>SLO0690U</v>
      </c>
      <c r="AL530" s="3" t="str" cm="1">
        <f t="array" ref="AL530">IFERROR(INDEX(IF($AG530&lt;=$AN530,레드마인_배치!I:I,레드마인_서비스!I:I),콜트리분석!$AI530),"")</f>
        <v>Reflect S/O for Dropship P/O Cancel</v>
      </c>
      <c r="AM530" s="3" t="str" cm="1">
        <f t="array" ref="AM530">IFERROR(INDEX(IF($AG530&lt;=$AN530,레드마인_배치!J:J,레드마인_서비스!J:J),콜트리분석!$AI530),"")</f>
        <v>서비스</v>
      </c>
      <c r="AN530" s="3">
        <v>3</v>
      </c>
      <c r="AO530" s="15" t="str">
        <f ca="1">IFERROR(INDEX(레드마인_배치!E:E,MATCH(OFFSET(A530,,AN530),레드마인_배치!G:G,0)),"")</f>
        <v>미대상</v>
      </c>
      <c r="AP530" t="s">
        <v>3330</v>
      </c>
      <c r="AQ530">
        <v>17</v>
      </c>
      <c r="AT530" t="str" cm="1">
        <f t="array" ref="AT530">[1]!add_delimeter(AG530:AO530,"|")</f>
        <v>|7|CBCSLW479A|368|대상|SLO0690U|Reflect S/O for Dropship P/O Cancel|서비스|3|미대상|</v>
      </c>
    </row>
    <row r="531" spans="1:46" hidden="1">
      <c r="A531" s="3" t="s">
        <v>2957</v>
      </c>
      <c r="B531" s="3" t="s">
        <v>491</v>
      </c>
      <c r="C531" s="3" t="s">
        <v>494</v>
      </c>
      <c r="D531" s="3" t="s">
        <v>1333</v>
      </c>
      <c r="E531" s="3" t="s">
        <v>570</v>
      </c>
      <c r="F531" s="3" t="s">
        <v>571</v>
      </c>
      <c r="G531" s="3" t="s">
        <v>578</v>
      </c>
      <c r="H531" s="3" t="s">
        <v>579</v>
      </c>
      <c r="I531" s="3" t="s">
        <v>505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>
        <f t="shared" si="10"/>
        <v>8</v>
      </c>
      <c r="AH531" s="3" t="s">
        <v>505</v>
      </c>
      <c r="AI531" s="3">
        <f>IFERROR(IF($AG531&lt;=$AN531,MATCH($AH531,레드마인_배치!G:G,0),MATCH($AH531,레드마인_서비스!G:G,0)),"")</f>
        <v>328</v>
      </c>
      <c r="AJ531" s="3" t="str" cm="1">
        <f t="array" ref="AJ531">IFERROR(INDEX(IF($AG531&lt;=$AN531,레드마인_배치!E:E,레드마인_서비스!E:E),콜트리분석!$AI531),"")</f>
        <v>대상</v>
      </c>
      <c r="AK531" s="3" t="str" cm="1">
        <f t="array" ref="AK531">IFERROR(INDEX(IF($AG531&lt;=$AN531,레드마인_배치!H:H,레드마인_서비스!H:H),콜트리분석!$AI531),"")</f>
        <v>SLO0210U</v>
      </c>
      <c r="AL531" s="3" t="str" cm="1">
        <f t="array" ref="AL531">IFERROR(INDEX(IF($AG531&lt;=$AN531,레드마인_배치!I:I,레드마인_서비스!I:I),콜트리분석!$AI531),"")</f>
        <v>S/Order Header Summary</v>
      </c>
      <c r="AM531" s="3" t="str" cm="1">
        <f t="array" ref="AM531">IFERROR(INDEX(IF($AG531&lt;=$AN531,레드마인_배치!J:J,레드마인_서비스!J:J),콜트리분석!$AI531),"")</f>
        <v>서비스</v>
      </c>
      <c r="AN531" s="3">
        <v>3</v>
      </c>
      <c r="AO531" s="15" t="str">
        <f ca="1">IFERROR(INDEX(레드마인_배치!E:E,MATCH(OFFSET(A531,,AN531),레드마인_배치!G:G,0)),"")</f>
        <v>미대상</v>
      </c>
      <c r="AP531" t="s">
        <v>3330</v>
      </c>
      <c r="AQ531">
        <v>17</v>
      </c>
    </row>
    <row r="532" spans="1:46" hidden="1">
      <c r="A532" s="3" t="s">
        <v>2957</v>
      </c>
      <c r="B532" s="3" t="s">
        <v>491</v>
      </c>
      <c r="C532" s="3" t="s">
        <v>494</v>
      </c>
      <c r="D532" s="3" t="s">
        <v>1333</v>
      </c>
      <c r="E532" s="3" t="s">
        <v>570</v>
      </c>
      <c r="F532" s="3" t="s">
        <v>571</v>
      </c>
      <c r="G532" s="3" t="s">
        <v>578</v>
      </c>
      <c r="H532" s="3" t="s">
        <v>579</v>
      </c>
      <c r="I532" s="3" t="s">
        <v>580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>
        <f t="shared" si="10"/>
        <v>8</v>
      </c>
      <c r="AH532" s="3" t="s">
        <v>580</v>
      </c>
      <c r="AI532" s="3" t="str">
        <f>IFERROR(IF($AG532&lt;=$AN532,MATCH($AH532,레드마인_배치!G:G,0),MATCH($AH532,레드마인_서비스!G:G,0)),"")</f>
        <v/>
      </c>
      <c r="AJ532" s="3" t="str" cm="1">
        <f t="array" ref="AJ532">IFERROR(INDEX(IF($AG532&lt;=$AN532,레드마인_배치!E:E,레드마인_서비스!E:E),콜트리분석!$AI532),"")</f>
        <v/>
      </c>
      <c r="AK532" s="3" t="str" cm="1">
        <f t="array" ref="AK532">IFERROR(INDEX(IF($AG532&lt;=$AN532,레드마인_배치!H:H,레드마인_서비스!H:H),콜트리분석!$AI532),"")</f>
        <v/>
      </c>
      <c r="AL532" s="3" t="str" cm="1">
        <f t="array" ref="AL532">IFERROR(INDEX(IF($AG532&lt;=$AN532,레드마인_배치!I:I,레드마인_서비스!I:I),콜트리분석!$AI532),"")</f>
        <v/>
      </c>
      <c r="AM532" s="3" t="str" cm="1">
        <f t="array" ref="AM532">IFERROR(INDEX(IF($AG532&lt;=$AN532,레드마인_배치!J:J,레드마인_서비스!J:J),콜트리분석!$AI532),"")</f>
        <v/>
      </c>
      <c r="AN532" s="3">
        <v>3</v>
      </c>
      <c r="AO532" s="15" t="str">
        <f ca="1">IFERROR(INDEX(레드마인_배치!E:E,MATCH(OFFSET(A532,,AN532),레드마인_배치!G:G,0)),"")</f>
        <v>미대상</v>
      </c>
      <c r="AP532" t="s">
        <v>3330</v>
      </c>
      <c r="AQ532">
        <v>17</v>
      </c>
    </row>
    <row r="533" spans="1:46" hidden="1">
      <c r="A533" s="3" t="s">
        <v>2957</v>
      </c>
      <c r="B533" s="3" t="s">
        <v>491</v>
      </c>
      <c r="C533" s="3" t="s">
        <v>494</v>
      </c>
      <c r="D533" s="3" t="s">
        <v>1333</v>
      </c>
      <c r="E533" s="3" t="s">
        <v>570</v>
      </c>
      <c r="F533" s="3" t="s">
        <v>571</v>
      </c>
      <c r="G533" s="3" t="s">
        <v>578</v>
      </c>
      <c r="H533" s="3" t="s">
        <v>579</v>
      </c>
      <c r="I533" s="3" t="s">
        <v>580</v>
      </c>
      <c r="J533" s="3" t="s">
        <v>581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>
        <f t="shared" si="10"/>
        <v>9</v>
      </c>
      <c r="AH533" s="3" t="s">
        <v>581</v>
      </c>
      <c r="AI533" s="3">
        <f>IFERROR(IF($AG533&lt;=$AN533,MATCH($AH533,레드마인_배치!G:G,0),MATCH($AH533,레드마인_서비스!G:G,0)),"")</f>
        <v>78</v>
      </c>
      <c r="AJ533" s="3" t="str" cm="1">
        <f t="array" ref="AJ533">IFERROR(INDEX(IF($AG533&lt;=$AN533,레드마인_배치!E:E,레드마인_서비스!E:E),콜트리분석!$AI533),"")</f>
        <v>대상</v>
      </c>
      <c r="AK533" s="3" t="str" cm="1">
        <f t="array" ref="AK533">IFERROR(INDEX(IF($AG533&lt;=$AN533,레드마인_배치!H:H,레드마인_서비스!H:H),콜트리분석!$AI533),"")</f>
        <v>ICO0300U</v>
      </c>
      <c r="AL533" s="3" t="str" cm="1">
        <f t="array" ref="AL533">IFERROR(INDEX(IF($AG533&lt;=$AN533,레드마인_배치!I:I,레드마인_서비스!I:I),콜트리분석!$AI533),"")</f>
        <v>Demand Change Tag Update Module</v>
      </c>
      <c r="AM533" s="3" t="str" cm="1">
        <f t="array" ref="AM533">IFERROR(INDEX(IF($AG533&lt;=$AN533,레드마인_배치!J:J,레드마인_서비스!J:J),콜트리분석!$AI533),"")</f>
        <v>서비스</v>
      </c>
      <c r="AN533" s="3">
        <v>3</v>
      </c>
      <c r="AO533" s="15" t="str">
        <f ca="1">IFERROR(INDEX(레드마인_배치!E:E,MATCH(OFFSET(A533,,AN533),레드마인_배치!G:G,0)),"")</f>
        <v>미대상</v>
      </c>
      <c r="AP533" t="s">
        <v>3330</v>
      </c>
      <c r="AQ533">
        <v>17</v>
      </c>
    </row>
    <row r="534" spans="1:46">
      <c r="A534" s="3" t="s">
        <v>2957</v>
      </c>
      <c r="B534" s="3" t="s">
        <v>491</v>
      </c>
      <c r="C534" s="3" t="s">
        <v>494</v>
      </c>
      <c r="D534" s="3" t="s">
        <v>1333</v>
      </c>
      <c r="E534" s="3" t="s">
        <v>570</v>
      </c>
      <c r="F534" s="3" t="s">
        <v>571</v>
      </c>
      <c r="G534" s="3" t="s">
        <v>578</v>
      </c>
      <c r="H534" s="3" t="s">
        <v>510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>
        <f t="shared" si="10"/>
        <v>7</v>
      </c>
      <c r="AH534" s="3" t="s">
        <v>510</v>
      </c>
      <c r="AI534" s="3" t="str">
        <f>IFERROR(IF($AG534&lt;=$AN534,MATCH($AH534,레드마인_배치!G:G,0),MATCH($AH534,레드마인_서비스!G:G,0)),"")</f>
        <v/>
      </c>
      <c r="AJ534" s="3" t="str" cm="1">
        <f t="array" ref="AJ534">IFERROR(INDEX(IF($AG534&lt;=$AN534,레드마인_배치!E:E,레드마인_서비스!E:E),콜트리분석!$AI534),"")</f>
        <v/>
      </c>
      <c r="AK534" s="3" t="str" cm="1">
        <f t="array" ref="AK534">IFERROR(INDEX(IF($AG534&lt;=$AN534,레드마인_배치!H:H,레드마인_서비스!H:H),콜트리분석!$AI534),"")</f>
        <v/>
      </c>
      <c r="AL534" s="3" t="str" cm="1">
        <f t="array" ref="AL534">IFERROR(INDEX(IF($AG534&lt;=$AN534,레드마인_배치!I:I,레드마인_서비스!I:I),콜트리분석!$AI534),"")</f>
        <v/>
      </c>
      <c r="AM534" s="3" t="str" cm="1">
        <f t="array" ref="AM534">IFERROR(INDEX(IF($AG534&lt;=$AN534,레드마인_배치!J:J,레드마인_서비스!J:J),콜트리분석!$AI534),"")</f>
        <v/>
      </c>
      <c r="AN534" s="3">
        <v>3</v>
      </c>
      <c r="AO534" s="15" t="str">
        <f ca="1">IFERROR(INDEX(레드마인_배치!E:E,MATCH(OFFSET(A534,,AN534),레드마인_배치!G:G,0)),"")</f>
        <v>미대상</v>
      </c>
      <c r="AP534" t="s">
        <v>3330</v>
      </c>
      <c r="AQ534">
        <v>17</v>
      </c>
      <c r="AT534" t="str" cm="1">
        <f t="array" ref="AT534">[1]!add_delimeter(AG534:AO534,"|")</f>
        <v>|7|CLCICB007A||||||3|미대상|</v>
      </c>
    </row>
    <row r="535" spans="1:46">
      <c r="A535" s="3" t="s">
        <v>2957</v>
      </c>
      <c r="B535" s="3" t="s">
        <v>491</v>
      </c>
      <c r="C535" s="3" t="s">
        <v>494</v>
      </c>
      <c r="D535" s="3" t="s">
        <v>1333</v>
      </c>
      <c r="E535" s="3" t="s">
        <v>570</v>
      </c>
      <c r="F535" s="3" t="s">
        <v>571</v>
      </c>
      <c r="G535" s="3" t="s">
        <v>537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>
        <f t="shared" si="10"/>
        <v>6</v>
      </c>
      <c r="AH535" s="3" t="s">
        <v>537</v>
      </c>
      <c r="AI535" s="3">
        <f>IFERROR(IF($AG535&lt;=$AN535,MATCH($AH535,레드마인_배치!G:G,0),MATCH($AH535,레드마인_서비스!G:G,0)),"")</f>
        <v>89</v>
      </c>
      <c r="AJ535" s="3" t="str" cm="1">
        <f t="array" ref="AJ535">IFERROR(INDEX(IF($AG535&lt;=$AN535,레드마인_배치!E:E,레드마인_서비스!E:E),콜트리분석!$AI535),"")</f>
        <v>대상</v>
      </c>
      <c r="AK535" s="3" t="str" cm="1">
        <f t="array" ref="AK535">IFERROR(INDEX(IF($AG535&lt;=$AN535,레드마인_배치!H:H,레드마인_서비스!H:H),콜트리분석!$AI535),"")</f>
        <v>ICO0400U</v>
      </c>
      <c r="AL535" s="3" t="str" cm="1">
        <f t="array" ref="AL535">IFERROR(INDEX(IF($AG535&lt;=$AN535,레드마인_배치!I:I,레드마인_서비스!I:I),콜트리분석!$AI535),"")</f>
        <v>RETRIEVE BRANCH EXCHANGE RATE</v>
      </c>
      <c r="AM535" s="3" t="str" cm="1">
        <f t="array" ref="AM535">IFERROR(INDEX(IF($AG535&lt;=$AN535,레드마인_배치!J:J,레드마인_서비스!J:J),콜트리분석!$AI535),"")</f>
        <v>서비스</v>
      </c>
      <c r="AN535" s="3">
        <v>3</v>
      </c>
      <c r="AO535" s="15" t="str">
        <f ca="1">IFERROR(INDEX(레드마인_배치!E:E,MATCH(OFFSET(A535,,AN535),레드마인_배치!G:G,0)),"")</f>
        <v>미대상</v>
      </c>
      <c r="AP535" t="s">
        <v>3330</v>
      </c>
      <c r="AQ535">
        <v>17</v>
      </c>
      <c r="AT535" t="str" cm="1">
        <f t="array" ref="AT535">[1]!add_delimeter(AG535:AO535,"|")</f>
        <v>|6|CBCICB120A|89|대상|ICO0400U|RETRIEVE BRANCH EXCHANGE RATE|서비스|3|미대상|</v>
      </c>
    </row>
    <row r="536" spans="1:46">
      <c r="A536" s="3" t="s">
        <v>2957</v>
      </c>
      <c r="B536" s="3" t="s">
        <v>491</v>
      </c>
      <c r="C536" s="3" t="s">
        <v>494</v>
      </c>
      <c r="D536" s="3" t="s">
        <v>1333</v>
      </c>
      <c r="E536" s="3" t="s">
        <v>570</v>
      </c>
      <c r="F536" s="3" t="s">
        <v>571</v>
      </c>
      <c r="G536" s="3" t="s">
        <v>554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>
        <f t="shared" si="10"/>
        <v>6</v>
      </c>
      <c r="AH536" s="3" t="s">
        <v>554</v>
      </c>
      <c r="AI536" s="3">
        <f>IFERROR(IF($AG536&lt;=$AN536,MATCH($AH536,레드마인_배치!G:G,0),MATCH($AH536,레드마인_서비스!G:G,0)),"")</f>
        <v>91</v>
      </c>
      <c r="AJ536" s="3" t="str" cm="1">
        <f t="array" ref="AJ536">IFERROR(INDEX(IF($AG536&lt;=$AN536,레드마인_배치!E:E,레드마인_서비스!E:E),콜트리분석!$AI536),"")</f>
        <v>대상</v>
      </c>
      <c r="AK536" s="3" t="str" cm="1">
        <f t="array" ref="AK536">IFERROR(INDEX(IF($AG536&lt;=$AN536,레드마인_배치!H:H,레드마인_서비스!H:H),콜트리분석!$AI536),"")</f>
        <v>ICO0420U</v>
      </c>
      <c r="AL536" s="3" t="str" cm="1">
        <f t="array" ref="AL536">IFERROR(INDEX(IF($AG536&lt;=$AN536,레드마인_배치!I:I,레드마인_서비스!I:I),콜트리분석!$AI536),"")</f>
        <v>LEAD Time Calculate(only 3Level PDC)</v>
      </c>
      <c r="AM536" s="3" t="str" cm="1">
        <f t="array" ref="AM536">IFERROR(INDEX(IF($AG536&lt;=$AN536,레드마인_배치!J:J,레드마인_서비스!J:J),콜트리분석!$AI536),"")</f>
        <v>서비스</v>
      </c>
      <c r="AN536" s="3">
        <v>3</v>
      </c>
      <c r="AO536" s="15" t="str">
        <f ca="1">IFERROR(INDEX(레드마인_배치!E:E,MATCH(OFFSET(A536,,AN536),레드마인_배치!G:G,0)),"")</f>
        <v>미대상</v>
      </c>
      <c r="AP536" t="s">
        <v>3330</v>
      </c>
      <c r="AQ536">
        <v>17</v>
      </c>
      <c r="AT536" t="str" cm="1">
        <f t="array" ref="AT536">[1]!add_delimeter(AG536:AO536,"|")</f>
        <v>|6|CBCICB150A|91|대상|ICO0420U|LEAD Time Calculate(only 3Level PDC)|서비스|3|미대상|</v>
      </c>
    </row>
    <row r="537" spans="1:46">
      <c r="A537" s="3" t="s">
        <v>2957</v>
      </c>
      <c r="B537" s="3" t="s">
        <v>491</v>
      </c>
      <c r="C537" s="3" t="s">
        <v>494</v>
      </c>
      <c r="D537" s="3" t="s">
        <v>1333</v>
      </c>
      <c r="E537" s="3" t="s">
        <v>570</v>
      </c>
      <c r="F537" s="3" t="s">
        <v>571</v>
      </c>
      <c r="G537" s="3" t="s">
        <v>512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>
        <f t="shared" si="10"/>
        <v>6</v>
      </c>
      <c r="AH537" s="3" t="s">
        <v>512</v>
      </c>
      <c r="AI537" s="3">
        <f>IFERROR(IF($AG537&lt;=$AN537,MATCH($AH537,레드마인_배치!G:G,0),MATCH($AH537,레드마인_서비스!G:G,0)),"")</f>
        <v>307</v>
      </c>
      <c r="AJ537" s="3" t="str" cm="1">
        <f t="array" ref="AJ537">IFERROR(INDEX(IF($AG537&lt;=$AN537,레드마인_배치!E:E,레드마인_서비스!E:E),콜트리분석!$AI537),"")</f>
        <v>대상</v>
      </c>
      <c r="AK537" s="3" t="str" cm="1">
        <f t="array" ref="AK537">IFERROR(INDEX(IF($AG537&lt;=$AN537,레드마인_배치!H:H,레드마인_서비스!H:H),콜트리분석!$AI537),"")</f>
        <v>SLO0010U</v>
      </c>
      <c r="AL537" s="3" t="str" cm="1">
        <f t="array" ref="AL537">IFERROR(INDEX(IF($AG537&lt;=$AN537,레드마인_배치!I:I,레드마인_서비스!I:I),콜트리분석!$AI537),"")</f>
        <v>Rate, CAD Amount, USD Amount</v>
      </c>
      <c r="AM537" s="3" t="str" cm="1">
        <f t="array" ref="AM537">IFERROR(INDEX(IF($AG537&lt;=$AN537,레드마인_배치!J:J,레드마인_서비스!J:J),콜트리분석!$AI537),"")</f>
        <v>서비스</v>
      </c>
      <c r="AN537" s="3">
        <v>3</v>
      </c>
      <c r="AO537" s="15" t="str">
        <f ca="1">IFERROR(INDEX(레드마인_배치!E:E,MATCH(OFFSET(A537,,AN537),레드마인_배치!G:G,0)),"")</f>
        <v>미대상</v>
      </c>
      <c r="AP537" t="s">
        <v>3330</v>
      </c>
      <c r="AQ537">
        <v>17</v>
      </c>
      <c r="AT537" t="str" cm="1">
        <f t="array" ref="AT537">[1]!add_delimeter(AG537:AO537,"|")</f>
        <v>|6|CBCSLB010A|307|대상|SLO0010U|Rate, CAD Amount, USD Amount|서비스|3|미대상|</v>
      </c>
    </row>
    <row r="538" spans="1:46">
      <c r="A538" s="3" t="s">
        <v>2957</v>
      </c>
      <c r="B538" s="3" t="s">
        <v>491</v>
      </c>
      <c r="C538" s="3" t="s">
        <v>494</v>
      </c>
      <c r="D538" s="3" t="s">
        <v>1333</v>
      </c>
      <c r="E538" s="3" t="s">
        <v>570</v>
      </c>
      <c r="F538" s="3" t="s">
        <v>571</v>
      </c>
      <c r="G538" s="3" t="s">
        <v>513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>
        <f t="shared" si="10"/>
        <v>6</v>
      </c>
      <c r="AH538" s="3" t="s">
        <v>513</v>
      </c>
      <c r="AI538" s="3">
        <f>IFERROR(IF($AG538&lt;=$AN538,MATCH($AH538,레드마인_배치!G:G,0),MATCH($AH538,레드마인_서비스!G:G,0)),"")</f>
        <v>324</v>
      </c>
      <c r="AJ538" s="3" t="str" cm="1">
        <f t="array" ref="AJ538">IFERROR(INDEX(IF($AG538&lt;=$AN538,레드마인_배치!E:E,레드마인_서비스!E:E),콜트리분석!$AI538),"")</f>
        <v>대상</v>
      </c>
      <c r="AK538" s="3" t="str" cm="1">
        <f t="array" ref="AK538">IFERROR(INDEX(IF($AG538&lt;=$AN538,레드마인_배치!H:H,레드마인_서비스!H:H),콜트리분석!$AI538),"")</f>
        <v>SLO0170U</v>
      </c>
      <c r="AL538" s="3" t="str" cm="1">
        <f t="array" ref="AL538">IFERROR(INDEX(IF($AG538&lt;=$AN538,레드마인_배치!I:I,레드마인_서비스!I:I),콜트리분석!$AI538),"")</f>
        <v>S/Order Confirm (Sub)for List Price</v>
      </c>
      <c r="AM538" s="3" t="str" cm="1">
        <f t="array" ref="AM538">IFERROR(INDEX(IF($AG538&lt;=$AN538,레드마인_배치!J:J,레드마인_서비스!J:J),콜트리분석!$AI538),"")</f>
        <v>서비스</v>
      </c>
      <c r="AN538" s="3">
        <v>3</v>
      </c>
      <c r="AO538" s="15" t="str">
        <f ca="1">IFERROR(INDEX(레드마인_배치!E:E,MATCH(OFFSET(A538,,AN538),레드마인_배치!G:G,0)),"")</f>
        <v>미대상</v>
      </c>
      <c r="AP538" t="s">
        <v>3330</v>
      </c>
      <c r="AQ538">
        <v>17</v>
      </c>
      <c r="AT538" t="str" cm="1">
        <f t="array" ref="AT538">[1]!add_delimeter(AG538:AO538,"|")</f>
        <v>|6|CBCSLB430F|324|대상|SLO0170U|S/Order Confirm (Sub)for List Price|서비스|3|미대상|</v>
      </c>
    </row>
    <row r="539" spans="1:46">
      <c r="A539" s="3" t="s">
        <v>2957</v>
      </c>
      <c r="B539" s="3" t="s">
        <v>491</v>
      </c>
      <c r="C539" s="3" t="s">
        <v>494</v>
      </c>
      <c r="D539" s="3" t="s">
        <v>1333</v>
      </c>
      <c r="E539" s="3" t="s">
        <v>570</v>
      </c>
      <c r="F539" s="3" t="s">
        <v>571</v>
      </c>
      <c r="G539" s="3" t="s">
        <v>577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>
        <f t="shared" si="10"/>
        <v>6</v>
      </c>
      <c r="AH539" s="3" t="s">
        <v>577</v>
      </c>
      <c r="AI539" s="3">
        <f>IFERROR(IF($AG539&lt;=$AN539,MATCH($AH539,레드마인_배치!G:G,0),MATCH($AH539,레드마인_서비스!G:G,0)),"")</f>
        <v>49</v>
      </c>
      <c r="AJ539" s="3" t="str" cm="1">
        <f t="array" ref="AJ539">IFERROR(INDEX(IF($AG539&lt;=$AN539,레드마인_배치!E:E,레드마인_서비스!E:E),콜트리분석!$AI539),"")</f>
        <v>대상</v>
      </c>
      <c r="AK539" s="3" t="str" cm="1">
        <f t="array" ref="AK539">IFERROR(INDEX(IF($AG539&lt;=$AN539,레드마인_배치!H:H,레드마인_서비스!H:H),콜트리분석!$AI539),"")</f>
        <v>CMO0010U</v>
      </c>
      <c r="AL539" s="3" t="str" cm="1">
        <f t="array" ref="AL539">IFERROR(INDEX(IF($AG539&lt;=$AN539,레드마인_배치!I:I,레드마인_서비스!I:I),콜트리분석!$AI539),"")</f>
        <v>NUMBER CREATION</v>
      </c>
      <c r="AM539" s="3" t="str" cm="1">
        <f t="array" ref="AM539">IFERROR(INDEX(IF($AG539&lt;=$AN539,레드마인_배치!J:J,레드마인_서비스!J:J),콜트리분석!$AI539),"")</f>
        <v>서비스</v>
      </c>
      <c r="AN539" s="3">
        <v>3</v>
      </c>
      <c r="AO539" s="15" t="str">
        <f ca="1">IFERROR(INDEX(레드마인_배치!E:E,MATCH(OFFSET(A539,,AN539),레드마인_배치!G:G,0)),"")</f>
        <v>미대상</v>
      </c>
      <c r="AP539" t="s">
        <v>3330</v>
      </c>
      <c r="AQ539">
        <v>17</v>
      </c>
      <c r="AT539" t="str" cm="1">
        <f t="array" ref="AT539">[1]!add_delimeter(AG539:AO539,"|")</f>
        <v>|6|CBCUZW030R|49|대상|CMO0010U|NUMBER CREATION|서비스|3|미대상|</v>
      </c>
    </row>
    <row r="540" spans="1:46">
      <c r="A540" s="3" t="s">
        <v>2957</v>
      </c>
      <c r="B540" s="3" t="s">
        <v>491</v>
      </c>
      <c r="C540" s="3" t="s">
        <v>494</v>
      </c>
      <c r="D540" s="3" t="s">
        <v>1333</v>
      </c>
      <c r="E540" s="3" t="s">
        <v>570</v>
      </c>
      <c r="F540" s="3" t="s">
        <v>582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>
        <f t="shared" si="10"/>
        <v>5</v>
      </c>
      <c r="AH540" s="3" t="s">
        <v>582</v>
      </c>
      <c r="AI540" s="3">
        <f>IFERROR(IF($AG540&lt;=$AN540,MATCH($AH540,레드마인_배치!G:G,0),MATCH($AH540,레드마인_서비스!G:G,0)),"")</f>
        <v>59</v>
      </c>
      <c r="AJ540" s="3" t="str" cm="1">
        <f t="array" ref="AJ540">IFERROR(INDEX(IF($AG540&lt;=$AN540,레드마인_배치!E:E,레드마인_서비스!E:E),콜트리분석!$AI540),"")</f>
        <v>대상</v>
      </c>
      <c r="AK540" s="3" t="str" cm="1">
        <f t="array" ref="AK540">IFERROR(INDEX(IF($AG540&lt;=$AN540,레드마인_배치!H:H,레드마인_서비스!H:H),콜트리분석!$AI540),"")</f>
        <v>ICO0110U</v>
      </c>
      <c r="AL540" s="3" t="str" cm="1">
        <f t="array" ref="AL540">IFERROR(INDEX(IF($AG540&lt;=$AN540,레드마인_배치!I:I,레드마인_서비스!I:I),콜트리분석!$AI540),"")</f>
        <v>POI Creation Module    (PRC=0)</v>
      </c>
      <c r="AM540" s="3" t="str" cm="1">
        <f t="array" ref="AM540">IFERROR(INDEX(IF($AG540&lt;=$AN540,레드마인_배치!J:J,레드마인_서비스!J:J),콜트리분석!$AI540),"")</f>
        <v>서비스</v>
      </c>
      <c r="AN540" s="3">
        <v>3</v>
      </c>
      <c r="AO540" s="15" t="str">
        <f ca="1">IFERROR(INDEX(레드마인_배치!E:E,MATCH(OFFSET(A540,,AN540),레드마인_배치!G:G,0)),"")</f>
        <v>미대상</v>
      </c>
      <c r="AP540" t="s">
        <v>3330</v>
      </c>
      <c r="AQ540">
        <v>17</v>
      </c>
      <c r="AT540" t="str" cm="1">
        <f t="array" ref="AT540">[1]!add_delimeter(AG540:AO540,"|")</f>
        <v>|5|CBCICB044E|59|대상|ICO0110U|POI Creation Module    (PRC=0)|서비스|3|미대상|</v>
      </c>
    </row>
    <row r="541" spans="1:46">
      <c r="A541" s="3" t="s">
        <v>2957</v>
      </c>
      <c r="B541" s="3" t="s">
        <v>491</v>
      </c>
      <c r="C541" s="3" t="s">
        <v>494</v>
      </c>
      <c r="D541" s="3" t="s">
        <v>1333</v>
      </c>
      <c r="E541" s="3" t="s">
        <v>570</v>
      </c>
      <c r="F541" s="3" t="s">
        <v>582</v>
      </c>
      <c r="G541" s="3" t="s">
        <v>583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>
        <f t="shared" si="10"/>
        <v>6</v>
      </c>
      <c r="AH541" s="3" t="s">
        <v>583</v>
      </c>
      <c r="AI541" s="3">
        <f>IFERROR(IF($AG541&lt;=$AN541,MATCH($AH541,레드마인_배치!G:G,0),MATCH($AH541,레드마인_서비스!G:G,0)),"")</f>
        <v>60</v>
      </c>
      <c r="AJ541" s="3" t="str" cm="1">
        <f t="array" ref="AJ541">IFERROR(INDEX(IF($AG541&lt;=$AN541,레드마인_배치!E:E,레드마인_서비스!E:E),콜트리분석!$AI541),"")</f>
        <v>대상</v>
      </c>
      <c r="AK541" s="3" t="str" cm="1">
        <f t="array" ref="AK541">IFERROR(INDEX(IF($AG541&lt;=$AN541,레드마인_배치!H:H,레드마인_서비스!H:H),콜트리분석!$AI541),"")</f>
        <v>ICO0120U</v>
      </c>
      <c r="AL541" s="3" t="str" cm="1">
        <f t="array" ref="AL541">IFERROR(INDEX(IF($AG541&lt;=$AN541,레드마인_배치!I:I,레드마인_서비스!I:I),콜트리분석!$AI541),"")</f>
        <v>PO No. Creation Module       (PRC=1)</v>
      </c>
      <c r="AM541" s="3" t="str" cm="1">
        <f t="array" ref="AM541">IFERROR(INDEX(IF($AG541&lt;=$AN541,레드마인_배치!J:J,레드마인_서비스!J:J),콜트리분석!$AI541),"")</f>
        <v>서비스</v>
      </c>
      <c r="AN541" s="3">
        <v>3</v>
      </c>
      <c r="AO541" s="15" t="str">
        <f ca="1">IFERROR(INDEX(레드마인_배치!E:E,MATCH(OFFSET(A541,,AN541),레드마인_배치!G:G,0)),"")</f>
        <v>미대상</v>
      </c>
      <c r="AP541" t="s">
        <v>3330</v>
      </c>
      <c r="AQ541">
        <v>17</v>
      </c>
      <c r="AT541" t="str" cm="1">
        <f t="array" ref="AT541">[1]!add_delimeter(AG541:AO541,"|")</f>
        <v>|6|CBCICB044F|60|대상|ICO0120U|PO No. Creation Module       (PRC=1)|서비스|3|미대상|</v>
      </c>
    </row>
    <row r="542" spans="1:46">
      <c r="A542" s="3" t="s">
        <v>2957</v>
      </c>
      <c r="B542" s="3" t="s">
        <v>491</v>
      </c>
      <c r="C542" s="3" t="s">
        <v>494</v>
      </c>
      <c r="D542" s="3" t="s">
        <v>1333</v>
      </c>
      <c r="E542" s="3" t="s">
        <v>570</v>
      </c>
      <c r="F542" s="3" t="s">
        <v>582</v>
      </c>
      <c r="G542" s="3" t="s">
        <v>583</v>
      </c>
      <c r="H542" s="3" t="s">
        <v>576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>
        <f t="shared" si="10"/>
        <v>7</v>
      </c>
      <c r="AH542" s="3" t="s">
        <v>576</v>
      </c>
      <c r="AI542" s="3">
        <f>IFERROR(IF($AG542&lt;=$AN542,MATCH($AH542,레드마인_배치!G:G,0),MATCH($AH542,레드마인_서비스!G:G,0)),"")</f>
        <v>308</v>
      </c>
      <c r="AJ542" s="3" t="str" cm="1">
        <f t="array" ref="AJ542">IFERROR(INDEX(IF($AG542&lt;=$AN542,레드마인_배치!E:E,레드마인_서비스!E:E),콜트리분석!$AI542),"")</f>
        <v>대상</v>
      </c>
      <c r="AK542" s="3" t="str" cm="1">
        <f t="array" ref="AK542">IFERROR(INDEX(IF($AG542&lt;=$AN542,레드마인_배치!H:H,레드마인_서비스!H:H),콜트리분석!$AI542),"")</f>
        <v>SLO0020U</v>
      </c>
      <c r="AL542" s="3" t="str" cm="1">
        <f t="array" ref="AL542">IFERROR(INDEX(IF($AG542&lt;=$AN542,레드마인_배치!I:I,레드마인_서비스!I:I),콜트리분석!$AI542),"")</f>
        <v>Generate Order No</v>
      </c>
      <c r="AM542" s="3" t="str" cm="1">
        <f t="array" ref="AM542">IFERROR(INDEX(IF($AG542&lt;=$AN542,레드마인_배치!J:J,레드마인_서비스!J:J),콜트리분석!$AI542),"")</f>
        <v>서비스</v>
      </c>
      <c r="AN542" s="3">
        <v>3</v>
      </c>
      <c r="AO542" s="15" t="str">
        <f ca="1">IFERROR(INDEX(레드마인_배치!E:E,MATCH(OFFSET(A542,,AN542),레드마인_배치!G:G,0)),"")</f>
        <v>미대상</v>
      </c>
      <c r="AP542" t="s">
        <v>3330</v>
      </c>
      <c r="AQ542">
        <v>17</v>
      </c>
      <c r="AT542" t="str" cm="1">
        <f t="array" ref="AT542">[1]!add_delimeter(AG542:AO542,"|")</f>
        <v>|7|CBCSLB020A|308|대상|SLO0020U|Generate Order No|서비스|3|미대상|</v>
      </c>
    </row>
    <row r="543" spans="1:46" hidden="1">
      <c r="A543" s="3" t="s">
        <v>2957</v>
      </c>
      <c r="B543" s="3" t="s">
        <v>491</v>
      </c>
      <c r="C543" s="3" t="s">
        <v>494</v>
      </c>
      <c r="D543" s="3" t="s">
        <v>1333</v>
      </c>
      <c r="E543" s="3" t="s">
        <v>570</v>
      </c>
      <c r="F543" s="3" t="s">
        <v>582</v>
      </c>
      <c r="G543" s="3" t="s">
        <v>583</v>
      </c>
      <c r="H543" s="3" t="s">
        <v>576</v>
      </c>
      <c r="I543" s="3" t="s">
        <v>577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>
        <f t="shared" si="10"/>
        <v>8</v>
      </c>
      <c r="AH543" s="3" t="s">
        <v>577</v>
      </c>
      <c r="AI543" s="3">
        <f>IFERROR(IF($AG543&lt;=$AN543,MATCH($AH543,레드마인_배치!G:G,0),MATCH($AH543,레드마인_서비스!G:G,0)),"")</f>
        <v>49</v>
      </c>
      <c r="AJ543" s="3" t="str" cm="1">
        <f t="array" ref="AJ543">IFERROR(INDEX(IF($AG543&lt;=$AN543,레드마인_배치!E:E,레드마인_서비스!E:E),콜트리분석!$AI543),"")</f>
        <v>대상</v>
      </c>
      <c r="AK543" s="3" t="str" cm="1">
        <f t="array" ref="AK543">IFERROR(INDEX(IF($AG543&lt;=$AN543,레드마인_배치!H:H,레드마인_서비스!H:H),콜트리분석!$AI543),"")</f>
        <v>CMO0010U</v>
      </c>
      <c r="AL543" s="3" t="str" cm="1">
        <f t="array" ref="AL543">IFERROR(INDEX(IF($AG543&lt;=$AN543,레드마인_배치!I:I,레드마인_서비스!I:I),콜트리분석!$AI543),"")</f>
        <v>NUMBER CREATION</v>
      </c>
      <c r="AM543" s="3" t="str" cm="1">
        <f t="array" ref="AM543">IFERROR(INDEX(IF($AG543&lt;=$AN543,레드마인_배치!J:J,레드마인_서비스!J:J),콜트리분석!$AI543),"")</f>
        <v>서비스</v>
      </c>
      <c r="AN543" s="3">
        <v>3</v>
      </c>
      <c r="AO543" s="15" t="str">
        <f ca="1">IFERROR(INDEX(레드마인_배치!E:E,MATCH(OFFSET(A543,,AN543),레드마인_배치!G:G,0)),"")</f>
        <v>미대상</v>
      </c>
      <c r="AP543" t="s">
        <v>3330</v>
      </c>
      <c r="AQ543">
        <v>17</v>
      </c>
    </row>
    <row r="544" spans="1:46">
      <c r="A544" s="3" t="s">
        <v>2957</v>
      </c>
      <c r="B544" s="3" t="s">
        <v>491</v>
      </c>
      <c r="C544" s="3" t="s">
        <v>494</v>
      </c>
      <c r="D544" s="3" t="s">
        <v>1333</v>
      </c>
      <c r="E544" s="3" t="s">
        <v>570</v>
      </c>
      <c r="F544" s="3" t="s">
        <v>582</v>
      </c>
      <c r="G544" s="3" t="s">
        <v>508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>
        <f t="shared" si="10"/>
        <v>6</v>
      </c>
      <c r="AH544" s="3" t="s">
        <v>508</v>
      </c>
      <c r="AI544" s="3">
        <f>IFERROR(IF($AG544&lt;=$AN544,MATCH($AH544,레드마인_배치!G:G,0),MATCH($AH544,레드마인_서비스!G:G,0)),"")</f>
        <v>79</v>
      </c>
      <c r="AJ544" s="3" t="str" cm="1">
        <f t="array" ref="AJ544">IFERROR(INDEX(IF($AG544&lt;=$AN544,레드마인_배치!E:E,레드마인_서비스!E:E),콜트리분석!$AI544),"")</f>
        <v>대상</v>
      </c>
      <c r="AK544" s="3" t="str" cm="1">
        <f t="array" ref="AK544">IFERROR(INDEX(IF($AG544&lt;=$AN544,레드마인_배치!H:H,레드마인_서비스!H:H),콜트리분석!$AI544),"")</f>
        <v>ICO0310U</v>
      </c>
      <c r="AL544" s="3" t="str" cm="1">
        <f t="array" ref="AL544">IFERROR(INDEX(IF($AG544&lt;=$AN544,레드마인_배치!I:I,레드마인_서비스!I:I),콜트리분석!$AI544),"")</f>
        <v>INVENTORY CREATION MODULE</v>
      </c>
      <c r="AM544" s="3" t="str" cm="1">
        <f t="array" ref="AM544">IFERROR(INDEX(IF($AG544&lt;=$AN544,레드마인_배치!J:J,레드마인_서비스!J:J),콜트리분석!$AI544),"")</f>
        <v>서비스</v>
      </c>
      <c r="AN544" s="3">
        <v>3</v>
      </c>
      <c r="AO544" s="15" t="str">
        <f ca="1">IFERROR(INDEX(레드마인_배치!E:E,MATCH(OFFSET(A544,,AN544),레드마인_배치!G:G,0)),"")</f>
        <v>미대상</v>
      </c>
      <c r="AP544" t="s">
        <v>3330</v>
      </c>
      <c r="AQ544">
        <v>17</v>
      </c>
      <c r="AT544" t="str" cm="1">
        <f t="array" ref="AT544">[1]!add_delimeter(AG544:AO544,"|")</f>
        <v>|6|CBCICB075A|79|대상|ICO0310U|INVENTORY CREATION MODULE|서비스|3|미대상|</v>
      </c>
    </row>
    <row r="545" spans="1:46">
      <c r="A545" s="3" t="s">
        <v>2957</v>
      </c>
      <c r="B545" s="3" t="s">
        <v>491</v>
      </c>
      <c r="C545" s="3" t="s">
        <v>494</v>
      </c>
      <c r="D545" s="3" t="s">
        <v>1333</v>
      </c>
      <c r="E545" s="3" t="s">
        <v>570</v>
      </c>
      <c r="F545" s="3" t="s">
        <v>582</v>
      </c>
      <c r="G545" s="3" t="s">
        <v>508</v>
      </c>
      <c r="H545" s="3" t="s">
        <v>509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>
        <f t="shared" si="10"/>
        <v>7</v>
      </c>
      <c r="AH545" s="3" t="s">
        <v>509</v>
      </c>
      <c r="AI545" s="3">
        <f>IFERROR(IF($AG545&lt;=$AN545,MATCH($AH545,레드마인_배치!G:G,0),MATCH($AH545,레드마인_서비스!G:G,0)),"")</f>
        <v>77</v>
      </c>
      <c r="AJ545" s="3" t="str" cm="1">
        <f t="array" ref="AJ545">IFERROR(INDEX(IF($AG545&lt;=$AN545,레드마인_배치!E:E,레드마인_서비스!E:E),콜트리분석!$AI545),"")</f>
        <v>대상</v>
      </c>
      <c r="AK545" s="3" t="str" cm="1">
        <f t="array" ref="AK545">IFERROR(INDEX(IF($AG545&lt;=$AN545,레드마인_배치!H:H,레드마인_서비스!H:H),콜트리분석!$AI545),"")</f>
        <v>ICO0290U</v>
      </c>
      <c r="AL545" s="3" t="str" cm="1">
        <f t="array" ref="AL545">IFERROR(INDEX(IF($AG545&lt;=$AN545,레드마인_배치!I:I,레드마인_서비스!I:I),콜트리분석!$AI545),"")</f>
        <v>INV Information Master Creation(IMI)</v>
      </c>
      <c r="AM545" s="3" t="str" cm="1">
        <f t="array" ref="AM545">IFERROR(INDEX(IF($AG545&lt;=$AN545,레드마인_배치!J:J,레드마인_서비스!J:J),콜트리분석!$AI545),"")</f>
        <v>서비스</v>
      </c>
      <c r="AN545" s="3">
        <v>3</v>
      </c>
      <c r="AO545" s="15" t="str">
        <f ca="1">IFERROR(INDEX(레드마인_배치!E:E,MATCH(OFFSET(A545,,AN545),레드마인_배치!G:G,0)),"")</f>
        <v>미대상</v>
      </c>
      <c r="AP545" t="s">
        <v>3330</v>
      </c>
      <c r="AQ545">
        <v>17</v>
      </c>
      <c r="AT545" t="str" cm="1">
        <f t="array" ref="AT545">[1]!add_delimeter(AG545:AO545,"|")</f>
        <v>|7|CBCICB073A|77|대상|ICO0290U|INV Information Master Creation(IMI)|서비스|3|미대상|</v>
      </c>
    </row>
    <row r="546" spans="1:46">
      <c r="A546" s="3" t="s">
        <v>2957</v>
      </c>
      <c r="B546" s="3" t="s">
        <v>491</v>
      </c>
      <c r="C546" s="3" t="s">
        <v>494</v>
      </c>
      <c r="D546" s="3" t="s">
        <v>1333</v>
      </c>
      <c r="E546" s="3" t="s">
        <v>570</v>
      </c>
      <c r="F546" s="3" t="s">
        <v>582</v>
      </c>
      <c r="G546" s="3" t="s">
        <v>508</v>
      </c>
      <c r="H546" s="3" t="s">
        <v>510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>
        <f t="shared" si="10"/>
        <v>7</v>
      </c>
      <c r="AH546" s="3" t="s">
        <v>510</v>
      </c>
      <c r="AI546" s="3" t="str">
        <f>IFERROR(IF($AG546&lt;=$AN546,MATCH($AH546,레드마인_배치!G:G,0),MATCH($AH546,레드마인_서비스!G:G,0)),"")</f>
        <v/>
      </c>
      <c r="AJ546" s="3" t="str" cm="1">
        <f t="array" ref="AJ546">IFERROR(INDEX(IF($AG546&lt;=$AN546,레드마인_배치!E:E,레드마인_서비스!E:E),콜트리분석!$AI546),"")</f>
        <v/>
      </c>
      <c r="AK546" s="3" t="str" cm="1">
        <f t="array" ref="AK546">IFERROR(INDEX(IF($AG546&lt;=$AN546,레드마인_배치!H:H,레드마인_서비스!H:H),콜트리분석!$AI546),"")</f>
        <v/>
      </c>
      <c r="AL546" s="3" t="str" cm="1">
        <f t="array" ref="AL546">IFERROR(INDEX(IF($AG546&lt;=$AN546,레드마인_배치!I:I,레드마인_서비스!I:I),콜트리분석!$AI546),"")</f>
        <v/>
      </c>
      <c r="AM546" s="3" t="str" cm="1">
        <f t="array" ref="AM546">IFERROR(INDEX(IF($AG546&lt;=$AN546,레드마인_배치!J:J,레드마인_서비스!J:J),콜트리분석!$AI546),"")</f>
        <v/>
      </c>
      <c r="AN546" s="3">
        <v>3</v>
      </c>
      <c r="AO546" s="15" t="str">
        <f ca="1">IFERROR(INDEX(레드마인_배치!E:E,MATCH(OFFSET(A546,,AN546),레드마인_배치!G:G,0)),"")</f>
        <v>미대상</v>
      </c>
      <c r="AP546" t="s">
        <v>3330</v>
      </c>
      <c r="AQ546">
        <v>17</v>
      </c>
      <c r="AT546" t="str" cm="1">
        <f t="array" ref="AT546">[1]!add_delimeter(AG546:AO546,"|")</f>
        <v>|7|CLCICB007A||||||3|미대상|</v>
      </c>
    </row>
    <row r="547" spans="1:46">
      <c r="A547" s="3" t="s">
        <v>2957</v>
      </c>
      <c r="B547" s="3" t="s">
        <v>491</v>
      </c>
      <c r="C547" s="3" t="s">
        <v>494</v>
      </c>
      <c r="D547" s="3" t="s">
        <v>1333</v>
      </c>
      <c r="E547" s="3" t="s">
        <v>570</v>
      </c>
      <c r="F547" s="3" t="s">
        <v>582</v>
      </c>
      <c r="G547" s="3" t="s">
        <v>578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>
        <f t="shared" si="10"/>
        <v>6</v>
      </c>
      <c r="AH547" s="3" t="s">
        <v>578</v>
      </c>
      <c r="AI547" s="3">
        <f>IFERROR(IF($AG547&lt;=$AN547,MATCH($AH547,레드마인_배치!G:G,0),MATCH($AH547,레드마인_서비스!G:G,0)),"")</f>
        <v>80</v>
      </c>
      <c r="AJ547" s="3" t="str" cm="1">
        <f t="array" ref="AJ547">IFERROR(INDEX(IF($AG547&lt;=$AN547,레드마인_배치!E:E,레드마인_서비스!E:E),콜트리분석!$AI547),"")</f>
        <v>대상</v>
      </c>
      <c r="AK547" s="3" t="str" cm="1">
        <f t="array" ref="AK547">IFERROR(INDEX(IF($AG547&lt;=$AN547,레드마인_배치!H:H,레드마인_서비스!H:H),콜트리분석!$AI547),"")</f>
        <v>ICO0320U</v>
      </c>
      <c r="AL547" s="3" t="str" cm="1">
        <f t="array" ref="AL547">IFERROR(INDEX(IF($AG547&lt;=$AN547,레드마인_배치!I:I,레드마인_서비스!I:I),콜트리분석!$AI547),"")</f>
        <v>P.O  Qty, Price Change</v>
      </c>
      <c r="AM547" s="3" t="str" cm="1">
        <f t="array" ref="AM547">IFERROR(INDEX(IF($AG547&lt;=$AN547,레드마인_배치!J:J,레드마인_서비스!J:J),콜트리분석!$AI547),"")</f>
        <v>서비스</v>
      </c>
      <c r="AN547" s="3">
        <v>3</v>
      </c>
      <c r="AO547" s="15" t="str">
        <f ca="1">IFERROR(INDEX(레드마인_배치!E:E,MATCH(OFFSET(A547,,AN547),레드마인_배치!G:G,0)),"")</f>
        <v>미대상</v>
      </c>
      <c r="AP547" t="s">
        <v>3330</v>
      </c>
      <c r="AQ547">
        <v>17</v>
      </c>
      <c r="AT547" t="str" cm="1">
        <f t="array" ref="AT547">[1]!add_delimeter(AG547:AO547,"|")</f>
        <v>|6|CBCICB077A|80|대상|ICO0320U|P.O  Qty, Price Change|서비스|3|미대상|</v>
      </c>
    </row>
    <row r="548" spans="1:46">
      <c r="A548" s="3" t="s">
        <v>2957</v>
      </c>
      <c r="B548" s="3" t="s">
        <v>491</v>
      </c>
      <c r="C548" s="3" t="s">
        <v>494</v>
      </c>
      <c r="D548" s="3" t="s">
        <v>1333</v>
      </c>
      <c r="E548" s="3" t="s">
        <v>570</v>
      </c>
      <c r="F548" s="3" t="s">
        <v>582</v>
      </c>
      <c r="G548" s="3" t="s">
        <v>578</v>
      </c>
      <c r="H548" s="3" t="s">
        <v>579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>
        <f t="shared" si="10"/>
        <v>7</v>
      </c>
      <c r="AH548" s="3" t="s">
        <v>579</v>
      </c>
      <c r="AI548" s="3">
        <f>IFERROR(IF($AG548&lt;=$AN548,MATCH($AH548,레드마인_배치!G:G,0),MATCH($AH548,레드마인_서비스!G:G,0)),"")</f>
        <v>368</v>
      </c>
      <c r="AJ548" s="3" t="str" cm="1">
        <f t="array" ref="AJ548">IFERROR(INDEX(IF($AG548&lt;=$AN548,레드마인_배치!E:E,레드마인_서비스!E:E),콜트리분석!$AI548),"")</f>
        <v>대상</v>
      </c>
      <c r="AK548" s="3" t="str" cm="1">
        <f t="array" ref="AK548">IFERROR(INDEX(IF($AG548&lt;=$AN548,레드마인_배치!H:H,레드마인_서비스!H:H),콜트리분석!$AI548),"")</f>
        <v>SLO0690U</v>
      </c>
      <c r="AL548" s="3" t="str" cm="1">
        <f t="array" ref="AL548">IFERROR(INDEX(IF($AG548&lt;=$AN548,레드마인_배치!I:I,레드마인_서비스!I:I),콜트리분석!$AI548),"")</f>
        <v>Reflect S/O for Dropship P/O Cancel</v>
      </c>
      <c r="AM548" s="3" t="str" cm="1">
        <f t="array" ref="AM548">IFERROR(INDEX(IF($AG548&lt;=$AN548,레드마인_배치!J:J,레드마인_서비스!J:J),콜트리분석!$AI548),"")</f>
        <v>서비스</v>
      </c>
      <c r="AN548" s="3">
        <v>3</v>
      </c>
      <c r="AO548" s="15" t="str">
        <f ca="1">IFERROR(INDEX(레드마인_배치!E:E,MATCH(OFFSET(A548,,AN548),레드마인_배치!G:G,0)),"")</f>
        <v>미대상</v>
      </c>
      <c r="AP548" t="s">
        <v>3330</v>
      </c>
      <c r="AQ548">
        <v>17</v>
      </c>
      <c r="AT548" t="str" cm="1">
        <f t="array" ref="AT548">[1]!add_delimeter(AG548:AO548,"|")</f>
        <v>|7|CBCSLW479A|368|대상|SLO0690U|Reflect S/O for Dropship P/O Cancel|서비스|3|미대상|</v>
      </c>
    </row>
    <row r="549" spans="1:46" hidden="1">
      <c r="A549" s="3" t="s">
        <v>2957</v>
      </c>
      <c r="B549" s="3" t="s">
        <v>491</v>
      </c>
      <c r="C549" s="3" t="s">
        <v>494</v>
      </c>
      <c r="D549" s="3" t="s">
        <v>1333</v>
      </c>
      <c r="E549" s="3" t="s">
        <v>570</v>
      </c>
      <c r="F549" s="3" t="s">
        <v>582</v>
      </c>
      <c r="G549" s="3" t="s">
        <v>578</v>
      </c>
      <c r="H549" s="3" t="s">
        <v>579</v>
      </c>
      <c r="I549" s="3" t="s">
        <v>505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>
        <f t="shared" si="10"/>
        <v>8</v>
      </c>
      <c r="AH549" s="3" t="s">
        <v>505</v>
      </c>
      <c r="AI549" s="3">
        <f>IFERROR(IF($AG549&lt;=$AN549,MATCH($AH549,레드마인_배치!G:G,0),MATCH($AH549,레드마인_서비스!G:G,0)),"")</f>
        <v>328</v>
      </c>
      <c r="AJ549" s="3" t="str" cm="1">
        <f t="array" ref="AJ549">IFERROR(INDEX(IF($AG549&lt;=$AN549,레드마인_배치!E:E,레드마인_서비스!E:E),콜트리분석!$AI549),"")</f>
        <v>대상</v>
      </c>
      <c r="AK549" s="3" t="str" cm="1">
        <f t="array" ref="AK549">IFERROR(INDEX(IF($AG549&lt;=$AN549,레드마인_배치!H:H,레드마인_서비스!H:H),콜트리분석!$AI549),"")</f>
        <v>SLO0210U</v>
      </c>
      <c r="AL549" s="3" t="str" cm="1">
        <f t="array" ref="AL549">IFERROR(INDEX(IF($AG549&lt;=$AN549,레드마인_배치!I:I,레드마인_서비스!I:I),콜트리분석!$AI549),"")</f>
        <v>S/Order Header Summary</v>
      </c>
      <c r="AM549" s="3" t="str" cm="1">
        <f t="array" ref="AM549">IFERROR(INDEX(IF($AG549&lt;=$AN549,레드마인_배치!J:J,레드마인_서비스!J:J),콜트리분석!$AI549),"")</f>
        <v>서비스</v>
      </c>
      <c r="AN549" s="3">
        <v>3</v>
      </c>
      <c r="AO549" s="15" t="str">
        <f ca="1">IFERROR(INDEX(레드마인_배치!E:E,MATCH(OFFSET(A549,,AN549),레드마인_배치!G:G,0)),"")</f>
        <v>미대상</v>
      </c>
      <c r="AP549" t="s">
        <v>3330</v>
      </c>
      <c r="AQ549">
        <v>17</v>
      </c>
    </row>
    <row r="550" spans="1:46" hidden="1">
      <c r="A550" s="3" t="s">
        <v>2957</v>
      </c>
      <c r="B550" s="3" t="s">
        <v>491</v>
      </c>
      <c r="C550" s="3" t="s">
        <v>494</v>
      </c>
      <c r="D550" s="3" t="s">
        <v>1333</v>
      </c>
      <c r="E550" s="3" t="s">
        <v>570</v>
      </c>
      <c r="F550" s="3" t="s">
        <v>582</v>
      </c>
      <c r="G550" s="3" t="s">
        <v>578</v>
      </c>
      <c r="H550" s="3" t="s">
        <v>579</v>
      </c>
      <c r="I550" s="3" t="s">
        <v>580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>
        <f t="shared" si="10"/>
        <v>8</v>
      </c>
      <c r="AH550" s="3" t="s">
        <v>580</v>
      </c>
      <c r="AI550" s="3" t="str">
        <f>IFERROR(IF($AG550&lt;=$AN550,MATCH($AH550,레드마인_배치!G:G,0),MATCH($AH550,레드마인_서비스!G:G,0)),"")</f>
        <v/>
      </c>
      <c r="AJ550" s="3" t="str" cm="1">
        <f t="array" ref="AJ550">IFERROR(INDEX(IF($AG550&lt;=$AN550,레드마인_배치!E:E,레드마인_서비스!E:E),콜트리분석!$AI550),"")</f>
        <v/>
      </c>
      <c r="AK550" s="3" t="str" cm="1">
        <f t="array" ref="AK550">IFERROR(INDEX(IF($AG550&lt;=$AN550,레드마인_배치!H:H,레드마인_서비스!H:H),콜트리분석!$AI550),"")</f>
        <v/>
      </c>
      <c r="AL550" s="3" t="str" cm="1">
        <f t="array" ref="AL550">IFERROR(INDEX(IF($AG550&lt;=$AN550,레드마인_배치!I:I,레드마인_서비스!I:I),콜트리분석!$AI550),"")</f>
        <v/>
      </c>
      <c r="AM550" s="3" t="str" cm="1">
        <f t="array" ref="AM550">IFERROR(INDEX(IF($AG550&lt;=$AN550,레드마인_배치!J:J,레드마인_서비스!J:J),콜트리분석!$AI550),"")</f>
        <v/>
      </c>
      <c r="AN550" s="3">
        <v>3</v>
      </c>
      <c r="AO550" s="15" t="str">
        <f ca="1">IFERROR(INDEX(레드마인_배치!E:E,MATCH(OFFSET(A550,,AN550),레드마인_배치!G:G,0)),"")</f>
        <v>미대상</v>
      </c>
      <c r="AP550" t="s">
        <v>3330</v>
      </c>
      <c r="AQ550">
        <v>17</v>
      </c>
    </row>
    <row r="551" spans="1:46" hidden="1">
      <c r="A551" s="3" t="s">
        <v>2957</v>
      </c>
      <c r="B551" s="3" t="s">
        <v>491</v>
      </c>
      <c r="C551" s="3" t="s">
        <v>494</v>
      </c>
      <c r="D551" s="3" t="s">
        <v>1333</v>
      </c>
      <c r="E551" s="3" t="s">
        <v>570</v>
      </c>
      <c r="F551" s="3" t="s">
        <v>582</v>
      </c>
      <c r="G551" s="3" t="s">
        <v>578</v>
      </c>
      <c r="H551" s="3" t="s">
        <v>579</v>
      </c>
      <c r="I551" s="3" t="s">
        <v>580</v>
      </c>
      <c r="J551" s="3" t="s">
        <v>581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>
        <f t="shared" si="10"/>
        <v>9</v>
      </c>
      <c r="AH551" s="3" t="s">
        <v>581</v>
      </c>
      <c r="AI551" s="3">
        <f>IFERROR(IF($AG551&lt;=$AN551,MATCH($AH551,레드마인_배치!G:G,0),MATCH($AH551,레드마인_서비스!G:G,0)),"")</f>
        <v>78</v>
      </c>
      <c r="AJ551" s="3" t="str" cm="1">
        <f t="array" ref="AJ551">IFERROR(INDEX(IF($AG551&lt;=$AN551,레드마인_배치!E:E,레드마인_서비스!E:E),콜트리분석!$AI551),"")</f>
        <v>대상</v>
      </c>
      <c r="AK551" s="3" t="str" cm="1">
        <f t="array" ref="AK551">IFERROR(INDEX(IF($AG551&lt;=$AN551,레드마인_배치!H:H,레드마인_서비스!H:H),콜트리분석!$AI551),"")</f>
        <v>ICO0300U</v>
      </c>
      <c r="AL551" s="3" t="str" cm="1">
        <f t="array" ref="AL551">IFERROR(INDEX(IF($AG551&lt;=$AN551,레드마인_배치!I:I,레드마인_서비스!I:I),콜트리분석!$AI551),"")</f>
        <v>Demand Change Tag Update Module</v>
      </c>
      <c r="AM551" s="3" t="str" cm="1">
        <f t="array" ref="AM551">IFERROR(INDEX(IF($AG551&lt;=$AN551,레드마인_배치!J:J,레드마인_서비스!J:J),콜트리분석!$AI551),"")</f>
        <v>서비스</v>
      </c>
      <c r="AN551" s="3">
        <v>3</v>
      </c>
      <c r="AO551" s="15" t="str">
        <f ca="1">IFERROR(INDEX(레드마인_배치!E:E,MATCH(OFFSET(A551,,AN551),레드마인_배치!G:G,0)),"")</f>
        <v>미대상</v>
      </c>
      <c r="AP551" t="s">
        <v>3330</v>
      </c>
      <c r="AQ551">
        <v>17</v>
      </c>
    </row>
    <row r="552" spans="1:46">
      <c r="A552" s="3" t="s">
        <v>2957</v>
      </c>
      <c r="B552" s="3" t="s">
        <v>491</v>
      </c>
      <c r="C552" s="3" t="s">
        <v>494</v>
      </c>
      <c r="D552" s="3" t="s">
        <v>1333</v>
      </c>
      <c r="E552" s="3" t="s">
        <v>570</v>
      </c>
      <c r="F552" s="3" t="s">
        <v>582</v>
      </c>
      <c r="G552" s="3" t="s">
        <v>578</v>
      </c>
      <c r="H552" s="3" t="s">
        <v>510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>
        <f t="shared" si="10"/>
        <v>7</v>
      </c>
      <c r="AH552" s="3" t="s">
        <v>510</v>
      </c>
      <c r="AI552" s="3" t="str">
        <f>IFERROR(IF($AG552&lt;=$AN552,MATCH($AH552,레드마인_배치!G:G,0),MATCH($AH552,레드마인_서비스!G:G,0)),"")</f>
        <v/>
      </c>
      <c r="AJ552" s="3" t="str" cm="1">
        <f t="array" ref="AJ552">IFERROR(INDEX(IF($AG552&lt;=$AN552,레드마인_배치!E:E,레드마인_서비스!E:E),콜트리분석!$AI552),"")</f>
        <v/>
      </c>
      <c r="AK552" s="3" t="str" cm="1">
        <f t="array" ref="AK552">IFERROR(INDEX(IF($AG552&lt;=$AN552,레드마인_배치!H:H,레드마인_서비스!H:H),콜트리분석!$AI552),"")</f>
        <v/>
      </c>
      <c r="AL552" s="3" t="str" cm="1">
        <f t="array" ref="AL552">IFERROR(INDEX(IF($AG552&lt;=$AN552,레드마인_배치!I:I,레드마인_서비스!I:I),콜트리분석!$AI552),"")</f>
        <v/>
      </c>
      <c r="AM552" s="3" t="str" cm="1">
        <f t="array" ref="AM552">IFERROR(INDEX(IF($AG552&lt;=$AN552,레드마인_배치!J:J,레드마인_서비스!J:J),콜트리분석!$AI552),"")</f>
        <v/>
      </c>
      <c r="AN552" s="3">
        <v>3</v>
      </c>
      <c r="AO552" s="15" t="str">
        <f ca="1">IFERROR(INDEX(레드마인_배치!E:E,MATCH(OFFSET(A552,,AN552),레드마인_배치!G:G,0)),"")</f>
        <v>미대상</v>
      </c>
      <c r="AP552" t="s">
        <v>3330</v>
      </c>
      <c r="AQ552">
        <v>17</v>
      </c>
      <c r="AT552" t="str" cm="1">
        <f t="array" ref="AT552">[1]!add_delimeter(AG552:AO552,"|")</f>
        <v>|7|CLCICB007A||||||3|미대상|</v>
      </c>
    </row>
    <row r="553" spans="1:46">
      <c r="A553" s="3" t="s">
        <v>2957</v>
      </c>
      <c r="B553" s="3" t="s">
        <v>491</v>
      </c>
      <c r="C553" s="3" t="s">
        <v>494</v>
      </c>
      <c r="D553" s="3" t="s">
        <v>1333</v>
      </c>
      <c r="E553" s="3" t="s">
        <v>570</v>
      </c>
      <c r="F553" s="3" t="s">
        <v>582</v>
      </c>
      <c r="G553" s="3" t="s">
        <v>537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>
        <f t="shared" si="10"/>
        <v>6</v>
      </c>
      <c r="AH553" s="3" t="s">
        <v>537</v>
      </c>
      <c r="AI553" s="3">
        <f>IFERROR(IF($AG553&lt;=$AN553,MATCH($AH553,레드마인_배치!G:G,0),MATCH($AH553,레드마인_서비스!G:G,0)),"")</f>
        <v>89</v>
      </c>
      <c r="AJ553" s="3" t="str" cm="1">
        <f t="array" ref="AJ553">IFERROR(INDEX(IF($AG553&lt;=$AN553,레드마인_배치!E:E,레드마인_서비스!E:E),콜트리분석!$AI553),"")</f>
        <v>대상</v>
      </c>
      <c r="AK553" s="3" t="str" cm="1">
        <f t="array" ref="AK553">IFERROR(INDEX(IF($AG553&lt;=$AN553,레드마인_배치!H:H,레드마인_서비스!H:H),콜트리분석!$AI553),"")</f>
        <v>ICO0400U</v>
      </c>
      <c r="AL553" s="3" t="str" cm="1">
        <f t="array" ref="AL553">IFERROR(INDEX(IF($AG553&lt;=$AN553,레드마인_배치!I:I,레드마인_서비스!I:I),콜트리분석!$AI553),"")</f>
        <v>RETRIEVE BRANCH EXCHANGE RATE</v>
      </c>
      <c r="AM553" s="3" t="str" cm="1">
        <f t="array" ref="AM553">IFERROR(INDEX(IF($AG553&lt;=$AN553,레드마인_배치!J:J,레드마인_서비스!J:J),콜트리분석!$AI553),"")</f>
        <v>서비스</v>
      </c>
      <c r="AN553" s="3">
        <v>3</v>
      </c>
      <c r="AO553" s="15" t="str">
        <f ca="1">IFERROR(INDEX(레드마인_배치!E:E,MATCH(OFFSET(A553,,AN553),레드마인_배치!G:G,0)),"")</f>
        <v>미대상</v>
      </c>
      <c r="AP553" t="s">
        <v>3330</v>
      </c>
      <c r="AQ553">
        <v>17</v>
      </c>
      <c r="AT553" t="str" cm="1">
        <f t="array" ref="AT553">[1]!add_delimeter(AG553:AO553,"|")</f>
        <v>|6|CBCICB120A|89|대상|ICO0400U|RETRIEVE BRANCH EXCHANGE RATE|서비스|3|미대상|</v>
      </c>
    </row>
    <row r="554" spans="1:46">
      <c r="A554" s="3" t="s">
        <v>2957</v>
      </c>
      <c r="B554" s="3" t="s">
        <v>491</v>
      </c>
      <c r="C554" s="3" t="s">
        <v>494</v>
      </c>
      <c r="D554" s="3" t="s">
        <v>1333</v>
      </c>
      <c r="E554" s="3" t="s">
        <v>570</v>
      </c>
      <c r="F554" s="3" t="s">
        <v>582</v>
      </c>
      <c r="G554" s="3" t="s">
        <v>554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>
        <f t="shared" si="10"/>
        <v>6</v>
      </c>
      <c r="AH554" s="3" t="s">
        <v>554</v>
      </c>
      <c r="AI554" s="3">
        <f>IFERROR(IF($AG554&lt;=$AN554,MATCH($AH554,레드마인_배치!G:G,0),MATCH($AH554,레드마인_서비스!G:G,0)),"")</f>
        <v>91</v>
      </c>
      <c r="AJ554" s="3" t="str" cm="1">
        <f t="array" ref="AJ554">IFERROR(INDEX(IF($AG554&lt;=$AN554,레드마인_배치!E:E,레드마인_서비스!E:E),콜트리분석!$AI554),"")</f>
        <v>대상</v>
      </c>
      <c r="AK554" s="3" t="str" cm="1">
        <f t="array" ref="AK554">IFERROR(INDEX(IF($AG554&lt;=$AN554,레드마인_배치!H:H,레드마인_서비스!H:H),콜트리분석!$AI554),"")</f>
        <v>ICO0420U</v>
      </c>
      <c r="AL554" s="3" t="str" cm="1">
        <f t="array" ref="AL554">IFERROR(INDEX(IF($AG554&lt;=$AN554,레드마인_배치!I:I,레드마인_서비스!I:I),콜트리분석!$AI554),"")</f>
        <v>LEAD Time Calculate(only 3Level PDC)</v>
      </c>
      <c r="AM554" s="3" t="str" cm="1">
        <f t="array" ref="AM554">IFERROR(INDEX(IF($AG554&lt;=$AN554,레드마인_배치!J:J,레드마인_서비스!J:J),콜트리분석!$AI554),"")</f>
        <v>서비스</v>
      </c>
      <c r="AN554" s="3">
        <v>3</v>
      </c>
      <c r="AO554" s="15" t="str">
        <f ca="1">IFERROR(INDEX(레드마인_배치!E:E,MATCH(OFFSET(A554,,AN554),레드마인_배치!G:G,0)),"")</f>
        <v>미대상</v>
      </c>
      <c r="AP554" t="s">
        <v>3330</v>
      </c>
      <c r="AQ554">
        <v>17</v>
      </c>
      <c r="AT554" t="str" cm="1">
        <f t="array" ref="AT554">[1]!add_delimeter(AG554:AO554,"|")</f>
        <v>|6|CBCICB150A|91|대상|ICO0420U|LEAD Time Calculate(only 3Level PDC)|서비스|3|미대상|</v>
      </c>
    </row>
    <row r="555" spans="1:46">
      <c r="A555" s="3" t="s">
        <v>2957</v>
      </c>
      <c r="B555" s="3" t="s">
        <v>491</v>
      </c>
      <c r="C555" s="3" t="s">
        <v>494</v>
      </c>
      <c r="D555" s="3" t="s">
        <v>1333</v>
      </c>
      <c r="E555" s="3" t="s">
        <v>570</v>
      </c>
      <c r="F555" s="3" t="s">
        <v>582</v>
      </c>
      <c r="G555" s="3" t="s">
        <v>584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>
        <f t="shared" si="10"/>
        <v>6</v>
      </c>
      <c r="AH555" s="3" t="s">
        <v>584</v>
      </c>
      <c r="AI555" s="3">
        <f>IFERROR(IF($AG555&lt;=$AN555,MATCH($AH555,레드마인_배치!G:G,0),MATCH($AH555,레드마인_서비스!G:G,0)),"")</f>
        <v>92</v>
      </c>
      <c r="AJ555" s="3" t="str" cm="1">
        <f t="array" ref="AJ555">IFERROR(INDEX(IF($AG555&lt;=$AN555,레드마인_배치!E:E,레드마인_서비스!E:E),콜트리분석!$AI555),"")</f>
        <v>대상</v>
      </c>
      <c r="AK555" s="3" t="str" cm="1">
        <f t="array" ref="AK555">IFERROR(INDEX(IF($AG555&lt;=$AN555,레드마인_배치!H:H,레드마인_서비스!H:H),콜트리분석!$AI555),"")</f>
        <v>ICO0430U</v>
      </c>
      <c r="AL555" s="3" t="str" cm="1">
        <f t="array" ref="AL555">IFERROR(INDEX(IF($AG555&lt;=$AN555,레드마인_배치!I:I,레드마인_서비스!I:I),콜트리분석!$AI555),"")</f>
        <v>LEAD Time Calculate(only 3Level PDC)</v>
      </c>
      <c r="AM555" s="3" t="str" cm="1">
        <f t="array" ref="AM555">IFERROR(INDEX(IF($AG555&lt;=$AN555,레드마인_배치!J:J,레드마인_서비스!J:J),콜트리분석!$AI555),"")</f>
        <v>서비스</v>
      </c>
      <c r="AN555" s="3">
        <v>3</v>
      </c>
      <c r="AO555" s="15" t="str">
        <f ca="1">IFERROR(INDEX(레드마인_배치!E:E,MATCH(OFFSET(A555,,AN555),레드마인_배치!G:G,0)),"")</f>
        <v>미대상</v>
      </c>
      <c r="AP555" t="s">
        <v>3330</v>
      </c>
      <c r="AQ555">
        <v>17</v>
      </c>
      <c r="AT555" t="str" cm="1">
        <f t="array" ref="AT555">[1]!add_delimeter(AG555:AO555,"|")</f>
        <v>|6|CBCICB150B|92|대상|ICO0430U|LEAD Time Calculate(only 3Level PDC)|서비스|3|미대상|</v>
      </c>
    </row>
    <row r="556" spans="1:46">
      <c r="A556" s="3" t="s">
        <v>2957</v>
      </c>
      <c r="B556" s="3" t="s">
        <v>491</v>
      </c>
      <c r="C556" s="3" t="s">
        <v>494</v>
      </c>
      <c r="D556" s="3" t="s">
        <v>1333</v>
      </c>
      <c r="E556" s="3" t="s">
        <v>570</v>
      </c>
      <c r="F556" s="3" t="s">
        <v>582</v>
      </c>
      <c r="G556" s="3" t="s">
        <v>512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>
        <f t="shared" si="10"/>
        <v>6</v>
      </c>
      <c r="AH556" s="3" t="s">
        <v>512</v>
      </c>
      <c r="AI556" s="3">
        <f>IFERROR(IF($AG556&lt;=$AN556,MATCH($AH556,레드마인_배치!G:G,0),MATCH($AH556,레드마인_서비스!G:G,0)),"")</f>
        <v>307</v>
      </c>
      <c r="AJ556" s="3" t="str" cm="1">
        <f t="array" ref="AJ556">IFERROR(INDEX(IF($AG556&lt;=$AN556,레드마인_배치!E:E,레드마인_서비스!E:E),콜트리분석!$AI556),"")</f>
        <v>대상</v>
      </c>
      <c r="AK556" s="3" t="str" cm="1">
        <f t="array" ref="AK556">IFERROR(INDEX(IF($AG556&lt;=$AN556,레드마인_배치!H:H,레드마인_서비스!H:H),콜트리분석!$AI556),"")</f>
        <v>SLO0010U</v>
      </c>
      <c r="AL556" s="3" t="str" cm="1">
        <f t="array" ref="AL556">IFERROR(INDEX(IF($AG556&lt;=$AN556,레드마인_배치!I:I,레드마인_서비스!I:I),콜트리분석!$AI556),"")</f>
        <v>Rate, CAD Amount, USD Amount</v>
      </c>
      <c r="AM556" s="3" t="str" cm="1">
        <f t="array" ref="AM556">IFERROR(INDEX(IF($AG556&lt;=$AN556,레드마인_배치!J:J,레드마인_서비스!J:J),콜트리분석!$AI556),"")</f>
        <v>서비스</v>
      </c>
      <c r="AN556" s="3">
        <v>3</v>
      </c>
      <c r="AO556" s="15" t="str">
        <f ca="1">IFERROR(INDEX(레드마인_배치!E:E,MATCH(OFFSET(A556,,AN556),레드마인_배치!G:G,0)),"")</f>
        <v>미대상</v>
      </c>
      <c r="AP556" t="s">
        <v>3330</v>
      </c>
      <c r="AQ556">
        <v>17</v>
      </c>
      <c r="AT556" t="str" cm="1">
        <f t="array" ref="AT556">[1]!add_delimeter(AG556:AO556,"|")</f>
        <v>|6|CBCSLB010A|307|대상|SLO0010U|Rate, CAD Amount, USD Amount|서비스|3|미대상|</v>
      </c>
    </row>
    <row r="557" spans="1:46">
      <c r="A557" s="3" t="s">
        <v>2957</v>
      </c>
      <c r="B557" s="3" t="s">
        <v>491</v>
      </c>
      <c r="C557" s="3" t="s">
        <v>494</v>
      </c>
      <c r="D557" s="3" t="s">
        <v>1333</v>
      </c>
      <c r="E557" s="3" t="s">
        <v>570</v>
      </c>
      <c r="F557" s="3" t="s">
        <v>582</v>
      </c>
      <c r="G557" s="3" t="s">
        <v>513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>
        <f t="shared" si="10"/>
        <v>6</v>
      </c>
      <c r="AH557" s="3" t="s">
        <v>513</v>
      </c>
      <c r="AI557" s="3">
        <f>IFERROR(IF($AG557&lt;=$AN557,MATCH($AH557,레드마인_배치!G:G,0),MATCH($AH557,레드마인_서비스!G:G,0)),"")</f>
        <v>324</v>
      </c>
      <c r="AJ557" s="3" t="str" cm="1">
        <f t="array" ref="AJ557">IFERROR(INDEX(IF($AG557&lt;=$AN557,레드마인_배치!E:E,레드마인_서비스!E:E),콜트리분석!$AI557),"")</f>
        <v>대상</v>
      </c>
      <c r="AK557" s="3" t="str" cm="1">
        <f t="array" ref="AK557">IFERROR(INDEX(IF($AG557&lt;=$AN557,레드마인_배치!H:H,레드마인_서비스!H:H),콜트리분석!$AI557),"")</f>
        <v>SLO0170U</v>
      </c>
      <c r="AL557" s="3" t="str" cm="1">
        <f t="array" ref="AL557">IFERROR(INDEX(IF($AG557&lt;=$AN557,레드마인_배치!I:I,레드마인_서비스!I:I),콜트리분석!$AI557),"")</f>
        <v>S/Order Confirm (Sub)for List Price</v>
      </c>
      <c r="AM557" s="3" t="str" cm="1">
        <f t="array" ref="AM557">IFERROR(INDEX(IF($AG557&lt;=$AN557,레드마인_배치!J:J,레드마인_서비스!J:J),콜트리분석!$AI557),"")</f>
        <v>서비스</v>
      </c>
      <c r="AN557" s="3">
        <v>3</v>
      </c>
      <c r="AO557" s="15" t="str">
        <f ca="1">IFERROR(INDEX(레드마인_배치!E:E,MATCH(OFFSET(A557,,AN557),레드마인_배치!G:G,0)),"")</f>
        <v>미대상</v>
      </c>
      <c r="AP557" t="s">
        <v>3330</v>
      </c>
      <c r="AQ557">
        <v>17</v>
      </c>
      <c r="AT557" t="str" cm="1">
        <f t="array" ref="AT557">[1]!add_delimeter(AG557:AO557,"|")</f>
        <v>|6|CBCSLB430F|324|대상|SLO0170U|S/Order Confirm (Sub)for List Price|서비스|3|미대상|</v>
      </c>
    </row>
    <row r="558" spans="1:46">
      <c r="A558" s="3" t="s">
        <v>2957</v>
      </c>
      <c r="B558" s="3" t="s">
        <v>491</v>
      </c>
      <c r="C558" s="3" t="s">
        <v>494</v>
      </c>
      <c r="D558" s="3" t="s">
        <v>1333</v>
      </c>
      <c r="E558" s="3" t="s">
        <v>570</v>
      </c>
      <c r="F558" s="3" t="s">
        <v>582</v>
      </c>
      <c r="G558" s="3" t="s">
        <v>577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>
        <f t="shared" si="10"/>
        <v>6</v>
      </c>
      <c r="AH558" s="3" t="s">
        <v>577</v>
      </c>
      <c r="AI558" s="3">
        <f>IFERROR(IF($AG558&lt;=$AN558,MATCH($AH558,레드마인_배치!G:G,0),MATCH($AH558,레드마인_서비스!G:G,0)),"")</f>
        <v>49</v>
      </c>
      <c r="AJ558" s="3" t="str" cm="1">
        <f t="array" ref="AJ558">IFERROR(INDEX(IF($AG558&lt;=$AN558,레드마인_배치!E:E,레드마인_서비스!E:E),콜트리분석!$AI558),"")</f>
        <v>대상</v>
      </c>
      <c r="AK558" s="3" t="str" cm="1">
        <f t="array" ref="AK558">IFERROR(INDEX(IF($AG558&lt;=$AN558,레드마인_배치!H:H,레드마인_서비스!H:H),콜트리분석!$AI558),"")</f>
        <v>CMO0010U</v>
      </c>
      <c r="AL558" s="3" t="str" cm="1">
        <f t="array" ref="AL558">IFERROR(INDEX(IF($AG558&lt;=$AN558,레드마인_배치!I:I,레드마인_서비스!I:I),콜트리분석!$AI558),"")</f>
        <v>NUMBER CREATION</v>
      </c>
      <c r="AM558" s="3" t="str" cm="1">
        <f t="array" ref="AM558">IFERROR(INDEX(IF($AG558&lt;=$AN558,레드마인_배치!J:J,레드마인_서비스!J:J),콜트리분석!$AI558),"")</f>
        <v>서비스</v>
      </c>
      <c r="AN558" s="3">
        <v>3</v>
      </c>
      <c r="AO558" s="15" t="str">
        <f ca="1">IFERROR(INDEX(레드마인_배치!E:E,MATCH(OFFSET(A558,,AN558),레드마인_배치!G:G,0)),"")</f>
        <v>미대상</v>
      </c>
      <c r="AP558" t="s">
        <v>3330</v>
      </c>
      <c r="AQ558">
        <v>17</v>
      </c>
      <c r="AT558" t="str" cm="1">
        <f t="array" ref="AT558">[1]!add_delimeter(AG558:AO558,"|")</f>
        <v>|6|CBCUZW030R|49|대상|CMO0010U|NUMBER CREATION|서비스|3|미대상|</v>
      </c>
    </row>
    <row r="559" spans="1:46">
      <c r="A559" s="3" t="s">
        <v>2957</v>
      </c>
      <c r="B559" s="3" t="s">
        <v>491</v>
      </c>
      <c r="C559" s="3" t="s">
        <v>494</v>
      </c>
      <c r="D559" s="3" t="s">
        <v>2041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>
        <f t="shared" si="10"/>
        <v>3</v>
      </c>
      <c r="AH559" s="3" t="s">
        <v>2041</v>
      </c>
      <c r="AI559" s="3">
        <f>IFERROR(IF($AG559&lt;=$AN559,MATCH($AH559,레드마인_배치!G:G,0),MATCH($AH559,레드마인_서비스!G:G,0)),"")</f>
        <v>329</v>
      </c>
      <c r="AJ559" s="3" t="str" cm="1">
        <f t="array" ref="AJ559">IFERROR(INDEX(IF($AG559&lt;=$AN559,레드마인_배치!E:E,레드마인_서비스!E:E),콜트리분석!$AI559),"")</f>
        <v>대상</v>
      </c>
      <c r="AK559" s="3" t="str" cm="1">
        <f t="array" ref="AK559">IFERROR(INDEX(IF($AG559&lt;=$AN559,레드마인_배치!H:H,레드마인_서비스!H:H),콜트리분석!$AI559),"")</f>
        <v>PHB0220U</v>
      </c>
      <c r="AL559" s="3" t="str" cm="1">
        <f t="array" ref="AL559">IFERROR(INDEX(IF($AG559&lt;=$AN559,레드마인_배치!I:I,레드마인_서비스!I:I),콜트리분석!$AI559),"")</f>
        <v xml:space="preserve">Parts Supplier Generation                         </v>
      </c>
      <c r="AM559" s="3" t="str" cm="1">
        <f t="array" ref="AM559">IFERROR(INDEX(IF($AG559&lt;=$AN559,레드마인_배치!J:J,레드마인_서비스!J:J),콜트리분석!$AI559),"")</f>
        <v>배치</v>
      </c>
      <c r="AN559" s="3">
        <v>3</v>
      </c>
      <c r="AO559" s="15" t="str">
        <f ca="1">IFERROR(INDEX(레드마인_배치!E:E,MATCH(OFFSET(A559,,AN559),레드마인_배치!G:G,0)),"")</f>
        <v>대상</v>
      </c>
      <c r="AP559" t="s">
        <v>3330</v>
      </c>
      <c r="AQ559">
        <v>18</v>
      </c>
      <c r="AT559" t="str" cm="1">
        <f t="array" ref="AT559">[1]!add_delimeter(AG559:AO559,"|")</f>
        <v>|3|CBCPHB770A|329|대상|PHB0220U|Parts Supplier Generation                         |배치|3|대상|</v>
      </c>
    </row>
    <row r="560" spans="1:46">
      <c r="A560" s="3" t="s">
        <v>2957</v>
      </c>
      <c r="B560" s="3" t="s">
        <v>491</v>
      </c>
      <c r="C560" s="3" t="s">
        <v>494</v>
      </c>
      <c r="D560" s="3" t="s">
        <v>2041</v>
      </c>
      <c r="E560" s="3" t="s">
        <v>948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>
        <f t="shared" si="10"/>
        <v>4</v>
      </c>
      <c r="AH560" s="3" t="s">
        <v>948</v>
      </c>
      <c r="AI560" s="3">
        <f>IFERROR(IF($AG560&lt;=$AN560,MATCH($AH560,레드마인_배치!G:G,0),MATCH($AH560,레드마인_서비스!G:G,0)),"")</f>
        <v>381</v>
      </c>
      <c r="AJ560" s="3" t="str" cm="1">
        <f t="array" ref="AJ560">IFERROR(INDEX(IF($AG560&lt;=$AN560,레드마인_배치!E:E,레드마인_서비스!E:E),콜트리분석!$AI560),"")</f>
        <v>대상</v>
      </c>
      <c r="AK560" s="3" t="str" cm="1">
        <f t="array" ref="AK560">IFERROR(INDEX(IF($AG560&lt;=$AN560,레드마인_배치!H:H,레드마인_서비스!H:H),콜트리분석!$AI560),"")</f>
        <v>THO0020U</v>
      </c>
      <c r="AL560" s="3" t="str" cm="1">
        <f t="array" ref="AL560">IFERROR(INDEX(IF($AG560&lt;=$AN560,레드마인_배치!I:I,레드마인_서비스!I:I),콜트리분석!$AI560),"")</f>
        <v>PART Master Interface (PDC-&gt;DIST)</v>
      </c>
      <c r="AM560" s="3" t="str" cm="1">
        <f t="array" ref="AM560">IFERROR(INDEX(IF($AG560&lt;=$AN560,레드마인_배치!J:J,레드마인_서비스!J:J),콜트리분석!$AI560),"")</f>
        <v>서비스</v>
      </c>
      <c r="AN560" s="3">
        <v>3</v>
      </c>
      <c r="AO560" s="15" t="str">
        <f ca="1">IFERROR(INDEX(레드마인_배치!E:E,MATCH(OFFSET(A560,,AN560),레드마인_배치!G:G,0)),"")</f>
        <v>대상</v>
      </c>
      <c r="AP560" t="s">
        <v>3330</v>
      </c>
      <c r="AQ560">
        <v>18</v>
      </c>
      <c r="AT560" t="str" cm="1">
        <f t="array" ref="AT560">[1]!add_delimeter(AG560:AO560,"|")</f>
        <v>|4|CBCTHB022A|381|대상|THO0020U|PART Master Interface (PDC-&gt;DIST)|서비스|3|대상|</v>
      </c>
    </row>
    <row r="561" spans="1:46">
      <c r="A561" s="3" t="s">
        <v>2957</v>
      </c>
      <c r="B561" s="3" t="s">
        <v>491</v>
      </c>
      <c r="C561" s="3" t="s">
        <v>494</v>
      </c>
      <c r="D561" s="3" t="s">
        <v>2028</v>
      </c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>
        <f t="shared" si="10"/>
        <v>3</v>
      </c>
      <c r="AH561" s="3" t="s">
        <v>2028</v>
      </c>
      <c r="AI561" s="3">
        <f>IFERROR(IF($AG561&lt;=$AN561,MATCH($AH561,레드마인_배치!G:G,0),MATCH($AH561,레드마인_서비스!G:G,0)),"")</f>
        <v>301</v>
      </c>
      <c r="AJ561" s="3" t="str" cm="1">
        <f t="array" ref="AJ561">IFERROR(INDEX(IF($AG561&lt;=$AN561,레드마인_배치!E:E,레드마인_서비스!E:E),콜트리분석!$AI561),"")</f>
        <v>미대상</v>
      </c>
      <c r="AK561" s="3" t="str" cm="1">
        <f t="array" ref="AK561">IFERROR(INDEX(IF($AG561&lt;=$AN561,레드마인_배치!H:H,레드마인_서비스!H:H),콜트리분석!$AI561),"")</f>
        <v>PHB0030U</v>
      </c>
      <c r="AL561" s="3" t="str" cm="1">
        <f t="array" ref="AL561">IFERROR(INDEX(IF($AG561&lt;=$AN561,레드마인_배치!I:I,레드마인_서비스!I:I),콜트리분석!$AI561),"")</f>
        <v xml:space="preserve">[미대상] LDC Rate calculation - UPDATE CARRIER SPACE INV   </v>
      </c>
      <c r="AM561" s="3" t="str" cm="1">
        <f t="array" ref="AM561">IFERROR(INDEX(IF($AG561&lt;=$AN561,레드마인_배치!J:J,레드마인_서비스!J:J),콜트리분석!$AI561),"")</f>
        <v>배치</v>
      </c>
      <c r="AN561" s="3">
        <v>3</v>
      </c>
      <c r="AO561" s="15" t="str">
        <f ca="1">IFERROR(INDEX(레드마인_배치!E:E,MATCH(OFFSET(A561,,AN561),레드마인_배치!G:G,0)),"")</f>
        <v>미대상</v>
      </c>
      <c r="AP561" t="s">
        <v>3330</v>
      </c>
      <c r="AQ561">
        <v>19</v>
      </c>
      <c r="AT561" t="str" cm="1">
        <f t="array" ref="AT561">[1]!add_delimeter(AG561:AO561,"|")</f>
        <v>|3|CBCPHB340B|301|미대상|PHB0030U|[미대상] LDC Rate calculation - UPDATE CARRIER SPACE INV   |배치|3|미대상|</v>
      </c>
    </row>
    <row r="562" spans="1:46">
      <c r="A562" s="3" t="s">
        <v>2957</v>
      </c>
      <c r="B562" s="3" t="s">
        <v>491</v>
      </c>
      <c r="C562" s="3" t="s">
        <v>494</v>
      </c>
      <c r="D562" s="3" t="s">
        <v>2023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>
        <f t="shared" si="10"/>
        <v>3</v>
      </c>
      <c r="AH562" s="3" t="s">
        <v>2023</v>
      </c>
      <c r="AI562" s="3">
        <f>IFERROR(IF($AG562&lt;=$AN562,MATCH($AH562,레드마인_배치!G:G,0),MATCH($AH562,레드마인_서비스!G:G,0)),"")</f>
        <v>299</v>
      </c>
      <c r="AJ562" s="3" t="str" cm="1">
        <f t="array" ref="AJ562">IFERROR(INDEX(IF($AG562&lt;=$AN562,레드마인_배치!E:E,레드마인_서비스!E:E),콜트리분석!$AI562),"")</f>
        <v>대상</v>
      </c>
      <c r="AK562" s="3" t="str" cm="1">
        <f t="array" ref="AK562">IFERROR(INDEX(IF($AG562&lt;=$AN562,레드마인_배치!H:H,레드마인_서비스!H:H),콜트리분석!$AI562),"")</f>
        <v>PHB0020U</v>
      </c>
      <c r="AL562" s="3" t="str" cm="1">
        <f t="array" ref="AL562">IFERROR(INDEX(IF($AG562&lt;=$AN562,레드마인_배치!I:I,레드마인_서비스!I:I),콜트리분석!$AI562),"")</f>
        <v xml:space="preserve">LDC Rate calculation - 3 month average - Batch    </v>
      </c>
      <c r="AM562" s="3" t="str" cm="1">
        <f t="array" ref="AM562">IFERROR(INDEX(IF($AG562&lt;=$AN562,레드마인_배치!J:J,레드마인_서비스!J:J),콜트리분석!$AI562),"")</f>
        <v>배치</v>
      </c>
      <c r="AN562" s="3">
        <v>3</v>
      </c>
      <c r="AO562" s="15" t="str">
        <f ca="1">IFERROR(INDEX(레드마인_배치!E:E,MATCH(OFFSET(A562,,AN562),레드마인_배치!G:G,0)),"")</f>
        <v>대상</v>
      </c>
      <c r="AP562" t="s">
        <v>3330</v>
      </c>
      <c r="AQ562">
        <v>20</v>
      </c>
      <c r="AT562" t="str" cm="1">
        <f t="array" ref="AT562">[1]!add_delimeter(AG562:AO562,"|")</f>
        <v>|3|CBCPHB340A|299|대상|PHB0020U|LDC Rate calculation - 3 month average - Batch    |배치|3|대상|</v>
      </c>
    </row>
    <row r="563" spans="1:46">
      <c r="A563" s="3" t="s">
        <v>2957</v>
      </c>
      <c r="B563" s="3" t="s">
        <v>491</v>
      </c>
      <c r="C563" s="3" t="s">
        <v>494</v>
      </c>
      <c r="D563" s="3" t="s">
        <v>1518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>
        <f t="shared" si="10"/>
        <v>3</v>
      </c>
      <c r="AH563" s="3" t="s">
        <v>1518</v>
      </c>
      <c r="AI563" s="3">
        <f>IFERROR(IF($AG563&lt;=$AN563,MATCH($AH563,레드마인_배치!G:G,0),MATCH($AH563,레드마인_서비스!G:G,0)),"")</f>
        <v>259</v>
      </c>
      <c r="AJ563" s="3" t="str" cm="1">
        <f t="array" ref="AJ563">IFERROR(INDEX(IF($AG563&lt;=$AN563,레드마인_배치!E:E,레드마인_서비스!E:E),콜트리분석!$AI563),"")</f>
        <v>미대상</v>
      </c>
      <c r="AK563" s="3" t="str" cm="1">
        <f t="array" ref="AK563">IFERROR(INDEX(IF($AG563&lt;=$AN563,레드마인_배치!H:H,레드마인_서비스!H:H),콜트리분석!$AI563),"")</f>
        <v>IFB401A</v>
      </c>
      <c r="AL563" s="3" t="str" cm="1">
        <f t="array" ref="AL563">IFERROR(INDEX(IF($AG563&lt;=$AN563,레드마인_배치!I:I,레드마인_서비스!I:I),콜트리분석!$AI563),"")</f>
        <v xml:space="preserve">FTP Loading - BRK           Main(H/K)             </v>
      </c>
      <c r="AM563" s="3" t="str" cm="1">
        <f t="array" ref="AM563">IFERROR(INDEX(IF($AG563&lt;=$AN563,레드마인_배치!J:J,레드마인_서비스!J:J),콜트리분석!$AI563),"")</f>
        <v>배치</v>
      </c>
      <c r="AN563" s="3">
        <v>3</v>
      </c>
      <c r="AO563" s="15" t="str">
        <f ca="1">IFERROR(INDEX(레드마인_배치!E:E,MATCH(OFFSET(A563,,AN563),레드마인_배치!G:G,0)),"")</f>
        <v>미대상</v>
      </c>
      <c r="AP563" t="s">
        <v>3330</v>
      </c>
      <c r="AQ563">
        <v>21</v>
      </c>
      <c r="AT563" t="str" cm="1">
        <f t="array" ref="AT563">[1]!add_delimeter(AG563:AO563,"|")</f>
        <v>|3|CBCIFB401A|259|미대상|IFB401A|FTP Loading - BRK           Main(H/K)             |배치|3|미대상|</v>
      </c>
    </row>
    <row r="564" spans="1:46">
      <c r="A564" s="3" t="s">
        <v>2957</v>
      </c>
      <c r="B564" s="3" t="s">
        <v>491</v>
      </c>
      <c r="C564" s="3" t="s">
        <v>494</v>
      </c>
      <c r="D564" s="3" t="s">
        <v>1518</v>
      </c>
      <c r="E564" s="3" t="s">
        <v>3069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>
        <f t="shared" si="10"/>
        <v>4</v>
      </c>
      <c r="AH564" s="3" t="s">
        <v>3069</v>
      </c>
      <c r="AI564" s="3" t="str">
        <f>IFERROR(IF($AG564&lt;=$AN564,MATCH($AH564,레드마인_배치!G:G,0),MATCH($AH564,레드마인_서비스!G:G,0)),"")</f>
        <v/>
      </c>
      <c r="AJ564" s="3" t="str" cm="1">
        <f t="array" ref="AJ564">IFERROR(INDEX(IF($AG564&lt;=$AN564,레드마인_배치!E:E,레드마인_서비스!E:E),콜트리분석!$AI564),"")</f>
        <v/>
      </c>
      <c r="AK564" s="3" t="str" cm="1">
        <f t="array" ref="AK564">IFERROR(INDEX(IF($AG564&lt;=$AN564,레드마인_배치!H:H,레드마인_서비스!H:H),콜트리분석!$AI564),"")</f>
        <v/>
      </c>
      <c r="AL564" s="3" t="str" cm="1">
        <f t="array" ref="AL564">IFERROR(INDEX(IF($AG564&lt;=$AN564,레드마인_배치!I:I,레드마인_서비스!I:I),콜트리분석!$AI564),"")</f>
        <v/>
      </c>
      <c r="AM564" s="3" t="str" cm="1">
        <f t="array" ref="AM564">IFERROR(INDEX(IF($AG564&lt;=$AN564,레드마인_배치!J:J,레드마인_서비스!J:J),콜트리분석!$AI564),"")</f>
        <v/>
      </c>
      <c r="AN564" s="3">
        <v>3</v>
      </c>
      <c r="AO564" s="15" t="str">
        <f ca="1">IFERROR(INDEX(레드마인_배치!E:E,MATCH(OFFSET(A564,,AN564),레드마인_배치!G:G,0)),"")</f>
        <v>미대상</v>
      </c>
      <c r="AP564" t="s">
        <v>3330</v>
      </c>
      <c r="AQ564">
        <v>21</v>
      </c>
      <c r="AT564" t="str" cm="1">
        <f t="array" ref="AT564">[1]!add_delimeter(AG564:AO564,"|")</f>
        <v>|4|CBCIFB402A||||||3|미대상|</v>
      </c>
    </row>
    <row r="565" spans="1:46">
      <c r="A565" s="3" t="s">
        <v>2957</v>
      </c>
      <c r="B565" s="3" t="s">
        <v>491</v>
      </c>
      <c r="C565" s="3" t="s">
        <v>494</v>
      </c>
      <c r="D565" s="3" t="s">
        <v>1518</v>
      </c>
      <c r="E565" s="3" t="s">
        <v>3069</v>
      </c>
      <c r="F565" s="3" t="s">
        <v>576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>
        <f t="shared" si="10"/>
        <v>5</v>
      </c>
      <c r="AH565" s="3" t="s">
        <v>576</v>
      </c>
      <c r="AI565" s="3">
        <f>IFERROR(IF($AG565&lt;=$AN565,MATCH($AH565,레드마인_배치!G:G,0),MATCH($AH565,레드마인_서비스!G:G,0)),"")</f>
        <v>308</v>
      </c>
      <c r="AJ565" s="3" t="str" cm="1">
        <f t="array" ref="AJ565">IFERROR(INDEX(IF($AG565&lt;=$AN565,레드마인_배치!E:E,레드마인_서비스!E:E),콜트리분석!$AI565),"")</f>
        <v>대상</v>
      </c>
      <c r="AK565" s="3" t="str" cm="1">
        <f t="array" ref="AK565">IFERROR(INDEX(IF($AG565&lt;=$AN565,레드마인_배치!H:H,레드마인_서비스!H:H),콜트리분석!$AI565),"")</f>
        <v>SLO0020U</v>
      </c>
      <c r="AL565" s="3" t="str" cm="1">
        <f t="array" ref="AL565">IFERROR(INDEX(IF($AG565&lt;=$AN565,레드마인_배치!I:I,레드마인_서비스!I:I),콜트리분석!$AI565),"")</f>
        <v>Generate Order No</v>
      </c>
      <c r="AM565" s="3" t="str" cm="1">
        <f t="array" ref="AM565">IFERROR(INDEX(IF($AG565&lt;=$AN565,레드마인_배치!J:J,레드마인_서비스!J:J),콜트리분석!$AI565),"")</f>
        <v>서비스</v>
      </c>
      <c r="AN565" s="3">
        <v>3</v>
      </c>
      <c r="AO565" s="15" t="str">
        <f ca="1">IFERROR(INDEX(레드마인_배치!E:E,MATCH(OFFSET(A565,,AN565),레드마인_배치!G:G,0)),"")</f>
        <v>미대상</v>
      </c>
      <c r="AP565" t="s">
        <v>3330</v>
      </c>
      <c r="AQ565">
        <v>21</v>
      </c>
      <c r="AT565" t="str" cm="1">
        <f t="array" ref="AT565">[1]!add_delimeter(AG565:AO565,"|")</f>
        <v>|5|CBCSLB020A|308|대상|SLO0020U|Generate Order No|서비스|3|미대상|</v>
      </c>
    </row>
    <row r="566" spans="1:46">
      <c r="A566" s="3" t="s">
        <v>2957</v>
      </c>
      <c r="B566" s="3" t="s">
        <v>491</v>
      </c>
      <c r="C566" s="3" t="s">
        <v>494</v>
      </c>
      <c r="D566" s="3" t="s">
        <v>1518</v>
      </c>
      <c r="E566" s="3" t="s">
        <v>3069</v>
      </c>
      <c r="F566" s="3" t="s">
        <v>576</v>
      </c>
      <c r="G566" s="3" t="s">
        <v>577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>
        <f t="shared" si="10"/>
        <v>6</v>
      </c>
      <c r="AH566" s="3" t="s">
        <v>577</v>
      </c>
      <c r="AI566" s="3">
        <f>IFERROR(IF($AG566&lt;=$AN566,MATCH($AH566,레드마인_배치!G:G,0),MATCH($AH566,레드마인_서비스!G:G,0)),"")</f>
        <v>49</v>
      </c>
      <c r="AJ566" s="3" t="str" cm="1">
        <f t="array" ref="AJ566">IFERROR(INDEX(IF($AG566&lt;=$AN566,레드마인_배치!E:E,레드마인_서비스!E:E),콜트리분석!$AI566),"")</f>
        <v>대상</v>
      </c>
      <c r="AK566" s="3" t="str" cm="1">
        <f t="array" ref="AK566">IFERROR(INDEX(IF($AG566&lt;=$AN566,레드마인_배치!H:H,레드마인_서비스!H:H),콜트리분석!$AI566),"")</f>
        <v>CMO0010U</v>
      </c>
      <c r="AL566" s="3" t="str" cm="1">
        <f t="array" ref="AL566">IFERROR(INDEX(IF($AG566&lt;=$AN566,레드마인_배치!I:I,레드마인_서비스!I:I),콜트리분석!$AI566),"")</f>
        <v>NUMBER CREATION</v>
      </c>
      <c r="AM566" s="3" t="str" cm="1">
        <f t="array" ref="AM566">IFERROR(INDEX(IF($AG566&lt;=$AN566,레드마인_배치!J:J,레드마인_서비스!J:J),콜트리분석!$AI566),"")</f>
        <v>서비스</v>
      </c>
      <c r="AN566" s="3">
        <v>3</v>
      </c>
      <c r="AO566" s="15" t="str">
        <f ca="1">IFERROR(INDEX(레드마인_배치!E:E,MATCH(OFFSET(A566,,AN566),레드마인_배치!G:G,0)),"")</f>
        <v>미대상</v>
      </c>
      <c r="AP566" t="s">
        <v>3330</v>
      </c>
      <c r="AQ566">
        <v>21</v>
      </c>
      <c r="AT566" t="str" cm="1">
        <f t="array" ref="AT566">[1]!add_delimeter(AG566:AO566,"|")</f>
        <v>|6|CBCUZW030R|49|대상|CMO0010U|NUMBER CREATION|서비스|3|미대상|</v>
      </c>
    </row>
    <row r="567" spans="1:46">
      <c r="A567" s="3" t="s">
        <v>2957</v>
      </c>
      <c r="B567" s="3" t="s">
        <v>491</v>
      </c>
      <c r="C567" s="3" t="s">
        <v>494</v>
      </c>
      <c r="D567" s="3" t="s">
        <v>1518</v>
      </c>
      <c r="E567" s="3" t="s">
        <v>3069</v>
      </c>
      <c r="F567" s="3" t="s">
        <v>592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>
        <f t="shared" si="10"/>
        <v>5</v>
      </c>
      <c r="AH567" s="3" t="s">
        <v>592</v>
      </c>
      <c r="AI567" s="3">
        <f>IFERROR(IF($AG567&lt;=$AN567,MATCH($AH567,레드마인_배치!G:G,0),MATCH($AH567,레드마인_서비스!G:G,0)),"")</f>
        <v>320</v>
      </c>
      <c r="AJ567" s="3" t="str" cm="1">
        <f t="array" ref="AJ567">IFERROR(INDEX(IF($AG567&lt;=$AN567,레드마인_배치!E:E,레드마인_서비스!E:E),콜트리분석!$AI567),"")</f>
        <v>대상</v>
      </c>
      <c r="AK567" s="3" t="str" cm="1">
        <f t="array" ref="AK567">IFERROR(INDEX(IF($AG567&lt;=$AN567,레드마인_배치!H:H,레드마인_서비스!H:H),콜트리분석!$AI567),"")</f>
        <v>SLO0130U</v>
      </c>
      <c r="AL567" s="3" t="str" cm="1">
        <f t="array" ref="AL567">IFERROR(INDEX(IF($AG567&lt;=$AN567,레드마인_배치!I:I,레드마인_서비스!I:I),콜트리분석!$AI567),"")</f>
        <v>Sales Order Confirm for Online/Batch</v>
      </c>
      <c r="AM567" s="3" t="str" cm="1">
        <f t="array" ref="AM567">IFERROR(INDEX(IF($AG567&lt;=$AN567,레드마인_배치!J:J,레드마인_서비스!J:J),콜트리분석!$AI567),"")</f>
        <v>서비스</v>
      </c>
      <c r="AN567" s="3">
        <v>3</v>
      </c>
      <c r="AO567" s="15" t="str">
        <f ca="1">IFERROR(INDEX(레드마인_배치!E:E,MATCH(OFFSET(A567,,AN567),레드마인_배치!G:G,0)),"")</f>
        <v>미대상</v>
      </c>
      <c r="AP567" t="s">
        <v>3330</v>
      </c>
      <c r="AQ567">
        <v>21</v>
      </c>
      <c r="AT567" t="str" cm="1">
        <f t="array" ref="AT567">[1]!add_delimeter(AG567:AO567,"|")</f>
        <v>|5|CBCSLB430A|320|대상|SLO0130U|Sales Order Confirm for Online/Batch|서비스|3|미대상|</v>
      </c>
    </row>
    <row r="568" spans="1:46">
      <c r="A568" s="3" t="s">
        <v>2957</v>
      </c>
      <c r="B568" s="3" t="s">
        <v>491</v>
      </c>
      <c r="C568" s="3" t="s">
        <v>494</v>
      </c>
      <c r="D568" s="3" t="s">
        <v>1518</v>
      </c>
      <c r="E568" s="3" t="s">
        <v>3069</v>
      </c>
      <c r="F568" s="3" t="s">
        <v>592</v>
      </c>
      <c r="G568" s="3" t="s">
        <v>508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>
        <f t="shared" si="10"/>
        <v>6</v>
      </c>
      <c r="AH568" s="3" t="s">
        <v>508</v>
      </c>
      <c r="AI568" s="3">
        <f>IFERROR(IF($AG568&lt;=$AN568,MATCH($AH568,레드마인_배치!G:G,0),MATCH($AH568,레드마인_서비스!G:G,0)),"")</f>
        <v>79</v>
      </c>
      <c r="AJ568" s="3" t="str" cm="1">
        <f t="array" ref="AJ568">IFERROR(INDEX(IF($AG568&lt;=$AN568,레드마인_배치!E:E,레드마인_서비스!E:E),콜트리분석!$AI568),"")</f>
        <v>대상</v>
      </c>
      <c r="AK568" s="3" t="str" cm="1">
        <f t="array" ref="AK568">IFERROR(INDEX(IF($AG568&lt;=$AN568,레드마인_배치!H:H,레드마인_서비스!H:H),콜트리분석!$AI568),"")</f>
        <v>ICO0310U</v>
      </c>
      <c r="AL568" s="3" t="str" cm="1">
        <f t="array" ref="AL568">IFERROR(INDEX(IF($AG568&lt;=$AN568,레드마인_배치!I:I,레드마인_서비스!I:I),콜트리분석!$AI568),"")</f>
        <v>INVENTORY CREATION MODULE</v>
      </c>
      <c r="AM568" s="3" t="str" cm="1">
        <f t="array" ref="AM568">IFERROR(INDEX(IF($AG568&lt;=$AN568,레드마인_배치!J:J,레드마인_서비스!J:J),콜트리분석!$AI568),"")</f>
        <v>서비스</v>
      </c>
      <c r="AN568" s="3">
        <v>3</v>
      </c>
      <c r="AO568" s="15" t="str">
        <f ca="1">IFERROR(INDEX(레드마인_배치!E:E,MATCH(OFFSET(A568,,AN568),레드마인_배치!G:G,0)),"")</f>
        <v>미대상</v>
      </c>
      <c r="AP568" t="s">
        <v>3330</v>
      </c>
      <c r="AQ568">
        <v>21</v>
      </c>
      <c r="AT568" t="str" cm="1">
        <f t="array" ref="AT568">[1]!add_delimeter(AG568:AO568,"|")</f>
        <v>|6|CBCICB075A|79|대상|ICO0310U|INVENTORY CREATION MODULE|서비스|3|미대상|</v>
      </c>
    </row>
    <row r="569" spans="1:46">
      <c r="A569" s="3" t="s">
        <v>2957</v>
      </c>
      <c r="B569" s="3" t="s">
        <v>491</v>
      </c>
      <c r="C569" s="3" t="s">
        <v>494</v>
      </c>
      <c r="D569" s="3" t="s">
        <v>1518</v>
      </c>
      <c r="E569" s="3" t="s">
        <v>3069</v>
      </c>
      <c r="F569" s="3" t="s">
        <v>592</v>
      </c>
      <c r="G569" s="3" t="s">
        <v>508</v>
      </c>
      <c r="H569" s="3" t="s">
        <v>509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>
        <f t="shared" si="10"/>
        <v>7</v>
      </c>
      <c r="AH569" s="3" t="s">
        <v>509</v>
      </c>
      <c r="AI569" s="3">
        <f>IFERROR(IF($AG569&lt;=$AN569,MATCH($AH569,레드마인_배치!G:G,0),MATCH($AH569,레드마인_서비스!G:G,0)),"")</f>
        <v>77</v>
      </c>
      <c r="AJ569" s="3" t="str" cm="1">
        <f t="array" ref="AJ569">IFERROR(INDEX(IF($AG569&lt;=$AN569,레드마인_배치!E:E,레드마인_서비스!E:E),콜트리분석!$AI569),"")</f>
        <v>대상</v>
      </c>
      <c r="AK569" s="3" t="str" cm="1">
        <f t="array" ref="AK569">IFERROR(INDEX(IF($AG569&lt;=$AN569,레드마인_배치!H:H,레드마인_서비스!H:H),콜트리분석!$AI569),"")</f>
        <v>ICO0290U</v>
      </c>
      <c r="AL569" s="3" t="str" cm="1">
        <f t="array" ref="AL569">IFERROR(INDEX(IF($AG569&lt;=$AN569,레드마인_배치!I:I,레드마인_서비스!I:I),콜트리분석!$AI569),"")</f>
        <v>INV Information Master Creation(IMI)</v>
      </c>
      <c r="AM569" s="3" t="str" cm="1">
        <f t="array" ref="AM569">IFERROR(INDEX(IF($AG569&lt;=$AN569,레드마인_배치!J:J,레드마인_서비스!J:J),콜트리분석!$AI569),"")</f>
        <v>서비스</v>
      </c>
      <c r="AN569" s="3">
        <v>3</v>
      </c>
      <c r="AO569" s="15" t="str">
        <f ca="1">IFERROR(INDEX(레드마인_배치!E:E,MATCH(OFFSET(A569,,AN569),레드마인_배치!G:G,0)),"")</f>
        <v>미대상</v>
      </c>
      <c r="AP569" t="s">
        <v>3330</v>
      </c>
      <c r="AQ569">
        <v>21</v>
      </c>
      <c r="AT569" t="str" cm="1">
        <f t="array" ref="AT569">[1]!add_delimeter(AG569:AO569,"|")</f>
        <v>|7|CBCICB073A|77|대상|ICO0290U|INV Information Master Creation(IMI)|서비스|3|미대상|</v>
      </c>
    </row>
    <row r="570" spans="1:46">
      <c r="A570" s="3" t="s">
        <v>2957</v>
      </c>
      <c r="B570" s="3" t="s">
        <v>491</v>
      </c>
      <c r="C570" s="3" t="s">
        <v>494</v>
      </c>
      <c r="D570" s="3" t="s">
        <v>1518</v>
      </c>
      <c r="E570" s="3" t="s">
        <v>3069</v>
      </c>
      <c r="F570" s="3" t="s">
        <v>592</v>
      </c>
      <c r="G570" s="3" t="s">
        <v>508</v>
      </c>
      <c r="H570" s="3" t="s">
        <v>510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>
        <f t="shared" si="10"/>
        <v>7</v>
      </c>
      <c r="AH570" s="3" t="s">
        <v>510</v>
      </c>
      <c r="AI570" s="3" t="str">
        <f>IFERROR(IF($AG570&lt;=$AN570,MATCH($AH570,레드마인_배치!G:G,0),MATCH($AH570,레드마인_서비스!G:G,0)),"")</f>
        <v/>
      </c>
      <c r="AJ570" s="3" t="str" cm="1">
        <f t="array" ref="AJ570">IFERROR(INDEX(IF($AG570&lt;=$AN570,레드마인_배치!E:E,레드마인_서비스!E:E),콜트리분석!$AI570),"")</f>
        <v/>
      </c>
      <c r="AK570" s="3" t="str" cm="1">
        <f t="array" ref="AK570">IFERROR(INDEX(IF($AG570&lt;=$AN570,레드마인_배치!H:H,레드마인_서비스!H:H),콜트리분석!$AI570),"")</f>
        <v/>
      </c>
      <c r="AL570" s="3" t="str" cm="1">
        <f t="array" ref="AL570">IFERROR(INDEX(IF($AG570&lt;=$AN570,레드마인_배치!I:I,레드마인_서비스!I:I),콜트리분석!$AI570),"")</f>
        <v/>
      </c>
      <c r="AM570" s="3" t="str" cm="1">
        <f t="array" ref="AM570">IFERROR(INDEX(IF($AG570&lt;=$AN570,레드마인_배치!J:J,레드마인_서비스!J:J),콜트리분석!$AI570),"")</f>
        <v/>
      </c>
      <c r="AN570" s="3">
        <v>3</v>
      </c>
      <c r="AO570" s="15" t="str">
        <f ca="1">IFERROR(INDEX(레드마인_배치!E:E,MATCH(OFFSET(A570,,AN570),레드마인_배치!G:G,0)),"")</f>
        <v>미대상</v>
      </c>
      <c r="AP570" t="s">
        <v>3330</v>
      </c>
      <c r="AQ570">
        <v>21</v>
      </c>
      <c r="AT570" t="str" cm="1">
        <f t="array" ref="AT570">[1]!add_delimeter(AG570:AO570,"|")</f>
        <v>|7|CLCICB007A||||||3|미대상|</v>
      </c>
    </row>
    <row r="571" spans="1:46">
      <c r="A571" s="3" t="s">
        <v>2957</v>
      </c>
      <c r="B571" s="3" t="s">
        <v>491</v>
      </c>
      <c r="C571" s="3" t="s">
        <v>494</v>
      </c>
      <c r="D571" s="3" t="s">
        <v>1518</v>
      </c>
      <c r="E571" s="3" t="s">
        <v>3069</v>
      </c>
      <c r="F571" s="3" t="s">
        <v>592</v>
      </c>
      <c r="G571" s="3" t="s">
        <v>593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>
        <f t="shared" si="10"/>
        <v>6</v>
      </c>
      <c r="AH571" s="3" t="s">
        <v>593</v>
      </c>
      <c r="AI571" s="3">
        <f>IFERROR(IF($AG571&lt;=$AN571,MATCH($AH571,레드마인_배치!G:G,0),MATCH($AH571,레드마인_서비스!G:G,0)),"")</f>
        <v>321</v>
      </c>
      <c r="AJ571" s="3" t="str" cm="1">
        <f t="array" ref="AJ571">IFERROR(INDEX(IF($AG571&lt;=$AN571,레드마인_배치!E:E,레드마인_서비스!E:E),콜트리분석!$AI571),"")</f>
        <v>대상</v>
      </c>
      <c r="AK571" s="3" t="str" cm="1">
        <f t="array" ref="AK571">IFERROR(INDEX(IF($AG571&lt;=$AN571,레드마인_배치!H:H,레드마인_서비스!H:H),콜트리분석!$AI571),"")</f>
        <v>SLO0140U</v>
      </c>
      <c r="AL571" s="3" t="str" cm="1">
        <f t="array" ref="AL571">IFERROR(INDEX(IF($AG571&lt;=$AN571,레드마인_배치!I:I,레드마인_서비스!I:I),콜트리분석!$AI571),"")</f>
        <v>S/Order Confirm (Sub) for Amend Check</v>
      </c>
      <c r="AM571" s="3" t="str" cm="1">
        <f t="array" ref="AM571">IFERROR(INDEX(IF($AG571&lt;=$AN571,레드마인_배치!J:J,레드마인_서비스!J:J),콜트리분석!$AI571),"")</f>
        <v>서비스</v>
      </c>
      <c r="AN571" s="3">
        <v>3</v>
      </c>
      <c r="AO571" s="15" t="str">
        <f ca="1">IFERROR(INDEX(레드마인_배치!E:E,MATCH(OFFSET(A571,,AN571),레드마인_배치!G:G,0)),"")</f>
        <v>미대상</v>
      </c>
      <c r="AP571" t="s">
        <v>3330</v>
      </c>
      <c r="AQ571">
        <v>21</v>
      </c>
      <c r="AT571" t="str" cm="1">
        <f t="array" ref="AT571">[1]!add_delimeter(AG571:AO571,"|")</f>
        <v>|6|CBCSLB430B|321|대상|SLO0140U|S/Order Confirm (Sub) for Amend Check|서비스|3|미대상|</v>
      </c>
    </row>
    <row r="572" spans="1:46">
      <c r="A572" s="3" t="s">
        <v>2957</v>
      </c>
      <c r="B572" s="3" t="s">
        <v>491</v>
      </c>
      <c r="C572" s="3" t="s">
        <v>494</v>
      </c>
      <c r="D572" s="3" t="s">
        <v>1518</v>
      </c>
      <c r="E572" s="3" t="s">
        <v>3069</v>
      </c>
      <c r="F572" s="3" t="s">
        <v>592</v>
      </c>
      <c r="G572" s="3" t="s">
        <v>593</v>
      </c>
      <c r="H572" s="3" t="s">
        <v>508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>
        <f t="shared" si="10"/>
        <v>7</v>
      </c>
      <c r="AH572" s="3" t="s">
        <v>508</v>
      </c>
      <c r="AI572" s="3">
        <f>IFERROR(IF($AG572&lt;=$AN572,MATCH($AH572,레드마인_배치!G:G,0),MATCH($AH572,레드마인_서비스!G:G,0)),"")</f>
        <v>79</v>
      </c>
      <c r="AJ572" s="3" t="str" cm="1">
        <f t="array" ref="AJ572">IFERROR(INDEX(IF($AG572&lt;=$AN572,레드마인_배치!E:E,레드마인_서비스!E:E),콜트리분석!$AI572),"")</f>
        <v>대상</v>
      </c>
      <c r="AK572" s="3" t="str" cm="1">
        <f t="array" ref="AK572">IFERROR(INDEX(IF($AG572&lt;=$AN572,레드마인_배치!H:H,레드마인_서비스!H:H),콜트리분석!$AI572),"")</f>
        <v>ICO0310U</v>
      </c>
      <c r="AL572" s="3" t="str" cm="1">
        <f t="array" ref="AL572">IFERROR(INDEX(IF($AG572&lt;=$AN572,레드마인_배치!I:I,레드마인_서비스!I:I),콜트리분석!$AI572),"")</f>
        <v>INVENTORY CREATION MODULE</v>
      </c>
      <c r="AM572" s="3" t="str" cm="1">
        <f t="array" ref="AM572">IFERROR(INDEX(IF($AG572&lt;=$AN572,레드마인_배치!J:J,레드마인_서비스!J:J),콜트리분석!$AI572),"")</f>
        <v>서비스</v>
      </c>
      <c r="AN572" s="3">
        <v>3</v>
      </c>
      <c r="AO572" s="15" t="str">
        <f ca="1">IFERROR(INDEX(레드마인_배치!E:E,MATCH(OFFSET(A572,,AN572),레드마인_배치!G:G,0)),"")</f>
        <v>미대상</v>
      </c>
      <c r="AP572" t="s">
        <v>3330</v>
      </c>
      <c r="AQ572">
        <v>21</v>
      </c>
      <c r="AT572" t="str" cm="1">
        <f t="array" ref="AT572">[1]!add_delimeter(AG572:AO572,"|")</f>
        <v>|7|CBCICB075A|79|대상|ICO0310U|INVENTORY CREATION MODULE|서비스|3|미대상|</v>
      </c>
    </row>
    <row r="573" spans="1:46" hidden="1">
      <c r="A573" s="3" t="s">
        <v>2957</v>
      </c>
      <c r="B573" s="3" t="s">
        <v>491</v>
      </c>
      <c r="C573" s="3" t="s">
        <v>494</v>
      </c>
      <c r="D573" s="3" t="s">
        <v>1518</v>
      </c>
      <c r="E573" s="3" t="s">
        <v>3069</v>
      </c>
      <c r="F573" s="3" t="s">
        <v>592</v>
      </c>
      <c r="G573" s="3" t="s">
        <v>593</v>
      </c>
      <c r="H573" s="3" t="s">
        <v>508</v>
      </c>
      <c r="I573" s="3" t="s">
        <v>509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>
        <f t="shared" si="10"/>
        <v>8</v>
      </c>
      <c r="AH573" s="3" t="s">
        <v>509</v>
      </c>
      <c r="AI573" s="3">
        <f>IFERROR(IF($AG573&lt;=$AN573,MATCH($AH573,레드마인_배치!G:G,0),MATCH($AH573,레드마인_서비스!G:G,0)),"")</f>
        <v>77</v>
      </c>
      <c r="AJ573" s="3" t="str" cm="1">
        <f t="array" ref="AJ573">IFERROR(INDEX(IF($AG573&lt;=$AN573,레드마인_배치!E:E,레드마인_서비스!E:E),콜트리분석!$AI573),"")</f>
        <v>대상</v>
      </c>
      <c r="AK573" s="3" t="str" cm="1">
        <f t="array" ref="AK573">IFERROR(INDEX(IF($AG573&lt;=$AN573,레드마인_배치!H:H,레드마인_서비스!H:H),콜트리분석!$AI573),"")</f>
        <v>ICO0290U</v>
      </c>
      <c r="AL573" s="3" t="str" cm="1">
        <f t="array" ref="AL573">IFERROR(INDEX(IF($AG573&lt;=$AN573,레드마인_배치!I:I,레드마인_서비스!I:I),콜트리분석!$AI573),"")</f>
        <v>INV Information Master Creation(IMI)</v>
      </c>
      <c r="AM573" s="3" t="str" cm="1">
        <f t="array" ref="AM573">IFERROR(INDEX(IF($AG573&lt;=$AN573,레드마인_배치!J:J,레드마인_서비스!J:J),콜트리분석!$AI573),"")</f>
        <v>서비스</v>
      </c>
      <c r="AN573" s="3">
        <v>3</v>
      </c>
      <c r="AO573" s="15" t="str">
        <f ca="1">IFERROR(INDEX(레드마인_배치!E:E,MATCH(OFFSET(A573,,AN573),레드마인_배치!G:G,0)),"")</f>
        <v>미대상</v>
      </c>
      <c r="AP573" t="s">
        <v>3330</v>
      </c>
      <c r="AQ573">
        <v>21</v>
      </c>
    </row>
    <row r="574" spans="1:46" hidden="1">
      <c r="A574" s="3" t="s">
        <v>2957</v>
      </c>
      <c r="B574" s="3" t="s">
        <v>491</v>
      </c>
      <c r="C574" s="3" t="s">
        <v>494</v>
      </c>
      <c r="D574" s="3" t="s">
        <v>1518</v>
      </c>
      <c r="E574" s="3" t="s">
        <v>3069</v>
      </c>
      <c r="F574" s="3" t="s">
        <v>592</v>
      </c>
      <c r="G574" s="3" t="s">
        <v>593</v>
      </c>
      <c r="H574" s="3" t="s">
        <v>508</v>
      </c>
      <c r="I574" s="3" t="s">
        <v>510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>
        <f t="shared" si="10"/>
        <v>8</v>
      </c>
      <c r="AH574" s="3" t="s">
        <v>510</v>
      </c>
      <c r="AI574" s="3" t="str">
        <f>IFERROR(IF($AG574&lt;=$AN574,MATCH($AH574,레드마인_배치!G:G,0),MATCH($AH574,레드마인_서비스!G:G,0)),"")</f>
        <v/>
      </c>
      <c r="AJ574" s="3" t="str" cm="1">
        <f t="array" ref="AJ574">IFERROR(INDEX(IF($AG574&lt;=$AN574,레드마인_배치!E:E,레드마인_서비스!E:E),콜트리분석!$AI574),"")</f>
        <v/>
      </c>
      <c r="AK574" s="3" t="str" cm="1">
        <f t="array" ref="AK574">IFERROR(INDEX(IF($AG574&lt;=$AN574,레드마인_배치!H:H,레드마인_서비스!H:H),콜트리분석!$AI574),"")</f>
        <v/>
      </c>
      <c r="AL574" s="3" t="str" cm="1">
        <f t="array" ref="AL574">IFERROR(INDEX(IF($AG574&lt;=$AN574,레드마인_배치!I:I,레드마인_서비스!I:I),콜트리분석!$AI574),"")</f>
        <v/>
      </c>
      <c r="AM574" s="3" t="str" cm="1">
        <f t="array" ref="AM574">IFERROR(INDEX(IF($AG574&lt;=$AN574,레드마인_배치!J:J,레드마인_서비스!J:J),콜트리분석!$AI574),"")</f>
        <v/>
      </c>
      <c r="AN574" s="3">
        <v>3</v>
      </c>
      <c r="AO574" s="15" t="str">
        <f ca="1">IFERROR(INDEX(레드마인_배치!E:E,MATCH(OFFSET(A574,,AN574),레드마인_배치!G:G,0)),"")</f>
        <v>미대상</v>
      </c>
      <c r="AP574" t="s">
        <v>3330</v>
      </c>
      <c r="AQ574">
        <v>21</v>
      </c>
    </row>
    <row r="575" spans="1:46">
      <c r="A575" s="3" t="s">
        <v>2957</v>
      </c>
      <c r="B575" s="3" t="s">
        <v>491</v>
      </c>
      <c r="C575" s="3" t="s">
        <v>494</v>
      </c>
      <c r="D575" s="3" t="s">
        <v>1518</v>
      </c>
      <c r="E575" s="3" t="s">
        <v>3069</v>
      </c>
      <c r="F575" s="3" t="s">
        <v>592</v>
      </c>
      <c r="G575" s="3" t="s">
        <v>593</v>
      </c>
      <c r="H575" s="3" t="s">
        <v>594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>
        <f t="shared" si="10"/>
        <v>7</v>
      </c>
      <c r="AH575" s="3" t="s">
        <v>594</v>
      </c>
      <c r="AI575" s="3">
        <f>IFERROR(IF($AG575&lt;=$AN575,MATCH($AH575,레드마인_배치!G:G,0),MATCH($AH575,레드마인_서비스!G:G,0)),"")</f>
        <v>322</v>
      </c>
      <c r="AJ575" s="3" t="str" cm="1">
        <f t="array" ref="AJ575">IFERROR(INDEX(IF($AG575&lt;=$AN575,레드마인_배치!E:E,레드마인_서비스!E:E),콜트리분석!$AI575),"")</f>
        <v>대상</v>
      </c>
      <c r="AK575" s="3" t="str" cm="1">
        <f t="array" ref="AK575">IFERROR(INDEX(IF($AG575&lt;=$AN575,레드마인_배치!H:H,레드마인_서비스!H:H),콜트리분석!$AI575),"")</f>
        <v>SLO0150U</v>
      </c>
      <c r="AL575" s="3" t="str" cm="1">
        <f t="array" ref="AL575">IFERROR(INDEX(IF($AG575&lt;=$AN575,레드마인_배치!I:I,레드마인_서비스!I:I),콜트리분석!$AI575),"")</f>
        <v>Sub S/Order Confirm - for Searching Confirm Part</v>
      </c>
      <c r="AM575" s="3" t="str" cm="1">
        <f t="array" ref="AM575">IFERROR(INDEX(IF($AG575&lt;=$AN575,레드마인_배치!J:J,레드마인_서비스!J:J),콜트리분석!$AI575),"")</f>
        <v>서비스</v>
      </c>
      <c r="AN575" s="3">
        <v>3</v>
      </c>
      <c r="AO575" s="15" t="str">
        <f ca="1">IFERROR(INDEX(레드마인_배치!E:E,MATCH(OFFSET(A575,,AN575),레드마인_배치!G:G,0)),"")</f>
        <v>미대상</v>
      </c>
      <c r="AP575" t="s">
        <v>3330</v>
      </c>
      <c r="AQ575">
        <v>21</v>
      </c>
      <c r="AT575" t="str" cm="1">
        <f t="array" ref="AT575">[1]!add_delimeter(AG575:AO575,"|")</f>
        <v>|7|CBCSLB430C|322|대상|SLO0150U|Sub S/Order Confirm - for Searching Confirm Part|서비스|3|미대상|</v>
      </c>
    </row>
    <row r="576" spans="1:46">
      <c r="A576" s="3" t="s">
        <v>2957</v>
      </c>
      <c r="B576" s="3" t="s">
        <v>491</v>
      </c>
      <c r="C576" s="3" t="s">
        <v>494</v>
      </c>
      <c r="D576" s="3" t="s">
        <v>1518</v>
      </c>
      <c r="E576" s="3" t="s">
        <v>3069</v>
      </c>
      <c r="F576" s="3" t="s">
        <v>592</v>
      </c>
      <c r="G576" s="3" t="s">
        <v>593</v>
      </c>
      <c r="H576" s="3" t="s">
        <v>595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>
        <f t="shared" si="10"/>
        <v>7</v>
      </c>
      <c r="AH576" s="3" t="s">
        <v>595</v>
      </c>
      <c r="AI576" s="3">
        <f>IFERROR(IF($AG576&lt;=$AN576,MATCH($AH576,레드마인_배치!G:G,0),MATCH($AH576,레드마인_서비스!G:G,0)),"")</f>
        <v>325</v>
      </c>
      <c r="AJ576" s="3" t="str" cm="1">
        <f t="array" ref="AJ576">IFERROR(INDEX(IF($AG576&lt;=$AN576,레드마인_배치!E:E,레드마인_서비스!E:E),콜트리분석!$AI576),"")</f>
        <v>대상</v>
      </c>
      <c r="AK576" s="3" t="str" cm="1">
        <f t="array" ref="AK576">IFERROR(INDEX(IF($AG576&lt;=$AN576,레드마인_배치!H:H,레드마인_서비스!H:H),콜트리분석!$AI576),"")</f>
        <v>SLO0180U</v>
      </c>
      <c r="AL576" s="3" t="str" cm="1">
        <f t="array" ref="AL576">IFERROR(INDEX(IF($AG576&lt;=$AN576,레드마인_배치!I:I,레드마인_서비스!I:I),콜트리분석!$AI576),"")</f>
        <v>S/Order Confirm (Sub) AO Creation</v>
      </c>
      <c r="AM576" s="3" t="str" cm="1">
        <f t="array" ref="AM576">IFERROR(INDEX(IF($AG576&lt;=$AN576,레드마인_배치!J:J,레드마인_서비스!J:J),콜트리분석!$AI576),"")</f>
        <v>서비스</v>
      </c>
      <c r="AN576" s="3">
        <v>3</v>
      </c>
      <c r="AO576" s="15" t="str">
        <f ca="1">IFERROR(INDEX(레드마인_배치!E:E,MATCH(OFFSET(A576,,AN576),레드마인_배치!G:G,0)),"")</f>
        <v>미대상</v>
      </c>
      <c r="AP576" t="s">
        <v>3330</v>
      </c>
      <c r="AQ576">
        <v>21</v>
      </c>
      <c r="AT576" t="str" cm="1">
        <f t="array" ref="AT576">[1]!add_delimeter(AG576:AO576,"|")</f>
        <v>|7|CBCSLB430G|325|대상|SLO0180U|S/Order Confirm (Sub) AO Creation|서비스|3|미대상|</v>
      </c>
    </row>
    <row r="577" spans="1:46" hidden="1">
      <c r="A577" s="3" t="s">
        <v>2957</v>
      </c>
      <c r="B577" s="3" t="s">
        <v>491</v>
      </c>
      <c r="C577" s="3" t="s">
        <v>494</v>
      </c>
      <c r="D577" s="3" t="s">
        <v>1518</v>
      </c>
      <c r="E577" s="3" t="s">
        <v>3069</v>
      </c>
      <c r="F577" s="3" t="s">
        <v>592</v>
      </c>
      <c r="G577" s="3" t="s">
        <v>593</v>
      </c>
      <c r="H577" s="3" t="s">
        <v>595</v>
      </c>
      <c r="I577" s="3" t="s">
        <v>511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>
        <f t="shared" si="10"/>
        <v>8</v>
      </c>
      <c r="AH577" s="3" t="s">
        <v>511</v>
      </c>
      <c r="AI577" s="3">
        <f>IFERROR(IF($AG577&lt;=$AN577,MATCH($AH577,레드마인_배치!G:G,0),MATCH($AH577,레드마인_서비스!G:G,0)),"")</f>
        <v>323</v>
      </c>
      <c r="AJ577" s="3" t="str" cm="1">
        <f t="array" ref="AJ577">IFERROR(INDEX(IF($AG577&lt;=$AN577,레드마인_배치!E:E,레드마인_서비스!E:E),콜트리분석!$AI577),"")</f>
        <v>대상</v>
      </c>
      <c r="AK577" s="3" t="str" cm="1">
        <f t="array" ref="AK577">IFERROR(INDEX(IF($AG577&lt;=$AN577,레드마인_배치!H:H,레드마인_서비스!H:H),콜트리분석!$AI577),"")</f>
        <v>SLO0160U</v>
      </c>
      <c r="AL577" s="3" t="str" cm="1">
        <f t="array" ref="AL577">IFERROR(INDEX(IF($AG577&lt;=$AN577,레드마인_배치!I:I,레드마인_서비스!I:I),콜트리분석!$AI577),"")</f>
        <v>S/Order Confirm (Sub) for Price</v>
      </c>
      <c r="AM577" s="3" t="str" cm="1">
        <f t="array" ref="AM577">IFERROR(INDEX(IF($AG577&lt;=$AN577,레드마인_배치!J:J,레드마인_서비스!J:J),콜트리분석!$AI577),"")</f>
        <v>서비스</v>
      </c>
      <c r="AN577" s="3">
        <v>3</v>
      </c>
      <c r="AO577" s="15" t="str">
        <f ca="1">IFERROR(INDEX(레드마인_배치!E:E,MATCH(OFFSET(A577,,AN577),레드마인_배치!G:G,0)),"")</f>
        <v>미대상</v>
      </c>
      <c r="AP577" t="s">
        <v>3330</v>
      </c>
      <c r="AQ577">
        <v>21</v>
      </c>
    </row>
    <row r="578" spans="1:46" hidden="1">
      <c r="A578" s="3" t="s">
        <v>2957</v>
      </c>
      <c r="B578" s="3" t="s">
        <v>491</v>
      </c>
      <c r="C578" s="3" t="s">
        <v>494</v>
      </c>
      <c r="D578" s="3" t="s">
        <v>1518</v>
      </c>
      <c r="E578" s="3" t="s">
        <v>3069</v>
      </c>
      <c r="F578" s="3" t="s">
        <v>592</v>
      </c>
      <c r="G578" s="3" t="s">
        <v>593</v>
      </c>
      <c r="H578" s="3" t="s">
        <v>595</v>
      </c>
      <c r="I578" s="3" t="s">
        <v>511</v>
      </c>
      <c r="J578" s="3" t="s">
        <v>512</v>
      </c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>
        <f t="shared" si="10"/>
        <v>9</v>
      </c>
      <c r="AH578" s="3" t="s">
        <v>512</v>
      </c>
      <c r="AI578" s="3">
        <f>IFERROR(IF($AG578&lt;=$AN578,MATCH($AH578,레드마인_배치!G:G,0),MATCH($AH578,레드마인_서비스!G:G,0)),"")</f>
        <v>307</v>
      </c>
      <c r="AJ578" s="3" t="str" cm="1">
        <f t="array" ref="AJ578">IFERROR(INDEX(IF($AG578&lt;=$AN578,레드마인_배치!E:E,레드마인_서비스!E:E),콜트리분석!$AI578),"")</f>
        <v>대상</v>
      </c>
      <c r="AK578" s="3" t="str" cm="1">
        <f t="array" ref="AK578">IFERROR(INDEX(IF($AG578&lt;=$AN578,레드마인_배치!H:H,레드마인_서비스!H:H),콜트리분석!$AI578),"")</f>
        <v>SLO0010U</v>
      </c>
      <c r="AL578" s="3" t="str" cm="1">
        <f t="array" ref="AL578">IFERROR(INDEX(IF($AG578&lt;=$AN578,레드마인_배치!I:I,레드마인_서비스!I:I),콜트리분석!$AI578),"")</f>
        <v>Rate, CAD Amount, USD Amount</v>
      </c>
      <c r="AM578" s="3" t="str" cm="1">
        <f t="array" ref="AM578">IFERROR(INDEX(IF($AG578&lt;=$AN578,레드마인_배치!J:J,레드마인_서비스!J:J),콜트리분석!$AI578),"")</f>
        <v>서비스</v>
      </c>
      <c r="AN578" s="3">
        <v>3</v>
      </c>
      <c r="AO578" s="15" t="str">
        <f ca="1">IFERROR(INDEX(레드마인_배치!E:E,MATCH(OFFSET(A578,,AN578),레드마인_배치!G:G,0)),"")</f>
        <v>미대상</v>
      </c>
      <c r="AP578" t="s">
        <v>3330</v>
      </c>
      <c r="AQ578">
        <v>21</v>
      </c>
    </row>
    <row r="579" spans="1:46" hidden="1">
      <c r="A579" s="3" t="s">
        <v>2957</v>
      </c>
      <c r="B579" s="3" t="s">
        <v>491</v>
      </c>
      <c r="C579" s="3" t="s">
        <v>494</v>
      </c>
      <c r="D579" s="3" t="s">
        <v>1518</v>
      </c>
      <c r="E579" s="3" t="s">
        <v>3069</v>
      </c>
      <c r="F579" s="3" t="s">
        <v>592</v>
      </c>
      <c r="G579" s="3" t="s">
        <v>593</v>
      </c>
      <c r="H579" s="3" t="s">
        <v>595</v>
      </c>
      <c r="I579" s="3" t="s">
        <v>511</v>
      </c>
      <c r="J579" s="3" t="s">
        <v>513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>
        <f t="shared" si="10"/>
        <v>9</v>
      </c>
      <c r="AH579" s="3" t="s">
        <v>513</v>
      </c>
      <c r="AI579" s="3">
        <f>IFERROR(IF($AG579&lt;=$AN579,MATCH($AH579,레드마인_배치!G:G,0),MATCH($AH579,레드마인_서비스!G:G,0)),"")</f>
        <v>324</v>
      </c>
      <c r="AJ579" s="3" t="str" cm="1">
        <f t="array" ref="AJ579">IFERROR(INDEX(IF($AG579&lt;=$AN579,레드마인_배치!E:E,레드마인_서비스!E:E),콜트리분석!$AI579),"")</f>
        <v>대상</v>
      </c>
      <c r="AK579" s="3" t="str" cm="1">
        <f t="array" ref="AK579">IFERROR(INDEX(IF($AG579&lt;=$AN579,레드마인_배치!H:H,레드마인_서비스!H:H),콜트리분석!$AI579),"")</f>
        <v>SLO0170U</v>
      </c>
      <c r="AL579" s="3" t="str" cm="1">
        <f t="array" ref="AL579">IFERROR(INDEX(IF($AG579&lt;=$AN579,레드마인_배치!I:I,레드마인_서비스!I:I),콜트리분석!$AI579),"")</f>
        <v>S/Order Confirm (Sub)for List Price</v>
      </c>
      <c r="AM579" s="3" t="str" cm="1">
        <f t="array" ref="AM579">IFERROR(INDEX(IF($AG579&lt;=$AN579,레드마인_배치!J:J,레드마인_서비스!J:J),콜트리분석!$AI579),"")</f>
        <v>서비스</v>
      </c>
      <c r="AN579" s="3">
        <v>3</v>
      </c>
      <c r="AO579" s="15" t="str">
        <f ca="1">IFERROR(INDEX(레드마인_배치!E:E,MATCH(OFFSET(A579,,AN579),레드마인_배치!G:G,0)),"")</f>
        <v>미대상</v>
      </c>
      <c r="AP579" t="s">
        <v>3330</v>
      </c>
      <c r="AQ579">
        <v>21</v>
      </c>
    </row>
    <row r="580" spans="1:46" hidden="1">
      <c r="A580" s="3" t="s">
        <v>2957</v>
      </c>
      <c r="B580" s="3" t="s">
        <v>491</v>
      </c>
      <c r="C580" s="3" t="s">
        <v>494</v>
      </c>
      <c r="D580" s="3" t="s">
        <v>1518</v>
      </c>
      <c r="E580" s="3" t="s">
        <v>3069</v>
      </c>
      <c r="F580" s="3" t="s">
        <v>592</v>
      </c>
      <c r="G580" s="3" t="s">
        <v>593</v>
      </c>
      <c r="H580" s="3" t="s">
        <v>595</v>
      </c>
      <c r="I580" s="3" t="s">
        <v>596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>
        <f t="shared" si="10"/>
        <v>8</v>
      </c>
      <c r="AH580" s="3" t="s">
        <v>596</v>
      </c>
      <c r="AI580" s="3" t="str">
        <f>IFERROR(IF($AG580&lt;=$AN580,MATCH($AH580,레드마인_배치!G:G,0),MATCH($AH580,레드마인_서비스!G:G,0)),"")</f>
        <v/>
      </c>
      <c r="AJ580" s="3" t="str" cm="1">
        <f t="array" ref="AJ580">IFERROR(INDEX(IF($AG580&lt;=$AN580,레드마인_배치!E:E,레드마인_서비스!E:E),콜트리분석!$AI580),"")</f>
        <v/>
      </c>
      <c r="AK580" s="3" t="str" cm="1">
        <f t="array" ref="AK580">IFERROR(INDEX(IF($AG580&lt;=$AN580,레드마인_배치!H:H,레드마인_서비스!H:H),콜트리분석!$AI580),"")</f>
        <v/>
      </c>
      <c r="AL580" s="3" t="str" cm="1">
        <f t="array" ref="AL580">IFERROR(INDEX(IF($AG580&lt;=$AN580,레드마인_배치!I:I,레드마인_서비스!I:I),콜트리분석!$AI580),"")</f>
        <v/>
      </c>
      <c r="AM580" s="3" t="str" cm="1">
        <f t="array" ref="AM580">IFERROR(INDEX(IF($AG580&lt;=$AN580,레드마인_배치!J:J,레드마인_서비스!J:J),콜트리분석!$AI580),"")</f>
        <v/>
      </c>
      <c r="AN580" s="3">
        <v>3</v>
      </c>
      <c r="AO580" s="15" t="str">
        <f ca="1">IFERROR(INDEX(레드마인_배치!E:E,MATCH(OFFSET(A580,,AN580),레드마인_배치!G:G,0)),"")</f>
        <v>미대상</v>
      </c>
      <c r="AP580" t="s">
        <v>3330</v>
      </c>
      <c r="AQ580">
        <v>21</v>
      </c>
    </row>
    <row r="581" spans="1:46">
      <c r="A581" s="3" t="s">
        <v>2957</v>
      </c>
      <c r="B581" s="3" t="s">
        <v>491</v>
      </c>
      <c r="C581" s="3" t="s">
        <v>494</v>
      </c>
      <c r="D581" s="3" t="s">
        <v>1518</v>
      </c>
      <c r="E581" s="3" t="s">
        <v>3069</v>
      </c>
      <c r="F581" s="3" t="s">
        <v>592</v>
      </c>
      <c r="G581" s="3" t="s">
        <v>593</v>
      </c>
      <c r="H581" s="3" t="s">
        <v>597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>
        <f t="shared" si="10"/>
        <v>7</v>
      </c>
      <c r="AH581" s="3" t="s">
        <v>597</v>
      </c>
      <c r="AI581" s="3">
        <f>IFERROR(IF($AG581&lt;=$AN581,MATCH($AH581,레드마인_배치!G:G,0),MATCH($AH581,레드마인_서비스!G:G,0)),"")</f>
        <v>326</v>
      </c>
      <c r="AJ581" s="3" t="str" cm="1">
        <f t="array" ref="AJ581">IFERROR(INDEX(IF($AG581&lt;=$AN581,레드마인_배치!E:E,레드마인_서비스!E:E),콜트리분석!$AI581),"")</f>
        <v>미대상</v>
      </c>
      <c r="AK581" s="3" t="str" cm="1">
        <f t="array" ref="AK581">IFERROR(INDEX(IF($AG581&lt;=$AN581,레드마인_배치!H:H,레드마인_서비스!H:H),콜트리분석!$AI581),"")</f>
        <v>SLO0190U</v>
      </c>
      <c r="AL581" s="3" t="str" cm="1">
        <f t="array" ref="AL581">IFERROR(INDEX(IF($AG581&lt;=$AN581,레드마인_배치!I:I,레드마인_서비스!I:I),콜트리분석!$AI581),"")</f>
        <v>[미대상] S/Order Confirm (Sub) Local Kit Creation</v>
      </c>
      <c r="AM581" s="3" t="str" cm="1">
        <f t="array" ref="AM581">IFERROR(INDEX(IF($AG581&lt;=$AN581,레드마인_배치!J:J,레드마인_서비스!J:J),콜트리분석!$AI581),"")</f>
        <v>서비스</v>
      </c>
      <c r="AN581" s="3">
        <v>3</v>
      </c>
      <c r="AO581" s="15" t="str">
        <f ca="1">IFERROR(INDEX(레드마인_배치!E:E,MATCH(OFFSET(A581,,AN581),레드마인_배치!G:G,0)),"")</f>
        <v>미대상</v>
      </c>
      <c r="AP581" t="s">
        <v>3330</v>
      </c>
      <c r="AQ581">
        <v>21</v>
      </c>
      <c r="AT581" t="str" cm="1">
        <f t="array" ref="AT581">[1]!add_delimeter(AG581:AO581,"|")</f>
        <v>|7|CBCSLB430H|326|미대상|SLO0190U|[미대상] S/Order Confirm (Sub) Local Kit Creation|서비스|3|미대상|</v>
      </c>
    </row>
    <row r="582" spans="1:46">
      <c r="A582" s="3" t="s">
        <v>2957</v>
      </c>
      <c r="B582" s="3" t="s">
        <v>491</v>
      </c>
      <c r="C582" s="3" t="s">
        <v>494</v>
      </c>
      <c r="D582" s="3" t="s">
        <v>1518</v>
      </c>
      <c r="E582" s="3" t="s">
        <v>3069</v>
      </c>
      <c r="F582" s="3" t="s">
        <v>592</v>
      </c>
      <c r="G582" s="3" t="s">
        <v>594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>
        <f t="shared" ref="AG582:AG645" si="11">COUNTA(B582:AF582)</f>
        <v>6</v>
      </c>
      <c r="AH582" s="3" t="s">
        <v>594</v>
      </c>
      <c r="AI582" s="3">
        <f>IFERROR(IF($AG582&lt;=$AN582,MATCH($AH582,레드마인_배치!G:G,0),MATCH($AH582,레드마인_서비스!G:G,0)),"")</f>
        <v>322</v>
      </c>
      <c r="AJ582" s="3" t="str" cm="1">
        <f t="array" ref="AJ582">IFERROR(INDEX(IF($AG582&lt;=$AN582,레드마인_배치!E:E,레드마인_서비스!E:E),콜트리분석!$AI582),"")</f>
        <v>대상</v>
      </c>
      <c r="AK582" s="3" t="str" cm="1">
        <f t="array" ref="AK582">IFERROR(INDEX(IF($AG582&lt;=$AN582,레드마인_배치!H:H,레드마인_서비스!H:H),콜트리분석!$AI582),"")</f>
        <v>SLO0150U</v>
      </c>
      <c r="AL582" s="3" t="str" cm="1">
        <f t="array" ref="AL582">IFERROR(INDEX(IF($AG582&lt;=$AN582,레드마인_배치!I:I,레드마인_서비스!I:I),콜트리분석!$AI582),"")</f>
        <v>Sub S/Order Confirm - for Searching Confirm Part</v>
      </c>
      <c r="AM582" s="3" t="str" cm="1">
        <f t="array" ref="AM582">IFERROR(INDEX(IF($AG582&lt;=$AN582,레드마인_배치!J:J,레드마인_서비스!J:J),콜트리분석!$AI582),"")</f>
        <v>서비스</v>
      </c>
      <c r="AN582" s="3">
        <v>3</v>
      </c>
      <c r="AO582" s="15" t="str">
        <f ca="1">IFERROR(INDEX(레드마인_배치!E:E,MATCH(OFFSET(A582,,AN582),레드마인_배치!G:G,0)),"")</f>
        <v>미대상</v>
      </c>
      <c r="AP582" t="s">
        <v>3330</v>
      </c>
      <c r="AQ582">
        <v>21</v>
      </c>
      <c r="AT582" t="str" cm="1">
        <f t="array" ref="AT582">[1]!add_delimeter(AG582:AO582,"|")</f>
        <v>|6|CBCSLB430C|322|대상|SLO0150U|Sub S/Order Confirm - for Searching Confirm Part|서비스|3|미대상|</v>
      </c>
    </row>
    <row r="583" spans="1:46">
      <c r="A583" s="3" t="s">
        <v>2957</v>
      </c>
      <c r="B583" s="3" t="s">
        <v>491</v>
      </c>
      <c r="C583" s="3" t="s">
        <v>494</v>
      </c>
      <c r="D583" s="3" t="s">
        <v>1518</v>
      </c>
      <c r="E583" s="3" t="s">
        <v>3069</v>
      </c>
      <c r="F583" s="3" t="s">
        <v>592</v>
      </c>
      <c r="G583" s="3" t="s">
        <v>511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>
        <f t="shared" si="11"/>
        <v>6</v>
      </c>
      <c r="AH583" s="3" t="s">
        <v>511</v>
      </c>
      <c r="AI583" s="3">
        <f>IFERROR(IF($AG583&lt;=$AN583,MATCH($AH583,레드마인_배치!G:G,0),MATCH($AH583,레드마인_서비스!G:G,0)),"")</f>
        <v>323</v>
      </c>
      <c r="AJ583" s="3" t="str" cm="1">
        <f t="array" ref="AJ583">IFERROR(INDEX(IF($AG583&lt;=$AN583,레드마인_배치!E:E,레드마인_서비스!E:E),콜트리분석!$AI583),"")</f>
        <v>대상</v>
      </c>
      <c r="AK583" s="3" t="str" cm="1">
        <f t="array" ref="AK583">IFERROR(INDEX(IF($AG583&lt;=$AN583,레드마인_배치!H:H,레드마인_서비스!H:H),콜트리분석!$AI583),"")</f>
        <v>SLO0160U</v>
      </c>
      <c r="AL583" s="3" t="str" cm="1">
        <f t="array" ref="AL583">IFERROR(INDEX(IF($AG583&lt;=$AN583,레드마인_배치!I:I,레드마인_서비스!I:I),콜트리분석!$AI583),"")</f>
        <v>S/Order Confirm (Sub) for Price</v>
      </c>
      <c r="AM583" s="3" t="str" cm="1">
        <f t="array" ref="AM583">IFERROR(INDEX(IF($AG583&lt;=$AN583,레드마인_배치!J:J,레드마인_서비스!J:J),콜트리분석!$AI583),"")</f>
        <v>서비스</v>
      </c>
      <c r="AN583" s="3">
        <v>3</v>
      </c>
      <c r="AO583" s="15" t="str">
        <f ca="1">IFERROR(INDEX(레드마인_배치!E:E,MATCH(OFFSET(A583,,AN583),레드마인_배치!G:G,0)),"")</f>
        <v>미대상</v>
      </c>
      <c r="AP583" t="s">
        <v>3330</v>
      </c>
      <c r="AQ583">
        <v>21</v>
      </c>
      <c r="AT583" t="str" cm="1">
        <f t="array" ref="AT583">[1]!add_delimeter(AG583:AO583,"|")</f>
        <v>|6|CBCSLB430E|323|대상|SLO0160U|S/Order Confirm (Sub) for Price|서비스|3|미대상|</v>
      </c>
    </row>
    <row r="584" spans="1:46">
      <c r="A584" s="3" t="s">
        <v>2957</v>
      </c>
      <c r="B584" s="3" t="s">
        <v>491</v>
      </c>
      <c r="C584" s="3" t="s">
        <v>494</v>
      </c>
      <c r="D584" s="3" t="s">
        <v>1518</v>
      </c>
      <c r="E584" s="3" t="s">
        <v>3069</v>
      </c>
      <c r="F584" s="3" t="s">
        <v>592</v>
      </c>
      <c r="G584" s="3" t="s">
        <v>511</v>
      </c>
      <c r="H584" s="3" t="s">
        <v>512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>
        <f t="shared" si="11"/>
        <v>7</v>
      </c>
      <c r="AH584" s="3" t="s">
        <v>512</v>
      </c>
      <c r="AI584" s="3">
        <f>IFERROR(IF($AG584&lt;=$AN584,MATCH($AH584,레드마인_배치!G:G,0),MATCH($AH584,레드마인_서비스!G:G,0)),"")</f>
        <v>307</v>
      </c>
      <c r="AJ584" s="3" t="str" cm="1">
        <f t="array" ref="AJ584">IFERROR(INDEX(IF($AG584&lt;=$AN584,레드마인_배치!E:E,레드마인_서비스!E:E),콜트리분석!$AI584),"")</f>
        <v>대상</v>
      </c>
      <c r="AK584" s="3" t="str" cm="1">
        <f t="array" ref="AK584">IFERROR(INDEX(IF($AG584&lt;=$AN584,레드마인_배치!H:H,레드마인_서비스!H:H),콜트리분석!$AI584),"")</f>
        <v>SLO0010U</v>
      </c>
      <c r="AL584" s="3" t="str" cm="1">
        <f t="array" ref="AL584">IFERROR(INDEX(IF($AG584&lt;=$AN584,레드마인_배치!I:I,레드마인_서비스!I:I),콜트리분석!$AI584),"")</f>
        <v>Rate, CAD Amount, USD Amount</v>
      </c>
      <c r="AM584" s="3" t="str" cm="1">
        <f t="array" ref="AM584">IFERROR(INDEX(IF($AG584&lt;=$AN584,레드마인_배치!J:J,레드마인_서비스!J:J),콜트리분석!$AI584),"")</f>
        <v>서비스</v>
      </c>
      <c r="AN584" s="3">
        <v>3</v>
      </c>
      <c r="AO584" s="15" t="str">
        <f ca="1">IFERROR(INDEX(레드마인_배치!E:E,MATCH(OFFSET(A584,,AN584),레드마인_배치!G:G,0)),"")</f>
        <v>미대상</v>
      </c>
      <c r="AP584" t="s">
        <v>3330</v>
      </c>
      <c r="AQ584">
        <v>21</v>
      </c>
      <c r="AT584" t="str" cm="1">
        <f t="array" ref="AT584">[1]!add_delimeter(AG584:AO584,"|")</f>
        <v>|7|CBCSLB010A|307|대상|SLO0010U|Rate, CAD Amount, USD Amount|서비스|3|미대상|</v>
      </c>
    </row>
    <row r="585" spans="1:46">
      <c r="A585" s="3" t="s">
        <v>2957</v>
      </c>
      <c r="B585" s="3" t="s">
        <v>491</v>
      </c>
      <c r="C585" s="3" t="s">
        <v>494</v>
      </c>
      <c r="D585" s="3" t="s">
        <v>1518</v>
      </c>
      <c r="E585" s="3" t="s">
        <v>3069</v>
      </c>
      <c r="F585" s="3" t="s">
        <v>592</v>
      </c>
      <c r="G585" s="3" t="s">
        <v>511</v>
      </c>
      <c r="H585" s="3" t="s">
        <v>513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>
        <f t="shared" si="11"/>
        <v>7</v>
      </c>
      <c r="AH585" s="3" t="s">
        <v>513</v>
      </c>
      <c r="AI585" s="3">
        <f>IFERROR(IF($AG585&lt;=$AN585,MATCH($AH585,레드마인_배치!G:G,0),MATCH($AH585,레드마인_서비스!G:G,0)),"")</f>
        <v>324</v>
      </c>
      <c r="AJ585" s="3" t="str" cm="1">
        <f t="array" ref="AJ585">IFERROR(INDEX(IF($AG585&lt;=$AN585,레드마인_배치!E:E,레드마인_서비스!E:E),콜트리분석!$AI585),"")</f>
        <v>대상</v>
      </c>
      <c r="AK585" s="3" t="str" cm="1">
        <f t="array" ref="AK585">IFERROR(INDEX(IF($AG585&lt;=$AN585,레드마인_배치!H:H,레드마인_서비스!H:H),콜트리분석!$AI585),"")</f>
        <v>SLO0170U</v>
      </c>
      <c r="AL585" s="3" t="str" cm="1">
        <f t="array" ref="AL585">IFERROR(INDEX(IF($AG585&lt;=$AN585,레드마인_배치!I:I,레드마인_서비스!I:I),콜트리분석!$AI585),"")</f>
        <v>S/Order Confirm (Sub)for List Price</v>
      </c>
      <c r="AM585" s="3" t="str" cm="1">
        <f t="array" ref="AM585">IFERROR(INDEX(IF($AG585&lt;=$AN585,레드마인_배치!J:J,레드마인_서비스!J:J),콜트리분석!$AI585),"")</f>
        <v>서비스</v>
      </c>
      <c r="AN585" s="3">
        <v>3</v>
      </c>
      <c r="AO585" s="15" t="str">
        <f ca="1">IFERROR(INDEX(레드마인_배치!E:E,MATCH(OFFSET(A585,,AN585),레드마인_배치!G:G,0)),"")</f>
        <v>미대상</v>
      </c>
      <c r="AP585" t="s">
        <v>3330</v>
      </c>
      <c r="AQ585">
        <v>21</v>
      </c>
      <c r="AT585" t="str" cm="1">
        <f t="array" ref="AT585">[1]!add_delimeter(AG585:AO585,"|")</f>
        <v>|7|CBCSLB430F|324|대상|SLO0170U|S/Order Confirm (Sub)for List Price|서비스|3|미대상|</v>
      </c>
    </row>
    <row r="586" spans="1:46">
      <c r="A586" s="3" t="s">
        <v>2957</v>
      </c>
      <c r="B586" s="3" t="s">
        <v>491</v>
      </c>
      <c r="C586" s="3" t="s">
        <v>494</v>
      </c>
      <c r="D586" s="3" t="s">
        <v>1518</v>
      </c>
      <c r="E586" s="3" t="s">
        <v>3069</v>
      </c>
      <c r="F586" s="3" t="s">
        <v>592</v>
      </c>
      <c r="G586" s="3" t="s">
        <v>505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>
        <f t="shared" si="11"/>
        <v>6</v>
      </c>
      <c r="AH586" s="3" t="s">
        <v>505</v>
      </c>
      <c r="AI586" s="3">
        <f>IFERROR(IF($AG586&lt;=$AN586,MATCH($AH586,레드마인_배치!G:G,0),MATCH($AH586,레드마인_서비스!G:G,0)),"")</f>
        <v>328</v>
      </c>
      <c r="AJ586" s="3" t="str" cm="1">
        <f t="array" ref="AJ586">IFERROR(INDEX(IF($AG586&lt;=$AN586,레드마인_배치!E:E,레드마인_서비스!E:E),콜트리분석!$AI586),"")</f>
        <v>대상</v>
      </c>
      <c r="AK586" s="3" t="str" cm="1">
        <f t="array" ref="AK586">IFERROR(INDEX(IF($AG586&lt;=$AN586,레드마인_배치!H:H,레드마인_서비스!H:H),콜트리분석!$AI586),"")</f>
        <v>SLO0210U</v>
      </c>
      <c r="AL586" s="3" t="str" cm="1">
        <f t="array" ref="AL586">IFERROR(INDEX(IF($AG586&lt;=$AN586,레드마인_배치!I:I,레드마인_서비스!I:I),콜트리분석!$AI586),"")</f>
        <v>S/Order Header Summary</v>
      </c>
      <c r="AM586" s="3" t="str" cm="1">
        <f t="array" ref="AM586">IFERROR(INDEX(IF($AG586&lt;=$AN586,레드마인_배치!J:J,레드마인_서비스!J:J),콜트리분석!$AI586),"")</f>
        <v>서비스</v>
      </c>
      <c r="AN586" s="3">
        <v>3</v>
      </c>
      <c r="AO586" s="15" t="str">
        <f ca="1">IFERROR(INDEX(레드마인_배치!E:E,MATCH(OFFSET(A586,,AN586),레드마인_배치!G:G,0)),"")</f>
        <v>미대상</v>
      </c>
      <c r="AP586" t="s">
        <v>3330</v>
      </c>
      <c r="AQ586">
        <v>21</v>
      </c>
      <c r="AT586" t="str" cm="1">
        <f t="array" ref="AT586">[1]!add_delimeter(AG586:AO586,"|")</f>
        <v>|6|CBCSLB430Z|328|대상|SLO0210U|S/Order Header Summary|서비스|3|미대상|</v>
      </c>
    </row>
    <row r="587" spans="1:46">
      <c r="A587" s="3" t="s">
        <v>2957</v>
      </c>
      <c r="B587" s="3" t="s">
        <v>491</v>
      </c>
      <c r="C587" s="3" t="s">
        <v>494</v>
      </c>
      <c r="D587" s="3" t="s">
        <v>1518</v>
      </c>
      <c r="E587" s="3" t="s">
        <v>3069</v>
      </c>
      <c r="F587" s="3" t="s">
        <v>592</v>
      </c>
      <c r="G587" s="3" t="s">
        <v>598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>
        <f t="shared" si="11"/>
        <v>6</v>
      </c>
      <c r="AH587" s="3" t="s">
        <v>598</v>
      </c>
      <c r="AI587" s="3">
        <f>IFERROR(IF($AG587&lt;=$AN587,MATCH($AH587,레드마인_배치!G:G,0),MATCH($AH587,레드마인_서비스!G:G,0)),"")</f>
        <v>331</v>
      </c>
      <c r="AJ587" s="3" t="str" cm="1">
        <f t="array" ref="AJ587">IFERROR(INDEX(IF($AG587&lt;=$AN587,레드마인_배치!E:E,레드마인_서비스!E:E),콜트리분석!$AI587),"")</f>
        <v>대상</v>
      </c>
      <c r="AK587" s="3" t="str" cm="1">
        <f t="array" ref="AK587">IFERROR(INDEX(IF($AG587&lt;=$AN587,레드마인_배치!H:H,레드마인_서비스!H:H),콜트리분석!$AI587),"")</f>
        <v>SLO0240U</v>
      </c>
      <c r="AL587" s="3" t="str" cm="1">
        <f t="array" ref="AL587">IFERROR(INDEX(IF($AG587&lt;=$AN587,레드마인_배치!I:I,레드마인_서비스!I:I),콜트리분석!$AI587),"")</f>
        <v>S/Order E-mail Send</v>
      </c>
      <c r="AM587" s="3" t="str" cm="1">
        <f t="array" ref="AM587">IFERROR(INDEX(IF($AG587&lt;=$AN587,레드마인_배치!J:J,레드마인_서비스!J:J),콜트리분석!$AI587),"")</f>
        <v>서비스</v>
      </c>
      <c r="AN587" s="3">
        <v>3</v>
      </c>
      <c r="AO587" s="15" t="str">
        <f ca="1">IFERROR(INDEX(레드마인_배치!E:E,MATCH(OFFSET(A587,,AN587),레드마인_배치!G:G,0)),"")</f>
        <v>미대상</v>
      </c>
      <c r="AP587" t="s">
        <v>3330</v>
      </c>
      <c r="AQ587">
        <v>21</v>
      </c>
      <c r="AT587" t="str" cm="1">
        <f t="array" ref="AT587">[1]!add_delimeter(AG587:AO587,"|")</f>
        <v>|6|CBCSLB437A|331|대상|SLO0240U|S/Order E-mail Send|서비스|3|미대상|</v>
      </c>
    </row>
    <row r="588" spans="1:46">
      <c r="A588" s="3" t="s">
        <v>2957</v>
      </c>
      <c r="B588" s="3" t="s">
        <v>491</v>
      </c>
      <c r="C588" s="3" t="s">
        <v>494</v>
      </c>
      <c r="D588" s="3" t="s">
        <v>1518</v>
      </c>
      <c r="E588" s="3" t="s">
        <v>3069</v>
      </c>
      <c r="F588" s="3" t="s">
        <v>592</v>
      </c>
      <c r="G588" s="3" t="s">
        <v>598</v>
      </c>
      <c r="H588" s="3" t="s">
        <v>577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>
        <f t="shared" si="11"/>
        <v>7</v>
      </c>
      <c r="AH588" s="3" t="s">
        <v>577</v>
      </c>
      <c r="AI588" s="3">
        <f>IFERROR(IF($AG588&lt;=$AN588,MATCH($AH588,레드마인_배치!G:G,0),MATCH($AH588,레드마인_서비스!G:G,0)),"")</f>
        <v>49</v>
      </c>
      <c r="AJ588" s="3" t="str" cm="1">
        <f t="array" ref="AJ588">IFERROR(INDEX(IF($AG588&lt;=$AN588,레드마인_배치!E:E,레드마인_서비스!E:E),콜트리분석!$AI588),"")</f>
        <v>대상</v>
      </c>
      <c r="AK588" s="3" t="str" cm="1">
        <f t="array" ref="AK588">IFERROR(INDEX(IF($AG588&lt;=$AN588,레드마인_배치!H:H,레드마인_서비스!H:H),콜트리분석!$AI588),"")</f>
        <v>CMO0010U</v>
      </c>
      <c r="AL588" s="3" t="str" cm="1">
        <f t="array" ref="AL588">IFERROR(INDEX(IF($AG588&lt;=$AN588,레드마인_배치!I:I,레드마인_서비스!I:I),콜트리분석!$AI588),"")</f>
        <v>NUMBER CREATION</v>
      </c>
      <c r="AM588" s="3" t="str" cm="1">
        <f t="array" ref="AM588">IFERROR(INDEX(IF($AG588&lt;=$AN588,레드마인_배치!J:J,레드마인_서비스!J:J),콜트리분석!$AI588),"")</f>
        <v>서비스</v>
      </c>
      <c r="AN588" s="3">
        <v>3</v>
      </c>
      <c r="AO588" s="15" t="str">
        <f ca="1">IFERROR(INDEX(레드마인_배치!E:E,MATCH(OFFSET(A588,,AN588),레드마인_배치!G:G,0)),"")</f>
        <v>미대상</v>
      </c>
      <c r="AP588" t="s">
        <v>3330</v>
      </c>
      <c r="AQ588">
        <v>21</v>
      </c>
      <c r="AT588" t="str" cm="1">
        <f t="array" ref="AT588">[1]!add_delimeter(AG588:AO588,"|")</f>
        <v>|7|CBCUZW030R|49|대상|CMO0010U|NUMBER CREATION|서비스|3|미대상|</v>
      </c>
    </row>
    <row r="589" spans="1:46">
      <c r="A589" s="3" t="s">
        <v>2957</v>
      </c>
      <c r="B589" s="3" t="s">
        <v>491</v>
      </c>
      <c r="C589" s="3" t="s">
        <v>494</v>
      </c>
      <c r="D589" s="3" t="s">
        <v>1518</v>
      </c>
      <c r="E589" s="3" t="s">
        <v>3069</v>
      </c>
      <c r="F589" s="3" t="s">
        <v>592</v>
      </c>
      <c r="G589" s="3" t="s">
        <v>598</v>
      </c>
      <c r="H589" s="3" t="s">
        <v>599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>
        <f t="shared" si="11"/>
        <v>7</v>
      </c>
      <c r="AH589" s="3" t="s">
        <v>599</v>
      </c>
      <c r="AI589" s="3" t="str">
        <f>IFERROR(IF($AG589&lt;=$AN589,MATCH($AH589,레드마인_배치!G:G,0),MATCH($AH589,레드마인_서비스!G:G,0)),"")</f>
        <v/>
      </c>
      <c r="AJ589" s="3" t="str" cm="1">
        <f t="array" ref="AJ589">IFERROR(INDEX(IF($AG589&lt;=$AN589,레드마인_배치!E:E,레드마인_서비스!E:E),콜트리분석!$AI589),"")</f>
        <v/>
      </c>
      <c r="AK589" s="3" t="str" cm="1">
        <f t="array" ref="AK589">IFERROR(INDEX(IF($AG589&lt;=$AN589,레드마인_배치!H:H,레드마인_서비스!H:H),콜트리분석!$AI589),"")</f>
        <v/>
      </c>
      <c r="AL589" s="3" t="str" cm="1">
        <f t="array" ref="AL589">IFERROR(INDEX(IF($AG589&lt;=$AN589,레드마인_배치!I:I,레드마인_서비스!I:I),콜트리분석!$AI589),"")</f>
        <v/>
      </c>
      <c r="AM589" s="3" t="str" cm="1">
        <f t="array" ref="AM589">IFERROR(INDEX(IF($AG589&lt;=$AN589,레드마인_배치!J:J,레드마인_서비스!J:J),콜트리분석!$AI589),"")</f>
        <v/>
      </c>
      <c r="AN589" s="3">
        <v>3</v>
      </c>
      <c r="AO589" s="15" t="str">
        <f ca="1">IFERROR(INDEX(레드마인_배치!E:E,MATCH(OFFSET(A589,,AN589),레드마인_배치!G:G,0)),"")</f>
        <v>미대상</v>
      </c>
      <c r="AP589" t="s">
        <v>3330</v>
      </c>
      <c r="AQ589">
        <v>21</v>
      </c>
      <c r="AT589" t="str" cm="1">
        <f t="array" ref="AT589">[1]!add_delimeter(AG589:AO589,"|")</f>
        <v>|7|CLCCMB150A||||||3|미대상|</v>
      </c>
    </row>
    <row r="590" spans="1:46">
      <c r="A590" s="3" t="s">
        <v>2957</v>
      </c>
      <c r="B590" s="3" t="s">
        <v>491</v>
      </c>
      <c r="C590" s="3" t="s">
        <v>494</v>
      </c>
      <c r="D590" s="3" t="s">
        <v>1518</v>
      </c>
      <c r="E590" s="3" t="s">
        <v>3069</v>
      </c>
      <c r="F590" s="3" t="s">
        <v>592</v>
      </c>
      <c r="G590" s="3" t="s">
        <v>598</v>
      </c>
      <c r="H590" s="3" t="s">
        <v>600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>
        <f t="shared" si="11"/>
        <v>7</v>
      </c>
      <c r="AH590" s="3" t="s">
        <v>600</v>
      </c>
      <c r="AI590" s="3" t="str">
        <f>IFERROR(IF($AG590&lt;=$AN590,MATCH($AH590,레드마인_배치!G:G,0),MATCH($AH590,레드마인_서비스!G:G,0)),"")</f>
        <v/>
      </c>
      <c r="AJ590" s="3" t="str" cm="1">
        <f t="array" ref="AJ590">IFERROR(INDEX(IF($AG590&lt;=$AN590,레드마인_배치!E:E,레드마인_서비스!E:E),콜트리분석!$AI590),"")</f>
        <v/>
      </c>
      <c r="AK590" s="3" t="str" cm="1">
        <f t="array" ref="AK590">IFERROR(INDEX(IF($AG590&lt;=$AN590,레드마인_배치!H:H,레드마인_서비스!H:H),콜트리분석!$AI590),"")</f>
        <v/>
      </c>
      <c r="AL590" s="3" t="str" cm="1">
        <f t="array" ref="AL590">IFERROR(INDEX(IF($AG590&lt;=$AN590,레드마인_배치!I:I,레드마인_서비스!I:I),콜트리분석!$AI590),"")</f>
        <v/>
      </c>
      <c r="AM590" s="3" t="str" cm="1">
        <f t="array" ref="AM590">IFERROR(INDEX(IF($AG590&lt;=$AN590,레드마인_배치!J:J,레드마인_서비스!J:J),콜트리분석!$AI590),"")</f>
        <v/>
      </c>
      <c r="AN590" s="3">
        <v>3</v>
      </c>
      <c r="AO590" s="15" t="str">
        <f ca="1">IFERROR(INDEX(레드마인_배치!E:E,MATCH(OFFSET(A590,,AN590),레드마인_배치!G:G,0)),"")</f>
        <v>미대상</v>
      </c>
      <c r="AP590" t="s">
        <v>3330</v>
      </c>
      <c r="AQ590">
        <v>21</v>
      </c>
      <c r="AT590" t="str" cm="1">
        <f t="array" ref="AT590">[1]!add_delimeter(AG590:AO590,"|")</f>
        <v>|7|CLCCMB150B||||||3|미대상|</v>
      </c>
    </row>
    <row r="591" spans="1:46">
      <c r="A591" s="3" t="s">
        <v>2957</v>
      </c>
      <c r="B591" s="3" t="s">
        <v>491</v>
      </c>
      <c r="C591" s="3" t="s">
        <v>494</v>
      </c>
      <c r="D591" s="3" t="s">
        <v>1518</v>
      </c>
      <c r="E591" s="3" t="s">
        <v>3069</v>
      </c>
      <c r="F591" s="3" t="s">
        <v>592</v>
      </c>
      <c r="G591" s="3" t="s">
        <v>598</v>
      </c>
      <c r="H591" s="3" t="s">
        <v>601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>
        <f t="shared" si="11"/>
        <v>7</v>
      </c>
      <c r="AH591" s="3" t="s">
        <v>601</v>
      </c>
      <c r="AI591" s="3" t="str">
        <f>IFERROR(IF($AG591&lt;=$AN591,MATCH($AH591,레드마인_배치!G:G,0),MATCH($AH591,레드마인_서비스!G:G,0)),"")</f>
        <v/>
      </c>
      <c r="AJ591" s="3" t="str" cm="1">
        <f t="array" ref="AJ591">IFERROR(INDEX(IF($AG591&lt;=$AN591,레드마인_배치!E:E,레드마인_서비스!E:E),콜트리분석!$AI591),"")</f>
        <v/>
      </c>
      <c r="AK591" s="3" t="str" cm="1">
        <f t="array" ref="AK591">IFERROR(INDEX(IF($AG591&lt;=$AN591,레드마인_배치!H:H,레드마인_서비스!H:H),콜트리분석!$AI591),"")</f>
        <v/>
      </c>
      <c r="AL591" s="3" t="str" cm="1">
        <f t="array" ref="AL591">IFERROR(INDEX(IF($AG591&lt;=$AN591,레드마인_배치!I:I,레드마인_서비스!I:I),콜트리분석!$AI591),"")</f>
        <v/>
      </c>
      <c r="AM591" s="3" t="str" cm="1">
        <f t="array" ref="AM591">IFERROR(INDEX(IF($AG591&lt;=$AN591,레드마인_배치!J:J,레드마인_서비스!J:J),콜트리분석!$AI591),"")</f>
        <v/>
      </c>
      <c r="AN591" s="3">
        <v>3</v>
      </c>
      <c r="AO591" s="15" t="str">
        <f ca="1">IFERROR(INDEX(레드마인_배치!E:E,MATCH(OFFSET(A591,,AN591),레드마인_배치!G:G,0)),"")</f>
        <v>미대상</v>
      </c>
      <c r="AP591" t="s">
        <v>3330</v>
      </c>
      <c r="AQ591">
        <v>21</v>
      </c>
      <c r="AT591" t="str" cm="1">
        <f t="array" ref="AT591">[1]!add_delimeter(AG591:AO591,"|")</f>
        <v>|7|CLCCMB160A||||||3|미대상|</v>
      </c>
    </row>
    <row r="592" spans="1:46">
      <c r="A592" s="3" t="s">
        <v>2957</v>
      </c>
      <c r="B592" s="3" t="s">
        <v>491</v>
      </c>
      <c r="C592" s="3" t="s">
        <v>494</v>
      </c>
      <c r="D592" s="3" t="s">
        <v>1518</v>
      </c>
      <c r="E592" s="3" t="s">
        <v>3069</v>
      </c>
      <c r="F592" s="3" t="s">
        <v>592</v>
      </c>
      <c r="G592" s="3" t="s">
        <v>598</v>
      </c>
      <c r="H592" s="3" t="s">
        <v>602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>
        <f t="shared" si="11"/>
        <v>7</v>
      </c>
      <c r="AH592" s="3" t="s">
        <v>602</v>
      </c>
      <c r="AI592" s="3" t="str">
        <f>IFERROR(IF($AG592&lt;=$AN592,MATCH($AH592,레드마인_배치!G:G,0),MATCH($AH592,레드마인_서비스!G:G,0)),"")</f>
        <v/>
      </c>
      <c r="AJ592" s="3" t="str" cm="1">
        <f t="array" ref="AJ592">IFERROR(INDEX(IF($AG592&lt;=$AN592,레드마인_배치!E:E,레드마인_서비스!E:E),콜트리분석!$AI592),"")</f>
        <v/>
      </c>
      <c r="AK592" s="3" t="str" cm="1">
        <f t="array" ref="AK592">IFERROR(INDEX(IF($AG592&lt;=$AN592,레드마인_배치!H:H,레드마인_서비스!H:H),콜트리분석!$AI592),"")</f>
        <v/>
      </c>
      <c r="AL592" s="3" t="str" cm="1">
        <f t="array" ref="AL592">IFERROR(INDEX(IF($AG592&lt;=$AN592,레드마인_배치!I:I,레드마인_서비스!I:I),콜트리분석!$AI592),"")</f>
        <v/>
      </c>
      <c r="AM592" s="3" t="str" cm="1">
        <f t="array" ref="AM592">IFERROR(INDEX(IF($AG592&lt;=$AN592,레드마인_배치!J:J,레드마인_서비스!J:J),콜트리분석!$AI592),"")</f>
        <v/>
      </c>
      <c r="AN592" s="3">
        <v>3</v>
      </c>
      <c r="AO592" s="15" t="str">
        <f ca="1">IFERROR(INDEX(레드마인_배치!E:E,MATCH(OFFSET(A592,,AN592),레드마인_배치!G:G,0)),"")</f>
        <v>미대상</v>
      </c>
      <c r="AP592" t="s">
        <v>3330</v>
      </c>
      <c r="AQ592">
        <v>21</v>
      </c>
      <c r="AT592" t="str" cm="1">
        <f t="array" ref="AT592">[1]!add_delimeter(AG592:AO592,"|")</f>
        <v>|7|CLCCMB160B||||||3|미대상|</v>
      </c>
    </row>
    <row r="593" spans="1:46">
      <c r="A593" s="3" t="s">
        <v>2957</v>
      </c>
      <c r="B593" s="3" t="s">
        <v>491</v>
      </c>
      <c r="C593" s="3" t="s">
        <v>494</v>
      </c>
      <c r="D593" s="3" t="s">
        <v>1518</v>
      </c>
      <c r="E593" s="3" t="s">
        <v>3069</v>
      </c>
      <c r="F593" s="3" t="s">
        <v>592</v>
      </c>
      <c r="G593" s="3" t="s">
        <v>598</v>
      </c>
      <c r="H593" s="3" t="s">
        <v>603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>
        <f t="shared" si="11"/>
        <v>7</v>
      </c>
      <c r="AH593" s="3" t="s">
        <v>603</v>
      </c>
      <c r="AI593" s="3" t="str">
        <f>IFERROR(IF($AG593&lt;=$AN593,MATCH($AH593,레드마인_배치!G:G,0),MATCH($AH593,레드마인_서비스!G:G,0)),"")</f>
        <v/>
      </c>
      <c r="AJ593" s="3" t="str" cm="1">
        <f t="array" ref="AJ593">IFERROR(INDEX(IF($AG593&lt;=$AN593,레드마인_배치!E:E,레드마인_서비스!E:E),콜트리분석!$AI593),"")</f>
        <v/>
      </c>
      <c r="AK593" s="3" t="str" cm="1">
        <f t="array" ref="AK593">IFERROR(INDEX(IF($AG593&lt;=$AN593,레드마인_배치!H:H,레드마인_서비스!H:H),콜트리분석!$AI593),"")</f>
        <v/>
      </c>
      <c r="AL593" s="3" t="str" cm="1">
        <f t="array" ref="AL593">IFERROR(INDEX(IF($AG593&lt;=$AN593,레드마인_배치!I:I,레드마인_서비스!I:I),콜트리분석!$AI593),"")</f>
        <v/>
      </c>
      <c r="AM593" s="3" t="str" cm="1">
        <f t="array" ref="AM593">IFERROR(INDEX(IF($AG593&lt;=$AN593,레드마인_배치!J:J,레드마인_서비스!J:J),콜트리분석!$AI593),"")</f>
        <v/>
      </c>
      <c r="AN593" s="3">
        <v>3</v>
      </c>
      <c r="AO593" s="15" t="str">
        <f ca="1">IFERROR(INDEX(레드마인_배치!E:E,MATCH(OFFSET(A593,,AN593),레드마인_배치!G:G,0)),"")</f>
        <v>미대상</v>
      </c>
      <c r="AP593" t="s">
        <v>3330</v>
      </c>
      <c r="AQ593">
        <v>21</v>
      </c>
      <c r="AT593" t="str" cm="1">
        <f t="array" ref="AT593">[1]!add_delimeter(AG593:AO593,"|")</f>
        <v>|7|CLCCMB170A||||||3|미대상|</v>
      </c>
    </row>
    <row r="594" spans="1:46">
      <c r="A594" s="3" t="s">
        <v>2957</v>
      </c>
      <c r="B594" s="3" t="s">
        <v>491</v>
      </c>
      <c r="C594" s="3" t="s">
        <v>494</v>
      </c>
      <c r="D594" s="3" t="s">
        <v>1518</v>
      </c>
      <c r="E594" s="3" t="s">
        <v>3069</v>
      </c>
      <c r="F594" s="3" t="s">
        <v>592</v>
      </c>
      <c r="G594" s="3" t="s">
        <v>598</v>
      </c>
      <c r="H594" s="3" t="s">
        <v>604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>
        <f t="shared" si="11"/>
        <v>7</v>
      </c>
      <c r="AH594" s="3" t="s">
        <v>604</v>
      </c>
      <c r="AI594" s="3" t="str">
        <f>IFERROR(IF($AG594&lt;=$AN594,MATCH($AH594,레드마인_배치!G:G,0),MATCH($AH594,레드마인_서비스!G:G,0)),"")</f>
        <v/>
      </c>
      <c r="AJ594" s="3" t="str" cm="1">
        <f t="array" ref="AJ594">IFERROR(INDEX(IF($AG594&lt;=$AN594,레드마인_배치!E:E,레드마인_서비스!E:E),콜트리분석!$AI594),"")</f>
        <v/>
      </c>
      <c r="AK594" s="3" t="str" cm="1">
        <f t="array" ref="AK594">IFERROR(INDEX(IF($AG594&lt;=$AN594,레드마인_배치!H:H,레드마인_서비스!H:H),콜트리분석!$AI594),"")</f>
        <v/>
      </c>
      <c r="AL594" s="3" t="str" cm="1">
        <f t="array" ref="AL594">IFERROR(INDEX(IF($AG594&lt;=$AN594,레드마인_배치!I:I,레드마인_서비스!I:I),콜트리분석!$AI594),"")</f>
        <v/>
      </c>
      <c r="AM594" s="3" t="str" cm="1">
        <f t="array" ref="AM594">IFERROR(INDEX(IF($AG594&lt;=$AN594,레드마인_배치!J:J,레드마인_서비스!J:J),콜트리분석!$AI594),"")</f>
        <v/>
      </c>
      <c r="AN594" s="3">
        <v>3</v>
      </c>
      <c r="AO594" s="15" t="str">
        <f ca="1">IFERROR(INDEX(레드마인_배치!E:E,MATCH(OFFSET(A594,,AN594),레드마인_배치!G:G,0)),"")</f>
        <v>미대상</v>
      </c>
      <c r="AP594" t="s">
        <v>3330</v>
      </c>
      <c r="AQ594">
        <v>21</v>
      </c>
      <c r="AT594" t="str" cm="1">
        <f t="array" ref="AT594">[1]!add_delimeter(AG594:AO594,"|")</f>
        <v>|7|CLCCMB170B||||||3|미대상|</v>
      </c>
    </row>
    <row r="595" spans="1:46">
      <c r="A595" s="3" t="s">
        <v>2957</v>
      </c>
      <c r="B595" s="3" t="s">
        <v>491</v>
      </c>
      <c r="C595" s="3" t="s">
        <v>494</v>
      </c>
      <c r="D595" s="3" t="s">
        <v>1518</v>
      </c>
      <c r="E595" s="3" t="s">
        <v>3069</v>
      </c>
      <c r="F595" s="3" t="s">
        <v>592</v>
      </c>
      <c r="G595" s="3" t="s">
        <v>605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>
        <f t="shared" si="11"/>
        <v>6</v>
      </c>
      <c r="AH595" s="3" t="s">
        <v>605</v>
      </c>
      <c r="AI595" s="3">
        <f>IFERROR(IF($AG595&lt;=$AN595,MATCH($AH595,레드마인_배치!G:G,0),MATCH($AH595,레드마인_서비스!G:G,0)),"")</f>
        <v>332</v>
      </c>
      <c r="AJ595" s="3" t="str" cm="1">
        <f t="array" ref="AJ595">IFERROR(INDEX(IF($AG595&lt;=$AN595,레드마인_배치!E:E,레드마인_서비스!E:E),콜트리분석!$AI595),"")</f>
        <v>대상</v>
      </c>
      <c r="AK595" s="3" t="str" cm="1">
        <f t="array" ref="AK595">IFERROR(INDEX(IF($AG595&lt;=$AN595,레드마인_배치!H:H,레드마인_서비스!H:H),콜트리분석!$AI595),"")</f>
        <v>SLO0250U</v>
      </c>
      <c r="AL595" s="3" t="str" cm="1">
        <f t="array" ref="AL595">IFERROR(INDEX(IF($AG595&lt;=$AN595,레드마인_배치!I:I,레드마인_서비스!I:I),콜트리분석!$AI595),"")</f>
        <v>S/Order UD Error List E-mail Send</v>
      </c>
      <c r="AM595" s="3" t="str" cm="1">
        <f t="array" ref="AM595">IFERROR(INDEX(IF($AG595&lt;=$AN595,레드마인_배치!J:J,레드마인_서비스!J:J),콜트리분석!$AI595),"")</f>
        <v>서비스</v>
      </c>
      <c r="AN595" s="3">
        <v>3</v>
      </c>
      <c r="AO595" s="15" t="str">
        <f ca="1">IFERROR(INDEX(레드마인_배치!E:E,MATCH(OFFSET(A595,,AN595),레드마인_배치!G:G,0)),"")</f>
        <v>미대상</v>
      </c>
      <c r="AP595" t="s">
        <v>3330</v>
      </c>
      <c r="AQ595">
        <v>21</v>
      </c>
      <c r="AT595" t="str" cm="1">
        <f t="array" ref="AT595">[1]!add_delimeter(AG595:AO595,"|")</f>
        <v>|6|CBCSLB438A|332|대상|SLO0250U|S/Order UD Error List E-mail Send|서비스|3|미대상|</v>
      </c>
    </row>
    <row r="596" spans="1:46">
      <c r="A596" s="3" t="s">
        <v>2957</v>
      </c>
      <c r="B596" s="3" t="s">
        <v>491</v>
      </c>
      <c r="C596" s="3" t="s">
        <v>494</v>
      </c>
      <c r="D596" s="3" t="s">
        <v>1518</v>
      </c>
      <c r="E596" s="3" t="s">
        <v>3069</v>
      </c>
      <c r="F596" s="3" t="s">
        <v>592</v>
      </c>
      <c r="G596" s="3" t="s">
        <v>605</v>
      </c>
      <c r="H596" s="3" t="s">
        <v>577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>
        <f t="shared" si="11"/>
        <v>7</v>
      </c>
      <c r="AH596" s="3" t="s">
        <v>577</v>
      </c>
      <c r="AI596" s="3">
        <f>IFERROR(IF($AG596&lt;=$AN596,MATCH($AH596,레드마인_배치!G:G,0),MATCH($AH596,레드마인_서비스!G:G,0)),"")</f>
        <v>49</v>
      </c>
      <c r="AJ596" s="3" t="str" cm="1">
        <f t="array" ref="AJ596">IFERROR(INDEX(IF($AG596&lt;=$AN596,레드마인_배치!E:E,레드마인_서비스!E:E),콜트리분석!$AI596),"")</f>
        <v>대상</v>
      </c>
      <c r="AK596" s="3" t="str" cm="1">
        <f t="array" ref="AK596">IFERROR(INDEX(IF($AG596&lt;=$AN596,레드마인_배치!H:H,레드마인_서비스!H:H),콜트리분석!$AI596),"")</f>
        <v>CMO0010U</v>
      </c>
      <c r="AL596" s="3" t="str" cm="1">
        <f t="array" ref="AL596">IFERROR(INDEX(IF($AG596&lt;=$AN596,레드마인_배치!I:I,레드마인_서비스!I:I),콜트리분석!$AI596),"")</f>
        <v>NUMBER CREATION</v>
      </c>
      <c r="AM596" s="3" t="str" cm="1">
        <f t="array" ref="AM596">IFERROR(INDEX(IF($AG596&lt;=$AN596,레드마인_배치!J:J,레드마인_서비스!J:J),콜트리분석!$AI596),"")</f>
        <v>서비스</v>
      </c>
      <c r="AN596" s="3">
        <v>3</v>
      </c>
      <c r="AO596" s="15" t="str">
        <f ca="1">IFERROR(INDEX(레드마인_배치!E:E,MATCH(OFFSET(A596,,AN596),레드마인_배치!G:G,0)),"")</f>
        <v>미대상</v>
      </c>
      <c r="AP596" t="s">
        <v>3330</v>
      </c>
      <c r="AQ596">
        <v>21</v>
      </c>
      <c r="AT596" t="str" cm="1">
        <f t="array" ref="AT596">[1]!add_delimeter(AG596:AO596,"|")</f>
        <v>|7|CBCUZW030R|49|대상|CMO0010U|NUMBER CREATION|서비스|3|미대상|</v>
      </c>
    </row>
    <row r="597" spans="1:46">
      <c r="A597" s="3" t="s">
        <v>2957</v>
      </c>
      <c r="B597" s="3" t="s">
        <v>491</v>
      </c>
      <c r="C597" s="3" t="s">
        <v>494</v>
      </c>
      <c r="D597" s="3" t="s">
        <v>1518</v>
      </c>
      <c r="E597" s="3" t="s">
        <v>3069</v>
      </c>
      <c r="F597" s="3" t="s">
        <v>592</v>
      </c>
      <c r="G597" s="3" t="s">
        <v>606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>
        <f t="shared" si="11"/>
        <v>6</v>
      </c>
      <c r="AH597" s="3" t="s">
        <v>606</v>
      </c>
      <c r="AI597" s="3">
        <f>IFERROR(IF($AG597&lt;=$AN597,MATCH($AH597,레드마인_배치!G:G,0),MATCH($AH597,레드마인_서비스!G:G,0)),"")</f>
        <v>338</v>
      </c>
      <c r="AJ597" s="3" t="str" cm="1">
        <f t="array" ref="AJ597">IFERROR(INDEX(IF($AG597&lt;=$AN597,레드마인_배치!E:E,레드마인_서비스!E:E),콜트리분석!$AI597),"")</f>
        <v>대상</v>
      </c>
      <c r="AK597" s="3" t="str" cm="1">
        <f t="array" ref="AK597">IFERROR(INDEX(IF($AG597&lt;=$AN597,레드마인_배치!H:H,레드마인_서비스!H:H),콜트리분석!$AI597),"")</f>
        <v>SLO0320U</v>
      </c>
      <c r="AL597" s="3" t="str" cm="1">
        <f t="array" ref="AL597">IFERROR(INDEX(IF($AG597&lt;=$AN597,레드마인_배치!I:I,레드마인_서비스!I:I),콜트리분석!$AI597),"")</f>
        <v>Online/Batch Allocation Main</v>
      </c>
      <c r="AM597" s="3" t="str" cm="1">
        <f t="array" ref="AM597">IFERROR(INDEX(IF($AG597&lt;=$AN597,레드마인_배치!J:J,레드마인_서비스!J:J),콜트리분석!$AI597),"")</f>
        <v>서비스</v>
      </c>
      <c r="AN597" s="3">
        <v>3</v>
      </c>
      <c r="AO597" s="15" t="str">
        <f ca="1">IFERROR(INDEX(레드마인_배치!E:E,MATCH(OFFSET(A597,,AN597),레드마인_배치!G:G,0)),"")</f>
        <v>미대상</v>
      </c>
      <c r="AP597" t="s">
        <v>3330</v>
      </c>
      <c r="AQ597">
        <v>21</v>
      </c>
      <c r="AT597" t="str" cm="1">
        <f t="array" ref="AT597">[1]!add_delimeter(AG597:AO597,"|")</f>
        <v>|6|CBCSLB480A|338|대상|SLO0320U|Online/Batch Allocation Main|서비스|3|미대상|</v>
      </c>
    </row>
    <row r="598" spans="1:46">
      <c r="A598" s="3" t="s">
        <v>2957</v>
      </c>
      <c r="B598" s="3" t="s">
        <v>491</v>
      </c>
      <c r="C598" s="3" t="s">
        <v>494</v>
      </c>
      <c r="D598" s="3" t="s">
        <v>1518</v>
      </c>
      <c r="E598" s="3" t="s">
        <v>3069</v>
      </c>
      <c r="F598" s="3" t="s">
        <v>592</v>
      </c>
      <c r="G598" s="3" t="s">
        <v>606</v>
      </c>
      <c r="H598" s="3" t="s">
        <v>505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>
        <f t="shared" si="11"/>
        <v>7</v>
      </c>
      <c r="AH598" s="3" t="s">
        <v>505</v>
      </c>
      <c r="AI598" s="3">
        <f>IFERROR(IF($AG598&lt;=$AN598,MATCH($AH598,레드마인_배치!G:G,0),MATCH($AH598,레드마인_서비스!G:G,0)),"")</f>
        <v>328</v>
      </c>
      <c r="AJ598" s="3" t="str" cm="1">
        <f t="array" ref="AJ598">IFERROR(INDEX(IF($AG598&lt;=$AN598,레드마인_배치!E:E,레드마인_서비스!E:E),콜트리분석!$AI598),"")</f>
        <v>대상</v>
      </c>
      <c r="AK598" s="3" t="str" cm="1">
        <f t="array" ref="AK598">IFERROR(INDEX(IF($AG598&lt;=$AN598,레드마인_배치!H:H,레드마인_서비스!H:H),콜트리분석!$AI598),"")</f>
        <v>SLO0210U</v>
      </c>
      <c r="AL598" s="3" t="str" cm="1">
        <f t="array" ref="AL598">IFERROR(INDEX(IF($AG598&lt;=$AN598,레드마인_배치!I:I,레드마인_서비스!I:I),콜트리분석!$AI598),"")</f>
        <v>S/Order Header Summary</v>
      </c>
      <c r="AM598" s="3" t="str" cm="1">
        <f t="array" ref="AM598">IFERROR(INDEX(IF($AG598&lt;=$AN598,레드마인_배치!J:J,레드마인_서비스!J:J),콜트리분석!$AI598),"")</f>
        <v>서비스</v>
      </c>
      <c r="AN598" s="3">
        <v>3</v>
      </c>
      <c r="AO598" s="15" t="str">
        <f ca="1">IFERROR(INDEX(레드마인_배치!E:E,MATCH(OFFSET(A598,,AN598),레드마인_배치!G:G,0)),"")</f>
        <v>미대상</v>
      </c>
      <c r="AP598" t="s">
        <v>3330</v>
      </c>
      <c r="AQ598">
        <v>21</v>
      </c>
      <c r="AT598" t="str" cm="1">
        <f t="array" ref="AT598">[1]!add_delimeter(AG598:AO598,"|")</f>
        <v>|7|CBCSLB430Z|328|대상|SLO0210U|S/Order Header Summary|서비스|3|미대상|</v>
      </c>
    </row>
    <row r="599" spans="1:46">
      <c r="A599" s="3" t="s">
        <v>2957</v>
      </c>
      <c r="B599" s="3" t="s">
        <v>491</v>
      </c>
      <c r="C599" s="3" t="s">
        <v>494</v>
      </c>
      <c r="D599" s="3" t="s">
        <v>1518</v>
      </c>
      <c r="E599" s="3" t="s">
        <v>3069</v>
      </c>
      <c r="F599" s="3" t="s">
        <v>592</v>
      </c>
      <c r="G599" s="3" t="s">
        <v>606</v>
      </c>
      <c r="H599" s="3" t="s">
        <v>607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>
        <f t="shared" si="11"/>
        <v>7</v>
      </c>
      <c r="AH599" s="3" t="s">
        <v>607</v>
      </c>
      <c r="AI599" s="3">
        <f>IFERROR(IF($AG599&lt;=$AN599,MATCH($AH599,레드마인_배치!G:G,0),MATCH($AH599,레드마인_서비스!G:G,0)),"")</f>
        <v>339</v>
      </c>
      <c r="AJ599" s="3" t="str" cm="1">
        <f t="array" ref="AJ599">IFERROR(INDEX(IF($AG599&lt;=$AN599,레드마인_배치!E:E,레드마인_서비스!E:E),콜트리분석!$AI599),"")</f>
        <v>대상</v>
      </c>
      <c r="AK599" s="3" t="str" cm="1">
        <f t="array" ref="AK599">IFERROR(INDEX(IF($AG599&lt;=$AN599,레드마인_배치!H:H,레드마인_서비스!H:H),콜트리분석!$AI599),"")</f>
        <v>SLO0340U</v>
      </c>
      <c r="AL599" s="3" t="str" cm="1">
        <f t="array" ref="AL599">IFERROR(INDEX(IF($AG599&lt;=$AN599,레드마인_배치!I:I,레드마인_서비스!I:I),콜트리분석!$AI599),"")</f>
        <v>Online/Batch Allocation</v>
      </c>
      <c r="AM599" s="3" t="str" cm="1">
        <f t="array" ref="AM599">IFERROR(INDEX(IF($AG599&lt;=$AN599,레드마인_배치!J:J,레드마인_서비스!J:J),콜트리분석!$AI599),"")</f>
        <v>서비스</v>
      </c>
      <c r="AN599" s="3">
        <v>3</v>
      </c>
      <c r="AO599" s="15" t="str">
        <f ca="1">IFERROR(INDEX(레드마인_배치!E:E,MATCH(OFFSET(A599,,AN599),레드마인_배치!G:G,0)),"")</f>
        <v>미대상</v>
      </c>
      <c r="AP599" t="s">
        <v>3330</v>
      </c>
      <c r="AQ599">
        <v>21</v>
      </c>
      <c r="AT599" t="str" cm="1">
        <f t="array" ref="AT599">[1]!add_delimeter(AG599:AO599,"|")</f>
        <v>|7|CBCSLB480B|339|대상|SLO0340U|Online/Batch Allocation|서비스|3|미대상|</v>
      </c>
    </row>
    <row r="600" spans="1:46" hidden="1">
      <c r="A600" s="3" t="s">
        <v>2957</v>
      </c>
      <c r="B600" s="3" t="s">
        <v>491</v>
      </c>
      <c r="C600" s="3" t="s">
        <v>494</v>
      </c>
      <c r="D600" s="3" t="s">
        <v>1518</v>
      </c>
      <c r="E600" s="3" t="s">
        <v>3069</v>
      </c>
      <c r="F600" s="3" t="s">
        <v>592</v>
      </c>
      <c r="G600" s="3" t="s">
        <v>606</v>
      </c>
      <c r="H600" s="3" t="s">
        <v>607</v>
      </c>
      <c r="I600" s="3" t="s">
        <v>508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>
        <f t="shared" si="11"/>
        <v>8</v>
      </c>
      <c r="AH600" s="3" t="s">
        <v>508</v>
      </c>
      <c r="AI600" s="3">
        <f>IFERROR(IF($AG600&lt;=$AN600,MATCH($AH600,레드마인_배치!G:G,0),MATCH($AH600,레드마인_서비스!G:G,0)),"")</f>
        <v>79</v>
      </c>
      <c r="AJ600" s="3" t="str" cm="1">
        <f t="array" ref="AJ600">IFERROR(INDEX(IF($AG600&lt;=$AN600,레드마인_배치!E:E,레드마인_서비스!E:E),콜트리분석!$AI600),"")</f>
        <v>대상</v>
      </c>
      <c r="AK600" s="3" t="str" cm="1">
        <f t="array" ref="AK600">IFERROR(INDEX(IF($AG600&lt;=$AN600,레드마인_배치!H:H,레드마인_서비스!H:H),콜트리분석!$AI600),"")</f>
        <v>ICO0310U</v>
      </c>
      <c r="AL600" s="3" t="str" cm="1">
        <f t="array" ref="AL600">IFERROR(INDEX(IF($AG600&lt;=$AN600,레드마인_배치!I:I,레드마인_서비스!I:I),콜트리분석!$AI600),"")</f>
        <v>INVENTORY CREATION MODULE</v>
      </c>
      <c r="AM600" s="3" t="str" cm="1">
        <f t="array" ref="AM600">IFERROR(INDEX(IF($AG600&lt;=$AN600,레드마인_배치!J:J,레드마인_서비스!J:J),콜트리분석!$AI600),"")</f>
        <v>서비스</v>
      </c>
      <c r="AN600" s="3">
        <v>3</v>
      </c>
      <c r="AO600" s="15" t="str">
        <f ca="1">IFERROR(INDEX(레드마인_배치!E:E,MATCH(OFFSET(A600,,AN600),레드마인_배치!G:G,0)),"")</f>
        <v>미대상</v>
      </c>
      <c r="AP600" t="s">
        <v>3330</v>
      </c>
      <c r="AQ600">
        <v>21</v>
      </c>
    </row>
    <row r="601" spans="1:46" hidden="1">
      <c r="A601" s="3" t="s">
        <v>2957</v>
      </c>
      <c r="B601" s="3" t="s">
        <v>491</v>
      </c>
      <c r="C601" s="3" t="s">
        <v>494</v>
      </c>
      <c r="D601" s="3" t="s">
        <v>1518</v>
      </c>
      <c r="E601" s="3" t="s">
        <v>3069</v>
      </c>
      <c r="F601" s="3" t="s">
        <v>592</v>
      </c>
      <c r="G601" s="3" t="s">
        <v>606</v>
      </c>
      <c r="H601" s="3" t="s">
        <v>607</v>
      </c>
      <c r="I601" s="3" t="s">
        <v>508</v>
      </c>
      <c r="J601" s="3" t="s">
        <v>509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>
        <f t="shared" si="11"/>
        <v>9</v>
      </c>
      <c r="AH601" s="3" t="s">
        <v>509</v>
      </c>
      <c r="AI601" s="3">
        <f>IFERROR(IF($AG601&lt;=$AN601,MATCH($AH601,레드마인_배치!G:G,0),MATCH($AH601,레드마인_서비스!G:G,0)),"")</f>
        <v>77</v>
      </c>
      <c r="AJ601" s="3" t="str" cm="1">
        <f t="array" ref="AJ601">IFERROR(INDEX(IF($AG601&lt;=$AN601,레드마인_배치!E:E,레드마인_서비스!E:E),콜트리분석!$AI601),"")</f>
        <v>대상</v>
      </c>
      <c r="AK601" s="3" t="str" cm="1">
        <f t="array" ref="AK601">IFERROR(INDEX(IF($AG601&lt;=$AN601,레드마인_배치!H:H,레드마인_서비스!H:H),콜트리분석!$AI601),"")</f>
        <v>ICO0290U</v>
      </c>
      <c r="AL601" s="3" t="str" cm="1">
        <f t="array" ref="AL601">IFERROR(INDEX(IF($AG601&lt;=$AN601,레드마인_배치!I:I,레드마인_서비스!I:I),콜트리분석!$AI601),"")</f>
        <v>INV Information Master Creation(IMI)</v>
      </c>
      <c r="AM601" s="3" t="str" cm="1">
        <f t="array" ref="AM601">IFERROR(INDEX(IF($AG601&lt;=$AN601,레드마인_배치!J:J,레드마인_서비스!J:J),콜트리분석!$AI601),"")</f>
        <v>서비스</v>
      </c>
      <c r="AN601" s="3">
        <v>3</v>
      </c>
      <c r="AO601" s="15" t="str">
        <f ca="1">IFERROR(INDEX(레드마인_배치!E:E,MATCH(OFFSET(A601,,AN601),레드마인_배치!G:G,0)),"")</f>
        <v>미대상</v>
      </c>
      <c r="AP601" t="s">
        <v>3330</v>
      </c>
      <c r="AQ601">
        <v>21</v>
      </c>
    </row>
    <row r="602" spans="1:46" hidden="1">
      <c r="A602" s="3" t="s">
        <v>2957</v>
      </c>
      <c r="B602" s="3" t="s">
        <v>491</v>
      </c>
      <c r="C602" s="3" t="s">
        <v>494</v>
      </c>
      <c r="D602" s="3" t="s">
        <v>1518</v>
      </c>
      <c r="E602" s="3" t="s">
        <v>3069</v>
      </c>
      <c r="F602" s="3" t="s">
        <v>592</v>
      </c>
      <c r="G602" s="3" t="s">
        <v>606</v>
      </c>
      <c r="H602" s="3" t="s">
        <v>607</v>
      </c>
      <c r="I602" s="3" t="s">
        <v>508</v>
      </c>
      <c r="J602" s="3" t="s">
        <v>510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>
        <f t="shared" si="11"/>
        <v>9</v>
      </c>
      <c r="AH602" s="3" t="s">
        <v>510</v>
      </c>
      <c r="AI602" s="3" t="str">
        <f>IFERROR(IF($AG602&lt;=$AN602,MATCH($AH602,레드마인_배치!G:G,0),MATCH($AH602,레드마인_서비스!G:G,0)),"")</f>
        <v/>
      </c>
      <c r="AJ602" s="3" t="str" cm="1">
        <f t="array" ref="AJ602">IFERROR(INDEX(IF($AG602&lt;=$AN602,레드마인_배치!E:E,레드마인_서비스!E:E),콜트리분석!$AI602),"")</f>
        <v/>
      </c>
      <c r="AK602" s="3" t="str" cm="1">
        <f t="array" ref="AK602">IFERROR(INDEX(IF($AG602&lt;=$AN602,레드마인_배치!H:H,레드마인_서비스!H:H),콜트리분석!$AI602),"")</f>
        <v/>
      </c>
      <c r="AL602" s="3" t="str" cm="1">
        <f t="array" ref="AL602">IFERROR(INDEX(IF($AG602&lt;=$AN602,레드마인_배치!I:I,레드마인_서비스!I:I),콜트리분석!$AI602),"")</f>
        <v/>
      </c>
      <c r="AM602" s="3" t="str" cm="1">
        <f t="array" ref="AM602">IFERROR(INDEX(IF($AG602&lt;=$AN602,레드마인_배치!J:J,레드마인_서비스!J:J),콜트리분석!$AI602),"")</f>
        <v/>
      </c>
      <c r="AN602" s="3">
        <v>3</v>
      </c>
      <c r="AO602" s="15" t="str">
        <f ca="1">IFERROR(INDEX(레드마인_배치!E:E,MATCH(OFFSET(A602,,AN602),레드마인_배치!G:G,0)),"")</f>
        <v>미대상</v>
      </c>
      <c r="AP602" t="s">
        <v>3330</v>
      </c>
      <c r="AQ602">
        <v>21</v>
      </c>
    </row>
    <row r="603" spans="1:46" hidden="1">
      <c r="A603" s="3" t="s">
        <v>2957</v>
      </c>
      <c r="B603" s="3" t="s">
        <v>491</v>
      </c>
      <c r="C603" s="3" t="s">
        <v>494</v>
      </c>
      <c r="D603" s="3" t="s">
        <v>1518</v>
      </c>
      <c r="E603" s="3" t="s">
        <v>3069</v>
      </c>
      <c r="F603" s="3" t="s">
        <v>592</v>
      </c>
      <c r="G603" s="3" t="s">
        <v>606</v>
      </c>
      <c r="H603" s="3" t="s">
        <v>607</v>
      </c>
      <c r="I603" s="3" t="s">
        <v>511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>
        <f t="shared" si="11"/>
        <v>8</v>
      </c>
      <c r="AH603" s="3" t="s">
        <v>511</v>
      </c>
      <c r="AI603" s="3">
        <f>IFERROR(IF($AG603&lt;=$AN603,MATCH($AH603,레드마인_배치!G:G,0),MATCH($AH603,레드마인_서비스!G:G,0)),"")</f>
        <v>323</v>
      </c>
      <c r="AJ603" s="3" t="str" cm="1">
        <f t="array" ref="AJ603">IFERROR(INDEX(IF($AG603&lt;=$AN603,레드마인_배치!E:E,레드마인_서비스!E:E),콜트리분석!$AI603),"")</f>
        <v>대상</v>
      </c>
      <c r="AK603" s="3" t="str" cm="1">
        <f t="array" ref="AK603">IFERROR(INDEX(IF($AG603&lt;=$AN603,레드마인_배치!H:H,레드마인_서비스!H:H),콜트리분석!$AI603),"")</f>
        <v>SLO0160U</v>
      </c>
      <c r="AL603" s="3" t="str" cm="1">
        <f t="array" ref="AL603">IFERROR(INDEX(IF($AG603&lt;=$AN603,레드마인_배치!I:I,레드마인_서비스!I:I),콜트리분석!$AI603),"")</f>
        <v>S/Order Confirm (Sub) for Price</v>
      </c>
      <c r="AM603" s="3" t="str" cm="1">
        <f t="array" ref="AM603">IFERROR(INDEX(IF($AG603&lt;=$AN603,레드마인_배치!J:J,레드마인_서비스!J:J),콜트리분석!$AI603),"")</f>
        <v>서비스</v>
      </c>
      <c r="AN603" s="3">
        <v>3</v>
      </c>
      <c r="AO603" s="15" t="str">
        <f ca="1">IFERROR(INDEX(레드마인_배치!E:E,MATCH(OFFSET(A603,,AN603),레드마인_배치!G:G,0)),"")</f>
        <v>미대상</v>
      </c>
      <c r="AP603" t="s">
        <v>3330</v>
      </c>
      <c r="AQ603">
        <v>21</v>
      </c>
    </row>
    <row r="604" spans="1:46" hidden="1">
      <c r="A604" s="3" t="s">
        <v>2957</v>
      </c>
      <c r="B604" s="3" t="s">
        <v>491</v>
      </c>
      <c r="C604" s="3" t="s">
        <v>494</v>
      </c>
      <c r="D604" s="3" t="s">
        <v>1518</v>
      </c>
      <c r="E604" s="3" t="s">
        <v>3069</v>
      </c>
      <c r="F604" s="3" t="s">
        <v>592</v>
      </c>
      <c r="G604" s="3" t="s">
        <v>606</v>
      </c>
      <c r="H604" s="3" t="s">
        <v>607</v>
      </c>
      <c r="I604" s="3" t="s">
        <v>511</v>
      </c>
      <c r="J604" s="3" t="s">
        <v>512</v>
      </c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>
        <f t="shared" si="11"/>
        <v>9</v>
      </c>
      <c r="AH604" s="3" t="s">
        <v>512</v>
      </c>
      <c r="AI604" s="3">
        <f>IFERROR(IF($AG604&lt;=$AN604,MATCH($AH604,레드마인_배치!G:G,0),MATCH($AH604,레드마인_서비스!G:G,0)),"")</f>
        <v>307</v>
      </c>
      <c r="AJ604" s="3" t="str" cm="1">
        <f t="array" ref="AJ604">IFERROR(INDEX(IF($AG604&lt;=$AN604,레드마인_배치!E:E,레드마인_서비스!E:E),콜트리분석!$AI604),"")</f>
        <v>대상</v>
      </c>
      <c r="AK604" s="3" t="str" cm="1">
        <f t="array" ref="AK604">IFERROR(INDEX(IF($AG604&lt;=$AN604,레드마인_배치!H:H,레드마인_서비스!H:H),콜트리분석!$AI604),"")</f>
        <v>SLO0010U</v>
      </c>
      <c r="AL604" s="3" t="str" cm="1">
        <f t="array" ref="AL604">IFERROR(INDEX(IF($AG604&lt;=$AN604,레드마인_배치!I:I,레드마인_서비스!I:I),콜트리분석!$AI604),"")</f>
        <v>Rate, CAD Amount, USD Amount</v>
      </c>
      <c r="AM604" s="3" t="str" cm="1">
        <f t="array" ref="AM604">IFERROR(INDEX(IF($AG604&lt;=$AN604,레드마인_배치!J:J,레드마인_서비스!J:J),콜트리분석!$AI604),"")</f>
        <v>서비스</v>
      </c>
      <c r="AN604" s="3">
        <v>3</v>
      </c>
      <c r="AO604" s="15" t="str">
        <f ca="1">IFERROR(INDEX(레드마인_배치!E:E,MATCH(OFFSET(A604,,AN604),레드마인_배치!G:G,0)),"")</f>
        <v>미대상</v>
      </c>
      <c r="AP604" t="s">
        <v>3330</v>
      </c>
      <c r="AQ604">
        <v>21</v>
      </c>
    </row>
    <row r="605" spans="1:46" hidden="1">
      <c r="A605" s="3" t="s">
        <v>2957</v>
      </c>
      <c r="B605" s="3" t="s">
        <v>491</v>
      </c>
      <c r="C605" s="3" t="s">
        <v>494</v>
      </c>
      <c r="D605" s="3" t="s">
        <v>1518</v>
      </c>
      <c r="E605" s="3" t="s">
        <v>3069</v>
      </c>
      <c r="F605" s="3" t="s">
        <v>592</v>
      </c>
      <c r="G605" s="3" t="s">
        <v>606</v>
      </c>
      <c r="H605" s="3" t="s">
        <v>607</v>
      </c>
      <c r="I605" s="3" t="s">
        <v>511</v>
      </c>
      <c r="J605" s="3" t="s">
        <v>513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>
        <f t="shared" si="11"/>
        <v>9</v>
      </c>
      <c r="AH605" s="3" t="s">
        <v>513</v>
      </c>
      <c r="AI605" s="3">
        <f>IFERROR(IF($AG605&lt;=$AN605,MATCH($AH605,레드마인_배치!G:G,0),MATCH($AH605,레드마인_서비스!G:G,0)),"")</f>
        <v>324</v>
      </c>
      <c r="AJ605" s="3" t="str" cm="1">
        <f t="array" ref="AJ605">IFERROR(INDEX(IF($AG605&lt;=$AN605,레드마인_배치!E:E,레드마인_서비스!E:E),콜트리분석!$AI605),"")</f>
        <v>대상</v>
      </c>
      <c r="AK605" s="3" t="str" cm="1">
        <f t="array" ref="AK605">IFERROR(INDEX(IF($AG605&lt;=$AN605,레드마인_배치!H:H,레드마인_서비스!H:H),콜트리분석!$AI605),"")</f>
        <v>SLO0170U</v>
      </c>
      <c r="AL605" s="3" t="str" cm="1">
        <f t="array" ref="AL605">IFERROR(INDEX(IF($AG605&lt;=$AN605,레드마인_배치!I:I,레드마인_서비스!I:I),콜트리분석!$AI605),"")</f>
        <v>S/Order Confirm (Sub)for List Price</v>
      </c>
      <c r="AM605" s="3" t="str" cm="1">
        <f t="array" ref="AM605">IFERROR(INDEX(IF($AG605&lt;=$AN605,레드마인_배치!J:J,레드마인_서비스!J:J),콜트리분석!$AI605),"")</f>
        <v>서비스</v>
      </c>
      <c r="AN605" s="3">
        <v>3</v>
      </c>
      <c r="AO605" s="15" t="str">
        <f ca="1">IFERROR(INDEX(레드마인_배치!E:E,MATCH(OFFSET(A605,,AN605),레드마인_배치!G:G,0)),"")</f>
        <v>미대상</v>
      </c>
      <c r="AP605" t="s">
        <v>3330</v>
      </c>
      <c r="AQ605">
        <v>21</v>
      </c>
    </row>
    <row r="606" spans="1:46" hidden="1">
      <c r="A606" s="3" t="s">
        <v>2957</v>
      </c>
      <c r="B606" s="3" t="s">
        <v>491</v>
      </c>
      <c r="C606" s="3" t="s">
        <v>494</v>
      </c>
      <c r="D606" s="3" t="s">
        <v>1518</v>
      </c>
      <c r="E606" s="3" t="s">
        <v>3069</v>
      </c>
      <c r="F606" s="3" t="s">
        <v>592</v>
      </c>
      <c r="G606" s="3" t="s">
        <v>606</v>
      </c>
      <c r="H606" s="3" t="s">
        <v>607</v>
      </c>
      <c r="I606" s="3" t="s">
        <v>580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>
        <f t="shared" si="11"/>
        <v>8</v>
      </c>
      <c r="AH606" s="3" t="s">
        <v>580</v>
      </c>
      <c r="AI606" s="3" t="str">
        <f>IFERROR(IF($AG606&lt;=$AN606,MATCH($AH606,레드마인_배치!G:G,0),MATCH($AH606,레드마인_서비스!G:G,0)),"")</f>
        <v/>
      </c>
      <c r="AJ606" s="3" t="str" cm="1">
        <f t="array" ref="AJ606">IFERROR(INDEX(IF($AG606&lt;=$AN606,레드마인_배치!E:E,레드마인_서비스!E:E),콜트리분석!$AI606),"")</f>
        <v/>
      </c>
      <c r="AK606" s="3" t="str" cm="1">
        <f t="array" ref="AK606">IFERROR(INDEX(IF($AG606&lt;=$AN606,레드마인_배치!H:H,레드마인_서비스!H:H),콜트리분석!$AI606),"")</f>
        <v/>
      </c>
      <c r="AL606" s="3" t="str" cm="1">
        <f t="array" ref="AL606">IFERROR(INDEX(IF($AG606&lt;=$AN606,레드마인_배치!I:I,레드마인_서비스!I:I),콜트리분석!$AI606),"")</f>
        <v/>
      </c>
      <c r="AM606" s="3" t="str" cm="1">
        <f t="array" ref="AM606">IFERROR(INDEX(IF($AG606&lt;=$AN606,레드마인_배치!J:J,레드마인_서비스!J:J),콜트리분석!$AI606),"")</f>
        <v/>
      </c>
      <c r="AN606" s="3">
        <v>3</v>
      </c>
      <c r="AO606" s="15" t="str">
        <f ca="1">IFERROR(INDEX(레드마인_배치!E:E,MATCH(OFFSET(A606,,AN606),레드마인_배치!G:G,0)),"")</f>
        <v>미대상</v>
      </c>
      <c r="AP606" t="s">
        <v>3330</v>
      </c>
      <c r="AQ606">
        <v>21</v>
      </c>
    </row>
    <row r="607" spans="1:46" hidden="1">
      <c r="A607" s="3" t="s">
        <v>2957</v>
      </c>
      <c r="B607" s="3" t="s">
        <v>491</v>
      </c>
      <c r="C607" s="3" t="s">
        <v>494</v>
      </c>
      <c r="D607" s="3" t="s">
        <v>1518</v>
      </c>
      <c r="E607" s="3" t="s">
        <v>3069</v>
      </c>
      <c r="F607" s="3" t="s">
        <v>592</v>
      </c>
      <c r="G607" s="3" t="s">
        <v>606</v>
      </c>
      <c r="H607" s="3" t="s">
        <v>607</v>
      </c>
      <c r="I607" s="3" t="s">
        <v>580</v>
      </c>
      <c r="J607" s="3" t="s">
        <v>581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>
        <f t="shared" si="11"/>
        <v>9</v>
      </c>
      <c r="AH607" s="3" t="s">
        <v>581</v>
      </c>
      <c r="AI607" s="3">
        <f>IFERROR(IF($AG607&lt;=$AN607,MATCH($AH607,레드마인_배치!G:G,0),MATCH($AH607,레드마인_서비스!G:G,0)),"")</f>
        <v>78</v>
      </c>
      <c r="AJ607" s="3" t="str" cm="1">
        <f t="array" ref="AJ607">IFERROR(INDEX(IF($AG607&lt;=$AN607,레드마인_배치!E:E,레드마인_서비스!E:E),콜트리분석!$AI607),"")</f>
        <v>대상</v>
      </c>
      <c r="AK607" s="3" t="str" cm="1">
        <f t="array" ref="AK607">IFERROR(INDEX(IF($AG607&lt;=$AN607,레드마인_배치!H:H,레드마인_서비스!H:H),콜트리분석!$AI607),"")</f>
        <v>ICO0300U</v>
      </c>
      <c r="AL607" s="3" t="str" cm="1">
        <f t="array" ref="AL607">IFERROR(INDEX(IF($AG607&lt;=$AN607,레드마인_배치!I:I,레드마인_서비스!I:I),콜트리분석!$AI607),"")</f>
        <v>Demand Change Tag Update Module</v>
      </c>
      <c r="AM607" s="3" t="str" cm="1">
        <f t="array" ref="AM607">IFERROR(INDEX(IF($AG607&lt;=$AN607,레드마인_배치!J:J,레드마인_서비스!J:J),콜트리분석!$AI607),"")</f>
        <v>서비스</v>
      </c>
      <c r="AN607" s="3">
        <v>3</v>
      </c>
      <c r="AO607" s="15" t="str">
        <f ca="1">IFERROR(INDEX(레드마인_배치!E:E,MATCH(OFFSET(A607,,AN607),레드마인_배치!G:G,0)),"")</f>
        <v>미대상</v>
      </c>
      <c r="AP607" t="s">
        <v>3330</v>
      </c>
      <c r="AQ607">
        <v>21</v>
      </c>
    </row>
    <row r="608" spans="1:46" hidden="1">
      <c r="A608" s="3" t="s">
        <v>2957</v>
      </c>
      <c r="B608" s="3" t="s">
        <v>491</v>
      </c>
      <c r="C608" s="3" t="s">
        <v>494</v>
      </c>
      <c r="D608" s="3" t="s">
        <v>1518</v>
      </c>
      <c r="E608" s="3" t="s">
        <v>3069</v>
      </c>
      <c r="F608" s="3" t="s">
        <v>592</v>
      </c>
      <c r="G608" s="3" t="s">
        <v>606</v>
      </c>
      <c r="H608" s="3" t="s">
        <v>607</v>
      </c>
      <c r="I608" s="3" t="s">
        <v>608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>
        <f t="shared" si="11"/>
        <v>8</v>
      </c>
      <c r="AH608" s="3" t="s">
        <v>608</v>
      </c>
      <c r="AI608" s="3" t="str">
        <f>IFERROR(IF($AG608&lt;=$AN608,MATCH($AH608,레드마인_배치!G:G,0),MATCH($AH608,레드마인_서비스!G:G,0)),"")</f>
        <v/>
      </c>
      <c r="AJ608" s="3" t="str" cm="1">
        <f t="array" ref="AJ608">IFERROR(INDEX(IF($AG608&lt;=$AN608,레드마인_배치!E:E,레드마인_서비스!E:E),콜트리분석!$AI608),"")</f>
        <v/>
      </c>
      <c r="AK608" s="3" t="str" cm="1">
        <f t="array" ref="AK608">IFERROR(INDEX(IF($AG608&lt;=$AN608,레드마인_배치!H:H,레드마인_서비스!H:H),콜트리분석!$AI608),"")</f>
        <v/>
      </c>
      <c r="AL608" s="3" t="str" cm="1">
        <f t="array" ref="AL608">IFERROR(INDEX(IF($AG608&lt;=$AN608,레드마인_배치!I:I,레드마인_서비스!I:I),콜트리분석!$AI608),"")</f>
        <v/>
      </c>
      <c r="AM608" s="3" t="str" cm="1">
        <f t="array" ref="AM608">IFERROR(INDEX(IF($AG608&lt;=$AN608,레드마인_배치!J:J,레드마인_서비스!J:J),콜트리분석!$AI608),"")</f>
        <v/>
      </c>
      <c r="AN608" s="3">
        <v>3</v>
      </c>
      <c r="AO608" s="15" t="str">
        <f ca="1">IFERROR(INDEX(레드마인_배치!E:E,MATCH(OFFSET(A608,,AN608),레드마인_배치!G:G,0)),"")</f>
        <v>미대상</v>
      </c>
      <c r="AP608" t="s">
        <v>3330</v>
      </c>
      <c r="AQ608">
        <v>21</v>
      </c>
    </row>
    <row r="609" spans="1:46" hidden="1">
      <c r="A609" s="3" t="s">
        <v>2957</v>
      </c>
      <c r="B609" s="3" t="s">
        <v>491</v>
      </c>
      <c r="C609" s="3" t="s">
        <v>494</v>
      </c>
      <c r="D609" s="3" t="s">
        <v>1518</v>
      </c>
      <c r="E609" s="3" t="s">
        <v>3069</v>
      </c>
      <c r="F609" s="3" t="s">
        <v>592</v>
      </c>
      <c r="G609" s="3" t="s">
        <v>606</v>
      </c>
      <c r="H609" s="3" t="s">
        <v>607</v>
      </c>
      <c r="I609" s="3" t="s">
        <v>608</v>
      </c>
      <c r="J609" s="3" t="s">
        <v>1429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>
        <f t="shared" si="11"/>
        <v>9</v>
      </c>
      <c r="AH609" s="3" t="s">
        <v>1429</v>
      </c>
      <c r="AI609" s="3">
        <f>IFERROR(IF($AG609&lt;=$AN609,MATCH($AH609,레드마인_배치!G:G,0),MATCH($AH609,레드마인_서비스!G:G,0)),"")</f>
        <v>88</v>
      </c>
      <c r="AJ609" s="3" t="str" cm="1">
        <f t="array" ref="AJ609">IFERROR(INDEX(IF($AG609&lt;=$AN609,레드마인_배치!E:E,레드마인_서비스!E:E),콜트리분석!$AI609),"")</f>
        <v>대상</v>
      </c>
      <c r="AK609" s="3" t="str" cm="1">
        <f t="array" ref="AK609">IFERROR(INDEX(IF($AG609&lt;=$AN609,레드마인_배치!H:H,레드마인_서비스!H:H),콜트리분석!$AI609),"")</f>
        <v>ICO0390U</v>
      </c>
      <c r="AL609" s="3" t="str" cm="1">
        <f t="array" ref="AL609">IFERROR(INDEX(IF($AG609&lt;=$AN609,레드마인_배치!I:I,레드마인_서비스!I:I),콜트리분석!$AI609),"")</f>
        <v>INTERFACE PDC PO CONFIRM</v>
      </c>
      <c r="AM609" s="3" t="str" cm="1">
        <f t="array" ref="AM609">IFERROR(INDEX(IF($AG609&lt;=$AN609,레드마인_배치!J:J,레드마인_서비스!J:J),콜트리분석!$AI609),"")</f>
        <v>서비스</v>
      </c>
      <c r="AN609" s="3">
        <v>3</v>
      </c>
      <c r="AO609" s="15" t="str">
        <f ca="1">IFERROR(INDEX(레드마인_배치!E:E,MATCH(OFFSET(A609,,AN609),레드마인_배치!G:G,0)),"")</f>
        <v>미대상</v>
      </c>
      <c r="AP609" t="s">
        <v>3330</v>
      </c>
      <c r="AQ609">
        <v>21</v>
      </c>
    </row>
    <row r="610" spans="1:46" hidden="1">
      <c r="A610" s="3" t="s">
        <v>2957</v>
      </c>
      <c r="B610" s="3" t="s">
        <v>491</v>
      </c>
      <c r="C610" s="3" t="s">
        <v>494</v>
      </c>
      <c r="D610" s="3" t="s">
        <v>1518</v>
      </c>
      <c r="E610" s="3" t="s">
        <v>3069</v>
      </c>
      <c r="F610" s="3" t="s">
        <v>592</v>
      </c>
      <c r="G610" s="3" t="s">
        <v>606</v>
      </c>
      <c r="H610" s="3" t="s">
        <v>607</v>
      </c>
      <c r="I610" s="3" t="s">
        <v>608</v>
      </c>
      <c r="J610" s="3" t="s">
        <v>1429</v>
      </c>
      <c r="K610" s="3" t="s">
        <v>578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>
        <f t="shared" si="11"/>
        <v>10</v>
      </c>
      <c r="AH610" s="3" t="s">
        <v>578</v>
      </c>
      <c r="AI610" s="3">
        <f>IFERROR(IF($AG610&lt;=$AN610,MATCH($AH610,레드마인_배치!G:G,0),MATCH($AH610,레드마인_서비스!G:G,0)),"")</f>
        <v>80</v>
      </c>
      <c r="AJ610" s="3" t="str" cm="1">
        <f t="array" ref="AJ610">IFERROR(INDEX(IF($AG610&lt;=$AN610,레드마인_배치!E:E,레드마인_서비스!E:E),콜트리분석!$AI610),"")</f>
        <v>대상</v>
      </c>
      <c r="AK610" s="3" t="str" cm="1">
        <f t="array" ref="AK610">IFERROR(INDEX(IF($AG610&lt;=$AN610,레드마인_배치!H:H,레드마인_서비스!H:H),콜트리분석!$AI610),"")</f>
        <v>ICO0320U</v>
      </c>
      <c r="AL610" s="3" t="str" cm="1">
        <f t="array" ref="AL610">IFERROR(INDEX(IF($AG610&lt;=$AN610,레드마인_배치!I:I,레드마인_서비스!I:I),콜트리분석!$AI610),"")</f>
        <v>P.O  Qty, Price Change</v>
      </c>
      <c r="AM610" s="3" t="str" cm="1">
        <f t="array" ref="AM610">IFERROR(INDEX(IF($AG610&lt;=$AN610,레드마인_배치!J:J,레드마인_서비스!J:J),콜트리분석!$AI610),"")</f>
        <v>서비스</v>
      </c>
      <c r="AN610" s="3">
        <v>3</v>
      </c>
      <c r="AO610" s="15" t="str">
        <f ca="1">IFERROR(INDEX(레드마인_배치!E:E,MATCH(OFFSET(A610,,AN610),레드마인_배치!G:G,0)),"")</f>
        <v>미대상</v>
      </c>
      <c r="AP610" t="s">
        <v>3330</v>
      </c>
      <c r="AQ610">
        <v>21</v>
      </c>
    </row>
    <row r="611" spans="1:46" hidden="1">
      <c r="A611" s="3" t="s">
        <v>2957</v>
      </c>
      <c r="B611" s="3" t="s">
        <v>491</v>
      </c>
      <c r="C611" s="3" t="s">
        <v>494</v>
      </c>
      <c r="D611" s="3" t="s">
        <v>1518</v>
      </c>
      <c r="E611" s="3" t="s">
        <v>3069</v>
      </c>
      <c r="F611" s="3" t="s">
        <v>592</v>
      </c>
      <c r="G611" s="3" t="s">
        <v>606</v>
      </c>
      <c r="H611" s="3" t="s">
        <v>607</v>
      </c>
      <c r="I611" s="3" t="s">
        <v>608</v>
      </c>
      <c r="J611" s="3" t="s">
        <v>1429</v>
      </c>
      <c r="K611" s="3" t="s">
        <v>578</v>
      </c>
      <c r="L611" s="3" t="s">
        <v>579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>
        <f t="shared" si="11"/>
        <v>11</v>
      </c>
      <c r="AH611" s="3" t="s">
        <v>579</v>
      </c>
      <c r="AI611" s="3">
        <f>IFERROR(IF($AG611&lt;=$AN611,MATCH($AH611,레드마인_배치!G:G,0),MATCH($AH611,레드마인_서비스!G:G,0)),"")</f>
        <v>368</v>
      </c>
      <c r="AJ611" s="3" t="str" cm="1">
        <f t="array" ref="AJ611">IFERROR(INDEX(IF($AG611&lt;=$AN611,레드마인_배치!E:E,레드마인_서비스!E:E),콜트리분석!$AI611),"")</f>
        <v>대상</v>
      </c>
      <c r="AK611" s="3" t="str" cm="1">
        <f t="array" ref="AK611">IFERROR(INDEX(IF($AG611&lt;=$AN611,레드마인_배치!H:H,레드마인_서비스!H:H),콜트리분석!$AI611),"")</f>
        <v>SLO0690U</v>
      </c>
      <c r="AL611" s="3" t="str" cm="1">
        <f t="array" ref="AL611">IFERROR(INDEX(IF($AG611&lt;=$AN611,레드마인_배치!I:I,레드마인_서비스!I:I),콜트리분석!$AI611),"")</f>
        <v>Reflect S/O for Dropship P/O Cancel</v>
      </c>
      <c r="AM611" s="3" t="str" cm="1">
        <f t="array" ref="AM611">IFERROR(INDEX(IF($AG611&lt;=$AN611,레드마인_배치!J:J,레드마인_서비스!J:J),콜트리분석!$AI611),"")</f>
        <v>서비스</v>
      </c>
      <c r="AN611" s="3">
        <v>3</v>
      </c>
      <c r="AO611" s="15" t="str">
        <f ca="1">IFERROR(INDEX(레드마인_배치!E:E,MATCH(OFFSET(A611,,AN611),레드마인_배치!G:G,0)),"")</f>
        <v>미대상</v>
      </c>
      <c r="AP611" t="s">
        <v>3330</v>
      </c>
      <c r="AQ611">
        <v>21</v>
      </c>
    </row>
    <row r="612" spans="1:46" hidden="1">
      <c r="A612" s="3" t="s">
        <v>2957</v>
      </c>
      <c r="B612" s="3" t="s">
        <v>491</v>
      </c>
      <c r="C612" s="3" t="s">
        <v>494</v>
      </c>
      <c r="D612" s="3" t="s">
        <v>1518</v>
      </c>
      <c r="E612" s="3" t="s">
        <v>3069</v>
      </c>
      <c r="F612" s="3" t="s">
        <v>592</v>
      </c>
      <c r="G612" s="3" t="s">
        <v>606</v>
      </c>
      <c r="H612" s="3" t="s">
        <v>607</v>
      </c>
      <c r="I612" s="3" t="s">
        <v>608</v>
      </c>
      <c r="J612" s="3" t="s">
        <v>1429</v>
      </c>
      <c r="K612" s="3" t="s">
        <v>578</v>
      </c>
      <c r="L612" s="3" t="s">
        <v>579</v>
      </c>
      <c r="M612" s="3" t="s">
        <v>505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>
        <f t="shared" si="11"/>
        <v>12</v>
      </c>
      <c r="AH612" s="3" t="s">
        <v>505</v>
      </c>
      <c r="AI612" s="3">
        <f>IFERROR(IF($AG612&lt;=$AN612,MATCH($AH612,레드마인_배치!G:G,0),MATCH($AH612,레드마인_서비스!G:G,0)),"")</f>
        <v>328</v>
      </c>
      <c r="AJ612" s="3" t="str" cm="1">
        <f t="array" ref="AJ612">IFERROR(INDEX(IF($AG612&lt;=$AN612,레드마인_배치!E:E,레드마인_서비스!E:E),콜트리분석!$AI612),"")</f>
        <v>대상</v>
      </c>
      <c r="AK612" s="3" t="str" cm="1">
        <f t="array" ref="AK612">IFERROR(INDEX(IF($AG612&lt;=$AN612,레드마인_배치!H:H,레드마인_서비스!H:H),콜트리분석!$AI612),"")</f>
        <v>SLO0210U</v>
      </c>
      <c r="AL612" s="3" t="str" cm="1">
        <f t="array" ref="AL612">IFERROR(INDEX(IF($AG612&lt;=$AN612,레드마인_배치!I:I,레드마인_서비스!I:I),콜트리분석!$AI612),"")</f>
        <v>S/Order Header Summary</v>
      </c>
      <c r="AM612" s="3" t="str" cm="1">
        <f t="array" ref="AM612">IFERROR(INDEX(IF($AG612&lt;=$AN612,레드마인_배치!J:J,레드마인_서비스!J:J),콜트리분석!$AI612),"")</f>
        <v>서비스</v>
      </c>
      <c r="AN612" s="3">
        <v>3</v>
      </c>
      <c r="AO612" s="15" t="str">
        <f ca="1">IFERROR(INDEX(레드마인_배치!E:E,MATCH(OFFSET(A612,,AN612),레드마인_배치!G:G,0)),"")</f>
        <v>미대상</v>
      </c>
      <c r="AP612" t="s">
        <v>3330</v>
      </c>
      <c r="AQ612">
        <v>21</v>
      </c>
    </row>
    <row r="613" spans="1:46" hidden="1">
      <c r="A613" s="3" t="s">
        <v>2957</v>
      </c>
      <c r="B613" s="3" t="s">
        <v>491</v>
      </c>
      <c r="C613" s="3" t="s">
        <v>494</v>
      </c>
      <c r="D613" s="3" t="s">
        <v>1518</v>
      </c>
      <c r="E613" s="3" t="s">
        <v>3069</v>
      </c>
      <c r="F613" s="3" t="s">
        <v>592</v>
      </c>
      <c r="G613" s="3" t="s">
        <v>606</v>
      </c>
      <c r="H613" s="3" t="s">
        <v>607</v>
      </c>
      <c r="I613" s="3" t="s">
        <v>608</v>
      </c>
      <c r="J613" s="3" t="s">
        <v>1429</v>
      </c>
      <c r="K613" s="3" t="s">
        <v>578</v>
      </c>
      <c r="L613" s="3" t="s">
        <v>579</v>
      </c>
      <c r="M613" s="3" t="s">
        <v>580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>
        <f t="shared" si="11"/>
        <v>12</v>
      </c>
      <c r="AH613" s="3" t="s">
        <v>580</v>
      </c>
      <c r="AI613" s="3" t="str">
        <f>IFERROR(IF($AG613&lt;=$AN613,MATCH($AH613,레드마인_배치!G:G,0),MATCH($AH613,레드마인_서비스!G:G,0)),"")</f>
        <v/>
      </c>
      <c r="AJ613" s="3" t="str" cm="1">
        <f t="array" ref="AJ613">IFERROR(INDEX(IF($AG613&lt;=$AN613,레드마인_배치!E:E,레드마인_서비스!E:E),콜트리분석!$AI613),"")</f>
        <v/>
      </c>
      <c r="AK613" s="3" t="str" cm="1">
        <f t="array" ref="AK613">IFERROR(INDEX(IF($AG613&lt;=$AN613,레드마인_배치!H:H,레드마인_서비스!H:H),콜트리분석!$AI613),"")</f>
        <v/>
      </c>
      <c r="AL613" s="3" t="str" cm="1">
        <f t="array" ref="AL613">IFERROR(INDEX(IF($AG613&lt;=$AN613,레드마인_배치!I:I,레드마인_서비스!I:I),콜트리분석!$AI613),"")</f>
        <v/>
      </c>
      <c r="AM613" s="3" t="str" cm="1">
        <f t="array" ref="AM613">IFERROR(INDEX(IF($AG613&lt;=$AN613,레드마인_배치!J:J,레드마인_서비스!J:J),콜트리분석!$AI613),"")</f>
        <v/>
      </c>
      <c r="AN613" s="3">
        <v>3</v>
      </c>
      <c r="AO613" s="15" t="str">
        <f ca="1">IFERROR(INDEX(레드마인_배치!E:E,MATCH(OFFSET(A613,,AN613),레드마인_배치!G:G,0)),"")</f>
        <v>미대상</v>
      </c>
      <c r="AP613" t="s">
        <v>3330</v>
      </c>
      <c r="AQ613">
        <v>21</v>
      </c>
    </row>
    <row r="614" spans="1:46" hidden="1">
      <c r="A614" s="3" t="s">
        <v>2957</v>
      </c>
      <c r="B614" s="3" t="s">
        <v>491</v>
      </c>
      <c r="C614" s="3" t="s">
        <v>494</v>
      </c>
      <c r="D614" s="3" t="s">
        <v>1518</v>
      </c>
      <c r="E614" s="3" t="s">
        <v>3069</v>
      </c>
      <c r="F614" s="3" t="s">
        <v>592</v>
      </c>
      <c r="G614" s="3" t="s">
        <v>606</v>
      </c>
      <c r="H614" s="3" t="s">
        <v>607</v>
      </c>
      <c r="I614" s="3" t="s">
        <v>608</v>
      </c>
      <c r="J614" s="3" t="s">
        <v>1429</v>
      </c>
      <c r="K614" s="3" t="s">
        <v>578</v>
      </c>
      <c r="L614" s="3" t="s">
        <v>579</v>
      </c>
      <c r="M614" s="3" t="s">
        <v>580</v>
      </c>
      <c r="N614" s="3" t="s">
        <v>581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>
        <f t="shared" si="11"/>
        <v>13</v>
      </c>
      <c r="AH614" s="3" t="s">
        <v>581</v>
      </c>
      <c r="AI614" s="3">
        <f>IFERROR(IF($AG614&lt;=$AN614,MATCH($AH614,레드마인_배치!G:G,0),MATCH($AH614,레드마인_서비스!G:G,0)),"")</f>
        <v>78</v>
      </c>
      <c r="AJ614" s="3" t="str" cm="1">
        <f t="array" ref="AJ614">IFERROR(INDEX(IF($AG614&lt;=$AN614,레드마인_배치!E:E,레드마인_서비스!E:E),콜트리분석!$AI614),"")</f>
        <v>대상</v>
      </c>
      <c r="AK614" s="3" t="str" cm="1">
        <f t="array" ref="AK614">IFERROR(INDEX(IF($AG614&lt;=$AN614,레드마인_배치!H:H,레드마인_서비스!H:H),콜트리분석!$AI614),"")</f>
        <v>ICO0300U</v>
      </c>
      <c r="AL614" s="3" t="str" cm="1">
        <f t="array" ref="AL614">IFERROR(INDEX(IF($AG614&lt;=$AN614,레드마인_배치!I:I,레드마인_서비스!I:I),콜트리분석!$AI614),"")</f>
        <v>Demand Change Tag Update Module</v>
      </c>
      <c r="AM614" s="3" t="str" cm="1">
        <f t="array" ref="AM614">IFERROR(INDEX(IF($AG614&lt;=$AN614,레드마인_배치!J:J,레드마인_서비스!J:J),콜트리분석!$AI614),"")</f>
        <v>서비스</v>
      </c>
      <c r="AN614" s="3">
        <v>3</v>
      </c>
      <c r="AO614" s="15" t="str">
        <f ca="1">IFERROR(INDEX(레드마인_배치!E:E,MATCH(OFFSET(A614,,AN614),레드마인_배치!G:G,0)),"")</f>
        <v>미대상</v>
      </c>
      <c r="AP614" t="s">
        <v>3330</v>
      </c>
      <c r="AQ614">
        <v>21</v>
      </c>
    </row>
    <row r="615" spans="1:46" hidden="1">
      <c r="A615" s="3" t="s">
        <v>2957</v>
      </c>
      <c r="B615" s="3" t="s">
        <v>491</v>
      </c>
      <c r="C615" s="3" t="s">
        <v>494</v>
      </c>
      <c r="D615" s="3" t="s">
        <v>1518</v>
      </c>
      <c r="E615" s="3" t="s">
        <v>3069</v>
      </c>
      <c r="F615" s="3" t="s">
        <v>592</v>
      </c>
      <c r="G615" s="3" t="s">
        <v>606</v>
      </c>
      <c r="H615" s="3" t="s">
        <v>607</v>
      </c>
      <c r="I615" s="3" t="s">
        <v>608</v>
      </c>
      <c r="J615" s="3" t="s">
        <v>1429</v>
      </c>
      <c r="K615" s="3" t="s">
        <v>578</v>
      </c>
      <c r="L615" s="3" t="s">
        <v>510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>
        <f t="shared" si="11"/>
        <v>11</v>
      </c>
      <c r="AH615" s="3" t="s">
        <v>510</v>
      </c>
      <c r="AI615" s="3" t="str">
        <f>IFERROR(IF($AG615&lt;=$AN615,MATCH($AH615,레드마인_배치!G:G,0),MATCH($AH615,레드마인_서비스!G:G,0)),"")</f>
        <v/>
      </c>
      <c r="AJ615" s="3" t="str" cm="1">
        <f t="array" ref="AJ615">IFERROR(INDEX(IF($AG615&lt;=$AN615,레드마인_배치!E:E,레드마인_서비스!E:E),콜트리분석!$AI615),"")</f>
        <v/>
      </c>
      <c r="AK615" s="3" t="str" cm="1">
        <f t="array" ref="AK615">IFERROR(INDEX(IF($AG615&lt;=$AN615,레드마인_배치!H:H,레드마인_서비스!H:H),콜트리분석!$AI615),"")</f>
        <v/>
      </c>
      <c r="AL615" s="3" t="str" cm="1">
        <f t="array" ref="AL615">IFERROR(INDEX(IF($AG615&lt;=$AN615,레드마인_배치!I:I,레드마인_서비스!I:I),콜트리분석!$AI615),"")</f>
        <v/>
      </c>
      <c r="AM615" s="3" t="str" cm="1">
        <f t="array" ref="AM615">IFERROR(INDEX(IF($AG615&lt;=$AN615,레드마인_배치!J:J,레드마인_서비스!J:J),콜트리분석!$AI615),"")</f>
        <v/>
      </c>
      <c r="AN615" s="3">
        <v>3</v>
      </c>
      <c r="AO615" s="15" t="str">
        <f ca="1">IFERROR(INDEX(레드마인_배치!E:E,MATCH(OFFSET(A615,,AN615),레드마인_배치!G:G,0)),"")</f>
        <v>미대상</v>
      </c>
      <c r="AP615" t="s">
        <v>3330</v>
      </c>
      <c r="AQ615">
        <v>21</v>
      </c>
    </row>
    <row r="616" spans="1:46" hidden="1">
      <c r="A616" s="3" t="s">
        <v>2957</v>
      </c>
      <c r="B616" s="3" t="s">
        <v>491</v>
      </c>
      <c r="C616" s="3" t="s">
        <v>494</v>
      </c>
      <c r="D616" s="3" t="s">
        <v>1518</v>
      </c>
      <c r="E616" s="3" t="s">
        <v>3069</v>
      </c>
      <c r="F616" s="3" t="s">
        <v>592</v>
      </c>
      <c r="G616" s="3" t="s">
        <v>606</v>
      </c>
      <c r="H616" s="3" t="s">
        <v>607</v>
      </c>
      <c r="I616" s="3" t="s">
        <v>608</v>
      </c>
      <c r="J616" s="3" t="s">
        <v>1429</v>
      </c>
      <c r="K616" s="3" t="s">
        <v>1422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>
        <f t="shared" si="11"/>
        <v>10</v>
      </c>
      <c r="AH616" s="3" t="s">
        <v>1422</v>
      </c>
      <c r="AI616" s="3">
        <f>IFERROR(IF($AG616&lt;=$AN616,MATCH($AH616,레드마인_배치!G:G,0),MATCH($AH616,레드마인_서비스!G:G,0)),"")</f>
        <v>85</v>
      </c>
      <c r="AJ616" s="3" t="str" cm="1">
        <f t="array" ref="AJ616">IFERROR(INDEX(IF($AG616&lt;=$AN616,레드마인_배치!E:E,레드마인_서비스!E:E),콜트리분석!$AI616),"")</f>
        <v>대상</v>
      </c>
      <c r="AK616" s="3" t="str" cm="1">
        <f t="array" ref="AK616">IFERROR(INDEX(IF($AG616&lt;=$AN616,레드마인_배치!H:H,레드마인_서비스!H:H),콜트리분석!$AI616),"")</f>
        <v>ICO0360U</v>
      </c>
      <c r="AL616" s="3" t="str" cm="1">
        <f t="array" ref="AL616">IFERROR(INDEX(IF($AG616&lt;=$AN616,레드마인_배치!I:I,레드마인_서비스!I:I),콜트리분석!$AI616),"")</f>
        <v>PO Confirm by MOBIS</v>
      </c>
      <c r="AM616" s="3" t="str" cm="1">
        <f t="array" ref="AM616">IFERROR(INDEX(IF($AG616&lt;=$AN616,레드마인_배치!J:J,레드마인_서비스!J:J),콜트리분석!$AI616),"")</f>
        <v>서비스</v>
      </c>
      <c r="AN616" s="3">
        <v>3</v>
      </c>
      <c r="AO616" s="15" t="str">
        <f ca="1">IFERROR(INDEX(레드마인_배치!E:E,MATCH(OFFSET(A616,,AN616),레드마인_배치!G:G,0)),"")</f>
        <v>미대상</v>
      </c>
      <c r="AP616" t="s">
        <v>3330</v>
      </c>
      <c r="AQ616">
        <v>21</v>
      </c>
    </row>
    <row r="617" spans="1:46" hidden="1">
      <c r="A617" s="3" t="s">
        <v>2957</v>
      </c>
      <c r="B617" s="3" t="s">
        <v>491</v>
      </c>
      <c r="C617" s="3" t="s">
        <v>494</v>
      </c>
      <c r="D617" s="3" t="s">
        <v>1518</v>
      </c>
      <c r="E617" s="3" t="s">
        <v>3069</v>
      </c>
      <c r="F617" s="3" t="s">
        <v>592</v>
      </c>
      <c r="G617" s="3" t="s">
        <v>606</v>
      </c>
      <c r="H617" s="3" t="s">
        <v>607</v>
      </c>
      <c r="I617" s="3" t="s">
        <v>608</v>
      </c>
      <c r="J617" s="3" t="s">
        <v>1429</v>
      </c>
      <c r="K617" s="3" t="s">
        <v>1422</v>
      </c>
      <c r="L617" s="3" t="s">
        <v>508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>
        <f t="shared" si="11"/>
        <v>11</v>
      </c>
      <c r="AH617" s="3" t="s">
        <v>508</v>
      </c>
      <c r="AI617" s="3">
        <f>IFERROR(IF($AG617&lt;=$AN617,MATCH($AH617,레드마인_배치!G:G,0),MATCH($AH617,레드마인_서비스!G:G,0)),"")</f>
        <v>79</v>
      </c>
      <c r="AJ617" s="3" t="str" cm="1">
        <f t="array" ref="AJ617">IFERROR(INDEX(IF($AG617&lt;=$AN617,레드마인_배치!E:E,레드마인_서비스!E:E),콜트리분석!$AI617),"")</f>
        <v>대상</v>
      </c>
      <c r="AK617" s="3" t="str" cm="1">
        <f t="array" ref="AK617">IFERROR(INDEX(IF($AG617&lt;=$AN617,레드마인_배치!H:H,레드마인_서비스!H:H),콜트리분석!$AI617),"")</f>
        <v>ICO0310U</v>
      </c>
      <c r="AL617" s="3" t="str" cm="1">
        <f t="array" ref="AL617">IFERROR(INDEX(IF($AG617&lt;=$AN617,레드마인_배치!I:I,레드마인_서비스!I:I),콜트리분석!$AI617),"")</f>
        <v>INVENTORY CREATION MODULE</v>
      </c>
      <c r="AM617" s="3" t="str" cm="1">
        <f t="array" ref="AM617">IFERROR(INDEX(IF($AG617&lt;=$AN617,레드마인_배치!J:J,레드마인_서비스!J:J),콜트리분석!$AI617),"")</f>
        <v>서비스</v>
      </c>
      <c r="AN617" s="3">
        <v>3</v>
      </c>
      <c r="AO617" s="15" t="str">
        <f ca="1">IFERROR(INDEX(레드마인_배치!E:E,MATCH(OFFSET(A617,,AN617),레드마인_배치!G:G,0)),"")</f>
        <v>미대상</v>
      </c>
      <c r="AP617" t="s">
        <v>3330</v>
      </c>
      <c r="AQ617">
        <v>21</v>
      </c>
    </row>
    <row r="618" spans="1:46" hidden="1">
      <c r="A618" s="3" t="s">
        <v>2957</v>
      </c>
      <c r="B618" s="3" t="s">
        <v>491</v>
      </c>
      <c r="C618" s="3" t="s">
        <v>494</v>
      </c>
      <c r="D618" s="3" t="s">
        <v>1518</v>
      </c>
      <c r="E618" s="3" t="s">
        <v>3069</v>
      </c>
      <c r="F618" s="3" t="s">
        <v>592</v>
      </c>
      <c r="G618" s="3" t="s">
        <v>606</v>
      </c>
      <c r="H618" s="3" t="s">
        <v>607</v>
      </c>
      <c r="I618" s="3" t="s">
        <v>608</v>
      </c>
      <c r="J618" s="3" t="s">
        <v>1429</v>
      </c>
      <c r="K618" s="3" t="s">
        <v>1422</v>
      </c>
      <c r="L618" s="3" t="s">
        <v>508</v>
      </c>
      <c r="M618" s="3" t="s">
        <v>509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>
        <f t="shared" si="11"/>
        <v>12</v>
      </c>
      <c r="AH618" s="3" t="s">
        <v>509</v>
      </c>
      <c r="AI618" s="3">
        <f>IFERROR(IF($AG618&lt;=$AN618,MATCH($AH618,레드마인_배치!G:G,0),MATCH($AH618,레드마인_서비스!G:G,0)),"")</f>
        <v>77</v>
      </c>
      <c r="AJ618" s="3" t="str" cm="1">
        <f t="array" ref="AJ618">IFERROR(INDEX(IF($AG618&lt;=$AN618,레드마인_배치!E:E,레드마인_서비스!E:E),콜트리분석!$AI618),"")</f>
        <v>대상</v>
      </c>
      <c r="AK618" s="3" t="str" cm="1">
        <f t="array" ref="AK618">IFERROR(INDEX(IF($AG618&lt;=$AN618,레드마인_배치!H:H,레드마인_서비스!H:H),콜트리분석!$AI618),"")</f>
        <v>ICO0290U</v>
      </c>
      <c r="AL618" s="3" t="str" cm="1">
        <f t="array" ref="AL618">IFERROR(INDEX(IF($AG618&lt;=$AN618,레드마인_배치!I:I,레드마인_서비스!I:I),콜트리분석!$AI618),"")</f>
        <v>INV Information Master Creation(IMI)</v>
      </c>
      <c r="AM618" s="3" t="str" cm="1">
        <f t="array" ref="AM618">IFERROR(INDEX(IF($AG618&lt;=$AN618,레드마인_배치!J:J,레드마인_서비스!J:J),콜트리분석!$AI618),"")</f>
        <v>서비스</v>
      </c>
      <c r="AN618" s="3">
        <v>3</v>
      </c>
      <c r="AO618" s="15" t="str">
        <f ca="1">IFERROR(INDEX(레드마인_배치!E:E,MATCH(OFFSET(A618,,AN618),레드마인_배치!G:G,0)),"")</f>
        <v>미대상</v>
      </c>
      <c r="AP618" t="s">
        <v>3330</v>
      </c>
      <c r="AQ618">
        <v>21</v>
      </c>
    </row>
    <row r="619" spans="1:46" hidden="1">
      <c r="A619" s="3" t="s">
        <v>2957</v>
      </c>
      <c r="B619" s="3" t="s">
        <v>491</v>
      </c>
      <c r="C619" s="3" t="s">
        <v>494</v>
      </c>
      <c r="D619" s="3" t="s">
        <v>1518</v>
      </c>
      <c r="E619" s="3" t="s">
        <v>3069</v>
      </c>
      <c r="F619" s="3" t="s">
        <v>592</v>
      </c>
      <c r="G619" s="3" t="s">
        <v>606</v>
      </c>
      <c r="H619" s="3" t="s">
        <v>607</v>
      </c>
      <c r="I619" s="3" t="s">
        <v>608</v>
      </c>
      <c r="J619" s="3" t="s">
        <v>1429</v>
      </c>
      <c r="K619" s="3" t="s">
        <v>1422</v>
      </c>
      <c r="L619" s="3" t="s">
        <v>508</v>
      </c>
      <c r="M619" s="3" t="s">
        <v>510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>
        <f t="shared" si="11"/>
        <v>12</v>
      </c>
      <c r="AH619" s="3" t="s">
        <v>510</v>
      </c>
      <c r="AI619" s="3" t="str">
        <f>IFERROR(IF($AG619&lt;=$AN619,MATCH($AH619,레드마인_배치!G:G,0),MATCH($AH619,레드마인_서비스!G:G,0)),"")</f>
        <v/>
      </c>
      <c r="AJ619" s="3" t="str" cm="1">
        <f t="array" ref="AJ619">IFERROR(INDEX(IF($AG619&lt;=$AN619,레드마인_배치!E:E,레드마인_서비스!E:E),콜트리분석!$AI619),"")</f>
        <v/>
      </c>
      <c r="AK619" s="3" t="str" cm="1">
        <f t="array" ref="AK619">IFERROR(INDEX(IF($AG619&lt;=$AN619,레드마인_배치!H:H,레드마인_서비스!H:H),콜트리분석!$AI619),"")</f>
        <v/>
      </c>
      <c r="AL619" s="3" t="str" cm="1">
        <f t="array" ref="AL619">IFERROR(INDEX(IF($AG619&lt;=$AN619,레드마인_배치!I:I,레드마인_서비스!I:I),콜트리분석!$AI619),"")</f>
        <v/>
      </c>
      <c r="AM619" s="3" t="str" cm="1">
        <f t="array" ref="AM619">IFERROR(INDEX(IF($AG619&lt;=$AN619,레드마인_배치!J:J,레드마인_서비스!J:J),콜트리분석!$AI619),"")</f>
        <v/>
      </c>
      <c r="AN619" s="3">
        <v>3</v>
      </c>
      <c r="AO619" s="15" t="str">
        <f ca="1">IFERROR(INDEX(레드마인_배치!E:E,MATCH(OFFSET(A619,,AN619),레드마인_배치!G:G,0)),"")</f>
        <v>미대상</v>
      </c>
      <c r="AP619" t="s">
        <v>3330</v>
      </c>
      <c r="AQ619">
        <v>21</v>
      </c>
    </row>
    <row r="620" spans="1:46" hidden="1">
      <c r="A620" s="3" t="s">
        <v>2957</v>
      </c>
      <c r="B620" s="3" t="s">
        <v>491</v>
      </c>
      <c r="C620" s="3" t="s">
        <v>494</v>
      </c>
      <c r="D620" s="3" t="s">
        <v>1518</v>
      </c>
      <c r="E620" s="3" t="s">
        <v>3069</v>
      </c>
      <c r="F620" s="3" t="s">
        <v>592</v>
      </c>
      <c r="G620" s="3" t="s">
        <v>606</v>
      </c>
      <c r="H620" s="3" t="s">
        <v>607</v>
      </c>
      <c r="I620" s="3" t="s">
        <v>608</v>
      </c>
      <c r="J620" s="3" t="s">
        <v>1429</v>
      </c>
      <c r="K620" s="3" t="s">
        <v>1422</v>
      </c>
      <c r="L620" s="3" t="s">
        <v>577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>
        <f t="shared" si="11"/>
        <v>11</v>
      </c>
      <c r="AH620" s="3" t="s">
        <v>577</v>
      </c>
      <c r="AI620" s="3">
        <f>IFERROR(IF($AG620&lt;=$AN620,MATCH($AH620,레드마인_배치!G:G,0),MATCH($AH620,레드마인_서비스!G:G,0)),"")</f>
        <v>49</v>
      </c>
      <c r="AJ620" s="3" t="str" cm="1">
        <f t="array" ref="AJ620">IFERROR(INDEX(IF($AG620&lt;=$AN620,레드마인_배치!E:E,레드마인_서비스!E:E),콜트리분석!$AI620),"")</f>
        <v>대상</v>
      </c>
      <c r="AK620" s="3" t="str" cm="1">
        <f t="array" ref="AK620">IFERROR(INDEX(IF($AG620&lt;=$AN620,레드마인_배치!H:H,레드마인_서비스!H:H),콜트리분석!$AI620),"")</f>
        <v>CMO0010U</v>
      </c>
      <c r="AL620" s="3" t="str" cm="1">
        <f t="array" ref="AL620">IFERROR(INDEX(IF($AG620&lt;=$AN620,레드마인_배치!I:I,레드마인_서비스!I:I),콜트리분석!$AI620),"")</f>
        <v>NUMBER CREATION</v>
      </c>
      <c r="AM620" s="3" t="str" cm="1">
        <f t="array" ref="AM620">IFERROR(INDEX(IF($AG620&lt;=$AN620,레드마인_배치!J:J,레드마인_서비스!J:J),콜트리분석!$AI620),"")</f>
        <v>서비스</v>
      </c>
      <c r="AN620" s="3">
        <v>3</v>
      </c>
      <c r="AO620" s="15" t="str">
        <f ca="1">IFERROR(INDEX(레드마인_배치!E:E,MATCH(OFFSET(A620,,AN620),레드마인_배치!G:G,0)),"")</f>
        <v>미대상</v>
      </c>
      <c r="AP620" t="s">
        <v>3330</v>
      </c>
      <c r="AQ620">
        <v>21</v>
      </c>
    </row>
    <row r="621" spans="1:46" hidden="1">
      <c r="A621" s="3" t="s">
        <v>2957</v>
      </c>
      <c r="B621" s="3" t="s">
        <v>491</v>
      </c>
      <c r="C621" s="3" t="s">
        <v>494</v>
      </c>
      <c r="D621" s="3" t="s">
        <v>1518</v>
      </c>
      <c r="E621" s="3" t="s">
        <v>3069</v>
      </c>
      <c r="F621" s="3" t="s">
        <v>592</v>
      </c>
      <c r="G621" s="3" t="s">
        <v>606</v>
      </c>
      <c r="H621" s="3" t="s">
        <v>607</v>
      </c>
      <c r="I621" s="3" t="s">
        <v>608</v>
      </c>
      <c r="J621" s="3" t="s">
        <v>1429</v>
      </c>
      <c r="K621" s="3" t="s">
        <v>781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>
        <f t="shared" si="11"/>
        <v>10</v>
      </c>
      <c r="AH621" s="3" t="s">
        <v>781</v>
      </c>
      <c r="AI621" s="3">
        <f>IFERROR(IF($AG621&lt;=$AN621,MATCH($AH621,레드마인_배치!G:G,0),MATCH($AH621,레드마인_서비스!G:G,0)),"")</f>
        <v>319</v>
      </c>
      <c r="AJ621" s="3" t="str" cm="1">
        <f t="array" ref="AJ621">IFERROR(INDEX(IF($AG621&lt;=$AN621,레드마인_배치!E:E,레드마인_서비스!E:E),콜트리분석!$AI621),"")</f>
        <v>대상</v>
      </c>
      <c r="AK621" s="3" t="str" cm="1">
        <f t="array" ref="AK621">IFERROR(INDEX(IF($AG621&lt;=$AN621,레드마인_배치!H:H,레드마인_서비스!H:H),콜트리분석!$AI621),"")</f>
        <v>SLO0120U</v>
      </c>
      <c r="AL621" s="3" t="str" cm="1">
        <f t="array" ref="AL621">IFERROR(INDEX(IF($AG621&lt;=$AN621,레드마인_배치!I:I,레드마인_서비스!I:I),콜트리분석!$AI621),"")</f>
        <v>PDC Alloc. Stop Flag Update</v>
      </c>
      <c r="AM621" s="3" t="str" cm="1">
        <f t="array" ref="AM621">IFERROR(INDEX(IF($AG621&lt;=$AN621,레드마인_배치!J:J,레드마인_서비스!J:J),콜트리분석!$AI621),"")</f>
        <v>서비스</v>
      </c>
      <c r="AN621" s="3">
        <v>3</v>
      </c>
      <c r="AO621" s="15" t="str">
        <f ca="1">IFERROR(INDEX(레드마인_배치!E:E,MATCH(OFFSET(A621,,AN621),레드마인_배치!G:G,0)),"")</f>
        <v>미대상</v>
      </c>
      <c r="AP621" t="s">
        <v>3330</v>
      </c>
      <c r="AQ621">
        <v>21</v>
      </c>
    </row>
    <row r="622" spans="1:46">
      <c r="A622" s="3" t="s">
        <v>2957</v>
      </c>
      <c r="B622" s="3" t="s">
        <v>491</v>
      </c>
      <c r="C622" s="3" t="s">
        <v>494</v>
      </c>
      <c r="D622" s="3" t="s">
        <v>1518</v>
      </c>
      <c r="E622" s="3" t="s">
        <v>3069</v>
      </c>
      <c r="F622" s="3" t="s">
        <v>592</v>
      </c>
      <c r="G622" s="3" t="s">
        <v>606</v>
      </c>
      <c r="H622" s="3" t="s">
        <v>609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>
        <f t="shared" si="11"/>
        <v>7</v>
      </c>
      <c r="AH622" s="3" t="s">
        <v>609</v>
      </c>
      <c r="AI622" s="3">
        <f>IFERROR(IF($AG622&lt;=$AN622,MATCH($AH622,레드마인_배치!G:G,0),MATCH($AH622,레드마인_서비스!G:G,0)),"")</f>
        <v>340</v>
      </c>
      <c r="AJ622" s="3" t="str" cm="1">
        <f t="array" ref="AJ622">IFERROR(INDEX(IF($AG622&lt;=$AN622,레드마인_배치!E:E,레드마인_서비스!E:E),콜트리분석!$AI622),"")</f>
        <v>대상</v>
      </c>
      <c r="AK622" s="3" t="str" cm="1">
        <f t="array" ref="AK622">IFERROR(INDEX(IF($AG622&lt;=$AN622,레드마인_배치!H:H,레드마인_서비스!H:H),콜트리분석!$AI622),"")</f>
        <v>SLO0360U</v>
      </c>
      <c r="AL622" s="3" t="str" cm="1">
        <f t="array" ref="AL622">IFERROR(INDEX(IF($AG622&lt;=$AN622,레드마인_배치!I:I,레드마인_서비스!I:I),콜트리분석!$AI622),"")</f>
        <v>Sales B/Order Allocation Priority Reset</v>
      </c>
      <c r="AM622" s="3" t="str" cm="1">
        <f t="array" ref="AM622">IFERROR(INDEX(IF($AG622&lt;=$AN622,레드마인_배치!J:J,레드마인_서비스!J:J),콜트리분석!$AI622),"")</f>
        <v>서비스</v>
      </c>
      <c r="AN622" s="3">
        <v>3</v>
      </c>
      <c r="AO622" s="15" t="str">
        <f ca="1">IFERROR(INDEX(레드마인_배치!E:E,MATCH(OFFSET(A622,,AN622),레드마인_배치!G:G,0)),"")</f>
        <v>미대상</v>
      </c>
      <c r="AP622" t="s">
        <v>3330</v>
      </c>
      <c r="AQ622">
        <v>21</v>
      </c>
      <c r="AT622" t="str" cm="1">
        <f t="array" ref="AT622">[1]!add_delimeter(AG622:AO622,"|")</f>
        <v>|7|CBCSLB480C|340|대상|SLO0360U|Sales B/Order Allocation Priority Reset|서비스|3|미대상|</v>
      </c>
    </row>
    <row r="623" spans="1:46">
      <c r="A623" s="3" t="s">
        <v>2957</v>
      </c>
      <c r="B623" s="3" t="s">
        <v>491</v>
      </c>
      <c r="C623" s="3" t="s">
        <v>494</v>
      </c>
      <c r="D623" s="3" t="s">
        <v>1518</v>
      </c>
      <c r="E623" s="3" t="s">
        <v>3069</v>
      </c>
      <c r="F623" s="3" t="s">
        <v>592</v>
      </c>
      <c r="G623" s="3" t="s">
        <v>606</v>
      </c>
      <c r="H623" s="3" t="s">
        <v>504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>
        <f t="shared" si="11"/>
        <v>7</v>
      </c>
      <c r="AH623" s="3" t="s">
        <v>504</v>
      </c>
      <c r="AI623" s="3">
        <f>IFERROR(IF($AG623&lt;=$AN623,MATCH($AH623,레드마인_배치!G:G,0),MATCH($AH623,레드마인_서비스!G:G,0)),"")</f>
        <v>341</v>
      </c>
      <c r="AJ623" s="3" t="str" cm="1">
        <f t="array" ref="AJ623">IFERROR(INDEX(IF($AG623&lt;=$AN623,레드마인_배치!E:E,레드마인_서비스!E:E),콜트리분석!$AI623),"")</f>
        <v>대상</v>
      </c>
      <c r="AK623" s="3" t="str" cm="1">
        <f t="array" ref="AK623">IFERROR(INDEX(IF($AG623&lt;=$AN623,레드마인_배치!H:H,레드마인_서비스!H:H),콜트리분석!$AI623),"")</f>
        <v>SLO0380U</v>
      </c>
      <c r="AL623" s="3" t="str" cm="1">
        <f t="array" ref="AL623">IFERROR(INDEX(IF($AG623&lt;=$AN623,레드마인_배치!I:I,레드마인_서비스!I:I),콜트리분석!$AI623),"")</f>
        <v>Referral Allocation Main</v>
      </c>
      <c r="AM623" s="3" t="str" cm="1">
        <f t="array" ref="AM623">IFERROR(INDEX(IF($AG623&lt;=$AN623,레드마인_배치!J:J,레드마인_서비스!J:J),콜트리분석!$AI623),"")</f>
        <v>서비스</v>
      </c>
      <c r="AN623" s="3">
        <v>3</v>
      </c>
      <c r="AO623" s="15" t="str">
        <f ca="1">IFERROR(INDEX(레드마인_배치!E:E,MATCH(OFFSET(A623,,AN623),레드마인_배치!G:G,0)),"")</f>
        <v>미대상</v>
      </c>
      <c r="AP623" t="s">
        <v>3330</v>
      </c>
      <c r="AQ623">
        <v>21</v>
      </c>
      <c r="AT623" t="str" cm="1">
        <f t="array" ref="AT623">[1]!add_delimeter(AG623:AO623,"|")</f>
        <v>|7|CBCSLB481A|341|대상|SLO0380U|Referral Allocation Main|서비스|3|미대상|</v>
      </c>
    </row>
    <row r="624" spans="1:46" hidden="1">
      <c r="A624" s="3" t="s">
        <v>2957</v>
      </c>
      <c r="B624" s="3" t="s">
        <v>491</v>
      </c>
      <c r="C624" s="3" t="s">
        <v>494</v>
      </c>
      <c r="D624" s="3" t="s">
        <v>1518</v>
      </c>
      <c r="E624" s="3" t="s">
        <v>3069</v>
      </c>
      <c r="F624" s="3" t="s">
        <v>592</v>
      </c>
      <c r="G624" s="3" t="s">
        <v>606</v>
      </c>
      <c r="H624" s="3" t="s">
        <v>504</v>
      </c>
      <c r="I624" s="3" t="s">
        <v>505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>
        <f t="shared" si="11"/>
        <v>8</v>
      </c>
      <c r="AH624" s="3" t="s">
        <v>505</v>
      </c>
      <c r="AI624" s="3">
        <f>IFERROR(IF($AG624&lt;=$AN624,MATCH($AH624,레드마인_배치!G:G,0),MATCH($AH624,레드마인_서비스!G:G,0)),"")</f>
        <v>328</v>
      </c>
      <c r="AJ624" s="3" t="str" cm="1">
        <f t="array" ref="AJ624">IFERROR(INDEX(IF($AG624&lt;=$AN624,레드마인_배치!E:E,레드마인_서비스!E:E),콜트리분석!$AI624),"")</f>
        <v>대상</v>
      </c>
      <c r="AK624" s="3" t="str" cm="1">
        <f t="array" ref="AK624">IFERROR(INDEX(IF($AG624&lt;=$AN624,레드마인_배치!H:H,레드마인_서비스!H:H),콜트리분석!$AI624),"")</f>
        <v>SLO0210U</v>
      </c>
      <c r="AL624" s="3" t="str" cm="1">
        <f t="array" ref="AL624">IFERROR(INDEX(IF($AG624&lt;=$AN624,레드마인_배치!I:I,레드마인_서비스!I:I),콜트리분석!$AI624),"")</f>
        <v>S/Order Header Summary</v>
      </c>
      <c r="AM624" s="3" t="str" cm="1">
        <f t="array" ref="AM624">IFERROR(INDEX(IF($AG624&lt;=$AN624,레드마인_배치!J:J,레드마인_서비스!J:J),콜트리분석!$AI624),"")</f>
        <v>서비스</v>
      </c>
      <c r="AN624" s="3">
        <v>3</v>
      </c>
      <c r="AO624" s="15" t="str">
        <f ca="1">IFERROR(INDEX(레드마인_배치!E:E,MATCH(OFFSET(A624,,AN624),레드마인_배치!G:G,0)),"")</f>
        <v>미대상</v>
      </c>
      <c r="AP624" t="s">
        <v>3330</v>
      </c>
      <c r="AQ624">
        <v>21</v>
      </c>
    </row>
    <row r="625" spans="1:46" hidden="1">
      <c r="A625" s="3" t="s">
        <v>2957</v>
      </c>
      <c r="B625" s="3" t="s">
        <v>491</v>
      </c>
      <c r="C625" s="3" t="s">
        <v>494</v>
      </c>
      <c r="D625" s="3" t="s">
        <v>1518</v>
      </c>
      <c r="E625" s="3" t="s">
        <v>3069</v>
      </c>
      <c r="F625" s="3" t="s">
        <v>592</v>
      </c>
      <c r="G625" s="3" t="s">
        <v>606</v>
      </c>
      <c r="H625" s="3" t="s">
        <v>504</v>
      </c>
      <c r="I625" s="3" t="s">
        <v>506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>
        <f t="shared" si="11"/>
        <v>8</v>
      </c>
      <c r="AH625" s="3" t="s">
        <v>506</v>
      </c>
      <c r="AI625" s="3">
        <f>IFERROR(IF($AG625&lt;=$AN625,MATCH($AH625,레드마인_배치!G:G,0),MATCH($AH625,레드마인_서비스!G:G,0)),"")</f>
        <v>342</v>
      </c>
      <c r="AJ625" s="3" t="str" cm="1">
        <f t="array" ref="AJ625">IFERROR(INDEX(IF($AG625&lt;=$AN625,레드마인_배치!E:E,레드마인_서비스!E:E),콜트리분석!$AI625),"")</f>
        <v>대상</v>
      </c>
      <c r="AK625" s="3" t="str" cm="1">
        <f t="array" ref="AK625">IFERROR(INDEX(IF($AG625&lt;=$AN625,레드마인_배치!H:H,레드마인_서비스!H:H),콜트리분석!$AI625),"")</f>
        <v>SLO0400U</v>
      </c>
      <c r="AL625" s="3" t="str" cm="1">
        <f t="array" ref="AL625">IFERROR(INDEX(IF($AG625&lt;=$AN625,레드마인_배치!I:I,레드마인_서비스!I:I),콜트리분석!$AI625),"")</f>
        <v>Referral Allocation  B/Order Priority Reset</v>
      </c>
      <c r="AM625" s="3" t="str" cm="1">
        <f t="array" ref="AM625">IFERROR(INDEX(IF($AG625&lt;=$AN625,레드마인_배치!J:J,레드마인_서비스!J:J),콜트리분석!$AI625),"")</f>
        <v>서비스</v>
      </c>
      <c r="AN625" s="3">
        <v>3</v>
      </c>
      <c r="AO625" s="15" t="str">
        <f ca="1">IFERROR(INDEX(레드마인_배치!E:E,MATCH(OFFSET(A625,,AN625),레드마인_배치!G:G,0)),"")</f>
        <v>미대상</v>
      </c>
      <c r="AP625" t="s">
        <v>3330</v>
      </c>
      <c r="AQ625">
        <v>21</v>
      </c>
    </row>
    <row r="626" spans="1:46" hidden="1">
      <c r="A626" s="3" t="s">
        <v>2957</v>
      </c>
      <c r="B626" s="3" t="s">
        <v>491</v>
      </c>
      <c r="C626" s="3" t="s">
        <v>494</v>
      </c>
      <c r="D626" s="3" t="s">
        <v>1518</v>
      </c>
      <c r="E626" s="3" t="s">
        <v>3069</v>
      </c>
      <c r="F626" s="3" t="s">
        <v>592</v>
      </c>
      <c r="G626" s="3" t="s">
        <v>606</v>
      </c>
      <c r="H626" s="3" t="s">
        <v>504</v>
      </c>
      <c r="I626" s="3" t="s">
        <v>507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>
        <f t="shared" si="11"/>
        <v>8</v>
      </c>
      <c r="AH626" s="3" t="s">
        <v>507</v>
      </c>
      <c r="AI626" s="3">
        <f>IFERROR(IF($AG626&lt;=$AN626,MATCH($AH626,레드마인_배치!G:G,0),MATCH($AH626,레드마인_서비스!G:G,0)),"")</f>
        <v>343</v>
      </c>
      <c r="AJ626" s="3" t="str" cm="1">
        <f t="array" ref="AJ626">IFERROR(INDEX(IF($AG626&lt;=$AN626,레드마인_배치!E:E,레드마인_서비스!E:E),콜트리분석!$AI626),"")</f>
        <v>대상</v>
      </c>
      <c r="AK626" s="3" t="str" cm="1">
        <f t="array" ref="AK626">IFERROR(INDEX(IF($AG626&lt;=$AN626,레드마인_배치!H:H,레드마인_서비스!H:H),콜트리분석!$AI626),"")</f>
        <v>SLO0420U</v>
      </c>
      <c r="AL626" s="3" t="str" cm="1">
        <f t="array" ref="AL626">IFERROR(INDEX(IF($AG626&lt;=$AN626,레드마인_배치!I:I,레드마인_서비스!I:I),콜트리분석!$AI626),"")</f>
        <v>Referral Allocation</v>
      </c>
      <c r="AM626" s="3" t="str" cm="1">
        <f t="array" ref="AM626">IFERROR(INDEX(IF($AG626&lt;=$AN626,레드마인_배치!J:J,레드마인_서비스!J:J),콜트리분석!$AI626),"")</f>
        <v>서비스</v>
      </c>
      <c r="AN626" s="3">
        <v>3</v>
      </c>
      <c r="AO626" s="15" t="str">
        <f ca="1">IFERROR(INDEX(레드마인_배치!E:E,MATCH(OFFSET(A626,,AN626),레드마인_배치!G:G,0)),"")</f>
        <v>미대상</v>
      </c>
      <c r="AP626" t="s">
        <v>3330</v>
      </c>
      <c r="AQ626">
        <v>21</v>
      </c>
    </row>
    <row r="627" spans="1:46" hidden="1">
      <c r="A627" s="3" t="s">
        <v>2957</v>
      </c>
      <c r="B627" s="3" t="s">
        <v>491</v>
      </c>
      <c r="C627" s="3" t="s">
        <v>494</v>
      </c>
      <c r="D627" s="3" t="s">
        <v>1518</v>
      </c>
      <c r="E627" s="3" t="s">
        <v>3069</v>
      </c>
      <c r="F627" s="3" t="s">
        <v>592</v>
      </c>
      <c r="G627" s="3" t="s">
        <v>606</v>
      </c>
      <c r="H627" s="3" t="s">
        <v>504</v>
      </c>
      <c r="I627" s="3" t="s">
        <v>507</v>
      </c>
      <c r="J627" s="3" t="s">
        <v>508</v>
      </c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>
        <f t="shared" si="11"/>
        <v>9</v>
      </c>
      <c r="AH627" s="3" t="s">
        <v>508</v>
      </c>
      <c r="AI627" s="3">
        <f>IFERROR(IF($AG627&lt;=$AN627,MATCH($AH627,레드마인_배치!G:G,0),MATCH($AH627,레드마인_서비스!G:G,0)),"")</f>
        <v>79</v>
      </c>
      <c r="AJ627" s="3" t="str" cm="1">
        <f t="array" ref="AJ627">IFERROR(INDEX(IF($AG627&lt;=$AN627,레드마인_배치!E:E,레드마인_서비스!E:E),콜트리분석!$AI627),"")</f>
        <v>대상</v>
      </c>
      <c r="AK627" s="3" t="str" cm="1">
        <f t="array" ref="AK627">IFERROR(INDEX(IF($AG627&lt;=$AN627,레드마인_배치!H:H,레드마인_서비스!H:H),콜트리분석!$AI627),"")</f>
        <v>ICO0310U</v>
      </c>
      <c r="AL627" s="3" t="str" cm="1">
        <f t="array" ref="AL627">IFERROR(INDEX(IF($AG627&lt;=$AN627,레드마인_배치!I:I,레드마인_서비스!I:I),콜트리분석!$AI627),"")</f>
        <v>INVENTORY CREATION MODULE</v>
      </c>
      <c r="AM627" s="3" t="str" cm="1">
        <f t="array" ref="AM627">IFERROR(INDEX(IF($AG627&lt;=$AN627,레드마인_배치!J:J,레드마인_서비스!J:J),콜트리분석!$AI627),"")</f>
        <v>서비스</v>
      </c>
      <c r="AN627" s="3">
        <v>3</v>
      </c>
      <c r="AO627" s="15" t="str">
        <f ca="1">IFERROR(INDEX(레드마인_배치!E:E,MATCH(OFFSET(A627,,AN627),레드마인_배치!G:G,0)),"")</f>
        <v>미대상</v>
      </c>
      <c r="AP627" t="s">
        <v>3330</v>
      </c>
      <c r="AQ627">
        <v>21</v>
      </c>
    </row>
    <row r="628" spans="1:46" hidden="1">
      <c r="A628" s="3" t="s">
        <v>2957</v>
      </c>
      <c r="B628" s="3" t="s">
        <v>491</v>
      </c>
      <c r="C628" s="3" t="s">
        <v>494</v>
      </c>
      <c r="D628" s="3" t="s">
        <v>1518</v>
      </c>
      <c r="E628" s="3" t="s">
        <v>3069</v>
      </c>
      <c r="F628" s="3" t="s">
        <v>592</v>
      </c>
      <c r="G628" s="3" t="s">
        <v>606</v>
      </c>
      <c r="H628" s="3" t="s">
        <v>504</v>
      </c>
      <c r="I628" s="3" t="s">
        <v>507</v>
      </c>
      <c r="J628" s="3" t="s">
        <v>508</v>
      </c>
      <c r="K628" s="3" t="s">
        <v>509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>
        <f t="shared" si="11"/>
        <v>10</v>
      </c>
      <c r="AH628" s="3" t="s">
        <v>509</v>
      </c>
      <c r="AI628" s="3">
        <f>IFERROR(IF($AG628&lt;=$AN628,MATCH($AH628,레드마인_배치!G:G,0),MATCH($AH628,레드마인_서비스!G:G,0)),"")</f>
        <v>77</v>
      </c>
      <c r="AJ628" s="3" t="str" cm="1">
        <f t="array" ref="AJ628">IFERROR(INDEX(IF($AG628&lt;=$AN628,레드마인_배치!E:E,레드마인_서비스!E:E),콜트리분석!$AI628),"")</f>
        <v>대상</v>
      </c>
      <c r="AK628" s="3" t="str" cm="1">
        <f t="array" ref="AK628">IFERROR(INDEX(IF($AG628&lt;=$AN628,레드마인_배치!H:H,레드마인_서비스!H:H),콜트리분석!$AI628),"")</f>
        <v>ICO0290U</v>
      </c>
      <c r="AL628" s="3" t="str" cm="1">
        <f t="array" ref="AL628">IFERROR(INDEX(IF($AG628&lt;=$AN628,레드마인_배치!I:I,레드마인_서비스!I:I),콜트리분석!$AI628),"")</f>
        <v>INV Information Master Creation(IMI)</v>
      </c>
      <c r="AM628" s="3" t="str" cm="1">
        <f t="array" ref="AM628">IFERROR(INDEX(IF($AG628&lt;=$AN628,레드마인_배치!J:J,레드마인_서비스!J:J),콜트리분석!$AI628),"")</f>
        <v>서비스</v>
      </c>
      <c r="AN628" s="3">
        <v>3</v>
      </c>
      <c r="AO628" s="15" t="str">
        <f ca="1">IFERROR(INDEX(레드마인_배치!E:E,MATCH(OFFSET(A628,,AN628),레드마인_배치!G:G,0)),"")</f>
        <v>미대상</v>
      </c>
      <c r="AP628" t="s">
        <v>3330</v>
      </c>
      <c r="AQ628">
        <v>21</v>
      </c>
    </row>
    <row r="629" spans="1:46" hidden="1">
      <c r="A629" s="3" t="s">
        <v>2957</v>
      </c>
      <c r="B629" s="3" t="s">
        <v>491</v>
      </c>
      <c r="C629" s="3" t="s">
        <v>494</v>
      </c>
      <c r="D629" s="3" t="s">
        <v>1518</v>
      </c>
      <c r="E629" s="3" t="s">
        <v>3069</v>
      </c>
      <c r="F629" s="3" t="s">
        <v>592</v>
      </c>
      <c r="G629" s="3" t="s">
        <v>606</v>
      </c>
      <c r="H629" s="3" t="s">
        <v>504</v>
      </c>
      <c r="I629" s="3" t="s">
        <v>507</v>
      </c>
      <c r="J629" s="3" t="s">
        <v>508</v>
      </c>
      <c r="K629" s="3" t="s">
        <v>510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>
        <f t="shared" si="11"/>
        <v>10</v>
      </c>
      <c r="AH629" s="3" t="s">
        <v>510</v>
      </c>
      <c r="AI629" s="3" t="str">
        <f>IFERROR(IF($AG629&lt;=$AN629,MATCH($AH629,레드마인_배치!G:G,0),MATCH($AH629,레드마인_서비스!G:G,0)),"")</f>
        <v/>
      </c>
      <c r="AJ629" s="3" t="str" cm="1">
        <f t="array" ref="AJ629">IFERROR(INDEX(IF($AG629&lt;=$AN629,레드마인_배치!E:E,레드마인_서비스!E:E),콜트리분석!$AI629),"")</f>
        <v/>
      </c>
      <c r="AK629" s="3" t="str" cm="1">
        <f t="array" ref="AK629">IFERROR(INDEX(IF($AG629&lt;=$AN629,레드마인_배치!H:H,레드마인_서비스!H:H),콜트리분석!$AI629),"")</f>
        <v/>
      </c>
      <c r="AL629" s="3" t="str" cm="1">
        <f t="array" ref="AL629">IFERROR(INDEX(IF($AG629&lt;=$AN629,레드마인_배치!I:I,레드마인_서비스!I:I),콜트리분석!$AI629),"")</f>
        <v/>
      </c>
      <c r="AM629" s="3" t="str" cm="1">
        <f t="array" ref="AM629">IFERROR(INDEX(IF($AG629&lt;=$AN629,레드마인_배치!J:J,레드마인_서비스!J:J),콜트리분석!$AI629),"")</f>
        <v/>
      </c>
      <c r="AN629" s="3">
        <v>3</v>
      </c>
      <c r="AO629" s="15" t="str">
        <f ca="1">IFERROR(INDEX(레드마인_배치!E:E,MATCH(OFFSET(A629,,AN629),레드마인_배치!G:G,0)),"")</f>
        <v>미대상</v>
      </c>
      <c r="AP629" t="s">
        <v>3330</v>
      </c>
      <c r="AQ629">
        <v>21</v>
      </c>
    </row>
    <row r="630" spans="1:46" hidden="1">
      <c r="A630" s="3" t="s">
        <v>2957</v>
      </c>
      <c r="B630" s="3" t="s">
        <v>491</v>
      </c>
      <c r="C630" s="3" t="s">
        <v>494</v>
      </c>
      <c r="D630" s="3" t="s">
        <v>1518</v>
      </c>
      <c r="E630" s="3" t="s">
        <v>3069</v>
      </c>
      <c r="F630" s="3" t="s">
        <v>592</v>
      </c>
      <c r="G630" s="3" t="s">
        <v>606</v>
      </c>
      <c r="H630" s="3" t="s">
        <v>504</v>
      </c>
      <c r="I630" s="3" t="s">
        <v>507</v>
      </c>
      <c r="J630" s="3" t="s">
        <v>511</v>
      </c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>
        <f t="shared" si="11"/>
        <v>9</v>
      </c>
      <c r="AH630" s="3" t="s">
        <v>511</v>
      </c>
      <c r="AI630" s="3">
        <f>IFERROR(IF($AG630&lt;=$AN630,MATCH($AH630,레드마인_배치!G:G,0),MATCH($AH630,레드마인_서비스!G:G,0)),"")</f>
        <v>323</v>
      </c>
      <c r="AJ630" s="3" t="str" cm="1">
        <f t="array" ref="AJ630">IFERROR(INDEX(IF($AG630&lt;=$AN630,레드마인_배치!E:E,레드마인_서비스!E:E),콜트리분석!$AI630),"")</f>
        <v>대상</v>
      </c>
      <c r="AK630" s="3" t="str" cm="1">
        <f t="array" ref="AK630">IFERROR(INDEX(IF($AG630&lt;=$AN630,레드마인_배치!H:H,레드마인_서비스!H:H),콜트리분석!$AI630),"")</f>
        <v>SLO0160U</v>
      </c>
      <c r="AL630" s="3" t="str" cm="1">
        <f t="array" ref="AL630">IFERROR(INDEX(IF($AG630&lt;=$AN630,레드마인_배치!I:I,레드마인_서비스!I:I),콜트리분석!$AI630),"")</f>
        <v>S/Order Confirm (Sub) for Price</v>
      </c>
      <c r="AM630" s="3" t="str" cm="1">
        <f t="array" ref="AM630">IFERROR(INDEX(IF($AG630&lt;=$AN630,레드마인_배치!J:J,레드마인_서비스!J:J),콜트리분석!$AI630),"")</f>
        <v>서비스</v>
      </c>
      <c r="AN630" s="3">
        <v>3</v>
      </c>
      <c r="AO630" s="15" t="str">
        <f ca="1">IFERROR(INDEX(레드마인_배치!E:E,MATCH(OFFSET(A630,,AN630),레드마인_배치!G:G,0)),"")</f>
        <v>미대상</v>
      </c>
      <c r="AP630" t="s">
        <v>3330</v>
      </c>
      <c r="AQ630">
        <v>21</v>
      </c>
    </row>
    <row r="631" spans="1:46" hidden="1">
      <c r="A631" s="3" t="s">
        <v>2957</v>
      </c>
      <c r="B631" s="3" t="s">
        <v>491</v>
      </c>
      <c r="C631" s="3" t="s">
        <v>494</v>
      </c>
      <c r="D631" s="3" t="s">
        <v>1518</v>
      </c>
      <c r="E631" s="3" t="s">
        <v>3069</v>
      </c>
      <c r="F631" s="3" t="s">
        <v>592</v>
      </c>
      <c r="G631" s="3" t="s">
        <v>606</v>
      </c>
      <c r="H631" s="3" t="s">
        <v>504</v>
      </c>
      <c r="I631" s="3" t="s">
        <v>507</v>
      </c>
      <c r="J631" s="3" t="s">
        <v>511</v>
      </c>
      <c r="K631" s="3" t="s">
        <v>512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>
        <f t="shared" si="11"/>
        <v>10</v>
      </c>
      <c r="AH631" s="3" t="s">
        <v>512</v>
      </c>
      <c r="AI631" s="3">
        <f>IFERROR(IF($AG631&lt;=$AN631,MATCH($AH631,레드마인_배치!G:G,0),MATCH($AH631,레드마인_서비스!G:G,0)),"")</f>
        <v>307</v>
      </c>
      <c r="AJ631" s="3" t="str" cm="1">
        <f t="array" ref="AJ631">IFERROR(INDEX(IF($AG631&lt;=$AN631,레드마인_배치!E:E,레드마인_서비스!E:E),콜트리분석!$AI631),"")</f>
        <v>대상</v>
      </c>
      <c r="AK631" s="3" t="str" cm="1">
        <f t="array" ref="AK631">IFERROR(INDEX(IF($AG631&lt;=$AN631,레드마인_배치!H:H,레드마인_서비스!H:H),콜트리분석!$AI631),"")</f>
        <v>SLO0010U</v>
      </c>
      <c r="AL631" s="3" t="str" cm="1">
        <f t="array" ref="AL631">IFERROR(INDEX(IF($AG631&lt;=$AN631,레드마인_배치!I:I,레드마인_서비스!I:I),콜트리분석!$AI631),"")</f>
        <v>Rate, CAD Amount, USD Amount</v>
      </c>
      <c r="AM631" s="3" t="str" cm="1">
        <f t="array" ref="AM631">IFERROR(INDEX(IF($AG631&lt;=$AN631,레드마인_배치!J:J,레드마인_서비스!J:J),콜트리분석!$AI631),"")</f>
        <v>서비스</v>
      </c>
      <c r="AN631" s="3">
        <v>3</v>
      </c>
      <c r="AO631" s="15" t="str">
        <f ca="1">IFERROR(INDEX(레드마인_배치!E:E,MATCH(OFFSET(A631,,AN631),레드마인_배치!G:G,0)),"")</f>
        <v>미대상</v>
      </c>
      <c r="AP631" t="s">
        <v>3330</v>
      </c>
      <c r="AQ631">
        <v>21</v>
      </c>
    </row>
    <row r="632" spans="1:46" hidden="1">
      <c r="A632" s="3" t="s">
        <v>2957</v>
      </c>
      <c r="B632" s="3" t="s">
        <v>491</v>
      </c>
      <c r="C632" s="3" t="s">
        <v>494</v>
      </c>
      <c r="D632" s="3" t="s">
        <v>1518</v>
      </c>
      <c r="E632" s="3" t="s">
        <v>3069</v>
      </c>
      <c r="F632" s="3" t="s">
        <v>592</v>
      </c>
      <c r="G632" s="3" t="s">
        <v>606</v>
      </c>
      <c r="H632" s="3" t="s">
        <v>504</v>
      </c>
      <c r="I632" s="3" t="s">
        <v>507</v>
      </c>
      <c r="J632" s="3" t="s">
        <v>511</v>
      </c>
      <c r="K632" s="3" t="s">
        <v>513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>
        <f t="shared" si="11"/>
        <v>10</v>
      </c>
      <c r="AH632" s="3" t="s">
        <v>513</v>
      </c>
      <c r="AI632" s="3">
        <f>IFERROR(IF($AG632&lt;=$AN632,MATCH($AH632,레드마인_배치!G:G,0),MATCH($AH632,레드마인_서비스!G:G,0)),"")</f>
        <v>324</v>
      </c>
      <c r="AJ632" s="3" t="str" cm="1">
        <f t="array" ref="AJ632">IFERROR(INDEX(IF($AG632&lt;=$AN632,레드마인_배치!E:E,레드마인_서비스!E:E),콜트리분석!$AI632),"")</f>
        <v>대상</v>
      </c>
      <c r="AK632" s="3" t="str" cm="1">
        <f t="array" ref="AK632">IFERROR(INDEX(IF($AG632&lt;=$AN632,레드마인_배치!H:H,레드마인_서비스!H:H),콜트리분석!$AI632),"")</f>
        <v>SLO0170U</v>
      </c>
      <c r="AL632" s="3" t="str" cm="1">
        <f t="array" ref="AL632">IFERROR(INDEX(IF($AG632&lt;=$AN632,레드마인_배치!I:I,레드마인_서비스!I:I),콜트리분석!$AI632),"")</f>
        <v>S/Order Confirm (Sub)for List Price</v>
      </c>
      <c r="AM632" s="3" t="str" cm="1">
        <f t="array" ref="AM632">IFERROR(INDEX(IF($AG632&lt;=$AN632,레드마인_배치!J:J,레드마인_서비스!J:J),콜트리분석!$AI632),"")</f>
        <v>서비스</v>
      </c>
      <c r="AN632" s="3">
        <v>3</v>
      </c>
      <c r="AO632" s="15" t="str">
        <f ca="1">IFERROR(INDEX(레드마인_배치!E:E,MATCH(OFFSET(A632,,AN632),레드마인_배치!G:G,0)),"")</f>
        <v>미대상</v>
      </c>
      <c r="AP632" t="s">
        <v>3330</v>
      </c>
      <c r="AQ632">
        <v>21</v>
      </c>
    </row>
    <row r="633" spans="1:46">
      <c r="A633" s="3" t="s">
        <v>2957</v>
      </c>
      <c r="B633" s="3" t="s">
        <v>491</v>
      </c>
      <c r="C633" s="3" t="s">
        <v>494</v>
      </c>
      <c r="D633" s="3" t="s">
        <v>1518</v>
      </c>
      <c r="E633" s="3" t="s">
        <v>3069</v>
      </c>
      <c r="F633" s="3" t="s">
        <v>577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>
        <f t="shared" si="11"/>
        <v>5</v>
      </c>
      <c r="AH633" s="3" t="s">
        <v>577</v>
      </c>
      <c r="AI633" s="3">
        <f>IFERROR(IF($AG633&lt;=$AN633,MATCH($AH633,레드마인_배치!G:G,0),MATCH($AH633,레드마인_서비스!G:G,0)),"")</f>
        <v>49</v>
      </c>
      <c r="AJ633" s="3" t="str" cm="1">
        <f t="array" ref="AJ633">IFERROR(INDEX(IF($AG633&lt;=$AN633,레드마인_배치!E:E,레드마인_서비스!E:E),콜트리분석!$AI633),"")</f>
        <v>대상</v>
      </c>
      <c r="AK633" s="3" t="str" cm="1">
        <f t="array" ref="AK633">IFERROR(INDEX(IF($AG633&lt;=$AN633,레드마인_배치!H:H,레드마인_서비스!H:H),콜트리분석!$AI633),"")</f>
        <v>CMO0010U</v>
      </c>
      <c r="AL633" s="3" t="str" cm="1">
        <f t="array" ref="AL633">IFERROR(INDEX(IF($AG633&lt;=$AN633,레드마인_배치!I:I,레드마인_서비스!I:I),콜트리분석!$AI633),"")</f>
        <v>NUMBER CREATION</v>
      </c>
      <c r="AM633" s="3" t="str" cm="1">
        <f t="array" ref="AM633">IFERROR(INDEX(IF($AG633&lt;=$AN633,레드마인_배치!J:J,레드마인_서비스!J:J),콜트리분석!$AI633),"")</f>
        <v>서비스</v>
      </c>
      <c r="AN633" s="3">
        <v>3</v>
      </c>
      <c r="AO633" s="15" t="str">
        <f ca="1">IFERROR(INDEX(레드마인_배치!E:E,MATCH(OFFSET(A633,,AN633),레드마인_배치!G:G,0)),"")</f>
        <v>미대상</v>
      </c>
      <c r="AP633" t="s">
        <v>3330</v>
      </c>
      <c r="AQ633">
        <v>21</v>
      </c>
      <c r="AT633" t="str" cm="1">
        <f t="array" ref="AT633">[1]!add_delimeter(AG633:AO633,"|")</f>
        <v>|5|CBCUZW030R|49|대상|CMO0010U|NUMBER CREATION|서비스|3|미대상|</v>
      </c>
    </row>
    <row r="634" spans="1:46">
      <c r="A634" s="3" t="s">
        <v>2957</v>
      </c>
      <c r="B634" s="3" t="s">
        <v>491</v>
      </c>
      <c r="C634" s="3" t="s">
        <v>494</v>
      </c>
      <c r="D634" s="3" t="s">
        <v>1518</v>
      </c>
      <c r="E634" s="3" t="s">
        <v>576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>
        <f t="shared" si="11"/>
        <v>4</v>
      </c>
      <c r="AH634" s="3" t="s">
        <v>576</v>
      </c>
      <c r="AI634" s="3">
        <f>IFERROR(IF($AG634&lt;=$AN634,MATCH($AH634,레드마인_배치!G:G,0),MATCH($AH634,레드마인_서비스!G:G,0)),"")</f>
        <v>308</v>
      </c>
      <c r="AJ634" s="3" t="str" cm="1">
        <f t="array" ref="AJ634">IFERROR(INDEX(IF($AG634&lt;=$AN634,레드마인_배치!E:E,레드마인_서비스!E:E),콜트리분석!$AI634),"")</f>
        <v>대상</v>
      </c>
      <c r="AK634" s="3" t="str" cm="1">
        <f t="array" ref="AK634">IFERROR(INDEX(IF($AG634&lt;=$AN634,레드마인_배치!H:H,레드마인_서비스!H:H),콜트리분석!$AI634),"")</f>
        <v>SLO0020U</v>
      </c>
      <c r="AL634" s="3" t="str" cm="1">
        <f t="array" ref="AL634">IFERROR(INDEX(IF($AG634&lt;=$AN634,레드마인_배치!I:I,레드마인_서비스!I:I),콜트리분석!$AI634),"")</f>
        <v>Generate Order No</v>
      </c>
      <c r="AM634" s="3" t="str" cm="1">
        <f t="array" ref="AM634">IFERROR(INDEX(IF($AG634&lt;=$AN634,레드마인_배치!J:J,레드마인_서비스!J:J),콜트리분석!$AI634),"")</f>
        <v>서비스</v>
      </c>
      <c r="AN634" s="3">
        <v>3</v>
      </c>
      <c r="AO634" s="15" t="str">
        <f ca="1">IFERROR(INDEX(레드마인_배치!E:E,MATCH(OFFSET(A634,,AN634),레드마인_배치!G:G,0)),"")</f>
        <v>미대상</v>
      </c>
      <c r="AP634" t="s">
        <v>3330</v>
      </c>
      <c r="AQ634">
        <v>21</v>
      </c>
      <c r="AT634" t="str" cm="1">
        <f t="array" ref="AT634">[1]!add_delimeter(AG634:AO634,"|")</f>
        <v>|4|CBCSLB020A|308|대상|SLO0020U|Generate Order No|서비스|3|미대상|</v>
      </c>
    </row>
    <row r="635" spans="1:46">
      <c r="A635" s="3" t="s">
        <v>2957</v>
      </c>
      <c r="B635" s="3" t="s">
        <v>491</v>
      </c>
      <c r="C635" s="3" t="s">
        <v>494</v>
      </c>
      <c r="D635" s="3" t="s">
        <v>1518</v>
      </c>
      <c r="E635" s="3" t="s">
        <v>576</v>
      </c>
      <c r="F635" s="3" t="s">
        <v>577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>
        <f t="shared" si="11"/>
        <v>5</v>
      </c>
      <c r="AH635" s="3" t="s">
        <v>577</v>
      </c>
      <c r="AI635" s="3">
        <f>IFERROR(IF($AG635&lt;=$AN635,MATCH($AH635,레드마인_배치!G:G,0),MATCH($AH635,레드마인_서비스!G:G,0)),"")</f>
        <v>49</v>
      </c>
      <c r="AJ635" s="3" t="str" cm="1">
        <f t="array" ref="AJ635">IFERROR(INDEX(IF($AG635&lt;=$AN635,레드마인_배치!E:E,레드마인_서비스!E:E),콜트리분석!$AI635),"")</f>
        <v>대상</v>
      </c>
      <c r="AK635" s="3" t="str" cm="1">
        <f t="array" ref="AK635">IFERROR(INDEX(IF($AG635&lt;=$AN635,레드마인_배치!H:H,레드마인_서비스!H:H),콜트리분석!$AI635),"")</f>
        <v>CMO0010U</v>
      </c>
      <c r="AL635" s="3" t="str" cm="1">
        <f t="array" ref="AL635">IFERROR(INDEX(IF($AG635&lt;=$AN635,레드마인_배치!I:I,레드마인_서비스!I:I),콜트리분석!$AI635),"")</f>
        <v>NUMBER CREATION</v>
      </c>
      <c r="AM635" s="3" t="str" cm="1">
        <f t="array" ref="AM635">IFERROR(INDEX(IF($AG635&lt;=$AN635,레드마인_배치!J:J,레드마인_서비스!J:J),콜트리분석!$AI635),"")</f>
        <v>서비스</v>
      </c>
      <c r="AN635" s="3">
        <v>3</v>
      </c>
      <c r="AO635" s="15" t="str">
        <f ca="1">IFERROR(INDEX(레드마인_배치!E:E,MATCH(OFFSET(A635,,AN635),레드마인_배치!G:G,0)),"")</f>
        <v>미대상</v>
      </c>
      <c r="AP635" t="s">
        <v>3330</v>
      </c>
      <c r="AQ635">
        <v>21</v>
      </c>
      <c r="AT635" t="str" cm="1">
        <f t="array" ref="AT635">[1]!add_delimeter(AG635:AO635,"|")</f>
        <v>|5|CBCUZW030R|49|대상|CMO0010U|NUMBER CREATION|서비스|3|미대상|</v>
      </c>
    </row>
    <row r="636" spans="1:46">
      <c r="A636" s="3" t="s">
        <v>2957</v>
      </c>
      <c r="B636" s="3" t="s">
        <v>491</v>
      </c>
      <c r="C636" s="3" t="s">
        <v>494</v>
      </c>
      <c r="D636" s="3" t="s">
        <v>1518</v>
      </c>
      <c r="E636" s="3" t="s">
        <v>592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>
        <f t="shared" si="11"/>
        <v>4</v>
      </c>
      <c r="AH636" s="3" t="s">
        <v>592</v>
      </c>
      <c r="AI636" s="3">
        <f>IFERROR(IF($AG636&lt;=$AN636,MATCH($AH636,레드마인_배치!G:G,0),MATCH($AH636,레드마인_서비스!G:G,0)),"")</f>
        <v>320</v>
      </c>
      <c r="AJ636" s="3" t="str" cm="1">
        <f t="array" ref="AJ636">IFERROR(INDEX(IF($AG636&lt;=$AN636,레드마인_배치!E:E,레드마인_서비스!E:E),콜트리분석!$AI636),"")</f>
        <v>대상</v>
      </c>
      <c r="AK636" s="3" t="str" cm="1">
        <f t="array" ref="AK636">IFERROR(INDEX(IF($AG636&lt;=$AN636,레드마인_배치!H:H,레드마인_서비스!H:H),콜트리분석!$AI636),"")</f>
        <v>SLO0130U</v>
      </c>
      <c r="AL636" s="3" t="str" cm="1">
        <f t="array" ref="AL636">IFERROR(INDEX(IF($AG636&lt;=$AN636,레드마인_배치!I:I,레드마인_서비스!I:I),콜트리분석!$AI636),"")</f>
        <v>Sales Order Confirm for Online/Batch</v>
      </c>
      <c r="AM636" s="3" t="str" cm="1">
        <f t="array" ref="AM636">IFERROR(INDEX(IF($AG636&lt;=$AN636,레드마인_배치!J:J,레드마인_서비스!J:J),콜트리분석!$AI636),"")</f>
        <v>서비스</v>
      </c>
      <c r="AN636" s="3">
        <v>3</v>
      </c>
      <c r="AO636" s="15" t="str">
        <f ca="1">IFERROR(INDEX(레드마인_배치!E:E,MATCH(OFFSET(A636,,AN636),레드마인_배치!G:G,0)),"")</f>
        <v>미대상</v>
      </c>
      <c r="AP636" t="s">
        <v>3330</v>
      </c>
      <c r="AQ636">
        <v>21</v>
      </c>
      <c r="AT636" t="str" cm="1">
        <f t="array" ref="AT636">[1]!add_delimeter(AG636:AO636,"|")</f>
        <v>|4|CBCSLB430A|320|대상|SLO0130U|Sales Order Confirm for Online/Batch|서비스|3|미대상|</v>
      </c>
    </row>
    <row r="637" spans="1:46">
      <c r="A637" s="3" t="s">
        <v>2957</v>
      </c>
      <c r="B637" s="3" t="s">
        <v>491</v>
      </c>
      <c r="C637" s="3" t="s">
        <v>494</v>
      </c>
      <c r="D637" s="3" t="s">
        <v>1518</v>
      </c>
      <c r="E637" s="3" t="s">
        <v>592</v>
      </c>
      <c r="F637" s="3" t="s">
        <v>508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>
        <f t="shared" si="11"/>
        <v>5</v>
      </c>
      <c r="AH637" s="3" t="s">
        <v>508</v>
      </c>
      <c r="AI637" s="3">
        <f>IFERROR(IF($AG637&lt;=$AN637,MATCH($AH637,레드마인_배치!G:G,0),MATCH($AH637,레드마인_서비스!G:G,0)),"")</f>
        <v>79</v>
      </c>
      <c r="AJ637" s="3" t="str" cm="1">
        <f t="array" ref="AJ637">IFERROR(INDEX(IF($AG637&lt;=$AN637,레드마인_배치!E:E,레드마인_서비스!E:E),콜트리분석!$AI637),"")</f>
        <v>대상</v>
      </c>
      <c r="AK637" s="3" t="str" cm="1">
        <f t="array" ref="AK637">IFERROR(INDEX(IF($AG637&lt;=$AN637,레드마인_배치!H:H,레드마인_서비스!H:H),콜트리분석!$AI637),"")</f>
        <v>ICO0310U</v>
      </c>
      <c r="AL637" s="3" t="str" cm="1">
        <f t="array" ref="AL637">IFERROR(INDEX(IF($AG637&lt;=$AN637,레드마인_배치!I:I,레드마인_서비스!I:I),콜트리분석!$AI637),"")</f>
        <v>INVENTORY CREATION MODULE</v>
      </c>
      <c r="AM637" s="3" t="str" cm="1">
        <f t="array" ref="AM637">IFERROR(INDEX(IF($AG637&lt;=$AN637,레드마인_배치!J:J,레드마인_서비스!J:J),콜트리분석!$AI637),"")</f>
        <v>서비스</v>
      </c>
      <c r="AN637" s="3">
        <v>3</v>
      </c>
      <c r="AO637" s="15" t="str">
        <f ca="1">IFERROR(INDEX(레드마인_배치!E:E,MATCH(OFFSET(A637,,AN637),레드마인_배치!G:G,0)),"")</f>
        <v>미대상</v>
      </c>
      <c r="AP637" t="s">
        <v>3330</v>
      </c>
      <c r="AQ637">
        <v>21</v>
      </c>
      <c r="AT637" t="str" cm="1">
        <f t="array" ref="AT637">[1]!add_delimeter(AG637:AO637,"|")</f>
        <v>|5|CBCICB075A|79|대상|ICO0310U|INVENTORY CREATION MODULE|서비스|3|미대상|</v>
      </c>
    </row>
    <row r="638" spans="1:46">
      <c r="A638" s="3" t="s">
        <v>2957</v>
      </c>
      <c r="B638" s="3" t="s">
        <v>491</v>
      </c>
      <c r="C638" s="3" t="s">
        <v>494</v>
      </c>
      <c r="D638" s="3" t="s">
        <v>1518</v>
      </c>
      <c r="E638" s="3" t="s">
        <v>592</v>
      </c>
      <c r="F638" s="3" t="s">
        <v>508</v>
      </c>
      <c r="G638" s="3" t="s">
        <v>509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>
        <f t="shared" si="11"/>
        <v>6</v>
      </c>
      <c r="AH638" s="3" t="s">
        <v>509</v>
      </c>
      <c r="AI638" s="3">
        <f>IFERROR(IF($AG638&lt;=$AN638,MATCH($AH638,레드마인_배치!G:G,0),MATCH($AH638,레드마인_서비스!G:G,0)),"")</f>
        <v>77</v>
      </c>
      <c r="AJ638" s="3" t="str" cm="1">
        <f t="array" ref="AJ638">IFERROR(INDEX(IF($AG638&lt;=$AN638,레드마인_배치!E:E,레드마인_서비스!E:E),콜트리분석!$AI638),"")</f>
        <v>대상</v>
      </c>
      <c r="AK638" s="3" t="str" cm="1">
        <f t="array" ref="AK638">IFERROR(INDEX(IF($AG638&lt;=$AN638,레드마인_배치!H:H,레드마인_서비스!H:H),콜트리분석!$AI638),"")</f>
        <v>ICO0290U</v>
      </c>
      <c r="AL638" s="3" t="str" cm="1">
        <f t="array" ref="AL638">IFERROR(INDEX(IF($AG638&lt;=$AN638,레드마인_배치!I:I,레드마인_서비스!I:I),콜트리분석!$AI638),"")</f>
        <v>INV Information Master Creation(IMI)</v>
      </c>
      <c r="AM638" s="3" t="str" cm="1">
        <f t="array" ref="AM638">IFERROR(INDEX(IF($AG638&lt;=$AN638,레드마인_배치!J:J,레드마인_서비스!J:J),콜트리분석!$AI638),"")</f>
        <v>서비스</v>
      </c>
      <c r="AN638" s="3">
        <v>3</v>
      </c>
      <c r="AO638" s="15" t="str">
        <f ca="1">IFERROR(INDEX(레드마인_배치!E:E,MATCH(OFFSET(A638,,AN638),레드마인_배치!G:G,0)),"")</f>
        <v>미대상</v>
      </c>
      <c r="AP638" t="s">
        <v>3330</v>
      </c>
      <c r="AQ638">
        <v>21</v>
      </c>
      <c r="AT638" t="str" cm="1">
        <f t="array" ref="AT638">[1]!add_delimeter(AG638:AO638,"|")</f>
        <v>|6|CBCICB073A|77|대상|ICO0290U|INV Information Master Creation(IMI)|서비스|3|미대상|</v>
      </c>
    </row>
    <row r="639" spans="1:46">
      <c r="A639" s="3" t="s">
        <v>2957</v>
      </c>
      <c r="B639" s="3" t="s">
        <v>491</v>
      </c>
      <c r="C639" s="3" t="s">
        <v>494</v>
      </c>
      <c r="D639" s="3" t="s">
        <v>1518</v>
      </c>
      <c r="E639" s="3" t="s">
        <v>592</v>
      </c>
      <c r="F639" s="3" t="s">
        <v>508</v>
      </c>
      <c r="G639" s="3" t="s">
        <v>510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>
        <f t="shared" si="11"/>
        <v>6</v>
      </c>
      <c r="AH639" s="3" t="s">
        <v>510</v>
      </c>
      <c r="AI639" s="3" t="str">
        <f>IFERROR(IF($AG639&lt;=$AN639,MATCH($AH639,레드마인_배치!G:G,0),MATCH($AH639,레드마인_서비스!G:G,0)),"")</f>
        <v/>
      </c>
      <c r="AJ639" s="3" t="str" cm="1">
        <f t="array" ref="AJ639">IFERROR(INDEX(IF($AG639&lt;=$AN639,레드마인_배치!E:E,레드마인_서비스!E:E),콜트리분석!$AI639),"")</f>
        <v/>
      </c>
      <c r="AK639" s="3" t="str" cm="1">
        <f t="array" ref="AK639">IFERROR(INDEX(IF($AG639&lt;=$AN639,레드마인_배치!H:H,레드마인_서비스!H:H),콜트리분석!$AI639),"")</f>
        <v/>
      </c>
      <c r="AL639" s="3" t="str" cm="1">
        <f t="array" ref="AL639">IFERROR(INDEX(IF($AG639&lt;=$AN639,레드마인_배치!I:I,레드마인_서비스!I:I),콜트리분석!$AI639),"")</f>
        <v/>
      </c>
      <c r="AM639" s="3" t="str" cm="1">
        <f t="array" ref="AM639">IFERROR(INDEX(IF($AG639&lt;=$AN639,레드마인_배치!J:J,레드마인_서비스!J:J),콜트리분석!$AI639),"")</f>
        <v/>
      </c>
      <c r="AN639" s="3">
        <v>3</v>
      </c>
      <c r="AO639" s="15" t="str">
        <f ca="1">IFERROR(INDEX(레드마인_배치!E:E,MATCH(OFFSET(A639,,AN639),레드마인_배치!G:G,0)),"")</f>
        <v>미대상</v>
      </c>
      <c r="AP639" t="s">
        <v>3330</v>
      </c>
      <c r="AQ639">
        <v>21</v>
      </c>
      <c r="AT639" t="str" cm="1">
        <f t="array" ref="AT639">[1]!add_delimeter(AG639:AO639,"|")</f>
        <v>|6|CLCICB007A||||||3|미대상|</v>
      </c>
    </row>
    <row r="640" spans="1:46">
      <c r="A640" s="3" t="s">
        <v>2957</v>
      </c>
      <c r="B640" s="3" t="s">
        <v>491</v>
      </c>
      <c r="C640" s="3" t="s">
        <v>494</v>
      </c>
      <c r="D640" s="3" t="s">
        <v>1518</v>
      </c>
      <c r="E640" s="3" t="s">
        <v>592</v>
      </c>
      <c r="F640" s="3" t="s">
        <v>593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>
        <f t="shared" si="11"/>
        <v>5</v>
      </c>
      <c r="AH640" s="3" t="s">
        <v>593</v>
      </c>
      <c r="AI640" s="3">
        <f>IFERROR(IF($AG640&lt;=$AN640,MATCH($AH640,레드마인_배치!G:G,0),MATCH($AH640,레드마인_서비스!G:G,0)),"")</f>
        <v>321</v>
      </c>
      <c r="AJ640" s="3" t="str" cm="1">
        <f t="array" ref="AJ640">IFERROR(INDEX(IF($AG640&lt;=$AN640,레드마인_배치!E:E,레드마인_서비스!E:E),콜트리분석!$AI640),"")</f>
        <v>대상</v>
      </c>
      <c r="AK640" s="3" t="str" cm="1">
        <f t="array" ref="AK640">IFERROR(INDEX(IF($AG640&lt;=$AN640,레드마인_배치!H:H,레드마인_서비스!H:H),콜트리분석!$AI640),"")</f>
        <v>SLO0140U</v>
      </c>
      <c r="AL640" s="3" t="str" cm="1">
        <f t="array" ref="AL640">IFERROR(INDEX(IF($AG640&lt;=$AN640,레드마인_배치!I:I,레드마인_서비스!I:I),콜트리분석!$AI640),"")</f>
        <v>S/Order Confirm (Sub) for Amend Check</v>
      </c>
      <c r="AM640" s="3" t="str" cm="1">
        <f t="array" ref="AM640">IFERROR(INDEX(IF($AG640&lt;=$AN640,레드마인_배치!J:J,레드마인_서비스!J:J),콜트리분석!$AI640),"")</f>
        <v>서비스</v>
      </c>
      <c r="AN640" s="3">
        <v>3</v>
      </c>
      <c r="AO640" s="15" t="str">
        <f ca="1">IFERROR(INDEX(레드마인_배치!E:E,MATCH(OFFSET(A640,,AN640),레드마인_배치!G:G,0)),"")</f>
        <v>미대상</v>
      </c>
      <c r="AP640" t="s">
        <v>3330</v>
      </c>
      <c r="AQ640">
        <v>21</v>
      </c>
      <c r="AT640" t="str" cm="1">
        <f t="array" ref="AT640">[1]!add_delimeter(AG640:AO640,"|")</f>
        <v>|5|CBCSLB430B|321|대상|SLO0140U|S/Order Confirm (Sub) for Amend Check|서비스|3|미대상|</v>
      </c>
    </row>
    <row r="641" spans="1:46">
      <c r="A641" s="3" t="s">
        <v>2957</v>
      </c>
      <c r="B641" s="3" t="s">
        <v>491</v>
      </c>
      <c r="C641" s="3" t="s">
        <v>494</v>
      </c>
      <c r="D641" s="3" t="s">
        <v>1518</v>
      </c>
      <c r="E641" s="3" t="s">
        <v>592</v>
      </c>
      <c r="F641" s="3" t="s">
        <v>593</v>
      </c>
      <c r="G641" s="3" t="s">
        <v>508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>
        <f t="shared" si="11"/>
        <v>6</v>
      </c>
      <c r="AH641" s="3" t="s">
        <v>508</v>
      </c>
      <c r="AI641" s="3">
        <f>IFERROR(IF($AG641&lt;=$AN641,MATCH($AH641,레드마인_배치!G:G,0),MATCH($AH641,레드마인_서비스!G:G,0)),"")</f>
        <v>79</v>
      </c>
      <c r="AJ641" s="3" t="str" cm="1">
        <f t="array" ref="AJ641">IFERROR(INDEX(IF($AG641&lt;=$AN641,레드마인_배치!E:E,레드마인_서비스!E:E),콜트리분석!$AI641),"")</f>
        <v>대상</v>
      </c>
      <c r="AK641" s="3" t="str" cm="1">
        <f t="array" ref="AK641">IFERROR(INDEX(IF($AG641&lt;=$AN641,레드마인_배치!H:H,레드마인_서비스!H:H),콜트리분석!$AI641),"")</f>
        <v>ICO0310U</v>
      </c>
      <c r="AL641" s="3" t="str" cm="1">
        <f t="array" ref="AL641">IFERROR(INDEX(IF($AG641&lt;=$AN641,레드마인_배치!I:I,레드마인_서비스!I:I),콜트리분석!$AI641),"")</f>
        <v>INVENTORY CREATION MODULE</v>
      </c>
      <c r="AM641" s="3" t="str" cm="1">
        <f t="array" ref="AM641">IFERROR(INDEX(IF($AG641&lt;=$AN641,레드마인_배치!J:J,레드마인_서비스!J:J),콜트리분석!$AI641),"")</f>
        <v>서비스</v>
      </c>
      <c r="AN641" s="3">
        <v>3</v>
      </c>
      <c r="AO641" s="15" t="str">
        <f ca="1">IFERROR(INDEX(레드마인_배치!E:E,MATCH(OFFSET(A641,,AN641),레드마인_배치!G:G,0)),"")</f>
        <v>미대상</v>
      </c>
      <c r="AP641" t="s">
        <v>3330</v>
      </c>
      <c r="AQ641">
        <v>21</v>
      </c>
      <c r="AT641" t="str" cm="1">
        <f t="array" ref="AT641">[1]!add_delimeter(AG641:AO641,"|")</f>
        <v>|6|CBCICB075A|79|대상|ICO0310U|INVENTORY CREATION MODULE|서비스|3|미대상|</v>
      </c>
    </row>
    <row r="642" spans="1:46">
      <c r="A642" s="3" t="s">
        <v>2957</v>
      </c>
      <c r="B642" s="3" t="s">
        <v>491</v>
      </c>
      <c r="C642" s="3" t="s">
        <v>494</v>
      </c>
      <c r="D642" s="3" t="s">
        <v>1518</v>
      </c>
      <c r="E642" s="3" t="s">
        <v>592</v>
      </c>
      <c r="F642" s="3" t="s">
        <v>593</v>
      </c>
      <c r="G642" s="3" t="s">
        <v>508</v>
      </c>
      <c r="H642" s="3" t="s">
        <v>509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>
        <f t="shared" si="11"/>
        <v>7</v>
      </c>
      <c r="AH642" s="3" t="s">
        <v>509</v>
      </c>
      <c r="AI642" s="3">
        <f>IFERROR(IF($AG642&lt;=$AN642,MATCH($AH642,레드마인_배치!G:G,0),MATCH($AH642,레드마인_서비스!G:G,0)),"")</f>
        <v>77</v>
      </c>
      <c r="AJ642" s="3" t="str" cm="1">
        <f t="array" ref="AJ642">IFERROR(INDEX(IF($AG642&lt;=$AN642,레드마인_배치!E:E,레드마인_서비스!E:E),콜트리분석!$AI642),"")</f>
        <v>대상</v>
      </c>
      <c r="AK642" s="3" t="str" cm="1">
        <f t="array" ref="AK642">IFERROR(INDEX(IF($AG642&lt;=$AN642,레드마인_배치!H:H,레드마인_서비스!H:H),콜트리분석!$AI642),"")</f>
        <v>ICO0290U</v>
      </c>
      <c r="AL642" s="3" t="str" cm="1">
        <f t="array" ref="AL642">IFERROR(INDEX(IF($AG642&lt;=$AN642,레드마인_배치!I:I,레드마인_서비스!I:I),콜트리분석!$AI642),"")</f>
        <v>INV Information Master Creation(IMI)</v>
      </c>
      <c r="AM642" s="3" t="str" cm="1">
        <f t="array" ref="AM642">IFERROR(INDEX(IF($AG642&lt;=$AN642,레드마인_배치!J:J,레드마인_서비스!J:J),콜트리분석!$AI642),"")</f>
        <v>서비스</v>
      </c>
      <c r="AN642" s="3">
        <v>3</v>
      </c>
      <c r="AO642" s="15" t="str">
        <f ca="1">IFERROR(INDEX(레드마인_배치!E:E,MATCH(OFFSET(A642,,AN642),레드마인_배치!G:G,0)),"")</f>
        <v>미대상</v>
      </c>
      <c r="AP642" t="s">
        <v>3330</v>
      </c>
      <c r="AQ642">
        <v>21</v>
      </c>
      <c r="AT642" t="str" cm="1">
        <f t="array" ref="AT642">[1]!add_delimeter(AG642:AO642,"|")</f>
        <v>|7|CBCICB073A|77|대상|ICO0290U|INV Information Master Creation(IMI)|서비스|3|미대상|</v>
      </c>
    </row>
    <row r="643" spans="1:46">
      <c r="A643" s="3" t="s">
        <v>2957</v>
      </c>
      <c r="B643" s="3" t="s">
        <v>491</v>
      </c>
      <c r="C643" s="3" t="s">
        <v>494</v>
      </c>
      <c r="D643" s="3" t="s">
        <v>1518</v>
      </c>
      <c r="E643" s="3" t="s">
        <v>592</v>
      </c>
      <c r="F643" s="3" t="s">
        <v>593</v>
      </c>
      <c r="G643" s="3" t="s">
        <v>508</v>
      </c>
      <c r="H643" s="3" t="s">
        <v>510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>
        <f t="shared" si="11"/>
        <v>7</v>
      </c>
      <c r="AH643" s="3" t="s">
        <v>510</v>
      </c>
      <c r="AI643" s="3" t="str">
        <f>IFERROR(IF($AG643&lt;=$AN643,MATCH($AH643,레드마인_배치!G:G,0),MATCH($AH643,레드마인_서비스!G:G,0)),"")</f>
        <v/>
      </c>
      <c r="AJ643" s="3" t="str" cm="1">
        <f t="array" ref="AJ643">IFERROR(INDEX(IF($AG643&lt;=$AN643,레드마인_배치!E:E,레드마인_서비스!E:E),콜트리분석!$AI643),"")</f>
        <v/>
      </c>
      <c r="AK643" s="3" t="str" cm="1">
        <f t="array" ref="AK643">IFERROR(INDEX(IF($AG643&lt;=$AN643,레드마인_배치!H:H,레드마인_서비스!H:H),콜트리분석!$AI643),"")</f>
        <v/>
      </c>
      <c r="AL643" s="3" t="str" cm="1">
        <f t="array" ref="AL643">IFERROR(INDEX(IF($AG643&lt;=$AN643,레드마인_배치!I:I,레드마인_서비스!I:I),콜트리분석!$AI643),"")</f>
        <v/>
      </c>
      <c r="AM643" s="3" t="str" cm="1">
        <f t="array" ref="AM643">IFERROR(INDEX(IF($AG643&lt;=$AN643,레드마인_배치!J:J,레드마인_서비스!J:J),콜트리분석!$AI643),"")</f>
        <v/>
      </c>
      <c r="AN643" s="3">
        <v>3</v>
      </c>
      <c r="AO643" s="15" t="str">
        <f ca="1">IFERROR(INDEX(레드마인_배치!E:E,MATCH(OFFSET(A643,,AN643),레드마인_배치!G:G,0)),"")</f>
        <v>미대상</v>
      </c>
      <c r="AP643" t="s">
        <v>3330</v>
      </c>
      <c r="AQ643">
        <v>21</v>
      </c>
      <c r="AT643" t="str" cm="1">
        <f t="array" ref="AT643">[1]!add_delimeter(AG643:AO643,"|")</f>
        <v>|7|CLCICB007A||||||3|미대상|</v>
      </c>
    </row>
    <row r="644" spans="1:46">
      <c r="A644" s="3" t="s">
        <v>2957</v>
      </c>
      <c r="B644" s="3" t="s">
        <v>491</v>
      </c>
      <c r="C644" s="3" t="s">
        <v>494</v>
      </c>
      <c r="D644" s="3" t="s">
        <v>1518</v>
      </c>
      <c r="E644" s="3" t="s">
        <v>592</v>
      </c>
      <c r="F644" s="3" t="s">
        <v>593</v>
      </c>
      <c r="G644" s="3" t="s">
        <v>594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>
        <f t="shared" si="11"/>
        <v>6</v>
      </c>
      <c r="AH644" s="3" t="s">
        <v>594</v>
      </c>
      <c r="AI644" s="3">
        <f>IFERROR(IF($AG644&lt;=$AN644,MATCH($AH644,레드마인_배치!G:G,0),MATCH($AH644,레드마인_서비스!G:G,0)),"")</f>
        <v>322</v>
      </c>
      <c r="AJ644" s="3" t="str" cm="1">
        <f t="array" ref="AJ644">IFERROR(INDEX(IF($AG644&lt;=$AN644,레드마인_배치!E:E,레드마인_서비스!E:E),콜트리분석!$AI644),"")</f>
        <v>대상</v>
      </c>
      <c r="AK644" s="3" t="str" cm="1">
        <f t="array" ref="AK644">IFERROR(INDEX(IF($AG644&lt;=$AN644,레드마인_배치!H:H,레드마인_서비스!H:H),콜트리분석!$AI644),"")</f>
        <v>SLO0150U</v>
      </c>
      <c r="AL644" s="3" t="str" cm="1">
        <f t="array" ref="AL644">IFERROR(INDEX(IF($AG644&lt;=$AN644,레드마인_배치!I:I,레드마인_서비스!I:I),콜트리분석!$AI644),"")</f>
        <v>Sub S/Order Confirm - for Searching Confirm Part</v>
      </c>
      <c r="AM644" s="3" t="str" cm="1">
        <f t="array" ref="AM644">IFERROR(INDEX(IF($AG644&lt;=$AN644,레드마인_배치!J:J,레드마인_서비스!J:J),콜트리분석!$AI644),"")</f>
        <v>서비스</v>
      </c>
      <c r="AN644" s="3">
        <v>3</v>
      </c>
      <c r="AO644" s="15" t="str">
        <f ca="1">IFERROR(INDEX(레드마인_배치!E:E,MATCH(OFFSET(A644,,AN644),레드마인_배치!G:G,0)),"")</f>
        <v>미대상</v>
      </c>
      <c r="AP644" t="s">
        <v>3330</v>
      </c>
      <c r="AQ644">
        <v>21</v>
      </c>
      <c r="AT644" t="str" cm="1">
        <f t="array" ref="AT644">[1]!add_delimeter(AG644:AO644,"|")</f>
        <v>|6|CBCSLB430C|322|대상|SLO0150U|Sub S/Order Confirm - for Searching Confirm Part|서비스|3|미대상|</v>
      </c>
    </row>
    <row r="645" spans="1:46">
      <c r="A645" s="3" t="s">
        <v>2957</v>
      </c>
      <c r="B645" s="3" t="s">
        <v>491</v>
      </c>
      <c r="C645" s="3" t="s">
        <v>494</v>
      </c>
      <c r="D645" s="3" t="s">
        <v>1518</v>
      </c>
      <c r="E645" s="3" t="s">
        <v>592</v>
      </c>
      <c r="F645" s="3" t="s">
        <v>593</v>
      </c>
      <c r="G645" s="3" t="s">
        <v>595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>
        <f t="shared" si="11"/>
        <v>6</v>
      </c>
      <c r="AH645" s="3" t="s">
        <v>595</v>
      </c>
      <c r="AI645" s="3">
        <f>IFERROR(IF($AG645&lt;=$AN645,MATCH($AH645,레드마인_배치!G:G,0),MATCH($AH645,레드마인_서비스!G:G,0)),"")</f>
        <v>325</v>
      </c>
      <c r="AJ645" s="3" t="str" cm="1">
        <f t="array" ref="AJ645">IFERROR(INDEX(IF($AG645&lt;=$AN645,레드마인_배치!E:E,레드마인_서비스!E:E),콜트리분석!$AI645),"")</f>
        <v>대상</v>
      </c>
      <c r="AK645" s="3" t="str" cm="1">
        <f t="array" ref="AK645">IFERROR(INDEX(IF($AG645&lt;=$AN645,레드마인_배치!H:H,레드마인_서비스!H:H),콜트리분석!$AI645),"")</f>
        <v>SLO0180U</v>
      </c>
      <c r="AL645" s="3" t="str" cm="1">
        <f t="array" ref="AL645">IFERROR(INDEX(IF($AG645&lt;=$AN645,레드마인_배치!I:I,레드마인_서비스!I:I),콜트리분석!$AI645),"")</f>
        <v>S/Order Confirm (Sub) AO Creation</v>
      </c>
      <c r="AM645" s="3" t="str" cm="1">
        <f t="array" ref="AM645">IFERROR(INDEX(IF($AG645&lt;=$AN645,레드마인_배치!J:J,레드마인_서비스!J:J),콜트리분석!$AI645),"")</f>
        <v>서비스</v>
      </c>
      <c r="AN645" s="3">
        <v>3</v>
      </c>
      <c r="AO645" s="15" t="str">
        <f ca="1">IFERROR(INDEX(레드마인_배치!E:E,MATCH(OFFSET(A645,,AN645),레드마인_배치!G:G,0)),"")</f>
        <v>미대상</v>
      </c>
      <c r="AP645" t="s">
        <v>3330</v>
      </c>
      <c r="AQ645">
        <v>21</v>
      </c>
      <c r="AT645" t="str" cm="1">
        <f t="array" ref="AT645">[1]!add_delimeter(AG645:AO645,"|")</f>
        <v>|6|CBCSLB430G|325|대상|SLO0180U|S/Order Confirm (Sub) AO Creation|서비스|3|미대상|</v>
      </c>
    </row>
    <row r="646" spans="1:46">
      <c r="A646" s="3" t="s">
        <v>2957</v>
      </c>
      <c r="B646" s="3" t="s">
        <v>491</v>
      </c>
      <c r="C646" s="3" t="s">
        <v>494</v>
      </c>
      <c r="D646" s="3" t="s">
        <v>1518</v>
      </c>
      <c r="E646" s="3" t="s">
        <v>592</v>
      </c>
      <c r="F646" s="3" t="s">
        <v>593</v>
      </c>
      <c r="G646" s="3" t="s">
        <v>595</v>
      </c>
      <c r="H646" s="3" t="s">
        <v>511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>
        <f t="shared" ref="AG646:AG709" si="12">COUNTA(B646:AF646)</f>
        <v>7</v>
      </c>
      <c r="AH646" s="3" t="s">
        <v>511</v>
      </c>
      <c r="AI646" s="3">
        <f>IFERROR(IF($AG646&lt;=$AN646,MATCH($AH646,레드마인_배치!G:G,0),MATCH($AH646,레드마인_서비스!G:G,0)),"")</f>
        <v>323</v>
      </c>
      <c r="AJ646" s="3" t="str" cm="1">
        <f t="array" ref="AJ646">IFERROR(INDEX(IF($AG646&lt;=$AN646,레드마인_배치!E:E,레드마인_서비스!E:E),콜트리분석!$AI646),"")</f>
        <v>대상</v>
      </c>
      <c r="AK646" s="3" t="str" cm="1">
        <f t="array" ref="AK646">IFERROR(INDEX(IF($AG646&lt;=$AN646,레드마인_배치!H:H,레드마인_서비스!H:H),콜트리분석!$AI646),"")</f>
        <v>SLO0160U</v>
      </c>
      <c r="AL646" s="3" t="str" cm="1">
        <f t="array" ref="AL646">IFERROR(INDEX(IF($AG646&lt;=$AN646,레드마인_배치!I:I,레드마인_서비스!I:I),콜트리분석!$AI646),"")</f>
        <v>S/Order Confirm (Sub) for Price</v>
      </c>
      <c r="AM646" s="3" t="str" cm="1">
        <f t="array" ref="AM646">IFERROR(INDEX(IF($AG646&lt;=$AN646,레드마인_배치!J:J,레드마인_서비스!J:J),콜트리분석!$AI646),"")</f>
        <v>서비스</v>
      </c>
      <c r="AN646" s="3">
        <v>3</v>
      </c>
      <c r="AO646" s="15" t="str">
        <f ca="1">IFERROR(INDEX(레드마인_배치!E:E,MATCH(OFFSET(A646,,AN646),레드마인_배치!G:G,0)),"")</f>
        <v>미대상</v>
      </c>
      <c r="AP646" t="s">
        <v>3330</v>
      </c>
      <c r="AQ646">
        <v>21</v>
      </c>
      <c r="AT646" t="str" cm="1">
        <f t="array" ref="AT646">[1]!add_delimeter(AG646:AO646,"|")</f>
        <v>|7|CBCSLB430E|323|대상|SLO0160U|S/Order Confirm (Sub) for Price|서비스|3|미대상|</v>
      </c>
    </row>
    <row r="647" spans="1:46" hidden="1">
      <c r="A647" s="3" t="s">
        <v>2957</v>
      </c>
      <c r="B647" s="3" t="s">
        <v>491</v>
      </c>
      <c r="C647" s="3" t="s">
        <v>494</v>
      </c>
      <c r="D647" s="3" t="s">
        <v>1518</v>
      </c>
      <c r="E647" s="3" t="s">
        <v>592</v>
      </c>
      <c r="F647" s="3" t="s">
        <v>593</v>
      </c>
      <c r="G647" s="3" t="s">
        <v>595</v>
      </c>
      <c r="H647" s="3" t="s">
        <v>511</v>
      </c>
      <c r="I647" s="3" t="s">
        <v>512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>
        <f t="shared" si="12"/>
        <v>8</v>
      </c>
      <c r="AH647" s="3" t="s">
        <v>512</v>
      </c>
      <c r="AI647" s="3">
        <f>IFERROR(IF($AG647&lt;=$AN647,MATCH($AH647,레드마인_배치!G:G,0),MATCH($AH647,레드마인_서비스!G:G,0)),"")</f>
        <v>307</v>
      </c>
      <c r="AJ647" s="3" t="str" cm="1">
        <f t="array" ref="AJ647">IFERROR(INDEX(IF($AG647&lt;=$AN647,레드마인_배치!E:E,레드마인_서비스!E:E),콜트리분석!$AI647),"")</f>
        <v>대상</v>
      </c>
      <c r="AK647" s="3" t="str" cm="1">
        <f t="array" ref="AK647">IFERROR(INDEX(IF($AG647&lt;=$AN647,레드마인_배치!H:H,레드마인_서비스!H:H),콜트리분석!$AI647),"")</f>
        <v>SLO0010U</v>
      </c>
      <c r="AL647" s="3" t="str" cm="1">
        <f t="array" ref="AL647">IFERROR(INDEX(IF($AG647&lt;=$AN647,레드마인_배치!I:I,레드마인_서비스!I:I),콜트리분석!$AI647),"")</f>
        <v>Rate, CAD Amount, USD Amount</v>
      </c>
      <c r="AM647" s="3" t="str" cm="1">
        <f t="array" ref="AM647">IFERROR(INDEX(IF($AG647&lt;=$AN647,레드마인_배치!J:J,레드마인_서비스!J:J),콜트리분석!$AI647),"")</f>
        <v>서비스</v>
      </c>
      <c r="AN647" s="3">
        <v>3</v>
      </c>
      <c r="AO647" s="15" t="str">
        <f ca="1">IFERROR(INDEX(레드마인_배치!E:E,MATCH(OFFSET(A647,,AN647),레드마인_배치!G:G,0)),"")</f>
        <v>미대상</v>
      </c>
      <c r="AP647" t="s">
        <v>3330</v>
      </c>
      <c r="AQ647">
        <v>21</v>
      </c>
    </row>
    <row r="648" spans="1:46" hidden="1">
      <c r="A648" s="3" t="s">
        <v>2957</v>
      </c>
      <c r="B648" s="3" t="s">
        <v>491</v>
      </c>
      <c r="C648" s="3" t="s">
        <v>494</v>
      </c>
      <c r="D648" s="3" t="s">
        <v>1518</v>
      </c>
      <c r="E648" s="3" t="s">
        <v>592</v>
      </c>
      <c r="F648" s="3" t="s">
        <v>593</v>
      </c>
      <c r="G648" s="3" t="s">
        <v>595</v>
      </c>
      <c r="H648" s="3" t="s">
        <v>511</v>
      </c>
      <c r="I648" s="3" t="s">
        <v>513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>
        <f t="shared" si="12"/>
        <v>8</v>
      </c>
      <c r="AH648" s="3" t="s">
        <v>513</v>
      </c>
      <c r="AI648" s="3">
        <f>IFERROR(IF($AG648&lt;=$AN648,MATCH($AH648,레드마인_배치!G:G,0),MATCH($AH648,레드마인_서비스!G:G,0)),"")</f>
        <v>324</v>
      </c>
      <c r="AJ648" s="3" t="str" cm="1">
        <f t="array" ref="AJ648">IFERROR(INDEX(IF($AG648&lt;=$AN648,레드마인_배치!E:E,레드마인_서비스!E:E),콜트리분석!$AI648),"")</f>
        <v>대상</v>
      </c>
      <c r="AK648" s="3" t="str" cm="1">
        <f t="array" ref="AK648">IFERROR(INDEX(IF($AG648&lt;=$AN648,레드마인_배치!H:H,레드마인_서비스!H:H),콜트리분석!$AI648),"")</f>
        <v>SLO0170U</v>
      </c>
      <c r="AL648" s="3" t="str" cm="1">
        <f t="array" ref="AL648">IFERROR(INDEX(IF($AG648&lt;=$AN648,레드마인_배치!I:I,레드마인_서비스!I:I),콜트리분석!$AI648),"")</f>
        <v>S/Order Confirm (Sub)for List Price</v>
      </c>
      <c r="AM648" s="3" t="str" cm="1">
        <f t="array" ref="AM648">IFERROR(INDEX(IF($AG648&lt;=$AN648,레드마인_배치!J:J,레드마인_서비스!J:J),콜트리분석!$AI648),"")</f>
        <v>서비스</v>
      </c>
      <c r="AN648" s="3">
        <v>3</v>
      </c>
      <c r="AO648" s="15" t="str">
        <f ca="1">IFERROR(INDEX(레드마인_배치!E:E,MATCH(OFFSET(A648,,AN648),레드마인_배치!G:G,0)),"")</f>
        <v>미대상</v>
      </c>
      <c r="AP648" t="s">
        <v>3330</v>
      </c>
      <c r="AQ648">
        <v>21</v>
      </c>
    </row>
    <row r="649" spans="1:46">
      <c r="A649" s="3" t="s">
        <v>2957</v>
      </c>
      <c r="B649" s="3" t="s">
        <v>491</v>
      </c>
      <c r="C649" s="3" t="s">
        <v>494</v>
      </c>
      <c r="D649" s="3" t="s">
        <v>1518</v>
      </c>
      <c r="E649" s="3" t="s">
        <v>592</v>
      </c>
      <c r="F649" s="3" t="s">
        <v>593</v>
      </c>
      <c r="G649" s="3" t="s">
        <v>595</v>
      </c>
      <c r="H649" s="3" t="s">
        <v>596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>
        <f t="shared" si="12"/>
        <v>7</v>
      </c>
      <c r="AH649" s="3" t="s">
        <v>596</v>
      </c>
      <c r="AI649" s="3" t="str">
        <f>IFERROR(IF($AG649&lt;=$AN649,MATCH($AH649,레드마인_배치!G:G,0),MATCH($AH649,레드마인_서비스!G:G,0)),"")</f>
        <v/>
      </c>
      <c r="AJ649" s="3" t="str" cm="1">
        <f t="array" ref="AJ649">IFERROR(INDEX(IF($AG649&lt;=$AN649,레드마인_배치!E:E,레드마인_서비스!E:E),콜트리분석!$AI649),"")</f>
        <v/>
      </c>
      <c r="AK649" s="3" t="str" cm="1">
        <f t="array" ref="AK649">IFERROR(INDEX(IF($AG649&lt;=$AN649,레드마인_배치!H:H,레드마인_서비스!H:H),콜트리분석!$AI649),"")</f>
        <v/>
      </c>
      <c r="AL649" s="3" t="str" cm="1">
        <f t="array" ref="AL649">IFERROR(INDEX(IF($AG649&lt;=$AN649,레드마인_배치!I:I,레드마인_서비스!I:I),콜트리분석!$AI649),"")</f>
        <v/>
      </c>
      <c r="AM649" s="3" t="str" cm="1">
        <f t="array" ref="AM649">IFERROR(INDEX(IF($AG649&lt;=$AN649,레드마인_배치!J:J,레드마인_서비스!J:J),콜트리분석!$AI649),"")</f>
        <v/>
      </c>
      <c r="AN649" s="3">
        <v>3</v>
      </c>
      <c r="AO649" s="15" t="str">
        <f ca="1">IFERROR(INDEX(레드마인_배치!E:E,MATCH(OFFSET(A649,,AN649),레드마인_배치!G:G,0)),"")</f>
        <v>미대상</v>
      </c>
      <c r="AP649" t="s">
        <v>3330</v>
      </c>
      <c r="AQ649">
        <v>21</v>
      </c>
      <c r="AT649" t="str" cm="1">
        <f t="array" ref="AT649">[1]!add_delimeter(AG649:AO649,"|")</f>
        <v>|7|CLCCMB110A||||||3|미대상|</v>
      </c>
    </row>
    <row r="650" spans="1:46">
      <c r="A650" s="3" t="s">
        <v>2957</v>
      </c>
      <c r="B650" s="3" t="s">
        <v>491</v>
      </c>
      <c r="C650" s="3" t="s">
        <v>494</v>
      </c>
      <c r="D650" s="3" t="s">
        <v>1518</v>
      </c>
      <c r="E650" s="3" t="s">
        <v>592</v>
      </c>
      <c r="F650" s="3" t="s">
        <v>593</v>
      </c>
      <c r="G650" s="3" t="s">
        <v>597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>
        <f t="shared" si="12"/>
        <v>6</v>
      </c>
      <c r="AH650" s="3" t="s">
        <v>597</v>
      </c>
      <c r="AI650" s="3">
        <f>IFERROR(IF($AG650&lt;=$AN650,MATCH($AH650,레드마인_배치!G:G,0),MATCH($AH650,레드마인_서비스!G:G,0)),"")</f>
        <v>326</v>
      </c>
      <c r="AJ650" s="3" t="str" cm="1">
        <f t="array" ref="AJ650">IFERROR(INDEX(IF($AG650&lt;=$AN650,레드마인_배치!E:E,레드마인_서비스!E:E),콜트리분석!$AI650),"")</f>
        <v>미대상</v>
      </c>
      <c r="AK650" s="3" t="str" cm="1">
        <f t="array" ref="AK650">IFERROR(INDEX(IF($AG650&lt;=$AN650,레드마인_배치!H:H,레드마인_서비스!H:H),콜트리분석!$AI650),"")</f>
        <v>SLO0190U</v>
      </c>
      <c r="AL650" s="3" t="str" cm="1">
        <f t="array" ref="AL650">IFERROR(INDEX(IF($AG650&lt;=$AN650,레드마인_배치!I:I,레드마인_서비스!I:I),콜트리분석!$AI650),"")</f>
        <v>[미대상] S/Order Confirm (Sub) Local Kit Creation</v>
      </c>
      <c r="AM650" s="3" t="str" cm="1">
        <f t="array" ref="AM650">IFERROR(INDEX(IF($AG650&lt;=$AN650,레드마인_배치!J:J,레드마인_서비스!J:J),콜트리분석!$AI650),"")</f>
        <v>서비스</v>
      </c>
      <c r="AN650" s="3">
        <v>3</v>
      </c>
      <c r="AO650" s="15" t="str">
        <f ca="1">IFERROR(INDEX(레드마인_배치!E:E,MATCH(OFFSET(A650,,AN650),레드마인_배치!G:G,0)),"")</f>
        <v>미대상</v>
      </c>
      <c r="AP650" t="s">
        <v>3330</v>
      </c>
      <c r="AQ650">
        <v>21</v>
      </c>
      <c r="AT650" t="str" cm="1">
        <f t="array" ref="AT650">[1]!add_delimeter(AG650:AO650,"|")</f>
        <v>|6|CBCSLB430H|326|미대상|SLO0190U|[미대상] S/Order Confirm (Sub) Local Kit Creation|서비스|3|미대상|</v>
      </c>
    </row>
    <row r="651" spans="1:46">
      <c r="A651" s="3" t="s">
        <v>2957</v>
      </c>
      <c r="B651" s="3" t="s">
        <v>491</v>
      </c>
      <c r="C651" s="3" t="s">
        <v>494</v>
      </c>
      <c r="D651" s="3" t="s">
        <v>1518</v>
      </c>
      <c r="E651" s="3" t="s">
        <v>592</v>
      </c>
      <c r="F651" s="3" t="s">
        <v>594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>
        <f t="shared" si="12"/>
        <v>5</v>
      </c>
      <c r="AH651" s="3" t="s">
        <v>594</v>
      </c>
      <c r="AI651" s="3">
        <f>IFERROR(IF($AG651&lt;=$AN651,MATCH($AH651,레드마인_배치!G:G,0),MATCH($AH651,레드마인_서비스!G:G,0)),"")</f>
        <v>322</v>
      </c>
      <c r="AJ651" s="3" t="str" cm="1">
        <f t="array" ref="AJ651">IFERROR(INDEX(IF($AG651&lt;=$AN651,레드마인_배치!E:E,레드마인_서비스!E:E),콜트리분석!$AI651),"")</f>
        <v>대상</v>
      </c>
      <c r="AK651" s="3" t="str" cm="1">
        <f t="array" ref="AK651">IFERROR(INDEX(IF($AG651&lt;=$AN651,레드마인_배치!H:H,레드마인_서비스!H:H),콜트리분석!$AI651),"")</f>
        <v>SLO0150U</v>
      </c>
      <c r="AL651" s="3" t="str" cm="1">
        <f t="array" ref="AL651">IFERROR(INDEX(IF($AG651&lt;=$AN651,레드마인_배치!I:I,레드마인_서비스!I:I),콜트리분석!$AI651),"")</f>
        <v>Sub S/Order Confirm - for Searching Confirm Part</v>
      </c>
      <c r="AM651" s="3" t="str" cm="1">
        <f t="array" ref="AM651">IFERROR(INDEX(IF($AG651&lt;=$AN651,레드마인_배치!J:J,레드마인_서비스!J:J),콜트리분석!$AI651),"")</f>
        <v>서비스</v>
      </c>
      <c r="AN651" s="3">
        <v>3</v>
      </c>
      <c r="AO651" s="15" t="str">
        <f ca="1">IFERROR(INDEX(레드마인_배치!E:E,MATCH(OFFSET(A651,,AN651),레드마인_배치!G:G,0)),"")</f>
        <v>미대상</v>
      </c>
      <c r="AP651" t="s">
        <v>3330</v>
      </c>
      <c r="AQ651">
        <v>21</v>
      </c>
      <c r="AT651" t="str" cm="1">
        <f t="array" ref="AT651">[1]!add_delimeter(AG651:AO651,"|")</f>
        <v>|5|CBCSLB430C|322|대상|SLO0150U|Sub S/Order Confirm - for Searching Confirm Part|서비스|3|미대상|</v>
      </c>
    </row>
    <row r="652" spans="1:46">
      <c r="A652" s="3" t="s">
        <v>2957</v>
      </c>
      <c r="B652" s="3" t="s">
        <v>491</v>
      </c>
      <c r="C652" s="3" t="s">
        <v>494</v>
      </c>
      <c r="D652" s="3" t="s">
        <v>1518</v>
      </c>
      <c r="E652" s="3" t="s">
        <v>592</v>
      </c>
      <c r="F652" s="3" t="s">
        <v>511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>
        <f t="shared" si="12"/>
        <v>5</v>
      </c>
      <c r="AH652" s="3" t="s">
        <v>511</v>
      </c>
      <c r="AI652" s="3">
        <f>IFERROR(IF($AG652&lt;=$AN652,MATCH($AH652,레드마인_배치!G:G,0),MATCH($AH652,레드마인_서비스!G:G,0)),"")</f>
        <v>323</v>
      </c>
      <c r="AJ652" s="3" t="str" cm="1">
        <f t="array" ref="AJ652">IFERROR(INDEX(IF($AG652&lt;=$AN652,레드마인_배치!E:E,레드마인_서비스!E:E),콜트리분석!$AI652),"")</f>
        <v>대상</v>
      </c>
      <c r="AK652" s="3" t="str" cm="1">
        <f t="array" ref="AK652">IFERROR(INDEX(IF($AG652&lt;=$AN652,레드마인_배치!H:H,레드마인_서비스!H:H),콜트리분석!$AI652),"")</f>
        <v>SLO0160U</v>
      </c>
      <c r="AL652" s="3" t="str" cm="1">
        <f t="array" ref="AL652">IFERROR(INDEX(IF($AG652&lt;=$AN652,레드마인_배치!I:I,레드마인_서비스!I:I),콜트리분석!$AI652),"")</f>
        <v>S/Order Confirm (Sub) for Price</v>
      </c>
      <c r="AM652" s="3" t="str" cm="1">
        <f t="array" ref="AM652">IFERROR(INDEX(IF($AG652&lt;=$AN652,레드마인_배치!J:J,레드마인_서비스!J:J),콜트리분석!$AI652),"")</f>
        <v>서비스</v>
      </c>
      <c r="AN652" s="3">
        <v>3</v>
      </c>
      <c r="AO652" s="15" t="str">
        <f ca="1">IFERROR(INDEX(레드마인_배치!E:E,MATCH(OFFSET(A652,,AN652),레드마인_배치!G:G,0)),"")</f>
        <v>미대상</v>
      </c>
      <c r="AP652" t="s">
        <v>3330</v>
      </c>
      <c r="AQ652">
        <v>21</v>
      </c>
      <c r="AT652" t="str" cm="1">
        <f t="array" ref="AT652">[1]!add_delimeter(AG652:AO652,"|")</f>
        <v>|5|CBCSLB430E|323|대상|SLO0160U|S/Order Confirm (Sub) for Price|서비스|3|미대상|</v>
      </c>
    </row>
    <row r="653" spans="1:46">
      <c r="A653" s="3" t="s">
        <v>2957</v>
      </c>
      <c r="B653" s="3" t="s">
        <v>491</v>
      </c>
      <c r="C653" s="3" t="s">
        <v>494</v>
      </c>
      <c r="D653" s="3" t="s">
        <v>1518</v>
      </c>
      <c r="E653" s="3" t="s">
        <v>592</v>
      </c>
      <c r="F653" s="3" t="s">
        <v>511</v>
      </c>
      <c r="G653" s="3" t="s">
        <v>512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>
        <f t="shared" si="12"/>
        <v>6</v>
      </c>
      <c r="AH653" s="3" t="s">
        <v>512</v>
      </c>
      <c r="AI653" s="3">
        <f>IFERROR(IF($AG653&lt;=$AN653,MATCH($AH653,레드마인_배치!G:G,0),MATCH($AH653,레드마인_서비스!G:G,0)),"")</f>
        <v>307</v>
      </c>
      <c r="AJ653" s="3" t="str" cm="1">
        <f t="array" ref="AJ653">IFERROR(INDEX(IF($AG653&lt;=$AN653,레드마인_배치!E:E,레드마인_서비스!E:E),콜트리분석!$AI653),"")</f>
        <v>대상</v>
      </c>
      <c r="AK653" s="3" t="str" cm="1">
        <f t="array" ref="AK653">IFERROR(INDEX(IF($AG653&lt;=$AN653,레드마인_배치!H:H,레드마인_서비스!H:H),콜트리분석!$AI653),"")</f>
        <v>SLO0010U</v>
      </c>
      <c r="AL653" s="3" t="str" cm="1">
        <f t="array" ref="AL653">IFERROR(INDEX(IF($AG653&lt;=$AN653,레드마인_배치!I:I,레드마인_서비스!I:I),콜트리분석!$AI653),"")</f>
        <v>Rate, CAD Amount, USD Amount</v>
      </c>
      <c r="AM653" s="3" t="str" cm="1">
        <f t="array" ref="AM653">IFERROR(INDEX(IF($AG653&lt;=$AN653,레드마인_배치!J:J,레드마인_서비스!J:J),콜트리분석!$AI653),"")</f>
        <v>서비스</v>
      </c>
      <c r="AN653" s="3">
        <v>3</v>
      </c>
      <c r="AO653" s="15" t="str">
        <f ca="1">IFERROR(INDEX(레드마인_배치!E:E,MATCH(OFFSET(A653,,AN653),레드마인_배치!G:G,0)),"")</f>
        <v>미대상</v>
      </c>
      <c r="AP653" t="s">
        <v>3330</v>
      </c>
      <c r="AQ653">
        <v>21</v>
      </c>
      <c r="AT653" t="str" cm="1">
        <f t="array" ref="AT653">[1]!add_delimeter(AG653:AO653,"|")</f>
        <v>|6|CBCSLB010A|307|대상|SLO0010U|Rate, CAD Amount, USD Amount|서비스|3|미대상|</v>
      </c>
    </row>
    <row r="654" spans="1:46">
      <c r="A654" s="3" t="s">
        <v>2957</v>
      </c>
      <c r="B654" s="3" t="s">
        <v>491</v>
      </c>
      <c r="C654" s="3" t="s">
        <v>494</v>
      </c>
      <c r="D654" s="3" t="s">
        <v>1518</v>
      </c>
      <c r="E654" s="3" t="s">
        <v>592</v>
      </c>
      <c r="F654" s="3" t="s">
        <v>511</v>
      </c>
      <c r="G654" s="3" t="s">
        <v>513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>
        <f t="shared" si="12"/>
        <v>6</v>
      </c>
      <c r="AH654" s="3" t="s">
        <v>513</v>
      </c>
      <c r="AI654" s="3">
        <f>IFERROR(IF($AG654&lt;=$AN654,MATCH($AH654,레드마인_배치!G:G,0),MATCH($AH654,레드마인_서비스!G:G,0)),"")</f>
        <v>324</v>
      </c>
      <c r="AJ654" s="3" t="str" cm="1">
        <f t="array" ref="AJ654">IFERROR(INDEX(IF($AG654&lt;=$AN654,레드마인_배치!E:E,레드마인_서비스!E:E),콜트리분석!$AI654),"")</f>
        <v>대상</v>
      </c>
      <c r="AK654" s="3" t="str" cm="1">
        <f t="array" ref="AK654">IFERROR(INDEX(IF($AG654&lt;=$AN654,레드마인_배치!H:H,레드마인_서비스!H:H),콜트리분석!$AI654),"")</f>
        <v>SLO0170U</v>
      </c>
      <c r="AL654" s="3" t="str" cm="1">
        <f t="array" ref="AL654">IFERROR(INDEX(IF($AG654&lt;=$AN654,레드마인_배치!I:I,레드마인_서비스!I:I),콜트리분석!$AI654),"")</f>
        <v>S/Order Confirm (Sub)for List Price</v>
      </c>
      <c r="AM654" s="3" t="str" cm="1">
        <f t="array" ref="AM654">IFERROR(INDEX(IF($AG654&lt;=$AN654,레드마인_배치!J:J,레드마인_서비스!J:J),콜트리분석!$AI654),"")</f>
        <v>서비스</v>
      </c>
      <c r="AN654" s="3">
        <v>3</v>
      </c>
      <c r="AO654" s="15" t="str">
        <f ca="1">IFERROR(INDEX(레드마인_배치!E:E,MATCH(OFFSET(A654,,AN654),레드마인_배치!G:G,0)),"")</f>
        <v>미대상</v>
      </c>
      <c r="AP654" t="s">
        <v>3330</v>
      </c>
      <c r="AQ654">
        <v>21</v>
      </c>
      <c r="AT654" t="str" cm="1">
        <f t="array" ref="AT654">[1]!add_delimeter(AG654:AO654,"|")</f>
        <v>|6|CBCSLB430F|324|대상|SLO0170U|S/Order Confirm (Sub)for List Price|서비스|3|미대상|</v>
      </c>
    </row>
    <row r="655" spans="1:46">
      <c r="A655" s="3" t="s">
        <v>2957</v>
      </c>
      <c r="B655" s="3" t="s">
        <v>491</v>
      </c>
      <c r="C655" s="3" t="s">
        <v>494</v>
      </c>
      <c r="D655" s="3" t="s">
        <v>1518</v>
      </c>
      <c r="E655" s="3" t="s">
        <v>592</v>
      </c>
      <c r="F655" s="3" t="s">
        <v>505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>
        <f t="shared" si="12"/>
        <v>5</v>
      </c>
      <c r="AH655" s="3" t="s">
        <v>505</v>
      </c>
      <c r="AI655" s="3">
        <f>IFERROR(IF($AG655&lt;=$AN655,MATCH($AH655,레드마인_배치!G:G,0),MATCH($AH655,레드마인_서비스!G:G,0)),"")</f>
        <v>328</v>
      </c>
      <c r="AJ655" s="3" t="str" cm="1">
        <f t="array" ref="AJ655">IFERROR(INDEX(IF($AG655&lt;=$AN655,레드마인_배치!E:E,레드마인_서비스!E:E),콜트리분석!$AI655),"")</f>
        <v>대상</v>
      </c>
      <c r="AK655" s="3" t="str" cm="1">
        <f t="array" ref="AK655">IFERROR(INDEX(IF($AG655&lt;=$AN655,레드마인_배치!H:H,레드마인_서비스!H:H),콜트리분석!$AI655),"")</f>
        <v>SLO0210U</v>
      </c>
      <c r="AL655" s="3" t="str" cm="1">
        <f t="array" ref="AL655">IFERROR(INDEX(IF($AG655&lt;=$AN655,레드마인_배치!I:I,레드마인_서비스!I:I),콜트리분석!$AI655),"")</f>
        <v>S/Order Header Summary</v>
      </c>
      <c r="AM655" s="3" t="str" cm="1">
        <f t="array" ref="AM655">IFERROR(INDEX(IF($AG655&lt;=$AN655,레드마인_배치!J:J,레드마인_서비스!J:J),콜트리분석!$AI655),"")</f>
        <v>서비스</v>
      </c>
      <c r="AN655" s="3">
        <v>3</v>
      </c>
      <c r="AO655" s="15" t="str">
        <f ca="1">IFERROR(INDEX(레드마인_배치!E:E,MATCH(OFFSET(A655,,AN655),레드마인_배치!G:G,0)),"")</f>
        <v>미대상</v>
      </c>
      <c r="AP655" t="s">
        <v>3330</v>
      </c>
      <c r="AQ655">
        <v>21</v>
      </c>
      <c r="AT655" t="str" cm="1">
        <f t="array" ref="AT655">[1]!add_delimeter(AG655:AO655,"|")</f>
        <v>|5|CBCSLB430Z|328|대상|SLO0210U|S/Order Header Summary|서비스|3|미대상|</v>
      </c>
    </row>
    <row r="656" spans="1:46">
      <c r="A656" s="3" t="s">
        <v>2957</v>
      </c>
      <c r="B656" s="3" t="s">
        <v>491</v>
      </c>
      <c r="C656" s="3" t="s">
        <v>494</v>
      </c>
      <c r="D656" s="3" t="s">
        <v>1518</v>
      </c>
      <c r="E656" s="3" t="s">
        <v>592</v>
      </c>
      <c r="F656" s="3" t="s">
        <v>598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>
        <f t="shared" si="12"/>
        <v>5</v>
      </c>
      <c r="AH656" s="3" t="s">
        <v>598</v>
      </c>
      <c r="AI656" s="3">
        <f>IFERROR(IF($AG656&lt;=$AN656,MATCH($AH656,레드마인_배치!G:G,0),MATCH($AH656,레드마인_서비스!G:G,0)),"")</f>
        <v>331</v>
      </c>
      <c r="AJ656" s="3" t="str" cm="1">
        <f t="array" ref="AJ656">IFERROR(INDEX(IF($AG656&lt;=$AN656,레드마인_배치!E:E,레드마인_서비스!E:E),콜트리분석!$AI656),"")</f>
        <v>대상</v>
      </c>
      <c r="AK656" s="3" t="str" cm="1">
        <f t="array" ref="AK656">IFERROR(INDEX(IF($AG656&lt;=$AN656,레드마인_배치!H:H,레드마인_서비스!H:H),콜트리분석!$AI656),"")</f>
        <v>SLO0240U</v>
      </c>
      <c r="AL656" s="3" t="str" cm="1">
        <f t="array" ref="AL656">IFERROR(INDEX(IF($AG656&lt;=$AN656,레드마인_배치!I:I,레드마인_서비스!I:I),콜트리분석!$AI656),"")</f>
        <v>S/Order E-mail Send</v>
      </c>
      <c r="AM656" s="3" t="str" cm="1">
        <f t="array" ref="AM656">IFERROR(INDEX(IF($AG656&lt;=$AN656,레드마인_배치!J:J,레드마인_서비스!J:J),콜트리분석!$AI656),"")</f>
        <v>서비스</v>
      </c>
      <c r="AN656" s="3">
        <v>3</v>
      </c>
      <c r="AO656" s="15" t="str">
        <f ca="1">IFERROR(INDEX(레드마인_배치!E:E,MATCH(OFFSET(A656,,AN656),레드마인_배치!G:G,0)),"")</f>
        <v>미대상</v>
      </c>
      <c r="AP656" t="s">
        <v>3330</v>
      </c>
      <c r="AQ656">
        <v>21</v>
      </c>
      <c r="AT656" t="str" cm="1">
        <f t="array" ref="AT656">[1]!add_delimeter(AG656:AO656,"|")</f>
        <v>|5|CBCSLB437A|331|대상|SLO0240U|S/Order E-mail Send|서비스|3|미대상|</v>
      </c>
    </row>
    <row r="657" spans="1:46">
      <c r="A657" s="3" t="s">
        <v>2957</v>
      </c>
      <c r="B657" s="3" t="s">
        <v>491</v>
      </c>
      <c r="C657" s="3" t="s">
        <v>494</v>
      </c>
      <c r="D657" s="3" t="s">
        <v>1518</v>
      </c>
      <c r="E657" s="3" t="s">
        <v>592</v>
      </c>
      <c r="F657" s="3" t="s">
        <v>598</v>
      </c>
      <c r="G657" s="3" t="s">
        <v>577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>
        <f t="shared" si="12"/>
        <v>6</v>
      </c>
      <c r="AH657" s="3" t="s">
        <v>577</v>
      </c>
      <c r="AI657" s="3">
        <f>IFERROR(IF($AG657&lt;=$AN657,MATCH($AH657,레드마인_배치!G:G,0),MATCH($AH657,레드마인_서비스!G:G,0)),"")</f>
        <v>49</v>
      </c>
      <c r="AJ657" s="3" t="str" cm="1">
        <f t="array" ref="AJ657">IFERROR(INDEX(IF($AG657&lt;=$AN657,레드마인_배치!E:E,레드마인_서비스!E:E),콜트리분석!$AI657),"")</f>
        <v>대상</v>
      </c>
      <c r="AK657" s="3" t="str" cm="1">
        <f t="array" ref="AK657">IFERROR(INDEX(IF($AG657&lt;=$AN657,레드마인_배치!H:H,레드마인_서비스!H:H),콜트리분석!$AI657),"")</f>
        <v>CMO0010U</v>
      </c>
      <c r="AL657" s="3" t="str" cm="1">
        <f t="array" ref="AL657">IFERROR(INDEX(IF($AG657&lt;=$AN657,레드마인_배치!I:I,레드마인_서비스!I:I),콜트리분석!$AI657),"")</f>
        <v>NUMBER CREATION</v>
      </c>
      <c r="AM657" s="3" t="str" cm="1">
        <f t="array" ref="AM657">IFERROR(INDEX(IF($AG657&lt;=$AN657,레드마인_배치!J:J,레드마인_서비스!J:J),콜트리분석!$AI657),"")</f>
        <v>서비스</v>
      </c>
      <c r="AN657" s="3">
        <v>3</v>
      </c>
      <c r="AO657" s="15" t="str">
        <f ca="1">IFERROR(INDEX(레드마인_배치!E:E,MATCH(OFFSET(A657,,AN657),레드마인_배치!G:G,0)),"")</f>
        <v>미대상</v>
      </c>
      <c r="AP657" t="s">
        <v>3330</v>
      </c>
      <c r="AQ657">
        <v>21</v>
      </c>
      <c r="AT657" t="str" cm="1">
        <f t="array" ref="AT657">[1]!add_delimeter(AG657:AO657,"|")</f>
        <v>|6|CBCUZW030R|49|대상|CMO0010U|NUMBER CREATION|서비스|3|미대상|</v>
      </c>
    </row>
    <row r="658" spans="1:46">
      <c r="A658" s="3" t="s">
        <v>2957</v>
      </c>
      <c r="B658" s="3" t="s">
        <v>491</v>
      </c>
      <c r="C658" s="3" t="s">
        <v>494</v>
      </c>
      <c r="D658" s="3" t="s">
        <v>1518</v>
      </c>
      <c r="E658" s="3" t="s">
        <v>592</v>
      </c>
      <c r="F658" s="3" t="s">
        <v>598</v>
      </c>
      <c r="G658" s="3" t="s">
        <v>599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>
        <f t="shared" si="12"/>
        <v>6</v>
      </c>
      <c r="AH658" s="3" t="s">
        <v>599</v>
      </c>
      <c r="AI658" s="3" t="str">
        <f>IFERROR(IF($AG658&lt;=$AN658,MATCH($AH658,레드마인_배치!G:G,0),MATCH($AH658,레드마인_서비스!G:G,0)),"")</f>
        <v/>
      </c>
      <c r="AJ658" s="3" t="str" cm="1">
        <f t="array" ref="AJ658">IFERROR(INDEX(IF($AG658&lt;=$AN658,레드마인_배치!E:E,레드마인_서비스!E:E),콜트리분석!$AI658),"")</f>
        <v/>
      </c>
      <c r="AK658" s="3" t="str" cm="1">
        <f t="array" ref="AK658">IFERROR(INDEX(IF($AG658&lt;=$AN658,레드마인_배치!H:H,레드마인_서비스!H:H),콜트리분석!$AI658),"")</f>
        <v/>
      </c>
      <c r="AL658" s="3" t="str" cm="1">
        <f t="array" ref="AL658">IFERROR(INDEX(IF($AG658&lt;=$AN658,레드마인_배치!I:I,레드마인_서비스!I:I),콜트리분석!$AI658),"")</f>
        <v/>
      </c>
      <c r="AM658" s="3" t="str" cm="1">
        <f t="array" ref="AM658">IFERROR(INDEX(IF($AG658&lt;=$AN658,레드마인_배치!J:J,레드마인_서비스!J:J),콜트리분석!$AI658),"")</f>
        <v/>
      </c>
      <c r="AN658" s="3">
        <v>3</v>
      </c>
      <c r="AO658" s="15" t="str">
        <f ca="1">IFERROR(INDEX(레드마인_배치!E:E,MATCH(OFFSET(A658,,AN658),레드마인_배치!G:G,0)),"")</f>
        <v>미대상</v>
      </c>
      <c r="AP658" t="s">
        <v>3330</v>
      </c>
      <c r="AQ658">
        <v>21</v>
      </c>
      <c r="AT658" t="str" cm="1">
        <f t="array" ref="AT658">[1]!add_delimeter(AG658:AO658,"|")</f>
        <v>|6|CLCCMB150A||||||3|미대상|</v>
      </c>
    </row>
    <row r="659" spans="1:46">
      <c r="A659" s="3" t="s">
        <v>2957</v>
      </c>
      <c r="B659" s="3" t="s">
        <v>491</v>
      </c>
      <c r="C659" s="3" t="s">
        <v>494</v>
      </c>
      <c r="D659" s="3" t="s">
        <v>1518</v>
      </c>
      <c r="E659" s="3" t="s">
        <v>592</v>
      </c>
      <c r="F659" s="3" t="s">
        <v>598</v>
      </c>
      <c r="G659" s="3" t="s">
        <v>600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>
        <f t="shared" si="12"/>
        <v>6</v>
      </c>
      <c r="AH659" s="3" t="s">
        <v>600</v>
      </c>
      <c r="AI659" s="3" t="str">
        <f>IFERROR(IF($AG659&lt;=$AN659,MATCH($AH659,레드마인_배치!G:G,0),MATCH($AH659,레드마인_서비스!G:G,0)),"")</f>
        <v/>
      </c>
      <c r="AJ659" s="3" t="str" cm="1">
        <f t="array" ref="AJ659">IFERROR(INDEX(IF($AG659&lt;=$AN659,레드마인_배치!E:E,레드마인_서비스!E:E),콜트리분석!$AI659),"")</f>
        <v/>
      </c>
      <c r="AK659" s="3" t="str" cm="1">
        <f t="array" ref="AK659">IFERROR(INDEX(IF($AG659&lt;=$AN659,레드마인_배치!H:H,레드마인_서비스!H:H),콜트리분석!$AI659),"")</f>
        <v/>
      </c>
      <c r="AL659" s="3" t="str" cm="1">
        <f t="array" ref="AL659">IFERROR(INDEX(IF($AG659&lt;=$AN659,레드마인_배치!I:I,레드마인_서비스!I:I),콜트리분석!$AI659),"")</f>
        <v/>
      </c>
      <c r="AM659" s="3" t="str" cm="1">
        <f t="array" ref="AM659">IFERROR(INDEX(IF($AG659&lt;=$AN659,레드마인_배치!J:J,레드마인_서비스!J:J),콜트리분석!$AI659),"")</f>
        <v/>
      </c>
      <c r="AN659" s="3">
        <v>3</v>
      </c>
      <c r="AO659" s="15" t="str">
        <f ca="1">IFERROR(INDEX(레드마인_배치!E:E,MATCH(OFFSET(A659,,AN659),레드마인_배치!G:G,0)),"")</f>
        <v>미대상</v>
      </c>
      <c r="AP659" t="s">
        <v>3330</v>
      </c>
      <c r="AQ659">
        <v>21</v>
      </c>
      <c r="AT659" t="str" cm="1">
        <f t="array" ref="AT659">[1]!add_delimeter(AG659:AO659,"|")</f>
        <v>|6|CLCCMB150B||||||3|미대상|</v>
      </c>
    </row>
    <row r="660" spans="1:46">
      <c r="A660" s="3" t="s">
        <v>2957</v>
      </c>
      <c r="B660" s="3" t="s">
        <v>491</v>
      </c>
      <c r="C660" s="3" t="s">
        <v>494</v>
      </c>
      <c r="D660" s="3" t="s">
        <v>1518</v>
      </c>
      <c r="E660" s="3" t="s">
        <v>592</v>
      </c>
      <c r="F660" s="3" t="s">
        <v>598</v>
      </c>
      <c r="G660" s="3" t="s">
        <v>601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>
        <f t="shared" si="12"/>
        <v>6</v>
      </c>
      <c r="AH660" s="3" t="s">
        <v>601</v>
      </c>
      <c r="AI660" s="3" t="str">
        <f>IFERROR(IF($AG660&lt;=$AN660,MATCH($AH660,레드마인_배치!G:G,0),MATCH($AH660,레드마인_서비스!G:G,0)),"")</f>
        <v/>
      </c>
      <c r="AJ660" s="3" t="str" cm="1">
        <f t="array" ref="AJ660">IFERROR(INDEX(IF($AG660&lt;=$AN660,레드마인_배치!E:E,레드마인_서비스!E:E),콜트리분석!$AI660),"")</f>
        <v/>
      </c>
      <c r="AK660" s="3" t="str" cm="1">
        <f t="array" ref="AK660">IFERROR(INDEX(IF($AG660&lt;=$AN660,레드마인_배치!H:H,레드마인_서비스!H:H),콜트리분석!$AI660),"")</f>
        <v/>
      </c>
      <c r="AL660" s="3" t="str" cm="1">
        <f t="array" ref="AL660">IFERROR(INDEX(IF($AG660&lt;=$AN660,레드마인_배치!I:I,레드마인_서비스!I:I),콜트리분석!$AI660),"")</f>
        <v/>
      </c>
      <c r="AM660" s="3" t="str" cm="1">
        <f t="array" ref="AM660">IFERROR(INDEX(IF($AG660&lt;=$AN660,레드마인_배치!J:J,레드마인_서비스!J:J),콜트리분석!$AI660),"")</f>
        <v/>
      </c>
      <c r="AN660" s="3">
        <v>3</v>
      </c>
      <c r="AO660" s="15" t="str">
        <f ca="1">IFERROR(INDEX(레드마인_배치!E:E,MATCH(OFFSET(A660,,AN660),레드마인_배치!G:G,0)),"")</f>
        <v>미대상</v>
      </c>
      <c r="AP660" t="s">
        <v>3330</v>
      </c>
      <c r="AQ660">
        <v>21</v>
      </c>
      <c r="AT660" t="str" cm="1">
        <f t="array" ref="AT660">[1]!add_delimeter(AG660:AO660,"|")</f>
        <v>|6|CLCCMB160A||||||3|미대상|</v>
      </c>
    </row>
    <row r="661" spans="1:46">
      <c r="A661" s="3" t="s">
        <v>2957</v>
      </c>
      <c r="B661" s="3" t="s">
        <v>491</v>
      </c>
      <c r="C661" s="3" t="s">
        <v>494</v>
      </c>
      <c r="D661" s="3" t="s">
        <v>1518</v>
      </c>
      <c r="E661" s="3" t="s">
        <v>592</v>
      </c>
      <c r="F661" s="3" t="s">
        <v>598</v>
      </c>
      <c r="G661" s="3" t="s">
        <v>602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>
        <f t="shared" si="12"/>
        <v>6</v>
      </c>
      <c r="AH661" s="3" t="s">
        <v>602</v>
      </c>
      <c r="AI661" s="3" t="str">
        <f>IFERROR(IF($AG661&lt;=$AN661,MATCH($AH661,레드마인_배치!G:G,0),MATCH($AH661,레드마인_서비스!G:G,0)),"")</f>
        <v/>
      </c>
      <c r="AJ661" s="3" t="str" cm="1">
        <f t="array" ref="AJ661">IFERROR(INDEX(IF($AG661&lt;=$AN661,레드마인_배치!E:E,레드마인_서비스!E:E),콜트리분석!$AI661),"")</f>
        <v/>
      </c>
      <c r="AK661" s="3" t="str" cm="1">
        <f t="array" ref="AK661">IFERROR(INDEX(IF($AG661&lt;=$AN661,레드마인_배치!H:H,레드마인_서비스!H:H),콜트리분석!$AI661),"")</f>
        <v/>
      </c>
      <c r="AL661" s="3" t="str" cm="1">
        <f t="array" ref="AL661">IFERROR(INDEX(IF($AG661&lt;=$AN661,레드마인_배치!I:I,레드마인_서비스!I:I),콜트리분석!$AI661),"")</f>
        <v/>
      </c>
      <c r="AM661" s="3" t="str" cm="1">
        <f t="array" ref="AM661">IFERROR(INDEX(IF($AG661&lt;=$AN661,레드마인_배치!J:J,레드마인_서비스!J:J),콜트리분석!$AI661),"")</f>
        <v/>
      </c>
      <c r="AN661" s="3">
        <v>3</v>
      </c>
      <c r="AO661" s="15" t="str">
        <f ca="1">IFERROR(INDEX(레드마인_배치!E:E,MATCH(OFFSET(A661,,AN661),레드마인_배치!G:G,0)),"")</f>
        <v>미대상</v>
      </c>
      <c r="AP661" t="s">
        <v>3330</v>
      </c>
      <c r="AQ661">
        <v>21</v>
      </c>
      <c r="AT661" t="str" cm="1">
        <f t="array" ref="AT661">[1]!add_delimeter(AG661:AO661,"|")</f>
        <v>|6|CLCCMB160B||||||3|미대상|</v>
      </c>
    </row>
    <row r="662" spans="1:46">
      <c r="A662" s="3" t="s">
        <v>2957</v>
      </c>
      <c r="B662" s="3" t="s">
        <v>491</v>
      </c>
      <c r="C662" s="3" t="s">
        <v>494</v>
      </c>
      <c r="D662" s="3" t="s">
        <v>1518</v>
      </c>
      <c r="E662" s="3" t="s">
        <v>592</v>
      </c>
      <c r="F662" s="3" t="s">
        <v>598</v>
      </c>
      <c r="G662" s="3" t="s">
        <v>603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>
        <f t="shared" si="12"/>
        <v>6</v>
      </c>
      <c r="AH662" s="3" t="s">
        <v>603</v>
      </c>
      <c r="AI662" s="3" t="str">
        <f>IFERROR(IF($AG662&lt;=$AN662,MATCH($AH662,레드마인_배치!G:G,0),MATCH($AH662,레드마인_서비스!G:G,0)),"")</f>
        <v/>
      </c>
      <c r="AJ662" s="3" t="str" cm="1">
        <f t="array" ref="AJ662">IFERROR(INDEX(IF($AG662&lt;=$AN662,레드마인_배치!E:E,레드마인_서비스!E:E),콜트리분석!$AI662),"")</f>
        <v/>
      </c>
      <c r="AK662" s="3" t="str" cm="1">
        <f t="array" ref="AK662">IFERROR(INDEX(IF($AG662&lt;=$AN662,레드마인_배치!H:H,레드마인_서비스!H:H),콜트리분석!$AI662),"")</f>
        <v/>
      </c>
      <c r="AL662" s="3" t="str" cm="1">
        <f t="array" ref="AL662">IFERROR(INDEX(IF($AG662&lt;=$AN662,레드마인_배치!I:I,레드마인_서비스!I:I),콜트리분석!$AI662),"")</f>
        <v/>
      </c>
      <c r="AM662" s="3" t="str" cm="1">
        <f t="array" ref="AM662">IFERROR(INDEX(IF($AG662&lt;=$AN662,레드마인_배치!J:J,레드마인_서비스!J:J),콜트리분석!$AI662),"")</f>
        <v/>
      </c>
      <c r="AN662" s="3">
        <v>3</v>
      </c>
      <c r="AO662" s="15" t="str">
        <f ca="1">IFERROR(INDEX(레드마인_배치!E:E,MATCH(OFFSET(A662,,AN662),레드마인_배치!G:G,0)),"")</f>
        <v>미대상</v>
      </c>
      <c r="AP662" t="s">
        <v>3330</v>
      </c>
      <c r="AQ662">
        <v>21</v>
      </c>
      <c r="AT662" t="str" cm="1">
        <f t="array" ref="AT662">[1]!add_delimeter(AG662:AO662,"|")</f>
        <v>|6|CLCCMB170A||||||3|미대상|</v>
      </c>
    </row>
    <row r="663" spans="1:46">
      <c r="A663" s="3" t="s">
        <v>2957</v>
      </c>
      <c r="B663" s="3" t="s">
        <v>491</v>
      </c>
      <c r="C663" s="3" t="s">
        <v>494</v>
      </c>
      <c r="D663" s="3" t="s">
        <v>1518</v>
      </c>
      <c r="E663" s="3" t="s">
        <v>592</v>
      </c>
      <c r="F663" s="3" t="s">
        <v>598</v>
      </c>
      <c r="G663" s="3" t="s">
        <v>604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>
        <f t="shared" si="12"/>
        <v>6</v>
      </c>
      <c r="AH663" s="3" t="s">
        <v>604</v>
      </c>
      <c r="AI663" s="3" t="str">
        <f>IFERROR(IF($AG663&lt;=$AN663,MATCH($AH663,레드마인_배치!G:G,0),MATCH($AH663,레드마인_서비스!G:G,0)),"")</f>
        <v/>
      </c>
      <c r="AJ663" s="3" t="str" cm="1">
        <f t="array" ref="AJ663">IFERROR(INDEX(IF($AG663&lt;=$AN663,레드마인_배치!E:E,레드마인_서비스!E:E),콜트리분석!$AI663),"")</f>
        <v/>
      </c>
      <c r="AK663" s="3" t="str" cm="1">
        <f t="array" ref="AK663">IFERROR(INDEX(IF($AG663&lt;=$AN663,레드마인_배치!H:H,레드마인_서비스!H:H),콜트리분석!$AI663),"")</f>
        <v/>
      </c>
      <c r="AL663" s="3" t="str" cm="1">
        <f t="array" ref="AL663">IFERROR(INDEX(IF($AG663&lt;=$AN663,레드마인_배치!I:I,레드마인_서비스!I:I),콜트리분석!$AI663),"")</f>
        <v/>
      </c>
      <c r="AM663" s="3" t="str" cm="1">
        <f t="array" ref="AM663">IFERROR(INDEX(IF($AG663&lt;=$AN663,레드마인_배치!J:J,레드마인_서비스!J:J),콜트리분석!$AI663),"")</f>
        <v/>
      </c>
      <c r="AN663" s="3">
        <v>3</v>
      </c>
      <c r="AO663" s="15" t="str">
        <f ca="1">IFERROR(INDEX(레드마인_배치!E:E,MATCH(OFFSET(A663,,AN663),레드마인_배치!G:G,0)),"")</f>
        <v>미대상</v>
      </c>
      <c r="AP663" t="s">
        <v>3330</v>
      </c>
      <c r="AQ663">
        <v>21</v>
      </c>
      <c r="AT663" t="str" cm="1">
        <f t="array" ref="AT663">[1]!add_delimeter(AG663:AO663,"|")</f>
        <v>|6|CLCCMB170B||||||3|미대상|</v>
      </c>
    </row>
    <row r="664" spans="1:46">
      <c r="A664" s="3" t="s">
        <v>2957</v>
      </c>
      <c r="B664" s="3" t="s">
        <v>491</v>
      </c>
      <c r="C664" s="3" t="s">
        <v>494</v>
      </c>
      <c r="D664" s="3" t="s">
        <v>1518</v>
      </c>
      <c r="E664" s="3" t="s">
        <v>592</v>
      </c>
      <c r="F664" s="3" t="s">
        <v>605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>
        <f t="shared" si="12"/>
        <v>5</v>
      </c>
      <c r="AH664" s="3" t="s">
        <v>605</v>
      </c>
      <c r="AI664" s="3">
        <f>IFERROR(IF($AG664&lt;=$AN664,MATCH($AH664,레드마인_배치!G:G,0),MATCH($AH664,레드마인_서비스!G:G,0)),"")</f>
        <v>332</v>
      </c>
      <c r="AJ664" s="3" t="str" cm="1">
        <f t="array" ref="AJ664">IFERROR(INDEX(IF($AG664&lt;=$AN664,레드마인_배치!E:E,레드마인_서비스!E:E),콜트리분석!$AI664),"")</f>
        <v>대상</v>
      </c>
      <c r="AK664" s="3" t="str" cm="1">
        <f t="array" ref="AK664">IFERROR(INDEX(IF($AG664&lt;=$AN664,레드마인_배치!H:H,레드마인_서비스!H:H),콜트리분석!$AI664),"")</f>
        <v>SLO0250U</v>
      </c>
      <c r="AL664" s="3" t="str" cm="1">
        <f t="array" ref="AL664">IFERROR(INDEX(IF($AG664&lt;=$AN664,레드마인_배치!I:I,레드마인_서비스!I:I),콜트리분석!$AI664),"")</f>
        <v>S/Order UD Error List E-mail Send</v>
      </c>
      <c r="AM664" s="3" t="str" cm="1">
        <f t="array" ref="AM664">IFERROR(INDEX(IF($AG664&lt;=$AN664,레드마인_배치!J:J,레드마인_서비스!J:J),콜트리분석!$AI664),"")</f>
        <v>서비스</v>
      </c>
      <c r="AN664" s="3">
        <v>3</v>
      </c>
      <c r="AO664" s="15" t="str">
        <f ca="1">IFERROR(INDEX(레드마인_배치!E:E,MATCH(OFFSET(A664,,AN664),레드마인_배치!G:G,0)),"")</f>
        <v>미대상</v>
      </c>
      <c r="AP664" t="s">
        <v>3330</v>
      </c>
      <c r="AQ664">
        <v>21</v>
      </c>
      <c r="AT664" t="str" cm="1">
        <f t="array" ref="AT664">[1]!add_delimeter(AG664:AO664,"|")</f>
        <v>|5|CBCSLB438A|332|대상|SLO0250U|S/Order UD Error List E-mail Send|서비스|3|미대상|</v>
      </c>
    </row>
    <row r="665" spans="1:46">
      <c r="A665" s="3" t="s">
        <v>2957</v>
      </c>
      <c r="B665" s="3" t="s">
        <v>491</v>
      </c>
      <c r="C665" s="3" t="s">
        <v>494</v>
      </c>
      <c r="D665" s="3" t="s">
        <v>1518</v>
      </c>
      <c r="E665" s="3" t="s">
        <v>592</v>
      </c>
      <c r="F665" s="3" t="s">
        <v>605</v>
      </c>
      <c r="G665" s="3" t="s">
        <v>577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>
        <f t="shared" si="12"/>
        <v>6</v>
      </c>
      <c r="AH665" s="3" t="s">
        <v>577</v>
      </c>
      <c r="AI665" s="3">
        <f>IFERROR(IF($AG665&lt;=$AN665,MATCH($AH665,레드마인_배치!G:G,0),MATCH($AH665,레드마인_서비스!G:G,0)),"")</f>
        <v>49</v>
      </c>
      <c r="AJ665" s="3" t="str" cm="1">
        <f t="array" ref="AJ665">IFERROR(INDEX(IF($AG665&lt;=$AN665,레드마인_배치!E:E,레드마인_서비스!E:E),콜트리분석!$AI665),"")</f>
        <v>대상</v>
      </c>
      <c r="AK665" s="3" t="str" cm="1">
        <f t="array" ref="AK665">IFERROR(INDEX(IF($AG665&lt;=$AN665,레드마인_배치!H:H,레드마인_서비스!H:H),콜트리분석!$AI665),"")</f>
        <v>CMO0010U</v>
      </c>
      <c r="AL665" s="3" t="str" cm="1">
        <f t="array" ref="AL665">IFERROR(INDEX(IF($AG665&lt;=$AN665,레드마인_배치!I:I,레드마인_서비스!I:I),콜트리분석!$AI665),"")</f>
        <v>NUMBER CREATION</v>
      </c>
      <c r="AM665" s="3" t="str" cm="1">
        <f t="array" ref="AM665">IFERROR(INDEX(IF($AG665&lt;=$AN665,레드마인_배치!J:J,레드마인_서비스!J:J),콜트리분석!$AI665),"")</f>
        <v>서비스</v>
      </c>
      <c r="AN665" s="3">
        <v>3</v>
      </c>
      <c r="AO665" s="15" t="str">
        <f ca="1">IFERROR(INDEX(레드마인_배치!E:E,MATCH(OFFSET(A665,,AN665),레드마인_배치!G:G,0)),"")</f>
        <v>미대상</v>
      </c>
      <c r="AP665" t="s">
        <v>3330</v>
      </c>
      <c r="AQ665">
        <v>21</v>
      </c>
      <c r="AT665" t="str" cm="1">
        <f t="array" ref="AT665">[1]!add_delimeter(AG665:AO665,"|")</f>
        <v>|6|CBCUZW030R|49|대상|CMO0010U|NUMBER CREATION|서비스|3|미대상|</v>
      </c>
    </row>
    <row r="666" spans="1:46">
      <c r="A666" s="3" t="s">
        <v>2957</v>
      </c>
      <c r="B666" s="3" t="s">
        <v>491</v>
      </c>
      <c r="C666" s="3" t="s">
        <v>494</v>
      </c>
      <c r="D666" s="3" t="s">
        <v>1518</v>
      </c>
      <c r="E666" s="3" t="s">
        <v>592</v>
      </c>
      <c r="F666" s="3" t="s">
        <v>606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>
        <f t="shared" si="12"/>
        <v>5</v>
      </c>
      <c r="AH666" s="3" t="s">
        <v>606</v>
      </c>
      <c r="AI666" s="3">
        <f>IFERROR(IF($AG666&lt;=$AN666,MATCH($AH666,레드마인_배치!G:G,0),MATCH($AH666,레드마인_서비스!G:G,0)),"")</f>
        <v>338</v>
      </c>
      <c r="AJ666" s="3" t="str" cm="1">
        <f t="array" ref="AJ666">IFERROR(INDEX(IF($AG666&lt;=$AN666,레드마인_배치!E:E,레드마인_서비스!E:E),콜트리분석!$AI666),"")</f>
        <v>대상</v>
      </c>
      <c r="AK666" s="3" t="str" cm="1">
        <f t="array" ref="AK666">IFERROR(INDEX(IF($AG666&lt;=$AN666,레드마인_배치!H:H,레드마인_서비스!H:H),콜트리분석!$AI666),"")</f>
        <v>SLO0320U</v>
      </c>
      <c r="AL666" s="3" t="str" cm="1">
        <f t="array" ref="AL666">IFERROR(INDEX(IF($AG666&lt;=$AN666,레드마인_배치!I:I,레드마인_서비스!I:I),콜트리분석!$AI666),"")</f>
        <v>Online/Batch Allocation Main</v>
      </c>
      <c r="AM666" s="3" t="str" cm="1">
        <f t="array" ref="AM666">IFERROR(INDEX(IF($AG666&lt;=$AN666,레드마인_배치!J:J,레드마인_서비스!J:J),콜트리분석!$AI666),"")</f>
        <v>서비스</v>
      </c>
      <c r="AN666" s="3">
        <v>3</v>
      </c>
      <c r="AO666" s="15" t="str">
        <f ca="1">IFERROR(INDEX(레드마인_배치!E:E,MATCH(OFFSET(A666,,AN666),레드마인_배치!G:G,0)),"")</f>
        <v>미대상</v>
      </c>
      <c r="AP666" t="s">
        <v>3330</v>
      </c>
      <c r="AQ666">
        <v>21</v>
      </c>
      <c r="AT666" t="str" cm="1">
        <f t="array" ref="AT666">[1]!add_delimeter(AG666:AO666,"|")</f>
        <v>|5|CBCSLB480A|338|대상|SLO0320U|Online/Batch Allocation Main|서비스|3|미대상|</v>
      </c>
    </row>
    <row r="667" spans="1:46">
      <c r="A667" s="3" t="s">
        <v>2957</v>
      </c>
      <c r="B667" s="3" t="s">
        <v>491</v>
      </c>
      <c r="C667" s="3" t="s">
        <v>494</v>
      </c>
      <c r="D667" s="3" t="s">
        <v>1518</v>
      </c>
      <c r="E667" s="3" t="s">
        <v>592</v>
      </c>
      <c r="F667" s="3" t="s">
        <v>606</v>
      </c>
      <c r="G667" s="3" t="s">
        <v>505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>
        <f t="shared" si="12"/>
        <v>6</v>
      </c>
      <c r="AH667" s="3" t="s">
        <v>505</v>
      </c>
      <c r="AI667" s="3">
        <f>IFERROR(IF($AG667&lt;=$AN667,MATCH($AH667,레드마인_배치!G:G,0),MATCH($AH667,레드마인_서비스!G:G,0)),"")</f>
        <v>328</v>
      </c>
      <c r="AJ667" s="3" t="str" cm="1">
        <f t="array" ref="AJ667">IFERROR(INDEX(IF($AG667&lt;=$AN667,레드마인_배치!E:E,레드마인_서비스!E:E),콜트리분석!$AI667),"")</f>
        <v>대상</v>
      </c>
      <c r="AK667" s="3" t="str" cm="1">
        <f t="array" ref="AK667">IFERROR(INDEX(IF($AG667&lt;=$AN667,레드마인_배치!H:H,레드마인_서비스!H:H),콜트리분석!$AI667),"")</f>
        <v>SLO0210U</v>
      </c>
      <c r="AL667" s="3" t="str" cm="1">
        <f t="array" ref="AL667">IFERROR(INDEX(IF($AG667&lt;=$AN667,레드마인_배치!I:I,레드마인_서비스!I:I),콜트리분석!$AI667),"")</f>
        <v>S/Order Header Summary</v>
      </c>
      <c r="AM667" s="3" t="str" cm="1">
        <f t="array" ref="AM667">IFERROR(INDEX(IF($AG667&lt;=$AN667,레드마인_배치!J:J,레드마인_서비스!J:J),콜트리분석!$AI667),"")</f>
        <v>서비스</v>
      </c>
      <c r="AN667" s="3">
        <v>3</v>
      </c>
      <c r="AO667" s="15" t="str">
        <f ca="1">IFERROR(INDEX(레드마인_배치!E:E,MATCH(OFFSET(A667,,AN667),레드마인_배치!G:G,0)),"")</f>
        <v>미대상</v>
      </c>
      <c r="AP667" t="s">
        <v>3330</v>
      </c>
      <c r="AQ667">
        <v>21</v>
      </c>
      <c r="AT667" t="str" cm="1">
        <f t="array" ref="AT667">[1]!add_delimeter(AG667:AO667,"|")</f>
        <v>|6|CBCSLB430Z|328|대상|SLO0210U|S/Order Header Summary|서비스|3|미대상|</v>
      </c>
    </row>
    <row r="668" spans="1:46">
      <c r="A668" s="3" t="s">
        <v>2957</v>
      </c>
      <c r="B668" s="3" t="s">
        <v>491</v>
      </c>
      <c r="C668" s="3" t="s">
        <v>494</v>
      </c>
      <c r="D668" s="3" t="s">
        <v>1518</v>
      </c>
      <c r="E668" s="3" t="s">
        <v>592</v>
      </c>
      <c r="F668" s="3" t="s">
        <v>606</v>
      </c>
      <c r="G668" s="3" t="s">
        <v>607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>
        <f t="shared" si="12"/>
        <v>6</v>
      </c>
      <c r="AH668" s="3" t="s">
        <v>607</v>
      </c>
      <c r="AI668" s="3">
        <f>IFERROR(IF($AG668&lt;=$AN668,MATCH($AH668,레드마인_배치!G:G,0),MATCH($AH668,레드마인_서비스!G:G,0)),"")</f>
        <v>339</v>
      </c>
      <c r="AJ668" s="3" t="str" cm="1">
        <f t="array" ref="AJ668">IFERROR(INDEX(IF($AG668&lt;=$AN668,레드마인_배치!E:E,레드마인_서비스!E:E),콜트리분석!$AI668),"")</f>
        <v>대상</v>
      </c>
      <c r="AK668" s="3" t="str" cm="1">
        <f t="array" ref="AK668">IFERROR(INDEX(IF($AG668&lt;=$AN668,레드마인_배치!H:H,레드마인_서비스!H:H),콜트리분석!$AI668),"")</f>
        <v>SLO0340U</v>
      </c>
      <c r="AL668" s="3" t="str" cm="1">
        <f t="array" ref="AL668">IFERROR(INDEX(IF($AG668&lt;=$AN668,레드마인_배치!I:I,레드마인_서비스!I:I),콜트리분석!$AI668),"")</f>
        <v>Online/Batch Allocation</v>
      </c>
      <c r="AM668" s="3" t="str" cm="1">
        <f t="array" ref="AM668">IFERROR(INDEX(IF($AG668&lt;=$AN668,레드마인_배치!J:J,레드마인_서비스!J:J),콜트리분석!$AI668),"")</f>
        <v>서비스</v>
      </c>
      <c r="AN668" s="3">
        <v>3</v>
      </c>
      <c r="AO668" s="15" t="str">
        <f ca="1">IFERROR(INDEX(레드마인_배치!E:E,MATCH(OFFSET(A668,,AN668),레드마인_배치!G:G,0)),"")</f>
        <v>미대상</v>
      </c>
      <c r="AP668" t="s">
        <v>3330</v>
      </c>
      <c r="AQ668">
        <v>21</v>
      </c>
      <c r="AT668" t="str" cm="1">
        <f t="array" ref="AT668">[1]!add_delimeter(AG668:AO668,"|")</f>
        <v>|6|CBCSLB480B|339|대상|SLO0340U|Online/Batch Allocation|서비스|3|미대상|</v>
      </c>
    </row>
    <row r="669" spans="1:46">
      <c r="A669" s="3" t="s">
        <v>2957</v>
      </c>
      <c r="B669" s="3" t="s">
        <v>491</v>
      </c>
      <c r="C669" s="3" t="s">
        <v>494</v>
      </c>
      <c r="D669" s="3" t="s">
        <v>1518</v>
      </c>
      <c r="E669" s="3" t="s">
        <v>592</v>
      </c>
      <c r="F669" s="3" t="s">
        <v>606</v>
      </c>
      <c r="G669" s="3" t="s">
        <v>607</v>
      </c>
      <c r="H669" s="3" t="s">
        <v>508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>
        <f t="shared" si="12"/>
        <v>7</v>
      </c>
      <c r="AH669" s="3" t="s">
        <v>508</v>
      </c>
      <c r="AI669" s="3">
        <f>IFERROR(IF($AG669&lt;=$AN669,MATCH($AH669,레드마인_배치!G:G,0),MATCH($AH669,레드마인_서비스!G:G,0)),"")</f>
        <v>79</v>
      </c>
      <c r="AJ669" s="3" t="str" cm="1">
        <f t="array" ref="AJ669">IFERROR(INDEX(IF($AG669&lt;=$AN669,레드마인_배치!E:E,레드마인_서비스!E:E),콜트리분석!$AI669),"")</f>
        <v>대상</v>
      </c>
      <c r="AK669" s="3" t="str" cm="1">
        <f t="array" ref="AK669">IFERROR(INDEX(IF($AG669&lt;=$AN669,레드마인_배치!H:H,레드마인_서비스!H:H),콜트리분석!$AI669),"")</f>
        <v>ICO0310U</v>
      </c>
      <c r="AL669" s="3" t="str" cm="1">
        <f t="array" ref="AL669">IFERROR(INDEX(IF($AG669&lt;=$AN669,레드마인_배치!I:I,레드마인_서비스!I:I),콜트리분석!$AI669),"")</f>
        <v>INVENTORY CREATION MODULE</v>
      </c>
      <c r="AM669" s="3" t="str" cm="1">
        <f t="array" ref="AM669">IFERROR(INDEX(IF($AG669&lt;=$AN669,레드마인_배치!J:J,레드마인_서비스!J:J),콜트리분석!$AI669),"")</f>
        <v>서비스</v>
      </c>
      <c r="AN669" s="3">
        <v>3</v>
      </c>
      <c r="AO669" s="15" t="str">
        <f ca="1">IFERROR(INDEX(레드마인_배치!E:E,MATCH(OFFSET(A669,,AN669),레드마인_배치!G:G,0)),"")</f>
        <v>미대상</v>
      </c>
      <c r="AP669" t="s">
        <v>3330</v>
      </c>
      <c r="AQ669">
        <v>21</v>
      </c>
      <c r="AT669" t="str" cm="1">
        <f t="array" ref="AT669">[1]!add_delimeter(AG669:AO669,"|")</f>
        <v>|7|CBCICB075A|79|대상|ICO0310U|INVENTORY CREATION MODULE|서비스|3|미대상|</v>
      </c>
    </row>
    <row r="670" spans="1:46" hidden="1">
      <c r="A670" s="3" t="s">
        <v>2957</v>
      </c>
      <c r="B670" s="3" t="s">
        <v>491</v>
      </c>
      <c r="C670" s="3" t="s">
        <v>494</v>
      </c>
      <c r="D670" s="3" t="s">
        <v>1518</v>
      </c>
      <c r="E670" s="3" t="s">
        <v>592</v>
      </c>
      <c r="F670" s="3" t="s">
        <v>606</v>
      </c>
      <c r="G670" s="3" t="s">
        <v>607</v>
      </c>
      <c r="H670" s="3" t="s">
        <v>508</v>
      </c>
      <c r="I670" s="3" t="s">
        <v>509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>
        <f t="shared" si="12"/>
        <v>8</v>
      </c>
      <c r="AH670" s="3" t="s">
        <v>509</v>
      </c>
      <c r="AI670" s="3">
        <f>IFERROR(IF($AG670&lt;=$AN670,MATCH($AH670,레드마인_배치!G:G,0),MATCH($AH670,레드마인_서비스!G:G,0)),"")</f>
        <v>77</v>
      </c>
      <c r="AJ670" s="3" t="str" cm="1">
        <f t="array" ref="AJ670">IFERROR(INDEX(IF($AG670&lt;=$AN670,레드마인_배치!E:E,레드마인_서비스!E:E),콜트리분석!$AI670),"")</f>
        <v>대상</v>
      </c>
      <c r="AK670" s="3" t="str" cm="1">
        <f t="array" ref="AK670">IFERROR(INDEX(IF($AG670&lt;=$AN670,레드마인_배치!H:H,레드마인_서비스!H:H),콜트리분석!$AI670),"")</f>
        <v>ICO0290U</v>
      </c>
      <c r="AL670" s="3" t="str" cm="1">
        <f t="array" ref="AL670">IFERROR(INDEX(IF($AG670&lt;=$AN670,레드마인_배치!I:I,레드마인_서비스!I:I),콜트리분석!$AI670),"")</f>
        <v>INV Information Master Creation(IMI)</v>
      </c>
      <c r="AM670" s="3" t="str" cm="1">
        <f t="array" ref="AM670">IFERROR(INDEX(IF($AG670&lt;=$AN670,레드마인_배치!J:J,레드마인_서비스!J:J),콜트리분석!$AI670),"")</f>
        <v>서비스</v>
      </c>
      <c r="AN670" s="3">
        <v>3</v>
      </c>
      <c r="AO670" s="15" t="str">
        <f ca="1">IFERROR(INDEX(레드마인_배치!E:E,MATCH(OFFSET(A670,,AN670),레드마인_배치!G:G,0)),"")</f>
        <v>미대상</v>
      </c>
      <c r="AP670" t="s">
        <v>3330</v>
      </c>
      <c r="AQ670">
        <v>21</v>
      </c>
    </row>
    <row r="671" spans="1:46" hidden="1">
      <c r="A671" s="3" t="s">
        <v>2957</v>
      </c>
      <c r="B671" s="3" t="s">
        <v>491</v>
      </c>
      <c r="C671" s="3" t="s">
        <v>494</v>
      </c>
      <c r="D671" s="3" t="s">
        <v>1518</v>
      </c>
      <c r="E671" s="3" t="s">
        <v>592</v>
      </c>
      <c r="F671" s="3" t="s">
        <v>606</v>
      </c>
      <c r="G671" s="3" t="s">
        <v>607</v>
      </c>
      <c r="H671" s="3" t="s">
        <v>508</v>
      </c>
      <c r="I671" s="3" t="s">
        <v>510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>
        <f t="shared" si="12"/>
        <v>8</v>
      </c>
      <c r="AH671" s="3" t="s">
        <v>510</v>
      </c>
      <c r="AI671" s="3" t="str">
        <f>IFERROR(IF($AG671&lt;=$AN671,MATCH($AH671,레드마인_배치!G:G,0),MATCH($AH671,레드마인_서비스!G:G,0)),"")</f>
        <v/>
      </c>
      <c r="AJ671" s="3" t="str" cm="1">
        <f t="array" ref="AJ671">IFERROR(INDEX(IF($AG671&lt;=$AN671,레드마인_배치!E:E,레드마인_서비스!E:E),콜트리분석!$AI671),"")</f>
        <v/>
      </c>
      <c r="AK671" s="3" t="str" cm="1">
        <f t="array" ref="AK671">IFERROR(INDEX(IF($AG671&lt;=$AN671,레드마인_배치!H:H,레드마인_서비스!H:H),콜트리분석!$AI671),"")</f>
        <v/>
      </c>
      <c r="AL671" s="3" t="str" cm="1">
        <f t="array" ref="AL671">IFERROR(INDEX(IF($AG671&lt;=$AN671,레드마인_배치!I:I,레드마인_서비스!I:I),콜트리분석!$AI671),"")</f>
        <v/>
      </c>
      <c r="AM671" s="3" t="str" cm="1">
        <f t="array" ref="AM671">IFERROR(INDEX(IF($AG671&lt;=$AN671,레드마인_배치!J:J,레드마인_서비스!J:J),콜트리분석!$AI671),"")</f>
        <v/>
      </c>
      <c r="AN671" s="3">
        <v>3</v>
      </c>
      <c r="AO671" s="15" t="str">
        <f ca="1">IFERROR(INDEX(레드마인_배치!E:E,MATCH(OFFSET(A671,,AN671),레드마인_배치!G:G,0)),"")</f>
        <v>미대상</v>
      </c>
      <c r="AP671" t="s">
        <v>3330</v>
      </c>
      <c r="AQ671">
        <v>21</v>
      </c>
    </row>
    <row r="672" spans="1:46">
      <c r="A672" s="3" t="s">
        <v>2957</v>
      </c>
      <c r="B672" s="3" t="s">
        <v>491</v>
      </c>
      <c r="C672" s="3" t="s">
        <v>494</v>
      </c>
      <c r="D672" s="3" t="s">
        <v>1518</v>
      </c>
      <c r="E672" s="3" t="s">
        <v>592</v>
      </c>
      <c r="F672" s="3" t="s">
        <v>606</v>
      </c>
      <c r="G672" s="3" t="s">
        <v>607</v>
      </c>
      <c r="H672" s="3" t="s">
        <v>511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>
        <f t="shared" si="12"/>
        <v>7</v>
      </c>
      <c r="AH672" s="3" t="s">
        <v>511</v>
      </c>
      <c r="AI672" s="3">
        <f>IFERROR(IF($AG672&lt;=$AN672,MATCH($AH672,레드마인_배치!G:G,0),MATCH($AH672,레드마인_서비스!G:G,0)),"")</f>
        <v>323</v>
      </c>
      <c r="AJ672" s="3" t="str" cm="1">
        <f t="array" ref="AJ672">IFERROR(INDEX(IF($AG672&lt;=$AN672,레드마인_배치!E:E,레드마인_서비스!E:E),콜트리분석!$AI672),"")</f>
        <v>대상</v>
      </c>
      <c r="AK672" s="3" t="str" cm="1">
        <f t="array" ref="AK672">IFERROR(INDEX(IF($AG672&lt;=$AN672,레드마인_배치!H:H,레드마인_서비스!H:H),콜트리분석!$AI672),"")</f>
        <v>SLO0160U</v>
      </c>
      <c r="AL672" s="3" t="str" cm="1">
        <f t="array" ref="AL672">IFERROR(INDEX(IF($AG672&lt;=$AN672,레드마인_배치!I:I,레드마인_서비스!I:I),콜트리분석!$AI672),"")</f>
        <v>S/Order Confirm (Sub) for Price</v>
      </c>
      <c r="AM672" s="3" t="str" cm="1">
        <f t="array" ref="AM672">IFERROR(INDEX(IF($AG672&lt;=$AN672,레드마인_배치!J:J,레드마인_서비스!J:J),콜트리분석!$AI672),"")</f>
        <v>서비스</v>
      </c>
      <c r="AN672" s="3">
        <v>3</v>
      </c>
      <c r="AO672" s="15" t="str">
        <f ca="1">IFERROR(INDEX(레드마인_배치!E:E,MATCH(OFFSET(A672,,AN672),레드마인_배치!G:G,0)),"")</f>
        <v>미대상</v>
      </c>
      <c r="AP672" t="s">
        <v>3330</v>
      </c>
      <c r="AQ672">
        <v>21</v>
      </c>
      <c r="AT672" t="str" cm="1">
        <f t="array" ref="AT672">[1]!add_delimeter(AG672:AO672,"|")</f>
        <v>|7|CBCSLB430E|323|대상|SLO0160U|S/Order Confirm (Sub) for Price|서비스|3|미대상|</v>
      </c>
    </row>
    <row r="673" spans="1:46" hidden="1">
      <c r="A673" s="3" t="s">
        <v>2957</v>
      </c>
      <c r="B673" s="3" t="s">
        <v>491</v>
      </c>
      <c r="C673" s="3" t="s">
        <v>494</v>
      </c>
      <c r="D673" s="3" t="s">
        <v>1518</v>
      </c>
      <c r="E673" s="3" t="s">
        <v>592</v>
      </c>
      <c r="F673" s="3" t="s">
        <v>606</v>
      </c>
      <c r="G673" s="3" t="s">
        <v>607</v>
      </c>
      <c r="H673" s="3" t="s">
        <v>511</v>
      </c>
      <c r="I673" s="3" t="s">
        <v>512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>
        <f t="shared" si="12"/>
        <v>8</v>
      </c>
      <c r="AH673" s="3" t="s">
        <v>512</v>
      </c>
      <c r="AI673" s="3">
        <f>IFERROR(IF($AG673&lt;=$AN673,MATCH($AH673,레드마인_배치!G:G,0),MATCH($AH673,레드마인_서비스!G:G,0)),"")</f>
        <v>307</v>
      </c>
      <c r="AJ673" s="3" t="str" cm="1">
        <f t="array" ref="AJ673">IFERROR(INDEX(IF($AG673&lt;=$AN673,레드마인_배치!E:E,레드마인_서비스!E:E),콜트리분석!$AI673),"")</f>
        <v>대상</v>
      </c>
      <c r="AK673" s="3" t="str" cm="1">
        <f t="array" ref="AK673">IFERROR(INDEX(IF($AG673&lt;=$AN673,레드마인_배치!H:H,레드마인_서비스!H:H),콜트리분석!$AI673),"")</f>
        <v>SLO0010U</v>
      </c>
      <c r="AL673" s="3" t="str" cm="1">
        <f t="array" ref="AL673">IFERROR(INDEX(IF($AG673&lt;=$AN673,레드마인_배치!I:I,레드마인_서비스!I:I),콜트리분석!$AI673),"")</f>
        <v>Rate, CAD Amount, USD Amount</v>
      </c>
      <c r="AM673" s="3" t="str" cm="1">
        <f t="array" ref="AM673">IFERROR(INDEX(IF($AG673&lt;=$AN673,레드마인_배치!J:J,레드마인_서비스!J:J),콜트리분석!$AI673),"")</f>
        <v>서비스</v>
      </c>
      <c r="AN673" s="3">
        <v>3</v>
      </c>
      <c r="AO673" s="15" t="str">
        <f ca="1">IFERROR(INDEX(레드마인_배치!E:E,MATCH(OFFSET(A673,,AN673),레드마인_배치!G:G,0)),"")</f>
        <v>미대상</v>
      </c>
      <c r="AP673" t="s">
        <v>3330</v>
      </c>
      <c r="AQ673">
        <v>21</v>
      </c>
    </row>
    <row r="674" spans="1:46" hidden="1">
      <c r="A674" s="3" t="s">
        <v>2957</v>
      </c>
      <c r="B674" s="3" t="s">
        <v>491</v>
      </c>
      <c r="C674" s="3" t="s">
        <v>494</v>
      </c>
      <c r="D674" s="3" t="s">
        <v>1518</v>
      </c>
      <c r="E674" s="3" t="s">
        <v>592</v>
      </c>
      <c r="F674" s="3" t="s">
        <v>606</v>
      </c>
      <c r="G674" s="3" t="s">
        <v>607</v>
      </c>
      <c r="H674" s="3" t="s">
        <v>511</v>
      </c>
      <c r="I674" s="3" t="s">
        <v>513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>
        <f t="shared" si="12"/>
        <v>8</v>
      </c>
      <c r="AH674" s="3" t="s">
        <v>513</v>
      </c>
      <c r="AI674" s="3">
        <f>IFERROR(IF($AG674&lt;=$AN674,MATCH($AH674,레드마인_배치!G:G,0),MATCH($AH674,레드마인_서비스!G:G,0)),"")</f>
        <v>324</v>
      </c>
      <c r="AJ674" s="3" t="str" cm="1">
        <f t="array" ref="AJ674">IFERROR(INDEX(IF($AG674&lt;=$AN674,레드마인_배치!E:E,레드마인_서비스!E:E),콜트리분석!$AI674),"")</f>
        <v>대상</v>
      </c>
      <c r="AK674" s="3" t="str" cm="1">
        <f t="array" ref="AK674">IFERROR(INDEX(IF($AG674&lt;=$AN674,레드마인_배치!H:H,레드마인_서비스!H:H),콜트리분석!$AI674),"")</f>
        <v>SLO0170U</v>
      </c>
      <c r="AL674" s="3" t="str" cm="1">
        <f t="array" ref="AL674">IFERROR(INDEX(IF($AG674&lt;=$AN674,레드마인_배치!I:I,레드마인_서비스!I:I),콜트리분석!$AI674),"")</f>
        <v>S/Order Confirm (Sub)for List Price</v>
      </c>
      <c r="AM674" s="3" t="str" cm="1">
        <f t="array" ref="AM674">IFERROR(INDEX(IF($AG674&lt;=$AN674,레드마인_배치!J:J,레드마인_서비스!J:J),콜트리분석!$AI674),"")</f>
        <v>서비스</v>
      </c>
      <c r="AN674" s="3">
        <v>3</v>
      </c>
      <c r="AO674" s="15" t="str">
        <f ca="1">IFERROR(INDEX(레드마인_배치!E:E,MATCH(OFFSET(A674,,AN674),레드마인_배치!G:G,0)),"")</f>
        <v>미대상</v>
      </c>
      <c r="AP674" t="s">
        <v>3330</v>
      </c>
      <c r="AQ674">
        <v>21</v>
      </c>
    </row>
    <row r="675" spans="1:46">
      <c r="A675" s="3" t="s">
        <v>2957</v>
      </c>
      <c r="B675" s="3" t="s">
        <v>491</v>
      </c>
      <c r="C675" s="3" t="s">
        <v>494</v>
      </c>
      <c r="D675" s="3" t="s">
        <v>1518</v>
      </c>
      <c r="E675" s="3" t="s">
        <v>592</v>
      </c>
      <c r="F675" s="3" t="s">
        <v>606</v>
      </c>
      <c r="G675" s="3" t="s">
        <v>607</v>
      </c>
      <c r="H675" s="3" t="s">
        <v>580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>
        <f t="shared" si="12"/>
        <v>7</v>
      </c>
      <c r="AH675" s="3" t="s">
        <v>580</v>
      </c>
      <c r="AI675" s="3" t="str">
        <f>IFERROR(IF($AG675&lt;=$AN675,MATCH($AH675,레드마인_배치!G:G,0),MATCH($AH675,레드마인_서비스!G:G,0)),"")</f>
        <v/>
      </c>
      <c r="AJ675" s="3" t="str" cm="1">
        <f t="array" ref="AJ675">IFERROR(INDEX(IF($AG675&lt;=$AN675,레드마인_배치!E:E,레드마인_서비스!E:E),콜트리분석!$AI675),"")</f>
        <v/>
      </c>
      <c r="AK675" s="3" t="str" cm="1">
        <f t="array" ref="AK675">IFERROR(INDEX(IF($AG675&lt;=$AN675,레드마인_배치!H:H,레드마인_서비스!H:H),콜트리분석!$AI675),"")</f>
        <v/>
      </c>
      <c r="AL675" s="3" t="str" cm="1">
        <f t="array" ref="AL675">IFERROR(INDEX(IF($AG675&lt;=$AN675,레드마인_배치!I:I,레드마인_서비스!I:I),콜트리분석!$AI675),"")</f>
        <v/>
      </c>
      <c r="AM675" s="3" t="str" cm="1">
        <f t="array" ref="AM675">IFERROR(INDEX(IF($AG675&lt;=$AN675,레드마인_배치!J:J,레드마인_서비스!J:J),콜트리분석!$AI675),"")</f>
        <v/>
      </c>
      <c r="AN675" s="3">
        <v>3</v>
      </c>
      <c r="AO675" s="15" t="str">
        <f ca="1">IFERROR(INDEX(레드마인_배치!E:E,MATCH(OFFSET(A675,,AN675),레드마인_배치!G:G,0)),"")</f>
        <v>미대상</v>
      </c>
      <c r="AP675" t="s">
        <v>3330</v>
      </c>
      <c r="AQ675">
        <v>21</v>
      </c>
      <c r="AT675" t="str" cm="1">
        <f t="array" ref="AT675">[1]!add_delimeter(AG675:AO675,"|")</f>
        <v>|7|CLCICB074A||||||3|미대상|</v>
      </c>
    </row>
    <row r="676" spans="1:46" hidden="1">
      <c r="A676" s="3" t="s">
        <v>2957</v>
      </c>
      <c r="B676" s="3" t="s">
        <v>491</v>
      </c>
      <c r="C676" s="3" t="s">
        <v>494</v>
      </c>
      <c r="D676" s="3" t="s">
        <v>1518</v>
      </c>
      <c r="E676" s="3" t="s">
        <v>592</v>
      </c>
      <c r="F676" s="3" t="s">
        <v>606</v>
      </c>
      <c r="G676" s="3" t="s">
        <v>607</v>
      </c>
      <c r="H676" s="3" t="s">
        <v>580</v>
      </c>
      <c r="I676" s="3" t="s">
        <v>581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>
        <f t="shared" si="12"/>
        <v>8</v>
      </c>
      <c r="AH676" s="3" t="s">
        <v>581</v>
      </c>
      <c r="AI676" s="3">
        <f>IFERROR(IF($AG676&lt;=$AN676,MATCH($AH676,레드마인_배치!G:G,0),MATCH($AH676,레드마인_서비스!G:G,0)),"")</f>
        <v>78</v>
      </c>
      <c r="AJ676" s="3" t="str" cm="1">
        <f t="array" ref="AJ676">IFERROR(INDEX(IF($AG676&lt;=$AN676,레드마인_배치!E:E,레드마인_서비스!E:E),콜트리분석!$AI676),"")</f>
        <v>대상</v>
      </c>
      <c r="AK676" s="3" t="str" cm="1">
        <f t="array" ref="AK676">IFERROR(INDEX(IF($AG676&lt;=$AN676,레드마인_배치!H:H,레드마인_서비스!H:H),콜트리분석!$AI676),"")</f>
        <v>ICO0300U</v>
      </c>
      <c r="AL676" s="3" t="str" cm="1">
        <f t="array" ref="AL676">IFERROR(INDEX(IF($AG676&lt;=$AN676,레드마인_배치!I:I,레드마인_서비스!I:I),콜트리분석!$AI676),"")</f>
        <v>Demand Change Tag Update Module</v>
      </c>
      <c r="AM676" s="3" t="str" cm="1">
        <f t="array" ref="AM676">IFERROR(INDEX(IF($AG676&lt;=$AN676,레드마인_배치!J:J,레드마인_서비스!J:J),콜트리분석!$AI676),"")</f>
        <v>서비스</v>
      </c>
      <c r="AN676" s="3">
        <v>3</v>
      </c>
      <c r="AO676" s="15" t="str">
        <f ca="1">IFERROR(INDEX(레드마인_배치!E:E,MATCH(OFFSET(A676,,AN676),레드마인_배치!G:G,0)),"")</f>
        <v>미대상</v>
      </c>
      <c r="AP676" t="s">
        <v>3330</v>
      </c>
      <c r="AQ676">
        <v>21</v>
      </c>
    </row>
    <row r="677" spans="1:46">
      <c r="A677" s="3" t="s">
        <v>2957</v>
      </c>
      <c r="B677" s="3" t="s">
        <v>491</v>
      </c>
      <c r="C677" s="3" t="s">
        <v>494</v>
      </c>
      <c r="D677" s="3" t="s">
        <v>1518</v>
      </c>
      <c r="E677" s="3" t="s">
        <v>592</v>
      </c>
      <c r="F677" s="3" t="s">
        <v>606</v>
      </c>
      <c r="G677" s="3" t="s">
        <v>607</v>
      </c>
      <c r="H677" s="3" t="s">
        <v>608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>
        <f t="shared" si="12"/>
        <v>7</v>
      </c>
      <c r="AH677" s="3" t="s">
        <v>608</v>
      </c>
      <c r="AI677" s="3" t="str">
        <f>IFERROR(IF($AG677&lt;=$AN677,MATCH($AH677,레드마인_배치!G:G,0),MATCH($AH677,레드마인_서비스!G:G,0)),"")</f>
        <v/>
      </c>
      <c r="AJ677" s="3" t="str" cm="1">
        <f t="array" ref="AJ677">IFERROR(INDEX(IF($AG677&lt;=$AN677,레드마인_배치!E:E,레드마인_서비스!E:E),콜트리분석!$AI677),"")</f>
        <v/>
      </c>
      <c r="AK677" s="3" t="str" cm="1">
        <f t="array" ref="AK677">IFERROR(INDEX(IF($AG677&lt;=$AN677,레드마인_배치!H:H,레드마인_서비스!H:H),콜트리분석!$AI677),"")</f>
        <v/>
      </c>
      <c r="AL677" s="3" t="str" cm="1">
        <f t="array" ref="AL677">IFERROR(INDEX(IF($AG677&lt;=$AN677,레드마인_배치!I:I,레드마인_서비스!I:I),콜트리분석!$AI677),"")</f>
        <v/>
      </c>
      <c r="AM677" s="3" t="str" cm="1">
        <f t="array" ref="AM677">IFERROR(INDEX(IF($AG677&lt;=$AN677,레드마인_배치!J:J,레드마인_서비스!J:J),콜트리분석!$AI677),"")</f>
        <v/>
      </c>
      <c r="AN677" s="3">
        <v>3</v>
      </c>
      <c r="AO677" s="15" t="str">
        <f ca="1">IFERROR(INDEX(레드마인_배치!E:E,MATCH(OFFSET(A677,,AN677),레드마인_배치!G:G,0)),"")</f>
        <v>미대상</v>
      </c>
      <c r="AP677" t="s">
        <v>3330</v>
      </c>
      <c r="AQ677">
        <v>21</v>
      </c>
      <c r="AT677" t="str" cm="1">
        <f t="array" ref="AT677">[1]!add_delimeter(AG677:AO677,"|")</f>
        <v>|7|CLCICB115A||||||3|미대상|</v>
      </c>
    </row>
    <row r="678" spans="1:46" hidden="1">
      <c r="A678" s="3" t="s">
        <v>2957</v>
      </c>
      <c r="B678" s="3" t="s">
        <v>491</v>
      </c>
      <c r="C678" s="3" t="s">
        <v>494</v>
      </c>
      <c r="D678" s="3" t="s">
        <v>1518</v>
      </c>
      <c r="E678" s="3" t="s">
        <v>592</v>
      </c>
      <c r="F678" s="3" t="s">
        <v>606</v>
      </c>
      <c r="G678" s="3" t="s">
        <v>607</v>
      </c>
      <c r="H678" s="3" t="s">
        <v>608</v>
      </c>
      <c r="I678" s="3" t="s">
        <v>1429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>
        <f t="shared" si="12"/>
        <v>8</v>
      </c>
      <c r="AH678" s="3" t="s">
        <v>1429</v>
      </c>
      <c r="AI678" s="3">
        <f>IFERROR(IF($AG678&lt;=$AN678,MATCH($AH678,레드마인_배치!G:G,0),MATCH($AH678,레드마인_서비스!G:G,0)),"")</f>
        <v>88</v>
      </c>
      <c r="AJ678" s="3" t="str" cm="1">
        <f t="array" ref="AJ678">IFERROR(INDEX(IF($AG678&lt;=$AN678,레드마인_배치!E:E,레드마인_서비스!E:E),콜트리분석!$AI678),"")</f>
        <v>대상</v>
      </c>
      <c r="AK678" s="3" t="str" cm="1">
        <f t="array" ref="AK678">IFERROR(INDEX(IF($AG678&lt;=$AN678,레드마인_배치!H:H,레드마인_서비스!H:H),콜트리분석!$AI678),"")</f>
        <v>ICO0390U</v>
      </c>
      <c r="AL678" s="3" t="str" cm="1">
        <f t="array" ref="AL678">IFERROR(INDEX(IF($AG678&lt;=$AN678,레드마인_배치!I:I,레드마인_서비스!I:I),콜트리분석!$AI678),"")</f>
        <v>INTERFACE PDC PO CONFIRM</v>
      </c>
      <c r="AM678" s="3" t="str" cm="1">
        <f t="array" ref="AM678">IFERROR(INDEX(IF($AG678&lt;=$AN678,레드마인_배치!J:J,레드마인_서비스!J:J),콜트리분석!$AI678),"")</f>
        <v>서비스</v>
      </c>
      <c r="AN678" s="3">
        <v>3</v>
      </c>
      <c r="AO678" s="15" t="str">
        <f ca="1">IFERROR(INDEX(레드마인_배치!E:E,MATCH(OFFSET(A678,,AN678),레드마인_배치!G:G,0)),"")</f>
        <v>미대상</v>
      </c>
      <c r="AP678" t="s">
        <v>3330</v>
      </c>
      <c r="AQ678">
        <v>21</v>
      </c>
    </row>
    <row r="679" spans="1:46" hidden="1">
      <c r="A679" s="3" t="s">
        <v>2957</v>
      </c>
      <c r="B679" s="3" t="s">
        <v>491</v>
      </c>
      <c r="C679" s="3" t="s">
        <v>494</v>
      </c>
      <c r="D679" s="3" t="s">
        <v>1518</v>
      </c>
      <c r="E679" s="3" t="s">
        <v>592</v>
      </c>
      <c r="F679" s="3" t="s">
        <v>606</v>
      </c>
      <c r="G679" s="3" t="s">
        <v>607</v>
      </c>
      <c r="H679" s="3" t="s">
        <v>608</v>
      </c>
      <c r="I679" s="3" t="s">
        <v>1429</v>
      </c>
      <c r="J679" s="3" t="s">
        <v>578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>
        <f t="shared" si="12"/>
        <v>9</v>
      </c>
      <c r="AH679" s="3" t="s">
        <v>578</v>
      </c>
      <c r="AI679" s="3">
        <f>IFERROR(IF($AG679&lt;=$AN679,MATCH($AH679,레드마인_배치!G:G,0),MATCH($AH679,레드마인_서비스!G:G,0)),"")</f>
        <v>80</v>
      </c>
      <c r="AJ679" s="3" t="str" cm="1">
        <f t="array" ref="AJ679">IFERROR(INDEX(IF($AG679&lt;=$AN679,레드마인_배치!E:E,레드마인_서비스!E:E),콜트리분석!$AI679),"")</f>
        <v>대상</v>
      </c>
      <c r="AK679" s="3" t="str" cm="1">
        <f t="array" ref="AK679">IFERROR(INDEX(IF($AG679&lt;=$AN679,레드마인_배치!H:H,레드마인_서비스!H:H),콜트리분석!$AI679),"")</f>
        <v>ICO0320U</v>
      </c>
      <c r="AL679" s="3" t="str" cm="1">
        <f t="array" ref="AL679">IFERROR(INDEX(IF($AG679&lt;=$AN679,레드마인_배치!I:I,레드마인_서비스!I:I),콜트리분석!$AI679),"")</f>
        <v>P.O  Qty, Price Change</v>
      </c>
      <c r="AM679" s="3" t="str" cm="1">
        <f t="array" ref="AM679">IFERROR(INDEX(IF($AG679&lt;=$AN679,레드마인_배치!J:J,레드마인_서비스!J:J),콜트리분석!$AI679),"")</f>
        <v>서비스</v>
      </c>
      <c r="AN679" s="3">
        <v>3</v>
      </c>
      <c r="AO679" s="15" t="str">
        <f ca="1">IFERROR(INDEX(레드마인_배치!E:E,MATCH(OFFSET(A679,,AN679),레드마인_배치!G:G,0)),"")</f>
        <v>미대상</v>
      </c>
      <c r="AP679" t="s">
        <v>3330</v>
      </c>
      <c r="AQ679">
        <v>21</v>
      </c>
    </row>
    <row r="680" spans="1:46" hidden="1">
      <c r="A680" s="3" t="s">
        <v>2957</v>
      </c>
      <c r="B680" s="3" t="s">
        <v>491</v>
      </c>
      <c r="C680" s="3" t="s">
        <v>494</v>
      </c>
      <c r="D680" s="3" t="s">
        <v>1518</v>
      </c>
      <c r="E680" s="3" t="s">
        <v>592</v>
      </c>
      <c r="F680" s="3" t="s">
        <v>606</v>
      </c>
      <c r="G680" s="3" t="s">
        <v>607</v>
      </c>
      <c r="H680" s="3" t="s">
        <v>608</v>
      </c>
      <c r="I680" s="3" t="s">
        <v>1429</v>
      </c>
      <c r="J680" s="3" t="s">
        <v>578</v>
      </c>
      <c r="K680" s="3" t="s">
        <v>579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>
        <f t="shared" si="12"/>
        <v>10</v>
      </c>
      <c r="AH680" s="3" t="s">
        <v>579</v>
      </c>
      <c r="AI680" s="3">
        <f>IFERROR(IF($AG680&lt;=$AN680,MATCH($AH680,레드마인_배치!G:G,0),MATCH($AH680,레드마인_서비스!G:G,0)),"")</f>
        <v>368</v>
      </c>
      <c r="AJ680" s="3" t="str" cm="1">
        <f t="array" ref="AJ680">IFERROR(INDEX(IF($AG680&lt;=$AN680,레드마인_배치!E:E,레드마인_서비스!E:E),콜트리분석!$AI680),"")</f>
        <v>대상</v>
      </c>
      <c r="AK680" s="3" t="str" cm="1">
        <f t="array" ref="AK680">IFERROR(INDEX(IF($AG680&lt;=$AN680,레드마인_배치!H:H,레드마인_서비스!H:H),콜트리분석!$AI680),"")</f>
        <v>SLO0690U</v>
      </c>
      <c r="AL680" s="3" t="str" cm="1">
        <f t="array" ref="AL680">IFERROR(INDEX(IF($AG680&lt;=$AN680,레드마인_배치!I:I,레드마인_서비스!I:I),콜트리분석!$AI680),"")</f>
        <v>Reflect S/O for Dropship P/O Cancel</v>
      </c>
      <c r="AM680" s="3" t="str" cm="1">
        <f t="array" ref="AM680">IFERROR(INDEX(IF($AG680&lt;=$AN680,레드마인_배치!J:J,레드마인_서비스!J:J),콜트리분석!$AI680),"")</f>
        <v>서비스</v>
      </c>
      <c r="AN680" s="3">
        <v>3</v>
      </c>
      <c r="AO680" s="15" t="str">
        <f ca="1">IFERROR(INDEX(레드마인_배치!E:E,MATCH(OFFSET(A680,,AN680),레드마인_배치!G:G,0)),"")</f>
        <v>미대상</v>
      </c>
      <c r="AP680" t="s">
        <v>3330</v>
      </c>
      <c r="AQ680">
        <v>21</v>
      </c>
    </row>
    <row r="681" spans="1:46" hidden="1">
      <c r="A681" s="3" t="s">
        <v>2957</v>
      </c>
      <c r="B681" s="3" t="s">
        <v>491</v>
      </c>
      <c r="C681" s="3" t="s">
        <v>494</v>
      </c>
      <c r="D681" s="3" t="s">
        <v>1518</v>
      </c>
      <c r="E681" s="3" t="s">
        <v>592</v>
      </c>
      <c r="F681" s="3" t="s">
        <v>606</v>
      </c>
      <c r="G681" s="3" t="s">
        <v>607</v>
      </c>
      <c r="H681" s="3" t="s">
        <v>608</v>
      </c>
      <c r="I681" s="3" t="s">
        <v>1429</v>
      </c>
      <c r="J681" s="3" t="s">
        <v>578</v>
      </c>
      <c r="K681" s="3" t="s">
        <v>579</v>
      </c>
      <c r="L681" s="3" t="s">
        <v>505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>
        <f t="shared" si="12"/>
        <v>11</v>
      </c>
      <c r="AH681" s="3" t="s">
        <v>505</v>
      </c>
      <c r="AI681" s="3">
        <f>IFERROR(IF($AG681&lt;=$AN681,MATCH($AH681,레드마인_배치!G:G,0),MATCH($AH681,레드마인_서비스!G:G,0)),"")</f>
        <v>328</v>
      </c>
      <c r="AJ681" s="3" t="str" cm="1">
        <f t="array" ref="AJ681">IFERROR(INDEX(IF($AG681&lt;=$AN681,레드마인_배치!E:E,레드마인_서비스!E:E),콜트리분석!$AI681),"")</f>
        <v>대상</v>
      </c>
      <c r="AK681" s="3" t="str" cm="1">
        <f t="array" ref="AK681">IFERROR(INDEX(IF($AG681&lt;=$AN681,레드마인_배치!H:H,레드마인_서비스!H:H),콜트리분석!$AI681),"")</f>
        <v>SLO0210U</v>
      </c>
      <c r="AL681" s="3" t="str" cm="1">
        <f t="array" ref="AL681">IFERROR(INDEX(IF($AG681&lt;=$AN681,레드마인_배치!I:I,레드마인_서비스!I:I),콜트리분석!$AI681),"")</f>
        <v>S/Order Header Summary</v>
      </c>
      <c r="AM681" s="3" t="str" cm="1">
        <f t="array" ref="AM681">IFERROR(INDEX(IF($AG681&lt;=$AN681,레드마인_배치!J:J,레드마인_서비스!J:J),콜트리분석!$AI681),"")</f>
        <v>서비스</v>
      </c>
      <c r="AN681" s="3">
        <v>3</v>
      </c>
      <c r="AO681" s="15" t="str">
        <f ca="1">IFERROR(INDEX(레드마인_배치!E:E,MATCH(OFFSET(A681,,AN681),레드마인_배치!G:G,0)),"")</f>
        <v>미대상</v>
      </c>
      <c r="AP681" t="s">
        <v>3330</v>
      </c>
      <c r="AQ681">
        <v>21</v>
      </c>
    </row>
    <row r="682" spans="1:46" hidden="1">
      <c r="A682" s="3" t="s">
        <v>2957</v>
      </c>
      <c r="B682" s="3" t="s">
        <v>491</v>
      </c>
      <c r="C682" s="3" t="s">
        <v>494</v>
      </c>
      <c r="D682" s="3" t="s">
        <v>1518</v>
      </c>
      <c r="E682" s="3" t="s">
        <v>592</v>
      </c>
      <c r="F682" s="3" t="s">
        <v>606</v>
      </c>
      <c r="G682" s="3" t="s">
        <v>607</v>
      </c>
      <c r="H682" s="3" t="s">
        <v>608</v>
      </c>
      <c r="I682" s="3" t="s">
        <v>1429</v>
      </c>
      <c r="J682" s="3" t="s">
        <v>578</v>
      </c>
      <c r="K682" s="3" t="s">
        <v>579</v>
      </c>
      <c r="L682" s="3" t="s">
        <v>580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>
        <f t="shared" si="12"/>
        <v>11</v>
      </c>
      <c r="AH682" s="3" t="s">
        <v>580</v>
      </c>
      <c r="AI682" s="3" t="str">
        <f>IFERROR(IF($AG682&lt;=$AN682,MATCH($AH682,레드마인_배치!G:G,0),MATCH($AH682,레드마인_서비스!G:G,0)),"")</f>
        <v/>
      </c>
      <c r="AJ682" s="3" t="str" cm="1">
        <f t="array" ref="AJ682">IFERROR(INDEX(IF($AG682&lt;=$AN682,레드마인_배치!E:E,레드마인_서비스!E:E),콜트리분석!$AI682),"")</f>
        <v/>
      </c>
      <c r="AK682" s="3" t="str" cm="1">
        <f t="array" ref="AK682">IFERROR(INDEX(IF($AG682&lt;=$AN682,레드마인_배치!H:H,레드마인_서비스!H:H),콜트리분석!$AI682),"")</f>
        <v/>
      </c>
      <c r="AL682" s="3" t="str" cm="1">
        <f t="array" ref="AL682">IFERROR(INDEX(IF($AG682&lt;=$AN682,레드마인_배치!I:I,레드마인_서비스!I:I),콜트리분석!$AI682),"")</f>
        <v/>
      </c>
      <c r="AM682" s="3" t="str" cm="1">
        <f t="array" ref="AM682">IFERROR(INDEX(IF($AG682&lt;=$AN682,레드마인_배치!J:J,레드마인_서비스!J:J),콜트리분석!$AI682),"")</f>
        <v/>
      </c>
      <c r="AN682" s="3">
        <v>3</v>
      </c>
      <c r="AO682" s="15" t="str">
        <f ca="1">IFERROR(INDEX(레드마인_배치!E:E,MATCH(OFFSET(A682,,AN682),레드마인_배치!G:G,0)),"")</f>
        <v>미대상</v>
      </c>
      <c r="AP682" t="s">
        <v>3330</v>
      </c>
      <c r="AQ682">
        <v>21</v>
      </c>
    </row>
    <row r="683" spans="1:46" hidden="1">
      <c r="A683" s="3" t="s">
        <v>2957</v>
      </c>
      <c r="B683" s="3" t="s">
        <v>491</v>
      </c>
      <c r="C683" s="3" t="s">
        <v>494</v>
      </c>
      <c r="D683" s="3" t="s">
        <v>1518</v>
      </c>
      <c r="E683" s="3" t="s">
        <v>592</v>
      </c>
      <c r="F683" s="3" t="s">
        <v>606</v>
      </c>
      <c r="G683" s="3" t="s">
        <v>607</v>
      </c>
      <c r="H683" s="3" t="s">
        <v>608</v>
      </c>
      <c r="I683" s="3" t="s">
        <v>1429</v>
      </c>
      <c r="J683" s="3" t="s">
        <v>578</v>
      </c>
      <c r="K683" s="3" t="s">
        <v>579</v>
      </c>
      <c r="L683" s="3" t="s">
        <v>580</v>
      </c>
      <c r="M683" s="3" t="s">
        <v>581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>
        <f t="shared" si="12"/>
        <v>12</v>
      </c>
      <c r="AH683" s="3" t="s">
        <v>581</v>
      </c>
      <c r="AI683" s="3">
        <f>IFERROR(IF($AG683&lt;=$AN683,MATCH($AH683,레드마인_배치!G:G,0),MATCH($AH683,레드마인_서비스!G:G,0)),"")</f>
        <v>78</v>
      </c>
      <c r="AJ683" s="3" t="str" cm="1">
        <f t="array" ref="AJ683">IFERROR(INDEX(IF($AG683&lt;=$AN683,레드마인_배치!E:E,레드마인_서비스!E:E),콜트리분석!$AI683),"")</f>
        <v>대상</v>
      </c>
      <c r="AK683" s="3" t="str" cm="1">
        <f t="array" ref="AK683">IFERROR(INDEX(IF($AG683&lt;=$AN683,레드마인_배치!H:H,레드마인_서비스!H:H),콜트리분석!$AI683),"")</f>
        <v>ICO0300U</v>
      </c>
      <c r="AL683" s="3" t="str" cm="1">
        <f t="array" ref="AL683">IFERROR(INDEX(IF($AG683&lt;=$AN683,레드마인_배치!I:I,레드마인_서비스!I:I),콜트리분석!$AI683),"")</f>
        <v>Demand Change Tag Update Module</v>
      </c>
      <c r="AM683" s="3" t="str" cm="1">
        <f t="array" ref="AM683">IFERROR(INDEX(IF($AG683&lt;=$AN683,레드마인_배치!J:J,레드마인_서비스!J:J),콜트리분석!$AI683),"")</f>
        <v>서비스</v>
      </c>
      <c r="AN683" s="3">
        <v>3</v>
      </c>
      <c r="AO683" s="15" t="str">
        <f ca="1">IFERROR(INDEX(레드마인_배치!E:E,MATCH(OFFSET(A683,,AN683),레드마인_배치!G:G,0)),"")</f>
        <v>미대상</v>
      </c>
      <c r="AP683" t="s">
        <v>3330</v>
      </c>
      <c r="AQ683">
        <v>21</v>
      </c>
    </row>
    <row r="684" spans="1:46" hidden="1">
      <c r="A684" s="3" t="s">
        <v>2957</v>
      </c>
      <c r="B684" s="3" t="s">
        <v>491</v>
      </c>
      <c r="C684" s="3" t="s">
        <v>494</v>
      </c>
      <c r="D684" s="3" t="s">
        <v>1518</v>
      </c>
      <c r="E684" s="3" t="s">
        <v>592</v>
      </c>
      <c r="F684" s="3" t="s">
        <v>606</v>
      </c>
      <c r="G684" s="3" t="s">
        <v>607</v>
      </c>
      <c r="H684" s="3" t="s">
        <v>608</v>
      </c>
      <c r="I684" s="3" t="s">
        <v>1429</v>
      </c>
      <c r="J684" s="3" t="s">
        <v>578</v>
      </c>
      <c r="K684" s="3" t="s">
        <v>510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>
        <f t="shared" si="12"/>
        <v>10</v>
      </c>
      <c r="AH684" s="3" t="s">
        <v>510</v>
      </c>
      <c r="AI684" s="3" t="str">
        <f>IFERROR(IF($AG684&lt;=$AN684,MATCH($AH684,레드마인_배치!G:G,0),MATCH($AH684,레드마인_서비스!G:G,0)),"")</f>
        <v/>
      </c>
      <c r="AJ684" s="3" t="str" cm="1">
        <f t="array" ref="AJ684">IFERROR(INDEX(IF($AG684&lt;=$AN684,레드마인_배치!E:E,레드마인_서비스!E:E),콜트리분석!$AI684),"")</f>
        <v/>
      </c>
      <c r="AK684" s="3" t="str" cm="1">
        <f t="array" ref="AK684">IFERROR(INDEX(IF($AG684&lt;=$AN684,레드마인_배치!H:H,레드마인_서비스!H:H),콜트리분석!$AI684),"")</f>
        <v/>
      </c>
      <c r="AL684" s="3" t="str" cm="1">
        <f t="array" ref="AL684">IFERROR(INDEX(IF($AG684&lt;=$AN684,레드마인_배치!I:I,레드마인_서비스!I:I),콜트리분석!$AI684),"")</f>
        <v/>
      </c>
      <c r="AM684" s="3" t="str" cm="1">
        <f t="array" ref="AM684">IFERROR(INDEX(IF($AG684&lt;=$AN684,레드마인_배치!J:J,레드마인_서비스!J:J),콜트리분석!$AI684),"")</f>
        <v/>
      </c>
      <c r="AN684" s="3">
        <v>3</v>
      </c>
      <c r="AO684" s="15" t="str">
        <f ca="1">IFERROR(INDEX(레드마인_배치!E:E,MATCH(OFFSET(A684,,AN684),레드마인_배치!G:G,0)),"")</f>
        <v>미대상</v>
      </c>
      <c r="AP684" t="s">
        <v>3330</v>
      </c>
      <c r="AQ684">
        <v>21</v>
      </c>
    </row>
    <row r="685" spans="1:46" hidden="1">
      <c r="A685" s="3" t="s">
        <v>2957</v>
      </c>
      <c r="B685" s="3" t="s">
        <v>491</v>
      </c>
      <c r="C685" s="3" t="s">
        <v>494</v>
      </c>
      <c r="D685" s="3" t="s">
        <v>1518</v>
      </c>
      <c r="E685" s="3" t="s">
        <v>592</v>
      </c>
      <c r="F685" s="3" t="s">
        <v>606</v>
      </c>
      <c r="G685" s="3" t="s">
        <v>607</v>
      </c>
      <c r="H685" s="3" t="s">
        <v>608</v>
      </c>
      <c r="I685" s="3" t="s">
        <v>1429</v>
      </c>
      <c r="J685" s="3" t="s">
        <v>1422</v>
      </c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>
        <f t="shared" si="12"/>
        <v>9</v>
      </c>
      <c r="AH685" s="3" t="s">
        <v>1422</v>
      </c>
      <c r="AI685" s="3">
        <f>IFERROR(IF($AG685&lt;=$AN685,MATCH($AH685,레드마인_배치!G:G,0),MATCH($AH685,레드마인_서비스!G:G,0)),"")</f>
        <v>85</v>
      </c>
      <c r="AJ685" s="3" t="str" cm="1">
        <f t="array" ref="AJ685">IFERROR(INDEX(IF($AG685&lt;=$AN685,레드마인_배치!E:E,레드마인_서비스!E:E),콜트리분석!$AI685),"")</f>
        <v>대상</v>
      </c>
      <c r="AK685" s="3" t="str" cm="1">
        <f t="array" ref="AK685">IFERROR(INDEX(IF($AG685&lt;=$AN685,레드마인_배치!H:H,레드마인_서비스!H:H),콜트리분석!$AI685),"")</f>
        <v>ICO0360U</v>
      </c>
      <c r="AL685" s="3" t="str" cm="1">
        <f t="array" ref="AL685">IFERROR(INDEX(IF($AG685&lt;=$AN685,레드마인_배치!I:I,레드마인_서비스!I:I),콜트리분석!$AI685),"")</f>
        <v>PO Confirm by MOBIS</v>
      </c>
      <c r="AM685" s="3" t="str" cm="1">
        <f t="array" ref="AM685">IFERROR(INDEX(IF($AG685&lt;=$AN685,레드마인_배치!J:J,레드마인_서비스!J:J),콜트리분석!$AI685),"")</f>
        <v>서비스</v>
      </c>
      <c r="AN685" s="3">
        <v>3</v>
      </c>
      <c r="AO685" s="15" t="str">
        <f ca="1">IFERROR(INDEX(레드마인_배치!E:E,MATCH(OFFSET(A685,,AN685),레드마인_배치!G:G,0)),"")</f>
        <v>미대상</v>
      </c>
      <c r="AP685" t="s">
        <v>3330</v>
      </c>
      <c r="AQ685">
        <v>21</v>
      </c>
    </row>
    <row r="686" spans="1:46" hidden="1">
      <c r="A686" s="3" t="s">
        <v>2957</v>
      </c>
      <c r="B686" s="3" t="s">
        <v>491</v>
      </c>
      <c r="C686" s="3" t="s">
        <v>494</v>
      </c>
      <c r="D686" s="3" t="s">
        <v>1518</v>
      </c>
      <c r="E686" s="3" t="s">
        <v>592</v>
      </c>
      <c r="F686" s="3" t="s">
        <v>606</v>
      </c>
      <c r="G686" s="3" t="s">
        <v>607</v>
      </c>
      <c r="H686" s="3" t="s">
        <v>608</v>
      </c>
      <c r="I686" s="3" t="s">
        <v>1429</v>
      </c>
      <c r="J686" s="3" t="s">
        <v>1422</v>
      </c>
      <c r="K686" s="3" t="s">
        <v>508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>
        <f t="shared" si="12"/>
        <v>10</v>
      </c>
      <c r="AH686" s="3" t="s">
        <v>508</v>
      </c>
      <c r="AI686" s="3">
        <f>IFERROR(IF($AG686&lt;=$AN686,MATCH($AH686,레드마인_배치!G:G,0),MATCH($AH686,레드마인_서비스!G:G,0)),"")</f>
        <v>79</v>
      </c>
      <c r="AJ686" s="3" t="str" cm="1">
        <f t="array" ref="AJ686">IFERROR(INDEX(IF($AG686&lt;=$AN686,레드마인_배치!E:E,레드마인_서비스!E:E),콜트리분석!$AI686),"")</f>
        <v>대상</v>
      </c>
      <c r="AK686" s="3" t="str" cm="1">
        <f t="array" ref="AK686">IFERROR(INDEX(IF($AG686&lt;=$AN686,레드마인_배치!H:H,레드마인_서비스!H:H),콜트리분석!$AI686),"")</f>
        <v>ICO0310U</v>
      </c>
      <c r="AL686" s="3" t="str" cm="1">
        <f t="array" ref="AL686">IFERROR(INDEX(IF($AG686&lt;=$AN686,레드마인_배치!I:I,레드마인_서비스!I:I),콜트리분석!$AI686),"")</f>
        <v>INVENTORY CREATION MODULE</v>
      </c>
      <c r="AM686" s="3" t="str" cm="1">
        <f t="array" ref="AM686">IFERROR(INDEX(IF($AG686&lt;=$AN686,레드마인_배치!J:J,레드마인_서비스!J:J),콜트리분석!$AI686),"")</f>
        <v>서비스</v>
      </c>
      <c r="AN686" s="3">
        <v>3</v>
      </c>
      <c r="AO686" s="15" t="str">
        <f ca="1">IFERROR(INDEX(레드마인_배치!E:E,MATCH(OFFSET(A686,,AN686),레드마인_배치!G:G,0)),"")</f>
        <v>미대상</v>
      </c>
      <c r="AP686" t="s">
        <v>3330</v>
      </c>
      <c r="AQ686">
        <v>21</v>
      </c>
    </row>
    <row r="687" spans="1:46" hidden="1">
      <c r="A687" s="3" t="s">
        <v>2957</v>
      </c>
      <c r="B687" s="3" t="s">
        <v>491</v>
      </c>
      <c r="C687" s="3" t="s">
        <v>494</v>
      </c>
      <c r="D687" s="3" t="s">
        <v>1518</v>
      </c>
      <c r="E687" s="3" t="s">
        <v>592</v>
      </c>
      <c r="F687" s="3" t="s">
        <v>606</v>
      </c>
      <c r="G687" s="3" t="s">
        <v>607</v>
      </c>
      <c r="H687" s="3" t="s">
        <v>608</v>
      </c>
      <c r="I687" s="3" t="s">
        <v>1429</v>
      </c>
      <c r="J687" s="3" t="s">
        <v>1422</v>
      </c>
      <c r="K687" s="3" t="s">
        <v>508</v>
      </c>
      <c r="L687" s="3" t="s">
        <v>509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>
        <f t="shared" si="12"/>
        <v>11</v>
      </c>
      <c r="AH687" s="3" t="s">
        <v>509</v>
      </c>
      <c r="AI687" s="3">
        <f>IFERROR(IF($AG687&lt;=$AN687,MATCH($AH687,레드마인_배치!G:G,0),MATCH($AH687,레드마인_서비스!G:G,0)),"")</f>
        <v>77</v>
      </c>
      <c r="AJ687" s="3" t="str" cm="1">
        <f t="array" ref="AJ687">IFERROR(INDEX(IF($AG687&lt;=$AN687,레드마인_배치!E:E,레드마인_서비스!E:E),콜트리분석!$AI687),"")</f>
        <v>대상</v>
      </c>
      <c r="AK687" s="3" t="str" cm="1">
        <f t="array" ref="AK687">IFERROR(INDEX(IF($AG687&lt;=$AN687,레드마인_배치!H:H,레드마인_서비스!H:H),콜트리분석!$AI687),"")</f>
        <v>ICO0290U</v>
      </c>
      <c r="AL687" s="3" t="str" cm="1">
        <f t="array" ref="AL687">IFERROR(INDEX(IF($AG687&lt;=$AN687,레드마인_배치!I:I,레드마인_서비스!I:I),콜트리분석!$AI687),"")</f>
        <v>INV Information Master Creation(IMI)</v>
      </c>
      <c r="AM687" s="3" t="str" cm="1">
        <f t="array" ref="AM687">IFERROR(INDEX(IF($AG687&lt;=$AN687,레드마인_배치!J:J,레드마인_서비스!J:J),콜트리분석!$AI687),"")</f>
        <v>서비스</v>
      </c>
      <c r="AN687" s="3">
        <v>3</v>
      </c>
      <c r="AO687" s="15" t="str">
        <f ca="1">IFERROR(INDEX(레드마인_배치!E:E,MATCH(OFFSET(A687,,AN687),레드마인_배치!G:G,0)),"")</f>
        <v>미대상</v>
      </c>
      <c r="AP687" t="s">
        <v>3330</v>
      </c>
      <c r="AQ687">
        <v>21</v>
      </c>
    </row>
    <row r="688" spans="1:46" hidden="1">
      <c r="A688" s="3" t="s">
        <v>2957</v>
      </c>
      <c r="B688" s="3" t="s">
        <v>491</v>
      </c>
      <c r="C688" s="3" t="s">
        <v>494</v>
      </c>
      <c r="D688" s="3" t="s">
        <v>1518</v>
      </c>
      <c r="E688" s="3" t="s">
        <v>592</v>
      </c>
      <c r="F688" s="3" t="s">
        <v>606</v>
      </c>
      <c r="G688" s="3" t="s">
        <v>607</v>
      </c>
      <c r="H688" s="3" t="s">
        <v>608</v>
      </c>
      <c r="I688" s="3" t="s">
        <v>1429</v>
      </c>
      <c r="J688" s="3" t="s">
        <v>1422</v>
      </c>
      <c r="K688" s="3" t="s">
        <v>508</v>
      </c>
      <c r="L688" s="3" t="s">
        <v>510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>
        <f t="shared" si="12"/>
        <v>11</v>
      </c>
      <c r="AH688" s="3" t="s">
        <v>510</v>
      </c>
      <c r="AI688" s="3" t="str">
        <f>IFERROR(IF($AG688&lt;=$AN688,MATCH($AH688,레드마인_배치!G:G,0),MATCH($AH688,레드마인_서비스!G:G,0)),"")</f>
        <v/>
      </c>
      <c r="AJ688" s="3" t="str" cm="1">
        <f t="array" ref="AJ688">IFERROR(INDEX(IF($AG688&lt;=$AN688,레드마인_배치!E:E,레드마인_서비스!E:E),콜트리분석!$AI688),"")</f>
        <v/>
      </c>
      <c r="AK688" s="3" t="str" cm="1">
        <f t="array" ref="AK688">IFERROR(INDEX(IF($AG688&lt;=$AN688,레드마인_배치!H:H,레드마인_서비스!H:H),콜트리분석!$AI688),"")</f>
        <v/>
      </c>
      <c r="AL688" s="3" t="str" cm="1">
        <f t="array" ref="AL688">IFERROR(INDEX(IF($AG688&lt;=$AN688,레드마인_배치!I:I,레드마인_서비스!I:I),콜트리분석!$AI688),"")</f>
        <v/>
      </c>
      <c r="AM688" s="3" t="str" cm="1">
        <f t="array" ref="AM688">IFERROR(INDEX(IF($AG688&lt;=$AN688,레드마인_배치!J:J,레드마인_서비스!J:J),콜트리분석!$AI688),"")</f>
        <v/>
      </c>
      <c r="AN688" s="3">
        <v>3</v>
      </c>
      <c r="AO688" s="15" t="str">
        <f ca="1">IFERROR(INDEX(레드마인_배치!E:E,MATCH(OFFSET(A688,,AN688),레드마인_배치!G:G,0)),"")</f>
        <v>미대상</v>
      </c>
      <c r="AP688" t="s">
        <v>3330</v>
      </c>
      <c r="AQ688">
        <v>21</v>
      </c>
    </row>
    <row r="689" spans="1:46" hidden="1">
      <c r="A689" s="3" t="s">
        <v>2957</v>
      </c>
      <c r="B689" s="3" t="s">
        <v>491</v>
      </c>
      <c r="C689" s="3" t="s">
        <v>494</v>
      </c>
      <c r="D689" s="3" t="s">
        <v>1518</v>
      </c>
      <c r="E689" s="3" t="s">
        <v>592</v>
      </c>
      <c r="F689" s="3" t="s">
        <v>606</v>
      </c>
      <c r="G689" s="3" t="s">
        <v>607</v>
      </c>
      <c r="H689" s="3" t="s">
        <v>608</v>
      </c>
      <c r="I689" s="3" t="s">
        <v>1429</v>
      </c>
      <c r="J689" s="3" t="s">
        <v>1422</v>
      </c>
      <c r="K689" s="3" t="s">
        <v>577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>
        <f t="shared" si="12"/>
        <v>10</v>
      </c>
      <c r="AH689" s="3" t="s">
        <v>577</v>
      </c>
      <c r="AI689" s="3">
        <f>IFERROR(IF($AG689&lt;=$AN689,MATCH($AH689,레드마인_배치!G:G,0),MATCH($AH689,레드마인_서비스!G:G,0)),"")</f>
        <v>49</v>
      </c>
      <c r="AJ689" s="3" t="str" cm="1">
        <f t="array" ref="AJ689">IFERROR(INDEX(IF($AG689&lt;=$AN689,레드마인_배치!E:E,레드마인_서비스!E:E),콜트리분석!$AI689),"")</f>
        <v>대상</v>
      </c>
      <c r="AK689" s="3" t="str" cm="1">
        <f t="array" ref="AK689">IFERROR(INDEX(IF($AG689&lt;=$AN689,레드마인_배치!H:H,레드마인_서비스!H:H),콜트리분석!$AI689),"")</f>
        <v>CMO0010U</v>
      </c>
      <c r="AL689" s="3" t="str" cm="1">
        <f t="array" ref="AL689">IFERROR(INDEX(IF($AG689&lt;=$AN689,레드마인_배치!I:I,레드마인_서비스!I:I),콜트리분석!$AI689),"")</f>
        <v>NUMBER CREATION</v>
      </c>
      <c r="AM689" s="3" t="str" cm="1">
        <f t="array" ref="AM689">IFERROR(INDEX(IF($AG689&lt;=$AN689,레드마인_배치!J:J,레드마인_서비스!J:J),콜트리분석!$AI689),"")</f>
        <v>서비스</v>
      </c>
      <c r="AN689" s="3">
        <v>3</v>
      </c>
      <c r="AO689" s="15" t="str">
        <f ca="1">IFERROR(INDEX(레드마인_배치!E:E,MATCH(OFFSET(A689,,AN689),레드마인_배치!G:G,0)),"")</f>
        <v>미대상</v>
      </c>
      <c r="AP689" t="s">
        <v>3330</v>
      </c>
      <c r="AQ689">
        <v>21</v>
      </c>
    </row>
    <row r="690" spans="1:46" hidden="1">
      <c r="A690" s="3" t="s">
        <v>2957</v>
      </c>
      <c r="B690" s="3" t="s">
        <v>491</v>
      </c>
      <c r="C690" s="3" t="s">
        <v>494</v>
      </c>
      <c r="D690" s="3" t="s">
        <v>1518</v>
      </c>
      <c r="E690" s="3" t="s">
        <v>592</v>
      </c>
      <c r="F690" s="3" t="s">
        <v>606</v>
      </c>
      <c r="G690" s="3" t="s">
        <v>607</v>
      </c>
      <c r="H690" s="3" t="s">
        <v>608</v>
      </c>
      <c r="I690" s="3" t="s">
        <v>1429</v>
      </c>
      <c r="J690" s="3" t="s">
        <v>781</v>
      </c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>
        <f t="shared" si="12"/>
        <v>9</v>
      </c>
      <c r="AH690" s="3" t="s">
        <v>781</v>
      </c>
      <c r="AI690" s="3">
        <f>IFERROR(IF($AG690&lt;=$AN690,MATCH($AH690,레드마인_배치!G:G,0),MATCH($AH690,레드마인_서비스!G:G,0)),"")</f>
        <v>319</v>
      </c>
      <c r="AJ690" s="3" t="str" cm="1">
        <f t="array" ref="AJ690">IFERROR(INDEX(IF($AG690&lt;=$AN690,레드마인_배치!E:E,레드마인_서비스!E:E),콜트리분석!$AI690),"")</f>
        <v>대상</v>
      </c>
      <c r="AK690" s="3" t="str" cm="1">
        <f t="array" ref="AK690">IFERROR(INDEX(IF($AG690&lt;=$AN690,레드마인_배치!H:H,레드마인_서비스!H:H),콜트리분석!$AI690),"")</f>
        <v>SLO0120U</v>
      </c>
      <c r="AL690" s="3" t="str" cm="1">
        <f t="array" ref="AL690">IFERROR(INDEX(IF($AG690&lt;=$AN690,레드마인_배치!I:I,레드마인_서비스!I:I),콜트리분석!$AI690),"")</f>
        <v>PDC Alloc. Stop Flag Update</v>
      </c>
      <c r="AM690" s="3" t="str" cm="1">
        <f t="array" ref="AM690">IFERROR(INDEX(IF($AG690&lt;=$AN690,레드마인_배치!J:J,레드마인_서비스!J:J),콜트리분석!$AI690),"")</f>
        <v>서비스</v>
      </c>
      <c r="AN690" s="3">
        <v>3</v>
      </c>
      <c r="AO690" s="15" t="str">
        <f ca="1">IFERROR(INDEX(레드마인_배치!E:E,MATCH(OFFSET(A690,,AN690),레드마인_배치!G:G,0)),"")</f>
        <v>미대상</v>
      </c>
      <c r="AP690" t="s">
        <v>3330</v>
      </c>
      <c r="AQ690">
        <v>21</v>
      </c>
    </row>
    <row r="691" spans="1:46">
      <c r="A691" s="3" t="s">
        <v>2957</v>
      </c>
      <c r="B691" s="3" t="s">
        <v>491</v>
      </c>
      <c r="C691" s="3" t="s">
        <v>494</v>
      </c>
      <c r="D691" s="3" t="s">
        <v>1518</v>
      </c>
      <c r="E691" s="3" t="s">
        <v>592</v>
      </c>
      <c r="F691" s="3" t="s">
        <v>606</v>
      </c>
      <c r="G691" s="3" t="s">
        <v>609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>
        <f t="shared" si="12"/>
        <v>6</v>
      </c>
      <c r="AH691" s="3" t="s">
        <v>609</v>
      </c>
      <c r="AI691" s="3">
        <f>IFERROR(IF($AG691&lt;=$AN691,MATCH($AH691,레드마인_배치!G:G,0),MATCH($AH691,레드마인_서비스!G:G,0)),"")</f>
        <v>340</v>
      </c>
      <c r="AJ691" s="3" t="str" cm="1">
        <f t="array" ref="AJ691">IFERROR(INDEX(IF($AG691&lt;=$AN691,레드마인_배치!E:E,레드마인_서비스!E:E),콜트리분석!$AI691),"")</f>
        <v>대상</v>
      </c>
      <c r="AK691" s="3" t="str" cm="1">
        <f t="array" ref="AK691">IFERROR(INDEX(IF($AG691&lt;=$AN691,레드마인_배치!H:H,레드마인_서비스!H:H),콜트리분석!$AI691),"")</f>
        <v>SLO0360U</v>
      </c>
      <c r="AL691" s="3" t="str" cm="1">
        <f t="array" ref="AL691">IFERROR(INDEX(IF($AG691&lt;=$AN691,레드마인_배치!I:I,레드마인_서비스!I:I),콜트리분석!$AI691),"")</f>
        <v>Sales B/Order Allocation Priority Reset</v>
      </c>
      <c r="AM691" s="3" t="str" cm="1">
        <f t="array" ref="AM691">IFERROR(INDEX(IF($AG691&lt;=$AN691,레드마인_배치!J:J,레드마인_서비스!J:J),콜트리분석!$AI691),"")</f>
        <v>서비스</v>
      </c>
      <c r="AN691" s="3">
        <v>3</v>
      </c>
      <c r="AO691" s="15" t="str">
        <f ca="1">IFERROR(INDEX(레드마인_배치!E:E,MATCH(OFFSET(A691,,AN691),레드마인_배치!G:G,0)),"")</f>
        <v>미대상</v>
      </c>
      <c r="AP691" t="s">
        <v>3330</v>
      </c>
      <c r="AQ691">
        <v>21</v>
      </c>
      <c r="AT691" t="str" cm="1">
        <f t="array" ref="AT691">[1]!add_delimeter(AG691:AO691,"|")</f>
        <v>|6|CBCSLB480C|340|대상|SLO0360U|Sales B/Order Allocation Priority Reset|서비스|3|미대상|</v>
      </c>
    </row>
    <row r="692" spans="1:46">
      <c r="A692" s="3" t="s">
        <v>2957</v>
      </c>
      <c r="B692" s="3" t="s">
        <v>491</v>
      </c>
      <c r="C692" s="3" t="s">
        <v>494</v>
      </c>
      <c r="D692" s="3" t="s">
        <v>1518</v>
      </c>
      <c r="E692" s="3" t="s">
        <v>592</v>
      </c>
      <c r="F692" s="3" t="s">
        <v>606</v>
      </c>
      <c r="G692" s="3" t="s">
        <v>504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>
        <f t="shared" si="12"/>
        <v>6</v>
      </c>
      <c r="AH692" s="3" t="s">
        <v>504</v>
      </c>
      <c r="AI692" s="3">
        <f>IFERROR(IF($AG692&lt;=$AN692,MATCH($AH692,레드마인_배치!G:G,0),MATCH($AH692,레드마인_서비스!G:G,0)),"")</f>
        <v>341</v>
      </c>
      <c r="AJ692" s="3" t="str" cm="1">
        <f t="array" ref="AJ692">IFERROR(INDEX(IF($AG692&lt;=$AN692,레드마인_배치!E:E,레드마인_서비스!E:E),콜트리분석!$AI692),"")</f>
        <v>대상</v>
      </c>
      <c r="AK692" s="3" t="str" cm="1">
        <f t="array" ref="AK692">IFERROR(INDEX(IF($AG692&lt;=$AN692,레드마인_배치!H:H,레드마인_서비스!H:H),콜트리분석!$AI692),"")</f>
        <v>SLO0380U</v>
      </c>
      <c r="AL692" s="3" t="str" cm="1">
        <f t="array" ref="AL692">IFERROR(INDEX(IF($AG692&lt;=$AN692,레드마인_배치!I:I,레드마인_서비스!I:I),콜트리분석!$AI692),"")</f>
        <v>Referral Allocation Main</v>
      </c>
      <c r="AM692" s="3" t="str" cm="1">
        <f t="array" ref="AM692">IFERROR(INDEX(IF($AG692&lt;=$AN692,레드마인_배치!J:J,레드마인_서비스!J:J),콜트리분석!$AI692),"")</f>
        <v>서비스</v>
      </c>
      <c r="AN692" s="3">
        <v>3</v>
      </c>
      <c r="AO692" s="15" t="str">
        <f ca="1">IFERROR(INDEX(레드마인_배치!E:E,MATCH(OFFSET(A692,,AN692),레드마인_배치!G:G,0)),"")</f>
        <v>미대상</v>
      </c>
      <c r="AP692" t="s">
        <v>3330</v>
      </c>
      <c r="AQ692">
        <v>21</v>
      </c>
      <c r="AT692" t="str" cm="1">
        <f t="array" ref="AT692">[1]!add_delimeter(AG692:AO692,"|")</f>
        <v>|6|CBCSLB481A|341|대상|SLO0380U|Referral Allocation Main|서비스|3|미대상|</v>
      </c>
    </row>
    <row r="693" spans="1:46">
      <c r="A693" s="3" t="s">
        <v>2957</v>
      </c>
      <c r="B693" s="3" t="s">
        <v>491</v>
      </c>
      <c r="C693" s="3" t="s">
        <v>494</v>
      </c>
      <c r="D693" s="3" t="s">
        <v>1518</v>
      </c>
      <c r="E693" s="3" t="s">
        <v>592</v>
      </c>
      <c r="F693" s="3" t="s">
        <v>606</v>
      </c>
      <c r="G693" s="3" t="s">
        <v>504</v>
      </c>
      <c r="H693" s="3" t="s">
        <v>505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>
        <f t="shared" si="12"/>
        <v>7</v>
      </c>
      <c r="AH693" s="3" t="s">
        <v>505</v>
      </c>
      <c r="AI693" s="3">
        <f>IFERROR(IF($AG693&lt;=$AN693,MATCH($AH693,레드마인_배치!G:G,0),MATCH($AH693,레드마인_서비스!G:G,0)),"")</f>
        <v>328</v>
      </c>
      <c r="AJ693" s="3" t="str" cm="1">
        <f t="array" ref="AJ693">IFERROR(INDEX(IF($AG693&lt;=$AN693,레드마인_배치!E:E,레드마인_서비스!E:E),콜트리분석!$AI693),"")</f>
        <v>대상</v>
      </c>
      <c r="AK693" s="3" t="str" cm="1">
        <f t="array" ref="AK693">IFERROR(INDEX(IF($AG693&lt;=$AN693,레드마인_배치!H:H,레드마인_서비스!H:H),콜트리분석!$AI693),"")</f>
        <v>SLO0210U</v>
      </c>
      <c r="AL693" s="3" t="str" cm="1">
        <f t="array" ref="AL693">IFERROR(INDEX(IF($AG693&lt;=$AN693,레드마인_배치!I:I,레드마인_서비스!I:I),콜트리분석!$AI693),"")</f>
        <v>S/Order Header Summary</v>
      </c>
      <c r="AM693" s="3" t="str" cm="1">
        <f t="array" ref="AM693">IFERROR(INDEX(IF($AG693&lt;=$AN693,레드마인_배치!J:J,레드마인_서비스!J:J),콜트리분석!$AI693),"")</f>
        <v>서비스</v>
      </c>
      <c r="AN693" s="3">
        <v>3</v>
      </c>
      <c r="AO693" s="15" t="str">
        <f ca="1">IFERROR(INDEX(레드마인_배치!E:E,MATCH(OFFSET(A693,,AN693),레드마인_배치!G:G,0)),"")</f>
        <v>미대상</v>
      </c>
      <c r="AP693" t="s">
        <v>3330</v>
      </c>
      <c r="AQ693">
        <v>21</v>
      </c>
      <c r="AT693" t="str" cm="1">
        <f t="array" ref="AT693">[1]!add_delimeter(AG693:AO693,"|")</f>
        <v>|7|CBCSLB430Z|328|대상|SLO0210U|S/Order Header Summary|서비스|3|미대상|</v>
      </c>
    </row>
    <row r="694" spans="1:46">
      <c r="A694" s="3" t="s">
        <v>2957</v>
      </c>
      <c r="B694" s="3" t="s">
        <v>491</v>
      </c>
      <c r="C694" s="3" t="s">
        <v>494</v>
      </c>
      <c r="D694" s="3" t="s">
        <v>1518</v>
      </c>
      <c r="E694" s="3" t="s">
        <v>592</v>
      </c>
      <c r="F694" s="3" t="s">
        <v>606</v>
      </c>
      <c r="G694" s="3" t="s">
        <v>504</v>
      </c>
      <c r="H694" s="3" t="s">
        <v>506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>
        <f t="shared" si="12"/>
        <v>7</v>
      </c>
      <c r="AH694" s="3" t="s">
        <v>506</v>
      </c>
      <c r="AI694" s="3">
        <f>IFERROR(IF($AG694&lt;=$AN694,MATCH($AH694,레드마인_배치!G:G,0),MATCH($AH694,레드마인_서비스!G:G,0)),"")</f>
        <v>342</v>
      </c>
      <c r="AJ694" s="3" t="str" cm="1">
        <f t="array" ref="AJ694">IFERROR(INDEX(IF($AG694&lt;=$AN694,레드마인_배치!E:E,레드마인_서비스!E:E),콜트리분석!$AI694),"")</f>
        <v>대상</v>
      </c>
      <c r="AK694" s="3" t="str" cm="1">
        <f t="array" ref="AK694">IFERROR(INDEX(IF($AG694&lt;=$AN694,레드마인_배치!H:H,레드마인_서비스!H:H),콜트리분석!$AI694),"")</f>
        <v>SLO0400U</v>
      </c>
      <c r="AL694" s="3" t="str" cm="1">
        <f t="array" ref="AL694">IFERROR(INDEX(IF($AG694&lt;=$AN694,레드마인_배치!I:I,레드마인_서비스!I:I),콜트리분석!$AI694),"")</f>
        <v>Referral Allocation  B/Order Priority Reset</v>
      </c>
      <c r="AM694" s="3" t="str" cm="1">
        <f t="array" ref="AM694">IFERROR(INDEX(IF($AG694&lt;=$AN694,레드마인_배치!J:J,레드마인_서비스!J:J),콜트리분석!$AI694),"")</f>
        <v>서비스</v>
      </c>
      <c r="AN694" s="3">
        <v>3</v>
      </c>
      <c r="AO694" s="15" t="str">
        <f ca="1">IFERROR(INDEX(레드마인_배치!E:E,MATCH(OFFSET(A694,,AN694),레드마인_배치!G:G,0)),"")</f>
        <v>미대상</v>
      </c>
      <c r="AP694" t="s">
        <v>3330</v>
      </c>
      <c r="AQ694">
        <v>21</v>
      </c>
      <c r="AT694" t="str" cm="1">
        <f t="array" ref="AT694">[1]!add_delimeter(AG694:AO694,"|")</f>
        <v>|7|CBCSLB481B|342|대상|SLO0400U|Referral Allocation  B/Order Priority Reset|서비스|3|미대상|</v>
      </c>
    </row>
    <row r="695" spans="1:46">
      <c r="A695" s="3" t="s">
        <v>2957</v>
      </c>
      <c r="B695" s="3" t="s">
        <v>491</v>
      </c>
      <c r="C695" s="3" t="s">
        <v>494</v>
      </c>
      <c r="D695" s="3" t="s">
        <v>1518</v>
      </c>
      <c r="E695" s="3" t="s">
        <v>592</v>
      </c>
      <c r="F695" s="3" t="s">
        <v>606</v>
      </c>
      <c r="G695" s="3" t="s">
        <v>504</v>
      </c>
      <c r="H695" s="3" t="s">
        <v>507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>
        <f t="shared" si="12"/>
        <v>7</v>
      </c>
      <c r="AH695" s="3" t="s">
        <v>507</v>
      </c>
      <c r="AI695" s="3">
        <f>IFERROR(IF($AG695&lt;=$AN695,MATCH($AH695,레드마인_배치!G:G,0),MATCH($AH695,레드마인_서비스!G:G,0)),"")</f>
        <v>343</v>
      </c>
      <c r="AJ695" s="3" t="str" cm="1">
        <f t="array" ref="AJ695">IFERROR(INDEX(IF($AG695&lt;=$AN695,레드마인_배치!E:E,레드마인_서비스!E:E),콜트리분석!$AI695),"")</f>
        <v>대상</v>
      </c>
      <c r="AK695" s="3" t="str" cm="1">
        <f t="array" ref="AK695">IFERROR(INDEX(IF($AG695&lt;=$AN695,레드마인_배치!H:H,레드마인_서비스!H:H),콜트리분석!$AI695),"")</f>
        <v>SLO0420U</v>
      </c>
      <c r="AL695" s="3" t="str" cm="1">
        <f t="array" ref="AL695">IFERROR(INDEX(IF($AG695&lt;=$AN695,레드마인_배치!I:I,레드마인_서비스!I:I),콜트리분석!$AI695),"")</f>
        <v>Referral Allocation</v>
      </c>
      <c r="AM695" s="3" t="str" cm="1">
        <f t="array" ref="AM695">IFERROR(INDEX(IF($AG695&lt;=$AN695,레드마인_배치!J:J,레드마인_서비스!J:J),콜트리분석!$AI695),"")</f>
        <v>서비스</v>
      </c>
      <c r="AN695" s="3">
        <v>3</v>
      </c>
      <c r="AO695" s="15" t="str">
        <f ca="1">IFERROR(INDEX(레드마인_배치!E:E,MATCH(OFFSET(A695,,AN695),레드마인_배치!G:G,0)),"")</f>
        <v>미대상</v>
      </c>
      <c r="AP695" t="s">
        <v>3330</v>
      </c>
      <c r="AQ695">
        <v>21</v>
      </c>
      <c r="AT695" t="str" cm="1">
        <f t="array" ref="AT695">[1]!add_delimeter(AG695:AO695,"|")</f>
        <v>|7|CBCSLB481C|343|대상|SLO0420U|Referral Allocation|서비스|3|미대상|</v>
      </c>
    </row>
    <row r="696" spans="1:46" hidden="1">
      <c r="A696" s="3" t="s">
        <v>2957</v>
      </c>
      <c r="B696" s="3" t="s">
        <v>491</v>
      </c>
      <c r="C696" s="3" t="s">
        <v>494</v>
      </c>
      <c r="D696" s="3" t="s">
        <v>1518</v>
      </c>
      <c r="E696" s="3" t="s">
        <v>592</v>
      </c>
      <c r="F696" s="3" t="s">
        <v>606</v>
      </c>
      <c r="G696" s="3" t="s">
        <v>504</v>
      </c>
      <c r="H696" s="3" t="s">
        <v>507</v>
      </c>
      <c r="I696" s="3" t="s">
        <v>508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>
        <f t="shared" si="12"/>
        <v>8</v>
      </c>
      <c r="AH696" s="3" t="s">
        <v>508</v>
      </c>
      <c r="AI696" s="3">
        <f>IFERROR(IF($AG696&lt;=$AN696,MATCH($AH696,레드마인_배치!G:G,0),MATCH($AH696,레드마인_서비스!G:G,0)),"")</f>
        <v>79</v>
      </c>
      <c r="AJ696" s="3" t="str" cm="1">
        <f t="array" ref="AJ696">IFERROR(INDEX(IF($AG696&lt;=$AN696,레드마인_배치!E:E,레드마인_서비스!E:E),콜트리분석!$AI696),"")</f>
        <v>대상</v>
      </c>
      <c r="AK696" s="3" t="str" cm="1">
        <f t="array" ref="AK696">IFERROR(INDEX(IF($AG696&lt;=$AN696,레드마인_배치!H:H,레드마인_서비스!H:H),콜트리분석!$AI696),"")</f>
        <v>ICO0310U</v>
      </c>
      <c r="AL696" s="3" t="str" cm="1">
        <f t="array" ref="AL696">IFERROR(INDEX(IF($AG696&lt;=$AN696,레드마인_배치!I:I,레드마인_서비스!I:I),콜트리분석!$AI696),"")</f>
        <v>INVENTORY CREATION MODULE</v>
      </c>
      <c r="AM696" s="3" t="str" cm="1">
        <f t="array" ref="AM696">IFERROR(INDEX(IF($AG696&lt;=$AN696,레드마인_배치!J:J,레드마인_서비스!J:J),콜트리분석!$AI696),"")</f>
        <v>서비스</v>
      </c>
      <c r="AN696" s="3">
        <v>3</v>
      </c>
      <c r="AO696" s="15" t="str">
        <f ca="1">IFERROR(INDEX(레드마인_배치!E:E,MATCH(OFFSET(A696,,AN696),레드마인_배치!G:G,0)),"")</f>
        <v>미대상</v>
      </c>
      <c r="AP696" t="s">
        <v>3330</v>
      </c>
      <c r="AQ696">
        <v>21</v>
      </c>
    </row>
    <row r="697" spans="1:46" hidden="1">
      <c r="A697" s="3" t="s">
        <v>2957</v>
      </c>
      <c r="B697" s="3" t="s">
        <v>491</v>
      </c>
      <c r="C697" s="3" t="s">
        <v>494</v>
      </c>
      <c r="D697" s="3" t="s">
        <v>1518</v>
      </c>
      <c r="E697" s="3" t="s">
        <v>592</v>
      </c>
      <c r="F697" s="3" t="s">
        <v>606</v>
      </c>
      <c r="G697" s="3" t="s">
        <v>504</v>
      </c>
      <c r="H697" s="3" t="s">
        <v>507</v>
      </c>
      <c r="I697" s="3" t="s">
        <v>508</v>
      </c>
      <c r="J697" s="3" t="s">
        <v>509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>
        <f t="shared" si="12"/>
        <v>9</v>
      </c>
      <c r="AH697" s="3" t="s">
        <v>509</v>
      </c>
      <c r="AI697" s="3">
        <f>IFERROR(IF($AG697&lt;=$AN697,MATCH($AH697,레드마인_배치!G:G,0),MATCH($AH697,레드마인_서비스!G:G,0)),"")</f>
        <v>77</v>
      </c>
      <c r="AJ697" s="3" t="str" cm="1">
        <f t="array" ref="AJ697">IFERROR(INDEX(IF($AG697&lt;=$AN697,레드마인_배치!E:E,레드마인_서비스!E:E),콜트리분석!$AI697),"")</f>
        <v>대상</v>
      </c>
      <c r="AK697" s="3" t="str" cm="1">
        <f t="array" ref="AK697">IFERROR(INDEX(IF($AG697&lt;=$AN697,레드마인_배치!H:H,레드마인_서비스!H:H),콜트리분석!$AI697),"")</f>
        <v>ICO0290U</v>
      </c>
      <c r="AL697" s="3" t="str" cm="1">
        <f t="array" ref="AL697">IFERROR(INDEX(IF($AG697&lt;=$AN697,레드마인_배치!I:I,레드마인_서비스!I:I),콜트리분석!$AI697),"")</f>
        <v>INV Information Master Creation(IMI)</v>
      </c>
      <c r="AM697" s="3" t="str" cm="1">
        <f t="array" ref="AM697">IFERROR(INDEX(IF($AG697&lt;=$AN697,레드마인_배치!J:J,레드마인_서비스!J:J),콜트리분석!$AI697),"")</f>
        <v>서비스</v>
      </c>
      <c r="AN697" s="3">
        <v>3</v>
      </c>
      <c r="AO697" s="15" t="str">
        <f ca="1">IFERROR(INDEX(레드마인_배치!E:E,MATCH(OFFSET(A697,,AN697),레드마인_배치!G:G,0)),"")</f>
        <v>미대상</v>
      </c>
      <c r="AP697" t="s">
        <v>3330</v>
      </c>
      <c r="AQ697">
        <v>21</v>
      </c>
    </row>
    <row r="698" spans="1:46" hidden="1">
      <c r="A698" s="3" t="s">
        <v>2957</v>
      </c>
      <c r="B698" s="3" t="s">
        <v>491</v>
      </c>
      <c r="C698" s="3" t="s">
        <v>494</v>
      </c>
      <c r="D698" s="3" t="s">
        <v>1518</v>
      </c>
      <c r="E698" s="3" t="s">
        <v>592</v>
      </c>
      <c r="F698" s="3" t="s">
        <v>606</v>
      </c>
      <c r="G698" s="3" t="s">
        <v>504</v>
      </c>
      <c r="H698" s="3" t="s">
        <v>507</v>
      </c>
      <c r="I698" s="3" t="s">
        <v>508</v>
      </c>
      <c r="J698" s="3" t="s">
        <v>510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>
        <f t="shared" si="12"/>
        <v>9</v>
      </c>
      <c r="AH698" s="3" t="s">
        <v>510</v>
      </c>
      <c r="AI698" s="3" t="str">
        <f>IFERROR(IF($AG698&lt;=$AN698,MATCH($AH698,레드마인_배치!G:G,0),MATCH($AH698,레드마인_서비스!G:G,0)),"")</f>
        <v/>
      </c>
      <c r="AJ698" s="3" t="str" cm="1">
        <f t="array" ref="AJ698">IFERROR(INDEX(IF($AG698&lt;=$AN698,레드마인_배치!E:E,레드마인_서비스!E:E),콜트리분석!$AI698),"")</f>
        <v/>
      </c>
      <c r="AK698" s="3" t="str" cm="1">
        <f t="array" ref="AK698">IFERROR(INDEX(IF($AG698&lt;=$AN698,레드마인_배치!H:H,레드마인_서비스!H:H),콜트리분석!$AI698),"")</f>
        <v/>
      </c>
      <c r="AL698" s="3" t="str" cm="1">
        <f t="array" ref="AL698">IFERROR(INDEX(IF($AG698&lt;=$AN698,레드마인_배치!I:I,레드마인_서비스!I:I),콜트리분석!$AI698),"")</f>
        <v/>
      </c>
      <c r="AM698" s="3" t="str" cm="1">
        <f t="array" ref="AM698">IFERROR(INDEX(IF($AG698&lt;=$AN698,레드마인_배치!J:J,레드마인_서비스!J:J),콜트리분석!$AI698),"")</f>
        <v/>
      </c>
      <c r="AN698" s="3">
        <v>3</v>
      </c>
      <c r="AO698" s="15" t="str">
        <f ca="1">IFERROR(INDEX(레드마인_배치!E:E,MATCH(OFFSET(A698,,AN698),레드마인_배치!G:G,0)),"")</f>
        <v>미대상</v>
      </c>
      <c r="AP698" t="s">
        <v>3330</v>
      </c>
      <c r="AQ698">
        <v>21</v>
      </c>
    </row>
    <row r="699" spans="1:46" hidden="1">
      <c r="A699" s="3" t="s">
        <v>2957</v>
      </c>
      <c r="B699" s="3" t="s">
        <v>491</v>
      </c>
      <c r="C699" s="3" t="s">
        <v>494</v>
      </c>
      <c r="D699" s="3" t="s">
        <v>1518</v>
      </c>
      <c r="E699" s="3" t="s">
        <v>592</v>
      </c>
      <c r="F699" s="3" t="s">
        <v>606</v>
      </c>
      <c r="G699" s="3" t="s">
        <v>504</v>
      </c>
      <c r="H699" s="3" t="s">
        <v>507</v>
      </c>
      <c r="I699" s="3" t="s">
        <v>511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>
        <f t="shared" si="12"/>
        <v>8</v>
      </c>
      <c r="AH699" s="3" t="s">
        <v>511</v>
      </c>
      <c r="AI699" s="3">
        <f>IFERROR(IF($AG699&lt;=$AN699,MATCH($AH699,레드마인_배치!G:G,0),MATCH($AH699,레드마인_서비스!G:G,0)),"")</f>
        <v>323</v>
      </c>
      <c r="AJ699" s="3" t="str" cm="1">
        <f t="array" ref="AJ699">IFERROR(INDEX(IF($AG699&lt;=$AN699,레드마인_배치!E:E,레드마인_서비스!E:E),콜트리분석!$AI699),"")</f>
        <v>대상</v>
      </c>
      <c r="AK699" s="3" t="str" cm="1">
        <f t="array" ref="AK699">IFERROR(INDEX(IF($AG699&lt;=$AN699,레드마인_배치!H:H,레드마인_서비스!H:H),콜트리분석!$AI699),"")</f>
        <v>SLO0160U</v>
      </c>
      <c r="AL699" s="3" t="str" cm="1">
        <f t="array" ref="AL699">IFERROR(INDEX(IF($AG699&lt;=$AN699,레드마인_배치!I:I,레드마인_서비스!I:I),콜트리분석!$AI699),"")</f>
        <v>S/Order Confirm (Sub) for Price</v>
      </c>
      <c r="AM699" s="3" t="str" cm="1">
        <f t="array" ref="AM699">IFERROR(INDEX(IF($AG699&lt;=$AN699,레드마인_배치!J:J,레드마인_서비스!J:J),콜트리분석!$AI699),"")</f>
        <v>서비스</v>
      </c>
      <c r="AN699" s="3">
        <v>3</v>
      </c>
      <c r="AO699" s="15" t="str">
        <f ca="1">IFERROR(INDEX(레드마인_배치!E:E,MATCH(OFFSET(A699,,AN699),레드마인_배치!G:G,0)),"")</f>
        <v>미대상</v>
      </c>
      <c r="AP699" t="s">
        <v>3330</v>
      </c>
      <c r="AQ699">
        <v>21</v>
      </c>
    </row>
    <row r="700" spans="1:46" hidden="1">
      <c r="A700" s="3" t="s">
        <v>2957</v>
      </c>
      <c r="B700" s="3" t="s">
        <v>491</v>
      </c>
      <c r="C700" s="3" t="s">
        <v>494</v>
      </c>
      <c r="D700" s="3" t="s">
        <v>1518</v>
      </c>
      <c r="E700" s="3" t="s">
        <v>592</v>
      </c>
      <c r="F700" s="3" t="s">
        <v>606</v>
      </c>
      <c r="G700" s="3" t="s">
        <v>504</v>
      </c>
      <c r="H700" s="3" t="s">
        <v>507</v>
      </c>
      <c r="I700" s="3" t="s">
        <v>511</v>
      </c>
      <c r="J700" s="3" t="s">
        <v>512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>
        <f t="shared" si="12"/>
        <v>9</v>
      </c>
      <c r="AH700" s="3" t="s">
        <v>512</v>
      </c>
      <c r="AI700" s="3">
        <f>IFERROR(IF($AG700&lt;=$AN700,MATCH($AH700,레드마인_배치!G:G,0),MATCH($AH700,레드마인_서비스!G:G,0)),"")</f>
        <v>307</v>
      </c>
      <c r="AJ700" s="3" t="str" cm="1">
        <f t="array" ref="AJ700">IFERROR(INDEX(IF($AG700&lt;=$AN700,레드마인_배치!E:E,레드마인_서비스!E:E),콜트리분석!$AI700),"")</f>
        <v>대상</v>
      </c>
      <c r="AK700" s="3" t="str" cm="1">
        <f t="array" ref="AK700">IFERROR(INDEX(IF($AG700&lt;=$AN700,레드마인_배치!H:H,레드마인_서비스!H:H),콜트리분석!$AI700),"")</f>
        <v>SLO0010U</v>
      </c>
      <c r="AL700" s="3" t="str" cm="1">
        <f t="array" ref="AL700">IFERROR(INDEX(IF($AG700&lt;=$AN700,레드마인_배치!I:I,레드마인_서비스!I:I),콜트리분석!$AI700),"")</f>
        <v>Rate, CAD Amount, USD Amount</v>
      </c>
      <c r="AM700" s="3" t="str" cm="1">
        <f t="array" ref="AM700">IFERROR(INDEX(IF($AG700&lt;=$AN700,레드마인_배치!J:J,레드마인_서비스!J:J),콜트리분석!$AI700),"")</f>
        <v>서비스</v>
      </c>
      <c r="AN700" s="3">
        <v>3</v>
      </c>
      <c r="AO700" s="15" t="str">
        <f ca="1">IFERROR(INDEX(레드마인_배치!E:E,MATCH(OFFSET(A700,,AN700),레드마인_배치!G:G,0)),"")</f>
        <v>미대상</v>
      </c>
      <c r="AP700" t="s">
        <v>3330</v>
      </c>
      <c r="AQ700">
        <v>21</v>
      </c>
    </row>
    <row r="701" spans="1:46" hidden="1">
      <c r="A701" s="3" t="s">
        <v>2957</v>
      </c>
      <c r="B701" s="3" t="s">
        <v>491</v>
      </c>
      <c r="C701" s="3" t="s">
        <v>494</v>
      </c>
      <c r="D701" s="3" t="s">
        <v>1518</v>
      </c>
      <c r="E701" s="3" t="s">
        <v>592</v>
      </c>
      <c r="F701" s="3" t="s">
        <v>606</v>
      </c>
      <c r="G701" s="3" t="s">
        <v>504</v>
      </c>
      <c r="H701" s="3" t="s">
        <v>507</v>
      </c>
      <c r="I701" s="3" t="s">
        <v>511</v>
      </c>
      <c r="J701" s="3" t="s">
        <v>513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>
        <f t="shared" si="12"/>
        <v>9</v>
      </c>
      <c r="AH701" s="3" t="s">
        <v>513</v>
      </c>
      <c r="AI701" s="3">
        <f>IFERROR(IF($AG701&lt;=$AN701,MATCH($AH701,레드마인_배치!G:G,0),MATCH($AH701,레드마인_서비스!G:G,0)),"")</f>
        <v>324</v>
      </c>
      <c r="AJ701" s="3" t="str" cm="1">
        <f t="array" ref="AJ701">IFERROR(INDEX(IF($AG701&lt;=$AN701,레드마인_배치!E:E,레드마인_서비스!E:E),콜트리분석!$AI701),"")</f>
        <v>대상</v>
      </c>
      <c r="AK701" s="3" t="str" cm="1">
        <f t="array" ref="AK701">IFERROR(INDEX(IF($AG701&lt;=$AN701,레드마인_배치!H:H,레드마인_서비스!H:H),콜트리분석!$AI701),"")</f>
        <v>SLO0170U</v>
      </c>
      <c r="AL701" s="3" t="str" cm="1">
        <f t="array" ref="AL701">IFERROR(INDEX(IF($AG701&lt;=$AN701,레드마인_배치!I:I,레드마인_서비스!I:I),콜트리분석!$AI701),"")</f>
        <v>S/Order Confirm (Sub)for List Price</v>
      </c>
      <c r="AM701" s="3" t="str" cm="1">
        <f t="array" ref="AM701">IFERROR(INDEX(IF($AG701&lt;=$AN701,레드마인_배치!J:J,레드마인_서비스!J:J),콜트리분석!$AI701),"")</f>
        <v>서비스</v>
      </c>
      <c r="AN701" s="3">
        <v>3</v>
      </c>
      <c r="AO701" s="15" t="str">
        <f ca="1">IFERROR(INDEX(레드마인_배치!E:E,MATCH(OFFSET(A701,,AN701),레드마인_배치!G:G,0)),"")</f>
        <v>미대상</v>
      </c>
      <c r="AP701" t="s">
        <v>3330</v>
      </c>
      <c r="AQ701">
        <v>21</v>
      </c>
    </row>
    <row r="702" spans="1:46">
      <c r="A702" s="3" t="s">
        <v>2957</v>
      </c>
      <c r="B702" s="3" t="s">
        <v>491</v>
      </c>
      <c r="C702" s="3" t="s">
        <v>494</v>
      </c>
      <c r="D702" s="3" t="s">
        <v>1518</v>
      </c>
      <c r="E702" s="3" t="s">
        <v>577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>
        <f t="shared" si="12"/>
        <v>4</v>
      </c>
      <c r="AH702" s="3" t="s">
        <v>577</v>
      </c>
      <c r="AI702" s="3">
        <f>IFERROR(IF($AG702&lt;=$AN702,MATCH($AH702,레드마인_배치!G:G,0),MATCH($AH702,레드마인_서비스!G:G,0)),"")</f>
        <v>49</v>
      </c>
      <c r="AJ702" s="3" t="str" cm="1">
        <f t="array" ref="AJ702">IFERROR(INDEX(IF($AG702&lt;=$AN702,레드마인_배치!E:E,레드마인_서비스!E:E),콜트리분석!$AI702),"")</f>
        <v>대상</v>
      </c>
      <c r="AK702" s="3" t="str" cm="1">
        <f t="array" ref="AK702">IFERROR(INDEX(IF($AG702&lt;=$AN702,레드마인_배치!H:H,레드마인_서비스!H:H),콜트리분석!$AI702),"")</f>
        <v>CMO0010U</v>
      </c>
      <c r="AL702" s="3" t="str" cm="1">
        <f t="array" ref="AL702">IFERROR(INDEX(IF($AG702&lt;=$AN702,레드마인_배치!I:I,레드마인_서비스!I:I),콜트리분석!$AI702),"")</f>
        <v>NUMBER CREATION</v>
      </c>
      <c r="AM702" s="3" t="str" cm="1">
        <f t="array" ref="AM702">IFERROR(INDEX(IF($AG702&lt;=$AN702,레드마인_배치!J:J,레드마인_서비스!J:J),콜트리분석!$AI702),"")</f>
        <v>서비스</v>
      </c>
      <c r="AN702" s="3">
        <v>3</v>
      </c>
      <c r="AO702" s="15" t="str">
        <f ca="1">IFERROR(INDEX(레드마인_배치!E:E,MATCH(OFFSET(A702,,AN702),레드마인_배치!G:G,0)),"")</f>
        <v>미대상</v>
      </c>
      <c r="AP702" t="s">
        <v>3330</v>
      </c>
      <c r="AQ702">
        <v>21</v>
      </c>
      <c r="AT702" t="str" cm="1">
        <f t="array" ref="AT702">[1]!add_delimeter(AG702:AO702,"|")</f>
        <v>|4|CBCUZW030R|49|대상|CMO0010U|NUMBER CREATION|서비스|3|미대상|</v>
      </c>
    </row>
    <row r="703" spans="1:46">
      <c r="A703" s="3" t="s">
        <v>2957</v>
      </c>
      <c r="B703" s="3" t="s">
        <v>491</v>
      </c>
      <c r="C703" s="3" t="s">
        <v>494</v>
      </c>
      <c r="D703" s="3" t="s">
        <v>1521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>
        <f t="shared" si="12"/>
        <v>3</v>
      </c>
      <c r="AH703" s="3" t="s">
        <v>1521</v>
      </c>
      <c r="AI703" s="3">
        <f>IFERROR(IF($AG703&lt;=$AN703,MATCH($AH703,레드마인_배치!G:G,0),MATCH($AH703,레드마인_서비스!G:G,0)),"")</f>
        <v>260</v>
      </c>
      <c r="AJ703" s="3" t="str" cm="1">
        <f t="array" ref="AJ703">IFERROR(INDEX(IF($AG703&lt;=$AN703,레드마인_배치!E:E,레드마인_서비스!E:E),콜트리분석!$AI703),"")</f>
        <v>미대상</v>
      </c>
      <c r="AK703" s="3" t="str" cm="1">
        <f t="array" ref="AK703">IFERROR(INDEX(IF($AG703&lt;=$AN703,레드마인_배치!H:H,레드마인_서비스!H:H),콜트리분석!$AI703),"")</f>
        <v>IFB410A</v>
      </c>
      <c r="AL703" s="3" t="str" cm="1">
        <f t="array" ref="AL703">IFERROR(INDEX(IF($AG703&lt;=$AN703,레드마인_배치!I:I,레드마인_서비스!I:I),콜트리분석!$AI703),"")</f>
        <v xml:space="preserve">Broker Sending - Shipment Notice(MAL)             </v>
      </c>
      <c r="AM703" s="3" t="str" cm="1">
        <f t="array" ref="AM703">IFERROR(INDEX(IF($AG703&lt;=$AN703,레드마인_배치!J:J,레드마인_서비스!J:J),콜트리분석!$AI703),"")</f>
        <v>배치</v>
      </c>
      <c r="AN703" s="3">
        <v>3</v>
      </c>
      <c r="AO703" s="15" t="str">
        <f ca="1">IFERROR(INDEX(레드마인_배치!E:E,MATCH(OFFSET(A703,,AN703),레드마인_배치!G:G,0)),"")</f>
        <v>미대상</v>
      </c>
      <c r="AP703" t="s">
        <v>3330</v>
      </c>
      <c r="AQ703">
        <v>22</v>
      </c>
      <c r="AT703" t="str" cm="1">
        <f t="array" ref="AT703">[1]!add_delimeter(AG703:AO703,"|")</f>
        <v>|3|CBCIFB410A|260|미대상|IFB410A|Broker Sending - Shipment Notice(MAL)             |배치|3|미대상|</v>
      </c>
    </row>
    <row r="704" spans="1:46">
      <c r="A704" s="3" t="s">
        <v>2957</v>
      </c>
      <c r="B704" s="3" t="s">
        <v>491</v>
      </c>
      <c r="C704" s="3" t="s">
        <v>494</v>
      </c>
      <c r="D704" s="3" t="s">
        <v>1521</v>
      </c>
      <c r="E704" s="3" t="s">
        <v>3070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>
        <f t="shared" si="12"/>
        <v>4</v>
      </c>
      <c r="AH704" s="3" t="s">
        <v>3070</v>
      </c>
      <c r="AI704" s="3" t="str">
        <f>IFERROR(IF($AG704&lt;=$AN704,MATCH($AH704,레드마인_배치!G:G,0),MATCH($AH704,레드마인_서비스!G:G,0)),"")</f>
        <v/>
      </c>
      <c r="AJ704" s="3" t="str" cm="1">
        <f t="array" ref="AJ704">IFERROR(INDEX(IF($AG704&lt;=$AN704,레드마인_배치!E:E,레드마인_서비스!E:E),콜트리분석!$AI704),"")</f>
        <v/>
      </c>
      <c r="AK704" s="3" t="str" cm="1">
        <f t="array" ref="AK704">IFERROR(INDEX(IF($AG704&lt;=$AN704,레드마인_배치!H:H,레드마인_서비스!H:H),콜트리분석!$AI704),"")</f>
        <v/>
      </c>
      <c r="AL704" s="3" t="str" cm="1">
        <f t="array" ref="AL704">IFERROR(INDEX(IF($AG704&lt;=$AN704,레드마인_배치!I:I,레드마인_서비스!I:I),콜트리분석!$AI704),"")</f>
        <v/>
      </c>
      <c r="AM704" s="3" t="str" cm="1">
        <f t="array" ref="AM704">IFERROR(INDEX(IF($AG704&lt;=$AN704,레드마인_배치!J:J,레드마인_서비스!J:J),콜트리분석!$AI704),"")</f>
        <v/>
      </c>
      <c r="AN704" s="3">
        <v>3</v>
      </c>
      <c r="AO704" s="15" t="str">
        <f ca="1">IFERROR(INDEX(레드마인_배치!E:E,MATCH(OFFSET(A704,,AN704),레드마인_배치!G:G,0)),"")</f>
        <v>미대상</v>
      </c>
      <c r="AP704" t="s">
        <v>3330</v>
      </c>
      <c r="AQ704">
        <v>22</v>
      </c>
      <c r="AT704" t="str" cm="1">
        <f t="array" ref="AT704">[1]!add_delimeter(AG704:AO704,"|")</f>
        <v>|4|CBCIFB450A||||||3|미대상|</v>
      </c>
    </row>
    <row r="705" spans="1:46">
      <c r="A705" s="3" t="s">
        <v>2957</v>
      </c>
      <c r="B705" s="3" t="s">
        <v>491</v>
      </c>
      <c r="C705" s="3" t="s">
        <v>494</v>
      </c>
      <c r="D705" s="3" t="s">
        <v>1521</v>
      </c>
      <c r="E705" s="3" t="s">
        <v>3070</v>
      </c>
      <c r="F705" s="3" t="s">
        <v>576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>
        <f t="shared" si="12"/>
        <v>5</v>
      </c>
      <c r="AH705" s="3" t="s">
        <v>576</v>
      </c>
      <c r="AI705" s="3">
        <f>IFERROR(IF($AG705&lt;=$AN705,MATCH($AH705,레드마인_배치!G:G,0),MATCH($AH705,레드마인_서비스!G:G,0)),"")</f>
        <v>308</v>
      </c>
      <c r="AJ705" s="3" t="str" cm="1">
        <f t="array" ref="AJ705">IFERROR(INDEX(IF($AG705&lt;=$AN705,레드마인_배치!E:E,레드마인_서비스!E:E),콜트리분석!$AI705),"")</f>
        <v>대상</v>
      </c>
      <c r="AK705" s="3" t="str" cm="1">
        <f t="array" ref="AK705">IFERROR(INDEX(IF($AG705&lt;=$AN705,레드마인_배치!H:H,레드마인_서비스!H:H),콜트리분석!$AI705),"")</f>
        <v>SLO0020U</v>
      </c>
      <c r="AL705" s="3" t="str" cm="1">
        <f t="array" ref="AL705">IFERROR(INDEX(IF($AG705&lt;=$AN705,레드마인_배치!I:I,레드마인_서비스!I:I),콜트리분석!$AI705),"")</f>
        <v>Generate Order No</v>
      </c>
      <c r="AM705" s="3" t="str" cm="1">
        <f t="array" ref="AM705">IFERROR(INDEX(IF($AG705&lt;=$AN705,레드마인_배치!J:J,레드마인_서비스!J:J),콜트리분석!$AI705),"")</f>
        <v>서비스</v>
      </c>
      <c r="AN705" s="3">
        <v>3</v>
      </c>
      <c r="AO705" s="15" t="str">
        <f ca="1">IFERROR(INDEX(레드마인_배치!E:E,MATCH(OFFSET(A705,,AN705),레드마인_배치!G:G,0)),"")</f>
        <v>미대상</v>
      </c>
      <c r="AP705" t="s">
        <v>3330</v>
      </c>
      <c r="AQ705">
        <v>22</v>
      </c>
      <c r="AT705" t="str" cm="1">
        <f t="array" ref="AT705">[1]!add_delimeter(AG705:AO705,"|")</f>
        <v>|5|CBCSLB020A|308|대상|SLO0020U|Generate Order No|서비스|3|미대상|</v>
      </c>
    </row>
    <row r="706" spans="1:46">
      <c r="A706" s="3" t="s">
        <v>2957</v>
      </c>
      <c r="B706" s="3" t="s">
        <v>491</v>
      </c>
      <c r="C706" s="3" t="s">
        <v>494</v>
      </c>
      <c r="D706" s="3" t="s">
        <v>1521</v>
      </c>
      <c r="E706" s="3" t="s">
        <v>3070</v>
      </c>
      <c r="F706" s="3" t="s">
        <v>576</v>
      </c>
      <c r="G706" s="3" t="s">
        <v>577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>
        <f t="shared" si="12"/>
        <v>6</v>
      </c>
      <c r="AH706" s="3" t="s">
        <v>577</v>
      </c>
      <c r="AI706" s="3">
        <f>IFERROR(IF($AG706&lt;=$AN706,MATCH($AH706,레드마인_배치!G:G,0),MATCH($AH706,레드마인_서비스!G:G,0)),"")</f>
        <v>49</v>
      </c>
      <c r="AJ706" s="3" t="str" cm="1">
        <f t="array" ref="AJ706">IFERROR(INDEX(IF($AG706&lt;=$AN706,레드마인_배치!E:E,레드마인_서비스!E:E),콜트리분석!$AI706),"")</f>
        <v>대상</v>
      </c>
      <c r="AK706" s="3" t="str" cm="1">
        <f t="array" ref="AK706">IFERROR(INDEX(IF($AG706&lt;=$AN706,레드마인_배치!H:H,레드마인_서비스!H:H),콜트리분석!$AI706),"")</f>
        <v>CMO0010U</v>
      </c>
      <c r="AL706" s="3" t="str" cm="1">
        <f t="array" ref="AL706">IFERROR(INDEX(IF($AG706&lt;=$AN706,레드마인_배치!I:I,레드마인_서비스!I:I),콜트리분석!$AI706),"")</f>
        <v>NUMBER CREATION</v>
      </c>
      <c r="AM706" s="3" t="str" cm="1">
        <f t="array" ref="AM706">IFERROR(INDEX(IF($AG706&lt;=$AN706,레드마인_배치!J:J,레드마인_서비스!J:J),콜트리분석!$AI706),"")</f>
        <v>서비스</v>
      </c>
      <c r="AN706" s="3">
        <v>3</v>
      </c>
      <c r="AO706" s="15" t="str">
        <f ca="1">IFERROR(INDEX(레드마인_배치!E:E,MATCH(OFFSET(A706,,AN706),레드마인_배치!G:G,0)),"")</f>
        <v>미대상</v>
      </c>
      <c r="AP706" t="s">
        <v>3330</v>
      </c>
      <c r="AQ706">
        <v>22</v>
      </c>
      <c r="AT706" t="str" cm="1">
        <f t="array" ref="AT706">[1]!add_delimeter(AG706:AO706,"|")</f>
        <v>|6|CBCUZW030R|49|대상|CMO0010U|NUMBER CREATION|서비스|3|미대상|</v>
      </c>
    </row>
    <row r="707" spans="1:46">
      <c r="A707" s="3" t="s">
        <v>2957</v>
      </c>
      <c r="B707" s="3" t="s">
        <v>491</v>
      </c>
      <c r="C707" s="3" t="s">
        <v>494</v>
      </c>
      <c r="D707" s="3" t="s">
        <v>1521</v>
      </c>
      <c r="E707" s="3" t="s">
        <v>3070</v>
      </c>
      <c r="F707" s="3" t="s">
        <v>592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>
        <f t="shared" si="12"/>
        <v>5</v>
      </c>
      <c r="AH707" s="3" t="s">
        <v>592</v>
      </c>
      <c r="AI707" s="3">
        <f>IFERROR(IF($AG707&lt;=$AN707,MATCH($AH707,레드마인_배치!G:G,0),MATCH($AH707,레드마인_서비스!G:G,0)),"")</f>
        <v>320</v>
      </c>
      <c r="AJ707" s="3" t="str" cm="1">
        <f t="array" ref="AJ707">IFERROR(INDEX(IF($AG707&lt;=$AN707,레드마인_배치!E:E,레드마인_서비스!E:E),콜트리분석!$AI707),"")</f>
        <v>대상</v>
      </c>
      <c r="AK707" s="3" t="str" cm="1">
        <f t="array" ref="AK707">IFERROR(INDEX(IF($AG707&lt;=$AN707,레드마인_배치!H:H,레드마인_서비스!H:H),콜트리분석!$AI707),"")</f>
        <v>SLO0130U</v>
      </c>
      <c r="AL707" s="3" t="str" cm="1">
        <f t="array" ref="AL707">IFERROR(INDEX(IF($AG707&lt;=$AN707,레드마인_배치!I:I,레드마인_서비스!I:I),콜트리분석!$AI707),"")</f>
        <v>Sales Order Confirm for Online/Batch</v>
      </c>
      <c r="AM707" s="3" t="str" cm="1">
        <f t="array" ref="AM707">IFERROR(INDEX(IF($AG707&lt;=$AN707,레드마인_배치!J:J,레드마인_서비스!J:J),콜트리분석!$AI707),"")</f>
        <v>서비스</v>
      </c>
      <c r="AN707" s="3">
        <v>3</v>
      </c>
      <c r="AO707" s="15" t="str">
        <f ca="1">IFERROR(INDEX(레드마인_배치!E:E,MATCH(OFFSET(A707,,AN707),레드마인_배치!G:G,0)),"")</f>
        <v>미대상</v>
      </c>
      <c r="AP707" t="s">
        <v>3330</v>
      </c>
      <c r="AQ707">
        <v>22</v>
      </c>
      <c r="AT707" t="str" cm="1">
        <f t="array" ref="AT707">[1]!add_delimeter(AG707:AO707,"|")</f>
        <v>|5|CBCSLB430A|320|대상|SLO0130U|Sales Order Confirm for Online/Batch|서비스|3|미대상|</v>
      </c>
    </row>
    <row r="708" spans="1:46">
      <c r="A708" s="3" t="s">
        <v>2957</v>
      </c>
      <c r="B708" s="3" t="s">
        <v>491</v>
      </c>
      <c r="C708" s="3" t="s">
        <v>494</v>
      </c>
      <c r="D708" s="3" t="s">
        <v>1521</v>
      </c>
      <c r="E708" s="3" t="s">
        <v>3070</v>
      </c>
      <c r="F708" s="3" t="s">
        <v>592</v>
      </c>
      <c r="G708" s="3" t="s">
        <v>508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>
        <f t="shared" si="12"/>
        <v>6</v>
      </c>
      <c r="AH708" s="3" t="s">
        <v>508</v>
      </c>
      <c r="AI708" s="3">
        <f>IFERROR(IF($AG708&lt;=$AN708,MATCH($AH708,레드마인_배치!G:G,0),MATCH($AH708,레드마인_서비스!G:G,0)),"")</f>
        <v>79</v>
      </c>
      <c r="AJ708" s="3" t="str" cm="1">
        <f t="array" ref="AJ708">IFERROR(INDEX(IF($AG708&lt;=$AN708,레드마인_배치!E:E,레드마인_서비스!E:E),콜트리분석!$AI708),"")</f>
        <v>대상</v>
      </c>
      <c r="AK708" s="3" t="str" cm="1">
        <f t="array" ref="AK708">IFERROR(INDEX(IF($AG708&lt;=$AN708,레드마인_배치!H:H,레드마인_서비스!H:H),콜트리분석!$AI708),"")</f>
        <v>ICO0310U</v>
      </c>
      <c r="AL708" s="3" t="str" cm="1">
        <f t="array" ref="AL708">IFERROR(INDEX(IF($AG708&lt;=$AN708,레드마인_배치!I:I,레드마인_서비스!I:I),콜트리분석!$AI708),"")</f>
        <v>INVENTORY CREATION MODULE</v>
      </c>
      <c r="AM708" s="3" t="str" cm="1">
        <f t="array" ref="AM708">IFERROR(INDEX(IF($AG708&lt;=$AN708,레드마인_배치!J:J,레드마인_서비스!J:J),콜트리분석!$AI708),"")</f>
        <v>서비스</v>
      </c>
      <c r="AN708" s="3">
        <v>3</v>
      </c>
      <c r="AO708" s="15" t="str">
        <f ca="1">IFERROR(INDEX(레드마인_배치!E:E,MATCH(OFFSET(A708,,AN708),레드마인_배치!G:G,0)),"")</f>
        <v>미대상</v>
      </c>
      <c r="AP708" t="s">
        <v>3330</v>
      </c>
      <c r="AQ708">
        <v>22</v>
      </c>
      <c r="AT708" t="str" cm="1">
        <f t="array" ref="AT708">[1]!add_delimeter(AG708:AO708,"|")</f>
        <v>|6|CBCICB075A|79|대상|ICO0310U|INVENTORY CREATION MODULE|서비스|3|미대상|</v>
      </c>
    </row>
    <row r="709" spans="1:46">
      <c r="A709" s="3" t="s">
        <v>2957</v>
      </c>
      <c r="B709" s="3" t="s">
        <v>491</v>
      </c>
      <c r="C709" s="3" t="s">
        <v>494</v>
      </c>
      <c r="D709" s="3" t="s">
        <v>1521</v>
      </c>
      <c r="E709" s="3" t="s">
        <v>3070</v>
      </c>
      <c r="F709" s="3" t="s">
        <v>592</v>
      </c>
      <c r="G709" s="3" t="s">
        <v>508</v>
      </c>
      <c r="H709" s="3" t="s">
        <v>509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>
        <f t="shared" si="12"/>
        <v>7</v>
      </c>
      <c r="AH709" s="3" t="s">
        <v>509</v>
      </c>
      <c r="AI709" s="3">
        <f>IFERROR(IF($AG709&lt;=$AN709,MATCH($AH709,레드마인_배치!G:G,0),MATCH($AH709,레드마인_서비스!G:G,0)),"")</f>
        <v>77</v>
      </c>
      <c r="AJ709" s="3" t="str" cm="1">
        <f t="array" ref="AJ709">IFERROR(INDEX(IF($AG709&lt;=$AN709,레드마인_배치!E:E,레드마인_서비스!E:E),콜트리분석!$AI709),"")</f>
        <v>대상</v>
      </c>
      <c r="AK709" s="3" t="str" cm="1">
        <f t="array" ref="AK709">IFERROR(INDEX(IF($AG709&lt;=$AN709,레드마인_배치!H:H,레드마인_서비스!H:H),콜트리분석!$AI709),"")</f>
        <v>ICO0290U</v>
      </c>
      <c r="AL709" s="3" t="str" cm="1">
        <f t="array" ref="AL709">IFERROR(INDEX(IF($AG709&lt;=$AN709,레드마인_배치!I:I,레드마인_서비스!I:I),콜트리분석!$AI709),"")</f>
        <v>INV Information Master Creation(IMI)</v>
      </c>
      <c r="AM709" s="3" t="str" cm="1">
        <f t="array" ref="AM709">IFERROR(INDEX(IF($AG709&lt;=$AN709,레드마인_배치!J:J,레드마인_서비스!J:J),콜트리분석!$AI709),"")</f>
        <v>서비스</v>
      </c>
      <c r="AN709" s="3">
        <v>3</v>
      </c>
      <c r="AO709" s="15" t="str">
        <f ca="1">IFERROR(INDEX(레드마인_배치!E:E,MATCH(OFFSET(A709,,AN709),레드마인_배치!G:G,0)),"")</f>
        <v>미대상</v>
      </c>
      <c r="AP709" t="s">
        <v>3330</v>
      </c>
      <c r="AQ709">
        <v>22</v>
      </c>
      <c r="AT709" t="str" cm="1">
        <f t="array" ref="AT709">[1]!add_delimeter(AG709:AO709,"|")</f>
        <v>|7|CBCICB073A|77|대상|ICO0290U|INV Information Master Creation(IMI)|서비스|3|미대상|</v>
      </c>
    </row>
    <row r="710" spans="1:46">
      <c r="A710" s="3" t="s">
        <v>2957</v>
      </c>
      <c r="B710" s="3" t="s">
        <v>491</v>
      </c>
      <c r="C710" s="3" t="s">
        <v>494</v>
      </c>
      <c r="D710" s="3" t="s">
        <v>1521</v>
      </c>
      <c r="E710" s="3" t="s">
        <v>3070</v>
      </c>
      <c r="F710" s="3" t="s">
        <v>592</v>
      </c>
      <c r="G710" s="3" t="s">
        <v>508</v>
      </c>
      <c r="H710" s="3" t="s">
        <v>510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>
        <f t="shared" ref="AG710:AG773" si="13">COUNTA(B710:AF710)</f>
        <v>7</v>
      </c>
      <c r="AH710" s="3" t="s">
        <v>510</v>
      </c>
      <c r="AI710" s="3" t="str">
        <f>IFERROR(IF($AG710&lt;=$AN710,MATCH($AH710,레드마인_배치!G:G,0),MATCH($AH710,레드마인_서비스!G:G,0)),"")</f>
        <v/>
      </c>
      <c r="AJ710" s="3" t="str" cm="1">
        <f t="array" ref="AJ710">IFERROR(INDEX(IF($AG710&lt;=$AN710,레드마인_배치!E:E,레드마인_서비스!E:E),콜트리분석!$AI710),"")</f>
        <v/>
      </c>
      <c r="AK710" s="3" t="str" cm="1">
        <f t="array" ref="AK710">IFERROR(INDEX(IF($AG710&lt;=$AN710,레드마인_배치!H:H,레드마인_서비스!H:H),콜트리분석!$AI710),"")</f>
        <v/>
      </c>
      <c r="AL710" s="3" t="str" cm="1">
        <f t="array" ref="AL710">IFERROR(INDEX(IF($AG710&lt;=$AN710,레드마인_배치!I:I,레드마인_서비스!I:I),콜트리분석!$AI710),"")</f>
        <v/>
      </c>
      <c r="AM710" s="3" t="str" cm="1">
        <f t="array" ref="AM710">IFERROR(INDEX(IF($AG710&lt;=$AN710,레드마인_배치!J:J,레드마인_서비스!J:J),콜트리분석!$AI710),"")</f>
        <v/>
      </c>
      <c r="AN710" s="3">
        <v>3</v>
      </c>
      <c r="AO710" s="15" t="str">
        <f ca="1">IFERROR(INDEX(레드마인_배치!E:E,MATCH(OFFSET(A710,,AN710),레드마인_배치!G:G,0)),"")</f>
        <v>미대상</v>
      </c>
      <c r="AP710" t="s">
        <v>3330</v>
      </c>
      <c r="AQ710">
        <v>22</v>
      </c>
      <c r="AT710" t="str" cm="1">
        <f t="array" ref="AT710">[1]!add_delimeter(AG710:AO710,"|")</f>
        <v>|7|CLCICB007A||||||3|미대상|</v>
      </c>
    </row>
    <row r="711" spans="1:46">
      <c r="A711" s="3" t="s">
        <v>2957</v>
      </c>
      <c r="B711" s="3" t="s">
        <v>491</v>
      </c>
      <c r="C711" s="3" t="s">
        <v>494</v>
      </c>
      <c r="D711" s="3" t="s">
        <v>1521</v>
      </c>
      <c r="E711" s="3" t="s">
        <v>3070</v>
      </c>
      <c r="F711" s="3" t="s">
        <v>592</v>
      </c>
      <c r="G711" s="3" t="s">
        <v>593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>
        <f t="shared" si="13"/>
        <v>6</v>
      </c>
      <c r="AH711" s="3" t="s">
        <v>593</v>
      </c>
      <c r="AI711" s="3">
        <f>IFERROR(IF($AG711&lt;=$AN711,MATCH($AH711,레드마인_배치!G:G,0),MATCH($AH711,레드마인_서비스!G:G,0)),"")</f>
        <v>321</v>
      </c>
      <c r="AJ711" s="3" t="str" cm="1">
        <f t="array" ref="AJ711">IFERROR(INDEX(IF($AG711&lt;=$AN711,레드마인_배치!E:E,레드마인_서비스!E:E),콜트리분석!$AI711),"")</f>
        <v>대상</v>
      </c>
      <c r="AK711" s="3" t="str" cm="1">
        <f t="array" ref="AK711">IFERROR(INDEX(IF($AG711&lt;=$AN711,레드마인_배치!H:H,레드마인_서비스!H:H),콜트리분석!$AI711),"")</f>
        <v>SLO0140U</v>
      </c>
      <c r="AL711" s="3" t="str" cm="1">
        <f t="array" ref="AL711">IFERROR(INDEX(IF($AG711&lt;=$AN711,레드마인_배치!I:I,레드마인_서비스!I:I),콜트리분석!$AI711),"")</f>
        <v>S/Order Confirm (Sub) for Amend Check</v>
      </c>
      <c r="AM711" s="3" t="str" cm="1">
        <f t="array" ref="AM711">IFERROR(INDEX(IF($AG711&lt;=$AN711,레드마인_배치!J:J,레드마인_서비스!J:J),콜트리분석!$AI711),"")</f>
        <v>서비스</v>
      </c>
      <c r="AN711" s="3">
        <v>3</v>
      </c>
      <c r="AO711" s="15" t="str">
        <f ca="1">IFERROR(INDEX(레드마인_배치!E:E,MATCH(OFFSET(A711,,AN711),레드마인_배치!G:G,0)),"")</f>
        <v>미대상</v>
      </c>
      <c r="AP711" t="s">
        <v>3330</v>
      </c>
      <c r="AQ711">
        <v>22</v>
      </c>
      <c r="AT711" t="str" cm="1">
        <f t="array" ref="AT711">[1]!add_delimeter(AG711:AO711,"|")</f>
        <v>|6|CBCSLB430B|321|대상|SLO0140U|S/Order Confirm (Sub) for Amend Check|서비스|3|미대상|</v>
      </c>
    </row>
    <row r="712" spans="1:46">
      <c r="A712" s="3" t="s">
        <v>2957</v>
      </c>
      <c r="B712" s="3" t="s">
        <v>491</v>
      </c>
      <c r="C712" s="3" t="s">
        <v>494</v>
      </c>
      <c r="D712" s="3" t="s">
        <v>1521</v>
      </c>
      <c r="E712" s="3" t="s">
        <v>3070</v>
      </c>
      <c r="F712" s="3" t="s">
        <v>592</v>
      </c>
      <c r="G712" s="3" t="s">
        <v>593</v>
      </c>
      <c r="H712" s="3" t="s">
        <v>508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>
        <f t="shared" si="13"/>
        <v>7</v>
      </c>
      <c r="AH712" s="3" t="s">
        <v>508</v>
      </c>
      <c r="AI712" s="3">
        <f>IFERROR(IF($AG712&lt;=$AN712,MATCH($AH712,레드마인_배치!G:G,0),MATCH($AH712,레드마인_서비스!G:G,0)),"")</f>
        <v>79</v>
      </c>
      <c r="AJ712" s="3" t="str" cm="1">
        <f t="array" ref="AJ712">IFERROR(INDEX(IF($AG712&lt;=$AN712,레드마인_배치!E:E,레드마인_서비스!E:E),콜트리분석!$AI712),"")</f>
        <v>대상</v>
      </c>
      <c r="AK712" s="3" t="str" cm="1">
        <f t="array" ref="AK712">IFERROR(INDEX(IF($AG712&lt;=$AN712,레드마인_배치!H:H,레드마인_서비스!H:H),콜트리분석!$AI712),"")</f>
        <v>ICO0310U</v>
      </c>
      <c r="AL712" s="3" t="str" cm="1">
        <f t="array" ref="AL712">IFERROR(INDEX(IF($AG712&lt;=$AN712,레드마인_배치!I:I,레드마인_서비스!I:I),콜트리분석!$AI712),"")</f>
        <v>INVENTORY CREATION MODULE</v>
      </c>
      <c r="AM712" s="3" t="str" cm="1">
        <f t="array" ref="AM712">IFERROR(INDEX(IF($AG712&lt;=$AN712,레드마인_배치!J:J,레드마인_서비스!J:J),콜트리분석!$AI712),"")</f>
        <v>서비스</v>
      </c>
      <c r="AN712" s="3">
        <v>3</v>
      </c>
      <c r="AO712" s="15" t="str">
        <f ca="1">IFERROR(INDEX(레드마인_배치!E:E,MATCH(OFFSET(A712,,AN712),레드마인_배치!G:G,0)),"")</f>
        <v>미대상</v>
      </c>
      <c r="AP712" t="s">
        <v>3330</v>
      </c>
      <c r="AQ712">
        <v>22</v>
      </c>
      <c r="AT712" t="str" cm="1">
        <f t="array" ref="AT712">[1]!add_delimeter(AG712:AO712,"|")</f>
        <v>|7|CBCICB075A|79|대상|ICO0310U|INVENTORY CREATION MODULE|서비스|3|미대상|</v>
      </c>
    </row>
    <row r="713" spans="1:46" hidden="1">
      <c r="A713" s="3" t="s">
        <v>2957</v>
      </c>
      <c r="B713" s="3" t="s">
        <v>491</v>
      </c>
      <c r="C713" s="3" t="s">
        <v>494</v>
      </c>
      <c r="D713" s="3" t="s">
        <v>1521</v>
      </c>
      <c r="E713" s="3" t="s">
        <v>3070</v>
      </c>
      <c r="F713" s="3" t="s">
        <v>592</v>
      </c>
      <c r="G713" s="3" t="s">
        <v>593</v>
      </c>
      <c r="H713" s="3" t="s">
        <v>508</v>
      </c>
      <c r="I713" s="3" t="s">
        <v>509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>
        <f t="shared" si="13"/>
        <v>8</v>
      </c>
      <c r="AH713" s="3" t="s">
        <v>509</v>
      </c>
      <c r="AI713" s="3">
        <f>IFERROR(IF($AG713&lt;=$AN713,MATCH($AH713,레드마인_배치!G:G,0),MATCH($AH713,레드마인_서비스!G:G,0)),"")</f>
        <v>77</v>
      </c>
      <c r="AJ713" s="3" t="str" cm="1">
        <f t="array" ref="AJ713">IFERROR(INDEX(IF($AG713&lt;=$AN713,레드마인_배치!E:E,레드마인_서비스!E:E),콜트리분석!$AI713),"")</f>
        <v>대상</v>
      </c>
      <c r="AK713" s="3" t="str" cm="1">
        <f t="array" ref="AK713">IFERROR(INDEX(IF($AG713&lt;=$AN713,레드마인_배치!H:H,레드마인_서비스!H:H),콜트리분석!$AI713),"")</f>
        <v>ICO0290U</v>
      </c>
      <c r="AL713" s="3" t="str" cm="1">
        <f t="array" ref="AL713">IFERROR(INDEX(IF($AG713&lt;=$AN713,레드마인_배치!I:I,레드마인_서비스!I:I),콜트리분석!$AI713),"")</f>
        <v>INV Information Master Creation(IMI)</v>
      </c>
      <c r="AM713" s="3" t="str" cm="1">
        <f t="array" ref="AM713">IFERROR(INDEX(IF($AG713&lt;=$AN713,레드마인_배치!J:J,레드마인_서비스!J:J),콜트리분석!$AI713),"")</f>
        <v>서비스</v>
      </c>
      <c r="AN713" s="3">
        <v>3</v>
      </c>
      <c r="AO713" s="15" t="str">
        <f ca="1">IFERROR(INDEX(레드마인_배치!E:E,MATCH(OFFSET(A713,,AN713),레드마인_배치!G:G,0)),"")</f>
        <v>미대상</v>
      </c>
      <c r="AP713" t="s">
        <v>3330</v>
      </c>
      <c r="AQ713">
        <v>22</v>
      </c>
    </row>
    <row r="714" spans="1:46" hidden="1">
      <c r="A714" s="3" t="s">
        <v>2957</v>
      </c>
      <c r="B714" s="3" t="s">
        <v>491</v>
      </c>
      <c r="C714" s="3" t="s">
        <v>494</v>
      </c>
      <c r="D714" s="3" t="s">
        <v>1521</v>
      </c>
      <c r="E714" s="3" t="s">
        <v>3070</v>
      </c>
      <c r="F714" s="3" t="s">
        <v>592</v>
      </c>
      <c r="G714" s="3" t="s">
        <v>593</v>
      </c>
      <c r="H714" s="3" t="s">
        <v>508</v>
      </c>
      <c r="I714" s="3" t="s">
        <v>510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>
        <f t="shared" si="13"/>
        <v>8</v>
      </c>
      <c r="AH714" s="3" t="s">
        <v>510</v>
      </c>
      <c r="AI714" s="3" t="str">
        <f>IFERROR(IF($AG714&lt;=$AN714,MATCH($AH714,레드마인_배치!G:G,0),MATCH($AH714,레드마인_서비스!G:G,0)),"")</f>
        <v/>
      </c>
      <c r="AJ714" s="3" t="str" cm="1">
        <f t="array" ref="AJ714">IFERROR(INDEX(IF($AG714&lt;=$AN714,레드마인_배치!E:E,레드마인_서비스!E:E),콜트리분석!$AI714),"")</f>
        <v/>
      </c>
      <c r="AK714" s="3" t="str" cm="1">
        <f t="array" ref="AK714">IFERROR(INDEX(IF($AG714&lt;=$AN714,레드마인_배치!H:H,레드마인_서비스!H:H),콜트리분석!$AI714),"")</f>
        <v/>
      </c>
      <c r="AL714" s="3" t="str" cm="1">
        <f t="array" ref="AL714">IFERROR(INDEX(IF($AG714&lt;=$AN714,레드마인_배치!I:I,레드마인_서비스!I:I),콜트리분석!$AI714),"")</f>
        <v/>
      </c>
      <c r="AM714" s="3" t="str" cm="1">
        <f t="array" ref="AM714">IFERROR(INDEX(IF($AG714&lt;=$AN714,레드마인_배치!J:J,레드마인_서비스!J:J),콜트리분석!$AI714),"")</f>
        <v/>
      </c>
      <c r="AN714" s="3">
        <v>3</v>
      </c>
      <c r="AO714" s="15" t="str">
        <f ca="1">IFERROR(INDEX(레드마인_배치!E:E,MATCH(OFFSET(A714,,AN714),레드마인_배치!G:G,0)),"")</f>
        <v>미대상</v>
      </c>
      <c r="AP714" t="s">
        <v>3330</v>
      </c>
      <c r="AQ714">
        <v>22</v>
      </c>
    </row>
    <row r="715" spans="1:46">
      <c r="A715" s="3" t="s">
        <v>2957</v>
      </c>
      <c r="B715" s="3" t="s">
        <v>491</v>
      </c>
      <c r="C715" s="3" t="s">
        <v>494</v>
      </c>
      <c r="D715" s="3" t="s">
        <v>1521</v>
      </c>
      <c r="E715" s="3" t="s">
        <v>3070</v>
      </c>
      <c r="F715" s="3" t="s">
        <v>592</v>
      </c>
      <c r="G715" s="3" t="s">
        <v>593</v>
      </c>
      <c r="H715" s="3" t="s">
        <v>594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>
        <f t="shared" si="13"/>
        <v>7</v>
      </c>
      <c r="AH715" s="3" t="s">
        <v>594</v>
      </c>
      <c r="AI715" s="3">
        <f>IFERROR(IF($AG715&lt;=$AN715,MATCH($AH715,레드마인_배치!G:G,0),MATCH($AH715,레드마인_서비스!G:G,0)),"")</f>
        <v>322</v>
      </c>
      <c r="AJ715" s="3" t="str" cm="1">
        <f t="array" ref="AJ715">IFERROR(INDEX(IF($AG715&lt;=$AN715,레드마인_배치!E:E,레드마인_서비스!E:E),콜트리분석!$AI715),"")</f>
        <v>대상</v>
      </c>
      <c r="AK715" s="3" t="str" cm="1">
        <f t="array" ref="AK715">IFERROR(INDEX(IF($AG715&lt;=$AN715,레드마인_배치!H:H,레드마인_서비스!H:H),콜트리분석!$AI715),"")</f>
        <v>SLO0150U</v>
      </c>
      <c r="AL715" s="3" t="str" cm="1">
        <f t="array" ref="AL715">IFERROR(INDEX(IF($AG715&lt;=$AN715,레드마인_배치!I:I,레드마인_서비스!I:I),콜트리분석!$AI715),"")</f>
        <v>Sub S/Order Confirm - for Searching Confirm Part</v>
      </c>
      <c r="AM715" s="3" t="str" cm="1">
        <f t="array" ref="AM715">IFERROR(INDEX(IF($AG715&lt;=$AN715,레드마인_배치!J:J,레드마인_서비스!J:J),콜트리분석!$AI715),"")</f>
        <v>서비스</v>
      </c>
      <c r="AN715" s="3">
        <v>3</v>
      </c>
      <c r="AO715" s="15" t="str">
        <f ca="1">IFERROR(INDEX(레드마인_배치!E:E,MATCH(OFFSET(A715,,AN715),레드마인_배치!G:G,0)),"")</f>
        <v>미대상</v>
      </c>
      <c r="AP715" t="s">
        <v>3330</v>
      </c>
      <c r="AQ715">
        <v>22</v>
      </c>
      <c r="AT715" t="str" cm="1">
        <f t="array" ref="AT715">[1]!add_delimeter(AG715:AO715,"|")</f>
        <v>|7|CBCSLB430C|322|대상|SLO0150U|Sub S/Order Confirm - for Searching Confirm Part|서비스|3|미대상|</v>
      </c>
    </row>
    <row r="716" spans="1:46">
      <c r="A716" s="3" t="s">
        <v>2957</v>
      </c>
      <c r="B716" s="3" t="s">
        <v>491</v>
      </c>
      <c r="C716" s="3" t="s">
        <v>494</v>
      </c>
      <c r="D716" s="3" t="s">
        <v>1521</v>
      </c>
      <c r="E716" s="3" t="s">
        <v>3070</v>
      </c>
      <c r="F716" s="3" t="s">
        <v>592</v>
      </c>
      <c r="G716" s="3" t="s">
        <v>593</v>
      </c>
      <c r="H716" s="3" t="s">
        <v>595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>
        <f t="shared" si="13"/>
        <v>7</v>
      </c>
      <c r="AH716" s="3" t="s">
        <v>595</v>
      </c>
      <c r="AI716" s="3">
        <f>IFERROR(IF($AG716&lt;=$AN716,MATCH($AH716,레드마인_배치!G:G,0),MATCH($AH716,레드마인_서비스!G:G,0)),"")</f>
        <v>325</v>
      </c>
      <c r="AJ716" s="3" t="str" cm="1">
        <f t="array" ref="AJ716">IFERROR(INDEX(IF($AG716&lt;=$AN716,레드마인_배치!E:E,레드마인_서비스!E:E),콜트리분석!$AI716),"")</f>
        <v>대상</v>
      </c>
      <c r="AK716" s="3" t="str" cm="1">
        <f t="array" ref="AK716">IFERROR(INDEX(IF($AG716&lt;=$AN716,레드마인_배치!H:H,레드마인_서비스!H:H),콜트리분석!$AI716),"")</f>
        <v>SLO0180U</v>
      </c>
      <c r="AL716" s="3" t="str" cm="1">
        <f t="array" ref="AL716">IFERROR(INDEX(IF($AG716&lt;=$AN716,레드마인_배치!I:I,레드마인_서비스!I:I),콜트리분석!$AI716),"")</f>
        <v>S/Order Confirm (Sub) AO Creation</v>
      </c>
      <c r="AM716" s="3" t="str" cm="1">
        <f t="array" ref="AM716">IFERROR(INDEX(IF($AG716&lt;=$AN716,레드마인_배치!J:J,레드마인_서비스!J:J),콜트리분석!$AI716),"")</f>
        <v>서비스</v>
      </c>
      <c r="AN716" s="3">
        <v>3</v>
      </c>
      <c r="AO716" s="15" t="str">
        <f ca="1">IFERROR(INDEX(레드마인_배치!E:E,MATCH(OFFSET(A716,,AN716),레드마인_배치!G:G,0)),"")</f>
        <v>미대상</v>
      </c>
      <c r="AP716" t="s">
        <v>3330</v>
      </c>
      <c r="AQ716">
        <v>22</v>
      </c>
      <c r="AT716" t="str" cm="1">
        <f t="array" ref="AT716">[1]!add_delimeter(AG716:AO716,"|")</f>
        <v>|7|CBCSLB430G|325|대상|SLO0180U|S/Order Confirm (Sub) AO Creation|서비스|3|미대상|</v>
      </c>
    </row>
    <row r="717" spans="1:46" hidden="1">
      <c r="A717" s="3" t="s">
        <v>2957</v>
      </c>
      <c r="B717" s="3" t="s">
        <v>491</v>
      </c>
      <c r="C717" s="3" t="s">
        <v>494</v>
      </c>
      <c r="D717" s="3" t="s">
        <v>1521</v>
      </c>
      <c r="E717" s="3" t="s">
        <v>3070</v>
      </c>
      <c r="F717" s="3" t="s">
        <v>592</v>
      </c>
      <c r="G717" s="3" t="s">
        <v>593</v>
      </c>
      <c r="H717" s="3" t="s">
        <v>595</v>
      </c>
      <c r="I717" s="3" t="s">
        <v>511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>
        <f t="shared" si="13"/>
        <v>8</v>
      </c>
      <c r="AH717" s="3" t="s">
        <v>511</v>
      </c>
      <c r="AI717" s="3">
        <f>IFERROR(IF($AG717&lt;=$AN717,MATCH($AH717,레드마인_배치!G:G,0),MATCH($AH717,레드마인_서비스!G:G,0)),"")</f>
        <v>323</v>
      </c>
      <c r="AJ717" s="3" t="str" cm="1">
        <f t="array" ref="AJ717">IFERROR(INDEX(IF($AG717&lt;=$AN717,레드마인_배치!E:E,레드마인_서비스!E:E),콜트리분석!$AI717),"")</f>
        <v>대상</v>
      </c>
      <c r="AK717" s="3" t="str" cm="1">
        <f t="array" ref="AK717">IFERROR(INDEX(IF($AG717&lt;=$AN717,레드마인_배치!H:H,레드마인_서비스!H:H),콜트리분석!$AI717),"")</f>
        <v>SLO0160U</v>
      </c>
      <c r="AL717" s="3" t="str" cm="1">
        <f t="array" ref="AL717">IFERROR(INDEX(IF($AG717&lt;=$AN717,레드마인_배치!I:I,레드마인_서비스!I:I),콜트리분석!$AI717),"")</f>
        <v>S/Order Confirm (Sub) for Price</v>
      </c>
      <c r="AM717" s="3" t="str" cm="1">
        <f t="array" ref="AM717">IFERROR(INDEX(IF($AG717&lt;=$AN717,레드마인_배치!J:J,레드마인_서비스!J:J),콜트리분석!$AI717),"")</f>
        <v>서비스</v>
      </c>
      <c r="AN717" s="3">
        <v>3</v>
      </c>
      <c r="AO717" s="15" t="str">
        <f ca="1">IFERROR(INDEX(레드마인_배치!E:E,MATCH(OFFSET(A717,,AN717),레드마인_배치!G:G,0)),"")</f>
        <v>미대상</v>
      </c>
      <c r="AP717" t="s">
        <v>3330</v>
      </c>
      <c r="AQ717">
        <v>22</v>
      </c>
    </row>
    <row r="718" spans="1:46" hidden="1">
      <c r="A718" s="3" t="s">
        <v>2957</v>
      </c>
      <c r="B718" s="3" t="s">
        <v>491</v>
      </c>
      <c r="C718" s="3" t="s">
        <v>494</v>
      </c>
      <c r="D718" s="3" t="s">
        <v>1521</v>
      </c>
      <c r="E718" s="3" t="s">
        <v>3070</v>
      </c>
      <c r="F718" s="3" t="s">
        <v>592</v>
      </c>
      <c r="G718" s="3" t="s">
        <v>593</v>
      </c>
      <c r="H718" s="3" t="s">
        <v>595</v>
      </c>
      <c r="I718" s="3" t="s">
        <v>511</v>
      </c>
      <c r="J718" s="3" t="s">
        <v>512</v>
      </c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>
        <f t="shared" si="13"/>
        <v>9</v>
      </c>
      <c r="AH718" s="3" t="s">
        <v>512</v>
      </c>
      <c r="AI718" s="3">
        <f>IFERROR(IF($AG718&lt;=$AN718,MATCH($AH718,레드마인_배치!G:G,0),MATCH($AH718,레드마인_서비스!G:G,0)),"")</f>
        <v>307</v>
      </c>
      <c r="AJ718" s="3" t="str" cm="1">
        <f t="array" ref="AJ718">IFERROR(INDEX(IF($AG718&lt;=$AN718,레드마인_배치!E:E,레드마인_서비스!E:E),콜트리분석!$AI718),"")</f>
        <v>대상</v>
      </c>
      <c r="AK718" s="3" t="str" cm="1">
        <f t="array" ref="AK718">IFERROR(INDEX(IF($AG718&lt;=$AN718,레드마인_배치!H:H,레드마인_서비스!H:H),콜트리분석!$AI718),"")</f>
        <v>SLO0010U</v>
      </c>
      <c r="AL718" s="3" t="str" cm="1">
        <f t="array" ref="AL718">IFERROR(INDEX(IF($AG718&lt;=$AN718,레드마인_배치!I:I,레드마인_서비스!I:I),콜트리분석!$AI718),"")</f>
        <v>Rate, CAD Amount, USD Amount</v>
      </c>
      <c r="AM718" s="3" t="str" cm="1">
        <f t="array" ref="AM718">IFERROR(INDEX(IF($AG718&lt;=$AN718,레드마인_배치!J:J,레드마인_서비스!J:J),콜트리분석!$AI718),"")</f>
        <v>서비스</v>
      </c>
      <c r="AN718" s="3">
        <v>3</v>
      </c>
      <c r="AO718" s="15" t="str">
        <f ca="1">IFERROR(INDEX(레드마인_배치!E:E,MATCH(OFFSET(A718,,AN718),레드마인_배치!G:G,0)),"")</f>
        <v>미대상</v>
      </c>
      <c r="AP718" t="s">
        <v>3330</v>
      </c>
      <c r="AQ718">
        <v>22</v>
      </c>
    </row>
    <row r="719" spans="1:46" hidden="1">
      <c r="A719" s="3" t="s">
        <v>2957</v>
      </c>
      <c r="B719" s="3" t="s">
        <v>491</v>
      </c>
      <c r="C719" s="3" t="s">
        <v>494</v>
      </c>
      <c r="D719" s="3" t="s">
        <v>1521</v>
      </c>
      <c r="E719" s="3" t="s">
        <v>3070</v>
      </c>
      <c r="F719" s="3" t="s">
        <v>592</v>
      </c>
      <c r="G719" s="3" t="s">
        <v>593</v>
      </c>
      <c r="H719" s="3" t="s">
        <v>595</v>
      </c>
      <c r="I719" s="3" t="s">
        <v>511</v>
      </c>
      <c r="J719" s="3" t="s">
        <v>513</v>
      </c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>
        <f t="shared" si="13"/>
        <v>9</v>
      </c>
      <c r="AH719" s="3" t="s">
        <v>513</v>
      </c>
      <c r="AI719" s="3">
        <f>IFERROR(IF($AG719&lt;=$AN719,MATCH($AH719,레드마인_배치!G:G,0),MATCH($AH719,레드마인_서비스!G:G,0)),"")</f>
        <v>324</v>
      </c>
      <c r="AJ719" s="3" t="str" cm="1">
        <f t="array" ref="AJ719">IFERROR(INDEX(IF($AG719&lt;=$AN719,레드마인_배치!E:E,레드마인_서비스!E:E),콜트리분석!$AI719),"")</f>
        <v>대상</v>
      </c>
      <c r="AK719" s="3" t="str" cm="1">
        <f t="array" ref="AK719">IFERROR(INDEX(IF($AG719&lt;=$AN719,레드마인_배치!H:H,레드마인_서비스!H:H),콜트리분석!$AI719),"")</f>
        <v>SLO0170U</v>
      </c>
      <c r="AL719" s="3" t="str" cm="1">
        <f t="array" ref="AL719">IFERROR(INDEX(IF($AG719&lt;=$AN719,레드마인_배치!I:I,레드마인_서비스!I:I),콜트리분석!$AI719),"")</f>
        <v>S/Order Confirm (Sub)for List Price</v>
      </c>
      <c r="AM719" s="3" t="str" cm="1">
        <f t="array" ref="AM719">IFERROR(INDEX(IF($AG719&lt;=$AN719,레드마인_배치!J:J,레드마인_서비스!J:J),콜트리분석!$AI719),"")</f>
        <v>서비스</v>
      </c>
      <c r="AN719" s="3">
        <v>3</v>
      </c>
      <c r="AO719" s="15" t="str">
        <f ca="1">IFERROR(INDEX(레드마인_배치!E:E,MATCH(OFFSET(A719,,AN719),레드마인_배치!G:G,0)),"")</f>
        <v>미대상</v>
      </c>
      <c r="AP719" t="s">
        <v>3330</v>
      </c>
      <c r="AQ719">
        <v>22</v>
      </c>
    </row>
    <row r="720" spans="1:46" hidden="1">
      <c r="A720" s="3" t="s">
        <v>2957</v>
      </c>
      <c r="B720" s="3" t="s">
        <v>491</v>
      </c>
      <c r="C720" s="3" t="s">
        <v>494</v>
      </c>
      <c r="D720" s="3" t="s">
        <v>1521</v>
      </c>
      <c r="E720" s="3" t="s">
        <v>3070</v>
      </c>
      <c r="F720" s="3" t="s">
        <v>592</v>
      </c>
      <c r="G720" s="3" t="s">
        <v>593</v>
      </c>
      <c r="H720" s="3" t="s">
        <v>595</v>
      </c>
      <c r="I720" s="3" t="s">
        <v>596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>
        <f t="shared" si="13"/>
        <v>8</v>
      </c>
      <c r="AH720" s="3" t="s">
        <v>596</v>
      </c>
      <c r="AI720" s="3" t="str">
        <f>IFERROR(IF($AG720&lt;=$AN720,MATCH($AH720,레드마인_배치!G:G,0),MATCH($AH720,레드마인_서비스!G:G,0)),"")</f>
        <v/>
      </c>
      <c r="AJ720" s="3" t="str" cm="1">
        <f t="array" ref="AJ720">IFERROR(INDEX(IF($AG720&lt;=$AN720,레드마인_배치!E:E,레드마인_서비스!E:E),콜트리분석!$AI720),"")</f>
        <v/>
      </c>
      <c r="AK720" s="3" t="str" cm="1">
        <f t="array" ref="AK720">IFERROR(INDEX(IF($AG720&lt;=$AN720,레드마인_배치!H:H,레드마인_서비스!H:H),콜트리분석!$AI720),"")</f>
        <v/>
      </c>
      <c r="AL720" s="3" t="str" cm="1">
        <f t="array" ref="AL720">IFERROR(INDEX(IF($AG720&lt;=$AN720,레드마인_배치!I:I,레드마인_서비스!I:I),콜트리분석!$AI720),"")</f>
        <v/>
      </c>
      <c r="AM720" s="3" t="str" cm="1">
        <f t="array" ref="AM720">IFERROR(INDEX(IF($AG720&lt;=$AN720,레드마인_배치!J:J,레드마인_서비스!J:J),콜트리분석!$AI720),"")</f>
        <v/>
      </c>
      <c r="AN720" s="3">
        <v>3</v>
      </c>
      <c r="AO720" s="15" t="str">
        <f ca="1">IFERROR(INDEX(레드마인_배치!E:E,MATCH(OFFSET(A720,,AN720),레드마인_배치!G:G,0)),"")</f>
        <v>미대상</v>
      </c>
      <c r="AP720" t="s">
        <v>3330</v>
      </c>
      <c r="AQ720">
        <v>22</v>
      </c>
    </row>
    <row r="721" spans="1:46">
      <c r="A721" s="3" t="s">
        <v>2957</v>
      </c>
      <c r="B721" s="3" t="s">
        <v>491</v>
      </c>
      <c r="C721" s="3" t="s">
        <v>494</v>
      </c>
      <c r="D721" s="3" t="s">
        <v>1521</v>
      </c>
      <c r="E721" s="3" t="s">
        <v>3070</v>
      </c>
      <c r="F721" s="3" t="s">
        <v>592</v>
      </c>
      <c r="G721" s="3" t="s">
        <v>593</v>
      </c>
      <c r="H721" s="3" t="s">
        <v>597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>
        <f t="shared" si="13"/>
        <v>7</v>
      </c>
      <c r="AH721" s="3" t="s">
        <v>597</v>
      </c>
      <c r="AI721" s="3">
        <f>IFERROR(IF($AG721&lt;=$AN721,MATCH($AH721,레드마인_배치!G:G,0),MATCH($AH721,레드마인_서비스!G:G,0)),"")</f>
        <v>326</v>
      </c>
      <c r="AJ721" s="3" t="str" cm="1">
        <f t="array" ref="AJ721">IFERROR(INDEX(IF($AG721&lt;=$AN721,레드마인_배치!E:E,레드마인_서비스!E:E),콜트리분석!$AI721),"")</f>
        <v>미대상</v>
      </c>
      <c r="AK721" s="3" t="str" cm="1">
        <f t="array" ref="AK721">IFERROR(INDEX(IF($AG721&lt;=$AN721,레드마인_배치!H:H,레드마인_서비스!H:H),콜트리분석!$AI721),"")</f>
        <v>SLO0190U</v>
      </c>
      <c r="AL721" s="3" t="str" cm="1">
        <f t="array" ref="AL721">IFERROR(INDEX(IF($AG721&lt;=$AN721,레드마인_배치!I:I,레드마인_서비스!I:I),콜트리분석!$AI721),"")</f>
        <v>[미대상] S/Order Confirm (Sub) Local Kit Creation</v>
      </c>
      <c r="AM721" s="3" t="str" cm="1">
        <f t="array" ref="AM721">IFERROR(INDEX(IF($AG721&lt;=$AN721,레드마인_배치!J:J,레드마인_서비스!J:J),콜트리분석!$AI721),"")</f>
        <v>서비스</v>
      </c>
      <c r="AN721" s="3">
        <v>3</v>
      </c>
      <c r="AO721" s="15" t="str">
        <f ca="1">IFERROR(INDEX(레드마인_배치!E:E,MATCH(OFFSET(A721,,AN721),레드마인_배치!G:G,0)),"")</f>
        <v>미대상</v>
      </c>
      <c r="AP721" t="s">
        <v>3330</v>
      </c>
      <c r="AQ721">
        <v>22</v>
      </c>
      <c r="AT721" t="str" cm="1">
        <f t="array" ref="AT721">[1]!add_delimeter(AG721:AO721,"|")</f>
        <v>|7|CBCSLB430H|326|미대상|SLO0190U|[미대상] S/Order Confirm (Sub) Local Kit Creation|서비스|3|미대상|</v>
      </c>
    </row>
    <row r="722" spans="1:46">
      <c r="A722" s="3" t="s">
        <v>2957</v>
      </c>
      <c r="B722" s="3" t="s">
        <v>491</v>
      </c>
      <c r="C722" s="3" t="s">
        <v>494</v>
      </c>
      <c r="D722" s="3" t="s">
        <v>1521</v>
      </c>
      <c r="E722" s="3" t="s">
        <v>3070</v>
      </c>
      <c r="F722" s="3" t="s">
        <v>592</v>
      </c>
      <c r="G722" s="3" t="s">
        <v>594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>
        <f t="shared" si="13"/>
        <v>6</v>
      </c>
      <c r="AH722" s="3" t="s">
        <v>594</v>
      </c>
      <c r="AI722" s="3">
        <f>IFERROR(IF($AG722&lt;=$AN722,MATCH($AH722,레드마인_배치!G:G,0),MATCH($AH722,레드마인_서비스!G:G,0)),"")</f>
        <v>322</v>
      </c>
      <c r="AJ722" s="3" t="str" cm="1">
        <f t="array" ref="AJ722">IFERROR(INDEX(IF($AG722&lt;=$AN722,레드마인_배치!E:E,레드마인_서비스!E:E),콜트리분석!$AI722),"")</f>
        <v>대상</v>
      </c>
      <c r="AK722" s="3" t="str" cm="1">
        <f t="array" ref="AK722">IFERROR(INDEX(IF($AG722&lt;=$AN722,레드마인_배치!H:H,레드마인_서비스!H:H),콜트리분석!$AI722),"")</f>
        <v>SLO0150U</v>
      </c>
      <c r="AL722" s="3" t="str" cm="1">
        <f t="array" ref="AL722">IFERROR(INDEX(IF($AG722&lt;=$AN722,레드마인_배치!I:I,레드마인_서비스!I:I),콜트리분석!$AI722),"")</f>
        <v>Sub S/Order Confirm - for Searching Confirm Part</v>
      </c>
      <c r="AM722" s="3" t="str" cm="1">
        <f t="array" ref="AM722">IFERROR(INDEX(IF($AG722&lt;=$AN722,레드마인_배치!J:J,레드마인_서비스!J:J),콜트리분석!$AI722),"")</f>
        <v>서비스</v>
      </c>
      <c r="AN722" s="3">
        <v>3</v>
      </c>
      <c r="AO722" s="15" t="str">
        <f ca="1">IFERROR(INDEX(레드마인_배치!E:E,MATCH(OFFSET(A722,,AN722),레드마인_배치!G:G,0)),"")</f>
        <v>미대상</v>
      </c>
      <c r="AP722" t="s">
        <v>3330</v>
      </c>
      <c r="AQ722">
        <v>22</v>
      </c>
      <c r="AT722" t="str" cm="1">
        <f t="array" ref="AT722">[1]!add_delimeter(AG722:AO722,"|")</f>
        <v>|6|CBCSLB430C|322|대상|SLO0150U|Sub S/Order Confirm - for Searching Confirm Part|서비스|3|미대상|</v>
      </c>
    </row>
    <row r="723" spans="1:46">
      <c r="A723" s="3" t="s">
        <v>2957</v>
      </c>
      <c r="B723" s="3" t="s">
        <v>491</v>
      </c>
      <c r="C723" s="3" t="s">
        <v>494</v>
      </c>
      <c r="D723" s="3" t="s">
        <v>1521</v>
      </c>
      <c r="E723" s="3" t="s">
        <v>3070</v>
      </c>
      <c r="F723" s="3" t="s">
        <v>592</v>
      </c>
      <c r="G723" s="3" t="s">
        <v>511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>
        <f t="shared" si="13"/>
        <v>6</v>
      </c>
      <c r="AH723" s="3" t="s">
        <v>511</v>
      </c>
      <c r="AI723" s="3">
        <f>IFERROR(IF($AG723&lt;=$AN723,MATCH($AH723,레드마인_배치!G:G,0),MATCH($AH723,레드마인_서비스!G:G,0)),"")</f>
        <v>323</v>
      </c>
      <c r="AJ723" s="3" t="str" cm="1">
        <f t="array" ref="AJ723">IFERROR(INDEX(IF($AG723&lt;=$AN723,레드마인_배치!E:E,레드마인_서비스!E:E),콜트리분석!$AI723),"")</f>
        <v>대상</v>
      </c>
      <c r="AK723" s="3" t="str" cm="1">
        <f t="array" ref="AK723">IFERROR(INDEX(IF($AG723&lt;=$AN723,레드마인_배치!H:H,레드마인_서비스!H:H),콜트리분석!$AI723),"")</f>
        <v>SLO0160U</v>
      </c>
      <c r="AL723" s="3" t="str" cm="1">
        <f t="array" ref="AL723">IFERROR(INDEX(IF($AG723&lt;=$AN723,레드마인_배치!I:I,레드마인_서비스!I:I),콜트리분석!$AI723),"")</f>
        <v>S/Order Confirm (Sub) for Price</v>
      </c>
      <c r="AM723" s="3" t="str" cm="1">
        <f t="array" ref="AM723">IFERROR(INDEX(IF($AG723&lt;=$AN723,레드마인_배치!J:J,레드마인_서비스!J:J),콜트리분석!$AI723),"")</f>
        <v>서비스</v>
      </c>
      <c r="AN723" s="3">
        <v>3</v>
      </c>
      <c r="AO723" s="15" t="str">
        <f ca="1">IFERROR(INDEX(레드마인_배치!E:E,MATCH(OFFSET(A723,,AN723),레드마인_배치!G:G,0)),"")</f>
        <v>미대상</v>
      </c>
      <c r="AP723" t="s">
        <v>3330</v>
      </c>
      <c r="AQ723">
        <v>22</v>
      </c>
      <c r="AT723" t="str" cm="1">
        <f t="array" ref="AT723">[1]!add_delimeter(AG723:AO723,"|")</f>
        <v>|6|CBCSLB430E|323|대상|SLO0160U|S/Order Confirm (Sub) for Price|서비스|3|미대상|</v>
      </c>
    </row>
    <row r="724" spans="1:46">
      <c r="A724" s="3" t="s">
        <v>2957</v>
      </c>
      <c r="B724" s="3" t="s">
        <v>491</v>
      </c>
      <c r="C724" s="3" t="s">
        <v>494</v>
      </c>
      <c r="D724" s="3" t="s">
        <v>1521</v>
      </c>
      <c r="E724" s="3" t="s">
        <v>3070</v>
      </c>
      <c r="F724" s="3" t="s">
        <v>592</v>
      </c>
      <c r="G724" s="3" t="s">
        <v>511</v>
      </c>
      <c r="H724" s="3" t="s">
        <v>512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>
        <f t="shared" si="13"/>
        <v>7</v>
      </c>
      <c r="AH724" s="3" t="s">
        <v>512</v>
      </c>
      <c r="AI724" s="3">
        <f>IFERROR(IF($AG724&lt;=$AN724,MATCH($AH724,레드마인_배치!G:G,0),MATCH($AH724,레드마인_서비스!G:G,0)),"")</f>
        <v>307</v>
      </c>
      <c r="AJ724" s="3" t="str" cm="1">
        <f t="array" ref="AJ724">IFERROR(INDEX(IF($AG724&lt;=$AN724,레드마인_배치!E:E,레드마인_서비스!E:E),콜트리분석!$AI724),"")</f>
        <v>대상</v>
      </c>
      <c r="AK724" s="3" t="str" cm="1">
        <f t="array" ref="AK724">IFERROR(INDEX(IF($AG724&lt;=$AN724,레드마인_배치!H:H,레드마인_서비스!H:H),콜트리분석!$AI724),"")</f>
        <v>SLO0010U</v>
      </c>
      <c r="AL724" s="3" t="str" cm="1">
        <f t="array" ref="AL724">IFERROR(INDEX(IF($AG724&lt;=$AN724,레드마인_배치!I:I,레드마인_서비스!I:I),콜트리분석!$AI724),"")</f>
        <v>Rate, CAD Amount, USD Amount</v>
      </c>
      <c r="AM724" s="3" t="str" cm="1">
        <f t="array" ref="AM724">IFERROR(INDEX(IF($AG724&lt;=$AN724,레드마인_배치!J:J,레드마인_서비스!J:J),콜트리분석!$AI724),"")</f>
        <v>서비스</v>
      </c>
      <c r="AN724" s="3">
        <v>3</v>
      </c>
      <c r="AO724" s="15" t="str">
        <f ca="1">IFERROR(INDEX(레드마인_배치!E:E,MATCH(OFFSET(A724,,AN724),레드마인_배치!G:G,0)),"")</f>
        <v>미대상</v>
      </c>
      <c r="AP724" t="s">
        <v>3330</v>
      </c>
      <c r="AQ724">
        <v>22</v>
      </c>
      <c r="AT724" t="str" cm="1">
        <f t="array" ref="AT724">[1]!add_delimeter(AG724:AO724,"|")</f>
        <v>|7|CBCSLB010A|307|대상|SLO0010U|Rate, CAD Amount, USD Amount|서비스|3|미대상|</v>
      </c>
    </row>
    <row r="725" spans="1:46">
      <c r="A725" s="3" t="s">
        <v>2957</v>
      </c>
      <c r="B725" s="3" t="s">
        <v>491</v>
      </c>
      <c r="C725" s="3" t="s">
        <v>494</v>
      </c>
      <c r="D725" s="3" t="s">
        <v>1521</v>
      </c>
      <c r="E725" s="3" t="s">
        <v>3070</v>
      </c>
      <c r="F725" s="3" t="s">
        <v>592</v>
      </c>
      <c r="G725" s="3" t="s">
        <v>511</v>
      </c>
      <c r="H725" s="3" t="s">
        <v>513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>
        <f t="shared" si="13"/>
        <v>7</v>
      </c>
      <c r="AH725" s="3" t="s">
        <v>513</v>
      </c>
      <c r="AI725" s="3">
        <f>IFERROR(IF($AG725&lt;=$AN725,MATCH($AH725,레드마인_배치!G:G,0),MATCH($AH725,레드마인_서비스!G:G,0)),"")</f>
        <v>324</v>
      </c>
      <c r="AJ725" s="3" t="str" cm="1">
        <f t="array" ref="AJ725">IFERROR(INDEX(IF($AG725&lt;=$AN725,레드마인_배치!E:E,레드마인_서비스!E:E),콜트리분석!$AI725),"")</f>
        <v>대상</v>
      </c>
      <c r="AK725" s="3" t="str" cm="1">
        <f t="array" ref="AK725">IFERROR(INDEX(IF($AG725&lt;=$AN725,레드마인_배치!H:H,레드마인_서비스!H:H),콜트리분석!$AI725),"")</f>
        <v>SLO0170U</v>
      </c>
      <c r="AL725" s="3" t="str" cm="1">
        <f t="array" ref="AL725">IFERROR(INDEX(IF($AG725&lt;=$AN725,레드마인_배치!I:I,레드마인_서비스!I:I),콜트리분석!$AI725),"")</f>
        <v>S/Order Confirm (Sub)for List Price</v>
      </c>
      <c r="AM725" s="3" t="str" cm="1">
        <f t="array" ref="AM725">IFERROR(INDEX(IF($AG725&lt;=$AN725,레드마인_배치!J:J,레드마인_서비스!J:J),콜트리분석!$AI725),"")</f>
        <v>서비스</v>
      </c>
      <c r="AN725" s="3">
        <v>3</v>
      </c>
      <c r="AO725" s="15" t="str">
        <f ca="1">IFERROR(INDEX(레드마인_배치!E:E,MATCH(OFFSET(A725,,AN725),레드마인_배치!G:G,0)),"")</f>
        <v>미대상</v>
      </c>
      <c r="AP725" t="s">
        <v>3330</v>
      </c>
      <c r="AQ725">
        <v>22</v>
      </c>
      <c r="AT725" t="str" cm="1">
        <f t="array" ref="AT725">[1]!add_delimeter(AG725:AO725,"|")</f>
        <v>|7|CBCSLB430F|324|대상|SLO0170U|S/Order Confirm (Sub)for List Price|서비스|3|미대상|</v>
      </c>
    </row>
    <row r="726" spans="1:46">
      <c r="A726" s="3" t="s">
        <v>2957</v>
      </c>
      <c r="B726" s="3" t="s">
        <v>491</v>
      </c>
      <c r="C726" s="3" t="s">
        <v>494</v>
      </c>
      <c r="D726" s="3" t="s">
        <v>1521</v>
      </c>
      <c r="E726" s="3" t="s">
        <v>3070</v>
      </c>
      <c r="F726" s="3" t="s">
        <v>592</v>
      </c>
      <c r="G726" s="3" t="s">
        <v>505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>
        <f t="shared" si="13"/>
        <v>6</v>
      </c>
      <c r="AH726" s="3" t="s">
        <v>505</v>
      </c>
      <c r="AI726" s="3">
        <f>IFERROR(IF($AG726&lt;=$AN726,MATCH($AH726,레드마인_배치!G:G,0),MATCH($AH726,레드마인_서비스!G:G,0)),"")</f>
        <v>328</v>
      </c>
      <c r="AJ726" s="3" t="str" cm="1">
        <f t="array" ref="AJ726">IFERROR(INDEX(IF($AG726&lt;=$AN726,레드마인_배치!E:E,레드마인_서비스!E:E),콜트리분석!$AI726),"")</f>
        <v>대상</v>
      </c>
      <c r="AK726" s="3" t="str" cm="1">
        <f t="array" ref="AK726">IFERROR(INDEX(IF($AG726&lt;=$AN726,레드마인_배치!H:H,레드마인_서비스!H:H),콜트리분석!$AI726),"")</f>
        <v>SLO0210U</v>
      </c>
      <c r="AL726" s="3" t="str" cm="1">
        <f t="array" ref="AL726">IFERROR(INDEX(IF($AG726&lt;=$AN726,레드마인_배치!I:I,레드마인_서비스!I:I),콜트리분석!$AI726),"")</f>
        <v>S/Order Header Summary</v>
      </c>
      <c r="AM726" s="3" t="str" cm="1">
        <f t="array" ref="AM726">IFERROR(INDEX(IF($AG726&lt;=$AN726,레드마인_배치!J:J,레드마인_서비스!J:J),콜트리분석!$AI726),"")</f>
        <v>서비스</v>
      </c>
      <c r="AN726" s="3">
        <v>3</v>
      </c>
      <c r="AO726" s="15" t="str">
        <f ca="1">IFERROR(INDEX(레드마인_배치!E:E,MATCH(OFFSET(A726,,AN726),레드마인_배치!G:G,0)),"")</f>
        <v>미대상</v>
      </c>
      <c r="AP726" t="s">
        <v>3330</v>
      </c>
      <c r="AQ726">
        <v>22</v>
      </c>
      <c r="AT726" t="str" cm="1">
        <f t="array" ref="AT726">[1]!add_delimeter(AG726:AO726,"|")</f>
        <v>|6|CBCSLB430Z|328|대상|SLO0210U|S/Order Header Summary|서비스|3|미대상|</v>
      </c>
    </row>
    <row r="727" spans="1:46">
      <c r="A727" s="3" t="s">
        <v>2957</v>
      </c>
      <c r="B727" s="3" t="s">
        <v>491</v>
      </c>
      <c r="C727" s="3" t="s">
        <v>494</v>
      </c>
      <c r="D727" s="3" t="s">
        <v>1521</v>
      </c>
      <c r="E727" s="3" t="s">
        <v>3070</v>
      </c>
      <c r="F727" s="3" t="s">
        <v>592</v>
      </c>
      <c r="G727" s="3" t="s">
        <v>598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>
        <f t="shared" si="13"/>
        <v>6</v>
      </c>
      <c r="AH727" s="3" t="s">
        <v>598</v>
      </c>
      <c r="AI727" s="3">
        <f>IFERROR(IF($AG727&lt;=$AN727,MATCH($AH727,레드마인_배치!G:G,0),MATCH($AH727,레드마인_서비스!G:G,0)),"")</f>
        <v>331</v>
      </c>
      <c r="AJ727" s="3" t="str" cm="1">
        <f t="array" ref="AJ727">IFERROR(INDEX(IF($AG727&lt;=$AN727,레드마인_배치!E:E,레드마인_서비스!E:E),콜트리분석!$AI727),"")</f>
        <v>대상</v>
      </c>
      <c r="AK727" s="3" t="str" cm="1">
        <f t="array" ref="AK727">IFERROR(INDEX(IF($AG727&lt;=$AN727,레드마인_배치!H:H,레드마인_서비스!H:H),콜트리분석!$AI727),"")</f>
        <v>SLO0240U</v>
      </c>
      <c r="AL727" s="3" t="str" cm="1">
        <f t="array" ref="AL727">IFERROR(INDEX(IF($AG727&lt;=$AN727,레드마인_배치!I:I,레드마인_서비스!I:I),콜트리분석!$AI727),"")</f>
        <v>S/Order E-mail Send</v>
      </c>
      <c r="AM727" s="3" t="str" cm="1">
        <f t="array" ref="AM727">IFERROR(INDEX(IF($AG727&lt;=$AN727,레드마인_배치!J:J,레드마인_서비스!J:J),콜트리분석!$AI727),"")</f>
        <v>서비스</v>
      </c>
      <c r="AN727" s="3">
        <v>3</v>
      </c>
      <c r="AO727" s="15" t="str">
        <f ca="1">IFERROR(INDEX(레드마인_배치!E:E,MATCH(OFFSET(A727,,AN727),레드마인_배치!G:G,0)),"")</f>
        <v>미대상</v>
      </c>
      <c r="AP727" t="s">
        <v>3330</v>
      </c>
      <c r="AQ727">
        <v>22</v>
      </c>
      <c r="AT727" t="str" cm="1">
        <f t="array" ref="AT727">[1]!add_delimeter(AG727:AO727,"|")</f>
        <v>|6|CBCSLB437A|331|대상|SLO0240U|S/Order E-mail Send|서비스|3|미대상|</v>
      </c>
    </row>
    <row r="728" spans="1:46">
      <c r="A728" s="3" t="s">
        <v>2957</v>
      </c>
      <c r="B728" s="3" t="s">
        <v>491</v>
      </c>
      <c r="C728" s="3" t="s">
        <v>494</v>
      </c>
      <c r="D728" s="3" t="s">
        <v>1521</v>
      </c>
      <c r="E728" s="3" t="s">
        <v>3070</v>
      </c>
      <c r="F728" s="3" t="s">
        <v>592</v>
      </c>
      <c r="G728" s="3" t="s">
        <v>598</v>
      </c>
      <c r="H728" s="3" t="s">
        <v>577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>
        <f t="shared" si="13"/>
        <v>7</v>
      </c>
      <c r="AH728" s="3" t="s">
        <v>577</v>
      </c>
      <c r="AI728" s="3">
        <f>IFERROR(IF($AG728&lt;=$AN728,MATCH($AH728,레드마인_배치!G:G,0),MATCH($AH728,레드마인_서비스!G:G,0)),"")</f>
        <v>49</v>
      </c>
      <c r="AJ728" s="3" t="str" cm="1">
        <f t="array" ref="AJ728">IFERROR(INDEX(IF($AG728&lt;=$AN728,레드마인_배치!E:E,레드마인_서비스!E:E),콜트리분석!$AI728),"")</f>
        <v>대상</v>
      </c>
      <c r="AK728" s="3" t="str" cm="1">
        <f t="array" ref="AK728">IFERROR(INDEX(IF($AG728&lt;=$AN728,레드마인_배치!H:H,레드마인_서비스!H:H),콜트리분석!$AI728),"")</f>
        <v>CMO0010U</v>
      </c>
      <c r="AL728" s="3" t="str" cm="1">
        <f t="array" ref="AL728">IFERROR(INDEX(IF($AG728&lt;=$AN728,레드마인_배치!I:I,레드마인_서비스!I:I),콜트리분석!$AI728),"")</f>
        <v>NUMBER CREATION</v>
      </c>
      <c r="AM728" s="3" t="str" cm="1">
        <f t="array" ref="AM728">IFERROR(INDEX(IF($AG728&lt;=$AN728,레드마인_배치!J:J,레드마인_서비스!J:J),콜트리분석!$AI728),"")</f>
        <v>서비스</v>
      </c>
      <c r="AN728" s="3">
        <v>3</v>
      </c>
      <c r="AO728" s="15" t="str">
        <f ca="1">IFERROR(INDEX(레드마인_배치!E:E,MATCH(OFFSET(A728,,AN728),레드마인_배치!G:G,0)),"")</f>
        <v>미대상</v>
      </c>
      <c r="AP728" t="s">
        <v>3330</v>
      </c>
      <c r="AQ728">
        <v>22</v>
      </c>
      <c r="AT728" t="str" cm="1">
        <f t="array" ref="AT728">[1]!add_delimeter(AG728:AO728,"|")</f>
        <v>|7|CBCUZW030R|49|대상|CMO0010U|NUMBER CREATION|서비스|3|미대상|</v>
      </c>
    </row>
    <row r="729" spans="1:46">
      <c r="A729" s="3" t="s">
        <v>2957</v>
      </c>
      <c r="B729" s="3" t="s">
        <v>491</v>
      </c>
      <c r="C729" s="3" t="s">
        <v>494</v>
      </c>
      <c r="D729" s="3" t="s">
        <v>1521</v>
      </c>
      <c r="E729" s="3" t="s">
        <v>3070</v>
      </c>
      <c r="F729" s="3" t="s">
        <v>592</v>
      </c>
      <c r="G729" s="3" t="s">
        <v>598</v>
      </c>
      <c r="H729" s="3" t="s">
        <v>599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>
        <f t="shared" si="13"/>
        <v>7</v>
      </c>
      <c r="AH729" s="3" t="s">
        <v>599</v>
      </c>
      <c r="AI729" s="3" t="str">
        <f>IFERROR(IF($AG729&lt;=$AN729,MATCH($AH729,레드마인_배치!G:G,0),MATCH($AH729,레드마인_서비스!G:G,0)),"")</f>
        <v/>
      </c>
      <c r="AJ729" s="3" t="str" cm="1">
        <f t="array" ref="AJ729">IFERROR(INDEX(IF($AG729&lt;=$AN729,레드마인_배치!E:E,레드마인_서비스!E:E),콜트리분석!$AI729),"")</f>
        <v/>
      </c>
      <c r="AK729" s="3" t="str" cm="1">
        <f t="array" ref="AK729">IFERROR(INDEX(IF($AG729&lt;=$AN729,레드마인_배치!H:H,레드마인_서비스!H:H),콜트리분석!$AI729),"")</f>
        <v/>
      </c>
      <c r="AL729" s="3" t="str" cm="1">
        <f t="array" ref="AL729">IFERROR(INDEX(IF($AG729&lt;=$AN729,레드마인_배치!I:I,레드마인_서비스!I:I),콜트리분석!$AI729),"")</f>
        <v/>
      </c>
      <c r="AM729" s="3" t="str" cm="1">
        <f t="array" ref="AM729">IFERROR(INDEX(IF($AG729&lt;=$AN729,레드마인_배치!J:J,레드마인_서비스!J:J),콜트리분석!$AI729),"")</f>
        <v/>
      </c>
      <c r="AN729" s="3">
        <v>3</v>
      </c>
      <c r="AO729" s="15" t="str">
        <f ca="1">IFERROR(INDEX(레드마인_배치!E:E,MATCH(OFFSET(A729,,AN729),레드마인_배치!G:G,0)),"")</f>
        <v>미대상</v>
      </c>
      <c r="AP729" t="s">
        <v>3330</v>
      </c>
      <c r="AQ729">
        <v>22</v>
      </c>
      <c r="AT729" t="str" cm="1">
        <f t="array" ref="AT729">[1]!add_delimeter(AG729:AO729,"|")</f>
        <v>|7|CLCCMB150A||||||3|미대상|</v>
      </c>
    </row>
    <row r="730" spans="1:46">
      <c r="A730" s="3" t="s">
        <v>2957</v>
      </c>
      <c r="B730" s="3" t="s">
        <v>491</v>
      </c>
      <c r="C730" s="3" t="s">
        <v>494</v>
      </c>
      <c r="D730" s="3" t="s">
        <v>1521</v>
      </c>
      <c r="E730" s="3" t="s">
        <v>3070</v>
      </c>
      <c r="F730" s="3" t="s">
        <v>592</v>
      </c>
      <c r="G730" s="3" t="s">
        <v>598</v>
      </c>
      <c r="H730" s="3" t="s">
        <v>600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>
        <f t="shared" si="13"/>
        <v>7</v>
      </c>
      <c r="AH730" s="3" t="s">
        <v>600</v>
      </c>
      <c r="AI730" s="3" t="str">
        <f>IFERROR(IF($AG730&lt;=$AN730,MATCH($AH730,레드마인_배치!G:G,0),MATCH($AH730,레드마인_서비스!G:G,0)),"")</f>
        <v/>
      </c>
      <c r="AJ730" s="3" t="str" cm="1">
        <f t="array" ref="AJ730">IFERROR(INDEX(IF($AG730&lt;=$AN730,레드마인_배치!E:E,레드마인_서비스!E:E),콜트리분석!$AI730),"")</f>
        <v/>
      </c>
      <c r="AK730" s="3" t="str" cm="1">
        <f t="array" ref="AK730">IFERROR(INDEX(IF($AG730&lt;=$AN730,레드마인_배치!H:H,레드마인_서비스!H:H),콜트리분석!$AI730),"")</f>
        <v/>
      </c>
      <c r="AL730" s="3" t="str" cm="1">
        <f t="array" ref="AL730">IFERROR(INDEX(IF($AG730&lt;=$AN730,레드마인_배치!I:I,레드마인_서비스!I:I),콜트리분석!$AI730),"")</f>
        <v/>
      </c>
      <c r="AM730" s="3" t="str" cm="1">
        <f t="array" ref="AM730">IFERROR(INDEX(IF($AG730&lt;=$AN730,레드마인_배치!J:J,레드마인_서비스!J:J),콜트리분석!$AI730),"")</f>
        <v/>
      </c>
      <c r="AN730" s="3">
        <v>3</v>
      </c>
      <c r="AO730" s="15" t="str">
        <f ca="1">IFERROR(INDEX(레드마인_배치!E:E,MATCH(OFFSET(A730,,AN730),레드마인_배치!G:G,0)),"")</f>
        <v>미대상</v>
      </c>
      <c r="AP730" t="s">
        <v>3330</v>
      </c>
      <c r="AQ730">
        <v>22</v>
      </c>
      <c r="AT730" t="str" cm="1">
        <f t="array" ref="AT730">[1]!add_delimeter(AG730:AO730,"|")</f>
        <v>|7|CLCCMB150B||||||3|미대상|</v>
      </c>
    </row>
    <row r="731" spans="1:46">
      <c r="A731" s="3" t="s">
        <v>2957</v>
      </c>
      <c r="B731" s="3" t="s">
        <v>491</v>
      </c>
      <c r="C731" s="3" t="s">
        <v>494</v>
      </c>
      <c r="D731" s="3" t="s">
        <v>1521</v>
      </c>
      <c r="E731" s="3" t="s">
        <v>3070</v>
      </c>
      <c r="F731" s="3" t="s">
        <v>592</v>
      </c>
      <c r="G731" s="3" t="s">
        <v>598</v>
      </c>
      <c r="H731" s="3" t="s">
        <v>601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>
        <f t="shared" si="13"/>
        <v>7</v>
      </c>
      <c r="AH731" s="3" t="s">
        <v>601</v>
      </c>
      <c r="AI731" s="3" t="str">
        <f>IFERROR(IF($AG731&lt;=$AN731,MATCH($AH731,레드마인_배치!G:G,0),MATCH($AH731,레드마인_서비스!G:G,0)),"")</f>
        <v/>
      </c>
      <c r="AJ731" s="3" t="str" cm="1">
        <f t="array" ref="AJ731">IFERROR(INDEX(IF($AG731&lt;=$AN731,레드마인_배치!E:E,레드마인_서비스!E:E),콜트리분석!$AI731),"")</f>
        <v/>
      </c>
      <c r="AK731" s="3" t="str" cm="1">
        <f t="array" ref="AK731">IFERROR(INDEX(IF($AG731&lt;=$AN731,레드마인_배치!H:H,레드마인_서비스!H:H),콜트리분석!$AI731),"")</f>
        <v/>
      </c>
      <c r="AL731" s="3" t="str" cm="1">
        <f t="array" ref="AL731">IFERROR(INDEX(IF($AG731&lt;=$AN731,레드마인_배치!I:I,레드마인_서비스!I:I),콜트리분석!$AI731),"")</f>
        <v/>
      </c>
      <c r="AM731" s="3" t="str" cm="1">
        <f t="array" ref="AM731">IFERROR(INDEX(IF($AG731&lt;=$AN731,레드마인_배치!J:J,레드마인_서비스!J:J),콜트리분석!$AI731),"")</f>
        <v/>
      </c>
      <c r="AN731" s="3">
        <v>3</v>
      </c>
      <c r="AO731" s="15" t="str">
        <f ca="1">IFERROR(INDEX(레드마인_배치!E:E,MATCH(OFFSET(A731,,AN731),레드마인_배치!G:G,0)),"")</f>
        <v>미대상</v>
      </c>
      <c r="AP731" t="s">
        <v>3330</v>
      </c>
      <c r="AQ731">
        <v>22</v>
      </c>
      <c r="AT731" t="str" cm="1">
        <f t="array" ref="AT731">[1]!add_delimeter(AG731:AO731,"|")</f>
        <v>|7|CLCCMB160A||||||3|미대상|</v>
      </c>
    </row>
    <row r="732" spans="1:46">
      <c r="A732" s="3" t="s">
        <v>2957</v>
      </c>
      <c r="B732" s="3" t="s">
        <v>491</v>
      </c>
      <c r="C732" s="3" t="s">
        <v>494</v>
      </c>
      <c r="D732" s="3" t="s">
        <v>1521</v>
      </c>
      <c r="E732" s="3" t="s">
        <v>3070</v>
      </c>
      <c r="F732" s="3" t="s">
        <v>592</v>
      </c>
      <c r="G732" s="3" t="s">
        <v>598</v>
      </c>
      <c r="H732" s="3" t="s">
        <v>602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>
        <f t="shared" si="13"/>
        <v>7</v>
      </c>
      <c r="AH732" s="3" t="s">
        <v>602</v>
      </c>
      <c r="AI732" s="3" t="str">
        <f>IFERROR(IF($AG732&lt;=$AN732,MATCH($AH732,레드마인_배치!G:G,0),MATCH($AH732,레드마인_서비스!G:G,0)),"")</f>
        <v/>
      </c>
      <c r="AJ732" s="3" t="str" cm="1">
        <f t="array" ref="AJ732">IFERROR(INDEX(IF($AG732&lt;=$AN732,레드마인_배치!E:E,레드마인_서비스!E:E),콜트리분석!$AI732),"")</f>
        <v/>
      </c>
      <c r="AK732" s="3" t="str" cm="1">
        <f t="array" ref="AK732">IFERROR(INDEX(IF($AG732&lt;=$AN732,레드마인_배치!H:H,레드마인_서비스!H:H),콜트리분석!$AI732),"")</f>
        <v/>
      </c>
      <c r="AL732" s="3" t="str" cm="1">
        <f t="array" ref="AL732">IFERROR(INDEX(IF($AG732&lt;=$AN732,레드마인_배치!I:I,레드마인_서비스!I:I),콜트리분석!$AI732),"")</f>
        <v/>
      </c>
      <c r="AM732" s="3" t="str" cm="1">
        <f t="array" ref="AM732">IFERROR(INDEX(IF($AG732&lt;=$AN732,레드마인_배치!J:J,레드마인_서비스!J:J),콜트리분석!$AI732),"")</f>
        <v/>
      </c>
      <c r="AN732" s="3">
        <v>3</v>
      </c>
      <c r="AO732" s="15" t="str">
        <f ca="1">IFERROR(INDEX(레드마인_배치!E:E,MATCH(OFFSET(A732,,AN732),레드마인_배치!G:G,0)),"")</f>
        <v>미대상</v>
      </c>
      <c r="AP732" t="s">
        <v>3330</v>
      </c>
      <c r="AQ732">
        <v>22</v>
      </c>
      <c r="AT732" t="str" cm="1">
        <f t="array" ref="AT732">[1]!add_delimeter(AG732:AO732,"|")</f>
        <v>|7|CLCCMB160B||||||3|미대상|</v>
      </c>
    </row>
    <row r="733" spans="1:46">
      <c r="A733" s="3" t="s">
        <v>2957</v>
      </c>
      <c r="B733" s="3" t="s">
        <v>491</v>
      </c>
      <c r="C733" s="3" t="s">
        <v>494</v>
      </c>
      <c r="D733" s="3" t="s">
        <v>1521</v>
      </c>
      <c r="E733" s="3" t="s">
        <v>3070</v>
      </c>
      <c r="F733" s="3" t="s">
        <v>592</v>
      </c>
      <c r="G733" s="3" t="s">
        <v>598</v>
      </c>
      <c r="H733" s="3" t="s">
        <v>603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>
        <f t="shared" si="13"/>
        <v>7</v>
      </c>
      <c r="AH733" s="3" t="s">
        <v>603</v>
      </c>
      <c r="AI733" s="3" t="str">
        <f>IFERROR(IF($AG733&lt;=$AN733,MATCH($AH733,레드마인_배치!G:G,0),MATCH($AH733,레드마인_서비스!G:G,0)),"")</f>
        <v/>
      </c>
      <c r="AJ733" s="3" t="str" cm="1">
        <f t="array" ref="AJ733">IFERROR(INDEX(IF($AG733&lt;=$AN733,레드마인_배치!E:E,레드마인_서비스!E:E),콜트리분석!$AI733),"")</f>
        <v/>
      </c>
      <c r="AK733" s="3" t="str" cm="1">
        <f t="array" ref="AK733">IFERROR(INDEX(IF($AG733&lt;=$AN733,레드마인_배치!H:H,레드마인_서비스!H:H),콜트리분석!$AI733),"")</f>
        <v/>
      </c>
      <c r="AL733" s="3" t="str" cm="1">
        <f t="array" ref="AL733">IFERROR(INDEX(IF($AG733&lt;=$AN733,레드마인_배치!I:I,레드마인_서비스!I:I),콜트리분석!$AI733),"")</f>
        <v/>
      </c>
      <c r="AM733" s="3" t="str" cm="1">
        <f t="array" ref="AM733">IFERROR(INDEX(IF($AG733&lt;=$AN733,레드마인_배치!J:J,레드마인_서비스!J:J),콜트리분석!$AI733),"")</f>
        <v/>
      </c>
      <c r="AN733" s="3">
        <v>3</v>
      </c>
      <c r="AO733" s="15" t="str">
        <f ca="1">IFERROR(INDEX(레드마인_배치!E:E,MATCH(OFFSET(A733,,AN733),레드마인_배치!G:G,0)),"")</f>
        <v>미대상</v>
      </c>
      <c r="AP733" t="s">
        <v>3330</v>
      </c>
      <c r="AQ733">
        <v>22</v>
      </c>
      <c r="AT733" t="str" cm="1">
        <f t="array" ref="AT733">[1]!add_delimeter(AG733:AO733,"|")</f>
        <v>|7|CLCCMB170A||||||3|미대상|</v>
      </c>
    </row>
    <row r="734" spans="1:46">
      <c r="A734" s="3" t="s">
        <v>2957</v>
      </c>
      <c r="B734" s="3" t="s">
        <v>491</v>
      </c>
      <c r="C734" s="3" t="s">
        <v>494</v>
      </c>
      <c r="D734" s="3" t="s">
        <v>1521</v>
      </c>
      <c r="E734" s="3" t="s">
        <v>3070</v>
      </c>
      <c r="F734" s="3" t="s">
        <v>592</v>
      </c>
      <c r="G734" s="3" t="s">
        <v>598</v>
      </c>
      <c r="H734" s="3" t="s">
        <v>604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>
        <f t="shared" si="13"/>
        <v>7</v>
      </c>
      <c r="AH734" s="3" t="s">
        <v>604</v>
      </c>
      <c r="AI734" s="3" t="str">
        <f>IFERROR(IF($AG734&lt;=$AN734,MATCH($AH734,레드마인_배치!G:G,0),MATCH($AH734,레드마인_서비스!G:G,0)),"")</f>
        <v/>
      </c>
      <c r="AJ734" s="3" t="str" cm="1">
        <f t="array" ref="AJ734">IFERROR(INDEX(IF($AG734&lt;=$AN734,레드마인_배치!E:E,레드마인_서비스!E:E),콜트리분석!$AI734),"")</f>
        <v/>
      </c>
      <c r="AK734" s="3" t="str" cm="1">
        <f t="array" ref="AK734">IFERROR(INDEX(IF($AG734&lt;=$AN734,레드마인_배치!H:H,레드마인_서비스!H:H),콜트리분석!$AI734),"")</f>
        <v/>
      </c>
      <c r="AL734" s="3" t="str" cm="1">
        <f t="array" ref="AL734">IFERROR(INDEX(IF($AG734&lt;=$AN734,레드마인_배치!I:I,레드마인_서비스!I:I),콜트리분석!$AI734),"")</f>
        <v/>
      </c>
      <c r="AM734" s="3" t="str" cm="1">
        <f t="array" ref="AM734">IFERROR(INDEX(IF($AG734&lt;=$AN734,레드마인_배치!J:J,레드마인_서비스!J:J),콜트리분석!$AI734),"")</f>
        <v/>
      </c>
      <c r="AN734" s="3">
        <v>3</v>
      </c>
      <c r="AO734" s="15" t="str">
        <f ca="1">IFERROR(INDEX(레드마인_배치!E:E,MATCH(OFFSET(A734,,AN734),레드마인_배치!G:G,0)),"")</f>
        <v>미대상</v>
      </c>
      <c r="AP734" t="s">
        <v>3330</v>
      </c>
      <c r="AQ734">
        <v>22</v>
      </c>
      <c r="AT734" t="str" cm="1">
        <f t="array" ref="AT734">[1]!add_delimeter(AG734:AO734,"|")</f>
        <v>|7|CLCCMB170B||||||3|미대상|</v>
      </c>
    </row>
    <row r="735" spans="1:46">
      <c r="A735" s="3" t="s">
        <v>2957</v>
      </c>
      <c r="B735" s="3" t="s">
        <v>491</v>
      </c>
      <c r="C735" s="3" t="s">
        <v>494</v>
      </c>
      <c r="D735" s="3" t="s">
        <v>1521</v>
      </c>
      <c r="E735" s="3" t="s">
        <v>3070</v>
      </c>
      <c r="F735" s="3" t="s">
        <v>592</v>
      </c>
      <c r="G735" s="3" t="s">
        <v>605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>
        <f t="shared" si="13"/>
        <v>6</v>
      </c>
      <c r="AH735" s="3" t="s">
        <v>605</v>
      </c>
      <c r="AI735" s="3">
        <f>IFERROR(IF($AG735&lt;=$AN735,MATCH($AH735,레드마인_배치!G:G,0),MATCH($AH735,레드마인_서비스!G:G,0)),"")</f>
        <v>332</v>
      </c>
      <c r="AJ735" s="3" t="str" cm="1">
        <f t="array" ref="AJ735">IFERROR(INDEX(IF($AG735&lt;=$AN735,레드마인_배치!E:E,레드마인_서비스!E:E),콜트리분석!$AI735),"")</f>
        <v>대상</v>
      </c>
      <c r="AK735" s="3" t="str" cm="1">
        <f t="array" ref="AK735">IFERROR(INDEX(IF($AG735&lt;=$AN735,레드마인_배치!H:H,레드마인_서비스!H:H),콜트리분석!$AI735),"")</f>
        <v>SLO0250U</v>
      </c>
      <c r="AL735" s="3" t="str" cm="1">
        <f t="array" ref="AL735">IFERROR(INDEX(IF($AG735&lt;=$AN735,레드마인_배치!I:I,레드마인_서비스!I:I),콜트리분석!$AI735),"")</f>
        <v>S/Order UD Error List E-mail Send</v>
      </c>
      <c r="AM735" s="3" t="str" cm="1">
        <f t="array" ref="AM735">IFERROR(INDEX(IF($AG735&lt;=$AN735,레드마인_배치!J:J,레드마인_서비스!J:J),콜트리분석!$AI735),"")</f>
        <v>서비스</v>
      </c>
      <c r="AN735" s="3">
        <v>3</v>
      </c>
      <c r="AO735" s="15" t="str">
        <f ca="1">IFERROR(INDEX(레드마인_배치!E:E,MATCH(OFFSET(A735,,AN735),레드마인_배치!G:G,0)),"")</f>
        <v>미대상</v>
      </c>
      <c r="AP735" t="s">
        <v>3330</v>
      </c>
      <c r="AQ735">
        <v>22</v>
      </c>
      <c r="AT735" t="str" cm="1">
        <f t="array" ref="AT735">[1]!add_delimeter(AG735:AO735,"|")</f>
        <v>|6|CBCSLB438A|332|대상|SLO0250U|S/Order UD Error List E-mail Send|서비스|3|미대상|</v>
      </c>
    </row>
    <row r="736" spans="1:46">
      <c r="A736" s="3" t="s">
        <v>2957</v>
      </c>
      <c r="B736" s="3" t="s">
        <v>491</v>
      </c>
      <c r="C736" s="3" t="s">
        <v>494</v>
      </c>
      <c r="D736" s="3" t="s">
        <v>1521</v>
      </c>
      <c r="E736" s="3" t="s">
        <v>3070</v>
      </c>
      <c r="F736" s="3" t="s">
        <v>592</v>
      </c>
      <c r="G736" s="3" t="s">
        <v>605</v>
      </c>
      <c r="H736" s="3" t="s">
        <v>577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>
        <f t="shared" si="13"/>
        <v>7</v>
      </c>
      <c r="AH736" s="3" t="s">
        <v>577</v>
      </c>
      <c r="AI736" s="3">
        <f>IFERROR(IF($AG736&lt;=$AN736,MATCH($AH736,레드마인_배치!G:G,0),MATCH($AH736,레드마인_서비스!G:G,0)),"")</f>
        <v>49</v>
      </c>
      <c r="AJ736" s="3" t="str" cm="1">
        <f t="array" ref="AJ736">IFERROR(INDEX(IF($AG736&lt;=$AN736,레드마인_배치!E:E,레드마인_서비스!E:E),콜트리분석!$AI736),"")</f>
        <v>대상</v>
      </c>
      <c r="AK736" s="3" t="str" cm="1">
        <f t="array" ref="AK736">IFERROR(INDEX(IF($AG736&lt;=$AN736,레드마인_배치!H:H,레드마인_서비스!H:H),콜트리분석!$AI736),"")</f>
        <v>CMO0010U</v>
      </c>
      <c r="AL736" s="3" t="str" cm="1">
        <f t="array" ref="AL736">IFERROR(INDEX(IF($AG736&lt;=$AN736,레드마인_배치!I:I,레드마인_서비스!I:I),콜트리분석!$AI736),"")</f>
        <v>NUMBER CREATION</v>
      </c>
      <c r="AM736" s="3" t="str" cm="1">
        <f t="array" ref="AM736">IFERROR(INDEX(IF($AG736&lt;=$AN736,레드마인_배치!J:J,레드마인_서비스!J:J),콜트리분석!$AI736),"")</f>
        <v>서비스</v>
      </c>
      <c r="AN736" s="3">
        <v>3</v>
      </c>
      <c r="AO736" s="15" t="str">
        <f ca="1">IFERROR(INDEX(레드마인_배치!E:E,MATCH(OFFSET(A736,,AN736),레드마인_배치!G:G,0)),"")</f>
        <v>미대상</v>
      </c>
      <c r="AP736" t="s">
        <v>3330</v>
      </c>
      <c r="AQ736">
        <v>22</v>
      </c>
      <c r="AT736" t="str" cm="1">
        <f t="array" ref="AT736">[1]!add_delimeter(AG736:AO736,"|")</f>
        <v>|7|CBCUZW030R|49|대상|CMO0010U|NUMBER CREATION|서비스|3|미대상|</v>
      </c>
    </row>
    <row r="737" spans="1:46">
      <c r="A737" s="3" t="s">
        <v>2957</v>
      </c>
      <c r="B737" s="3" t="s">
        <v>491</v>
      </c>
      <c r="C737" s="3" t="s">
        <v>494</v>
      </c>
      <c r="D737" s="3" t="s">
        <v>1521</v>
      </c>
      <c r="E737" s="3" t="s">
        <v>3070</v>
      </c>
      <c r="F737" s="3" t="s">
        <v>592</v>
      </c>
      <c r="G737" s="3" t="s">
        <v>606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>
        <f t="shared" si="13"/>
        <v>6</v>
      </c>
      <c r="AH737" s="3" t="s">
        <v>606</v>
      </c>
      <c r="AI737" s="3">
        <f>IFERROR(IF($AG737&lt;=$AN737,MATCH($AH737,레드마인_배치!G:G,0),MATCH($AH737,레드마인_서비스!G:G,0)),"")</f>
        <v>338</v>
      </c>
      <c r="AJ737" s="3" t="str" cm="1">
        <f t="array" ref="AJ737">IFERROR(INDEX(IF($AG737&lt;=$AN737,레드마인_배치!E:E,레드마인_서비스!E:E),콜트리분석!$AI737),"")</f>
        <v>대상</v>
      </c>
      <c r="AK737" s="3" t="str" cm="1">
        <f t="array" ref="AK737">IFERROR(INDEX(IF($AG737&lt;=$AN737,레드마인_배치!H:H,레드마인_서비스!H:H),콜트리분석!$AI737),"")</f>
        <v>SLO0320U</v>
      </c>
      <c r="AL737" s="3" t="str" cm="1">
        <f t="array" ref="AL737">IFERROR(INDEX(IF($AG737&lt;=$AN737,레드마인_배치!I:I,레드마인_서비스!I:I),콜트리분석!$AI737),"")</f>
        <v>Online/Batch Allocation Main</v>
      </c>
      <c r="AM737" s="3" t="str" cm="1">
        <f t="array" ref="AM737">IFERROR(INDEX(IF($AG737&lt;=$AN737,레드마인_배치!J:J,레드마인_서비스!J:J),콜트리분석!$AI737),"")</f>
        <v>서비스</v>
      </c>
      <c r="AN737" s="3">
        <v>3</v>
      </c>
      <c r="AO737" s="15" t="str">
        <f ca="1">IFERROR(INDEX(레드마인_배치!E:E,MATCH(OFFSET(A737,,AN737),레드마인_배치!G:G,0)),"")</f>
        <v>미대상</v>
      </c>
      <c r="AP737" t="s">
        <v>3330</v>
      </c>
      <c r="AQ737">
        <v>22</v>
      </c>
      <c r="AT737" t="str" cm="1">
        <f t="array" ref="AT737">[1]!add_delimeter(AG737:AO737,"|")</f>
        <v>|6|CBCSLB480A|338|대상|SLO0320U|Online/Batch Allocation Main|서비스|3|미대상|</v>
      </c>
    </row>
    <row r="738" spans="1:46">
      <c r="A738" s="3" t="s">
        <v>2957</v>
      </c>
      <c r="B738" s="3" t="s">
        <v>491</v>
      </c>
      <c r="C738" s="3" t="s">
        <v>494</v>
      </c>
      <c r="D738" s="3" t="s">
        <v>1521</v>
      </c>
      <c r="E738" s="3" t="s">
        <v>3070</v>
      </c>
      <c r="F738" s="3" t="s">
        <v>592</v>
      </c>
      <c r="G738" s="3" t="s">
        <v>606</v>
      </c>
      <c r="H738" s="3" t="s">
        <v>505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>
        <f t="shared" si="13"/>
        <v>7</v>
      </c>
      <c r="AH738" s="3" t="s">
        <v>505</v>
      </c>
      <c r="AI738" s="3">
        <f>IFERROR(IF($AG738&lt;=$AN738,MATCH($AH738,레드마인_배치!G:G,0),MATCH($AH738,레드마인_서비스!G:G,0)),"")</f>
        <v>328</v>
      </c>
      <c r="AJ738" s="3" t="str" cm="1">
        <f t="array" ref="AJ738">IFERROR(INDEX(IF($AG738&lt;=$AN738,레드마인_배치!E:E,레드마인_서비스!E:E),콜트리분석!$AI738),"")</f>
        <v>대상</v>
      </c>
      <c r="AK738" s="3" t="str" cm="1">
        <f t="array" ref="AK738">IFERROR(INDEX(IF($AG738&lt;=$AN738,레드마인_배치!H:H,레드마인_서비스!H:H),콜트리분석!$AI738),"")</f>
        <v>SLO0210U</v>
      </c>
      <c r="AL738" s="3" t="str" cm="1">
        <f t="array" ref="AL738">IFERROR(INDEX(IF($AG738&lt;=$AN738,레드마인_배치!I:I,레드마인_서비스!I:I),콜트리분석!$AI738),"")</f>
        <v>S/Order Header Summary</v>
      </c>
      <c r="AM738" s="3" t="str" cm="1">
        <f t="array" ref="AM738">IFERROR(INDEX(IF($AG738&lt;=$AN738,레드마인_배치!J:J,레드마인_서비스!J:J),콜트리분석!$AI738),"")</f>
        <v>서비스</v>
      </c>
      <c r="AN738" s="3">
        <v>3</v>
      </c>
      <c r="AO738" s="15" t="str">
        <f ca="1">IFERROR(INDEX(레드마인_배치!E:E,MATCH(OFFSET(A738,,AN738),레드마인_배치!G:G,0)),"")</f>
        <v>미대상</v>
      </c>
      <c r="AP738" t="s">
        <v>3330</v>
      </c>
      <c r="AQ738">
        <v>22</v>
      </c>
      <c r="AT738" t="str" cm="1">
        <f t="array" ref="AT738">[1]!add_delimeter(AG738:AO738,"|")</f>
        <v>|7|CBCSLB430Z|328|대상|SLO0210U|S/Order Header Summary|서비스|3|미대상|</v>
      </c>
    </row>
    <row r="739" spans="1:46">
      <c r="A739" s="3" t="s">
        <v>2957</v>
      </c>
      <c r="B739" s="3" t="s">
        <v>491</v>
      </c>
      <c r="C739" s="3" t="s">
        <v>494</v>
      </c>
      <c r="D739" s="3" t="s">
        <v>1521</v>
      </c>
      <c r="E739" s="3" t="s">
        <v>3070</v>
      </c>
      <c r="F739" s="3" t="s">
        <v>592</v>
      </c>
      <c r="G739" s="3" t="s">
        <v>606</v>
      </c>
      <c r="H739" s="3" t="s">
        <v>607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>
        <f t="shared" si="13"/>
        <v>7</v>
      </c>
      <c r="AH739" s="3" t="s">
        <v>607</v>
      </c>
      <c r="AI739" s="3">
        <f>IFERROR(IF($AG739&lt;=$AN739,MATCH($AH739,레드마인_배치!G:G,0),MATCH($AH739,레드마인_서비스!G:G,0)),"")</f>
        <v>339</v>
      </c>
      <c r="AJ739" s="3" t="str" cm="1">
        <f t="array" ref="AJ739">IFERROR(INDEX(IF($AG739&lt;=$AN739,레드마인_배치!E:E,레드마인_서비스!E:E),콜트리분석!$AI739),"")</f>
        <v>대상</v>
      </c>
      <c r="AK739" s="3" t="str" cm="1">
        <f t="array" ref="AK739">IFERROR(INDEX(IF($AG739&lt;=$AN739,레드마인_배치!H:H,레드마인_서비스!H:H),콜트리분석!$AI739),"")</f>
        <v>SLO0340U</v>
      </c>
      <c r="AL739" s="3" t="str" cm="1">
        <f t="array" ref="AL739">IFERROR(INDEX(IF($AG739&lt;=$AN739,레드마인_배치!I:I,레드마인_서비스!I:I),콜트리분석!$AI739),"")</f>
        <v>Online/Batch Allocation</v>
      </c>
      <c r="AM739" s="3" t="str" cm="1">
        <f t="array" ref="AM739">IFERROR(INDEX(IF($AG739&lt;=$AN739,레드마인_배치!J:J,레드마인_서비스!J:J),콜트리분석!$AI739),"")</f>
        <v>서비스</v>
      </c>
      <c r="AN739" s="3">
        <v>3</v>
      </c>
      <c r="AO739" s="15" t="str">
        <f ca="1">IFERROR(INDEX(레드마인_배치!E:E,MATCH(OFFSET(A739,,AN739),레드마인_배치!G:G,0)),"")</f>
        <v>미대상</v>
      </c>
      <c r="AP739" t="s">
        <v>3330</v>
      </c>
      <c r="AQ739">
        <v>22</v>
      </c>
      <c r="AT739" t="str" cm="1">
        <f t="array" ref="AT739">[1]!add_delimeter(AG739:AO739,"|")</f>
        <v>|7|CBCSLB480B|339|대상|SLO0340U|Online/Batch Allocation|서비스|3|미대상|</v>
      </c>
    </row>
    <row r="740" spans="1:46" hidden="1">
      <c r="A740" s="3" t="s">
        <v>2957</v>
      </c>
      <c r="B740" s="3" t="s">
        <v>491</v>
      </c>
      <c r="C740" s="3" t="s">
        <v>494</v>
      </c>
      <c r="D740" s="3" t="s">
        <v>1521</v>
      </c>
      <c r="E740" s="3" t="s">
        <v>3070</v>
      </c>
      <c r="F740" s="3" t="s">
        <v>592</v>
      </c>
      <c r="G740" s="3" t="s">
        <v>606</v>
      </c>
      <c r="H740" s="3" t="s">
        <v>607</v>
      </c>
      <c r="I740" s="3" t="s">
        <v>508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>
        <f t="shared" si="13"/>
        <v>8</v>
      </c>
      <c r="AH740" s="3" t="s">
        <v>508</v>
      </c>
      <c r="AI740" s="3">
        <f>IFERROR(IF($AG740&lt;=$AN740,MATCH($AH740,레드마인_배치!G:G,0),MATCH($AH740,레드마인_서비스!G:G,0)),"")</f>
        <v>79</v>
      </c>
      <c r="AJ740" s="3" t="str" cm="1">
        <f t="array" ref="AJ740">IFERROR(INDEX(IF($AG740&lt;=$AN740,레드마인_배치!E:E,레드마인_서비스!E:E),콜트리분석!$AI740),"")</f>
        <v>대상</v>
      </c>
      <c r="AK740" s="3" t="str" cm="1">
        <f t="array" ref="AK740">IFERROR(INDEX(IF($AG740&lt;=$AN740,레드마인_배치!H:H,레드마인_서비스!H:H),콜트리분석!$AI740),"")</f>
        <v>ICO0310U</v>
      </c>
      <c r="AL740" s="3" t="str" cm="1">
        <f t="array" ref="AL740">IFERROR(INDEX(IF($AG740&lt;=$AN740,레드마인_배치!I:I,레드마인_서비스!I:I),콜트리분석!$AI740),"")</f>
        <v>INVENTORY CREATION MODULE</v>
      </c>
      <c r="AM740" s="3" t="str" cm="1">
        <f t="array" ref="AM740">IFERROR(INDEX(IF($AG740&lt;=$AN740,레드마인_배치!J:J,레드마인_서비스!J:J),콜트리분석!$AI740),"")</f>
        <v>서비스</v>
      </c>
      <c r="AN740" s="3">
        <v>3</v>
      </c>
      <c r="AO740" s="15" t="str">
        <f ca="1">IFERROR(INDEX(레드마인_배치!E:E,MATCH(OFFSET(A740,,AN740),레드마인_배치!G:G,0)),"")</f>
        <v>미대상</v>
      </c>
      <c r="AP740" t="s">
        <v>3330</v>
      </c>
      <c r="AQ740">
        <v>22</v>
      </c>
    </row>
    <row r="741" spans="1:46" hidden="1">
      <c r="A741" s="3" t="s">
        <v>2957</v>
      </c>
      <c r="B741" s="3" t="s">
        <v>491</v>
      </c>
      <c r="C741" s="3" t="s">
        <v>494</v>
      </c>
      <c r="D741" s="3" t="s">
        <v>1521</v>
      </c>
      <c r="E741" s="3" t="s">
        <v>3070</v>
      </c>
      <c r="F741" s="3" t="s">
        <v>592</v>
      </c>
      <c r="G741" s="3" t="s">
        <v>606</v>
      </c>
      <c r="H741" s="3" t="s">
        <v>607</v>
      </c>
      <c r="I741" s="3" t="s">
        <v>508</v>
      </c>
      <c r="J741" s="3" t="s">
        <v>509</v>
      </c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>
        <f t="shared" si="13"/>
        <v>9</v>
      </c>
      <c r="AH741" s="3" t="s">
        <v>509</v>
      </c>
      <c r="AI741" s="3">
        <f>IFERROR(IF($AG741&lt;=$AN741,MATCH($AH741,레드마인_배치!G:G,0),MATCH($AH741,레드마인_서비스!G:G,0)),"")</f>
        <v>77</v>
      </c>
      <c r="AJ741" s="3" t="str" cm="1">
        <f t="array" ref="AJ741">IFERROR(INDEX(IF($AG741&lt;=$AN741,레드마인_배치!E:E,레드마인_서비스!E:E),콜트리분석!$AI741),"")</f>
        <v>대상</v>
      </c>
      <c r="AK741" s="3" t="str" cm="1">
        <f t="array" ref="AK741">IFERROR(INDEX(IF($AG741&lt;=$AN741,레드마인_배치!H:H,레드마인_서비스!H:H),콜트리분석!$AI741),"")</f>
        <v>ICO0290U</v>
      </c>
      <c r="AL741" s="3" t="str" cm="1">
        <f t="array" ref="AL741">IFERROR(INDEX(IF($AG741&lt;=$AN741,레드마인_배치!I:I,레드마인_서비스!I:I),콜트리분석!$AI741),"")</f>
        <v>INV Information Master Creation(IMI)</v>
      </c>
      <c r="AM741" s="3" t="str" cm="1">
        <f t="array" ref="AM741">IFERROR(INDEX(IF($AG741&lt;=$AN741,레드마인_배치!J:J,레드마인_서비스!J:J),콜트리분석!$AI741),"")</f>
        <v>서비스</v>
      </c>
      <c r="AN741" s="3">
        <v>3</v>
      </c>
      <c r="AO741" s="15" t="str">
        <f ca="1">IFERROR(INDEX(레드마인_배치!E:E,MATCH(OFFSET(A741,,AN741),레드마인_배치!G:G,0)),"")</f>
        <v>미대상</v>
      </c>
      <c r="AP741" t="s">
        <v>3330</v>
      </c>
      <c r="AQ741">
        <v>22</v>
      </c>
    </row>
    <row r="742" spans="1:46" hidden="1">
      <c r="A742" s="3" t="s">
        <v>2957</v>
      </c>
      <c r="B742" s="3" t="s">
        <v>491</v>
      </c>
      <c r="C742" s="3" t="s">
        <v>494</v>
      </c>
      <c r="D742" s="3" t="s">
        <v>1521</v>
      </c>
      <c r="E742" s="3" t="s">
        <v>3070</v>
      </c>
      <c r="F742" s="3" t="s">
        <v>592</v>
      </c>
      <c r="G742" s="3" t="s">
        <v>606</v>
      </c>
      <c r="H742" s="3" t="s">
        <v>607</v>
      </c>
      <c r="I742" s="3" t="s">
        <v>508</v>
      </c>
      <c r="J742" s="3" t="s">
        <v>510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>
        <f t="shared" si="13"/>
        <v>9</v>
      </c>
      <c r="AH742" s="3" t="s">
        <v>510</v>
      </c>
      <c r="AI742" s="3" t="str">
        <f>IFERROR(IF($AG742&lt;=$AN742,MATCH($AH742,레드마인_배치!G:G,0),MATCH($AH742,레드마인_서비스!G:G,0)),"")</f>
        <v/>
      </c>
      <c r="AJ742" s="3" t="str" cm="1">
        <f t="array" ref="AJ742">IFERROR(INDEX(IF($AG742&lt;=$AN742,레드마인_배치!E:E,레드마인_서비스!E:E),콜트리분석!$AI742),"")</f>
        <v/>
      </c>
      <c r="AK742" s="3" t="str" cm="1">
        <f t="array" ref="AK742">IFERROR(INDEX(IF($AG742&lt;=$AN742,레드마인_배치!H:H,레드마인_서비스!H:H),콜트리분석!$AI742),"")</f>
        <v/>
      </c>
      <c r="AL742" s="3" t="str" cm="1">
        <f t="array" ref="AL742">IFERROR(INDEX(IF($AG742&lt;=$AN742,레드마인_배치!I:I,레드마인_서비스!I:I),콜트리분석!$AI742),"")</f>
        <v/>
      </c>
      <c r="AM742" s="3" t="str" cm="1">
        <f t="array" ref="AM742">IFERROR(INDEX(IF($AG742&lt;=$AN742,레드마인_배치!J:J,레드마인_서비스!J:J),콜트리분석!$AI742),"")</f>
        <v/>
      </c>
      <c r="AN742" s="3">
        <v>3</v>
      </c>
      <c r="AO742" s="15" t="str">
        <f ca="1">IFERROR(INDEX(레드마인_배치!E:E,MATCH(OFFSET(A742,,AN742),레드마인_배치!G:G,0)),"")</f>
        <v>미대상</v>
      </c>
      <c r="AP742" t="s">
        <v>3330</v>
      </c>
      <c r="AQ742">
        <v>22</v>
      </c>
    </row>
    <row r="743" spans="1:46" hidden="1">
      <c r="A743" s="3" t="s">
        <v>2957</v>
      </c>
      <c r="B743" s="3" t="s">
        <v>491</v>
      </c>
      <c r="C743" s="3" t="s">
        <v>494</v>
      </c>
      <c r="D743" s="3" t="s">
        <v>1521</v>
      </c>
      <c r="E743" s="3" t="s">
        <v>3070</v>
      </c>
      <c r="F743" s="3" t="s">
        <v>592</v>
      </c>
      <c r="G743" s="3" t="s">
        <v>606</v>
      </c>
      <c r="H743" s="3" t="s">
        <v>607</v>
      </c>
      <c r="I743" s="3" t="s">
        <v>511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>
        <f t="shared" si="13"/>
        <v>8</v>
      </c>
      <c r="AH743" s="3" t="s">
        <v>511</v>
      </c>
      <c r="AI743" s="3">
        <f>IFERROR(IF($AG743&lt;=$AN743,MATCH($AH743,레드마인_배치!G:G,0),MATCH($AH743,레드마인_서비스!G:G,0)),"")</f>
        <v>323</v>
      </c>
      <c r="AJ743" s="3" t="str" cm="1">
        <f t="array" ref="AJ743">IFERROR(INDEX(IF($AG743&lt;=$AN743,레드마인_배치!E:E,레드마인_서비스!E:E),콜트리분석!$AI743),"")</f>
        <v>대상</v>
      </c>
      <c r="AK743" s="3" t="str" cm="1">
        <f t="array" ref="AK743">IFERROR(INDEX(IF($AG743&lt;=$AN743,레드마인_배치!H:H,레드마인_서비스!H:H),콜트리분석!$AI743),"")</f>
        <v>SLO0160U</v>
      </c>
      <c r="AL743" s="3" t="str" cm="1">
        <f t="array" ref="AL743">IFERROR(INDEX(IF($AG743&lt;=$AN743,레드마인_배치!I:I,레드마인_서비스!I:I),콜트리분석!$AI743),"")</f>
        <v>S/Order Confirm (Sub) for Price</v>
      </c>
      <c r="AM743" s="3" t="str" cm="1">
        <f t="array" ref="AM743">IFERROR(INDEX(IF($AG743&lt;=$AN743,레드마인_배치!J:J,레드마인_서비스!J:J),콜트리분석!$AI743),"")</f>
        <v>서비스</v>
      </c>
      <c r="AN743" s="3">
        <v>3</v>
      </c>
      <c r="AO743" s="15" t="str">
        <f ca="1">IFERROR(INDEX(레드마인_배치!E:E,MATCH(OFFSET(A743,,AN743),레드마인_배치!G:G,0)),"")</f>
        <v>미대상</v>
      </c>
      <c r="AP743" t="s">
        <v>3330</v>
      </c>
      <c r="AQ743">
        <v>22</v>
      </c>
    </row>
    <row r="744" spans="1:46" hidden="1">
      <c r="A744" s="3" t="s">
        <v>2957</v>
      </c>
      <c r="B744" s="3" t="s">
        <v>491</v>
      </c>
      <c r="C744" s="3" t="s">
        <v>494</v>
      </c>
      <c r="D744" s="3" t="s">
        <v>1521</v>
      </c>
      <c r="E744" s="3" t="s">
        <v>3070</v>
      </c>
      <c r="F744" s="3" t="s">
        <v>592</v>
      </c>
      <c r="G744" s="3" t="s">
        <v>606</v>
      </c>
      <c r="H744" s="3" t="s">
        <v>607</v>
      </c>
      <c r="I744" s="3" t="s">
        <v>511</v>
      </c>
      <c r="J744" s="3" t="s">
        <v>512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>
        <f t="shared" si="13"/>
        <v>9</v>
      </c>
      <c r="AH744" s="3" t="s">
        <v>512</v>
      </c>
      <c r="AI744" s="3">
        <f>IFERROR(IF($AG744&lt;=$AN744,MATCH($AH744,레드마인_배치!G:G,0),MATCH($AH744,레드마인_서비스!G:G,0)),"")</f>
        <v>307</v>
      </c>
      <c r="AJ744" s="3" t="str" cm="1">
        <f t="array" ref="AJ744">IFERROR(INDEX(IF($AG744&lt;=$AN744,레드마인_배치!E:E,레드마인_서비스!E:E),콜트리분석!$AI744),"")</f>
        <v>대상</v>
      </c>
      <c r="AK744" s="3" t="str" cm="1">
        <f t="array" ref="AK744">IFERROR(INDEX(IF($AG744&lt;=$AN744,레드마인_배치!H:H,레드마인_서비스!H:H),콜트리분석!$AI744),"")</f>
        <v>SLO0010U</v>
      </c>
      <c r="AL744" s="3" t="str" cm="1">
        <f t="array" ref="AL744">IFERROR(INDEX(IF($AG744&lt;=$AN744,레드마인_배치!I:I,레드마인_서비스!I:I),콜트리분석!$AI744),"")</f>
        <v>Rate, CAD Amount, USD Amount</v>
      </c>
      <c r="AM744" s="3" t="str" cm="1">
        <f t="array" ref="AM744">IFERROR(INDEX(IF($AG744&lt;=$AN744,레드마인_배치!J:J,레드마인_서비스!J:J),콜트리분석!$AI744),"")</f>
        <v>서비스</v>
      </c>
      <c r="AN744" s="3">
        <v>3</v>
      </c>
      <c r="AO744" s="15" t="str">
        <f ca="1">IFERROR(INDEX(레드마인_배치!E:E,MATCH(OFFSET(A744,,AN744),레드마인_배치!G:G,0)),"")</f>
        <v>미대상</v>
      </c>
      <c r="AP744" t="s">
        <v>3330</v>
      </c>
      <c r="AQ744">
        <v>22</v>
      </c>
    </row>
    <row r="745" spans="1:46" hidden="1">
      <c r="A745" s="3" t="s">
        <v>2957</v>
      </c>
      <c r="B745" s="3" t="s">
        <v>491</v>
      </c>
      <c r="C745" s="3" t="s">
        <v>494</v>
      </c>
      <c r="D745" s="3" t="s">
        <v>1521</v>
      </c>
      <c r="E745" s="3" t="s">
        <v>3070</v>
      </c>
      <c r="F745" s="3" t="s">
        <v>592</v>
      </c>
      <c r="G745" s="3" t="s">
        <v>606</v>
      </c>
      <c r="H745" s="3" t="s">
        <v>607</v>
      </c>
      <c r="I745" s="3" t="s">
        <v>511</v>
      </c>
      <c r="J745" s="3" t="s">
        <v>513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>
        <f t="shared" si="13"/>
        <v>9</v>
      </c>
      <c r="AH745" s="3" t="s">
        <v>513</v>
      </c>
      <c r="AI745" s="3">
        <f>IFERROR(IF($AG745&lt;=$AN745,MATCH($AH745,레드마인_배치!G:G,0),MATCH($AH745,레드마인_서비스!G:G,0)),"")</f>
        <v>324</v>
      </c>
      <c r="AJ745" s="3" t="str" cm="1">
        <f t="array" ref="AJ745">IFERROR(INDEX(IF($AG745&lt;=$AN745,레드마인_배치!E:E,레드마인_서비스!E:E),콜트리분석!$AI745),"")</f>
        <v>대상</v>
      </c>
      <c r="AK745" s="3" t="str" cm="1">
        <f t="array" ref="AK745">IFERROR(INDEX(IF($AG745&lt;=$AN745,레드마인_배치!H:H,레드마인_서비스!H:H),콜트리분석!$AI745),"")</f>
        <v>SLO0170U</v>
      </c>
      <c r="AL745" s="3" t="str" cm="1">
        <f t="array" ref="AL745">IFERROR(INDEX(IF($AG745&lt;=$AN745,레드마인_배치!I:I,레드마인_서비스!I:I),콜트리분석!$AI745),"")</f>
        <v>S/Order Confirm (Sub)for List Price</v>
      </c>
      <c r="AM745" s="3" t="str" cm="1">
        <f t="array" ref="AM745">IFERROR(INDEX(IF($AG745&lt;=$AN745,레드마인_배치!J:J,레드마인_서비스!J:J),콜트리분석!$AI745),"")</f>
        <v>서비스</v>
      </c>
      <c r="AN745" s="3">
        <v>3</v>
      </c>
      <c r="AO745" s="15" t="str">
        <f ca="1">IFERROR(INDEX(레드마인_배치!E:E,MATCH(OFFSET(A745,,AN745),레드마인_배치!G:G,0)),"")</f>
        <v>미대상</v>
      </c>
      <c r="AP745" t="s">
        <v>3330</v>
      </c>
      <c r="AQ745">
        <v>22</v>
      </c>
    </row>
    <row r="746" spans="1:46" hidden="1">
      <c r="A746" s="3" t="s">
        <v>2957</v>
      </c>
      <c r="B746" s="3" t="s">
        <v>491</v>
      </c>
      <c r="C746" s="3" t="s">
        <v>494</v>
      </c>
      <c r="D746" s="3" t="s">
        <v>1521</v>
      </c>
      <c r="E746" s="3" t="s">
        <v>3070</v>
      </c>
      <c r="F746" s="3" t="s">
        <v>592</v>
      </c>
      <c r="G746" s="3" t="s">
        <v>606</v>
      </c>
      <c r="H746" s="3" t="s">
        <v>607</v>
      </c>
      <c r="I746" s="3" t="s">
        <v>580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>
        <f t="shared" si="13"/>
        <v>8</v>
      </c>
      <c r="AH746" s="3" t="s">
        <v>580</v>
      </c>
      <c r="AI746" s="3" t="str">
        <f>IFERROR(IF($AG746&lt;=$AN746,MATCH($AH746,레드마인_배치!G:G,0),MATCH($AH746,레드마인_서비스!G:G,0)),"")</f>
        <v/>
      </c>
      <c r="AJ746" s="3" t="str" cm="1">
        <f t="array" ref="AJ746">IFERROR(INDEX(IF($AG746&lt;=$AN746,레드마인_배치!E:E,레드마인_서비스!E:E),콜트리분석!$AI746),"")</f>
        <v/>
      </c>
      <c r="AK746" s="3" t="str" cm="1">
        <f t="array" ref="AK746">IFERROR(INDEX(IF($AG746&lt;=$AN746,레드마인_배치!H:H,레드마인_서비스!H:H),콜트리분석!$AI746),"")</f>
        <v/>
      </c>
      <c r="AL746" s="3" t="str" cm="1">
        <f t="array" ref="AL746">IFERROR(INDEX(IF($AG746&lt;=$AN746,레드마인_배치!I:I,레드마인_서비스!I:I),콜트리분석!$AI746),"")</f>
        <v/>
      </c>
      <c r="AM746" s="3" t="str" cm="1">
        <f t="array" ref="AM746">IFERROR(INDEX(IF($AG746&lt;=$AN746,레드마인_배치!J:J,레드마인_서비스!J:J),콜트리분석!$AI746),"")</f>
        <v/>
      </c>
      <c r="AN746" s="3">
        <v>3</v>
      </c>
      <c r="AO746" s="15" t="str">
        <f ca="1">IFERROR(INDEX(레드마인_배치!E:E,MATCH(OFFSET(A746,,AN746),레드마인_배치!G:G,0)),"")</f>
        <v>미대상</v>
      </c>
      <c r="AP746" t="s">
        <v>3330</v>
      </c>
      <c r="AQ746">
        <v>22</v>
      </c>
    </row>
    <row r="747" spans="1:46" hidden="1">
      <c r="A747" s="3" t="s">
        <v>2957</v>
      </c>
      <c r="B747" s="3" t="s">
        <v>491</v>
      </c>
      <c r="C747" s="3" t="s">
        <v>494</v>
      </c>
      <c r="D747" s="3" t="s">
        <v>1521</v>
      </c>
      <c r="E747" s="3" t="s">
        <v>3070</v>
      </c>
      <c r="F747" s="3" t="s">
        <v>592</v>
      </c>
      <c r="G747" s="3" t="s">
        <v>606</v>
      </c>
      <c r="H747" s="3" t="s">
        <v>607</v>
      </c>
      <c r="I747" s="3" t="s">
        <v>580</v>
      </c>
      <c r="J747" s="3" t="s">
        <v>581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>
        <f t="shared" si="13"/>
        <v>9</v>
      </c>
      <c r="AH747" s="3" t="s">
        <v>581</v>
      </c>
      <c r="AI747" s="3">
        <f>IFERROR(IF($AG747&lt;=$AN747,MATCH($AH747,레드마인_배치!G:G,0),MATCH($AH747,레드마인_서비스!G:G,0)),"")</f>
        <v>78</v>
      </c>
      <c r="AJ747" s="3" t="str" cm="1">
        <f t="array" ref="AJ747">IFERROR(INDEX(IF($AG747&lt;=$AN747,레드마인_배치!E:E,레드마인_서비스!E:E),콜트리분석!$AI747),"")</f>
        <v>대상</v>
      </c>
      <c r="AK747" s="3" t="str" cm="1">
        <f t="array" ref="AK747">IFERROR(INDEX(IF($AG747&lt;=$AN747,레드마인_배치!H:H,레드마인_서비스!H:H),콜트리분석!$AI747),"")</f>
        <v>ICO0300U</v>
      </c>
      <c r="AL747" s="3" t="str" cm="1">
        <f t="array" ref="AL747">IFERROR(INDEX(IF($AG747&lt;=$AN747,레드마인_배치!I:I,레드마인_서비스!I:I),콜트리분석!$AI747),"")</f>
        <v>Demand Change Tag Update Module</v>
      </c>
      <c r="AM747" s="3" t="str" cm="1">
        <f t="array" ref="AM747">IFERROR(INDEX(IF($AG747&lt;=$AN747,레드마인_배치!J:J,레드마인_서비스!J:J),콜트리분석!$AI747),"")</f>
        <v>서비스</v>
      </c>
      <c r="AN747" s="3">
        <v>3</v>
      </c>
      <c r="AO747" s="15" t="str">
        <f ca="1">IFERROR(INDEX(레드마인_배치!E:E,MATCH(OFFSET(A747,,AN747),레드마인_배치!G:G,0)),"")</f>
        <v>미대상</v>
      </c>
      <c r="AP747" t="s">
        <v>3330</v>
      </c>
      <c r="AQ747">
        <v>22</v>
      </c>
    </row>
    <row r="748" spans="1:46" hidden="1">
      <c r="A748" s="3" t="s">
        <v>2957</v>
      </c>
      <c r="B748" s="3" t="s">
        <v>491</v>
      </c>
      <c r="C748" s="3" t="s">
        <v>494</v>
      </c>
      <c r="D748" s="3" t="s">
        <v>1521</v>
      </c>
      <c r="E748" s="3" t="s">
        <v>3070</v>
      </c>
      <c r="F748" s="3" t="s">
        <v>592</v>
      </c>
      <c r="G748" s="3" t="s">
        <v>606</v>
      </c>
      <c r="H748" s="3" t="s">
        <v>607</v>
      </c>
      <c r="I748" s="3" t="s">
        <v>608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>
        <f t="shared" si="13"/>
        <v>8</v>
      </c>
      <c r="AH748" s="3" t="s">
        <v>608</v>
      </c>
      <c r="AI748" s="3" t="str">
        <f>IFERROR(IF($AG748&lt;=$AN748,MATCH($AH748,레드마인_배치!G:G,0),MATCH($AH748,레드마인_서비스!G:G,0)),"")</f>
        <v/>
      </c>
      <c r="AJ748" s="3" t="str" cm="1">
        <f t="array" ref="AJ748">IFERROR(INDEX(IF($AG748&lt;=$AN748,레드마인_배치!E:E,레드마인_서비스!E:E),콜트리분석!$AI748),"")</f>
        <v/>
      </c>
      <c r="AK748" s="3" t="str" cm="1">
        <f t="array" ref="AK748">IFERROR(INDEX(IF($AG748&lt;=$AN748,레드마인_배치!H:H,레드마인_서비스!H:H),콜트리분석!$AI748),"")</f>
        <v/>
      </c>
      <c r="AL748" s="3" t="str" cm="1">
        <f t="array" ref="AL748">IFERROR(INDEX(IF($AG748&lt;=$AN748,레드마인_배치!I:I,레드마인_서비스!I:I),콜트리분석!$AI748),"")</f>
        <v/>
      </c>
      <c r="AM748" s="3" t="str" cm="1">
        <f t="array" ref="AM748">IFERROR(INDEX(IF($AG748&lt;=$AN748,레드마인_배치!J:J,레드마인_서비스!J:J),콜트리분석!$AI748),"")</f>
        <v/>
      </c>
      <c r="AN748" s="3">
        <v>3</v>
      </c>
      <c r="AO748" s="15" t="str">
        <f ca="1">IFERROR(INDEX(레드마인_배치!E:E,MATCH(OFFSET(A748,,AN748),레드마인_배치!G:G,0)),"")</f>
        <v>미대상</v>
      </c>
      <c r="AP748" t="s">
        <v>3330</v>
      </c>
      <c r="AQ748">
        <v>22</v>
      </c>
    </row>
    <row r="749" spans="1:46" hidden="1">
      <c r="A749" s="3" t="s">
        <v>2957</v>
      </c>
      <c r="B749" s="3" t="s">
        <v>491</v>
      </c>
      <c r="C749" s="3" t="s">
        <v>494</v>
      </c>
      <c r="D749" s="3" t="s">
        <v>1521</v>
      </c>
      <c r="E749" s="3" t="s">
        <v>3070</v>
      </c>
      <c r="F749" s="3" t="s">
        <v>592</v>
      </c>
      <c r="G749" s="3" t="s">
        <v>606</v>
      </c>
      <c r="H749" s="3" t="s">
        <v>607</v>
      </c>
      <c r="I749" s="3" t="s">
        <v>608</v>
      </c>
      <c r="J749" s="3" t="s">
        <v>1429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>
        <f t="shared" si="13"/>
        <v>9</v>
      </c>
      <c r="AH749" s="3" t="s">
        <v>1429</v>
      </c>
      <c r="AI749" s="3">
        <f>IFERROR(IF($AG749&lt;=$AN749,MATCH($AH749,레드마인_배치!G:G,0),MATCH($AH749,레드마인_서비스!G:G,0)),"")</f>
        <v>88</v>
      </c>
      <c r="AJ749" s="3" t="str" cm="1">
        <f t="array" ref="AJ749">IFERROR(INDEX(IF($AG749&lt;=$AN749,레드마인_배치!E:E,레드마인_서비스!E:E),콜트리분석!$AI749),"")</f>
        <v>대상</v>
      </c>
      <c r="AK749" s="3" t="str" cm="1">
        <f t="array" ref="AK749">IFERROR(INDEX(IF($AG749&lt;=$AN749,레드마인_배치!H:H,레드마인_서비스!H:H),콜트리분석!$AI749),"")</f>
        <v>ICO0390U</v>
      </c>
      <c r="AL749" s="3" t="str" cm="1">
        <f t="array" ref="AL749">IFERROR(INDEX(IF($AG749&lt;=$AN749,레드마인_배치!I:I,레드마인_서비스!I:I),콜트리분석!$AI749),"")</f>
        <v>INTERFACE PDC PO CONFIRM</v>
      </c>
      <c r="AM749" s="3" t="str" cm="1">
        <f t="array" ref="AM749">IFERROR(INDEX(IF($AG749&lt;=$AN749,레드마인_배치!J:J,레드마인_서비스!J:J),콜트리분석!$AI749),"")</f>
        <v>서비스</v>
      </c>
      <c r="AN749" s="3">
        <v>3</v>
      </c>
      <c r="AO749" s="15" t="str">
        <f ca="1">IFERROR(INDEX(레드마인_배치!E:E,MATCH(OFFSET(A749,,AN749),레드마인_배치!G:G,0)),"")</f>
        <v>미대상</v>
      </c>
      <c r="AP749" t="s">
        <v>3330</v>
      </c>
      <c r="AQ749">
        <v>22</v>
      </c>
    </row>
    <row r="750" spans="1:46" hidden="1">
      <c r="A750" s="3" t="s">
        <v>2957</v>
      </c>
      <c r="B750" s="3" t="s">
        <v>491</v>
      </c>
      <c r="C750" s="3" t="s">
        <v>494</v>
      </c>
      <c r="D750" s="3" t="s">
        <v>1521</v>
      </c>
      <c r="E750" s="3" t="s">
        <v>3070</v>
      </c>
      <c r="F750" s="3" t="s">
        <v>592</v>
      </c>
      <c r="G750" s="3" t="s">
        <v>606</v>
      </c>
      <c r="H750" s="3" t="s">
        <v>607</v>
      </c>
      <c r="I750" s="3" t="s">
        <v>608</v>
      </c>
      <c r="J750" s="3" t="s">
        <v>1429</v>
      </c>
      <c r="K750" s="3" t="s">
        <v>578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>
        <f t="shared" si="13"/>
        <v>10</v>
      </c>
      <c r="AH750" s="3" t="s">
        <v>578</v>
      </c>
      <c r="AI750" s="3">
        <f>IFERROR(IF($AG750&lt;=$AN750,MATCH($AH750,레드마인_배치!G:G,0),MATCH($AH750,레드마인_서비스!G:G,0)),"")</f>
        <v>80</v>
      </c>
      <c r="AJ750" s="3" t="str" cm="1">
        <f t="array" ref="AJ750">IFERROR(INDEX(IF($AG750&lt;=$AN750,레드마인_배치!E:E,레드마인_서비스!E:E),콜트리분석!$AI750),"")</f>
        <v>대상</v>
      </c>
      <c r="AK750" s="3" t="str" cm="1">
        <f t="array" ref="AK750">IFERROR(INDEX(IF($AG750&lt;=$AN750,레드마인_배치!H:H,레드마인_서비스!H:H),콜트리분석!$AI750),"")</f>
        <v>ICO0320U</v>
      </c>
      <c r="AL750" s="3" t="str" cm="1">
        <f t="array" ref="AL750">IFERROR(INDEX(IF($AG750&lt;=$AN750,레드마인_배치!I:I,레드마인_서비스!I:I),콜트리분석!$AI750),"")</f>
        <v>P.O  Qty, Price Change</v>
      </c>
      <c r="AM750" s="3" t="str" cm="1">
        <f t="array" ref="AM750">IFERROR(INDEX(IF($AG750&lt;=$AN750,레드마인_배치!J:J,레드마인_서비스!J:J),콜트리분석!$AI750),"")</f>
        <v>서비스</v>
      </c>
      <c r="AN750" s="3">
        <v>3</v>
      </c>
      <c r="AO750" s="15" t="str">
        <f ca="1">IFERROR(INDEX(레드마인_배치!E:E,MATCH(OFFSET(A750,,AN750),레드마인_배치!G:G,0)),"")</f>
        <v>미대상</v>
      </c>
      <c r="AP750" t="s">
        <v>3330</v>
      </c>
      <c r="AQ750">
        <v>22</v>
      </c>
    </row>
    <row r="751" spans="1:46" hidden="1">
      <c r="A751" s="3" t="s">
        <v>2957</v>
      </c>
      <c r="B751" s="3" t="s">
        <v>491</v>
      </c>
      <c r="C751" s="3" t="s">
        <v>494</v>
      </c>
      <c r="D751" s="3" t="s">
        <v>1521</v>
      </c>
      <c r="E751" s="3" t="s">
        <v>3070</v>
      </c>
      <c r="F751" s="3" t="s">
        <v>592</v>
      </c>
      <c r="G751" s="3" t="s">
        <v>606</v>
      </c>
      <c r="H751" s="3" t="s">
        <v>607</v>
      </c>
      <c r="I751" s="3" t="s">
        <v>608</v>
      </c>
      <c r="J751" s="3" t="s">
        <v>1429</v>
      </c>
      <c r="K751" s="3" t="s">
        <v>578</v>
      </c>
      <c r="L751" s="3" t="s">
        <v>579</v>
      </c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>
        <f t="shared" si="13"/>
        <v>11</v>
      </c>
      <c r="AH751" s="3" t="s">
        <v>579</v>
      </c>
      <c r="AI751" s="3">
        <f>IFERROR(IF($AG751&lt;=$AN751,MATCH($AH751,레드마인_배치!G:G,0),MATCH($AH751,레드마인_서비스!G:G,0)),"")</f>
        <v>368</v>
      </c>
      <c r="AJ751" s="3" t="str" cm="1">
        <f t="array" ref="AJ751">IFERROR(INDEX(IF($AG751&lt;=$AN751,레드마인_배치!E:E,레드마인_서비스!E:E),콜트리분석!$AI751),"")</f>
        <v>대상</v>
      </c>
      <c r="AK751" s="3" t="str" cm="1">
        <f t="array" ref="AK751">IFERROR(INDEX(IF($AG751&lt;=$AN751,레드마인_배치!H:H,레드마인_서비스!H:H),콜트리분석!$AI751),"")</f>
        <v>SLO0690U</v>
      </c>
      <c r="AL751" s="3" t="str" cm="1">
        <f t="array" ref="AL751">IFERROR(INDEX(IF($AG751&lt;=$AN751,레드마인_배치!I:I,레드마인_서비스!I:I),콜트리분석!$AI751),"")</f>
        <v>Reflect S/O for Dropship P/O Cancel</v>
      </c>
      <c r="AM751" s="3" t="str" cm="1">
        <f t="array" ref="AM751">IFERROR(INDEX(IF($AG751&lt;=$AN751,레드마인_배치!J:J,레드마인_서비스!J:J),콜트리분석!$AI751),"")</f>
        <v>서비스</v>
      </c>
      <c r="AN751" s="3">
        <v>3</v>
      </c>
      <c r="AO751" s="15" t="str">
        <f ca="1">IFERROR(INDEX(레드마인_배치!E:E,MATCH(OFFSET(A751,,AN751),레드마인_배치!G:G,0)),"")</f>
        <v>미대상</v>
      </c>
      <c r="AP751" t="s">
        <v>3330</v>
      </c>
      <c r="AQ751">
        <v>22</v>
      </c>
    </row>
    <row r="752" spans="1:46" hidden="1">
      <c r="A752" s="3" t="s">
        <v>2957</v>
      </c>
      <c r="B752" s="3" t="s">
        <v>491</v>
      </c>
      <c r="C752" s="3" t="s">
        <v>494</v>
      </c>
      <c r="D752" s="3" t="s">
        <v>1521</v>
      </c>
      <c r="E752" s="3" t="s">
        <v>3070</v>
      </c>
      <c r="F752" s="3" t="s">
        <v>592</v>
      </c>
      <c r="G752" s="3" t="s">
        <v>606</v>
      </c>
      <c r="H752" s="3" t="s">
        <v>607</v>
      </c>
      <c r="I752" s="3" t="s">
        <v>608</v>
      </c>
      <c r="J752" s="3" t="s">
        <v>1429</v>
      </c>
      <c r="K752" s="3" t="s">
        <v>578</v>
      </c>
      <c r="L752" s="3" t="s">
        <v>579</v>
      </c>
      <c r="M752" s="3" t="s">
        <v>505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>
        <f t="shared" si="13"/>
        <v>12</v>
      </c>
      <c r="AH752" s="3" t="s">
        <v>505</v>
      </c>
      <c r="AI752" s="3">
        <f>IFERROR(IF($AG752&lt;=$AN752,MATCH($AH752,레드마인_배치!G:G,0),MATCH($AH752,레드마인_서비스!G:G,0)),"")</f>
        <v>328</v>
      </c>
      <c r="AJ752" s="3" t="str" cm="1">
        <f t="array" ref="AJ752">IFERROR(INDEX(IF($AG752&lt;=$AN752,레드마인_배치!E:E,레드마인_서비스!E:E),콜트리분석!$AI752),"")</f>
        <v>대상</v>
      </c>
      <c r="AK752" s="3" t="str" cm="1">
        <f t="array" ref="AK752">IFERROR(INDEX(IF($AG752&lt;=$AN752,레드마인_배치!H:H,레드마인_서비스!H:H),콜트리분석!$AI752),"")</f>
        <v>SLO0210U</v>
      </c>
      <c r="AL752" s="3" t="str" cm="1">
        <f t="array" ref="AL752">IFERROR(INDEX(IF($AG752&lt;=$AN752,레드마인_배치!I:I,레드마인_서비스!I:I),콜트리분석!$AI752),"")</f>
        <v>S/Order Header Summary</v>
      </c>
      <c r="AM752" s="3" t="str" cm="1">
        <f t="array" ref="AM752">IFERROR(INDEX(IF($AG752&lt;=$AN752,레드마인_배치!J:J,레드마인_서비스!J:J),콜트리분석!$AI752),"")</f>
        <v>서비스</v>
      </c>
      <c r="AN752" s="3">
        <v>3</v>
      </c>
      <c r="AO752" s="15" t="str">
        <f ca="1">IFERROR(INDEX(레드마인_배치!E:E,MATCH(OFFSET(A752,,AN752),레드마인_배치!G:G,0)),"")</f>
        <v>미대상</v>
      </c>
      <c r="AP752" t="s">
        <v>3330</v>
      </c>
      <c r="AQ752">
        <v>22</v>
      </c>
    </row>
    <row r="753" spans="1:46" hidden="1">
      <c r="A753" s="3" t="s">
        <v>2957</v>
      </c>
      <c r="B753" s="3" t="s">
        <v>491</v>
      </c>
      <c r="C753" s="3" t="s">
        <v>494</v>
      </c>
      <c r="D753" s="3" t="s">
        <v>1521</v>
      </c>
      <c r="E753" s="3" t="s">
        <v>3070</v>
      </c>
      <c r="F753" s="3" t="s">
        <v>592</v>
      </c>
      <c r="G753" s="3" t="s">
        <v>606</v>
      </c>
      <c r="H753" s="3" t="s">
        <v>607</v>
      </c>
      <c r="I753" s="3" t="s">
        <v>608</v>
      </c>
      <c r="J753" s="3" t="s">
        <v>1429</v>
      </c>
      <c r="K753" s="3" t="s">
        <v>578</v>
      </c>
      <c r="L753" s="3" t="s">
        <v>579</v>
      </c>
      <c r="M753" s="3" t="s">
        <v>580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>
        <f t="shared" si="13"/>
        <v>12</v>
      </c>
      <c r="AH753" s="3" t="s">
        <v>580</v>
      </c>
      <c r="AI753" s="3" t="str">
        <f>IFERROR(IF($AG753&lt;=$AN753,MATCH($AH753,레드마인_배치!G:G,0),MATCH($AH753,레드마인_서비스!G:G,0)),"")</f>
        <v/>
      </c>
      <c r="AJ753" s="3" t="str" cm="1">
        <f t="array" ref="AJ753">IFERROR(INDEX(IF($AG753&lt;=$AN753,레드마인_배치!E:E,레드마인_서비스!E:E),콜트리분석!$AI753),"")</f>
        <v/>
      </c>
      <c r="AK753" s="3" t="str" cm="1">
        <f t="array" ref="AK753">IFERROR(INDEX(IF($AG753&lt;=$AN753,레드마인_배치!H:H,레드마인_서비스!H:H),콜트리분석!$AI753),"")</f>
        <v/>
      </c>
      <c r="AL753" s="3" t="str" cm="1">
        <f t="array" ref="AL753">IFERROR(INDEX(IF($AG753&lt;=$AN753,레드마인_배치!I:I,레드마인_서비스!I:I),콜트리분석!$AI753),"")</f>
        <v/>
      </c>
      <c r="AM753" s="3" t="str" cm="1">
        <f t="array" ref="AM753">IFERROR(INDEX(IF($AG753&lt;=$AN753,레드마인_배치!J:J,레드마인_서비스!J:J),콜트리분석!$AI753),"")</f>
        <v/>
      </c>
      <c r="AN753" s="3">
        <v>3</v>
      </c>
      <c r="AO753" s="15" t="str">
        <f ca="1">IFERROR(INDEX(레드마인_배치!E:E,MATCH(OFFSET(A753,,AN753),레드마인_배치!G:G,0)),"")</f>
        <v>미대상</v>
      </c>
      <c r="AP753" t="s">
        <v>3330</v>
      </c>
      <c r="AQ753">
        <v>22</v>
      </c>
    </row>
    <row r="754" spans="1:46" hidden="1">
      <c r="A754" s="3" t="s">
        <v>2957</v>
      </c>
      <c r="B754" s="3" t="s">
        <v>491</v>
      </c>
      <c r="C754" s="3" t="s">
        <v>494</v>
      </c>
      <c r="D754" s="3" t="s">
        <v>1521</v>
      </c>
      <c r="E754" s="3" t="s">
        <v>3070</v>
      </c>
      <c r="F754" s="3" t="s">
        <v>592</v>
      </c>
      <c r="G754" s="3" t="s">
        <v>606</v>
      </c>
      <c r="H754" s="3" t="s">
        <v>607</v>
      </c>
      <c r="I754" s="3" t="s">
        <v>608</v>
      </c>
      <c r="J754" s="3" t="s">
        <v>1429</v>
      </c>
      <c r="K754" s="3" t="s">
        <v>578</v>
      </c>
      <c r="L754" s="3" t="s">
        <v>579</v>
      </c>
      <c r="M754" s="3" t="s">
        <v>580</v>
      </c>
      <c r="N754" s="3" t="s">
        <v>581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>
        <f t="shared" si="13"/>
        <v>13</v>
      </c>
      <c r="AH754" s="3" t="s">
        <v>581</v>
      </c>
      <c r="AI754" s="3">
        <f>IFERROR(IF($AG754&lt;=$AN754,MATCH($AH754,레드마인_배치!G:G,0),MATCH($AH754,레드마인_서비스!G:G,0)),"")</f>
        <v>78</v>
      </c>
      <c r="AJ754" s="3" t="str" cm="1">
        <f t="array" ref="AJ754">IFERROR(INDEX(IF($AG754&lt;=$AN754,레드마인_배치!E:E,레드마인_서비스!E:E),콜트리분석!$AI754),"")</f>
        <v>대상</v>
      </c>
      <c r="AK754" s="3" t="str" cm="1">
        <f t="array" ref="AK754">IFERROR(INDEX(IF($AG754&lt;=$AN754,레드마인_배치!H:H,레드마인_서비스!H:H),콜트리분석!$AI754),"")</f>
        <v>ICO0300U</v>
      </c>
      <c r="AL754" s="3" t="str" cm="1">
        <f t="array" ref="AL754">IFERROR(INDEX(IF($AG754&lt;=$AN754,레드마인_배치!I:I,레드마인_서비스!I:I),콜트리분석!$AI754),"")</f>
        <v>Demand Change Tag Update Module</v>
      </c>
      <c r="AM754" s="3" t="str" cm="1">
        <f t="array" ref="AM754">IFERROR(INDEX(IF($AG754&lt;=$AN754,레드마인_배치!J:J,레드마인_서비스!J:J),콜트리분석!$AI754),"")</f>
        <v>서비스</v>
      </c>
      <c r="AN754" s="3">
        <v>3</v>
      </c>
      <c r="AO754" s="15" t="str">
        <f ca="1">IFERROR(INDEX(레드마인_배치!E:E,MATCH(OFFSET(A754,,AN754),레드마인_배치!G:G,0)),"")</f>
        <v>미대상</v>
      </c>
      <c r="AP754" t="s">
        <v>3330</v>
      </c>
      <c r="AQ754">
        <v>22</v>
      </c>
    </row>
    <row r="755" spans="1:46" hidden="1">
      <c r="A755" s="3" t="s">
        <v>2957</v>
      </c>
      <c r="B755" s="3" t="s">
        <v>491</v>
      </c>
      <c r="C755" s="3" t="s">
        <v>494</v>
      </c>
      <c r="D755" s="3" t="s">
        <v>1521</v>
      </c>
      <c r="E755" s="3" t="s">
        <v>3070</v>
      </c>
      <c r="F755" s="3" t="s">
        <v>592</v>
      </c>
      <c r="G755" s="3" t="s">
        <v>606</v>
      </c>
      <c r="H755" s="3" t="s">
        <v>607</v>
      </c>
      <c r="I755" s="3" t="s">
        <v>608</v>
      </c>
      <c r="J755" s="3" t="s">
        <v>1429</v>
      </c>
      <c r="K755" s="3" t="s">
        <v>578</v>
      </c>
      <c r="L755" s="3" t="s">
        <v>510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>
        <f t="shared" si="13"/>
        <v>11</v>
      </c>
      <c r="AH755" s="3" t="s">
        <v>510</v>
      </c>
      <c r="AI755" s="3" t="str">
        <f>IFERROR(IF($AG755&lt;=$AN755,MATCH($AH755,레드마인_배치!G:G,0),MATCH($AH755,레드마인_서비스!G:G,0)),"")</f>
        <v/>
      </c>
      <c r="AJ755" s="3" t="str" cm="1">
        <f t="array" ref="AJ755">IFERROR(INDEX(IF($AG755&lt;=$AN755,레드마인_배치!E:E,레드마인_서비스!E:E),콜트리분석!$AI755),"")</f>
        <v/>
      </c>
      <c r="AK755" s="3" t="str" cm="1">
        <f t="array" ref="AK755">IFERROR(INDEX(IF($AG755&lt;=$AN755,레드마인_배치!H:H,레드마인_서비스!H:H),콜트리분석!$AI755),"")</f>
        <v/>
      </c>
      <c r="AL755" s="3" t="str" cm="1">
        <f t="array" ref="AL755">IFERROR(INDEX(IF($AG755&lt;=$AN755,레드마인_배치!I:I,레드마인_서비스!I:I),콜트리분석!$AI755),"")</f>
        <v/>
      </c>
      <c r="AM755" s="3" t="str" cm="1">
        <f t="array" ref="AM755">IFERROR(INDEX(IF($AG755&lt;=$AN755,레드마인_배치!J:J,레드마인_서비스!J:J),콜트리분석!$AI755),"")</f>
        <v/>
      </c>
      <c r="AN755" s="3">
        <v>3</v>
      </c>
      <c r="AO755" s="15" t="str">
        <f ca="1">IFERROR(INDEX(레드마인_배치!E:E,MATCH(OFFSET(A755,,AN755),레드마인_배치!G:G,0)),"")</f>
        <v>미대상</v>
      </c>
      <c r="AP755" t="s">
        <v>3330</v>
      </c>
      <c r="AQ755">
        <v>22</v>
      </c>
    </row>
    <row r="756" spans="1:46" hidden="1">
      <c r="A756" s="3" t="s">
        <v>2957</v>
      </c>
      <c r="B756" s="3" t="s">
        <v>491</v>
      </c>
      <c r="C756" s="3" t="s">
        <v>494</v>
      </c>
      <c r="D756" s="3" t="s">
        <v>1521</v>
      </c>
      <c r="E756" s="3" t="s">
        <v>3070</v>
      </c>
      <c r="F756" s="3" t="s">
        <v>592</v>
      </c>
      <c r="G756" s="3" t="s">
        <v>606</v>
      </c>
      <c r="H756" s="3" t="s">
        <v>607</v>
      </c>
      <c r="I756" s="3" t="s">
        <v>608</v>
      </c>
      <c r="J756" s="3" t="s">
        <v>1429</v>
      </c>
      <c r="K756" s="3" t="s">
        <v>1422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>
        <f t="shared" si="13"/>
        <v>10</v>
      </c>
      <c r="AH756" s="3" t="s">
        <v>1422</v>
      </c>
      <c r="AI756" s="3">
        <f>IFERROR(IF($AG756&lt;=$AN756,MATCH($AH756,레드마인_배치!G:G,0),MATCH($AH756,레드마인_서비스!G:G,0)),"")</f>
        <v>85</v>
      </c>
      <c r="AJ756" s="3" t="str" cm="1">
        <f t="array" ref="AJ756">IFERROR(INDEX(IF($AG756&lt;=$AN756,레드마인_배치!E:E,레드마인_서비스!E:E),콜트리분석!$AI756),"")</f>
        <v>대상</v>
      </c>
      <c r="AK756" s="3" t="str" cm="1">
        <f t="array" ref="AK756">IFERROR(INDEX(IF($AG756&lt;=$AN756,레드마인_배치!H:H,레드마인_서비스!H:H),콜트리분석!$AI756),"")</f>
        <v>ICO0360U</v>
      </c>
      <c r="AL756" s="3" t="str" cm="1">
        <f t="array" ref="AL756">IFERROR(INDEX(IF($AG756&lt;=$AN756,레드마인_배치!I:I,레드마인_서비스!I:I),콜트리분석!$AI756),"")</f>
        <v>PO Confirm by MOBIS</v>
      </c>
      <c r="AM756" s="3" t="str" cm="1">
        <f t="array" ref="AM756">IFERROR(INDEX(IF($AG756&lt;=$AN756,레드마인_배치!J:J,레드마인_서비스!J:J),콜트리분석!$AI756),"")</f>
        <v>서비스</v>
      </c>
      <c r="AN756" s="3">
        <v>3</v>
      </c>
      <c r="AO756" s="15" t="str">
        <f ca="1">IFERROR(INDEX(레드마인_배치!E:E,MATCH(OFFSET(A756,,AN756),레드마인_배치!G:G,0)),"")</f>
        <v>미대상</v>
      </c>
      <c r="AP756" t="s">
        <v>3330</v>
      </c>
      <c r="AQ756">
        <v>22</v>
      </c>
    </row>
    <row r="757" spans="1:46" hidden="1">
      <c r="A757" s="3" t="s">
        <v>2957</v>
      </c>
      <c r="B757" s="3" t="s">
        <v>491</v>
      </c>
      <c r="C757" s="3" t="s">
        <v>494</v>
      </c>
      <c r="D757" s="3" t="s">
        <v>1521</v>
      </c>
      <c r="E757" s="3" t="s">
        <v>3070</v>
      </c>
      <c r="F757" s="3" t="s">
        <v>592</v>
      </c>
      <c r="G757" s="3" t="s">
        <v>606</v>
      </c>
      <c r="H757" s="3" t="s">
        <v>607</v>
      </c>
      <c r="I757" s="3" t="s">
        <v>608</v>
      </c>
      <c r="J757" s="3" t="s">
        <v>1429</v>
      </c>
      <c r="K757" s="3" t="s">
        <v>1422</v>
      </c>
      <c r="L757" s="3" t="s">
        <v>508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>
        <f t="shared" si="13"/>
        <v>11</v>
      </c>
      <c r="AH757" s="3" t="s">
        <v>508</v>
      </c>
      <c r="AI757" s="3">
        <f>IFERROR(IF($AG757&lt;=$AN757,MATCH($AH757,레드마인_배치!G:G,0),MATCH($AH757,레드마인_서비스!G:G,0)),"")</f>
        <v>79</v>
      </c>
      <c r="AJ757" s="3" t="str" cm="1">
        <f t="array" ref="AJ757">IFERROR(INDEX(IF($AG757&lt;=$AN757,레드마인_배치!E:E,레드마인_서비스!E:E),콜트리분석!$AI757),"")</f>
        <v>대상</v>
      </c>
      <c r="AK757" s="3" t="str" cm="1">
        <f t="array" ref="AK757">IFERROR(INDEX(IF($AG757&lt;=$AN757,레드마인_배치!H:H,레드마인_서비스!H:H),콜트리분석!$AI757),"")</f>
        <v>ICO0310U</v>
      </c>
      <c r="AL757" s="3" t="str" cm="1">
        <f t="array" ref="AL757">IFERROR(INDEX(IF($AG757&lt;=$AN757,레드마인_배치!I:I,레드마인_서비스!I:I),콜트리분석!$AI757),"")</f>
        <v>INVENTORY CREATION MODULE</v>
      </c>
      <c r="AM757" s="3" t="str" cm="1">
        <f t="array" ref="AM757">IFERROR(INDEX(IF($AG757&lt;=$AN757,레드마인_배치!J:J,레드마인_서비스!J:J),콜트리분석!$AI757),"")</f>
        <v>서비스</v>
      </c>
      <c r="AN757" s="3">
        <v>3</v>
      </c>
      <c r="AO757" s="15" t="str">
        <f ca="1">IFERROR(INDEX(레드마인_배치!E:E,MATCH(OFFSET(A757,,AN757),레드마인_배치!G:G,0)),"")</f>
        <v>미대상</v>
      </c>
      <c r="AP757" t="s">
        <v>3330</v>
      </c>
      <c r="AQ757">
        <v>22</v>
      </c>
    </row>
    <row r="758" spans="1:46" hidden="1">
      <c r="A758" s="3" t="s">
        <v>2957</v>
      </c>
      <c r="B758" s="3" t="s">
        <v>491</v>
      </c>
      <c r="C758" s="3" t="s">
        <v>494</v>
      </c>
      <c r="D758" s="3" t="s">
        <v>1521</v>
      </c>
      <c r="E758" s="3" t="s">
        <v>3070</v>
      </c>
      <c r="F758" s="3" t="s">
        <v>592</v>
      </c>
      <c r="G758" s="3" t="s">
        <v>606</v>
      </c>
      <c r="H758" s="3" t="s">
        <v>607</v>
      </c>
      <c r="I758" s="3" t="s">
        <v>608</v>
      </c>
      <c r="J758" s="3" t="s">
        <v>1429</v>
      </c>
      <c r="K758" s="3" t="s">
        <v>1422</v>
      </c>
      <c r="L758" s="3" t="s">
        <v>508</v>
      </c>
      <c r="M758" s="3" t="s">
        <v>509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>
        <f t="shared" si="13"/>
        <v>12</v>
      </c>
      <c r="AH758" s="3" t="s">
        <v>509</v>
      </c>
      <c r="AI758" s="3">
        <f>IFERROR(IF($AG758&lt;=$AN758,MATCH($AH758,레드마인_배치!G:G,0),MATCH($AH758,레드마인_서비스!G:G,0)),"")</f>
        <v>77</v>
      </c>
      <c r="AJ758" s="3" t="str" cm="1">
        <f t="array" ref="AJ758">IFERROR(INDEX(IF($AG758&lt;=$AN758,레드마인_배치!E:E,레드마인_서비스!E:E),콜트리분석!$AI758),"")</f>
        <v>대상</v>
      </c>
      <c r="AK758" s="3" t="str" cm="1">
        <f t="array" ref="AK758">IFERROR(INDEX(IF($AG758&lt;=$AN758,레드마인_배치!H:H,레드마인_서비스!H:H),콜트리분석!$AI758),"")</f>
        <v>ICO0290U</v>
      </c>
      <c r="AL758" s="3" t="str" cm="1">
        <f t="array" ref="AL758">IFERROR(INDEX(IF($AG758&lt;=$AN758,레드마인_배치!I:I,레드마인_서비스!I:I),콜트리분석!$AI758),"")</f>
        <v>INV Information Master Creation(IMI)</v>
      </c>
      <c r="AM758" s="3" t="str" cm="1">
        <f t="array" ref="AM758">IFERROR(INDEX(IF($AG758&lt;=$AN758,레드마인_배치!J:J,레드마인_서비스!J:J),콜트리분석!$AI758),"")</f>
        <v>서비스</v>
      </c>
      <c r="AN758" s="3">
        <v>3</v>
      </c>
      <c r="AO758" s="15" t="str">
        <f ca="1">IFERROR(INDEX(레드마인_배치!E:E,MATCH(OFFSET(A758,,AN758),레드마인_배치!G:G,0)),"")</f>
        <v>미대상</v>
      </c>
      <c r="AP758" t="s">
        <v>3330</v>
      </c>
      <c r="AQ758">
        <v>22</v>
      </c>
    </row>
    <row r="759" spans="1:46" hidden="1">
      <c r="A759" s="3" t="s">
        <v>2957</v>
      </c>
      <c r="B759" s="3" t="s">
        <v>491</v>
      </c>
      <c r="C759" s="3" t="s">
        <v>494</v>
      </c>
      <c r="D759" s="3" t="s">
        <v>1521</v>
      </c>
      <c r="E759" s="3" t="s">
        <v>3070</v>
      </c>
      <c r="F759" s="3" t="s">
        <v>592</v>
      </c>
      <c r="G759" s="3" t="s">
        <v>606</v>
      </c>
      <c r="H759" s="3" t="s">
        <v>607</v>
      </c>
      <c r="I759" s="3" t="s">
        <v>608</v>
      </c>
      <c r="J759" s="3" t="s">
        <v>1429</v>
      </c>
      <c r="K759" s="3" t="s">
        <v>1422</v>
      </c>
      <c r="L759" s="3" t="s">
        <v>508</v>
      </c>
      <c r="M759" s="3" t="s">
        <v>510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>
        <f t="shared" si="13"/>
        <v>12</v>
      </c>
      <c r="AH759" s="3" t="s">
        <v>510</v>
      </c>
      <c r="AI759" s="3" t="str">
        <f>IFERROR(IF($AG759&lt;=$AN759,MATCH($AH759,레드마인_배치!G:G,0),MATCH($AH759,레드마인_서비스!G:G,0)),"")</f>
        <v/>
      </c>
      <c r="AJ759" s="3" t="str" cm="1">
        <f t="array" ref="AJ759">IFERROR(INDEX(IF($AG759&lt;=$AN759,레드마인_배치!E:E,레드마인_서비스!E:E),콜트리분석!$AI759),"")</f>
        <v/>
      </c>
      <c r="AK759" s="3" t="str" cm="1">
        <f t="array" ref="AK759">IFERROR(INDEX(IF($AG759&lt;=$AN759,레드마인_배치!H:H,레드마인_서비스!H:H),콜트리분석!$AI759),"")</f>
        <v/>
      </c>
      <c r="AL759" s="3" t="str" cm="1">
        <f t="array" ref="AL759">IFERROR(INDEX(IF($AG759&lt;=$AN759,레드마인_배치!I:I,레드마인_서비스!I:I),콜트리분석!$AI759),"")</f>
        <v/>
      </c>
      <c r="AM759" s="3" t="str" cm="1">
        <f t="array" ref="AM759">IFERROR(INDEX(IF($AG759&lt;=$AN759,레드마인_배치!J:J,레드마인_서비스!J:J),콜트리분석!$AI759),"")</f>
        <v/>
      </c>
      <c r="AN759" s="3">
        <v>3</v>
      </c>
      <c r="AO759" s="15" t="str">
        <f ca="1">IFERROR(INDEX(레드마인_배치!E:E,MATCH(OFFSET(A759,,AN759),레드마인_배치!G:G,0)),"")</f>
        <v>미대상</v>
      </c>
      <c r="AP759" t="s">
        <v>3330</v>
      </c>
      <c r="AQ759">
        <v>22</v>
      </c>
    </row>
    <row r="760" spans="1:46" hidden="1">
      <c r="A760" s="3" t="s">
        <v>2957</v>
      </c>
      <c r="B760" s="3" t="s">
        <v>491</v>
      </c>
      <c r="C760" s="3" t="s">
        <v>494</v>
      </c>
      <c r="D760" s="3" t="s">
        <v>1521</v>
      </c>
      <c r="E760" s="3" t="s">
        <v>3070</v>
      </c>
      <c r="F760" s="3" t="s">
        <v>592</v>
      </c>
      <c r="G760" s="3" t="s">
        <v>606</v>
      </c>
      <c r="H760" s="3" t="s">
        <v>607</v>
      </c>
      <c r="I760" s="3" t="s">
        <v>608</v>
      </c>
      <c r="J760" s="3" t="s">
        <v>1429</v>
      </c>
      <c r="K760" s="3" t="s">
        <v>1422</v>
      </c>
      <c r="L760" s="3" t="s">
        <v>577</v>
      </c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>
        <f t="shared" si="13"/>
        <v>11</v>
      </c>
      <c r="AH760" s="3" t="s">
        <v>577</v>
      </c>
      <c r="AI760" s="3">
        <f>IFERROR(IF($AG760&lt;=$AN760,MATCH($AH760,레드마인_배치!G:G,0),MATCH($AH760,레드마인_서비스!G:G,0)),"")</f>
        <v>49</v>
      </c>
      <c r="AJ760" s="3" t="str" cm="1">
        <f t="array" ref="AJ760">IFERROR(INDEX(IF($AG760&lt;=$AN760,레드마인_배치!E:E,레드마인_서비스!E:E),콜트리분석!$AI760),"")</f>
        <v>대상</v>
      </c>
      <c r="AK760" s="3" t="str" cm="1">
        <f t="array" ref="AK760">IFERROR(INDEX(IF($AG760&lt;=$AN760,레드마인_배치!H:H,레드마인_서비스!H:H),콜트리분석!$AI760),"")</f>
        <v>CMO0010U</v>
      </c>
      <c r="AL760" s="3" t="str" cm="1">
        <f t="array" ref="AL760">IFERROR(INDEX(IF($AG760&lt;=$AN760,레드마인_배치!I:I,레드마인_서비스!I:I),콜트리분석!$AI760),"")</f>
        <v>NUMBER CREATION</v>
      </c>
      <c r="AM760" s="3" t="str" cm="1">
        <f t="array" ref="AM760">IFERROR(INDEX(IF($AG760&lt;=$AN760,레드마인_배치!J:J,레드마인_서비스!J:J),콜트리분석!$AI760),"")</f>
        <v>서비스</v>
      </c>
      <c r="AN760" s="3">
        <v>3</v>
      </c>
      <c r="AO760" s="15" t="str">
        <f ca="1">IFERROR(INDEX(레드마인_배치!E:E,MATCH(OFFSET(A760,,AN760),레드마인_배치!G:G,0)),"")</f>
        <v>미대상</v>
      </c>
      <c r="AP760" t="s">
        <v>3330</v>
      </c>
      <c r="AQ760">
        <v>22</v>
      </c>
    </row>
    <row r="761" spans="1:46" hidden="1">
      <c r="A761" s="3" t="s">
        <v>2957</v>
      </c>
      <c r="B761" s="3" t="s">
        <v>491</v>
      </c>
      <c r="C761" s="3" t="s">
        <v>494</v>
      </c>
      <c r="D761" s="3" t="s">
        <v>1521</v>
      </c>
      <c r="E761" s="3" t="s">
        <v>3070</v>
      </c>
      <c r="F761" s="3" t="s">
        <v>592</v>
      </c>
      <c r="G761" s="3" t="s">
        <v>606</v>
      </c>
      <c r="H761" s="3" t="s">
        <v>607</v>
      </c>
      <c r="I761" s="3" t="s">
        <v>608</v>
      </c>
      <c r="J761" s="3" t="s">
        <v>1429</v>
      </c>
      <c r="K761" s="3" t="s">
        <v>781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>
        <f t="shared" si="13"/>
        <v>10</v>
      </c>
      <c r="AH761" s="3" t="s">
        <v>781</v>
      </c>
      <c r="AI761" s="3">
        <f>IFERROR(IF($AG761&lt;=$AN761,MATCH($AH761,레드마인_배치!G:G,0),MATCH($AH761,레드마인_서비스!G:G,0)),"")</f>
        <v>319</v>
      </c>
      <c r="AJ761" s="3" t="str" cm="1">
        <f t="array" ref="AJ761">IFERROR(INDEX(IF($AG761&lt;=$AN761,레드마인_배치!E:E,레드마인_서비스!E:E),콜트리분석!$AI761),"")</f>
        <v>대상</v>
      </c>
      <c r="AK761" s="3" t="str" cm="1">
        <f t="array" ref="AK761">IFERROR(INDEX(IF($AG761&lt;=$AN761,레드마인_배치!H:H,레드마인_서비스!H:H),콜트리분석!$AI761),"")</f>
        <v>SLO0120U</v>
      </c>
      <c r="AL761" s="3" t="str" cm="1">
        <f t="array" ref="AL761">IFERROR(INDEX(IF($AG761&lt;=$AN761,레드마인_배치!I:I,레드마인_서비스!I:I),콜트리분석!$AI761),"")</f>
        <v>PDC Alloc. Stop Flag Update</v>
      </c>
      <c r="AM761" s="3" t="str" cm="1">
        <f t="array" ref="AM761">IFERROR(INDEX(IF($AG761&lt;=$AN761,레드마인_배치!J:J,레드마인_서비스!J:J),콜트리분석!$AI761),"")</f>
        <v>서비스</v>
      </c>
      <c r="AN761" s="3">
        <v>3</v>
      </c>
      <c r="AO761" s="15" t="str">
        <f ca="1">IFERROR(INDEX(레드마인_배치!E:E,MATCH(OFFSET(A761,,AN761),레드마인_배치!G:G,0)),"")</f>
        <v>미대상</v>
      </c>
      <c r="AP761" t="s">
        <v>3330</v>
      </c>
      <c r="AQ761">
        <v>22</v>
      </c>
    </row>
    <row r="762" spans="1:46">
      <c r="A762" s="3" t="s">
        <v>2957</v>
      </c>
      <c r="B762" s="3" t="s">
        <v>491</v>
      </c>
      <c r="C762" s="3" t="s">
        <v>494</v>
      </c>
      <c r="D762" s="3" t="s">
        <v>1521</v>
      </c>
      <c r="E762" s="3" t="s">
        <v>3070</v>
      </c>
      <c r="F762" s="3" t="s">
        <v>592</v>
      </c>
      <c r="G762" s="3" t="s">
        <v>606</v>
      </c>
      <c r="H762" s="3" t="s">
        <v>609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>
        <f t="shared" si="13"/>
        <v>7</v>
      </c>
      <c r="AH762" s="3" t="s">
        <v>609</v>
      </c>
      <c r="AI762" s="3">
        <f>IFERROR(IF($AG762&lt;=$AN762,MATCH($AH762,레드마인_배치!G:G,0),MATCH($AH762,레드마인_서비스!G:G,0)),"")</f>
        <v>340</v>
      </c>
      <c r="AJ762" s="3" t="str" cm="1">
        <f t="array" ref="AJ762">IFERROR(INDEX(IF($AG762&lt;=$AN762,레드마인_배치!E:E,레드마인_서비스!E:E),콜트리분석!$AI762),"")</f>
        <v>대상</v>
      </c>
      <c r="AK762" s="3" t="str" cm="1">
        <f t="array" ref="AK762">IFERROR(INDEX(IF($AG762&lt;=$AN762,레드마인_배치!H:H,레드마인_서비스!H:H),콜트리분석!$AI762),"")</f>
        <v>SLO0360U</v>
      </c>
      <c r="AL762" s="3" t="str" cm="1">
        <f t="array" ref="AL762">IFERROR(INDEX(IF($AG762&lt;=$AN762,레드마인_배치!I:I,레드마인_서비스!I:I),콜트리분석!$AI762),"")</f>
        <v>Sales B/Order Allocation Priority Reset</v>
      </c>
      <c r="AM762" s="3" t="str" cm="1">
        <f t="array" ref="AM762">IFERROR(INDEX(IF($AG762&lt;=$AN762,레드마인_배치!J:J,레드마인_서비스!J:J),콜트리분석!$AI762),"")</f>
        <v>서비스</v>
      </c>
      <c r="AN762" s="3">
        <v>3</v>
      </c>
      <c r="AO762" s="15" t="str">
        <f ca="1">IFERROR(INDEX(레드마인_배치!E:E,MATCH(OFFSET(A762,,AN762),레드마인_배치!G:G,0)),"")</f>
        <v>미대상</v>
      </c>
      <c r="AP762" t="s">
        <v>3330</v>
      </c>
      <c r="AQ762">
        <v>22</v>
      </c>
      <c r="AT762" t="str" cm="1">
        <f t="array" ref="AT762">[1]!add_delimeter(AG762:AO762,"|")</f>
        <v>|7|CBCSLB480C|340|대상|SLO0360U|Sales B/Order Allocation Priority Reset|서비스|3|미대상|</v>
      </c>
    </row>
    <row r="763" spans="1:46">
      <c r="A763" s="3" t="s">
        <v>2957</v>
      </c>
      <c r="B763" s="3" t="s">
        <v>491</v>
      </c>
      <c r="C763" s="3" t="s">
        <v>494</v>
      </c>
      <c r="D763" s="3" t="s">
        <v>1521</v>
      </c>
      <c r="E763" s="3" t="s">
        <v>3070</v>
      </c>
      <c r="F763" s="3" t="s">
        <v>592</v>
      </c>
      <c r="G763" s="3" t="s">
        <v>606</v>
      </c>
      <c r="H763" s="3" t="s">
        <v>504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>
        <f t="shared" si="13"/>
        <v>7</v>
      </c>
      <c r="AH763" s="3" t="s">
        <v>504</v>
      </c>
      <c r="AI763" s="3">
        <f>IFERROR(IF($AG763&lt;=$AN763,MATCH($AH763,레드마인_배치!G:G,0),MATCH($AH763,레드마인_서비스!G:G,0)),"")</f>
        <v>341</v>
      </c>
      <c r="AJ763" s="3" t="str" cm="1">
        <f t="array" ref="AJ763">IFERROR(INDEX(IF($AG763&lt;=$AN763,레드마인_배치!E:E,레드마인_서비스!E:E),콜트리분석!$AI763),"")</f>
        <v>대상</v>
      </c>
      <c r="AK763" s="3" t="str" cm="1">
        <f t="array" ref="AK763">IFERROR(INDEX(IF($AG763&lt;=$AN763,레드마인_배치!H:H,레드마인_서비스!H:H),콜트리분석!$AI763),"")</f>
        <v>SLO0380U</v>
      </c>
      <c r="AL763" s="3" t="str" cm="1">
        <f t="array" ref="AL763">IFERROR(INDEX(IF($AG763&lt;=$AN763,레드마인_배치!I:I,레드마인_서비스!I:I),콜트리분석!$AI763),"")</f>
        <v>Referral Allocation Main</v>
      </c>
      <c r="AM763" s="3" t="str" cm="1">
        <f t="array" ref="AM763">IFERROR(INDEX(IF($AG763&lt;=$AN763,레드마인_배치!J:J,레드마인_서비스!J:J),콜트리분석!$AI763),"")</f>
        <v>서비스</v>
      </c>
      <c r="AN763" s="3">
        <v>3</v>
      </c>
      <c r="AO763" s="15" t="str">
        <f ca="1">IFERROR(INDEX(레드마인_배치!E:E,MATCH(OFFSET(A763,,AN763),레드마인_배치!G:G,0)),"")</f>
        <v>미대상</v>
      </c>
      <c r="AP763" t="s">
        <v>3330</v>
      </c>
      <c r="AQ763">
        <v>22</v>
      </c>
      <c r="AT763" t="str" cm="1">
        <f t="array" ref="AT763">[1]!add_delimeter(AG763:AO763,"|")</f>
        <v>|7|CBCSLB481A|341|대상|SLO0380U|Referral Allocation Main|서비스|3|미대상|</v>
      </c>
    </row>
    <row r="764" spans="1:46" hidden="1">
      <c r="A764" s="3" t="s">
        <v>2957</v>
      </c>
      <c r="B764" s="3" t="s">
        <v>491</v>
      </c>
      <c r="C764" s="3" t="s">
        <v>494</v>
      </c>
      <c r="D764" s="3" t="s">
        <v>1521</v>
      </c>
      <c r="E764" s="3" t="s">
        <v>3070</v>
      </c>
      <c r="F764" s="3" t="s">
        <v>592</v>
      </c>
      <c r="G764" s="3" t="s">
        <v>606</v>
      </c>
      <c r="H764" s="3" t="s">
        <v>504</v>
      </c>
      <c r="I764" s="3" t="s">
        <v>505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>
        <f t="shared" si="13"/>
        <v>8</v>
      </c>
      <c r="AH764" s="3" t="s">
        <v>505</v>
      </c>
      <c r="AI764" s="3">
        <f>IFERROR(IF($AG764&lt;=$AN764,MATCH($AH764,레드마인_배치!G:G,0),MATCH($AH764,레드마인_서비스!G:G,0)),"")</f>
        <v>328</v>
      </c>
      <c r="AJ764" s="3" t="str" cm="1">
        <f t="array" ref="AJ764">IFERROR(INDEX(IF($AG764&lt;=$AN764,레드마인_배치!E:E,레드마인_서비스!E:E),콜트리분석!$AI764),"")</f>
        <v>대상</v>
      </c>
      <c r="AK764" s="3" t="str" cm="1">
        <f t="array" ref="AK764">IFERROR(INDEX(IF($AG764&lt;=$AN764,레드마인_배치!H:H,레드마인_서비스!H:H),콜트리분석!$AI764),"")</f>
        <v>SLO0210U</v>
      </c>
      <c r="AL764" s="3" t="str" cm="1">
        <f t="array" ref="AL764">IFERROR(INDEX(IF($AG764&lt;=$AN764,레드마인_배치!I:I,레드마인_서비스!I:I),콜트리분석!$AI764),"")</f>
        <v>S/Order Header Summary</v>
      </c>
      <c r="AM764" s="3" t="str" cm="1">
        <f t="array" ref="AM764">IFERROR(INDEX(IF($AG764&lt;=$AN764,레드마인_배치!J:J,레드마인_서비스!J:J),콜트리분석!$AI764),"")</f>
        <v>서비스</v>
      </c>
      <c r="AN764" s="3">
        <v>3</v>
      </c>
      <c r="AO764" s="15" t="str">
        <f ca="1">IFERROR(INDEX(레드마인_배치!E:E,MATCH(OFFSET(A764,,AN764),레드마인_배치!G:G,0)),"")</f>
        <v>미대상</v>
      </c>
      <c r="AP764" t="s">
        <v>3330</v>
      </c>
      <c r="AQ764">
        <v>22</v>
      </c>
    </row>
    <row r="765" spans="1:46" hidden="1">
      <c r="A765" s="3" t="s">
        <v>2957</v>
      </c>
      <c r="B765" s="3" t="s">
        <v>491</v>
      </c>
      <c r="C765" s="3" t="s">
        <v>494</v>
      </c>
      <c r="D765" s="3" t="s">
        <v>1521</v>
      </c>
      <c r="E765" s="3" t="s">
        <v>3070</v>
      </c>
      <c r="F765" s="3" t="s">
        <v>592</v>
      </c>
      <c r="G765" s="3" t="s">
        <v>606</v>
      </c>
      <c r="H765" s="3" t="s">
        <v>504</v>
      </c>
      <c r="I765" s="3" t="s">
        <v>506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>
        <f t="shared" si="13"/>
        <v>8</v>
      </c>
      <c r="AH765" s="3" t="s">
        <v>506</v>
      </c>
      <c r="AI765" s="3">
        <f>IFERROR(IF($AG765&lt;=$AN765,MATCH($AH765,레드마인_배치!G:G,0),MATCH($AH765,레드마인_서비스!G:G,0)),"")</f>
        <v>342</v>
      </c>
      <c r="AJ765" s="3" t="str" cm="1">
        <f t="array" ref="AJ765">IFERROR(INDEX(IF($AG765&lt;=$AN765,레드마인_배치!E:E,레드마인_서비스!E:E),콜트리분석!$AI765),"")</f>
        <v>대상</v>
      </c>
      <c r="AK765" s="3" t="str" cm="1">
        <f t="array" ref="AK765">IFERROR(INDEX(IF($AG765&lt;=$AN765,레드마인_배치!H:H,레드마인_서비스!H:H),콜트리분석!$AI765),"")</f>
        <v>SLO0400U</v>
      </c>
      <c r="AL765" s="3" t="str" cm="1">
        <f t="array" ref="AL765">IFERROR(INDEX(IF($AG765&lt;=$AN765,레드마인_배치!I:I,레드마인_서비스!I:I),콜트리분석!$AI765),"")</f>
        <v>Referral Allocation  B/Order Priority Reset</v>
      </c>
      <c r="AM765" s="3" t="str" cm="1">
        <f t="array" ref="AM765">IFERROR(INDEX(IF($AG765&lt;=$AN765,레드마인_배치!J:J,레드마인_서비스!J:J),콜트리분석!$AI765),"")</f>
        <v>서비스</v>
      </c>
      <c r="AN765" s="3">
        <v>3</v>
      </c>
      <c r="AO765" s="15" t="str">
        <f ca="1">IFERROR(INDEX(레드마인_배치!E:E,MATCH(OFFSET(A765,,AN765),레드마인_배치!G:G,0)),"")</f>
        <v>미대상</v>
      </c>
      <c r="AP765" t="s">
        <v>3330</v>
      </c>
      <c r="AQ765">
        <v>22</v>
      </c>
    </row>
    <row r="766" spans="1:46" hidden="1">
      <c r="A766" s="3" t="s">
        <v>2957</v>
      </c>
      <c r="B766" s="3" t="s">
        <v>491</v>
      </c>
      <c r="C766" s="3" t="s">
        <v>494</v>
      </c>
      <c r="D766" s="3" t="s">
        <v>1521</v>
      </c>
      <c r="E766" s="3" t="s">
        <v>3070</v>
      </c>
      <c r="F766" s="3" t="s">
        <v>592</v>
      </c>
      <c r="G766" s="3" t="s">
        <v>606</v>
      </c>
      <c r="H766" s="3" t="s">
        <v>504</v>
      </c>
      <c r="I766" s="3" t="s">
        <v>507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>
        <f t="shared" si="13"/>
        <v>8</v>
      </c>
      <c r="AH766" s="3" t="s">
        <v>507</v>
      </c>
      <c r="AI766" s="3">
        <f>IFERROR(IF($AG766&lt;=$AN766,MATCH($AH766,레드마인_배치!G:G,0),MATCH($AH766,레드마인_서비스!G:G,0)),"")</f>
        <v>343</v>
      </c>
      <c r="AJ766" s="3" t="str" cm="1">
        <f t="array" ref="AJ766">IFERROR(INDEX(IF($AG766&lt;=$AN766,레드마인_배치!E:E,레드마인_서비스!E:E),콜트리분석!$AI766),"")</f>
        <v>대상</v>
      </c>
      <c r="AK766" s="3" t="str" cm="1">
        <f t="array" ref="AK766">IFERROR(INDEX(IF($AG766&lt;=$AN766,레드마인_배치!H:H,레드마인_서비스!H:H),콜트리분석!$AI766),"")</f>
        <v>SLO0420U</v>
      </c>
      <c r="AL766" s="3" t="str" cm="1">
        <f t="array" ref="AL766">IFERROR(INDEX(IF($AG766&lt;=$AN766,레드마인_배치!I:I,레드마인_서비스!I:I),콜트리분석!$AI766),"")</f>
        <v>Referral Allocation</v>
      </c>
      <c r="AM766" s="3" t="str" cm="1">
        <f t="array" ref="AM766">IFERROR(INDEX(IF($AG766&lt;=$AN766,레드마인_배치!J:J,레드마인_서비스!J:J),콜트리분석!$AI766),"")</f>
        <v>서비스</v>
      </c>
      <c r="AN766" s="3">
        <v>3</v>
      </c>
      <c r="AO766" s="15" t="str">
        <f ca="1">IFERROR(INDEX(레드마인_배치!E:E,MATCH(OFFSET(A766,,AN766),레드마인_배치!G:G,0)),"")</f>
        <v>미대상</v>
      </c>
      <c r="AP766" t="s">
        <v>3330</v>
      </c>
      <c r="AQ766">
        <v>22</v>
      </c>
    </row>
    <row r="767" spans="1:46" hidden="1">
      <c r="A767" s="3" t="s">
        <v>2957</v>
      </c>
      <c r="B767" s="3" t="s">
        <v>491</v>
      </c>
      <c r="C767" s="3" t="s">
        <v>494</v>
      </c>
      <c r="D767" s="3" t="s">
        <v>1521</v>
      </c>
      <c r="E767" s="3" t="s">
        <v>3070</v>
      </c>
      <c r="F767" s="3" t="s">
        <v>592</v>
      </c>
      <c r="G767" s="3" t="s">
        <v>606</v>
      </c>
      <c r="H767" s="3" t="s">
        <v>504</v>
      </c>
      <c r="I767" s="3" t="s">
        <v>507</v>
      </c>
      <c r="J767" s="3" t="s">
        <v>508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>
        <f t="shared" si="13"/>
        <v>9</v>
      </c>
      <c r="AH767" s="3" t="s">
        <v>508</v>
      </c>
      <c r="AI767" s="3">
        <f>IFERROR(IF($AG767&lt;=$AN767,MATCH($AH767,레드마인_배치!G:G,0),MATCH($AH767,레드마인_서비스!G:G,0)),"")</f>
        <v>79</v>
      </c>
      <c r="AJ767" s="3" t="str" cm="1">
        <f t="array" ref="AJ767">IFERROR(INDEX(IF($AG767&lt;=$AN767,레드마인_배치!E:E,레드마인_서비스!E:E),콜트리분석!$AI767),"")</f>
        <v>대상</v>
      </c>
      <c r="AK767" s="3" t="str" cm="1">
        <f t="array" ref="AK767">IFERROR(INDEX(IF($AG767&lt;=$AN767,레드마인_배치!H:H,레드마인_서비스!H:H),콜트리분석!$AI767),"")</f>
        <v>ICO0310U</v>
      </c>
      <c r="AL767" s="3" t="str" cm="1">
        <f t="array" ref="AL767">IFERROR(INDEX(IF($AG767&lt;=$AN767,레드마인_배치!I:I,레드마인_서비스!I:I),콜트리분석!$AI767),"")</f>
        <v>INVENTORY CREATION MODULE</v>
      </c>
      <c r="AM767" s="3" t="str" cm="1">
        <f t="array" ref="AM767">IFERROR(INDEX(IF($AG767&lt;=$AN767,레드마인_배치!J:J,레드마인_서비스!J:J),콜트리분석!$AI767),"")</f>
        <v>서비스</v>
      </c>
      <c r="AN767" s="3">
        <v>3</v>
      </c>
      <c r="AO767" s="15" t="str">
        <f ca="1">IFERROR(INDEX(레드마인_배치!E:E,MATCH(OFFSET(A767,,AN767),레드마인_배치!G:G,0)),"")</f>
        <v>미대상</v>
      </c>
      <c r="AP767" t="s">
        <v>3330</v>
      </c>
      <c r="AQ767">
        <v>22</v>
      </c>
    </row>
    <row r="768" spans="1:46" hidden="1">
      <c r="A768" s="3" t="s">
        <v>2957</v>
      </c>
      <c r="B768" s="3" t="s">
        <v>491</v>
      </c>
      <c r="C768" s="3" t="s">
        <v>494</v>
      </c>
      <c r="D768" s="3" t="s">
        <v>1521</v>
      </c>
      <c r="E768" s="3" t="s">
        <v>3070</v>
      </c>
      <c r="F768" s="3" t="s">
        <v>592</v>
      </c>
      <c r="G768" s="3" t="s">
        <v>606</v>
      </c>
      <c r="H768" s="3" t="s">
        <v>504</v>
      </c>
      <c r="I768" s="3" t="s">
        <v>507</v>
      </c>
      <c r="J768" s="3" t="s">
        <v>508</v>
      </c>
      <c r="K768" s="3" t="s">
        <v>509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>
        <f t="shared" si="13"/>
        <v>10</v>
      </c>
      <c r="AH768" s="3" t="s">
        <v>509</v>
      </c>
      <c r="AI768" s="3">
        <f>IFERROR(IF($AG768&lt;=$AN768,MATCH($AH768,레드마인_배치!G:G,0),MATCH($AH768,레드마인_서비스!G:G,0)),"")</f>
        <v>77</v>
      </c>
      <c r="AJ768" s="3" t="str" cm="1">
        <f t="array" ref="AJ768">IFERROR(INDEX(IF($AG768&lt;=$AN768,레드마인_배치!E:E,레드마인_서비스!E:E),콜트리분석!$AI768),"")</f>
        <v>대상</v>
      </c>
      <c r="AK768" s="3" t="str" cm="1">
        <f t="array" ref="AK768">IFERROR(INDEX(IF($AG768&lt;=$AN768,레드마인_배치!H:H,레드마인_서비스!H:H),콜트리분석!$AI768),"")</f>
        <v>ICO0290U</v>
      </c>
      <c r="AL768" s="3" t="str" cm="1">
        <f t="array" ref="AL768">IFERROR(INDEX(IF($AG768&lt;=$AN768,레드마인_배치!I:I,레드마인_서비스!I:I),콜트리분석!$AI768),"")</f>
        <v>INV Information Master Creation(IMI)</v>
      </c>
      <c r="AM768" s="3" t="str" cm="1">
        <f t="array" ref="AM768">IFERROR(INDEX(IF($AG768&lt;=$AN768,레드마인_배치!J:J,레드마인_서비스!J:J),콜트리분석!$AI768),"")</f>
        <v>서비스</v>
      </c>
      <c r="AN768" s="3">
        <v>3</v>
      </c>
      <c r="AO768" s="15" t="str">
        <f ca="1">IFERROR(INDEX(레드마인_배치!E:E,MATCH(OFFSET(A768,,AN768),레드마인_배치!G:G,0)),"")</f>
        <v>미대상</v>
      </c>
      <c r="AP768" t="s">
        <v>3330</v>
      </c>
      <c r="AQ768">
        <v>22</v>
      </c>
    </row>
    <row r="769" spans="1:46" hidden="1">
      <c r="A769" s="3" t="s">
        <v>2957</v>
      </c>
      <c r="B769" s="3" t="s">
        <v>491</v>
      </c>
      <c r="C769" s="3" t="s">
        <v>494</v>
      </c>
      <c r="D769" s="3" t="s">
        <v>1521</v>
      </c>
      <c r="E769" s="3" t="s">
        <v>3070</v>
      </c>
      <c r="F769" s="3" t="s">
        <v>592</v>
      </c>
      <c r="G769" s="3" t="s">
        <v>606</v>
      </c>
      <c r="H769" s="3" t="s">
        <v>504</v>
      </c>
      <c r="I769" s="3" t="s">
        <v>507</v>
      </c>
      <c r="J769" s="3" t="s">
        <v>508</v>
      </c>
      <c r="K769" s="3" t="s">
        <v>510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>
        <f t="shared" si="13"/>
        <v>10</v>
      </c>
      <c r="AH769" s="3" t="s">
        <v>510</v>
      </c>
      <c r="AI769" s="3" t="str">
        <f>IFERROR(IF($AG769&lt;=$AN769,MATCH($AH769,레드마인_배치!G:G,0),MATCH($AH769,레드마인_서비스!G:G,0)),"")</f>
        <v/>
      </c>
      <c r="AJ769" s="3" t="str" cm="1">
        <f t="array" ref="AJ769">IFERROR(INDEX(IF($AG769&lt;=$AN769,레드마인_배치!E:E,레드마인_서비스!E:E),콜트리분석!$AI769),"")</f>
        <v/>
      </c>
      <c r="AK769" s="3" t="str" cm="1">
        <f t="array" ref="AK769">IFERROR(INDEX(IF($AG769&lt;=$AN769,레드마인_배치!H:H,레드마인_서비스!H:H),콜트리분석!$AI769),"")</f>
        <v/>
      </c>
      <c r="AL769" s="3" t="str" cm="1">
        <f t="array" ref="AL769">IFERROR(INDEX(IF($AG769&lt;=$AN769,레드마인_배치!I:I,레드마인_서비스!I:I),콜트리분석!$AI769),"")</f>
        <v/>
      </c>
      <c r="AM769" s="3" t="str" cm="1">
        <f t="array" ref="AM769">IFERROR(INDEX(IF($AG769&lt;=$AN769,레드마인_배치!J:J,레드마인_서비스!J:J),콜트리분석!$AI769),"")</f>
        <v/>
      </c>
      <c r="AN769" s="3">
        <v>3</v>
      </c>
      <c r="AO769" s="15" t="str">
        <f ca="1">IFERROR(INDEX(레드마인_배치!E:E,MATCH(OFFSET(A769,,AN769),레드마인_배치!G:G,0)),"")</f>
        <v>미대상</v>
      </c>
      <c r="AP769" t="s">
        <v>3330</v>
      </c>
      <c r="AQ769">
        <v>22</v>
      </c>
    </row>
    <row r="770" spans="1:46" hidden="1">
      <c r="A770" s="3" t="s">
        <v>2957</v>
      </c>
      <c r="B770" s="3" t="s">
        <v>491</v>
      </c>
      <c r="C770" s="3" t="s">
        <v>494</v>
      </c>
      <c r="D770" s="3" t="s">
        <v>1521</v>
      </c>
      <c r="E770" s="3" t="s">
        <v>3070</v>
      </c>
      <c r="F770" s="3" t="s">
        <v>592</v>
      </c>
      <c r="G770" s="3" t="s">
        <v>606</v>
      </c>
      <c r="H770" s="3" t="s">
        <v>504</v>
      </c>
      <c r="I770" s="3" t="s">
        <v>507</v>
      </c>
      <c r="J770" s="3" t="s">
        <v>511</v>
      </c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>
        <f t="shared" si="13"/>
        <v>9</v>
      </c>
      <c r="AH770" s="3" t="s">
        <v>511</v>
      </c>
      <c r="AI770" s="3">
        <f>IFERROR(IF($AG770&lt;=$AN770,MATCH($AH770,레드마인_배치!G:G,0),MATCH($AH770,레드마인_서비스!G:G,0)),"")</f>
        <v>323</v>
      </c>
      <c r="AJ770" s="3" t="str" cm="1">
        <f t="array" ref="AJ770">IFERROR(INDEX(IF($AG770&lt;=$AN770,레드마인_배치!E:E,레드마인_서비스!E:E),콜트리분석!$AI770),"")</f>
        <v>대상</v>
      </c>
      <c r="AK770" s="3" t="str" cm="1">
        <f t="array" ref="AK770">IFERROR(INDEX(IF($AG770&lt;=$AN770,레드마인_배치!H:H,레드마인_서비스!H:H),콜트리분석!$AI770),"")</f>
        <v>SLO0160U</v>
      </c>
      <c r="AL770" s="3" t="str" cm="1">
        <f t="array" ref="AL770">IFERROR(INDEX(IF($AG770&lt;=$AN770,레드마인_배치!I:I,레드마인_서비스!I:I),콜트리분석!$AI770),"")</f>
        <v>S/Order Confirm (Sub) for Price</v>
      </c>
      <c r="AM770" s="3" t="str" cm="1">
        <f t="array" ref="AM770">IFERROR(INDEX(IF($AG770&lt;=$AN770,레드마인_배치!J:J,레드마인_서비스!J:J),콜트리분석!$AI770),"")</f>
        <v>서비스</v>
      </c>
      <c r="AN770" s="3">
        <v>3</v>
      </c>
      <c r="AO770" s="15" t="str">
        <f ca="1">IFERROR(INDEX(레드마인_배치!E:E,MATCH(OFFSET(A770,,AN770),레드마인_배치!G:G,0)),"")</f>
        <v>미대상</v>
      </c>
      <c r="AP770" t="s">
        <v>3330</v>
      </c>
      <c r="AQ770">
        <v>22</v>
      </c>
    </row>
    <row r="771" spans="1:46" hidden="1">
      <c r="A771" s="3" t="s">
        <v>2957</v>
      </c>
      <c r="B771" s="3" t="s">
        <v>491</v>
      </c>
      <c r="C771" s="3" t="s">
        <v>494</v>
      </c>
      <c r="D771" s="3" t="s">
        <v>1521</v>
      </c>
      <c r="E771" s="3" t="s">
        <v>3070</v>
      </c>
      <c r="F771" s="3" t="s">
        <v>592</v>
      </c>
      <c r="G771" s="3" t="s">
        <v>606</v>
      </c>
      <c r="H771" s="3" t="s">
        <v>504</v>
      </c>
      <c r="I771" s="3" t="s">
        <v>507</v>
      </c>
      <c r="J771" s="3" t="s">
        <v>511</v>
      </c>
      <c r="K771" s="3" t="s">
        <v>512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>
        <f t="shared" si="13"/>
        <v>10</v>
      </c>
      <c r="AH771" s="3" t="s">
        <v>512</v>
      </c>
      <c r="AI771" s="3">
        <f>IFERROR(IF($AG771&lt;=$AN771,MATCH($AH771,레드마인_배치!G:G,0),MATCH($AH771,레드마인_서비스!G:G,0)),"")</f>
        <v>307</v>
      </c>
      <c r="AJ771" s="3" t="str" cm="1">
        <f t="array" ref="AJ771">IFERROR(INDEX(IF($AG771&lt;=$AN771,레드마인_배치!E:E,레드마인_서비스!E:E),콜트리분석!$AI771),"")</f>
        <v>대상</v>
      </c>
      <c r="AK771" s="3" t="str" cm="1">
        <f t="array" ref="AK771">IFERROR(INDEX(IF($AG771&lt;=$AN771,레드마인_배치!H:H,레드마인_서비스!H:H),콜트리분석!$AI771),"")</f>
        <v>SLO0010U</v>
      </c>
      <c r="AL771" s="3" t="str" cm="1">
        <f t="array" ref="AL771">IFERROR(INDEX(IF($AG771&lt;=$AN771,레드마인_배치!I:I,레드마인_서비스!I:I),콜트리분석!$AI771),"")</f>
        <v>Rate, CAD Amount, USD Amount</v>
      </c>
      <c r="AM771" s="3" t="str" cm="1">
        <f t="array" ref="AM771">IFERROR(INDEX(IF($AG771&lt;=$AN771,레드마인_배치!J:J,레드마인_서비스!J:J),콜트리분석!$AI771),"")</f>
        <v>서비스</v>
      </c>
      <c r="AN771" s="3">
        <v>3</v>
      </c>
      <c r="AO771" s="15" t="str">
        <f ca="1">IFERROR(INDEX(레드마인_배치!E:E,MATCH(OFFSET(A771,,AN771),레드마인_배치!G:G,0)),"")</f>
        <v>미대상</v>
      </c>
      <c r="AP771" t="s">
        <v>3330</v>
      </c>
      <c r="AQ771">
        <v>22</v>
      </c>
    </row>
    <row r="772" spans="1:46" hidden="1">
      <c r="A772" s="3" t="s">
        <v>2957</v>
      </c>
      <c r="B772" s="3" t="s">
        <v>491</v>
      </c>
      <c r="C772" s="3" t="s">
        <v>494</v>
      </c>
      <c r="D772" s="3" t="s">
        <v>1521</v>
      </c>
      <c r="E772" s="3" t="s">
        <v>3070</v>
      </c>
      <c r="F772" s="3" t="s">
        <v>592</v>
      </c>
      <c r="G772" s="3" t="s">
        <v>606</v>
      </c>
      <c r="H772" s="3" t="s">
        <v>504</v>
      </c>
      <c r="I772" s="3" t="s">
        <v>507</v>
      </c>
      <c r="J772" s="3" t="s">
        <v>511</v>
      </c>
      <c r="K772" s="3" t="s">
        <v>513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>
        <f t="shared" si="13"/>
        <v>10</v>
      </c>
      <c r="AH772" s="3" t="s">
        <v>513</v>
      </c>
      <c r="AI772" s="3">
        <f>IFERROR(IF($AG772&lt;=$AN772,MATCH($AH772,레드마인_배치!G:G,0),MATCH($AH772,레드마인_서비스!G:G,0)),"")</f>
        <v>324</v>
      </c>
      <c r="AJ772" s="3" t="str" cm="1">
        <f t="array" ref="AJ772">IFERROR(INDEX(IF($AG772&lt;=$AN772,레드마인_배치!E:E,레드마인_서비스!E:E),콜트리분석!$AI772),"")</f>
        <v>대상</v>
      </c>
      <c r="AK772" s="3" t="str" cm="1">
        <f t="array" ref="AK772">IFERROR(INDEX(IF($AG772&lt;=$AN772,레드마인_배치!H:H,레드마인_서비스!H:H),콜트리분석!$AI772),"")</f>
        <v>SLO0170U</v>
      </c>
      <c r="AL772" s="3" t="str" cm="1">
        <f t="array" ref="AL772">IFERROR(INDEX(IF($AG772&lt;=$AN772,레드마인_배치!I:I,레드마인_서비스!I:I),콜트리분석!$AI772),"")</f>
        <v>S/Order Confirm (Sub)for List Price</v>
      </c>
      <c r="AM772" s="3" t="str" cm="1">
        <f t="array" ref="AM772">IFERROR(INDEX(IF($AG772&lt;=$AN772,레드마인_배치!J:J,레드마인_서비스!J:J),콜트리분석!$AI772),"")</f>
        <v>서비스</v>
      </c>
      <c r="AN772" s="3">
        <v>3</v>
      </c>
      <c r="AO772" s="15" t="str">
        <f ca="1">IFERROR(INDEX(레드마인_배치!E:E,MATCH(OFFSET(A772,,AN772),레드마인_배치!G:G,0)),"")</f>
        <v>미대상</v>
      </c>
      <c r="AP772" t="s">
        <v>3330</v>
      </c>
      <c r="AQ772">
        <v>22</v>
      </c>
    </row>
    <row r="773" spans="1:46">
      <c r="A773" s="3" t="s">
        <v>2957</v>
      </c>
      <c r="B773" s="3" t="s">
        <v>491</v>
      </c>
      <c r="C773" s="3" t="s">
        <v>494</v>
      </c>
      <c r="D773" s="3" t="s">
        <v>1521</v>
      </c>
      <c r="E773" s="3" t="s">
        <v>3070</v>
      </c>
      <c r="F773" s="3" t="s">
        <v>577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>
        <f t="shared" si="13"/>
        <v>5</v>
      </c>
      <c r="AH773" s="3" t="s">
        <v>577</v>
      </c>
      <c r="AI773" s="3">
        <f>IFERROR(IF($AG773&lt;=$AN773,MATCH($AH773,레드마인_배치!G:G,0),MATCH($AH773,레드마인_서비스!G:G,0)),"")</f>
        <v>49</v>
      </c>
      <c r="AJ773" s="3" t="str" cm="1">
        <f t="array" ref="AJ773">IFERROR(INDEX(IF($AG773&lt;=$AN773,레드마인_배치!E:E,레드마인_서비스!E:E),콜트리분석!$AI773),"")</f>
        <v>대상</v>
      </c>
      <c r="AK773" s="3" t="str" cm="1">
        <f t="array" ref="AK773">IFERROR(INDEX(IF($AG773&lt;=$AN773,레드마인_배치!H:H,레드마인_서비스!H:H),콜트리분석!$AI773),"")</f>
        <v>CMO0010U</v>
      </c>
      <c r="AL773" s="3" t="str" cm="1">
        <f t="array" ref="AL773">IFERROR(INDEX(IF($AG773&lt;=$AN773,레드마인_배치!I:I,레드마인_서비스!I:I),콜트리분석!$AI773),"")</f>
        <v>NUMBER CREATION</v>
      </c>
      <c r="AM773" s="3" t="str" cm="1">
        <f t="array" ref="AM773">IFERROR(INDEX(IF($AG773&lt;=$AN773,레드마인_배치!J:J,레드마인_서비스!J:J),콜트리분석!$AI773),"")</f>
        <v>서비스</v>
      </c>
      <c r="AN773" s="3">
        <v>3</v>
      </c>
      <c r="AO773" s="15" t="str">
        <f ca="1">IFERROR(INDEX(레드마인_배치!E:E,MATCH(OFFSET(A773,,AN773),레드마인_배치!G:G,0)),"")</f>
        <v>미대상</v>
      </c>
      <c r="AP773" t="s">
        <v>3330</v>
      </c>
      <c r="AQ773">
        <v>22</v>
      </c>
      <c r="AT773" t="str" cm="1">
        <f t="array" ref="AT773">[1]!add_delimeter(AG773:AO773,"|")</f>
        <v>|5|CBCUZW030R|49|대상|CMO0010U|NUMBER CREATION|서비스|3|미대상|</v>
      </c>
    </row>
    <row r="774" spans="1:46">
      <c r="A774" s="3" t="s">
        <v>2957</v>
      </c>
      <c r="B774" s="3" t="s">
        <v>491</v>
      </c>
      <c r="C774" s="3" t="s">
        <v>494</v>
      </c>
      <c r="D774" s="3" t="s">
        <v>1521</v>
      </c>
      <c r="E774" s="3" t="s">
        <v>576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>
        <f t="shared" ref="AG774:AG837" si="14">COUNTA(B774:AF774)</f>
        <v>4</v>
      </c>
      <c r="AH774" s="3" t="s">
        <v>576</v>
      </c>
      <c r="AI774" s="3">
        <f>IFERROR(IF($AG774&lt;=$AN774,MATCH($AH774,레드마인_배치!G:G,0),MATCH($AH774,레드마인_서비스!G:G,0)),"")</f>
        <v>308</v>
      </c>
      <c r="AJ774" s="3" t="str" cm="1">
        <f t="array" ref="AJ774">IFERROR(INDEX(IF($AG774&lt;=$AN774,레드마인_배치!E:E,레드마인_서비스!E:E),콜트리분석!$AI774),"")</f>
        <v>대상</v>
      </c>
      <c r="AK774" s="3" t="str" cm="1">
        <f t="array" ref="AK774">IFERROR(INDEX(IF($AG774&lt;=$AN774,레드마인_배치!H:H,레드마인_서비스!H:H),콜트리분석!$AI774),"")</f>
        <v>SLO0020U</v>
      </c>
      <c r="AL774" s="3" t="str" cm="1">
        <f t="array" ref="AL774">IFERROR(INDEX(IF($AG774&lt;=$AN774,레드마인_배치!I:I,레드마인_서비스!I:I),콜트리분석!$AI774),"")</f>
        <v>Generate Order No</v>
      </c>
      <c r="AM774" s="3" t="str" cm="1">
        <f t="array" ref="AM774">IFERROR(INDEX(IF($AG774&lt;=$AN774,레드마인_배치!J:J,레드마인_서비스!J:J),콜트리분석!$AI774),"")</f>
        <v>서비스</v>
      </c>
      <c r="AN774" s="3">
        <v>3</v>
      </c>
      <c r="AO774" s="15" t="str">
        <f ca="1">IFERROR(INDEX(레드마인_배치!E:E,MATCH(OFFSET(A774,,AN774),레드마인_배치!G:G,0)),"")</f>
        <v>미대상</v>
      </c>
      <c r="AP774" t="s">
        <v>3330</v>
      </c>
      <c r="AQ774">
        <v>22</v>
      </c>
      <c r="AT774" t="str" cm="1">
        <f t="array" ref="AT774">[1]!add_delimeter(AG774:AO774,"|")</f>
        <v>|4|CBCSLB020A|308|대상|SLO0020U|Generate Order No|서비스|3|미대상|</v>
      </c>
    </row>
    <row r="775" spans="1:46">
      <c r="A775" s="3" t="s">
        <v>2957</v>
      </c>
      <c r="B775" s="3" t="s">
        <v>491</v>
      </c>
      <c r="C775" s="3" t="s">
        <v>494</v>
      </c>
      <c r="D775" s="3" t="s">
        <v>1521</v>
      </c>
      <c r="E775" s="3" t="s">
        <v>576</v>
      </c>
      <c r="F775" s="3" t="s">
        <v>577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>
        <f t="shared" si="14"/>
        <v>5</v>
      </c>
      <c r="AH775" s="3" t="s">
        <v>577</v>
      </c>
      <c r="AI775" s="3">
        <f>IFERROR(IF($AG775&lt;=$AN775,MATCH($AH775,레드마인_배치!G:G,0),MATCH($AH775,레드마인_서비스!G:G,0)),"")</f>
        <v>49</v>
      </c>
      <c r="AJ775" s="3" t="str" cm="1">
        <f t="array" ref="AJ775">IFERROR(INDEX(IF($AG775&lt;=$AN775,레드마인_배치!E:E,레드마인_서비스!E:E),콜트리분석!$AI775),"")</f>
        <v>대상</v>
      </c>
      <c r="AK775" s="3" t="str" cm="1">
        <f t="array" ref="AK775">IFERROR(INDEX(IF($AG775&lt;=$AN775,레드마인_배치!H:H,레드마인_서비스!H:H),콜트리분석!$AI775),"")</f>
        <v>CMO0010U</v>
      </c>
      <c r="AL775" s="3" t="str" cm="1">
        <f t="array" ref="AL775">IFERROR(INDEX(IF($AG775&lt;=$AN775,레드마인_배치!I:I,레드마인_서비스!I:I),콜트리분석!$AI775),"")</f>
        <v>NUMBER CREATION</v>
      </c>
      <c r="AM775" s="3" t="str" cm="1">
        <f t="array" ref="AM775">IFERROR(INDEX(IF($AG775&lt;=$AN775,레드마인_배치!J:J,레드마인_서비스!J:J),콜트리분석!$AI775),"")</f>
        <v>서비스</v>
      </c>
      <c r="AN775" s="3">
        <v>3</v>
      </c>
      <c r="AO775" s="15" t="str">
        <f ca="1">IFERROR(INDEX(레드마인_배치!E:E,MATCH(OFFSET(A775,,AN775),레드마인_배치!G:G,0)),"")</f>
        <v>미대상</v>
      </c>
      <c r="AP775" t="s">
        <v>3330</v>
      </c>
      <c r="AQ775">
        <v>22</v>
      </c>
      <c r="AT775" t="str" cm="1">
        <f t="array" ref="AT775">[1]!add_delimeter(AG775:AO775,"|")</f>
        <v>|5|CBCUZW030R|49|대상|CMO0010U|NUMBER CREATION|서비스|3|미대상|</v>
      </c>
    </row>
    <row r="776" spans="1:46">
      <c r="A776" s="3" t="s">
        <v>2957</v>
      </c>
      <c r="B776" s="3" t="s">
        <v>491</v>
      </c>
      <c r="C776" s="3" t="s">
        <v>494</v>
      </c>
      <c r="D776" s="3" t="s">
        <v>1521</v>
      </c>
      <c r="E776" s="3" t="s">
        <v>592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>
        <f t="shared" si="14"/>
        <v>4</v>
      </c>
      <c r="AH776" s="3" t="s">
        <v>592</v>
      </c>
      <c r="AI776" s="3">
        <f>IFERROR(IF($AG776&lt;=$AN776,MATCH($AH776,레드마인_배치!G:G,0),MATCH($AH776,레드마인_서비스!G:G,0)),"")</f>
        <v>320</v>
      </c>
      <c r="AJ776" s="3" t="str" cm="1">
        <f t="array" ref="AJ776">IFERROR(INDEX(IF($AG776&lt;=$AN776,레드마인_배치!E:E,레드마인_서비스!E:E),콜트리분석!$AI776),"")</f>
        <v>대상</v>
      </c>
      <c r="AK776" s="3" t="str" cm="1">
        <f t="array" ref="AK776">IFERROR(INDEX(IF($AG776&lt;=$AN776,레드마인_배치!H:H,레드마인_서비스!H:H),콜트리분석!$AI776),"")</f>
        <v>SLO0130U</v>
      </c>
      <c r="AL776" s="3" t="str" cm="1">
        <f t="array" ref="AL776">IFERROR(INDEX(IF($AG776&lt;=$AN776,레드마인_배치!I:I,레드마인_서비스!I:I),콜트리분석!$AI776),"")</f>
        <v>Sales Order Confirm for Online/Batch</v>
      </c>
      <c r="AM776" s="3" t="str" cm="1">
        <f t="array" ref="AM776">IFERROR(INDEX(IF($AG776&lt;=$AN776,레드마인_배치!J:J,레드마인_서비스!J:J),콜트리분석!$AI776),"")</f>
        <v>서비스</v>
      </c>
      <c r="AN776" s="3">
        <v>3</v>
      </c>
      <c r="AO776" s="15" t="str">
        <f ca="1">IFERROR(INDEX(레드마인_배치!E:E,MATCH(OFFSET(A776,,AN776),레드마인_배치!G:G,0)),"")</f>
        <v>미대상</v>
      </c>
      <c r="AP776" t="s">
        <v>3330</v>
      </c>
      <c r="AQ776">
        <v>22</v>
      </c>
      <c r="AT776" t="str" cm="1">
        <f t="array" ref="AT776">[1]!add_delimeter(AG776:AO776,"|")</f>
        <v>|4|CBCSLB430A|320|대상|SLO0130U|Sales Order Confirm for Online/Batch|서비스|3|미대상|</v>
      </c>
    </row>
    <row r="777" spans="1:46">
      <c r="A777" s="3" t="s">
        <v>2957</v>
      </c>
      <c r="B777" s="3" t="s">
        <v>491</v>
      </c>
      <c r="C777" s="3" t="s">
        <v>494</v>
      </c>
      <c r="D777" s="3" t="s">
        <v>1521</v>
      </c>
      <c r="E777" s="3" t="s">
        <v>592</v>
      </c>
      <c r="F777" s="3" t="s">
        <v>508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>
        <f t="shared" si="14"/>
        <v>5</v>
      </c>
      <c r="AH777" s="3" t="s">
        <v>508</v>
      </c>
      <c r="AI777" s="3">
        <f>IFERROR(IF($AG777&lt;=$AN777,MATCH($AH777,레드마인_배치!G:G,0),MATCH($AH777,레드마인_서비스!G:G,0)),"")</f>
        <v>79</v>
      </c>
      <c r="AJ777" s="3" t="str" cm="1">
        <f t="array" ref="AJ777">IFERROR(INDEX(IF($AG777&lt;=$AN777,레드마인_배치!E:E,레드마인_서비스!E:E),콜트리분석!$AI777),"")</f>
        <v>대상</v>
      </c>
      <c r="AK777" s="3" t="str" cm="1">
        <f t="array" ref="AK777">IFERROR(INDEX(IF($AG777&lt;=$AN777,레드마인_배치!H:H,레드마인_서비스!H:H),콜트리분석!$AI777),"")</f>
        <v>ICO0310U</v>
      </c>
      <c r="AL777" s="3" t="str" cm="1">
        <f t="array" ref="AL777">IFERROR(INDEX(IF($AG777&lt;=$AN777,레드마인_배치!I:I,레드마인_서비스!I:I),콜트리분석!$AI777),"")</f>
        <v>INVENTORY CREATION MODULE</v>
      </c>
      <c r="AM777" s="3" t="str" cm="1">
        <f t="array" ref="AM777">IFERROR(INDEX(IF($AG777&lt;=$AN777,레드마인_배치!J:J,레드마인_서비스!J:J),콜트리분석!$AI777),"")</f>
        <v>서비스</v>
      </c>
      <c r="AN777" s="3">
        <v>3</v>
      </c>
      <c r="AO777" s="15" t="str">
        <f ca="1">IFERROR(INDEX(레드마인_배치!E:E,MATCH(OFFSET(A777,,AN777),레드마인_배치!G:G,0)),"")</f>
        <v>미대상</v>
      </c>
      <c r="AP777" t="s">
        <v>3330</v>
      </c>
      <c r="AQ777">
        <v>22</v>
      </c>
      <c r="AT777" t="str" cm="1">
        <f t="array" ref="AT777">[1]!add_delimeter(AG777:AO777,"|")</f>
        <v>|5|CBCICB075A|79|대상|ICO0310U|INVENTORY CREATION MODULE|서비스|3|미대상|</v>
      </c>
    </row>
    <row r="778" spans="1:46">
      <c r="A778" s="3" t="s">
        <v>2957</v>
      </c>
      <c r="B778" s="3" t="s">
        <v>491</v>
      </c>
      <c r="C778" s="3" t="s">
        <v>494</v>
      </c>
      <c r="D778" s="3" t="s">
        <v>1521</v>
      </c>
      <c r="E778" s="3" t="s">
        <v>592</v>
      </c>
      <c r="F778" s="3" t="s">
        <v>508</v>
      </c>
      <c r="G778" s="3" t="s">
        <v>509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>
        <f t="shared" si="14"/>
        <v>6</v>
      </c>
      <c r="AH778" s="3" t="s">
        <v>509</v>
      </c>
      <c r="AI778" s="3">
        <f>IFERROR(IF($AG778&lt;=$AN778,MATCH($AH778,레드마인_배치!G:G,0),MATCH($AH778,레드마인_서비스!G:G,0)),"")</f>
        <v>77</v>
      </c>
      <c r="AJ778" s="3" t="str" cm="1">
        <f t="array" ref="AJ778">IFERROR(INDEX(IF($AG778&lt;=$AN778,레드마인_배치!E:E,레드마인_서비스!E:E),콜트리분석!$AI778),"")</f>
        <v>대상</v>
      </c>
      <c r="AK778" s="3" t="str" cm="1">
        <f t="array" ref="AK778">IFERROR(INDEX(IF($AG778&lt;=$AN778,레드마인_배치!H:H,레드마인_서비스!H:H),콜트리분석!$AI778),"")</f>
        <v>ICO0290U</v>
      </c>
      <c r="AL778" s="3" t="str" cm="1">
        <f t="array" ref="AL778">IFERROR(INDEX(IF($AG778&lt;=$AN778,레드마인_배치!I:I,레드마인_서비스!I:I),콜트리분석!$AI778),"")</f>
        <v>INV Information Master Creation(IMI)</v>
      </c>
      <c r="AM778" s="3" t="str" cm="1">
        <f t="array" ref="AM778">IFERROR(INDEX(IF($AG778&lt;=$AN778,레드마인_배치!J:J,레드마인_서비스!J:J),콜트리분석!$AI778),"")</f>
        <v>서비스</v>
      </c>
      <c r="AN778" s="3">
        <v>3</v>
      </c>
      <c r="AO778" s="15" t="str">
        <f ca="1">IFERROR(INDEX(레드마인_배치!E:E,MATCH(OFFSET(A778,,AN778),레드마인_배치!G:G,0)),"")</f>
        <v>미대상</v>
      </c>
      <c r="AP778" t="s">
        <v>3330</v>
      </c>
      <c r="AQ778">
        <v>22</v>
      </c>
      <c r="AT778" t="str" cm="1">
        <f t="array" ref="AT778">[1]!add_delimeter(AG778:AO778,"|")</f>
        <v>|6|CBCICB073A|77|대상|ICO0290U|INV Information Master Creation(IMI)|서비스|3|미대상|</v>
      </c>
    </row>
    <row r="779" spans="1:46">
      <c r="A779" s="3" t="s">
        <v>2957</v>
      </c>
      <c r="B779" s="3" t="s">
        <v>491</v>
      </c>
      <c r="C779" s="3" t="s">
        <v>494</v>
      </c>
      <c r="D779" s="3" t="s">
        <v>1521</v>
      </c>
      <c r="E779" s="3" t="s">
        <v>592</v>
      </c>
      <c r="F779" s="3" t="s">
        <v>508</v>
      </c>
      <c r="G779" s="3" t="s">
        <v>510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>
        <f t="shared" si="14"/>
        <v>6</v>
      </c>
      <c r="AH779" s="3" t="s">
        <v>510</v>
      </c>
      <c r="AI779" s="3" t="str">
        <f>IFERROR(IF($AG779&lt;=$AN779,MATCH($AH779,레드마인_배치!G:G,0),MATCH($AH779,레드마인_서비스!G:G,0)),"")</f>
        <v/>
      </c>
      <c r="AJ779" s="3" t="str" cm="1">
        <f t="array" ref="AJ779">IFERROR(INDEX(IF($AG779&lt;=$AN779,레드마인_배치!E:E,레드마인_서비스!E:E),콜트리분석!$AI779),"")</f>
        <v/>
      </c>
      <c r="AK779" s="3" t="str" cm="1">
        <f t="array" ref="AK779">IFERROR(INDEX(IF($AG779&lt;=$AN779,레드마인_배치!H:H,레드마인_서비스!H:H),콜트리분석!$AI779),"")</f>
        <v/>
      </c>
      <c r="AL779" s="3" t="str" cm="1">
        <f t="array" ref="AL779">IFERROR(INDEX(IF($AG779&lt;=$AN779,레드마인_배치!I:I,레드마인_서비스!I:I),콜트리분석!$AI779),"")</f>
        <v/>
      </c>
      <c r="AM779" s="3" t="str" cm="1">
        <f t="array" ref="AM779">IFERROR(INDEX(IF($AG779&lt;=$AN779,레드마인_배치!J:J,레드마인_서비스!J:J),콜트리분석!$AI779),"")</f>
        <v/>
      </c>
      <c r="AN779" s="3">
        <v>3</v>
      </c>
      <c r="AO779" s="15" t="str">
        <f ca="1">IFERROR(INDEX(레드마인_배치!E:E,MATCH(OFFSET(A779,,AN779),레드마인_배치!G:G,0)),"")</f>
        <v>미대상</v>
      </c>
      <c r="AP779" t="s">
        <v>3330</v>
      </c>
      <c r="AQ779">
        <v>22</v>
      </c>
      <c r="AT779" t="str" cm="1">
        <f t="array" ref="AT779">[1]!add_delimeter(AG779:AO779,"|")</f>
        <v>|6|CLCICB007A||||||3|미대상|</v>
      </c>
    </row>
    <row r="780" spans="1:46">
      <c r="A780" s="3" t="s">
        <v>2957</v>
      </c>
      <c r="B780" s="3" t="s">
        <v>491</v>
      </c>
      <c r="C780" s="3" t="s">
        <v>494</v>
      </c>
      <c r="D780" s="3" t="s">
        <v>1521</v>
      </c>
      <c r="E780" s="3" t="s">
        <v>592</v>
      </c>
      <c r="F780" s="3" t="s">
        <v>593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>
        <f t="shared" si="14"/>
        <v>5</v>
      </c>
      <c r="AH780" s="3" t="s">
        <v>593</v>
      </c>
      <c r="AI780" s="3">
        <f>IFERROR(IF($AG780&lt;=$AN780,MATCH($AH780,레드마인_배치!G:G,0),MATCH($AH780,레드마인_서비스!G:G,0)),"")</f>
        <v>321</v>
      </c>
      <c r="AJ780" s="3" t="str" cm="1">
        <f t="array" ref="AJ780">IFERROR(INDEX(IF($AG780&lt;=$AN780,레드마인_배치!E:E,레드마인_서비스!E:E),콜트리분석!$AI780),"")</f>
        <v>대상</v>
      </c>
      <c r="AK780" s="3" t="str" cm="1">
        <f t="array" ref="AK780">IFERROR(INDEX(IF($AG780&lt;=$AN780,레드마인_배치!H:H,레드마인_서비스!H:H),콜트리분석!$AI780),"")</f>
        <v>SLO0140U</v>
      </c>
      <c r="AL780" s="3" t="str" cm="1">
        <f t="array" ref="AL780">IFERROR(INDEX(IF($AG780&lt;=$AN780,레드마인_배치!I:I,레드마인_서비스!I:I),콜트리분석!$AI780),"")</f>
        <v>S/Order Confirm (Sub) for Amend Check</v>
      </c>
      <c r="AM780" s="3" t="str" cm="1">
        <f t="array" ref="AM780">IFERROR(INDEX(IF($AG780&lt;=$AN780,레드마인_배치!J:J,레드마인_서비스!J:J),콜트리분석!$AI780),"")</f>
        <v>서비스</v>
      </c>
      <c r="AN780" s="3">
        <v>3</v>
      </c>
      <c r="AO780" s="15" t="str">
        <f ca="1">IFERROR(INDEX(레드마인_배치!E:E,MATCH(OFFSET(A780,,AN780),레드마인_배치!G:G,0)),"")</f>
        <v>미대상</v>
      </c>
      <c r="AP780" t="s">
        <v>3330</v>
      </c>
      <c r="AQ780">
        <v>22</v>
      </c>
      <c r="AT780" t="str" cm="1">
        <f t="array" ref="AT780">[1]!add_delimeter(AG780:AO780,"|")</f>
        <v>|5|CBCSLB430B|321|대상|SLO0140U|S/Order Confirm (Sub) for Amend Check|서비스|3|미대상|</v>
      </c>
    </row>
    <row r="781" spans="1:46">
      <c r="A781" s="3" t="s">
        <v>2957</v>
      </c>
      <c r="B781" s="3" t="s">
        <v>491</v>
      </c>
      <c r="C781" s="3" t="s">
        <v>494</v>
      </c>
      <c r="D781" s="3" t="s">
        <v>1521</v>
      </c>
      <c r="E781" s="3" t="s">
        <v>592</v>
      </c>
      <c r="F781" s="3" t="s">
        <v>593</v>
      </c>
      <c r="G781" s="3" t="s">
        <v>508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>
        <f t="shared" si="14"/>
        <v>6</v>
      </c>
      <c r="AH781" s="3" t="s">
        <v>508</v>
      </c>
      <c r="AI781" s="3">
        <f>IFERROR(IF($AG781&lt;=$AN781,MATCH($AH781,레드마인_배치!G:G,0),MATCH($AH781,레드마인_서비스!G:G,0)),"")</f>
        <v>79</v>
      </c>
      <c r="AJ781" s="3" t="str" cm="1">
        <f t="array" ref="AJ781">IFERROR(INDEX(IF($AG781&lt;=$AN781,레드마인_배치!E:E,레드마인_서비스!E:E),콜트리분석!$AI781),"")</f>
        <v>대상</v>
      </c>
      <c r="AK781" s="3" t="str" cm="1">
        <f t="array" ref="AK781">IFERROR(INDEX(IF($AG781&lt;=$AN781,레드마인_배치!H:H,레드마인_서비스!H:H),콜트리분석!$AI781),"")</f>
        <v>ICO0310U</v>
      </c>
      <c r="AL781" s="3" t="str" cm="1">
        <f t="array" ref="AL781">IFERROR(INDEX(IF($AG781&lt;=$AN781,레드마인_배치!I:I,레드마인_서비스!I:I),콜트리분석!$AI781),"")</f>
        <v>INVENTORY CREATION MODULE</v>
      </c>
      <c r="AM781" s="3" t="str" cm="1">
        <f t="array" ref="AM781">IFERROR(INDEX(IF($AG781&lt;=$AN781,레드마인_배치!J:J,레드마인_서비스!J:J),콜트리분석!$AI781),"")</f>
        <v>서비스</v>
      </c>
      <c r="AN781" s="3">
        <v>3</v>
      </c>
      <c r="AO781" s="15" t="str">
        <f ca="1">IFERROR(INDEX(레드마인_배치!E:E,MATCH(OFFSET(A781,,AN781),레드마인_배치!G:G,0)),"")</f>
        <v>미대상</v>
      </c>
      <c r="AP781" t="s">
        <v>3330</v>
      </c>
      <c r="AQ781">
        <v>22</v>
      </c>
      <c r="AT781" t="str" cm="1">
        <f t="array" ref="AT781">[1]!add_delimeter(AG781:AO781,"|")</f>
        <v>|6|CBCICB075A|79|대상|ICO0310U|INVENTORY CREATION MODULE|서비스|3|미대상|</v>
      </c>
    </row>
    <row r="782" spans="1:46">
      <c r="A782" s="3" t="s">
        <v>2957</v>
      </c>
      <c r="B782" s="3" t="s">
        <v>491</v>
      </c>
      <c r="C782" s="3" t="s">
        <v>494</v>
      </c>
      <c r="D782" s="3" t="s">
        <v>1521</v>
      </c>
      <c r="E782" s="3" t="s">
        <v>592</v>
      </c>
      <c r="F782" s="3" t="s">
        <v>593</v>
      </c>
      <c r="G782" s="3" t="s">
        <v>508</v>
      </c>
      <c r="H782" s="3" t="s">
        <v>509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>
        <f t="shared" si="14"/>
        <v>7</v>
      </c>
      <c r="AH782" s="3" t="s">
        <v>509</v>
      </c>
      <c r="AI782" s="3">
        <f>IFERROR(IF($AG782&lt;=$AN782,MATCH($AH782,레드마인_배치!G:G,0),MATCH($AH782,레드마인_서비스!G:G,0)),"")</f>
        <v>77</v>
      </c>
      <c r="AJ782" s="3" t="str" cm="1">
        <f t="array" ref="AJ782">IFERROR(INDEX(IF($AG782&lt;=$AN782,레드마인_배치!E:E,레드마인_서비스!E:E),콜트리분석!$AI782),"")</f>
        <v>대상</v>
      </c>
      <c r="AK782" s="3" t="str" cm="1">
        <f t="array" ref="AK782">IFERROR(INDEX(IF($AG782&lt;=$AN782,레드마인_배치!H:H,레드마인_서비스!H:H),콜트리분석!$AI782),"")</f>
        <v>ICO0290U</v>
      </c>
      <c r="AL782" s="3" t="str" cm="1">
        <f t="array" ref="AL782">IFERROR(INDEX(IF($AG782&lt;=$AN782,레드마인_배치!I:I,레드마인_서비스!I:I),콜트리분석!$AI782),"")</f>
        <v>INV Information Master Creation(IMI)</v>
      </c>
      <c r="AM782" s="3" t="str" cm="1">
        <f t="array" ref="AM782">IFERROR(INDEX(IF($AG782&lt;=$AN782,레드마인_배치!J:J,레드마인_서비스!J:J),콜트리분석!$AI782),"")</f>
        <v>서비스</v>
      </c>
      <c r="AN782" s="3">
        <v>3</v>
      </c>
      <c r="AO782" s="15" t="str">
        <f ca="1">IFERROR(INDEX(레드마인_배치!E:E,MATCH(OFFSET(A782,,AN782),레드마인_배치!G:G,0)),"")</f>
        <v>미대상</v>
      </c>
      <c r="AP782" t="s">
        <v>3330</v>
      </c>
      <c r="AQ782">
        <v>22</v>
      </c>
      <c r="AT782" t="str" cm="1">
        <f t="array" ref="AT782">[1]!add_delimeter(AG782:AO782,"|")</f>
        <v>|7|CBCICB073A|77|대상|ICO0290U|INV Information Master Creation(IMI)|서비스|3|미대상|</v>
      </c>
    </row>
    <row r="783" spans="1:46">
      <c r="A783" s="3" t="s">
        <v>2957</v>
      </c>
      <c r="B783" s="3" t="s">
        <v>491</v>
      </c>
      <c r="C783" s="3" t="s">
        <v>494</v>
      </c>
      <c r="D783" s="3" t="s">
        <v>1521</v>
      </c>
      <c r="E783" s="3" t="s">
        <v>592</v>
      </c>
      <c r="F783" s="3" t="s">
        <v>593</v>
      </c>
      <c r="G783" s="3" t="s">
        <v>508</v>
      </c>
      <c r="H783" s="3" t="s">
        <v>510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>
        <f t="shared" si="14"/>
        <v>7</v>
      </c>
      <c r="AH783" s="3" t="s">
        <v>510</v>
      </c>
      <c r="AI783" s="3" t="str">
        <f>IFERROR(IF($AG783&lt;=$AN783,MATCH($AH783,레드마인_배치!G:G,0),MATCH($AH783,레드마인_서비스!G:G,0)),"")</f>
        <v/>
      </c>
      <c r="AJ783" s="3" t="str" cm="1">
        <f t="array" ref="AJ783">IFERROR(INDEX(IF($AG783&lt;=$AN783,레드마인_배치!E:E,레드마인_서비스!E:E),콜트리분석!$AI783),"")</f>
        <v/>
      </c>
      <c r="AK783" s="3" t="str" cm="1">
        <f t="array" ref="AK783">IFERROR(INDEX(IF($AG783&lt;=$AN783,레드마인_배치!H:H,레드마인_서비스!H:H),콜트리분석!$AI783),"")</f>
        <v/>
      </c>
      <c r="AL783" s="3" t="str" cm="1">
        <f t="array" ref="AL783">IFERROR(INDEX(IF($AG783&lt;=$AN783,레드마인_배치!I:I,레드마인_서비스!I:I),콜트리분석!$AI783),"")</f>
        <v/>
      </c>
      <c r="AM783" s="3" t="str" cm="1">
        <f t="array" ref="AM783">IFERROR(INDEX(IF($AG783&lt;=$AN783,레드마인_배치!J:J,레드마인_서비스!J:J),콜트리분석!$AI783),"")</f>
        <v/>
      </c>
      <c r="AN783" s="3">
        <v>3</v>
      </c>
      <c r="AO783" s="15" t="str">
        <f ca="1">IFERROR(INDEX(레드마인_배치!E:E,MATCH(OFFSET(A783,,AN783),레드마인_배치!G:G,0)),"")</f>
        <v>미대상</v>
      </c>
      <c r="AP783" t="s">
        <v>3330</v>
      </c>
      <c r="AQ783">
        <v>22</v>
      </c>
      <c r="AT783" t="str" cm="1">
        <f t="array" ref="AT783">[1]!add_delimeter(AG783:AO783,"|")</f>
        <v>|7|CLCICB007A||||||3|미대상|</v>
      </c>
    </row>
    <row r="784" spans="1:46">
      <c r="A784" s="3" t="s">
        <v>2957</v>
      </c>
      <c r="B784" s="3" t="s">
        <v>491</v>
      </c>
      <c r="C784" s="3" t="s">
        <v>494</v>
      </c>
      <c r="D784" s="3" t="s">
        <v>1521</v>
      </c>
      <c r="E784" s="3" t="s">
        <v>592</v>
      </c>
      <c r="F784" s="3" t="s">
        <v>593</v>
      </c>
      <c r="G784" s="3" t="s">
        <v>594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>
        <f t="shared" si="14"/>
        <v>6</v>
      </c>
      <c r="AH784" s="3" t="s">
        <v>594</v>
      </c>
      <c r="AI784" s="3">
        <f>IFERROR(IF($AG784&lt;=$AN784,MATCH($AH784,레드마인_배치!G:G,0),MATCH($AH784,레드마인_서비스!G:G,0)),"")</f>
        <v>322</v>
      </c>
      <c r="AJ784" s="3" t="str" cm="1">
        <f t="array" ref="AJ784">IFERROR(INDEX(IF($AG784&lt;=$AN784,레드마인_배치!E:E,레드마인_서비스!E:E),콜트리분석!$AI784),"")</f>
        <v>대상</v>
      </c>
      <c r="AK784" s="3" t="str" cm="1">
        <f t="array" ref="AK784">IFERROR(INDEX(IF($AG784&lt;=$AN784,레드마인_배치!H:H,레드마인_서비스!H:H),콜트리분석!$AI784),"")</f>
        <v>SLO0150U</v>
      </c>
      <c r="AL784" s="3" t="str" cm="1">
        <f t="array" ref="AL784">IFERROR(INDEX(IF($AG784&lt;=$AN784,레드마인_배치!I:I,레드마인_서비스!I:I),콜트리분석!$AI784),"")</f>
        <v>Sub S/Order Confirm - for Searching Confirm Part</v>
      </c>
      <c r="AM784" s="3" t="str" cm="1">
        <f t="array" ref="AM784">IFERROR(INDEX(IF($AG784&lt;=$AN784,레드마인_배치!J:J,레드마인_서비스!J:J),콜트리분석!$AI784),"")</f>
        <v>서비스</v>
      </c>
      <c r="AN784" s="3">
        <v>3</v>
      </c>
      <c r="AO784" s="15" t="str">
        <f ca="1">IFERROR(INDEX(레드마인_배치!E:E,MATCH(OFFSET(A784,,AN784),레드마인_배치!G:G,0)),"")</f>
        <v>미대상</v>
      </c>
      <c r="AP784" t="s">
        <v>3330</v>
      </c>
      <c r="AQ784">
        <v>22</v>
      </c>
      <c r="AT784" t="str" cm="1">
        <f t="array" ref="AT784">[1]!add_delimeter(AG784:AO784,"|")</f>
        <v>|6|CBCSLB430C|322|대상|SLO0150U|Sub S/Order Confirm - for Searching Confirm Part|서비스|3|미대상|</v>
      </c>
    </row>
    <row r="785" spans="1:46">
      <c r="A785" s="3" t="s">
        <v>2957</v>
      </c>
      <c r="B785" s="3" t="s">
        <v>491</v>
      </c>
      <c r="C785" s="3" t="s">
        <v>494</v>
      </c>
      <c r="D785" s="3" t="s">
        <v>1521</v>
      </c>
      <c r="E785" s="3" t="s">
        <v>592</v>
      </c>
      <c r="F785" s="3" t="s">
        <v>593</v>
      </c>
      <c r="G785" s="3" t="s">
        <v>595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>
        <f t="shared" si="14"/>
        <v>6</v>
      </c>
      <c r="AH785" s="3" t="s">
        <v>595</v>
      </c>
      <c r="AI785" s="3">
        <f>IFERROR(IF($AG785&lt;=$AN785,MATCH($AH785,레드마인_배치!G:G,0),MATCH($AH785,레드마인_서비스!G:G,0)),"")</f>
        <v>325</v>
      </c>
      <c r="AJ785" s="3" t="str" cm="1">
        <f t="array" ref="AJ785">IFERROR(INDEX(IF($AG785&lt;=$AN785,레드마인_배치!E:E,레드마인_서비스!E:E),콜트리분석!$AI785),"")</f>
        <v>대상</v>
      </c>
      <c r="AK785" s="3" t="str" cm="1">
        <f t="array" ref="AK785">IFERROR(INDEX(IF($AG785&lt;=$AN785,레드마인_배치!H:H,레드마인_서비스!H:H),콜트리분석!$AI785),"")</f>
        <v>SLO0180U</v>
      </c>
      <c r="AL785" s="3" t="str" cm="1">
        <f t="array" ref="AL785">IFERROR(INDEX(IF($AG785&lt;=$AN785,레드마인_배치!I:I,레드마인_서비스!I:I),콜트리분석!$AI785),"")</f>
        <v>S/Order Confirm (Sub) AO Creation</v>
      </c>
      <c r="AM785" s="3" t="str" cm="1">
        <f t="array" ref="AM785">IFERROR(INDEX(IF($AG785&lt;=$AN785,레드마인_배치!J:J,레드마인_서비스!J:J),콜트리분석!$AI785),"")</f>
        <v>서비스</v>
      </c>
      <c r="AN785" s="3">
        <v>3</v>
      </c>
      <c r="AO785" s="15" t="str">
        <f ca="1">IFERROR(INDEX(레드마인_배치!E:E,MATCH(OFFSET(A785,,AN785),레드마인_배치!G:G,0)),"")</f>
        <v>미대상</v>
      </c>
      <c r="AP785" t="s">
        <v>3330</v>
      </c>
      <c r="AQ785">
        <v>22</v>
      </c>
      <c r="AT785" t="str" cm="1">
        <f t="array" ref="AT785">[1]!add_delimeter(AG785:AO785,"|")</f>
        <v>|6|CBCSLB430G|325|대상|SLO0180U|S/Order Confirm (Sub) AO Creation|서비스|3|미대상|</v>
      </c>
    </row>
    <row r="786" spans="1:46">
      <c r="A786" s="3" t="s">
        <v>2957</v>
      </c>
      <c r="B786" s="3" t="s">
        <v>491</v>
      </c>
      <c r="C786" s="3" t="s">
        <v>494</v>
      </c>
      <c r="D786" s="3" t="s">
        <v>1521</v>
      </c>
      <c r="E786" s="3" t="s">
        <v>592</v>
      </c>
      <c r="F786" s="3" t="s">
        <v>593</v>
      </c>
      <c r="G786" s="3" t="s">
        <v>595</v>
      </c>
      <c r="H786" s="3" t="s">
        <v>511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>
        <f t="shared" si="14"/>
        <v>7</v>
      </c>
      <c r="AH786" s="3" t="s">
        <v>511</v>
      </c>
      <c r="AI786" s="3">
        <f>IFERROR(IF($AG786&lt;=$AN786,MATCH($AH786,레드마인_배치!G:G,0),MATCH($AH786,레드마인_서비스!G:G,0)),"")</f>
        <v>323</v>
      </c>
      <c r="AJ786" s="3" t="str" cm="1">
        <f t="array" ref="AJ786">IFERROR(INDEX(IF($AG786&lt;=$AN786,레드마인_배치!E:E,레드마인_서비스!E:E),콜트리분석!$AI786),"")</f>
        <v>대상</v>
      </c>
      <c r="AK786" s="3" t="str" cm="1">
        <f t="array" ref="AK786">IFERROR(INDEX(IF($AG786&lt;=$AN786,레드마인_배치!H:H,레드마인_서비스!H:H),콜트리분석!$AI786),"")</f>
        <v>SLO0160U</v>
      </c>
      <c r="AL786" s="3" t="str" cm="1">
        <f t="array" ref="AL786">IFERROR(INDEX(IF($AG786&lt;=$AN786,레드마인_배치!I:I,레드마인_서비스!I:I),콜트리분석!$AI786),"")</f>
        <v>S/Order Confirm (Sub) for Price</v>
      </c>
      <c r="AM786" s="3" t="str" cm="1">
        <f t="array" ref="AM786">IFERROR(INDEX(IF($AG786&lt;=$AN786,레드마인_배치!J:J,레드마인_서비스!J:J),콜트리분석!$AI786),"")</f>
        <v>서비스</v>
      </c>
      <c r="AN786" s="3">
        <v>3</v>
      </c>
      <c r="AO786" s="15" t="str">
        <f ca="1">IFERROR(INDEX(레드마인_배치!E:E,MATCH(OFFSET(A786,,AN786),레드마인_배치!G:G,0)),"")</f>
        <v>미대상</v>
      </c>
      <c r="AP786" t="s">
        <v>3330</v>
      </c>
      <c r="AQ786">
        <v>22</v>
      </c>
      <c r="AT786" t="str" cm="1">
        <f t="array" ref="AT786">[1]!add_delimeter(AG786:AO786,"|")</f>
        <v>|7|CBCSLB430E|323|대상|SLO0160U|S/Order Confirm (Sub) for Price|서비스|3|미대상|</v>
      </c>
    </row>
    <row r="787" spans="1:46" hidden="1">
      <c r="A787" s="3" t="s">
        <v>2957</v>
      </c>
      <c r="B787" s="3" t="s">
        <v>491</v>
      </c>
      <c r="C787" s="3" t="s">
        <v>494</v>
      </c>
      <c r="D787" s="3" t="s">
        <v>1521</v>
      </c>
      <c r="E787" s="3" t="s">
        <v>592</v>
      </c>
      <c r="F787" s="3" t="s">
        <v>593</v>
      </c>
      <c r="G787" s="3" t="s">
        <v>595</v>
      </c>
      <c r="H787" s="3" t="s">
        <v>511</v>
      </c>
      <c r="I787" s="3" t="s">
        <v>512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>
        <f t="shared" si="14"/>
        <v>8</v>
      </c>
      <c r="AH787" s="3" t="s">
        <v>512</v>
      </c>
      <c r="AI787" s="3">
        <f>IFERROR(IF($AG787&lt;=$AN787,MATCH($AH787,레드마인_배치!G:G,0),MATCH($AH787,레드마인_서비스!G:G,0)),"")</f>
        <v>307</v>
      </c>
      <c r="AJ787" s="3" t="str" cm="1">
        <f t="array" ref="AJ787">IFERROR(INDEX(IF($AG787&lt;=$AN787,레드마인_배치!E:E,레드마인_서비스!E:E),콜트리분석!$AI787),"")</f>
        <v>대상</v>
      </c>
      <c r="AK787" s="3" t="str" cm="1">
        <f t="array" ref="AK787">IFERROR(INDEX(IF($AG787&lt;=$AN787,레드마인_배치!H:H,레드마인_서비스!H:H),콜트리분석!$AI787),"")</f>
        <v>SLO0010U</v>
      </c>
      <c r="AL787" s="3" t="str" cm="1">
        <f t="array" ref="AL787">IFERROR(INDEX(IF($AG787&lt;=$AN787,레드마인_배치!I:I,레드마인_서비스!I:I),콜트리분석!$AI787),"")</f>
        <v>Rate, CAD Amount, USD Amount</v>
      </c>
      <c r="AM787" s="3" t="str" cm="1">
        <f t="array" ref="AM787">IFERROR(INDEX(IF($AG787&lt;=$AN787,레드마인_배치!J:J,레드마인_서비스!J:J),콜트리분석!$AI787),"")</f>
        <v>서비스</v>
      </c>
      <c r="AN787" s="3">
        <v>3</v>
      </c>
      <c r="AO787" s="15" t="str">
        <f ca="1">IFERROR(INDEX(레드마인_배치!E:E,MATCH(OFFSET(A787,,AN787),레드마인_배치!G:G,0)),"")</f>
        <v>미대상</v>
      </c>
      <c r="AP787" t="s">
        <v>3330</v>
      </c>
      <c r="AQ787">
        <v>22</v>
      </c>
    </row>
    <row r="788" spans="1:46" hidden="1">
      <c r="A788" s="3" t="s">
        <v>2957</v>
      </c>
      <c r="B788" s="3" t="s">
        <v>491</v>
      </c>
      <c r="C788" s="3" t="s">
        <v>494</v>
      </c>
      <c r="D788" s="3" t="s">
        <v>1521</v>
      </c>
      <c r="E788" s="3" t="s">
        <v>592</v>
      </c>
      <c r="F788" s="3" t="s">
        <v>593</v>
      </c>
      <c r="G788" s="3" t="s">
        <v>595</v>
      </c>
      <c r="H788" s="3" t="s">
        <v>511</v>
      </c>
      <c r="I788" s="3" t="s">
        <v>513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>
        <f t="shared" si="14"/>
        <v>8</v>
      </c>
      <c r="AH788" s="3" t="s">
        <v>513</v>
      </c>
      <c r="AI788" s="3">
        <f>IFERROR(IF($AG788&lt;=$AN788,MATCH($AH788,레드마인_배치!G:G,0),MATCH($AH788,레드마인_서비스!G:G,0)),"")</f>
        <v>324</v>
      </c>
      <c r="AJ788" s="3" t="str" cm="1">
        <f t="array" ref="AJ788">IFERROR(INDEX(IF($AG788&lt;=$AN788,레드마인_배치!E:E,레드마인_서비스!E:E),콜트리분석!$AI788),"")</f>
        <v>대상</v>
      </c>
      <c r="AK788" s="3" t="str" cm="1">
        <f t="array" ref="AK788">IFERROR(INDEX(IF($AG788&lt;=$AN788,레드마인_배치!H:H,레드마인_서비스!H:H),콜트리분석!$AI788),"")</f>
        <v>SLO0170U</v>
      </c>
      <c r="AL788" s="3" t="str" cm="1">
        <f t="array" ref="AL788">IFERROR(INDEX(IF($AG788&lt;=$AN788,레드마인_배치!I:I,레드마인_서비스!I:I),콜트리분석!$AI788),"")</f>
        <v>S/Order Confirm (Sub)for List Price</v>
      </c>
      <c r="AM788" s="3" t="str" cm="1">
        <f t="array" ref="AM788">IFERROR(INDEX(IF($AG788&lt;=$AN788,레드마인_배치!J:J,레드마인_서비스!J:J),콜트리분석!$AI788),"")</f>
        <v>서비스</v>
      </c>
      <c r="AN788" s="3">
        <v>3</v>
      </c>
      <c r="AO788" s="15" t="str">
        <f ca="1">IFERROR(INDEX(레드마인_배치!E:E,MATCH(OFFSET(A788,,AN788),레드마인_배치!G:G,0)),"")</f>
        <v>미대상</v>
      </c>
      <c r="AP788" t="s">
        <v>3330</v>
      </c>
      <c r="AQ788">
        <v>22</v>
      </c>
    </row>
    <row r="789" spans="1:46">
      <c r="A789" s="3" t="s">
        <v>2957</v>
      </c>
      <c r="B789" s="3" t="s">
        <v>491</v>
      </c>
      <c r="C789" s="3" t="s">
        <v>494</v>
      </c>
      <c r="D789" s="3" t="s">
        <v>1521</v>
      </c>
      <c r="E789" s="3" t="s">
        <v>592</v>
      </c>
      <c r="F789" s="3" t="s">
        <v>593</v>
      </c>
      <c r="G789" s="3" t="s">
        <v>595</v>
      </c>
      <c r="H789" s="3" t="s">
        <v>596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>
        <f t="shared" si="14"/>
        <v>7</v>
      </c>
      <c r="AH789" s="3" t="s">
        <v>596</v>
      </c>
      <c r="AI789" s="3" t="str">
        <f>IFERROR(IF($AG789&lt;=$AN789,MATCH($AH789,레드마인_배치!G:G,0),MATCH($AH789,레드마인_서비스!G:G,0)),"")</f>
        <v/>
      </c>
      <c r="AJ789" s="3" t="str" cm="1">
        <f t="array" ref="AJ789">IFERROR(INDEX(IF($AG789&lt;=$AN789,레드마인_배치!E:E,레드마인_서비스!E:E),콜트리분석!$AI789),"")</f>
        <v/>
      </c>
      <c r="AK789" s="3" t="str" cm="1">
        <f t="array" ref="AK789">IFERROR(INDEX(IF($AG789&lt;=$AN789,레드마인_배치!H:H,레드마인_서비스!H:H),콜트리분석!$AI789),"")</f>
        <v/>
      </c>
      <c r="AL789" s="3" t="str" cm="1">
        <f t="array" ref="AL789">IFERROR(INDEX(IF($AG789&lt;=$AN789,레드마인_배치!I:I,레드마인_서비스!I:I),콜트리분석!$AI789),"")</f>
        <v/>
      </c>
      <c r="AM789" s="3" t="str" cm="1">
        <f t="array" ref="AM789">IFERROR(INDEX(IF($AG789&lt;=$AN789,레드마인_배치!J:J,레드마인_서비스!J:J),콜트리분석!$AI789),"")</f>
        <v/>
      </c>
      <c r="AN789" s="3">
        <v>3</v>
      </c>
      <c r="AO789" s="15" t="str">
        <f ca="1">IFERROR(INDEX(레드마인_배치!E:E,MATCH(OFFSET(A789,,AN789),레드마인_배치!G:G,0)),"")</f>
        <v>미대상</v>
      </c>
      <c r="AP789" t="s">
        <v>3330</v>
      </c>
      <c r="AQ789">
        <v>22</v>
      </c>
      <c r="AT789" t="str" cm="1">
        <f t="array" ref="AT789">[1]!add_delimeter(AG789:AO789,"|")</f>
        <v>|7|CLCCMB110A||||||3|미대상|</v>
      </c>
    </row>
    <row r="790" spans="1:46">
      <c r="A790" s="3" t="s">
        <v>2957</v>
      </c>
      <c r="B790" s="3" t="s">
        <v>491</v>
      </c>
      <c r="C790" s="3" t="s">
        <v>494</v>
      </c>
      <c r="D790" s="3" t="s">
        <v>1521</v>
      </c>
      <c r="E790" s="3" t="s">
        <v>592</v>
      </c>
      <c r="F790" s="3" t="s">
        <v>593</v>
      </c>
      <c r="G790" s="3" t="s">
        <v>597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>
        <f t="shared" si="14"/>
        <v>6</v>
      </c>
      <c r="AH790" s="3" t="s">
        <v>597</v>
      </c>
      <c r="AI790" s="3">
        <f>IFERROR(IF($AG790&lt;=$AN790,MATCH($AH790,레드마인_배치!G:G,0),MATCH($AH790,레드마인_서비스!G:G,0)),"")</f>
        <v>326</v>
      </c>
      <c r="AJ790" s="3" t="str" cm="1">
        <f t="array" ref="AJ790">IFERROR(INDEX(IF($AG790&lt;=$AN790,레드마인_배치!E:E,레드마인_서비스!E:E),콜트리분석!$AI790),"")</f>
        <v>미대상</v>
      </c>
      <c r="AK790" s="3" t="str" cm="1">
        <f t="array" ref="AK790">IFERROR(INDEX(IF($AG790&lt;=$AN790,레드마인_배치!H:H,레드마인_서비스!H:H),콜트리분석!$AI790),"")</f>
        <v>SLO0190U</v>
      </c>
      <c r="AL790" s="3" t="str" cm="1">
        <f t="array" ref="AL790">IFERROR(INDEX(IF($AG790&lt;=$AN790,레드마인_배치!I:I,레드마인_서비스!I:I),콜트리분석!$AI790),"")</f>
        <v>[미대상] S/Order Confirm (Sub) Local Kit Creation</v>
      </c>
      <c r="AM790" s="3" t="str" cm="1">
        <f t="array" ref="AM790">IFERROR(INDEX(IF($AG790&lt;=$AN790,레드마인_배치!J:J,레드마인_서비스!J:J),콜트리분석!$AI790),"")</f>
        <v>서비스</v>
      </c>
      <c r="AN790" s="3">
        <v>3</v>
      </c>
      <c r="AO790" s="15" t="str">
        <f ca="1">IFERROR(INDEX(레드마인_배치!E:E,MATCH(OFFSET(A790,,AN790),레드마인_배치!G:G,0)),"")</f>
        <v>미대상</v>
      </c>
      <c r="AP790" t="s">
        <v>3330</v>
      </c>
      <c r="AQ790">
        <v>22</v>
      </c>
      <c r="AT790" t="str" cm="1">
        <f t="array" ref="AT790">[1]!add_delimeter(AG790:AO790,"|")</f>
        <v>|6|CBCSLB430H|326|미대상|SLO0190U|[미대상] S/Order Confirm (Sub) Local Kit Creation|서비스|3|미대상|</v>
      </c>
    </row>
    <row r="791" spans="1:46">
      <c r="A791" s="3" t="s">
        <v>2957</v>
      </c>
      <c r="B791" s="3" t="s">
        <v>491</v>
      </c>
      <c r="C791" s="3" t="s">
        <v>494</v>
      </c>
      <c r="D791" s="3" t="s">
        <v>1521</v>
      </c>
      <c r="E791" s="3" t="s">
        <v>592</v>
      </c>
      <c r="F791" s="3" t="s">
        <v>594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>
        <f t="shared" si="14"/>
        <v>5</v>
      </c>
      <c r="AH791" s="3" t="s">
        <v>594</v>
      </c>
      <c r="AI791" s="3">
        <f>IFERROR(IF($AG791&lt;=$AN791,MATCH($AH791,레드마인_배치!G:G,0),MATCH($AH791,레드마인_서비스!G:G,0)),"")</f>
        <v>322</v>
      </c>
      <c r="AJ791" s="3" t="str" cm="1">
        <f t="array" ref="AJ791">IFERROR(INDEX(IF($AG791&lt;=$AN791,레드마인_배치!E:E,레드마인_서비스!E:E),콜트리분석!$AI791),"")</f>
        <v>대상</v>
      </c>
      <c r="AK791" s="3" t="str" cm="1">
        <f t="array" ref="AK791">IFERROR(INDEX(IF($AG791&lt;=$AN791,레드마인_배치!H:H,레드마인_서비스!H:H),콜트리분석!$AI791),"")</f>
        <v>SLO0150U</v>
      </c>
      <c r="AL791" s="3" t="str" cm="1">
        <f t="array" ref="AL791">IFERROR(INDEX(IF($AG791&lt;=$AN791,레드마인_배치!I:I,레드마인_서비스!I:I),콜트리분석!$AI791),"")</f>
        <v>Sub S/Order Confirm - for Searching Confirm Part</v>
      </c>
      <c r="AM791" s="3" t="str" cm="1">
        <f t="array" ref="AM791">IFERROR(INDEX(IF($AG791&lt;=$AN791,레드마인_배치!J:J,레드마인_서비스!J:J),콜트리분석!$AI791),"")</f>
        <v>서비스</v>
      </c>
      <c r="AN791" s="3">
        <v>3</v>
      </c>
      <c r="AO791" s="15" t="str">
        <f ca="1">IFERROR(INDEX(레드마인_배치!E:E,MATCH(OFFSET(A791,,AN791),레드마인_배치!G:G,0)),"")</f>
        <v>미대상</v>
      </c>
      <c r="AP791" t="s">
        <v>3330</v>
      </c>
      <c r="AQ791">
        <v>22</v>
      </c>
      <c r="AT791" t="str" cm="1">
        <f t="array" ref="AT791">[1]!add_delimeter(AG791:AO791,"|")</f>
        <v>|5|CBCSLB430C|322|대상|SLO0150U|Sub S/Order Confirm - for Searching Confirm Part|서비스|3|미대상|</v>
      </c>
    </row>
    <row r="792" spans="1:46">
      <c r="A792" s="3" t="s">
        <v>2957</v>
      </c>
      <c r="B792" s="3" t="s">
        <v>491</v>
      </c>
      <c r="C792" s="3" t="s">
        <v>494</v>
      </c>
      <c r="D792" s="3" t="s">
        <v>1521</v>
      </c>
      <c r="E792" s="3" t="s">
        <v>592</v>
      </c>
      <c r="F792" s="3" t="s">
        <v>511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>
        <f t="shared" si="14"/>
        <v>5</v>
      </c>
      <c r="AH792" s="3" t="s">
        <v>511</v>
      </c>
      <c r="AI792" s="3">
        <f>IFERROR(IF($AG792&lt;=$AN792,MATCH($AH792,레드마인_배치!G:G,0),MATCH($AH792,레드마인_서비스!G:G,0)),"")</f>
        <v>323</v>
      </c>
      <c r="AJ792" s="3" t="str" cm="1">
        <f t="array" ref="AJ792">IFERROR(INDEX(IF($AG792&lt;=$AN792,레드마인_배치!E:E,레드마인_서비스!E:E),콜트리분석!$AI792),"")</f>
        <v>대상</v>
      </c>
      <c r="AK792" s="3" t="str" cm="1">
        <f t="array" ref="AK792">IFERROR(INDEX(IF($AG792&lt;=$AN792,레드마인_배치!H:H,레드마인_서비스!H:H),콜트리분석!$AI792),"")</f>
        <v>SLO0160U</v>
      </c>
      <c r="AL792" s="3" t="str" cm="1">
        <f t="array" ref="AL792">IFERROR(INDEX(IF($AG792&lt;=$AN792,레드마인_배치!I:I,레드마인_서비스!I:I),콜트리분석!$AI792),"")</f>
        <v>S/Order Confirm (Sub) for Price</v>
      </c>
      <c r="AM792" s="3" t="str" cm="1">
        <f t="array" ref="AM792">IFERROR(INDEX(IF($AG792&lt;=$AN792,레드마인_배치!J:J,레드마인_서비스!J:J),콜트리분석!$AI792),"")</f>
        <v>서비스</v>
      </c>
      <c r="AN792" s="3">
        <v>3</v>
      </c>
      <c r="AO792" s="15" t="str">
        <f ca="1">IFERROR(INDEX(레드마인_배치!E:E,MATCH(OFFSET(A792,,AN792),레드마인_배치!G:G,0)),"")</f>
        <v>미대상</v>
      </c>
      <c r="AP792" t="s">
        <v>3330</v>
      </c>
      <c r="AQ792">
        <v>22</v>
      </c>
      <c r="AT792" t="str" cm="1">
        <f t="array" ref="AT792">[1]!add_delimeter(AG792:AO792,"|")</f>
        <v>|5|CBCSLB430E|323|대상|SLO0160U|S/Order Confirm (Sub) for Price|서비스|3|미대상|</v>
      </c>
    </row>
    <row r="793" spans="1:46">
      <c r="A793" s="3" t="s">
        <v>2957</v>
      </c>
      <c r="B793" s="3" t="s">
        <v>491</v>
      </c>
      <c r="C793" s="3" t="s">
        <v>494</v>
      </c>
      <c r="D793" s="3" t="s">
        <v>1521</v>
      </c>
      <c r="E793" s="3" t="s">
        <v>592</v>
      </c>
      <c r="F793" s="3" t="s">
        <v>511</v>
      </c>
      <c r="G793" s="3" t="s">
        <v>512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>
        <f t="shared" si="14"/>
        <v>6</v>
      </c>
      <c r="AH793" s="3" t="s">
        <v>512</v>
      </c>
      <c r="AI793" s="3">
        <f>IFERROR(IF($AG793&lt;=$AN793,MATCH($AH793,레드마인_배치!G:G,0),MATCH($AH793,레드마인_서비스!G:G,0)),"")</f>
        <v>307</v>
      </c>
      <c r="AJ793" s="3" t="str" cm="1">
        <f t="array" ref="AJ793">IFERROR(INDEX(IF($AG793&lt;=$AN793,레드마인_배치!E:E,레드마인_서비스!E:E),콜트리분석!$AI793),"")</f>
        <v>대상</v>
      </c>
      <c r="AK793" s="3" t="str" cm="1">
        <f t="array" ref="AK793">IFERROR(INDEX(IF($AG793&lt;=$AN793,레드마인_배치!H:H,레드마인_서비스!H:H),콜트리분석!$AI793),"")</f>
        <v>SLO0010U</v>
      </c>
      <c r="AL793" s="3" t="str" cm="1">
        <f t="array" ref="AL793">IFERROR(INDEX(IF($AG793&lt;=$AN793,레드마인_배치!I:I,레드마인_서비스!I:I),콜트리분석!$AI793),"")</f>
        <v>Rate, CAD Amount, USD Amount</v>
      </c>
      <c r="AM793" s="3" t="str" cm="1">
        <f t="array" ref="AM793">IFERROR(INDEX(IF($AG793&lt;=$AN793,레드마인_배치!J:J,레드마인_서비스!J:J),콜트리분석!$AI793),"")</f>
        <v>서비스</v>
      </c>
      <c r="AN793" s="3">
        <v>3</v>
      </c>
      <c r="AO793" s="15" t="str">
        <f ca="1">IFERROR(INDEX(레드마인_배치!E:E,MATCH(OFFSET(A793,,AN793),레드마인_배치!G:G,0)),"")</f>
        <v>미대상</v>
      </c>
      <c r="AP793" t="s">
        <v>3330</v>
      </c>
      <c r="AQ793">
        <v>22</v>
      </c>
      <c r="AT793" t="str" cm="1">
        <f t="array" ref="AT793">[1]!add_delimeter(AG793:AO793,"|")</f>
        <v>|6|CBCSLB010A|307|대상|SLO0010U|Rate, CAD Amount, USD Amount|서비스|3|미대상|</v>
      </c>
    </row>
    <row r="794" spans="1:46">
      <c r="A794" s="3" t="s">
        <v>2957</v>
      </c>
      <c r="B794" s="3" t="s">
        <v>491</v>
      </c>
      <c r="C794" s="3" t="s">
        <v>494</v>
      </c>
      <c r="D794" s="3" t="s">
        <v>1521</v>
      </c>
      <c r="E794" s="3" t="s">
        <v>592</v>
      </c>
      <c r="F794" s="3" t="s">
        <v>511</v>
      </c>
      <c r="G794" s="3" t="s">
        <v>513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>
        <f t="shared" si="14"/>
        <v>6</v>
      </c>
      <c r="AH794" s="3" t="s">
        <v>513</v>
      </c>
      <c r="AI794" s="3">
        <f>IFERROR(IF($AG794&lt;=$AN794,MATCH($AH794,레드마인_배치!G:G,0),MATCH($AH794,레드마인_서비스!G:G,0)),"")</f>
        <v>324</v>
      </c>
      <c r="AJ794" s="3" t="str" cm="1">
        <f t="array" ref="AJ794">IFERROR(INDEX(IF($AG794&lt;=$AN794,레드마인_배치!E:E,레드마인_서비스!E:E),콜트리분석!$AI794),"")</f>
        <v>대상</v>
      </c>
      <c r="AK794" s="3" t="str" cm="1">
        <f t="array" ref="AK794">IFERROR(INDEX(IF($AG794&lt;=$AN794,레드마인_배치!H:H,레드마인_서비스!H:H),콜트리분석!$AI794),"")</f>
        <v>SLO0170U</v>
      </c>
      <c r="AL794" s="3" t="str" cm="1">
        <f t="array" ref="AL794">IFERROR(INDEX(IF($AG794&lt;=$AN794,레드마인_배치!I:I,레드마인_서비스!I:I),콜트리분석!$AI794),"")</f>
        <v>S/Order Confirm (Sub)for List Price</v>
      </c>
      <c r="AM794" s="3" t="str" cm="1">
        <f t="array" ref="AM794">IFERROR(INDEX(IF($AG794&lt;=$AN794,레드마인_배치!J:J,레드마인_서비스!J:J),콜트리분석!$AI794),"")</f>
        <v>서비스</v>
      </c>
      <c r="AN794" s="3">
        <v>3</v>
      </c>
      <c r="AO794" s="15" t="str">
        <f ca="1">IFERROR(INDEX(레드마인_배치!E:E,MATCH(OFFSET(A794,,AN794),레드마인_배치!G:G,0)),"")</f>
        <v>미대상</v>
      </c>
      <c r="AP794" t="s">
        <v>3330</v>
      </c>
      <c r="AQ794">
        <v>22</v>
      </c>
      <c r="AT794" t="str" cm="1">
        <f t="array" ref="AT794">[1]!add_delimeter(AG794:AO794,"|")</f>
        <v>|6|CBCSLB430F|324|대상|SLO0170U|S/Order Confirm (Sub)for List Price|서비스|3|미대상|</v>
      </c>
    </row>
    <row r="795" spans="1:46">
      <c r="A795" s="3" t="s">
        <v>2957</v>
      </c>
      <c r="B795" s="3" t="s">
        <v>491</v>
      </c>
      <c r="C795" s="3" t="s">
        <v>494</v>
      </c>
      <c r="D795" s="3" t="s">
        <v>1521</v>
      </c>
      <c r="E795" s="3" t="s">
        <v>592</v>
      </c>
      <c r="F795" s="3" t="s">
        <v>505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>
        <f t="shared" si="14"/>
        <v>5</v>
      </c>
      <c r="AH795" s="3" t="s">
        <v>505</v>
      </c>
      <c r="AI795" s="3">
        <f>IFERROR(IF($AG795&lt;=$AN795,MATCH($AH795,레드마인_배치!G:G,0),MATCH($AH795,레드마인_서비스!G:G,0)),"")</f>
        <v>328</v>
      </c>
      <c r="AJ795" s="3" t="str" cm="1">
        <f t="array" ref="AJ795">IFERROR(INDEX(IF($AG795&lt;=$AN795,레드마인_배치!E:E,레드마인_서비스!E:E),콜트리분석!$AI795),"")</f>
        <v>대상</v>
      </c>
      <c r="AK795" s="3" t="str" cm="1">
        <f t="array" ref="AK795">IFERROR(INDEX(IF($AG795&lt;=$AN795,레드마인_배치!H:H,레드마인_서비스!H:H),콜트리분석!$AI795),"")</f>
        <v>SLO0210U</v>
      </c>
      <c r="AL795" s="3" t="str" cm="1">
        <f t="array" ref="AL795">IFERROR(INDEX(IF($AG795&lt;=$AN795,레드마인_배치!I:I,레드마인_서비스!I:I),콜트리분석!$AI795),"")</f>
        <v>S/Order Header Summary</v>
      </c>
      <c r="AM795" s="3" t="str" cm="1">
        <f t="array" ref="AM795">IFERROR(INDEX(IF($AG795&lt;=$AN795,레드마인_배치!J:J,레드마인_서비스!J:J),콜트리분석!$AI795),"")</f>
        <v>서비스</v>
      </c>
      <c r="AN795" s="3">
        <v>3</v>
      </c>
      <c r="AO795" s="15" t="str">
        <f ca="1">IFERROR(INDEX(레드마인_배치!E:E,MATCH(OFFSET(A795,,AN795),레드마인_배치!G:G,0)),"")</f>
        <v>미대상</v>
      </c>
      <c r="AP795" t="s">
        <v>3330</v>
      </c>
      <c r="AQ795">
        <v>22</v>
      </c>
      <c r="AT795" t="str" cm="1">
        <f t="array" ref="AT795">[1]!add_delimeter(AG795:AO795,"|")</f>
        <v>|5|CBCSLB430Z|328|대상|SLO0210U|S/Order Header Summary|서비스|3|미대상|</v>
      </c>
    </row>
    <row r="796" spans="1:46">
      <c r="A796" s="3" t="s">
        <v>2957</v>
      </c>
      <c r="B796" s="3" t="s">
        <v>491</v>
      </c>
      <c r="C796" s="3" t="s">
        <v>494</v>
      </c>
      <c r="D796" s="3" t="s">
        <v>1521</v>
      </c>
      <c r="E796" s="3" t="s">
        <v>592</v>
      </c>
      <c r="F796" s="3" t="s">
        <v>598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>
        <f t="shared" si="14"/>
        <v>5</v>
      </c>
      <c r="AH796" s="3" t="s">
        <v>598</v>
      </c>
      <c r="AI796" s="3">
        <f>IFERROR(IF($AG796&lt;=$AN796,MATCH($AH796,레드마인_배치!G:G,0),MATCH($AH796,레드마인_서비스!G:G,0)),"")</f>
        <v>331</v>
      </c>
      <c r="AJ796" s="3" t="str" cm="1">
        <f t="array" ref="AJ796">IFERROR(INDEX(IF($AG796&lt;=$AN796,레드마인_배치!E:E,레드마인_서비스!E:E),콜트리분석!$AI796),"")</f>
        <v>대상</v>
      </c>
      <c r="AK796" s="3" t="str" cm="1">
        <f t="array" ref="AK796">IFERROR(INDEX(IF($AG796&lt;=$AN796,레드마인_배치!H:H,레드마인_서비스!H:H),콜트리분석!$AI796),"")</f>
        <v>SLO0240U</v>
      </c>
      <c r="AL796" s="3" t="str" cm="1">
        <f t="array" ref="AL796">IFERROR(INDEX(IF($AG796&lt;=$AN796,레드마인_배치!I:I,레드마인_서비스!I:I),콜트리분석!$AI796),"")</f>
        <v>S/Order E-mail Send</v>
      </c>
      <c r="AM796" s="3" t="str" cm="1">
        <f t="array" ref="AM796">IFERROR(INDEX(IF($AG796&lt;=$AN796,레드마인_배치!J:J,레드마인_서비스!J:J),콜트리분석!$AI796),"")</f>
        <v>서비스</v>
      </c>
      <c r="AN796" s="3">
        <v>3</v>
      </c>
      <c r="AO796" s="15" t="str">
        <f ca="1">IFERROR(INDEX(레드마인_배치!E:E,MATCH(OFFSET(A796,,AN796),레드마인_배치!G:G,0)),"")</f>
        <v>미대상</v>
      </c>
      <c r="AP796" t="s">
        <v>3330</v>
      </c>
      <c r="AQ796">
        <v>22</v>
      </c>
      <c r="AT796" t="str" cm="1">
        <f t="array" ref="AT796">[1]!add_delimeter(AG796:AO796,"|")</f>
        <v>|5|CBCSLB437A|331|대상|SLO0240U|S/Order E-mail Send|서비스|3|미대상|</v>
      </c>
    </row>
    <row r="797" spans="1:46">
      <c r="A797" s="3" t="s">
        <v>2957</v>
      </c>
      <c r="B797" s="3" t="s">
        <v>491</v>
      </c>
      <c r="C797" s="3" t="s">
        <v>494</v>
      </c>
      <c r="D797" s="3" t="s">
        <v>1521</v>
      </c>
      <c r="E797" s="3" t="s">
        <v>592</v>
      </c>
      <c r="F797" s="3" t="s">
        <v>598</v>
      </c>
      <c r="G797" s="3" t="s">
        <v>577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>
        <f t="shared" si="14"/>
        <v>6</v>
      </c>
      <c r="AH797" s="3" t="s">
        <v>577</v>
      </c>
      <c r="AI797" s="3">
        <f>IFERROR(IF($AG797&lt;=$AN797,MATCH($AH797,레드마인_배치!G:G,0),MATCH($AH797,레드마인_서비스!G:G,0)),"")</f>
        <v>49</v>
      </c>
      <c r="AJ797" s="3" t="str" cm="1">
        <f t="array" ref="AJ797">IFERROR(INDEX(IF($AG797&lt;=$AN797,레드마인_배치!E:E,레드마인_서비스!E:E),콜트리분석!$AI797),"")</f>
        <v>대상</v>
      </c>
      <c r="AK797" s="3" t="str" cm="1">
        <f t="array" ref="AK797">IFERROR(INDEX(IF($AG797&lt;=$AN797,레드마인_배치!H:H,레드마인_서비스!H:H),콜트리분석!$AI797),"")</f>
        <v>CMO0010U</v>
      </c>
      <c r="AL797" s="3" t="str" cm="1">
        <f t="array" ref="AL797">IFERROR(INDEX(IF($AG797&lt;=$AN797,레드마인_배치!I:I,레드마인_서비스!I:I),콜트리분석!$AI797),"")</f>
        <v>NUMBER CREATION</v>
      </c>
      <c r="AM797" s="3" t="str" cm="1">
        <f t="array" ref="AM797">IFERROR(INDEX(IF($AG797&lt;=$AN797,레드마인_배치!J:J,레드마인_서비스!J:J),콜트리분석!$AI797),"")</f>
        <v>서비스</v>
      </c>
      <c r="AN797" s="3">
        <v>3</v>
      </c>
      <c r="AO797" s="15" t="str">
        <f ca="1">IFERROR(INDEX(레드마인_배치!E:E,MATCH(OFFSET(A797,,AN797),레드마인_배치!G:G,0)),"")</f>
        <v>미대상</v>
      </c>
      <c r="AP797" t="s">
        <v>3330</v>
      </c>
      <c r="AQ797">
        <v>22</v>
      </c>
      <c r="AT797" t="str" cm="1">
        <f t="array" ref="AT797">[1]!add_delimeter(AG797:AO797,"|")</f>
        <v>|6|CBCUZW030R|49|대상|CMO0010U|NUMBER CREATION|서비스|3|미대상|</v>
      </c>
    </row>
    <row r="798" spans="1:46">
      <c r="A798" s="3" t="s">
        <v>2957</v>
      </c>
      <c r="B798" s="3" t="s">
        <v>491</v>
      </c>
      <c r="C798" s="3" t="s">
        <v>494</v>
      </c>
      <c r="D798" s="3" t="s">
        <v>1521</v>
      </c>
      <c r="E798" s="3" t="s">
        <v>592</v>
      </c>
      <c r="F798" s="3" t="s">
        <v>598</v>
      </c>
      <c r="G798" s="3" t="s">
        <v>599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>
        <f t="shared" si="14"/>
        <v>6</v>
      </c>
      <c r="AH798" s="3" t="s">
        <v>599</v>
      </c>
      <c r="AI798" s="3" t="str">
        <f>IFERROR(IF($AG798&lt;=$AN798,MATCH($AH798,레드마인_배치!G:G,0),MATCH($AH798,레드마인_서비스!G:G,0)),"")</f>
        <v/>
      </c>
      <c r="AJ798" s="3" t="str" cm="1">
        <f t="array" ref="AJ798">IFERROR(INDEX(IF($AG798&lt;=$AN798,레드마인_배치!E:E,레드마인_서비스!E:E),콜트리분석!$AI798),"")</f>
        <v/>
      </c>
      <c r="AK798" s="3" t="str" cm="1">
        <f t="array" ref="AK798">IFERROR(INDEX(IF($AG798&lt;=$AN798,레드마인_배치!H:H,레드마인_서비스!H:H),콜트리분석!$AI798),"")</f>
        <v/>
      </c>
      <c r="AL798" s="3" t="str" cm="1">
        <f t="array" ref="AL798">IFERROR(INDEX(IF($AG798&lt;=$AN798,레드마인_배치!I:I,레드마인_서비스!I:I),콜트리분석!$AI798),"")</f>
        <v/>
      </c>
      <c r="AM798" s="3" t="str" cm="1">
        <f t="array" ref="AM798">IFERROR(INDEX(IF($AG798&lt;=$AN798,레드마인_배치!J:J,레드마인_서비스!J:J),콜트리분석!$AI798),"")</f>
        <v/>
      </c>
      <c r="AN798" s="3">
        <v>3</v>
      </c>
      <c r="AO798" s="15" t="str">
        <f ca="1">IFERROR(INDEX(레드마인_배치!E:E,MATCH(OFFSET(A798,,AN798),레드마인_배치!G:G,0)),"")</f>
        <v>미대상</v>
      </c>
      <c r="AP798" t="s">
        <v>3330</v>
      </c>
      <c r="AQ798">
        <v>22</v>
      </c>
      <c r="AT798" t="str" cm="1">
        <f t="array" ref="AT798">[1]!add_delimeter(AG798:AO798,"|")</f>
        <v>|6|CLCCMB150A||||||3|미대상|</v>
      </c>
    </row>
    <row r="799" spans="1:46">
      <c r="A799" s="3" t="s">
        <v>2957</v>
      </c>
      <c r="B799" s="3" t="s">
        <v>491</v>
      </c>
      <c r="C799" s="3" t="s">
        <v>494</v>
      </c>
      <c r="D799" s="3" t="s">
        <v>1521</v>
      </c>
      <c r="E799" s="3" t="s">
        <v>592</v>
      </c>
      <c r="F799" s="3" t="s">
        <v>598</v>
      </c>
      <c r="G799" s="3" t="s">
        <v>600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>
        <f t="shared" si="14"/>
        <v>6</v>
      </c>
      <c r="AH799" s="3" t="s">
        <v>600</v>
      </c>
      <c r="AI799" s="3" t="str">
        <f>IFERROR(IF($AG799&lt;=$AN799,MATCH($AH799,레드마인_배치!G:G,0),MATCH($AH799,레드마인_서비스!G:G,0)),"")</f>
        <v/>
      </c>
      <c r="AJ799" s="3" t="str" cm="1">
        <f t="array" ref="AJ799">IFERROR(INDEX(IF($AG799&lt;=$AN799,레드마인_배치!E:E,레드마인_서비스!E:E),콜트리분석!$AI799),"")</f>
        <v/>
      </c>
      <c r="AK799" s="3" t="str" cm="1">
        <f t="array" ref="AK799">IFERROR(INDEX(IF($AG799&lt;=$AN799,레드마인_배치!H:H,레드마인_서비스!H:H),콜트리분석!$AI799),"")</f>
        <v/>
      </c>
      <c r="AL799" s="3" t="str" cm="1">
        <f t="array" ref="AL799">IFERROR(INDEX(IF($AG799&lt;=$AN799,레드마인_배치!I:I,레드마인_서비스!I:I),콜트리분석!$AI799),"")</f>
        <v/>
      </c>
      <c r="AM799" s="3" t="str" cm="1">
        <f t="array" ref="AM799">IFERROR(INDEX(IF($AG799&lt;=$AN799,레드마인_배치!J:J,레드마인_서비스!J:J),콜트리분석!$AI799),"")</f>
        <v/>
      </c>
      <c r="AN799" s="3">
        <v>3</v>
      </c>
      <c r="AO799" s="15" t="str">
        <f ca="1">IFERROR(INDEX(레드마인_배치!E:E,MATCH(OFFSET(A799,,AN799),레드마인_배치!G:G,0)),"")</f>
        <v>미대상</v>
      </c>
      <c r="AP799" t="s">
        <v>3330</v>
      </c>
      <c r="AQ799">
        <v>22</v>
      </c>
      <c r="AT799" t="str" cm="1">
        <f t="array" ref="AT799">[1]!add_delimeter(AG799:AO799,"|")</f>
        <v>|6|CLCCMB150B||||||3|미대상|</v>
      </c>
    </row>
    <row r="800" spans="1:46">
      <c r="A800" s="3" t="s">
        <v>2957</v>
      </c>
      <c r="B800" s="3" t="s">
        <v>491</v>
      </c>
      <c r="C800" s="3" t="s">
        <v>494</v>
      </c>
      <c r="D800" s="3" t="s">
        <v>1521</v>
      </c>
      <c r="E800" s="3" t="s">
        <v>592</v>
      </c>
      <c r="F800" s="3" t="s">
        <v>598</v>
      </c>
      <c r="G800" s="3" t="s">
        <v>601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>
        <f t="shared" si="14"/>
        <v>6</v>
      </c>
      <c r="AH800" s="3" t="s">
        <v>601</v>
      </c>
      <c r="AI800" s="3" t="str">
        <f>IFERROR(IF($AG800&lt;=$AN800,MATCH($AH800,레드마인_배치!G:G,0),MATCH($AH800,레드마인_서비스!G:G,0)),"")</f>
        <v/>
      </c>
      <c r="AJ800" s="3" t="str" cm="1">
        <f t="array" ref="AJ800">IFERROR(INDEX(IF($AG800&lt;=$AN800,레드마인_배치!E:E,레드마인_서비스!E:E),콜트리분석!$AI800),"")</f>
        <v/>
      </c>
      <c r="AK800" s="3" t="str" cm="1">
        <f t="array" ref="AK800">IFERROR(INDEX(IF($AG800&lt;=$AN800,레드마인_배치!H:H,레드마인_서비스!H:H),콜트리분석!$AI800),"")</f>
        <v/>
      </c>
      <c r="AL800" s="3" t="str" cm="1">
        <f t="array" ref="AL800">IFERROR(INDEX(IF($AG800&lt;=$AN800,레드마인_배치!I:I,레드마인_서비스!I:I),콜트리분석!$AI800),"")</f>
        <v/>
      </c>
      <c r="AM800" s="3" t="str" cm="1">
        <f t="array" ref="AM800">IFERROR(INDEX(IF($AG800&lt;=$AN800,레드마인_배치!J:J,레드마인_서비스!J:J),콜트리분석!$AI800),"")</f>
        <v/>
      </c>
      <c r="AN800" s="3">
        <v>3</v>
      </c>
      <c r="AO800" s="15" t="str">
        <f ca="1">IFERROR(INDEX(레드마인_배치!E:E,MATCH(OFFSET(A800,,AN800),레드마인_배치!G:G,0)),"")</f>
        <v>미대상</v>
      </c>
      <c r="AP800" t="s">
        <v>3330</v>
      </c>
      <c r="AQ800">
        <v>22</v>
      </c>
      <c r="AT800" t="str" cm="1">
        <f t="array" ref="AT800">[1]!add_delimeter(AG800:AO800,"|")</f>
        <v>|6|CLCCMB160A||||||3|미대상|</v>
      </c>
    </row>
    <row r="801" spans="1:46">
      <c r="A801" s="3" t="s">
        <v>2957</v>
      </c>
      <c r="B801" s="3" t="s">
        <v>491</v>
      </c>
      <c r="C801" s="3" t="s">
        <v>494</v>
      </c>
      <c r="D801" s="3" t="s">
        <v>1521</v>
      </c>
      <c r="E801" s="3" t="s">
        <v>592</v>
      </c>
      <c r="F801" s="3" t="s">
        <v>598</v>
      </c>
      <c r="G801" s="3" t="s">
        <v>602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>
        <f t="shared" si="14"/>
        <v>6</v>
      </c>
      <c r="AH801" s="3" t="s">
        <v>602</v>
      </c>
      <c r="AI801" s="3" t="str">
        <f>IFERROR(IF($AG801&lt;=$AN801,MATCH($AH801,레드마인_배치!G:G,0),MATCH($AH801,레드마인_서비스!G:G,0)),"")</f>
        <v/>
      </c>
      <c r="AJ801" s="3" t="str" cm="1">
        <f t="array" ref="AJ801">IFERROR(INDEX(IF($AG801&lt;=$AN801,레드마인_배치!E:E,레드마인_서비스!E:E),콜트리분석!$AI801),"")</f>
        <v/>
      </c>
      <c r="AK801" s="3" t="str" cm="1">
        <f t="array" ref="AK801">IFERROR(INDEX(IF($AG801&lt;=$AN801,레드마인_배치!H:H,레드마인_서비스!H:H),콜트리분석!$AI801),"")</f>
        <v/>
      </c>
      <c r="AL801" s="3" t="str" cm="1">
        <f t="array" ref="AL801">IFERROR(INDEX(IF($AG801&lt;=$AN801,레드마인_배치!I:I,레드마인_서비스!I:I),콜트리분석!$AI801),"")</f>
        <v/>
      </c>
      <c r="AM801" s="3" t="str" cm="1">
        <f t="array" ref="AM801">IFERROR(INDEX(IF($AG801&lt;=$AN801,레드마인_배치!J:J,레드마인_서비스!J:J),콜트리분석!$AI801),"")</f>
        <v/>
      </c>
      <c r="AN801" s="3">
        <v>3</v>
      </c>
      <c r="AO801" s="15" t="str">
        <f ca="1">IFERROR(INDEX(레드마인_배치!E:E,MATCH(OFFSET(A801,,AN801),레드마인_배치!G:G,0)),"")</f>
        <v>미대상</v>
      </c>
      <c r="AP801" t="s">
        <v>3330</v>
      </c>
      <c r="AQ801">
        <v>22</v>
      </c>
      <c r="AT801" t="str" cm="1">
        <f t="array" ref="AT801">[1]!add_delimeter(AG801:AO801,"|")</f>
        <v>|6|CLCCMB160B||||||3|미대상|</v>
      </c>
    </row>
    <row r="802" spans="1:46">
      <c r="A802" s="3" t="s">
        <v>2957</v>
      </c>
      <c r="B802" s="3" t="s">
        <v>491</v>
      </c>
      <c r="C802" s="3" t="s">
        <v>494</v>
      </c>
      <c r="D802" s="3" t="s">
        <v>1521</v>
      </c>
      <c r="E802" s="3" t="s">
        <v>592</v>
      </c>
      <c r="F802" s="3" t="s">
        <v>598</v>
      </c>
      <c r="G802" s="3" t="s">
        <v>603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>
        <f t="shared" si="14"/>
        <v>6</v>
      </c>
      <c r="AH802" s="3" t="s">
        <v>603</v>
      </c>
      <c r="AI802" s="3" t="str">
        <f>IFERROR(IF($AG802&lt;=$AN802,MATCH($AH802,레드마인_배치!G:G,0),MATCH($AH802,레드마인_서비스!G:G,0)),"")</f>
        <v/>
      </c>
      <c r="AJ802" s="3" t="str" cm="1">
        <f t="array" ref="AJ802">IFERROR(INDEX(IF($AG802&lt;=$AN802,레드마인_배치!E:E,레드마인_서비스!E:E),콜트리분석!$AI802),"")</f>
        <v/>
      </c>
      <c r="AK802" s="3" t="str" cm="1">
        <f t="array" ref="AK802">IFERROR(INDEX(IF($AG802&lt;=$AN802,레드마인_배치!H:H,레드마인_서비스!H:H),콜트리분석!$AI802),"")</f>
        <v/>
      </c>
      <c r="AL802" s="3" t="str" cm="1">
        <f t="array" ref="AL802">IFERROR(INDEX(IF($AG802&lt;=$AN802,레드마인_배치!I:I,레드마인_서비스!I:I),콜트리분석!$AI802),"")</f>
        <v/>
      </c>
      <c r="AM802" s="3" t="str" cm="1">
        <f t="array" ref="AM802">IFERROR(INDEX(IF($AG802&lt;=$AN802,레드마인_배치!J:J,레드마인_서비스!J:J),콜트리분석!$AI802),"")</f>
        <v/>
      </c>
      <c r="AN802" s="3">
        <v>3</v>
      </c>
      <c r="AO802" s="15" t="str">
        <f ca="1">IFERROR(INDEX(레드마인_배치!E:E,MATCH(OFFSET(A802,,AN802),레드마인_배치!G:G,0)),"")</f>
        <v>미대상</v>
      </c>
      <c r="AP802" t="s">
        <v>3330</v>
      </c>
      <c r="AQ802">
        <v>22</v>
      </c>
      <c r="AT802" t="str" cm="1">
        <f t="array" ref="AT802">[1]!add_delimeter(AG802:AO802,"|")</f>
        <v>|6|CLCCMB170A||||||3|미대상|</v>
      </c>
    </row>
    <row r="803" spans="1:46">
      <c r="A803" s="3" t="s">
        <v>2957</v>
      </c>
      <c r="B803" s="3" t="s">
        <v>491</v>
      </c>
      <c r="C803" s="3" t="s">
        <v>494</v>
      </c>
      <c r="D803" s="3" t="s">
        <v>1521</v>
      </c>
      <c r="E803" s="3" t="s">
        <v>592</v>
      </c>
      <c r="F803" s="3" t="s">
        <v>598</v>
      </c>
      <c r="G803" s="3" t="s">
        <v>604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>
        <f t="shared" si="14"/>
        <v>6</v>
      </c>
      <c r="AH803" s="3" t="s">
        <v>604</v>
      </c>
      <c r="AI803" s="3" t="str">
        <f>IFERROR(IF($AG803&lt;=$AN803,MATCH($AH803,레드마인_배치!G:G,0),MATCH($AH803,레드마인_서비스!G:G,0)),"")</f>
        <v/>
      </c>
      <c r="AJ803" s="3" t="str" cm="1">
        <f t="array" ref="AJ803">IFERROR(INDEX(IF($AG803&lt;=$AN803,레드마인_배치!E:E,레드마인_서비스!E:E),콜트리분석!$AI803),"")</f>
        <v/>
      </c>
      <c r="AK803" s="3" t="str" cm="1">
        <f t="array" ref="AK803">IFERROR(INDEX(IF($AG803&lt;=$AN803,레드마인_배치!H:H,레드마인_서비스!H:H),콜트리분석!$AI803),"")</f>
        <v/>
      </c>
      <c r="AL803" s="3" t="str" cm="1">
        <f t="array" ref="AL803">IFERROR(INDEX(IF($AG803&lt;=$AN803,레드마인_배치!I:I,레드마인_서비스!I:I),콜트리분석!$AI803),"")</f>
        <v/>
      </c>
      <c r="AM803" s="3" t="str" cm="1">
        <f t="array" ref="AM803">IFERROR(INDEX(IF($AG803&lt;=$AN803,레드마인_배치!J:J,레드마인_서비스!J:J),콜트리분석!$AI803),"")</f>
        <v/>
      </c>
      <c r="AN803" s="3">
        <v>3</v>
      </c>
      <c r="AO803" s="15" t="str">
        <f ca="1">IFERROR(INDEX(레드마인_배치!E:E,MATCH(OFFSET(A803,,AN803),레드마인_배치!G:G,0)),"")</f>
        <v>미대상</v>
      </c>
      <c r="AP803" t="s">
        <v>3330</v>
      </c>
      <c r="AQ803">
        <v>22</v>
      </c>
      <c r="AT803" t="str" cm="1">
        <f t="array" ref="AT803">[1]!add_delimeter(AG803:AO803,"|")</f>
        <v>|6|CLCCMB170B||||||3|미대상|</v>
      </c>
    </row>
    <row r="804" spans="1:46">
      <c r="A804" s="3" t="s">
        <v>2957</v>
      </c>
      <c r="B804" s="3" t="s">
        <v>491</v>
      </c>
      <c r="C804" s="3" t="s">
        <v>494</v>
      </c>
      <c r="D804" s="3" t="s">
        <v>1521</v>
      </c>
      <c r="E804" s="3" t="s">
        <v>592</v>
      </c>
      <c r="F804" s="3" t="s">
        <v>605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>
        <f t="shared" si="14"/>
        <v>5</v>
      </c>
      <c r="AH804" s="3" t="s">
        <v>605</v>
      </c>
      <c r="AI804" s="3">
        <f>IFERROR(IF($AG804&lt;=$AN804,MATCH($AH804,레드마인_배치!G:G,0),MATCH($AH804,레드마인_서비스!G:G,0)),"")</f>
        <v>332</v>
      </c>
      <c r="AJ804" s="3" t="str" cm="1">
        <f t="array" ref="AJ804">IFERROR(INDEX(IF($AG804&lt;=$AN804,레드마인_배치!E:E,레드마인_서비스!E:E),콜트리분석!$AI804),"")</f>
        <v>대상</v>
      </c>
      <c r="AK804" s="3" t="str" cm="1">
        <f t="array" ref="AK804">IFERROR(INDEX(IF($AG804&lt;=$AN804,레드마인_배치!H:H,레드마인_서비스!H:H),콜트리분석!$AI804),"")</f>
        <v>SLO0250U</v>
      </c>
      <c r="AL804" s="3" t="str" cm="1">
        <f t="array" ref="AL804">IFERROR(INDEX(IF($AG804&lt;=$AN804,레드마인_배치!I:I,레드마인_서비스!I:I),콜트리분석!$AI804),"")</f>
        <v>S/Order UD Error List E-mail Send</v>
      </c>
      <c r="AM804" s="3" t="str" cm="1">
        <f t="array" ref="AM804">IFERROR(INDEX(IF($AG804&lt;=$AN804,레드마인_배치!J:J,레드마인_서비스!J:J),콜트리분석!$AI804),"")</f>
        <v>서비스</v>
      </c>
      <c r="AN804" s="3">
        <v>3</v>
      </c>
      <c r="AO804" s="15" t="str">
        <f ca="1">IFERROR(INDEX(레드마인_배치!E:E,MATCH(OFFSET(A804,,AN804),레드마인_배치!G:G,0)),"")</f>
        <v>미대상</v>
      </c>
      <c r="AP804" t="s">
        <v>3330</v>
      </c>
      <c r="AQ804">
        <v>22</v>
      </c>
      <c r="AT804" t="str" cm="1">
        <f t="array" ref="AT804">[1]!add_delimeter(AG804:AO804,"|")</f>
        <v>|5|CBCSLB438A|332|대상|SLO0250U|S/Order UD Error List E-mail Send|서비스|3|미대상|</v>
      </c>
    </row>
    <row r="805" spans="1:46">
      <c r="A805" s="3" t="s">
        <v>2957</v>
      </c>
      <c r="B805" s="3" t="s">
        <v>491</v>
      </c>
      <c r="C805" s="3" t="s">
        <v>494</v>
      </c>
      <c r="D805" s="3" t="s">
        <v>1521</v>
      </c>
      <c r="E805" s="3" t="s">
        <v>592</v>
      </c>
      <c r="F805" s="3" t="s">
        <v>605</v>
      </c>
      <c r="G805" s="3" t="s">
        <v>577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>
        <f t="shared" si="14"/>
        <v>6</v>
      </c>
      <c r="AH805" s="3" t="s">
        <v>577</v>
      </c>
      <c r="AI805" s="3">
        <f>IFERROR(IF($AG805&lt;=$AN805,MATCH($AH805,레드마인_배치!G:G,0),MATCH($AH805,레드마인_서비스!G:G,0)),"")</f>
        <v>49</v>
      </c>
      <c r="AJ805" s="3" t="str" cm="1">
        <f t="array" ref="AJ805">IFERROR(INDEX(IF($AG805&lt;=$AN805,레드마인_배치!E:E,레드마인_서비스!E:E),콜트리분석!$AI805),"")</f>
        <v>대상</v>
      </c>
      <c r="AK805" s="3" t="str" cm="1">
        <f t="array" ref="AK805">IFERROR(INDEX(IF($AG805&lt;=$AN805,레드마인_배치!H:H,레드마인_서비스!H:H),콜트리분석!$AI805),"")</f>
        <v>CMO0010U</v>
      </c>
      <c r="AL805" s="3" t="str" cm="1">
        <f t="array" ref="AL805">IFERROR(INDEX(IF($AG805&lt;=$AN805,레드마인_배치!I:I,레드마인_서비스!I:I),콜트리분석!$AI805),"")</f>
        <v>NUMBER CREATION</v>
      </c>
      <c r="AM805" s="3" t="str" cm="1">
        <f t="array" ref="AM805">IFERROR(INDEX(IF($AG805&lt;=$AN805,레드마인_배치!J:J,레드마인_서비스!J:J),콜트리분석!$AI805),"")</f>
        <v>서비스</v>
      </c>
      <c r="AN805" s="3">
        <v>3</v>
      </c>
      <c r="AO805" s="15" t="str">
        <f ca="1">IFERROR(INDEX(레드마인_배치!E:E,MATCH(OFFSET(A805,,AN805),레드마인_배치!G:G,0)),"")</f>
        <v>미대상</v>
      </c>
      <c r="AP805" t="s">
        <v>3330</v>
      </c>
      <c r="AQ805">
        <v>22</v>
      </c>
      <c r="AT805" t="str" cm="1">
        <f t="array" ref="AT805">[1]!add_delimeter(AG805:AO805,"|")</f>
        <v>|6|CBCUZW030R|49|대상|CMO0010U|NUMBER CREATION|서비스|3|미대상|</v>
      </c>
    </row>
    <row r="806" spans="1:46">
      <c r="A806" s="3" t="s">
        <v>2957</v>
      </c>
      <c r="B806" s="3" t="s">
        <v>491</v>
      </c>
      <c r="C806" s="3" t="s">
        <v>494</v>
      </c>
      <c r="D806" s="3" t="s">
        <v>1521</v>
      </c>
      <c r="E806" s="3" t="s">
        <v>592</v>
      </c>
      <c r="F806" s="3" t="s">
        <v>606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>
        <f t="shared" si="14"/>
        <v>5</v>
      </c>
      <c r="AH806" s="3" t="s">
        <v>606</v>
      </c>
      <c r="AI806" s="3">
        <f>IFERROR(IF($AG806&lt;=$AN806,MATCH($AH806,레드마인_배치!G:G,0),MATCH($AH806,레드마인_서비스!G:G,0)),"")</f>
        <v>338</v>
      </c>
      <c r="AJ806" s="3" t="str" cm="1">
        <f t="array" ref="AJ806">IFERROR(INDEX(IF($AG806&lt;=$AN806,레드마인_배치!E:E,레드마인_서비스!E:E),콜트리분석!$AI806),"")</f>
        <v>대상</v>
      </c>
      <c r="AK806" s="3" t="str" cm="1">
        <f t="array" ref="AK806">IFERROR(INDEX(IF($AG806&lt;=$AN806,레드마인_배치!H:H,레드마인_서비스!H:H),콜트리분석!$AI806),"")</f>
        <v>SLO0320U</v>
      </c>
      <c r="AL806" s="3" t="str" cm="1">
        <f t="array" ref="AL806">IFERROR(INDEX(IF($AG806&lt;=$AN806,레드마인_배치!I:I,레드마인_서비스!I:I),콜트리분석!$AI806),"")</f>
        <v>Online/Batch Allocation Main</v>
      </c>
      <c r="AM806" s="3" t="str" cm="1">
        <f t="array" ref="AM806">IFERROR(INDEX(IF($AG806&lt;=$AN806,레드마인_배치!J:J,레드마인_서비스!J:J),콜트리분석!$AI806),"")</f>
        <v>서비스</v>
      </c>
      <c r="AN806" s="3">
        <v>3</v>
      </c>
      <c r="AO806" s="15" t="str">
        <f ca="1">IFERROR(INDEX(레드마인_배치!E:E,MATCH(OFFSET(A806,,AN806),레드마인_배치!G:G,0)),"")</f>
        <v>미대상</v>
      </c>
      <c r="AP806" t="s">
        <v>3330</v>
      </c>
      <c r="AQ806">
        <v>22</v>
      </c>
      <c r="AT806" t="str" cm="1">
        <f t="array" ref="AT806">[1]!add_delimeter(AG806:AO806,"|")</f>
        <v>|5|CBCSLB480A|338|대상|SLO0320U|Online/Batch Allocation Main|서비스|3|미대상|</v>
      </c>
    </row>
    <row r="807" spans="1:46">
      <c r="A807" s="3" t="s">
        <v>2957</v>
      </c>
      <c r="B807" s="3" t="s">
        <v>491</v>
      </c>
      <c r="C807" s="3" t="s">
        <v>494</v>
      </c>
      <c r="D807" s="3" t="s">
        <v>1521</v>
      </c>
      <c r="E807" s="3" t="s">
        <v>592</v>
      </c>
      <c r="F807" s="3" t="s">
        <v>606</v>
      </c>
      <c r="G807" s="3" t="s">
        <v>505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>
        <f t="shared" si="14"/>
        <v>6</v>
      </c>
      <c r="AH807" s="3" t="s">
        <v>505</v>
      </c>
      <c r="AI807" s="3">
        <f>IFERROR(IF($AG807&lt;=$AN807,MATCH($AH807,레드마인_배치!G:G,0),MATCH($AH807,레드마인_서비스!G:G,0)),"")</f>
        <v>328</v>
      </c>
      <c r="AJ807" s="3" t="str" cm="1">
        <f t="array" ref="AJ807">IFERROR(INDEX(IF($AG807&lt;=$AN807,레드마인_배치!E:E,레드마인_서비스!E:E),콜트리분석!$AI807),"")</f>
        <v>대상</v>
      </c>
      <c r="AK807" s="3" t="str" cm="1">
        <f t="array" ref="AK807">IFERROR(INDEX(IF($AG807&lt;=$AN807,레드마인_배치!H:H,레드마인_서비스!H:H),콜트리분석!$AI807),"")</f>
        <v>SLO0210U</v>
      </c>
      <c r="AL807" s="3" t="str" cm="1">
        <f t="array" ref="AL807">IFERROR(INDEX(IF($AG807&lt;=$AN807,레드마인_배치!I:I,레드마인_서비스!I:I),콜트리분석!$AI807),"")</f>
        <v>S/Order Header Summary</v>
      </c>
      <c r="AM807" s="3" t="str" cm="1">
        <f t="array" ref="AM807">IFERROR(INDEX(IF($AG807&lt;=$AN807,레드마인_배치!J:J,레드마인_서비스!J:J),콜트리분석!$AI807),"")</f>
        <v>서비스</v>
      </c>
      <c r="AN807" s="3">
        <v>3</v>
      </c>
      <c r="AO807" s="15" t="str">
        <f ca="1">IFERROR(INDEX(레드마인_배치!E:E,MATCH(OFFSET(A807,,AN807),레드마인_배치!G:G,0)),"")</f>
        <v>미대상</v>
      </c>
      <c r="AP807" t="s">
        <v>3330</v>
      </c>
      <c r="AQ807">
        <v>22</v>
      </c>
      <c r="AT807" t="str" cm="1">
        <f t="array" ref="AT807">[1]!add_delimeter(AG807:AO807,"|")</f>
        <v>|6|CBCSLB430Z|328|대상|SLO0210U|S/Order Header Summary|서비스|3|미대상|</v>
      </c>
    </row>
    <row r="808" spans="1:46">
      <c r="A808" s="3" t="s">
        <v>2957</v>
      </c>
      <c r="B808" s="3" t="s">
        <v>491</v>
      </c>
      <c r="C808" s="3" t="s">
        <v>494</v>
      </c>
      <c r="D808" s="3" t="s">
        <v>1521</v>
      </c>
      <c r="E808" s="3" t="s">
        <v>592</v>
      </c>
      <c r="F808" s="3" t="s">
        <v>606</v>
      </c>
      <c r="G808" s="3" t="s">
        <v>607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>
        <f t="shared" si="14"/>
        <v>6</v>
      </c>
      <c r="AH808" s="3" t="s">
        <v>607</v>
      </c>
      <c r="AI808" s="3">
        <f>IFERROR(IF($AG808&lt;=$AN808,MATCH($AH808,레드마인_배치!G:G,0),MATCH($AH808,레드마인_서비스!G:G,0)),"")</f>
        <v>339</v>
      </c>
      <c r="AJ808" s="3" t="str" cm="1">
        <f t="array" ref="AJ808">IFERROR(INDEX(IF($AG808&lt;=$AN808,레드마인_배치!E:E,레드마인_서비스!E:E),콜트리분석!$AI808),"")</f>
        <v>대상</v>
      </c>
      <c r="AK808" s="3" t="str" cm="1">
        <f t="array" ref="AK808">IFERROR(INDEX(IF($AG808&lt;=$AN808,레드마인_배치!H:H,레드마인_서비스!H:H),콜트리분석!$AI808),"")</f>
        <v>SLO0340U</v>
      </c>
      <c r="AL808" s="3" t="str" cm="1">
        <f t="array" ref="AL808">IFERROR(INDEX(IF($AG808&lt;=$AN808,레드마인_배치!I:I,레드마인_서비스!I:I),콜트리분석!$AI808),"")</f>
        <v>Online/Batch Allocation</v>
      </c>
      <c r="AM808" s="3" t="str" cm="1">
        <f t="array" ref="AM808">IFERROR(INDEX(IF($AG808&lt;=$AN808,레드마인_배치!J:J,레드마인_서비스!J:J),콜트리분석!$AI808),"")</f>
        <v>서비스</v>
      </c>
      <c r="AN808" s="3">
        <v>3</v>
      </c>
      <c r="AO808" s="15" t="str">
        <f ca="1">IFERROR(INDEX(레드마인_배치!E:E,MATCH(OFFSET(A808,,AN808),레드마인_배치!G:G,0)),"")</f>
        <v>미대상</v>
      </c>
      <c r="AP808" t="s">
        <v>3330</v>
      </c>
      <c r="AQ808">
        <v>22</v>
      </c>
      <c r="AT808" t="str" cm="1">
        <f t="array" ref="AT808">[1]!add_delimeter(AG808:AO808,"|")</f>
        <v>|6|CBCSLB480B|339|대상|SLO0340U|Online/Batch Allocation|서비스|3|미대상|</v>
      </c>
    </row>
    <row r="809" spans="1:46">
      <c r="A809" s="3" t="s">
        <v>2957</v>
      </c>
      <c r="B809" s="3" t="s">
        <v>491</v>
      </c>
      <c r="C809" s="3" t="s">
        <v>494</v>
      </c>
      <c r="D809" s="3" t="s">
        <v>1521</v>
      </c>
      <c r="E809" s="3" t="s">
        <v>592</v>
      </c>
      <c r="F809" s="3" t="s">
        <v>606</v>
      </c>
      <c r="G809" s="3" t="s">
        <v>607</v>
      </c>
      <c r="H809" s="3" t="s">
        <v>508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>
        <f t="shared" si="14"/>
        <v>7</v>
      </c>
      <c r="AH809" s="3" t="s">
        <v>508</v>
      </c>
      <c r="AI809" s="3">
        <f>IFERROR(IF($AG809&lt;=$AN809,MATCH($AH809,레드마인_배치!G:G,0),MATCH($AH809,레드마인_서비스!G:G,0)),"")</f>
        <v>79</v>
      </c>
      <c r="AJ809" s="3" t="str" cm="1">
        <f t="array" ref="AJ809">IFERROR(INDEX(IF($AG809&lt;=$AN809,레드마인_배치!E:E,레드마인_서비스!E:E),콜트리분석!$AI809),"")</f>
        <v>대상</v>
      </c>
      <c r="AK809" s="3" t="str" cm="1">
        <f t="array" ref="AK809">IFERROR(INDEX(IF($AG809&lt;=$AN809,레드마인_배치!H:H,레드마인_서비스!H:H),콜트리분석!$AI809),"")</f>
        <v>ICO0310U</v>
      </c>
      <c r="AL809" s="3" t="str" cm="1">
        <f t="array" ref="AL809">IFERROR(INDEX(IF($AG809&lt;=$AN809,레드마인_배치!I:I,레드마인_서비스!I:I),콜트리분석!$AI809),"")</f>
        <v>INVENTORY CREATION MODULE</v>
      </c>
      <c r="AM809" s="3" t="str" cm="1">
        <f t="array" ref="AM809">IFERROR(INDEX(IF($AG809&lt;=$AN809,레드마인_배치!J:J,레드마인_서비스!J:J),콜트리분석!$AI809),"")</f>
        <v>서비스</v>
      </c>
      <c r="AN809" s="3">
        <v>3</v>
      </c>
      <c r="AO809" s="15" t="str">
        <f ca="1">IFERROR(INDEX(레드마인_배치!E:E,MATCH(OFFSET(A809,,AN809),레드마인_배치!G:G,0)),"")</f>
        <v>미대상</v>
      </c>
      <c r="AP809" t="s">
        <v>3330</v>
      </c>
      <c r="AQ809">
        <v>22</v>
      </c>
      <c r="AT809" t="str" cm="1">
        <f t="array" ref="AT809">[1]!add_delimeter(AG809:AO809,"|")</f>
        <v>|7|CBCICB075A|79|대상|ICO0310U|INVENTORY CREATION MODULE|서비스|3|미대상|</v>
      </c>
    </row>
    <row r="810" spans="1:46" hidden="1">
      <c r="A810" s="3" t="s">
        <v>2957</v>
      </c>
      <c r="B810" s="3" t="s">
        <v>491</v>
      </c>
      <c r="C810" s="3" t="s">
        <v>494</v>
      </c>
      <c r="D810" s="3" t="s">
        <v>1521</v>
      </c>
      <c r="E810" s="3" t="s">
        <v>592</v>
      </c>
      <c r="F810" s="3" t="s">
        <v>606</v>
      </c>
      <c r="G810" s="3" t="s">
        <v>607</v>
      </c>
      <c r="H810" s="3" t="s">
        <v>508</v>
      </c>
      <c r="I810" s="3" t="s">
        <v>509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>
        <f t="shared" si="14"/>
        <v>8</v>
      </c>
      <c r="AH810" s="3" t="s">
        <v>509</v>
      </c>
      <c r="AI810" s="3">
        <f>IFERROR(IF($AG810&lt;=$AN810,MATCH($AH810,레드마인_배치!G:G,0),MATCH($AH810,레드마인_서비스!G:G,0)),"")</f>
        <v>77</v>
      </c>
      <c r="AJ810" s="3" t="str" cm="1">
        <f t="array" ref="AJ810">IFERROR(INDEX(IF($AG810&lt;=$AN810,레드마인_배치!E:E,레드마인_서비스!E:E),콜트리분석!$AI810),"")</f>
        <v>대상</v>
      </c>
      <c r="AK810" s="3" t="str" cm="1">
        <f t="array" ref="AK810">IFERROR(INDEX(IF($AG810&lt;=$AN810,레드마인_배치!H:H,레드마인_서비스!H:H),콜트리분석!$AI810),"")</f>
        <v>ICO0290U</v>
      </c>
      <c r="AL810" s="3" t="str" cm="1">
        <f t="array" ref="AL810">IFERROR(INDEX(IF($AG810&lt;=$AN810,레드마인_배치!I:I,레드마인_서비스!I:I),콜트리분석!$AI810),"")</f>
        <v>INV Information Master Creation(IMI)</v>
      </c>
      <c r="AM810" s="3" t="str" cm="1">
        <f t="array" ref="AM810">IFERROR(INDEX(IF($AG810&lt;=$AN810,레드마인_배치!J:J,레드마인_서비스!J:J),콜트리분석!$AI810),"")</f>
        <v>서비스</v>
      </c>
      <c r="AN810" s="3">
        <v>3</v>
      </c>
      <c r="AO810" s="15" t="str">
        <f ca="1">IFERROR(INDEX(레드마인_배치!E:E,MATCH(OFFSET(A810,,AN810),레드마인_배치!G:G,0)),"")</f>
        <v>미대상</v>
      </c>
      <c r="AP810" t="s">
        <v>3330</v>
      </c>
      <c r="AQ810">
        <v>22</v>
      </c>
    </row>
    <row r="811" spans="1:46" hidden="1">
      <c r="A811" s="3" t="s">
        <v>2957</v>
      </c>
      <c r="B811" s="3" t="s">
        <v>491</v>
      </c>
      <c r="C811" s="3" t="s">
        <v>494</v>
      </c>
      <c r="D811" s="3" t="s">
        <v>1521</v>
      </c>
      <c r="E811" s="3" t="s">
        <v>592</v>
      </c>
      <c r="F811" s="3" t="s">
        <v>606</v>
      </c>
      <c r="G811" s="3" t="s">
        <v>607</v>
      </c>
      <c r="H811" s="3" t="s">
        <v>508</v>
      </c>
      <c r="I811" s="3" t="s">
        <v>510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>
        <f t="shared" si="14"/>
        <v>8</v>
      </c>
      <c r="AH811" s="3" t="s">
        <v>510</v>
      </c>
      <c r="AI811" s="3" t="str">
        <f>IFERROR(IF($AG811&lt;=$AN811,MATCH($AH811,레드마인_배치!G:G,0),MATCH($AH811,레드마인_서비스!G:G,0)),"")</f>
        <v/>
      </c>
      <c r="AJ811" s="3" t="str" cm="1">
        <f t="array" ref="AJ811">IFERROR(INDEX(IF($AG811&lt;=$AN811,레드마인_배치!E:E,레드마인_서비스!E:E),콜트리분석!$AI811),"")</f>
        <v/>
      </c>
      <c r="AK811" s="3" t="str" cm="1">
        <f t="array" ref="AK811">IFERROR(INDEX(IF($AG811&lt;=$AN811,레드마인_배치!H:H,레드마인_서비스!H:H),콜트리분석!$AI811),"")</f>
        <v/>
      </c>
      <c r="AL811" s="3" t="str" cm="1">
        <f t="array" ref="AL811">IFERROR(INDEX(IF($AG811&lt;=$AN811,레드마인_배치!I:I,레드마인_서비스!I:I),콜트리분석!$AI811),"")</f>
        <v/>
      </c>
      <c r="AM811" s="3" t="str" cm="1">
        <f t="array" ref="AM811">IFERROR(INDEX(IF($AG811&lt;=$AN811,레드마인_배치!J:J,레드마인_서비스!J:J),콜트리분석!$AI811),"")</f>
        <v/>
      </c>
      <c r="AN811" s="3">
        <v>3</v>
      </c>
      <c r="AO811" s="15" t="str">
        <f ca="1">IFERROR(INDEX(레드마인_배치!E:E,MATCH(OFFSET(A811,,AN811),레드마인_배치!G:G,0)),"")</f>
        <v>미대상</v>
      </c>
      <c r="AP811" t="s">
        <v>3330</v>
      </c>
      <c r="AQ811">
        <v>22</v>
      </c>
    </row>
    <row r="812" spans="1:46">
      <c r="A812" s="3" t="s">
        <v>2957</v>
      </c>
      <c r="B812" s="3" t="s">
        <v>491</v>
      </c>
      <c r="C812" s="3" t="s">
        <v>494</v>
      </c>
      <c r="D812" s="3" t="s">
        <v>1521</v>
      </c>
      <c r="E812" s="3" t="s">
        <v>592</v>
      </c>
      <c r="F812" s="3" t="s">
        <v>606</v>
      </c>
      <c r="G812" s="3" t="s">
        <v>607</v>
      </c>
      <c r="H812" s="3" t="s">
        <v>511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>
        <f t="shared" si="14"/>
        <v>7</v>
      </c>
      <c r="AH812" s="3" t="s">
        <v>511</v>
      </c>
      <c r="AI812" s="3">
        <f>IFERROR(IF($AG812&lt;=$AN812,MATCH($AH812,레드마인_배치!G:G,0),MATCH($AH812,레드마인_서비스!G:G,0)),"")</f>
        <v>323</v>
      </c>
      <c r="AJ812" s="3" t="str" cm="1">
        <f t="array" ref="AJ812">IFERROR(INDEX(IF($AG812&lt;=$AN812,레드마인_배치!E:E,레드마인_서비스!E:E),콜트리분석!$AI812),"")</f>
        <v>대상</v>
      </c>
      <c r="AK812" s="3" t="str" cm="1">
        <f t="array" ref="AK812">IFERROR(INDEX(IF($AG812&lt;=$AN812,레드마인_배치!H:H,레드마인_서비스!H:H),콜트리분석!$AI812),"")</f>
        <v>SLO0160U</v>
      </c>
      <c r="AL812" s="3" t="str" cm="1">
        <f t="array" ref="AL812">IFERROR(INDEX(IF($AG812&lt;=$AN812,레드마인_배치!I:I,레드마인_서비스!I:I),콜트리분석!$AI812),"")</f>
        <v>S/Order Confirm (Sub) for Price</v>
      </c>
      <c r="AM812" s="3" t="str" cm="1">
        <f t="array" ref="AM812">IFERROR(INDEX(IF($AG812&lt;=$AN812,레드마인_배치!J:J,레드마인_서비스!J:J),콜트리분석!$AI812),"")</f>
        <v>서비스</v>
      </c>
      <c r="AN812" s="3">
        <v>3</v>
      </c>
      <c r="AO812" s="15" t="str">
        <f ca="1">IFERROR(INDEX(레드마인_배치!E:E,MATCH(OFFSET(A812,,AN812),레드마인_배치!G:G,0)),"")</f>
        <v>미대상</v>
      </c>
      <c r="AP812" t="s">
        <v>3330</v>
      </c>
      <c r="AQ812">
        <v>22</v>
      </c>
      <c r="AT812" t="str" cm="1">
        <f t="array" ref="AT812">[1]!add_delimeter(AG812:AO812,"|")</f>
        <v>|7|CBCSLB430E|323|대상|SLO0160U|S/Order Confirm (Sub) for Price|서비스|3|미대상|</v>
      </c>
    </row>
    <row r="813" spans="1:46" hidden="1">
      <c r="A813" s="3" t="s">
        <v>2957</v>
      </c>
      <c r="B813" s="3" t="s">
        <v>491</v>
      </c>
      <c r="C813" s="3" t="s">
        <v>494</v>
      </c>
      <c r="D813" s="3" t="s">
        <v>1521</v>
      </c>
      <c r="E813" s="3" t="s">
        <v>592</v>
      </c>
      <c r="F813" s="3" t="s">
        <v>606</v>
      </c>
      <c r="G813" s="3" t="s">
        <v>607</v>
      </c>
      <c r="H813" s="3" t="s">
        <v>511</v>
      </c>
      <c r="I813" s="3" t="s">
        <v>512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>
        <f t="shared" si="14"/>
        <v>8</v>
      </c>
      <c r="AH813" s="3" t="s">
        <v>512</v>
      </c>
      <c r="AI813" s="3">
        <f>IFERROR(IF($AG813&lt;=$AN813,MATCH($AH813,레드마인_배치!G:G,0),MATCH($AH813,레드마인_서비스!G:G,0)),"")</f>
        <v>307</v>
      </c>
      <c r="AJ813" s="3" t="str" cm="1">
        <f t="array" ref="AJ813">IFERROR(INDEX(IF($AG813&lt;=$AN813,레드마인_배치!E:E,레드마인_서비스!E:E),콜트리분석!$AI813),"")</f>
        <v>대상</v>
      </c>
      <c r="AK813" s="3" t="str" cm="1">
        <f t="array" ref="AK813">IFERROR(INDEX(IF($AG813&lt;=$AN813,레드마인_배치!H:H,레드마인_서비스!H:H),콜트리분석!$AI813),"")</f>
        <v>SLO0010U</v>
      </c>
      <c r="AL813" s="3" t="str" cm="1">
        <f t="array" ref="AL813">IFERROR(INDEX(IF($AG813&lt;=$AN813,레드마인_배치!I:I,레드마인_서비스!I:I),콜트리분석!$AI813),"")</f>
        <v>Rate, CAD Amount, USD Amount</v>
      </c>
      <c r="AM813" s="3" t="str" cm="1">
        <f t="array" ref="AM813">IFERROR(INDEX(IF($AG813&lt;=$AN813,레드마인_배치!J:J,레드마인_서비스!J:J),콜트리분석!$AI813),"")</f>
        <v>서비스</v>
      </c>
      <c r="AN813" s="3">
        <v>3</v>
      </c>
      <c r="AO813" s="15" t="str">
        <f ca="1">IFERROR(INDEX(레드마인_배치!E:E,MATCH(OFFSET(A813,,AN813),레드마인_배치!G:G,0)),"")</f>
        <v>미대상</v>
      </c>
      <c r="AP813" t="s">
        <v>3330</v>
      </c>
      <c r="AQ813">
        <v>22</v>
      </c>
    </row>
    <row r="814" spans="1:46" hidden="1">
      <c r="A814" s="3" t="s">
        <v>2957</v>
      </c>
      <c r="B814" s="3" t="s">
        <v>491</v>
      </c>
      <c r="C814" s="3" t="s">
        <v>494</v>
      </c>
      <c r="D814" s="3" t="s">
        <v>1521</v>
      </c>
      <c r="E814" s="3" t="s">
        <v>592</v>
      </c>
      <c r="F814" s="3" t="s">
        <v>606</v>
      </c>
      <c r="G814" s="3" t="s">
        <v>607</v>
      </c>
      <c r="H814" s="3" t="s">
        <v>511</v>
      </c>
      <c r="I814" s="3" t="s">
        <v>513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>
        <f t="shared" si="14"/>
        <v>8</v>
      </c>
      <c r="AH814" s="3" t="s">
        <v>513</v>
      </c>
      <c r="AI814" s="3">
        <f>IFERROR(IF($AG814&lt;=$AN814,MATCH($AH814,레드마인_배치!G:G,0),MATCH($AH814,레드마인_서비스!G:G,0)),"")</f>
        <v>324</v>
      </c>
      <c r="AJ814" s="3" t="str" cm="1">
        <f t="array" ref="AJ814">IFERROR(INDEX(IF($AG814&lt;=$AN814,레드마인_배치!E:E,레드마인_서비스!E:E),콜트리분석!$AI814),"")</f>
        <v>대상</v>
      </c>
      <c r="AK814" s="3" t="str" cm="1">
        <f t="array" ref="AK814">IFERROR(INDEX(IF($AG814&lt;=$AN814,레드마인_배치!H:H,레드마인_서비스!H:H),콜트리분석!$AI814),"")</f>
        <v>SLO0170U</v>
      </c>
      <c r="AL814" s="3" t="str" cm="1">
        <f t="array" ref="AL814">IFERROR(INDEX(IF($AG814&lt;=$AN814,레드마인_배치!I:I,레드마인_서비스!I:I),콜트리분석!$AI814),"")</f>
        <v>S/Order Confirm (Sub)for List Price</v>
      </c>
      <c r="AM814" s="3" t="str" cm="1">
        <f t="array" ref="AM814">IFERROR(INDEX(IF($AG814&lt;=$AN814,레드마인_배치!J:J,레드마인_서비스!J:J),콜트리분석!$AI814),"")</f>
        <v>서비스</v>
      </c>
      <c r="AN814" s="3">
        <v>3</v>
      </c>
      <c r="AO814" s="15" t="str">
        <f ca="1">IFERROR(INDEX(레드마인_배치!E:E,MATCH(OFFSET(A814,,AN814),레드마인_배치!G:G,0)),"")</f>
        <v>미대상</v>
      </c>
      <c r="AP814" t="s">
        <v>3330</v>
      </c>
      <c r="AQ814">
        <v>22</v>
      </c>
    </row>
    <row r="815" spans="1:46">
      <c r="A815" s="3" t="s">
        <v>2957</v>
      </c>
      <c r="B815" s="3" t="s">
        <v>491</v>
      </c>
      <c r="C815" s="3" t="s">
        <v>494</v>
      </c>
      <c r="D815" s="3" t="s">
        <v>1521</v>
      </c>
      <c r="E815" s="3" t="s">
        <v>592</v>
      </c>
      <c r="F815" s="3" t="s">
        <v>606</v>
      </c>
      <c r="G815" s="3" t="s">
        <v>607</v>
      </c>
      <c r="H815" s="3" t="s">
        <v>580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>
        <f t="shared" si="14"/>
        <v>7</v>
      </c>
      <c r="AH815" s="3" t="s">
        <v>580</v>
      </c>
      <c r="AI815" s="3" t="str">
        <f>IFERROR(IF($AG815&lt;=$AN815,MATCH($AH815,레드마인_배치!G:G,0),MATCH($AH815,레드마인_서비스!G:G,0)),"")</f>
        <v/>
      </c>
      <c r="AJ815" s="3" t="str" cm="1">
        <f t="array" ref="AJ815">IFERROR(INDEX(IF($AG815&lt;=$AN815,레드마인_배치!E:E,레드마인_서비스!E:E),콜트리분석!$AI815),"")</f>
        <v/>
      </c>
      <c r="AK815" s="3" t="str" cm="1">
        <f t="array" ref="AK815">IFERROR(INDEX(IF($AG815&lt;=$AN815,레드마인_배치!H:H,레드마인_서비스!H:H),콜트리분석!$AI815),"")</f>
        <v/>
      </c>
      <c r="AL815" s="3" t="str" cm="1">
        <f t="array" ref="AL815">IFERROR(INDEX(IF($AG815&lt;=$AN815,레드마인_배치!I:I,레드마인_서비스!I:I),콜트리분석!$AI815),"")</f>
        <v/>
      </c>
      <c r="AM815" s="3" t="str" cm="1">
        <f t="array" ref="AM815">IFERROR(INDEX(IF($AG815&lt;=$AN815,레드마인_배치!J:J,레드마인_서비스!J:J),콜트리분석!$AI815),"")</f>
        <v/>
      </c>
      <c r="AN815" s="3">
        <v>3</v>
      </c>
      <c r="AO815" s="15" t="str">
        <f ca="1">IFERROR(INDEX(레드마인_배치!E:E,MATCH(OFFSET(A815,,AN815),레드마인_배치!G:G,0)),"")</f>
        <v>미대상</v>
      </c>
      <c r="AP815" t="s">
        <v>3330</v>
      </c>
      <c r="AQ815">
        <v>22</v>
      </c>
      <c r="AT815" t="str" cm="1">
        <f t="array" ref="AT815">[1]!add_delimeter(AG815:AO815,"|")</f>
        <v>|7|CLCICB074A||||||3|미대상|</v>
      </c>
    </row>
    <row r="816" spans="1:46" hidden="1">
      <c r="A816" s="3" t="s">
        <v>2957</v>
      </c>
      <c r="B816" s="3" t="s">
        <v>491</v>
      </c>
      <c r="C816" s="3" t="s">
        <v>494</v>
      </c>
      <c r="D816" s="3" t="s">
        <v>1521</v>
      </c>
      <c r="E816" s="3" t="s">
        <v>592</v>
      </c>
      <c r="F816" s="3" t="s">
        <v>606</v>
      </c>
      <c r="G816" s="3" t="s">
        <v>607</v>
      </c>
      <c r="H816" s="3" t="s">
        <v>580</v>
      </c>
      <c r="I816" s="3" t="s">
        <v>581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>
        <f t="shared" si="14"/>
        <v>8</v>
      </c>
      <c r="AH816" s="3" t="s">
        <v>581</v>
      </c>
      <c r="AI816" s="3">
        <f>IFERROR(IF($AG816&lt;=$AN816,MATCH($AH816,레드마인_배치!G:G,0),MATCH($AH816,레드마인_서비스!G:G,0)),"")</f>
        <v>78</v>
      </c>
      <c r="AJ816" s="3" t="str" cm="1">
        <f t="array" ref="AJ816">IFERROR(INDEX(IF($AG816&lt;=$AN816,레드마인_배치!E:E,레드마인_서비스!E:E),콜트리분석!$AI816),"")</f>
        <v>대상</v>
      </c>
      <c r="AK816" s="3" t="str" cm="1">
        <f t="array" ref="AK816">IFERROR(INDEX(IF($AG816&lt;=$AN816,레드마인_배치!H:H,레드마인_서비스!H:H),콜트리분석!$AI816),"")</f>
        <v>ICO0300U</v>
      </c>
      <c r="AL816" s="3" t="str" cm="1">
        <f t="array" ref="AL816">IFERROR(INDEX(IF($AG816&lt;=$AN816,레드마인_배치!I:I,레드마인_서비스!I:I),콜트리분석!$AI816),"")</f>
        <v>Demand Change Tag Update Module</v>
      </c>
      <c r="AM816" s="3" t="str" cm="1">
        <f t="array" ref="AM816">IFERROR(INDEX(IF($AG816&lt;=$AN816,레드마인_배치!J:J,레드마인_서비스!J:J),콜트리분석!$AI816),"")</f>
        <v>서비스</v>
      </c>
      <c r="AN816" s="3">
        <v>3</v>
      </c>
      <c r="AO816" s="15" t="str">
        <f ca="1">IFERROR(INDEX(레드마인_배치!E:E,MATCH(OFFSET(A816,,AN816),레드마인_배치!G:G,0)),"")</f>
        <v>미대상</v>
      </c>
      <c r="AP816" t="s">
        <v>3330</v>
      </c>
      <c r="AQ816">
        <v>22</v>
      </c>
    </row>
    <row r="817" spans="1:46">
      <c r="A817" s="3" t="s">
        <v>2957</v>
      </c>
      <c r="B817" s="3" t="s">
        <v>491</v>
      </c>
      <c r="C817" s="3" t="s">
        <v>494</v>
      </c>
      <c r="D817" s="3" t="s">
        <v>1521</v>
      </c>
      <c r="E817" s="3" t="s">
        <v>592</v>
      </c>
      <c r="F817" s="3" t="s">
        <v>606</v>
      </c>
      <c r="G817" s="3" t="s">
        <v>607</v>
      </c>
      <c r="H817" s="3" t="s">
        <v>608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>
        <f t="shared" si="14"/>
        <v>7</v>
      </c>
      <c r="AH817" s="3" t="s">
        <v>608</v>
      </c>
      <c r="AI817" s="3" t="str">
        <f>IFERROR(IF($AG817&lt;=$AN817,MATCH($AH817,레드마인_배치!G:G,0),MATCH($AH817,레드마인_서비스!G:G,0)),"")</f>
        <v/>
      </c>
      <c r="AJ817" s="3" t="str" cm="1">
        <f t="array" ref="AJ817">IFERROR(INDEX(IF($AG817&lt;=$AN817,레드마인_배치!E:E,레드마인_서비스!E:E),콜트리분석!$AI817),"")</f>
        <v/>
      </c>
      <c r="AK817" s="3" t="str" cm="1">
        <f t="array" ref="AK817">IFERROR(INDEX(IF($AG817&lt;=$AN817,레드마인_배치!H:H,레드마인_서비스!H:H),콜트리분석!$AI817),"")</f>
        <v/>
      </c>
      <c r="AL817" s="3" t="str" cm="1">
        <f t="array" ref="AL817">IFERROR(INDEX(IF($AG817&lt;=$AN817,레드마인_배치!I:I,레드마인_서비스!I:I),콜트리분석!$AI817),"")</f>
        <v/>
      </c>
      <c r="AM817" s="3" t="str" cm="1">
        <f t="array" ref="AM817">IFERROR(INDEX(IF($AG817&lt;=$AN817,레드마인_배치!J:J,레드마인_서비스!J:J),콜트리분석!$AI817),"")</f>
        <v/>
      </c>
      <c r="AN817" s="3">
        <v>3</v>
      </c>
      <c r="AO817" s="15" t="str">
        <f ca="1">IFERROR(INDEX(레드마인_배치!E:E,MATCH(OFFSET(A817,,AN817),레드마인_배치!G:G,0)),"")</f>
        <v>미대상</v>
      </c>
      <c r="AP817" t="s">
        <v>3330</v>
      </c>
      <c r="AQ817">
        <v>22</v>
      </c>
      <c r="AT817" t="str" cm="1">
        <f t="array" ref="AT817">[1]!add_delimeter(AG817:AO817,"|")</f>
        <v>|7|CLCICB115A||||||3|미대상|</v>
      </c>
    </row>
    <row r="818" spans="1:46" hidden="1">
      <c r="A818" s="3" t="s">
        <v>2957</v>
      </c>
      <c r="B818" s="3" t="s">
        <v>491</v>
      </c>
      <c r="C818" s="3" t="s">
        <v>494</v>
      </c>
      <c r="D818" s="3" t="s">
        <v>1521</v>
      </c>
      <c r="E818" s="3" t="s">
        <v>592</v>
      </c>
      <c r="F818" s="3" t="s">
        <v>606</v>
      </c>
      <c r="G818" s="3" t="s">
        <v>607</v>
      </c>
      <c r="H818" s="3" t="s">
        <v>608</v>
      </c>
      <c r="I818" s="3" t="s">
        <v>1429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>
        <f t="shared" si="14"/>
        <v>8</v>
      </c>
      <c r="AH818" s="3" t="s">
        <v>1429</v>
      </c>
      <c r="AI818" s="3">
        <f>IFERROR(IF($AG818&lt;=$AN818,MATCH($AH818,레드마인_배치!G:G,0),MATCH($AH818,레드마인_서비스!G:G,0)),"")</f>
        <v>88</v>
      </c>
      <c r="AJ818" s="3" t="str" cm="1">
        <f t="array" ref="AJ818">IFERROR(INDEX(IF($AG818&lt;=$AN818,레드마인_배치!E:E,레드마인_서비스!E:E),콜트리분석!$AI818),"")</f>
        <v>대상</v>
      </c>
      <c r="AK818" s="3" t="str" cm="1">
        <f t="array" ref="AK818">IFERROR(INDEX(IF($AG818&lt;=$AN818,레드마인_배치!H:H,레드마인_서비스!H:H),콜트리분석!$AI818),"")</f>
        <v>ICO0390U</v>
      </c>
      <c r="AL818" s="3" t="str" cm="1">
        <f t="array" ref="AL818">IFERROR(INDEX(IF($AG818&lt;=$AN818,레드마인_배치!I:I,레드마인_서비스!I:I),콜트리분석!$AI818),"")</f>
        <v>INTERFACE PDC PO CONFIRM</v>
      </c>
      <c r="AM818" s="3" t="str" cm="1">
        <f t="array" ref="AM818">IFERROR(INDEX(IF($AG818&lt;=$AN818,레드마인_배치!J:J,레드마인_서비스!J:J),콜트리분석!$AI818),"")</f>
        <v>서비스</v>
      </c>
      <c r="AN818" s="3">
        <v>3</v>
      </c>
      <c r="AO818" s="15" t="str">
        <f ca="1">IFERROR(INDEX(레드마인_배치!E:E,MATCH(OFFSET(A818,,AN818),레드마인_배치!G:G,0)),"")</f>
        <v>미대상</v>
      </c>
      <c r="AP818" t="s">
        <v>3330</v>
      </c>
      <c r="AQ818">
        <v>22</v>
      </c>
    </row>
    <row r="819" spans="1:46" hidden="1">
      <c r="A819" s="3" t="s">
        <v>2957</v>
      </c>
      <c r="B819" s="3" t="s">
        <v>491</v>
      </c>
      <c r="C819" s="3" t="s">
        <v>494</v>
      </c>
      <c r="D819" s="3" t="s">
        <v>1521</v>
      </c>
      <c r="E819" s="3" t="s">
        <v>592</v>
      </c>
      <c r="F819" s="3" t="s">
        <v>606</v>
      </c>
      <c r="G819" s="3" t="s">
        <v>607</v>
      </c>
      <c r="H819" s="3" t="s">
        <v>608</v>
      </c>
      <c r="I819" s="3" t="s">
        <v>1429</v>
      </c>
      <c r="J819" s="3" t="s">
        <v>578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>
        <f t="shared" si="14"/>
        <v>9</v>
      </c>
      <c r="AH819" s="3" t="s">
        <v>578</v>
      </c>
      <c r="AI819" s="3">
        <f>IFERROR(IF($AG819&lt;=$AN819,MATCH($AH819,레드마인_배치!G:G,0),MATCH($AH819,레드마인_서비스!G:G,0)),"")</f>
        <v>80</v>
      </c>
      <c r="AJ819" s="3" t="str" cm="1">
        <f t="array" ref="AJ819">IFERROR(INDEX(IF($AG819&lt;=$AN819,레드마인_배치!E:E,레드마인_서비스!E:E),콜트리분석!$AI819),"")</f>
        <v>대상</v>
      </c>
      <c r="AK819" s="3" t="str" cm="1">
        <f t="array" ref="AK819">IFERROR(INDEX(IF($AG819&lt;=$AN819,레드마인_배치!H:H,레드마인_서비스!H:H),콜트리분석!$AI819),"")</f>
        <v>ICO0320U</v>
      </c>
      <c r="AL819" s="3" t="str" cm="1">
        <f t="array" ref="AL819">IFERROR(INDEX(IF($AG819&lt;=$AN819,레드마인_배치!I:I,레드마인_서비스!I:I),콜트리분석!$AI819),"")</f>
        <v>P.O  Qty, Price Change</v>
      </c>
      <c r="AM819" s="3" t="str" cm="1">
        <f t="array" ref="AM819">IFERROR(INDEX(IF($AG819&lt;=$AN819,레드마인_배치!J:J,레드마인_서비스!J:J),콜트리분석!$AI819),"")</f>
        <v>서비스</v>
      </c>
      <c r="AN819" s="3">
        <v>3</v>
      </c>
      <c r="AO819" s="15" t="str">
        <f ca="1">IFERROR(INDEX(레드마인_배치!E:E,MATCH(OFFSET(A819,,AN819),레드마인_배치!G:G,0)),"")</f>
        <v>미대상</v>
      </c>
      <c r="AP819" t="s">
        <v>3330</v>
      </c>
      <c r="AQ819">
        <v>22</v>
      </c>
    </row>
    <row r="820" spans="1:46" hidden="1">
      <c r="A820" s="3" t="s">
        <v>2957</v>
      </c>
      <c r="B820" s="3" t="s">
        <v>491</v>
      </c>
      <c r="C820" s="3" t="s">
        <v>494</v>
      </c>
      <c r="D820" s="3" t="s">
        <v>1521</v>
      </c>
      <c r="E820" s="3" t="s">
        <v>592</v>
      </c>
      <c r="F820" s="3" t="s">
        <v>606</v>
      </c>
      <c r="G820" s="3" t="s">
        <v>607</v>
      </c>
      <c r="H820" s="3" t="s">
        <v>608</v>
      </c>
      <c r="I820" s="3" t="s">
        <v>1429</v>
      </c>
      <c r="J820" s="3" t="s">
        <v>578</v>
      </c>
      <c r="K820" s="3" t="s">
        <v>579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>
        <f t="shared" si="14"/>
        <v>10</v>
      </c>
      <c r="AH820" s="3" t="s">
        <v>579</v>
      </c>
      <c r="AI820" s="3">
        <f>IFERROR(IF($AG820&lt;=$AN820,MATCH($AH820,레드마인_배치!G:G,0),MATCH($AH820,레드마인_서비스!G:G,0)),"")</f>
        <v>368</v>
      </c>
      <c r="AJ820" s="3" t="str" cm="1">
        <f t="array" ref="AJ820">IFERROR(INDEX(IF($AG820&lt;=$AN820,레드마인_배치!E:E,레드마인_서비스!E:E),콜트리분석!$AI820),"")</f>
        <v>대상</v>
      </c>
      <c r="AK820" s="3" t="str" cm="1">
        <f t="array" ref="AK820">IFERROR(INDEX(IF($AG820&lt;=$AN820,레드마인_배치!H:H,레드마인_서비스!H:H),콜트리분석!$AI820),"")</f>
        <v>SLO0690U</v>
      </c>
      <c r="AL820" s="3" t="str" cm="1">
        <f t="array" ref="AL820">IFERROR(INDEX(IF($AG820&lt;=$AN820,레드마인_배치!I:I,레드마인_서비스!I:I),콜트리분석!$AI820),"")</f>
        <v>Reflect S/O for Dropship P/O Cancel</v>
      </c>
      <c r="AM820" s="3" t="str" cm="1">
        <f t="array" ref="AM820">IFERROR(INDEX(IF($AG820&lt;=$AN820,레드마인_배치!J:J,레드마인_서비스!J:J),콜트리분석!$AI820),"")</f>
        <v>서비스</v>
      </c>
      <c r="AN820" s="3">
        <v>3</v>
      </c>
      <c r="AO820" s="15" t="str">
        <f ca="1">IFERROR(INDEX(레드마인_배치!E:E,MATCH(OFFSET(A820,,AN820),레드마인_배치!G:G,0)),"")</f>
        <v>미대상</v>
      </c>
      <c r="AP820" t="s">
        <v>3330</v>
      </c>
      <c r="AQ820">
        <v>22</v>
      </c>
    </row>
    <row r="821" spans="1:46" hidden="1">
      <c r="A821" s="3" t="s">
        <v>2957</v>
      </c>
      <c r="B821" s="3" t="s">
        <v>491</v>
      </c>
      <c r="C821" s="3" t="s">
        <v>494</v>
      </c>
      <c r="D821" s="3" t="s">
        <v>1521</v>
      </c>
      <c r="E821" s="3" t="s">
        <v>592</v>
      </c>
      <c r="F821" s="3" t="s">
        <v>606</v>
      </c>
      <c r="G821" s="3" t="s">
        <v>607</v>
      </c>
      <c r="H821" s="3" t="s">
        <v>608</v>
      </c>
      <c r="I821" s="3" t="s">
        <v>1429</v>
      </c>
      <c r="J821" s="3" t="s">
        <v>578</v>
      </c>
      <c r="K821" s="3" t="s">
        <v>579</v>
      </c>
      <c r="L821" s="3" t="s">
        <v>505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>
        <f t="shared" si="14"/>
        <v>11</v>
      </c>
      <c r="AH821" s="3" t="s">
        <v>505</v>
      </c>
      <c r="AI821" s="3">
        <f>IFERROR(IF($AG821&lt;=$AN821,MATCH($AH821,레드마인_배치!G:G,0),MATCH($AH821,레드마인_서비스!G:G,0)),"")</f>
        <v>328</v>
      </c>
      <c r="AJ821" s="3" t="str" cm="1">
        <f t="array" ref="AJ821">IFERROR(INDEX(IF($AG821&lt;=$AN821,레드마인_배치!E:E,레드마인_서비스!E:E),콜트리분석!$AI821),"")</f>
        <v>대상</v>
      </c>
      <c r="AK821" s="3" t="str" cm="1">
        <f t="array" ref="AK821">IFERROR(INDEX(IF($AG821&lt;=$AN821,레드마인_배치!H:H,레드마인_서비스!H:H),콜트리분석!$AI821),"")</f>
        <v>SLO0210U</v>
      </c>
      <c r="AL821" s="3" t="str" cm="1">
        <f t="array" ref="AL821">IFERROR(INDEX(IF($AG821&lt;=$AN821,레드마인_배치!I:I,레드마인_서비스!I:I),콜트리분석!$AI821),"")</f>
        <v>S/Order Header Summary</v>
      </c>
      <c r="AM821" s="3" t="str" cm="1">
        <f t="array" ref="AM821">IFERROR(INDEX(IF($AG821&lt;=$AN821,레드마인_배치!J:J,레드마인_서비스!J:J),콜트리분석!$AI821),"")</f>
        <v>서비스</v>
      </c>
      <c r="AN821" s="3">
        <v>3</v>
      </c>
      <c r="AO821" s="15" t="str">
        <f ca="1">IFERROR(INDEX(레드마인_배치!E:E,MATCH(OFFSET(A821,,AN821),레드마인_배치!G:G,0)),"")</f>
        <v>미대상</v>
      </c>
      <c r="AP821" t="s">
        <v>3330</v>
      </c>
      <c r="AQ821">
        <v>22</v>
      </c>
    </row>
    <row r="822" spans="1:46" hidden="1">
      <c r="A822" s="3" t="s">
        <v>2957</v>
      </c>
      <c r="B822" s="3" t="s">
        <v>491</v>
      </c>
      <c r="C822" s="3" t="s">
        <v>494</v>
      </c>
      <c r="D822" s="3" t="s">
        <v>1521</v>
      </c>
      <c r="E822" s="3" t="s">
        <v>592</v>
      </c>
      <c r="F822" s="3" t="s">
        <v>606</v>
      </c>
      <c r="G822" s="3" t="s">
        <v>607</v>
      </c>
      <c r="H822" s="3" t="s">
        <v>608</v>
      </c>
      <c r="I822" s="3" t="s">
        <v>1429</v>
      </c>
      <c r="J822" s="3" t="s">
        <v>578</v>
      </c>
      <c r="K822" s="3" t="s">
        <v>579</v>
      </c>
      <c r="L822" s="3" t="s">
        <v>580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>
        <f t="shared" si="14"/>
        <v>11</v>
      </c>
      <c r="AH822" s="3" t="s">
        <v>580</v>
      </c>
      <c r="AI822" s="3" t="str">
        <f>IFERROR(IF($AG822&lt;=$AN822,MATCH($AH822,레드마인_배치!G:G,0),MATCH($AH822,레드마인_서비스!G:G,0)),"")</f>
        <v/>
      </c>
      <c r="AJ822" s="3" t="str" cm="1">
        <f t="array" ref="AJ822">IFERROR(INDEX(IF($AG822&lt;=$AN822,레드마인_배치!E:E,레드마인_서비스!E:E),콜트리분석!$AI822),"")</f>
        <v/>
      </c>
      <c r="AK822" s="3" t="str" cm="1">
        <f t="array" ref="AK822">IFERROR(INDEX(IF($AG822&lt;=$AN822,레드마인_배치!H:H,레드마인_서비스!H:H),콜트리분석!$AI822),"")</f>
        <v/>
      </c>
      <c r="AL822" s="3" t="str" cm="1">
        <f t="array" ref="AL822">IFERROR(INDEX(IF($AG822&lt;=$AN822,레드마인_배치!I:I,레드마인_서비스!I:I),콜트리분석!$AI822),"")</f>
        <v/>
      </c>
      <c r="AM822" s="3" t="str" cm="1">
        <f t="array" ref="AM822">IFERROR(INDEX(IF($AG822&lt;=$AN822,레드마인_배치!J:J,레드마인_서비스!J:J),콜트리분석!$AI822),"")</f>
        <v/>
      </c>
      <c r="AN822" s="3">
        <v>3</v>
      </c>
      <c r="AO822" s="15" t="str">
        <f ca="1">IFERROR(INDEX(레드마인_배치!E:E,MATCH(OFFSET(A822,,AN822),레드마인_배치!G:G,0)),"")</f>
        <v>미대상</v>
      </c>
      <c r="AP822" t="s">
        <v>3330</v>
      </c>
      <c r="AQ822">
        <v>22</v>
      </c>
    </row>
    <row r="823" spans="1:46" hidden="1">
      <c r="A823" s="3" t="s">
        <v>2957</v>
      </c>
      <c r="B823" s="3" t="s">
        <v>491</v>
      </c>
      <c r="C823" s="3" t="s">
        <v>494</v>
      </c>
      <c r="D823" s="3" t="s">
        <v>1521</v>
      </c>
      <c r="E823" s="3" t="s">
        <v>592</v>
      </c>
      <c r="F823" s="3" t="s">
        <v>606</v>
      </c>
      <c r="G823" s="3" t="s">
        <v>607</v>
      </c>
      <c r="H823" s="3" t="s">
        <v>608</v>
      </c>
      <c r="I823" s="3" t="s">
        <v>1429</v>
      </c>
      <c r="J823" s="3" t="s">
        <v>578</v>
      </c>
      <c r="K823" s="3" t="s">
        <v>579</v>
      </c>
      <c r="L823" s="3" t="s">
        <v>580</v>
      </c>
      <c r="M823" s="3" t="s">
        <v>581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>
        <f t="shared" si="14"/>
        <v>12</v>
      </c>
      <c r="AH823" s="3" t="s">
        <v>581</v>
      </c>
      <c r="AI823" s="3">
        <f>IFERROR(IF($AG823&lt;=$AN823,MATCH($AH823,레드마인_배치!G:G,0),MATCH($AH823,레드마인_서비스!G:G,0)),"")</f>
        <v>78</v>
      </c>
      <c r="AJ823" s="3" t="str" cm="1">
        <f t="array" ref="AJ823">IFERROR(INDEX(IF($AG823&lt;=$AN823,레드마인_배치!E:E,레드마인_서비스!E:E),콜트리분석!$AI823),"")</f>
        <v>대상</v>
      </c>
      <c r="AK823" s="3" t="str" cm="1">
        <f t="array" ref="AK823">IFERROR(INDEX(IF($AG823&lt;=$AN823,레드마인_배치!H:H,레드마인_서비스!H:H),콜트리분석!$AI823),"")</f>
        <v>ICO0300U</v>
      </c>
      <c r="AL823" s="3" t="str" cm="1">
        <f t="array" ref="AL823">IFERROR(INDEX(IF($AG823&lt;=$AN823,레드마인_배치!I:I,레드마인_서비스!I:I),콜트리분석!$AI823),"")</f>
        <v>Demand Change Tag Update Module</v>
      </c>
      <c r="AM823" s="3" t="str" cm="1">
        <f t="array" ref="AM823">IFERROR(INDEX(IF($AG823&lt;=$AN823,레드마인_배치!J:J,레드마인_서비스!J:J),콜트리분석!$AI823),"")</f>
        <v>서비스</v>
      </c>
      <c r="AN823" s="3">
        <v>3</v>
      </c>
      <c r="AO823" s="15" t="str">
        <f ca="1">IFERROR(INDEX(레드마인_배치!E:E,MATCH(OFFSET(A823,,AN823),레드마인_배치!G:G,0)),"")</f>
        <v>미대상</v>
      </c>
      <c r="AP823" t="s">
        <v>3330</v>
      </c>
      <c r="AQ823">
        <v>22</v>
      </c>
    </row>
    <row r="824" spans="1:46" hidden="1">
      <c r="A824" s="3" t="s">
        <v>2957</v>
      </c>
      <c r="B824" s="3" t="s">
        <v>491</v>
      </c>
      <c r="C824" s="3" t="s">
        <v>494</v>
      </c>
      <c r="D824" s="3" t="s">
        <v>1521</v>
      </c>
      <c r="E824" s="3" t="s">
        <v>592</v>
      </c>
      <c r="F824" s="3" t="s">
        <v>606</v>
      </c>
      <c r="G824" s="3" t="s">
        <v>607</v>
      </c>
      <c r="H824" s="3" t="s">
        <v>608</v>
      </c>
      <c r="I824" s="3" t="s">
        <v>1429</v>
      </c>
      <c r="J824" s="3" t="s">
        <v>578</v>
      </c>
      <c r="K824" s="3" t="s">
        <v>510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>
        <f t="shared" si="14"/>
        <v>10</v>
      </c>
      <c r="AH824" s="3" t="s">
        <v>510</v>
      </c>
      <c r="AI824" s="3" t="str">
        <f>IFERROR(IF($AG824&lt;=$AN824,MATCH($AH824,레드마인_배치!G:G,0),MATCH($AH824,레드마인_서비스!G:G,0)),"")</f>
        <v/>
      </c>
      <c r="AJ824" s="3" t="str" cm="1">
        <f t="array" ref="AJ824">IFERROR(INDEX(IF($AG824&lt;=$AN824,레드마인_배치!E:E,레드마인_서비스!E:E),콜트리분석!$AI824),"")</f>
        <v/>
      </c>
      <c r="AK824" s="3" t="str" cm="1">
        <f t="array" ref="AK824">IFERROR(INDEX(IF($AG824&lt;=$AN824,레드마인_배치!H:H,레드마인_서비스!H:H),콜트리분석!$AI824),"")</f>
        <v/>
      </c>
      <c r="AL824" s="3" t="str" cm="1">
        <f t="array" ref="AL824">IFERROR(INDEX(IF($AG824&lt;=$AN824,레드마인_배치!I:I,레드마인_서비스!I:I),콜트리분석!$AI824),"")</f>
        <v/>
      </c>
      <c r="AM824" s="3" t="str" cm="1">
        <f t="array" ref="AM824">IFERROR(INDEX(IF($AG824&lt;=$AN824,레드마인_배치!J:J,레드마인_서비스!J:J),콜트리분석!$AI824),"")</f>
        <v/>
      </c>
      <c r="AN824" s="3">
        <v>3</v>
      </c>
      <c r="AO824" s="15" t="str">
        <f ca="1">IFERROR(INDEX(레드마인_배치!E:E,MATCH(OFFSET(A824,,AN824),레드마인_배치!G:G,0)),"")</f>
        <v>미대상</v>
      </c>
      <c r="AP824" t="s">
        <v>3330</v>
      </c>
      <c r="AQ824">
        <v>22</v>
      </c>
    </row>
    <row r="825" spans="1:46" hidden="1">
      <c r="A825" s="3" t="s">
        <v>2957</v>
      </c>
      <c r="B825" s="3" t="s">
        <v>491</v>
      </c>
      <c r="C825" s="3" t="s">
        <v>494</v>
      </c>
      <c r="D825" s="3" t="s">
        <v>1521</v>
      </c>
      <c r="E825" s="3" t="s">
        <v>592</v>
      </c>
      <c r="F825" s="3" t="s">
        <v>606</v>
      </c>
      <c r="G825" s="3" t="s">
        <v>607</v>
      </c>
      <c r="H825" s="3" t="s">
        <v>608</v>
      </c>
      <c r="I825" s="3" t="s">
        <v>1429</v>
      </c>
      <c r="J825" s="3" t="s">
        <v>1422</v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>
        <f t="shared" si="14"/>
        <v>9</v>
      </c>
      <c r="AH825" s="3" t="s">
        <v>1422</v>
      </c>
      <c r="AI825" s="3">
        <f>IFERROR(IF($AG825&lt;=$AN825,MATCH($AH825,레드마인_배치!G:G,0),MATCH($AH825,레드마인_서비스!G:G,0)),"")</f>
        <v>85</v>
      </c>
      <c r="AJ825" s="3" t="str" cm="1">
        <f t="array" ref="AJ825">IFERROR(INDEX(IF($AG825&lt;=$AN825,레드마인_배치!E:E,레드마인_서비스!E:E),콜트리분석!$AI825),"")</f>
        <v>대상</v>
      </c>
      <c r="AK825" s="3" t="str" cm="1">
        <f t="array" ref="AK825">IFERROR(INDEX(IF($AG825&lt;=$AN825,레드마인_배치!H:H,레드마인_서비스!H:H),콜트리분석!$AI825),"")</f>
        <v>ICO0360U</v>
      </c>
      <c r="AL825" s="3" t="str" cm="1">
        <f t="array" ref="AL825">IFERROR(INDEX(IF($AG825&lt;=$AN825,레드마인_배치!I:I,레드마인_서비스!I:I),콜트리분석!$AI825),"")</f>
        <v>PO Confirm by MOBIS</v>
      </c>
      <c r="AM825" s="3" t="str" cm="1">
        <f t="array" ref="AM825">IFERROR(INDEX(IF($AG825&lt;=$AN825,레드마인_배치!J:J,레드마인_서비스!J:J),콜트리분석!$AI825),"")</f>
        <v>서비스</v>
      </c>
      <c r="AN825" s="3">
        <v>3</v>
      </c>
      <c r="AO825" s="15" t="str">
        <f ca="1">IFERROR(INDEX(레드마인_배치!E:E,MATCH(OFFSET(A825,,AN825),레드마인_배치!G:G,0)),"")</f>
        <v>미대상</v>
      </c>
      <c r="AP825" t="s">
        <v>3330</v>
      </c>
      <c r="AQ825">
        <v>22</v>
      </c>
    </row>
    <row r="826" spans="1:46" hidden="1">
      <c r="A826" s="3" t="s">
        <v>2957</v>
      </c>
      <c r="B826" s="3" t="s">
        <v>491</v>
      </c>
      <c r="C826" s="3" t="s">
        <v>494</v>
      </c>
      <c r="D826" s="3" t="s">
        <v>1521</v>
      </c>
      <c r="E826" s="3" t="s">
        <v>592</v>
      </c>
      <c r="F826" s="3" t="s">
        <v>606</v>
      </c>
      <c r="G826" s="3" t="s">
        <v>607</v>
      </c>
      <c r="H826" s="3" t="s">
        <v>608</v>
      </c>
      <c r="I826" s="3" t="s">
        <v>1429</v>
      </c>
      <c r="J826" s="3" t="s">
        <v>1422</v>
      </c>
      <c r="K826" s="3" t="s">
        <v>508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>
        <f t="shared" si="14"/>
        <v>10</v>
      </c>
      <c r="AH826" s="3" t="s">
        <v>508</v>
      </c>
      <c r="AI826" s="3">
        <f>IFERROR(IF($AG826&lt;=$AN826,MATCH($AH826,레드마인_배치!G:G,0),MATCH($AH826,레드마인_서비스!G:G,0)),"")</f>
        <v>79</v>
      </c>
      <c r="AJ826" s="3" t="str" cm="1">
        <f t="array" ref="AJ826">IFERROR(INDEX(IF($AG826&lt;=$AN826,레드마인_배치!E:E,레드마인_서비스!E:E),콜트리분석!$AI826),"")</f>
        <v>대상</v>
      </c>
      <c r="AK826" s="3" t="str" cm="1">
        <f t="array" ref="AK826">IFERROR(INDEX(IF($AG826&lt;=$AN826,레드마인_배치!H:H,레드마인_서비스!H:H),콜트리분석!$AI826),"")</f>
        <v>ICO0310U</v>
      </c>
      <c r="AL826" s="3" t="str" cm="1">
        <f t="array" ref="AL826">IFERROR(INDEX(IF($AG826&lt;=$AN826,레드마인_배치!I:I,레드마인_서비스!I:I),콜트리분석!$AI826),"")</f>
        <v>INVENTORY CREATION MODULE</v>
      </c>
      <c r="AM826" s="3" t="str" cm="1">
        <f t="array" ref="AM826">IFERROR(INDEX(IF($AG826&lt;=$AN826,레드마인_배치!J:J,레드마인_서비스!J:J),콜트리분석!$AI826),"")</f>
        <v>서비스</v>
      </c>
      <c r="AN826" s="3">
        <v>3</v>
      </c>
      <c r="AO826" s="15" t="str">
        <f ca="1">IFERROR(INDEX(레드마인_배치!E:E,MATCH(OFFSET(A826,,AN826),레드마인_배치!G:G,0)),"")</f>
        <v>미대상</v>
      </c>
      <c r="AP826" t="s">
        <v>3330</v>
      </c>
      <c r="AQ826">
        <v>22</v>
      </c>
    </row>
    <row r="827" spans="1:46" hidden="1">
      <c r="A827" s="3" t="s">
        <v>2957</v>
      </c>
      <c r="B827" s="3" t="s">
        <v>491</v>
      </c>
      <c r="C827" s="3" t="s">
        <v>494</v>
      </c>
      <c r="D827" s="3" t="s">
        <v>1521</v>
      </c>
      <c r="E827" s="3" t="s">
        <v>592</v>
      </c>
      <c r="F827" s="3" t="s">
        <v>606</v>
      </c>
      <c r="G827" s="3" t="s">
        <v>607</v>
      </c>
      <c r="H827" s="3" t="s">
        <v>608</v>
      </c>
      <c r="I827" s="3" t="s">
        <v>1429</v>
      </c>
      <c r="J827" s="3" t="s">
        <v>1422</v>
      </c>
      <c r="K827" s="3" t="s">
        <v>508</v>
      </c>
      <c r="L827" s="3" t="s">
        <v>509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>
        <f t="shared" si="14"/>
        <v>11</v>
      </c>
      <c r="AH827" s="3" t="s">
        <v>509</v>
      </c>
      <c r="AI827" s="3">
        <f>IFERROR(IF($AG827&lt;=$AN827,MATCH($AH827,레드마인_배치!G:G,0),MATCH($AH827,레드마인_서비스!G:G,0)),"")</f>
        <v>77</v>
      </c>
      <c r="AJ827" s="3" t="str" cm="1">
        <f t="array" ref="AJ827">IFERROR(INDEX(IF($AG827&lt;=$AN827,레드마인_배치!E:E,레드마인_서비스!E:E),콜트리분석!$AI827),"")</f>
        <v>대상</v>
      </c>
      <c r="AK827" s="3" t="str" cm="1">
        <f t="array" ref="AK827">IFERROR(INDEX(IF($AG827&lt;=$AN827,레드마인_배치!H:H,레드마인_서비스!H:H),콜트리분석!$AI827),"")</f>
        <v>ICO0290U</v>
      </c>
      <c r="AL827" s="3" t="str" cm="1">
        <f t="array" ref="AL827">IFERROR(INDEX(IF($AG827&lt;=$AN827,레드마인_배치!I:I,레드마인_서비스!I:I),콜트리분석!$AI827),"")</f>
        <v>INV Information Master Creation(IMI)</v>
      </c>
      <c r="AM827" s="3" t="str" cm="1">
        <f t="array" ref="AM827">IFERROR(INDEX(IF($AG827&lt;=$AN827,레드마인_배치!J:J,레드마인_서비스!J:J),콜트리분석!$AI827),"")</f>
        <v>서비스</v>
      </c>
      <c r="AN827" s="3">
        <v>3</v>
      </c>
      <c r="AO827" s="15" t="str">
        <f ca="1">IFERROR(INDEX(레드마인_배치!E:E,MATCH(OFFSET(A827,,AN827),레드마인_배치!G:G,0)),"")</f>
        <v>미대상</v>
      </c>
      <c r="AP827" t="s">
        <v>3330</v>
      </c>
      <c r="AQ827">
        <v>22</v>
      </c>
    </row>
    <row r="828" spans="1:46" hidden="1">
      <c r="A828" s="3" t="s">
        <v>2957</v>
      </c>
      <c r="B828" s="3" t="s">
        <v>491</v>
      </c>
      <c r="C828" s="3" t="s">
        <v>494</v>
      </c>
      <c r="D828" s="3" t="s">
        <v>1521</v>
      </c>
      <c r="E828" s="3" t="s">
        <v>592</v>
      </c>
      <c r="F828" s="3" t="s">
        <v>606</v>
      </c>
      <c r="G828" s="3" t="s">
        <v>607</v>
      </c>
      <c r="H828" s="3" t="s">
        <v>608</v>
      </c>
      <c r="I828" s="3" t="s">
        <v>1429</v>
      </c>
      <c r="J828" s="3" t="s">
        <v>1422</v>
      </c>
      <c r="K828" s="3" t="s">
        <v>508</v>
      </c>
      <c r="L828" s="3" t="s">
        <v>510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>
        <f t="shared" si="14"/>
        <v>11</v>
      </c>
      <c r="AH828" s="3" t="s">
        <v>510</v>
      </c>
      <c r="AI828" s="3" t="str">
        <f>IFERROR(IF($AG828&lt;=$AN828,MATCH($AH828,레드마인_배치!G:G,0),MATCH($AH828,레드마인_서비스!G:G,0)),"")</f>
        <v/>
      </c>
      <c r="AJ828" s="3" t="str" cm="1">
        <f t="array" ref="AJ828">IFERROR(INDEX(IF($AG828&lt;=$AN828,레드마인_배치!E:E,레드마인_서비스!E:E),콜트리분석!$AI828),"")</f>
        <v/>
      </c>
      <c r="AK828" s="3" t="str" cm="1">
        <f t="array" ref="AK828">IFERROR(INDEX(IF($AG828&lt;=$AN828,레드마인_배치!H:H,레드마인_서비스!H:H),콜트리분석!$AI828),"")</f>
        <v/>
      </c>
      <c r="AL828" s="3" t="str" cm="1">
        <f t="array" ref="AL828">IFERROR(INDEX(IF($AG828&lt;=$AN828,레드마인_배치!I:I,레드마인_서비스!I:I),콜트리분석!$AI828),"")</f>
        <v/>
      </c>
      <c r="AM828" s="3" t="str" cm="1">
        <f t="array" ref="AM828">IFERROR(INDEX(IF($AG828&lt;=$AN828,레드마인_배치!J:J,레드마인_서비스!J:J),콜트리분석!$AI828),"")</f>
        <v/>
      </c>
      <c r="AN828" s="3">
        <v>3</v>
      </c>
      <c r="AO828" s="15" t="str">
        <f ca="1">IFERROR(INDEX(레드마인_배치!E:E,MATCH(OFFSET(A828,,AN828),레드마인_배치!G:G,0)),"")</f>
        <v>미대상</v>
      </c>
      <c r="AP828" t="s">
        <v>3330</v>
      </c>
      <c r="AQ828">
        <v>22</v>
      </c>
    </row>
    <row r="829" spans="1:46" hidden="1">
      <c r="A829" s="3" t="s">
        <v>2957</v>
      </c>
      <c r="B829" s="3" t="s">
        <v>491</v>
      </c>
      <c r="C829" s="3" t="s">
        <v>494</v>
      </c>
      <c r="D829" s="3" t="s">
        <v>1521</v>
      </c>
      <c r="E829" s="3" t="s">
        <v>592</v>
      </c>
      <c r="F829" s="3" t="s">
        <v>606</v>
      </c>
      <c r="G829" s="3" t="s">
        <v>607</v>
      </c>
      <c r="H829" s="3" t="s">
        <v>608</v>
      </c>
      <c r="I829" s="3" t="s">
        <v>1429</v>
      </c>
      <c r="J829" s="3" t="s">
        <v>1422</v>
      </c>
      <c r="K829" s="3" t="s">
        <v>577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>
        <f t="shared" si="14"/>
        <v>10</v>
      </c>
      <c r="AH829" s="3" t="s">
        <v>577</v>
      </c>
      <c r="AI829" s="3">
        <f>IFERROR(IF($AG829&lt;=$AN829,MATCH($AH829,레드마인_배치!G:G,0),MATCH($AH829,레드마인_서비스!G:G,0)),"")</f>
        <v>49</v>
      </c>
      <c r="AJ829" s="3" t="str" cm="1">
        <f t="array" ref="AJ829">IFERROR(INDEX(IF($AG829&lt;=$AN829,레드마인_배치!E:E,레드마인_서비스!E:E),콜트리분석!$AI829),"")</f>
        <v>대상</v>
      </c>
      <c r="AK829" s="3" t="str" cm="1">
        <f t="array" ref="AK829">IFERROR(INDEX(IF($AG829&lt;=$AN829,레드마인_배치!H:H,레드마인_서비스!H:H),콜트리분석!$AI829),"")</f>
        <v>CMO0010U</v>
      </c>
      <c r="AL829" s="3" t="str" cm="1">
        <f t="array" ref="AL829">IFERROR(INDEX(IF($AG829&lt;=$AN829,레드마인_배치!I:I,레드마인_서비스!I:I),콜트리분석!$AI829),"")</f>
        <v>NUMBER CREATION</v>
      </c>
      <c r="AM829" s="3" t="str" cm="1">
        <f t="array" ref="AM829">IFERROR(INDEX(IF($AG829&lt;=$AN829,레드마인_배치!J:J,레드마인_서비스!J:J),콜트리분석!$AI829),"")</f>
        <v>서비스</v>
      </c>
      <c r="AN829" s="3">
        <v>3</v>
      </c>
      <c r="AO829" s="15" t="str">
        <f ca="1">IFERROR(INDEX(레드마인_배치!E:E,MATCH(OFFSET(A829,,AN829),레드마인_배치!G:G,0)),"")</f>
        <v>미대상</v>
      </c>
      <c r="AP829" t="s">
        <v>3330</v>
      </c>
      <c r="AQ829">
        <v>22</v>
      </c>
    </row>
    <row r="830" spans="1:46" hidden="1">
      <c r="A830" s="3" t="s">
        <v>2957</v>
      </c>
      <c r="B830" s="3" t="s">
        <v>491</v>
      </c>
      <c r="C830" s="3" t="s">
        <v>494</v>
      </c>
      <c r="D830" s="3" t="s">
        <v>1521</v>
      </c>
      <c r="E830" s="3" t="s">
        <v>592</v>
      </c>
      <c r="F830" s="3" t="s">
        <v>606</v>
      </c>
      <c r="G830" s="3" t="s">
        <v>607</v>
      </c>
      <c r="H830" s="3" t="s">
        <v>608</v>
      </c>
      <c r="I830" s="3" t="s">
        <v>1429</v>
      </c>
      <c r="J830" s="3" t="s">
        <v>781</v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>
        <f t="shared" si="14"/>
        <v>9</v>
      </c>
      <c r="AH830" s="3" t="s">
        <v>781</v>
      </c>
      <c r="AI830" s="3">
        <f>IFERROR(IF($AG830&lt;=$AN830,MATCH($AH830,레드마인_배치!G:G,0),MATCH($AH830,레드마인_서비스!G:G,0)),"")</f>
        <v>319</v>
      </c>
      <c r="AJ830" s="3" t="str" cm="1">
        <f t="array" ref="AJ830">IFERROR(INDEX(IF($AG830&lt;=$AN830,레드마인_배치!E:E,레드마인_서비스!E:E),콜트리분석!$AI830),"")</f>
        <v>대상</v>
      </c>
      <c r="AK830" s="3" t="str" cm="1">
        <f t="array" ref="AK830">IFERROR(INDEX(IF($AG830&lt;=$AN830,레드마인_배치!H:H,레드마인_서비스!H:H),콜트리분석!$AI830),"")</f>
        <v>SLO0120U</v>
      </c>
      <c r="AL830" s="3" t="str" cm="1">
        <f t="array" ref="AL830">IFERROR(INDEX(IF($AG830&lt;=$AN830,레드마인_배치!I:I,레드마인_서비스!I:I),콜트리분석!$AI830),"")</f>
        <v>PDC Alloc. Stop Flag Update</v>
      </c>
      <c r="AM830" s="3" t="str" cm="1">
        <f t="array" ref="AM830">IFERROR(INDEX(IF($AG830&lt;=$AN830,레드마인_배치!J:J,레드마인_서비스!J:J),콜트리분석!$AI830),"")</f>
        <v>서비스</v>
      </c>
      <c r="AN830" s="3">
        <v>3</v>
      </c>
      <c r="AO830" s="15" t="str">
        <f ca="1">IFERROR(INDEX(레드마인_배치!E:E,MATCH(OFFSET(A830,,AN830),레드마인_배치!G:G,0)),"")</f>
        <v>미대상</v>
      </c>
      <c r="AP830" t="s">
        <v>3330</v>
      </c>
      <c r="AQ830">
        <v>22</v>
      </c>
    </row>
    <row r="831" spans="1:46">
      <c r="A831" s="3" t="s">
        <v>2957</v>
      </c>
      <c r="B831" s="3" t="s">
        <v>491</v>
      </c>
      <c r="C831" s="3" t="s">
        <v>494</v>
      </c>
      <c r="D831" s="3" t="s">
        <v>1521</v>
      </c>
      <c r="E831" s="3" t="s">
        <v>592</v>
      </c>
      <c r="F831" s="3" t="s">
        <v>606</v>
      </c>
      <c r="G831" s="3" t="s">
        <v>609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>
        <f t="shared" si="14"/>
        <v>6</v>
      </c>
      <c r="AH831" s="3" t="s">
        <v>609</v>
      </c>
      <c r="AI831" s="3">
        <f>IFERROR(IF($AG831&lt;=$AN831,MATCH($AH831,레드마인_배치!G:G,0),MATCH($AH831,레드마인_서비스!G:G,0)),"")</f>
        <v>340</v>
      </c>
      <c r="AJ831" s="3" t="str" cm="1">
        <f t="array" ref="AJ831">IFERROR(INDEX(IF($AG831&lt;=$AN831,레드마인_배치!E:E,레드마인_서비스!E:E),콜트리분석!$AI831),"")</f>
        <v>대상</v>
      </c>
      <c r="AK831" s="3" t="str" cm="1">
        <f t="array" ref="AK831">IFERROR(INDEX(IF($AG831&lt;=$AN831,레드마인_배치!H:H,레드마인_서비스!H:H),콜트리분석!$AI831),"")</f>
        <v>SLO0360U</v>
      </c>
      <c r="AL831" s="3" t="str" cm="1">
        <f t="array" ref="AL831">IFERROR(INDEX(IF($AG831&lt;=$AN831,레드마인_배치!I:I,레드마인_서비스!I:I),콜트리분석!$AI831),"")</f>
        <v>Sales B/Order Allocation Priority Reset</v>
      </c>
      <c r="AM831" s="3" t="str" cm="1">
        <f t="array" ref="AM831">IFERROR(INDEX(IF($AG831&lt;=$AN831,레드마인_배치!J:J,레드마인_서비스!J:J),콜트리분석!$AI831),"")</f>
        <v>서비스</v>
      </c>
      <c r="AN831" s="3">
        <v>3</v>
      </c>
      <c r="AO831" s="15" t="str">
        <f ca="1">IFERROR(INDEX(레드마인_배치!E:E,MATCH(OFFSET(A831,,AN831),레드마인_배치!G:G,0)),"")</f>
        <v>미대상</v>
      </c>
      <c r="AP831" t="s">
        <v>3330</v>
      </c>
      <c r="AQ831">
        <v>22</v>
      </c>
      <c r="AT831" t="str" cm="1">
        <f t="array" ref="AT831">[1]!add_delimeter(AG831:AO831,"|")</f>
        <v>|6|CBCSLB480C|340|대상|SLO0360U|Sales B/Order Allocation Priority Reset|서비스|3|미대상|</v>
      </c>
    </row>
    <row r="832" spans="1:46">
      <c r="A832" s="3" t="s">
        <v>2957</v>
      </c>
      <c r="B832" s="3" t="s">
        <v>491</v>
      </c>
      <c r="C832" s="3" t="s">
        <v>494</v>
      </c>
      <c r="D832" s="3" t="s">
        <v>1521</v>
      </c>
      <c r="E832" s="3" t="s">
        <v>592</v>
      </c>
      <c r="F832" s="3" t="s">
        <v>606</v>
      </c>
      <c r="G832" s="3" t="s">
        <v>504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>
        <f t="shared" si="14"/>
        <v>6</v>
      </c>
      <c r="AH832" s="3" t="s">
        <v>504</v>
      </c>
      <c r="AI832" s="3">
        <f>IFERROR(IF($AG832&lt;=$AN832,MATCH($AH832,레드마인_배치!G:G,0),MATCH($AH832,레드마인_서비스!G:G,0)),"")</f>
        <v>341</v>
      </c>
      <c r="AJ832" s="3" t="str" cm="1">
        <f t="array" ref="AJ832">IFERROR(INDEX(IF($AG832&lt;=$AN832,레드마인_배치!E:E,레드마인_서비스!E:E),콜트리분석!$AI832),"")</f>
        <v>대상</v>
      </c>
      <c r="AK832" s="3" t="str" cm="1">
        <f t="array" ref="AK832">IFERROR(INDEX(IF($AG832&lt;=$AN832,레드마인_배치!H:H,레드마인_서비스!H:H),콜트리분석!$AI832),"")</f>
        <v>SLO0380U</v>
      </c>
      <c r="AL832" s="3" t="str" cm="1">
        <f t="array" ref="AL832">IFERROR(INDEX(IF($AG832&lt;=$AN832,레드마인_배치!I:I,레드마인_서비스!I:I),콜트리분석!$AI832),"")</f>
        <v>Referral Allocation Main</v>
      </c>
      <c r="AM832" s="3" t="str" cm="1">
        <f t="array" ref="AM832">IFERROR(INDEX(IF($AG832&lt;=$AN832,레드마인_배치!J:J,레드마인_서비스!J:J),콜트리분석!$AI832),"")</f>
        <v>서비스</v>
      </c>
      <c r="AN832" s="3">
        <v>3</v>
      </c>
      <c r="AO832" s="15" t="str">
        <f ca="1">IFERROR(INDEX(레드마인_배치!E:E,MATCH(OFFSET(A832,,AN832),레드마인_배치!G:G,0)),"")</f>
        <v>미대상</v>
      </c>
      <c r="AP832" t="s">
        <v>3330</v>
      </c>
      <c r="AQ832">
        <v>22</v>
      </c>
      <c r="AT832" t="str" cm="1">
        <f t="array" ref="AT832">[1]!add_delimeter(AG832:AO832,"|")</f>
        <v>|6|CBCSLB481A|341|대상|SLO0380U|Referral Allocation Main|서비스|3|미대상|</v>
      </c>
    </row>
    <row r="833" spans="1:46">
      <c r="A833" s="3" t="s">
        <v>2957</v>
      </c>
      <c r="B833" s="3" t="s">
        <v>491</v>
      </c>
      <c r="C833" s="3" t="s">
        <v>494</v>
      </c>
      <c r="D833" s="3" t="s">
        <v>1521</v>
      </c>
      <c r="E833" s="3" t="s">
        <v>592</v>
      </c>
      <c r="F833" s="3" t="s">
        <v>606</v>
      </c>
      <c r="G833" s="3" t="s">
        <v>504</v>
      </c>
      <c r="H833" s="3" t="s">
        <v>505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>
        <f t="shared" si="14"/>
        <v>7</v>
      </c>
      <c r="AH833" s="3" t="s">
        <v>505</v>
      </c>
      <c r="AI833" s="3">
        <f>IFERROR(IF($AG833&lt;=$AN833,MATCH($AH833,레드마인_배치!G:G,0),MATCH($AH833,레드마인_서비스!G:G,0)),"")</f>
        <v>328</v>
      </c>
      <c r="AJ833" s="3" t="str" cm="1">
        <f t="array" ref="AJ833">IFERROR(INDEX(IF($AG833&lt;=$AN833,레드마인_배치!E:E,레드마인_서비스!E:E),콜트리분석!$AI833),"")</f>
        <v>대상</v>
      </c>
      <c r="AK833" s="3" t="str" cm="1">
        <f t="array" ref="AK833">IFERROR(INDEX(IF($AG833&lt;=$AN833,레드마인_배치!H:H,레드마인_서비스!H:H),콜트리분석!$AI833),"")</f>
        <v>SLO0210U</v>
      </c>
      <c r="AL833" s="3" t="str" cm="1">
        <f t="array" ref="AL833">IFERROR(INDEX(IF($AG833&lt;=$AN833,레드마인_배치!I:I,레드마인_서비스!I:I),콜트리분석!$AI833),"")</f>
        <v>S/Order Header Summary</v>
      </c>
      <c r="AM833" s="3" t="str" cm="1">
        <f t="array" ref="AM833">IFERROR(INDEX(IF($AG833&lt;=$AN833,레드마인_배치!J:J,레드마인_서비스!J:J),콜트리분석!$AI833),"")</f>
        <v>서비스</v>
      </c>
      <c r="AN833" s="3">
        <v>3</v>
      </c>
      <c r="AO833" s="15" t="str">
        <f ca="1">IFERROR(INDEX(레드마인_배치!E:E,MATCH(OFFSET(A833,,AN833),레드마인_배치!G:G,0)),"")</f>
        <v>미대상</v>
      </c>
      <c r="AP833" t="s">
        <v>3330</v>
      </c>
      <c r="AQ833">
        <v>22</v>
      </c>
      <c r="AT833" t="str" cm="1">
        <f t="array" ref="AT833">[1]!add_delimeter(AG833:AO833,"|")</f>
        <v>|7|CBCSLB430Z|328|대상|SLO0210U|S/Order Header Summary|서비스|3|미대상|</v>
      </c>
    </row>
    <row r="834" spans="1:46">
      <c r="A834" s="3" t="s">
        <v>2957</v>
      </c>
      <c r="B834" s="3" t="s">
        <v>491</v>
      </c>
      <c r="C834" s="3" t="s">
        <v>494</v>
      </c>
      <c r="D834" s="3" t="s">
        <v>1521</v>
      </c>
      <c r="E834" s="3" t="s">
        <v>592</v>
      </c>
      <c r="F834" s="3" t="s">
        <v>606</v>
      </c>
      <c r="G834" s="3" t="s">
        <v>504</v>
      </c>
      <c r="H834" s="3" t="s">
        <v>506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>
        <f t="shared" si="14"/>
        <v>7</v>
      </c>
      <c r="AH834" s="3" t="s">
        <v>506</v>
      </c>
      <c r="AI834" s="3">
        <f>IFERROR(IF($AG834&lt;=$AN834,MATCH($AH834,레드마인_배치!G:G,0),MATCH($AH834,레드마인_서비스!G:G,0)),"")</f>
        <v>342</v>
      </c>
      <c r="AJ834" s="3" t="str" cm="1">
        <f t="array" ref="AJ834">IFERROR(INDEX(IF($AG834&lt;=$AN834,레드마인_배치!E:E,레드마인_서비스!E:E),콜트리분석!$AI834),"")</f>
        <v>대상</v>
      </c>
      <c r="AK834" s="3" t="str" cm="1">
        <f t="array" ref="AK834">IFERROR(INDEX(IF($AG834&lt;=$AN834,레드마인_배치!H:H,레드마인_서비스!H:H),콜트리분석!$AI834),"")</f>
        <v>SLO0400U</v>
      </c>
      <c r="AL834" s="3" t="str" cm="1">
        <f t="array" ref="AL834">IFERROR(INDEX(IF($AG834&lt;=$AN834,레드마인_배치!I:I,레드마인_서비스!I:I),콜트리분석!$AI834),"")</f>
        <v>Referral Allocation  B/Order Priority Reset</v>
      </c>
      <c r="AM834" s="3" t="str" cm="1">
        <f t="array" ref="AM834">IFERROR(INDEX(IF($AG834&lt;=$AN834,레드마인_배치!J:J,레드마인_서비스!J:J),콜트리분석!$AI834),"")</f>
        <v>서비스</v>
      </c>
      <c r="AN834" s="3">
        <v>3</v>
      </c>
      <c r="AO834" s="15" t="str">
        <f ca="1">IFERROR(INDEX(레드마인_배치!E:E,MATCH(OFFSET(A834,,AN834),레드마인_배치!G:G,0)),"")</f>
        <v>미대상</v>
      </c>
      <c r="AP834" t="s">
        <v>3330</v>
      </c>
      <c r="AQ834">
        <v>22</v>
      </c>
      <c r="AT834" t="str" cm="1">
        <f t="array" ref="AT834">[1]!add_delimeter(AG834:AO834,"|")</f>
        <v>|7|CBCSLB481B|342|대상|SLO0400U|Referral Allocation  B/Order Priority Reset|서비스|3|미대상|</v>
      </c>
    </row>
    <row r="835" spans="1:46">
      <c r="A835" s="3" t="s">
        <v>2957</v>
      </c>
      <c r="B835" s="3" t="s">
        <v>491</v>
      </c>
      <c r="C835" s="3" t="s">
        <v>494</v>
      </c>
      <c r="D835" s="3" t="s">
        <v>1521</v>
      </c>
      <c r="E835" s="3" t="s">
        <v>592</v>
      </c>
      <c r="F835" s="3" t="s">
        <v>606</v>
      </c>
      <c r="G835" s="3" t="s">
        <v>504</v>
      </c>
      <c r="H835" s="3" t="s">
        <v>507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>
        <f t="shared" si="14"/>
        <v>7</v>
      </c>
      <c r="AH835" s="3" t="s">
        <v>507</v>
      </c>
      <c r="AI835" s="3">
        <f>IFERROR(IF($AG835&lt;=$AN835,MATCH($AH835,레드마인_배치!G:G,0),MATCH($AH835,레드마인_서비스!G:G,0)),"")</f>
        <v>343</v>
      </c>
      <c r="AJ835" s="3" t="str" cm="1">
        <f t="array" ref="AJ835">IFERROR(INDEX(IF($AG835&lt;=$AN835,레드마인_배치!E:E,레드마인_서비스!E:E),콜트리분석!$AI835),"")</f>
        <v>대상</v>
      </c>
      <c r="AK835" s="3" t="str" cm="1">
        <f t="array" ref="AK835">IFERROR(INDEX(IF($AG835&lt;=$AN835,레드마인_배치!H:H,레드마인_서비스!H:H),콜트리분석!$AI835),"")</f>
        <v>SLO0420U</v>
      </c>
      <c r="AL835" s="3" t="str" cm="1">
        <f t="array" ref="AL835">IFERROR(INDEX(IF($AG835&lt;=$AN835,레드마인_배치!I:I,레드마인_서비스!I:I),콜트리분석!$AI835),"")</f>
        <v>Referral Allocation</v>
      </c>
      <c r="AM835" s="3" t="str" cm="1">
        <f t="array" ref="AM835">IFERROR(INDEX(IF($AG835&lt;=$AN835,레드마인_배치!J:J,레드마인_서비스!J:J),콜트리분석!$AI835),"")</f>
        <v>서비스</v>
      </c>
      <c r="AN835" s="3">
        <v>3</v>
      </c>
      <c r="AO835" s="15" t="str">
        <f ca="1">IFERROR(INDEX(레드마인_배치!E:E,MATCH(OFFSET(A835,,AN835),레드마인_배치!G:G,0)),"")</f>
        <v>미대상</v>
      </c>
      <c r="AP835" t="s">
        <v>3330</v>
      </c>
      <c r="AQ835">
        <v>22</v>
      </c>
      <c r="AT835" t="str" cm="1">
        <f t="array" ref="AT835">[1]!add_delimeter(AG835:AO835,"|")</f>
        <v>|7|CBCSLB481C|343|대상|SLO0420U|Referral Allocation|서비스|3|미대상|</v>
      </c>
    </row>
    <row r="836" spans="1:46" hidden="1">
      <c r="A836" s="3" t="s">
        <v>2957</v>
      </c>
      <c r="B836" s="3" t="s">
        <v>491</v>
      </c>
      <c r="C836" s="3" t="s">
        <v>494</v>
      </c>
      <c r="D836" s="3" t="s">
        <v>1521</v>
      </c>
      <c r="E836" s="3" t="s">
        <v>592</v>
      </c>
      <c r="F836" s="3" t="s">
        <v>606</v>
      </c>
      <c r="G836" s="3" t="s">
        <v>504</v>
      </c>
      <c r="H836" s="3" t="s">
        <v>507</v>
      </c>
      <c r="I836" s="3" t="s">
        <v>508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>
        <f t="shared" si="14"/>
        <v>8</v>
      </c>
      <c r="AH836" s="3" t="s">
        <v>508</v>
      </c>
      <c r="AI836" s="3">
        <f>IFERROR(IF($AG836&lt;=$AN836,MATCH($AH836,레드마인_배치!G:G,0),MATCH($AH836,레드마인_서비스!G:G,0)),"")</f>
        <v>79</v>
      </c>
      <c r="AJ836" s="3" t="str" cm="1">
        <f t="array" ref="AJ836">IFERROR(INDEX(IF($AG836&lt;=$AN836,레드마인_배치!E:E,레드마인_서비스!E:E),콜트리분석!$AI836),"")</f>
        <v>대상</v>
      </c>
      <c r="AK836" s="3" t="str" cm="1">
        <f t="array" ref="AK836">IFERROR(INDEX(IF($AG836&lt;=$AN836,레드마인_배치!H:H,레드마인_서비스!H:H),콜트리분석!$AI836),"")</f>
        <v>ICO0310U</v>
      </c>
      <c r="AL836" s="3" t="str" cm="1">
        <f t="array" ref="AL836">IFERROR(INDEX(IF($AG836&lt;=$AN836,레드마인_배치!I:I,레드마인_서비스!I:I),콜트리분석!$AI836),"")</f>
        <v>INVENTORY CREATION MODULE</v>
      </c>
      <c r="AM836" s="3" t="str" cm="1">
        <f t="array" ref="AM836">IFERROR(INDEX(IF($AG836&lt;=$AN836,레드마인_배치!J:J,레드마인_서비스!J:J),콜트리분석!$AI836),"")</f>
        <v>서비스</v>
      </c>
      <c r="AN836" s="3">
        <v>3</v>
      </c>
      <c r="AO836" s="15" t="str">
        <f ca="1">IFERROR(INDEX(레드마인_배치!E:E,MATCH(OFFSET(A836,,AN836),레드마인_배치!G:G,0)),"")</f>
        <v>미대상</v>
      </c>
      <c r="AP836" t="s">
        <v>3330</v>
      </c>
      <c r="AQ836">
        <v>22</v>
      </c>
    </row>
    <row r="837" spans="1:46" hidden="1">
      <c r="A837" s="3" t="s">
        <v>2957</v>
      </c>
      <c r="B837" s="3" t="s">
        <v>491</v>
      </c>
      <c r="C837" s="3" t="s">
        <v>494</v>
      </c>
      <c r="D837" s="3" t="s">
        <v>1521</v>
      </c>
      <c r="E837" s="3" t="s">
        <v>592</v>
      </c>
      <c r="F837" s="3" t="s">
        <v>606</v>
      </c>
      <c r="G837" s="3" t="s">
        <v>504</v>
      </c>
      <c r="H837" s="3" t="s">
        <v>507</v>
      </c>
      <c r="I837" s="3" t="s">
        <v>508</v>
      </c>
      <c r="J837" s="3" t="s">
        <v>509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>
        <f t="shared" si="14"/>
        <v>9</v>
      </c>
      <c r="AH837" s="3" t="s">
        <v>509</v>
      </c>
      <c r="AI837" s="3">
        <f>IFERROR(IF($AG837&lt;=$AN837,MATCH($AH837,레드마인_배치!G:G,0),MATCH($AH837,레드마인_서비스!G:G,0)),"")</f>
        <v>77</v>
      </c>
      <c r="AJ837" s="3" t="str" cm="1">
        <f t="array" ref="AJ837">IFERROR(INDEX(IF($AG837&lt;=$AN837,레드마인_배치!E:E,레드마인_서비스!E:E),콜트리분석!$AI837),"")</f>
        <v>대상</v>
      </c>
      <c r="AK837" s="3" t="str" cm="1">
        <f t="array" ref="AK837">IFERROR(INDEX(IF($AG837&lt;=$AN837,레드마인_배치!H:H,레드마인_서비스!H:H),콜트리분석!$AI837),"")</f>
        <v>ICO0290U</v>
      </c>
      <c r="AL837" s="3" t="str" cm="1">
        <f t="array" ref="AL837">IFERROR(INDEX(IF($AG837&lt;=$AN837,레드마인_배치!I:I,레드마인_서비스!I:I),콜트리분석!$AI837),"")</f>
        <v>INV Information Master Creation(IMI)</v>
      </c>
      <c r="AM837" s="3" t="str" cm="1">
        <f t="array" ref="AM837">IFERROR(INDEX(IF($AG837&lt;=$AN837,레드마인_배치!J:J,레드마인_서비스!J:J),콜트리분석!$AI837),"")</f>
        <v>서비스</v>
      </c>
      <c r="AN837" s="3">
        <v>3</v>
      </c>
      <c r="AO837" s="15" t="str">
        <f ca="1">IFERROR(INDEX(레드마인_배치!E:E,MATCH(OFFSET(A837,,AN837),레드마인_배치!G:G,0)),"")</f>
        <v>미대상</v>
      </c>
      <c r="AP837" t="s">
        <v>3330</v>
      </c>
      <c r="AQ837">
        <v>22</v>
      </c>
    </row>
    <row r="838" spans="1:46" hidden="1">
      <c r="A838" s="3" t="s">
        <v>2957</v>
      </c>
      <c r="B838" s="3" t="s">
        <v>491</v>
      </c>
      <c r="C838" s="3" t="s">
        <v>494</v>
      </c>
      <c r="D838" s="3" t="s">
        <v>1521</v>
      </c>
      <c r="E838" s="3" t="s">
        <v>592</v>
      </c>
      <c r="F838" s="3" t="s">
        <v>606</v>
      </c>
      <c r="G838" s="3" t="s">
        <v>504</v>
      </c>
      <c r="H838" s="3" t="s">
        <v>507</v>
      </c>
      <c r="I838" s="3" t="s">
        <v>508</v>
      </c>
      <c r="J838" s="3" t="s">
        <v>510</v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>
        <f t="shared" ref="AG838:AG901" si="15">COUNTA(B838:AF838)</f>
        <v>9</v>
      </c>
      <c r="AH838" s="3" t="s">
        <v>510</v>
      </c>
      <c r="AI838" s="3" t="str">
        <f>IFERROR(IF($AG838&lt;=$AN838,MATCH($AH838,레드마인_배치!G:G,0),MATCH($AH838,레드마인_서비스!G:G,0)),"")</f>
        <v/>
      </c>
      <c r="AJ838" s="3" t="str" cm="1">
        <f t="array" ref="AJ838">IFERROR(INDEX(IF($AG838&lt;=$AN838,레드마인_배치!E:E,레드마인_서비스!E:E),콜트리분석!$AI838),"")</f>
        <v/>
      </c>
      <c r="AK838" s="3" t="str" cm="1">
        <f t="array" ref="AK838">IFERROR(INDEX(IF($AG838&lt;=$AN838,레드마인_배치!H:H,레드마인_서비스!H:H),콜트리분석!$AI838),"")</f>
        <v/>
      </c>
      <c r="AL838" s="3" t="str" cm="1">
        <f t="array" ref="AL838">IFERROR(INDEX(IF($AG838&lt;=$AN838,레드마인_배치!I:I,레드마인_서비스!I:I),콜트리분석!$AI838),"")</f>
        <v/>
      </c>
      <c r="AM838" s="3" t="str" cm="1">
        <f t="array" ref="AM838">IFERROR(INDEX(IF($AG838&lt;=$AN838,레드마인_배치!J:J,레드마인_서비스!J:J),콜트리분석!$AI838),"")</f>
        <v/>
      </c>
      <c r="AN838" s="3">
        <v>3</v>
      </c>
      <c r="AO838" s="15" t="str">
        <f ca="1">IFERROR(INDEX(레드마인_배치!E:E,MATCH(OFFSET(A838,,AN838),레드마인_배치!G:G,0)),"")</f>
        <v>미대상</v>
      </c>
      <c r="AP838" t="s">
        <v>3330</v>
      </c>
      <c r="AQ838">
        <v>22</v>
      </c>
    </row>
    <row r="839" spans="1:46" hidden="1">
      <c r="A839" s="3" t="s">
        <v>2957</v>
      </c>
      <c r="B839" s="3" t="s">
        <v>491</v>
      </c>
      <c r="C839" s="3" t="s">
        <v>494</v>
      </c>
      <c r="D839" s="3" t="s">
        <v>1521</v>
      </c>
      <c r="E839" s="3" t="s">
        <v>592</v>
      </c>
      <c r="F839" s="3" t="s">
        <v>606</v>
      </c>
      <c r="G839" s="3" t="s">
        <v>504</v>
      </c>
      <c r="H839" s="3" t="s">
        <v>507</v>
      </c>
      <c r="I839" s="3" t="s">
        <v>511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>
        <f t="shared" si="15"/>
        <v>8</v>
      </c>
      <c r="AH839" s="3" t="s">
        <v>511</v>
      </c>
      <c r="AI839" s="3">
        <f>IFERROR(IF($AG839&lt;=$AN839,MATCH($AH839,레드마인_배치!G:G,0),MATCH($AH839,레드마인_서비스!G:G,0)),"")</f>
        <v>323</v>
      </c>
      <c r="AJ839" s="3" t="str" cm="1">
        <f t="array" ref="AJ839">IFERROR(INDEX(IF($AG839&lt;=$AN839,레드마인_배치!E:E,레드마인_서비스!E:E),콜트리분석!$AI839),"")</f>
        <v>대상</v>
      </c>
      <c r="AK839" s="3" t="str" cm="1">
        <f t="array" ref="AK839">IFERROR(INDEX(IF($AG839&lt;=$AN839,레드마인_배치!H:H,레드마인_서비스!H:H),콜트리분석!$AI839),"")</f>
        <v>SLO0160U</v>
      </c>
      <c r="AL839" s="3" t="str" cm="1">
        <f t="array" ref="AL839">IFERROR(INDEX(IF($AG839&lt;=$AN839,레드마인_배치!I:I,레드마인_서비스!I:I),콜트리분석!$AI839),"")</f>
        <v>S/Order Confirm (Sub) for Price</v>
      </c>
      <c r="AM839" s="3" t="str" cm="1">
        <f t="array" ref="AM839">IFERROR(INDEX(IF($AG839&lt;=$AN839,레드마인_배치!J:J,레드마인_서비스!J:J),콜트리분석!$AI839),"")</f>
        <v>서비스</v>
      </c>
      <c r="AN839" s="3">
        <v>3</v>
      </c>
      <c r="AO839" s="15" t="str">
        <f ca="1">IFERROR(INDEX(레드마인_배치!E:E,MATCH(OFFSET(A839,,AN839),레드마인_배치!G:G,0)),"")</f>
        <v>미대상</v>
      </c>
      <c r="AP839" t="s">
        <v>3330</v>
      </c>
      <c r="AQ839">
        <v>22</v>
      </c>
    </row>
    <row r="840" spans="1:46" hidden="1">
      <c r="A840" s="3" t="s">
        <v>2957</v>
      </c>
      <c r="B840" s="3" t="s">
        <v>491</v>
      </c>
      <c r="C840" s="3" t="s">
        <v>494</v>
      </c>
      <c r="D840" s="3" t="s">
        <v>1521</v>
      </c>
      <c r="E840" s="3" t="s">
        <v>592</v>
      </c>
      <c r="F840" s="3" t="s">
        <v>606</v>
      </c>
      <c r="G840" s="3" t="s">
        <v>504</v>
      </c>
      <c r="H840" s="3" t="s">
        <v>507</v>
      </c>
      <c r="I840" s="3" t="s">
        <v>511</v>
      </c>
      <c r="J840" s="3" t="s">
        <v>512</v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>
        <f t="shared" si="15"/>
        <v>9</v>
      </c>
      <c r="AH840" s="3" t="s">
        <v>512</v>
      </c>
      <c r="AI840" s="3">
        <f>IFERROR(IF($AG840&lt;=$AN840,MATCH($AH840,레드마인_배치!G:G,0),MATCH($AH840,레드마인_서비스!G:G,0)),"")</f>
        <v>307</v>
      </c>
      <c r="AJ840" s="3" t="str" cm="1">
        <f t="array" ref="AJ840">IFERROR(INDEX(IF($AG840&lt;=$AN840,레드마인_배치!E:E,레드마인_서비스!E:E),콜트리분석!$AI840),"")</f>
        <v>대상</v>
      </c>
      <c r="AK840" s="3" t="str" cm="1">
        <f t="array" ref="AK840">IFERROR(INDEX(IF($AG840&lt;=$AN840,레드마인_배치!H:H,레드마인_서비스!H:H),콜트리분석!$AI840),"")</f>
        <v>SLO0010U</v>
      </c>
      <c r="AL840" s="3" t="str" cm="1">
        <f t="array" ref="AL840">IFERROR(INDEX(IF($AG840&lt;=$AN840,레드마인_배치!I:I,레드마인_서비스!I:I),콜트리분석!$AI840),"")</f>
        <v>Rate, CAD Amount, USD Amount</v>
      </c>
      <c r="AM840" s="3" t="str" cm="1">
        <f t="array" ref="AM840">IFERROR(INDEX(IF($AG840&lt;=$AN840,레드마인_배치!J:J,레드마인_서비스!J:J),콜트리분석!$AI840),"")</f>
        <v>서비스</v>
      </c>
      <c r="AN840" s="3">
        <v>3</v>
      </c>
      <c r="AO840" s="15" t="str">
        <f ca="1">IFERROR(INDEX(레드마인_배치!E:E,MATCH(OFFSET(A840,,AN840),레드마인_배치!G:G,0)),"")</f>
        <v>미대상</v>
      </c>
      <c r="AP840" t="s">
        <v>3330</v>
      </c>
      <c r="AQ840">
        <v>22</v>
      </c>
    </row>
    <row r="841" spans="1:46" hidden="1">
      <c r="A841" s="3" t="s">
        <v>2957</v>
      </c>
      <c r="B841" s="3" t="s">
        <v>491</v>
      </c>
      <c r="C841" s="3" t="s">
        <v>494</v>
      </c>
      <c r="D841" s="3" t="s">
        <v>1521</v>
      </c>
      <c r="E841" s="3" t="s">
        <v>592</v>
      </c>
      <c r="F841" s="3" t="s">
        <v>606</v>
      </c>
      <c r="G841" s="3" t="s">
        <v>504</v>
      </c>
      <c r="H841" s="3" t="s">
        <v>507</v>
      </c>
      <c r="I841" s="3" t="s">
        <v>511</v>
      </c>
      <c r="J841" s="3" t="s">
        <v>513</v>
      </c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>
        <f t="shared" si="15"/>
        <v>9</v>
      </c>
      <c r="AH841" s="3" t="s">
        <v>513</v>
      </c>
      <c r="AI841" s="3">
        <f>IFERROR(IF($AG841&lt;=$AN841,MATCH($AH841,레드마인_배치!G:G,0),MATCH($AH841,레드마인_서비스!G:G,0)),"")</f>
        <v>324</v>
      </c>
      <c r="AJ841" s="3" t="str" cm="1">
        <f t="array" ref="AJ841">IFERROR(INDEX(IF($AG841&lt;=$AN841,레드마인_배치!E:E,레드마인_서비스!E:E),콜트리분석!$AI841),"")</f>
        <v>대상</v>
      </c>
      <c r="AK841" s="3" t="str" cm="1">
        <f t="array" ref="AK841">IFERROR(INDEX(IF($AG841&lt;=$AN841,레드마인_배치!H:H,레드마인_서비스!H:H),콜트리분석!$AI841),"")</f>
        <v>SLO0170U</v>
      </c>
      <c r="AL841" s="3" t="str" cm="1">
        <f t="array" ref="AL841">IFERROR(INDEX(IF($AG841&lt;=$AN841,레드마인_배치!I:I,레드마인_서비스!I:I),콜트리분석!$AI841),"")</f>
        <v>S/Order Confirm (Sub)for List Price</v>
      </c>
      <c r="AM841" s="3" t="str" cm="1">
        <f t="array" ref="AM841">IFERROR(INDEX(IF($AG841&lt;=$AN841,레드마인_배치!J:J,레드마인_서비스!J:J),콜트리분석!$AI841),"")</f>
        <v>서비스</v>
      </c>
      <c r="AN841" s="3">
        <v>3</v>
      </c>
      <c r="AO841" s="15" t="str">
        <f ca="1">IFERROR(INDEX(레드마인_배치!E:E,MATCH(OFFSET(A841,,AN841),레드마인_배치!G:G,0)),"")</f>
        <v>미대상</v>
      </c>
      <c r="AP841" t="s">
        <v>3330</v>
      </c>
      <c r="AQ841">
        <v>22</v>
      </c>
    </row>
    <row r="842" spans="1:46">
      <c r="A842" s="3" t="s">
        <v>2957</v>
      </c>
      <c r="B842" s="3" t="s">
        <v>491</v>
      </c>
      <c r="C842" s="3" t="s">
        <v>494</v>
      </c>
      <c r="D842" s="3" t="s">
        <v>1521</v>
      </c>
      <c r="E842" s="3" t="s">
        <v>803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>
        <f t="shared" si="15"/>
        <v>4</v>
      </c>
      <c r="AH842" s="3" t="s">
        <v>803</v>
      </c>
      <c r="AI842" s="3">
        <f>IFERROR(IF($AG842&lt;=$AN842,MATCH($AH842,레드마인_배치!G:G,0),MATCH($AH842,레드마인_서비스!G:G,0)),"")</f>
        <v>390</v>
      </c>
      <c r="AJ842" s="3" t="str" cm="1">
        <f t="array" ref="AJ842">IFERROR(INDEX(IF($AG842&lt;=$AN842,레드마인_배치!E:E,레드마인_서비스!E:E),콜트리분석!$AI842),"")</f>
        <v>미대상</v>
      </c>
      <c r="AK842" s="3" t="str" cm="1">
        <f t="array" ref="AK842">IFERROR(INDEX(IF($AG842&lt;=$AN842,레드마인_배치!H:H,레드마인_서비스!H:H),콜트리분석!$AI842),"")</f>
        <v>THO0120U</v>
      </c>
      <c r="AL842" s="3" t="str" cm="1">
        <f t="array" ref="AL842">IFERROR(INDEX(IF($AG842&lt;=$AN842,레드마인_배치!I:I,레드마인_서비스!I:I),콜트리분석!$AI842),"")</f>
        <v>[확인필요] UOM Calculation Logic</v>
      </c>
      <c r="AM842" s="3" t="str" cm="1">
        <f t="array" ref="AM842">IFERROR(INDEX(IF($AG842&lt;=$AN842,레드마인_배치!J:J,레드마인_서비스!J:J),콜트리분석!$AI842),"")</f>
        <v>서비스</v>
      </c>
      <c r="AN842" s="3">
        <v>3</v>
      </c>
      <c r="AO842" s="15" t="str">
        <f ca="1">IFERROR(INDEX(레드마인_배치!E:E,MATCH(OFFSET(A842,,AN842),레드마인_배치!G:G,0)),"")</f>
        <v>미대상</v>
      </c>
      <c r="AP842" t="s">
        <v>3330</v>
      </c>
      <c r="AQ842">
        <v>22</v>
      </c>
      <c r="AT842" t="str" cm="1">
        <f t="array" ref="AT842">[1]!add_delimeter(AG842:AO842,"|")</f>
        <v>|4|CBCTHB811A|390|미대상|THO0120U|[확인필요] UOM Calculation Logic|서비스|3|미대상|</v>
      </c>
    </row>
    <row r="843" spans="1:46">
      <c r="A843" s="3" t="s">
        <v>2957</v>
      </c>
      <c r="B843" s="3" t="s">
        <v>491</v>
      </c>
      <c r="C843" s="3" t="s">
        <v>494</v>
      </c>
      <c r="D843" s="3" t="s">
        <v>1521</v>
      </c>
      <c r="E843" s="3" t="s">
        <v>577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>
        <f t="shared" si="15"/>
        <v>4</v>
      </c>
      <c r="AH843" s="3" t="s">
        <v>577</v>
      </c>
      <c r="AI843" s="3">
        <f>IFERROR(IF($AG843&lt;=$AN843,MATCH($AH843,레드마인_배치!G:G,0),MATCH($AH843,레드마인_서비스!G:G,0)),"")</f>
        <v>49</v>
      </c>
      <c r="AJ843" s="3" t="str" cm="1">
        <f t="array" ref="AJ843">IFERROR(INDEX(IF($AG843&lt;=$AN843,레드마인_배치!E:E,레드마인_서비스!E:E),콜트리분석!$AI843),"")</f>
        <v>대상</v>
      </c>
      <c r="AK843" s="3" t="str" cm="1">
        <f t="array" ref="AK843">IFERROR(INDEX(IF($AG843&lt;=$AN843,레드마인_배치!H:H,레드마인_서비스!H:H),콜트리분석!$AI843),"")</f>
        <v>CMO0010U</v>
      </c>
      <c r="AL843" s="3" t="str" cm="1">
        <f t="array" ref="AL843">IFERROR(INDEX(IF($AG843&lt;=$AN843,레드마인_배치!I:I,레드마인_서비스!I:I),콜트리분석!$AI843),"")</f>
        <v>NUMBER CREATION</v>
      </c>
      <c r="AM843" s="3" t="str" cm="1">
        <f t="array" ref="AM843">IFERROR(INDEX(IF($AG843&lt;=$AN843,레드마인_배치!J:J,레드마인_서비스!J:J),콜트리분석!$AI843),"")</f>
        <v>서비스</v>
      </c>
      <c r="AN843" s="3">
        <v>3</v>
      </c>
      <c r="AO843" s="15" t="str">
        <f ca="1">IFERROR(INDEX(레드마인_배치!E:E,MATCH(OFFSET(A843,,AN843),레드마인_배치!G:G,0)),"")</f>
        <v>미대상</v>
      </c>
      <c r="AP843" t="s">
        <v>3330</v>
      </c>
      <c r="AQ843">
        <v>22</v>
      </c>
      <c r="AT843" t="str" cm="1">
        <f t="array" ref="AT843">[1]!add_delimeter(AG843:AO843,"|")</f>
        <v>|4|CBCUZW030R|49|대상|CMO0010U|NUMBER CREATION|서비스|3|미대상|</v>
      </c>
    </row>
    <row r="844" spans="1:46">
      <c r="A844" s="3" t="s">
        <v>2957</v>
      </c>
      <c r="B844" s="3" t="s">
        <v>491</v>
      </c>
      <c r="C844" s="3" t="s">
        <v>494</v>
      </c>
      <c r="D844" s="3" t="s">
        <v>1524</v>
      </c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>
        <f t="shared" si="15"/>
        <v>3</v>
      </c>
      <c r="AH844" s="3" t="s">
        <v>1524</v>
      </c>
      <c r="AI844" s="3">
        <f>IFERROR(IF($AG844&lt;=$AN844,MATCH($AH844,레드마인_배치!G:G,0),MATCH($AH844,레드마인_서비스!G:G,0)),"")</f>
        <v>261</v>
      </c>
      <c r="AJ844" s="3" t="str" cm="1">
        <f t="array" ref="AJ844">IFERROR(INDEX(IF($AG844&lt;=$AN844,레드마인_배치!E:E,레드마인_서비스!E:E),콜트리분석!$AI844),"")</f>
        <v>미대상</v>
      </c>
      <c r="AK844" s="3" t="str" cm="1">
        <f t="array" ref="AK844">IFERROR(INDEX(IF($AG844&lt;=$AN844,레드마인_배치!H:H,레드마인_서비스!H:H),콜트리분석!$AI844),"")</f>
        <v>IFB420A</v>
      </c>
      <c r="AL844" s="3" t="str" cm="1">
        <f t="array" ref="AL844">IFERROR(INDEX(IF($AG844&lt;=$AN844,레드마인_배치!I:I,레드마인_서비스!I:I),콜트리분석!$AI844),"")</f>
        <v xml:space="preserve">Broker Sending - Shipment Notice(HQ)              </v>
      </c>
      <c r="AM844" s="3" t="str" cm="1">
        <f t="array" ref="AM844">IFERROR(INDEX(IF($AG844&lt;=$AN844,레드마인_배치!J:J,레드마인_서비스!J:J),콜트리분석!$AI844),"")</f>
        <v>배치</v>
      </c>
      <c r="AN844" s="3">
        <v>3</v>
      </c>
      <c r="AO844" s="15" t="str">
        <f ca="1">IFERROR(INDEX(레드마인_배치!E:E,MATCH(OFFSET(A844,,AN844),레드마인_배치!G:G,0)),"")</f>
        <v>미대상</v>
      </c>
      <c r="AP844" t="s">
        <v>3330</v>
      </c>
      <c r="AQ844">
        <v>23</v>
      </c>
      <c r="AT844" t="str" cm="1">
        <f t="array" ref="AT844">[1]!add_delimeter(AG844:AO844,"|")</f>
        <v>|3|CBCIFB420A|261|미대상|IFB420A|Broker Sending - Shipment Notice(HQ)              |배치|3|미대상|</v>
      </c>
    </row>
    <row r="845" spans="1:46">
      <c r="A845" s="3" t="s">
        <v>2957</v>
      </c>
      <c r="B845" s="3" t="s">
        <v>491</v>
      </c>
      <c r="C845" s="3" t="s">
        <v>494</v>
      </c>
      <c r="D845" s="3" t="s">
        <v>1524</v>
      </c>
      <c r="E845" s="3" t="s">
        <v>3070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>
        <f t="shared" si="15"/>
        <v>4</v>
      </c>
      <c r="AH845" s="3" t="s">
        <v>3070</v>
      </c>
      <c r="AI845" s="3" t="str">
        <f>IFERROR(IF($AG845&lt;=$AN845,MATCH($AH845,레드마인_배치!G:G,0),MATCH($AH845,레드마인_서비스!G:G,0)),"")</f>
        <v/>
      </c>
      <c r="AJ845" s="3" t="str" cm="1">
        <f t="array" ref="AJ845">IFERROR(INDEX(IF($AG845&lt;=$AN845,레드마인_배치!E:E,레드마인_서비스!E:E),콜트리분석!$AI845),"")</f>
        <v/>
      </c>
      <c r="AK845" s="3" t="str" cm="1">
        <f t="array" ref="AK845">IFERROR(INDEX(IF($AG845&lt;=$AN845,레드마인_배치!H:H,레드마인_서비스!H:H),콜트리분석!$AI845),"")</f>
        <v/>
      </c>
      <c r="AL845" s="3" t="str" cm="1">
        <f t="array" ref="AL845">IFERROR(INDEX(IF($AG845&lt;=$AN845,레드마인_배치!I:I,레드마인_서비스!I:I),콜트리분석!$AI845),"")</f>
        <v/>
      </c>
      <c r="AM845" s="3" t="str" cm="1">
        <f t="array" ref="AM845">IFERROR(INDEX(IF($AG845&lt;=$AN845,레드마인_배치!J:J,레드마인_서비스!J:J),콜트리분석!$AI845),"")</f>
        <v/>
      </c>
      <c r="AN845" s="3">
        <v>3</v>
      </c>
      <c r="AO845" s="15" t="str">
        <f ca="1">IFERROR(INDEX(레드마인_배치!E:E,MATCH(OFFSET(A845,,AN845),레드마인_배치!G:G,0)),"")</f>
        <v>미대상</v>
      </c>
      <c r="AP845" t="s">
        <v>3330</v>
      </c>
      <c r="AQ845">
        <v>23</v>
      </c>
      <c r="AT845" t="str" cm="1">
        <f t="array" ref="AT845">[1]!add_delimeter(AG845:AO845,"|")</f>
        <v>|4|CBCIFB450A||||||3|미대상|</v>
      </c>
    </row>
    <row r="846" spans="1:46">
      <c r="A846" s="3" t="s">
        <v>2957</v>
      </c>
      <c r="B846" s="3" t="s">
        <v>491</v>
      </c>
      <c r="C846" s="3" t="s">
        <v>494</v>
      </c>
      <c r="D846" s="3" t="s">
        <v>1524</v>
      </c>
      <c r="E846" s="3" t="s">
        <v>3070</v>
      </c>
      <c r="F846" s="3" t="s">
        <v>576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>
        <f t="shared" si="15"/>
        <v>5</v>
      </c>
      <c r="AH846" s="3" t="s">
        <v>576</v>
      </c>
      <c r="AI846" s="3">
        <f>IFERROR(IF($AG846&lt;=$AN846,MATCH($AH846,레드마인_배치!G:G,0),MATCH($AH846,레드마인_서비스!G:G,0)),"")</f>
        <v>308</v>
      </c>
      <c r="AJ846" s="3" t="str" cm="1">
        <f t="array" ref="AJ846">IFERROR(INDEX(IF($AG846&lt;=$AN846,레드마인_배치!E:E,레드마인_서비스!E:E),콜트리분석!$AI846),"")</f>
        <v>대상</v>
      </c>
      <c r="AK846" s="3" t="str" cm="1">
        <f t="array" ref="AK846">IFERROR(INDEX(IF($AG846&lt;=$AN846,레드마인_배치!H:H,레드마인_서비스!H:H),콜트리분석!$AI846),"")</f>
        <v>SLO0020U</v>
      </c>
      <c r="AL846" s="3" t="str" cm="1">
        <f t="array" ref="AL846">IFERROR(INDEX(IF($AG846&lt;=$AN846,레드마인_배치!I:I,레드마인_서비스!I:I),콜트리분석!$AI846),"")</f>
        <v>Generate Order No</v>
      </c>
      <c r="AM846" s="3" t="str" cm="1">
        <f t="array" ref="AM846">IFERROR(INDEX(IF($AG846&lt;=$AN846,레드마인_배치!J:J,레드마인_서비스!J:J),콜트리분석!$AI846),"")</f>
        <v>서비스</v>
      </c>
      <c r="AN846" s="3">
        <v>3</v>
      </c>
      <c r="AO846" s="15" t="str">
        <f ca="1">IFERROR(INDEX(레드마인_배치!E:E,MATCH(OFFSET(A846,,AN846),레드마인_배치!G:G,0)),"")</f>
        <v>미대상</v>
      </c>
      <c r="AP846" t="s">
        <v>3330</v>
      </c>
      <c r="AQ846">
        <v>23</v>
      </c>
      <c r="AT846" t="str" cm="1">
        <f t="array" ref="AT846">[1]!add_delimeter(AG846:AO846,"|")</f>
        <v>|5|CBCSLB020A|308|대상|SLO0020U|Generate Order No|서비스|3|미대상|</v>
      </c>
    </row>
    <row r="847" spans="1:46">
      <c r="A847" s="3" t="s">
        <v>2957</v>
      </c>
      <c r="B847" s="3" t="s">
        <v>491</v>
      </c>
      <c r="C847" s="3" t="s">
        <v>494</v>
      </c>
      <c r="D847" s="3" t="s">
        <v>1524</v>
      </c>
      <c r="E847" s="3" t="s">
        <v>3070</v>
      </c>
      <c r="F847" s="3" t="s">
        <v>576</v>
      </c>
      <c r="G847" s="3" t="s">
        <v>577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>
        <f t="shared" si="15"/>
        <v>6</v>
      </c>
      <c r="AH847" s="3" t="s">
        <v>577</v>
      </c>
      <c r="AI847" s="3">
        <f>IFERROR(IF($AG847&lt;=$AN847,MATCH($AH847,레드마인_배치!G:G,0),MATCH($AH847,레드마인_서비스!G:G,0)),"")</f>
        <v>49</v>
      </c>
      <c r="AJ847" s="3" t="str" cm="1">
        <f t="array" ref="AJ847">IFERROR(INDEX(IF($AG847&lt;=$AN847,레드마인_배치!E:E,레드마인_서비스!E:E),콜트리분석!$AI847),"")</f>
        <v>대상</v>
      </c>
      <c r="AK847" s="3" t="str" cm="1">
        <f t="array" ref="AK847">IFERROR(INDEX(IF($AG847&lt;=$AN847,레드마인_배치!H:H,레드마인_서비스!H:H),콜트리분석!$AI847),"")</f>
        <v>CMO0010U</v>
      </c>
      <c r="AL847" s="3" t="str" cm="1">
        <f t="array" ref="AL847">IFERROR(INDEX(IF($AG847&lt;=$AN847,레드마인_배치!I:I,레드마인_서비스!I:I),콜트리분석!$AI847),"")</f>
        <v>NUMBER CREATION</v>
      </c>
      <c r="AM847" s="3" t="str" cm="1">
        <f t="array" ref="AM847">IFERROR(INDEX(IF($AG847&lt;=$AN847,레드마인_배치!J:J,레드마인_서비스!J:J),콜트리분석!$AI847),"")</f>
        <v>서비스</v>
      </c>
      <c r="AN847" s="3">
        <v>3</v>
      </c>
      <c r="AO847" s="15" t="str">
        <f ca="1">IFERROR(INDEX(레드마인_배치!E:E,MATCH(OFFSET(A847,,AN847),레드마인_배치!G:G,0)),"")</f>
        <v>미대상</v>
      </c>
      <c r="AP847" t="s">
        <v>3330</v>
      </c>
      <c r="AQ847">
        <v>23</v>
      </c>
      <c r="AT847" t="str" cm="1">
        <f t="array" ref="AT847">[1]!add_delimeter(AG847:AO847,"|")</f>
        <v>|6|CBCUZW030R|49|대상|CMO0010U|NUMBER CREATION|서비스|3|미대상|</v>
      </c>
    </row>
    <row r="848" spans="1:46">
      <c r="A848" s="3" t="s">
        <v>2957</v>
      </c>
      <c r="B848" s="3" t="s">
        <v>491</v>
      </c>
      <c r="C848" s="3" t="s">
        <v>494</v>
      </c>
      <c r="D848" s="3" t="s">
        <v>1524</v>
      </c>
      <c r="E848" s="3" t="s">
        <v>3070</v>
      </c>
      <c r="F848" s="3" t="s">
        <v>592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>
        <f t="shared" si="15"/>
        <v>5</v>
      </c>
      <c r="AH848" s="3" t="s">
        <v>592</v>
      </c>
      <c r="AI848" s="3">
        <f>IFERROR(IF($AG848&lt;=$AN848,MATCH($AH848,레드마인_배치!G:G,0),MATCH($AH848,레드마인_서비스!G:G,0)),"")</f>
        <v>320</v>
      </c>
      <c r="AJ848" s="3" t="str" cm="1">
        <f t="array" ref="AJ848">IFERROR(INDEX(IF($AG848&lt;=$AN848,레드마인_배치!E:E,레드마인_서비스!E:E),콜트리분석!$AI848),"")</f>
        <v>대상</v>
      </c>
      <c r="AK848" s="3" t="str" cm="1">
        <f t="array" ref="AK848">IFERROR(INDEX(IF($AG848&lt;=$AN848,레드마인_배치!H:H,레드마인_서비스!H:H),콜트리분석!$AI848),"")</f>
        <v>SLO0130U</v>
      </c>
      <c r="AL848" s="3" t="str" cm="1">
        <f t="array" ref="AL848">IFERROR(INDEX(IF($AG848&lt;=$AN848,레드마인_배치!I:I,레드마인_서비스!I:I),콜트리분석!$AI848),"")</f>
        <v>Sales Order Confirm for Online/Batch</v>
      </c>
      <c r="AM848" s="3" t="str" cm="1">
        <f t="array" ref="AM848">IFERROR(INDEX(IF($AG848&lt;=$AN848,레드마인_배치!J:J,레드마인_서비스!J:J),콜트리분석!$AI848),"")</f>
        <v>서비스</v>
      </c>
      <c r="AN848" s="3">
        <v>3</v>
      </c>
      <c r="AO848" s="15" t="str">
        <f ca="1">IFERROR(INDEX(레드마인_배치!E:E,MATCH(OFFSET(A848,,AN848),레드마인_배치!G:G,0)),"")</f>
        <v>미대상</v>
      </c>
      <c r="AP848" t="s">
        <v>3330</v>
      </c>
      <c r="AQ848">
        <v>23</v>
      </c>
      <c r="AT848" t="str" cm="1">
        <f t="array" ref="AT848">[1]!add_delimeter(AG848:AO848,"|")</f>
        <v>|5|CBCSLB430A|320|대상|SLO0130U|Sales Order Confirm for Online/Batch|서비스|3|미대상|</v>
      </c>
    </row>
    <row r="849" spans="1:46">
      <c r="A849" s="3" t="s">
        <v>2957</v>
      </c>
      <c r="B849" s="3" t="s">
        <v>491</v>
      </c>
      <c r="C849" s="3" t="s">
        <v>494</v>
      </c>
      <c r="D849" s="3" t="s">
        <v>1524</v>
      </c>
      <c r="E849" s="3" t="s">
        <v>3070</v>
      </c>
      <c r="F849" s="3" t="s">
        <v>592</v>
      </c>
      <c r="G849" s="3" t="s">
        <v>508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>
        <f t="shared" si="15"/>
        <v>6</v>
      </c>
      <c r="AH849" s="3" t="s">
        <v>508</v>
      </c>
      <c r="AI849" s="3">
        <f>IFERROR(IF($AG849&lt;=$AN849,MATCH($AH849,레드마인_배치!G:G,0),MATCH($AH849,레드마인_서비스!G:G,0)),"")</f>
        <v>79</v>
      </c>
      <c r="AJ849" s="3" t="str" cm="1">
        <f t="array" ref="AJ849">IFERROR(INDEX(IF($AG849&lt;=$AN849,레드마인_배치!E:E,레드마인_서비스!E:E),콜트리분석!$AI849),"")</f>
        <v>대상</v>
      </c>
      <c r="AK849" s="3" t="str" cm="1">
        <f t="array" ref="AK849">IFERROR(INDEX(IF($AG849&lt;=$AN849,레드마인_배치!H:H,레드마인_서비스!H:H),콜트리분석!$AI849),"")</f>
        <v>ICO0310U</v>
      </c>
      <c r="AL849" s="3" t="str" cm="1">
        <f t="array" ref="AL849">IFERROR(INDEX(IF($AG849&lt;=$AN849,레드마인_배치!I:I,레드마인_서비스!I:I),콜트리분석!$AI849),"")</f>
        <v>INVENTORY CREATION MODULE</v>
      </c>
      <c r="AM849" s="3" t="str" cm="1">
        <f t="array" ref="AM849">IFERROR(INDEX(IF($AG849&lt;=$AN849,레드마인_배치!J:J,레드마인_서비스!J:J),콜트리분석!$AI849),"")</f>
        <v>서비스</v>
      </c>
      <c r="AN849" s="3">
        <v>3</v>
      </c>
      <c r="AO849" s="15" t="str">
        <f ca="1">IFERROR(INDEX(레드마인_배치!E:E,MATCH(OFFSET(A849,,AN849),레드마인_배치!G:G,0)),"")</f>
        <v>미대상</v>
      </c>
      <c r="AP849" t="s">
        <v>3330</v>
      </c>
      <c r="AQ849">
        <v>23</v>
      </c>
      <c r="AT849" t="str" cm="1">
        <f t="array" ref="AT849">[1]!add_delimeter(AG849:AO849,"|")</f>
        <v>|6|CBCICB075A|79|대상|ICO0310U|INVENTORY CREATION MODULE|서비스|3|미대상|</v>
      </c>
    </row>
    <row r="850" spans="1:46">
      <c r="A850" s="3" t="s">
        <v>2957</v>
      </c>
      <c r="B850" s="3" t="s">
        <v>491</v>
      </c>
      <c r="C850" s="3" t="s">
        <v>494</v>
      </c>
      <c r="D850" s="3" t="s">
        <v>1524</v>
      </c>
      <c r="E850" s="3" t="s">
        <v>3070</v>
      </c>
      <c r="F850" s="3" t="s">
        <v>592</v>
      </c>
      <c r="G850" s="3" t="s">
        <v>508</v>
      </c>
      <c r="H850" s="3" t="s">
        <v>509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>
        <f t="shared" si="15"/>
        <v>7</v>
      </c>
      <c r="AH850" s="3" t="s">
        <v>509</v>
      </c>
      <c r="AI850" s="3">
        <f>IFERROR(IF($AG850&lt;=$AN850,MATCH($AH850,레드마인_배치!G:G,0),MATCH($AH850,레드마인_서비스!G:G,0)),"")</f>
        <v>77</v>
      </c>
      <c r="AJ850" s="3" t="str" cm="1">
        <f t="array" ref="AJ850">IFERROR(INDEX(IF($AG850&lt;=$AN850,레드마인_배치!E:E,레드마인_서비스!E:E),콜트리분석!$AI850),"")</f>
        <v>대상</v>
      </c>
      <c r="AK850" s="3" t="str" cm="1">
        <f t="array" ref="AK850">IFERROR(INDEX(IF($AG850&lt;=$AN850,레드마인_배치!H:H,레드마인_서비스!H:H),콜트리분석!$AI850),"")</f>
        <v>ICO0290U</v>
      </c>
      <c r="AL850" s="3" t="str" cm="1">
        <f t="array" ref="AL850">IFERROR(INDEX(IF($AG850&lt;=$AN850,레드마인_배치!I:I,레드마인_서비스!I:I),콜트리분석!$AI850),"")</f>
        <v>INV Information Master Creation(IMI)</v>
      </c>
      <c r="AM850" s="3" t="str" cm="1">
        <f t="array" ref="AM850">IFERROR(INDEX(IF($AG850&lt;=$AN850,레드마인_배치!J:J,레드마인_서비스!J:J),콜트리분석!$AI850),"")</f>
        <v>서비스</v>
      </c>
      <c r="AN850" s="3">
        <v>3</v>
      </c>
      <c r="AO850" s="15" t="str">
        <f ca="1">IFERROR(INDEX(레드마인_배치!E:E,MATCH(OFFSET(A850,,AN850),레드마인_배치!G:G,0)),"")</f>
        <v>미대상</v>
      </c>
      <c r="AP850" t="s">
        <v>3330</v>
      </c>
      <c r="AQ850">
        <v>23</v>
      </c>
      <c r="AT850" t="str" cm="1">
        <f t="array" ref="AT850">[1]!add_delimeter(AG850:AO850,"|")</f>
        <v>|7|CBCICB073A|77|대상|ICO0290U|INV Information Master Creation(IMI)|서비스|3|미대상|</v>
      </c>
    </row>
    <row r="851" spans="1:46">
      <c r="A851" s="3" t="s">
        <v>2957</v>
      </c>
      <c r="B851" s="3" t="s">
        <v>491</v>
      </c>
      <c r="C851" s="3" t="s">
        <v>494</v>
      </c>
      <c r="D851" s="3" t="s">
        <v>1524</v>
      </c>
      <c r="E851" s="3" t="s">
        <v>3070</v>
      </c>
      <c r="F851" s="3" t="s">
        <v>592</v>
      </c>
      <c r="G851" s="3" t="s">
        <v>508</v>
      </c>
      <c r="H851" s="3" t="s">
        <v>510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>
        <f t="shared" si="15"/>
        <v>7</v>
      </c>
      <c r="AH851" s="3" t="s">
        <v>510</v>
      </c>
      <c r="AI851" s="3" t="str">
        <f>IFERROR(IF($AG851&lt;=$AN851,MATCH($AH851,레드마인_배치!G:G,0),MATCH($AH851,레드마인_서비스!G:G,0)),"")</f>
        <v/>
      </c>
      <c r="AJ851" s="3" t="str" cm="1">
        <f t="array" ref="AJ851">IFERROR(INDEX(IF($AG851&lt;=$AN851,레드마인_배치!E:E,레드마인_서비스!E:E),콜트리분석!$AI851),"")</f>
        <v/>
      </c>
      <c r="AK851" s="3" t="str" cm="1">
        <f t="array" ref="AK851">IFERROR(INDEX(IF($AG851&lt;=$AN851,레드마인_배치!H:H,레드마인_서비스!H:H),콜트리분석!$AI851),"")</f>
        <v/>
      </c>
      <c r="AL851" s="3" t="str" cm="1">
        <f t="array" ref="AL851">IFERROR(INDEX(IF($AG851&lt;=$AN851,레드마인_배치!I:I,레드마인_서비스!I:I),콜트리분석!$AI851),"")</f>
        <v/>
      </c>
      <c r="AM851" s="3" t="str" cm="1">
        <f t="array" ref="AM851">IFERROR(INDEX(IF($AG851&lt;=$AN851,레드마인_배치!J:J,레드마인_서비스!J:J),콜트리분석!$AI851),"")</f>
        <v/>
      </c>
      <c r="AN851" s="3">
        <v>3</v>
      </c>
      <c r="AO851" s="15" t="str">
        <f ca="1">IFERROR(INDEX(레드마인_배치!E:E,MATCH(OFFSET(A851,,AN851),레드마인_배치!G:G,0)),"")</f>
        <v>미대상</v>
      </c>
      <c r="AP851" t="s">
        <v>3330</v>
      </c>
      <c r="AQ851">
        <v>23</v>
      </c>
      <c r="AT851" t="str" cm="1">
        <f t="array" ref="AT851">[1]!add_delimeter(AG851:AO851,"|")</f>
        <v>|7|CLCICB007A||||||3|미대상|</v>
      </c>
    </row>
    <row r="852" spans="1:46">
      <c r="A852" s="3" t="s">
        <v>2957</v>
      </c>
      <c r="B852" s="3" t="s">
        <v>491</v>
      </c>
      <c r="C852" s="3" t="s">
        <v>494</v>
      </c>
      <c r="D852" s="3" t="s">
        <v>1524</v>
      </c>
      <c r="E852" s="3" t="s">
        <v>3070</v>
      </c>
      <c r="F852" s="3" t="s">
        <v>592</v>
      </c>
      <c r="G852" s="3" t="s">
        <v>593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>
        <f t="shared" si="15"/>
        <v>6</v>
      </c>
      <c r="AH852" s="3" t="s">
        <v>593</v>
      </c>
      <c r="AI852" s="3">
        <f>IFERROR(IF($AG852&lt;=$AN852,MATCH($AH852,레드마인_배치!G:G,0),MATCH($AH852,레드마인_서비스!G:G,0)),"")</f>
        <v>321</v>
      </c>
      <c r="AJ852" s="3" t="str" cm="1">
        <f t="array" ref="AJ852">IFERROR(INDEX(IF($AG852&lt;=$AN852,레드마인_배치!E:E,레드마인_서비스!E:E),콜트리분석!$AI852),"")</f>
        <v>대상</v>
      </c>
      <c r="AK852" s="3" t="str" cm="1">
        <f t="array" ref="AK852">IFERROR(INDEX(IF($AG852&lt;=$AN852,레드마인_배치!H:H,레드마인_서비스!H:H),콜트리분석!$AI852),"")</f>
        <v>SLO0140U</v>
      </c>
      <c r="AL852" s="3" t="str" cm="1">
        <f t="array" ref="AL852">IFERROR(INDEX(IF($AG852&lt;=$AN852,레드마인_배치!I:I,레드마인_서비스!I:I),콜트리분석!$AI852),"")</f>
        <v>S/Order Confirm (Sub) for Amend Check</v>
      </c>
      <c r="AM852" s="3" t="str" cm="1">
        <f t="array" ref="AM852">IFERROR(INDEX(IF($AG852&lt;=$AN852,레드마인_배치!J:J,레드마인_서비스!J:J),콜트리분석!$AI852),"")</f>
        <v>서비스</v>
      </c>
      <c r="AN852" s="3">
        <v>3</v>
      </c>
      <c r="AO852" s="15" t="str">
        <f ca="1">IFERROR(INDEX(레드마인_배치!E:E,MATCH(OFFSET(A852,,AN852),레드마인_배치!G:G,0)),"")</f>
        <v>미대상</v>
      </c>
      <c r="AP852" t="s">
        <v>3330</v>
      </c>
      <c r="AQ852">
        <v>23</v>
      </c>
      <c r="AT852" t="str" cm="1">
        <f t="array" ref="AT852">[1]!add_delimeter(AG852:AO852,"|")</f>
        <v>|6|CBCSLB430B|321|대상|SLO0140U|S/Order Confirm (Sub) for Amend Check|서비스|3|미대상|</v>
      </c>
    </row>
    <row r="853" spans="1:46">
      <c r="A853" s="3" t="s">
        <v>2957</v>
      </c>
      <c r="B853" s="3" t="s">
        <v>491</v>
      </c>
      <c r="C853" s="3" t="s">
        <v>494</v>
      </c>
      <c r="D853" s="3" t="s">
        <v>1524</v>
      </c>
      <c r="E853" s="3" t="s">
        <v>3070</v>
      </c>
      <c r="F853" s="3" t="s">
        <v>592</v>
      </c>
      <c r="G853" s="3" t="s">
        <v>593</v>
      </c>
      <c r="H853" s="3" t="s">
        <v>508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>
        <f t="shared" si="15"/>
        <v>7</v>
      </c>
      <c r="AH853" s="3" t="s">
        <v>508</v>
      </c>
      <c r="AI853" s="3">
        <f>IFERROR(IF($AG853&lt;=$AN853,MATCH($AH853,레드마인_배치!G:G,0),MATCH($AH853,레드마인_서비스!G:G,0)),"")</f>
        <v>79</v>
      </c>
      <c r="AJ853" s="3" t="str" cm="1">
        <f t="array" ref="AJ853">IFERROR(INDEX(IF($AG853&lt;=$AN853,레드마인_배치!E:E,레드마인_서비스!E:E),콜트리분석!$AI853),"")</f>
        <v>대상</v>
      </c>
      <c r="AK853" s="3" t="str" cm="1">
        <f t="array" ref="AK853">IFERROR(INDEX(IF($AG853&lt;=$AN853,레드마인_배치!H:H,레드마인_서비스!H:H),콜트리분석!$AI853),"")</f>
        <v>ICO0310U</v>
      </c>
      <c r="AL853" s="3" t="str" cm="1">
        <f t="array" ref="AL853">IFERROR(INDEX(IF($AG853&lt;=$AN853,레드마인_배치!I:I,레드마인_서비스!I:I),콜트리분석!$AI853),"")</f>
        <v>INVENTORY CREATION MODULE</v>
      </c>
      <c r="AM853" s="3" t="str" cm="1">
        <f t="array" ref="AM853">IFERROR(INDEX(IF($AG853&lt;=$AN853,레드마인_배치!J:J,레드마인_서비스!J:J),콜트리분석!$AI853),"")</f>
        <v>서비스</v>
      </c>
      <c r="AN853" s="3">
        <v>3</v>
      </c>
      <c r="AO853" s="15" t="str">
        <f ca="1">IFERROR(INDEX(레드마인_배치!E:E,MATCH(OFFSET(A853,,AN853),레드마인_배치!G:G,0)),"")</f>
        <v>미대상</v>
      </c>
      <c r="AP853" t="s">
        <v>3330</v>
      </c>
      <c r="AQ853">
        <v>23</v>
      </c>
      <c r="AT853" t="str" cm="1">
        <f t="array" ref="AT853">[1]!add_delimeter(AG853:AO853,"|")</f>
        <v>|7|CBCICB075A|79|대상|ICO0310U|INVENTORY CREATION MODULE|서비스|3|미대상|</v>
      </c>
    </row>
    <row r="854" spans="1:46" hidden="1">
      <c r="A854" s="3" t="s">
        <v>2957</v>
      </c>
      <c r="B854" s="3" t="s">
        <v>491</v>
      </c>
      <c r="C854" s="3" t="s">
        <v>494</v>
      </c>
      <c r="D854" s="3" t="s">
        <v>1524</v>
      </c>
      <c r="E854" s="3" t="s">
        <v>3070</v>
      </c>
      <c r="F854" s="3" t="s">
        <v>592</v>
      </c>
      <c r="G854" s="3" t="s">
        <v>593</v>
      </c>
      <c r="H854" s="3" t="s">
        <v>508</v>
      </c>
      <c r="I854" s="3" t="s">
        <v>509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>
        <f t="shared" si="15"/>
        <v>8</v>
      </c>
      <c r="AH854" s="3" t="s">
        <v>509</v>
      </c>
      <c r="AI854" s="3">
        <f>IFERROR(IF($AG854&lt;=$AN854,MATCH($AH854,레드마인_배치!G:G,0),MATCH($AH854,레드마인_서비스!G:G,0)),"")</f>
        <v>77</v>
      </c>
      <c r="AJ854" s="3" t="str" cm="1">
        <f t="array" ref="AJ854">IFERROR(INDEX(IF($AG854&lt;=$AN854,레드마인_배치!E:E,레드마인_서비스!E:E),콜트리분석!$AI854),"")</f>
        <v>대상</v>
      </c>
      <c r="AK854" s="3" t="str" cm="1">
        <f t="array" ref="AK854">IFERROR(INDEX(IF($AG854&lt;=$AN854,레드마인_배치!H:H,레드마인_서비스!H:H),콜트리분석!$AI854),"")</f>
        <v>ICO0290U</v>
      </c>
      <c r="AL854" s="3" t="str" cm="1">
        <f t="array" ref="AL854">IFERROR(INDEX(IF($AG854&lt;=$AN854,레드마인_배치!I:I,레드마인_서비스!I:I),콜트리분석!$AI854),"")</f>
        <v>INV Information Master Creation(IMI)</v>
      </c>
      <c r="AM854" s="3" t="str" cm="1">
        <f t="array" ref="AM854">IFERROR(INDEX(IF($AG854&lt;=$AN854,레드마인_배치!J:J,레드마인_서비스!J:J),콜트리분석!$AI854),"")</f>
        <v>서비스</v>
      </c>
      <c r="AN854" s="3">
        <v>3</v>
      </c>
      <c r="AO854" s="15" t="str">
        <f ca="1">IFERROR(INDEX(레드마인_배치!E:E,MATCH(OFFSET(A854,,AN854),레드마인_배치!G:G,0)),"")</f>
        <v>미대상</v>
      </c>
      <c r="AP854" t="s">
        <v>3330</v>
      </c>
      <c r="AQ854">
        <v>23</v>
      </c>
    </row>
    <row r="855" spans="1:46" hidden="1">
      <c r="A855" s="3" t="s">
        <v>2957</v>
      </c>
      <c r="B855" s="3" t="s">
        <v>491</v>
      </c>
      <c r="C855" s="3" t="s">
        <v>494</v>
      </c>
      <c r="D855" s="3" t="s">
        <v>1524</v>
      </c>
      <c r="E855" s="3" t="s">
        <v>3070</v>
      </c>
      <c r="F855" s="3" t="s">
        <v>592</v>
      </c>
      <c r="G855" s="3" t="s">
        <v>593</v>
      </c>
      <c r="H855" s="3" t="s">
        <v>508</v>
      </c>
      <c r="I855" s="3" t="s">
        <v>510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>
        <f t="shared" si="15"/>
        <v>8</v>
      </c>
      <c r="AH855" s="3" t="s">
        <v>510</v>
      </c>
      <c r="AI855" s="3" t="str">
        <f>IFERROR(IF($AG855&lt;=$AN855,MATCH($AH855,레드마인_배치!G:G,0),MATCH($AH855,레드마인_서비스!G:G,0)),"")</f>
        <v/>
      </c>
      <c r="AJ855" s="3" t="str" cm="1">
        <f t="array" ref="AJ855">IFERROR(INDEX(IF($AG855&lt;=$AN855,레드마인_배치!E:E,레드마인_서비스!E:E),콜트리분석!$AI855),"")</f>
        <v/>
      </c>
      <c r="AK855" s="3" t="str" cm="1">
        <f t="array" ref="AK855">IFERROR(INDEX(IF($AG855&lt;=$AN855,레드마인_배치!H:H,레드마인_서비스!H:H),콜트리분석!$AI855),"")</f>
        <v/>
      </c>
      <c r="AL855" s="3" t="str" cm="1">
        <f t="array" ref="AL855">IFERROR(INDEX(IF($AG855&lt;=$AN855,레드마인_배치!I:I,레드마인_서비스!I:I),콜트리분석!$AI855),"")</f>
        <v/>
      </c>
      <c r="AM855" s="3" t="str" cm="1">
        <f t="array" ref="AM855">IFERROR(INDEX(IF($AG855&lt;=$AN855,레드마인_배치!J:J,레드마인_서비스!J:J),콜트리분석!$AI855),"")</f>
        <v/>
      </c>
      <c r="AN855" s="3">
        <v>3</v>
      </c>
      <c r="AO855" s="15" t="str">
        <f ca="1">IFERROR(INDEX(레드마인_배치!E:E,MATCH(OFFSET(A855,,AN855),레드마인_배치!G:G,0)),"")</f>
        <v>미대상</v>
      </c>
      <c r="AP855" t="s">
        <v>3330</v>
      </c>
      <c r="AQ855">
        <v>23</v>
      </c>
    </row>
    <row r="856" spans="1:46">
      <c r="A856" s="3" t="s">
        <v>2957</v>
      </c>
      <c r="B856" s="3" t="s">
        <v>491</v>
      </c>
      <c r="C856" s="3" t="s">
        <v>494</v>
      </c>
      <c r="D856" s="3" t="s">
        <v>1524</v>
      </c>
      <c r="E856" s="3" t="s">
        <v>3070</v>
      </c>
      <c r="F856" s="3" t="s">
        <v>592</v>
      </c>
      <c r="G856" s="3" t="s">
        <v>593</v>
      </c>
      <c r="H856" s="3" t="s">
        <v>594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>
        <f t="shared" si="15"/>
        <v>7</v>
      </c>
      <c r="AH856" s="3" t="s">
        <v>594</v>
      </c>
      <c r="AI856" s="3">
        <f>IFERROR(IF($AG856&lt;=$AN856,MATCH($AH856,레드마인_배치!G:G,0),MATCH($AH856,레드마인_서비스!G:G,0)),"")</f>
        <v>322</v>
      </c>
      <c r="AJ856" s="3" t="str" cm="1">
        <f t="array" ref="AJ856">IFERROR(INDEX(IF($AG856&lt;=$AN856,레드마인_배치!E:E,레드마인_서비스!E:E),콜트리분석!$AI856),"")</f>
        <v>대상</v>
      </c>
      <c r="AK856" s="3" t="str" cm="1">
        <f t="array" ref="AK856">IFERROR(INDEX(IF($AG856&lt;=$AN856,레드마인_배치!H:H,레드마인_서비스!H:H),콜트리분석!$AI856),"")</f>
        <v>SLO0150U</v>
      </c>
      <c r="AL856" s="3" t="str" cm="1">
        <f t="array" ref="AL856">IFERROR(INDEX(IF($AG856&lt;=$AN856,레드마인_배치!I:I,레드마인_서비스!I:I),콜트리분석!$AI856),"")</f>
        <v>Sub S/Order Confirm - for Searching Confirm Part</v>
      </c>
      <c r="AM856" s="3" t="str" cm="1">
        <f t="array" ref="AM856">IFERROR(INDEX(IF($AG856&lt;=$AN856,레드마인_배치!J:J,레드마인_서비스!J:J),콜트리분석!$AI856),"")</f>
        <v>서비스</v>
      </c>
      <c r="AN856" s="3">
        <v>3</v>
      </c>
      <c r="AO856" s="15" t="str">
        <f ca="1">IFERROR(INDEX(레드마인_배치!E:E,MATCH(OFFSET(A856,,AN856),레드마인_배치!G:G,0)),"")</f>
        <v>미대상</v>
      </c>
      <c r="AP856" t="s">
        <v>3330</v>
      </c>
      <c r="AQ856">
        <v>23</v>
      </c>
      <c r="AT856" t="str" cm="1">
        <f t="array" ref="AT856">[1]!add_delimeter(AG856:AO856,"|")</f>
        <v>|7|CBCSLB430C|322|대상|SLO0150U|Sub S/Order Confirm - for Searching Confirm Part|서비스|3|미대상|</v>
      </c>
    </row>
    <row r="857" spans="1:46">
      <c r="A857" s="3" t="s">
        <v>2957</v>
      </c>
      <c r="B857" s="3" t="s">
        <v>491</v>
      </c>
      <c r="C857" s="3" t="s">
        <v>494</v>
      </c>
      <c r="D857" s="3" t="s">
        <v>1524</v>
      </c>
      <c r="E857" s="3" t="s">
        <v>3070</v>
      </c>
      <c r="F857" s="3" t="s">
        <v>592</v>
      </c>
      <c r="G857" s="3" t="s">
        <v>593</v>
      </c>
      <c r="H857" s="3" t="s">
        <v>595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>
        <f t="shared" si="15"/>
        <v>7</v>
      </c>
      <c r="AH857" s="3" t="s">
        <v>595</v>
      </c>
      <c r="AI857" s="3">
        <f>IFERROR(IF($AG857&lt;=$AN857,MATCH($AH857,레드마인_배치!G:G,0),MATCH($AH857,레드마인_서비스!G:G,0)),"")</f>
        <v>325</v>
      </c>
      <c r="AJ857" s="3" t="str" cm="1">
        <f t="array" ref="AJ857">IFERROR(INDEX(IF($AG857&lt;=$AN857,레드마인_배치!E:E,레드마인_서비스!E:E),콜트리분석!$AI857),"")</f>
        <v>대상</v>
      </c>
      <c r="AK857" s="3" t="str" cm="1">
        <f t="array" ref="AK857">IFERROR(INDEX(IF($AG857&lt;=$AN857,레드마인_배치!H:H,레드마인_서비스!H:H),콜트리분석!$AI857),"")</f>
        <v>SLO0180U</v>
      </c>
      <c r="AL857" s="3" t="str" cm="1">
        <f t="array" ref="AL857">IFERROR(INDEX(IF($AG857&lt;=$AN857,레드마인_배치!I:I,레드마인_서비스!I:I),콜트리분석!$AI857),"")</f>
        <v>S/Order Confirm (Sub) AO Creation</v>
      </c>
      <c r="AM857" s="3" t="str" cm="1">
        <f t="array" ref="AM857">IFERROR(INDEX(IF($AG857&lt;=$AN857,레드마인_배치!J:J,레드마인_서비스!J:J),콜트리분석!$AI857),"")</f>
        <v>서비스</v>
      </c>
      <c r="AN857" s="3">
        <v>3</v>
      </c>
      <c r="AO857" s="15" t="str">
        <f ca="1">IFERROR(INDEX(레드마인_배치!E:E,MATCH(OFFSET(A857,,AN857),레드마인_배치!G:G,0)),"")</f>
        <v>미대상</v>
      </c>
      <c r="AP857" t="s">
        <v>3330</v>
      </c>
      <c r="AQ857">
        <v>23</v>
      </c>
      <c r="AT857" t="str" cm="1">
        <f t="array" ref="AT857">[1]!add_delimeter(AG857:AO857,"|")</f>
        <v>|7|CBCSLB430G|325|대상|SLO0180U|S/Order Confirm (Sub) AO Creation|서비스|3|미대상|</v>
      </c>
    </row>
    <row r="858" spans="1:46" hidden="1">
      <c r="A858" s="3" t="s">
        <v>2957</v>
      </c>
      <c r="B858" s="3" t="s">
        <v>491</v>
      </c>
      <c r="C858" s="3" t="s">
        <v>494</v>
      </c>
      <c r="D858" s="3" t="s">
        <v>1524</v>
      </c>
      <c r="E858" s="3" t="s">
        <v>3070</v>
      </c>
      <c r="F858" s="3" t="s">
        <v>592</v>
      </c>
      <c r="G858" s="3" t="s">
        <v>593</v>
      </c>
      <c r="H858" s="3" t="s">
        <v>595</v>
      </c>
      <c r="I858" s="3" t="s">
        <v>511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>
        <f t="shared" si="15"/>
        <v>8</v>
      </c>
      <c r="AH858" s="3" t="s">
        <v>511</v>
      </c>
      <c r="AI858" s="3">
        <f>IFERROR(IF($AG858&lt;=$AN858,MATCH($AH858,레드마인_배치!G:G,0),MATCH($AH858,레드마인_서비스!G:G,0)),"")</f>
        <v>323</v>
      </c>
      <c r="AJ858" s="3" t="str" cm="1">
        <f t="array" ref="AJ858">IFERROR(INDEX(IF($AG858&lt;=$AN858,레드마인_배치!E:E,레드마인_서비스!E:E),콜트리분석!$AI858),"")</f>
        <v>대상</v>
      </c>
      <c r="AK858" s="3" t="str" cm="1">
        <f t="array" ref="AK858">IFERROR(INDEX(IF($AG858&lt;=$AN858,레드마인_배치!H:H,레드마인_서비스!H:H),콜트리분석!$AI858),"")</f>
        <v>SLO0160U</v>
      </c>
      <c r="AL858" s="3" t="str" cm="1">
        <f t="array" ref="AL858">IFERROR(INDEX(IF($AG858&lt;=$AN858,레드마인_배치!I:I,레드마인_서비스!I:I),콜트리분석!$AI858),"")</f>
        <v>S/Order Confirm (Sub) for Price</v>
      </c>
      <c r="AM858" s="3" t="str" cm="1">
        <f t="array" ref="AM858">IFERROR(INDEX(IF($AG858&lt;=$AN858,레드마인_배치!J:J,레드마인_서비스!J:J),콜트리분석!$AI858),"")</f>
        <v>서비스</v>
      </c>
      <c r="AN858" s="3">
        <v>3</v>
      </c>
      <c r="AO858" s="15" t="str">
        <f ca="1">IFERROR(INDEX(레드마인_배치!E:E,MATCH(OFFSET(A858,,AN858),레드마인_배치!G:G,0)),"")</f>
        <v>미대상</v>
      </c>
      <c r="AP858" t="s">
        <v>3330</v>
      </c>
      <c r="AQ858">
        <v>23</v>
      </c>
    </row>
    <row r="859" spans="1:46" hidden="1">
      <c r="A859" s="3" t="s">
        <v>2957</v>
      </c>
      <c r="B859" s="3" t="s">
        <v>491</v>
      </c>
      <c r="C859" s="3" t="s">
        <v>494</v>
      </c>
      <c r="D859" s="3" t="s">
        <v>1524</v>
      </c>
      <c r="E859" s="3" t="s">
        <v>3070</v>
      </c>
      <c r="F859" s="3" t="s">
        <v>592</v>
      </c>
      <c r="G859" s="3" t="s">
        <v>593</v>
      </c>
      <c r="H859" s="3" t="s">
        <v>595</v>
      </c>
      <c r="I859" s="3" t="s">
        <v>511</v>
      </c>
      <c r="J859" s="3" t="s">
        <v>512</v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>
        <f t="shared" si="15"/>
        <v>9</v>
      </c>
      <c r="AH859" s="3" t="s">
        <v>512</v>
      </c>
      <c r="AI859" s="3">
        <f>IFERROR(IF($AG859&lt;=$AN859,MATCH($AH859,레드마인_배치!G:G,0),MATCH($AH859,레드마인_서비스!G:G,0)),"")</f>
        <v>307</v>
      </c>
      <c r="AJ859" s="3" t="str" cm="1">
        <f t="array" ref="AJ859">IFERROR(INDEX(IF($AG859&lt;=$AN859,레드마인_배치!E:E,레드마인_서비스!E:E),콜트리분석!$AI859),"")</f>
        <v>대상</v>
      </c>
      <c r="AK859" s="3" t="str" cm="1">
        <f t="array" ref="AK859">IFERROR(INDEX(IF($AG859&lt;=$AN859,레드마인_배치!H:H,레드마인_서비스!H:H),콜트리분석!$AI859),"")</f>
        <v>SLO0010U</v>
      </c>
      <c r="AL859" s="3" t="str" cm="1">
        <f t="array" ref="AL859">IFERROR(INDEX(IF($AG859&lt;=$AN859,레드마인_배치!I:I,레드마인_서비스!I:I),콜트리분석!$AI859),"")</f>
        <v>Rate, CAD Amount, USD Amount</v>
      </c>
      <c r="AM859" s="3" t="str" cm="1">
        <f t="array" ref="AM859">IFERROR(INDEX(IF($AG859&lt;=$AN859,레드마인_배치!J:J,레드마인_서비스!J:J),콜트리분석!$AI859),"")</f>
        <v>서비스</v>
      </c>
      <c r="AN859" s="3">
        <v>3</v>
      </c>
      <c r="AO859" s="15" t="str">
        <f ca="1">IFERROR(INDEX(레드마인_배치!E:E,MATCH(OFFSET(A859,,AN859),레드마인_배치!G:G,0)),"")</f>
        <v>미대상</v>
      </c>
      <c r="AP859" t="s">
        <v>3330</v>
      </c>
      <c r="AQ859">
        <v>23</v>
      </c>
    </row>
    <row r="860" spans="1:46" hidden="1">
      <c r="A860" s="3" t="s">
        <v>2957</v>
      </c>
      <c r="B860" s="3" t="s">
        <v>491</v>
      </c>
      <c r="C860" s="3" t="s">
        <v>494</v>
      </c>
      <c r="D860" s="3" t="s">
        <v>1524</v>
      </c>
      <c r="E860" s="3" t="s">
        <v>3070</v>
      </c>
      <c r="F860" s="3" t="s">
        <v>592</v>
      </c>
      <c r="G860" s="3" t="s">
        <v>593</v>
      </c>
      <c r="H860" s="3" t="s">
        <v>595</v>
      </c>
      <c r="I860" s="3" t="s">
        <v>511</v>
      </c>
      <c r="J860" s="3" t="s">
        <v>513</v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>
        <f t="shared" si="15"/>
        <v>9</v>
      </c>
      <c r="AH860" s="3" t="s">
        <v>513</v>
      </c>
      <c r="AI860" s="3">
        <f>IFERROR(IF($AG860&lt;=$AN860,MATCH($AH860,레드마인_배치!G:G,0),MATCH($AH860,레드마인_서비스!G:G,0)),"")</f>
        <v>324</v>
      </c>
      <c r="AJ860" s="3" t="str" cm="1">
        <f t="array" ref="AJ860">IFERROR(INDEX(IF($AG860&lt;=$AN860,레드마인_배치!E:E,레드마인_서비스!E:E),콜트리분석!$AI860),"")</f>
        <v>대상</v>
      </c>
      <c r="AK860" s="3" t="str" cm="1">
        <f t="array" ref="AK860">IFERROR(INDEX(IF($AG860&lt;=$AN860,레드마인_배치!H:H,레드마인_서비스!H:H),콜트리분석!$AI860),"")</f>
        <v>SLO0170U</v>
      </c>
      <c r="AL860" s="3" t="str" cm="1">
        <f t="array" ref="AL860">IFERROR(INDEX(IF($AG860&lt;=$AN860,레드마인_배치!I:I,레드마인_서비스!I:I),콜트리분석!$AI860),"")</f>
        <v>S/Order Confirm (Sub)for List Price</v>
      </c>
      <c r="AM860" s="3" t="str" cm="1">
        <f t="array" ref="AM860">IFERROR(INDEX(IF($AG860&lt;=$AN860,레드마인_배치!J:J,레드마인_서비스!J:J),콜트리분석!$AI860),"")</f>
        <v>서비스</v>
      </c>
      <c r="AN860" s="3">
        <v>3</v>
      </c>
      <c r="AO860" s="15" t="str">
        <f ca="1">IFERROR(INDEX(레드마인_배치!E:E,MATCH(OFFSET(A860,,AN860),레드마인_배치!G:G,0)),"")</f>
        <v>미대상</v>
      </c>
      <c r="AP860" t="s">
        <v>3330</v>
      </c>
      <c r="AQ860">
        <v>23</v>
      </c>
    </row>
    <row r="861" spans="1:46" hidden="1">
      <c r="A861" s="3" t="s">
        <v>2957</v>
      </c>
      <c r="B861" s="3" t="s">
        <v>491</v>
      </c>
      <c r="C861" s="3" t="s">
        <v>494</v>
      </c>
      <c r="D861" s="3" t="s">
        <v>1524</v>
      </c>
      <c r="E861" s="3" t="s">
        <v>3070</v>
      </c>
      <c r="F861" s="3" t="s">
        <v>592</v>
      </c>
      <c r="G861" s="3" t="s">
        <v>593</v>
      </c>
      <c r="H861" s="3" t="s">
        <v>595</v>
      </c>
      <c r="I861" s="3" t="s">
        <v>596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>
        <f t="shared" si="15"/>
        <v>8</v>
      </c>
      <c r="AH861" s="3" t="s">
        <v>596</v>
      </c>
      <c r="AI861" s="3" t="str">
        <f>IFERROR(IF($AG861&lt;=$AN861,MATCH($AH861,레드마인_배치!G:G,0),MATCH($AH861,레드마인_서비스!G:G,0)),"")</f>
        <v/>
      </c>
      <c r="AJ861" s="3" t="str" cm="1">
        <f t="array" ref="AJ861">IFERROR(INDEX(IF($AG861&lt;=$AN861,레드마인_배치!E:E,레드마인_서비스!E:E),콜트리분석!$AI861),"")</f>
        <v/>
      </c>
      <c r="AK861" s="3" t="str" cm="1">
        <f t="array" ref="AK861">IFERROR(INDEX(IF($AG861&lt;=$AN861,레드마인_배치!H:H,레드마인_서비스!H:H),콜트리분석!$AI861),"")</f>
        <v/>
      </c>
      <c r="AL861" s="3" t="str" cm="1">
        <f t="array" ref="AL861">IFERROR(INDEX(IF($AG861&lt;=$AN861,레드마인_배치!I:I,레드마인_서비스!I:I),콜트리분석!$AI861),"")</f>
        <v/>
      </c>
      <c r="AM861" s="3" t="str" cm="1">
        <f t="array" ref="AM861">IFERROR(INDEX(IF($AG861&lt;=$AN861,레드마인_배치!J:J,레드마인_서비스!J:J),콜트리분석!$AI861),"")</f>
        <v/>
      </c>
      <c r="AN861" s="3">
        <v>3</v>
      </c>
      <c r="AO861" s="15" t="str">
        <f ca="1">IFERROR(INDEX(레드마인_배치!E:E,MATCH(OFFSET(A861,,AN861),레드마인_배치!G:G,0)),"")</f>
        <v>미대상</v>
      </c>
      <c r="AP861" t="s">
        <v>3330</v>
      </c>
      <c r="AQ861">
        <v>23</v>
      </c>
    </row>
    <row r="862" spans="1:46">
      <c r="A862" s="3" t="s">
        <v>2957</v>
      </c>
      <c r="B862" s="3" t="s">
        <v>491</v>
      </c>
      <c r="C862" s="3" t="s">
        <v>494</v>
      </c>
      <c r="D862" s="3" t="s">
        <v>1524</v>
      </c>
      <c r="E862" s="3" t="s">
        <v>3070</v>
      </c>
      <c r="F862" s="3" t="s">
        <v>592</v>
      </c>
      <c r="G862" s="3" t="s">
        <v>593</v>
      </c>
      <c r="H862" s="3" t="s">
        <v>597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>
        <f t="shared" si="15"/>
        <v>7</v>
      </c>
      <c r="AH862" s="3" t="s">
        <v>597</v>
      </c>
      <c r="AI862" s="3">
        <f>IFERROR(IF($AG862&lt;=$AN862,MATCH($AH862,레드마인_배치!G:G,0),MATCH($AH862,레드마인_서비스!G:G,0)),"")</f>
        <v>326</v>
      </c>
      <c r="AJ862" s="3" t="str" cm="1">
        <f t="array" ref="AJ862">IFERROR(INDEX(IF($AG862&lt;=$AN862,레드마인_배치!E:E,레드마인_서비스!E:E),콜트리분석!$AI862),"")</f>
        <v>미대상</v>
      </c>
      <c r="AK862" s="3" t="str" cm="1">
        <f t="array" ref="AK862">IFERROR(INDEX(IF($AG862&lt;=$AN862,레드마인_배치!H:H,레드마인_서비스!H:H),콜트리분석!$AI862),"")</f>
        <v>SLO0190U</v>
      </c>
      <c r="AL862" s="3" t="str" cm="1">
        <f t="array" ref="AL862">IFERROR(INDEX(IF($AG862&lt;=$AN862,레드마인_배치!I:I,레드마인_서비스!I:I),콜트리분석!$AI862),"")</f>
        <v>[미대상] S/Order Confirm (Sub) Local Kit Creation</v>
      </c>
      <c r="AM862" s="3" t="str" cm="1">
        <f t="array" ref="AM862">IFERROR(INDEX(IF($AG862&lt;=$AN862,레드마인_배치!J:J,레드마인_서비스!J:J),콜트리분석!$AI862),"")</f>
        <v>서비스</v>
      </c>
      <c r="AN862" s="3">
        <v>3</v>
      </c>
      <c r="AO862" s="15" t="str">
        <f ca="1">IFERROR(INDEX(레드마인_배치!E:E,MATCH(OFFSET(A862,,AN862),레드마인_배치!G:G,0)),"")</f>
        <v>미대상</v>
      </c>
      <c r="AP862" t="s">
        <v>3330</v>
      </c>
      <c r="AQ862">
        <v>23</v>
      </c>
      <c r="AT862" t="str" cm="1">
        <f t="array" ref="AT862">[1]!add_delimeter(AG862:AO862,"|")</f>
        <v>|7|CBCSLB430H|326|미대상|SLO0190U|[미대상] S/Order Confirm (Sub) Local Kit Creation|서비스|3|미대상|</v>
      </c>
    </row>
    <row r="863" spans="1:46">
      <c r="A863" s="3" t="s">
        <v>2957</v>
      </c>
      <c r="B863" s="3" t="s">
        <v>491</v>
      </c>
      <c r="C863" s="3" t="s">
        <v>494</v>
      </c>
      <c r="D863" s="3" t="s">
        <v>1524</v>
      </c>
      <c r="E863" s="3" t="s">
        <v>3070</v>
      </c>
      <c r="F863" s="3" t="s">
        <v>592</v>
      </c>
      <c r="G863" s="3" t="s">
        <v>594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>
        <f t="shared" si="15"/>
        <v>6</v>
      </c>
      <c r="AH863" s="3" t="s">
        <v>594</v>
      </c>
      <c r="AI863" s="3">
        <f>IFERROR(IF($AG863&lt;=$AN863,MATCH($AH863,레드마인_배치!G:G,0),MATCH($AH863,레드마인_서비스!G:G,0)),"")</f>
        <v>322</v>
      </c>
      <c r="AJ863" s="3" t="str" cm="1">
        <f t="array" ref="AJ863">IFERROR(INDEX(IF($AG863&lt;=$AN863,레드마인_배치!E:E,레드마인_서비스!E:E),콜트리분석!$AI863),"")</f>
        <v>대상</v>
      </c>
      <c r="AK863" s="3" t="str" cm="1">
        <f t="array" ref="AK863">IFERROR(INDEX(IF($AG863&lt;=$AN863,레드마인_배치!H:H,레드마인_서비스!H:H),콜트리분석!$AI863),"")</f>
        <v>SLO0150U</v>
      </c>
      <c r="AL863" s="3" t="str" cm="1">
        <f t="array" ref="AL863">IFERROR(INDEX(IF($AG863&lt;=$AN863,레드마인_배치!I:I,레드마인_서비스!I:I),콜트리분석!$AI863),"")</f>
        <v>Sub S/Order Confirm - for Searching Confirm Part</v>
      </c>
      <c r="AM863" s="3" t="str" cm="1">
        <f t="array" ref="AM863">IFERROR(INDEX(IF($AG863&lt;=$AN863,레드마인_배치!J:J,레드마인_서비스!J:J),콜트리분석!$AI863),"")</f>
        <v>서비스</v>
      </c>
      <c r="AN863" s="3">
        <v>3</v>
      </c>
      <c r="AO863" s="15" t="str">
        <f ca="1">IFERROR(INDEX(레드마인_배치!E:E,MATCH(OFFSET(A863,,AN863),레드마인_배치!G:G,0)),"")</f>
        <v>미대상</v>
      </c>
      <c r="AP863" t="s">
        <v>3330</v>
      </c>
      <c r="AQ863">
        <v>23</v>
      </c>
      <c r="AT863" t="str" cm="1">
        <f t="array" ref="AT863">[1]!add_delimeter(AG863:AO863,"|")</f>
        <v>|6|CBCSLB430C|322|대상|SLO0150U|Sub S/Order Confirm - for Searching Confirm Part|서비스|3|미대상|</v>
      </c>
    </row>
    <row r="864" spans="1:46">
      <c r="A864" s="3" t="s">
        <v>2957</v>
      </c>
      <c r="B864" s="3" t="s">
        <v>491</v>
      </c>
      <c r="C864" s="3" t="s">
        <v>494</v>
      </c>
      <c r="D864" s="3" t="s">
        <v>1524</v>
      </c>
      <c r="E864" s="3" t="s">
        <v>3070</v>
      </c>
      <c r="F864" s="3" t="s">
        <v>592</v>
      </c>
      <c r="G864" s="3" t="s">
        <v>511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>
        <f t="shared" si="15"/>
        <v>6</v>
      </c>
      <c r="AH864" s="3" t="s">
        <v>511</v>
      </c>
      <c r="AI864" s="3">
        <f>IFERROR(IF($AG864&lt;=$AN864,MATCH($AH864,레드마인_배치!G:G,0),MATCH($AH864,레드마인_서비스!G:G,0)),"")</f>
        <v>323</v>
      </c>
      <c r="AJ864" s="3" t="str" cm="1">
        <f t="array" ref="AJ864">IFERROR(INDEX(IF($AG864&lt;=$AN864,레드마인_배치!E:E,레드마인_서비스!E:E),콜트리분석!$AI864),"")</f>
        <v>대상</v>
      </c>
      <c r="AK864" s="3" t="str" cm="1">
        <f t="array" ref="AK864">IFERROR(INDEX(IF($AG864&lt;=$AN864,레드마인_배치!H:H,레드마인_서비스!H:H),콜트리분석!$AI864),"")</f>
        <v>SLO0160U</v>
      </c>
      <c r="AL864" s="3" t="str" cm="1">
        <f t="array" ref="AL864">IFERROR(INDEX(IF($AG864&lt;=$AN864,레드마인_배치!I:I,레드마인_서비스!I:I),콜트리분석!$AI864),"")</f>
        <v>S/Order Confirm (Sub) for Price</v>
      </c>
      <c r="AM864" s="3" t="str" cm="1">
        <f t="array" ref="AM864">IFERROR(INDEX(IF($AG864&lt;=$AN864,레드마인_배치!J:J,레드마인_서비스!J:J),콜트리분석!$AI864),"")</f>
        <v>서비스</v>
      </c>
      <c r="AN864" s="3">
        <v>3</v>
      </c>
      <c r="AO864" s="15" t="str">
        <f ca="1">IFERROR(INDEX(레드마인_배치!E:E,MATCH(OFFSET(A864,,AN864),레드마인_배치!G:G,0)),"")</f>
        <v>미대상</v>
      </c>
      <c r="AP864" t="s">
        <v>3330</v>
      </c>
      <c r="AQ864">
        <v>23</v>
      </c>
      <c r="AT864" t="str" cm="1">
        <f t="array" ref="AT864">[1]!add_delimeter(AG864:AO864,"|")</f>
        <v>|6|CBCSLB430E|323|대상|SLO0160U|S/Order Confirm (Sub) for Price|서비스|3|미대상|</v>
      </c>
    </row>
    <row r="865" spans="1:46">
      <c r="A865" s="3" t="s">
        <v>2957</v>
      </c>
      <c r="B865" s="3" t="s">
        <v>491</v>
      </c>
      <c r="C865" s="3" t="s">
        <v>494</v>
      </c>
      <c r="D865" s="3" t="s">
        <v>1524</v>
      </c>
      <c r="E865" s="3" t="s">
        <v>3070</v>
      </c>
      <c r="F865" s="3" t="s">
        <v>592</v>
      </c>
      <c r="G865" s="3" t="s">
        <v>511</v>
      </c>
      <c r="H865" s="3" t="s">
        <v>512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>
        <f t="shared" si="15"/>
        <v>7</v>
      </c>
      <c r="AH865" s="3" t="s">
        <v>512</v>
      </c>
      <c r="AI865" s="3">
        <f>IFERROR(IF($AG865&lt;=$AN865,MATCH($AH865,레드마인_배치!G:G,0),MATCH($AH865,레드마인_서비스!G:G,0)),"")</f>
        <v>307</v>
      </c>
      <c r="AJ865" s="3" t="str" cm="1">
        <f t="array" ref="AJ865">IFERROR(INDEX(IF($AG865&lt;=$AN865,레드마인_배치!E:E,레드마인_서비스!E:E),콜트리분석!$AI865),"")</f>
        <v>대상</v>
      </c>
      <c r="AK865" s="3" t="str" cm="1">
        <f t="array" ref="AK865">IFERROR(INDEX(IF($AG865&lt;=$AN865,레드마인_배치!H:H,레드마인_서비스!H:H),콜트리분석!$AI865),"")</f>
        <v>SLO0010U</v>
      </c>
      <c r="AL865" s="3" t="str" cm="1">
        <f t="array" ref="AL865">IFERROR(INDEX(IF($AG865&lt;=$AN865,레드마인_배치!I:I,레드마인_서비스!I:I),콜트리분석!$AI865),"")</f>
        <v>Rate, CAD Amount, USD Amount</v>
      </c>
      <c r="AM865" s="3" t="str" cm="1">
        <f t="array" ref="AM865">IFERROR(INDEX(IF($AG865&lt;=$AN865,레드마인_배치!J:J,레드마인_서비스!J:J),콜트리분석!$AI865),"")</f>
        <v>서비스</v>
      </c>
      <c r="AN865" s="3">
        <v>3</v>
      </c>
      <c r="AO865" s="15" t="str">
        <f ca="1">IFERROR(INDEX(레드마인_배치!E:E,MATCH(OFFSET(A865,,AN865),레드마인_배치!G:G,0)),"")</f>
        <v>미대상</v>
      </c>
      <c r="AP865" t="s">
        <v>3330</v>
      </c>
      <c r="AQ865">
        <v>23</v>
      </c>
      <c r="AT865" t="str" cm="1">
        <f t="array" ref="AT865">[1]!add_delimeter(AG865:AO865,"|")</f>
        <v>|7|CBCSLB010A|307|대상|SLO0010U|Rate, CAD Amount, USD Amount|서비스|3|미대상|</v>
      </c>
    </row>
    <row r="866" spans="1:46">
      <c r="A866" s="3" t="s">
        <v>2957</v>
      </c>
      <c r="B866" s="3" t="s">
        <v>491</v>
      </c>
      <c r="C866" s="3" t="s">
        <v>494</v>
      </c>
      <c r="D866" s="3" t="s">
        <v>1524</v>
      </c>
      <c r="E866" s="3" t="s">
        <v>3070</v>
      </c>
      <c r="F866" s="3" t="s">
        <v>592</v>
      </c>
      <c r="G866" s="3" t="s">
        <v>511</v>
      </c>
      <c r="H866" s="3" t="s">
        <v>513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>
        <f t="shared" si="15"/>
        <v>7</v>
      </c>
      <c r="AH866" s="3" t="s">
        <v>513</v>
      </c>
      <c r="AI866" s="3">
        <f>IFERROR(IF($AG866&lt;=$AN866,MATCH($AH866,레드마인_배치!G:G,0),MATCH($AH866,레드마인_서비스!G:G,0)),"")</f>
        <v>324</v>
      </c>
      <c r="AJ866" s="3" t="str" cm="1">
        <f t="array" ref="AJ866">IFERROR(INDEX(IF($AG866&lt;=$AN866,레드마인_배치!E:E,레드마인_서비스!E:E),콜트리분석!$AI866),"")</f>
        <v>대상</v>
      </c>
      <c r="AK866" s="3" t="str" cm="1">
        <f t="array" ref="AK866">IFERROR(INDEX(IF($AG866&lt;=$AN866,레드마인_배치!H:H,레드마인_서비스!H:H),콜트리분석!$AI866),"")</f>
        <v>SLO0170U</v>
      </c>
      <c r="AL866" s="3" t="str" cm="1">
        <f t="array" ref="AL866">IFERROR(INDEX(IF($AG866&lt;=$AN866,레드마인_배치!I:I,레드마인_서비스!I:I),콜트리분석!$AI866),"")</f>
        <v>S/Order Confirm (Sub)for List Price</v>
      </c>
      <c r="AM866" s="3" t="str" cm="1">
        <f t="array" ref="AM866">IFERROR(INDEX(IF($AG866&lt;=$AN866,레드마인_배치!J:J,레드마인_서비스!J:J),콜트리분석!$AI866),"")</f>
        <v>서비스</v>
      </c>
      <c r="AN866" s="3">
        <v>3</v>
      </c>
      <c r="AO866" s="15" t="str">
        <f ca="1">IFERROR(INDEX(레드마인_배치!E:E,MATCH(OFFSET(A866,,AN866),레드마인_배치!G:G,0)),"")</f>
        <v>미대상</v>
      </c>
      <c r="AP866" t="s">
        <v>3330</v>
      </c>
      <c r="AQ866">
        <v>23</v>
      </c>
      <c r="AT866" t="str" cm="1">
        <f t="array" ref="AT866">[1]!add_delimeter(AG866:AO866,"|")</f>
        <v>|7|CBCSLB430F|324|대상|SLO0170U|S/Order Confirm (Sub)for List Price|서비스|3|미대상|</v>
      </c>
    </row>
    <row r="867" spans="1:46">
      <c r="A867" s="3" t="s">
        <v>2957</v>
      </c>
      <c r="B867" s="3" t="s">
        <v>491</v>
      </c>
      <c r="C867" s="3" t="s">
        <v>494</v>
      </c>
      <c r="D867" s="3" t="s">
        <v>1524</v>
      </c>
      <c r="E867" s="3" t="s">
        <v>3070</v>
      </c>
      <c r="F867" s="3" t="s">
        <v>592</v>
      </c>
      <c r="G867" s="3" t="s">
        <v>505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>
        <f t="shared" si="15"/>
        <v>6</v>
      </c>
      <c r="AH867" s="3" t="s">
        <v>505</v>
      </c>
      <c r="AI867" s="3">
        <f>IFERROR(IF($AG867&lt;=$AN867,MATCH($AH867,레드마인_배치!G:G,0),MATCH($AH867,레드마인_서비스!G:G,0)),"")</f>
        <v>328</v>
      </c>
      <c r="AJ867" s="3" t="str" cm="1">
        <f t="array" ref="AJ867">IFERROR(INDEX(IF($AG867&lt;=$AN867,레드마인_배치!E:E,레드마인_서비스!E:E),콜트리분석!$AI867),"")</f>
        <v>대상</v>
      </c>
      <c r="AK867" s="3" t="str" cm="1">
        <f t="array" ref="AK867">IFERROR(INDEX(IF($AG867&lt;=$AN867,레드마인_배치!H:H,레드마인_서비스!H:H),콜트리분석!$AI867),"")</f>
        <v>SLO0210U</v>
      </c>
      <c r="AL867" s="3" t="str" cm="1">
        <f t="array" ref="AL867">IFERROR(INDEX(IF($AG867&lt;=$AN867,레드마인_배치!I:I,레드마인_서비스!I:I),콜트리분석!$AI867),"")</f>
        <v>S/Order Header Summary</v>
      </c>
      <c r="AM867" s="3" t="str" cm="1">
        <f t="array" ref="AM867">IFERROR(INDEX(IF($AG867&lt;=$AN867,레드마인_배치!J:J,레드마인_서비스!J:J),콜트리분석!$AI867),"")</f>
        <v>서비스</v>
      </c>
      <c r="AN867" s="3">
        <v>3</v>
      </c>
      <c r="AO867" s="15" t="str">
        <f ca="1">IFERROR(INDEX(레드마인_배치!E:E,MATCH(OFFSET(A867,,AN867),레드마인_배치!G:G,0)),"")</f>
        <v>미대상</v>
      </c>
      <c r="AP867" t="s">
        <v>3330</v>
      </c>
      <c r="AQ867">
        <v>23</v>
      </c>
      <c r="AT867" t="str" cm="1">
        <f t="array" ref="AT867">[1]!add_delimeter(AG867:AO867,"|")</f>
        <v>|6|CBCSLB430Z|328|대상|SLO0210U|S/Order Header Summary|서비스|3|미대상|</v>
      </c>
    </row>
    <row r="868" spans="1:46">
      <c r="A868" s="3" t="s">
        <v>2957</v>
      </c>
      <c r="B868" s="3" t="s">
        <v>491</v>
      </c>
      <c r="C868" s="3" t="s">
        <v>494</v>
      </c>
      <c r="D868" s="3" t="s">
        <v>1524</v>
      </c>
      <c r="E868" s="3" t="s">
        <v>3070</v>
      </c>
      <c r="F868" s="3" t="s">
        <v>592</v>
      </c>
      <c r="G868" s="3" t="s">
        <v>598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>
        <f t="shared" si="15"/>
        <v>6</v>
      </c>
      <c r="AH868" s="3" t="s">
        <v>598</v>
      </c>
      <c r="AI868" s="3">
        <f>IFERROR(IF($AG868&lt;=$AN868,MATCH($AH868,레드마인_배치!G:G,0),MATCH($AH868,레드마인_서비스!G:G,0)),"")</f>
        <v>331</v>
      </c>
      <c r="AJ868" s="3" t="str" cm="1">
        <f t="array" ref="AJ868">IFERROR(INDEX(IF($AG868&lt;=$AN868,레드마인_배치!E:E,레드마인_서비스!E:E),콜트리분석!$AI868),"")</f>
        <v>대상</v>
      </c>
      <c r="AK868" s="3" t="str" cm="1">
        <f t="array" ref="AK868">IFERROR(INDEX(IF($AG868&lt;=$AN868,레드마인_배치!H:H,레드마인_서비스!H:H),콜트리분석!$AI868),"")</f>
        <v>SLO0240U</v>
      </c>
      <c r="AL868" s="3" t="str" cm="1">
        <f t="array" ref="AL868">IFERROR(INDEX(IF($AG868&lt;=$AN868,레드마인_배치!I:I,레드마인_서비스!I:I),콜트리분석!$AI868),"")</f>
        <v>S/Order E-mail Send</v>
      </c>
      <c r="AM868" s="3" t="str" cm="1">
        <f t="array" ref="AM868">IFERROR(INDEX(IF($AG868&lt;=$AN868,레드마인_배치!J:J,레드마인_서비스!J:J),콜트리분석!$AI868),"")</f>
        <v>서비스</v>
      </c>
      <c r="AN868" s="3">
        <v>3</v>
      </c>
      <c r="AO868" s="15" t="str">
        <f ca="1">IFERROR(INDEX(레드마인_배치!E:E,MATCH(OFFSET(A868,,AN868),레드마인_배치!G:G,0)),"")</f>
        <v>미대상</v>
      </c>
      <c r="AP868" t="s">
        <v>3330</v>
      </c>
      <c r="AQ868">
        <v>23</v>
      </c>
      <c r="AT868" t="str" cm="1">
        <f t="array" ref="AT868">[1]!add_delimeter(AG868:AO868,"|")</f>
        <v>|6|CBCSLB437A|331|대상|SLO0240U|S/Order E-mail Send|서비스|3|미대상|</v>
      </c>
    </row>
    <row r="869" spans="1:46">
      <c r="A869" s="3" t="s">
        <v>2957</v>
      </c>
      <c r="B869" s="3" t="s">
        <v>491</v>
      </c>
      <c r="C869" s="3" t="s">
        <v>494</v>
      </c>
      <c r="D869" s="3" t="s">
        <v>1524</v>
      </c>
      <c r="E869" s="3" t="s">
        <v>3070</v>
      </c>
      <c r="F869" s="3" t="s">
        <v>592</v>
      </c>
      <c r="G869" s="3" t="s">
        <v>598</v>
      </c>
      <c r="H869" s="3" t="s">
        <v>577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>
        <f t="shared" si="15"/>
        <v>7</v>
      </c>
      <c r="AH869" s="3" t="s">
        <v>577</v>
      </c>
      <c r="AI869" s="3">
        <f>IFERROR(IF($AG869&lt;=$AN869,MATCH($AH869,레드마인_배치!G:G,0),MATCH($AH869,레드마인_서비스!G:G,0)),"")</f>
        <v>49</v>
      </c>
      <c r="AJ869" s="3" t="str" cm="1">
        <f t="array" ref="AJ869">IFERROR(INDEX(IF($AG869&lt;=$AN869,레드마인_배치!E:E,레드마인_서비스!E:E),콜트리분석!$AI869),"")</f>
        <v>대상</v>
      </c>
      <c r="AK869" s="3" t="str" cm="1">
        <f t="array" ref="AK869">IFERROR(INDEX(IF($AG869&lt;=$AN869,레드마인_배치!H:H,레드마인_서비스!H:H),콜트리분석!$AI869),"")</f>
        <v>CMO0010U</v>
      </c>
      <c r="AL869" s="3" t="str" cm="1">
        <f t="array" ref="AL869">IFERROR(INDEX(IF($AG869&lt;=$AN869,레드마인_배치!I:I,레드마인_서비스!I:I),콜트리분석!$AI869),"")</f>
        <v>NUMBER CREATION</v>
      </c>
      <c r="AM869" s="3" t="str" cm="1">
        <f t="array" ref="AM869">IFERROR(INDEX(IF($AG869&lt;=$AN869,레드마인_배치!J:J,레드마인_서비스!J:J),콜트리분석!$AI869),"")</f>
        <v>서비스</v>
      </c>
      <c r="AN869" s="3">
        <v>3</v>
      </c>
      <c r="AO869" s="15" t="str">
        <f ca="1">IFERROR(INDEX(레드마인_배치!E:E,MATCH(OFFSET(A869,,AN869),레드마인_배치!G:G,0)),"")</f>
        <v>미대상</v>
      </c>
      <c r="AP869" t="s">
        <v>3330</v>
      </c>
      <c r="AQ869">
        <v>23</v>
      </c>
      <c r="AT869" t="str" cm="1">
        <f t="array" ref="AT869">[1]!add_delimeter(AG869:AO869,"|")</f>
        <v>|7|CBCUZW030R|49|대상|CMO0010U|NUMBER CREATION|서비스|3|미대상|</v>
      </c>
    </row>
    <row r="870" spans="1:46">
      <c r="A870" s="3" t="s">
        <v>2957</v>
      </c>
      <c r="B870" s="3" t="s">
        <v>491</v>
      </c>
      <c r="C870" s="3" t="s">
        <v>494</v>
      </c>
      <c r="D870" s="3" t="s">
        <v>1524</v>
      </c>
      <c r="E870" s="3" t="s">
        <v>3070</v>
      </c>
      <c r="F870" s="3" t="s">
        <v>592</v>
      </c>
      <c r="G870" s="3" t="s">
        <v>598</v>
      </c>
      <c r="H870" s="3" t="s">
        <v>599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>
        <f t="shared" si="15"/>
        <v>7</v>
      </c>
      <c r="AH870" s="3" t="s">
        <v>599</v>
      </c>
      <c r="AI870" s="3" t="str">
        <f>IFERROR(IF($AG870&lt;=$AN870,MATCH($AH870,레드마인_배치!G:G,0),MATCH($AH870,레드마인_서비스!G:G,0)),"")</f>
        <v/>
      </c>
      <c r="AJ870" s="3" t="str" cm="1">
        <f t="array" ref="AJ870">IFERROR(INDEX(IF($AG870&lt;=$AN870,레드마인_배치!E:E,레드마인_서비스!E:E),콜트리분석!$AI870),"")</f>
        <v/>
      </c>
      <c r="AK870" s="3" t="str" cm="1">
        <f t="array" ref="AK870">IFERROR(INDEX(IF($AG870&lt;=$AN870,레드마인_배치!H:H,레드마인_서비스!H:H),콜트리분석!$AI870),"")</f>
        <v/>
      </c>
      <c r="AL870" s="3" t="str" cm="1">
        <f t="array" ref="AL870">IFERROR(INDEX(IF($AG870&lt;=$AN870,레드마인_배치!I:I,레드마인_서비스!I:I),콜트리분석!$AI870),"")</f>
        <v/>
      </c>
      <c r="AM870" s="3" t="str" cm="1">
        <f t="array" ref="AM870">IFERROR(INDEX(IF($AG870&lt;=$AN870,레드마인_배치!J:J,레드마인_서비스!J:J),콜트리분석!$AI870),"")</f>
        <v/>
      </c>
      <c r="AN870" s="3">
        <v>3</v>
      </c>
      <c r="AO870" s="15" t="str">
        <f ca="1">IFERROR(INDEX(레드마인_배치!E:E,MATCH(OFFSET(A870,,AN870),레드마인_배치!G:G,0)),"")</f>
        <v>미대상</v>
      </c>
      <c r="AP870" t="s">
        <v>3330</v>
      </c>
      <c r="AQ870">
        <v>23</v>
      </c>
      <c r="AT870" t="str" cm="1">
        <f t="array" ref="AT870">[1]!add_delimeter(AG870:AO870,"|")</f>
        <v>|7|CLCCMB150A||||||3|미대상|</v>
      </c>
    </row>
    <row r="871" spans="1:46">
      <c r="A871" s="3" t="s">
        <v>2957</v>
      </c>
      <c r="B871" s="3" t="s">
        <v>491</v>
      </c>
      <c r="C871" s="3" t="s">
        <v>494</v>
      </c>
      <c r="D871" s="3" t="s">
        <v>1524</v>
      </c>
      <c r="E871" s="3" t="s">
        <v>3070</v>
      </c>
      <c r="F871" s="3" t="s">
        <v>592</v>
      </c>
      <c r="G871" s="3" t="s">
        <v>598</v>
      </c>
      <c r="H871" s="3" t="s">
        <v>600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>
        <f t="shared" si="15"/>
        <v>7</v>
      </c>
      <c r="AH871" s="3" t="s">
        <v>600</v>
      </c>
      <c r="AI871" s="3" t="str">
        <f>IFERROR(IF($AG871&lt;=$AN871,MATCH($AH871,레드마인_배치!G:G,0),MATCH($AH871,레드마인_서비스!G:G,0)),"")</f>
        <v/>
      </c>
      <c r="AJ871" s="3" t="str" cm="1">
        <f t="array" ref="AJ871">IFERROR(INDEX(IF($AG871&lt;=$AN871,레드마인_배치!E:E,레드마인_서비스!E:E),콜트리분석!$AI871),"")</f>
        <v/>
      </c>
      <c r="AK871" s="3" t="str" cm="1">
        <f t="array" ref="AK871">IFERROR(INDEX(IF($AG871&lt;=$AN871,레드마인_배치!H:H,레드마인_서비스!H:H),콜트리분석!$AI871),"")</f>
        <v/>
      </c>
      <c r="AL871" s="3" t="str" cm="1">
        <f t="array" ref="AL871">IFERROR(INDEX(IF($AG871&lt;=$AN871,레드마인_배치!I:I,레드마인_서비스!I:I),콜트리분석!$AI871),"")</f>
        <v/>
      </c>
      <c r="AM871" s="3" t="str" cm="1">
        <f t="array" ref="AM871">IFERROR(INDEX(IF($AG871&lt;=$AN871,레드마인_배치!J:J,레드마인_서비스!J:J),콜트리분석!$AI871),"")</f>
        <v/>
      </c>
      <c r="AN871" s="3">
        <v>3</v>
      </c>
      <c r="AO871" s="15" t="str">
        <f ca="1">IFERROR(INDEX(레드마인_배치!E:E,MATCH(OFFSET(A871,,AN871),레드마인_배치!G:G,0)),"")</f>
        <v>미대상</v>
      </c>
      <c r="AP871" t="s">
        <v>3330</v>
      </c>
      <c r="AQ871">
        <v>23</v>
      </c>
      <c r="AT871" t="str" cm="1">
        <f t="array" ref="AT871">[1]!add_delimeter(AG871:AO871,"|")</f>
        <v>|7|CLCCMB150B||||||3|미대상|</v>
      </c>
    </row>
    <row r="872" spans="1:46">
      <c r="A872" s="3" t="s">
        <v>2957</v>
      </c>
      <c r="B872" s="3" t="s">
        <v>491</v>
      </c>
      <c r="C872" s="3" t="s">
        <v>494</v>
      </c>
      <c r="D872" s="3" t="s">
        <v>1524</v>
      </c>
      <c r="E872" s="3" t="s">
        <v>3070</v>
      </c>
      <c r="F872" s="3" t="s">
        <v>592</v>
      </c>
      <c r="G872" s="3" t="s">
        <v>598</v>
      </c>
      <c r="H872" s="3" t="s">
        <v>601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>
        <f t="shared" si="15"/>
        <v>7</v>
      </c>
      <c r="AH872" s="3" t="s">
        <v>601</v>
      </c>
      <c r="AI872" s="3" t="str">
        <f>IFERROR(IF($AG872&lt;=$AN872,MATCH($AH872,레드마인_배치!G:G,0),MATCH($AH872,레드마인_서비스!G:G,0)),"")</f>
        <v/>
      </c>
      <c r="AJ872" s="3" t="str" cm="1">
        <f t="array" ref="AJ872">IFERROR(INDEX(IF($AG872&lt;=$AN872,레드마인_배치!E:E,레드마인_서비스!E:E),콜트리분석!$AI872),"")</f>
        <v/>
      </c>
      <c r="AK872" s="3" t="str" cm="1">
        <f t="array" ref="AK872">IFERROR(INDEX(IF($AG872&lt;=$AN872,레드마인_배치!H:H,레드마인_서비스!H:H),콜트리분석!$AI872),"")</f>
        <v/>
      </c>
      <c r="AL872" s="3" t="str" cm="1">
        <f t="array" ref="AL872">IFERROR(INDEX(IF($AG872&lt;=$AN872,레드마인_배치!I:I,레드마인_서비스!I:I),콜트리분석!$AI872),"")</f>
        <v/>
      </c>
      <c r="AM872" s="3" t="str" cm="1">
        <f t="array" ref="AM872">IFERROR(INDEX(IF($AG872&lt;=$AN872,레드마인_배치!J:J,레드마인_서비스!J:J),콜트리분석!$AI872),"")</f>
        <v/>
      </c>
      <c r="AN872" s="3">
        <v>3</v>
      </c>
      <c r="AO872" s="15" t="str">
        <f ca="1">IFERROR(INDEX(레드마인_배치!E:E,MATCH(OFFSET(A872,,AN872),레드마인_배치!G:G,0)),"")</f>
        <v>미대상</v>
      </c>
      <c r="AP872" t="s">
        <v>3330</v>
      </c>
      <c r="AQ872">
        <v>23</v>
      </c>
      <c r="AT872" t="str" cm="1">
        <f t="array" ref="AT872">[1]!add_delimeter(AG872:AO872,"|")</f>
        <v>|7|CLCCMB160A||||||3|미대상|</v>
      </c>
    </row>
    <row r="873" spans="1:46">
      <c r="A873" s="3" t="s">
        <v>2957</v>
      </c>
      <c r="B873" s="3" t="s">
        <v>491</v>
      </c>
      <c r="C873" s="3" t="s">
        <v>494</v>
      </c>
      <c r="D873" s="3" t="s">
        <v>1524</v>
      </c>
      <c r="E873" s="3" t="s">
        <v>3070</v>
      </c>
      <c r="F873" s="3" t="s">
        <v>592</v>
      </c>
      <c r="G873" s="3" t="s">
        <v>598</v>
      </c>
      <c r="H873" s="3" t="s">
        <v>602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>
        <f t="shared" si="15"/>
        <v>7</v>
      </c>
      <c r="AH873" s="3" t="s">
        <v>602</v>
      </c>
      <c r="AI873" s="3" t="str">
        <f>IFERROR(IF($AG873&lt;=$AN873,MATCH($AH873,레드마인_배치!G:G,0),MATCH($AH873,레드마인_서비스!G:G,0)),"")</f>
        <v/>
      </c>
      <c r="AJ873" s="3" t="str" cm="1">
        <f t="array" ref="AJ873">IFERROR(INDEX(IF($AG873&lt;=$AN873,레드마인_배치!E:E,레드마인_서비스!E:E),콜트리분석!$AI873),"")</f>
        <v/>
      </c>
      <c r="AK873" s="3" t="str" cm="1">
        <f t="array" ref="AK873">IFERROR(INDEX(IF($AG873&lt;=$AN873,레드마인_배치!H:H,레드마인_서비스!H:H),콜트리분석!$AI873),"")</f>
        <v/>
      </c>
      <c r="AL873" s="3" t="str" cm="1">
        <f t="array" ref="AL873">IFERROR(INDEX(IF($AG873&lt;=$AN873,레드마인_배치!I:I,레드마인_서비스!I:I),콜트리분석!$AI873),"")</f>
        <v/>
      </c>
      <c r="AM873" s="3" t="str" cm="1">
        <f t="array" ref="AM873">IFERROR(INDEX(IF($AG873&lt;=$AN873,레드마인_배치!J:J,레드마인_서비스!J:J),콜트리분석!$AI873),"")</f>
        <v/>
      </c>
      <c r="AN873" s="3">
        <v>3</v>
      </c>
      <c r="AO873" s="15" t="str">
        <f ca="1">IFERROR(INDEX(레드마인_배치!E:E,MATCH(OFFSET(A873,,AN873),레드마인_배치!G:G,0)),"")</f>
        <v>미대상</v>
      </c>
      <c r="AP873" t="s">
        <v>3330</v>
      </c>
      <c r="AQ873">
        <v>23</v>
      </c>
      <c r="AT873" t="str" cm="1">
        <f t="array" ref="AT873">[1]!add_delimeter(AG873:AO873,"|")</f>
        <v>|7|CLCCMB160B||||||3|미대상|</v>
      </c>
    </row>
    <row r="874" spans="1:46">
      <c r="A874" s="3" t="s">
        <v>2957</v>
      </c>
      <c r="B874" s="3" t="s">
        <v>491</v>
      </c>
      <c r="C874" s="3" t="s">
        <v>494</v>
      </c>
      <c r="D874" s="3" t="s">
        <v>1524</v>
      </c>
      <c r="E874" s="3" t="s">
        <v>3070</v>
      </c>
      <c r="F874" s="3" t="s">
        <v>592</v>
      </c>
      <c r="G874" s="3" t="s">
        <v>598</v>
      </c>
      <c r="H874" s="3" t="s">
        <v>603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>
        <f t="shared" si="15"/>
        <v>7</v>
      </c>
      <c r="AH874" s="3" t="s">
        <v>603</v>
      </c>
      <c r="AI874" s="3" t="str">
        <f>IFERROR(IF($AG874&lt;=$AN874,MATCH($AH874,레드마인_배치!G:G,0),MATCH($AH874,레드마인_서비스!G:G,0)),"")</f>
        <v/>
      </c>
      <c r="AJ874" s="3" t="str" cm="1">
        <f t="array" ref="AJ874">IFERROR(INDEX(IF($AG874&lt;=$AN874,레드마인_배치!E:E,레드마인_서비스!E:E),콜트리분석!$AI874),"")</f>
        <v/>
      </c>
      <c r="AK874" s="3" t="str" cm="1">
        <f t="array" ref="AK874">IFERROR(INDEX(IF($AG874&lt;=$AN874,레드마인_배치!H:H,레드마인_서비스!H:H),콜트리분석!$AI874),"")</f>
        <v/>
      </c>
      <c r="AL874" s="3" t="str" cm="1">
        <f t="array" ref="AL874">IFERROR(INDEX(IF($AG874&lt;=$AN874,레드마인_배치!I:I,레드마인_서비스!I:I),콜트리분석!$AI874),"")</f>
        <v/>
      </c>
      <c r="AM874" s="3" t="str" cm="1">
        <f t="array" ref="AM874">IFERROR(INDEX(IF($AG874&lt;=$AN874,레드마인_배치!J:J,레드마인_서비스!J:J),콜트리분석!$AI874),"")</f>
        <v/>
      </c>
      <c r="AN874" s="3">
        <v>3</v>
      </c>
      <c r="AO874" s="15" t="str">
        <f ca="1">IFERROR(INDEX(레드마인_배치!E:E,MATCH(OFFSET(A874,,AN874),레드마인_배치!G:G,0)),"")</f>
        <v>미대상</v>
      </c>
      <c r="AP874" t="s">
        <v>3330</v>
      </c>
      <c r="AQ874">
        <v>23</v>
      </c>
      <c r="AT874" t="str" cm="1">
        <f t="array" ref="AT874">[1]!add_delimeter(AG874:AO874,"|")</f>
        <v>|7|CLCCMB170A||||||3|미대상|</v>
      </c>
    </row>
    <row r="875" spans="1:46">
      <c r="A875" s="3" t="s">
        <v>2957</v>
      </c>
      <c r="B875" s="3" t="s">
        <v>491</v>
      </c>
      <c r="C875" s="3" t="s">
        <v>494</v>
      </c>
      <c r="D875" s="3" t="s">
        <v>1524</v>
      </c>
      <c r="E875" s="3" t="s">
        <v>3070</v>
      </c>
      <c r="F875" s="3" t="s">
        <v>592</v>
      </c>
      <c r="G875" s="3" t="s">
        <v>598</v>
      </c>
      <c r="H875" s="3" t="s">
        <v>604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>
        <f t="shared" si="15"/>
        <v>7</v>
      </c>
      <c r="AH875" s="3" t="s">
        <v>604</v>
      </c>
      <c r="AI875" s="3" t="str">
        <f>IFERROR(IF($AG875&lt;=$AN875,MATCH($AH875,레드마인_배치!G:G,0),MATCH($AH875,레드마인_서비스!G:G,0)),"")</f>
        <v/>
      </c>
      <c r="AJ875" s="3" t="str" cm="1">
        <f t="array" ref="AJ875">IFERROR(INDEX(IF($AG875&lt;=$AN875,레드마인_배치!E:E,레드마인_서비스!E:E),콜트리분석!$AI875),"")</f>
        <v/>
      </c>
      <c r="AK875" s="3" t="str" cm="1">
        <f t="array" ref="AK875">IFERROR(INDEX(IF($AG875&lt;=$AN875,레드마인_배치!H:H,레드마인_서비스!H:H),콜트리분석!$AI875),"")</f>
        <v/>
      </c>
      <c r="AL875" s="3" t="str" cm="1">
        <f t="array" ref="AL875">IFERROR(INDEX(IF($AG875&lt;=$AN875,레드마인_배치!I:I,레드마인_서비스!I:I),콜트리분석!$AI875),"")</f>
        <v/>
      </c>
      <c r="AM875" s="3" t="str" cm="1">
        <f t="array" ref="AM875">IFERROR(INDEX(IF($AG875&lt;=$AN875,레드마인_배치!J:J,레드마인_서비스!J:J),콜트리분석!$AI875),"")</f>
        <v/>
      </c>
      <c r="AN875" s="3">
        <v>3</v>
      </c>
      <c r="AO875" s="15" t="str">
        <f ca="1">IFERROR(INDEX(레드마인_배치!E:E,MATCH(OFFSET(A875,,AN875),레드마인_배치!G:G,0)),"")</f>
        <v>미대상</v>
      </c>
      <c r="AP875" t="s">
        <v>3330</v>
      </c>
      <c r="AQ875">
        <v>23</v>
      </c>
      <c r="AT875" t="str" cm="1">
        <f t="array" ref="AT875">[1]!add_delimeter(AG875:AO875,"|")</f>
        <v>|7|CLCCMB170B||||||3|미대상|</v>
      </c>
    </row>
    <row r="876" spans="1:46">
      <c r="A876" s="3" t="s">
        <v>2957</v>
      </c>
      <c r="B876" s="3" t="s">
        <v>491</v>
      </c>
      <c r="C876" s="3" t="s">
        <v>494</v>
      </c>
      <c r="D876" s="3" t="s">
        <v>1524</v>
      </c>
      <c r="E876" s="3" t="s">
        <v>3070</v>
      </c>
      <c r="F876" s="3" t="s">
        <v>592</v>
      </c>
      <c r="G876" s="3" t="s">
        <v>605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>
        <f t="shared" si="15"/>
        <v>6</v>
      </c>
      <c r="AH876" s="3" t="s">
        <v>605</v>
      </c>
      <c r="AI876" s="3">
        <f>IFERROR(IF($AG876&lt;=$AN876,MATCH($AH876,레드마인_배치!G:G,0),MATCH($AH876,레드마인_서비스!G:G,0)),"")</f>
        <v>332</v>
      </c>
      <c r="AJ876" s="3" t="str" cm="1">
        <f t="array" ref="AJ876">IFERROR(INDEX(IF($AG876&lt;=$AN876,레드마인_배치!E:E,레드마인_서비스!E:E),콜트리분석!$AI876),"")</f>
        <v>대상</v>
      </c>
      <c r="AK876" s="3" t="str" cm="1">
        <f t="array" ref="AK876">IFERROR(INDEX(IF($AG876&lt;=$AN876,레드마인_배치!H:H,레드마인_서비스!H:H),콜트리분석!$AI876),"")</f>
        <v>SLO0250U</v>
      </c>
      <c r="AL876" s="3" t="str" cm="1">
        <f t="array" ref="AL876">IFERROR(INDEX(IF($AG876&lt;=$AN876,레드마인_배치!I:I,레드마인_서비스!I:I),콜트리분석!$AI876),"")</f>
        <v>S/Order UD Error List E-mail Send</v>
      </c>
      <c r="AM876" s="3" t="str" cm="1">
        <f t="array" ref="AM876">IFERROR(INDEX(IF($AG876&lt;=$AN876,레드마인_배치!J:J,레드마인_서비스!J:J),콜트리분석!$AI876),"")</f>
        <v>서비스</v>
      </c>
      <c r="AN876" s="3">
        <v>3</v>
      </c>
      <c r="AO876" s="15" t="str">
        <f ca="1">IFERROR(INDEX(레드마인_배치!E:E,MATCH(OFFSET(A876,,AN876),레드마인_배치!G:G,0)),"")</f>
        <v>미대상</v>
      </c>
      <c r="AP876" t="s">
        <v>3330</v>
      </c>
      <c r="AQ876">
        <v>23</v>
      </c>
      <c r="AT876" t="str" cm="1">
        <f t="array" ref="AT876">[1]!add_delimeter(AG876:AO876,"|")</f>
        <v>|6|CBCSLB438A|332|대상|SLO0250U|S/Order UD Error List E-mail Send|서비스|3|미대상|</v>
      </c>
    </row>
    <row r="877" spans="1:46">
      <c r="A877" s="3" t="s">
        <v>2957</v>
      </c>
      <c r="B877" s="3" t="s">
        <v>491</v>
      </c>
      <c r="C877" s="3" t="s">
        <v>494</v>
      </c>
      <c r="D877" s="3" t="s">
        <v>1524</v>
      </c>
      <c r="E877" s="3" t="s">
        <v>3070</v>
      </c>
      <c r="F877" s="3" t="s">
        <v>592</v>
      </c>
      <c r="G877" s="3" t="s">
        <v>605</v>
      </c>
      <c r="H877" s="3" t="s">
        <v>577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>
        <f t="shared" si="15"/>
        <v>7</v>
      </c>
      <c r="AH877" s="3" t="s">
        <v>577</v>
      </c>
      <c r="AI877" s="3">
        <f>IFERROR(IF($AG877&lt;=$AN877,MATCH($AH877,레드마인_배치!G:G,0),MATCH($AH877,레드마인_서비스!G:G,0)),"")</f>
        <v>49</v>
      </c>
      <c r="AJ877" s="3" t="str" cm="1">
        <f t="array" ref="AJ877">IFERROR(INDEX(IF($AG877&lt;=$AN877,레드마인_배치!E:E,레드마인_서비스!E:E),콜트리분석!$AI877),"")</f>
        <v>대상</v>
      </c>
      <c r="AK877" s="3" t="str" cm="1">
        <f t="array" ref="AK877">IFERROR(INDEX(IF($AG877&lt;=$AN877,레드마인_배치!H:H,레드마인_서비스!H:H),콜트리분석!$AI877),"")</f>
        <v>CMO0010U</v>
      </c>
      <c r="AL877" s="3" t="str" cm="1">
        <f t="array" ref="AL877">IFERROR(INDEX(IF($AG877&lt;=$AN877,레드마인_배치!I:I,레드마인_서비스!I:I),콜트리분석!$AI877),"")</f>
        <v>NUMBER CREATION</v>
      </c>
      <c r="AM877" s="3" t="str" cm="1">
        <f t="array" ref="AM877">IFERROR(INDEX(IF($AG877&lt;=$AN877,레드마인_배치!J:J,레드마인_서비스!J:J),콜트리분석!$AI877),"")</f>
        <v>서비스</v>
      </c>
      <c r="AN877" s="3">
        <v>3</v>
      </c>
      <c r="AO877" s="15" t="str">
        <f ca="1">IFERROR(INDEX(레드마인_배치!E:E,MATCH(OFFSET(A877,,AN877),레드마인_배치!G:G,0)),"")</f>
        <v>미대상</v>
      </c>
      <c r="AP877" t="s">
        <v>3330</v>
      </c>
      <c r="AQ877">
        <v>23</v>
      </c>
      <c r="AT877" t="str" cm="1">
        <f t="array" ref="AT877">[1]!add_delimeter(AG877:AO877,"|")</f>
        <v>|7|CBCUZW030R|49|대상|CMO0010U|NUMBER CREATION|서비스|3|미대상|</v>
      </c>
    </row>
    <row r="878" spans="1:46">
      <c r="A878" s="3" t="s">
        <v>2957</v>
      </c>
      <c r="B878" s="3" t="s">
        <v>491</v>
      </c>
      <c r="C878" s="3" t="s">
        <v>494</v>
      </c>
      <c r="D878" s="3" t="s">
        <v>1524</v>
      </c>
      <c r="E878" s="3" t="s">
        <v>3070</v>
      </c>
      <c r="F878" s="3" t="s">
        <v>592</v>
      </c>
      <c r="G878" s="3" t="s">
        <v>606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>
        <f t="shared" si="15"/>
        <v>6</v>
      </c>
      <c r="AH878" s="3" t="s">
        <v>606</v>
      </c>
      <c r="AI878" s="3">
        <f>IFERROR(IF($AG878&lt;=$AN878,MATCH($AH878,레드마인_배치!G:G,0),MATCH($AH878,레드마인_서비스!G:G,0)),"")</f>
        <v>338</v>
      </c>
      <c r="AJ878" s="3" t="str" cm="1">
        <f t="array" ref="AJ878">IFERROR(INDEX(IF($AG878&lt;=$AN878,레드마인_배치!E:E,레드마인_서비스!E:E),콜트리분석!$AI878),"")</f>
        <v>대상</v>
      </c>
      <c r="AK878" s="3" t="str" cm="1">
        <f t="array" ref="AK878">IFERROR(INDEX(IF($AG878&lt;=$AN878,레드마인_배치!H:H,레드마인_서비스!H:H),콜트리분석!$AI878),"")</f>
        <v>SLO0320U</v>
      </c>
      <c r="AL878" s="3" t="str" cm="1">
        <f t="array" ref="AL878">IFERROR(INDEX(IF($AG878&lt;=$AN878,레드마인_배치!I:I,레드마인_서비스!I:I),콜트리분석!$AI878),"")</f>
        <v>Online/Batch Allocation Main</v>
      </c>
      <c r="AM878" s="3" t="str" cm="1">
        <f t="array" ref="AM878">IFERROR(INDEX(IF($AG878&lt;=$AN878,레드마인_배치!J:J,레드마인_서비스!J:J),콜트리분석!$AI878),"")</f>
        <v>서비스</v>
      </c>
      <c r="AN878" s="3">
        <v>3</v>
      </c>
      <c r="AO878" s="15" t="str">
        <f ca="1">IFERROR(INDEX(레드마인_배치!E:E,MATCH(OFFSET(A878,,AN878),레드마인_배치!G:G,0)),"")</f>
        <v>미대상</v>
      </c>
      <c r="AP878" t="s">
        <v>3330</v>
      </c>
      <c r="AQ878">
        <v>23</v>
      </c>
      <c r="AT878" t="str" cm="1">
        <f t="array" ref="AT878">[1]!add_delimeter(AG878:AO878,"|")</f>
        <v>|6|CBCSLB480A|338|대상|SLO0320U|Online/Batch Allocation Main|서비스|3|미대상|</v>
      </c>
    </row>
    <row r="879" spans="1:46">
      <c r="A879" s="3" t="s">
        <v>2957</v>
      </c>
      <c r="B879" s="3" t="s">
        <v>491</v>
      </c>
      <c r="C879" s="3" t="s">
        <v>494</v>
      </c>
      <c r="D879" s="3" t="s">
        <v>1524</v>
      </c>
      <c r="E879" s="3" t="s">
        <v>3070</v>
      </c>
      <c r="F879" s="3" t="s">
        <v>592</v>
      </c>
      <c r="G879" s="3" t="s">
        <v>606</v>
      </c>
      <c r="H879" s="3" t="s">
        <v>505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>
        <f t="shared" si="15"/>
        <v>7</v>
      </c>
      <c r="AH879" s="3" t="s">
        <v>505</v>
      </c>
      <c r="AI879" s="3">
        <f>IFERROR(IF($AG879&lt;=$AN879,MATCH($AH879,레드마인_배치!G:G,0),MATCH($AH879,레드마인_서비스!G:G,0)),"")</f>
        <v>328</v>
      </c>
      <c r="AJ879" s="3" t="str" cm="1">
        <f t="array" ref="AJ879">IFERROR(INDEX(IF($AG879&lt;=$AN879,레드마인_배치!E:E,레드마인_서비스!E:E),콜트리분석!$AI879),"")</f>
        <v>대상</v>
      </c>
      <c r="AK879" s="3" t="str" cm="1">
        <f t="array" ref="AK879">IFERROR(INDEX(IF($AG879&lt;=$AN879,레드마인_배치!H:H,레드마인_서비스!H:H),콜트리분석!$AI879),"")</f>
        <v>SLO0210U</v>
      </c>
      <c r="AL879" s="3" t="str" cm="1">
        <f t="array" ref="AL879">IFERROR(INDEX(IF($AG879&lt;=$AN879,레드마인_배치!I:I,레드마인_서비스!I:I),콜트리분석!$AI879),"")</f>
        <v>S/Order Header Summary</v>
      </c>
      <c r="AM879" s="3" t="str" cm="1">
        <f t="array" ref="AM879">IFERROR(INDEX(IF($AG879&lt;=$AN879,레드마인_배치!J:J,레드마인_서비스!J:J),콜트리분석!$AI879),"")</f>
        <v>서비스</v>
      </c>
      <c r="AN879" s="3">
        <v>3</v>
      </c>
      <c r="AO879" s="15" t="str">
        <f ca="1">IFERROR(INDEX(레드마인_배치!E:E,MATCH(OFFSET(A879,,AN879),레드마인_배치!G:G,0)),"")</f>
        <v>미대상</v>
      </c>
      <c r="AP879" t="s">
        <v>3330</v>
      </c>
      <c r="AQ879">
        <v>23</v>
      </c>
      <c r="AT879" t="str" cm="1">
        <f t="array" ref="AT879">[1]!add_delimeter(AG879:AO879,"|")</f>
        <v>|7|CBCSLB430Z|328|대상|SLO0210U|S/Order Header Summary|서비스|3|미대상|</v>
      </c>
    </row>
    <row r="880" spans="1:46">
      <c r="A880" s="3" t="s">
        <v>2957</v>
      </c>
      <c r="B880" s="3" t="s">
        <v>491</v>
      </c>
      <c r="C880" s="3" t="s">
        <v>494</v>
      </c>
      <c r="D880" s="3" t="s">
        <v>1524</v>
      </c>
      <c r="E880" s="3" t="s">
        <v>3070</v>
      </c>
      <c r="F880" s="3" t="s">
        <v>592</v>
      </c>
      <c r="G880" s="3" t="s">
        <v>606</v>
      </c>
      <c r="H880" s="3" t="s">
        <v>607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>
        <f t="shared" si="15"/>
        <v>7</v>
      </c>
      <c r="AH880" s="3" t="s">
        <v>607</v>
      </c>
      <c r="AI880" s="3">
        <f>IFERROR(IF($AG880&lt;=$AN880,MATCH($AH880,레드마인_배치!G:G,0),MATCH($AH880,레드마인_서비스!G:G,0)),"")</f>
        <v>339</v>
      </c>
      <c r="AJ880" s="3" t="str" cm="1">
        <f t="array" ref="AJ880">IFERROR(INDEX(IF($AG880&lt;=$AN880,레드마인_배치!E:E,레드마인_서비스!E:E),콜트리분석!$AI880),"")</f>
        <v>대상</v>
      </c>
      <c r="AK880" s="3" t="str" cm="1">
        <f t="array" ref="AK880">IFERROR(INDEX(IF($AG880&lt;=$AN880,레드마인_배치!H:H,레드마인_서비스!H:H),콜트리분석!$AI880),"")</f>
        <v>SLO0340U</v>
      </c>
      <c r="AL880" s="3" t="str" cm="1">
        <f t="array" ref="AL880">IFERROR(INDEX(IF($AG880&lt;=$AN880,레드마인_배치!I:I,레드마인_서비스!I:I),콜트리분석!$AI880),"")</f>
        <v>Online/Batch Allocation</v>
      </c>
      <c r="AM880" s="3" t="str" cm="1">
        <f t="array" ref="AM880">IFERROR(INDEX(IF($AG880&lt;=$AN880,레드마인_배치!J:J,레드마인_서비스!J:J),콜트리분석!$AI880),"")</f>
        <v>서비스</v>
      </c>
      <c r="AN880" s="3">
        <v>3</v>
      </c>
      <c r="AO880" s="15" t="str">
        <f ca="1">IFERROR(INDEX(레드마인_배치!E:E,MATCH(OFFSET(A880,,AN880),레드마인_배치!G:G,0)),"")</f>
        <v>미대상</v>
      </c>
      <c r="AP880" t="s">
        <v>3330</v>
      </c>
      <c r="AQ880">
        <v>23</v>
      </c>
      <c r="AT880" t="str" cm="1">
        <f t="array" ref="AT880">[1]!add_delimeter(AG880:AO880,"|")</f>
        <v>|7|CBCSLB480B|339|대상|SLO0340U|Online/Batch Allocation|서비스|3|미대상|</v>
      </c>
    </row>
    <row r="881" spans="1:43" hidden="1">
      <c r="A881" s="3" t="s">
        <v>2957</v>
      </c>
      <c r="B881" s="3" t="s">
        <v>491</v>
      </c>
      <c r="C881" s="3" t="s">
        <v>494</v>
      </c>
      <c r="D881" s="3" t="s">
        <v>1524</v>
      </c>
      <c r="E881" s="3" t="s">
        <v>3070</v>
      </c>
      <c r="F881" s="3" t="s">
        <v>592</v>
      </c>
      <c r="G881" s="3" t="s">
        <v>606</v>
      </c>
      <c r="H881" s="3" t="s">
        <v>607</v>
      </c>
      <c r="I881" s="3" t="s">
        <v>508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>
        <f t="shared" si="15"/>
        <v>8</v>
      </c>
      <c r="AH881" s="3" t="s">
        <v>508</v>
      </c>
      <c r="AI881" s="3">
        <f>IFERROR(IF($AG881&lt;=$AN881,MATCH($AH881,레드마인_배치!G:G,0),MATCH($AH881,레드마인_서비스!G:G,0)),"")</f>
        <v>79</v>
      </c>
      <c r="AJ881" s="3" t="str" cm="1">
        <f t="array" ref="AJ881">IFERROR(INDEX(IF($AG881&lt;=$AN881,레드마인_배치!E:E,레드마인_서비스!E:E),콜트리분석!$AI881),"")</f>
        <v>대상</v>
      </c>
      <c r="AK881" s="3" t="str" cm="1">
        <f t="array" ref="AK881">IFERROR(INDEX(IF($AG881&lt;=$AN881,레드마인_배치!H:H,레드마인_서비스!H:H),콜트리분석!$AI881),"")</f>
        <v>ICO0310U</v>
      </c>
      <c r="AL881" s="3" t="str" cm="1">
        <f t="array" ref="AL881">IFERROR(INDEX(IF($AG881&lt;=$AN881,레드마인_배치!I:I,레드마인_서비스!I:I),콜트리분석!$AI881),"")</f>
        <v>INVENTORY CREATION MODULE</v>
      </c>
      <c r="AM881" s="3" t="str" cm="1">
        <f t="array" ref="AM881">IFERROR(INDEX(IF($AG881&lt;=$AN881,레드마인_배치!J:J,레드마인_서비스!J:J),콜트리분석!$AI881),"")</f>
        <v>서비스</v>
      </c>
      <c r="AN881" s="3">
        <v>3</v>
      </c>
      <c r="AO881" s="15" t="str">
        <f ca="1">IFERROR(INDEX(레드마인_배치!E:E,MATCH(OFFSET(A881,,AN881),레드마인_배치!G:G,0)),"")</f>
        <v>미대상</v>
      </c>
      <c r="AP881" t="s">
        <v>3330</v>
      </c>
      <c r="AQ881">
        <v>23</v>
      </c>
    </row>
    <row r="882" spans="1:43" hidden="1">
      <c r="A882" s="3" t="s">
        <v>2957</v>
      </c>
      <c r="B882" s="3" t="s">
        <v>491</v>
      </c>
      <c r="C882" s="3" t="s">
        <v>494</v>
      </c>
      <c r="D882" s="3" t="s">
        <v>1524</v>
      </c>
      <c r="E882" s="3" t="s">
        <v>3070</v>
      </c>
      <c r="F882" s="3" t="s">
        <v>592</v>
      </c>
      <c r="G882" s="3" t="s">
        <v>606</v>
      </c>
      <c r="H882" s="3" t="s">
        <v>607</v>
      </c>
      <c r="I882" s="3" t="s">
        <v>508</v>
      </c>
      <c r="J882" s="3" t="s">
        <v>509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>
        <f t="shared" si="15"/>
        <v>9</v>
      </c>
      <c r="AH882" s="3" t="s">
        <v>509</v>
      </c>
      <c r="AI882" s="3">
        <f>IFERROR(IF($AG882&lt;=$AN882,MATCH($AH882,레드마인_배치!G:G,0),MATCH($AH882,레드마인_서비스!G:G,0)),"")</f>
        <v>77</v>
      </c>
      <c r="AJ882" s="3" t="str" cm="1">
        <f t="array" ref="AJ882">IFERROR(INDEX(IF($AG882&lt;=$AN882,레드마인_배치!E:E,레드마인_서비스!E:E),콜트리분석!$AI882),"")</f>
        <v>대상</v>
      </c>
      <c r="AK882" s="3" t="str" cm="1">
        <f t="array" ref="AK882">IFERROR(INDEX(IF($AG882&lt;=$AN882,레드마인_배치!H:H,레드마인_서비스!H:H),콜트리분석!$AI882),"")</f>
        <v>ICO0290U</v>
      </c>
      <c r="AL882" s="3" t="str" cm="1">
        <f t="array" ref="AL882">IFERROR(INDEX(IF($AG882&lt;=$AN882,레드마인_배치!I:I,레드마인_서비스!I:I),콜트리분석!$AI882),"")</f>
        <v>INV Information Master Creation(IMI)</v>
      </c>
      <c r="AM882" s="3" t="str" cm="1">
        <f t="array" ref="AM882">IFERROR(INDEX(IF($AG882&lt;=$AN882,레드마인_배치!J:J,레드마인_서비스!J:J),콜트리분석!$AI882),"")</f>
        <v>서비스</v>
      </c>
      <c r="AN882" s="3">
        <v>3</v>
      </c>
      <c r="AO882" s="15" t="str">
        <f ca="1">IFERROR(INDEX(레드마인_배치!E:E,MATCH(OFFSET(A882,,AN882),레드마인_배치!G:G,0)),"")</f>
        <v>미대상</v>
      </c>
      <c r="AP882" t="s">
        <v>3330</v>
      </c>
      <c r="AQ882">
        <v>23</v>
      </c>
    </row>
    <row r="883" spans="1:43" hidden="1">
      <c r="A883" s="3" t="s">
        <v>2957</v>
      </c>
      <c r="B883" s="3" t="s">
        <v>491</v>
      </c>
      <c r="C883" s="3" t="s">
        <v>494</v>
      </c>
      <c r="D883" s="3" t="s">
        <v>1524</v>
      </c>
      <c r="E883" s="3" t="s">
        <v>3070</v>
      </c>
      <c r="F883" s="3" t="s">
        <v>592</v>
      </c>
      <c r="G883" s="3" t="s">
        <v>606</v>
      </c>
      <c r="H883" s="3" t="s">
        <v>607</v>
      </c>
      <c r="I883" s="3" t="s">
        <v>508</v>
      </c>
      <c r="J883" s="3" t="s">
        <v>510</v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>
        <f t="shared" si="15"/>
        <v>9</v>
      </c>
      <c r="AH883" s="3" t="s">
        <v>510</v>
      </c>
      <c r="AI883" s="3" t="str">
        <f>IFERROR(IF($AG883&lt;=$AN883,MATCH($AH883,레드마인_배치!G:G,0),MATCH($AH883,레드마인_서비스!G:G,0)),"")</f>
        <v/>
      </c>
      <c r="AJ883" s="3" t="str" cm="1">
        <f t="array" ref="AJ883">IFERROR(INDEX(IF($AG883&lt;=$AN883,레드마인_배치!E:E,레드마인_서비스!E:E),콜트리분석!$AI883),"")</f>
        <v/>
      </c>
      <c r="AK883" s="3" t="str" cm="1">
        <f t="array" ref="AK883">IFERROR(INDEX(IF($AG883&lt;=$AN883,레드마인_배치!H:H,레드마인_서비스!H:H),콜트리분석!$AI883),"")</f>
        <v/>
      </c>
      <c r="AL883" s="3" t="str" cm="1">
        <f t="array" ref="AL883">IFERROR(INDEX(IF($AG883&lt;=$AN883,레드마인_배치!I:I,레드마인_서비스!I:I),콜트리분석!$AI883),"")</f>
        <v/>
      </c>
      <c r="AM883" s="3" t="str" cm="1">
        <f t="array" ref="AM883">IFERROR(INDEX(IF($AG883&lt;=$AN883,레드마인_배치!J:J,레드마인_서비스!J:J),콜트리분석!$AI883),"")</f>
        <v/>
      </c>
      <c r="AN883" s="3">
        <v>3</v>
      </c>
      <c r="AO883" s="15" t="str">
        <f ca="1">IFERROR(INDEX(레드마인_배치!E:E,MATCH(OFFSET(A883,,AN883),레드마인_배치!G:G,0)),"")</f>
        <v>미대상</v>
      </c>
      <c r="AP883" t="s">
        <v>3330</v>
      </c>
      <c r="AQ883">
        <v>23</v>
      </c>
    </row>
    <row r="884" spans="1:43" hidden="1">
      <c r="A884" s="3" t="s">
        <v>2957</v>
      </c>
      <c r="B884" s="3" t="s">
        <v>491</v>
      </c>
      <c r="C884" s="3" t="s">
        <v>494</v>
      </c>
      <c r="D884" s="3" t="s">
        <v>1524</v>
      </c>
      <c r="E884" s="3" t="s">
        <v>3070</v>
      </c>
      <c r="F884" s="3" t="s">
        <v>592</v>
      </c>
      <c r="G884" s="3" t="s">
        <v>606</v>
      </c>
      <c r="H884" s="3" t="s">
        <v>607</v>
      </c>
      <c r="I884" s="3" t="s">
        <v>511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>
        <f t="shared" si="15"/>
        <v>8</v>
      </c>
      <c r="AH884" s="3" t="s">
        <v>511</v>
      </c>
      <c r="AI884" s="3">
        <f>IFERROR(IF($AG884&lt;=$AN884,MATCH($AH884,레드마인_배치!G:G,0),MATCH($AH884,레드마인_서비스!G:G,0)),"")</f>
        <v>323</v>
      </c>
      <c r="AJ884" s="3" t="str" cm="1">
        <f t="array" ref="AJ884">IFERROR(INDEX(IF($AG884&lt;=$AN884,레드마인_배치!E:E,레드마인_서비스!E:E),콜트리분석!$AI884),"")</f>
        <v>대상</v>
      </c>
      <c r="AK884" s="3" t="str" cm="1">
        <f t="array" ref="AK884">IFERROR(INDEX(IF($AG884&lt;=$AN884,레드마인_배치!H:H,레드마인_서비스!H:H),콜트리분석!$AI884),"")</f>
        <v>SLO0160U</v>
      </c>
      <c r="AL884" s="3" t="str" cm="1">
        <f t="array" ref="AL884">IFERROR(INDEX(IF($AG884&lt;=$AN884,레드마인_배치!I:I,레드마인_서비스!I:I),콜트리분석!$AI884),"")</f>
        <v>S/Order Confirm (Sub) for Price</v>
      </c>
      <c r="AM884" s="3" t="str" cm="1">
        <f t="array" ref="AM884">IFERROR(INDEX(IF($AG884&lt;=$AN884,레드마인_배치!J:J,레드마인_서비스!J:J),콜트리분석!$AI884),"")</f>
        <v>서비스</v>
      </c>
      <c r="AN884" s="3">
        <v>3</v>
      </c>
      <c r="AO884" s="15" t="str">
        <f ca="1">IFERROR(INDEX(레드마인_배치!E:E,MATCH(OFFSET(A884,,AN884),레드마인_배치!G:G,0)),"")</f>
        <v>미대상</v>
      </c>
      <c r="AP884" t="s">
        <v>3330</v>
      </c>
      <c r="AQ884">
        <v>23</v>
      </c>
    </row>
    <row r="885" spans="1:43" hidden="1">
      <c r="A885" s="3" t="s">
        <v>2957</v>
      </c>
      <c r="B885" s="3" t="s">
        <v>491</v>
      </c>
      <c r="C885" s="3" t="s">
        <v>494</v>
      </c>
      <c r="D885" s="3" t="s">
        <v>1524</v>
      </c>
      <c r="E885" s="3" t="s">
        <v>3070</v>
      </c>
      <c r="F885" s="3" t="s">
        <v>592</v>
      </c>
      <c r="G885" s="3" t="s">
        <v>606</v>
      </c>
      <c r="H885" s="3" t="s">
        <v>607</v>
      </c>
      <c r="I885" s="3" t="s">
        <v>511</v>
      </c>
      <c r="J885" s="3" t="s">
        <v>512</v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>
        <f t="shared" si="15"/>
        <v>9</v>
      </c>
      <c r="AH885" s="3" t="s">
        <v>512</v>
      </c>
      <c r="AI885" s="3">
        <f>IFERROR(IF($AG885&lt;=$AN885,MATCH($AH885,레드마인_배치!G:G,0),MATCH($AH885,레드마인_서비스!G:G,0)),"")</f>
        <v>307</v>
      </c>
      <c r="AJ885" s="3" t="str" cm="1">
        <f t="array" ref="AJ885">IFERROR(INDEX(IF($AG885&lt;=$AN885,레드마인_배치!E:E,레드마인_서비스!E:E),콜트리분석!$AI885),"")</f>
        <v>대상</v>
      </c>
      <c r="AK885" s="3" t="str" cm="1">
        <f t="array" ref="AK885">IFERROR(INDEX(IF($AG885&lt;=$AN885,레드마인_배치!H:H,레드마인_서비스!H:H),콜트리분석!$AI885),"")</f>
        <v>SLO0010U</v>
      </c>
      <c r="AL885" s="3" t="str" cm="1">
        <f t="array" ref="AL885">IFERROR(INDEX(IF($AG885&lt;=$AN885,레드마인_배치!I:I,레드마인_서비스!I:I),콜트리분석!$AI885),"")</f>
        <v>Rate, CAD Amount, USD Amount</v>
      </c>
      <c r="AM885" s="3" t="str" cm="1">
        <f t="array" ref="AM885">IFERROR(INDEX(IF($AG885&lt;=$AN885,레드마인_배치!J:J,레드마인_서비스!J:J),콜트리분석!$AI885),"")</f>
        <v>서비스</v>
      </c>
      <c r="AN885" s="3">
        <v>3</v>
      </c>
      <c r="AO885" s="15" t="str">
        <f ca="1">IFERROR(INDEX(레드마인_배치!E:E,MATCH(OFFSET(A885,,AN885),레드마인_배치!G:G,0)),"")</f>
        <v>미대상</v>
      </c>
      <c r="AP885" t="s">
        <v>3330</v>
      </c>
      <c r="AQ885">
        <v>23</v>
      </c>
    </row>
    <row r="886" spans="1:43" hidden="1">
      <c r="A886" s="3" t="s">
        <v>2957</v>
      </c>
      <c r="B886" s="3" t="s">
        <v>491</v>
      </c>
      <c r="C886" s="3" t="s">
        <v>494</v>
      </c>
      <c r="D886" s="3" t="s">
        <v>1524</v>
      </c>
      <c r="E886" s="3" t="s">
        <v>3070</v>
      </c>
      <c r="F886" s="3" t="s">
        <v>592</v>
      </c>
      <c r="G886" s="3" t="s">
        <v>606</v>
      </c>
      <c r="H886" s="3" t="s">
        <v>607</v>
      </c>
      <c r="I886" s="3" t="s">
        <v>511</v>
      </c>
      <c r="J886" s="3" t="s">
        <v>513</v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>
        <f t="shared" si="15"/>
        <v>9</v>
      </c>
      <c r="AH886" s="3" t="s">
        <v>513</v>
      </c>
      <c r="AI886" s="3">
        <f>IFERROR(IF($AG886&lt;=$AN886,MATCH($AH886,레드마인_배치!G:G,0),MATCH($AH886,레드마인_서비스!G:G,0)),"")</f>
        <v>324</v>
      </c>
      <c r="AJ886" s="3" t="str" cm="1">
        <f t="array" ref="AJ886">IFERROR(INDEX(IF($AG886&lt;=$AN886,레드마인_배치!E:E,레드마인_서비스!E:E),콜트리분석!$AI886),"")</f>
        <v>대상</v>
      </c>
      <c r="AK886" s="3" t="str" cm="1">
        <f t="array" ref="AK886">IFERROR(INDEX(IF($AG886&lt;=$AN886,레드마인_배치!H:H,레드마인_서비스!H:H),콜트리분석!$AI886),"")</f>
        <v>SLO0170U</v>
      </c>
      <c r="AL886" s="3" t="str" cm="1">
        <f t="array" ref="AL886">IFERROR(INDEX(IF($AG886&lt;=$AN886,레드마인_배치!I:I,레드마인_서비스!I:I),콜트리분석!$AI886),"")</f>
        <v>S/Order Confirm (Sub)for List Price</v>
      </c>
      <c r="AM886" s="3" t="str" cm="1">
        <f t="array" ref="AM886">IFERROR(INDEX(IF($AG886&lt;=$AN886,레드마인_배치!J:J,레드마인_서비스!J:J),콜트리분석!$AI886),"")</f>
        <v>서비스</v>
      </c>
      <c r="AN886" s="3">
        <v>3</v>
      </c>
      <c r="AO886" s="15" t="str">
        <f ca="1">IFERROR(INDEX(레드마인_배치!E:E,MATCH(OFFSET(A886,,AN886),레드마인_배치!G:G,0)),"")</f>
        <v>미대상</v>
      </c>
      <c r="AP886" t="s">
        <v>3330</v>
      </c>
      <c r="AQ886">
        <v>23</v>
      </c>
    </row>
    <row r="887" spans="1:43" hidden="1">
      <c r="A887" s="3" t="s">
        <v>2957</v>
      </c>
      <c r="B887" s="3" t="s">
        <v>491</v>
      </c>
      <c r="C887" s="3" t="s">
        <v>494</v>
      </c>
      <c r="D887" s="3" t="s">
        <v>1524</v>
      </c>
      <c r="E887" s="3" t="s">
        <v>3070</v>
      </c>
      <c r="F887" s="3" t="s">
        <v>592</v>
      </c>
      <c r="G887" s="3" t="s">
        <v>606</v>
      </c>
      <c r="H887" s="3" t="s">
        <v>607</v>
      </c>
      <c r="I887" s="3" t="s">
        <v>580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>
        <f t="shared" si="15"/>
        <v>8</v>
      </c>
      <c r="AH887" s="3" t="s">
        <v>580</v>
      </c>
      <c r="AI887" s="3" t="str">
        <f>IFERROR(IF($AG887&lt;=$AN887,MATCH($AH887,레드마인_배치!G:G,0),MATCH($AH887,레드마인_서비스!G:G,0)),"")</f>
        <v/>
      </c>
      <c r="AJ887" s="3" t="str" cm="1">
        <f t="array" ref="AJ887">IFERROR(INDEX(IF($AG887&lt;=$AN887,레드마인_배치!E:E,레드마인_서비스!E:E),콜트리분석!$AI887),"")</f>
        <v/>
      </c>
      <c r="AK887" s="3" t="str" cm="1">
        <f t="array" ref="AK887">IFERROR(INDEX(IF($AG887&lt;=$AN887,레드마인_배치!H:H,레드마인_서비스!H:H),콜트리분석!$AI887),"")</f>
        <v/>
      </c>
      <c r="AL887" s="3" t="str" cm="1">
        <f t="array" ref="AL887">IFERROR(INDEX(IF($AG887&lt;=$AN887,레드마인_배치!I:I,레드마인_서비스!I:I),콜트리분석!$AI887),"")</f>
        <v/>
      </c>
      <c r="AM887" s="3" t="str" cm="1">
        <f t="array" ref="AM887">IFERROR(INDEX(IF($AG887&lt;=$AN887,레드마인_배치!J:J,레드마인_서비스!J:J),콜트리분석!$AI887),"")</f>
        <v/>
      </c>
      <c r="AN887" s="3">
        <v>3</v>
      </c>
      <c r="AO887" s="15" t="str">
        <f ca="1">IFERROR(INDEX(레드마인_배치!E:E,MATCH(OFFSET(A887,,AN887),레드마인_배치!G:G,0)),"")</f>
        <v>미대상</v>
      </c>
      <c r="AP887" t="s">
        <v>3330</v>
      </c>
      <c r="AQ887">
        <v>23</v>
      </c>
    </row>
    <row r="888" spans="1:43" hidden="1">
      <c r="A888" s="3" t="s">
        <v>2957</v>
      </c>
      <c r="B888" s="3" t="s">
        <v>491</v>
      </c>
      <c r="C888" s="3" t="s">
        <v>494</v>
      </c>
      <c r="D888" s="3" t="s">
        <v>1524</v>
      </c>
      <c r="E888" s="3" t="s">
        <v>3070</v>
      </c>
      <c r="F888" s="3" t="s">
        <v>592</v>
      </c>
      <c r="G888" s="3" t="s">
        <v>606</v>
      </c>
      <c r="H888" s="3" t="s">
        <v>607</v>
      </c>
      <c r="I888" s="3" t="s">
        <v>580</v>
      </c>
      <c r="J888" s="3" t="s">
        <v>581</v>
      </c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>
        <f t="shared" si="15"/>
        <v>9</v>
      </c>
      <c r="AH888" s="3" t="s">
        <v>581</v>
      </c>
      <c r="AI888" s="3">
        <f>IFERROR(IF($AG888&lt;=$AN888,MATCH($AH888,레드마인_배치!G:G,0),MATCH($AH888,레드마인_서비스!G:G,0)),"")</f>
        <v>78</v>
      </c>
      <c r="AJ888" s="3" t="str" cm="1">
        <f t="array" ref="AJ888">IFERROR(INDEX(IF($AG888&lt;=$AN888,레드마인_배치!E:E,레드마인_서비스!E:E),콜트리분석!$AI888),"")</f>
        <v>대상</v>
      </c>
      <c r="AK888" s="3" t="str" cm="1">
        <f t="array" ref="AK888">IFERROR(INDEX(IF($AG888&lt;=$AN888,레드마인_배치!H:H,레드마인_서비스!H:H),콜트리분석!$AI888),"")</f>
        <v>ICO0300U</v>
      </c>
      <c r="AL888" s="3" t="str" cm="1">
        <f t="array" ref="AL888">IFERROR(INDEX(IF($AG888&lt;=$AN888,레드마인_배치!I:I,레드마인_서비스!I:I),콜트리분석!$AI888),"")</f>
        <v>Demand Change Tag Update Module</v>
      </c>
      <c r="AM888" s="3" t="str" cm="1">
        <f t="array" ref="AM888">IFERROR(INDEX(IF($AG888&lt;=$AN888,레드마인_배치!J:J,레드마인_서비스!J:J),콜트리분석!$AI888),"")</f>
        <v>서비스</v>
      </c>
      <c r="AN888" s="3">
        <v>3</v>
      </c>
      <c r="AO888" s="15" t="str">
        <f ca="1">IFERROR(INDEX(레드마인_배치!E:E,MATCH(OFFSET(A888,,AN888),레드마인_배치!G:G,0)),"")</f>
        <v>미대상</v>
      </c>
      <c r="AP888" t="s">
        <v>3330</v>
      </c>
      <c r="AQ888">
        <v>23</v>
      </c>
    </row>
    <row r="889" spans="1:43" hidden="1">
      <c r="A889" s="3" t="s">
        <v>2957</v>
      </c>
      <c r="B889" s="3" t="s">
        <v>491</v>
      </c>
      <c r="C889" s="3" t="s">
        <v>494</v>
      </c>
      <c r="D889" s="3" t="s">
        <v>1524</v>
      </c>
      <c r="E889" s="3" t="s">
        <v>3070</v>
      </c>
      <c r="F889" s="3" t="s">
        <v>592</v>
      </c>
      <c r="G889" s="3" t="s">
        <v>606</v>
      </c>
      <c r="H889" s="3" t="s">
        <v>607</v>
      </c>
      <c r="I889" s="3" t="s">
        <v>608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>
        <f t="shared" si="15"/>
        <v>8</v>
      </c>
      <c r="AH889" s="3" t="s">
        <v>608</v>
      </c>
      <c r="AI889" s="3" t="str">
        <f>IFERROR(IF($AG889&lt;=$AN889,MATCH($AH889,레드마인_배치!G:G,0),MATCH($AH889,레드마인_서비스!G:G,0)),"")</f>
        <v/>
      </c>
      <c r="AJ889" s="3" t="str" cm="1">
        <f t="array" ref="AJ889">IFERROR(INDEX(IF($AG889&lt;=$AN889,레드마인_배치!E:E,레드마인_서비스!E:E),콜트리분석!$AI889),"")</f>
        <v/>
      </c>
      <c r="AK889" s="3" t="str" cm="1">
        <f t="array" ref="AK889">IFERROR(INDEX(IF($AG889&lt;=$AN889,레드마인_배치!H:H,레드마인_서비스!H:H),콜트리분석!$AI889),"")</f>
        <v/>
      </c>
      <c r="AL889" s="3" t="str" cm="1">
        <f t="array" ref="AL889">IFERROR(INDEX(IF($AG889&lt;=$AN889,레드마인_배치!I:I,레드마인_서비스!I:I),콜트리분석!$AI889),"")</f>
        <v/>
      </c>
      <c r="AM889" s="3" t="str" cm="1">
        <f t="array" ref="AM889">IFERROR(INDEX(IF($AG889&lt;=$AN889,레드마인_배치!J:J,레드마인_서비스!J:J),콜트리분석!$AI889),"")</f>
        <v/>
      </c>
      <c r="AN889" s="3">
        <v>3</v>
      </c>
      <c r="AO889" s="15" t="str">
        <f ca="1">IFERROR(INDEX(레드마인_배치!E:E,MATCH(OFFSET(A889,,AN889),레드마인_배치!G:G,0)),"")</f>
        <v>미대상</v>
      </c>
      <c r="AP889" t="s">
        <v>3330</v>
      </c>
      <c r="AQ889">
        <v>23</v>
      </c>
    </row>
    <row r="890" spans="1:43" hidden="1">
      <c r="A890" s="3" t="s">
        <v>2957</v>
      </c>
      <c r="B890" s="3" t="s">
        <v>491</v>
      </c>
      <c r="C890" s="3" t="s">
        <v>494</v>
      </c>
      <c r="D890" s="3" t="s">
        <v>1524</v>
      </c>
      <c r="E890" s="3" t="s">
        <v>3070</v>
      </c>
      <c r="F890" s="3" t="s">
        <v>592</v>
      </c>
      <c r="G890" s="3" t="s">
        <v>606</v>
      </c>
      <c r="H890" s="3" t="s">
        <v>607</v>
      </c>
      <c r="I890" s="3" t="s">
        <v>608</v>
      </c>
      <c r="J890" s="3" t="s">
        <v>1429</v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>
        <f t="shared" si="15"/>
        <v>9</v>
      </c>
      <c r="AH890" s="3" t="s">
        <v>1429</v>
      </c>
      <c r="AI890" s="3">
        <f>IFERROR(IF($AG890&lt;=$AN890,MATCH($AH890,레드마인_배치!G:G,0),MATCH($AH890,레드마인_서비스!G:G,0)),"")</f>
        <v>88</v>
      </c>
      <c r="AJ890" s="3" t="str" cm="1">
        <f t="array" ref="AJ890">IFERROR(INDEX(IF($AG890&lt;=$AN890,레드마인_배치!E:E,레드마인_서비스!E:E),콜트리분석!$AI890),"")</f>
        <v>대상</v>
      </c>
      <c r="AK890" s="3" t="str" cm="1">
        <f t="array" ref="AK890">IFERROR(INDEX(IF($AG890&lt;=$AN890,레드마인_배치!H:H,레드마인_서비스!H:H),콜트리분석!$AI890),"")</f>
        <v>ICO0390U</v>
      </c>
      <c r="AL890" s="3" t="str" cm="1">
        <f t="array" ref="AL890">IFERROR(INDEX(IF($AG890&lt;=$AN890,레드마인_배치!I:I,레드마인_서비스!I:I),콜트리분석!$AI890),"")</f>
        <v>INTERFACE PDC PO CONFIRM</v>
      </c>
      <c r="AM890" s="3" t="str" cm="1">
        <f t="array" ref="AM890">IFERROR(INDEX(IF($AG890&lt;=$AN890,레드마인_배치!J:J,레드마인_서비스!J:J),콜트리분석!$AI890),"")</f>
        <v>서비스</v>
      </c>
      <c r="AN890" s="3">
        <v>3</v>
      </c>
      <c r="AO890" s="15" t="str">
        <f ca="1">IFERROR(INDEX(레드마인_배치!E:E,MATCH(OFFSET(A890,,AN890),레드마인_배치!G:G,0)),"")</f>
        <v>미대상</v>
      </c>
      <c r="AP890" t="s">
        <v>3330</v>
      </c>
      <c r="AQ890">
        <v>23</v>
      </c>
    </row>
    <row r="891" spans="1:43" hidden="1">
      <c r="A891" s="3" t="s">
        <v>2957</v>
      </c>
      <c r="B891" s="3" t="s">
        <v>491</v>
      </c>
      <c r="C891" s="3" t="s">
        <v>494</v>
      </c>
      <c r="D891" s="3" t="s">
        <v>1524</v>
      </c>
      <c r="E891" s="3" t="s">
        <v>3070</v>
      </c>
      <c r="F891" s="3" t="s">
        <v>592</v>
      </c>
      <c r="G891" s="3" t="s">
        <v>606</v>
      </c>
      <c r="H891" s="3" t="s">
        <v>607</v>
      </c>
      <c r="I891" s="3" t="s">
        <v>608</v>
      </c>
      <c r="J891" s="3" t="s">
        <v>1429</v>
      </c>
      <c r="K891" s="3" t="s">
        <v>578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>
        <f t="shared" si="15"/>
        <v>10</v>
      </c>
      <c r="AH891" s="3" t="s">
        <v>578</v>
      </c>
      <c r="AI891" s="3">
        <f>IFERROR(IF($AG891&lt;=$AN891,MATCH($AH891,레드마인_배치!G:G,0),MATCH($AH891,레드마인_서비스!G:G,0)),"")</f>
        <v>80</v>
      </c>
      <c r="AJ891" s="3" t="str" cm="1">
        <f t="array" ref="AJ891">IFERROR(INDEX(IF($AG891&lt;=$AN891,레드마인_배치!E:E,레드마인_서비스!E:E),콜트리분석!$AI891),"")</f>
        <v>대상</v>
      </c>
      <c r="AK891" s="3" t="str" cm="1">
        <f t="array" ref="AK891">IFERROR(INDEX(IF($AG891&lt;=$AN891,레드마인_배치!H:H,레드마인_서비스!H:H),콜트리분석!$AI891),"")</f>
        <v>ICO0320U</v>
      </c>
      <c r="AL891" s="3" t="str" cm="1">
        <f t="array" ref="AL891">IFERROR(INDEX(IF($AG891&lt;=$AN891,레드마인_배치!I:I,레드마인_서비스!I:I),콜트리분석!$AI891),"")</f>
        <v>P.O  Qty, Price Change</v>
      </c>
      <c r="AM891" s="3" t="str" cm="1">
        <f t="array" ref="AM891">IFERROR(INDEX(IF($AG891&lt;=$AN891,레드마인_배치!J:J,레드마인_서비스!J:J),콜트리분석!$AI891),"")</f>
        <v>서비스</v>
      </c>
      <c r="AN891" s="3">
        <v>3</v>
      </c>
      <c r="AO891" s="15" t="str">
        <f ca="1">IFERROR(INDEX(레드마인_배치!E:E,MATCH(OFFSET(A891,,AN891),레드마인_배치!G:G,0)),"")</f>
        <v>미대상</v>
      </c>
      <c r="AP891" t="s">
        <v>3330</v>
      </c>
      <c r="AQ891">
        <v>23</v>
      </c>
    </row>
    <row r="892" spans="1:43" hidden="1">
      <c r="A892" s="3" t="s">
        <v>2957</v>
      </c>
      <c r="B892" s="3" t="s">
        <v>491</v>
      </c>
      <c r="C892" s="3" t="s">
        <v>494</v>
      </c>
      <c r="D892" s="3" t="s">
        <v>1524</v>
      </c>
      <c r="E892" s="3" t="s">
        <v>3070</v>
      </c>
      <c r="F892" s="3" t="s">
        <v>592</v>
      </c>
      <c r="G892" s="3" t="s">
        <v>606</v>
      </c>
      <c r="H892" s="3" t="s">
        <v>607</v>
      </c>
      <c r="I892" s="3" t="s">
        <v>608</v>
      </c>
      <c r="J892" s="3" t="s">
        <v>1429</v>
      </c>
      <c r="K892" s="3" t="s">
        <v>578</v>
      </c>
      <c r="L892" s="3" t="s">
        <v>579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>
        <f t="shared" si="15"/>
        <v>11</v>
      </c>
      <c r="AH892" s="3" t="s">
        <v>579</v>
      </c>
      <c r="AI892" s="3">
        <f>IFERROR(IF($AG892&lt;=$AN892,MATCH($AH892,레드마인_배치!G:G,0),MATCH($AH892,레드마인_서비스!G:G,0)),"")</f>
        <v>368</v>
      </c>
      <c r="AJ892" s="3" t="str" cm="1">
        <f t="array" ref="AJ892">IFERROR(INDEX(IF($AG892&lt;=$AN892,레드마인_배치!E:E,레드마인_서비스!E:E),콜트리분석!$AI892),"")</f>
        <v>대상</v>
      </c>
      <c r="AK892" s="3" t="str" cm="1">
        <f t="array" ref="AK892">IFERROR(INDEX(IF($AG892&lt;=$AN892,레드마인_배치!H:H,레드마인_서비스!H:H),콜트리분석!$AI892),"")</f>
        <v>SLO0690U</v>
      </c>
      <c r="AL892" s="3" t="str" cm="1">
        <f t="array" ref="AL892">IFERROR(INDEX(IF($AG892&lt;=$AN892,레드마인_배치!I:I,레드마인_서비스!I:I),콜트리분석!$AI892),"")</f>
        <v>Reflect S/O for Dropship P/O Cancel</v>
      </c>
      <c r="AM892" s="3" t="str" cm="1">
        <f t="array" ref="AM892">IFERROR(INDEX(IF($AG892&lt;=$AN892,레드마인_배치!J:J,레드마인_서비스!J:J),콜트리분석!$AI892),"")</f>
        <v>서비스</v>
      </c>
      <c r="AN892" s="3">
        <v>3</v>
      </c>
      <c r="AO892" s="15" t="str">
        <f ca="1">IFERROR(INDEX(레드마인_배치!E:E,MATCH(OFFSET(A892,,AN892),레드마인_배치!G:G,0)),"")</f>
        <v>미대상</v>
      </c>
      <c r="AP892" t="s">
        <v>3330</v>
      </c>
      <c r="AQ892">
        <v>23</v>
      </c>
    </row>
    <row r="893" spans="1:43" hidden="1">
      <c r="A893" s="3" t="s">
        <v>2957</v>
      </c>
      <c r="B893" s="3" t="s">
        <v>491</v>
      </c>
      <c r="C893" s="3" t="s">
        <v>494</v>
      </c>
      <c r="D893" s="3" t="s">
        <v>1524</v>
      </c>
      <c r="E893" s="3" t="s">
        <v>3070</v>
      </c>
      <c r="F893" s="3" t="s">
        <v>592</v>
      </c>
      <c r="G893" s="3" t="s">
        <v>606</v>
      </c>
      <c r="H893" s="3" t="s">
        <v>607</v>
      </c>
      <c r="I893" s="3" t="s">
        <v>608</v>
      </c>
      <c r="J893" s="3" t="s">
        <v>1429</v>
      </c>
      <c r="K893" s="3" t="s">
        <v>578</v>
      </c>
      <c r="L893" s="3" t="s">
        <v>579</v>
      </c>
      <c r="M893" s="3" t="s">
        <v>505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>
        <f t="shared" si="15"/>
        <v>12</v>
      </c>
      <c r="AH893" s="3" t="s">
        <v>505</v>
      </c>
      <c r="AI893" s="3">
        <f>IFERROR(IF($AG893&lt;=$AN893,MATCH($AH893,레드마인_배치!G:G,0),MATCH($AH893,레드마인_서비스!G:G,0)),"")</f>
        <v>328</v>
      </c>
      <c r="AJ893" s="3" t="str" cm="1">
        <f t="array" ref="AJ893">IFERROR(INDEX(IF($AG893&lt;=$AN893,레드마인_배치!E:E,레드마인_서비스!E:E),콜트리분석!$AI893),"")</f>
        <v>대상</v>
      </c>
      <c r="AK893" s="3" t="str" cm="1">
        <f t="array" ref="AK893">IFERROR(INDEX(IF($AG893&lt;=$AN893,레드마인_배치!H:H,레드마인_서비스!H:H),콜트리분석!$AI893),"")</f>
        <v>SLO0210U</v>
      </c>
      <c r="AL893" s="3" t="str" cm="1">
        <f t="array" ref="AL893">IFERROR(INDEX(IF($AG893&lt;=$AN893,레드마인_배치!I:I,레드마인_서비스!I:I),콜트리분석!$AI893),"")</f>
        <v>S/Order Header Summary</v>
      </c>
      <c r="AM893" s="3" t="str" cm="1">
        <f t="array" ref="AM893">IFERROR(INDEX(IF($AG893&lt;=$AN893,레드마인_배치!J:J,레드마인_서비스!J:J),콜트리분석!$AI893),"")</f>
        <v>서비스</v>
      </c>
      <c r="AN893" s="3">
        <v>3</v>
      </c>
      <c r="AO893" s="15" t="str">
        <f ca="1">IFERROR(INDEX(레드마인_배치!E:E,MATCH(OFFSET(A893,,AN893),레드마인_배치!G:G,0)),"")</f>
        <v>미대상</v>
      </c>
      <c r="AP893" t="s">
        <v>3330</v>
      </c>
      <c r="AQ893">
        <v>23</v>
      </c>
    </row>
    <row r="894" spans="1:43" hidden="1">
      <c r="A894" s="3" t="s">
        <v>2957</v>
      </c>
      <c r="B894" s="3" t="s">
        <v>491</v>
      </c>
      <c r="C894" s="3" t="s">
        <v>494</v>
      </c>
      <c r="D894" s="3" t="s">
        <v>1524</v>
      </c>
      <c r="E894" s="3" t="s">
        <v>3070</v>
      </c>
      <c r="F894" s="3" t="s">
        <v>592</v>
      </c>
      <c r="G894" s="3" t="s">
        <v>606</v>
      </c>
      <c r="H894" s="3" t="s">
        <v>607</v>
      </c>
      <c r="I894" s="3" t="s">
        <v>608</v>
      </c>
      <c r="J894" s="3" t="s">
        <v>1429</v>
      </c>
      <c r="K894" s="3" t="s">
        <v>578</v>
      </c>
      <c r="L894" s="3" t="s">
        <v>579</v>
      </c>
      <c r="M894" s="3" t="s">
        <v>580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>
        <f t="shared" si="15"/>
        <v>12</v>
      </c>
      <c r="AH894" s="3" t="s">
        <v>580</v>
      </c>
      <c r="AI894" s="3" t="str">
        <f>IFERROR(IF($AG894&lt;=$AN894,MATCH($AH894,레드마인_배치!G:G,0),MATCH($AH894,레드마인_서비스!G:G,0)),"")</f>
        <v/>
      </c>
      <c r="AJ894" s="3" t="str" cm="1">
        <f t="array" ref="AJ894">IFERROR(INDEX(IF($AG894&lt;=$AN894,레드마인_배치!E:E,레드마인_서비스!E:E),콜트리분석!$AI894),"")</f>
        <v/>
      </c>
      <c r="AK894" s="3" t="str" cm="1">
        <f t="array" ref="AK894">IFERROR(INDEX(IF($AG894&lt;=$AN894,레드마인_배치!H:H,레드마인_서비스!H:H),콜트리분석!$AI894),"")</f>
        <v/>
      </c>
      <c r="AL894" s="3" t="str" cm="1">
        <f t="array" ref="AL894">IFERROR(INDEX(IF($AG894&lt;=$AN894,레드마인_배치!I:I,레드마인_서비스!I:I),콜트리분석!$AI894),"")</f>
        <v/>
      </c>
      <c r="AM894" s="3" t="str" cm="1">
        <f t="array" ref="AM894">IFERROR(INDEX(IF($AG894&lt;=$AN894,레드마인_배치!J:J,레드마인_서비스!J:J),콜트리분석!$AI894),"")</f>
        <v/>
      </c>
      <c r="AN894" s="3">
        <v>3</v>
      </c>
      <c r="AO894" s="15" t="str">
        <f ca="1">IFERROR(INDEX(레드마인_배치!E:E,MATCH(OFFSET(A894,,AN894),레드마인_배치!G:G,0)),"")</f>
        <v>미대상</v>
      </c>
      <c r="AP894" t="s">
        <v>3330</v>
      </c>
      <c r="AQ894">
        <v>23</v>
      </c>
    </row>
    <row r="895" spans="1:43" hidden="1">
      <c r="A895" s="3" t="s">
        <v>2957</v>
      </c>
      <c r="B895" s="3" t="s">
        <v>491</v>
      </c>
      <c r="C895" s="3" t="s">
        <v>494</v>
      </c>
      <c r="D895" s="3" t="s">
        <v>1524</v>
      </c>
      <c r="E895" s="3" t="s">
        <v>3070</v>
      </c>
      <c r="F895" s="3" t="s">
        <v>592</v>
      </c>
      <c r="G895" s="3" t="s">
        <v>606</v>
      </c>
      <c r="H895" s="3" t="s">
        <v>607</v>
      </c>
      <c r="I895" s="3" t="s">
        <v>608</v>
      </c>
      <c r="J895" s="3" t="s">
        <v>1429</v>
      </c>
      <c r="K895" s="3" t="s">
        <v>578</v>
      </c>
      <c r="L895" s="3" t="s">
        <v>579</v>
      </c>
      <c r="M895" s="3" t="s">
        <v>580</v>
      </c>
      <c r="N895" s="3" t="s">
        <v>581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>
        <f t="shared" si="15"/>
        <v>13</v>
      </c>
      <c r="AH895" s="3" t="s">
        <v>581</v>
      </c>
      <c r="AI895" s="3">
        <f>IFERROR(IF($AG895&lt;=$AN895,MATCH($AH895,레드마인_배치!G:G,0),MATCH($AH895,레드마인_서비스!G:G,0)),"")</f>
        <v>78</v>
      </c>
      <c r="AJ895" s="3" t="str" cm="1">
        <f t="array" ref="AJ895">IFERROR(INDEX(IF($AG895&lt;=$AN895,레드마인_배치!E:E,레드마인_서비스!E:E),콜트리분석!$AI895),"")</f>
        <v>대상</v>
      </c>
      <c r="AK895" s="3" t="str" cm="1">
        <f t="array" ref="AK895">IFERROR(INDEX(IF($AG895&lt;=$AN895,레드마인_배치!H:H,레드마인_서비스!H:H),콜트리분석!$AI895),"")</f>
        <v>ICO0300U</v>
      </c>
      <c r="AL895" s="3" t="str" cm="1">
        <f t="array" ref="AL895">IFERROR(INDEX(IF($AG895&lt;=$AN895,레드마인_배치!I:I,레드마인_서비스!I:I),콜트리분석!$AI895),"")</f>
        <v>Demand Change Tag Update Module</v>
      </c>
      <c r="AM895" s="3" t="str" cm="1">
        <f t="array" ref="AM895">IFERROR(INDEX(IF($AG895&lt;=$AN895,레드마인_배치!J:J,레드마인_서비스!J:J),콜트리분석!$AI895),"")</f>
        <v>서비스</v>
      </c>
      <c r="AN895" s="3">
        <v>3</v>
      </c>
      <c r="AO895" s="15" t="str">
        <f ca="1">IFERROR(INDEX(레드마인_배치!E:E,MATCH(OFFSET(A895,,AN895),레드마인_배치!G:G,0)),"")</f>
        <v>미대상</v>
      </c>
      <c r="AP895" t="s">
        <v>3330</v>
      </c>
      <c r="AQ895">
        <v>23</v>
      </c>
    </row>
    <row r="896" spans="1:43" hidden="1">
      <c r="A896" s="3" t="s">
        <v>2957</v>
      </c>
      <c r="B896" s="3" t="s">
        <v>491</v>
      </c>
      <c r="C896" s="3" t="s">
        <v>494</v>
      </c>
      <c r="D896" s="3" t="s">
        <v>1524</v>
      </c>
      <c r="E896" s="3" t="s">
        <v>3070</v>
      </c>
      <c r="F896" s="3" t="s">
        <v>592</v>
      </c>
      <c r="G896" s="3" t="s">
        <v>606</v>
      </c>
      <c r="H896" s="3" t="s">
        <v>607</v>
      </c>
      <c r="I896" s="3" t="s">
        <v>608</v>
      </c>
      <c r="J896" s="3" t="s">
        <v>1429</v>
      </c>
      <c r="K896" s="3" t="s">
        <v>578</v>
      </c>
      <c r="L896" s="3" t="s">
        <v>510</v>
      </c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>
        <f t="shared" si="15"/>
        <v>11</v>
      </c>
      <c r="AH896" s="3" t="s">
        <v>510</v>
      </c>
      <c r="AI896" s="3" t="str">
        <f>IFERROR(IF($AG896&lt;=$AN896,MATCH($AH896,레드마인_배치!G:G,0),MATCH($AH896,레드마인_서비스!G:G,0)),"")</f>
        <v/>
      </c>
      <c r="AJ896" s="3" t="str" cm="1">
        <f t="array" ref="AJ896">IFERROR(INDEX(IF($AG896&lt;=$AN896,레드마인_배치!E:E,레드마인_서비스!E:E),콜트리분석!$AI896),"")</f>
        <v/>
      </c>
      <c r="AK896" s="3" t="str" cm="1">
        <f t="array" ref="AK896">IFERROR(INDEX(IF($AG896&lt;=$AN896,레드마인_배치!H:H,레드마인_서비스!H:H),콜트리분석!$AI896),"")</f>
        <v/>
      </c>
      <c r="AL896" s="3" t="str" cm="1">
        <f t="array" ref="AL896">IFERROR(INDEX(IF($AG896&lt;=$AN896,레드마인_배치!I:I,레드마인_서비스!I:I),콜트리분석!$AI896),"")</f>
        <v/>
      </c>
      <c r="AM896" s="3" t="str" cm="1">
        <f t="array" ref="AM896">IFERROR(INDEX(IF($AG896&lt;=$AN896,레드마인_배치!J:J,레드마인_서비스!J:J),콜트리분석!$AI896),"")</f>
        <v/>
      </c>
      <c r="AN896" s="3">
        <v>3</v>
      </c>
      <c r="AO896" s="15" t="str">
        <f ca="1">IFERROR(INDEX(레드마인_배치!E:E,MATCH(OFFSET(A896,,AN896),레드마인_배치!G:G,0)),"")</f>
        <v>미대상</v>
      </c>
      <c r="AP896" t="s">
        <v>3330</v>
      </c>
      <c r="AQ896">
        <v>23</v>
      </c>
    </row>
    <row r="897" spans="1:46" hidden="1">
      <c r="A897" s="3" t="s">
        <v>2957</v>
      </c>
      <c r="B897" s="3" t="s">
        <v>491</v>
      </c>
      <c r="C897" s="3" t="s">
        <v>494</v>
      </c>
      <c r="D897" s="3" t="s">
        <v>1524</v>
      </c>
      <c r="E897" s="3" t="s">
        <v>3070</v>
      </c>
      <c r="F897" s="3" t="s">
        <v>592</v>
      </c>
      <c r="G897" s="3" t="s">
        <v>606</v>
      </c>
      <c r="H897" s="3" t="s">
        <v>607</v>
      </c>
      <c r="I897" s="3" t="s">
        <v>608</v>
      </c>
      <c r="J897" s="3" t="s">
        <v>1429</v>
      </c>
      <c r="K897" s="3" t="s">
        <v>1422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>
        <f t="shared" si="15"/>
        <v>10</v>
      </c>
      <c r="AH897" s="3" t="s">
        <v>1422</v>
      </c>
      <c r="AI897" s="3">
        <f>IFERROR(IF($AG897&lt;=$AN897,MATCH($AH897,레드마인_배치!G:G,0),MATCH($AH897,레드마인_서비스!G:G,0)),"")</f>
        <v>85</v>
      </c>
      <c r="AJ897" s="3" t="str" cm="1">
        <f t="array" ref="AJ897">IFERROR(INDEX(IF($AG897&lt;=$AN897,레드마인_배치!E:E,레드마인_서비스!E:E),콜트리분석!$AI897),"")</f>
        <v>대상</v>
      </c>
      <c r="AK897" s="3" t="str" cm="1">
        <f t="array" ref="AK897">IFERROR(INDEX(IF($AG897&lt;=$AN897,레드마인_배치!H:H,레드마인_서비스!H:H),콜트리분석!$AI897),"")</f>
        <v>ICO0360U</v>
      </c>
      <c r="AL897" s="3" t="str" cm="1">
        <f t="array" ref="AL897">IFERROR(INDEX(IF($AG897&lt;=$AN897,레드마인_배치!I:I,레드마인_서비스!I:I),콜트리분석!$AI897),"")</f>
        <v>PO Confirm by MOBIS</v>
      </c>
      <c r="AM897" s="3" t="str" cm="1">
        <f t="array" ref="AM897">IFERROR(INDEX(IF($AG897&lt;=$AN897,레드마인_배치!J:J,레드마인_서비스!J:J),콜트리분석!$AI897),"")</f>
        <v>서비스</v>
      </c>
      <c r="AN897" s="3">
        <v>3</v>
      </c>
      <c r="AO897" s="15" t="str">
        <f ca="1">IFERROR(INDEX(레드마인_배치!E:E,MATCH(OFFSET(A897,,AN897),레드마인_배치!G:G,0)),"")</f>
        <v>미대상</v>
      </c>
      <c r="AP897" t="s">
        <v>3330</v>
      </c>
      <c r="AQ897">
        <v>23</v>
      </c>
    </row>
    <row r="898" spans="1:46" hidden="1">
      <c r="A898" s="3" t="s">
        <v>2957</v>
      </c>
      <c r="B898" s="3" t="s">
        <v>491</v>
      </c>
      <c r="C898" s="3" t="s">
        <v>494</v>
      </c>
      <c r="D898" s="3" t="s">
        <v>1524</v>
      </c>
      <c r="E898" s="3" t="s">
        <v>3070</v>
      </c>
      <c r="F898" s="3" t="s">
        <v>592</v>
      </c>
      <c r="G898" s="3" t="s">
        <v>606</v>
      </c>
      <c r="H898" s="3" t="s">
        <v>607</v>
      </c>
      <c r="I898" s="3" t="s">
        <v>608</v>
      </c>
      <c r="J898" s="3" t="s">
        <v>1429</v>
      </c>
      <c r="K898" s="3" t="s">
        <v>1422</v>
      </c>
      <c r="L898" s="3" t="s">
        <v>508</v>
      </c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>
        <f t="shared" si="15"/>
        <v>11</v>
      </c>
      <c r="AH898" s="3" t="s">
        <v>508</v>
      </c>
      <c r="AI898" s="3">
        <f>IFERROR(IF($AG898&lt;=$AN898,MATCH($AH898,레드마인_배치!G:G,0),MATCH($AH898,레드마인_서비스!G:G,0)),"")</f>
        <v>79</v>
      </c>
      <c r="AJ898" s="3" t="str" cm="1">
        <f t="array" ref="AJ898">IFERROR(INDEX(IF($AG898&lt;=$AN898,레드마인_배치!E:E,레드마인_서비스!E:E),콜트리분석!$AI898),"")</f>
        <v>대상</v>
      </c>
      <c r="AK898" s="3" t="str" cm="1">
        <f t="array" ref="AK898">IFERROR(INDEX(IF($AG898&lt;=$AN898,레드마인_배치!H:H,레드마인_서비스!H:H),콜트리분석!$AI898),"")</f>
        <v>ICO0310U</v>
      </c>
      <c r="AL898" s="3" t="str" cm="1">
        <f t="array" ref="AL898">IFERROR(INDEX(IF($AG898&lt;=$AN898,레드마인_배치!I:I,레드마인_서비스!I:I),콜트리분석!$AI898),"")</f>
        <v>INVENTORY CREATION MODULE</v>
      </c>
      <c r="AM898" s="3" t="str" cm="1">
        <f t="array" ref="AM898">IFERROR(INDEX(IF($AG898&lt;=$AN898,레드마인_배치!J:J,레드마인_서비스!J:J),콜트리분석!$AI898),"")</f>
        <v>서비스</v>
      </c>
      <c r="AN898" s="3">
        <v>3</v>
      </c>
      <c r="AO898" s="15" t="str">
        <f ca="1">IFERROR(INDEX(레드마인_배치!E:E,MATCH(OFFSET(A898,,AN898),레드마인_배치!G:G,0)),"")</f>
        <v>미대상</v>
      </c>
      <c r="AP898" t="s">
        <v>3330</v>
      </c>
      <c r="AQ898">
        <v>23</v>
      </c>
    </row>
    <row r="899" spans="1:46" hidden="1">
      <c r="A899" s="3" t="s">
        <v>2957</v>
      </c>
      <c r="B899" s="3" t="s">
        <v>491</v>
      </c>
      <c r="C899" s="3" t="s">
        <v>494</v>
      </c>
      <c r="D899" s="3" t="s">
        <v>1524</v>
      </c>
      <c r="E899" s="3" t="s">
        <v>3070</v>
      </c>
      <c r="F899" s="3" t="s">
        <v>592</v>
      </c>
      <c r="G899" s="3" t="s">
        <v>606</v>
      </c>
      <c r="H899" s="3" t="s">
        <v>607</v>
      </c>
      <c r="I899" s="3" t="s">
        <v>608</v>
      </c>
      <c r="J899" s="3" t="s">
        <v>1429</v>
      </c>
      <c r="K899" s="3" t="s">
        <v>1422</v>
      </c>
      <c r="L899" s="3" t="s">
        <v>508</v>
      </c>
      <c r="M899" s="3" t="s">
        <v>509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>
        <f t="shared" si="15"/>
        <v>12</v>
      </c>
      <c r="AH899" s="3" t="s">
        <v>509</v>
      </c>
      <c r="AI899" s="3">
        <f>IFERROR(IF($AG899&lt;=$AN899,MATCH($AH899,레드마인_배치!G:G,0),MATCH($AH899,레드마인_서비스!G:G,0)),"")</f>
        <v>77</v>
      </c>
      <c r="AJ899" s="3" t="str" cm="1">
        <f t="array" ref="AJ899">IFERROR(INDEX(IF($AG899&lt;=$AN899,레드마인_배치!E:E,레드마인_서비스!E:E),콜트리분석!$AI899),"")</f>
        <v>대상</v>
      </c>
      <c r="AK899" s="3" t="str" cm="1">
        <f t="array" ref="AK899">IFERROR(INDEX(IF($AG899&lt;=$AN899,레드마인_배치!H:H,레드마인_서비스!H:H),콜트리분석!$AI899),"")</f>
        <v>ICO0290U</v>
      </c>
      <c r="AL899" s="3" t="str" cm="1">
        <f t="array" ref="AL899">IFERROR(INDEX(IF($AG899&lt;=$AN899,레드마인_배치!I:I,레드마인_서비스!I:I),콜트리분석!$AI899),"")</f>
        <v>INV Information Master Creation(IMI)</v>
      </c>
      <c r="AM899" s="3" t="str" cm="1">
        <f t="array" ref="AM899">IFERROR(INDEX(IF($AG899&lt;=$AN899,레드마인_배치!J:J,레드마인_서비스!J:J),콜트리분석!$AI899),"")</f>
        <v>서비스</v>
      </c>
      <c r="AN899" s="3">
        <v>3</v>
      </c>
      <c r="AO899" s="15" t="str">
        <f ca="1">IFERROR(INDEX(레드마인_배치!E:E,MATCH(OFFSET(A899,,AN899),레드마인_배치!G:G,0)),"")</f>
        <v>미대상</v>
      </c>
      <c r="AP899" t="s">
        <v>3330</v>
      </c>
      <c r="AQ899">
        <v>23</v>
      </c>
    </row>
    <row r="900" spans="1:46" hidden="1">
      <c r="A900" s="3" t="s">
        <v>2957</v>
      </c>
      <c r="B900" s="3" t="s">
        <v>491</v>
      </c>
      <c r="C900" s="3" t="s">
        <v>494</v>
      </c>
      <c r="D900" s="3" t="s">
        <v>1524</v>
      </c>
      <c r="E900" s="3" t="s">
        <v>3070</v>
      </c>
      <c r="F900" s="3" t="s">
        <v>592</v>
      </c>
      <c r="G900" s="3" t="s">
        <v>606</v>
      </c>
      <c r="H900" s="3" t="s">
        <v>607</v>
      </c>
      <c r="I900" s="3" t="s">
        <v>608</v>
      </c>
      <c r="J900" s="3" t="s">
        <v>1429</v>
      </c>
      <c r="K900" s="3" t="s">
        <v>1422</v>
      </c>
      <c r="L900" s="3" t="s">
        <v>508</v>
      </c>
      <c r="M900" s="3" t="s">
        <v>510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>
        <f t="shared" si="15"/>
        <v>12</v>
      </c>
      <c r="AH900" s="3" t="s">
        <v>510</v>
      </c>
      <c r="AI900" s="3" t="str">
        <f>IFERROR(IF($AG900&lt;=$AN900,MATCH($AH900,레드마인_배치!G:G,0),MATCH($AH900,레드마인_서비스!G:G,0)),"")</f>
        <v/>
      </c>
      <c r="AJ900" s="3" t="str" cm="1">
        <f t="array" ref="AJ900">IFERROR(INDEX(IF($AG900&lt;=$AN900,레드마인_배치!E:E,레드마인_서비스!E:E),콜트리분석!$AI900),"")</f>
        <v/>
      </c>
      <c r="AK900" s="3" t="str" cm="1">
        <f t="array" ref="AK900">IFERROR(INDEX(IF($AG900&lt;=$AN900,레드마인_배치!H:H,레드마인_서비스!H:H),콜트리분석!$AI900),"")</f>
        <v/>
      </c>
      <c r="AL900" s="3" t="str" cm="1">
        <f t="array" ref="AL900">IFERROR(INDEX(IF($AG900&lt;=$AN900,레드마인_배치!I:I,레드마인_서비스!I:I),콜트리분석!$AI900),"")</f>
        <v/>
      </c>
      <c r="AM900" s="3" t="str" cm="1">
        <f t="array" ref="AM900">IFERROR(INDEX(IF($AG900&lt;=$AN900,레드마인_배치!J:J,레드마인_서비스!J:J),콜트리분석!$AI900),"")</f>
        <v/>
      </c>
      <c r="AN900" s="3">
        <v>3</v>
      </c>
      <c r="AO900" s="15" t="str">
        <f ca="1">IFERROR(INDEX(레드마인_배치!E:E,MATCH(OFFSET(A900,,AN900),레드마인_배치!G:G,0)),"")</f>
        <v>미대상</v>
      </c>
      <c r="AP900" t="s">
        <v>3330</v>
      </c>
      <c r="AQ900">
        <v>23</v>
      </c>
    </row>
    <row r="901" spans="1:46" hidden="1">
      <c r="A901" s="3" t="s">
        <v>2957</v>
      </c>
      <c r="B901" s="3" t="s">
        <v>491</v>
      </c>
      <c r="C901" s="3" t="s">
        <v>494</v>
      </c>
      <c r="D901" s="3" t="s">
        <v>1524</v>
      </c>
      <c r="E901" s="3" t="s">
        <v>3070</v>
      </c>
      <c r="F901" s="3" t="s">
        <v>592</v>
      </c>
      <c r="G901" s="3" t="s">
        <v>606</v>
      </c>
      <c r="H901" s="3" t="s">
        <v>607</v>
      </c>
      <c r="I901" s="3" t="s">
        <v>608</v>
      </c>
      <c r="J901" s="3" t="s">
        <v>1429</v>
      </c>
      <c r="K901" s="3" t="s">
        <v>1422</v>
      </c>
      <c r="L901" s="3" t="s">
        <v>577</v>
      </c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>
        <f t="shared" si="15"/>
        <v>11</v>
      </c>
      <c r="AH901" s="3" t="s">
        <v>577</v>
      </c>
      <c r="AI901" s="3">
        <f>IFERROR(IF($AG901&lt;=$AN901,MATCH($AH901,레드마인_배치!G:G,0),MATCH($AH901,레드마인_서비스!G:G,0)),"")</f>
        <v>49</v>
      </c>
      <c r="AJ901" s="3" t="str" cm="1">
        <f t="array" ref="AJ901">IFERROR(INDEX(IF($AG901&lt;=$AN901,레드마인_배치!E:E,레드마인_서비스!E:E),콜트리분석!$AI901),"")</f>
        <v>대상</v>
      </c>
      <c r="AK901" s="3" t="str" cm="1">
        <f t="array" ref="AK901">IFERROR(INDEX(IF($AG901&lt;=$AN901,레드마인_배치!H:H,레드마인_서비스!H:H),콜트리분석!$AI901),"")</f>
        <v>CMO0010U</v>
      </c>
      <c r="AL901" s="3" t="str" cm="1">
        <f t="array" ref="AL901">IFERROR(INDEX(IF($AG901&lt;=$AN901,레드마인_배치!I:I,레드마인_서비스!I:I),콜트리분석!$AI901),"")</f>
        <v>NUMBER CREATION</v>
      </c>
      <c r="AM901" s="3" t="str" cm="1">
        <f t="array" ref="AM901">IFERROR(INDEX(IF($AG901&lt;=$AN901,레드마인_배치!J:J,레드마인_서비스!J:J),콜트리분석!$AI901),"")</f>
        <v>서비스</v>
      </c>
      <c r="AN901" s="3">
        <v>3</v>
      </c>
      <c r="AO901" s="15" t="str">
        <f ca="1">IFERROR(INDEX(레드마인_배치!E:E,MATCH(OFFSET(A901,,AN901),레드마인_배치!G:G,0)),"")</f>
        <v>미대상</v>
      </c>
      <c r="AP901" t="s">
        <v>3330</v>
      </c>
      <c r="AQ901">
        <v>23</v>
      </c>
    </row>
    <row r="902" spans="1:46" hidden="1">
      <c r="A902" s="3" t="s">
        <v>2957</v>
      </c>
      <c r="B902" s="3" t="s">
        <v>491</v>
      </c>
      <c r="C902" s="3" t="s">
        <v>494</v>
      </c>
      <c r="D902" s="3" t="s">
        <v>1524</v>
      </c>
      <c r="E902" s="3" t="s">
        <v>3070</v>
      </c>
      <c r="F902" s="3" t="s">
        <v>592</v>
      </c>
      <c r="G902" s="3" t="s">
        <v>606</v>
      </c>
      <c r="H902" s="3" t="s">
        <v>607</v>
      </c>
      <c r="I902" s="3" t="s">
        <v>608</v>
      </c>
      <c r="J902" s="3" t="s">
        <v>1429</v>
      </c>
      <c r="K902" s="3" t="s">
        <v>781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>
        <f t="shared" ref="AG902:AG965" si="16">COUNTA(B902:AF902)</f>
        <v>10</v>
      </c>
      <c r="AH902" s="3" t="s">
        <v>781</v>
      </c>
      <c r="AI902" s="3">
        <f>IFERROR(IF($AG902&lt;=$AN902,MATCH($AH902,레드마인_배치!G:G,0),MATCH($AH902,레드마인_서비스!G:G,0)),"")</f>
        <v>319</v>
      </c>
      <c r="AJ902" s="3" t="str" cm="1">
        <f t="array" ref="AJ902">IFERROR(INDEX(IF($AG902&lt;=$AN902,레드마인_배치!E:E,레드마인_서비스!E:E),콜트리분석!$AI902),"")</f>
        <v>대상</v>
      </c>
      <c r="AK902" s="3" t="str" cm="1">
        <f t="array" ref="AK902">IFERROR(INDEX(IF($AG902&lt;=$AN902,레드마인_배치!H:H,레드마인_서비스!H:H),콜트리분석!$AI902),"")</f>
        <v>SLO0120U</v>
      </c>
      <c r="AL902" s="3" t="str" cm="1">
        <f t="array" ref="AL902">IFERROR(INDEX(IF($AG902&lt;=$AN902,레드마인_배치!I:I,레드마인_서비스!I:I),콜트리분석!$AI902),"")</f>
        <v>PDC Alloc. Stop Flag Update</v>
      </c>
      <c r="AM902" s="3" t="str" cm="1">
        <f t="array" ref="AM902">IFERROR(INDEX(IF($AG902&lt;=$AN902,레드마인_배치!J:J,레드마인_서비스!J:J),콜트리분석!$AI902),"")</f>
        <v>서비스</v>
      </c>
      <c r="AN902" s="3">
        <v>3</v>
      </c>
      <c r="AO902" s="15" t="str">
        <f ca="1">IFERROR(INDEX(레드마인_배치!E:E,MATCH(OFFSET(A902,,AN902),레드마인_배치!G:G,0)),"")</f>
        <v>미대상</v>
      </c>
      <c r="AP902" t="s">
        <v>3330</v>
      </c>
      <c r="AQ902">
        <v>23</v>
      </c>
    </row>
    <row r="903" spans="1:46">
      <c r="A903" s="3" t="s">
        <v>2957</v>
      </c>
      <c r="B903" s="3" t="s">
        <v>491</v>
      </c>
      <c r="C903" s="3" t="s">
        <v>494</v>
      </c>
      <c r="D903" s="3" t="s">
        <v>1524</v>
      </c>
      <c r="E903" s="3" t="s">
        <v>3070</v>
      </c>
      <c r="F903" s="3" t="s">
        <v>592</v>
      </c>
      <c r="G903" s="3" t="s">
        <v>606</v>
      </c>
      <c r="H903" s="3" t="s">
        <v>609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>
        <f t="shared" si="16"/>
        <v>7</v>
      </c>
      <c r="AH903" s="3" t="s">
        <v>609</v>
      </c>
      <c r="AI903" s="3">
        <f>IFERROR(IF($AG903&lt;=$AN903,MATCH($AH903,레드마인_배치!G:G,0),MATCH($AH903,레드마인_서비스!G:G,0)),"")</f>
        <v>340</v>
      </c>
      <c r="AJ903" s="3" t="str" cm="1">
        <f t="array" ref="AJ903">IFERROR(INDEX(IF($AG903&lt;=$AN903,레드마인_배치!E:E,레드마인_서비스!E:E),콜트리분석!$AI903),"")</f>
        <v>대상</v>
      </c>
      <c r="AK903" s="3" t="str" cm="1">
        <f t="array" ref="AK903">IFERROR(INDEX(IF($AG903&lt;=$AN903,레드마인_배치!H:H,레드마인_서비스!H:H),콜트리분석!$AI903),"")</f>
        <v>SLO0360U</v>
      </c>
      <c r="AL903" s="3" t="str" cm="1">
        <f t="array" ref="AL903">IFERROR(INDEX(IF($AG903&lt;=$AN903,레드마인_배치!I:I,레드마인_서비스!I:I),콜트리분석!$AI903),"")</f>
        <v>Sales B/Order Allocation Priority Reset</v>
      </c>
      <c r="AM903" s="3" t="str" cm="1">
        <f t="array" ref="AM903">IFERROR(INDEX(IF($AG903&lt;=$AN903,레드마인_배치!J:J,레드마인_서비스!J:J),콜트리분석!$AI903),"")</f>
        <v>서비스</v>
      </c>
      <c r="AN903" s="3">
        <v>3</v>
      </c>
      <c r="AO903" s="15" t="str">
        <f ca="1">IFERROR(INDEX(레드마인_배치!E:E,MATCH(OFFSET(A903,,AN903),레드마인_배치!G:G,0)),"")</f>
        <v>미대상</v>
      </c>
      <c r="AP903" t="s">
        <v>3330</v>
      </c>
      <c r="AQ903">
        <v>23</v>
      </c>
      <c r="AT903" t="str" cm="1">
        <f t="array" ref="AT903">[1]!add_delimeter(AG903:AO903,"|")</f>
        <v>|7|CBCSLB480C|340|대상|SLO0360U|Sales B/Order Allocation Priority Reset|서비스|3|미대상|</v>
      </c>
    </row>
    <row r="904" spans="1:46">
      <c r="A904" s="3" t="s">
        <v>2957</v>
      </c>
      <c r="B904" s="3" t="s">
        <v>491</v>
      </c>
      <c r="C904" s="3" t="s">
        <v>494</v>
      </c>
      <c r="D904" s="3" t="s">
        <v>1524</v>
      </c>
      <c r="E904" s="3" t="s">
        <v>3070</v>
      </c>
      <c r="F904" s="3" t="s">
        <v>592</v>
      </c>
      <c r="G904" s="3" t="s">
        <v>606</v>
      </c>
      <c r="H904" s="3" t="s">
        <v>504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>
        <f t="shared" si="16"/>
        <v>7</v>
      </c>
      <c r="AH904" s="3" t="s">
        <v>504</v>
      </c>
      <c r="AI904" s="3">
        <f>IFERROR(IF($AG904&lt;=$AN904,MATCH($AH904,레드마인_배치!G:G,0),MATCH($AH904,레드마인_서비스!G:G,0)),"")</f>
        <v>341</v>
      </c>
      <c r="AJ904" s="3" t="str" cm="1">
        <f t="array" ref="AJ904">IFERROR(INDEX(IF($AG904&lt;=$AN904,레드마인_배치!E:E,레드마인_서비스!E:E),콜트리분석!$AI904),"")</f>
        <v>대상</v>
      </c>
      <c r="AK904" s="3" t="str" cm="1">
        <f t="array" ref="AK904">IFERROR(INDEX(IF($AG904&lt;=$AN904,레드마인_배치!H:H,레드마인_서비스!H:H),콜트리분석!$AI904),"")</f>
        <v>SLO0380U</v>
      </c>
      <c r="AL904" s="3" t="str" cm="1">
        <f t="array" ref="AL904">IFERROR(INDEX(IF($AG904&lt;=$AN904,레드마인_배치!I:I,레드마인_서비스!I:I),콜트리분석!$AI904),"")</f>
        <v>Referral Allocation Main</v>
      </c>
      <c r="AM904" s="3" t="str" cm="1">
        <f t="array" ref="AM904">IFERROR(INDEX(IF($AG904&lt;=$AN904,레드마인_배치!J:J,레드마인_서비스!J:J),콜트리분석!$AI904),"")</f>
        <v>서비스</v>
      </c>
      <c r="AN904" s="3">
        <v>3</v>
      </c>
      <c r="AO904" s="15" t="str">
        <f ca="1">IFERROR(INDEX(레드마인_배치!E:E,MATCH(OFFSET(A904,,AN904),레드마인_배치!G:G,0)),"")</f>
        <v>미대상</v>
      </c>
      <c r="AP904" t="s">
        <v>3330</v>
      </c>
      <c r="AQ904">
        <v>23</v>
      </c>
      <c r="AT904" t="str" cm="1">
        <f t="array" ref="AT904">[1]!add_delimeter(AG904:AO904,"|")</f>
        <v>|7|CBCSLB481A|341|대상|SLO0380U|Referral Allocation Main|서비스|3|미대상|</v>
      </c>
    </row>
    <row r="905" spans="1:46" hidden="1">
      <c r="A905" s="3" t="s">
        <v>2957</v>
      </c>
      <c r="B905" s="3" t="s">
        <v>491</v>
      </c>
      <c r="C905" s="3" t="s">
        <v>494</v>
      </c>
      <c r="D905" s="3" t="s">
        <v>1524</v>
      </c>
      <c r="E905" s="3" t="s">
        <v>3070</v>
      </c>
      <c r="F905" s="3" t="s">
        <v>592</v>
      </c>
      <c r="G905" s="3" t="s">
        <v>606</v>
      </c>
      <c r="H905" s="3" t="s">
        <v>504</v>
      </c>
      <c r="I905" s="3" t="s">
        <v>505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>
        <f t="shared" si="16"/>
        <v>8</v>
      </c>
      <c r="AH905" s="3" t="s">
        <v>505</v>
      </c>
      <c r="AI905" s="3">
        <f>IFERROR(IF($AG905&lt;=$AN905,MATCH($AH905,레드마인_배치!G:G,0),MATCH($AH905,레드마인_서비스!G:G,0)),"")</f>
        <v>328</v>
      </c>
      <c r="AJ905" s="3" t="str" cm="1">
        <f t="array" ref="AJ905">IFERROR(INDEX(IF($AG905&lt;=$AN905,레드마인_배치!E:E,레드마인_서비스!E:E),콜트리분석!$AI905),"")</f>
        <v>대상</v>
      </c>
      <c r="AK905" s="3" t="str" cm="1">
        <f t="array" ref="AK905">IFERROR(INDEX(IF($AG905&lt;=$AN905,레드마인_배치!H:H,레드마인_서비스!H:H),콜트리분석!$AI905),"")</f>
        <v>SLO0210U</v>
      </c>
      <c r="AL905" s="3" t="str" cm="1">
        <f t="array" ref="AL905">IFERROR(INDEX(IF($AG905&lt;=$AN905,레드마인_배치!I:I,레드마인_서비스!I:I),콜트리분석!$AI905),"")</f>
        <v>S/Order Header Summary</v>
      </c>
      <c r="AM905" s="3" t="str" cm="1">
        <f t="array" ref="AM905">IFERROR(INDEX(IF($AG905&lt;=$AN905,레드마인_배치!J:J,레드마인_서비스!J:J),콜트리분석!$AI905),"")</f>
        <v>서비스</v>
      </c>
      <c r="AN905" s="3">
        <v>3</v>
      </c>
      <c r="AO905" s="15" t="str">
        <f ca="1">IFERROR(INDEX(레드마인_배치!E:E,MATCH(OFFSET(A905,,AN905),레드마인_배치!G:G,0)),"")</f>
        <v>미대상</v>
      </c>
      <c r="AP905" t="s">
        <v>3330</v>
      </c>
      <c r="AQ905">
        <v>23</v>
      </c>
    </row>
    <row r="906" spans="1:46" hidden="1">
      <c r="A906" s="3" t="s">
        <v>2957</v>
      </c>
      <c r="B906" s="3" t="s">
        <v>491</v>
      </c>
      <c r="C906" s="3" t="s">
        <v>494</v>
      </c>
      <c r="D906" s="3" t="s">
        <v>1524</v>
      </c>
      <c r="E906" s="3" t="s">
        <v>3070</v>
      </c>
      <c r="F906" s="3" t="s">
        <v>592</v>
      </c>
      <c r="G906" s="3" t="s">
        <v>606</v>
      </c>
      <c r="H906" s="3" t="s">
        <v>504</v>
      </c>
      <c r="I906" s="3" t="s">
        <v>506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>
        <f t="shared" si="16"/>
        <v>8</v>
      </c>
      <c r="AH906" s="3" t="s">
        <v>506</v>
      </c>
      <c r="AI906" s="3">
        <f>IFERROR(IF($AG906&lt;=$AN906,MATCH($AH906,레드마인_배치!G:G,0),MATCH($AH906,레드마인_서비스!G:G,0)),"")</f>
        <v>342</v>
      </c>
      <c r="AJ906" s="3" t="str" cm="1">
        <f t="array" ref="AJ906">IFERROR(INDEX(IF($AG906&lt;=$AN906,레드마인_배치!E:E,레드마인_서비스!E:E),콜트리분석!$AI906),"")</f>
        <v>대상</v>
      </c>
      <c r="AK906" s="3" t="str" cm="1">
        <f t="array" ref="AK906">IFERROR(INDEX(IF($AG906&lt;=$AN906,레드마인_배치!H:H,레드마인_서비스!H:H),콜트리분석!$AI906),"")</f>
        <v>SLO0400U</v>
      </c>
      <c r="AL906" s="3" t="str" cm="1">
        <f t="array" ref="AL906">IFERROR(INDEX(IF($AG906&lt;=$AN906,레드마인_배치!I:I,레드마인_서비스!I:I),콜트리분석!$AI906),"")</f>
        <v>Referral Allocation  B/Order Priority Reset</v>
      </c>
      <c r="AM906" s="3" t="str" cm="1">
        <f t="array" ref="AM906">IFERROR(INDEX(IF($AG906&lt;=$AN906,레드마인_배치!J:J,레드마인_서비스!J:J),콜트리분석!$AI906),"")</f>
        <v>서비스</v>
      </c>
      <c r="AN906" s="3">
        <v>3</v>
      </c>
      <c r="AO906" s="15" t="str">
        <f ca="1">IFERROR(INDEX(레드마인_배치!E:E,MATCH(OFFSET(A906,,AN906),레드마인_배치!G:G,0)),"")</f>
        <v>미대상</v>
      </c>
      <c r="AP906" t="s">
        <v>3330</v>
      </c>
      <c r="AQ906">
        <v>23</v>
      </c>
    </row>
    <row r="907" spans="1:46" hidden="1">
      <c r="A907" s="3" t="s">
        <v>2957</v>
      </c>
      <c r="B907" s="3" t="s">
        <v>491</v>
      </c>
      <c r="C907" s="3" t="s">
        <v>494</v>
      </c>
      <c r="D907" s="3" t="s">
        <v>1524</v>
      </c>
      <c r="E907" s="3" t="s">
        <v>3070</v>
      </c>
      <c r="F907" s="3" t="s">
        <v>592</v>
      </c>
      <c r="G907" s="3" t="s">
        <v>606</v>
      </c>
      <c r="H907" s="3" t="s">
        <v>504</v>
      </c>
      <c r="I907" s="3" t="s">
        <v>507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>
        <f t="shared" si="16"/>
        <v>8</v>
      </c>
      <c r="AH907" s="3" t="s">
        <v>507</v>
      </c>
      <c r="AI907" s="3">
        <f>IFERROR(IF($AG907&lt;=$AN907,MATCH($AH907,레드마인_배치!G:G,0),MATCH($AH907,레드마인_서비스!G:G,0)),"")</f>
        <v>343</v>
      </c>
      <c r="AJ907" s="3" t="str" cm="1">
        <f t="array" ref="AJ907">IFERROR(INDEX(IF($AG907&lt;=$AN907,레드마인_배치!E:E,레드마인_서비스!E:E),콜트리분석!$AI907),"")</f>
        <v>대상</v>
      </c>
      <c r="AK907" s="3" t="str" cm="1">
        <f t="array" ref="AK907">IFERROR(INDEX(IF($AG907&lt;=$AN907,레드마인_배치!H:H,레드마인_서비스!H:H),콜트리분석!$AI907),"")</f>
        <v>SLO0420U</v>
      </c>
      <c r="AL907" s="3" t="str" cm="1">
        <f t="array" ref="AL907">IFERROR(INDEX(IF($AG907&lt;=$AN907,레드마인_배치!I:I,레드마인_서비스!I:I),콜트리분석!$AI907),"")</f>
        <v>Referral Allocation</v>
      </c>
      <c r="AM907" s="3" t="str" cm="1">
        <f t="array" ref="AM907">IFERROR(INDEX(IF($AG907&lt;=$AN907,레드마인_배치!J:J,레드마인_서비스!J:J),콜트리분석!$AI907),"")</f>
        <v>서비스</v>
      </c>
      <c r="AN907" s="3">
        <v>3</v>
      </c>
      <c r="AO907" s="15" t="str">
        <f ca="1">IFERROR(INDEX(레드마인_배치!E:E,MATCH(OFFSET(A907,,AN907),레드마인_배치!G:G,0)),"")</f>
        <v>미대상</v>
      </c>
      <c r="AP907" t="s">
        <v>3330</v>
      </c>
      <c r="AQ907">
        <v>23</v>
      </c>
    </row>
    <row r="908" spans="1:46" hidden="1">
      <c r="A908" s="3" t="s">
        <v>2957</v>
      </c>
      <c r="B908" s="3" t="s">
        <v>491</v>
      </c>
      <c r="C908" s="3" t="s">
        <v>494</v>
      </c>
      <c r="D908" s="3" t="s">
        <v>1524</v>
      </c>
      <c r="E908" s="3" t="s">
        <v>3070</v>
      </c>
      <c r="F908" s="3" t="s">
        <v>592</v>
      </c>
      <c r="G908" s="3" t="s">
        <v>606</v>
      </c>
      <c r="H908" s="3" t="s">
        <v>504</v>
      </c>
      <c r="I908" s="3" t="s">
        <v>507</v>
      </c>
      <c r="J908" s="3" t="s">
        <v>508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>
        <f t="shared" si="16"/>
        <v>9</v>
      </c>
      <c r="AH908" s="3" t="s">
        <v>508</v>
      </c>
      <c r="AI908" s="3">
        <f>IFERROR(IF($AG908&lt;=$AN908,MATCH($AH908,레드마인_배치!G:G,0),MATCH($AH908,레드마인_서비스!G:G,0)),"")</f>
        <v>79</v>
      </c>
      <c r="AJ908" s="3" t="str" cm="1">
        <f t="array" ref="AJ908">IFERROR(INDEX(IF($AG908&lt;=$AN908,레드마인_배치!E:E,레드마인_서비스!E:E),콜트리분석!$AI908),"")</f>
        <v>대상</v>
      </c>
      <c r="AK908" s="3" t="str" cm="1">
        <f t="array" ref="AK908">IFERROR(INDEX(IF($AG908&lt;=$AN908,레드마인_배치!H:H,레드마인_서비스!H:H),콜트리분석!$AI908),"")</f>
        <v>ICO0310U</v>
      </c>
      <c r="AL908" s="3" t="str" cm="1">
        <f t="array" ref="AL908">IFERROR(INDEX(IF($AG908&lt;=$AN908,레드마인_배치!I:I,레드마인_서비스!I:I),콜트리분석!$AI908),"")</f>
        <v>INVENTORY CREATION MODULE</v>
      </c>
      <c r="AM908" s="3" t="str" cm="1">
        <f t="array" ref="AM908">IFERROR(INDEX(IF($AG908&lt;=$AN908,레드마인_배치!J:J,레드마인_서비스!J:J),콜트리분석!$AI908),"")</f>
        <v>서비스</v>
      </c>
      <c r="AN908" s="3">
        <v>3</v>
      </c>
      <c r="AO908" s="15" t="str">
        <f ca="1">IFERROR(INDEX(레드마인_배치!E:E,MATCH(OFFSET(A908,,AN908),레드마인_배치!G:G,0)),"")</f>
        <v>미대상</v>
      </c>
      <c r="AP908" t="s">
        <v>3330</v>
      </c>
      <c r="AQ908">
        <v>23</v>
      </c>
    </row>
    <row r="909" spans="1:46" hidden="1">
      <c r="A909" s="3" t="s">
        <v>2957</v>
      </c>
      <c r="B909" s="3" t="s">
        <v>491</v>
      </c>
      <c r="C909" s="3" t="s">
        <v>494</v>
      </c>
      <c r="D909" s="3" t="s">
        <v>1524</v>
      </c>
      <c r="E909" s="3" t="s">
        <v>3070</v>
      </c>
      <c r="F909" s="3" t="s">
        <v>592</v>
      </c>
      <c r="G909" s="3" t="s">
        <v>606</v>
      </c>
      <c r="H909" s="3" t="s">
        <v>504</v>
      </c>
      <c r="I909" s="3" t="s">
        <v>507</v>
      </c>
      <c r="J909" s="3" t="s">
        <v>508</v>
      </c>
      <c r="K909" s="3" t="s">
        <v>509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>
        <f t="shared" si="16"/>
        <v>10</v>
      </c>
      <c r="AH909" s="3" t="s">
        <v>509</v>
      </c>
      <c r="AI909" s="3">
        <f>IFERROR(IF($AG909&lt;=$AN909,MATCH($AH909,레드마인_배치!G:G,0),MATCH($AH909,레드마인_서비스!G:G,0)),"")</f>
        <v>77</v>
      </c>
      <c r="AJ909" s="3" t="str" cm="1">
        <f t="array" ref="AJ909">IFERROR(INDEX(IF($AG909&lt;=$AN909,레드마인_배치!E:E,레드마인_서비스!E:E),콜트리분석!$AI909),"")</f>
        <v>대상</v>
      </c>
      <c r="AK909" s="3" t="str" cm="1">
        <f t="array" ref="AK909">IFERROR(INDEX(IF($AG909&lt;=$AN909,레드마인_배치!H:H,레드마인_서비스!H:H),콜트리분석!$AI909),"")</f>
        <v>ICO0290U</v>
      </c>
      <c r="AL909" s="3" t="str" cm="1">
        <f t="array" ref="AL909">IFERROR(INDEX(IF($AG909&lt;=$AN909,레드마인_배치!I:I,레드마인_서비스!I:I),콜트리분석!$AI909),"")</f>
        <v>INV Information Master Creation(IMI)</v>
      </c>
      <c r="AM909" s="3" t="str" cm="1">
        <f t="array" ref="AM909">IFERROR(INDEX(IF($AG909&lt;=$AN909,레드마인_배치!J:J,레드마인_서비스!J:J),콜트리분석!$AI909),"")</f>
        <v>서비스</v>
      </c>
      <c r="AN909" s="3">
        <v>3</v>
      </c>
      <c r="AO909" s="15" t="str">
        <f ca="1">IFERROR(INDEX(레드마인_배치!E:E,MATCH(OFFSET(A909,,AN909),레드마인_배치!G:G,0)),"")</f>
        <v>미대상</v>
      </c>
      <c r="AP909" t="s">
        <v>3330</v>
      </c>
      <c r="AQ909">
        <v>23</v>
      </c>
    </row>
    <row r="910" spans="1:46" hidden="1">
      <c r="A910" s="3" t="s">
        <v>2957</v>
      </c>
      <c r="B910" s="3" t="s">
        <v>491</v>
      </c>
      <c r="C910" s="3" t="s">
        <v>494</v>
      </c>
      <c r="D910" s="3" t="s">
        <v>1524</v>
      </c>
      <c r="E910" s="3" t="s">
        <v>3070</v>
      </c>
      <c r="F910" s="3" t="s">
        <v>592</v>
      </c>
      <c r="G910" s="3" t="s">
        <v>606</v>
      </c>
      <c r="H910" s="3" t="s">
        <v>504</v>
      </c>
      <c r="I910" s="3" t="s">
        <v>507</v>
      </c>
      <c r="J910" s="3" t="s">
        <v>508</v>
      </c>
      <c r="K910" s="3" t="s">
        <v>510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>
        <f t="shared" si="16"/>
        <v>10</v>
      </c>
      <c r="AH910" s="3" t="s">
        <v>510</v>
      </c>
      <c r="AI910" s="3" t="str">
        <f>IFERROR(IF($AG910&lt;=$AN910,MATCH($AH910,레드마인_배치!G:G,0),MATCH($AH910,레드마인_서비스!G:G,0)),"")</f>
        <v/>
      </c>
      <c r="AJ910" s="3" t="str" cm="1">
        <f t="array" ref="AJ910">IFERROR(INDEX(IF($AG910&lt;=$AN910,레드마인_배치!E:E,레드마인_서비스!E:E),콜트리분석!$AI910),"")</f>
        <v/>
      </c>
      <c r="AK910" s="3" t="str" cm="1">
        <f t="array" ref="AK910">IFERROR(INDEX(IF($AG910&lt;=$AN910,레드마인_배치!H:H,레드마인_서비스!H:H),콜트리분석!$AI910),"")</f>
        <v/>
      </c>
      <c r="AL910" s="3" t="str" cm="1">
        <f t="array" ref="AL910">IFERROR(INDEX(IF($AG910&lt;=$AN910,레드마인_배치!I:I,레드마인_서비스!I:I),콜트리분석!$AI910),"")</f>
        <v/>
      </c>
      <c r="AM910" s="3" t="str" cm="1">
        <f t="array" ref="AM910">IFERROR(INDEX(IF($AG910&lt;=$AN910,레드마인_배치!J:J,레드마인_서비스!J:J),콜트리분석!$AI910),"")</f>
        <v/>
      </c>
      <c r="AN910" s="3">
        <v>3</v>
      </c>
      <c r="AO910" s="15" t="str">
        <f ca="1">IFERROR(INDEX(레드마인_배치!E:E,MATCH(OFFSET(A910,,AN910),레드마인_배치!G:G,0)),"")</f>
        <v>미대상</v>
      </c>
      <c r="AP910" t="s">
        <v>3330</v>
      </c>
      <c r="AQ910">
        <v>23</v>
      </c>
    </row>
    <row r="911" spans="1:46" hidden="1">
      <c r="A911" s="3" t="s">
        <v>2957</v>
      </c>
      <c r="B911" s="3" t="s">
        <v>491</v>
      </c>
      <c r="C911" s="3" t="s">
        <v>494</v>
      </c>
      <c r="D911" s="3" t="s">
        <v>1524</v>
      </c>
      <c r="E911" s="3" t="s">
        <v>3070</v>
      </c>
      <c r="F911" s="3" t="s">
        <v>592</v>
      </c>
      <c r="G911" s="3" t="s">
        <v>606</v>
      </c>
      <c r="H911" s="3" t="s">
        <v>504</v>
      </c>
      <c r="I911" s="3" t="s">
        <v>507</v>
      </c>
      <c r="J911" s="3" t="s">
        <v>511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>
        <f t="shared" si="16"/>
        <v>9</v>
      </c>
      <c r="AH911" s="3" t="s">
        <v>511</v>
      </c>
      <c r="AI911" s="3">
        <f>IFERROR(IF($AG911&lt;=$AN911,MATCH($AH911,레드마인_배치!G:G,0),MATCH($AH911,레드마인_서비스!G:G,0)),"")</f>
        <v>323</v>
      </c>
      <c r="AJ911" s="3" t="str" cm="1">
        <f t="array" ref="AJ911">IFERROR(INDEX(IF($AG911&lt;=$AN911,레드마인_배치!E:E,레드마인_서비스!E:E),콜트리분석!$AI911),"")</f>
        <v>대상</v>
      </c>
      <c r="AK911" s="3" t="str" cm="1">
        <f t="array" ref="AK911">IFERROR(INDEX(IF($AG911&lt;=$AN911,레드마인_배치!H:H,레드마인_서비스!H:H),콜트리분석!$AI911),"")</f>
        <v>SLO0160U</v>
      </c>
      <c r="AL911" s="3" t="str" cm="1">
        <f t="array" ref="AL911">IFERROR(INDEX(IF($AG911&lt;=$AN911,레드마인_배치!I:I,레드마인_서비스!I:I),콜트리분석!$AI911),"")</f>
        <v>S/Order Confirm (Sub) for Price</v>
      </c>
      <c r="AM911" s="3" t="str" cm="1">
        <f t="array" ref="AM911">IFERROR(INDEX(IF($AG911&lt;=$AN911,레드마인_배치!J:J,레드마인_서비스!J:J),콜트리분석!$AI911),"")</f>
        <v>서비스</v>
      </c>
      <c r="AN911" s="3">
        <v>3</v>
      </c>
      <c r="AO911" s="15" t="str">
        <f ca="1">IFERROR(INDEX(레드마인_배치!E:E,MATCH(OFFSET(A911,,AN911),레드마인_배치!G:G,0)),"")</f>
        <v>미대상</v>
      </c>
      <c r="AP911" t="s">
        <v>3330</v>
      </c>
      <c r="AQ911">
        <v>23</v>
      </c>
    </row>
    <row r="912" spans="1:46" hidden="1">
      <c r="A912" s="3" t="s">
        <v>2957</v>
      </c>
      <c r="B912" s="3" t="s">
        <v>491</v>
      </c>
      <c r="C912" s="3" t="s">
        <v>494</v>
      </c>
      <c r="D912" s="3" t="s">
        <v>1524</v>
      </c>
      <c r="E912" s="3" t="s">
        <v>3070</v>
      </c>
      <c r="F912" s="3" t="s">
        <v>592</v>
      </c>
      <c r="G912" s="3" t="s">
        <v>606</v>
      </c>
      <c r="H912" s="3" t="s">
        <v>504</v>
      </c>
      <c r="I912" s="3" t="s">
        <v>507</v>
      </c>
      <c r="J912" s="3" t="s">
        <v>511</v>
      </c>
      <c r="K912" s="3" t="s">
        <v>512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>
        <f t="shared" si="16"/>
        <v>10</v>
      </c>
      <c r="AH912" s="3" t="s">
        <v>512</v>
      </c>
      <c r="AI912" s="3">
        <f>IFERROR(IF($AG912&lt;=$AN912,MATCH($AH912,레드마인_배치!G:G,0),MATCH($AH912,레드마인_서비스!G:G,0)),"")</f>
        <v>307</v>
      </c>
      <c r="AJ912" s="3" t="str" cm="1">
        <f t="array" ref="AJ912">IFERROR(INDEX(IF($AG912&lt;=$AN912,레드마인_배치!E:E,레드마인_서비스!E:E),콜트리분석!$AI912),"")</f>
        <v>대상</v>
      </c>
      <c r="AK912" s="3" t="str" cm="1">
        <f t="array" ref="AK912">IFERROR(INDEX(IF($AG912&lt;=$AN912,레드마인_배치!H:H,레드마인_서비스!H:H),콜트리분석!$AI912),"")</f>
        <v>SLO0010U</v>
      </c>
      <c r="AL912" s="3" t="str" cm="1">
        <f t="array" ref="AL912">IFERROR(INDEX(IF($AG912&lt;=$AN912,레드마인_배치!I:I,레드마인_서비스!I:I),콜트리분석!$AI912),"")</f>
        <v>Rate, CAD Amount, USD Amount</v>
      </c>
      <c r="AM912" s="3" t="str" cm="1">
        <f t="array" ref="AM912">IFERROR(INDEX(IF($AG912&lt;=$AN912,레드마인_배치!J:J,레드마인_서비스!J:J),콜트리분석!$AI912),"")</f>
        <v>서비스</v>
      </c>
      <c r="AN912" s="3">
        <v>3</v>
      </c>
      <c r="AO912" s="15" t="str">
        <f ca="1">IFERROR(INDEX(레드마인_배치!E:E,MATCH(OFFSET(A912,,AN912),레드마인_배치!G:G,0)),"")</f>
        <v>미대상</v>
      </c>
      <c r="AP912" t="s">
        <v>3330</v>
      </c>
      <c r="AQ912">
        <v>23</v>
      </c>
    </row>
    <row r="913" spans="1:46" hidden="1">
      <c r="A913" s="3" t="s">
        <v>2957</v>
      </c>
      <c r="B913" s="3" t="s">
        <v>491</v>
      </c>
      <c r="C913" s="3" t="s">
        <v>494</v>
      </c>
      <c r="D913" s="3" t="s">
        <v>1524</v>
      </c>
      <c r="E913" s="3" t="s">
        <v>3070</v>
      </c>
      <c r="F913" s="3" t="s">
        <v>592</v>
      </c>
      <c r="G913" s="3" t="s">
        <v>606</v>
      </c>
      <c r="H913" s="3" t="s">
        <v>504</v>
      </c>
      <c r="I913" s="3" t="s">
        <v>507</v>
      </c>
      <c r="J913" s="3" t="s">
        <v>511</v>
      </c>
      <c r="K913" s="3" t="s">
        <v>513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>
        <f t="shared" si="16"/>
        <v>10</v>
      </c>
      <c r="AH913" s="3" t="s">
        <v>513</v>
      </c>
      <c r="AI913" s="3">
        <f>IFERROR(IF($AG913&lt;=$AN913,MATCH($AH913,레드마인_배치!G:G,0),MATCH($AH913,레드마인_서비스!G:G,0)),"")</f>
        <v>324</v>
      </c>
      <c r="AJ913" s="3" t="str" cm="1">
        <f t="array" ref="AJ913">IFERROR(INDEX(IF($AG913&lt;=$AN913,레드마인_배치!E:E,레드마인_서비스!E:E),콜트리분석!$AI913),"")</f>
        <v>대상</v>
      </c>
      <c r="AK913" s="3" t="str" cm="1">
        <f t="array" ref="AK913">IFERROR(INDEX(IF($AG913&lt;=$AN913,레드마인_배치!H:H,레드마인_서비스!H:H),콜트리분석!$AI913),"")</f>
        <v>SLO0170U</v>
      </c>
      <c r="AL913" s="3" t="str" cm="1">
        <f t="array" ref="AL913">IFERROR(INDEX(IF($AG913&lt;=$AN913,레드마인_배치!I:I,레드마인_서비스!I:I),콜트리분석!$AI913),"")</f>
        <v>S/Order Confirm (Sub)for List Price</v>
      </c>
      <c r="AM913" s="3" t="str" cm="1">
        <f t="array" ref="AM913">IFERROR(INDEX(IF($AG913&lt;=$AN913,레드마인_배치!J:J,레드마인_서비스!J:J),콜트리분석!$AI913),"")</f>
        <v>서비스</v>
      </c>
      <c r="AN913" s="3">
        <v>3</v>
      </c>
      <c r="AO913" s="15" t="str">
        <f ca="1">IFERROR(INDEX(레드마인_배치!E:E,MATCH(OFFSET(A913,,AN913),레드마인_배치!G:G,0)),"")</f>
        <v>미대상</v>
      </c>
      <c r="AP913" t="s">
        <v>3330</v>
      </c>
      <c r="AQ913">
        <v>23</v>
      </c>
    </row>
    <row r="914" spans="1:46">
      <c r="A914" s="3" t="s">
        <v>2957</v>
      </c>
      <c r="B914" s="3" t="s">
        <v>491</v>
      </c>
      <c r="C914" s="3" t="s">
        <v>494</v>
      </c>
      <c r="D914" s="3" t="s">
        <v>1524</v>
      </c>
      <c r="E914" s="3" t="s">
        <v>3070</v>
      </c>
      <c r="F914" s="3" t="s">
        <v>577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>
        <f t="shared" si="16"/>
        <v>5</v>
      </c>
      <c r="AH914" s="3" t="s">
        <v>577</v>
      </c>
      <c r="AI914" s="3">
        <f>IFERROR(IF($AG914&lt;=$AN914,MATCH($AH914,레드마인_배치!G:G,0),MATCH($AH914,레드마인_서비스!G:G,0)),"")</f>
        <v>49</v>
      </c>
      <c r="AJ914" s="3" t="str" cm="1">
        <f t="array" ref="AJ914">IFERROR(INDEX(IF($AG914&lt;=$AN914,레드마인_배치!E:E,레드마인_서비스!E:E),콜트리분석!$AI914),"")</f>
        <v>대상</v>
      </c>
      <c r="AK914" s="3" t="str" cm="1">
        <f t="array" ref="AK914">IFERROR(INDEX(IF($AG914&lt;=$AN914,레드마인_배치!H:H,레드마인_서비스!H:H),콜트리분석!$AI914),"")</f>
        <v>CMO0010U</v>
      </c>
      <c r="AL914" s="3" t="str" cm="1">
        <f t="array" ref="AL914">IFERROR(INDEX(IF($AG914&lt;=$AN914,레드마인_배치!I:I,레드마인_서비스!I:I),콜트리분석!$AI914),"")</f>
        <v>NUMBER CREATION</v>
      </c>
      <c r="AM914" s="3" t="str" cm="1">
        <f t="array" ref="AM914">IFERROR(INDEX(IF($AG914&lt;=$AN914,레드마인_배치!J:J,레드마인_서비스!J:J),콜트리분석!$AI914),"")</f>
        <v>서비스</v>
      </c>
      <c r="AN914" s="3">
        <v>3</v>
      </c>
      <c r="AO914" s="15" t="str">
        <f ca="1">IFERROR(INDEX(레드마인_배치!E:E,MATCH(OFFSET(A914,,AN914),레드마인_배치!G:G,0)),"")</f>
        <v>미대상</v>
      </c>
      <c r="AP914" t="s">
        <v>3330</v>
      </c>
      <c r="AQ914">
        <v>23</v>
      </c>
      <c r="AT914" t="str" cm="1">
        <f t="array" ref="AT914">[1]!add_delimeter(AG914:AO914,"|")</f>
        <v>|5|CBCUZW030R|49|대상|CMO0010U|NUMBER CREATION|서비스|3|미대상|</v>
      </c>
    </row>
    <row r="915" spans="1:46">
      <c r="A915" s="3" t="s">
        <v>2957</v>
      </c>
      <c r="B915" s="3" t="s">
        <v>491</v>
      </c>
      <c r="C915" s="3" t="s">
        <v>494</v>
      </c>
      <c r="D915" s="3" t="s">
        <v>1524</v>
      </c>
      <c r="E915" s="3" t="s">
        <v>576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>
        <f t="shared" si="16"/>
        <v>4</v>
      </c>
      <c r="AH915" s="3" t="s">
        <v>576</v>
      </c>
      <c r="AI915" s="3">
        <f>IFERROR(IF($AG915&lt;=$AN915,MATCH($AH915,레드마인_배치!G:G,0),MATCH($AH915,레드마인_서비스!G:G,0)),"")</f>
        <v>308</v>
      </c>
      <c r="AJ915" s="3" t="str" cm="1">
        <f t="array" ref="AJ915">IFERROR(INDEX(IF($AG915&lt;=$AN915,레드마인_배치!E:E,레드마인_서비스!E:E),콜트리분석!$AI915),"")</f>
        <v>대상</v>
      </c>
      <c r="AK915" s="3" t="str" cm="1">
        <f t="array" ref="AK915">IFERROR(INDEX(IF($AG915&lt;=$AN915,레드마인_배치!H:H,레드마인_서비스!H:H),콜트리분석!$AI915),"")</f>
        <v>SLO0020U</v>
      </c>
      <c r="AL915" s="3" t="str" cm="1">
        <f t="array" ref="AL915">IFERROR(INDEX(IF($AG915&lt;=$AN915,레드마인_배치!I:I,레드마인_서비스!I:I),콜트리분석!$AI915),"")</f>
        <v>Generate Order No</v>
      </c>
      <c r="AM915" s="3" t="str" cm="1">
        <f t="array" ref="AM915">IFERROR(INDEX(IF($AG915&lt;=$AN915,레드마인_배치!J:J,레드마인_서비스!J:J),콜트리분석!$AI915),"")</f>
        <v>서비스</v>
      </c>
      <c r="AN915" s="3">
        <v>3</v>
      </c>
      <c r="AO915" s="15" t="str">
        <f ca="1">IFERROR(INDEX(레드마인_배치!E:E,MATCH(OFFSET(A915,,AN915),레드마인_배치!G:G,0)),"")</f>
        <v>미대상</v>
      </c>
      <c r="AP915" t="s">
        <v>3330</v>
      </c>
      <c r="AQ915">
        <v>23</v>
      </c>
      <c r="AT915" t="str" cm="1">
        <f t="array" ref="AT915">[1]!add_delimeter(AG915:AO915,"|")</f>
        <v>|4|CBCSLB020A|308|대상|SLO0020U|Generate Order No|서비스|3|미대상|</v>
      </c>
    </row>
    <row r="916" spans="1:46">
      <c r="A916" s="3" t="s">
        <v>2957</v>
      </c>
      <c r="B916" s="3" t="s">
        <v>491</v>
      </c>
      <c r="C916" s="3" t="s">
        <v>494</v>
      </c>
      <c r="D916" s="3" t="s">
        <v>1524</v>
      </c>
      <c r="E916" s="3" t="s">
        <v>576</v>
      </c>
      <c r="F916" s="3" t="s">
        <v>577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>
        <f t="shared" si="16"/>
        <v>5</v>
      </c>
      <c r="AH916" s="3" t="s">
        <v>577</v>
      </c>
      <c r="AI916" s="3">
        <f>IFERROR(IF($AG916&lt;=$AN916,MATCH($AH916,레드마인_배치!G:G,0),MATCH($AH916,레드마인_서비스!G:G,0)),"")</f>
        <v>49</v>
      </c>
      <c r="AJ916" s="3" t="str" cm="1">
        <f t="array" ref="AJ916">IFERROR(INDEX(IF($AG916&lt;=$AN916,레드마인_배치!E:E,레드마인_서비스!E:E),콜트리분석!$AI916),"")</f>
        <v>대상</v>
      </c>
      <c r="AK916" s="3" t="str" cm="1">
        <f t="array" ref="AK916">IFERROR(INDEX(IF($AG916&lt;=$AN916,레드마인_배치!H:H,레드마인_서비스!H:H),콜트리분석!$AI916),"")</f>
        <v>CMO0010U</v>
      </c>
      <c r="AL916" s="3" t="str" cm="1">
        <f t="array" ref="AL916">IFERROR(INDEX(IF($AG916&lt;=$AN916,레드마인_배치!I:I,레드마인_서비스!I:I),콜트리분석!$AI916),"")</f>
        <v>NUMBER CREATION</v>
      </c>
      <c r="AM916" s="3" t="str" cm="1">
        <f t="array" ref="AM916">IFERROR(INDEX(IF($AG916&lt;=$AN916,레드마인_배치!J:J,레드마인_서비스!J:J),콜트리분석!$AI916),"")</f>
        <v>서비스</v>
      </c>
      <c r="AN916" s="3">
        <v>3</v>
      </c>
      <c r="AO916" s="15" t="str">
        <f ca="1">IFERROR(INDEX(레드마인_배치!E:E,MATCH(OFFSET(A916,,AN916),레드마인_배치!G:G,0)),"")</f>
        <v>미대상</v>
      </c>
      <c r="AP916" t="s">
        <v>3330</v>
      </c>
      <c r="AQ916">
        <v>23</v>
      </c>
      <c r="AT916" t="str" cm="1">
        <f t="array" ref="AT916">[1]!add_delimeter(AG916:AO916,"|")</f>
        <v>|5|CBCUZW030R|49|대상|CMO0010U|NUMBER CREATION|서비스|3|미대상|</v>
      </c>
    </row>
    <row r="917" spans="1:46">
      <c r="A917" s="3" t="s">
        <v>2957</v>
      </c>
      <c r="B917" s="3" t="s">
        <v>491</v>
      </c>
      <c r="C917" s="3" t="s">
        <v>494</v>
      </c>
      <c r="D917" s="3" t="s">
        <v>1524</v>
      </c>
      <c r="E917" s="3" t="s">
        <v>592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>
        <f t="shared" si="16"/>
        <v>4</v>
      </c>
      <c r="AH917" s="3" t="s">
        <v>592</v>
      </c>
      <c r="AI917" s="3">
        <f>IFERROR(IF($AG917&lt;=$AN917,MATCH($AH917,레드마인_배치!G:G,0),MATCH($AH917,레드마인_서비스!G:G,0)),"")</f>
        <v>320</v>
      </c>
      <c r="AJ917" s="3" t="str" cm="1">
        <f t="array" ref="AJ917">IFERROR(INDEX(IF($AG917&lt;=$AN917,레드마인_배치!E:E,레드마인_서비스!E:E),콜트리분석!$AI917),"")</f>
        <v>대상</v>
      </c>
      <c r="AK917" s="3" t="str" cm="1">
        <f t="array" ref="AK917">IFERROR(INDEX(IF($AG917&lt;=$AN917,레드마인_배치!H:H,레드마인_서비스!H:H),콜트리분석!$AI917),"")</f>
        <v>SLO0130U</v>
      </c>
      <c r="AL917" s="3" t="str" cm="1">
        <f t="array" ref="AL917">IFERROR(INDEX(IF($AG917&lt;=$AN917,레드마인_배치!I:I,레드마인_서비스!I:I),콜트리분석!$AI917),"")</f>
        <v>Sales Order Confirm for Online/Batch</v>
      </c>
      <c r="AM917" s="3" t="str" cm="1">
        <f t="array" ref="AM917">IFERROR(INDEX(IF($AG917&lt;=$AN917,레드마인_배치!J:J,레드마인_서비스!J:J),콜트리분석!$AI917),"")</f>
        <v>서비스</v>
      </c>
      <c r="AN917" s="3">
        <v>3</v>
      </c>
      <c r="AO917" s="15" t="str">
        <f ca="1">IFERROR(INDEX(레드마인_배치!E:E,MATCH(OFFSET(A917,,AN917),레드마인_배치!G:G,0)),"")</f>
        <v>미대상</v>
      </c>
      <c r="AP917" t="s">
        <v>3330</v>
      </c>
      <c r="AQ917">
        <v>23</v>
      </c>
      <c r="AT917" t="str" cm="1">
        <f t="array" ref="AT917">[1]!add_delimeter(AG917:AO917,"|")</f>
        <v>|4|CBCSLB430A|320|대상|SLO0130U|Sales Order Confirm for Online/Batch|서비스|3|미대상|</v>
      </c>
    </row>
    <row r="918" spans="1:46">
      <c r="A918" s="3" t="s">
        <v>2957</v>
      </c>
      <c r="B918" s="3" t="s">
        <v>491</v>
      </c>
      <c r="C918" s="3" t="s">
        <v>494</v>
      </c>
      <c r="D918" s="3" t="s">
        <v>1524</v>
      </c>
      <c r="E918" s="3" t="s">
        <v>592</v>
      </c>
      <c r="F918" s="3" t="s">
        <v>508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>
        <f t="shared" si="16"/>
        <v>5</v>
      </c>
      <c r="AH918" s="3" t="s">
        <v>508</v>
      </c>
      <c r="AI918" s="3">
        <f>IFERROR(IF($AG918&lt;=$AN918,MATCH($AH918,레드마인_배치!G:G,0),MATCH($AH918,레드마인_서비스!G:G,0)),"")</f>
        <v>79</v>
      </c>
      <c r="AJ918" s="3" t="str" cm="1">
        <f t="array" ref="AJ918">IFERROR(INDEX(IF($AG918&lt;=$AN918,레드마인_배치!E:E,레드마인_서비스!E:E),콜트리분석!$AI918),"")</f>
        <v>대상</v>
      </c>
      <c r="AK918" s="3" t="str" cm="1">
        <f t="array" ref="AK918">IFERROR(INDEX(IF($AG918&lt;=$AN918,레드마인_배치!H:H,레드마인_서비스!H:H),콜트리분석!$AI918),"")</f>
        <v>ICO0310U</v>
      </c>
      <c r="AL918" s="3" t="str" cm="1">
        <f t="array" ref="AL918">IFERROR(INDEX(IF($AG918&lt;=$AN918,레드마인_배치!I:I,레드마인_서비스!I:I),콜트리분석!$AI918),"")</f>
        <v>INVENTORY CREATION MODULE</v>
      </c>
      <c r="AM918" s="3" t="str" cm="1">
        <f t="array" ref="AM918">IFERROR(INDEX(IF($AG918&lt;=$AN918,레드마인_배치!J:J,레드마인_서비스!J:J),콜트리분석!$AI918),"")</f>
        <v>서비스</v>
      </c>
      <c r="AN918" s="3">
        <v>3</v>
      </c>
      <c r="AO918" s="15" t="str">
        <f ca="1">IFERROR(INDEX(레드마인_배치!E:E,MATCH(OFFSET(A918,,AN918),레드마인_배치!G:G,0)),"")</f>
        <v>미대상</v>
      </c>
      <c r="AP918" t="s">
        <v>3330</v>
      </c>
      <c r="AQ918">
        <v>23</v>
      </c>
      <c r="AT918" t="str" cm="1">
        <f t="array" ref="AT918">[1]!add_delimeter(AG918:AO918,"|")</f>
        <v>|5|CBCICB075A|79|대상|ICO0310U|INVENTORY CREATION MODULE|서비스|3|미대상|</v>
      </c>
    </row>
    <row r="919" spans="1:46">
      <c r="A919" s="3" t="s">
        <v>2957</v>
      </c>
      <c r="B919" s="3" t="s">
        <v>491</v>
      </c>
      <c r="C919" s="3" t="s">
        <v>494</v>
      </c>
      <c r="D919" s="3" t="s">
        <v>1524</v>
      </c>
      <c r="E919" s="3" t="s">
        <v>592</v>
      </c>
      <c r="F919" s="3" t="s">
        <v>508</v>
      </c>
      <c r="G919" s="3" t="s">
        <v>509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>
        <f t="shared" si="16"/>
        <v>6</v>
      </c>
      <c r="AH919" s="3" t="s">
        <v>509</v>
      </c>
      <c r="AI919" s="3">
        <f>IFERROR(IF($AG919&lt;=$AN919,MATCH($AH919,레드마인_배치!G:G,0),MATCH($AH919,레드마인_서비스!G:G,0)),"")</f>
        <v>77</v>
      </c>
      <c r="AJ919" s="3" t="str" cm="1">
        <f t="array" ref="AJ919">IFERROR(INDEX(IF($AG919&lt;=$AN919,레드마인_배치!E:E,레드마인_서비스!E:E),콜트리분석!$AI919),"")</f>
        <v>대상</v>
      </c>
      <c r="AK919" s="3" t="str" cm="1">
        <f t="array" ref="AK919">IFERROR(INDEX(IF($AG919&lt;=$AN919,레드마인_배치!H:H,레드마인_서비스!H:H),콜트리분석!$AI919),"")</f>
        <v>ICO0290U</v>
      </c>
      <c r="AL919" s="3" t="str" cm="1">
        <f t="array" ref="AL919">IFERROR(INDEX(IF($AG919&lt;=$AN919,레드마인_배치!I:I,레드마인_서비스!I:I),콜트리분석!$AI919),"")</f>
        <v>INV Information Master Creation(IMI)</v>
      </c>
      <c r="AM919" s="3" t="str" cm="1">
        <f t="array" ref="AM919">IFERROR(INDEX(IF($AG919&lt;=$AN919,레드마인_배치!J:J,레드마인_서비스!J:J),콜트리분석!$AI919),"")</f>
        <v>서비스</v>
      </c>
      <c r="AN919" s="3">
        <v>3</v>
      </c>
      <c r="AO919" s="15" t="str">
        <f ca="1">IFERROR(INDEX(레드마인_배치!E:E,MATCH(OFFSET(A919,,AN919),레드마인_배치!G:G,0)),"")</f>
        <v>미대상</v>
      </c>
      <c r="AP919" t="s">
        <v>3330</v>
      </c>
      <c r="AQ919">
        <v>23</v>
      </c>
      <c r="AT919" t="str" cm="1">
        <f t="array" ref="AT919">[1]!add_delimeter(AG919:AO919,"|")</f>
        <v>|6|CBCICB073A|77|대상|ICO0290U|INV Information Master Creation(IMI)|서비스|3|미대상|</v>
      </c>
    </row>
    <row r="920" spans="1:46">
      <c r="A920" s="3" t="s">
        <v>2957</v>
      </c>
      <c r="B920" s="3" t="s">
        <v>491</v>
      </c>
      <c r="C920" s="3" t="s">
        <v>494</v>
      </c>
      <c r="D920" s="3" t="s">
        <v>1524</v>
      </c>
      <c r="E920" s="3" t="s">
        <v>592</v>
      </c>
      <c r="F920" s="3" t="s">
        <v>508</v>
      </c>
      <c r="G920" s="3" t="s">
        <v>510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>
        <f t="shared" si="16"/>
        <v>6</v>
      </c>
      <c r="AH920" s="3" t="s">
        <v>510</v>
      </c>
      <c r="AI920" s="3" t="str">
        <f>IFERROR(IF($AG920&lt;=$AN920,MATCH($AH920,레드마인_배치!G:G,0),MATCH($AH920,레드마인_서비스!G:G,0)),"")</f>
        <v/>
      </c>
      <c r="AJ920" s="3" t="str" cm="1">
        <f t="array" ref="AJ920">IFERROR(INDEX(IF($AG920&lt;=$AN920,레드마인_배치!E:E,레드마인_서비스!E:E),콜트리분석!$AI920),"")</f>
        <v/>
      </c>
      <c r="AK920" s="3" t="str" cm="1">
        <f t="array" ref="AK920">IFERROR(INDEX(IF($AG920&lt;=$AN920,레드마인_배치!H:H,레드마인_서비스!H:H),콜트리분석!$AI920),"")</f>
        <v/>
      </c>
      <c r="AL920" s="3" t="str" cm="1">
        <f t="array" ref="AL920">IFERROR(INDEX(IF($AG920&lt;=$AN920,레드마인_배치!I:I,레드마인_서비스!I:I),콜트리분석!$AI920),"")</f>
        <v/>
      </c>
      <c r="AM920" s="3" t="str" cm="1">
        <f t="array" ref="AM920">IFERROR(INDEX(IF($AG920&lt;=$AN920,레드마인_배치!J:J,레드마인_서비스!J:J),콜트리분석!$AI920),"")</f>
        <v/>
      </c>
      <c r="AN920" s="3">
        <v>3</v>
      </c>
      <c r="AO920" s="15" t="str">
        <f ca="1">IFERROR(INDEX(레드마인_배치!E:E,MATCH(OFFSET(A920,,AN920),레드마인_배치!G:G,0)),"")</f>
        <v>미대상</v>
      </c>
      <c r="AP920" t="s">
        <v>3330</v>
      </c>
      <c r="AQ920">
        <v>23</v>
      </c>
      <c r="AT920" t="str" cm="1">
        <f t="array" ref="AT920">[1]!add_delimeter(AG920:AO920,"|")</f>
        <v>|6|CLCICB007A||||||3|미대상|</v>
      </c>
    </row>
    <row r="921" spans="1:46">
      <c r="A921" s="3" t="s">
        <v>2957</v>
      </c>
      <c r="B921" s="3" t="s">
        <v>491</v>
      </c>
      <c r="C921" s="3" t="s">
        <v>494</v>
      </c>
      <c r="D921" s="3" t="s">
        <v>1524</v>
      </c>
      <c r="E921" s="3" t="s">
        <v>592</v>
      </c>
      <c r="F921" s="3" t="s">
        <v>593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>
        <f t="shared" si="16"/>
        <v>5</v>
      </c>
      <c r="AH921" s="3" t="s">
        <v>593</v>
      </c>
      <c r="AI921" s="3">
        <f>IFERROR(IF($AG921&lt;=$AN921,MATCH($AH921,레드마인_배치!G:G,0),MATCH($AH921,레드마인_서비스!G:G,0)),"")</f>
        <v>321</v>
      </c>
      <c r="AJ921" s="3" t="str" cm="1">
        <f t="array" ref="AJ921">IFERROR(INDEX(IF($AG921&lt;=$AN921,레드마인_배치!E:E,레드마인_서비스!E:E),콜트리분석!$AI921),"")</f>
        <v>대상</v>
      </c>
      <c r="AK921" s="3" t="str" cm="1">
        <f t="array" ref="AK921">IFERROR(INDEX(IF($AG921&lt;=$AN921,레드마인_배치!H:H,레드마인_서비스!H:H),콜트리분석!$AI921),"")</f>
        <v>SLO0140U</v>
      </c>
      <c r="AL921" s="3" t="str" cm="1">
        <f t="array" ref="AL921">IFERROR(INDEX(IF($AG921&lt;=$AN921,레드마인_배치!I:I,레드마인_서비스!I:I),콜트리분석!$AI921),"")</f>
        <v>S/Order Confirm (Sub) for Amend Check</v>
      </c>
      <c r="AM921" s="3" t="str" cm="1">
        <f t="array" ref="AM921">IFERROR(INDEX(IF($AG921&lt;=$AN921,레드마인_배치!J:J,레드마인_서비스!J:J),콜트리분석!$AI921),"")</f>
        <v>서비스</v>
      </c>
      <c r="AN921" s="3">
        <v>3</v>
      </c>
      <c r="AO921" s="15" t="str">
        <f ca="1">IFERROR(INDEX(레드마인_배치!E:E,MATCH(OFFSET(A921,,AN921),레드마인_배치!G:G,0)),"")</f>
        <v>미대상</v>
      </c>
      <c r="AP921" t="s">
        <v>3330</v>
      </c>
      <c r="AQ921">
        <v>23</v>
      </c>
      <c r="AT921" t="str" cm="1">
        <f t="array" ref="AT921">[1]!add_delimeter(AG921:AO921,"|")</f>
        <v>|5|CBCSLB430B|321|대상|SLO0140U|S/Order Confirm (Sub) for Amend Check|서비스|3|미대상|</v>
      </c>
    </row>
    <row r="922" spans="1:46">
      <c r="A922" s="3" t="s">
        <v>2957</v>
      </c>
      <c r="B922" s="3" t="s">
        <v>491</v>
      </c>
      <c r="C922" s="3" t="s">
        <v>494</v>
      </c>
      <c r="D922" s="3" t="s">
        <v>1524</v>
      </c>
      <c r="E922" s="3" t="s">
        <v>592</v>
      </c>
      <c r="F922" s="3" t="s">
        <v>593</v>
      </c>
      <c r="G922" s="3" t="s">
        <v>508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>
        <f t="shared" si="16"/>
        <v>6</v>
      </c>
      <c r="AH922" s="3" t="s">
        <v>508</v>
      </c>
      <c r="AI922" s="3">
        <f>IFERROR(IF($AG922&lt;=$AN922,MATCH($AH922,레드마인_배치!G:G,0),MATCH($AH922,레드마인_서비스!G:G,0)),"")</f>
        <v>79</v>
      </c>
      <c r="AJ922" s="3" t="str" cm="1">
        <f t="array" ref="AJ922">IFERROR(INDEX(IF($AG922&lt;=$AN922,레드마인_배치!E:E,레드마인_서비스!E:E),콜트리분석!$AI922),"")</f>
        <v>대상</v>
      </c>
      <c r="AK922" s="3" t="str" cm="1">
        <f t="array" ref="AK922">IFERROR(INDEX(IF($AG922&lt;=$AN922,레드마인_배치!H:H,레드마인_서비스!H:H),콜트리분석!$AI922),"")</f>
        <v>ICO0310U</v>
      </c>
      <c r="AL922" s="3" t="str" cm="1">
        <f t="array" ref="AL922">IFERROR(INDEX(IF($AG922&lt;=$AN922,레드마인_배치!I:I,레드마인_서비스!I:I),콜트리분석!$AI922),"")</f>
        <v>INVENTORY CREATION MODULE</v>
      </c>
      <c r="AM922" s="3" t="str" cm="1">
        <f t="array" ref="AM922">IFERROR(INDEX(IF($AG922&lt;=$AN922,레드마인_배치!J:J,레드마인_서비스!J:J),콜트리분석!$AI922),"")</f>
        <v>서비스</v>
      </c>
      <c r="AN922" s="3">
        <v>3</v>
      </c>
      <c r="AO922" s="15" t="str">
        <f ca="1">IFERROR(INDEX(레드마인_배치!E:E,MATCH(OFFSET(A922,,AN922),레드마인_배치!G:G,0)),"")</f>
        <v>미대상</v>
      </c>
      <c r="AP922" t="s">
        <v>3330</v>
      </c>
      <c r="AQ922">
        <v>23</v>
      </c>
      <c r="AT922" t="str" cm="1">
        <f t="array" ref="AT922">[1]!add_delimeter(AG922:AO922,"|")</f>
        <v>|6|CBCICB075A|79|대상|ICO0310U|INVENTORY CREATION MODULE|서비스|3|미대상|</v>
      </c>
    </row>
    <row r="923" spans="1:46">
      <c r="A923" s="3" t="s">
        <v>2957</v>
      </c>
      <c r="B923" s="3" t="s">
        <v>491</v>
      </c>
      <c r="C923" s="3" t="s">
        <v>494</v>
      </c>
      <c r="D923" s="3" t="s">
        <v>1524</v>
      </c>
      <c r="E923" s="3" t="s">
        <v>592</v>
      </c>
      <c r="F923" s="3" t="s">
        <v>593</v>
      </c>
      <c r="G923" s="3" t="s">
        <v>508</v>
      </c>
      <c r="H923" s="3" t="s">
        <v>509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>
        <f t="shared" si="16"/>
        <v>7</v>
      </c>
      <c r="AH923" s="3" t="s">
        <v>509</v>
      </c>
      <c r="AI923" s="3">
        <f>IFERROR(IF($AG923&lt;=$AN923,MATCH($AH923,레드마인_배치!G:G,0),MATCH($AH923,레드마인_서비스!G:G,0)),"")</f>
        <v>77</v>
      </c>
      <c r="AJ923" s="3" t="str" cm="1">
        <f t="array" ref="AJ923">IFERROR(INDEX(IF($AG923&lt;=$AN923,레드마인_배치!E:E,레드마인_서비스!E:E),콜트리분석!$AI923),"")</f>
        <v>대상</v>
      </c>
      <c r="AK923" s="3" t="str" cm="1">
        <f t="array" ref="AK923">IFERROR(INDEX(IF($AG923&lt;=$AN923,레드마인_배치!H:H,레드마인_서비스!H:H),콜트리분석!$AI923),"")</f>
        <v>ICO0290U</v>
      </c>
      <c r="AL923" s="3" t="str" cm="1">
        <f t="array" ref="AL923">IFERROR(INDEX(IF($AG923&lt;=$AN923,레드마인_배치!I:I,레드마인_서비스!I:I),콜트리분석!$AI923),"")</f>
        <v>INV Information Master Creation(IMI)</v>
      </c>
      <c r="AM923" s="3" t="str" cm="1">
        <f t="array" ref="AM923">IFERROR(INDEX(IF($AG923&lt;=$AN923,레드마인_배치!J:J,레드마인_서비스!J:J),콜트리분석!$AI923),"")</f>
        <v>서비스</v>
      </c>
      <c r="AN923" s="3">
        <v>3</v>
      </c>
      <c r="AO923" s="15" t="str">
        <f ca="1">IFERROR(INDEX(레드마인_배치!E:E,MATCH(OFFSET(A923,,AN923),레드마인_배치!G:G,0)),"")</f>
        <v>미대상</v>
      </c>
      <c r="AP923" t="s">
        <v>3330</v>
      </c>
      <c r="AQ923">
        <v>23</v>
      </c>
      <c r="AT923" t="str" cm="1">
        <f t="array" ref="AT923">[1]!add_delimeter(AG923:AO923,"|")</f>
        <v>|7|CBCICB073A|77|대상|ICO0290U|INV Information Master Creation(IMI)|서비스|3|미대상|</v>
      </c>
    </row>
    <row r="924" spans="1:46">
      <c r="A924" s="3" t="s">
        <v>2957</v>
      </c>
      <c r="B924" s="3" t="s">
        <v>491</v>
      </c>
      <c r="C924" s="3" t="s">
        <v>494</v>
      </c>
      <c r="D924" s="3" t="s">
        <v>1524</v>
      </c>
      <c r="E924" s="3" t="s">
        <v>592</v>
      </c>
      <c r="F924" s="3" t="s">
        <v>593</v>
      </c>
      <c r="G924" s="3" t="s">
        <v>508</v>
      </c>
      <c r="H924" s="3" t="s">
        <v>510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>
        <f t="shared" si="16"/>
        <v>7</v>
      </c>
      <c r="AH924" s="3" t="s">
        <v>510</v>
      </c>
      <c r="AI924" s="3" t="str">
        <f>IFERROR(IF($AG924&lt;=$AN924,MATCH($AH924,레드마인_배치!G:G,0),MATCH($AH924,레드마인_서비스!G:G,0)),"")</f>
        <v/>
      </c>
      <c r="AJ924" s="3" t="str" cm="1">
        <f t="array" ref="AJ924">IFERROR(INDEX(IF($AG924&lt;=$AN924,레드마인_배치!E:E,레드마인_서비스!E:E),콜트리분석!$AI924),"")</f>
        <v/>
      </c>
      <c r="AK924" s="3" t="str" cm="1">
        <f t="array" ref="AK924">IFERROR(INDEX(IF($AG924&lt;=$AN924,레드마인_배치!H:H,레드마인_서비스!H:H),콜트리분석!$AI924),"")</f>
        <v/>
      </c>
      <c r="AL924" s="3" t="str" cm="1">
        <f t="array" ref="AL924">IFERROR(INDEX(IF($AG924&lt;=$AN924,레드마인_배치!I:I,레드마인_서비스!I:I),콜트리분석!$AI924),"")</f>
        <v/>
      </c>
      <c r="AM924" s="3" t="str" cm="1">
        <f t="array" ref="AM924">IFERROR(INDEX(IF($AG924&lt;=$AN924,레드마인_배치!J:J,레드마인_서비스!J:J),콜트리분석!$AI924),"")</f>
        <v/>
      </c>
      <c r="AN924" s="3">
        <v>3</v>
      </c>
      <c r="AO924" s="15" t="str">
        <f ca="1">IFERROR(INDEX(레드마인_배치!E:E,MATCH(OFFSET(A924,,AN924),레드마인_배치!G:G,0)),"")</f>
        <v>미대상</v>
      </c>
      <c r="AP924" t="s">
        <v>3330</v>
      </c>
      <c r="AQ924">
        <v>23</v>
      </c>
      <c r="AT924" t="str" cm="1">
        <f t="array" ref="AT924">[1]!add_delimeter(AG924:AO924,"|")</f>
        <v>|7|CLCICB007A||||||3|미대상|</v>
      </c>
    </row>
    <row r="925" spans="1:46">
      <c r="A925" s="3" t="s">
        <v>2957</v>
      </c>
      <c r="B925" s="3" t="s">
        <v>491</v>
      </c>
      <c r="C925" s="3" t="s">
        <v>494</v>
      </c>
      <c r="D925" s="3" t="s">
        <v>1524</v>
      </c>
      <c r="E925" s="3" t="s">
        <v>592</v>
      </c>
      <c r="F925" s="3" t="s">
        <v>593</v>
      </c>
      <c r="G925" s="3" t="s">
        <v>594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>
        <f t="shared" si="16"/>
        <v>6</v>
      </c>
      <c r="AH925" s="3" t="s">
        <v>594</v>
      </c>
      <c r="AI925" s="3">
        <f>IFERROR(IF($AG925&lt;=$AN925,MATCH($AH925,레드마인_배치!G:G,0),MATCH($AH925,레드마인_서비스!G:G,0)),"")</f>
        <v>322</v>
      </c>
      <c r="AJ925" s="3" t="str" cm="1">
        <f t="array" ref="AJ925">IFERROR(INDEX(IF($AG925&lt;=$AN925,레드마인_배치!E:E,레드마인_서비스!E:E),콜트리분석!$AI925),"")</f>
        <v>대상</v>
      </c>
      <c r="AK925" s="3" t="str" cm="1">
        <f t="array" ref="AK925">IFERROR(INDEX(IF($AG925&lt;=$AN925,레드마인_배치!H:H,레드마인_서비스!H:H),콜트리분석!$AI925),"")</f>
        <v>SLO0150U</v>
      </c>
      <c r="AL925" s="3" t="str" cm="1">
        <f t="array" ref="AL925">IFERROR(INDEX(IF($AG925&lt;=$AN925,레드마인_배치!I:I,레드마인_서비스!I:I),콜트리분석!$AI925),"")</f>
        <v>Sub S/Order Confirm - for Searching Confirm Part</v>
      </c>
      <c r="AM925" s="3" t="str" cm="1">
        <f t="array" ref="AM925">IFERROR(INDEX(IF($AG925&lt;=$AN925,레드마인_배치!J:J,레드마인_서비스!J:J),콜트리분석!$AI925),"")</f>
        <v>서비스</v>
      </c>
      <c r="AN925" s="3">
        <v>3</v>
      </c>
      <c r="AO925" s="15" t="str">
        <f ca="1">IFERROR(INDEX(레드마인_배치!E:E,MATCH(OFFSET(A925,,AN925),레드마인_배치!G:G,0)),"")</f>
        <v>미대상</v>
      </c>
      <c r="AP925" t="s">
        <v>3330</v>
      </c>
      <c r="AQ925">
        <v>23</v>
      </c>
      <c r="AT925" t="str" cm="1">
        <f t="array" ref="AT925">[1]!add_delimeter(AG925:AO925,"|")</f>
        <v>|6|CBCSLB430C|322|대상|SLO0150U|Sub S/Order Confirm - for Searching Confirm Part|서비스|3|미대상|</v>
      </c>
    </row>
    <row r="926" spans="1:46">
      <c r="A926" s="3" t="s">
        <v>2957</v>
      </c>
      <c r="B926" s="3" t="s">
        <v>491</v>
      </c>
      <c r="C926" s="3" t="s">
        <v>494</v>
      </c>
      <c r="D926" s="3" t="s">
        <v>1524</v>
      </c>
      <c r="E926" s="3" t="s">
        <v>592</v>
      </c>
      <c r="F926" s="3" t="s">
        <v>593</v>
      </c>
      <c r="G926" s="3" t="s">
        <v>595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>
        <f t="shared" si="16"/>
        <v>6</v>
      </c>
      <c r="AH926" s="3" t="s">
        <v>595</v>
      </c>
      <c r="AI926" s="3">
        <f>IFERROR(IF($AG926&lt;=$AN926,MATCH($AH926,레드마인_배치!G:G,0),MATCH($AH926,레드마인_서비스!G:G,0)),"")</f>
        <v>325</v>
      </c>
      <c r="AJ926" s="3" t="str" cm="1">
        <f t="array" ref="AJ926">IFERROR(INDEX(IF($AG926&lt;=$AN926,레드마인_배치!E:E,레드마인_서비스!E:E),콜트리분석!$AI926),"")</f>
        <v>대상</v>
      </c>
      <c r="AK926" s="3" t="str" cm="1">
        <f t="array" ref="AK926">IFERROR(INDEX(IF($AG926&lt;=$AN926,레드마인_배치!H:H,레드마인_서비스!H:H),콜트리분석!$AI926),"")</f>
        <v>SLO0180U</v>
      </c>
      <c r="AL926" s="3" t="str" cm="1">
        <f t="array" ref="AL926">IFERROR(INDEX(IF($AG926&lt;=$AN926,레드마인_배치!I:I,레드마인_서비스!I:I),콜트리분석!$AI926),"")</f>
        <v>S/Order Confirm (Sub) AO Creation</v>
      </c>
      <c r="AM926" s="3" t="str" cm="1">
        <f t="array" ref="AM926">IFERROR(INDEX(IF($AG926&lt;=$AN926,레드마인_배치!J:J,레드마인_서비스!J:J),콜트리분석!$AI926),"")</f>
        <v>서비스</v>
      </c>
      <c r="AN926" s="3">
        <v>3</v>
      </c>
      <c r="AO926" s="15" t="str">
        <f ca="1">IFERROR(INDEX(레드마인_배치!E:E,MATCH(OFFSET(A926,,AN926),레드마인_배치!G:G,0)),"")</f>
        <v>미대상</v>
      </c>
      <c r="AP926" t="s">
        <v>3330</v>
      </c>
      <c r="AQ926">
        <v>23</v>
      </c>
      <c r="AT926" t="str" cm="1">
        <f t="array" ref="AT926">[1]!add_delimeter(AG926:AO926,"|")</f>
        <v>|6|CBCSLB430G|325|대상|SLO0180U|S/Order Confirm (Sub) AO Creation|서비스|3|미대상|</v>
      </c>
    </row>
    <row r="927" spans="1:46">
      <c r="A927" s="3" t="s">
        <v>2957</v>
      </c>
      <c r="B927" s="3" t="s">
        <v>491</v>
      </c>
      <c r="C927" s="3" t="s">
        <v>494</v>
      </c>
      <c r="D927" s="3" t="s">
        <v>1524</v>
      </c>
      <c r="E927" s="3" t="s">
        <v>592</v>
      </c>
      <c r="F927" s="3" t="s">
        <v>593</v>
      </c>
      <c r="G927" s="3" t="s">
        <v>595</v>
      </c>
      <c r="H927" s="3" t="s">
        <v>511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>
        <f t="shared" si="16"/>
        <v>7</v>
      </c>
      <c r="AH927" s="3" t="s">
        <v>511</v>
      </c>
      <c r="AI927" s="3">
        <f>IFERROR(IF($AG927&lt;=$AN927,MATCH($AH927,레드마인_배치!G:G,0),MATCH($AH927,레드마인_서비스!G:G,0)),"")</f>
        <v>323</v>
      </c>
      <c r="AJ927" s="3" t="str" cm="1">
        <f t="array" ref="AJ927">IFERROR(INDEX(IF($AG927&lt;=$AN927,레드마인_배치!E:E,레드마인_서비스!E:E),콜트리분석!$AI927),"")</f>
        <v>대상</v>
      </c>
      <c r="AK927" s="3" t="str" cm="1">
        <f t="array" ref="AK927">IFERROR(INDEX(IF($AG927&lt;=$AN927,레드마인_배치!H:H,레드마인_서비스!H:H),콜트리분석!$AI927),"")</f>
        <v>SLO0160U</v>
      </c>
      <c r="AL927" s="3" t="str" cm="1">
        <f t="array" ref="AL927">IFERROR(INDEX(IF($AG927&lt;=$AN927,레드마인_배치!I:I,레드마인_서비스!I:I),콜트리분석!$AI927),"")</f>
        <v>S/Order Confirm (Sub) for Price</v>
      </c>
      <c r="AM927" s="3" t="str" cm="1">
        <f t="array" ref="AM927">IFERROR(INDEX(IF($AG927&lt;=$AN927,레드마인_배치!J:J,레드마인_서비스!J:J),콜트리분석!$AI927),"")</f>
        <v>서비스</v>
      </c>
      <c r="AN927" s="3">
        <v>3</v>
      </c>
      <c r="AO927" s="15" t="str">
        <f ca="1">IFERROR(INDEX(레드마인_배치!E:E,MATCH(OFFSET(A927,,AN927),레드마인_배치!G:G,0)),"")</f>
        <v>미대상</v>
      </c>
      <c r="AP927" t="s">
        <v>3330</v>
      </c>
      <c r="AQ927">
        <v>23</v>
      </c>
      <c r="AT927" t="str" cm="1">
        <f t="array" ref="AT927">[1]!add_delimeter(AG927:AO927,"|")</f>
        <v>|7|CBCSLB430E|323|대상|SLO0160U|S/Order Confirm (Sub) for Price|서비스|3|미대상|</v>
      </c>
    </row>
    <row r="928" spans="1:46" hidden="1">
      <c r="A928" s="3" t="s">
        <v>2957</v>
      </c>
      <c r="B928" s="3" t="s">
        <v>491</v>
      </c>
      <c r="C928" s="3" t="s">
        <v>494</v>
      </c>
      <c r="D928" s="3" t="s">
        <v>1524</v>
      </c>
      <c r="E928" s="3" t="s">
        <v>592</v>
      </c>
      <c r="F928" s="3" t="s">
        <v>593</v>
      </c>
      <c r="G928" s="3" t="s">
        <v>595</v>
      </c>
      <c r="H928" s="3" t="s">
        <v>511</v>
      </c>
      <c r="I928" s="3" t="s">
        <v>512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>
        <f t="shared" si="16"/>
        <v>8</v>
      </c>
      <c r="AH928" s="3" t="s">
        <v>512</v>
      </c>
      <c r="AI928" s="3">
        <f>IFERROR(IF($AG928&lt;=$AN928,MATCH($AH928,레드마인_배치!G:G,0),MATCH($AH928,레드마인_서비스!G:G,0)),"")</f>
        <v>307</v>
      </c>
      <c r="AJ928" s="3" t="str" cm="1">
        <f t="array" ref="AJ928">IFERROR(INDEX(IF($AG928&lt;=$AN928,레드마인_배치!E:E,레드마인_서비스!E:E),콜트리분석!$AI928),"")</f>
        <v>대상</v>
      </c>
      <c r="AK928" s="3" t="str" cm="1">
        <f t="array" ref="AK928">IFERROR(INDEX(IF($AG928&lt;=$AN928,레드마인_배치!H:H,레드마인_서비스!H:H),콜트리분석!$AI928),"")</f>
        <v>SLO0010U</v>
      </c>
      <c r="AL928" s="3" t="str" cm="1">
        <f t="array" ref="AL928">IFERROR(INDEX(IF($AG928&lt;=$AN928,레드마인_배치!I:I,레드마인_서비스!I:I),콜트리분석!$AI928),"")</f>
        <v>Rate, CAD Amount, USD Amount</v>
      </c>
      <c r="AM928" s="3" t="str" cm="1">
        <f t="array" ref="AM928">IFERROR(INDEX(IF($AG928&lt;=$AN928,레드마인_배치!J:J,레드마인_서비스!J:J),콜트리분석!$AI928),"")</f>
        <v>서비스</v>
      </c>
      <c r="AN928" s="3">
        <v>3</v>
      </c>
      <c r="AO928" s="15" t="str">
        <f ca="1">IFERROR(INDEX(레드마인_배치!E:E,MATCH(OFFSET(A928,,AN928),레드마인_배치!G:G,0)),"")</f>
        <v>미대상</v>
      </c>
      <c r="AP928" t="s">
        <v>3330</v>
      </c>
      <c r="AQ928">
        <v>23</v>
      </c>
    </row>
    <row r="929" spans="1:46" hidden="1">
      <c r="A929" s="3" t="s">
        <v>2957</v>
      </c>
      <c r="B929" s="3" t="s">
        <v>491</v>
      </c>
      <c r="C929" s="3" t="s">
        <v>494</v>
      </c>
      <c r="D929" s="3" t="s">
        <v>1524</v>
      </c>
      <c r="E929" s="3" t="s">
        <v>592</v>
      </c>
      <c r="F929" s="3" t="s">
        <v>593</v>
      </c>
      <c r="G929" s="3" t="s">
        <v>595</v>
      </c>
      <c r="H929" s="3" t="s">
        <v>511</v>
      </c>
      <c r="I929" s="3" t="s">
        <v>513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>
        <f t="shared" si="16"/>
        <v>8</v>
      </c>
      <c r="AH929" s="3" t="s">
        <v>513</v>
      </c>
      <c r="AI929" s="3">
        <f>IFERROR(IF($AG929&lt;=$AN929,MATCH($AH929,레드마인_배치!G:G,0),MATCH($AH929,레드마인_서비스!G:G,0)),"")</f>
        <v>324</v>
      </c>
      <c r="AJ929" s="3" t="str" cm="1">
        <f t="array" ref="AJ929">IFERROR(INDEX(IF($AG929&lt;=$AN929,레드마인_배치!E:E,레드마인_서비스!E:E),콜트리분석!$AI929),"")</f>
        <v>대상</v>
      </c>
      <c r="AK929" s="3" t="str" cm="1">
        <f t="array" ref="AK929">IFERROR(INDEX(IF($AG929&lt;=$AN929,레드마인_배치!H:H,레드마인_서비스!H:H),콜트리분석!$AI929),"")</f>
        <v>SLO0170U</v>
      </c>
      <c r="AL929" s="3" t="str" cm="1">
        <f t="array" ref="AL929">IFERROR(INDEX(IF($AG929&lt;=$AN929,레드마인_배치!I:I,레드마인_서비스!I:I),콜트리분석!$AI929),"")</f>
        <v>S/Order Confirm (Sub)for List Price</v>
      </c>
      <c r="AM929" s="3" t="str" cm="1">
        <f t="array" ref="AM929">IFERROR(INDEX(IF($AG929&lt;=$AN929,레드마인_배치!J:J,레드마인_서비스!J:J),콜트리분석!$AI929),"")</f>
        <v>서비스</v>
      </c>
      <c r="AN929" s="3">
        <v>3</v>
      </c>
      <c r="AO929" s="15" t="str">
        <f ca="1">IFERROR(INDEX(레드마인_배치!E:E,MATCH(OFFSET(A929,,AN929),레드마인_배치!G:G,0)),"")</f>
        <v>미대상</v>
      </c>
      <c r="AP929" t="s">
        <v>3330</v>
      </c>
      <c r="AQ929">
        <v>23</v>
      </c>
    </row>
    <row r="930" spans="1:46">
      <c r="A930" s="3" t="s">
        <v>2957</v>
      </c>
      <c r="B930" s="3" t="s">
        <v>491</v>
      </c>
      <c r="C930" s="3" t="s">
        <v>494</v>
      </c>
      <c r="D930" s="3" t="s">
        <v>1524</v>
      </c>
      <c r="E930" s="3" t="s">
        <v>592</v>
      </c>
      <c r="F930" s="3" t="s">
        <v>593</v>
      </c>
      <c r="G930" s="3" t="s">
        <v>595</v>
      </c>
      <c r="H930" s="3" t="s">
        <v>596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>
        <f t="shared" si="16"/>
        <v>7</v>
      </c>
      <c r="AH930" s="3" t="s">
        <v>596</v>
      </c>
      <c r="AI930" s="3" t="str">
        <f>IFERROR(IF($AG930&lt;=$AN930,MATCH($AH930,레드마인_배치!G:G,0),MATCH($AH930,레드마인_서비스!G:G,0)),"")</f>
        <v/>
      </c>
      <c r="AJ930" s="3" t="str" cm="1">
        <f t="array" ref="AJ930">IFERROR(INDEX(IF($AG930&lt;=$AN930,레드마인_배치!E:E,레드마인_서비스!E:E),콜트리분석!$AI930),"")</f>
        <v/>
      </c>
      <c r="AK930" s="3" t="str" cm="1">
        <f t="array" ref="AK930">IFERROR(INDEX(IF($AG930&lt;=$AN930,레드마인_배치!H:H,레드마인_서비스!H:H),콜트리분석!$AI930),"")</f>
        <v/>
      </c>
      <c r="AL930" s="3" t="str" cm="1">
        <f t="array" ref="AL930">IFERROR(INDEX(IF($AG930&lt;=$AN930,레드마인_배치!I:I,레드마인_서비스!I:I),콜트리분석!$AI930),"")</f>
        <v/>
      </c>
      <c r="AM930" s="3" t="str" cm="1">
        <f t="array" ref="AM930">IFERROR(INDEX(IF($AG930&lt;=$AN930,레드마인_배치!J:J,레드마인_서비스!J:J),콜트리분석!$AI930),"")</f>
        <v/>
      </c>
      <c r="AN930" s="3">
        <v>3</v>
      </c>
      <c r="AO930" s="15" t="str">
        <f ca="1">IFERROR(INDEX(레드마인_배치!E:E,MATCH(OFFSET(A930,,AN930),레드마인_배치!G:G,0)),"")</f>
        <v>미대상</v>
      </c>
      <c r="AP930" t="s">
        <v>3330</v>
      </c>
      <c r="AQ930">
        <v>23</v>
      </c>
      <c r="AT930" t="str" cm="1">
        <f t="array" ref="AT930">[1]!add_delimeter(AG930:AO930,"|")</f>
        <v>|7|CLCCMB110A||||||3|미대상|</v>
      </c>
    </row>
    <row r="931" spans="1:46">
      <c r="A931" s="3" t="s">
        <v>2957</v>
      </c>
      <c r="B931" s="3" t="s">
        <v>491</v>
      </c>
      <c r="C931" s="3" t="s">
        <v>494</v>
      </c>
      <c r="D931" s="3" t="s">
        <v>1524</v>
      </c>
      <c r="E931" s="3" t="s">
        <v>592</v>
      </c>
      <c r="F931" s="3" t="s">
        <v>593</v>
      </c>
      <c r="G931" s="3" t="s">
        <v>597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>
        <f t="shared" si="16"/>
        <v>6</v>
      </c>
      <c r="AH931" s="3" t="s">
        <v>597</v>
      </c>
      <c r="AI931" s="3">
        <f>IFERROR(IF($AG931&lt;=$AN931,MATCH($AH931,레드마인_배치!G:G,0),MATCH($AH931,레드마인_서비스!G:G,0)),"")</f>
        <v>326</v>
      </c>
      <c r="AJ931" s="3" t="str" cm="1">
        <f t="array" ref="AJ931">IFERROR(INDEX(IF($AG931&lt;=$AN931,레드마인_배치!E:E,레드마인_서비스!E:E),콜트리분석!$AI931),"")</f>
        <v>미대상</v>
      </c>
      <c r="AK931" s="3" t="str" cm="1">
        <f t="array" ref="AK931">IFERROR(INDEX(IF($AG931&lt;=$AN931,레드마인_배치!H:H,레드마인_서비스!H:H),콜트리분석!$AI931),"")</f>
        <v>SLO0190U</v>
      </c>
      <c r="AL931" s="3" t="str" cm="1">
        <f t="array" ref="AL931">IFERROR(INDEX(IF($AG931&lt;=$AN931,레드마인_배치!I:I,레드마인_서비스!I:I),콜트리분석!$AI931),"")</f>
        <v>[미대상] S/Order Confirm (Sub) Local Kit Creation</v>
      </c>
      <c r="AM931" s="3" t="str" cm="1">
        <f t="array" ref="AM931">IFERROR(INDEX(IF($AG931&lt;=$AN931,레드마인_배치!J:J,레드마인_서비스!J:J),콜트리분석!$AI931),"")</f>
        <v>서비스</v>
      </c>
      <c r="AN931" s="3">
        <v>3</v>
      </c>
      <c r="AO931" s="15" t="str">
        <f ca="1">IFERROR(INDEX(레드마인_배치!E:E,MATCH(OFFSET(A931,,AN931),레드마인_배치!G:G,0)),"")</f>
        <v>미대상</v>
      </c>
      <c r="AP931" t="s">
        <v>3330</v>
      </c>
      <c r="AQ931">
        <v>23</v>
      </c>
      <c r="AT931" t="str" cm="1">
        <f t="array" ref="AT931">[1]!add_delimeter(AG931:AO931,"|")</f>
        <v>|6|CBCSLB430H|326|미대상|SLO0190U|[미대상] S/Order Confirm (Sub) Local Kit Creation|서비스|3|미대상|</v>
      </c>
    </row>
    <row r="932" spans="1:46">
      <c r="A932" s="3" t="s">
        <v>2957</v>
      </c>
      <c r="B932" s="3" t="s">
        <v>491</v>
      </c>
      <c r="C932" s="3" t="s">
        <v>494</v>
      </c>
      <c r="D932" s="3" t="s">
        <v>1524</v>
      </c>
      <c r="E932" s="3" t="s">
        <v>592</v>
      </c>
      <c r="F932" s="3" t="s">
        <v>594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>
        <f t="shared" si="16"/>
        <v>5</v>
      </c>
      <c r="AH932" s="3" t="s">
        <v>594</v>
      </c>
      <c r="AI932" s="3">
        <f>IFERROR(IF($AG932&lt;=$AN932,MATCH($AH932,레드마인_배치!G:G,0),MATCH($AH932,레드마인_서비스!G:G,0)),"")</f>
        <v>322</v>
      </c>
      <c r="AJ932" s="3" t="str" cm="1">
        <f t="array" ref="AJ932">IFERROR(INDEX(IF($AG932&lt;=$AN932,레드마인_배치!E:E,레드마인_서비스!E:E),콜트리분석!$AI932),"")</f>
        <v>대상</v>
      </c>
      <c r="AK932" s="3" t="str" cm="1">
        <f t="array" ref="AK932">IFERROR(INDEX(IF($AG932&lt;=$AN932,레드마인_배치!H:H,레드마인_서비스!H:H),콜트리분석!$AI932),"")</f>
        <v>SLO0150U</v>
      </c>
      <c r="AL932" s="3" t="str" cm="1">
        <f t="array" ref="AL932">IFERROR(INDEX(IF($AG932&lt;=$AN932,레드마인_배치!I:I,레드마인_서비스!I:I),콜트리분석!$AI932),"")</f>
        <v>Sub S/Order Confirm - for Searching Confirm Part</v>
      </c>
      <c r="AM932" s="3" t="str" cm="1">
        <f t="array" ref="AM932">IFERROR(INDEX(IF($AG932&lt;=$AN932,레드마인_배치!J:J,레드마인_서비스!J:J),콜트리분석!$AI932),"")</f>
        <v>서비스</v>
      </c>
      <c r="AN932" s="3">
        <v>3</v>
      </c>
      <c r="AO932" s="15" t="str">
        <f ca="1">IFERROR(INDEX(레드마인_배치!E:E,MATCH(OFFSET(A932,,AN932),레드마인_배치!G:G,0)),"")</f>
        <v>미대상</v>
      </c>
      <c r="AP932" t="s">
        <v>3330</v>
      </c>
      <c r="AQ932">
        <v>23</v>
      </c>
      <c r="AT932" t="str" cm="1">
        <f t="array" ref="AT932">[1]!add_delimeter(AG932:AO932,"|")</f>
        <v>|5|CBCSLB430C|322|대상|SLO0150U|Sub S/Order Confirm - for Searching Confirm Part|서비스|3|미대상|</v>
      </c>
    </row>
    <row r="933" spans="1:46">
      <c r="A933" s="3" t="s">
        <v>2957</v>
      </c>
      <c r="B933" s="3" t="s">
        <v>491</v>
      </c>
      <c r="C933" s="3" t="s">
        <v>494</v>
      </c>
      <c r="D933" s="3" t="s">
        <v>1524</v>
      </c>
      <c r="E933" s="3" t="s">
        <v>592</v>
      </c>
      <c r="F933" s="3" t="s">
        <v>511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>
        <f t="shared" si="16"/>
        <v>5</v>
      </c>
      <c r="AH933" s="3" t="s">
        <v>511</v>
      </c>
      <c r="AI933" s="3">
        <f>IFERROR(IF($AG933&lt;=$AN933,MATCH($AH933,레드마인_배치!G:G,0),MATCH($AH933,레드마인_서비스!G:G,0)),"")</f>
        <v>323</v>
      </c>
      <c r="AJ933" s="3" t="str" cm="1">
        <f t="array" ref="AJ933">IFERROR(INDEX(IF($AG933&lt;=$AN933,레드마인_배치!E:E,레드마인_서비스!E:E),콜트리분석!$AI933),"")</f>
        <v>대상</v>
      </c>
      <c r="AK933" s="3" t="str" cm="1">
        <f t="array" ref="AK933">IFERROR(INDEX(IF($AG933&lt;=$AN933,레드마인_배치!H:H,레드마인_서비스!H:H),콜트리분석!$AI933),"")</f>
        <v>SLO0160U</v>
      </c>
      <c r="AL933" s="3" t="str" cm="1">
        <f t="array" ref="AL933">IFERROR(INDEX(IF($AG933&lt;=$AN933,레드마인_배치!I:I,레드마인_서비스!I:I),콜트리분석!$AI933),"")</f>
        <v>S/Order Confirm (Sub) for Price</v>
      </c>
      <c r="AM933" s="3" t="str" cm="1">
        <f t="array" ref="AM933">IFERROR(INDEX(IF($AG933&lt;=$AN933,레드마인_배치!J:J,레드마인_서비스!J:J),콜트리분석!$AI933),"")</f>
        <v>서비스</v>
      </c>
      <c r="AN933" s="3">
        <v>3</v>
      </c>
      <c r="AO933" s="15" t="str">
        <f ca="1">IFERROR(INDEX(레드마인_배치!E:E,MATCH(OFFSET(A933,,AN933),레드마인_배치!G:G,0)),"")</f>
        <v>미대상</v>
      </c>
      <c r="AP933" t="s">
        <v>3330</v>
      </c>
      <c r="AQ933">
        <v>23</v>
      </c>
      <c r="AT933" t="str" cm="1">
        <f t="array" ref="AT933">[1]!add_delimeter(AG933:AO933,"|")</f>
        <v>|5|CBCSLB430E|323|대상|SLO0160U|S/Order Confirm (Sub) for Price|서비스|3|미대상|</v>
      </c>
    </row>
    <row r="934" spans="1:46">
      <c r="A934" s="3" t="s">
        <v>2957</v>
      </c>
      <c r="B934" s="3" t="s">
        <v>491</v>
      </c>
      <c r="C934" s="3" t="s">
        <v>494</v>
      </c>
      <c r="D934" s="3" t="s">
        <v>1524</v>
      </c>
      <c r="E934" s="3" t="s">
        <v>592</v>
      </c>
      <c r="F934" s="3" t="s">
        <v>511</v>
      </c>
      <c r="G934" s="3" t="s">
        <v>512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>
        <f t="shared" si="16"/>
        <v>6</v>
      </c>
      <c r="AH934" s="3" t="s">
        <v>512</v>
      </c>
      <c r="AI934" s="3">
        <f>IFERROR(IF($AG934&lt;=$AN934,MATCH($AH934,레드마인_배치!G:G,0),MATCH($AH934,레드마인_서비스!G:G,0)),"")</f>
        <v>307</v>
      </c>
      <c r="AJ934" s="3" t="str" cm="1">
        <f t="array" ref="AJ934">IFERROR(INDEX(IF($AG934&lt;=$AN934,레드마인_배치!E:E,레드마인_서비스!E:E),콜트리분석!$AI934),"")</f>
        <v>대상</v>
      </c>
      <c r="AK934" s="3" t="str" cm="1">
        <f t="array" ref="AK934">IFERROR(INDEX(IF($AG934&lt;=$AN934,레드마인_배치!H:H,레드마인_서비스!H:H),콜트리분석!$AI934),"")</f>
        <v>SLO0010U</v>
      </c>
      <c r="AL934" s="3" t="str" cm="1">
        <f t="array" ref="AL934">IFERROR(INDEX(IF($AG934&lt;=$AN934,레드마인_배치!I:I,레드마인_서비스!I:I),콜트리분석!$AI934),"")</f>
        <v>Rate, CAD Amount, USD Amount</v>
      </c>
      <c r="AM934" s="3" t="str" cm="1">
        <f t="array" ref="AM934">IFERROR(INDEX(IF($AG934&lt;=$AN934,레드마인_배치!J:J,레드마인_서비스!J:J),콜트리분석!$AI934),"")</f>
        <v>서비스</v>
      </c>
      <c r="AN934" s="3">
        <v>3</v>
      </c>
      <c r="AO934" s="15" t="str">
        <f ca="1">IFERROR(INDEX(레드마인_배치!E:E,MATCH(OFFSET(A934,,AN934),레드마인_배치!G:G,0)),"")</f>
        <v>미대상</v>
      </c>
      <c r="AP934" t="s">
        <v>3330</v>
      </c>
      <c r="AQ934">
        <v>23</v>
      </c>
      <c r="AT934" t="str" cm="1">
        <f t="array" ref="AT934">[1]!add_delimeter(AG934:AO934,"|")</f>
        <v>|6|CBCSLB010A|307|대상|SLO0010U|Rate, CAD Amount, USD Amount|서비스|3|미대상|</v>
      </c>
    </row>
    <row r="935" spans="1:46">
      <c r="A935" s="3" t="s">
        <v>2957</v>
      </c>
      <c r="B935" s="3" t="s">
        <v>491</v>
      </c>
      <c r="C935" s="3" t="s">
        <v>494</v>
      </c>
      <c r="D935" s="3" t="s">
        <v>1524</v>
      </c>
      <c r="E935" s="3" t="s">
        <v>592</v>
      </c>
      <c r="F935" s="3" t="s">
        <v>511</v>
      </c>
      <c r="G935" s="3" t="s">
        <v>513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>
        <f t="shared" si="16"/>
        <v>6</v>
      </c>
      <c r="AH935" s="3" t="s">
        <v>513</v>
      </c>
      <c r="AI935" s="3">
        <f>IFERROR(IF($AG935&lt;=$AN935,MATCH($AH935,레드마인_배치!G:G,0),MATCH($AH935,레드마인_서비스!G:G,0)),"")</f>
        <v>324</v>
      </c>
      <c r="AJ935" s="3" t="str" cm="1">
        <f t="array" ref="AJ935">IFERROR(INDEX(IF($AG935&lt;=$AN935,레드마인_배치!E:E,레드마인_서비스!E:E),콜트리분석!$AI935),"")</f>
        <v>대상</v>
      </c>
      <c r="AK935" s="3" t="str" cm="1">
        <f t="array" ref="AK935">IFERROR(INDEX(IF($AG935&lt;=$AN935,레드마인_배치!H:H,레드마인_서비스!H:H),콜트리분석!$AI935),"")</f>
        <v>SLO0170U</v>
      </c>
      <c r="AL935" s="3" t="str" cm="1">
        <f t="array" ref="AL935">IFERROR(INDEX(IF($AG935&lt;=$AN935,레드마인_배치!I:I,레드마인_서비스!I:I),콜트리분석!$AI935),"")</f>
        <v>S/Order Confirm (Sub)for List Price</v>
      </c>
      <c r="AM935" s="3" t="str" cm="1">
        <f t="array" ref="AM935">IFERROR(INDEX(IF($AG935&lt;=$AN935,레드마인_배치!J:J,레드마인_서비스!J:J),콜트리분석!$AI935),"")</f>
        <v>서비스</v>
      </c>
      <c r="AN935" s="3">
        <v>3</v>
      </c>
      <c r="AO935" s="15" t="str">
        <f ca="1">IFERROR(INDEX(레드마인_배치!E:E,MATCH(OFFSET(A935,,AN935),레드마인_배치!G:G,0)),"")</f>
        <v>미대상</v>
      </c>
      <c r="AP935" t="s">
        <v>3330</v>
      </c>
      <c r="AQ935">
        <v>23</v>
      </c>
      <c r="AT935" t="str" cm="1">
        <f t="array" ref="AT935">[1]!add_delimeter(AG935:AO935,"|")</f>
        <v>|6|CBCSLB430F|324|대상|SLO0170U|S/Order Confirm (Sub)for List Price|서비스|3|미대상|</v>
      </c>
    </row>
    <row r="936" spans="1:46">
      <c r="A936" s="3" t="s">
        <v>2957</v>
      </c>
      <c r="B936" s="3" t="s">
        <v>491</v>
      </c>
      <c r="C936" s="3" t="s">
        <v>494</v>
      </c>
      <c r="D936" s="3" t="s">
        <v>1524</v>
      </c>
      <c r="E936" s="3" t="s">
        <v>592</v>
      </c>
      <c r="F936" s="3" t="s">
        <v>505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>
        <f t="shared" si="16"/>
        <v>5</v>
      </c>
      <c r="AH936" s="3" t="s">
        <v>505</v>
      </c>
      <c r="AI936" s="3">
        <f>IFERROR(IF($AG936&lt;=$AN936,MATCH($AH936,레드마인_배치!G:G,0),MATCH($AH936,레드마인_서비스!G:G,0)),"")</f>
        <v>328</v>
      </c>
      <c r="AJ936" s="3" t="str" cm="1">
        <f t="array" ref="AJ936">IFERROR(INDEX(IF($AG936&lt;=$AN936,레드마인_배치!E:E,레드마인_서비스!E:E),콜트리분석!$AI936),"")</f>
        <v>대상</v>
      </c>
      <c r="AK936" s="3" t="str" cm="1">
        <f t="array" ref="AK936">IFERROR(INDEX(IF($AG936&lt;=$AN936,레드마인_배치!H:H,레드마인_서비스!H:H),콜트리분석!$AI936),"")</f>
        <v>SLO0210U</v>
      </c>
      <c r="AL936" s="3" t="str" cm="1">
        <f t="array" ref="AL936">IFERROR(INDEX(IF($AG936&lt;=$AN936,레드마인_배치!I:I,레드마인_서비스!I:I),콜트리분석!$AI936),"")</f>
        <v>S/Order Header Summary</v>
      </c>
      <c r="AM936" s="3" t="str" cm="1">
        <f t="array" ref="AM936">IFERROR(INDEX(IF($AG936&lt;=$AN936,레드마인_배치!J:J,레드마인_서비스!J:J),콜트리분석!$AI936),"")</f>
        <v>서비스</v>
      </c>
      <c r="AN936" s="3">
        <v>3</v>
      </c>
      <c r="AO936" s="15" t="str">
        <f ca="1">IFERROR(INDEX(레드마인_배치!E:E,MATCH(OFFSET(A936,,AN936),레드마인_배치!G:G,0)),"")</f>
        <v>미대상</v>
      </c>
      <c r="AP936" t="s">
        <v>3330</v>
      </c>
      <c r="AQ936">
        <v>23</v>
      </c>
      <c r="AT936" t="str" cm="1">
        <f t="array" ref="AT936">[1]!add_delimeter(AG936:AO936,"|")</f>
        <v>|5|CBCSLB430Z|328|대상|SLO0210U|S/Order Header Summary|서비스|3|미대상|</v>
      </c>
    </row>
    <row r="937" spans="1:46">
      <c r="A937" s="3" t="s">
        <v>2957</v>
      </c>
      <c r="B937" s="3" t="s">
        <v>491</v>
      </c>
      <c r="C937" s="3" t="s">
        <v>494</v>
      </c>
      <c r="D937" s="3" t="s">
        <v>1524</v>
      </c>
      <c r="E937" s="3" t="s">
        <v>592</v>
      </c>
      <c r="F937" s="3" t="s">
        <v>598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>
        <f t="shared" si="16"/>
        <v>5</v>
      </c>
      <c r="AH937" s="3" t="s">
        <v>598</v>
      </c>
      <c r="AI937" s="3">
        <f>IFERROR(IF($AG937&lt;=$AN937,MATCH($AH937,레드마인_배치!G:G,0),MATCH($AH937,레드마인_서비스!G:G,0)),"")</f>
        <v>331</v>
      </c>
      <c r="AJ937" s="3" t="str" cm="1">
        <f t="array" ref="AJ937">IFERROR(INDEX(IF($AG937&lt;=$AN937,레드마인_배치!E:E,레드마인_서비스!E:E),콜트리분석!$AI937),"")</f>
        <v>대상</v>
      </c>
      <c r="AK937" s="3" t="str" cm="1">
        <f t="array" ref="AK937">IFERROR(INDEX(IF($AG937&lt;=$AN937,레드마인_배치!H:H,레드마인_서비스!H:H),콜트리분석!$AI937),"")</f>
        <v>SLO0240U</v>
      </c>
      <c r="AL937" s="3" t="str" cm="1">
        <f t="array" ref="AL937">IFERROR(INDEX(IF($AG937&lt;=$AN937,레드마인_배치!I:I,레드마인_서비스!I:I),콜트리분석!$AI937),"")</f>
        <v>S/Order E-mail Send</v>
      </c>
      <c r="AM937" s="3" t="str" cm="1">
        <f t="array" ref="AM937">IFERROR(INDEX(IF($AG937&lt;=$AN937,레드마인_배치!J:J,레드마인_서비스!J:J),콜트리분석!$AI937),"")</f>
        <v>서비스</v>
      </c>
      <c r="AN937" s="3">
        <v>3</v>
      </c>
      <c r="AO937" s="15" t="str">
        <f ca="1">IFERROR(INDEX(레드마인_배치!E:E,MATCH(OFFSET(A937,,AN937),레드마인_배치!G:G,0)),"")</f>
        <v>미대상</v>
      </c>
      <c r="AP937" t="s">
        <v>3330</v>
      </c>
      <c r="AQ937">
        <v>23</v>
      </c>
      <c r="AT937" t="str" cm="1">
        <f t="array" ref="AT937">[1]!add_delimeter(AG937:AO937,"|")</f>
        <v>|5|CBCSLB437A|331|대상|SLO0240U|S/Order E-mail Send|서비스|3|미대상|</v>
      </c>
    </row>
    <row r="938" spans="1:46">
      <c r="A938" s="3" t="s">
        <v>2957</v>
      </c>
      <c r="B938" s="3" t="s">
        <v>491</v>
      </c>
      <c r="C938" s="3" t="s">
        <v>494</v>
      </c>
      <c r="D938" s="3" t="s">
        <v>1524</v>
      </c>
      <c r="E938" s="3" t="s">
        <v>592</v>
      </c>
      <c r="F938" s="3" t="s">
        <v>598</v>
      </c>
      <c r="G938" s="3" t="s">
        <v>577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>
        <f t="shared" si="16"/>
        <v>6</v>
      </c>
      <c r="AH938" s="3" t="s">
        <v>577</v>
      </c>
      <c r="AI938" s="3">
        <f>IFERROR(IF($AG938&lt;=$AN938,MATCH($AH938,레드마인_배치!G:G,0),MATCH($AH938,레드마인_서비스!G:G,0)),"")</f>
        <v>49</v>
      </c>
      <c r="AJ938" s="3" t="str" cm="1">
        <f t="array" ref="AJ938">IFERROR(INDEX(IF($AG938&lt;=$AN938,레드마인_배치!E:E,레드마인_서비스!E:E),콜트리분석!$AI938),"")</f>
        <v>대상</v>
      </c>
      <c r="AK938" s="3" t="str" cm="1">
        <f t="array" ref="AK938">IFERROR(INDEX(IF($AG938&lt;=$AN938,레드마인_배치!H:H,레드마인_서비스!H:H),콜트리분석!$AI938),"")</f>
        <v>CMO0010U</v>
      </c>
      <c r="AL938" s="3" t="str" cm="1">
        <f t="array" ref="AL938">IFERROR(INDEX(IF($AG938&lt;=$AN938,레드마인_배치!I:I,레드마인_서비스!I:I),콜트리분석!$AI938),"")</f>
        <v>NUMBER CREATION</v>
      </c>
      <c r="AM938" s="3" t="str" cm="1">
        <f t="array" ref="AM938">IFERROR(INDEX(IF($AG938&lt;=$AN938,레드마인_배치!J:J,레드마인_서비스!J:J),콜트리분석!$AI938),"")</f>
        <v>서비스</v>
      </c>
      <c r="AN938" s="3">
        <v>3</v>
      </c>
      <c r="AO938" s="15" t="str">
        <f ca="1">IFERROR(INDEX(레드마인_배치!E:E,MATCH(OFFSET(A938,,AN938),레드마인_배치!G:G,0)),"")</f>
        <v>미대상</v>
      </c>
      <c r="AP938" t="s">
        <v>3330</v>
      </c>
      <c r="AQ938">
        <v>23</v>
      </c>
      <c r="AT938" t="str" cm="1">
        <f t="array" ref="AT938">[1]!add_delimeter(AG938:AO938,"|")</f>
        <v>|6|CBCUZW030R|49|대상|CMO0010U|NUMBER CREATION|서비스|3|미대상|</v>
      </c>
    </row>
    <row r="939" spans="1:46">
      <c r="A939" s="3" t="s">
        <v>2957</v>
      </c>
      <c r="B939" s="3" t="s">
        <v>491</v>
      </c>
      <c r="C939" s="3" t="s">
        <v>494</v>
      </c>
      <c r="D939" s="3" t="s">
        <v>1524</v>
      </c>
      <c r="E939" s="3" t="s">
        <v>592</v>
      </c>
      <c r="F939" s="3" t="s">
        <v>598</v>
      </c>
      <c r="G939" s="3" t="s">
        <v>599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>
        <f t="shared" si="16"/>
        <v>6</v>
      </c>
      <c r="AH939" s="3" t="s">
        <v>599</v>
      </c>
      <c r="AI939" s="3" t="str">
        <f>IFERROR(IF($AG939&lt;=$AN939,MATCH($AH939,레드마인_배치!G:G,0),MATCH($AH939,레드마인_서비스!G:G,0)),"")</f>
        <v/>
      </c>
      <c r="AJ939" s="3" t="str" cm="1">
        <f t="array" ref="AJ939">IFERROR(INDEX(IF($AG939&lt;=$AN939,레드마인_배치!E:E,레드마인_서비스!E:E),콜트리분석!$AI939),"")</f>
        <v/>
      </c>
      <c r="AK939" s="3" t="str" cm="1">
        <f t="array" ref="AK939">IFERROR(INDEX(IF($AG939&lt;=$AN939,레드마인_배치!H:H,레드마인_서비스!H:H),콜트리분석!$AI939),"")</f>
        <v/>
      </c>
      <c r="AL939" s="3" t="str" cm="1">
        <f t="array" ref="AL939">IFERROR(INDEX(IF($AG939&lt;=$AN939,레드마인_배치!I:I,레드마인_서비스!I:I),콜트리분석!$AI939),"")</f>
        <v/>
      </c>
      <c r="AM939" s="3" t="str" cm="1">
        <f t="array" ref="AM939">IFERROR(INDEX(IF($AG939&lt;=$AN939,레드마인_배치!J:J,레드마인_서비스!J:J),콜트리분석!$AI939),"")</f>
        <v/>
      </c>
      <c r="AN939" s="3">
        <v>3</v>
      </c>
      <c r="AO939" s="15" t="str">
        <f ca="1">IFERROR(INDEX(레드마인_배치!E:E,MATCH(OFFSET(A939,,AN939),레드마인_배치!G:G,0)),"")</f>
        <v>미대상</v>
      </c>
      <c r="AP939" t="s">
        <v>3330</v>
      </c>
      <c r="AQ939">
        <v>23</v>
      </c>
      <c r="AT939" t="str" cm="1">
        <f t="array" ref="AT939">[1]!add_delimeter(AG939:AO939,"|")</f>
        <v>|6|CLCCMB150A||||||3|미대상|</v>
      </c>
    </row>
    <row r="940" spans="1:46">
      <c r="A940" s="3" t="s">
        <v>2957</v>
      </c>
      <c r="B940" s="3" t="s">
        <v>491</v>
      </c>
      <c r="C940" s="3" t="s">
        <v>494</v>
      </c>
      <c r="D940" s="3" t="s">
        <v>1524</v>
      </c>
      <c r="E940" s="3" t="s">
        <v>592</v>
      </c>
      <c r="F940" s="3" t="s">
        <v>598</v>
      </c>
      <c r="G940" s="3" t="s">
        <v>600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>
        <f t="shared" si="16"/>
        <v>6</v>
      </c>
      <c r="AH940" s="3" t="s">
        <v>600</v>
      </c>
      <c r="AI940" s="3" t="str">
        <f>IFERROR(IF($AG940&lt;=$AN940,MATCH($AH940,레드마인_배치!G:G,0),MATCH($AH940,레드마인_서비스!G:G,0)),"")</f>
        <v/>
      </c>
      <c r="AJ940" s="3" t="str" cm="1">
        <f t="array" ref="AJ940">IFERROR(INDEX(IF($AG940&lt;=$AN940,레드마인_배치!E:E,레드마인_서비스!E:E),콜트리분석!$AI940),"")</f>
        <v/>
      </c>
      <c r="AK940" s="3" t="str" cm="1">
        <f t="array" ref="AK940">IFERROR(INDEX(IF($AG940&lt;=$AN940,레드마인_배치!H:H,레드마인_서비스!H:H),콜트리분석!$AI940),"")</f>
        <v/>
      </c>
      <c r="AL940" s="3" t="str" cm="1">
        <f t="array" ref="AL940">IFERROR(INDEX(IF($AG940&lt;=$AN940,레드마인_배치!I:I,레드마인_서비스!I:I),콜트리분석!$AI940),"")</f>
        <v/>
      </c>
      <c r="AM940" s="3" t="str" cm="1">
        <f t="array" ref="AM940">IFERROR(INDEX(IF($AG940&lt;=$AN940,레드마인_배치!J:J,레드마인_서비스!J:J),콜트리분석!$AI940),"")</f>
        <v/>
      </c>
      <c r="AN940" s="3">
        <v>3</v>
      </c>
      <c r="AO940" s="15" t="str">
        <f ca="1">IFERROR(INDEX(레드마인_배치!E:E,MATCH(OFFSET(A940,,AN940),레드마인_배치!G:G,0)),"")</f>
        <v>미대상</v>
      </c>
      <c r="AP940" t="s">
        <v>3330</v>
      </c>
      <c r="AQ940">
        <v>23</v>
      </c>
      <c r="AT940" t="str" cm="1">
        <f t="array" ref="AT940">[1]!add_delimeter(AG940:AO940,"|")</f>
        <v>|6|CLCCMB150B||||||3|미대상|</v>
      </c>
    </row>
    <row r="941" spans="1:46">
      <c r="A941" s="3" t="s">
        <v>2957</v>
      </c>
      <c r="B941" s="3" t="s">
        <v>491</v>
      </c>
      <c r="C941" s="3" t="s">
        <v>494</v>
      </c>
      <c r="D941" s="3" t="s">
        <v>1524</v>
      </c>
      <c r="E941" s="3" t="s">
        <v>592</v>
      </c>
      <c r="F941" s="3" t="s">
        <v>598</v>
      </c>
      <c r="G941" s="3" t="s">
        <v>601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>
        <f t="shared" si="16"/>
        <v>6</v>
      </c>
      <c r="AH941" s="3" t="s">
        <v>601</v>
      </c>
      <c r="AI941" s="3" t="str">
        <f>IFERROR(IF($AG941&lt;=$AN941,MATCH($AH941,레드마인_배치!G:G,0),MATCH($AH941,레드마인_서비스!G:G,0)),"")</f>
        <v/>
      </c>
      <c r="AJ941" s="3" t="str" cm="1">
        <f t="array" ref="AJ941">IFERROR(INDEX(IF($AG941&lt;=$AN941,레드마인_배치!E:E,레드마인_서비스!E:E),콜트리분석!$AI941),"")</f>
        <v/>
      </c>
      <c r="AK941" s="3" t="str" cm="1">
        <f t="array" ref="AK941">IFERROR(INDEX(IF($AG941&lt;=$AN941,레드마인_배치!H:H,레드마인_서비스!H:H),콜트리분석!$AI941),"")</f>
        <v/>
      </c>
      <c r="AL941" s="3" t="str" cm="1">
        <f t="array" ref="AL941">IFERROR(INDEX(IF($AG941&lt;=$AN941,레드마인_배치!I:I,레드마인_서비스!I:I),콜트리분석!$AI941),"")</f>
        <v/>
      </c>
      <c r="AM941" s="3" t="str" cm="1">
        <f t="array" ref="AM941">IFERROR(INDEX(IF($AG941&lt;=$AN941,레드마인_배치!J:J,레드마인_서비스!J:J),콜트리분석!$AI941),"")</f>
        <v/>
      </c>
      <c r="AN941" s="3">
        <v>3</v>
      </c>
      <c r="AO941" s="15" t="str">
        <f ca="1">IFERROR(INDEX(레드마인_배치!E:E,MATCH(OFFSET(A941,,AN941),레드마인_배치!G:G,0)),"")</f>
        <v>미대상</v>
      </c>
      <c r="AP941" t="s">
        <v>3330</v>
      </c>
      <c r="AQ941">
        <v>23</v>
      </c>
      <c r="AT941" t="str" cm="1">
        <f t="array" ref="AT941">[1]!add_delimeter(AG941:AO941,"|")</f>
        <v>|6|CLCCMB160A||||||3|미대상|</v>
      </c>
    </row>
    <row r="942" spans="1:46">
      <c r="A942" s="3" t="s">
        <v>2957</v>
      </c>
      <c r="B942" s="3" t="s">
        <v>491</v>
      </c>
      <c r="C942" s="3" t="s">
        <v>494</v>
      </c>
      <c r="D942" s="3" t="s">
        <v>1524</v>
      </c>
      <c r="E942" s="3" t="s">
        <v>592</v>
      </c>
      <c r="F942" s="3" t="s">
        <v>598</v>
      </c>
      <c r="G942" s="3" t="s">
        <v>602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>
        <f t="shared" si="16"/>
        <v>6</v>
      </c>
      <c r="AH942" s="3" t="s">
        <v>602</v>
      </c>
      <c r="AI942" s="3" t="str">
        <f>IFERROR(IF($AG942&lt;=$AN942,MATCH($AH942,레드마인_배치!G:G,0),MATCH($AH942,레드마인_서비스!G:G,0)),"")</f>
        <v/>
      </c>
      <c r="AJ942" s="3" t="str" cm="1">
        <f t="array" ref="AJ942">IFERROR(INDEX(IF($AG942&lt;=$AN942,레드마인_배치!E:E,레드마인_서비스!E:E),콜트리분석!$AI942),"")</f>
        <v/>
      </c>
      <c r="AK942" s="3" t="str" cm="1">
        <f t="array" ref="AK942">IFERROR(INDEX(IF($AG942&lt;=$AN942,레드마인_배치!H:H,레드마인_서비스!H:H),콜트리분석!$AI942),"")</f>
        <v/>
      </c>
      <c r="AL942" s="3" t="str" cm="1">
        <f t="array" ref="AL942">IFERROR(INDEX(IF($AG942&lt;=$AN942,레드마인_배치!I:I,레드마인_서비스!I:I),콜트리분석!$AI942),"")</f>
        <v/>
      </c>
      <c r="AM942" s="3" t="str" cm="1">
        <f t="array" ref="AM942">IFERROR(INDEX(IF($AG942&lt;=$AN942,레드마인_배치!J:J,레드마인_서비스!J:J),콜트리분석!$AI942),"")</f>
        <v/>
      </c>
      <c r="AN942" s="3">
        <v>3</v>
      </c>
      <c r="AO942" s="15" t="str">
        <f ca="1">IFERROR(INDEX(레드마인_배치!E:E,MATCH(OFFSET(A942,,AN942),레드마인_배치!G:G,0)),"")</f>
        <v>미대상</v>
      </c>
      <c r="AP942" t="s">
        <v>3330</v>
      </c>
      <c r="AQ942">
        <v>23</v>
      </c>
      <c r="AT942" t="str" cm="1">
        <f t="array" ref="AT942">[1]!add_delimeter(AG942:AO942,"|")</f>
        <v>|6|CLCCMB160B||||||3|미대상|</v>
      </c>
    </row>
    <row r="943" spans="1:46">
      <c r="A943" s="3" t="s">
        <v>2957</v>
      </c>
      <c r="B943" s="3" t="s">
        <v>491</v>
      </c>
      <c r="C943" s="3" t="s">
        <v>494</v>
      </c>
      <c r="D943" s="3" t="s">
        <v>1524</v>
      </c>
      <c r="E943" s="3" t="s">
        <v>592</v>
      </c>
      <c r="F943" s="3" t="s">
        <v>598</v>
      </c>
      <c r="G943" s="3" t="s">
        <v>603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>
        <f t="shared" si="16"/>
        <v>6</v>
      </c>
      <c r="AH943" s="3" t="s">
        <v>603</v>
      </c>
      <c r="AI943" s="3" t="str">
        <f>IFERROR(IF($AG943&lt;=$AN943,MATCH($AH943,레드마인_배치!G:G,0),MATCH($AH943,레드마인_서비스!G:G,0)),"")</f>
        <v/>
      </c>
      <c r="AJ943" s="3" t="str" cm="1">
        <f t="array" ref="AJ943">IFERROR(INDEX(IF($AG943&lt;=$AN943,레드마인_배치!E:E,레드마인_서비스!E:E),콜트리분석!$AI943),"")</f>
        <v/>
      </c>
      <c r="AK943" s="3" t="str" cm="1">
        <f t="array" ref="AK943">IFERROR(INDEX(IF($AG943&lt;=$AN943,레드마인_배치!H:H,레드마인_서비스!H:H),콜트리분석!$AI943),"")</f>
        <v/>
      </c>
      <c r="AL943" s="3" t="str" cm="1">
        <f t="array" ref="AL943">IFERROR(INDEX(IF($AG943&lt;=$AN943,레드마인_배치!I:I,레드마인_서비스!I:I),콜트리분석!$AI943),"")</f>
        <v/>
      </c>
      <c r="AM943" s="3" t="str" cm="1">
        <f t="array" ref="AM943">IFERROR(INDEX(IF($AG943&lt;=$AN943,레드마인_배치!J:J,레드마인_서비스!J:J),콜트리분석!$AI943),"")</f>
        <v/>
      </c>
      <c r="AN943" s="3">
        <v>3</v>
      </c>
      <c r="AO943" s="15" t="str">
        <f ca="1">IFERROR(INDEX(레드마인_배치!E:E,MATCH(OFFSET(A943,,AN943),레드마인_배치!G:G,0)),"")</f>
        <v>미대상</v>
      </c>
      <c r="AP943" t="s">
        <v>3330</v>
      </c>
      <c r="AQ943">
        <v>23</v>
      </c>
      <c r="AT943" t="str" cm="1">
        <f t="array" ref="AT943">[1]!add_delimeter(AG943:AO943,"|")</f>
        <v>|6|CLCCMB170A||||||3|미대상|</v>
      </c>
    </row>
    <row r="944" spans="1:46">
      <c r="A944" s="3" t="s">
        <v>2957</v>
      </c>
      <c r="B944" s="3" t="s">
        <v>491</v>
      </c>
      <c r="C944" s="3" t="s">
        <v>494</v>
      </c>
      <c r="D944" s="3" t="s">
        <v>1524</v>
      </c>
      <c r="E944" s="3" t="s">
        <v>592</v>
      </c>
      <c r="F944" s="3" t="s">
        <v>598</v>
      </c>
      <c r="G944" s="3" t="s">
        <v>604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>
        <f t="shared" si="16"/>
        <v>6</v>
      </c>
      <c r="AH944" s="3" t="s">
        <v>604</v>
      </c>
      <c r="AI944" s="3" t="str">
        <f>IFERROR(IF($AG944&lt;=$AN944,MATCH($AH944,레드마인_배치!G:G,0),MATCH($AH944,레드마인_서비스!G:G,0)),"")</f>
        <v/>
      </c>
      <c r="AJ944" s="3" t="str" cm="1">
        <f t="array" ref="AJ944">IFERROR(INDEX(IF($AG944&lt;=$AN944,레드마인_배치!E:E,레드마인_서비스!E:E),콜트리분석!$AI944),"")</f>
        <v/>
      </c>
      <c r="AK944" s="3" t="str" cm="1">
        <f t="array" ref="AK944">IFERROR(INDEX(IF($AG944&lt;=$AN944,레드마인_배치!H:H,레드마인_서비스!H:H),콜트리분석!$AI944),"")</f>
        <v/>
      </c>
      <c r="AL944" s="3" t="str" cm="1">
        <f t="array" ref="AL944">IFERROR(INDEX(IF($AG944&lt;=$AN944,레드마인_배치!I:I,레드마인_서비스!I:I),콜트리분석!$AI944),"")</f>
        <v/>
      </c>
      <c r="AM944" s="3" t="str" cm="1">
        <f t="array" ref="AM944">IFERROR(INDEX(IF($AG944&lt;=$AN944,레드마인_배치!J:J,레드마인_서비스!J:J),콜트리분석!$AI944),"")</f>
        <v/>
      </c>
      <c r="AN944" s="3">
        <v>3</v>
      </c>
      <c r="AO944" s="15" t="str">
        <f ca="1">IFERROR(INDEX(레드마인_배치!E:E,MATCH(OFFSET(A944,,AN944),레드마인_배치!G:G,0)),"")</f>
        <v>미대상</v>
      </c>
      <c r="AP944" t="s">
        <v>3330</v>
      </c>
      <c r="AQ944">
        <v>23</v>
      </c>
      <c r="AT944" t="str" cm="1">
        <f t="array" ref="AT944">[1]!add_delimeter(AG944:AO944,"|")</f>
        <v>|6|CLCCMB170B||||||3|미대상|</v>
      </c>
    </row>
    <row r="945" spans="1:46">
      <c r="A945" s="3" t="s">
        <v>2957</v>
      </c>
      <c r="B945" s="3" t="s">
        <v>491</v>
      </c>
      <c r="C945" s="3" t="s">
        <v>494</v>
      </c>
      <c r="D945" s="3" t="s">
        <v>1524</v>
      </c>
      <c r="E945" s="3" t="s">
        <v>592</v>
      </c>
      <c r="F945" s="3" t="s">
        <v>605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>
        <f t="shared" si="16"/>
        <v>5</v>
      </c>
      <c r="AH945" s="3" t="s">
        <v>605</v>
      </c>
      <c r="AI945" s="3">
        <f>IFERROR(IF($AG945&lt;=$AN945,MATCH($AH945,레드마인_배치!G:G,0),MATCH($AH945,레드마인_서비스!G:G,0)),"")</f>
        <v>332</v>
      </c>
      <c r="AJ945" s="3" t="str" cm="1">
        <f t="array" ref="AJ945">IFERROR(INDEX(IF($AG945&lt;=$AN945,레드마인_배치!E:E,레드마인_서비스!E:E),콜트리분석!$AI945),"")</f>
        <v>대상</v>
      </c>
      <c r="AK945" s="3" t="str" cm="1">
        <f t="array" ref="AK945">IFERROR(INDEX(IF($AG945&lt;=$AN945,레드마인_배치!H:H,레드마인_서비스!H:H),콜트리분석!$AI945),"")</f>
        <v>SLO0250U</v>
      </c>
      <c r="AL945" s="3" t="str" cm="1">
        <f t="array" ref="AL945">IFERROR(INDEX(IF($AG945&lt;=$AN945,레드마인_배치!I:I,레드마인_서비스!I:I),콜트리분석!$AI945),"")</f>
        <v>S/Order UD Error List E-mail Send</v>
      </c>
      <c r="AM945" s="3" t="str" cm="1">
        <f t="array" ref="AM945">IFERROR(INDEX(IF($AG945&lt;=$AN945,레드마인_배치!J:J,레드마인_서비스!J:J),콜트리분석!$AI945),"")</f>
        <v>서비스</v>
      </c>
      <c r="AN945" s="3">
        <v>3</v>
      </c>
      <c r="AO945" s="15" t="str">
        <f ca="1">IFERROR(INDEX(레드마인_배치!E:E,MATCH(OFFSET(A945,,AN945),레드마인_배치!G:G,0)),"")</f>
        <v>미대상</v>
      </c>
      <c r="AP945" t="s">
        <v>3330</v>
      </c>
      <c r="AQ945">
        <v>23</v>
      </c>
      <c r="AT945" t="str" cm="1">
        <f t="array" ref="AT945">[1]!add_delimeter(AG945:AO945,"|")</f>
        <v>|5|CBCSLB438A|332|대상|SLO0250U|S/Order UD Error List E-mail Send|서비스|3|미대상|</v>
      </c>
    </row>
    <row r="946" spans="1:46">
      <c r="A946" s="3" t="s">
        <v>2957</v>
      </c>
      <c r="B946" s="3" t="s">
        <v>491</v>
      </c>
      <c r="C946" s="3" t="s">
        <v>494</v>
      </c>
      <c r="D946" s="3" t="s">
        <v>1524</v>
      </c>
      <c r="E946" s="3" t="s">
        <v>592</v>
      </c>
      <c r="F946" s="3" t="s">
        <v>605</v>
      </c>
      <c r="G946" s="3" t="s">
        <v>577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>
        <f t="shared" si="16"/>
        <v>6</v>
      </c>
      <c r="AH946" s="3" t="s">
        <v>577</v>
      </c>
      <c r="AI946" s="3">
        <f>IFERROR(IF($AG946&lt;=$AN946,MATCH($AH946,레드마인_배치!G:G,0),MATCH($AH946,레드마인_서비스!G:G,0)),"")</f>
        <v>49</v>
      </c>
      <c r="AJ946" s="3" t="str" cm="1">
        <f t="array" ref="AJ946">IFERROR(INDEX(IF($AG946&lt;=$AN946,레드마인_배치!E:E,레드마인_서비스!E:E),콜트리분석!$AI946),"")</f>
        <v>대상</v>
      </c>
      <c r="AK946" s="3" t="str" cm="1">
        <f t="array" ref="AK946">IFERROR(INDEX(IF($AG946&lt;=$AN946,레드마인_배치!H:H,레드마인_서비스!H:H),콜트리분석!$AI946),"")</f>
        <v>CMO0010U</v>
      </c>
      <c r="AL946" s="3" t="str" cm="1">
        <f t="array" ref="AL946">IFERROR(INDEX(IF($AG946&lt;=$AN946,레드마인_배치!I:I,레드마인_서비스!I:I),콜트리분석!$AI946),"")</f>
        <v>NUMBER CREATION</v>
      </c>
      <c r="AM946" s="3" t="str" cm="1">
        <f t="array" ref="AM946">IFERROR(INDEX(IF($AG946&lt;=$AN946,레드마인_배치!J:J,레드마인_서비스!J:J),콜트리분석!$AI946),"")</f>
        <v>서비스</v>
      </c>
      <c r="AN946" s="3">
        <v>3</v>
      </c>
      <c r="AO946" s="15" t="str">
        <f ca="1">IFERROR(INDEX(레드마인_배치!E:E,MATCH(OFFSET(A946,,AN946),레드마인_배치!G:G,0)),"")</f>
        <v>미대상</v>
      </c>
      <c r="AP946" t="s">
        <v>3330</v>
      </c>
      <c r="AQ946">
        <v>23</v>
      </c>
      <c r="AT946" t="str" cm="1">
        <f t="array" ref="AT946">[1]!add_delimeter(AG946:AO946,"|")</f>
        <v>|6|CBCUZW030R|49|대상|CMO0010U|NUMBER CREATION|서비스|3|미대상|</v>
      </c>
    </row>
    <row r="947" spans="1:46">
      <c r="A947" s="3" t="s">
        <v>2957</v>
      </c>
      <c r="B947" s="3" t="s">
        <v>491</v>
      </c>
      <c r="C947" s="3" t="s">
        <v>494</v>
      </c>
      <c r="D947" s="3" t="s">
        <v>1524</v>
      </c>
      <c r="E947" s="3" t="s">
        <v>592</v>
      </c>
      <c r="F947" s="3" t="s">
        <v>606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>
        <f t="shared" si="16"/>
        <v>5</v>
      </c>
      <c r="AH947" s="3" t="s">
        <v>606</v>
      </c>
      <c r="AI947" s="3">
        <f>IFERROR(IF($AG947&lt;=$AN947,MATCH($AH947,레드마인_배치!G:G,0),MATCH($AH947,레드마인_서비스!G:G,0)),"")</f>
        <v>338</v>
      </c>
      <c r="AJ947" s="3" t="str" cm="1">
        <f t="array" ref="AJ947">IFERROR(INDEX(IF($AG947&lt;=$AN947,레드마인_배치!E:E,레드마인_서비스!E:E),콜트리분석!$AI947),"")</f>
        <v>대상</v>
      </c>
      <c r="AK947" s="3" t="str" cm="1">
        <f t="array" ref="AK947">IFERROR(INDEX(IF($AG947&lt;=$AN947,레드마인_배치!H:H,레드마인_서비스!H:H),콜트리분석!$AI947),"")</f>
        <v>SLO0320U</v>
      </c>
      <c r="AL947" s="3" t="str" cm="1">
        <f t="array" ref="AL947">IFERROR(INDEX(IF($AG947&lt;=$AN947,레드마인_배치!I:I,레드마인_서비스!I:I),콜트리분석!$AI947),"")</f>
        <v>Online/Batch Allocation Main</v>
      </c>
      <c r="AM947" s="3" t="str" cm="1">
        <f t="array" ref="AM947">IFERROR(INDEX(IF($AG947&lt;=$AN947,레드마인_배치!J:J,레드마인_서비스!J:J),콜트리분석!$AI947),"")</f>
        <v>서비스</v>
      </c>
      <c r="AN947" s="3">
        <v>3</v>
      </c>
      <c r="AO947" s="15" t="str">
        <f ca="1">IFERROR(INDEX(레드마인_배치!E:E,MATCH(OFFSET(A947,,AN947),레드마인_배치!G:G,0)),"")</f>
        <v>미대상</v>
      </c>
      <c r="AP947" t="s">
        <v>3330</v>
      </c>
      <c r="AQ947">
        <v>23</v>
      </c>
      <c r="AT947" t="str" cm="1">
        <f t="array" ref="AT947">[1]!add_delimeter(AG947:AO947,"|")</f>
        <v>|5|CBCSLB480A|338|대상|SLO0320U|Online/Batch Allocation Main|서비스|3|미대상|</v>
      </c>
    </row>
    <row r="948" spans="1:46">
      <c r="A948" s="3" t="s">
        <v>2957</v>
      </c>
      <c r="B948" s="3" t="s">
        <v>491</v>
      </c>
      <c r="C948" s="3" t="s">
        <v>494</v>
      </c>
      <c r="D948" s="3" t="s">
        <v>1524</v>
      </c>
      <c r="E948" s="3" t="s">
        <v>592</v>
      </c>
      <c r="F948" s="3" t="s">
        <v>606</v>
      </c>
      <c r="G948" s="3" t="s">
        <v>505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>
        <f t="shared" si="16"/>
        <v>6</v>
      </c>
      <c r="AH948" s="3" t="s">
        <v>505</v>
      </c>
      <c r="AI948" s="3">
        <f>IFERROR(IF($AG948&lt;=$AN948,MATCH($AH948,레드마인_배치!G:G,0),MATCH($AH948,레드마인_서비스!G:G,0)),"")</f>
        <v>328</v>
      </c>
      <c r="AJ948" s="3" t="str" cm="1">
        <f t="array" ref="AJ948">IFERROR(INDEX(IF($AG948&lt;=$AN948,레드마인_배치!E:E,레드마인_서비스!E:E),콜트리분석!$AI948),"")</f>
        <v>대상</v>
      </c>
      <c r="AK948" s="3" t="str" cm="1">
        <f t="array" ref="AK948">IFERROR(INDEX(IF($AG948&lt;=$AN948,레드마인_배치!H:H,레드마인_서비스!H:H),콜트리분석!$AI948),"")</f>
        <v>SLO0210U</v>
      </c>
      <c r="AL948" s="3" t="str" cm="1">
        <f t="array" ref="AL948">IFERROR(INDEX(IF($AG948&lt;=$AN948,레드마인_배치!I:I,레드마인_서비스!I:I),콜트리분석!$AI948),"")</f>
        <v>S/Order Header Summary</v>
      </c>
      <c r="AM948" s="3" t="str" cm="1">
        <f t="array" ref="AM948">IFERROR(INDEX(IF($AG948&lt;=$AN948,레드마인_배치!J:J,레드마인_서비스!J:J),콜트리분석!$AI948),"")</f>
        <v>서비스</v>
      </c>
      <c r="AN948" s="3">
        <v>3</v>
      </c>
      <c r="AO948" s="15" t="str">
        <f ca="1">IFERROR(INDEX(레드마인_배치!E:E,MATCH(OFFSET(A948,,AN948),레드마인_배치!G:G,0)),"")</f>
        <v>미대상</v>
      </c>
      <c r="AP948" t="s">
        <v>3330</v>
      </c>
      <c r="AQ948">
        <v>23</v>
      </c>
      <c r="AT948" t="str" cm="1">
        <f t="array" ref="AT948">[1]!add_delimeter(AG948:AO948,"|")</f>
        <v>|6|CBCSLB430Z|328|대상|SLO0210U|S/Order Header Summary|서비스|3|미대상|</v>
      </c>
    </row>
    <row r="949" spans="1:46">
      <c r="A949" s="3" t="s">
        <v>2957</v>
      </c>
      <c r="B949" s="3" t="s">
        <v>491</v>
      </c>
      <c r="C949" s="3" t="s">
        <v>494</v>
      </c>
      <c r="D949" s="3" t="s">
        <v>1524</v>
      </c>
      <c r="E949" s="3" t="s">
        <v>592</v>
      </c>
      <c r="F949" s="3" t="s">
        <v>606</v>
      </c>
      <c r="G949" s="3" t="s">
        <v>607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>
        <f t="shared" si="16"/>
        <v>6</v>
      </c>
      <c r="AH949" s="3" t="s">
        <v>607</v>
      </c>
      <c r="AI949" s="3">
        <f>IFERROR(IF($AG949&lt;=$AN949,MATCH($AH949,레드마인_배치!G:G,0),MATCH($AH949,레드마인_서비스!G:G,0)),"")</f>
        <v>339</v>
      </c>
      <c r="AJ949" s="3" t="str" cm="1">
        <f t="array" ref="AJ949">IFERROR(INDEX(IF($AG949&lt;=$AN949,레드마인_배치!E:E,레드마인_서비스!E:E),콜트리분석!$AI949),"")</f>
        <v>대상</v>
      </c>
      <c r="AK949" s="3" t="str" cm="1">
        <f t="array" ref="AK949">IFERROR(INDEX(IF($AG949&lt;=$AN949,레드마인_배치!H:H,레드마인_서비스!H:H),콜트리분석!$AI949),"")</f>
        <v>SLO0340U</v>
      </c>
      <c r="AL949" s="3" t="str" cm="1">
        <f t="array" ref="AL949">IFERROR(INDEX(IF($AG949&lt;=$AN949,레드마인_배치!I:I,레드마인_서비스!I:I),콜트리분석!$AI949),"")</f>
        <v>Online/Batch Allocation</v>
      </c>
      <c r="AM949" s="3" t="str" cm="1">
        <f t="array" ref="AM949">IFERROR(INDEX(IF($AG949&lt;=$AN949,레드마인_배치!J:J,레드마인_서비스!J:J),콜트리분석!$AI949),"")</f>
        <v>서비스</v>
      </c>
      <c r="AN949" s="3">
        <v>3</v>
      </c>
      <c r="AO949" s="15" t="str">
        <f ca="1">IFERROR(INDEX(레드마인_배치!E:E,MATCH(OFFSET(A949,,AN949),레드마인_배치!G:G,0)),"")</f>
        <v>미대상</v>
      </c>
      <c r="AP949" t="s">
        <v>3330</v>
      </c>
      <c r="AQ949">
        <v>23</v>
      </c>
      <c r="AT949" t="str" cm="1">
        <f t="array" ref="AT949">[1]!add_delimeter(AG949:AO949,"|")</f>
        <v>|6|CBCSLB480B|339|대상|SLO0340U|Online/Batch Allocation|서비스|3|미대상|</v>
      </c>
    </row>
    <row r="950" spans="1:46">
      <c r="A950" s="3" t="s">
        <v>2957</v>
      </c>
      <c r="B950" s="3" t="s">
        <v>491</v>
      </c>
      <c r="C950" s="3" t="s">
        <v>494</v>
      </c>
      <c r="D950" s="3" t="s">
        <v>1524</v>
      </c>
      <c r="E950" s="3" t="s">
        <v>592</v>
      </c>
      <c r="F950" s="3" t="s">
        <v>606</v>
      </c>
      <c r="G950" s="3" t="s">
        <v>607</v>
      </c>
      <c r="H950" s="3" t="s">
        <v>508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>
        <f t="shared" si="16"/>
        <v>7</v>
      </c>
      <c r="AH950" s="3" t="s">
        <v>508</v>
      </c>
      <c r="AI950" s="3">
        <f>IFERROR(IF($AG950&lt;=$AN950,MATCH($AH950,레드마인_배치!G:G,0),MATCH($AH950,레드마인_서비스!G:G,0)),"")</f>
        <v>79</v>
      </c>
      <c r="AJ950" s="3" t="str" cm="1">
        <f t="array" ref="AJ950">IFERROR(INDEX(IF($AG950&lt;=$AN950,레드마인_배치!E:E,레드마인_서비스!E:E),콜트리분석!$AI950),"")</f>
        <v>대상</v>
      </c>
      <c r="AK950" s="3" t="str" cm="1">
        <f t="array" ref="AK950">IFERROR(INDEX(IF($AG950&lt;=$AN950,레드마인_배치!H:H,레드마인_서비스!H:H),콜트리분석!$AI950),"")</f>
        <v>ICO0310U</v>
      </c>
      <c r="AL950" s="3" t="str" cm="1">
        <f t="array" ref="AL950">IFERROR(INDEX(IF($AG950&lt;=$AN950,레드마인_배치!I:I,레드마인_서비스!I:I),콜트리분석!$AI950),"")</f>
        <v>INVENTORY CREATION MODULE</v>
      </c>
      <c r="AM950" s="3" t="str" cm="1">
        <f t="array" ref="AM950">IFERROR(INDEX(IF($AG950&lt;=$AN950,레드마인_배치!J:J,레드마인_서비스!J:J),콜트리분석!$AI950),"")</f>
        <v>서비스</v>
      </c>
      <c r="AN950" s="3">
        <v>3</v>
      </c>
      <c r="AO950" s="15" t="str">
        <f ca="1">IFERROR(INDEX(레드마인_배치!E:E,MATCH(OFFSET(A950,,AN950),레드마인_배치!G:G,0)),"")</f>
        <v>미대상</v>
      </c>
      <c r="AP950" t="s">
        <v>3330</v>
      </c>
      <c r="AQ950">
        <v>23</v>
      </c>
      <c r="AT950" t="str" cm="1">
        <f t="array" ref="AT950">[1]!add_delimeter(AG950:AO950,"|")</f>
        <v>|7|CBCICB075A|79|대상|ICO0310U|INVENTORY CREATION MODULE|서비스|3|미대상|</v>
      </c>
    </row>
    <row r="951" spans="1:46" hidden="1">
      <c r="A951" s="3" t="s">
        <v>2957</v>
      </c>
      <c r="B951" s="3" t="s">
        <v>491</v>
      </c>
      <c r="C951" s="3" t="s">
        <v>494</v>
      </c>
      <c r="D951" s="3" t="s">
        <v>1524</v>
      </c>
      <c r="E951" s="3" t="s">
        <v>592</v>
      </c>
      <c r="F951" s="3" t="s">
        <v>606</v>
      </c>
      <c r="G951" s="3" t="s">
        <v>607</v>
      </c>
      <c r="H951" s="3" t="s">
        <v>508</v>
      </c>
      <c r="I951" s="3" t="s">
        <v>509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>
        <f t="shared" si="16"/>
        <v>8</v>
      </c>
      <c r="AH951" s="3" t="s">
        <v>509</v>
      </c>
      <c r="AI951" s="3">
        <f>IFERROR(IF($AG951&lt;=$AN951,MATCH($AH951,레드마인_배치!G:G,0),MATCH($AH951,레드마인_서비스!G:G,0)),"")</f>
        <v>77</v>
      </c>
      <c r="AJ951" s="3" t="str" cm="1">
        <f t="array" ref="AJ951">IFERROR(INDEX(IF($AG951&lt;=$AN951,레드마인_배치!E:E,레드마인_서비스!E:E),콜트리분석!$AI951),"")</f>
        <v>대상</v>
      </c>
      <c r="AK951" s="3" t="str" cm="1">
        <f t="array" ref="AK951">IFERROR(INDEX(IF($AG951&lt;=$AN951,레드마인_배치!H:H,레드마인_서비스!H:H),콜트리분석!$AI951),"")</f>
        <v>ICO0290U</v>
      </c>
      <c r="AL951" s="3" t="str" cm="1">
        <f t="array" ref="AL951">IFERROR(INDEX(IF($AG951&lt;=$AN951,레드마인_배치!I:I,레드마인_서비스!I:I),콜트리분석!$AI951),"")</f>
        <v>INV Information Master Creation(IMI)</v>
      </c>
      <c r="AM951" s="3" t="str" cm="1">
        <f t="array" ref="AM951">IFERROR(INDEX(IF($AG951&lt;=$AN951,레드마인_배치!J:J,레드마인_서비스!J:J),콜트리분석!$AI951),"")</f>
        <v>서비스</v>
      </c>
      <c r="AN951" s="3">
        <v>3</v>
      </c>
      <c r="AO951" s="15" t="str">
        <f ca="1">IFERROR(INDEX(레드마인_배치!E:E,MATCH(OFFSET(A951,,AN951),레드마인_배치!G:G,0)),"")</f>
        <v>미대상</v>
      </c>
      <c r="AP951" t="s">
        <v>3330</v>
      </c>
      <c r="AQ951">
        <v>23</v>
      </c>
    </row>
    <row r="952" spans="1:46" hidden="1">
      <c r="A952" s="3" t="s">
        <v>2957</v>
      </c>
      <c r="B952" s="3" t="s">
        <v>491</v>
      </c>
      <c r="C952" s="3" t="s">
        <v>494</v>
      </c>
      <c r="D952" s="3" t="s">
        <v>1524</v>
      </c>
      <c r="E952" s="3" t="s">
        <v>592</v>
      </c>
      <c r="F952" s="3" t="s">
        <v>606</v>
      </c>
      <c r="G952" s="3" t="s">
        <v>607</v>
      </c>
      <c r="H952" s="3" t="s">
        <v>508</v>
      </c>
      <c r="I952" s="3" t="s">
        <v>510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>
        <f t="shared" si="16"/>
        <v>8</v>
      </c>
      <c r="AH952" s="3" t="s">
        <v>510</v>
      </c>
      <c r="AI952" s="3" t="str">
        <f>IFERROR(IF($AG952&lt;=$AN952,MATCH($AH952,레드마인_배치!G:G,0),MATCH($AH952,레드마인_서비스!G:G,0)),"")</f>
        <v/>
      </c>
      <c r="AJ952" s="3" t="str" cm="1">
        <f t="array" ref="AJ952">IFERROR(INDEX(IF($AG952&lt;=$AN952,레드마인_배치!E:E,레드마인_서비스!E:E),콜트리분석!$AI952),"")</f>
        <v/>
      </c>
      <c r="AK952" s="3" t="str" cm="1">
        <f t="array" ref="AK952">IFERROR(INDEX(IF($AG952&lt;=$AN952,레드마인_배치!H:H,레드마인_서비스!H:H),콜트리분석!$AI952),"")</f>
        <v/>
      </c>
      <c r="AL952" s="3" t="str" cm="1">
        <f t="array" ref="AL952">IFERROR(INDEX(IF($AG952&lt;=$AN952,레드마인_배치!I:I,레드마인_서비스!I:I),콜트리분석!$AI952),"")</f>
        <v/>
      </c>
      <c r="AM952" s="3" t="str" cm="1">
        <f t="array" ref="AM952">IFERROR(INDEX(IF($AG952&lt;=$AN952,레드마인_배치!J:J,레드마인_서비스!J:J),콜트리분석!$AI952),"")</f>
        <v/>
      </c>
      <c r="AN952" s="3">
        <v>3</v>
      </c>
      <c r="AO952" s="15" t="str">
        <f ca="1">IFERROR(INDEX(레드마인_배치!E:E,MATCH(OFFSET(A952,,AN952),레드마인_배치!G:G,0)),"")</f>
        <v>미대상</v>
      </c>
      <c r="AP952" t="s">
        <v>3330</v>
      </c>
      <c r="AQ952">
        <v>23</v>
      </c>
    </row>
    <row r="953" spans="1:46">
      <c r="A953" s="3" t="s">
        <v>2957</v>
      </c>
      <c r="B953" s="3" t="s">
        <v>491</v>
      </c>
      <c r="C953" s="3" t="s">
        <v>494</v>
      </c>
      <c r="D953" s="3" t="s">
        <v>1524</v>
      </c>
      <c r="E953" s="3" t="s">
        <v>592</v>
      </c>
      <c r="F953" s="3" t="s">
        <v>606</v>
      </c>
      <c r="G953" s="3" t="s">
        <v>607</v>
      </c>
      <c r="H953" s="3" t="s">
        <v>511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>
        <f t="shared" si="16"/>
        <v>7</v>
      </c>
      <c r="AH953" s="3" t="s">
        <v>511</v>
      </c>
      <c r="AI953" s="3">
        <f>IFERROR(IF($AG953&lt;=$AN953,MATCH($AH953,레드마인_배치!G:G,0),MATCH($AH953,레드마인_서비스!G:G,0)),"")</f>
        <v>323</v>
      </c>
      <c r="AJ953" s="3" t="str" cm="1">
        <f t="array" ref="AJ953">IFERROR(INDEX(IF($AG953&lt;=$AN953,레드마인_배치!E:E,레드마인_서비스!E:E),콜트리분석!$AI953),"")</f>
        <v>대상</v>
      </c>
      <c r="AK953" s="3" t="str" cm="1">
        <f t="array" ref="AK953">IFERROR(INDEX(IF($AG953&lt;=$AN953,레드마인_배치!H:H,레드마인_서비스!H:H),콜트리분석!$AI953),"")</f>
        <v>SLO0160U</v>
      </c>
      <c r="AL953" s="3" t="str" cm="1">
        <f t="array" ref="AL953">IFERROR(INDEX(IF($AG953&lt;=$AN953,레드마인_배치!I:I,레드마인_서비스!I:I),콜트리분석!$AI953),"")</f>
        <v>S/Order Confirm (Sub) for Price</v>
      </c>
      <c r="AM953" s="3" t="str" cm="1">
        <f t="array" ref="AM953">IFERROR(INDEX(IF($AG953&lt;=$AN953,레드마인_배치!J:J,레드마인_서비스!J:J),콜트리분석!$AI953),"")</f>
        <v>서비스</v>
      </c>
      <c r="AN953" s="3">
        <v>3</v>
      </c>
      <c r="AO953" s="15" t="str">
        <f ca="1">IFERROR(INDEX(레드마인_배치!E:E,MATCH(OFFSET(A953,,AN953),레드마인_배치!G:G,0)),"")</f>
        <v>미대상</v>
      </c>
      <c r="AP953" t="s">
        <v>3330</v>
      </c>
      <c r="AQ953">
        <v>23</v>
      </c>
      <c r="AT953" t="str" cm="1">
        <f t="array" ref="AT953">[1]!add_delimeter(AG953:AO953,"|")</f>
        <v>|7|CBCSLB430E|323|대상|SLO0160U|S/Order Confirm (Sub) for Price|서비스|3|미대상|</v>
      </c>
    </row>
    <row r="954" spans="1:46" hidden="1">
      <c r="A954" s="3" t="s">
        <v>2957</v>
      </c>
      <c r="B954" s="3" t="s">
        <v>491</v>
      </c>
      <c r="C954" s="3" t="s">
        <v>494</v>
      </c>
      <c r="D954" s="3" t="s">
        <v>1524</v>
      </c>
      <c r="E954" s="3" t="s">
        <v>592</v>
      </c>
      <c r="F954" s="3" t="s">
        <v>606</v>
      </c>
      <c r="G954" s="3" t="s">
        <v>607</v>
      </c>
      <c r="H954" s="3" t="s">
        <v>511</v>
      </c>
      <c r="I954" s="3" t="s">
        <v>512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>
        <f t="shared" si="16"/>
        <v>8</v>
      </c>
      <c r="AH954" s="3" t="s">
        <v>512</v>
      </c>
      <c r="AI954" s="3">
        <f>IFERROR(IF($AG954&lt;=$AN954,MATCH($AH954,레드마인_배치!G:G,0),MATCH($AH954,레드마인_서비스!G:G,0)),"")</f>
        <v>307</v>
      </c>
      <c r="AJ954" s="3" t="str" cm="1">
        <f t="array" ref="AJ954">IFERROR(INDEX(IF($AG954&lt;=$AN954,레드마인_배치!E:E,레드마인_서비스!E:E),콜트리분석!$AI954),"")</f>
        <v>대상</v>
      </c>
      <c r="AK954" s="3" t="str" cm="1">
        <f t="array" ref="AK954">IFERROR(INDEX(IF($AG954&lt;=$AN954,레드마인_배치!H:H,레드마인_서비스!H:H),콜트리분석!$AI954),"")</f>
        <v>SLO0010U</v>
      </c>
      <c r="AL954" s="3" t="str" cm="1">
        <f t="array" ref="AL954">IFERROR(INDEX(IF($AG954&lt;=$AN954,레드마인_배치!I:I,레드마인_서비스!I:I),콜트리분석!$AI954),"")</f>
        <v>Rate, CAD Amount, USD Amount</v>
      </c>
      <c r="AM954" s="3" t="str" cm="1">
        <f t="array" ref="AM954">IFERROR(INDEX(IF($AG954&lt;=$AN954,레드마인_배치!J:J,레드마인_서비스!J:J),콜트리분석!$AI954),"")</f>
        <v>서비스</v>
      </c>
      <c r="AN954" s="3">
        <v>3</v>
      </c>
      <c r="AO954" s="15" t="str">
        <f ca="1">IFERROR(INDEX(레드마인_배치!E:E,MATCH(OFFSET(A954,,AN954),레드마인_배치!G:G,0)),"")</f>
        <v>미대상</v>
      </c>
      <c r="AP954" t="s">
        <v>3330</v>
      </c>
      <c r="AQ954">
        <v>23</v>
      </c>
    </row>
    <row r="955" spans="1:46" hidden="1">
      <c r="A955" s="3" t="s">
        <v>2957</v>
      </c>
      <c r="B955" s="3" t="s">
        <v>491</v>
      </c>
      <c r="C955" s="3" t="s">
        <v>494</v>
      </c>
      <c r="D955" s="3" t="s">
        <v>1524</v>
      </c>
      <c r="E955" s="3" t="s">
        <v>592</v>
      </c>
      <c r="F955" s="3" t="s">
        <v>606</v>
      </c>
      <c r="G955" s="3" t="s">
        <v>607</v>
      </c>
      <c r="H955" s="3" t="s">
        <v>511</v>
      </c>
      <c r="I955" s="3" t="s">
        <v>513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>
        <f t="shared" si="16"/>
        <v>8</v>
      </c>
      <c r="AH955" s="3" t="s">
        <v>513</v>
      </c>
      <c r="AI955" s="3">
        <f>IFERROR(IF($AG955&lt;=$AN955,MATCH($AH955,레드마인_배치!G:G,0),MATCH($AH955,레드마인_서비스!G:G,0)),"")</f>
        <v>324</v>
      </c>
      <c r="AJ955" s="3" t="str" cm="1">
        <f t="array" ref="AJ955">IFERROR(INDEX(IF($AG955&lt;=$AN955,레드마인_배치!E:E,레드마인_서비스!E:E),콜트리분석!$AI955),"")</f>
        <v>대상</v>
      </c>
      <c r="AK955" s="3" t="str" cm="1">
        <f t="array" ref="AK955">IFERROR(INDEX(IF($AG955&lt;=$AN955,레드마인_배치!H:H,레드마인_서비스!H:H),콜트리분석!$AI955),"")</f>
        <v>SLO0170U</v>
      </c>
      <c r="AL955" s="3" t="str" cm="1">
        <f t="array" ref="AL955">IFERROR(INDEX(IF($AG955&lt;=$AN955,레드마인_배치!I:I,레드마인_서비스!I:I),콜트리분석!$AI955),"")</f>
        <v>S/Order Confirm (Sub)for List Price</v>
      </c>
      <c r="AM955" s="3" t="str" cm="1">
        <f t="array" ref="AM955">IFERROR(INDEX(IF($AG955&lt;=$AN955,레드마인_배치!J:J,레드마인_서비스!J:J),콜트리분석!$AI955),"")</f>
        <v>서비스</v>
      </c>
      <c r="AN955" s="3">
        <v>3</v>
      </c>
      <c r="AO955" s="15" t="str">
        <f ca="1">IFERROR(INDEX(레드마인_배치!E:E,MATCH(OFFSET(A955,,AN955),레드마인_배치!G:G,0)),"")</f>
        <v>미대상</v>
      </c>
      <c r="AP955" t="s">
        <v>3330</v>
      </c>
      <c r="AQ955">
        <v>23</v>
      </c>
    </row>
    <row r="956" spans="1:46">
      <c r="A956" s="3" t="s">
        <v>2957</v>
      </c>
      <c r="B956" s="3" t="s">
        <v>491</v>
      </c>
      <c r="C956" s="3" t="s">
        <v>494</v>
      </c>
      <c r="D956" s="3" t="s">
        <v>1524</v>
      </c>
      <c r="E956" s="3" t="s">
        <v>592</v>
      </c>
      <c r="F956" s="3" t="s">
        <v>606</v>
      </c>
      <c r="G956" s="3" t="s">
        <v>607</v>
      </c>
      <c r="H956" s="3" t="s">
        <v>580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>
        <f t="shared" si="16"/>
        <v>7</v>
      </c>
      <c r="AH956" s="3" t="s">
        <v>580</v>
      </c>
      <c r="AI956" s="3" t="str">
        <f>IFERROR(IF($AG956&lt;=$AN956,MATCH($AH956,레드마인_배치!G:G,0),MATCH($AH956,레드마인_서비스!G:G,0)),"")</f>
        <v/>
      </c>
      <c r="AJ956" s="3" t="str" cm="1">
        <f t="array" ref="AJ956">IFERROR(INDEX(IF($AG956&lt;=$AN956,레드마인_배치!E:E,레드마인_서비스!E:E),콜트리분석!$AI956),"")</f>
        <v/>
      </c>
      <c r="AK956" s="3" t="str" cm="1">
        <f t="array" ref="AK956">IFERROR(INDEX(IF($AG956&lt;=$AN956,레드마인_배치!H:H,레드마인_서비스!H:H),콜트리분석!$AI956),"")</f>
        <v/>
      </c>
      <c r="AL956" s="3" t="str" cm="1">
        <f t="array" ref="AL956">IFERROR(INDEX(IF($AG956&lt;=$AN956,레드마인_배치!I:I,레드마인_서비스!I:I),콜트리분석!$AI956),"")</f>
        <v/>
      </c>
      <c r="AM956" s="3" t="str" cm="1">
        <f t="array" ref="AM956">IFERROR(INDEX(IF($AG956&lt;=$AN956,레드마인_배치!J:J,레드마인_서비스!J:J),콜트리분석!$AI956),"")</f>
        <v/>
      </c>
      <c r="AN956" s="3">
        <v>3</v>
      </c>
      <c r="AO956" s="15" t="str">
        <f ca="1">IFERROR(INDEX(레드마인_배치!E:E,MATCH(OFFSET(A956,,AN956),레드마인_배치!G:G,0)),"")</f>
        <v>미대상</v>
      </c>
      <c r="AP956" t="s">
        <v>3330</v>
      </c>
      <c r="AQ956">
        <v>23</v>
      </c>
      <c r="AT956" t="str" cm="1">
        <f t="array" ref="AT956">[1]!add_delimeter(AG956:AO956,"|")</f>
        <v>|7|CLCICB074A||||||3|미대상|</v>
      </c>
    </row>
    <row r="957" spans="1:46" hidden="1">
      <c r="A957" s="3" t="s">
        <v>2957</v>
      </c>
      <c r="B957" s="3" t="s">
        <v>491</v>
      </c>
      <c r="C957" s="3" t="s">
        <v>494</v>
      </c>
      <c r="D957" s="3" t="s">
        <v>1524</v>
      </c>
      <c r="E957" s="3" t="s">
        <v>592</v>
      </c>
      <c r="F957" s="3" t="s">
        <v>606</v>
      </c>
      <c r="G957" s="3" t="s">
        <v>607</v>
      </c>
      <c r="H957" s="3" t="s">
        <v>580</v>
      </c>
      <c r="I957" s="3" t="s">
        <v>581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>
        <f t="shared" si="16"/>
        <v>8</v>
      </c>
      <c r="AH957" s="3" t="s">
        <v>581</v>
      </c>
      <c r="AI957" s="3">
        <f>IFERROR(IF($AG957&lt;=$AN957,MATCH($AH957,레드마인_배치!G:G,0),MATCH($AH957,레드마인_서비스!G:G,0)),"")</f>
        <v>78</v>
      </c>
      <c r="AJ957" s="3" t="str" cm="1">
        <f t="array" ref="AJ957">IFERROR(INDEX(IF($AG957&lt;=$AN957,레드마인_배치!E:E,레드마인_서비스!E:E),콜트리분석!$AI957),"")</f>
        <v>대상</v>
      </c>
      <c r="AK957" s="3" t="str" cm="1">
        <f t="array" ref="AK957">IFERROR(INDEX(IF($AG957&lt;=$AN957,레드마인_배치!H:H,레드마인_서비스!H:H),콜트리분석!$AI957),"")</f>
        <v>ICO0300U</v>
      </c>
      <c r="AL957" s="3" t="str" cm="1">
        <f t="array" ref="AL957">IFERROR(INDEX(IF($AG957&lt;=$AN957,레드마인_배치!I:I,레드마인_서비스!I:I),콜트리분석!$AI957),"")</f>
        <v>Demand Change Tag Update Module</v>
      </c>
      <c r="AM957" s="3" t="str" cm="1">
        <f t="array" ref="AM957">IFERROR(INDEX(IF($AG957&lt;=$AN957,레드마인_배치!J:J,레드마인_서비스!J:J),콜트리분석!$AI957),"")</f>
        <v>서비스</v>
      </c>
      <c r="AN957" s="3">
        <v>3</v>
      </c>
      <c r="AO957" s="15" t="str">
        <f ca="1">IFERROR(INDEX(레드마인_배치!E:E,MATCH(OFFSET(A957,,AN957),레드마인_배치!G:G,0)),"")</f>
        <v>미대상</v>
      </c>
      <c r="AP957" t="s">
        <v>3330</v>
      </c>
      <c r="AQ957">
        <v>23</v>
      </c>
    </row>
    <row r="958" spans="1:46">
      <c r="A958" s="3" t="s">
        <v>2957</v>
      </c>
      <c r="B958" s="3" t="s">
        <v>491</v>
      </c>
      <c r="C958" s="3" t="s">
        <v>494</v>
      </c>
      <c r="D958" s="3" t="s">
        <v>1524</v>
      </c>
      <c r="E958" s="3" t="s">
        <v>592</v>
      </c>
      <c r="F958" s="3" t="s">
        <v>606</v>
      </c>
      <c r="G958" s="3" t="s">
        <v>607</v>
      </c>
      <c r="H958" s="3" t="s">
        <v>608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>
        <f t="shared" si="16"/>
        <v>7</v>
      </c>
      <c r="AH958" s="3" t="s">
        <v>608</v>
      </c>
      <c r="AI958" s="3" t="str">
        <f>IFERROR(IF($AG958&lt;=$AN958,MATCH($AH958,레드마인_배치!G:G,0),MATCH($AH958,레드마인_서비스!G:G,0)),"")</f>
        <v/>
      </c>
      <c r="AJ958" s="3" t="str" cm="1">
        <f t="array" ref="AJ958">IFERROR(INDEX(IF($AG958&lt;=$AN958,레드마인_배치!E:E,레드마인_서비스!E:E),콜트리분석!$AI958),"")</f>
        <v/>
      </c>
      <c r="AK958" s="3" t="str" cm="1">
        <f t="array" ref="AK958">IFERROR(INDEX(IF($AG958&lt;=$AN958,레드마인_배치!H:H,레드마인_서비스!H:H),콜트리분석!$AI958),"")</f>
        <v/>
      </c>
      <c r="AL958" s="3" t="str" cm="1">
        <f t="array" ref="AL958">IFERROR(INDEX(IF($AG958&lt;=$AN958,레드마인_배치!I:I,레드마인_서비스!I:I),콜트리분석!$AI958),"")</f>
        <v/>
      </c>
      <c r="AM958" s="3" t="str" cm="1">
        <f t="array" ref="AM958">IFERROR(INDEX(IF($AG958&lt;=$AN958,레드마인_배치!J:J,레드마인_서비스!J:J),콜트리분석!$AI958),"")</f>
        <v/>
      </c>
      <c r="AN958" s="3">
        <v>3</v>
      </c>
      <c r="AO958" s="15" t="str">
        <f ca="1">IFERROR(INDEX(레드마인_배치!E:E,MATCH(OFFSET(A958,,AN958),레드마인_배치!G:G,0)),"")</f>
        <v>미대상</v>
      </c>
      <c r="AP958" t="s">
        <v>3330</v>
      </c>
      <c r="AQ958">
        <v>23</v>
      </c>
      <c r="AT958" t="str" cm="1">
        <f t="array" ref="AT958">[1]!add_delimeter(AG958:AO958,"|")</f>
        <v>|7|CLCICB115A||||||3|미대상|</v>
      </c>
    </row>
    <row r="959" spans="1:46" hidden="1">
      <c r="A959" s="3" t="s">
        <v>2957</v>
      </c>
      <c r="B959" s="3" t="s">
        <v>491</v>
      </c>
      <c r="C959" s="3" t="s">
        <v>494</v>
      </c>
      <c r="D959" s="3" t="s">
        <v>1524</v>
      </c>
      <c r="E959" s="3" t="s">
        <v>592</v>
      </c>
      <c r="F959" s="3" t="s">
        <v>606</v>
      </c>
      <c r="G959" s="3" t="s">
        <v>607</v>
      </c>
      <c r="H959" s="3" t="s">
        <v>608</v>
      </c>
      <c r="I959" s="3" t="s">
        <v>1429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>
        <f t="shared" si="16"/>
        <v>8</v>
      </c>
      <c r="AH959" s="3" t="s">
        <v>1429</v>
      </c>
      <c r="AI959" s="3">
        <f>IFERROR(IF($AG959&lt;=$AN959,MATCH($AH959,레드마인_배치!G:G,0),MATCH($AH959,레드마인_서비스!G:G,0)),"")</f>
        <v>88</v>
      </c>
      <c r="AJ959" s="3" t="str" cm="1">
        <f t="array" ref="AJ959">IFERROR(INDEX(IF($AG959&lt;=$AN959,레드마인_배치!E:E,레드마인_서비스!E:E),콜트리분석!$AI959),"")</f>
        <v>대상</v>
      </c>
      <c r="AK959" s="3" t="str" cm="1">
        <f t="array" ref="AK959">IFERROR(INDEX(IF($AG959&lt;=$AN959,레드마인_배치!H:H,레드마인_서비스!H:H),콜트리분석!$AI959),"")</f>
        <v>ICO0390U</v>
      </c>
      <c r="AL959" s="3" t="str" cm="1">
        <f t="array" ref="AL959">IFERROR(INDEX(IF($AG959&lt;=$AN959,레드마인_배치!I:I,레드마인_서비스!I:I),콜트리분석!$AI959),"")</f>
        <v>INTERFACE PDC PO CONFIRM</v>
      </c>
      <c r="AM959" s="3" t="str" cm="1">
        <f t="array" ref="AM959">IFERROR(INDEX(IF($AG959&lt;=$AN959,레드마인_배치!J:J,레드마인_서비스!J:J),콜트리분석!$AI959),"")</f>
        <v>서비스</v>
      </c>
      <c r="AN959" s="3">
        <v>3</v>
      </c>
      <c r="AO959" s="15" t="str">
        <f ca="1">IFERROR(INDEX(레드마인_배치!E:E,MATCH(OFFSET(A959,,AN959),레드마인_배치!G:G,0)),"")</f>
        <v>미대상</v>
      </c>
      <c r="AP959" t="s">
        <v>3330</v>
      </c>
      <c r="AQ959">
        <v>23</v>
      </c>
    </row>
    <row r="960" spans="1:46" hidden="1">
      <c r="A960" s="3" t="s">
        <v>2957</v>
      </c>
      <c r="B960" s="3" t="s">
        <v>491</v>
      </c>
      <c r="C960" s="3" t="s">
        <v>494</v>
      </c>
      <c r="D960" s="3" t="s">
        <v>1524</v>
      </c>
      <c r="E960" s="3" t="s">
        <v>592</v>
      </c>
      <c r="F960" s="3" t="s">
        <v>606</v>
      </c>
      <c r="G960" s="3" t="s">
        <v>607</v>
      </c>
      <c r="H960" s="3" t="s">
        <v>608</v>
      </c>
      <c r="I960" s="3" t="s">
        <v>1429</v>
      </c>
      <c r="J960" s="3" t="s">
        <v>578</v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>
        <f t="shared" si="16"/>
        <v>9</v>
      </c>
      <c r="AH960" s="3" t="s">
        <v>578</v>
      </c>
      <c r="AI960" s="3">
        <f>IFERROR(IF($AG960&lt;=$AN960,MATCH($AH960,레드마인_배치!G:G,0),MATCH($AH960,레드마인_서비스!G:G,0)),"")</f>
        <v>80</v>
      </c>
      <c r="AJ960" s="3" t="str" cm="1">
        <f t="array" ref="AJ960">IFERROR(INDEX(IF($AG960&lt;=$AN960,레드마인_배치!E:E,레드마인_서비스!E:E),콜트리분석!$AI960),"")</f>
        <v>대상</v>
      </c>
      <c r="AK960" s="3" t="str" cm="1">
        <f t="array" ref="AK960">IFERROR(INDEX(IF($AG960&lt;=$AN960,레드마인_배치!H:H,레드마인_서비스!H:H),콜트리분석!$AI960),"")</f>
        <v>ICO0320U</v>
      </c>
      <c r="AL960" s="3" t="str" cm="1">
        <f t="array" ref="AL960">IFERROR(INDEX(IF($AG960&lt;=$AN960,레드마인_배치!I:I,레드마인_서비스!I:I),콜트리분석!$AI960),"")</f>
        <v>P.O  Qty, Price Change</v>
      </c>
      <c r="AM960" s="3" t="str" cm="1">
        <f t="array" ref="AM960">IFERROR(INDEX(IF($AG960&lt;=$AN960,레드마인_배치!J:J,레드마인_서비스!J:J),콜트리분석!$AI960),"")</f>
        <v>서비스</v>
      </c>
      <c r="AN960" s="3">
        <v>3</v>
      </c>
      <c r="AO960" s="15" t="str">
        <f ca="1">IFERROR(INDEX(레드마인_배치!E:E,MATCH(OFFSET(A960,,AN960),레드마인_배치!G:G,0)),"")</f>
        <v>미대상</v>
      </c>
      <c r="AP960" t="s">
        <v>3330</v>
      </c>
      <c r="AQ960">
        <v>23</v>
      </c>
    </row>
    <row r="961" spans="1:46" hidden="1">
      <c r="A961" s="3" t="s">
        <v>2957</v>
      </c>
      <c r="B961" s="3" t="s">
        <v>491</v>
      </c>
      <c r="C961" s="3" t="s">
        <v>494</v>
      </c>
      <c r="D961" s="3" t="s">
        <v>1524</v>
      </c>
      <c r="E961" s="3" t="s">
        <v>592</v>
      </c>
      <c r="F961" s="3" t="s">
        <v>606</v>
      </c>
      <c r="G961" s="3" t="s">
        <v>607</v>
      </c>
      <c r="H961" s="3" t="s">
        <v>608</v>
      </c>
      <c r="I961" s="3" t="s">
        <v>1429</v>
      </c>
      <c r="J961" s="3" t="s">
        <v>578</v>
      </c>
      <c r="K961" s="3" t="s">
        <v>579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>
        <f t="shared" si="16"/>
        <v>10</v>
      </c>
      <c r="AH961" s="3" t="s">
        <v>579</v>
      </c>
      <c r="AI961" s="3">
        <f>IFERROR(IF($AG961&lt;=$AN961,MATCH($AH961,레드마인_배치!G:G,0),MATCH($AH961,레드마인_서비스!G:G,0)),"")</f>
        <v>368</v>
      </c>
      <c r="AJ961" s="3" t="str" cm="1">
        <f t="array" ref="AJ961">IFERROR(INDEX(IF($AG961&lt;=$AN961,레드마인_배치!E:E,레드마인_서비스!E:E),콜트리분석!$AI961),"")</f>
        <v>대상</v>
      </c>
      <c r="AK961" s="3" t="str" cm="1">
        <f t="array" ref="AK961">IFERROR(INDEX(IF($AG961&lt;=$AN961,레드마인_배치!H:H,레드마인_서비스!H:H),콜트리분석!$AI961),"")</f>
        <v>SLO0690U</v>
      </c>
      <c r="AL961" s="3" t="str" cm="1">
        <f t="array" ref="AL961">IFERROR(INDEX(IF($AG961&lt;=$AN961,레드마인_배치!I:I,레드마인_서비스!I:I),콜트리분석!$AI961),"")</f>
        <v>Reflect S/O for Dropship P/O Cancel</v>
      </c>
      <c r="AM961" s="3" t="str" cm="1">
        <f t="array" ref="AM961">IFERROR(INDEX(IF($AG961&lt;=$AN961,레드마인_배치!J:J,레드마인_서비스!J:J),콜트리분석!$AI961),"")</f>
        <v>서비스</v>
      </c>
      <c r="AN961" s="3">
        <v>3</v>
      </c>
      <c r="AO961" s="15" t="str">
        <f ca="1">IFERROR(INDEX(레드마인_배치!E:E,MATCH(OFFSET(A961,,AN961),레드마인_배치!G:G,0)),"")</f>
        <v>미대상</v>
      </c>
      <c r="AP961" t="s">
        <v>3330</v>
      </c>
      <c r="AQ961">
        <v>23</v>
      </c>
    </row>
    <row r="962" spans="1:46" hidden="1">
      <c r="A962" s="3" t="s">
        <v>2957</v>
      </c>
      <c r="B962" s="3" t="s">
        <v>491</v>
      </c>
      <c r="C962" s="3" t="s">
        <v>494</v>
      </c>
      <c r="D962" s="3" t="s">
        <v>1524</v>
      </c>
      <c r="E962" s="3" t="s">
        <v>592</v>
      </c>
      <c r="F962" s="3" t="s">
        <v>606</v>
      </c>
      <c r="G962" s="3" t="s">
        <v>607</v>
      </c>
      <c r="H962" s="3" t="s">
        <v>608</v>
      </c>
      <c r="I962" s="3" t="s">
        <v>1429</v>
      </c>
      <c r="J962" s="3" t="s">
        <v>578</v>
      </c>
      <c r="K962" s="3" t="s">
        <v>579</v>
      </c>
      <c r="L962" s="3" t="s">
        <v>505</v>
      </c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>
        <f t="shared" si="16"/>
        <v>11</v>
      </c>
      <c r="AH962" s="3" t="s">
        <v>505</v>
      </c>
      <c r="AI962" s="3">
        <f>IFERROR(IF($AG962&lt;=$AN962,MATCH($AH962,레드마인_배치!G:G,0),MATCH($AH962,레드마인_서비스!G:G,0)),"")</f>
        <v>328</v>
      </c>
      <c r="AJ962" s="3" t="str" cm="1">
        <f t="array" ref="AJ962">IFERROR(INDEX(IF($AG962&lt;=$AN962,레드마인_배치!E:E,레드마인_서비스!E:E),콜트리분석!$AI962),"")</f>
        <v>대상</v>
      </c>
      <c r="AK962" s="3" t="str" cm="1">
        <f t="array" ref="AK962">IFERROR(INDEX(IF($AG962&lt;=$AN962,레드마인_배치!H:H,레드마인_서비스!H:H),콜트리분석!$AI962),"")</f>
        <v>SLO0210U</v>
      </c>
      <c r="AL962" s="3" t="str" cm="1">
        <f t="array" ref="AL962">IFERROR(INDEX(IF($AG962&lt;=$AN962,레드마인_배치!I:I,레드마인_서비스!I:I),콜트리분석!$AI962),"")</f>
        <v>S/Order Header Summary</v>
      </c>
      <c r="AM962" s="3" t="str" cm="1">
        <f t="array" ref="AM962">IFERROR(INDEX(IF($AG962&lt;=$AN962,레드마인_배치!J:J,레드마인_서비스!J:J),콜트리분석!$AI962),"")</f>
        <v>서비스</v>
      </c>
      <c r="AN962" s="3">
        <v>3</v>
      </c>
      <c r="AO962" s="15" t="str">
        <f ca="1">IFERROR(INDEX(레드마인_배치!E:E,MATCH(OFFSET(A962,,AN962),레드마인_배치!G:G,0)),"")</f>
        <v>미대상</v>
      </c>
      <c r="AP962" t="s">
        <v>3330</v>
      </c>
      <c r="AQ962">
        <v>23</v>
      </c>
    </row>
    <row r="963" spans="1:46" hidden="1">
      <c r="A963" s="3" t="s">
        <v>2957</v>
      </c>
      <c r="B963" s="3" t="s">
        <v>491</v>
      </c>
      <c r="C963" s="3" t="s">
        <v>494</v>
      </c>
      <c r="D963" s="3" t="s">
        <v>1524</v>
      </c>
      <c r="E963" s="3" t="s">
        <v>592</v>
      </c>
      <c r="F963" s="3" t="s">
        <v>606</v>
      </c>
      <c r="G963" s="3" t="s">
        <v>607</v>
      </c>
      <c r="H963" s="3" t="s">
        <v>608</v>
      </c>
      <c r="I963" s="3" t="s">
        <v>1429</v>
      </c>
      <c r="J963" s="3" t="s">
        <v>578</v>
      </c>
      <c r="K963" s="3" t="s">
        <v>579</v>
      </c>
      <c r="L963" s="3" t="s">
        <v>580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>
        <f t="shared" si="16"/>
        <v>11</v>
      </c>
      <c r="AH963" s="3" t="s">
        <v>580</v>
      </c>
      <c r="AI963" s="3" t="str">
        <f>IFERROR(IF($AG963&lt;=$AN963,MATCH($AH963,레드마인_배치!G:G,0),MATCH($AH963,레드마인_서비스!G:G,0)),"")</f>
        <v/>
      </c>
      <c r="AJ963" s="3" t="str" cm="1">
        <f t="array" ref="AJ963">IFERROR(INDEX(IF($AG963&lt;=$AN963,레드마인_배치!E:E,레드마인_서비스!E:E),콜트리분석!$AI963),"")</f>
        <v/>
      </c>
      <c r="AK963" s="3" t="str" cm="1">
        <f t="array" ref="AK963">IFERROR(INDEX(IF($AG963&lt;=$AN963,레드마인_배치!H:H,레드마인_서비스!H:H),콜트리분석!$AI963),"")</f>
        <v/>
      </c>
      <c r="AL963" s="3" t="str" cm="1">
        <f t="array" ref="AL963">IFERROR(INDEX(IF($AG963&lt;=$AN963,레드마인_배치!I:I,레드마인_서비스!I:I),콜트리분석!$AI963),"")</f>
        <v/>
      </c>
      <c r="AM963" s="3" t="str" cm="1">
        <f t="array" ref="AM963">IFERROR(INDEX(IF($AG963&lt;=$AN963,레드마인_배치!J:J,레드마인_서비스!J:J),콜트리분석!$AI963),"")</f>
        <v/>
      </c>
      <c r="AN963" s="3">
        <v>3</v>
      </c>
      <c r="AO963" s="15" t="str">
        <f ca="1">IFERROR(INDEX(레드마인_배치!E:E,MATCH(OFFSET(A963,,AN963),레드마인_배치!G:G,0)),"")</f>
        <v>미대상</v>
      </c>
      <c r="AP963" t="s">
        <v>3330</v>
      </c>
      <c r="AQ963">
        <v>23</v>
      </c>
    </row>
    <row r="964" spans="1:46" hidden="1">
      <c r="A964" s="3" t="s">
        <v>2957</v>
      </c>
      <c r="B964" s="3" t="s">
        <v>491</v>
      </c>
      <c r="C964" s="3" t="s">
        <v>494</v>
      </c>
      <c r="D964" s="3" t="s">
        <v>1524</v>
      </c>
      <c r="E964" s="3" t="s">
        <v>592</v>
      </c>
      <c r="F964" s="3" t="s">
        <v>606</v>
      </c>
      <c r="G964" s="3" t="s">
        <v>607</v>
      </c>
      <c r="H964" s="3" t="s">
        <v>608</v>
      </c>
      <c r="I964" s="3" t="s">
        <v>1429</v>
      </c>
      <c r="J964" s="3" t="s">
        <v>578</v>
      </c>
      <c r="K964" s="3" t="s">
        <v>579</v>
      </c>
      <c r="L964" s="3" t="s">
        <v>580</v>
      </c>
      <c r="M964" s="3" t="s">
        <v>581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>
        <f t="shared" si="16"/>
        <v>12</v>
      </c>
      <c r="AH964" s="3" t="s">
        <v>581</v>
      </c>
      <c r="AI964" s="3">
        <f>IFERROR(IF($AG964&lt;=$AN964,MATCH($AH964,레드마인_배치!G:G,0),MATCH($AH964,레드마인_서비스!G:G,0)),"")</f>
        <v>78</v>
      </c>
      <c r="AJ964" s="3" t="str" cm="1">
        <f t="array" ref="AJ964">IFERROR(INDEX(IF($AG964&lt;=$AN964,레드마인_배치!E:E,레드마인_서비스!E:E),콜트리분석!$AI964),"")</f>
        <v>대상</v>
      </c>
      <c r="AK964" s="3" t="str" cm="1">
        <f t="array" ref="AK964">IFERROR(INDEX(IF($AG964&lt;=$AN964,레드마인_배치!H:H,레드마인_서비스!H:H),콜트리분석!$AI964),"")</f>
        <v>ICO0300U</v>
      </c>
      <c r="AL964" s="3" t="str" cm="1">
        <f t="array" ref="AL964">IFERROR(INDEX(IF($AG964&lt;=$AN964,레드마인_배치!I:I,레드마인_서비스!I:I),콜트리분석!$AI964),"")</f>
        <v>Demand Change Tag Update Module</v>
      </c>
      <c r="AM964" s="3" t="str" cm="1">
        <f t="array" ref="AM964">IFERROR(INDEX(IF($AG964&lt;=$AN964,레드마인_배치!J:J,레드마인_서비스!J:J),콜트리분석!$AI964),"")</f>
        <v>서비스</v>
      </c>
      <c r="AN964" s="3">
        <v>3</v>
      </c>
      <c r="AO964" s="15" t="str">
        <f ca="1">IFERROR(INDEX(레드마인_배치!E:E,MATCH(OFFSET(A964,,AN964),레드마인_배치!G:G,0)),"")</f>
        <v>미대상</v>
      </c>
      <c r="AP964" t="s">
        <v>3330</v>
      </c>
      <c r="AQ964">
        <v>23</v>
      </c>
    </row>
    <row r="965" spans="1:46" hidden="1">
      <c r="A965" s="3" t="s">
        <v>2957</v>
      </c>
      <c r="B965" s="3" t="s">
        <v>491</v>
      </c>
      <c r="C965" s="3" t="s">
        <v>494</v>
      </c>
      <c r="D965" s="3" t="s">
        <v>1524</v>
      </c>
      <c r="E965" s="3" t="s">
        <v>592</v>
      </c>
      <c r="F965" s="3" t="s">
        <v>606</v>
      </c>
      <c r="G965" s="3" t="s">
        <v>607</v>
      </c>
      <c r="H965" s="3" t="s">
        <v>608</v>
      </c>
      <c r="I965" s="3" t="s">
        <v>1429</v>
      </c>
      <c r="J965" s="3" t="s">
        <v>578</v>
      </c>
      <c r="K965" s="3" t="s">
        <v>510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>
        <f t="shared" si="16"/>
        <v>10</v>
      </c>
      <c r="AH965" s="3" t="s">
        <v>510</v>
      </c>
      <c r="AI965" s="3" t="str">
        <f>IFERROR(IF($AG965&lt;=$AN965,MATCH($AH965,레드마인_배치!G:G,0),MATCH($AH965,레드마인_서비스!G:G,0)),"")</f>
        <v/>
      </c>
      <c r="AJ965" s="3" t="str" cm="1">
        <f t="array" ref="AJ965">IFERROR(INDEX(IF($AG965&lt;=$AN965,레드마인_배치!E:E,레드마인_서비스!E:E),콜트리분석!$AI965),"")</f>
        <v/>
      </c>
      <c r="AK965" s="3" t="str" cm="1">
        <f t="array" ref="AK965">IFERROR(INDEX(IF($AG965&lt;=$AN965,레드마인_배치!H:H,레드마인_서비스!H:H),콜트리분석!$AI965),"")</f>
        <v/>
      </c>
      <c r="AL965" s="3" t="str" cm="1">
        <f t="array" ref="AL965">IFERROR(INDEX(IF($AG965&lt;=$AN965,레드마인_배치!I:I,레드마인_서비스!I:I),콜트리분석!$AI965),"")</f>
        <v/>
      </c>
      <c r="AM965" s="3" t="str" cm="1">
        <f t="array" ref="AM965">IFERROR(INDEX(IF($AG965&lt;=$AN965,레드마인_배치!J:J,레드마인_서비스!J:J),콜트리분석!$AI965),"")</f>
        <v/>
      </c>
      <c r="AN965" s="3">
        <v>3</v>
      </c>
      <c r="AO965" s="15" t="str">
        <f ca="1">IFERROR(INDEX(레드마인_배치!E:E,MATCH(OFFSET(A965,,AN965),레드마인_배치!G:G,0)),"")</f>
        <v>미대상</v>
      </c>
      <c r="AP965" t="s">
        <v>3330</v>
      </c>
      <c r="AQ965">
        <v>23</v>
      </c>
    </row>
    <row r="966" spans="1:46" hidden="1">
      <c r="A966" s="3" t="s">
        <v>2957</v>
      </c>
      <c r="B966" s="3" t="s">
        <v>491</v>
      </c>
      <c r="C966" s="3" t="s">
        <v>494</v>
      </c>
      <c r="D966" s="3" t="s">
        <v>1524</v>
      </c>
      <c r="E966" s="3" t="s">
        <v>592</v>
      </c>
      <c r="F966" s="3" t="s">
        <v>606</v>
      </c>
      <c r="G966" s="3" t="s">
        <v>607</v>
      </c>
      <c r="H966" s="3" t="s">
        <v>608</v>
      </c>
      <c r="I966" s="3" t="s">
        <v>1429</v>
      </c>
      <c r="J966" s="3" t="s">
        <v>1422</v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>
        <f t="shared" ref="AG966:AG1029" si="17">COUNTA(B966:AF966)</f>
        <v>9</v>
      </c>
      <c r="AH966" s="3" t="s">
        <v>1422</v>
      </c>
      <c r="AI966" s="3">
        <f>IFERROR(IF($AG966&lt;=$AN966,MATCH($AH966,레드마인_배치!G:G,0),MATCH($AH966,레드마인_서비스!G:G,0)),"")</f>
        <v>85</v>
      </c>
      <c r="AJ966" s="3" t="str" cm="1">
        <f t="array" ref="AJ966">IFERROR(INDEX(IF($AG966&lt;=$AN966,레드마인_배치!E:E,레드마인_서비스!E:E),콜트리분석!$AI966),"")</f>
        <v>대상</v>
      </c>
      <c r="AK966" s="3" t="str" cm="1">
        <f t="array" ref="AK966">IFERROR(INDEX(IF($AG966&lt;=$AN966,레드마인_배치!H:H,레드마인_서비스!H:H),콜트리분석!$AI966),"")</f>
        <v>ICO0360U</v>
      </c>
      <c r="AL966" s="3" t="str" cm="1">
        <f t="array" ref="AL966">IFERROR(INDEX(IF($AG966&lt;=$AN966,레드마인_배치!I:I,레드마인_서비스!I:I),콜트리분석!$AI966),"")</f>
        <v>PO Confirm by MOBIS</v>
      </c>
      <c r="AM966" s="3" t="str" cm="1">
        <f t="array" ref="AM966">IFERROR(INDEX(IF($AG966&lt;=$AN966,레드마인_배치!J:J,레드마인_서비스!J:J),콜트리분석!$AI966),"")</f>
        <v>서비스</v>
      </c>
      <c r="AN966" s="3">
        <v>3</v>
      </c>
      <c r="AO966" s="15" t="str">
        <f ca="1">IFERROR(INDEX(레드마인_배치!E:E,MATCH(OFFSET(A966,,AN966),레드마인_배치!G:G,0)),"")</f>
        <v>미대상</v>
      </c>
      <c r="AP966" t="s">
        <v>3330</v>
      </c>
      <c r="AQ966">
        <v>23</v>
      </c>
    </row>
    <row r="967" spans="1:46" hidden="1">
      <c r="A967" s="3" t="s">
        <v>2957</v>
      </c>
      <c r="B967" s="3" t="s">
        <v>491</v>
      </c>
      <c r="C967" s="3" t="s">
        <v>494</v>
      </c>
      <c r="D967" s="3" t="s">
        <v>1524</v>
      </c>
      <c r="E967" s="3" t="s">
        <v>592</v>
      </c>
      <c r="F967" s="3" t="s">
        <v>606</v>
      </c>
      <c r="G967" s="3" t="s">
        <v>607</v>
      </c>
      <c r="H967" s="3" t="s">
        <v>608</v>
      </c>
      <c r="I967" s="3" t="s">
        <v>1429</v>
      </c>
      <c r="J967" s="3" t="s">
        <v>1422</v>
      </c>
      <c r="K967" s="3" t="s">
        <v>508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>
        <f t="shared" si="17"/>
        <v>10</v>
      </c>
      <c r="AH967" s="3" t="s">
        <v>508</v>
      </c>
      <c r="AI967" s="3">
        <f>IFERROR(IF($AG967&lt;=$AN967,MATCH($AH967,레드마인_배치!G:G,0),MATCH($AH967,레드마인_서비스!G:G,0)),"")</f>
        <v>79</v>
      </c>
      <c r="AJ967" s="3" t="str" cm="1">
        <f t="array" ref="AJ967">IFERROR(INDEX(IF($AG967&lt;=$AN967,레드마인_배치!E:E,레드마인_서비스!E:E),콜트리분석!$AI967),"")</f>
        <v>대상</v>
      </c>
      <c r="AK967" s="3" t="str" cm="1">
        <f t="array" ref="AK967">IFERROR(INDEX(IF($AG967&lt;=$AN967,레드마인_배치!H:H,레드마인_서비스!H:H),콜트리분석!$AI967),"")</f>
        <v>ICO0310U</v>
      </c>
      <c r="AL967" s="3" t="str" cm="1">
        <f t="array" ref="AL967">IFERROR(INDEX(IF($AG967&lt;=$AN967,레드마인_배치!I:I,레드마인_서비스!I:I),콜트리분석!$AI967),"")</f>
        <v>INVENTORY CREATION MODULE</v>
      </c>
      <c r="AM967" s="3" t="str" cm="1">
        <f t="array" ref="AM967">IFERROR(INDEX(IF($AG967&lt;=$AN967,레드마인_배치!J:J,레드마인_서비스!J:J),콜트리분석!$AI967),"")</f>
        <v>서비스</v>
      </c>
      <c r="AN967" s="3">
        <v>3</v>
      </c>
      <c r="AO967" s="15" t="str">
        <f ca="1">IFERROR(INDEX(레드마인_배치!E:E,MATCH(OFFSET(A967,,AN967),레드마인_배치!G:G,0)),"")</f>
        <v>미대상</v>
      </c>
      <c r="AP967" t="s">
        <v>3330</v>
      </c>
      <c r="AQ967">
        <v>23</v>
      </c>
    </row>
    <row r="968" spans="1:46" hidden="1">
      <c r="A968" s="3" t="s">
        <v>2957</v>
      </c>
      <c r="B968" s="3" t="s">
        <v>491</v>
      </c>
      <c r="C968" s="3" t="s">
        <v>494</v>
      </c>
      <c r="D968" s="3" t="s">
        <v>1524</v>
      </c>
      <c r="E968" s="3" t="s">
        <v>592</v>
      </c>
      <c r="F968" s="3" t="s">
        <v>606</v>
      </c>
      <c r="G968" s="3" t="s">
        <v>607</v>
      </c>
      <c r="H968" s="3" t="s">
        <v>608</v>
      </c>
      <c r="I968" s="3" t="s">
        <v>1429</v>
      </c>
      <c r="J968" s="3" t="s">
        <v>1422</v>
      </c>
      <c r="K968" s="3" t="s">
        <v>508</v>
      </c>
      <c r="L968" s="3" t="s">
        <v>509</v>
      </c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>
        <f t="shared" si="17"/>
        <v>11</v>
      </c>
      <c r="AH968" s="3" t="s">
        <v>509</v>
      </c>
      <c r="AI968" s="3">
        <f>IFERROR(IF($AG968&lt;=$AN968,MATCH($AH968,레드마인_배치!G:G,0),MATCH($AH968,레드마인_서비스!G:G,0)),"")</f>
        <v>77</v>
      </c>
      <c r="AJ968" s="3" t="str" cm="1">
        <f t="array" ref="AJ968">IFERROR(INDEX(IF($AG968&lt;=$AN968,레드마인_배치!E:E,레드마인_서비스!E:E),콜트리분석!$AI968),"")</f>
        <v>대상</v>
      </c>
      <c r="AK968" s="3" t="str" cm="1">
        <f t="array" ref="AK968">IFERROR(INDEX(IF($AG968&lt;=$AN968,레드마인_배치!H:H,레드마인_서비스!H:H),콜트리분석!$AI968),"")</f>
        <v>ICO0290U</v>
      </c>
      <c r="AL968" s="3" t="str" cm="1">
        <f t="array" ref="AL968">IFERROR(INDEX(IF($AG968&lt;=$AN968,레드마인_배치!I:I,레드마인_서비스!I:I),콜트리분석!$AI968),"")</f>
        <v>INV Information Master Creation(IMI)</v>
      </c>
      <c r="AM968" s="3" t="str" cm="1">
        <f t="array" ref="AM968">IFERROR(INDEX(IF($AG968&lt;=$AN968,레드마인_배치!J:J,레드마인_서비스!J:J),콜트리분석!$AI968),"")</f>
        <v>서비스</v>
      </c>
      <c r="AN968" s="3">
        <v>3</v>
      </c>
      <c r="AO968" s="15" t="str">
        <f ca="1">IFERROR(INDEX(레드마인_배치!E:E,MATCH(OFFSET(A968,,AN968),레드마인_배치!G:G,0)),"")</f>
        <v>미대상</v>
      </c>
      <c r="AP968" t="s">
        <v>3330</v>
      </c>
      <c r="AQ968">
        <v>23</v>
      </c>
    </row>
    <row r="969" spans="1:46" hidden="1">
      <c r="A969" s="3" t="s">
        <v>2957</v>
      </c>
      <c r="B969" s="3" t="s">
        <v>491</v>
      </c>
      <c r="C969" s="3" t="s">
        <v>494</v>
      </c>
      <c r="D969" s="3" t="s">
        <v>1524</v>
      </c>
      <c r="E969" s="3" t="s">
        <v>592</v>
      </c>
      <c r="F969" s="3" t="s">
        <v>606</v>
      </c>
      <c r="G969" s="3" t="s">
        <v>607</v>
      </c>
      <c r="H969" s="3" t="s">
        <v>608</v>
      </c>
      <c r="I969" s="3" t="s">
        <v>1429</v>
      </c>
      <c r="J969" s="3" t="s">
        <v>1422</v>
      </c>
      <c r="K969" s="3" t="s">
        <v>508</v>
      </c>
      <c r="L969" s="3" t="s">
        <v>510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>
        <f t="shared" si="17"/>
        <v>11</v>
      </c>
      <c r="AH969" s="3" t="s">
        <v>510</v>
      </c>
      <c r="AI969" s="3" t="str">
        <f>IFERROR(IF($AG969&lt;=$AN969,MATCH($AH969,레드마인_배치!G:G,0),MATCH($AH969,레드마인_서비스!G:G,0)),"")</f>
        <v/>
      </c>
      <c r="AJ969" s="3" t="str" cm="1">
        <f t="array" ref="AJ969">IFERROR(INDEX(IF($AG969&lt;=$AN969,레드마인_배치!E:E,레드마인_서비스!E:E),콜트리분석!$AI969),"")</f>
        <v/>
      </c>
      <c r="AK969" s="3" t="str" cm="1">
        <f t="array" ref="AK969">IFERROR(INDEX(IF($AG969&lt;=$AN969,레드마인_배치!H:H,레드마인_서비스!H:H),콜트리분석!$AI969),"")</f>
        <v/>
      </c>
      <c r="AL969" s="3" t="str" cm="1">
        <f t="array" ref="AL969">IFERROR(INDEX(IF($AG969&lt;=$AN969,레드마인_배치!I:I,레드마인_서비스!I:I),콜트리분석!$AI969),"")</f>
        <v/>
      </c>
      <c r="AM969" s="3" t="str" cm="1">
        <f t="array" ref="AM969">IFERROR(INDEX(IF($AG969&lt;=$AN969,레드마인_배치!J:J,레드마인_서비스!J:J),콜트리분석!$AI969),"")</f>
        <v/>
      </c>
      <c r="AN969" s="3">
        <v>3</v>
      </c>
      <c r="AO969" s="15" t="str">
        <f ca="1">IFERROR(INDEX(레드마인_배치!E:E,MATCH(OFFSET(A969,,AN969),레드마인_배치!G:G,0)),"")</f>
        <v>미대상</v>
      </c>
      <c r="AP969" t="s">
        <v>3330</v>
      </c>
      <c r="AQ969">
        <v>23</v>
      </c>
    </row>
    <row r="970" spans="1:46" hidden="1">
      <c r="A970" s="3" t="s">
        <v>2957</v>
      </c>
      <c r="B970" s="3" t="s">
        <v>491</v>
      </c>
      <c r="C970" s="3" t="s">
        <v>494</v>
      </c>
      <c r="D970" s="3" t="s">
        <v>1524</v>
      </c>
      <c r="E970" s="3" t="s">
        <v>592</v>
      </c>
      <c r="F970" s="3" t="s">
        <v>606</v>
      </c>
      <c r="G970" s="3" t="s">
        <v>607</v>
      </c>
      <c r="H970" s="3" t="s">
        <v>608</v>
      </c>
      <c r="I970" s="3" t="s">
        <v>1429</v>
      </c>
      <c r="J970" s="3" t="s">
        <v>1422</v>
      </c>
      <c r="K970" s="3" t="s">
        <v>577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>
        <f t="shared" si="17"/>
        <v>10</v>
      </c>
      <c r="AH970" s="3" t="s">
        <v>577</v>
      </c>
      <c r="AI970" s="3">
        <f>IFERROR(IF($AG970&lt;=$AN970,MATCH($AH970,레드마인_배치!G:G,0),MATCH($AH970,레드마인_서비스!G:G,0)),"")</f>
        <v>49</v>
      </c>
      <c r="AJ970" s="3" t="str" cm="1">
        <f t="array" ref="AJ970">IFERROR(INDEX(IF($AG970&lt;=$AN970,레드마인_배치!E:E,레드마인_서비스!E:E),콜트리분석!$AI970),"")</f>
        <v>대상</v>
      </c>
      <c r="AK970" s="3" t="str" cm="1">
        <f t="array" ref="AK970">IFERROR(INDEX(IF($AG970&lt;=$AN970,레드마인_배치!H:H,레드마인_서비스!H:H),콜트리분석!$AI970),"")</f>
        <v>CMO0010U</v>
      </c>
      <c r="AL970" s="3" t="str" cm="1">
        <f t="array" ref="AL970">IFERROR(INDEX(IF($AG970&lt;=$AN970,레드마인_배치!I:I,레드마인_서비스!I:I),콜트리분석!$AI970),"")</f>
        <v>NUMBER CREATION</v>
      </c>
      <c r="AM970" s="3" t="str" cm="1">
        <f t="array" ref="AM970">IFERROR(INDEX(IF($AG970&lt;=$AN970,레드마인_배치!J:J,레드마인_서비스!J:J),콜트리분석!$AI970),"")</f>
        <v>서비스</v>
      </c>
      <c r="AN970" s="3">
        <v>3</v>
      </c>
      <c r="AO970" s="15" t="str">
        <f ca="1">IFERROR(INDEX(레드마인_배치!E:E,MATCH(OFFSET(A970,,AN970),레드마인_배치!G:G,0)),"")</f>
        <v>미대상</v>
      </c>
      <c r="AP970" t="s">
        <v>3330</v>
      </c>
      <c r="AQ970">
        <v>23</v>
      </c>
    </row>
    <row r="971" spans="1:46" hidden="1">
      <c r="A971" s="3" t="s">
        <v>2957</v>
      </c>
      <c r="B971" s="3" t="s">
        <v>491</v>
      </c>
      <c r="C971" s="3" t="s">
        <v>494</v>
      </c>
      <c r="D971" s="3" t="s">
        <v>1524</v>
      </c>
      <c r="E971" s="3" t="s">
        <v>592</v>
      </c>
      <c r="F971" s="3" t="s">
        <v>606</v>
      </c>
      <c r="G971" s="3" t="s">
        <v>607</v>
      </c>
      <c r="H971" s="3" t="s">
        <v>608</v>
      </c>
      <c r="I971" s="3" t="s">
        <v>1429</v>
      </c>
      <c r="J971" s="3" t="s">
        <v>781</v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>
        <f t="shared" si="17"/>
        <v>9</v>
      </c>
      <c r="AH971" s="3" t="s">
        <v>781</v>
      </c>
      <c r="AI971" s="3">
        <f>IFERROR(IF($AG971&lt;=$AN971,MATCH($AH971,레드마인_배치!G:G,0),MATCH($AH971,레드마인_서비스!G:G,0)),"")</f>
        <v>319</v>
      </c>
      <c r="AJ971" s="3" t="str" cm="1">
        <f t="array" ref="AJ971">IFERROR(INDEX(IF($AG971&lt;=$AN971,레드마인_배치!E:E,레드마인_서비스!E:E),콜트리분석!$AI971),"")</f>
        <v>대상</v>
      </c>
      <c r="AK971" s="3" t="str" cm="1">
        <f t="array" ref="AK971">IFERROR(INDEX(IF($AG971&lt;=$AN971,레드마인_배치!H:H,레드마인_서비스!H:H),콜트리분석!$AI971),"")</f>
        <v>SLO0120U</v>
      </c>
      <c r="AL971" s="3" t="str" cm="1">
        <f t="array" ref="AL971">IFERROR(INDEX(IF($AG971&lt;=$AN971,레드마인_배치!I:I,레드마인_서비스!I:I),콜트리분석!$AI971),"")</f>
        <v>PDC Alloc. Stop Flag Update</v>
      </c>
      <c r="AM971" s="3" t="str" cm="1">
        <f t="array" ref="AM971">IFERROR(INDEX(IF($AG971&lt;=$AN971,레드마인_배치!J:J,레드마인_서비스!J:J),콜트리분석!$AI971),"")</f>
        <v>서비스</v>
      </c>
      <c r="AN971" s="3">
        <v>3</v>
      </c>
      <c r="AO971" s="15" t="str">
        <f ca="1">IFERROR(INDEX(레드마인_배치!E:E,MATCH(OFFSET(A971,,AN971),레드마인_배치!G:G,0)),"")</f>
        <v>미대상</v>
      </c>
      <c r="AP971" t="s">
        <v>3330</v>
      </c>
      <c r="AQ971">
        <v>23</v>
      </c>
    </row>
    <row r="972" spans="1:46">
      <c r="A972" s="3" t="s">
        <v>2957</v>
      </c>
      <c r="B972" s="3" t="s">
        <v>491</v>
      </c>
      <c r="C972" s="3" t="s">
        <v>494</v>
      </c>
      <c r="D972" s="3" t="s">
        <v>1524</v>
      </c>
      <c r="E972" s="3" t="s">
        <v>592</v>
      </c>
      <c r="F972" s="3" t="s">
        <v>606</v>
      </c>
      <c r="G972" s="3" t="s">
        <v>609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>
        <f t="shared" si="17"/>
        <v>6</v>
      </c>
      <c r="AH972" s="3" t="s">
        <v>609</v>
      </c>
      <c r="AI972" s="3">
        <f>IFERROR(IF($AG972&lt;=$AN972,MATCH($AH972,레드마인_배치!G:G,0),MATCH($AH972,레드마인_서비스!G:G,0)),"")</f>
        <v>340</v>
      </c>
      <c r="AJ972" s="3" t="str" cm="1">
        <f t="array" ref="AJ972">IFERROR(INDEX(IF($AG972&lt;=$AN972,레드마인_배치!E:E,레드마인_서비스!E:E),콜트리분석!$AI972),"")</f>
        <v>대상</v>
      </c>
      <c r="AK972" s="3" t="str" cm="1">
        <f t="array" ref="AK972">IFERROR(INDEX(IF($AG972&lt;=$AN972,레드마인_배치!H:H,레드마인_서비스!H:H),콜트리분석!$AI972),"")</f>
        <v>SLO0360U</v>
      </c>
      <c r="AL972" s="3" t="str" cm="1">
        <f t="array" ref="AL972">IFERROR(INDEX(IF($AG972&lt;=$AN972,레드마인_배치!I:I,레드마인_서비스!I:I),콜트리분석!$AI972),"")</f>
        <v>Sales B/Order Allocation Priority Reset</v>
      </c>
      <c r="AM972" s="3" t="str" cm="1">
        <f t="array" ref="AM972">IFERROR(INDEX(IF($AG972&lt;=$AN972,레드마인_배치!J:J,레드마인_서비스!J:J),콜트리분석!$AI972),"")</f>
        <v>서비스</v>
      </c>
      <c r="AN972" s="3">
        <v>3</v>
      </c>
      <c r="AO972" s="15" t="str">
        <f ca="1">IFERROR(INDEX(레드마인_배치!E:E,MATCH(OFFSET(A972,,AN972),레드마인_배치!G:G,0)),"")</f>
        <v>미대상</v>
      </c>
      <c r="AP972" t="s">
        <v>3330</v>
      </c>
      <c r="AQ972">
        <v>23</v>
      </c>
      <c r="AT972" t="str" cm="1">
        <f t="array" ref="AT972">[1]!add_delimeter(AG972:AO972,"|")</f>
        <v>|6|CBCSLB480C|340|대상|SLO0360U|Sales B/Order Allocation Priority Reset|서비스|3|미대상|</v>
      </c>
    </row>
    <row r="973" spans="1:46">
      <c r="A973" s="3" t="s">
        <v>2957</v>
      </c>
      <c r="B973" s="3" t="s">
        <v>491</v>
      </c>
      <c r="C973" s="3" t="s">
        <v>494</v>
      </c>
      <c r="D973" s="3" t="s">
        <v>1524</v>
      </c>
      <c r="E973" s="3" t="s">
        <v>592</v>
      </c>
      <c r="F973" s="3" t="s">
        <v>606</v>
      </c>
      <c r="G973" s="3" t="s">
        <v>504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>
        <f t="shared" si="17"/>
        <v>6</v>
      </c>
      <c r="AH973" s="3" t="s">
        <v>504</v>
      </c>
      <c r="AI973" s="3">
        <f>IFERROR(IF($AG973&lt;=$AN973,MATCH($AH973,레드마인_배치!G:G,0),MATCH($AH973,레드마인_서비스!G:G,0)),"")</f>
        <v>341</v>
      </c>
      <c r="AJ973" s="3" t="str" cm="1">
        <f t="array" ref="AJ973">IFERROR(INDEX(IF($AG973&lt;=$AN973,레드마인_배치!E:E,레드마인_서비스!E:E),콜트리분석!$AI973),"")</f>
        <v>대상</v>
      </c>
      <c r="AK973" s="3" t="str" cm="1">
        <f t="array" ref="AK973">IFERROR(INDEX(IF($AG973&lt;=$AN973,레드마인_배치!H:H,레드마인_서비스!H:H),콜트리분석!$AI973),"")</f>
        <v>SLO0380U</v>
      </c>
      <c r="AL973" s="3" t="str" cm="1">
        <f t="array" ref="AL973">IFERROR(INDEX(IF($AG973&lt;=$AN973,레드마인_배치!I:I,레드마인_서비스!I:I),콜트리분석!$AI973),"")</f>
        <v>Referral Allocation Main</v>
      </c>
      <c r="AM973" s="3" t="str" cm="1">
        <f t="array" ref="AM973">IFERROR(INDEX(IF($AG973&lt;=$AN973,레드마인_배치!J:J,레드마인_서비스!J:J),콜트리분석!$AI973),"")</f>
        <v>서비스</v>
      </c>
      <c r="AN973" s="3">
        <v>3</v>
      </c>
      <c r="AO973" s="15" t="str">
        <f ca="1">IFERROR(INDEX(레드마인_배치!E:E,MATCH(OFFSET(A973,,AN973),레드마인_배치!G:G,0)),"")</f>
        <v>미대상</v>
      </c>
      <c r="AP973" t="s">
        <v>3330</v>
      </c>
      <c r="AQ973">
        <v>23</v>
      </c>
      <c r="AT973" t="str" cm="1">
        <f t="array" ref="AT973">[1]!add_delimeter(AG973:AO973,"|")</f>
        <v>|6|CBCSLB481A|341|대상|SLO0380U|Referral Allocation Main|서비스|3|미대상|</v>
      </c>
    </row>
    <row r="974" spans="1:46">
      <c r="A974" s="3" t="s">
        <v>2957</v>
      </c>
      <c r="B974" s="3" t="s">
        <v>491</v>
      </c>
      <c r="C974" s="3" t="s">
        <v>494</v>
      </c>
      <c r="D974" s="3" t="s">
        <v>1524</v>
      </c>
      <c r="E974" s="3" t="s">
        <v>592</v>
      </c>
      <c r="F974" s="3" t="s">
        <v>606</v>
      </c>
      <c r="G974" s="3" t="s">
        <v>504</v>
      </c>
      <c r="H974" s="3" t="s">
        <v>505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>
        <f t="shared" si="17"/>
        <v>7</v>
      </c>
      <c r="AH974" s="3" t="s">
        <v>505</v>
      </c>
      <c r="AI974" s="3">
        <f>IFERROR(IF($AG974&lt;=$AN974,MATCH($AH974,레드마인_배치!G:G,0),MATCH($AH974,레드마인_서비스!G:G,0)),"")</f>
        <v>328</v>
      </c>
      <c r="AJ974" s="3" t="str" cm="1">
        <f t="array" ref="AJ974">IFERROR(INDEX(IF($AG974&lt;=$AN974,레드마인_배치!E:E,레드마인_서비스!E:E),콜트리분석!$AI974),"")</f>
        <v>대상</v>
      </c>
      <c r="AK974" s="3" t="str" cm="1">
        <f t="array" ref="AK974">IFERROR(INDEX(IF($AG974&lt;=$AN974,레드마인_배치!H:H,레드마인_서비스!H:H),콜트리분석!$AI974),"")</f>
        <v>SLO0210U</v>
      </c>
      <c r="AL974" s="3" t="str" cm="1">
        <f t="array" ref="AL974">IFERROR(INDEX(IF($AG974&lt;=$AN974,레드마인_배치!I:I,레드마인_서비스!I:I),콜트리분석!$AI974),"")</f>
        <v>S/Order Header Summary</v>
      </c>
      <c r="AM974" s="3" t="str" cm="1">
        <f t="array" ref="AM974">IFERROR(INDEX(IF($AG974&lt;=$AN974,레드마인_배치!J:J,레드마인_서비스!J:J),콜트리분석!$AI974),"")</f>
        <v>서비스</v>
      </c>
      <c r="AN974" s="3">
        <v>3</v>
      </c>
      <c r="AO974" s="15" t="str">
        <f ca="1">IFERROR(INDEX(레드마인_배치!E:E,MATCH(OFFSET(A974,,AN974),레드마인_배치!G:G,0)),"")</f>
        <v>미대상</v>
      </c>
      <c r="AP974" t="s">
        <v>3330</v>
      </c>
      <c r="AQ974">
        <v>23</v>
      </c>
      <c r="AT974" t="str" cm="1">
        <f t="array" ref="AT974">[1]!add_delimeter(AG974:AO974,"|")</f>
        <v>|7|CBCSLB430Z|328|대상|SLO0210U|S/Order Header Summary|서비스|3|미대상|</v>
      </c>
    </row>
    <row r="975" spans="1:46">
      <c r="A975" s="3" t="s">
        <v>2957</v>
      </c>
      <c r="B975" s="3" t="s">
        <v>491</v>
      </c>
      <c r="C975" s="3" t="s">
        <v>494</v>
      </c>
      <c r="D975" s="3" t="s">
        <v>1524</v>
      </c>
      <c r="E975" s="3" t="s">
        <v>592</v>
      </c>
      <c r="F975" s="3" t="s">
        <v>606</v>
      </c>
      <c r="G975" s="3" t="s">
        <v>504</v>
      </c>
      <c r="H975" s="3" t="s">
        <v>506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>
        <f t="shared" si="17"/>
        <v>7</v>
      </c>
      <c r="AH975" s="3" t="s">
        <v>506</v>
      </c>
      <c r="AI975" s="3">
        <f>IFERROR(IF($AG975&lt;=$AN975,MATCH($AH975,레드마인_배치!G:G,0),MATCH($AH975,레드마인_서비스!G:G,0)),"")</f>
        <v>342</v>
      </c>
      <c r="AJ975" s="3" t="str" cm="1">
        <f t="array" ref="AJ975">IFERROR(INDEX(IF($AG975&lt;=$AN975,레드마인_배치!E:E,레드마인_서비스!E:E),콜트리분석!$AI975),"")</f>
        <v>대상</v>
      </c>
      <c r="AK975" s="3" t="str" cm="1">
        <f t="array" ref="AK975">IFERROR(INDEX(IF($AG975&lt;=$AN975,레드마인_배치!H:H,레드마인_서비스!H:H),콜트리분석!$AI975),"")</f>
        <v>SLO0400U</v>
      </c>
      <c r="AL975" s="3" t="str" cm="1">
        <f t="array" ref="AL975">IFERROR(INDEX(IF($AG975&lt;=$AN975,레드마인_배치!I:I,레드마인_서비스!I:I),콜트리분석!$AI975),"")</f>
        <v>Referral Allocation  B/Order Priority Reset</v>
      </c>
      <c r="AM975" s="3" t="str" cm="1">
        <f t="array" ref="AM975">IFERROR(INDEX(IF($AG975&lt;=$AN975,레드마인_배치!J:J,레드마인_서비스!J:J),콜트리분석!$AI975),"")</f>
        <v>서비스</v>
      </c>
      <c r="AN975" s="3">
        <v>3</v>
      </c>
      <c r="AO975" s="15" t="str">
        <f ca="1">IFERROR(INDEX(레드마인_배치!E:E,MATCH(OFFSET(A975,,AN975),레드마인_배치!G:G,0)),"")</f>
        <v>미대상</v>
      </c>
      <c r="AP975" t="s">
        <v>3330</v>
      </c>
      <c r="AQ975">
        <v>23</v>
      </c>
      <c r="AT975" t="str" cm="1">
        <f t="array" ref="AT975">[1]!add_delimeter(AG975:AO975,"|")</f>
        <v>|7|CBCSLB481B|342|대상|SLO0400U|Referral Allocation  B/Order Priority Reset|서비스|3|미대상|</v>
      </c>
    </row>
    <row r="976" spans="1:46">
      <c r="A976" s="3" t="s">
        <v>2957</v>
      </c>
      <c r="B976" s="3" t="s">
        <v>491</v>
      </c>
      <c r="C976" s="3" t="s">
        <v>494</v>
      </c>
      <c r="D976" s="3" t="s">
        <v>1524</v>
      </c>
      <c r="E976" s="3" t="s">
        <v>592</v>
      </c>
      <c r="F976" s="3" t="s">
        <v>606</v>
      </c>
      <c r="G976" s="3" t="s">
        <v>504</v>
      </c>
      <c r="H976" s="3" t="s">
        <v>507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>
        <f t="shared" si="17"/>
        <v>7</v>
      </c>
      <c r="AH976" s="3" t="s">
        <v>507</v>
      </c>
      <c r="AI976" s="3">
        <f>IFERROR(IF($AG976&lt;=$AN976,MATCH($AH976,레드마인_배치!G:G,0),MATCH($AH976,레드마인_서비스!G:G,0)),"")</f>
        <v>343</v>
      </c>
      <c r="AJ976" s="3" t="str" cm="1">
        <f t="array" ref="AJ976">IFERROR(INDEX(IF($AG976&lt;=$AN976,레드마인_배치!E:E,레드마인_서비스!E:E),콜트리분석!$AI976),"")</f>
        <v>대상</v>
      </c>
      <c r="AK976" s="3" t="str" cm="1">
        <f t="array" ref="AK976">IFERROR(INDEX(IF($AG976&lt;=$AN976,레드마인_배치!H:H,레드마인_서비스!H:H),콜트리분석!$AI976),"")</f>
        <v>SLO0420U</v>
      </c>
      <c r="AL976" s="3" t="str" cm="1">
        <f t="array" ref="AL976">IFERROR(INDEX(IF($AG976&lt;=$AN976,레드마인_배치!I:I,레드마인_서비스!I:I),콜트리분석!$AI976),"")</f>
        <v>Referral Allocation</v>
      </c>
      <c r="AM976" s="3" t="str" cm="1">
        <f t="array" ref="AM976">IFERROR(INDEX(IF($AG976&lt;=$AN976,레드마인_배치!J:J,레드마인_서비스!J:J),콜트리분석!$AI976),"")</f>
        <v>서비스</v>
      </c>
      <c r="AN976" s="3">
        <v>3</v>
      </c>
      <c r="AO976" s="15" t="str">
        <f ca="1">IFERROR(INDEX(레드마인_배치!E:E,MATCH(OFFSET(A976,,AN976),레드마인_배치!G:G,0)),"")</f>
        <v>미대상</v>
      </c>
      <c r="AP976" t="s">
        <v>3330</v>
      </c>
      <c r="AQ976">
        <v>23</v>
      </c>
      <c r="AT976" t="str" cm="1">
        <f t="array" ref="AT976">[1]!add_delimeter(AG976:AO976,"|")</f>
        <v>|7|CBCSLB481C|343|대상|SLO0420U|Referral Allocation|서비스|3|미대상|</v>
      </c>
    </row>
    <row r="977" spans="1:46" hidden="1">
      <c r="A977" s="3" t="s">
        <v>2957</v>
      </c>
      <c r="B977" s="3" t="s">
        <v>491</v>
      </c>
      <c r="C977" s="3" t="s">
        <v>494</v>
      </c>
      <c r="D977" s="3" t="s">
        <v>1524</v>
      </c>
      <c r="E977" s="3" t="s">
        <v>592</v>
      </c>
      <c r="F977" s="3" t="s">
        <v>606</v>
      </c>
      <c r="G977" s="3" t="s">
        <v>504</v>
      </c>
      <c r="H977" s="3" t="s">
        <v>507</v>
      </c>
      <c r="I977" s="3" t="s">
        <v>508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>
        <f t="shared" si="17"/>
        <v>8</v>
      </c>
      <c r="AH977" s="3" t="s">
        <v>508</v>
      </c>
      <c r="AI977" s="3">
        <f>IFERROR(IF($AG977&lt;=$AN977,MATCH($AH977,레드마인_배치!G:G,0),MATCH($AH977,레드마인_서비스!G:G,0)),"")</f>
        <v>79</v>
      </c>
      <c r="AJ977" s="3" t="str" cm="1">
        <f t="array" ref="AJ977">IFERROR(INDEX(IF($AG977&lt;=$AN977,레드마인_배치!E:E,레드마인_서비스!E:E),콜트리분석!$AI977),"")</f>
        <v>대상</v>
      </c>
      <c r="AK977" s="3" t="str" cm="1">
        <f t="array" ref="AK977">IFERROR(INDEX(IF($AG977&lt;=$AN977,레드마인_배치!H:H,레드마인_서비스!H:H),콜트리분석!$AI977),"")</f>
        <v>ICO0310U</v>
      </c>
      <c r="AL977" s="3" t="str" cm="1">
        <f t="array" ref="AL977">IFERROR(INDEX(IF($AG977&lt;=$AN977,레드마인_배치!I:I,레드마인_서비스!I:I),콜트리분석!$AI977),"")</f>
        <v>INVENTORY CREATION MODULE</v>
      </c>
      <c r="AM977" s="3" t="str" cm="1">
        <f t="array" ref="AM977">IFERROR(INDEX(IF($AG977&lt;=$AN977,레드마인_배치!J:J,레드마인_서비스!J:J),콜트리분석!$AI977),"")</f>
        <v>서비스</v>
      </c>
      <c r="AN977" s="3">
        <v>3</v>
      </c>
      <c r="AO977" s="15" t="str">
        <f ca="1">IFERROR(INDEX(레드마인_배치!E:E,MATCH(OFFSET(A977,,AN977),레드마인_배치!G:G,0)),"")</f>
        <v>미대상</v>
      </c>
      <c r="AP977" t="s">
        <v>3330</v>
      </c>
      <c r="AQ977">
        <v>23</v>
      </c>
    </row>
    <row r="978" spans="1:46" hidden="1">
      <c r="A978" s="3" t="s">
        <v>2957</v>
      </c>
      <c r="B978" s="3" t="s">
        <v>491</v>
      </c>
      <c r="C978" s="3" t="s">
        <v>494</v>
      </c>
      <c r="D978" s="3" t="s">
        <v>1524</v>
      </c>
      <c r="E978" s="3" t="s">
        <v>592</v>
      </c>
      <c r="F978" s="3" t="s">
        <v>606</v>
      </c>
      <c r="G978" s="3" t="s">
        <v>504</v>
      </c>
      <c r="H978" s="3" t="s">
        <v>507</v>
      </c>
      <c r="I978" s="3" t="s">
        <v>508</v>
      </c>
      <c r="J978" s="3" t="s">
        <v>509</v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>
        <f t="shared" si="17"/>
        <v>9</v>
      </c>
      <c r="AH978" s="3" t="s">
        <v>509</v>
      </c>
      <c r="AI978" s="3">
        <f>IFERROR(IF($AG978&lt;=$AN978,MATCH($AH978,레드마인_배치!G:G,0),MATCH($AH978,레드마인_서비스!G:G,0)),"")</f>
        <v>77</v>
      </c>
      <c r="AJ978" s="3" t="str" cm="1">
        <f t="array" ref="AJ978">IFERROR(INDEX(IF($AG978&lt;=$AN978,레드마인_배치!E:E,레드마인_서비스!E:E),콜트리분석!$AI978),"")</f>
        <v>대상</v>
      </c>
      <c r="AK978" s="3" t="str" cm="1">
        <f t="array" ref="AK978">IFERROR(INDEX(IF($AG978&lt;=$AN978,레드마인_배치!H:H,레드마인_서비스!H:H),콜트리분석!$AI978),"")</f>
        <v>ICO0290U</v>
      </c>
      <c r="AL978" s="3" t="str" cm="1">
        <f t="array" ref="AL978">IFERROR(INDEX(IF($AG978&lt;=$AN978,레드마인_배치!I:I,레드마인_서비스!I:I),콜트리분석!$AI978),"")</f>
        <v>INV Information Master Creation(IMI)</v>
      </c>
      <c r="AM978" s="3" t="str" cm="1">
        <f t="array" ref="AM978">IFERROR(INDEX(IF($AG978&lt;=$AN978,레드마인_배치!J:J,레드마인_서비스!J:J),콜트리분석!$AI978),"")</f>
        <v>서비스</v>
      </c>
      <c r="AN978" s="3">
        <v>3</v>
      </c>
      <c r="AO978" s="15" t="str">
        <f ca="1">IFERROR(INDEX(레드마인_배치!E:E,MATCH(OFFSET(A978,,AN978),레드마인_배치!G:G,0)),"")</f>
        <v>미대상</v>
      </c>
      <c r="AP978" t="s">
        <v>3330</v>
      </c>
      <c r="AQ978">
        <v>23</v>
      </c>
    </row>
    <row r="979" spans="1:46" hidden="1">
      <c r="A979" s="3" t="s">
        <v>2957</v>
      </c>
      <c r="B979" s="3" t="s">
        <v>491</v>
      </c>
      <c r="C979" s="3" t="s">
        <v>494</v>
      </c>
      <c r="D979" s="3" t="s">
        <v>1524</v>
      </c>
      <c r="E979" s="3" t="s">
        <v>592</v>
      </c>
      <c r="F979" s="3" t="s">
        <v>606</v>
      </c>
      <c r="G979" s="3" t="s">
        <v>504</v>
      </c>
      <c r="H979" s="3" t="s">
        <v>507</v>
      </c>
      <c r="I979" s="3" t="s">
        <v>508</v>
      </c>
      <c r="J979" s="3" t="s">
        <v>510</v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>
        <f t="shared" si="17"/>
        <v>9</v>
      </c>
      <c r="AH979" s="3" t="s">
        <v>510</v>
      </c>
      <c r="AI979" s="3" t="str">
        <f>IFERROR(IF($AG979&lt;=$AN979,MATCH($AH979,레드마인_배치!G:G,0),MATCH($AH979,레드마인_서비스!G:G,0)),"")</f>
        <v/>
      </c>
      <c r="AJ979" s="3" t="str" cm="1">
        <f t="array" ref="AJ979">IFERROR(INDEX(IF($AG979&lt;=$AN979,레드마인_배치!E:E,레드마인_서비스!E:E),콜트리분석!$AI979),"")</f>
        <v/>
      </c>
      <c r="AK979" s="3" t="str" cm="1">
        <f t="array" ref="AK979">IFERROR(INDEX(IF($AG979&lt;=$AN979,레드마인_배치!H:H,레드마인_서비스!H:H),콜트리분석!$AI979),"")</f>
        <v/>
      </c>
      <c r="AL979" s="3" t="str" cm="1">
        <f t="array" ref="AL979">IFERROR(INDEX(IF($AG979&lt;=$AN979,레드마인_배치!I:I,레드마인_서비스!I:I),콜트리분석!$AI979),"")</f>
        <v/>
      </c>
      <c r="AM979" s="3" t="str" cm="1">
        <f t="array" ref="AM979">IFERROR(INDEX(IF($AG979&lt;=$AN979,레드마인_배치!J:J,레드마인_서비스!J:J),콜트리분석!$AI979),"")</f>
        <v/>
      </c>
      <c r="AN979" s="3">
        <v>3</v>
      </c>
      <c r="AO979" s="15" t="str">
        <f ca="1">IFERROR(INDEX(레드마인_배치!E:E,MATCH(OFFSET(A979,,AN979),레드마인_배치!G:G,0)),"")</f>
        <v>미대상</v>
      </c>
      <c r="AP979" t="s">
        <v>3330</v>
      </c>
      <c r="AQ979">
        <v>23</v>
      </c>
    </row>
    <row r="980" spans="1:46" hidden="1">
      <c r="A980" s="3" t="s">
        <v>2957</v>
      </c>
      <c r="B980" s="3" t="s">
        <v>491</v>
      </c>
      <c r="C980" s="3" t="s">
        <v>494</v>
      </c>
      <c r="D980" s="3" t="s">
        <v>1524</v>
      </c>
      <c r="E980" s="3" t="s">
        <v>592</v>
      </c>
      <c r="F980" s="3" t="s">
        <v>606</v>
      </c>
      <c r="G980" s="3" t="s">
        <v>504</v>
      </c>
      <c r="H980" s="3" t="s">
        <v>507</v>
      </c>
      <c r="I980" s="3" t="s">
        <v>511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>
        <f t="shared" si="17"/>
        <v>8</v>
      </c>
      <c r="AH980" s="3" t="s">
        <v>511</v>
      </c>
      <c r="AI980" s="3">
        <f>IFERROR(IF($AG980&lt;=$AN980,MATCH($AH980,레드마인_배치!G:G,0),MATCH($AH980,레드마인_서비스!G:G,0)),"")</f>
        <v>323</v>
      </c>
      <c r="AJ980" s="3" t="str" cm="1">
        <f t="array" ref="AJ980">IFERROR(INDEX(IF($AG980&lt;=$AN980,레드마인_배치!E:E,레드마인_서비스!E:E),콜트리분석!$AI980),"")</f>
        <v>대상</v>
      </c>
      <c r="AK980" s="3" t="str" cm="1">
        <f t="array" ref="AK980">IFERROR(INDEX(IF($AG980&lt;=$AN980,레드마인_배치!H:H,레드마인_서비스!H:H),콜트리분석!$AI980),"")</f>
        <v>SLO0160U</v>
      </c>
      <c r="AL980" s="3" t="str" cm="1">
        <f t="array" ref="AL980">IFERROR(INDEX(IF($AG980&lt;=$AN980,레드마인_배치!I:I,레드마인_서비스!I:I),콜트리분석!$AI980),"")</f>
        <v>S/Order Confirm (Sub) for Price</v>
      </c>
      <c r="AM980" s="3" t="str" cm="1">
        <f t="array" ref="AM980">IFERROR(INDEX(IF($AG980&lt;=$AN980,레드마인_배치!J:J,레드마인_서비스!J:J),콜트리분석!$AI980),"")</f>
        <v>서비스</v>
      </c>
      <c r="AN980" s="3">
        <v>3</v>
      </c>
      <c r="AO980" s="15" t="str">
        <f ca="1">IFERROR(INDEX(레드마인_배치!E:E,MATCH(OFFSET(A980,,AN980),레드마인_배치!G:G,0)),"")</f>
        <v>미대상</v>
      </c>
      <c r="AP980" t="s">
        <v>3330</v>
      </c>
      <c r="AQ980">
        <v>23</v>
      </c>
    </row>
    <row r="981" spans="1:46" hidden="1">
      <c r="A981" s="3" t="s">
        <v>2957</v>
      </c>
      <c r="B981" s="3" t="s">
        <v>491</v>
      </c>
      <c r="C981" s="3" t="s">
        <v>494</v>
      </c>
      <c r="D981" s="3" t="s">
        <v>1524</v>
      </c>
      <c r="E981" s="3" t="s">
        <v>592</v>
      </c>
      <c r="F981" s="3" t="s">
        <v>606</v>
      </c>
      <c r="G981" s="3" t="s">
        <v>504</v>
      </c>
      <c r="H981" s="3" t="s">
        <v>507</v>
      </c>
      <c r="I981" s="3" t="s">
        <v>511</v>
      </c>
      <c r="J981" s="3" t="s">
        <v>512</v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>
        <f t="shared" si="17"/>
        <v>9</v>
      </c>
      <c r="AH981" s="3" t="s">
        <v>512</v>
      </c>
      <c r="AI981" s="3">
        <f>IFERROR(IF($AG981&lt;=$AN981,MATCH($AH981,레드마인_배치!G:G,0),MATCH($AH981,레드마인_서비스!G:G,0)),"")</f>
        <v>307</v>
      </c>
      <c r="AJ981" s="3" t="str" cm="1">
        <f t="array" ref="AJ981">IFERROR(INDEX(IF($AG981&lt;=$AN981,레드마인_배치!E:E,레드마인_서비스!E:E),콜트리분석!$AI981),"")</f>
        <v>대상</v>
      </c>
      <c r="AK981" s="3" t="str" cm="1">
        <f t="array" ref="AK981">IFERROR(INDEX(IF($AG981&lt;=$AN981,레드마인_배치!H:H,레드마인_서비스!H:H),콜트리분석!$AI981),"")</f>
        <v>SLO0010U</v>
      </c>
      <c r="AL981" s="3" t="str" cm="1">
        <f t="array" ref="AL981">IFERROR(INDEX(IF($AG981&lt;=$AN981,레드마인_배치!I:I,레드마인_서비스!I:I),콜트리분석!$AI981),"")</f>
        <v>Rate, CAD Amount, USD Amount</v>
      </c>
      <c r="AM981" s="3" t="str" cm="1">
        <f t="array" ref="AM981">IFERROR(INDEX(IF($AG981&lt;=$AN981,레드마인_배치!J:J,레드마인_서비스!J:J),콜트리분석!$AI981),"")</f>
        <v>서비스</v>
      </c>
      <c r="AN981" s="3">
        <v>3</v>
      </c>
      <c r="AO981" s="15" t="str">
        <f ca="1">IFERROR(INDEX(레드마인_배치!E:E,MATCH(OFFSET(A981,,AN981),레드마인_배치!G:G,0)),"")</f>
        <v>미대상</v>
      </c>
      <c r="AP981" t="s">
        <v>3330</v>
      </c>
      <c r="AQ981">
        <v>23</v>
      </c>
    </row>
    <row r="982" spans="1:46" hidden="1">
      <c r="A982" s="3" t="s">
        <v>2957</v>
      </c>
      <c r="B982" s="3" t="s">
        <v>491</v>
      </c>
      <c r="C982" s="3" t="s">
        <v>494</v>
      </c>
      <c r="D982" s="3" t="s">
        <v>1524</v>
      </c>
      <c r="E982" s="3" t="s">
        <v>592</v>
      </c>
      <c r="F982" s="3" t="s">
        <v>606</v>
      </c>
      <c r="G982" s="3" t="s">
        <v>504</v>
      </c>
      <c r="H982" s="3" t="s">
        <v>507</v>
      </c>
      <c r="I982" s="3" t="s">
        <v>511</v>
      </c>
      <c r="J982" s="3" t="s">
        <v>513</v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>
        <f t="shared" si="17"/>
        <v>9</v>
      </c>
      <c r="AH982" s="3" t="s">
        <v>513</v>
      </c>
      <c r="AI982" s="3">
        <f>IFERROR(IF($AG982&lt;=$AN982,MATCH($AH982,레드마인_배치!G:G,0),MATCH($AH982,레드마인_서비스!G:G,0)),"")</f>
        <v>324</v>
      </c>
      <c r="AJ982" s="3" t="str" cm="1">
        <f t="array" ref="AJ982">IFERROR(INDEX(IF($AG982&lt;=$AN982,레드마인_배치!E:E,레드마인_서비스!E:E),콜트리분석!$AI982),"")</f>
        <v>대상</v>
      </c>
      <c r="AK982" s="3" t="str" cm="1">
        <f t="array" ref="AK982">IFERROR(INDEX(IF($AG982&lt;=$AN982,레드마인_배치!H:H,레드마인_서비스!H:H),콜트리분석!$AI982),"")</f>
        <v>SLO0170U</v>
      </c>
      <c r="AL982" s="3" t="str" cm="1">
        <f t="array" ref="AL982">IFERROR(INDEX(IF($AG982&lt;=$AN982,레드마인_배치!I:I,레드마인_서비스!I:I),콜트리분석!$AI982),"")</f>
        <v>S/Order Confirm (Sub)for List Price</v>
      </c>
      <c r="AM982" s="3" t="str" cm="1">
        <f t="array" ref="AM982">IFERROR(INDEX(IF($AG982&lt;=$AN982,레드마인_배치!J:J,레드마인_서비스!J:J),콜트리분석!$AI982),"")</f>
        <v>서비스</v>
      </c>
      <c r="AN982" s="3">
        <v>3</v>
      </c>
      <c r="AO982" s="15" t="str">
        <f ca="1">IFERROR(INDEX(레드마인_배치!E:E,MATCH(OFFSET(A982,,AN982),레드마인_배치!G:G,0)),"")</f>
        <v>미대상</v>
      </c>
      <c r="AP982" t="s">
        <v>3330</v>
      </c>
      <c r="AQ982">
        <v>23</v>
      </c>
    </row>
    <row r="983" spans="1:46">
      <c r="A983" s="3" t="s">
        <v>2957</v>
      </c>
      <c r="B983" s="3" t="s">
        <v>491</v>
      </c>
      <c r="C983" s="3" t="s">
        <v>494</v>
      </c>
      <c r="D983" s="3" t="s">
        <v>1524</v>
      </c>
      <c r="E983" s="3" t="s">
        <v>803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>
        <f t="shared" si="17"/>
        <v>4</v>
      </c>
      <c r="AH983" s="3" t="s">
        <v>803</v>
      </c>
      <c r="AI983" s="3">
        <f>IFERROR(IF($AG983&lt;=$AN983,MATCH($AH983,레드마인_배치!G:G,0),MATCH($AH983,레드마인_서비스!G:G,0)),"")</f>
        <v>390</v>
      </c>
      <c r="AJ983" s="3" t="str" cm="1">
        <f t="array" ref="AJ983">IFERROR(INDEX(IF($AG983&lt;=$AN983,레드마인_배치!E:E,레드마인_서비스!E:E),콜트리분석!$AI983),"")</f>
        <v>미대상</v>
      </c>
      <c r="AK983" s="3" t="str" cm="1">
        <f t="array" ref="AK983">IFERROR(INDEX(IF($AG983&lt;=$AN983,레드마인_배치!H:H,레드마인_서비스!H:H),콜트리분석!$AI983),"")</f>
        <v>THO0120U</v>
      </c>
      <c r="AL983" s="3" t="str" cm="1">
        <f t="array" ref="AL983">IFERROR(INDEX(IF($AG983&lt;=$AN983,레드마인_배치!I:I,레드마인_서비스!I:I),콜트리분석!$AI983),"")</f>
        <v>[확인필요] UOM Calculation Logic</v>
      </c>
      <c r="AM983" s="3" t="str" cm="1">
        <f t="array" ref="AM983">IFERROR(INDEX(IF($AG983&lt;=$AN983,레드마인_배치!J:J,레드마인_서비스!J:J),콜트리분석!$AI983),"")</f>
        <v>서비스</v>
      </c>
      <c r="AN983" s="3">
        <v>3</v>
      </c>
      <c r="AO983" s="15" t="str">
        <f ca="1">IFERROR(INDEX(레드마인_배치!E:E,MATCH(OFFSET(A983,,AN983),레드마인_배치!G:G,0)),"")</f>
        <v>미대상</v>
      </c>
      <c r="AP983" t="s">
        <v>3330</v>
      </c>
      <c r="AQ983">
        <v>23</v>
      </c>
      <c r="AT983" t="str" cm="1">
        <f t="array" ref="AT983">[1]!add_delimeter(AG983:AO983,"|")</f>
        <v>|4|CBCTHB811A|390|미대상|THO0120U|[확인필요] UOM Calculation Logic|서비스|3|미대상|</v>
      </c>
    </row>
    <row r="984" spans="1:46">
      <c r="A984" s="3" t="s">
        <v>2957</v>
      </c>
      <c r="B984" s="3" t="s">
        <v>491</v>
      </c>
      <c r="C984" s="3" t="s">
        <v>494</v>
      </c>
      <c r="D984" s="3" t="s">
        <v>1524</v>
      </c>
      <c r="E984" s="3" t="s">
        <v>577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>
        <f t="shared" si="17"/>
        <v>4</v>
      </c>
      <c r="AH984" s="3" t="s">
        <v>577</v>
      </c>
      <c r="AI984" s="3">
        <f>IFERROR(IF($AG984&lt;=$AN984,MATCH($AH984,레드마인_배치!G:G,0),MATCH($AH984,레드마인_서비스!G:G,0)),"")</f>
        <v>49</v>
      </c>
      <c r="AJ984" s="3" t="str" cm="1">
        <f t="array" ref="AJ984">IFERROR(INDEX(IF($AG984&lt;=$AN984,레드마인_배치!E:E,레드마인_서비스!E:E),콜트리분석!$AI984),"")</f>
        <v>대상</v>
      </c>
      <c r="AK984" s="3" t="str" cm="1">
        <f t="array" ref="AK984">IFERROR(INDEX(IF($AG984&lt;=$AN984,레드마인_배치!H:H,레드마인_서비스!H:H),콜트리분석!$AI984),"")</f>
        <v>CMO0010U</v>
      </c>
      <c r="AL984" s="3" t="str" cm="1">
        <f t="array" ref="AL984">IFERROR(INDEX(IF($AG984&lt;=$AN984,레드마인_배치!I:I,레드마인_서비스!I:I),콜트리분석!$AI984),"")</f>
        <v>NUMBER CREATION</v>
      </c>
      <c r="AM984" s="3" t="str" cm="1">
        <f t="array" ref="AM984">IFERROR(INDEX(IF($AG984&lt;=$AN984,레드마인_배치!J:J,레드마인_서비스!J:J),콜트리분석!$AI984),"")</f>
        <v>서비스</v>
      </c>
      <c r="AN984" s="3">
        <v>3</v>
      </c>
      <c r="AO984" s="15" t="str">
        <f ca="1">IFERROR(INDEX(레드마인_배치!E:E,MATCH(OFFSET(A984,,AN984),레드마인_배치!G:G,0)),"")</f>
        <v>미대상</v>
      </c>
      <c r="AP984" t="s">
        <v>3330</v>
      </c>
      <c r="AQ984">
        <v>23</v>
      </c>
      <c r="AT984" t="str" cm="1">
        <f t="array" ref="AT984">[1]!add_delimeter(AG984:AO984,"|")</f>
        <v>|4|CBCUZW030R|49|대상|CMO0010U|NUMBER CREATION|서비스|3|미대상|</v>
      </c>
    </row>
    <row r="985" spans="1:46">
      <c r="A985" s="3" t="s">
        <v>2957</v>
      </c>
      <c r="B985" s="3" t="s">
        <v>491</v>
      </c>
      <c r="C985" s="3" t="s">
        <v>494</v>
      </c>
      <c r="D985" s="3" t="s">
        <v>1527</v>
      </c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>
        <f t="shared" si="17"/>
        <v>3</v>
      </c>
      <c r="AH985" s="3" t="s">
        <v>1527</v>
      </c>
      <c r="AI985" s="3">
        <f>IFERROR(IF($AG985&lt;=$AN985,MATCH($AH985,레드마인_배치!G:G,0),MATCH($AH985,레드마인_서비스!G:G,0)),"")</f>
        <v>262</v>
      </c>
      <c r="AJ985" s="3" t="str" cm="1">
        <f t="array" ref="AJ985">IFERROR(INDEX(IF($AG985&lt;=$AN985,레드마인_배치!E:E,레드마인_서비스!E:E),콜트리분석!$AI985),"")</f>
        <v>미대상</v>
      </c>
      <c r="AK985" s="3" t="str" cm="1">
        <f t="array" ref="AK985">IFERROR(INDEX(IF($AG985&lt;=$AN985,레드마인_배치!H:H,레드마인_서비스!H:H),콜트리분석!$AI985),"")</f>
        <v>IFB430A</v>
      </c>
      <c r="AL985" s="3" t="str" cm="1">
        <f t="array" ref="AL985">IFERROR(INDEX(IF($AG985&lt;=$AN985,레드마인_배치!I:I,레드마인_서비스!I:I),콜트리분석!$AI985),"")</f>
        <v xml:space="preserve">Broker Sending - Shipment Notice(MMX)             </v>
      </c>
      <c r="AM985" s="3" t="str" cm="1">
        <f t="array" ref="AM985">IFERROR(INDEX(IF($AG985&lt;=$AN985,레드마인_배치!J:J,레드마인_서비스!J:J),콜트리분석!$AI985),"")</f>
        <v>배치</v>
      </c>
      <c r="AN985" s="3">
        <v>3</v>
      </c>
      <c r="AO985" s="15" t="str">
        <f ca="1">IFERROR(INDEX(레드마인_배치!E:E,MATCH(OFFSET(A985,,AN985),레드마인_배치!G:G,0)),"")</f>
        <v>미대상</v>
      </c>
      <c r="AP985" t="s">
        <v>3330</v>
      </c>
      <c r="AQ985">
        <v>24</v>
      </c>
      <c r="AT985" t="str" cm="1">
        <f t="array" ref="AT985">[1]!add_delimeter(AG985:AO985,"|")</f>
        <v>|3|CBCIFB430A|262|미대상|IFB430A|Broker Sending - Shipment Notice(MMX)             |배치|3|미대상|</v>
      </c>
    </row>
    <row r="986" spans="1:46">
      <c r="A986" s="3" t="s">
        <v>2957</v>
      </c>
      <c r="B986" s="3" t="s">
        <v>491</v>
      </c>
      <c r="C986" s="3" t="s">
        <v>494</v>
      </c>
      <c r="D986" s="3" t="s">
        <v>1527</v>
      </c>
      <c r="E986" s="3" t="s">
        <v>3070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>
        <f t="shared" si="17"/>
        <v>4</v>
      </c>
      <c r="AH986" s="3" t="s">
        <v>3070</v>
      </c>
      <c r="AI986" s="3" t="str">
        <f>IFERROR(IF($AG986&lt;=$AN986,MATCH($AH986,레드마인_배치!G:G,0),MATCH($AH986,레드마인_서비스!G:G,0)),"")</f>
        <v/>
      </c>
      <c r="AJ986" s="3" t="str" cm="1">
        <f t="array" ref="AJ986">IFERROR(INDEX(IF($AG986&lt;=$AN986,레드마인_배치!E:E,레드마인_서비스!E:E),콜트리분석!$AI986),"")</f>
        <v/>
      </c>
      <c r="AK986" s="3" t="str" cm="1">
        <f t="array" ref="AK986">IFERROR(INDEX(IF($AG986&lt;=$AN986,레드마인_배치!H:H,레드마인_서비스!H:H),콜트리분석!$AI986),"")</f>
        <v/>
      </c>
      <c r="AL986" s="3" t="str" cm="1">
        <f t="array" ref="AL986">IFERROR(INDEX(IF($AG986&lt;=$AN986,레드마인_배치!I:I,레드마인_서비스!I:I),콜트리분석!$AI986),"")</f>
        <v/>
      </c>
      <c r="AM986" s="3" t="str" cm="1">
        <f t="array" ref="AM986">IFERROR(INDEX(IF($AG986&lt;=$AN986,레드마인_배치!J:J,레드마인_서비스!J:J),콜트리분석!$AI986),"")</f>
        <v/>
      </c>
      <c r="AN986" s="3">
        <v>3</v>
      </c>
      <c r="AO986" s="15" t="str">
        <f ca="1">IFERROR(INDEX(레드마인_배치!E:E,MATCH(OFFSET(A986,,AN986),레드마인_배치!G:G,0)),"")</f>
        <v>미대상</v>
      </c>
      <c r="AP986" t="s">
        <v>3330</v>
      </c>
      <c r="AQ986">
        <v>24</v>
      </c>
      <c r="AT986" t="str" cm="1">
        <f t="array" ref="AT986">[1]!add_delimeter(AG986:AO986,"|")</f>
        <v>|4|CBCIFB450A||||||3|미대상|</v>
      </c>
    </row>
    <row r="987" spans="1:46">
      <c r="A987" s="3" t="s">
        <v>2957</v>
      </c>
      <c r="B987" s="3" t="s">
        <v>491</v>
      </c>
      <c r="C987" s="3" t="s">
        <v>494</v>
      </c>
      <c r="D987" s="3" t="s">
        <v>1527</v>
      </c>
      <c r="E987" s="3" t="s">
        <v>3070</v>
      </c>
      <c r="F987" s="3" t="s">
        <v>576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>
        <f t="shared" si="17"/>
        <v>5</v>
      </c>
      <c r="AH987" s="3" t="s">
        <v>576</v>
      </c>
      <c r="AI987" s="3">
        <f>IFERROR(IF($AG987&lt;=$AN987,MATCH($AH987,레드마인_배치!G:G,0),MATCH($AH987,레드마인_서비스!G:G,0)),"")</f>
        <v>308</v>
      </c>
      <c r="AJ987" s="3" t="str" cm="1">
        <f t="array" ref="AJ987">IFERROR(INDEX(IF($AG987&lt;=$AN987,레드마인_배치!E:E,레드마인_서비스!E:E),콜트리분석!$AI987),"")</f>
        <v>대상</v>
      </c>
      <c r="AK987" s="3" t="str" cm="1">
        <f t="array" ref="AK987">IFERROR(INDEX(IF($AG987&lt;=$AN987,레드마인_배치!H:H,레드마인_서비스!H:H),콜트리분석!$AI987),"")</f>
        <v>SLO0020U</v>
      </c>
      <c r="AL987" s="3" t="str" cm="1">
        <f t="array" ref="AL987">IFERROR(INDEX(IF($AG987&lt;=$AN987,레드마인_배치!I:I,레드마인_서비스!I:I),콜트리분석!$AI987),"")</f>
        <v>Generate Order No</v>
      </c>
      <c r="AM987" s="3" t="str" cm="1">
        <f t="array" ref="AM987">IFERROR(INDEX(IF($AG987&lt;=$AN987,레드마인_배치!J:J,레드마인_서비스!J:J),콜트리분석!$AI987),"")</f>
        <v>서비스</v>
      </c>
      <c r="AN987" s="3">
        <v>3</v>
      </c>
      <c r="AO987" s="15" t="str">
        <f ca="1">IFERROR(INDEX(레드마인_배치!E:E,MATCH(OFFSET(A987,,AN987),레드마인_배치!G:G,0)),"")</f>
        <v>미대상</v>
      </c>
      <c r="AP987" t="s">
        <v>3330</v>
      </c>
      <c r="AQ987">
        <v>24</v>
      </c>
      <c r="AT987" t="str" cm="1">
        <f t="array" ref="AT987">[1]!add_delimeter(AG987:AO987,"|")</f>
        <v>|5|CBCSLB020A|308|대상|SLO0020U|Generate Order No|서비스|3|미대상|</v>
      </c>
    </row>
    <row r="988" spans="1:46">
      <c r="A988" s="3" t="s">
        <v>2957</v>
      </c>
      <c r="B988" s="3" t="s">
        <v>491</v>
      </c>
      <c r="C988" s="3" t="s">
        <v>494</v>
      </c>
      <c r="D988" s="3" t="s">
        <v>1527</v>
      </c>
      <c r="E988" s="3" t="s">
        <v>3070</v>
      </c>
      <c r="F988" s="3" t="s">
        <v>576</v>
      </c>
      <c r="G988" s="3" t="s">
        <v>577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>
        <f t="shared" si="17"/>
        <v>6</v>
      </c>
      <c r="AH988" s="3" t="s">
        <v>577</v>
      </c>
      <c r="AI988" s="3">
        <f>IFERROR(IF($AG988&lt;=$AN988,MATCH($AH988,레드마인_배치!G:G,0),MATCH($AH988,레드마인_서비스!G:G,0)),"")</f>
        <v>49</v>
      </c>
      <c r="AJ988" s="3" t="str" cm="1">
        <f t="array" ref="AJ988">IFERROR(INDEX(IF($AG988&lt;=$AN988,레드마인_배치!E:E,레드마인_서비스!E:E),콜트리분석!$AI988),"")</f>
        <v>대상</v>
      </c>
      <c r="AK988" s="3" t="str" cm="1">
        <f t="array" ref="AK988">IFERROR(INDEX(IF($AG988&lt;=$AN988,레드마인_배치!H:H,레드마인_서비스!H:H),콜트리분석!$AI988),"")</f>
        <v>CMO0010U</v>
      </c>
      <c r="AL988" s="3" t="str" cm="1">
        <f t="array" ref="AL988">IFERROR(INDEX(IF($AG988&lt;=$AN988,레드마인_배치!I:I,레드마인_서비스!I:I),콜트리분석!$AI988),"")</f>
        <v>NUMBER CREATION</v>
      </c>
      <c r="AM988" s="3" t="str" cm="1">
        <f t="array" ref="AM988">IFERROR(INDEX(IF($AG988&lt;=$AN988,레드마인_배치!J:J,레드마인_서비스!J:J),콜트리분석!$AI988),"")</f>
        <v>서비스</v>
      </c>
      <c r="AN988" s="3">
        <v>3</v>
      </c>
      <c r="AO988" s="15" t="str">
        <f ca="1">IFERROR(INDEX(레드마인_배치!E:E,MATCH(OFFSET(A988,,AN988),레드마인_배치!G:G,0)),"")</f>
        <v>미대상</v>
      </c>
      <c r="AP988" t="s">
        <v>3330</v>
      </c>
      <c r="AQ988">
        <v>24</v>
      </c>
      <c r="AT988" t="str" cm="1">
        <f t="array" ref="AT988">[1]!add_delimeter(AG988:AO988,"|")</f>
        <v>|6|CBCUZW030R|49|대상|CMO0010U|NUMBER CREATION|서비스|3|미대상|</v>
      </c>
    </row>
    <row r="989" spans="1:46">
      <c r="A989" s="3" t="s">
        <v>2957</v>
      </c>
      <c r="B989" s="3" t="s">
        <v>491</v>
      </c>
      <c r="C989" s="3" t="s">
        <v>494</v>
      </c>
      <c r="D989" s="3" t="s">
        <v>1527</v>
      </c>
      <c r="E989" s="3" t="s">
        <v>3070</v>
      </c>
      <c r="F989" s="3" t="s">
        <v>592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>
        <f t="shared" si="17"/>
        <v>5</v>
      </c>
      <c r="AH989" s="3" t="s">
        <v>592</v>
      </c>
      <c r="AI989" s="3">
        <f>IFERROR(IF($AG989&lt;=$AN989,MATCH($AH989,레드마인_배치!G:G,0),MATCH($AH989,레드마인_서비스!G:G,0)),"")</f>
        <v>320</v>
      </c>
      <c r="AJ989" s="3" t="str" cm="1">
        <f t="array" ref="AJ989">IFERROR(INDEX(IF($AG989&lt;=$AN989,레드마인_배치!E:E,레드마인_서비스!E:E),콜트리분석!$AI989),"")</f>
        <v>대상</v>
      </c>
      <c r="AK989" s="3" t="str" cm="1">
        <f t="array" ref="AK989">IFERROR(INDEX(IF($AG989&lt;=$AN989,레드마인_배치!H:H,레드마인_서비스!H:H),콜트리분석!$AI989),"")</f>
        <v>SLO0130U</v>
      </c>
      <c r="AL989" s="3" t="str" cm="1">
        <f t="array" ref="AL989">IFERROR(INDEX(IF($AG989&lt;=$AN989,레드마인_배치!I:I,레드마인_서비스!I:I),콜트리분석!$AI989),"")</f>
        <v>Sales Order Confirm for Online/Batch</v>
      </c>
      <c r="AM989" s="3" t="str" cm="1">
        <f t="array" ref="AM989">IFERROR(INDEX(IF($AG989&lt;=$AN989,레드마인_배치!J:J,레드마인_서비스!J:J),콜트리분석!$AI989),"")</f>
        <v>서비스</v>
      </c>
      <c r="AN989" s="3">
        <v>3</v>
      </c>
      <c r="AO989" s="15" t="str">
        <f ca="1">IFERROR(INDEX(레드마인_배치!E:E,MATCH(OFFSET(A989,,AN989),레드마인_배치!G:G,0)),"")</f>
        <v>미대상</v>
      </c>
      <c r="AP989" t="s">
        <v>3330</v>
      </c>
      <c r="AQ989">
        <v>24</v>
      </c>
      <c r="AT989" t="str" cm="1">
        <f t="array" ref="AT989">[1]!add_delimeter(AG989:AO989,"|")</f>
        <v>|5|CBCSLB430A|320|대상|SLO0130U|Sales Order Confirm for Online/Batch|서비스|3|미대상|</v>
      </c>
    </row>
    <row r="990" spans="1:46">
      <c r="A990" s="3" t="s">
        <v>2957</v>
      </c>
      <c r="B990" s="3" t="s">
        <v>491</v>
      </c>
      <c r="C990" s="3" t="s">
        <v>494</v>
      </c>
      <c r="D990" s="3" t="s">
        <v>1527</v>
      </c>
      <c r="E990" s="3" t="s">
        <v>3070</v>
      </c>
      <c r="F990" s="3" t="s">
        <v>592</v>
      </c>
      <c r="G990" s="3" t="s">
        <v>508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>
        <f t="shared" si="17"/>
        <v>6</v>
      </c>
      <c r="AH990" s="3" t="s">
        <v>508</v>
      </c>
      <c r="AI990" s="3">
        <f>IFERROR(IF($AG990&lt;=$AN990,MATCH($AH990,레드마인_배치!G:G,0),MATCH($AH990,레드마인_서비스!G:G,0)),"")</f>
        <v>79</v>
      </c>
      <c r="AJ990" s="3" t="str" cm="1">
        <f t="array" ref="AJ990">IFERROR(INDEX(IF($AG990&lt;=$AN990,레드마인_배치!E:E,레드마인_서비스!E:E),콜트리분석!$AI990),"")</f>
        <v>대상</v>
      </c>
      <c r="AK990" s="3" t="str" cm="1">
        <f t="array" ref="AK990">IFERROR(INDEX(IF($AG990&lt;=$AN990,레드마인_배치!H:H,레드마인_서비스!H:H),콜트리분석!$AI990),"")</f>
        <v>ICO0310U</v>
      </c>
      <c r="AL990" s="3" t="str" cm="1">
        <f t="array" ref="AL990">IFERROR(INDEX(IF($AG990&lt;=$AN990,레드마인_배치!I:I,레드마인_서비스!I:I),콜트리분석!$AI990),"")</f>
        <v>INVENTORY CREATION MODULE</v>
      </c>
      <c r="AM990" s="3" t="str" cm="1">
        <f t="array" ref="AM990">IFERROR(INDEX(IF($AG990&lt;=$AN990,레드마인_배치!J:J,레드마인_서비스!J:J),콜트리분석!$AI990),"")</f>
        <v>서비스</v>
      </c>
      <c r="AN990" s="3">
        <v>3</v>
      </c>
      <c r="AO990" s="15" t="str">
        <f ca="1">IFERROR(INDEX(레드마인_배치!E:E,MATCH(OFFSET(A990,,AN990),레드마인_배치!G:G,0)),"")</f>
        <v>미대상</v>
      </c>
      <c r="AP990" t="s">
        <v>3330</v>
      </c>
      <c r="AQ990">
        <v>24</v>
      </c>
      <c r="AT990" t="str" cm="1">
        <f t="array" ref="AT990">[1]!add_delimeter(AG990:AO990,"|")</f>
        <v>|6|CBCICB075A|79|대상|ICO0310U|INVENTORY CREATION MODULE|서비스|3|미대상|</v>
      </c>
    </row>
    <row r="991" spans="1:46">
      <c r="A991" s="3" t="s">
        <v>2957</v>
      </c>
      <c r="B991" s="3" t="s">
        <v>491</v>
      </c>
      <c r="C991" s="3" t="s">
        <v>494</v>
      </c>
      <c r="D991" s="3" t="s">
        <v>1527</v>
      </c>
      <c r="E991" s="3" t="s">
        <v>3070</v>
      </c>
      <c r="F991" s="3" t="s">
        <v>592</v>
      </c>
      <c r="G991" s="3" t="s">
        <v>508</v>
      </c>
      <c r="H991" s="3" t="s">
        <v>509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>
        <f t="shared" si="17"/>
        <v>7</v>
      </c>
      <c r="AH991" s="3" t="s">
        <v>509</v>
      </c>
      <c r="AI991" s="3">
        <f>IFERROR(IF($AG991&lt;=$AN991,MATCH($AH991,레드마인_배치!G:G,0),MATCH($AH991,레드마인_서비스!G:G,0)),"")</f>
        <v>77</v>
      </c>
      <c r="AJ991" s="3" t="str" cm="1">
        <f t="array" ref="AJ991">IFERROR(INDEX(IF($AG991&lt;=$AN991,레드마인_배치!E:E,레드마인_서비스!E:E),콜트리분석!$AI991),"")</f>
        <v>대상</v>
      </c>
      <c r="AK991" s="3" t="str" cm="1">
        <f t="array" ref="AK991">IFERROR(INDEX(IF($AG991&lt;=$AN991,레드마인_배치!H:H,레드마인_서비스!H:H),콜트리분석!$AI991),"")</f>
        <v>ICO0290U</v>
      </c>
      <c r="AL991" s="3" t="str" cm="1">
        <f t="array" ref="AL991">IFERROR(INDEX(IF($AG991&lt;=$AN991,레드마인_배치!I:I,레드마인_서비스!I:I),콜트리분석!$AI991),"")</f>
        <v>INV Information Master Creation(IMI)</v>
      </c>
      <c r="AM991" s="3" t="str" cm="1">
        <f t="array" ref="AM991">IFERROR(INDEX(IF($AG991&lt;=$AN991,레드마인_배치!J:J,레드마인_서비스!J:J),콜트리분석!$AI991),"")</f>
        <v>서비스</v>
      </c>
      <c r="AN991" s="3">
        <v>3</v>
      </c>
      <c r="AO991" s="15" t="str">
        <f ca="1">IFERROR(INDEX(레드마인_배치!E:E,MATCH(OFFSET(A991,,AN991),레드마인_배치!G:G,0)),"")</f>
        <v>미대상</v>
      </c>
      <c r="AP991" t="s">
        <v>3330</v>
      </c>
      <c r="AQ991">
        <v>24</v>
      </c>
      <c r="AT991" t="str" cm="1">
        <f t="array" ref="AT991">[1]!add_delimeter(AG991:AO991,"|")</f>
        <v>|7|CBCICB073A|77|대상|ICO0290U|INV Information Master Creation(IMI)|서비스|3|미대상|</v>
      </c>
    </row>
    <row r="992" spans="1:46">
      <c r="A992" s="3" t="s">
        <v>2957</v>
      </c>
      <c r="B992" s="3" t="s">
        <v>491</v>
      </c>
      <c r="C992" s="3" t="s">
        <v>494</v>
      </c>
      <c r="D992" s="3" t="s">
        <v>1527</v>
      </c>
      <c r="E992" s="3" t="s">
        <v>3070</v>
      </c>
      <c r="F992" s="3" t="s">
        <v>592</v>
      </c>
      <c r="G992" s="3" t="s">
        <v>508</v>
      </c>
      <c r="H992" s="3" t="s">
        <v>510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>
        <f t="shared" si="17"/>
        <v>7</v>
      </c>
      <c r="AH992" s="3" t="s">
        <v>510</v>
      </c>
      <c r="AI992" s="3" t="str">
        <f>IFERROR(IF($AG992&lt;=$AN992,MATCH($AH992,레드마인_배치!G:G,0),MATCH($AH992,레드마인_서비스!G:G,0)),"")</f>
        <v/>
      </c>
      <c r="AJ992" s="3" t="str" cm="1">
        <f t="array" ref="AJ992">IFERROR(INDEX(IF($AG992&lt;=$AN992,레드마인_배치!E:E,레드마인_서비스!E:E),콜트리분석!$AI992),"")</f>
        <v/>
      </c>
      <c r="AK992" s="3" t="str" cm="1">
        <f t="array" ref="AK992">IFERROR(INDEX(IF($AG992&lt;=$AN992,레드마인_배치!H:H,레드마인_서비스!H:H),콜트리분석!$AI992),"")</f>
        <v/>
      </c>
      <c r="AL992" s="3" t="str" cm="1">
        <f t="array" ref="AL992">IFERROR(INDEX(IF($AG992&lt;=$AN992,레드마인_배치!I:I,레드마인_서비스!I:I),콜트리분석!$AI992),"")</f>
        <v/>
      </c>
      <c r="AM992" s="3" t="str" cm="1">
        <f t="array" ref="AM992">IFERROR(INDEX(IF($AG992&lt;=$AN992,레드마인_배치!J:J,레드마인_서비스!J:J),콜트리분석!$AI992),"")</f>
        <v/>
      </c>
      <c r="AN992" s="3">
        <v>3</v>
      </c>
      <c r="AO992" s="15" t="str">
        <f ca="1">IFERROR(INDEX(레드마인_배치!E:E,MATCH(OFFSET(A992,,AN992),레드마인_배치!G:G,0)),"")</f>
        <v>미대상</v>
      </c>
      <c r="AP992" t="s">
        <v>3330</v>
      </c>
      <c r="AQ992">
        <v>24</v>
      </c>
      <c r="AT992" t="str" cm="1">
        <f t="array" ref="AT992">[1]!add_delimeter(AG992:AO992,"|")</f>
        <v>|7|CLCICB007A||||||3|미대상|</v>
      </c>
    </row>
    <row r="993" spans="1:46">
      <c r="A993" s="3" t="s">
        <v>2957</v>
      </c>
      <c r="B993" s="3" t="s">
        <v>491</v>
      </c>
      <c r="C993" s="3" t="s">
        <v>494</v>
      </c>
      <c r="D993" s="3" t="s">
        <v>1527</v>
      </c>
      <c r="E993" s="3" t="s">
        <v>3070</v>
      </c>
      <c r="F993" s="3" t="s">
        <v>592</v>
      </c>
      <c r="G993" s="3" t="s">
        <v>593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>
        <f t="shared" si="17"/>
        <v>6</v>
      </c>
      <c r="AH993" s="3" t="s">
        <v>593</v>
      </c>
      <c r="AI993" s="3">
        <f>IFERROR(IF($AG993&lt;=$AN993,MATCH($AH993,레드마인_배치!G:G,0),MATCH($AH993,레드마인_서비스!G:G,0)),"")</f>
        <v>321</v>
      </c>
      <c r="AJ993" s="3" t="str" cm="1">
        <f t="array" ref="AJ993">IFERROR(INDEX(IF($AG993&lt;=$AN993,레드마인_배치!E:E,레드마인_서비스!E:E),콜트리분석!$AI993),"")</f>
        <v>대상</v>
      </c>
      <c r="AK993" s="3" t="str" cm="1">
        <f t="array" ref="AK993">IFERROR(INDEX(IF($AG993&lt;=$AN993,레드마인_배치!H:H,레드마인_서비스!H:H),콜트리분석!$AI993),"")</f>
        <v>SLO0140U</v>
      </c>
      <c r="AL993" s="3" t="str" cm="1">
        <f t="array" ref="AL993">IFERROR(INDEX(IF($AG993&lt;=$AN993,레드마인_배치!I:I,레드마인_서비스!I:I),콜트리분석!$AI993),"")</f>
        <v>S/Order Confirm (Sub) for Amend Check</v>
      </c>
      <c r="AM993" s="3" t="str" cm="1">
        <f t="array" ref="AM993">IFERROR(INDEX(IF($AG993&lt;=$AN993,레드마인_배치!J:J,레드마인_서비스!J:J),콜트리분석!$AI993),"")</f>
        <v>서비스</v>
      </c>
      <c r="AN993" s="3">
        <v>3</v>
      </c>
      <c r="AO993" s="15" t="str">
        <f ca="1">IFERROR(INDEX(레드마인_배치!E:E,MATCH(OFFSET(A993,,AN993),레드마인_배치!G:G,0)),"")</f>
        <v>미대상</v>
      </c>
      <c r="AP993" t="s">
        <v>3330</v>
      </c>
      <c r="AQ993">
        <v>24</v>
      </c>
      <c r="AT993" t="str" cm="1">
        <f t="array" ref="AT993">[1]!add_delimeter(AG993:AO993,"|")</f>
        <v>|6|CBCSLB430B|321|대상|SLO0140U|S/Order Confirm (Sub) for Amend Check|서비스|3|미대상|</v>
      </c>
    </row>
    <row r="994" spans="1:46">
      <c r="A994" s="3" t="s">
        <v>2957</v>
      </c>
      <c r="B994" s="3" t="s">
        <v>491</v>
      </c>
      <c r="C994" s="3" t="s">
        <v>494</v>
      </c>
      <c r="D994" s="3" t="s">
        <v>1527</v>
      </c>
      <c r="E994" s="3" t="s">
        <v>3070</v>
      </c>
      <c r="F994" s="3" t="s">
        <v>592</v>
      </c>
      <c r="G994" s="3" t="s">
        <v>593</v>
      </c>
      <c r="H994" s="3" t="s">
        <v>508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>
        <f t="shared" si="17"/>
        <v>7</v>
      </c>
      <c r="AH994" s="3" t="s">
        <v>508</v>
      </c>
      <c r="AI994" s="3">
        <f>IFERROR(IF($AG994&lt;=$AN994,MATCH($AH994,레드마인_배치!G:G,0),MATCH($AH994,레드마인_서비스!G:G,0)),"")</f>
        <v>79</v>
      </c>
      <c r="AJ994" s="3" t="str" cm="1">
        <f t="array" ref="AJ994">IFERROR(INDEX(IF($AG994&lt;=$AN994,레드마인_배치!E:E,레드마인_서비스!E:E),콜트리분석!$AI994),"")</f>
        <v>대상</v>
      </c>
      <c r="AK994" s="3" t="str" cm="1">
        <f t="array" ref="AK994">IFERROR(INDEX(IF($AG994&lt;=$AN994,레드마인_배치!H:H,레드마인_서비스!H:H),콜트리분석!$AI994),"")</f>
        <v>ICO0310U</v>
      </c>
      <c r="AL994" s="3" t="str" cm="1">
        <f t="array" ref="AL994">IFERROR(INDEX(IF($AG994&lt;=$AN994,레드마인_배치!I:I,레드마인_서비스!I:I),콜트리분석!$AI994),"")</f>
        <v>INVENTORY CREATION MODULE</v>
      </c>
      <c r="AM994" s="3" t="str" cm="1">
        <f t="array" ref="AM994">IFERROR(INDEX(IF($AG994&lt;=$AN994,레드마인_배치!J:J,레드마인_서비스!J:J),콜트리분석!$AI994),"")</f>
        <v>서비스</v>
      </c>
      <c r="AN994" s="3">
        <v>3</v>
      </c>
      <c r="AO994" s="15" t="str">
        <f ca="1">IFERROR(INDEX(레드마인_배치!E:E,MATCH(OFFSET(A994,,AN994),레드마인_배치!G:G,0)),"")</f>
        <v>미대상</v>
      </c>
      <c r="AP994" t="s">
        <v>3330</v>
      </c>
      <c r="AQ994">
        <v>24</v>
      </c>
      <c r="AT994" t="str" cm="1">
        <f t="array" ref="AT994">[1]!add_delimeter(AG994:AO994,"|")</f>
        <v>|7|CBCICB075A|79|대상|ICO0310U|INVENTORY CREATION MODULE|서비스|3|미대상|</v>
      </c>
    </row>
    <row r="995" spans="1:46" hidden="1">
      <c r="A995" s="3" t="s">
        <v>2957</v>
      </c>
      <c r="B995" s="3" t="s">
        <v>491</v>
      </c>
      <c r="C995" s="3" t="s">
        <v>494</v>
      </c>
      <c r="D995" s="3" t="s">
        <v>1527</v>
      </c>
      <c r="E995" s="3" t="s">
        <v>3070</v>
      </c>
      <c r="F995" s="3" t="s">
        <v>592</v>
      </c>
      <c r="G995" s="3" t="s">
        <v>593</v>
      </c>
      <c r="H995" s="3" t="s">
        <v>508</v>
      </c>
      <c r="I995" s="3" t="s">
        <v>509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>
        <f t="shared" si="17"/>
        <v>8</v>
      </c>
      <c r="AH995" s="3" t="s">
        <v>509</v>
      </c>
      <c r="AI995" s="3">
        <f>IFERROR(IF($AG995&lt;=$AN995,MATCH($AH995,레드마인_배치!G:G,0),MATCH($AH995,레드마인_서비스!G:G,0)),"")</f>
        <v>77</v>
      </c>
      <c r="AJ995" s="3" t="str" cm="1">
        <f t="array" ref="AJ995">IFERROR(INDEX(IF($AG995&lt;=$AN995,레드마인_배치!E:E,레드마인_서비스!E:E),콜트리분석!$AI995),"")</f>
        <v>대상</v>
      </c>
      <c r="AK995" s="3" t="str" cm="1">
        <f t="array" ref="AK995">IFERROR(INDEX(IF($AG995&lt;=$AN995,레드마인_배치!H:H,레드마인_서비스!H:H),콜트리분석!$AI995),"")</f>
        <v>ICO0290U</v>
      </c>
      <c r="AL995" s="3" t="str" cm="1">
        <f t="array" ref="AL995">IFERROR(INDEX(IF($AG995&lt;=$AN995,레드마인_배치!I:I,레드마인_서비스!I:I),콜트리분석!$AI995),"")</f>
        <v>INV Information Master Creation(IMI)</v>
      </c>
      <c r="AM995" s="3" t="str" cm="1">
        <f t="array" ref="AM995">IFERROR(INDEX(IF($AG995&lt;=$AN995,레드마인_배치!J:J,레드마인_서비스!J:J),콜트리분석!$AI995),"")</f>
        <v>서비스</v>
      </c>
      <c r="AN995" s="3">
        <v>3</v>
      </c>
      <c r="AO995" s="15" t="str">
        <f ca="1">IFERROR(INDEX(레드마인_배치!E:E,MATCH(OFFSET(A995,,AN995),레드마인_배치!G:G,0)),"")</f>
        <v>미대상</v>
      </c>
      <c r="AP995" t="s">
        <v>3330</v>
      </c>
      <c r="AQ995">
        <v>24</v>
      </c>
    </row>
    <row r="996" spans="1:46" hidden="1">
      <c r="A996" s="3" t="s">
        <v>2957</v>
      </c>
      <c r="B996" s="3" t="s">
        <v>491</v>
      </c>
      <c r="C996" s="3" t="s">
        <v>494</v>
      </c>
      <c r="D996" s="3" t="s">
        <v>1527</v>
      </c>
      <c r="E996" s="3" t="s">
        <v>3070</v>
      </c>
      <c r="F996" s="3" t="s">
        <v>592</v>
      </c>
      <c r="G996" s="3" t="s">
        <v>593</v>
      </c>
      <c r="H996" s="3" t="s">
        <v>508</v>
      </c>
      <c r="I996" s="3" t="s">
        <v>510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>
        <f t="shared" si="17"/>
        <v>8</v>
      </c>
      <c r="AH996" s="3" t="s">
        <v>510</v>
      </c>
      <c r="AI996" s="3" t="str">
        <f>IFERROR(IF($AG996&lt;=$AN996,MATCH($AH996,레드마인_배치!G:G,0),MATCH($AH996,레드마인_서비스!G:G,0)),"")</f>
        <v/>
      </c>
      <c r="AJ996" s="3" t="str" cm="1">
        <f t="array" ref="AJ996">IFERROR(INDEX(IF($AG996&lt;=$AN996,레드마인_배치!E:E,레드마인_서비스!E:E),콜트리분석!$AI996),"")</f>
        <v/>
      </c>
      <c r="AK996" s="3" t="str" cm="1">
        <f t="array" ref="AK996">IFERROR(INDEX(IF($AG996&lt;=$AN996,레드마인_배치!H:H,레드마인_서비스!H:H),콜트리분석!$AI996),"")</f>
        <v/>
      </c>
      <c r="AL996" s="3" t="str" cm="1">
        <f t="array" ref="AL996">IFERROR(INDEX(IF($AG996&lt;=$AN996,레드마인_배치!I:I,레드마인_서비스!I:I),콜트리분석!$AI996),"")</f>
        <v/>
      </c>
      <c r="AM996" s="3" t="str" cm="1">
        <f t="array" ref="AM996">IFERROR(INDEX(IF($AG996&lt;=$AN996,레드마인_배치!J:J,레드마인_서비스!J:J),콜트리분석!$AI996),"")</f>
        <v/>
      </c>
      <c r="AN996" s="3">
        <v>3</v>
      </c>
      <c r="AO996" s="15" t="str">
        <f ca="1">IFERROR(INDEX(레드마인_배치!E:E,MATCH(OFFSET(A996,,AN996),레드마인_배치!G:G,0)),"")</f>
        <v>미대상</v>
      </c>
      <c r="AP996" t="s">
        <v>3330</v>
      </c>
      <c r="AQ996">
        <v>24</v>
      </c>
    </row>
    <row r="997" spans="1:46">
      <c r="A997" s="3" t="s">
        <v>2957</v>
      </c>
      <c r="B997" s="3" t="s">
        <v>491</v>
      </c>
      <c r="C997" s="3" t="s">
        <v>494</v>
      </c>
      <c r="D997" s="3" t="s">
        <v>1527</v>
      </c>
      <c r="E997" s="3" t="s">
        <v>3070</v>
      </c>
      <c r="F997" s="3" t="s">
        <v>592</v>
      </c>
      <c r="G997" s="3" t="s">
        <v>593</v>
      </c>
      <c r="H997" s="3" t="s">
        <v>594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>
        <f t="shared" si="17"/>
        <v>7</v>
      </c>
      <c r="AH997" s="3" t="s">
        <v>594</v>
      </c>
      <c r="AI997" s="3">
        <f>IFERROR(IF($AG997&lt;=$AN997,MATCH($AH997,레드마인_배치!G:G,0),MATCH($AH997,레드마인_서비스!G:G,0)),"")</f>
        <v>322</v>
      </c>
      <c r="AJ997" s="3" t="str" cm="1">
        <f t="array" ref="AJ997">IFERROR(INDEX(IF($AG997&lt;=$AN997,레드마인_배치!E:E,레드마인_서비스!E:E),콜트리분석!$AI997),"")</f>
        <v>대상</v>
      </c>
      <c r="AK997" s="3" t="str" cm="1">
        <f t="array" ref="AK997">IFERROR(INDEX(IF($AG997&lt;=$AN997,레드마인_배치!H:H,레드마인_서비스!H:H),콜트리분석!$AI997),"")</f>
        <v>SLO0150U</v>
      </c>
      <c r="AL997" s="3" t="str" cm="1">
        <f t="array" ref="AL997">IFERROR(INDEX(IF($AG997&lt;=$AN997,레드마인_배치!I:I,레드마인_서비스!I:I),콜트리분석!$AI997),"")</f>
        <v>Sub S/Order Confirm - for Searching Confirm Part</v>
      </c>
      <c r="AM997" s="3" t="str" cm="1">
        <f t="array" ref="AM997">IFERROR(INDEX(IF($AG997&lt;=$AN997,레드마인_배치!J:J,레드마인_서비스!J:J),콜트리분석!$AI997),"")</f>
        <v>서비스</v>
      </c>
      <c r="AN997" s="3">
        <v>3</v>
      </c>
      <c r="AO997" s="15" t="str">
        <f ca="1">IFERROR(INDEX(레드마인_배치!E:E,MATCH(OFFSET(A997,,AN997),레드마인_배치!G:G,0)),"")</f>
        <v>미대상</v>
      </c>
      <c r="AP997" t="s">
        <v>3330</v>
      </c>
      <c r="AQ997">
        <v>24</v>
      </c>
      <c r="AT997" t="str" cm="1">
        <f t="array" ref="AT997">[1]!add_delimeter(AG997:AO997,"|")</f>
        <v>|7|CBCSLB430C|322|대상|SLO0150U|Sub S/Order Confirm - for Searching Confirm Part|서비스|3|미대상|</v>
      </c>
    </row>
    <row r="998" spans="1:46">
      <c r="A998" s="3" t="s">
        <v>2957</v>
      </c>
      <c r="B998" s="3" t="s">
        <v>491</v>
      </c>
      <c r="C998" s="3" t="s">
        <v>494</v>
      </c>
      <c r="D998" s="3" t="s">
        <v>1527</v>
      </c>
      <c r="E998" s="3" t="s">
        <v>3070</v>
      </c>
      <c r="F998" s="3" t="s">
        <v>592</v>
      </c>
      <c r="G998" s="3" t="s">
        <v>593</v>
      </c>
      <c r="H998" s="3" t="s">
        <v>595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>
        <f t="shared" si="17"/>
        <v>7</v>
      </c>
      <c r="AH998" s="3" t="s">
        <v>595</v>
      </c>
      <c r="AI998" s="3">
        <f>IFERROR(IF($AG998&lt;=$AN998,MATCH($AH998,레드마인_배치!G:G,0),MATCH($AH998,레드마인_서비스!G:G,0)),"")</f>
        <v>325</v>
      </c>
      <c r="AJ998" s="3" t="str" cm="1">
        <f t="array" ref="AJ998">IFERROR(INDEX(IF($AG998&lt;=$AN998,레드마인_배치!E:E,레드마인_서비스!E:E),콜트리분석!$AI998),"")</f>
        <v>대상</v>
      </c>
      <c r="AK998" s="3" t="str" cm="1">
        <f t="array" ref="AK998">IFERROR(INDEX(IF($AG998&lt;=$AN998,레드마인_배치!H:H,레드마인_서비스!H:H),콜트리분석!$AI998),"")</f>
        <v>SLO0180U</v>
      </c>
      <c r="AL998" s="3" t="str" cm="1">
        <f t="array" ref="AL998">IFERROR(INDEX(IF($AG998&lt;=$AN998,레드마인_배치!I:I,레드마인_서비스!I:I),콜트리분석!$AI998),"")</f>
        <v>S/Order Confirm (Sub) AO Creation</v>
      </c>
      <c r="AM998" s="3" t="str" cm="1">
        <f t="array" ref="AM998">IFERROR(INDEX(IF($AG998&lt;=$AN998,레드마인_배치!J:J,레드마인_서비스!J:J),콜트리분석!$AI998),"")</f>
        <v>서비스</v>
      </c>
      <c r="AN998" s="3">
        <v>3</v>
      </c>
      <c r="AO998" s="15" t="str">
        <f ca="1">IFERROR(INDEX(레드마인_배치!E:E,MATCH(OFFSET(A998,,AN998),레드마인_배치!G:G,0)),"")</f>
        <v>미대상</v>
      </c>
      <c r="AP998" t="s">
        <v>3330</v>
      </c>
      <c r="AQ998">
        <v>24</v>
      </c>
      <c r="AT998" t="str" cm="1">
        <f t="array" ref="AT998">[1]!add_delimeter(AG998:AO998,"|")</f>
        <v>|7|CBCSLB430G|325|대상|SLO0180U|S/Order Confirm (Sub) AO Creation|서비스|3|미대상|</v>
      </c>
    </row>
    <row r="999" spans="1:46" hidden="1">
      <c r="A999" s="3" t="s">
        <v>2957</v>
      </c>
      <c r="B999" s="3" t="s">
        <v>491</v>
      </c>
      <c r="C999" s="3" t="s">
        <v>494</v>
      </c>
      <c r="D999" s="3" t="s">
        <v>1527</v>
      </c>
      <c r="E999" s="3" t="s">
        <v>3070</v>
      </c>
      <c r="F999" s="3" t="s">
        <v>592</v>
      </c>
      <c r="G999" s="3" t="s">
        <v>593</v>
      </c>
      <c r="H999" s="3" t="s">
        <v>595</v>
      </c>
      <c r="I999" s="3" t="s">
        <v>511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>
        <f t="shared" si="17"/>
        <v>8</v>
      </c>
      <c r="AH999" s="3" t="s">
        <v>511</v>
      </c>
      <c r="AI999" s="3">
        <f>IFERROR(IF($AG999&lt;=$AN999,MATCH($AH999,레드마인_배치!G:G,0),MATCH($AH999,레드마인_서비스!G:G,0)),"")</f>
        <v>323</v>
      </c>
      <c r="AJ999" s="3" t="str" cm="1">
        <f t="array" ref="AJ999">IFERROR(INDEX(IF($AG999&lt;=$AN999,레드마인_배치!E:E,레드마인_서비스!E:E),콜트리분석!$AI999),"")</f>
        <v>대상</v>
      </c>
      <c r="AK999" s="3" t="str" cm="1">
        <f t="array" ref="AK999">IFERROR(INDEX(IF($AG999&lt;=$AN999,레드마인_배치!H:H,레드마인_서비스!H:H),콜트리분석!$AI999),"")</f>
        <v>SLO0160U</v>
      </c>
      <c r="AL999" s="3" t="str" cm="1">
        <f t="array" ref="AL999">IFERROR(INDEX(IF($AG999&lt;=$AN999,레드마인_배치!I:I,레드마인_서비스!I:I),콜트리분석!$AI999),"")</f>
        <v>S/Order Confirm (Sub) for Price</v>
      </c>
      <c r="AM999" s="3" t="str" cm="1">
        <f t="array" ref="AM999">IFERROR(INDEX(IF($AG999&lt;=$AN999,레드마인_배치!J:J,레드마인_서비스!J:J),콜트리분석!$AI999),"")</f>
        <v>서비스</v>
      </c>
      <c r="AN999" s="3">
        <v>3</v>
      </c>
      <c r="AO999" s="15" t="str">
        <f ca="1">IFERROR(INDEX(레드마인_배치!E:E,MATCH(OFFSET(A999,,AN999),레드마인_배치!G:G,0)),"")</f>
        <v>미대상</v>
      </c>
      <c r="AP999" t="s">
        <v>3330</v>
      </c>
      <c r="AQ999">
        <v>24</v>
      </c>
    </row>
    <row r="1000" spans="1:46" hidden="1">
      <c r="A1000" s="3" t="s">
        <v>2957</v>
      </c>
      <c r="B1000" s="3" t="s">
        <v>491</v>
      </c>
      <c r="C1000" s="3" t="s">
        <v>494</v>
      </c>
      <c r="D1000" s="3" t="s">
        <v>1527</v>
      </c>
      <c r="E1000" s="3" t="s">
        <v>3070</v>
      </c>
      <c r="F1000" s="3" t="s">
        <v>592</v>
      </c>
      <c r="G1000" s="3" t="s">
        <v>593</v>
      </c>
      <c r="H1000" s="3" t="s">
        <v>595</v>
      </c>
      <c r="I1000" s="3" t="s">
        <v>511</v>
      </c>
      <c r="J1000" s="3" t="s">
        <v>512</v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>
        <f t="shared" si="17"/>
        <v>9</v>
      </c>
      <c r="AH1000" s="3" t="s">
        <v>512</v>
      </c>
      <c r="AI1000" s="3">
        <f>IFERROR(IF($AG1000&lt;=$AN1000,MATCH($AH1000,레드마인_배치!G:G,0),MATCH($AH1000,레드마인_서비스!G:G,0)),"")</f>
        <v>307</v>
      </c>
      <c r="AJ1000" s="3" t="str" cm="1">
        <f t="array" ref="AJ1000">IFERROR(INDEX(IF($AG1000&lt;=$AN1000,레드마인_배치!E:E,레드마인_서비스!E:E),콜트리분석!$AI1000),"")</f>
        <v>대상</v>
      </c>
      <c r="AK1000" s="3" t="str" cm="1">
        <f t="array" ref="AK1000">IFERROR(INDEX(IF($AG1000&lt;=$AN1000,레드마인_배치!H:H,레드마인_서비스!H:H),콜트리분석!$AI1000),"")</f>
        <v>SLO0010U</v>
      </c>
      <c r="AL1000" s="3" t="str" cm="1">
        <f t="array" ref="AL1000">IFERROR(INDEX(IF($AG1000&lt;=$AN1000,레드마인_배치!I:I,레드마인_서비스!I:I),콜트리분석!$AI1000),"")</f>
        <v>Rate, CAD Amount, USD Amount</v>
      </c>
      <c r="AM1000" s="3" t="str" cm="1">
        <f t="array" ref="AM1000">IFERROR(INDEX(IF($AG1000&lt;=$AN1000,레드마인_배치!J:J,레드마인_서비스!J:J),콜트리분석!$AI1000),"")</f>
        <v>서비스</v>
      </c>
      <c r="AN1000" s="3">
        <v>3</v>
      </c>
      <c r="AO1000" s="15" t="str">
        <f ca="1">IFERROR(INDEX(레드마인_배치!E:E,MATCH(OFFSET(A1000,,AN1000),레드마인_배치!G:G,0)),"")</f>
        <v>미대상</v>
      </c>
      <c r="AP1000" t="s">
        <v>3330</v>
      </c>
      <c r="AQ1000">
        <v>24</v>
      </c>
    </row>
    <row r="1001" spans="1:46" hidden="1">
      <c r="A1001" s="3" t="s">
        <v>2957</v>
      </c>
      <c r="B1001" s="3" t="s">
        <v>491</v>
      </c>
      <c r="C1001" s="3" t="s">
        <v>494</v>
      </c>
      <c r="D1001" s="3" t="s">
        <v>1527</v>
      </c>
      <c r="E1001" s="3" t="s">
        <v>3070</v>
      </c>
      <c r="F1001" s="3" t="s">
        <v>592</v>
      </c>
      <c r="G1001" s="3" t="s">
        <v>593</v>
      </c>
      <c r="H1001" s="3" t="s">
        <v>595</v>
      </c>
      <c r="I1001" s="3" t="s">
        <v>511</v>
      </c>
      <c r="J1001" s="3" t="s">
        <v>513</v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>
        <f t="shared" si="17"/>
        <v>9</v>
      </c>
      <c r="AH1001" s="3" t="s">
        <v>513</v>
      </c>
      <c r="AI1001" s="3">
        <f>IFERROR(IF($AG1001&lt;=$AN1001,MATCH($AH1001,레드마인_배치!G:G,0),MATCH($AH1001,레드마인_서비스!G:G,0)),"")</f>
        <v>324</v>
      </c>
      <c r="AJ1001" s="3" t="str" cm="1">
        <f t="array" ref="AJ1001">IFERROR(INDEX(IF($AG1001&lt;=$AN1001,레드마인_배치!E:E,레드마인_서비스!E:E),콜트리분석!$AI1001),"")</f>
        <v>대상</v>
      </c>
      <c r="AK1001" s="3" t="str" cm="1">
        <f t="array" ref="AK1001">IFERROR(INDEX(IF($AG1001&lt;=$AN1001,레드마인_배치!H:H,레드마인_서비스!H:H),콜트리분석!$AI1001),"")</f>
        <v>SLO0170U</v>
      </c>
      <c r="AL1001" s="3" t="str" cm="1">
        <f t="array" ref="AL1001">IFERROR(INDEX(IF($AG1001&lt;=$AN1001,레드마인_배치!I:I,레드마인_서비스!I:I),콜트리분석!$AI1001),"")</f>
        <v>S/Order Confirm (Sub)for List Price</v>
      </c>
      <c r="AM1001" s="3" t="str" cm="1">
        <f t="array" ref="AM1001">IFERROR(INDEX(IF($AG1001&lt;=$AN1001,레드마인_배치!J:J,레드마인_서비스!J:J),콜트리분석!$AI1001),"")</f>
        <v>서비스</v>
      </c>
      <c r="AN1001" s="3">
        <v>3</v>
      </c>
      <c r="AO1001" s="15" t="str">
        <f ca="1">IFERROR(INDEX(레드마인_배치!E:E,MATCH(OFFSET(A1001,,AN1001),레드마인_배치!G:G,0)),"")</f>
        <v>미대상</v>
      </c>
      <c r="AP1001" t="s">
        <v>3330</v>
      </c>
      <c r="AQ1001">
        <v>24</v>
      </c>
    </row>
    <row r="1002" spans="1:46" hidden="1">
      <c r="A1002" s="3" t="s">
        <v>2957</v>
      </c>
      <c r="B1002" s="3" t="s">
        <v>491</v>
      </c>
      <c r="C1002" s="3" t="s">
        <v>494</v>
      </c>
      <c r="D1002" s="3" t="s">
        <v>1527</v>
      </c>
      <c r="E1002" s="3" t="s">
        <v>3070</v>
      </c>
      <c r="F1002" s="3" t="s">
        <v>592</v>
      </c>
      <c r="G1002" s="3" t="s">
        <v>593</v>
      </c>
      <c r="H1002" s="3" t="s">
        <v>595</v>
      </c>
      <c r="I1002" s="3" t="s">
        <v>596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>
        <f t="shared" si="17"/>
        <v>8</v>
      </c>
      <c r="AH1002" s="3" t="s">
        <v>596</v>
      </c>
      <c r="AI1002" s="3" t="str">
        <f>IFERROR(IF($AG1002&lt;=$AN1002,MATCH($AH1002,레드마인_배치!G:G,0),MATCH($AH1002,레드마인_서비스!G:G,0)),"")</f>
        <v/>
      </c>
      <c r="AJ1002" s="3" t="str" cm="1">
        <f t="array" ref="AJ1002">IFERROR(INDEX(IF($AG1002&lt;=$AN1002,레드마인_배치!E:E,레드마인_서비스!E:E),콜트리분석!$AI1002),"")</f>
        <v/>
      </c>
      <c r="AK1002" s="3" t="str" cm="1">
        <f t="array" ref="AK1002">IFERROR(INDEX(IF($AG1002&lt;=$AN1002,레드마인_배치!H:H,레드마인_서비스!H:H),콜트리분석!$AI1002),"")</f>
        <v/>
      </c>
      <c r="AL1002" s="3" t="str" cm="1">
        <f t="array" ref="AL1002">IFERROR(INDEX(IF($AG1002&lt;=$AN1002,레드마인_배치!I:I,레드마인_서비스!I:I),콜트리분석!$AI1002),"")</f>
        <v/>
      </c>
      <c r="AM1002" s="3" t="str" cm="1">
        <f t="array" ref="AM1002">IFERROR(INDEX(IF($AG1002&lt;=$AN1002,레드마인_배치!J:J,레드마인_서비스!J:J),콜트리분석!$AI1002),"")</f>
        <v/>
      </c>
      <c r="AN1002" s="3">
        <v>3</v>
      </c>
      <c r="AO1002" s="15" t="str">
        <f ca="1">IFERROR(INDEX(레드마인_배치!E:E,MATCH(OFFSET(A1002,,AN1002),레드마인_배치!G:G,0)),"")</f>
        <v>미대상</v>
      </c>
      <c r="AP1002" t="s">
        <v>3330</v>
      </c>
      <c r="AQ1002">
        <v>24</v>
      </c>
    </row>
    <row r="1003" spans="1:46">
      <c r="A1003" s="3" t="s">
        <v>2957</v>
      </c>
      <c r="B1003" s="3" t="s">
        <v>491</v>
      </c>
      <c r="C1003" s="3" t="s">
        <v>494</v>
      </c>
      <c r="D1003" s="3" t="s">
        <v>1527</v>
      </c>
      <c r="E1003" s="3" t="s">
        <v>3070</v>
      </c>
      <c r="F1003" s="3" t="s">
        <v>592</v>
      </c>
      <c r="G1003" s="3" t="s">
        <v>593</v>
      </c>
      <c r="H1003" s="3" t="s">
        <v>597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>
        <f t="shared" si="17"/>
        <v>7</v>
      </c>
      <c r="AH1003" s="3" t="s">
        <v>597</v>
      </c>
      <c r="AI1003" s="3">
        <f>IFERROR(IF($AG1003&lt;=$AN1003,MATCH($AH1003,레드마인_배치!G:G,0),MATCH($AH1003,레드마인_서비스!G:G,0)),"")</f>
        <v>326</v>
      </c>
      <c r="AJ1003" s="3" t="str" cm="1">
        <f t="array" ref="AJ1003">IFERROR(INDEX(IF($AG1003&lt;=$AN1003,레드마인_배치!E:E,레드마인_서비스!E:E),콜트리분석!$AI1003),"")</f>
        <v>미대상</v>
      </c>
      <c r="AK1003" s="3" t="str" cm="1">
        <f t="array" ref="AK1003">IFERROR(INDEX(IF($AG1003&lt;=$AN1003,레드마인_배치!H:H,레드마인_서비스!H:H),콜트리분석!$AI1003),"")</f>
        <v>SLO0190U</v>
      </c>
      <c r="AL1003" s="3" t="str" cm="1">
        <f t="array" ref="AL1003">IFERROR(INDEX(IF($AG1003&lt;=$AN1003,레드마인_배치!I:I,레드마인_서비스!I:I),콜트리분석!$AI1003),"")</f>
        <v>[미대상] S/Order Confirm (Sub) Local Kit Creation</v>
      </c>
      <c r="AM1003" s="3" t="str" cm="1">
        <f t="array" ref="AM1003">IFERROR(INDEX(IF($AG1003&lt;=$AN1003,레드마인_배치!J:J,레드마인_서비스!J:J),콜트리분석!$AI1003),"")</f>
        <v>서비스</v>
      </c>
      <c r="AN1003" s="3">
        <v>3</v>
      </c>
      <c r="AO1003" s="15" t="str">
        <f ca="1">IFERROR(INDEX(레드마인_배치!E:E,MATCH(OFFSET(A1003,,AN1003),레드마인_배치!G:G,0)),"")</f>
        <v>미대상</v>
      </c>
      <c r="AP1003" t="s">
        <v>3330</v>
      </c>
      <c r="AQ1003">
        <v>24</v>
      </c>
      <c r="AT1003" t="str" cm="1">
        <f t="array" ref="AT1003">[1]!add_delimeter(AG1003:AO1003,"|")</f>
        <v>|7|CBCSLB430H|326|미대상|SLO0190U|[미대상] S/Order Confirm (Sub) Local Kit Creation|서비스|3|미대상|</v>
      </c>
    </row>
    <row r="1004" spans="1:46">
      <c r="A1004" s="3" t="s">
        <v>2957</v>
      </c>
      <c r="B1004" s="3" t="s">
        <v>491</v>
      </c>
      <c r="C1004" s="3" t="s">
        <v>494</v>
      </c>
      <c r="D1004" s="3" t="s">
        <v>1527</v>
      </c>
      <c r="E1004" s="3" t="s">
        <v>3070</v>
      </c>
      <c r="F1004" s="3" t="s">
        <v>592</v>
      </c>
      <c r="G1004" s="3" t="s">
        <v>594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>
        <f t="shared" si="17"/>
        <v>6</v>
      </c>
      <c r="AH1004" s="3" t="s">
        <v>594</v>
      </c>
      <c r="AI1004" s="3">
        <f>IFERROR(IF($AG1004&lt;=$AN1004,MATCH($AH1004,레드마인_배치!G:G,0),MATCH($AH1004,레드마인_서비스!G:G,0)),"")</f>
        <v>322</v>
      </c>
      <c r="AJ1004" s="3" t="str" cm="1">
        <f t="array" ref="AJ1004">IFERROR(INDEX(IF($AG1004&lt;=$AN1004,레드마인_배치!E:E,레드마인_서비스!E:E),콜트리분석!$AI1004),"")</f>
        <v>대상</v>
      </c>
      <c r="AK1004" s="3" t="str" cm="1">
        <f t="array" ref="AK1004">IFERROR(INDEX(IF($AG1004&lt;=$AN1004,레드마인_배치!H:H,레드마인_서비스!H:H),콜트리분석!$AI1004),"")</f>
        <v>SLO0150U</v>
      </c>
      <c r="AL1004" s="3" t="str" cm="1">
        <f t="array" ref="AL1004">IFERROR(INDEX(IF($AG1004&lt;=$AN1004,레드마인_배치!I:I,레드마인_서비스!I:I),콜트리분석!$AI1004),"")</f>
        <v>Sub S/Order Confirm - for Searching Confirm Part</v>
      </c>
      <c r="AM1004" s="3" t="str" cm="1">
        <f t="array" ref="AM1004">IFERROR(INDEX(IF($AG1004&lt;=$AN1004,레드마인_배치!J:J,레드마인_서비스!J:J),콜트리분석!$AI1004),"")</f>
        <v>서비스</v>
      </c>
      <c r="AN1004" s="3">
        <v>3</v>
      </c>
      <c r="AO1004" s="15" t="str">
        <f ca="1">IFERROR(INDEX(레드마인_배치!E:E,MATCH(OFFSET(A1004,,AN1004),레드마인_배치!G:G,0)),"")</f>
        <v>미대상</v>
      </c>
      <c r="AP1004" t="s">
        <v>3330</v>
      </c>
      <c r="AQ1004">
        <v>24</v>
      </c>
      <c r="AT1004" t="str" cm="1">
        <f t="array" ref="AT1004">[1]!add_delimeter(AG1004:AO1004,"|")</f>
        <v>|6|CBCSLB430C|322|대상|SLO0150U|Sub S/Order Confirm - for Searching Confirm Part|서비스|3|미대상|</v>
      </c>
    </row>
    <row r="1005" spans="1:46">
      <c r="A1005" s="3" t="s">
        <v>2957</v>
      </c>
      <c r="B1005" s="3" t="s">
        <v>491</v>
      </c>
      <c r="C1005" s="3" t="s">
        <v>494</v>
      </c>
      <c r="D1005" s="3" t="s">
        <v>1527</v>
      </c>
      <c r="E1005" s="3" t="s">
        <v>3070</v>
      </c>
      <c r="F1005" s="3" t="s">
        <v>592</v>
      </c>
      <c r="G1005" s="3" t="s">
        <v>511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>
        <f t="shared" si="17"/>
        <v>6</v>
      </c>
      <c r="AH1005" s="3" t="s">
        <v>511</v>
      </c>
      <c r="AI1005" s="3">
        <f>IFERROR(IF($AG1005&lt;=$AN1005,MATCH($AH1005,레드마인_배치!G:G,0),MATCH($AH1005,레드마인_서비스!G:G,0)),"")</f>
        <v>323</v>
      </c>
      <c r="AJ1005" s="3" t="str" cm="1">
        <f t="array" ref="AJ1005">IFERROR(INDEX(IF($AG1005&lt;=$AN1005,레드마인_배치!E:E,레드마인_서비스!E:E),콜트리분석!$AI1005),"")</f>
        <v>대상</v>
      </c>
      <c r="AK1005" s="3" t="str" cm="1">
        <f t="array" ref="AK1005">IFERROR(INDEX(IF($AG1005&lt;=$AN1005,레드마인_배치!H:H,레드마인_서비스!H:H),콜트리분석!$AI1005),"")</f>
        <v>SLO0160U</v>
      </c>
      <c r="AL1005" s="3" t="str" cm="1">
        <f t="array" ref="AL1005">IFERROR(INDEX(IF($AG1005&lt;=$AN1005,레드마인_배치!I:I,레드마인_서비스!I:I),콜트리분석!$AI1005),"")</f>
        <v>S/Order Confirm (Sub) for Price</v>
      </c>
      <c r="AM1005" s="3" t="str" cm="1">
        <f t="array" ref="AM1005">IFERROR(INDEX(IF($AG1005&lt;=$AN1005,레드마인_배치!J:J,레드마인_서비스!J:J),콜트리분석!$AI1005),"")</f>
        <v>서비스</v>
      </c>
      <c r="AN1005" s="3">
        <v>3</v>
      </c>
      <c r="AO1005" s="15" t="str">
        <f ca="1">IFERROR(INDEX(레드마인_배치!E:E,MATCH(OFFSET(A1005,,AN1005),레드마인_배치!G:G,0)),"")</f>
        <v>미대상</v>
      </c>
      <c r="AP1005" t="s">
        <v>3330</v>
      </c>
      <c r="AQ1005">
        <v>24</v>
      </c>
      <c r="AT1005" t="str" cm="1">
        <f t="array" ref="AT1005">[1]!add_delimeter(AG1005:AO1005,"|")</f>
        <v>|6|CBCSLB430E|323|대상|SLO0160U|S/Order Confirm (Sub) for Price|서비스|3|미대상|</v>
      </c>
    </row>
    <row r="1006" spans="1:46">
      <c r="A1006" s="3" t="s">
        <v>2957</v>
      </c>
      <c r="B1006" s="3" t="s">
        <v>491</v>
      </c>
      <c r="C1006" s="3" t="s">
        <v>494</v>
      </c>
      <c r="D1006" s="3" t="s">
        <v>1527</v>
      </c>
      <c r="E1006" s="3" t="s">
        <v>3070</v>
      </c>
      <c r="F1006" s="3" t="s">
        <v>592</v>
      </c>
      <c r="G1006" s="3" t="s">
        <v>511</v>
      </c>
      <c r="H1006" s="3" t="s">
        <v>512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>
        <f t="shared" si="17"/>
        <v>7</v>
      </c>
      <c r="AH1006" s="3" t="s">
        <v>512</v>
      </c>
      <c r="AI1006" s="3">
        <f>IFERROR(IF($AG1006&lt;=$AN1006,MATCH($AH1006,레드마인_배치!G:G,0),MATCH($AH1006,레드마인_서비스!G:G,0)),"")</f>
        <v>307</v>
      </c>
      <c r="AJ1006" s="3" t="str" cm="1">
        <f t="array" ref="AJ1006">IFERROR(INDEX(IF($AG1006&lt;=$AN1006,레드마인_배치!E:E,레드마인_서비스!E:E),콜트리분석!$AI1006),"")</f>
        <v>대상</v>
      </c>
      <c r="AK1006" s="3" t="str" cm="1">
        <f t="array" ref="AK1006">IFERROR(INDEX(IF($AG1006&lt;=$AN1006,레드마인_배치!H:H,레드마인_서비스!H:H),콜트리분석!$AI1006),"")</f>
        <v>SLO0010U</v>
      </c>
      <c r="AL1006" s="3" t="str" cm="1">
        <f t="array" ref="AL1006">IFERROR(INDEX(IF($AG1006&lt;=$AN1006,레드마인_배치!I:I,레드마인_서비스!I:I),콜트리분석!$AI1006),"")</f>
        <v>Rate, CAD Amount, USD Amount</v>
      </c>
      <c r="AM1006" s="3" t="str" cm="1">
        <f t="array" ref="AM1006">IFERROR(INDEX(IF($AG1006&lt;=$AN1006,레드마인_배치!J:J,레드마인_서비스!J:J),콜트리분석!$AI1006),"")</f>
        <v>서비스</v>
      </c>
      <c r="AN1006" s="3">
        <v>3</v>
      </c>
      <c r="AO1006" s="15" t="str">
        <f ca="1">IFERROR(INDEX(레드마인_배치!E:E,MATCH(OFFSET(A1006,,AN1006),레드마인_배치!G:G,0)),"")</f>
        <v>미대상</v>
      </c>
      <c r="AP1006" t="s">
        <v>3330</v>
      </c>
      <c r="AQ1006">
        <v>24</v>
      </c>
      <c r="AT1006" t="str" cm="1">
        <f t="array" ref="AT1006">[1]!add_delimeter(AG1006:AO1006,"|")</f>
        <v>|7|CBCSLB010A|307|대상|SLO0010U|Rate, CAD Amount, USD Amount|서비스|3|미대상|</v>
      </c>
    </row>
    <row r="1007" spans="1:46">
      <c r="A1007" s="3" t="s">
        <v>2957</v>
      </c>
      <c r="B1007" s="3" t="s">
        <v>491</v>
      </c>
      <c r="C1007" s="3" t="s">
        <v>494</v>
      </c>
      <c r="D1007" s="3" t="s">
        <v>1527</v>
      </c>
      <c r="E1007" s="3" t="s">
        <v>3070</v>
      </c>
      <c r="F1007" s="3" t="s">
        <v>592</v>
      </c>
      <c r="G1007" s="3" t="s">
        <v>511</v>
      </c>
      <c r="H1007" s="3" t="s">
        <v>513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>
        <f t="shared" si="17"/>
        <v>7</v>
      </c>
      <c r="AH1007" s="3" t="s">
        <v>513</v>
      </c>
      <c r="AI1007" s="3">
        <f>IFERROR(IF($AG1007&lt;=$AN1007,MATCH($AH1007,레드마인_배치!G:G,0),MATCH($AH1007,레드마인_서비스!G:G,0)),"")</f>
        <v>324</v>
      </c>
      <c r="AJ1007" s="3" t="str" cm="1">
        <f t="array" ref="AJ1007">IFERROR(INDEX(IF($AG1007&lt;=$AN1007,레드마인_배치!E:E,레드마인_서비스!E:E),콜트리분석!$AI1007),"")</f>
        <v>대상</v>
      </c>
      <c r="AK1007" s="3" t="str" cm="1">
        <f t="array" ref="AK1007">IFERROR(INDEX(IF($AG1007&lt;=$AN1007,레드마인_배치!H:H,레드마인_서비스!H:H),콜트리분석!$AI1007),"")</f>
        <v>SLO0170U</v>
      </c>
      <c r="AL1007" s="3" t="str" cm="1">
        <f t="array" ref="AL1007">IFERROR(INDEX(IF($AG1007&lt;=$AN1007,레드마인_배치!I:I,레드마인_서비스!I:I),콜트리분석!$AI1007),"")</f>
        <v>S/Order Confirm (Sub)for List Price</v>
      </c>
      <c r="AM1007" s="3" t="str" cm="1">
        <f t="array" ref="AM1007">IFERROR(INDEX(IF($AG1007&lt;=$AN1007,레드마인_배치!J:J,레드마인_서비스!J:J),콜트리분석!$AI1007),"")</f>
        <v>서비스</v>
      </c>
      <c r="AN1007" s="3">
        <v>3</v>
      </c>
      <c r="AO1007" s="15" t="str">
        <f ca="1">IFERROR(INDEX(레드마인_배치!E:E,MATCH(OFFSET(A1007,,AN1007),레드마인_배치!G:G,0)),"")</f>
        <v>미대상</v>
      </c>
      <c r="AP1007" t="s">
        <v>3330</v>
      </c>
      <c r="AQ1007">
        <v>24</v>
      </c>
      <c r="AT1007" t="str" cm="1">
        <f t="array" ref="AT1007">[1]!add_delimeter(AG1007:AO1007,"|")</f>
        <v>|7|CBCSLB430F|324|대상|SLO0170U|S/Order Confirm (Sub)for List Price|서비스|3|미대상|</v>
      </c>
    </row>
    <row r="1008" spans="1:46">
      <c r="A1008" s="3" t="s">
        <v>2957</v>
      </c>
      <c r="B1008" s="3" t="s">
        <v>491</v>
      </c>
      <c r="C1008" s="3" t="s">
        <v>494</v>
      </c>
      <c r="D1008" s="3" t="s">
        <v>1527</v>
      </c>
      <c r="E1008" s="3" t="s">
        <v>3070</v>
      </c>
      <c r="F1008" s="3" t="s">
        <v>592</v>
      </c>
      <c r="G1008" s="3" t="s">
        <v>505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>
        <f t="shared" si="17"/>
        <v>6</v>
      </c>
      <c r="AH1008" s="3" t="s">
        <v>505</v>
      </c>
      <c r="AI1008" s="3">
        <f>IFERROR(IF($AG1008&lt;=$AN1008,MATCH($AH1008,레드마인_배치!G:G,0),MATCH($AH1008,레드마인_서비스!G:G,0)),"")</f>
        <v>328</v>
      </c>
      <c r="AJ1008" s="3" t="str" cm="1">
        <f t="array" ref="AJ1008">IFERROR(INDEX(IF($AG1008&lt;=$AN1008,레드마인_배치!E:E,레드마인_서비스!E:E),콜트리분석!$AI1008),"")</f>
        <v>대상</v>
      </c>
      <c r="AK1008" s="3" t="str" cm="1">
        <f t="array" ref="AK1008">IFERROR(INDEX(IF($AG1008&lt;=$AN1008,레드마인_배치!H:H,레드마인_서비스!H:H),콜트리분석!$AI1008),"")</f>
        <v>SLO0210U</v>
      </c>
      <c r="AL1008" s="3" t="str" cm="1">
        <f t="array" ref="AL1008">IFERROR(INDEX(IF($AG1008&lt;=$AN1008,레드마인_배치!I:I,레드마인_서비스!I:I),콜트리분석!$AI1008),"")</f>
        <v>S/Order Header Summary</v>
      </c>
      <c r="AM1008" s="3" t="str" cm="1">
        <f t="array" ref="AM1008">IFERROR(INDEX(IF($AG1008&lt;=$AN1008,레드마인_배치!J:J,레드마인_서비스!J:J),콜트리분석!$AI1008),"")</f>
        <v>서비스</v>
      </c>
      <c r="AN1008" s="3">
        <v>3</v>
      </c>
      <c r="AO1008" s="15" t="str">
        <f ca="1">IFERROR(INDEX(레드마인_배치!E:E,MATCH(OFFSET(A1008,,AN1008),레드마인_배치!G:G,0)),"")</f>
        <v>미대상</v>
      </c>
      <c r="AP1008" t="s">
        <v>3330</v>
      </c>
      <c r="AQ1008">
        <v>24</v>
      </c>
      <c r="AT1008" t="str" cm="1">
        <f t="array" ref="AT1008">[1]!add_delimeter(AG1008:AO1008,"|")</f>
        <v>|6|CBCSLB430Z|328|대상|SLO0210U|S/Order Header Summary|서비스|3|미대상|</v>
      </c>
    </row>
    <row r="1009" spans="1:46">
      <c r="A1009" s="3" t="s">
        <v>2957</v>
      </c>
      <c r="B1009" s="3" t="s">
        <v>491</v>
      </c>
      <c r="C1009" s="3" t="s">
        <v>494</v>
      </c>
      <c r="D1009" s="3" t="s">
        <v>1527</v>
      </c>
      <c r="E1009" s="3" t="s">
        <v>3070</v>
      </c>
      <c r="F1009" s="3" t="s">
        <v>592</v>
      </c>
      <c r="G1009" s="3" t="s">
        <v>598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>
        <f t="shared" si="17"/>
        <v>6</v>
      </c>
      <c r="AH1009" s="3" t="s">
        <v>598</v>
      </c>
      <c r="AI1009" s="3">
        <f>IFERROR(IF($AG1009&lt;=$AN1009,MATCH($AH1009,레드마인_배치!G:G,0),MATCH($AH1009,레드마인_서비스!G:G,0)),"")</f>
        <v>331</v>
      </c>
      <c r="AJ1009" s="3" t="str" cm="1">
        <f t="array" ref="AJ1009">IFERROR(INDEX(IF($AG1009&lt;=$AN1009,레드마인_배치!E:E,레드마인_서비스!E:E),콜트리분석!$AI1009),"")</f>
        <v>대상</v>
      </c>
      <c r="AK1009" s="3" t="str" cm="1">
        <f t="array" ref="AK1009">IFERROR(INDEX(IF($AG1009&lt;=$AN1009,레드마인_배치!H:H,레드마인_서비스!H:H),콜트리분석!$AI1009),"")</f>
        <v>SLO0240U</v>
      </c>
      <c r="AL1009" s="3" t="str" cm="1">
        <f t="array" ref="AL1009">IFERROR(INDEX(IF($AG1009&lt;=$AN1009,레드마인_배치!I:I,레드마인_서비스!I:I),콜트리분석!$AI1009),"")</f>
        <v>S/Order E-mail Send</v>
      </c>
      <c r="AM1009" s="3" t="str" cm="1">
        <f t="array" ref="AM1009">IFERROR(INDEX(IF($AG1009&lt;=$AN1009,레드마인_배치!J:J,레드마인_서비스!J:J),콜트리분석!$AI1009),"")</f>
        <v>서비스</v>
      </c>
      <c r="AN1009" s="3">
        <v>3</v>
      </c>
      <c r="AO1009" s="15" t="str">
        <f ca="1">IFERROR(INDEX(레드마인_배치!E:E,MATCH(OFFSET(A1009,,AN1009),레드마인_배치!G:G,0)),"")</f>
        <v>미대상</v>
      </c>
      <c r="AP1009" t="s">
        <v>3330</v>
      </c>
      <c r="AQ1009">
        <v>24</v>
      </c>
      <c r="AT1009" t="str" cm="1">
        <f t="array" ref="AT1009">[1]!add_delimeter(AG1009:AO1009,"|")</f>
        <v>|6|CBCSLB437A|331|대상|SLO0240U|S/Order E-mail Send|서비스|3|미대상|</v>
      </c>
    </row>
    <row r="1010" spans="1:46">
      <c r="A1010" s="3" t="s">
        <v>2957</v>
      </c>
      <c r="B1010" s="3" t="s">
        <v>491</v>
      </c>
      <c r="C1010" s="3" t="s">
        <v>494</v>
      </c>
      <c r="D1010" s="3" t="s">
        <v>1527</v>
      </c>
      <c r="E1010" s="3" t="s">
        <v>3070</v>
      </c>
      <c r="F1010" s="3" t="s">
        <v>592</v>
      </c>
      <c r="G1010" s="3" t="s">
        <v>598</v>
      </c>
      <c r="H1010" s="3" t="s">
        <v>577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>
        <f t="shared" si="17"/>
        <v>7</v>
      </c>
      <c r="AH1010" s="3" t="s">
        <v>577</v>
      </c>
      <c r="AI1010" s="3">
        <f>IFERROR(IF($AG1010&lt;=$AN1010,MATCH($AH1010,레드마인_배치!G:G,0),MATCH($AH1010,레드마인_서비스!G:G,0)),"")</f>
        <v>49</v>
      </c>
      <c r="AJ1010" s="3" t="str" cm="1">
        <f t="array" ref="AJ1010">IFERROR(INDEX(IF($AG1010&lt;=$AN1010,레드마인_배치!E:E,레드마인_서비스!E:E),콜트리분석!$AI1010),"")</f>
        <v>대상</v>
      </c>
      <c r="AK1010" s="3" t="str" cm="1">
        <f t="array" ref="AK1010">IFERROR(INDEX(IF($AG1010&lt;=$AN1010,레드마인_배치!H:H,레드마인_서비스!H:H),콜트리분석!$AI1010),"")</f>
        <v>CMO0010U</v>
      </c>
      <c r="AL1010" s="3" t="str" cm="1">
        <f t="array" ref="AL1010">IFERROR(INDEX(IF($AG1010&lt;=$AN1010,레드마인_배치!I:I,레드마인_서비스!I:I),콜트리분석!$AI1010),"")</f>
        <v>NUMBER CREATION</v>
      </c>
      <c r="AM1010" s="3" t="str" cm="1">
        <f t="array" ref="AM1010">IFERROR(INDEX(IF($AG1010&lt;=$AN1010,레드마인_배치!J:J,레드마인_서비스!J:J),콜트리분석!$AI1010),"")</f>
        <v>서비스</v>
      </c>
      <c r="AN1010" s="3">
        <v>3</v>
      </c>
      <c r="AO1010" s="15" t="str">
        <f ca="1">IFERROR(INDEX(레드마인_배치!E:E,MATCH(OFFSET(A1010,,AN1010),레드마인_배치!G:G,0)),"")</f>
        <v>미대상</v>
      </c>
      <c r="AP1010" t="s">
        <v>3330</v>
      </c>
      <c r="AQ1010">
        <v>24</v>
      </c>
      <c r="AT1010" t="str" cm="1">
        <f t="array" ref="AT1010">[1]!add_delimeter(AG1010:AO1010,"|")</f>
        <v>|7|CBCUZW030R|49|대상|CMO0010U|NUMBER CREATION|서비스|3|미대상|</v>
      </c>
    </row>
    <row r="1011" spans="1:46">
      <c r="A1011" s="3" t="s">
        <v>2957</v>
      </c>
      <c r="B1011" s="3" t="s">
        <v>491</v>
      </c>
      <c r="C1011" s="3" t="s">
        <v>494</v>
      </c>
      <c r="D1011" s="3" t="s">
        <v>1527</v>
      </c>
      <c r="E1011" s="3" t="s">
        <v>3070</v>
      </c>
      <c r="F1011" s="3" t="s">
        <v>592</v>
      </c>
      <c r="G1011" s="3" t="s">
        <v>598</v>
      </c>
      <c r="H1011" s="3" t="s">
        <v>599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>
        <f t="shared" si="17"/>
        <v>7</v>
      </c>
      <c r="AH1011" s="3" t="s">
        <v>599</v>
      </c>
      <c r="AI1011" s="3" t="str">
        <f>IFERROR(IF($AG1011&lt;=$AN1011,MATCH($AH1011,레드마인_배치!G:G,0),MATCH($AH1011,레드마인_서비스!G:G,0)),"")</f>
        <v/>
      </c>
      <c r="AJ1011" s="3" t="str" cm="1">
        <f t="array" ref="AJ1011">IFERROR(INDEX(IF($AG1011&lt;=$AN1011,레드마인_배치!E:E,레드마인_서비스!E:E),콜트리분석!$AI1011),"")</f>
        <v/>
      </c>
      <c r="AK1011" s="3" t="str" cm="1">
        <f t="array" ref="AK1011">IFERROR(INDEX(IF($AG1011&lt;=$AN1011,레드마인_배치!H:H,레드마인_서비스!H:H),콜트리분석!$AI1011),"")</f>
        <v/>
      </c>
      <c r="AL1011" s="3" t="str" cm="1">
        <f t="array" ref="AL1011">IFERROR(INDEX(IF($AG1011&lt;=$AN1011,레드마인_배치!I:I,레드마인_서비스!I:I),콜트리분석!$AI1011),"")</f>
        <v/>
      </c>
      <c r="AM1011" s="3" t="str" cm="1">
        <f t="array" ref="AM1011">IFERROR(INDEX(IF($AG1011&lt;=$AN1011,레드마인_배치!J:J,레드마인_서비스!J:J),콜트리분석!$AI1011),"")</f>
        <v/>
      </c>
      <c r="AN1011" s="3">
        <v>3</v>
      </c>
      <c r="AO1011" s="15" t="str">
        <f ca="1">IFERROR(INDEX(레드마인_배치!E:E,MATCH(OFFSET(A1011,,AN1011),레드마인_배치!G:G,0)),"")</f>
        <v>미대상</v>
      </c>
      <c r="AP1011" t="s">
        <v>3330</v>
      </c>
      <c r="AQ1011">
        <v>24</v>
      </c>
      <c r="AT1011" t="str" cm="1">
        <f t="array" ref="AT1011">[1]!add_delimeter(AG1011:AO1011,"|")</f>
        <v>|7|CLCCMB150A||||||3|미대상|</v>
      </c>
    </row>
    <row r="1012" spans="1:46">
      <c r="A1012" s="3" t="s">
        <v>2957</v>
      </c>
      <c r="B1012" s="3" t="s">
        <v>491</v>
      </c>
      <c r="C1012" s="3" t="s">
        <v>494</v>
      </c>
      <c r="D1012" s="3" t="s">
        <v>1527</v>
      </c>
      <c r="E1012" s="3" t="s">
        <v>3070</v>
      </c>
      <c r="F1012" s="3" t="s">
        <v>592</v>
      </c>
      <c r="G1012" s="3" t="s">
        <v>598</v>
      </c>
      <c r="H1012" s="3" t="s">
        <v>600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>
        <f t="shared" si="17"/>
        <v>7</v>
      </c>
      <c r="AH1012" s="3" t="s">
        <v>600</v>
      </c>
      <c r="AI1012" s="3" t="str">
        <f>IFERROR(IF($AG1012&lt;=$AN1012,MATCH($AH1012,레드마인_배치!G:G,0),MATCH($AH1012,레드마인_서비스!G:G,0)),"")</f>
        <v/>
      </c>
      <c r="AJ1012" s="3" t="str" cm="1">
        <f t="array" ref="AJ1012">IFERROR(INDEX(IF($AG1012&lt;=$AN1012,레드마인_배치!E:E,레드마인_서비스!E:E),콜트리분석!$AI1012),"")</f>
        <v/>
      </c>
      <c r="AK1012" s="3" t="str" cm="1">
        <f t="array" ref="AK1012">IFERROR(INDEX(IF($AG1012&lt;=$AN1012,레드마인_배치!H:H,레드마인_서비스!H:H),콜트리분석!$AI1012),"")</f>
        <v/>
      </c>
      <c r="AL1012" s="3" t="str" cm="1">
        <f t="array" ref="AL1012">IFERROR(INDEX(IF($AG1012&lt;=$AN1012,레드마인_배치!I:I,레드마인_서비스!I:I),콜트리분석!$AI1012),"")</f>
        <v/>
      </c>
      <c r="AM1012" s="3" t="str" cm="1">
        <f t="array" ref="AM1012">IFERROR(INDEX(IF($AG1012&lt;=$AN1012,레드마인_배치!J:J,레드마인_서비스!J:J),콜트리분석!$AI1012),"")</f>
        <v/>
      </c>
      <c r="AN1012" s="3">
        <v>3</v>
      </c>
      <c r="AO1012" s="15" t="str">
        <f ca="1">IFERROR(INDEX(레드마인_배치!E:E,MATCH(OFFSET(A1012,,AN1012),레드마인_배치!G:G,0)),"")</f>
        <v>미대상</v>
      </c>
      <c r="AP1012" t="s">
        <v>3330</v>
      </c>
      <c r="AQ1012">
        <v>24</v>
      </c>
      <c r="AT1012" t="str" cm="1">
        <f t="array" ref="AT1012">[1]!add_delimeter(AG1012:AO1012,"|")</f>
        <v>|7|CLCCMB150B||||||3|미대상|</v>
      </c>
    </row>
    <row r="1013" spans="1:46">
      <c r="A1013" s="3" t="s">
        <v>2957</v>
      </c>
      <c r="B1013" s="3" t="s">
        <v>491</v>
      </c>
      <c r="C1013" s="3" t="s">
        <v>494</v>
      </c>
      <c r="D1013" s="3" t="s">
        <v>1527</v>
      </c>
      <c r="E1013" s="3" t="s">
        <v>3070</v>
      </c>
      <c r="F1013" s="3" t="s">
        <v>592</v>
      </c>
      <c r="G1013" s="3" t="s">
        <v>598</v>
      </c>
      <c r="H1013" s="3" t="s">
        <v>601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>
        <f t="shared" si="17"/>
        <v>7</v>
      </c>
      <c r="AH1013" s="3" t="s">
        <v>601</v>
      </c>
      <c r="AI1013" s="3" t="str">
        <f>IFERROR(IF($AG1013&lt;=$AN1013,MATCH($AH1013,레드마인_배치!G:G,0),MATCH($AH1013,레드마인_서비스!G:G,0)),"")</f>
        <v/>
      </c>
      <c r="AJ1013" s="3" t="str" cm="1">
        <f t="array" ref="AJ1013">IFERROR(INDEX(IF($AG1013&lt;=$AN1013,레드마인_배치!E:E,레드마인_서비스!E:E),콜트리분석!$AI1013),"")</f>
        <v/>
      </c>
      <c r="AK1013" s="3" t="str" cm="1">
        <f t="array" ref="AK1013">IFERROR(INDEX(IF($AG1013&lt;=$AN1013,레드마인_배치!H:H,레드마인_서비스!H:H),콜트리분석!$AI1013),"")</f>
        <v/>
      </c>
      <c r="AL1013" s="3" t="str" cm="1">
        <f t="array" ref="AL1013">IFERROR(INDEX(IF($AG1013&lt;=$AN1013,레드마인_배치!I:I,레드마인_서비스!I:I),콜트리분석!$AI1013),"")</f>
        <v/>
      </c>
      <c r="AM1013" s="3" t="str" cm="1">
        <f t="array" ref="AM1013">IFERROR(INDEX(IF($AG1013&lt;=$AN1013,레드마인_배치!J:J,레드마인_서비스!J:J),콜트리분석!$AI1013),"")</f>
        <v/>
      </c>
      <c r="AN1013" s="3">
        <v>3</v>
      </c>
      <c r="AO1013" s="15" t="str">
        <f ca="1">IFERROR(INDEX(레드마인_배치!E:E,MATCH(OFFSET(A1013,,AN1013),레드마인_배치!G:G,0)),"")</f>
        <v>미대상</v>
      </c>
      <c r="AP1013" t="s">
        <v>3330</v>
      </c>
      <c r="AQ1013">
        <v>24</v>
      </c>
      <c r="AT1013" t="str" cm="1">
        <f t="array" ref="AT1013">[1]!add_delimeter(AG1013:AO1013,"|")</f>
        <v>|7|CLCCMB160A||||||3|미대상|</v>
      </c>
    </row>
    <row r="1014" spans="1:46">
      <c r="A1014" s="3" t="s">
        <v>2957</v>
      </c>
      <c r="B1014" s="3" t="s">
        <v>491</v>
      </c>
      <c r="C1014" s="3" t="s">
        <v>494</v>
      </c>
      <c r="D1014" s="3" t="s">
        <v>1527</v>
      </c>
      <c r="E1014" s="3" t="s">
        <v>3070</v>
      </c>
      <c r="F1014" s="3" t="s">
        <v>592</v>
      </c>
      <c r="G1014" s="3" t="s">
        <v>598</v>
      </c>
      <c r="H1014" s="3" t="s">
        <v>602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>
        <f t="shared" si="17"/>
        <v>7</v>
      </c>
      <c r="AH1014" s="3" t="s">
        <v>602</v>
      </c>
      <c r="AI1014" s="3" t="str">
        <f>IFERROR(IF($AG1014&lt;=$AN1014,MATCH($AH1014,레드마인_배치!G:G,0),MATCH($AH1014,레드마인_서비스!G:G,0)),"")</f>
        <v/>
      </c>
      <c r="AJ1014" s="3" t="str" cm="1">
        <f t="array" ref="AJ1014">IFERROR(INDEX(IF($AG1014&lt;=$AN1014,레드마인_배치!E:E,레드마인_서비스!E:E),콜트리분석!$AI1014),"")</f>
        <v/>
      </c>
      <c r="AK1014" s="3" t="str" cm="1">
        <f t="array" ref="AK1014">IFERROR(INDEX(IF($AG1014&lt;=$AN1014,레드마인_배치!H:H,레드마인_서비스!H:H),콜트리분석!$AI1014),"")</f>
        <v/>
      </c>
      <c r="AL1014" s="3" t="str" cm="1">
        <f t="array" ref="AL1014">IFERROR(INDEX(IF($AG1014&lt;=$AN1014,레드마인_배치!I:I,레드마인_서비스!I:I),콜트리분석!$AI1014),"")</f>
        <v/>
      </c>
      <c r="AM1014" s="3" t="str" cm="1">
        <f t="array" ref="AM1014">IFERROR(INDEX(IF($AG1014&lt;=$AN1014,레드마인_배치!J:J,레드마인_서비스!J:J),콜트리분석!$AI1014),"")</f>
        <v/>
      </c>
      <c r="AN1014" s="3">
        <v>3</v>
      </c>
      <c r="AO1014" s="15" t="str">
        <f ca="1">IFERROR(INDEX(레드마인_배치!E:E,MATCH(OFFSET(A1014,,AN1014),레드마인_배치!G:G,0)),"")</f>
        <v>미대상</v>
      </c>
      <c r="AP1014" t="s">
        <v>3330</v>
      </c>
      <c r="AQ1014">
        <v>24</v>
      </c>
      <c r="AT1014" t="str" cm="1">
        <f t="array" ref="AT1014">[1]!add_delimeter(AG1014:AO1014,"|")</f>
        <v>|7|CLCCMB160B||||||3|미대상|</v>
      </c>
    </row>
    <row r="1015" spans="1:46">
      <c r="A1015" s="3" t="s">
        <v>2957</v>
      </c>
      <c r="B1015" s="3" t="s">
        <v>491</v>
      </c>
      <c r="C1015" s="3" t="s">
        <v>494</v>
      </c>
      <c r="D1015" s="3" t="s">
        <v>1527</v>
      </c>
      <c r="E1015" s="3" t="s">
        <v>3070</v>
      </c>
      <c r="F1015" s="3" t="s">
        <v>592</v>
      </c>
      <c r="G1015" s="3" t="s">
        <v>598</v>
      </c>
      <c r="H1015" s="3" t="s">
        <v>603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>
        <f t="shared" si="17"/>
        <v>7</v>
      </c>
      <c r="AH1015" s="3" t="s">
        <v>603</v>
      </c>
      <c r="AI1015" s="3" t="str">
        <f>IFERROR(IF($AG1015&lt;=$AN1015,MATCH($AH1015,레드마인_배치!G:G,0),MATCH($AH1015,레드마인_서비스!G:G,0)),"")</f>
        <v/>
      </c>
      <c r="AJ1015" s="3" t="str" cm="1">
        <f t="array" ref="AJ1015">IFERROR(INDEX(IF($AG1015&lt;=$AN1015,레드마인_배치!E:E,레드마인_서비스!E:E),콜트리분석!$AI1015),"")</f>
        <v/>
      </c>
      <c r="AK1015" s="3" t="str" cm="1">
        <f t="array" ref="AK1015">IFERROR(INDEX(IF($AG1015&lt;=$AN1015,레드마인_배치!H:H,레드마인_서비스!H:H),콜트리분석!$AI1015),"")</f>
        <v/>
      </c>
      <c r="AL1015" s="3" t="str" cm="1">
        <f t="array" ref="AL1015">IFERROR(INDEX(IF($AG1015&lt;=$AN1015,레드마인_배치!I:I,레드마인_서비스!I:I),콜트리분석!$AI1015),"")</f>
        <v/>
      </c>
      <c r="AM1015" s="3" t="str" cm="1">
        <f t="array" ref="AM1015">IFERROR(INDEX(IF($AG1015&lt;=$AN1015,레드마인_배치!J:J,레드마인_서비스!J:J),콜트리분석!$AI1015),"")</f>
        <v/>
      </c>
      <c r="AN1015" s="3">
        <v>3</v>
      </c>
      <c r="AO1015" s="15" t="str">
        <f ca="1">IFERROR(INDEX(레드마인_배치!E:E,MATCH(OFFSET(A1015,,AN1015),레드마인_배치!G:G,0)),"")</f>
        <v>미대상</v>
      </c>
      <c r="AP1015" t="s">
        <v>3330</v>
      </c>
      <c r="AQ1015">
        <v>24</v>
      </c>
      <c r="AT1015" t="str" cm="1">
        <f t="array" ref="AT1015">[1]!add_delimeter(AG1015:AO1015,"|")</f>
        <v>|7|CLCCMB170A||||||3|미대상|</v>
      </c>
    </row>
    <row r="1016" spans="1:46">
      <c r="A1016" s="3" t="s">
        <v>2957</v>
      </c>
      <c r="B1016" s="3" t="s">
        <v>491</v>
      </c>
      <c r="C1016" s="3" t="s">
        <v>494</v>
      </c>
      <c r="D1016" s="3" t="s">
        <v>1527</v>
      </c>
      <c r="E1016" s="3" t="s">
        <v>3070</v>
      </c>
      <c r="F1016" s="3" t="s">
        <v>592</v>
      </c>
      <c r="G1016" s="3" t="s">
        <v>598</v>
      </c>
      <c r="H1016" s="3" t="s">
        <v>604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>
        <f t="shared" si="17"/>
        <v>7</v>
      </c>
      <c r="AH1016" s="3" t="s">
        <v>604</v>
      </c>
      <c r="AI1016" s="3" t="str">
        <f>IFERROR(IF($AG1016&lt;=$AN1016,MATCH($AH1016,레드마인_배치!G:G,0),MATCH($AH1016,레드마인_서비스!G:G,0)),"")</f>
        <v/>
      </c>
      <c r="AJ1016" s="3" t="str" cm="1">
        <f t="array" ref="AJ1016">IFERROR(INDEX(IF($AG1016&lt;=$AN1016,레드마인_배치!E:E,레드마인_서비스!E:E),콜트리분석!$AI1016),"")</f>
        <v/>
      </c>
      <c r="AK1016" s="3" t="str" cm="1">
        <f t="array" ref="AK1016">IFERROR(INDEX(IF($AG1016&lt;=$AN1016,레드마인_배치!H:H,레드마인_서비스!H:H),콜트리분석!$AI1016),"")</f>
        <v/>
      </c>
      <c r="AL1016" s="3" t="str" cm="1">
        <f t="array" ref="AL1016">IFERROR(INDEX(IF($AG1016&lt;=$AN1016,레드마인_배치!I:I,레드마인_서비스!I:I),콜트리분석!$AI1016),"")</f>
        <v/>
      </c>
      <c r="AM1016" s="3" t="str" cm="1">
        <f t="array" ref="AM1016">IFERROR(INDEX(IF($AG1016&lt;=$AN1016,레드마인_배치!J:J,레드마인_서비스!J:J),콜트리분석!$AI1016),"")</f>
        <v/>
      </c>
      <c r="AN1016" s="3">
        <v>3</v>
      </c>
      <c r="AO1016" s="15" t="str">
        <f ca="1">IFERROR(INDEX(레드마인_배치!E:E,MATCH(OFFSET(A1016,,AN1016),레드마인_배치!G:G,0)),"")</f>
        <v>미대상</v>
      </c>
      <c r="AP1016" t="s">
        <v>3330</v>
      </c>
      <c r="AQ1016">
        <v>24</v>
      </c>
      <c r="AT1016" t="str" cm="1">
        <f t="array" ref="AT1016">[1]!add_delimeter(AG1016:AO1016,"|")</f>
        <v>|7|CLCCMB170B||||||3|미대상|</v>
      </c>
    </row>
    <row r="1017" spans="1:46">
      <c r="A1017" s="3" t="s">
        <v>2957</v>
      </c>
      <c r="B1017" s="3" t="s">
        <v>491</v>
      </c>
      <c r="C1017" s="3" t="s">
        <v>494</v>
      </c>
      <c r="D1017" s="3" t="s">
        <v>1527</v>
      </c>
      <c r="E1017" s="3" t="s">
        <v>3070</v>
      </c>
      <c r="F1017" s="3" t="s">
        <v>592</v>
      </c>
      <c r="G1017" s="3" t="s">
        <v>605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>
        <f t="shared" si="17"/>
        <v>6</v>
      </c>
      <c r="AH1017" s="3" t="s">
        <v>605</v>
      </c>
      <c r="AI1017" s="3">
        <f>IFERROR(IF($AG1017&lt;=$AN1017,MATCH($AH1017,레드마인_배치!G:G,0),MATCH($AH1017,레드마인_서비스!G:G,0)),"")</f>
        <v>332</v>
      </c>
      <c r="AJ1017" s="3" t="str" cm="1">
        <f t="array" ref="AJ1017">IFERROR(INDEX(IF($AG1017&lt;=$AN1017,레드마인_배치!E:E,레드마인_서비스!E:E),콜트리분석!$AI1017),"")</f>
        <v>대상</v>
      </c>
      <c r="AK1017" s="3" t="str" cm="1">
        <f t="array" ref="AK1017">IFERROR(INDEX(IF($AG1017&lt;=$AN1017,레드마인_배치!H:H,레드마인_서비스!H:H),콜트리분석!$AI1017),"")</f>
        <v>SLO0250U</v>
      </c>
      <c r="AL1017" s="3" t="str" cm="1">
        <f t="array" ref="AL1017">IFERROR(INDEX(IF($AG1017&lt;=$AN1017,레드마인_배치!I:I,레드마인_서비스!I:I),콜트리분석!$AI1017),"")</f>
        <v>S/Order UD Error List E-mail Send</v>
      </c>
      <c r="AM1017" s="3" t="str" cm="1">
        <f t="array" ref="AM1017">IFERROR(INDEX(IF($AG1017&lt;=$AN1017,레드마인_배치!J:J,레드마인_서비스!J:J),콜트리분석!$AI1017),"")</f>
        <v>서비스</v>
      </c>
      <c r="AN1017" s="3">
        <v>3</v>
      </c>
      <c r="AO1017" s="15" t="str">
        <f ca="1">IFERROR(INDEX(레드마인_배치!E:E,MATCH(OFFSET(A1017,,AN1017),레드마인_배치!G:G,0)),"")</f>
        <v>미대상</v>
      </c>
      <c r="AP1017" t="s">
        <v>3330</v>
      </c>
      <c r="AQ1017">
        <v>24</v>
      </c>
      <c r="AT1017" t="str" cm="1">
        <f t="array" ref="AT1017">[1]!add_delimeter(AG1017:AO1017,"|")</f>
        <v>|6|CBCSLB438A|332|대상|SLO0250U|S/Order UD Error List E-mail Send|서비스|3|미대상|</v>
      </c>
    </row>
    <row r="1018" spans="1:46">
      <c r="A1018" s="3" t="s">
        <v>2957</v>
      </c>
      <c r="B1018" s="3" t="s">
        <v>491</v>
      </c>
      <c r="C1018" s="3" t="s">
        <v>494</v>
      </c>
      <c r="D1018" s="3" t="s">
        <v>1527</v>
      </c>
      <c r="E1018" s="3" t="s">
        <v>3070</v>
      </c>
      <c r="F1018" s="3" t="s">
        <v>592</v>
      </c>
      <c r="G1018" s="3" t="s">
        <v>605</v>
      </c>
      <c r="H1018" s="3" t="s">
        <v>577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>
        <f t="shared" si="17"/>
        <v>7</v>
      </c>
      <c r="AH1018" s="3" t="s">
        <v>577</v>
      </c>
      <c r="AI1018" s="3">
        <f>IFERROR(IF($AG1018&lt;=$AN1018,MATCH($AH1018,레드마인_배치!G:G,0),MATCH($AH1018,레드마인_서비스!G:G,0)),"")</f>
        <v>49</v>
      </c>
      <c r="AJ1018" s="3" t="str" cm="1">
        <f t="array" ref="AJ1018">IFERROR(INDEX(IF($AG1018&lt;=$AN1018,레드마인_배치!E:E,레드마인_서비스!E:E),콜트리분석!$AI1018),"")</f>
        <v>대상</v>
      </c>
      <c r="AK1018" s="3" t="str" cm="1">
        <f t="array" ref="AK1018">IFERROR(INDEX(IF($AG1018&lt;=$AN1018,레드마인_배치!H:H,레드마인_서비스!H:H),콜트리분석!$AI1018),"")</f>
        <v>CMO0010U</v>
      </c>
      <c r="AL1018" s="3" t="str" cm="1">
        <f t="array" ref="AL1018">IFERROR(INDEX(IF($AG1018&lt;=$AN1018,레드마인_배치!I:I,레드마인_서비스!I:I),콜트리분석!$AI1018),"")</f>
        <v>NUMBER CREATION</v>
      </c>
      <c r="AM1018" s="3" t="str" cm="1">
        <f t="array" ref="AM1018">IFERROR(INDEX(IF($AG1018&lt;=$AN1018,레드마인_배치!J:J,레드마인_서비스!J:J),콜트리분석!$AI1018),"")</f>
        <v>서비스</v>
      </c>
      <c r="AN1018" s="3">
        <v>3</v>
      </c>
      <c r="AO1018" s="15" t="str">
        <f ca="1">IFERROR(INDEX(레드마인_배치!E:E,MATCH(OFFSET(A1018,,AN1018),레드마인_배치!G:G,0)),"")</f>
        <v>미대상</v>
      </c>
      <c r="AP1018" t="s">
        <v>3330</v>
      </c>
      <c r="AQ1018">
        <v>24</v>
      </c>
      <c r="AT1018" t="str" cm="1">
        <f t="array" ref="AT1018">[1]!add_delimeter(AG1018:AO1018,"|")</f>
        <v>|7|CBCUZW030R|49|대상|CMO0010U|NUMBER CREATION|서비스|3|미대상|</v>
      </c>
    </row>
    <row r="1019" spans="1:46">
      <c r="A1019" s="3" t="s">
        <v>2957</v>
      </c>
      <c r="B1019" s="3" t="s">
        <v>491</v>
      </c>
      <c r="C1019" s="3" t="s">
        <v>494</v>
      </c>
      <c r="D1019" s="3" t="s">
        <v>1527</v>
      </c>
      <c r="E1019" s="3" t="s">
        <v>3070</v>
      </c>
      <c r="F1019" s="3" t="s">
        <v>592</v>
      </c>
      <c r="G1019" s="3" t="s">
        <v>606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>
        <f t="shared" si="17"/>
        <v>6</v>
      </c>
      <c r="AH1019" s="3" t="s">
        <v>606</v>
      </c>
      <c r="AI1019" s="3">
        <f>IFERROR(IF($AG1019&lt;=$AN1019,MATCH($AH1019,레드마인_배치!G:G,0),MATCH($AH1019,레드마인_서비스!G:G,0)),"")</f>
        <v>338</v>
      </c>
      <c r="AJ1019" s="3" t="str" cm="1">
        <f t="array" ref="AJ1019">IFERROR(INDEX(IF($AG1019&lt;=$AN1019,레드마인_배치!E:E,레드마인_서비스!E:E),콜트리분석!$AI1019),"")</f>
        <v>대상</v>
      </c>
      <c r="AK1019" s="3" t="str" cm="1">
        <f t="array" ref="AK1019">IFERROR(INDEX(IF($AG1019&lt;=$AN1019,레드마인_배치!H:H,레드마인_서비스!H:H),콜트리분석!$AI1019),"")</f>
        <v>SLO0320U</v>
      </c>
      <c r="AL1019" s="3" t="str" cm="1">
        <f t="array" ref="AL1019">IFERROR(INDEX(IF($AG1019&lt;=$AN1019,레드마인_배치!I:I,레드마인_서비스!I:I),콜트리분석!$AI1019),"")</f>
        <v>Online/Batch Allocation Main</v>
      </c>
      <c r="AM1019" s="3" t="str" cm="1">
        <f t="array" ref="AM1019">IFERROR(INDEX(IF($AG1019&lt;=$AN1019,레드마인_배치!J:J,레드마인_서비스!J:J),콜트리분석!$AI1019),"")</f>
        <v>서비스</v>
      </c>
      <c r="AN1019" s="3">
        <v>3</v>
      </c>
      <c r="AO1019" s="15" t="str">
        <f ca="1">IFERROR(INDEX(레드마인_배치!E:E,MATCH(OFFSET(A1019,,AN1019),레드마인_배치!G:G,0)),"")</f>
        <v>미대상</v>
      </c>
      <c r="AP1019" t="s">
        <v>3330</v>
      </c>
      <c r="AQ1019">
        <v>24</v>
      </c>
      <c r="AT1019" t="str" cm="1">
        <f t="array" ref="AT1019">[1]!add_delimeter(AG1019:AO1019,"|")</f>
        <v>|6|CBCSLB480A|338|대상|SLO0320U|Online/Batch Allocation Main|서비스|3|미대상|</v>
      </c>
    </row>
    <row r="1020" spans="1:46">
      <c r="A1020" s="3" t="s">
        <v>2957</v>
      </c>
      <c r="B1020" s="3" t="s">
        <v>491</v>
      </c>
      <c r="C1020" s="3" t="s">
        <v>494</v>
      </c>
      <c r="D1020" s="3" t="s">
        <v>1527</v>
      </c>
      <c r="E1020" s="3" t="s">
        <v>3070</v>
      </c>
      <c r="F1020" s="3" t="s">
        <v>592</v>
      </c>
      <c r="G1020" s="3" t="s">
        <v>606</v>
      </c>
      <c r="H1020" s="3" t="s">
        <v>505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>
        <f t="shared" si="17"/>
        <v>7</v>
      </c>
      <c r="AH1020" s="3" t="s">
        <v>505</v>
      </c>
      <c r="AI1020" s="3">
        <f>IFERROR(IF($AG1020&lt;=$AN1020,MATCH($AH1020,레드마인_배치!G:G,0),MATCH($AH1020,레드마인_서비스!G:G,0)),"")</f>
        <v>328</v>
      </c>
      <c r="AJ1020" s="3" t="str" cm="1">
        <f t="array" ref="AJ1020">IFERROR(INDEX(IF($AG1020&lt;=$AN1020,레드마인_배치!E:E,레드마인_서비스!E:E),콜트리분석!$AI1020),"")</f>
        <v>대상</v>
      </c>
      <c r="AK1020" s="3" t="str" cm="1">
        <f t="array" ref="AK1020">IFERROR(INDEX(IF($AG1020&lt;=$AN1020,레드마인_배치!H:H,레드마인_서비스!H:H),콜트리분석!$AI1020),"")</f>
        <v>SLO0210U</v>
      </c>
      <c r="AL1020" s="3" t="str" cm="1">
        <f t="array" ref="AL1020">IFERROR(INDEX(IF($AG1020&lt;=$AN1020,레드마인_배치!I:I,레드마인_서비스!I:I),콜트리분석!$AI1020),"")</f>
        <v>S/Order Header Summary</v>
      </c>
      <c r="AM1020" s="3" t="str" cm="1">
        <f t="array" ref="AM1020">IFERROR(INDEX(IF($AG1020&lt;=$AN1020,레드마인_배치!J:J,레드마인_서비스!J:J),콜트리분석!$AI1020),"")</f>
        <v>서비스</v>
      </c>
      <c r="AN1020" s="3">
        <v>3</v>
      </c>
      <c r="AO1020" s="15" t="str">
        <f ca="1">IFERROR(INDEX(레드마인_배치!E:E,MATCH(OFFSET(A1020,,AN1020),레드마인_배치!G:G,0)),"")</f>
        <v>미대상</v>
      </c>
      <c r="AP1020" t="s">
        <v>3330</v>
      </c>
      <c r="AQ1020">
        <v>24</v>
      </c>
      <c r="AT1020" t="str" cm="1">
        <f t="array" ref="AT1020">[1]!add_delimeter(AG1020:AO1020,"|")</f>
        <v>|7|CBCSLB430Z|328|대상|SLO0210U|S/Order Header Summary|서비스|3|미대상|</v>
      </c>
    </row>
    <row r="1021" spans="1:46">
      <c r="A1021" s="3" t="s">
        <v>2957</v>
      </c>
      <c r="B1021" s="3" t="s">
        <v>491</v>
      </c>
      <c r="C1021" s="3" t="s">
        <v>494</v>
      </c>
      <c r="D1021" s="3" t="s">
        <v>1527</v>
      </c>
      <c r="E1021" s="3" t="s">
        <v>3070</v>
      </c>
      <c r="F1021" s="3" t="s">
        <v>592</v>
      </c>
      <c r="G1021" s="3" t="s">
        <v>606</v>
      </c>
      <c r="H1021" s="3" t="s">
        <v>607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>
        <f t="shared" si="17"/>
        <v>7</v>
      </c>
      <c r="AH1021" s="3" t="s">
        <v>607</v>
      </c>
      <c r="AI1021" s="3">
        <f>IFERROR(IF($AG1021&lt;=$AN1021,MATCH($AH1021,레드마인_배치!G:G,0),MATCH($AH1021,레드마인_서비스!G:G,0)),"")</f>
        <v>339</v>
      </c>
      <c r="AJ1021" s="3" t="str" cm="1">
        <f t="array" ref="AJ1021">IFERROR(INDEX(IF($AG1021&lt;=$AN1021,레드마인_배치!E:E,레드마인_서비스!E:E),콜트리분석!$AI1021),"")</f>
        <v>대상</v>
      </c>
      <c r="AK1021" s="3" t="str" cm="1">
        <f t="array" ref="AK1021">IFERROR(INDEX(IF($AG1021&lt;=$AN1021,레드마인_배치!H:H,레드마인_서비스!H:H),콜트리분석!$AI1021),"")</f>
        <v>SLO0340U</v>
      </c>
      <c r="AL1021" s="3" t="str" cm="1">
        <f t="array" ref="AL1021">IFERROR(INDEX(IF($AG1021&lt;=$AN1021,레드마인_배치!I:I,레드마인_서비스!I:I),콜트리분석!$AI1021),"")</f>
        <v>Online/Batch Allocation</v>
      </c>
      <c r="AM1021" s="3" t="str" cm="1">
        <f t="array" ref="AM1021">IFERROR(INDEX(IF($AG1021&lt;=$AN1021,레드마인_배치!J:J,레드마인_서비스!J:J),콜트리분석!$AI1021),"")</f>
        <v>서비스</v>
      </c>
      <c r="AN1021" s="3">
        <v>3</v>
      </c>
      <c r="AO1021" s="15" t="str">
        <f ca="1">IFERROR(INDEX(레드마인_배치!E:E,MATCH(OFFSET(A1021,,AN1021),레드마인_배치!G:G,0)),"")</f>
        <v>미대상</v>
      </c>
      <c r="AP1021" t="s">
        <v>3330</v>
      </c>
      <c r="AQ1021">
        <v>24</v>
      </c>
      <c r="AT1021" t="str" cm="1">
        <f t="array" ref="AT1021">[1]!add_delimeter(AG1021:AO1021,"|")</f>
        <v>|7|CBCSLB480B|339|대상|SLO0340U|Online/Batch Allocation|서비스|3|미대상|</v>
      </c>
    </row>
    <row r="1022" spans="1:46" hidden="1">
      <c r="A1022" s="3" t="s">
        <v>2957</v>
      </c>
      <c r="B1022" s="3" t="s">
        <v>491</v>
      </c>
      <c r="C1022" s="3" t="s">
        <v>494</v>
      </c>
      <c r="D1022" s="3" t="s">
        <v>1527</v>
      </c>
      <c r="E1022" s="3" t="s">
        <v>3070</v>
      </c>
      <c r="F1022" s="3" t="s">
        <v>592</v>
      </c>
      <c r="G1022" s="3" t="s">
        <v>606</v>
      </c>
      <c r="H1022" s="3" t="s">
        <v>607</v>
      </c>
      <c r="I1022" s="3" t="s">
        <v>508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>
        <f t="shared" si="17"/>
        <v>8</v>
      </c>
      <c r="AH1022" s="3" t="s">
        <v>508</v>
      </c>
      <c r="AI1022" s="3">
        <f>IFERROR(IF($AG1022&lt;=$AN1022,MATCH($AH1022,레드마인_배치!G:G,0),MATCH($AH1022,레드마인_서비스!G:G,0)),"")</f>
        <v>79</v>
      </c>
      <c r="AJ1022" s="3" t="str" cm="1">
        <f t="array" ref="AJ1022">IFERROR(INDEX(IF($AG1022&lt;=$AN1022,레드마인_배치!E:E,레드마인_서비스!E:E),콜트리분석!$AI1022),"")</f>
        <v>대상</v>
      </c>
      <c r="AK1022" s="3" t="str" cm="1">
        <f t="array" ref="AK1022">IFERROR(INDEX(IF($AG1022&lt;=$AN1022,레드마인_배치!H:H,레드마인_서비스!H:H),콜트리분석!$AI1022),"")</f>
        <v>ICO0310U</v>
      </c>
      <c r="AL1022" s="3" t="str" cm="1">
        <f t="array" ref="AL1022">IFERROR(INDEX(IF($AG1022&lt;=$AN1022,레드마인_배치!I:I,레드마인_서비스!I:I),콜트리분석!$AI1022),"")</f>
        <v>INVENTORY CREATION MODULE</v>
      </c>
      <c r="AM1022" s="3" t="str" cm="1">
        <f t="array" ref="AM1022">IFERROR(INDEX(IF($AG1022&lt;=$AN1022,레드마인_배치!J:J,레드마인_서비스!J:J),콜트리분석!$AI1022),"")</f>
        <v>서비스</v>
      </c>
      <c r="AN1022" s="3">
        <v>3</v>
      </c>
      <c r="AO1022" s="15" t="str">
        <f ca="1">IFERROR(INDEX(레드마인_배치!E:E,MATCH(OFFSET(A1022,,AN1022),레드마인_배치!G:G,0)),"")</f>
        <v>미대상</v>
      </c>
      <c r="AP1022" t="s">
        <v>3330</v>
      </c>
      <c r="AQ1022">
        <v>24</v>
      </c>
    </row>
    <row r="1023" spans="1:46" hidden="1">
      <c r="A1023" s="3" t="s">
        <v>2957</v>
      </c>
      <c r="B1023" s="3" t="s">
        <v>491</v>
      </c>
      <c r="C1023" s="3" t="s">
        <v>494</v>
      </c>
      <c r="D1023" s="3" t="s">
        <v>1527</v>
      </c>
      <c r="E1023" s="3" t="s">
        <v>3070</v>
      </c>
      <c r="F1023" s="3" t="s">
        <v>592</v>
      </c>
      <c r="G1023" s="3" t="s">
        <v>606</v>
      </c>
      <c r="H1023" s="3" t="s">
        <v>607</v>
      </c>
      <c r="I1023" s="3" t="s">
        <v>508</v>
      </c>
      <c r="J1023" s="3" t="s">
        <v>509</v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>
        <f t="shared" si="17"/>
        <v>9</v>
      </c>
      <c r="AH1023" s="3" t="s">
        <v>509</v>
      </c>
      <c r="AI1023" s="3">
        <f>IFERROR(IF($AG1023&lt;=$AN1023,MATCH($AH1023,레드마인_배치!G:G,0),MATCH($AH1023,레드마인_서비스!G:G,0)),"")</f>
        <v>77</v>
      </c>
      <c r="AJ1023" s="3" t="str" cm="1">
        <f t="array" ref="AJ1023">IFERROR(INDEX(IF($AG1023&lt;=$AN1023,레드마인_배치!E:E,레드마인_서비스!E:E),콜트리분석!$AI1023),"")</f>
        <v>대상</v>
      </c>
      <c r="AK1023" s="3" t="str" cm="1">
        <f t="array" ref="AK1023">IFERROR(INDEX(IF($AG1023&lt;=$AN1023,레드마인_배치!H:H,레드마인_서비스!H:H),콜트리분석!$AI1023),"")</f>
        <v>ICO0290U</v>
      </c>
      <c r="AL1023" s="3" t="str" cm="1">
        <f t="array" ref="AL1023">IFERROR(INDEX(IF($AG1023&lt;=$AN1023,레드마인_배치!I:I,레드마인_서비스!I:I),콜트리분석!$AI1023),"")</f>
        <v>INV Information Master Creation(IMI)</v>
      </c>
      <c r="AM1023" s="3" t="str" cm="1">
        <f t="array" ref="AM1023">IFERROR(INDEX(IF($AG1023&lt;=$AN1023,레드마인_배치!J:J,레드마인_서비스!J:J),콜트리분석!$AI1023),"")</f>
        <v>서비스</v>
      </c>
      <c r="AN1023" s="3">
        <v>3</v>
      </c>
      <c r="AO1023" s="15" t="str">
        <f ca="1">IFERROR(INDEX(레드마인_배치!E:E,MATCH(OFFSET(A1023,,AN1023),레드마인_배치!G:G,0)),"")</f>
        <v>미대상</v>
      </c>
      <c r="AP1023" t="s">
        <v>3330</v>
      </c>
      <c r="AQ1023">
        <v>24</v>
      </c>
    </row>
    <row r="1024" spans="1:46" hidden="1">
      <c r="A1024" s="3" t="s">
        <v>2957</v>
      </c>
      <c r="B1024" s="3" t="s">
        <v>491</v>
      </c>
      <c r="C1024" s="3" t="s">
        <v>494</v>
      </c>
      <c r="D1024" s="3" t="s">
        <v>1527</v>
      </c>
      <c r="E1024" s="3" t="s">
        <v>3070</v>
      </c>
      <c r="F1024" s="3" t="s">
        <v>592</v>
      </c>
      <c r="G1024" s="3" t="s">
        <v>606</v>
      </c>
      <c r="H1024" s="3" t="s">
        <v>607</v>
      </c>
      <c r="I1024" s="3" t="s">
        <v>508</v>
      </c>
      <c r="J1024" s="3" t="s">
        <v>510</v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>
        <f t="shared" si="17"/>
        <v>9</v>
      </c>
      <c r="AH1024" s="3" t="s">
        <v>510</v>
      </c>
      <c r="AI1024" s="3" t="str">
        <f>IFERROR(IF($AG1024&lt;=$AN1024,MATCH($AH1024,레드마인_배치!G:G,0),MATCH($AH1024,레드마인_서비스!G:G,0)),"")</f>
        <v/>
      </c>
      <c r="AJ1024" s="3" t="str" cm="1">
        <f t="array" ref="AJ1024">IFERROR(INDEX(IF($AG1024&lt;=$AN1024,레드마인_배치!E:E,레드마인_서비스!E:E),콜트리분석!$AI1024),"")</f>
        <v/>
      </c>
      <c r="AK1024" s="3" t="str" cm="1">
        <f t="array" ref="AK1024">IFERROR(INDEX(IF($AG1024&lt;=$AN1024,레드마인_배치!H:H,레드마인_서비스!H:H),콜트리분석!$AI1024),"")</f>
        <v/>
      </c>
      <c r="AL1024" s="3" t="str" cm="1">
        <f t="array" ref="AL1024">IFERROR(INDEX(IF($AG1024&lt;=$AN1024,레드마인_배치!I:I,레드마인_서비스!I:I),콜트리분석!$AI1024),"")</f>
        <v/>
      </c>
      <c r="AM1024" s="3" t="str" cm="1">
        <f t="array" ref="AM1024">IFERROR(INDEX(IF($AG1024&lt;=$AN1024,레드마인_배치!J:J,레드마인_서비스!J:J),콜트리분석!$AI1024),"")</f>
        <v/>
      </c>
      <c r="AN1024" s="3">
        <v>3</v>
      </c>
      <c r="AO1024" s="15" t="str">
        <f ca="1">IFERROR(INDEX(레드마인_배치!E:E,MATCH(OFFSET(A1024,,AN1024),레드마인_배치!G:G,0)),"")</f>
        <v>미대상</v>
      </c>
      <c r="AP1024" t="s">
        <v>3330</v>
      </c>
      <c r="AQ1024">
        <v>24</v>
      </c>
    </row>
    <row r="1025" spans="1:43" hidden="1">
      <c r="A1025" s="3" t="s">
        <v>2957</v>
      </c>
      <c r="B1025" s="3" t="s">
        <v>491</v>
      </c>
      <c r="C1025" s="3" t="s">
        <v>494</v>
      </c>
      <c r="D1025" s="3" t="s">
        <v>1527</v>
      </c>
      <c r="E1025" s="3" t="s">
        <v>3070</v>
      </c>
      <c r="F1025" s="3" t="s">
        <v>592</v>
      </c>
      <c r="G1025" s="3" t="s">
        <v>606</v>
      </c>
      <c r="H1025" s="3" t="s">
        <v>607</v>
      </c>
      <c r="I1025" s="3" t="s">
        <v>511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>
        <f t="shared" si="17"/>
        <v>8</v>
      </c>
      <c r="AH1025" s="3" t="s">
        <v>511</v>
      </c>
      <c r="AI1025" s="3">
        <f>IFERROR(IF($AG1025&lt;=$AN1025,MATCH($AH1025,레드마인_배치!G:G,0),MATCH($AH1025,레드마인_서비스!G:G,0)),"")</f>
        <v>323</v>
      </c>
      <c r="AJ1025" s="3" t="str" cm="1">
        <f t="array" ref="AJ1025">IFERROR(INDEX(IF($AG1025&lt;=$AN1025,레드마인_배치!E:E,레드마인_서비스!E:E),콜트리분석!$AI1025),"")</f>
        <v>대상</v>
      </c>
      <c r="AK1025" s="3" t="str" cm="1">
        <f t="array" ref="AK1025">IFERROR(INDEX(IF($AG1025&lt;=$AN1025,레드마인_배치!H:H,레드마인_서비스!H:H),콜트리분석!$AI1025),"")</f>
        <v>SLO0160U</v>
      </c>
      <c r="AL1025" s="3" t="str" cm="1">
        <f t="array" ref="AL1025">IFERROR(INDEX(IF($AG1025&lt;=$AN1025,레드마인_배치!I:I,레드마인_서비스!I:I),콜트리분석!$AI1025),"")</f>
        <v>S/Order Confirm (Sub) for Price</v>
      </c>
      <c r="AM1025" s="3" t="str" cm="1">
        <f t="array" ref="AM1025">IFERROR(INDEX(IF($AG1025&lt;=$AN1025,레드마인_배치!J:J,레드마인_서비스!J:J),콜트리분석!$AI1025),"")</f>
        <v>서비스</v>
      </c>
      <c r="AN1025" s="3">
        <v>3</v>
      </c>
      <c r="AO1025" s="15" t="str">
        <f ca="1">IFERROR(INDEX(레드마인_배치!E:E,MATCH(OFFSET(A1025,,AN1025),레드마인_배치!G:G,0)),"")</f>
        <v>미대상</v>
      </c>
      <c r="AP1025" t="s">
        <v>3330</v>
      </c>
      <c r="AQ1025">
        <v>24</v>
      </c>
    </row>
    <row r="1026" spans="1:43" hidden="1">
      <c r="A1026" s="3" t="s">
        <v>2957</v>
      </c>
      <c r="B1026" s="3" t="s">
        <v>491</v>
      </c>
      <c r="C1026" s="3" t="s">
        <v>494</v>
      </c>
      <c r="D1026" s="3" t="s">
        <v>1527</v>
      </c>
      <c r="E1026" s="3" t="s">
        <v>3070</v>
      </c>
      <c r="F1026" s="3" t="s">
        <v>592</v>
      </c>
      <c r="G1026" s="3" t="s">
        <v>606</v>
      </c>
      <c r="H1026" s="3" t="s">
        <v>607</v>
      </c>
      <c r="I1026" s="3" t="s">
        <v>511</v>
      </c>
      <c r="J1026" s="3" t="s">
        <v>512</v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>
        <f t="shared" si="17"/>
        <v>9</v>
      </c>
      <c r="AH1026" s="3" t="s">
        <v>512</v>
      </c>
      <c r="AI1026" s="3">
        <f>IFERROR(IF($AG1026&lt;=$AN1026,MATCH($AH1026,레드마인_배치!G:G,0),MATCH($AH1026,레드마인_서비스!G:G,0)),"")</f>
        <v>307</v>
      </c>
      <c r="AJ1026" s="3" t="str" cm="1">
        <f t="array" ref="AJ1026">IFERROR(INDEX(IF($AG1026&lt;=$AN1026,레드마인_배치!E:E,레드마인_서비스!E:E),콜트리분석!$AI1026),"")</f>
        <v>대상</v>
      </c>
      <c r="AK1026" s="3" t="str" cm="1">
        <f t="array" ref="AK1026">IFERROR(INDEX(IF($AG1026&lt;=$AN1026,레드마인_배치!H:H,레드마인_서비스!H:H),콜트리분석!$AI1026),"")</f>
        <v>SLO0010U</v>
      </c>
      <c r="AL1026" s="3" t="str" cm="1">
        <f t="array" ref="AL1026">IFERROR(INDEX(IF($AG1026&lt;=$AN1026,레드마인_배치!I:I,레드마인_서비스!I:I),콜트리분석!$AI1026),"")</f>
        <v>Rate, CAD Amount, USD Amount</v>
      </c>
      <c r="AM1026" s="3" t="str" cm="1">
        <f t="array" ref="AM1026">IFERROR(INDEX(IF($AG1026&lt;=$AN1026,레드마인_배치!J:J,레드마인_서비스!J:J),콜트리분석!$AI1026),"")</f>
        <v>서비스</v>
      </c>
      <c r="AN1026" s="3">
        <v>3</v>
      </c>
      <c r="AO1026" s="15" t="str">
        <f ca="1">IFERROR(INDEX(레드마인_배치!E:E,MATCH(OFFSET(A1026,,AN1026),레드마인_배치!G:G,0)),"")</f>
        <v>미대상</v>
      </c>
      <c r="AP1026" t="s">
        <v>3330</v>
      </c>
      <c r="AQ1026">
        <v>24</v>
      </c>
    </row>
    <row r="1027" spans="1:43" hidden="1">
      <c r="A1027" s="3" t="s">
        <v>2957</v>
      </c>
      <c r="B1027" s="3" t="s">
        <v>491</v>
      </c>
      <c r="C1027" s="3" t="s">
        <v>494</v>
      </c>
      <c r="D1027" s="3" t="s">
        <v>1527</v>
      </c>
      <c r="E1027" s="3" t="s">
        <v>3070</v>
      </c>
      <c r="F1027" s="3" t="s">
        <v>592</v>
      </c>
      <c r="G1027" s="3" t="s">
        <v>606</v>
      </c>
      <c r="H1027" s="3" t="s">
        <v>607</v>
      </c>
      <c r="I1027" s="3" t="s">
        <v>511</v>
      </c>
      <c r="J1027" s="3" t="s">
        <v>513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>
        <f t="shared" si="17"/>
        <v>9</v>
      </c>
      <c r="AH1027" s="3" t="s">
        <v>513</v>
      </c>
      <c r="AI1027" s="3">
        <f>IFERROR(IF($AG1027&lt;=$AN1027,MATCH($AH1027,레드마인_배치!G:G,0),MATCH($AH1027,레드마인_서비스!G:G,0)),"")</f>
        <v>324</v>
      </c>
      <c r="AJ1027" s="3" t="str" cm="1">
        <f t="array" ref="AJ1027">IFERROR(INDEX(IF($AG1027&lt;=$AN1027,레드마인_배치!E:E,레드마인_서비스!E:E),콜트리분석!$AI1027),"")</f>
        <v>대상</v>
      </c>
      <c r="AK1027" s="3" t="str" cm="1">
        <f t="array" ref="AK1027">IFERROR(INDEX(IF($AG1027&lt;=$AN1027,레드마인_배치!H:H,레드마인_서비스!H:H),콜트리분석!$AI1027),"")</f>
        <v>SLO0170U</v>
      </c>
      <c r="AL1027" s="3" t="str" cm="1">
        <f t="array" ref="AL1027">IFERROR(INDEX(IF($AG1027&lt;=$AN1027,레드마인_배치!I:I,레드마인_서비스!I:I),콜트리분석!$AI1027),"")</f>
        <v>S/Order Confirm (Sub)for List Price</v>
      </c>
      <c r="AM1027" s="3" t="str" cm="1">
        <f t="array" ref="AM1027">IFERROR(INDEX(IF($AG1027&lt;=$AN1027,레드마인_배치!J:J,레드마인_서비스!J:J),콜트리분석!$AI1027),"")</f>
        <v>서비스</v>
      </c>
      <c r="AN1027" s="3">
        <v>3</v>
      </c>
      <c r="AO1027" s="15" t="str">
        <f ca="1">IFERROR(INDEX(레드마인_배치!E:E,MATCH(OFFSET(A1027,,AN1027),레드마인_배치!G:G,0)),"")</f>
        <v>미대상</v>
      </c>
      <c r="AP1027" t="s">
        <v>3330</v>
      </c>
      <c r="AQ1027">
        <v>24</v>
      </c>
    </row>
    <row r="1028" spans="1:43" hidden="1">
      <c r="A1028" s="3" t="s">
        <v>2957</v>
      </c>
      <c r="B1028" s="3" t="s">
        <v>491</v>
      </c>
      <c r="C1028" s="3" t="s">
        <v>494</v>
      </c>
      <c r="D1028" s="3" t="s">
        <v>1527</v>
      </c>
      <c r="E1028" s="3" t="s">
        <v>3070</v>
      </c>
      <c r="F1028" s="3" t="s">
        <v>592</v>
      </c>
      <c r="G1028" s="3" t="s">
        <v>606</v>
      </c>
      <c r="H1028" s="3" t="s">
        <v>607</v>
      </c>
      <c r="I1028" s="3" t="s">
        <v>580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>
        <f t="shared" si="17"/>
        <v>8</v>
      </c>
      <c r="AH1028" s="3" t="s">
        <v>580</v>
      </c>
      <c r="AI1028" s="3" t="str">
        <f>IFERROR(IF($AG1028&lt;=$AN1028,MATCH($AH1028,레드마인_배치!G:G,0),MATCH($AH1028,레드마인_서비스!G:G,0)),"")</f>
        <v/>
      </c>
      <c r="AJ1028" s="3" t="str" cm="1">
        <f t="array" ref="AJ1028">IFERROR(INDEX(IF($AG1028&lt;=$AN1028,레드마인_배치!E:E,레드마인_서비스!E:E),콜트리분석!$AI1028),"")</f>
        <v/>
      </c>
      <c r="AK1028" s="3" t="str" cm="1">
        <f t="array" ref="AK1028">IFERROR(INDEX(IF($AG1028&lt;=$AN1028,레드마인_배치!H:H,레드마인_서비스!H:H),콜트리분석!$AI1028),"")</f>
        <v/>
      </c>
      <c r="AL1028" s="3" t="str" cm="1">
        <f t="array" ref="AL1028">IFERROR(INDEX(IF($AG1028&lt;=$AN1028,레드마인_배치!I:I,레드마인_서비스!I:I),콜트리분석!$AI1028),"")</f>
        <v/>
      </c>
      <c r="AM1028" s="3" t="str" cm="1">
        <f t="array" ref="AM1028">IFERROR(INDEX(IF($AG1028&lt;=$AN1028,레드마인_배치!J:J,레드마인_서비스!J:J),콜트리분석!$AI1028),"")</f>
        <v/>
      </c>
      <c r="AN1028" s="3">
        <v>3</v>
      </c>
      <c r="AO1028" s="15" t="str">
        <f ca="1">IFERROR(INDEX(레드마인_배치!E:E,MATCH(OFFSET(A1028,,AN1028),레드마인_배치!G:G,0)),"")</f>
        <v>미대상</v>
      </c>
      <c r="AP1028" t="s">
        <v>3330</v>
      </c>
      <c r="AQ1028">
        <v>24</v>
      </c>
    </row>
    <row r="1029" spans="1:43" hidden="1">
      <c r="A1029" s="3" t="s">
        <v>2957</v>
      </c>
      <c r="B1029" s="3" t="s">
        <v>491</v>
      </c>
      <c r="C1029" s="3" t="s">
        <v>494</v>
      </c>
      <c r="D1029" s="3" t="s">
        <v>1527</v>
      </c>
      <c r="E1029" s="3" t="s">
        <v>3070</v>
      </c>
      <c r="F1029" s="3" t="s">
        <v>592</v>
      </c>
      <c r="G1029" s="3" t="s">
        <v>606</v>
      </c>
      <c r="H1029" s="3" t="s">
        <v>607</v>
      </c>
      <c r="I1029" s="3" t="s">
        <v>580</v>
      </c>
      <c r="J1029" s="3" t="s">
        <v>581</v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>
        <f t="shared" si="17"/>
        <v>9</v>
      </c>
      <c r="AH1029" s="3" t="s">
        <v>581</v>
      </c>
      <c r="AI1029" s="3">
        <f>IFERROR(IF($AG1029&lt;=$AN1029,MATCH($AH1029,레드마인_배치!G:G,0),MATCH($AH1029,레드마인_서비스!G:G,0)),"")</f>
        <v>78</v>
      </c>
      <c r="AJ1029" s="3" t="str" cm="1">
        <f t="array" ref="AJ1029">IFERROR(INDEX(IF($AG1029&lt;=$AN1029,레드마인_배치!E:E,레드마인_서비스!E:E),콜트리분석!$AI1029),"")</f>
        <v>대상</v>
      </c>
      <c r="AK1029" s="3" t="str" cm="1">
        <f t="array" ref="AK1029">IFERROR(INDEX(IF($AG1029&lt;=$AN1029,레드마인_배치!H:H,레드마인_서비스!H:H),콜트리분석!$AI1029),"")</f>
        <v>ICO0300U</v>
      </c>
      <c r="AL1029" s="3" t="str" cm="1">
        <f t="array" ref="AL1029">IFERROR(INDEX(IF($AG1029&lt;=$AN1029,레드마인_배치!I:I,레드마인_서비스!I:I),콜트리분석!$AI1029),"")</f>
        <v>Demand Change Tag Update Module</v>
      </c>
      <c r="AM1029" s="3" t="str" cm="1">
        <f t="array" ref="AM1029">IFERROR(INDEX(IF($AG1029&lt;=$AN1029,레드마인_배치!J:J,레드마인_서비스!J:J),콜트리분석!$AI1029),"")</f>
        <v>서비스</v>
      </c>
      <c r="AN1029" s="3">
        <v>3</v>
      </c>
      <c r="AO1029" s="15" t="str">
        <f ca="1">IFERROR(INDEX(레드마인_배치!E:E,MATCH(OFFSET(A1029,,AN1029),레드마인_배치!G:G,0)),"")</f>
        <v>미대상</v>
      </c>
      <c r="AP1029" t="s">
        <v>3330</v>
      </c>
      <c r="AQ1029">
        <v>24</v>
      </c>
    </row>
    <row r="1030" spans="1:43" hidden="1">
      <c r="A1030" s="3" t="s">
        <v>2957</v>
      </c>
      <c r="B1030" s="3" t="s">
        <v>491</v>
      </c>
      <c r="C1030" s="3" t="s">
        <v>494</v>
      </c>
      <c r="D1030" s="3" t="s">
        <v>1527</v>
      </c>
      <c r="E1030" s="3" t="s">
        <v>3070</v>
      </c>
      <c r="F1030" s="3" t="s">
        <v>592</v>
      </c>
      <c r="G1030" s="3" t="s">
        <v>606</v>
      </c>
      <c r="H1030" s="3" t="s">
        <v>607</v>
      </c>
      <c r="I1030" s="3" t="s">
        <v>608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>
        <f t="shared" ref="AG1030:AG1093" si="18">COUNTA(B1030:AF1030)</f>
        <v>8</v>
      </c>
      <c r="AH1030" s="3" t="s">
        <v>608</v>
      </c>
      <c r="AI1030" s="3" t="str">
        <f>IFERROR(IF($AG1030&lt;=$AN1030,MATCH($AH1030,레드마인_배치!G:G,0),MATCH($AH1030,레드마인_서비스!G:G,0)),"")</f>
        <v/>
      </c>
      <c r="AJ1030" s="3" t="str" cm="1">
        <f t="array" ref="AJ1030">IFERROR(INDEX(IF($AG1030&lt;=$AN1030,레드마인_배치!E:E,레드마인_서비스!E:E),콜트리분석!$AI1030),"")</f>
        <v/>
      </c>
      <c r="AK1030" s="3" t="str" cm="1">
        <f t="array" ref="AK1030">IFERROR(INDEX(IF($AG1030&lt;=$AN1030,레드마인_배치!H:H,레드마인_서비스!H:H),콜트리분석!$AI1030),"")</f>
        <v/>
      </c>
      <c r="AL1030" s="3" t="str" cm="1">
        <f t="array" ref="AL1030">IFERROR(INDEX(IF($AG1030&lt;=$AN1030,레드마인_배치!I:I,레드마인_서비스!I:I),콜트리분석!$AI1030),"")</f>
        <v/>
      </c>
      <c r="AM1030" s="3" t="str" cm="1">
        <f t="array" ref="AM1030">IFERROR(INDEX(IF($AG1030&lt;=$AN1030,레드마인_배치!J:J,레드마인_서비스!J:J),콜트리분석!$AI1030),"")</f>
        <v/>
      </c>
      <c r="AN1030" s="3">
        <v>3</v>
      </c>
      <c r="AO1030" s="15" t="str">
        <f ca="1">IFERROR(INDEX(레드마인_배치!E:E,MATCH(OFFSET(A1030,,AN1030),레드마인_배치!G:G,0)),"")</f>
        <v>미대상</v>
      </c>
      <c r="AP1030" t="s">
        <v>3330</v>
      </c>
      <c r="AQ1030">
        <v>24</v>
      </c>
    </row>
    <row r="1031" spans="1:43" hidden="1">
      <c r="A1031" s="3" t="s">
        <v>2957</v>
      </c>
      <c r="B1031" s="3" t="s">
        <v>491</v>
      </c>
      <c r="C1031" s="3" t="s">
        <v>494</v>
      </c>
      <c r="D1031" s="3" t="s">
        <v>1527</v>
      </c>
      <c r="E1031" s="3" t="s">
        <v>3070</v>
      </c>
      <c r="F1031" s="3" t="s">
        <v>592</v>
      </c>
      <c r="G1031" s="3" t="s">
        <v>606</v>
      </c>
      <c r="H1031" s="3" t="s">
        <v>607</v>
      </c>
      <c r="I1031" s="3" t="s">
        <v>608</v>
      </c>
      <c r="J1031" s="3" t="s">
        <v>1429</v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>
        <f t="shared" si="18"/>
        <v>9</v>
      </c>
      <c r="AH1031" s="3" t="s">
        <v>1429</v>
      </c>
      <c r="AI1031" s="3">
        <f>IFERROR(IF($AG1031&lt;=$AN1031,MATCH($AH1031,레드마인_배치!G:G,0),MATCH($AH1031,레드마인_서비스!G:G,0)),"")</f>
        <v>88</v>
      </c>
      <c r="AJ1031" s="3" t="str" cm="1">
        <f t="array" ref="AJ1031">IFERROR(INDEX(IF($AG1031&lt;=$AN1031,레드마인_배치!E:E,레드마인_서비스!E:E),콜트리분석!$AI1031),"")</f>
        <v>대상</v>
      </c>
      <c r="AK1031" s="3" t="str" cm="1">
        <f t="array" ref="AK1031">IFERROR(INDEX(IF($AG1031&lt;=$AN1031,레드마인_배치!H:H,레드마인_서비스!H:H),콜트리분석!$AI1031),"")</f>
        <v>ICO0390U</v>
      </c>
      <c r="AL1031" s="3" t="str" cm="1">
        <f t="array" ref="AL1031">IFERROR(INDEX(IF($AG1031&lt;=$AN1031,레드마인_배치!I:I,레드마인_서비스!I:I),콜트리분석!$AI1031),"")</f>
        <v>INTERFACE PDC PO CONFIRM</v>
      </c>
      <c r="AM1031" s="3" t="str" cm="1">
        <f t="array" ref="AM1031">IFERROR(INDEX(IF($AG1031&lt;=$AN1031,레드마인_배치!J:J,레드마인_서비스!J:J),콜트리분석!$AI1031),"")</f>
        <v>서비스</v>
      </c>
      <c r="AN1031" s="3">
        <v>3</v>
      </c>
      <c r="AO1031" s="15" t="str">
        <f ca="1">IFERROR(INDEX(레드마인_배치!E:E,MATCH(OFFSET(A1031,,AN1031),레드마인_배치!G:G,0)),"")</f>
        <v>미대상</v>
      </c>
      <c r="AP1031" t="s">
        <v>3330</v>
      </c>
      <c r="AQ1031">
        <v>24</v>
      </c>
    </row>
    <row r="1032" spans="1:43" hidden="1">
      <c r="A1032" s="3" t="s">
        <v>2957</v>
      </c>
      <c r="B1032" s="3" t="s">
        <v>491</v>
      </c>
      <c r="C1032" s="3" t="s">
        <v>494</v>
      </c>
      <c r="D1032" s="3" t="s">
        <v>1527</v>
      </c>
      <c r="E1032" s="3" t="s">
        <v>3070</v>
      </c>
      <c r="F1032" s="3" t="s">
        <v>592</v>
      </c>
      <c r="G1032" s="3" t="s">
        <v>606</v>
      </c>
      <c r="H1032" s="3" t="s">
        <v>607</v>
      </c>
      <c r="I1032" s="3" t="s">
        <v>608</v>
      </c>
      <c r="J1032" s="3" t="s">
        <v>1429</v>
      </c>
      <c r="K1032" s="3" t="s">
        <v>578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>
        <f t="shared" si="18"/>
        <v>10</v>
      </c>
      <c r="AH1032" s="3" t="s">
        <v>578</v>
      </c>
      <c r="AI1032" s="3">
        <f>IFERROR(IF($AG1032&lt;=$AN1032,MATCH($AH1032,레드마인_배치!G:G,0),MATCH($AH1032,레드마인_서비스!G:G,0)),"")</f>
        <v>80</v>
      </c>
      <c r="AJ1032" s="3" t="str" cm="1">
        <f t="array" ref="AJ1032">IFERROR(INDEX(IF($AG1032&lt;=$AN1032,레드마인_배치!E:E,레드마인_서비스!E:E),콜트리분석!$AI1032),"")</f>
        <v>대상</v>
      </c>
      <c r="AK1032" s="3" t="str" cm="1">
        <f t="array" ref="AK1032">IFERROR(INDEX(IF($AG1032&lt;=$AN1032,레드마인_배치!H:H,레드마인_서비스!H:H),콜트리분석!$AI1032),"")</f>
        <v>ICO0320U</v>
      </c>
      <c r="AL1032" s="3" t="str" cm="1">
        <f t="array" ref="AL1032">IFERROR(INDEX(IF($AG1032&lt;=$AN1032,레드마인_배치!I:I,레드마인_서비스!I:I),콜트리분석!$AI1032),"")</f>
        <v>P.O  Qty, Price Change</v>
      </c>
      <c r="AM1032" s="3" t="str" cm="1">
        <f t="array" ref="AM1032">IFERROR(INDEX(IF($AG1032&lt;=$AN1032,레드마인_배치!J:J,레드마인_서비스!J:J),콜트리분석!$AI1032),"")</f>
        <v>서비스</v>
      </c>
      <c r="AN1032" s="3">
        <v>3</v>
      </c>
      <c r="AO1032" s="15" t="str">
        <f ca="1">IFERROR(INDEX(레드마인_배치!E:E,MATCH(OFFSET(A1032,,AN1032),레드마인_배치!G:G,0)),"")</f>
        <v>미대상</v>
      </c>
      <c r="AP1032" t="s">
        <v>3330</v>
      </c>
      <c r="AQ1032">
        <v>24</v>
      </c>
    </row>
    <row r="1033" spans="1:43" hidden="1">
      <c r="A1033" s="3" t="s">
        <v>2957</v>
      </c>
      <c r="B1033" s="3" t="s">
        <v>491</v>
      </c>
      <c r="C1033" s="3" t="s">
        <v>494</v>
      </c>
      <c r="D1033" s="3" t="s">
        <v>1527</v>
      </c>
      <c r="E1033" s="3" t="s">
        <v>3070</v>
      </c>
      <c r="F1033" s="3" t="s">
        <v>592</v>
      </c>
      <c r="G1033" s="3" t="s">
        <v>606</v>
      </c>
      <c r="H1033" s="3" t="s">
        <v>607</v>
      </c>
      <c r="I1033" s="3" t="s">
        <v>608</v>
      </c>
      <c r="J1033" s="3" t="s">
        <v>1429</v>
      </c>
      <c r="K1033" s="3" t="s">
        <v>578</v>
      </c>
      <c r="L1033" s="3" t="s">
        <v>579</v>
      </c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>
        <f t="shared" si="18"/>
        <v>11</v>
      </c>
      <c r="AH1033" s="3" t="s">
        <v>579</v>
      </c>
      <c r="AI1033" s="3">
        <f>IFERROR(IF($AG1033&lt;=$AN1033,MATCH($AH1033,레드마인_배치!G:G,0),MATCH($AH1033,레드마인_서비스!G:G,0)),"")</f>
        <v>368</v>
      </c>
      <c r="AJ1033" s="3" t="str" cm="1">
        <f t="array" ref="AJ1033">IFERROR(INDEX(IF($AG1033&lt;=$AN1033,레드마인_배치!E:E,레드마인_서비스!E:E),콜트리분석!$AI1033),"")</f>
        <v>대상</v>
      </c>
      <c r="AK1033" s="3" t="str" cm="1">
        <f t="array" ref="AK1033">IFERROR(INDEX(IF($AG1033&lt;=$AN1033,레드마인_배치!H:H,레드마인_서비스!H:H),콜트리분석!$AI1033),"")</f>
        <v>SLO0690U</v>
      </c>
      <c r="AL1033" s="3" t="str" cm="1">
        <f t="array" ref="AL1033">IFERROR(INDEX(IF($AG1033&lt;=$AN1033,레드마인_배치!I:I,레드마인_서비스!I:I),콜트리분석!$AI1033),"")</f>
        <v>Reflect S/O for Dropship P/O Cancel</v>
      </c>
      <c r="AM1033" s="3" t="str" cm="1">
        <f t="array" ref="AM1033">IFERROR(INDEX(IF($AG1033&lt;=$AN1033,레드마인_배치!J:J,레드마인_서비스!J:J),콜트리분석!$AI1033),"")</f>
        <v>서비스</v>
      </c>
      <c r="AN1033" s="3">
        <v>3</v>
      </c>
      <c r="AO1033" s="15" t="str">
        <f ca="1">IFERROR(INDEX(레드마인_배치!E:E,MATCH(OFFSET(A1033,,AN1033),레드마인_배치!G:G,0)),"")</f>
        <v>미대상</v>
      </c>
      <c r="AP1033" t="s">
        <v>3330</v>
      </c>
      <c r="AQ1033">
        <v>24</v>
      </c>
    </row>
    <row r="1034" spans="1:43" hidden="1">
      <c r="A1034" s="3" t="s">
        <v>2957</v>
      </c>
      <c r="B1034" s="3" t="s">
        <v>491</v>
      </c>
      <c r="C1034" s="3" t="s">
        <v>494</v>
      </c>
      <c r="D1034" s="3" t="s">
        <v>1527</v>
      </c>
      <c r="E1034" s="3" t="s">
        <v>3070</v>
      </c>
      <c r="F1034" s="3" t="s">
        <v>592</v>
      </c>
      <c r="G1034" s="3" t="s">
        <v>606</v>
      </c>
      <c r="H1034" s="3" t="s">
        <v>607</v>
      </c>
      <c r="I1034" s="3" t="s">
        <v>608</v>
      </c>
      <c r="J1034" s="3" t="s">
        <v>1429</v>
      </c>
      <c r="K1034" s="3" t="s">
        <v>578</v>
      </c>
      <c r="L1034" s="3" t="s">
        <v>579</v>
      </c>
      <c r="M1034" s="3" t="s">
        <v>505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>
        <f t="shared" si="18"/>
        <v>12</v>
      </c>
      <c r="AH1034" s="3" t="s">
        <v>505</v>
      </c>
      <c r="AI1034" s="3">
        <f>IFERROR(IF($AG1034&lt;=$AN1034,MATCH($AH1034,레드마인_배치!G:G,0),MATCH($AH1034,레드마인_서비스!G:G,0)),"")</f>
        <v>328</v>
      </c>
      <c r="AJ1034" s="3" t="str" cm="1">
        <f t="array" ref="AJ1034">IFERROR(INDEX(IF($AG1034&lt;=$AN1034,레드마인_배치!E:E,레드마인_서비스!E:E),콜트리분석!$AI1034),"")</f>
        <v>대상</v>
      </c>
      <c r="AK1034" s="3" t="str" cm="1">
        <f t="array" ref="AK1034">IFERROR(INDEX(IF($AG1034&lt;=$AN1034,레드마인_배치!H:H,레드마인_서비스!H:H),콜트리분석!$AI1034),"")</f>
        <v>SLO0210U</v>
      </c>
      <c r="AL1034" s="3" t="str" cm="1">
        <f t="array" ref="AL1034">IFERROR(INDEX(IF($AG1034&lt;=$AN1034,레드마인_배치!I:I,레드마인_서비스!I:I),콜트리분석!$AI1034),"")</f>
        <v>S/Order Header Summary</v>
      </c>
      <c r="AM1034" s="3" t="str" cm="1">
        <f t="array" ref="AM1034">IFERROR(INDEX(IF($AG1034&lt;=$AN1034,레드마인_배치!J:J,레드마인_서비스!J:J),콜트리분석!$AI1034),"")</f>
        <v>서비스</v>
      </c>
      <c r="AN1034" s="3">
        <v>3</v>
      </c>
      <c r="AO1034" s="15" t="str">
        <f ca="1">IFERROR(INDEX(레드마인_배치!E:E,MATCH(OFFSET(A1034,,AN1034),레드마인_배치!G:G,0)),"")</f>
        <v>미대상</v>
      </c>
      <c r="AP1034" t="s">
        <v>3330</v>
      </c>
      <c r="AQ1034">
        <v>24</v>
      </c>
    </row>
    <row r="1035" spans="1:43" hidden="1">
      <c r="A1035" s="3" t="s">
        <v>2957</v>
      </c>
      <c r="B1035" s="3" t="s">
        <v>491</v>
      </c>
      <c r="C1035" s="3" t="s">
        <v>494</v>
      </c>
      <c r="D1035" s="3" t="s">
        <v>1527</v>
      </c>
      <c r="E1035" s="3" t="s">
        <v>3070</v>
      </c>
      <c r="F1035" s="3" t="s">
        <v>592</v>
      </c>
      <c r="G1035" s="3" t="s">
        <v>606</v>
      </c>
      <c r="H1035" s="3" t="s">
        <v>607</v>
      </c>
      <c r="I1035" s="3" t="s">
        <v>608</v>
      </c>
      <c r="J1035" s="3" t="s">
        <v>1429</v>
      </c>
      <c r="K1035" s="3" t="s">
        <v>578</v>
      </c>
      <c r="L1035" s="3" t="s">
        <v>579</v>
      </c>
      <c r="M1035" s="3" t="s">
        <v>580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>
        <f t="shared" si="18"/>
        <v>12</v>
      </c>
      <c r="AH1035" s="3" t="s">
        <v>580</v>
      </c>
      <c r="AI1035" s="3" t="str">
        <f>IFERROR(IF($AG1035&lt;=$AN1035,MATCH($AH1035,레드마인_배치!G:G,0),MATCH($AH1035,레드마인_서비스!G:G,0)),"")</f>
        <v/>
      </c>
      <c r="AJ1035" s="3" t="str" cm="1">
        <f t="array" ref="AJ1035">IFERROR(INDEX(IF($AG1035&lt;=$AN1035,레드마인_배치!E:E,레드마인_서비스!E:E),콜트리분석!$AI1035),"")</f>
        <v/>
      </c>
      <c r="AK1035" s="3" t="str" cm="1">
        <f t="array" ref="AK1035">IFERROR(INDEX(IF($AG1035&lt;=$AN1035,레드마인_배치!H:H,레드마인_서비스!H:H),콜트리분석!$AI1035),"")</f>
        <v/>
      </c>
      <c r="AL1035" s="3" t="str" cm="1">
        <f t="array" ref="AL1035">IFERROR(INDEX(IF($AG1035&lt;=$AN1035,레드마인_배치!I:I,레드마인_서비스!I:I),콜트리분석!$AI1035),"")</f>
        <v/>
      </c>
      <c r="AM1035" s="3" t="str" cm="1">
        <f t="array" ref="AM1035">IFERROR(INDEX(IF($AG1035&lt;=$AN1035,레드마인_배치!J:J,레드마인_서비스!J:J),콜트리분석!$AI1035),"")</f>
        <v/>
      </c>
      <c r="AN1035" s="3">
        <v>3</v>
      </c>
      <c r="AO1035" s="15" t="str">
        <f ca="1">IFERROR(INDEX(레드마인_배치!E:E,MATCH(OFFSET(A1035,,AN1035),레드마인_배치!G:G,0)),"")</f>
        <v>미대상</v>
      </c>
      <c r="AP1035" t="s">
        <v>3330</v>
      </c>
      <c r="AQ1035">
        <v>24</v>
      </c>
    </row>
    <row r="1036" spans="1:43" hidden="1">
      <c r="A1036" s="3" t="s">
        <v>2957</v>
      </c>
      <c r="B1036" s="3" t="s">
        <v>491</v>
      </c>
      <c r="C1036" s="3" t="s">
        <v>494</v>
      </c>
      <c r="D1036" s="3" t="s">
        <v>1527</v>
      </c>
      <c r="E1036" s="3" t="s">
        <v>3070</v>
      </c>
      <c r="F1036" s="3" t="s">
        <v>592</v>
      </c>
      <c r="G1036" s="3" t="s">
        <v>606</v>
      </c>
      <c r="H1036" s="3" t="s">
        <v>607</v>
      </c>
      <c r="I1036" s="3" t="s">
        <v>608</v>
      </c>
      <c r="J1036" s="3" t="s">
        <v>1429</v>
      </c>
      <c r="K1036" s="3" t="s">
        <v>578</v>
      </c>
      <c r="L1036" s="3" t="s">
        <v>579</v>
      </c>
      <c r="M1036" s="3" t="s">
        <v>580</v>
      </c>
      <c r="N1036" s="3" t="s">
        <v>581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>
        <f t="shared" si="18"/>
        <v>13</v>
      </c>
      <c r="AH1036" s="3" t="s">
        <v>581</v>
      </c>
      <c r="AI1036" s="3">
        <f>IFERROR(IF($AG1036&lt;=$AN1036,MATCH($AH1036,레드마인_배치!G:G,0),MATCH($AH1036,레드마인_서비스!G:G,0)),"")</f>
        <v>78</v>
      </c>
      <c r="AJ1036" s="3" t="str" cm="1">
        <f t="array" ref="AJ1036">IFERROR(INDEX(IF($AG1036&lt;=$AN1036,레드마인_배치!E:E,레드마인_서비스!E:E),콜트리분석!$AI1036),"")</f>
        <v>대상</v>
      </c>
      <c r="AK1036" s="3" t="str" cm="1">
        <f t="array" ref="AK1036">IFERROR(INDEX(IF($AG1036&lt;=$AN1036,레드마인_배치!H:H,레드마인_서비스!H:H),콜트리분석!$AI1036),"")</f>
        <v>ICO0300U</v>
      </c>
      <c r="AL1036" s="3" t="str" cm="1">
        <f t="array" ref="AL1036">IFERROR(INDEX(IF($AG1036&lt;=$AN1036,레드마인_배치!I:I,레드마인_서비스!I:I),콜트리분석!$AI1036),"")</f>
        <v>Demand Change Tag Update Module</v>
      </c>
      <c r="AM1036" s="3" t="str" cm="1">
        <f t="array" ref="AM1036">IFERROR(INDEX(IF($AG1036&lt;=$AN1036,레드마인_배치!J:J,레드마인_서비스!J:J),콜트리분석!$AI1036),"")</f>
        <v>서비스</v>
      </c>
      <c r="AN1036" s="3">
        <v>3</v>
      </c>
      <c r="AO1036" s="15" t="str">
        <f ca="1">IFERROR(INDEX(레드마인_배치!E:E,MATCH(OFFSET(A1036,,AN1036),레드마인_배치!G:G,0)),"")</f>
        <v>미대상</v>
      </c>
      <c r="AP1036" t="s">
        <v>3330</v>
      </c>
      <c r="AQ1036">
        <v>24</v>
      </c>
    </row>
    <row r="1037" spans="1:43" hidden="1">
      <c r="A1037" s="3" t="s">
        <v>2957</v>
      </c>
      <c r="B1037" s="3" t="s">
        <v>491</v>
      </c>
      <c r="C1037" s="3" t="s">
        <v>494</v>
      </c>
      <c r="D1037" s="3" t="s">
        <v>1527</v>
      </c>
      <c r="E1037" s="3" t="s">
        <v>3070</v>
      </c>
      <c r="F1037" s="3" t="s">
        <v>592</v>
      </c>
      <c r="G1037" s="3" t="s">
        <v>606</v>
      </c>
      <c r="H1037" s="3" t="s">
        <v>607</v>
      </c>
      <c r="I1037" s="3" t="s">
        <v>608</v>
      </c>
      <c r="J1037" s="3" t="s">
        <v>1429</v>
      </c>
      <c r="K1037" s="3" t="s">
        <v>578</v>
      </c>
      <c r="L1037" s="3" t="s">
        <v>510</v>
      </c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>
        <f t="shared" si="18"/>
        <v>11</v>
      </c>
      <c r="AH1037" s="3" t="s">
        <v>510</v>
      </c>
      <c r="AI1037" s="3" t="str">
        <f>IFERROR(IF($AG1037&lt;=$AN1037,MATCH($AH1037,레드마인_배치!G:G,0),MATCH($AH1037,레드마인_서비스!G:G,0)),"")</f>
        <v/>
      </c>
      <c r="AJ1037" s="3" t="str" cm="1">
        <f t="array" ref="AJ1037">IFERROR(INDEX(IF($AG1037&lt;=$AN1037,레드마인_배치!E:E,레드마인_서비스!E:E),콜트리분석!$AI1037),"")</f>
        <v/>
      </c>
      <c r="AK1037" s="3" t="str" cm="1">
        <f t="array" ref="AK1037">IFERROR(INDEX(IF($AG1037&lt;=$AN1037,레드마인_배치!H:H,레드마인_서비스!H:H),콜트리분석!$AI1037),"")</f>
        <v/>
      </c>
      <c r="AL1037" s="3" t="str" cm="1">
        <f t="array" ref="AL1037">IFERROR(INDEX(IF($AG1037&lt;=$AN1037,레드마인_배치!I:I,레드마인_서비스!I:I),콜트리분석!$AI1037),"")</f>
        <v/>
      </c>
      <c r="AM1037" s="3" t="str" cm="1">
        <f t="array" ref="AM1037">IFERROR(INDEX(IF($AG1037&lt;=$AN1037,레드마인_배치!J:J,레드마인_서비스!J:J),콜트리분석!$AI1037),"")</f>
        <v/>
      </c>
      <c r="AN1037" s="3">
        <v>3</v>
      </c>
      <c r="AO1037" s="15" t="str">
        <f ca="1">IFERROR(INDEX(레드마인_배치!E:E,MATCH(OFFSET(A1037,,AN1037),레드마인_배치!G:G,0)),"")</f>
        <v>미대상</v>
      </c>
      <c r="AP1037" t="s">
        <v>3330</v>
      </c>
      <c r="AQ1037">
        <v>24</v>
      </c>
    </row>
    <row r="1038" spans="1:43" hidden="1">
      <c r="A1038" s="3" t="s">
        <v>2957</v>
      </c>
      <c r="B1038" s="3" t="s">
        <v>491</v>
      </c>
      <c r="C1038" s="3" t="s">
        <v>494</v>
      </c>
      <c r="D1038" s="3" t="s">
        <v>1527</v>
      </c>
      <c r="E1038" s="3" t="s">
        <v>3070</v>
      </c>
      <c r="F1038" s="3" t="s">
        <v>592</v>
      </c>
      <c r="G1038" s="3" t="s">
        <v>606</v>
      </c>
      <c r="H1038" s="3" t="s">
        <v>607</v>
      </c>
      <c r="I1038" s="3" t="s">
        <v>608</v>
      </c>
      <c r="J1038" s="3" t="s">
        <v>1429</v>
      </c>
      <c r="K1038" s="3" t="s">
        <v>1422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>
        <f t="shared" si="18"/>
        <v>10</v>
      </c>
      <c r="AH1038" s="3" t="s">
        <v>1422</v>
      </c>
      <c r="AI1038" s="3">
        <f>IFERROR(IF($AG1038&lt;=$AN1038,MATCH($AH1038,레드마인_배치!G:G,0),MATCH($AH1038,레드마인_서비스!G:G,0)),"")</f>
        <v>85</v>
      </c>
      <c r="AJ1038" s="3" t="str" cm="1">
        <f t="array" ref="AJ1038">IFERROR(INDEX(IF($AG1038&lt;=$AN1038,레드마인_배치!E:E,레드마인_서비스!E:E),콜트리분석!$AI1038),"")</f>
        <v>대상</v>
      </c>
      <c r="AK1038" s="3" t="str" cm="1">
        <f t="array" ref="AK1038">IFERROR(INDEX(IF($AG1038&lt;=$AN1038,레드마인_배치!H:H,레드마인_서비스!H:H),콜트리분석!$AI1038),"")</f>
        <v>ICO0360U</v>
      </c>
      <c r="AL1038" s="3" t="str" cm="1">
        <f t="array" ref="AL1038">IFERROR(INDEX(IF($AG1038&lt;=$AN1038,레드마인_배치!I:I,레드마인_서비스!I:I),콜트리분석!$AI1038),"")</f>
        <v>PO Confirm by MOBIS</v>
      </c>
      <c r="AM1038" s="3" t="str" cm="1">
        <f t="array" ref="AM1038">IFERROR(INDEX(IF($AG1038&lt;=$AN1038,레드마인_배치!J:J,레드마인_서비스!J:J),콜트리분석!$AI1038),"")</f>
        <v>서비스</v>
      </c>
      <c r="AN1038" s="3">
        <v>3</v>
      </c>
      <c r="AO1038" s="15" t="str">
        <f ca="1">IFERROR(INDEX(레드마인_배치!E:E,MATCH(OFFSET(A1038,,AN1038),레드마인_배치!G:G,0)),"")</f>
        <v>미대상</v>
      </c>
      <c r="AP1038" t="s">
        <v>3330</v>
      </c>
      <c r="AQ1038">
        <v>24</v>
      </c>
    </row>
    <row r="1039" spans="1:43" hidden="1">
      <c r="A1039" s="3" t="s">
        <v>2957</v>
      </c>
      <c r="B1039" s="3" t="s">
        <v>491</v>
      </c>
      <c r="C1039" s="3" t="s">
        <v>494</v>
      </c>
      <c r="D1039" s="3" t="s">
        <v>1527</v>
      </c>
      <c r="E1039" s="3" t="s">
        <v>3070</v>
      </c>
      <c r="F1039" s="3" t="s">
        <v>592</v>
      </c>
      <c r="G1039" s="3" t="s">
        <v>606</v>
      </c>
      <c r="H1039" s="3" t="s">
        <v>607</v>
      </c>
      <c r="I1039" s="3" t="s">
        <v>608</v>
      </c>
      <c r="J1039" s="3" t="s">
        <v>1429</v>
      </c>
      <c r="K1039" s="3" t="s">
        <v>1422</v>
      </c>
      <c r="L1039" s="3" t="s">
        <v>508</v>
      </c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>
        <f t="shared" si="18"/>
        <v>11</v>
      </c>
      <c r="AH1039" s="3" t="s">
        <v>508</v>
      </c>
      <c r="AI1039" s="3">
        <f>IFERROR(IF($AG1039&lt;=$AN1039,MATCH($AH1039,레드마인_배치!G:G,0),MATCH($AH1039,레드마인_서비스!G:G,0)),"")</f>
        <v>79</v>
      </c>
      <c r="AJ1039" s="3" t="str" cm="1">
        <f t="array" ref="AJ1039">IFERROR(INDEX(IF($AG1039&lt;=$AN1039,레드마인_배치!E:E,레드마인_서비스!E:E),콜트리분석!$AI1039),"")</f>
        <v>대상</v>
      </c>
      <c r="AK1039" s="3" t="str" cm="1">
        <f t="array" ref="AK1039">IFERROR(INDEX(IF($AG1039&lt;=$AN1039,레드마인_배치!H:H,레드마인_서비스!H:H),콜트리분석!$AI1039),"")</f>
        <v>ICO0310U</v>
      </c>
      <c r="AL1039" s="3" t="str" cm="1">
        <f t="array" ref="AL1039">IFERROR(INDEX(IF($AG1039&lt;=$AN1039,레드마인_배치!I:I,레드마인_서비스!I:I),콜트리분석!$AI1039),"")</f>
        <v>INVENTORY CREATION MODULE</v>
      </c>
      <c r="AM1039" s="3" t="str" cm="1">
        <f t="array" ref="AM1039">IFERROR(INDEX(IF($AG1039&lt;=$AN1039,레드마인_배치!J:J,레드마인_서비스!J:J),콜트리분석!$AI1039),"")</f>
        <v>서비스</v>
      </c>
      <c r="AN1039" s="3">
        <v>3</v>
      </c>
      <c r="AO1039" s="15" t="str">
        <f ca="1">IFERROR(INDEX(레드마인_배치!E:E,MATCH(OFFSET(A1039,,AN1039),레드마인_배치!G:G,0)),"")</f>
        <v>미대상</v>
      </c>
      <c r="AP1039" t="s">
        <v>3330</v>
      </c>
      <c r="AQ1039">
        <v>24</v>
      </c>
    </row>
    <row r="1040" spans="1:43" hidden="1">
      <c r="A1040" s="3" t="s">
        <v>2957</v>
      </c>
      <c r="B1040" s="3" t="s">
        <v>491</v>
      </c>
      <c r="C1040" s="3" t="s">
        <v>494</v>
      </c>
      <c r="D1040" s="3" t="s">
        <v>1527</v>
      </c>
      <c r="E1040" s="3" t="s">
        <v>3070</v>
      </c>
      <c r="F1040" s="3" t="s">
        <v>592</v>
      </c>
      <c r="G1040" s="3" t="s">
        <v>606</v>
      </c>
      <c r="H1040" s="3" t="s">
        <v>607</v>
      </c>
      <c r="I1040" s="3" t="s">
        <v>608</v>
      </c>
      <c r="J1040" s="3" t="s">
        <v>1429</v>
      </c>
      <c r="K1040" s="3" t="s">
        <v>1422</v>
      </c>
      <c r="L1040" s="3" t="s">
        <v>508</v>
      </c>
      <c r="M1040" s="3" t="s">
        <v>509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>
        <f t="shared" si="18"/>
        <v>12</v>
      </c>
      <c r="AH1040" s="3" t="s">
        <v>509</v>
      </c>
      <c r="AI1040" s="3">
        <f>IFERROR(IF($AG1040&lt;=$AN1040,MATCH($AH1040,레드마인_배치!G:G,0),MATCH($AH1040,레드마인_서비스!G:G,0)),"")</f>
        <v>77</v>
      </c>
      <c r="AJ1040" s="3" t="str" cm="1">
        <f t="array" ref="AJ1040">IFERROR(INDEX(IF($AG1040&lt;=$AN1040,레드마인_배치!E:E,레드마인_서비스!E:E),콜트리분석!$AI1040),"")</f>
        <v>대상</v>
      </c>
      <c r="AK1040" s="3" t="str" cm="1">
        <f t="array" ref="AK1040">IFERROR(INDEX(IF($AG1040&lt;=$AN1040,레드마인_배치!H:H,레드마인_서비스!H:H),콜트리분석!$AI1040),"")</f>
        <v>ICO0290U</v>
      </c>
      <c r="AL1040" s="3" t="str" cm="1">
        <f t="array" ref="AL1040">IFERROR(INDEX(IF($AG1040&lt;=$AN1040,레드마인_배치!I:I,레드마인_서비스!I:I),콜트리분석!$AI1040),"")</f>
        <v>INV Information Master Creation(IMI)</v>
      </c>
      <c r="AM1040" s="3" t="str" cm="1">
        <f t="array" ref="AM1040">IFERROR(INDEX(IF($AG1040&lt;=$AN1040,레드마인_배치!J:J,레드마인_서비스!J:J),콜트리분석!$AI1040),"")</f>
        <v>서비스</v>
      </c>
      <c r="AN1040" s="3">
        <v>3</v>
      </c>
      <c r="AO1040" s="15" t="str">
        <f ca="1">IFERROR(INDEX(레드마인_배치!E:E,MATCH(OFFSET(A1040,,AN1040),레드마인_배치!G:G,0)),"")</f>
        <v>미대상</v>
      </c>
      <c r="AP1040" t="s">
        <v>3330</v>
      </c>
      <c r="AQ1040">
        <v>24</v>
      </c>
    </row>
    <row r="1041" spans="1:46" hidden="1">
      <c r="A1041" s="3" t="s">
        <v>2957</v>
      </c>
      <c r="B1041" s="3" t="s">
        <v>491</v>
      </c>
      <c r="C1041" s="3" t="s">
        <v>494</v>
      </c>
      <c r="D1041" s="3" t="s">
        <v>1527</v>
      </c>
      <c r="E1041" s="3" t="s">
        <v>3070</v>
      </c>
      <c r="F1041" s="3" t="s">
        <v>592</v>
      </c>
      <c r="G1041" s="3" t="s">
        <v>606</v>
      </c>
      <c r="H1041" s="3" t="s">
        <v>607</v>
      </c>
      <c r="I1041" s="3" t="s">
        <v>608</v>
      </c>
      <c r="J1041" s="3" t="s">
        <v>1429</v>
      </c>
      <c r="K1041" s="3" t="s">
        <v>1422</v>
      </c>
      <c r="L1041" s="3" t="s">
        <v>508</v>
      </c>
      <c r="M1041" s="3" t="s">
        <v>510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>
        <f t="shared" si="18"/>
        <v>12</v>
      </c>
      <c r="AH1041" s="3" t="s">
        <v>510</v>
      </c>
      <c r="AI1041" s="3" t="str">
        <f>IFERROR(IF($AG1041&lt;=$AN1041,MATCH($AH1041,레드마인_배치!G:G,0),MATCH($AH1041,레드마인_서비스!G:G,0)),"")</f>
        <v/>
      </c>
      <c r="AJ1041" s="3" t="str" cm="1">
        <f t="array" ref="AJ1041">IFERROR(INDEX(IF($AG1041&lt;=$AN1041,레드마인_배치!E:E,레드마인_서비스!E:E),콜트리분석!$AI1041),"")</f>
        <v/>
      </c>
      <c r="AK1041" s="3" t="str" cm="1">
        <f t="array" ref="AK1041">IFERROR(INDEX(IF($AG1041&lt;=$AN1041,레드마인_배치!H:H,레드마인_서비스!H:H),콜트리분석!$AI1041),"")</f>
        <v/>
      </c>
      <c r="AL1041" s="3" t="str" cm="1">
        <f t="array" ref="AL1041">IFERROR(INDEX(IF($AG1041&lt;=$AN1041,레드마인_배치!I:I,레드마인_서비스!I:I),콜트리분석!$AI1041),"")</f>
        <v/>
      </c>
      <c r="AM1041" s="3" t="str" cm="1">
        <f t="array" ref="AM1041">IFERROR(INDEX(IF($AG1041&lt;=$AN1041,레드마인_배치!J:J,레드마인_서비스!J:J),콜트리분석!$AI1041),"")</f>
        <v/>
      </c>
      <c r="AN1041" s="3">
        <v>3</v>
      </c>
      <c r="AO1041" s="15" t="str">
        <f ca="1">IFERROR(INDEX(레드마인_배치!E:E,MATCH(OFFSET(A1041,,AN1041),레드마인_배치!G:G,0)),"")</f>
        <v>미대상</v>
      </c>
      <c r="AP1041" t="s">
        <v>3330</v>
      </c>
      <c r="AQ1041">
        <v>24</v>
      </c>
    </row>
    <row r="1042" spans="1:46" hidden="1">
      <c r="A1042" s="3" t="s">
        <v>2957</v>
      </c>
      <c r="B1042" s="3" t="s">
        <v>491</v>
      </c>
      <c r="C1042" s="3" t="s">
        <v>494</v>
      </c>
      <c r="D1042" s="3" t="s">
        <v>1527</v>
      </c>
      <c r="E1042" s="3" t="s">
        <v>3070</v>
      </c>
      <c r="F1042" s="3" t="s">
        <v>592</v>
      </c>
      <c r="G1042" s="3" t="s">
        <v>606</v>
      </c>
      <c r="H1042" s="3" t="s">
        <v>607</v>
      </c>
      <c r="I1042" s="3" t="s">
        <v>608</v>
      </c>
      <c r="J1042" s="3" t="s">
        <v>1429</v>
      </c>
      <c r="K1042" s="3" t="s">
        <v>1422</v>
      </c>
      <c r="L1042" s="3" t="s">
        <v>577</v>
      </c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>
        <f t="shared" si="18"/>
        <v>11</v>
      </c>
      <c r="AH1042" s="3" t="s">
        <v>577</v>
      </c>
      <c r="AI1042" s="3">
        <f>IFERROR(IF($AG1042&lt;=$AN1042,MATCH($AH1042,레드마인_배치!G:G,0),MATCH($AH1042,레드마인_서비스!G:G,0)),"")</f>
        <v>49</v>
      </c>
      <c r="AJ1042" s="3" t="str" cm="1">
        <f t="array" ref="AJ1042">IFERROR(INDEX(IF($AG1042&lt;=$AN1042,레드마인_배치!E:E,레드마인_서비스!E:E),콜트리분석!$AI1042),"")</f>
        <v>대상</v>
      </c>
      <c r="AK1042" s="3" t="str" cm="1">
        <f t="array" ref="AK1042">IFERROR(INDEX(IF($AG1042&lt;=$AN1042,레드마인_배치!H:H,레드마인_서비스!H:H),콜트리분석!$AI1042),"")</f>
        <v>CMO0010U</v>
      </c>
      <c r="AL1042" s="3" t="str" cm="1">
        <f t="array" ref="AL1042">IFERROR(INDEX(IF($AG1042&lt;=$AN1042,레드마인_배치!I:I,레드마인_서비스!I:I),콜트리분석!$AI1042),"")</f>
        <v>NUMBER CREATION</v>
      </c>
      <c r="AM1042" s="3" t="str" cm="1">
        <f t="array" ref="AM1042">IFERROR(INDEX(IF($AG1042&lt;=$AN1042,레드마인_배치!J:J,레드마인_서비스!J:J),콜트리분석!$AI1042),"")</f>
        <v>서비스</v>
      </c>
      <c r="AN1042" s="3">
        <v>3</v>
      </c>
      <c r="AO1042" s="15" t="str">
        <f ca="1">IFERROR(INDEX(레드마인_배치!E:E,MATCH(OFFSET(A1042,,AN1042),레드마인_배치!G:G,0)),"")</f>
        <v>미대상</v>
      </c>
      <c r="AP1042" t="s">
        <v>3330</v>
      </c>
      <c r="AQ1042">
        <v>24</v>
      </c>
    </row>
    <row r="1043" spans="1:46" hidden="1">
      <c r="A1043" s="3" t="s">
        <v>2957</v>
      </c>
      <c r="B1043" s="3" t="s">
        <v>491</v>
      </c>
      <c r="C1043" s="3" t="s">
        <v>494</v>
      </c>
      <c r="D1043" s="3" t="s">
        <v>1527</v>
      </c>
      <c r="E1043" s="3" t="s">
        <v>3070</v>
      </c>
      <c r="F1043" s="3" t="s">
        <v>592</v>
      </c>
      <c r="G1043" s="3" t="s">
        <v>606</v>
      </c>
      <c r="H1043" s="3" t="s">
        <v>607</v>
      </c>
      <c r="I1043" s="3" t="s">
        <v>608</v>
      </c>
      <c r="J1043" s="3" t="s">
        <v>1429</v>
      </c>
      <c r="K1043" s="3" t="s">
        <v>781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>
        <f t="shared" si="18"/>
        <v>10</v>
      </c>
      <c r="AH1043" s="3" t="s">
        <v>781</v>
      </c>
      <c r="AI1043" s="3">
        <f>IFERROR(IF($AG1043&lt;=$AN1043,MATCH($AH1043,레드마인_배치!G:G,0),MATCH($AH1043,레드마인_서비스!G:G,0)),"")</f>
        <v>319</v>
      </c>
      <c r="AJ1043" s="3" t="str" cm="1">
        <f t="array" ref="AJ1043">IFERROR(INDEX(IF($AG1043&lt;=$AN1043,레드마인_배치!E:E,레드마인_서비스!E:E),콜트리분석!$AI1043),"")</f>
        <v>대상</v>
      </c>
      <c r="AK1043" s="3" t="str" cm="1">
        <f t="array" ref="AK1043">IFERROR(INDEX(IF($AG1043&lt;=$AN1043,레드마인_배치!H:H,레드마인_서비스!H:H),콜트리분석!$AI1043),"")</f>
        <v>SLO0120U</v>
      </c>
      <c r="AL1043" s="3" t="str" cm="1">
        <f t="array" ref="AL1043">IFERROR(INDEX(IF($AG1043&lt;=$AN1043,레드마인_배치!I:I,레드마인_서비스!I:I),콜트리분석!$AI1043),"")</f>
        <v>PDC Alloc. Stop Flag Update</v>
      </c>
      <c r="AM1043" s="3" t="str" cm="1">
        <f t="array" ref="AM1043">IFERROR(INDEX(IF($AG1043&lt;=$AN1043,레드마인_배치!J:J,레드마인_서비스!J:J),콜트리분석!$AI1043),"")</f>
        <v>서비스</v>
      </c>
      <c r="AN1043" s="3">
        <v>3</v>
      </c>
      <c r="AO1043" s="15" t="str">
        <f ca="1">IFERROR(INDEX(레드마인_배치!E:E,MATCH(OFFSET(A1043,,AN1043),레드마인_배치!G:G,0)),"")</f>
        <v>미대상</v>
      </c>
      <c r="AP1043" t="s">
        <v>3330</v>
      </c>
      <c r="AQ1043">
        <v>24</v>
      </c>
    </row>
    <row r="1044" spans="1:46">
      <c r="A1044" s="3" t="s">
        <v>2957</v>
      </c>
      <c r="B1044" s="3" t="s">
        <v>491</v>
      </c>
      <c r="C1044" s="3" t="s">
        <v>494</v>
      </c>
      <c r="D1044" s="3" t="s">
        <v>1527</v>
      </c>
      <c r="E1044" s="3" t="s">
        <v>3070</v>
      </c>
      <c r="F1044" s="3" t="s">
        <v>592</v>
      </c>
      <c r="G1044" s="3" t="s">
        <v>606</v>
      </c>
      <c r="H1044" s="3" t="s">
        <v>609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>
        <f t="shared" si="18"/>
        <v>7</v>
      </c>
      <c r="AH1044" s="3" t="s">
        <v>609</v>
      </c>
      <c r="AI1044" s="3">
        <f>IFERROR(IF($AG1044&lt;=$AN1044,MATCH($AH1044,레드마인_배치!G:G,0),MATCH($AH1044,레드마인_서비스!G:G,0)),"")</f>
        <v>340</v>
      </c>
      <c r="AJ1044" s="3" t="str" cm="1">
        <f t="array" ref="AJ1044">IFERROR(INDEX(IF($AG1044&lt;=$AN1044,레드마인_배치!E:E,레드마인_서비스!E:E),콜트리분석!$AI1044),"")</f>
        <v>대상</v>
      </c>
      <c r="AK1044" s="3" t="str" cm="1">
        <f t="array" ref="AK1044">IFERROR(INDEX(IF($AG1044&lt;=$AN1044,레드마인_배치!H:H,레드마인_서비스!H:H),콜트리분석!$AI1044),"")</f>
        <v>SLO0360U</v>
      </c>
      <c r="AL1044" s="3" t="str" cm="1">
        <f t="array" ref="AL1044">IFERROR(INDEX(IF($AG1044&lt;=$AN1044,레드마인_배치!I:I,레드마인_서비스!I:I),콜트리분석!$AI1044),"")</f>
        <v>Sales B/Order Allocation Priority Reset</v>
      </c>
      <c r="AM1044" s="3" t="str" cm="1">
        <f t="array" ref="AM1044">IFERROR(INDEX(IF($AG1044&lt;=$AN1044,레드마인_배치!J:J,레드마인_서비스!J:J),콜트리분석!$AI1044),"")</f>
        <v>서비스</v>
      </c>
      <c r="AN1044" s="3">
        <v>3</v>
      </c>
      <c r="AO1044" s="15" t="str">
        <f ca="1">IFERROR(INDEX(레드마인_배치!E:E,MATCH(OFFSET(A1044,,AN1044),레드마인_배치!G:G,0)),"")</f>
        <v>미대상</v>
      </c>
      <c r="AP1044" t="s">
        <v>3330</v>
      </c>
      <c r="AQ1044">
        <v>24</v>
      </c>
      <c r="AT1044" t="str" cm="1">
        <f t="array" ref="AT1044">[1]!add_delimeter(AG1044:AO1044,"|")</f>
        <v>|7|CBCSLB480C|340|대상|SLO0360U|Sales B/Order Allocation Priority Reset|서비스|3|미대상|</v>
      </c>
    </row>
    <row r="1045" spans="1:46">
      <c r="A1045" s="3" t="s">
        <v>2957</v>
      </c>
      <c r="B1045" s="3" t="s">
        <v>491</v>
      </c>
      <c r="C1045" s="3" t="s">
        <v>494</v>
      </c>
      <c r="D1045" s="3" t="s">
        <v>1527</v>
      </c>
      <c r="E1045" s="3" t="s">
        <v>3070</v>
      </c>
      <c r="F1045" s="3" t="s">
        <v>592</v>
      </c>
      <c r="G1045" s="3" t="s">
        <v>606</v>
      </c>
      <c r="H1045" s="3" t="s">
        <v>504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>
        <f t="shared" si="18"/>
        <v>7</v>
      </c>
      <c r="AH1045" s="3" t="s">
        <v>504</v>
      </c>
      <c r="AI1045" s="3">
        <f>IFERROR(IF($AG1045&lt;=$AN1045,MATCH($AH1045,레드마인_배치!G:G,0),MATCH($AH1045,레드마인_서비스!G:G,0)),"")</f>
        <v>341</v>
      </c>
      <c r="AJ1045" s="3" t="str" cm="1">
        <f t="array" ref="AJ1045">IFERROR(INDEX(IF($AG1045&lt;=$AN1045,레드마인_배치!E:E,레드마인_서비스!E:E),콜트리분석!$AI1045),"")</f>
        <v>대상</v>
      </c>
      <c r="AK1045" s="3" t="str" cm="1">
        <f t="array" ref="AK1045">IFERROR(INDEX(IF($AG1045&lt;=$AN1045,레드마인_배치!H:H,레드마인_서비스!H:H),콜트리분석!$AI1045),"")</f>
        <v>SLO0380U</v>
      </c>
      <c r="AL1045" s="3" t="str" cm="1">
        <f t="array" ref="AL1045">IFERROR(INDEX(IF($AG1045&lt;=$AN1045,레드마인_배치!I:I,레드마인_서비스!I:I),콜트리분석!$AI1045),"")</f>
        <v>Referral Allocation Main</v>
      </c>
      <c r="AM1045" s="3" t="str" cm="1">
        <f t="array" ref="AM1045">IFERROR(INDEX(IF($AG1045&lt;=$AN1045,레드마인_배치!J:J,레드마인_서비스!J:J),콜트리분석!$AI1045),"")</f>
        <v>서비스</v>
      </c>
      <c r="AN1045" s="3">
        <v>3</v>
      </c>
      <c r="AO1045" s="15" t="str">
        <f ca="1">IFERROR(INDEX(레드마인_배치!E:E,MATCH(OFFSET(A1045,,AN1045),레드마인_배치!G:G,0)),"")</f>
        <v>미대상</v>
      </c>
      <c r="AP1045" t="s">
        <v>3330</v>
      </c>
      <c r="AQ1045">
        <v>24</v>
      </c>
      <c r="AT1045" t="str" cm="1">
        <f t="array" ref="AT1045">[1]!add_delimeter(AG1045:AO1045,"|")</f>
        <v>|7|CBCSLB481A|341|대상|SLO0380U|Referral Allocation Main|서비스|3|미대상|</v>
      </c>
    </row>
    <row r="1046" spans="1:46" hidden="1">
      <c r="A1046" s="3" t="s">
        <v>2957</v>
      </c>
      <c r="B1046" s="3" t="s">
        <v>491</v>
      </c>
      <c r="C1046" s="3" t="s">
        <v>494</v>
      </c>
      <c r="D1046" s="3" t="s">
        <v>1527</v>
      </c>
      <c r="E1046" s="3" t="s">
        <v>3070</v>
      </c>
      <c r="F1046" s="3" t="s">
        <v>592</v>
      </c>
      <c r="G1046" s="3" t="s">
        <v>606</v>
      </c>
      <c r="H1046" s="3" t="s">
        <v>504</v>
      </c>
      <c r="I1046" s="3" t="s">
        <v>505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>
        <f t="shared" si="18"/>
        <v>8</v>
      </c>
      <c r="AH1046" s="3" t="s">
        <v>505</v>
      </c>
      <c r="AI1046" s="3">
        <f>IFERROR(IF($AG1046&lt;=$AN1046,MATCH($AH1046,레드마인_배치!G:G,0),MATCH($AH1046,레드마인_서비스!G:G,0)),"")</f>
        <v>328</v>
      </c>
      <c r="AJ1046" s="3" t="str" cm="1">
        <f t="array" ref="AJ1046">IFERROR(INDEX(IF($AG1046&lt;=$AN1046,레드마인_배치!E:E,레드마인_서비스!E:E),콜트리분석!$AI1046),"")</f>
        <v>대상</v>
      </c>
      <c r="AK1046" s="3" t="str" cm="1">
        <f t="array" ref="AK1046">IFERROR(INDEX(IF($AG1046&lt;=$AN1046,레드마인_배치!H:H,레드마인_서비스!H:H),콜트리분석!$AI1046),"")</f>
        <v>SLO0210U</v>
      </c>
      <c r="AL1046" s="3" t="str" cm="1">
        <f t="array" ref="AL1046">IFERROR(INDEX(IF($AG1046&lt;=$AN1046,레드마인_배치!I:I,레드마인_서비스!I:I),콜트리분석!$AI1046),"")</f>
        <v>S/Order Header Summary</v>
      </c>
      <c r="AM1046" s="3" t="str" cm="1">
        <f t="array" ref="AM1046">IFERROR(INDEX(IF($AG1046&lt;=$AN1046,레드마인_배치!J:J,레드마인_서비스!J:J),콜트리분석!$AI1046),"")</f>
        <v>서비스</v>
      </c>
      <c r="AN1046" s="3">
        <v>3</v>
      </c>
      <c r="AO1046" s="15" t="str">
        <f ca="1">IFERROR(INDEX(레드마인_배치!E:E,MATCH(OFFSET(A1046,,AN1046),레드마인_배치!G:G,0)),"")</f>
        <v>미대상</v>
      </c>
      <c r="AP1046" t="s">
        <v>3330</v>
      </c>
      <c r="AQ1046">
        <v>24</v>
      </c>
    </row>
    <row r="1047" spans="1:46" hidden="1">
      <c r="A1047" s="3" t="s">
        <v>2957</v>
      </c>
      <c r="B1047" s="3" t="s">
        <v>491</v>
      </c>
      <c r="C1047" s="3" t="s">
        <v>494</v>
      </c>
      <c r="D1047" s="3" t="s">
        <v>1527</v>
      </c>
      <c r="E1047" s="3" t="s">
        <v>3070</v>
      </c>
      <c r="F1047" s="3" t="s">
        <v>592</v>
      </c>
      <c r="G1047" s="3" t="s">
        <v>606</v>
      </c>
      <c r="H1047" s="3" t="s">
        <v>504</v>
      </c>
      <c r="I1047" s="3" t="s">
        <v>506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>
        <f t="shared" si="18"/>
        <v>8</v>
      </c>
      <c r="AH1047" s="3" t="s">
        <v>506</v>
      </c>
      <c r="AI1047" s="3">
        <f>IFERROR(IF($AG1047&lt;=$AN1047,MATCH($AH1047,레드마인_배치!G:G,0),MATCH($AH1047,레드마인_서비스!G:G,0)),"")</f>
        <v>342</v>
      </c>
      <c r="AJ1047" s="3" t="str" cm="1">
        <f t="array" ref="AJ1047">IFERROR(INDEX(IF($AG1047&lt;=$AN1047,레드마인_배치!E:E,레드마인_서비스!E:E),콜트리분석!$AI1047),"")</f>
        <v>대상</v>
      </c>
      <c r="AK1047" s="3" t="str" cm="1">
        <f t="array" ref="AK1047">IFERROR(INDEX(IF($AG1047&lt;=$AN1047,레드마인_배치!H:H,레드마인_서비스!H:H),콜트리분석!$AI1047),"")</f>
        <v>SLO0400U</v>
      </c>
      <c r="AL1047" s="3" t="str" cm="1">
        <f t="array" ref="AL1047">IFERROR(INDEX(IF($AG1047&lt;=$AN1047,레드마인_배치!I:I,레드마인_서비스!I:I),콜트리분석!$AI1047),"")</f>
        <v>Referral Allocation  B/Order Priority Reset</v>
      </c>
      <c r="AM1047" s="3" t="str" cm="1">
        <f t="array" ref="AM1047">IFERROR(INDEX(IF($AG1047&lt;=$AN1047,레드마인_배치!J:J,레드마인_서비스!J:J),콜트리분석!$AI1047),"")</f>
        <v>서비스</v>
      </c>
      <c r="AN1047" s="3">
        <v>3</v>
      </c>
      <c r="AO1047" s="15" t="str">
        <f ca="1">IFERROR(INDEX(레드마인_배치!E:E,MATCH(OFFSET(A1047,,AN1047),레드마인_배치!G:G,0)),"")</f>
        <v>미대상</v>
      </c>
      <c r="AP1047" t="s">
        <v>3330</v>
      </c>
      <c r="AQ1047">
        <v>24</v>
      </c>
    </row>
    <row r="1048" spans="1:46" hidden="1">
      <c r="A1048" s="3" t="s">
        <v>2957</v>
      </c>
      <c r="B1048" s="3" t="s">
        <v>491</v>
      </c>
      <c r="C1048" s="3" t="s">
        <v>494</v>
      </c>
      <c r="D1048" s="3" t="s">
        <v>1527</v>
      </c>
      <c r="E1048" s="3" t="s">
        <v>3070</v>
      </c>
      <c r="F1048" s="3" t="s">
        <v>592</v>
      </c>
      <c r="G1048" s="3" t="s">
        <v>606</v>
      </c>
      <c r="H1048" s="3" t="s">
        <v>504</v>
      </c>
      <c r="I1048" s="3" t="s">
        <v>507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>
        <f t="shared" si="18"/>
        <v>8</v>
      </c>
      <c r="AH1048" s="3" t="s">
        <v>507</v>
      </c>
      <c r="AI1048" s="3">
        <f>IFERROR(IF($AG1048&lt;=$AN1048,MATCH($AH1048,레드마인_배치!G:G,0),MATCH($AH1048,레드마인_서비스!G:G,0)),"")</f>
        <v>343</v>
      </c>
      <c r="AJ1048" s="3" t="str" cm="1">
        <f t="array" ref="AJ1048">IFERROR(INDEX(IF($AG1048&lt;=$AN1048,레드마인_배치!E:E,레드마인_서비스!E:E),콜트리분석!$AI1048),"")</f>
        <v>대상</v>
      </c>
      <c r="AK1048" s="3" t="str" cm="1">
        <f t="array" ref="AK1048">IFERROR(INDEX(IF($AG1048&lt;=$AN1048,레드마인_배치!H:H,레드마인_서비스!H:H),콜트리분석!$AI1048),"")</f>
        <v>SLO0420U</v>
      </c>
      <c r="AL1048" s="3" t="str" cm="1">
        <f t="array" ref="AL1048">IFERROR(INDEX(IF($AG1048&lt;=$AN1048,레드마인_배치!I:I,레드마인_서비스!I:I),콜트리분석!$AI1048),"")</f>
        <v>Referral Allocation</v>
      </c>
      <c r="AM1048" s="3" t="str" cm="1">
        <f t="array" ref="AM1048">IFERROR(INDEX(IF($AG1048&lt;=$AN1048,레드마인_배치!J:J,레드마인_서비스!J:J),콜트리분석!$AI1048),"")</f>
        <v>서비스</v>
      </c>
      <c r="AN1048" s="3">
        <v>3</v>
      </c>
      <c r="AO1048" s="15" t="str">
        <f ca="1">IFERROR(INDEX(레드마인_배치!E:E,MATCH(OFFSET(A1048,,AN1048),레드마인_배치!G:G,0)),"")</f>
        <v>미대상</v>
      </c>
      <c r="AP1048" t="s">
        <v>3330</v>
      </c>
      <c r="AQ1048">
        <v>24</v>
      </c>
    </row>
    <row r="1049" spans="1:46" hidden="1">
      <c r="A1049" s="3" t="s">
        <v>2957</v>
      </c>
      <c r="B1049" s="3" t="s">
        <v>491</v>
      </c>
      <c r="C1049" s="3" t="s">
        <v>494</v>
      </c>
      <c r="D1049" s="3" t="s">
        <v>1527</v>
      </c>
      <c r="E1049" s="3" t="s">
        <v>3070</v>
      </c>
      <c r="F1049" s="3" t="s">
        <v>592</v>
      </c>
      <c r="G1049" s="3" t="s">
        <v>606</v>
      </c>
      <c r="H1049" s="3" t="s">
        <v>504</v>
      </c>
      <c r="I1049" s="3" t="s">
        <v>507</v>
      </c>
      <c r="J1049" s="3" t="s">
        <v>508</v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>
        <f t="shared" si="18"/>
        <v>9</v>
      </c>
      <c r="AH1049" s="3" t="s">
        <v>508</v>
      </c>
      <c r="AI1049" s="3">
        <f>IFERROR(IF($AG1049&lt;=$AN1049,MATCH($AH1049,레드마인_배치!G:G,0),MATCH($AH1049,레드마인_서비스!G:G,0)),"")</f>
        <v>79</v>
      </c>
      <c r="AJ1049" s="3" t="str" cm="1">
        <f t="array" ref="AJ1049">IFERROR(INDEX(IF($AG1049&lt;=$AN1049,레드마인_배치!E:E,레드마인_서비스!E:E),콜트리분석!$AI1049),"")</f>
        <v>대상</v>
      </c>
      <c r="AK1049" s="3" t="str" cm="1">
        <f t="array" ref="AK1049">IFERROR(INDEX(IF($AG1049&lt;=$AN1049,레드마인_배치!H:H,레드마인_서비스!H:H),콜트리분석!$AI1049),"")</f>
        <v>ICO0310U</v>
      </c>
      <c r="AL1049" s="3" t="str" cm="1">
        <f t="array" ref="AL1049">IFERROR(INDEX(IF($AG1049&lt;=$AN1049,레드마인_배치!I:I,레드마인_서비스!I:I),콜트리분석!$AI1049),"")</f>
        <v>INVENTORY CREATION MODULE</v>
      </c>
      <c r="AM1049" s="3" t="str" cm="1">
        <f t="array" ref="AM1049">IFERROR(INDEX(IF($AG1049&lt;=$AN1049,레드마인_배치!J:J,레드마인_서비스!J:J),콜트리분석!$AI1049),"")</f>
        <v>서비스</v>
      </c>
      <c r="AN1049" s="3">
        <v>3</v>
      </c>
      <c r="AO1049" s="15" t="str">
        <f ca="1">IFERROR(INDEX(레드마인_배치!E:E,MATCH(OFFSET(A1049,,AN1049),레드마인_배치!G:G,0)),"")</f>
        <v>미대상</v>
      </c>
      <c r="AP1049" t="s">
        <v>3330</v>
      </c>
      <c r="AQ1049">
        <v>24</v>
      </c>
    </row>
    <row r="1050" spans="1:46" hidden="1">
      <c r="A1050" s="3" t="s">
        <v>2957</v>
      </c>
      <c r="B1050" s="3" t="s">
        <v>491</v>
      </c>
      <c r="C1050" s="3" t="s">
        <v>494</v>
      </c>
      <c r="D1050" s="3" t="s">
        <v>1527</v>
      </c>
      <c r="E1050" s="3" t="s">
        <v>3070</v>
      </c>
      <c r="F1050" s="3" t="s">
        <v>592</v>
      </c>
      <c r="G1050" s="3" t="s">
        <v>606</v>
      </c>
      <c r="H1050" s="3" t="s">
        <v>504</v>
      </c>
      <c r="I1050" s="3" t="s">
        <v>507</v>
      </c>
      <c r="J1050" s="3" t="s">
        <v>508</v>
      </c>
      <c r="K1050" s="3" t="s">
        <v>509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>
        <f t="shared" si="18"/>
        <v>10</v>
      </c>
      <c r="AH1050" s="3" t="s">
        <v>509</v>
      </c>
      <c r="AI1050" s="3">
        <f>IFERROR(IF($AG1050&lt;=$AN1050,MATCH($AH1050,레드마인_배치!G:G,0),MATCH($AH1050,레드마인_서비스!G:G,0)),"")</f>
        <v>77</v>
      </c>
      <c r="AJ1050" s="3" t="str" cm="1">
        <f t="array" ref="AJ1050">IFERROR(INDEX(IF($AG1050&lt;=$AN1050,레드마인_배치!E:E,레드마인_서비스!E:E),콜트리분석!$AI1050),"")</f>
        <v>대상</v>
      </c>
      <c r="AK1050" s="3" t="str" cm="1">
        <f t="array" ref="AK1050">IFERROR(INDEX(IF($AG1050&lt;=$AN1050,레드마인_배치!H:H,레드마인_서비스!H:H),콜트리분석!$AI1050),"")</f>
        <v>ICO0290U</v>
      </c>
      <c r="AL1050" s="3" t="str" cm="1">
        <f t="array" ref="AL1050">IFERROR(INDEX(IF($AG1050&lt;=$AN1050,레드마인_배치!I:I,레드마인_서비스!I:I),콜트리분석!$AI1050),"")</f>
        <v>INV Information Master Creation(IMI)</v>
      </c>
      <c r="AM1050" s="3" t="str" cm="1">
        <f t="array" ref="AM1050">IFERROR(INDEX(IF($AG1050&lt;=$AN1050,레드마인_배치!J:J,레드마인_서비스!J:J),콜트리분석!$AI1050),"")</f>
        <v>서비스</v>
      </c>
      <c r="AN1050" s="3">
        <v>3</v>
      </c>
      <c r="AO1050" s="15" t="str">
        <f ca="1">IFERROR(INDEX(레드마인_배치!E:E,MATCH(OFFSET(A1050,,AN1050),레드마인_배치!G:G,0)),"")</f>
        <v>미대상</v>
      </c>
      <c r="AP1050" t="s">
        <v>3330</v>
      </c>
      <c r="AQ1050">
        <v>24</v>
      </c>
    </row>
    <row r="1051" spans="1:46" hidden="1">
      <c r="A1051" s="3" t="s">
        <v>2957</v>
      </c>
      <c r="B1051" s="3" t="s">
        <v>491</v>
      </c>
      <c r="C1051" s="3" t="s">
        <v>494</v>
      </c>
      <c r="D1051" s="3" t="s">
        <v>1527</v>
      </c>
      <c r="E1051" s="3" t="s">
        <v>3070</v>
      </c>
      <c r="F1051" s="3" t="s">
        <v>592</v>
      </c>
      <c r="G1051" s="3" t="s">
        <v>606</v>
      </c>
      <c r="H1051" s="3" t="s">
        <v>504</v>
      </c>
      <c r="I1051" s="3" t="s">
        <v>507</v>
      </c>
      <c r="J1051" s="3" t="s">
        <v>508</v>
      </c>
      <c r="K1051" s="3" t="s">
        <v>510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>
        <f t="shared" si="18"/>
        <v>10</v>
      </c>
      <c r="AH1051" s="3" t="s">
        <v>510</v>
      </c>
      <c r="AI1051" s="3" t="str">
        <f>IFERROR(IF($AG1051&lt;=$AN1051,MATCH($AH1051,레드마인_배치!G:G,0),MATCH($AH1051,레드마인_서비스!G:G,0)),"")</f>
        <v/>
      </c>
      <c r="AJ1051" s="3" t="str" cm="1">
        <f t="array" ref="AJ1051">IFERROR(INDEX(IF($AG1051&lt;=$AN1051,레드마인_배치!E:E,레드마인_서비스!E:E),콜트리분석!$AI1051),"")</f>
        <v/>
      </c>
      <c r="AK1051" s="3" t="str" cm="1">
        <f t="array" ref="AK1051">IFERROR(INDEX(IF($AG1051&lt;=$AN1051,레드마인_배치!H:H,레드마인_서비스!H:H),콜트리분석!$AI1051),"")</f>
        <v/>
      </c>
      <c r="AL1051" s="3" t="str" cm="1">
        <f t="array" ref="AL1051">IFERROR(INDEX(IF($AG1051&lt;=$AN1051,레드마인_배치!I:I,레드마인_서비스!I:I),콜트리분석!$AI1051),"")</f>
        <v/>
      </c>
      <c r="AM1051" s="3" t="str" cm="1">
        <f t="array" ref="AM1051">IFERROR(INDEX(IF($AG1051&lt;=$AN1051,레드마인_배치!J:J,레드마인_서비스!J:J),콜트리분석!$AI1051),"")</f>
        <v/>
      </c>
      <c r="AN1051" s="3">
        <v>3</v>
      </c>
      <c r="AO1051" s="15" t="str">
        <f ca="1">IFERROR(INDEX(레드마인_배치!E:E,MATCH(OFFSET(A1051,,AN1051),레드마인_배치!G:G,0)),"")</f>
        <v>미대상</v>
      </c>
      <c r="AP1051" t="s">
        <v>3330</v>
      </c>
      <c r="AQ1051">
        <v>24</v>
      </c>
    </row>
    <row r="1052" spans="1:46" hidden="1">
      <c r="A1052" s="3" t="s">
        <v>2957</v>
      </c>
      <c r="B1052" s="3" t="s">
        <v>491</v>
      </c>
      <c r="C1052" s="3" t="s">
        <v>494</v>
      </c>
      <c r="D1052" s="3" t="s">
        <v>1527</v>
      </c>
      <c r="E1052" s="3" t="s">
        <v>3070</v>
      </c>
      <c r="F1052" s="3" t="s">
        <v>592</v>
      </c>
      <c r="G1052" s="3" t="s">
        <v>606</v>
      </c>
      <c r="H1052" s="3" t="s">
        <v>504</v>
      </c>
      <c r="I1052" s="3" t="s">
        <v>507</v>
      </c>
      <c r="J1052" s="3" t="s">
        <v>511</v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>
        <f t="shared" si="18"/>
        <v>9</v>
      </c>
      <c r="AH1052" s="3" t="s">
        <v>511</v>
      </c>
      <c r="AI1052" s="3">
        <f>IFERROR(IF($AG1052&lt;=$AN1052,MATCH($AH1052,레드마인_배치!G:G,0),MATCH($AH1052,레드마인_서비스!G:G,0)),"")</f>
        <v>323</v>
      </c>
      <c r="AJ1052" s="3" t="str" cm="1">
        <f t="array" ref="AJ1052">IFERROR(INDEX(IF($AG1052&lt;=$AN1052,레드마인_배치!E:E,레드마인_서비스!E:E),콜트리분석!$AI1052),"")</f>
        <v>대상</v>
      </c>
      <c r="AK1052" s="3" t="str" cm="1">
        <f t="array" ref="AK1052">IFERROR(INDEX(IF($AG1052&lt;=$AN1052,레드마인_배치!H:H,레드마인_서비스!H:H),콜트리분석!$AI1052),"")</f>
        <v>SLO0160U</v>
      </c>
      <c r="AL1052" s="3" t="str" cm="1">
        <f t="array" ref="AL1052">IFERROR(INDEX(IF($AG1052&lt;=$AN1052,레드마인_배치!I:I,레드마인_서비스!I:I),콜트리분석!$AI1052),"")</f>
        <v>S/Order Confirm (Sub) for Price</v>
      </c>
      <c r="AM1052" s="3" t="str" cm="1">
        <f t="array" ref="AM1052">IFERROR(INDEX(IF($AG1052&lt;=$AN1052,레드마인_배치!J:J,레드마인_서비스!J:J),콜트리분석!$AI1052),"")</f>
        <v>서비스</v>
      </c>
      <c r="AN1052" s="3">
        <v>3</v>
      </c>
      <c r="AO1052" s="15" t="str">
        <f ca="1">IFERROR(INDEX(레드마인_배치!E:E,MATCH(OFFSET(A1052,,AN1052),레드마인_배치!G:G,0)),"")</f>
        <v>미대상</v>
      </c>
      <c r="AP1052" t="s">
        <v>3330</v>
      </c>
      <c r="AQ1052">
        <v>24</v>
      </c>
    </row>
    <row r="1053" spans="1:46" hidden="1">
      <c r="A1053" s="3" t="s">
        <v>2957</v>
      </c>
      <c r="B1053" s="3" t="s">
        <v>491</v>
      </c>
      <c r="C1053" s="3" t="s">
        <v>494</v>
      </c>
      <c r="D1053" s="3" t="s">
        <v>1527</v>
      </c>
      <c r="E1053" s="3" t="s">
        <v>3070</v>
      </c>
      <c r="F1053" s="3" t="s">
        <v>592</v>
      </c>
      <c r="G1053" s="3" t="s">
        <v>606</v>
      </c>
      <c r="H1053" s="3" t="s">
        <v>504</v>
      </c>
      <c r="I1053" s="3" t="s">
        <v>507</v>
      </c>
      <c r="J1053" s="3" t="s">
        <v>511</v>
      </c>
      <c r="K1053" s="3" t="s">
        <v>512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>
        <f t="shared" si="18"/>
        <v>10</v>
      </c>
      <c r="AH1053" s="3" t="s">
        <v>512</v>
      </c>
      <c r="AI1053" s="3">
        <f>IFERROR(IF($AG1053&lt;=$AN1053,MATCH($AH1053,레드마인_배치!G:G,0),MATCH($AH1053,레드마인_서비스!G:G,0)),"")</f>
        <v>307</v>
      </c>
      <c r="AJ1053" s="3" t="str" cm="1">
        <f t="array" ref="AJ1053">IFERROR(INDEX(IF($AG1053&lt;=$AN1053,레드마인_배치!E:E,레드마인_서비스!E:E),콜트리분석!$AI1053),"")</f>
        <v>대상</v>
      </c>
      <c r="AK1053" s="3" t="str" cm="1">
        <f t="array" ref="AK1053">IFERROR(INDEX(IF($AG1053&lt;=$AN1053,레드마인_배치!H:H,레드마인_서비스!H:H),콜트리분석!$AI1053),"")</f>
        <v>SLO0010U</v>
      </c>
      <c r="AL1053" s="3" t="str" cm="1">
        <f t="array" ref="AL1053">IFERROR(INDEX(IF($AG1053&lt;=$AN1053,레드마인_배치!I:I,레드마인_서비스!I:I),콜트리분석!$AI1053),"")</f>
        <v>Rate, CAD Amount, USD Amount</v>
      </c>
      <c r="AM1053" s="3" t="str" cm="1">
        <f t="array" ref="AM1053">IFERROR(INDEX(IF($AG1053&lt;=$AN1053,레드마인_배치!J:J,레드마인_서비스!J:J),콜트리분석!$AI1053),"")</f>
        <v>서비스</v>
      </c>
      <c r="AN1053" s="3">
        <v>3</v>
      </c>
      <c r="AO1053" s="15" t="str">
        <f ca="1">IFERROR(INDEX(레드마인_배치!E:E,MATCH(OFFSET(A1053,,AN1053),레드마인_배치!G:G,0)),"")</f>
        <v>미대상</v>
      </c>
      <c r="AP1053" t="s">
        <v>3330</v>
      </c>
      <c r="AQ1053">
        <v>24</v>
      </c>
    </row>
    <row r="1054" spans="1:46" hidden="1">
      <c r="A1054" s="3" t="s">
        <v>2957</v>
      </c>
      <c r="B1054" s="3" t="s">
        <v>491</v>
      </c>
      <c r="C1054" s="3" t="s">
        <v>494</v>
      </c>
      <c r="D1054" s="3" t="s">
        <v>1527</v>
      </c>
      <c r="E1054" s="3" t="s">
        <v>3070</v>
      </c>
      <c r="F1054" s="3" t="s">
        <v>592</v>
      </c>
      <c r="G1054" s="3" t="s">
        <v>606</v>
      </c>
      <c r="H1054" s="3" t="s">
        <v>504</v>
      </c>
      <c r="I1054" s="3" t="s">
        <v>507</v>
      </c>
      <c r="J1054" s="3" t="s">
        <v>511</v>
      </c>
      <c r="K1054" s="3" t="s">
        <v>513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>
        <f t="shared" si="18"/>
        <v>10</v>
      </c>
      <c r="AH1054" s="3" t="s">
        <v>513</v>
      </c>
      <c r="AI1054" s="3">
        <f>IFERROR(IF($AG1054&lt;=$AN1054,MATCH($AH1054,레드마인_배치!G:G,0),MATCH($AH1054,레드마인_서비스!G:G,0)),"")</f>
        <v>324</v>
      </c>
      <c r="AJ1054" s="3" t="str" cm="1">
        <f t="array" ref="AJ1054">IFERROR(INDEX(IF($AG1054&lt;=$AN1054,레드마인_배치!E:E,레드마인_서비스!E:E),콜트리분석!$AI1054),"")</f>
        <v>대상</v>
      </c>
      <c r="AK1054" s="3" t="str" cm="1">
        <f t="array" ref="AK1054">IFERROR(INDEX(IF($AG1054&lt;=$AN1054,레드마인_배치!H:H,레드마인_서비스!H:H),콜트리분석!$AI1054),"")</f>
        <v>SLO0170U</v>
      </c>
      <c r="AL1054" s="3" t="str" cm="1">
        <f t="array" ref="AL1054">IFERROR(INDEX(IF($AG1054&lt;=$AN1054,레드마인_배치!I:I,레드마인_서비스!I:I),콜트리분석!$AI1054),"")</f>
        <v>S/Order Confirm (Sub)for List Price</v>
      </c>
      <c r="AM1054" s="3" t="str" cm="1">
        <f t="array" ref="AM1054">IFERROR(INDEX(IF($AG1054&lt;=$AN1054,레드마인_배치!J:J,레드마인_서비스!J:J),콜트리분석!$AI1054),"")</f>
        <v>서비스</v>
      </c>
      <c r="AN1054" s="3">
        <v>3</v>
      </c>
      <c r="AO1054" s="15" t="str">
        <f ca="1">IFERROR(INDEX(레드마인_배치!E:E,MATCH(OFFSET(A1054,,AN1054),레드마인_배치!G:G,0)),"")</f>
        <v>미대상</v>
      </c>
      <c r="AP1054" t="s">
        <v>3330</v>
      </c>
      <c r="AQ1054">
        <v>24</v>
      </c>
    </row>
    <row r="1055" spans="1:46">
      <c r="A1055" s="3" t="s">
        <v>2957</v>
      </c>
      <c r="B1055" s="3" t="s">
        <v>491</v>
      </c>
      <c r="C1055" s="3" t="s">
        <v>494</v>
      </c>
      <c r="D1055" s="3" t="s">
        <v>1527</v>
      </c>
      <c r="E1055" s="3" t="s">
        <v>3070</v>
      </c>
      <c r="F1055" s="3" t="s">
        <v>577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>
        <f t="shared" si="18"/>
        <v>5</v>
      </c>
      <c r="AH1055" s="3" t="s">
        <v>577</v>
      </c>
      <c r="AI1055" s="3">
        <f>IFERROR(IF($AG1055&lt;=$AN1055,MATCH($AH1055,레드마인_배치!G:G,0),MATCH($AH1055,레드마인_서비스!G:G,0)),"")</f>
        <v>49</v>
      </c>
      <c r="AJ1055" s="3" t="str" cm="1">
        <f t="array" ref="AJ1055">IFERROR(INDEX(IF($AG1055&lt;=$AN1055,레드마인_배치!E:E,레드마인_서비스!E:E),콜트리분석!$AI1055),"")</f>
        <v>대상</v>
      </c>
      <c r="AK1055" s="3" t="str" cm="1">
        <f t="array" ref="AK1055">IFERROR(INDEX(IF($AG1055&lt;=$AN1055,레드마인_배치!H:H,레드마인_서비스!H:H),콜트리분석!$AI1055),"")</f>
        <v>CMO0010U</v>
      </c>
      <c r="AL1055" s="3" t="str" cm="1">
        <f t="array" ref="AL1055">IFERROR(INDEX(IF($AG1055&lt;=$AN1055,레드마인_배치!I:I,레드마인_서비스!I:I),콜트리분석!$AI1055),"")</f>
        <v>NUMBER CREATION</v>
      </c>
      <c r="AM1055" s="3" t="str" cm="1">
        <f t="array" ref="AM1055">IFERROR(INDEX(IF($AG1055&lt;=$AN1055,레드마인_배치!J:J,레드마인_서비스!J:J),콜트리분석!$AI1055),"")</f>
        <v>서비스</v>
      </c>
      <c r="AN1055" s="3">
        <v>3</v>
      </c>
      <c r="AO1055" s="15" t="str">
        <f ca="1">IFERROR(INDEX(레드마인_배치!E:E,MATCH(OFFSET(A1055,,AN1055),레드마인_배치!G:G,0)),"")</f>
        <v>미대상</v>
      </c>
      <c r="AP1055" t="s">
        <v>3330</v>
      </c>
      <c r="AQ1055">
        <v>24</v>
      </c>
      <c r="AT1055" t="str" cm="1">
        <f t="array" ref="AT1055">[1]!add_delimeter(AG1055:AO1055,"|")</f>
        <v>|5|CBCUZW030R|49|대상|CMO0010U|NUMBER CREATION|서비스|3|미대상|</v>
      </c>
    </row>
    <row r="1056" spans="1:46">
      <c r="A1056" s="3" t="s">
        <v>2957</v>
      </c>
      <c r="B1056" s="3" t="s">
        <v>491</v>
      </c>
      <c r="C1056" s="3" t="s">
        <v>494</v>
      </c>
      <c r="D1056" s="3" t="s">
        <v>1527</v>
      </c>
      <c r="E1056" s="3" t="s">
        <v>576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>
        <f t="shared" si="18"/>
        <v>4</v>
      </c>
      <c r="AH1056" s="3" t="s">
        <v>576</v>
      </c>
      <c r="AI1056" s="3">
        <f>IFERROR(IF($AG1056&lt;=$AN1056,MATCH($AH1056,레드마인_배치!G:G,0),MATCH($AH1056,레드마인_서비스!G:G,0)),"")</f>
        <v>308</v>
      </c>
      <c r="AJ1056" s="3" t="str" cm="1">
        <f t="array" ref="AJ1056">IFERROR(INDEX(IF($AG1056&lt;=$AN1056,레드마인_배치!E:E,레드마인_서비스!E:E),콜트리분석!$AI1056),"")</f>
        <v>대상</v>
      </c>
      <c r="AK1056" s="3" t="str" cm="1">
        <f t="array" ref="AK1056">IFERROR(INDEX(IF($AG1056&lt;=$AN1056,레드마인_배치!H:H,레드마인_서비스!H:H),콜트리분석!$AI1056),"")</f>
        <v>SLO0020U</v>
      </c>
      <c r="AL1056" s="3" t="str" cm="1">
        <f t="array" ref="AL1056">IFERROR(INDEX(IF($AG1056&lt;=$AN1056,레드마인_배치!I:I,레드마인_서비스!I:I),콜트리분석!$AI1056),"")</f>
        <v>Generate Order No</v>
      </c>
      <c r="AM1056" s="3" t="str" cm="1">
        <f t="array" ref="AM1056">IFERROR(INDEX(IF($AG1056&lt;=$AN1056,레드마인_배치!J:J,레드마인_서비스!J:J),콜트리분석!$AI1056),"")</f>
        <v>서비스</v>
      </c>
      <c r="AN1056" s="3">
        <v>3</v>
      </c>
      <c r="AO1056" s="15" t="str">
        <f ca="1">IFERROR(INDEX(레드마인_배치!E:E,MATCH(OFFSET(A1056,,AN1056),레드마인_배치!G:G,0)),"")</f>
        <v>미대상</v>
      </c>
      <c r="AP1056" t="s">
        <v>3330</v>
      </c>
      <c r="AQ1056">
        <v>24</v>
      </c>
      <c r="AT1056" t="str" cm="1">
        <f t="array" ref="AT1056">[1]!add_delimeter(AG1056:AO1056,"|")</f>
        <v>|4|CBCSLB020A|308|대상|SLO0020U|Generate Order No|서비스|3|미대상|</v>
      </c>
    </row>
    <row r="1057" spans="1:46">
      <c r="A1057" s="3" t="s">
        <v>2957</v>
      </c>
      <c r="B1057" s="3" t="s">
        <v>491</v>
      </c>
      <c r="C1057" s="3" t="s">
        <v>494</v>
      </c>
      <c r="D1057" s="3" t="s">
        <v>1527</v>
      </c>
      <c r="E1057" s="3" t="s">
        <v>576</v>
      </c>
      <c r="F1057" s="3" t="s">
        <v>577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>
        <f t="shared" si="18"/>
        <v>5</v>
      </c>
      <c r="AH1057" s="3" t="s">
        <v>577</v>
      </c>
      <c r="AI1057" s="3">
        <f>IFERROR(IF($AG1057&lt;=$AN1057,MATCH($AH1057,레드마인_배치!G:G,0),MATCH($AH1057,레드마인_서비스!G:G,0)),"")</f>
        <v>49</v>
      </c>
      <c r="AJ1057" s="3" t="str" cm="1">
        <f t="array" ref="AJ1057">IFERROR(INDEX(IF($AG1057&lt;=$AN1057,레드마인_배치!E:E,레드마인_서비스!E:E),콜트리분석!$AI1057),"")</f>
        <v>대상</v>
      </c>
      <c r="AK1057" s="3" t="str" cm="1">
        <f t="array" ref="AK1057">IFERROR(INDEX(IF($AG1057&lt;=$AN1057,레드마인_배치!H:H,레드마인_서비스!H:H),콜트리분석!$AI1057),"")</f>
        <v>CMO0010U</v>
      </c>
      <c r="AL1057" s="3" t="str" cm="1">
        <f t="array" ref="AL1057">IFERROR(INDEX(IF($AG1057&lt;=$AN1057,레드마인_배치!I:I,레드마인_서비스!I:I),콜트리분석!$AI1057),"")</f>
        <v>NUMBER CREATION</v>
      </c>
      <c r="AM1057" s="3" t="str" cm="1">
        <f t="array" ref="AM1057">IFERROR(INDEX(IF($AG1057&lt;=$AN1057,레드마인_배치!J:J,레드마인_서비스!J:J),콜트리분석!$AI1057),"")</f>
        <v>서비스</v>
      </c>
      <c r="AN1057" s="3">
        <v>3</v>
      </c>
      <c r="AO1057" s="15" t="str">
        <f ca="1">IFERROR(INDEX(레드마인_배치!E:E,MATCH(OFFSET(A1057,,AN1057),레드마인_배치!G:G,0)),"")</f>
        <v>미대상</v>
      </c>
      <c r="AP1057" t="s">
        <v>3330</v>
      </c>
      <c r="AQ1057">
        <v>24</v>
      </c>
      <c r="AT1057" t="str" cm="1">
        <f t="array" ref="AT1057">[1]!add_delimeter(AG1057:AO1057,"|")</f>
        <v>|5|CBCUZW030R|49|대상|CMO0010U|NUMBER CREATION|서비스|3|미대상|</v>
      </c>
    </row>
    <row r="1058" spans="1:46">
      <c r="A1058" s="3" t="s">
        <v>2957</v>
      </c>
      <c r="B1058" s="3" t="s">
        <v>491</v>
      </c>
      <c r="C1058" s="3" t="s">
        <v>494</v>
      </c>
      <c r="D1058" s="3" t="s">
        <v>1527</v>
      </c>
      <c r="E1058" s="3" t="s">
        <v>592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>
        <f t="shared" si="18"/>
        <v>4</v>
      </c>
      <c r="AH1058" s="3" t="s">
        <v>592</v>
      </c>
      <c r="AI1058" s="3">
        <f>IFERROR(IF($AG1058&lt;=$AN1058,MATCH($AH1058,레드마인_배치!G:G,0),MATCH($AH1058,레드마인_서비스!G:G,0)),"")</f>
        <v>320</v>
      </c>
      <c r="AJ1058" s="3" t="str" cm="1">
        <f t="array" ref="AJ1058">IFERROR(INDEX(IF($AG1058&lt;=$AN1058,레드마인_배치!E:E,레드마인_서비스!E:E),콜트리분석!$AI1058),"")</f>
        <v>대상</v>
      </c>
      <c r="AK1058" s="3" t="str" cm="1">
        <f t="array" ref="AK1058">IFERROR(INDEX(IF($AG1058&lt;=$AN1058,레드마인_배치!H:H,레드마인_서비스!H:H),콜트리분석!$AI1058),"")</f>
        <v>SLO0130U</v>
      </c>
      <c r="AL1058" s="3" t="str" cm="1">
        <f t="array" ref="AL1058">IFERROR(INDEX(IF($AG1058&lt;=$AN1058,레드마인_배치!I:I,레드마인_서비스!I:I),콜트리분석!$AI1058),"")</f>
        <v>Sales Order Confirm for Online/Batch</v>
      </c>
      <c r="AM1058" s="3" t="str" cm="1">
        <f t="array" ref="AM1058">IFERROR(INDEX(IF($AG1058&lt;=$AN1058,레드마인_배치!J:J,레드마인_서비스!J:J),콜트리분석!$AI1058),"")</f>
        <v>서비스</v>
      </c>
      <c r="AN1058" s="3">
        <v>3</v>
      </c>
      <c r="AO1058" s="15" t="str">
        <f ca="1">IFERROR(INDEX(레드마인_배치!E:E,MATCH(OFFSET(A1058,,AN1058),레드마인_배치!G:G,0)),"")</f>
        <v>미대상</v>
      </c>
      <c r="AP1058" t="s">
        <v>3330</v>
      </c>
      <c r="AQ1058">
        <v>24</v>
      </c>
      <c r="AT1058" t="str" cm="1">
        <f t="array" ref="AT1058">[1]!add_delimeter(AG1058:AO1058,"|")</f>
        <v>|4|CBCSLB430A|320|대상|SLO0130U|Sales Order Confirm for Online/Batch|서비스|3|미대상|</v>
      </c>
    </row>
    <row r="1059" spans="1:46">
      <c r="A1059" s="3" t="s">
        <v>2957</v>
      </c>
      <c r="B1059" s="3" t="s">
        <v>491</v>
      </c>
      <c r="C1059" s="3" t="s">
        <v>494</v>
      </c>
      <c r="D1059" s="3" t="s">
        <v>1527</v>
      </c>
      <c r="E1059" s="3" t="s">
        <v>592</v>
      </c>
      <c r="F1059" s="3" t="s">
        <v>508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>
        <f t="shared" si="18"/>
        <v>5</v>
      </c>
      <c r="AH1059" s="3" t="s">
        <v>508</v>
      </c>
      <c r="AI1059" s="3">
        <f>IFERROR(IF($AG1059&lt;=$AN1059,MATCH($AH1059,레드마인_배치!G:G,0),MATCH($AH1059,레드마인_서비스!G:G,0)),"")</f>
        <v>79</v>
      </c>
      <c r="AJ1059" s="3" t="str" cm="1">
        <f t="array" ref="AJ1059">IFERROR(INDEX(IF($AG1059&lt;=$AN1059,레드마인_배치!E:E,레드마인_서비스!E:E),콜트리분석!$AI1059),"")</f>
        <v>대상</v>
      </c>
      <c r="AK1059" s="3" t="str" cm="1">
        <f t="array" ref="AK1059">IFERROR(INDEX(IF($AG1059&lt;=$AN1059,레드마인_배치!H:H,레드마인_서비스!H:H),콜트리분석!$AI1059),"")</f>
        <v>ICO0310U</v>
      </c>
      <c r="AL1059" s="3" t="str" cm="1">
        <f t="array" ref="AL1059">IFERROR(INDEX(IF($AG1059&lt;=$AN1059,레드마인_배치!I:I,레드마인_서비스!I:I),콜트리분석!$AI1059),"")</f>
        <v>INVENTORY CREATION MODULE</v>
      </c>
      <c r="AM1059" s="3" t="str" cm="1">
        <f t="array" ref="AM1059">IFERROR(INDEX(IF($AG1059&lt;=$AN1059,레드마인_배치!J:J,레드마인_서비스!J:J),콜트리분석!$AI1059),"")</f>
        <v>서비스</v>
      </c>
      <c r="AN1059" s="3">
        <v>3</v>
      </c>
      <c r="AO1059" s="15" t="str">
        <f ca="1">IFERROR(INDEX(레드마인_배치!E:E,MATCH(OFFSET(A1059,,AN1059),레드마인_배치!G:G,0)),"")</f>
        <v>미대상</v>
      </c>
      <c r="AP1059" t="s">
        <v>3330</v>
      </c>
      <c r="AQ1059">
        <v>24</v>
      </c>
      <c r="AT1059" t="str" cm="1">
        <f t="array" ref="AT1059">[1]!add_delimeter(AG1059:AO1059,"|")</f>
        <v>|5|CBCICB075A|79|대상|ICO0310U|INVENTORY CREATION MODULE|서비스|3|미대상|</v>
      </c>
    </row>
    <row r="1060" spans="1:46">
      <c r="A1060" s="3" t="s">
        <v>2957</v>
      </c>
      <c r="B1060" s="3" t="s">
        <v>491</v>
      </c>
      <c r="C1060" s="3" t="s">
        <v>494</v>
      </c>
      <c r="D1060" s="3" t="s">
        <v>1527</v>
      </c>
      <c r="E1060" s="3" t="s">
        <v>592</v>
      </c>
      <c r="F1060" s="3" t="s">
        <v>508</v>
      </c>
      <c r="G1060" s="3" t="s">
        <v>509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>
        <f t="shared" si="18"/>
        <v>6</v>
      </c>
      <c r="AH1060" s="3" t="s">
        <v>509</v>
      </c>
      <c r="AI1060" s="3">
        <f>IFERROR(IF($AG1060&lt;=$AN1060,MATCH($AH1060,레드마인_배치!G:G,0),MATCH($AH1060,레드마인_서비스!G:G,0)),"")</f>
        <v>77</v>
      </c>
      <c r="AJ1060" s="3" t="str" cm="1">
        <f t="array" ref="AJ1060">IFERROR(INDEX(IF($AG1060&lt;=$AN1060,레드마인_배치!E:E,레드마인_서비스!E:E),콜트리분석!$AI1060),"")</f>
        <v>대상</v>
      </c>
      <c r="AK1060" s="3" t="str" cm="1">
        <f t="array" ref="AK1060">IFERROR(INDEX(IF($AG1060&lt;=$AN1060,레드마인_배치!H:H,레드마인_서비스!H:H),콜트리분석!$AI1060),"")</f>
        <v>ICO0290U</v>
      </c>
      <c r="AL1060" s="3" t="str" cm="1">
        <f t="array" ref="AL1060">IFERROR(INDEX(IF($AG1060&lt;=$AN1060,레드마인_배치!I:I,레드마인_서비스!I:I),콜트리분석!$AI1060),"")</f>
        <v>INV Information Master Creation(IMI)</v>
      </c>
      <c r="AM1060" s="3" t="str" cm="1">
        <f t="array" ref="AM1060">IFERROR(INDEX(IF($AG1060&lt;=$AN1060,레드마인_배치!J:J,레드마인_서비스!J:J),콜트리분석!$AI1060),"")</f>
        <v>서비스</v>
      </c>
      <c r="AN1060" s="3">
        <v>3</v>
      </c>
      <c r="AO1060" s="15" t="str">
        <f ca="1">IFERROR(INDEX(레드마인_배치!E:E,MATCH(OFFSET(A1060,,AN1060),레드마인_배치!G:G,0)),"")</f>
        <v>미대상</v>
      </c>
      <c r="AP1060" t="s">
        <v>3330</v>
      </c>
      <c r="AQ1060">
        <v>24</v>
      </c>
      <c r="AT1060" t="str" cm="1">
        <f t="array" ref="AT1060">[1]!add_delimeter(AG1060:AO1060,"|")</f>
        <v>|6|CBCICB073A|77|대상|ICO0290U|INV Information Master Creation(IMI)|서비스|3|미대상|</v>
      </c>
    </row>
    <row r="1061" spans="1:46">
      <c r="A1061" s="3" t="s">
        <v>2957</v>
      </c>
      <c r="B1061" s="3" t="s">
        <v>491</v>
      </c>
      <c r="C1061" s="3" t="s">
        <v>494</v>
      </c>
      <c r="D1061" s="3" t="s">
        <v>1527</v>
      </c>
      <c r="E1061" s="3" t="s">
        <v>592</v>
      </c>
      <c r="F1061" s="3" t="s">
        <v>508</v>
      </c>
      <c r="G1061" s="3" t="s">
        <v>510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>
        <f t="shared" si="18"/>
        <v>6</v>
      </c>
      <c r="AH1061" s="3" t="s">
        <v>510</v>
      </c>
      <c r="AI1061" s="3" t="str">
        <f>IFERROR(IF($AG1061&lt;=$AN1061,MATCH($AH1061,레드마인_배치!G:G,0),MATCH($AH1061,레드마인_서비스!G:G,0)),"")</f>
        <v/>
      </c>
      <c r="AJ1061" s="3" t="str" cm="1">
        <f t="array" ref="AJ1061">IFERROR(INDEX(IF($AG1061&lt;=$AN1061,레드마인_배치!E:E,레드마인_서비스!E:E),콜트리분석!$AI1061),"")</f>
        <v/>
      </c>
      <c r="AK1061" s="3" t="str" cm="1">
        <f t="array" ref="AK1061">IFERROR(INDEX(IF($AG1061&lt;=$AN1061,레드마인_배치!H:H,레드마인_서비스!H:H),콜트리분석!$AI1061),"")</f>
        <v/>
      </c>
      <c r="AL1061" s="3" t="str" cm="1">
        <f t="array" ref="AL1061">IFERROR(INDEX(IF($AG1061&lt;=$AN1061,레드마인_배치!I:I,레드마인_서비스!I:I),콜트리분석!$AI1061),"")</f>
        <v/>
      </c>
      <c r="AM1061" s="3" t="str" cm="1">
        <f t="array" ref="AM1061">IFERROR(INDEX(IF($AG1061&lt;=$AN1061,레드마인_배치!J:J,레드마인_서비스!J:J),콜트리분석!$AI1061),"")</f>
        <v/>
      </c>
      <c r="AN1061" s="3">
        <v>3</v>
      </c>
      <c r="AO1061" s="15" t="str">
        <f ca="1">IFERROR(INDEX(레드마인_배치!E:E,MATCH(OFFSET(A1061,,AN1061),레드마인_배치!G:G,0)),"")</f>
        <v>미대상</v>
      </c>
      <c r="AP1061" t="s">
        <v>3330</v>
      </c>
      <c r="AQ1061">
        <v>24</v>
      </c>
      <c r="AT1061" t="str" cm="1">
        <f t="array" ref="AT1061">[1]!add_delimeter(AG1061:AO1061,"|")</f>
        <v>|6|CLCICB007A||||||3|미대상|</v>
      </c>
    </row>
    <row r="1062" spans="1:46">
      <c r="A1062" s="3" t="s">
        <v>2957</v>
      </c>
      <c r="B1062" s="3" t="s">
        <v>491</v>
      </c>
      <c r="C1062" s="3" t="s">
        <v>494</v>
      </c>
      <c r="D1062" s="3" t="s">
        <v>1527</v>
      </c>
      <c r="E1062" s="3" t="s">
        <v>592</v>
      </c>
      <c r="F1062" s="3" t="s">
        <v>593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>
        <f t="shared" si="18"/>
        <v>5</v>
      </c>
      <c r="AH1062" s="3" t="s">
        <v>593</v>
      </c>
      <c r="AI1062" s="3">
        <f>IFERROR(IF($AG1062&lt;=$AN1062,MATCH($AH1062,레드마인_배치!G:G,0),MATCH($AH1062,레드마인_서비스!G:G,0)),"")</f>
        <v>321</v>
      </c>
      <c r="AJ1062" s="3" t="str" cm="1">
        <f t="array" ref="AJ1062">IFERROR(INDEX(IF($AG1062&lt;=$AN1062,레드마인_배치!E:E,레드마인_서비스!E:E),콜트리분석!$AI1062),"")</f>
        <v>대상</v>
      </c>
      <c r="AK1062" s="3" t="str" cm="1">
        <f t="array" ref="AK1062">IFERROR(INDEX(IF($AG1062&lt;=$AN1062,레드마인_배치!H:H,레드마인_서비스!H:H),콜트리분석!$AI1062),"")</f>
        <v>SLO0140U</v>
      </c>
      <c r="AL1062" s="3" t="str" cm="1">
        <f t="array" ref="AL1062">IFERROR(INDEX(IF($AG1062&lt;=$AN1062,레드마인_배치!I:I,레드마인_서비스!I:I),콜트리분석!$AI1062),"")</f>
        <v>S/Order Confirm (Sub) for Amend Check</v>
      </c>
      <c r="AM1062" s="3" t="str" cm="1">
        <f t="array" ref="AM1062">IFERROR(INDEX(IF($AG1062&lt;=$AN1062,레드마인_배치!J:J,레드마인_서비스!J:J),콜트리분석!$AI1062),"")</f>
        <v>서비스</v>
      </c>
      <c r="AN1062" s="3">
        <v>3</v>
      </c>
      <c r="AO1062" s="15" t="str">
        <f ca="1">IFERROR(INDEX(레드마인_배치!E:E,MATCH(OFFSET(A1062,,AN1062),레드마인_배치!G:G,0)),"")</f>
        <v>미대상</v>
      </c>
      <c r="AP1062" t="s">
        <v>3330</v>
      </c>
      <c r="AQ1062">
        <v>24</v>
      </c>
      <c r="AT1062" t="str" cm="1">
        <f t="array" ref="AT1062">[1]!add_delimeter(AG1062:AO1062,"|")</f>
        <v>|5|CBCSLB430B|321|대상|SLO0140U|S/Order Confirm (Sub) for Amend Check|서비스|3|미대상|</v>
      </c>
    </row>
    <row r="1063" spans="1:46">
      <c r="A1063" s="3" t="s">
        <v>2957</v>
      </c>
      <c r="B1063" s="3" t="s">
        <v>491</v>
      </c>
      <c r="C1063" s="3" t="s">
        <v>494</v>
      </c>
      <c r="D1063" s="3" t="s">
        <v>1527</v>
      </c>
      <c r="E1063" s="3" t="s">
        <v>592</v>
      </c>
      <c r="F1063" s="3" t="s">
        <v>593</v>
      </c>
      <c r="G1063" s="3" t="s">
        <v>508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>
        <f t="shared" si="18"/>
        <v>6</v>
      </c>
      <c r="AH1063" s="3" t="s">
        <v>508</v>
      </c>
      <c r="AI1063" s="3">
        <f>IFERROR(IF($AG1063&lt;=$AN1063,MATCH($AH1063,레드마인_배치!G:G,0),MATCH($AH1063,레드마인_서비스!G:G,0)),"")</f>
        <v>79</v>
      </c>
      <c r="AJ1063" s="3" t="str" cm="1">
        <f t="array" ref="AJ1063">IFERROR(INDEX(IF($AG1063&lt;=$AN1063,레드마인_배치!E:E,레드마인_서비스!E:E),콜트리분석!$AI1063),"")</f>
        <v>대상</v>
      </c>
      <c r="AK1063" s="3" t="str" cm="1">
        <f t="array" ref="AK1063">IFERROR(INDEX(IF($AG1063&lt;=$AN1063,레드마인_배치!H:H,레드마인_서비스!H:H),콜트리분석!$AI1063),"")</f>
        <v>ICO0310U</v>
      </c>
      <c r="AL1063" s="3" t="str" cm="1">
        <f t="array" ref="AL1063">IFERROR(INDEX(IF($AG1063&lt;=$AN1063,레드마인_배치!I:I,레드마인_서비스!I:I),콜트리분석!$AI1063),"")</f>
        <v>INVENTORY CREATION MODULE</v>
      </c>
      <c r="AM1063" s="3" t="str" cm="1">
        <f t="array" ref="AM1063">IFERROR(INDEX(IF($AG1063&lt;=$AN1063,레드마인_배치!J:J,레드마인_서비스!J:J),콜트리분석!$AI1063),"")</f>
        <v>서비스</v>
      </c>
      <c r="AN1063" s="3">
        <v>3</v>
      </c>
      <c r="AO1063" s="15" t="str">
        <f ca="1">IFERROR(INDEX(레드마인_배치!E:E,MATCH(OFFSET(A1063,,AN1063),레드마인_배치!G:G,0)),"")</f>
        <v>미대상</v>
      </c>
      <c r="AP1063" t="s">
        <v>3330</v>
      </c>
      <c r="AQ1063">
        <v>24</v>
      </c>
      <c r="AT1063" t="str" cm="1">
        <f t="array" ref="AT1063">[1]!add_delimeter(AG1063:AO1063,"|")</f>
        <v>|6|CBCICB075A|79|대상|ICO0310U|INVENTORY CREATION MODULE|서비스|3|미대상|</v>
      </c>
    </row>
    <row r="1064" spans="1:46">
      <c r="A1064" s="3" t="s">
        <v>2957</v>
      </c>
      <c r="B1064" s="3" t="s">
        <v>491</v>
      </c>
      <c r="C1064" s="3" t="s">
        <v>494</v>
      </c>
      <c r="D1064" s="3" t="s">
        <v>1527</v>
      </c>
      <c r="E1064" s="3" t="s">
        <v>592</v>
      </c>
      <c r="F1064" s="3" t="s">
        <v>593</v>
      </c>
      <c r="G1064" s="3" t="s">
        <v>508</v>
      </c>
      <c r="H1064" s="3" t="s">
        <v>509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>
        <f t="shared" si="18"/>
        <v>7</v>
      </c>
      <c r="AH1064" s="3" t="s">
        <v>509</v>
      </c>
      <c r="AI1064" s="3">
        <f>IFERROR(IF($AG1064&lt;=$AN1064,MATCH($AH1064,레드마인_배치!G:G,0),MATCH($AH1064,레드마인_서비스!G:G,0)),"")</f>
        <v>77</v>
      </c>
      <c r="AJ1064" s="3" t="str" cm="1">
        <f t="array" ref="AJ1064">IFERROR(INDEX(IF($AG1064&lt;=$AN1064,레드마인_배치!E:E,레드마인_서비스!E:E),콜트리분석!$AI1064),"")</f>
        <v>대상</v>
      </c>
      <c r="AK1064" s="3" t="str" cm="1">
        <f t="array" ref="AK1064">IFERROR(INDEX(IF($AG1064&lt;=$AN1064,레드마인_배치!H:H,레드마인_서비스!H:H),콜트리분석!$AI1064),"")</f>
        <v>ICO0290U</v>
      </c>
      <c r="AL1064" s="3" t="str" cm="1">
        <f t="array" ref="AL1064">IFERROR(INDEX(IF($AG1064&lt;=$AN1064,레드마인_배치!I:I,레드마인_서비스!I:I),콜트리분석!$AI1064),"")</f>
        <v>INV Information Master Creation(IMI)</v>
      </c>
      <c r="AM1064" s="3" t="str" cm="1">
        <f t="array" ref="AM1064">IFERROR(INDEX(IF($AG1064&lt;=$AN1064,레드마인_배치!J:J,레드마인_서비스!J:J),콜트리분석!$AI1064),"")</f>
        <v>서비스</v>
      </c>
      <c r="AN1064" s="3">
        <v>3</v>
      </c>
      <c r="AO1064" s="15" t="str">
        <f ca="1">IFERROR(INDEX(레드마인_배치!E:E,MATCH(OFFSET(A1064,,AN1064),레드마인_배치!G:G,0)),"")</f>
        <v>미대상</v>
      </c>
      <c r="AP1064" t="s">
        <v>3330</v>
      </c>
      <c r="AQ1064">
        <v>24</v>
      </c>
      <c r="AT1064" t="str" cm="1">
        <f t="array" ref="AT1064">[1]!add_delimeter(AG1064:AO1064,"|")</f>
        <v>|7|CBCICB073A|77|대상|ICO0290U|INV Information Master Creation(IMI)|서비스|3|미대상|</v>
      </c>
    </row>
    <row r="1065" spans="1:46">
      <c r="A1065" s="3" t="s">
        <v>2957</v>
      </c>
      <c r="B1065" s="3" t="s">
        <v>491</v>
      </c>
      <c r="C1065" s="3" t="s">
        <v>494</v>
      </c>
      <c r="D1065" s="3" t="s">
        <v>1527</v>
      </c>
      <c r="E1065" s="3" t="s">
        <v>592</v>
      </c>
      <c r="F1065" s="3" t="s">
        <v>593</v>
      </c>
      <c r="G1065" s="3" t="s">
        <v>508</v>
      </c>
      <c r="H1065" s="3" t="s">
        <v>510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>
        <f t="shared" si="18"/>
        <v>7</v>
      </c>
      <c r="AH1065" s="3" t="s">
        <v>510</v>
      </c>
      <c r="AI1065" s="3" t="str">
        <f>IFERROR(IF($AG1065&lt;=$AN1065,MATCH($AH1065,레드마인_배치!G:G,0),MATCH($AH1065,레드마인_서비스!G:G,0)),"")</f>
        <v/>
      </c>
      <c r="AJ1065" s="3" t="str" cm="1">
        <f t="array" ref="AJ1065">IFERROR(INDEX(IF($AG1065&lt;=$AN1065,레드마인_배치!E:E,레드마인_서비스!E:E),콜트리분석!$AI1065),"")</f>
        <v/>
      </c>
      <c r="AK1065" s="3" t="str" cm="1">
        <f t="array" ref="AK1065">IFERROR(INDEX(IF($AG1065&lt;=$AN1065,레드마인_배치!H:H,레드마인_서비스!H:H),콜트리분석!$AI1065),"")</f>
        <v/>
      </c>
      <c r="AL1065" s="3" t="str" cm="1">
        <f t="array" ref="AL1065">IFERROR(INDEX(IF($AG1065&lt;=$AN1065,레드마인_배치!I:I,레드마인_서비스!I:I),콜트리분석!$AI1065),"")</f>
        <v/>
      </c>
      <c r="AM1065" s="3" t="str" cm="1">
        <f t="array" ref="AM1065">IFERROR(INDEX(IF($AG1065&lt;=$AN1065,레드마인_배치!J:J,레드마인_서비스!J:J),콜트리분석!$AI1065),"")</f>
        <v/>
      </c>
      <c r="AN1065" s="3">
        <v>3</v>
      </c>
      <c r="AO1065" s="15" t="str">
        <f ca="1">IFERROR(INDEX(레드마인_배치!E:E,MATCH(OFFSET(A1065,,AN1065),레드마인_배치!G:G,0)),"")</f>
        <v>미대상</v>
      </c>
      <c r="AP1065" t="s">
        <v>3330</v>
      </c>
      <c r="AQ1065">
        <v>24</v>
      </c>
      <c r="AT1065" t="str" cm="1">
        <f t="array" ref="AT1065">[1]!add_delimeter(AG1065:AO1065,"|")</f>
        <v>|7|CLCICB007A||||||3|미대상|</v>
      </c>
    </row>
    <row r="1066" spans="1:46">
      <c r="A1066" s="3" t="s">
        <v>2957</v>
      </c>
      <c r="B1066" s="3" t="s">
        <v>491</v>
      </c>
      <c r="C1066" s="3" t="s">
        <v>494</v>
      </c>
      <c r="D1066" s="3" t="s">
        <v>1527</v>
      </c>
      <c r="E1066" s="3" t="s">
        <v>592</v>
      </c>
      <c r="F1066" s="3" t="s">
        <v>593</v>
      </c>
      <c r="G1066" s="3" t="s">
        <v>594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>
        <f t="shared" si="18"/>
        <v>6</v>
      </c>
      <c r="AH1066" s="3" t="s">
        <v>594</v>
      </c>
      <c r="AI1066" s="3">
        <f>IFERROR(IF($AG1066&lt;=$AN1066,MATCH($AH1066,레드마인_배치!G:G,0),MATCH($AH1066,레드마인_서비스!G:G,0)),"")</f>
        <v>322</v>
      </c>
      <c r="AJ1066" s="3" t="str" cm="1">
        <f t="array" ref="AJ1066">IFERROR(INDEX(IF($AG1066&lt;=$AN1066,레드마인_배치!E:E,레드마인_서비스!E:E),콜트리분석!$AI1066),"")</f>
        <v>대상</v>
      </c>
      <c r="AK1066" s="3" t="str" cm="1">
        <f t="array" ref="AK1066">IFERROR(INDEX(IF($AG1066&lt;=$AN1066,레드마인_배치!H:H,레드마인_서비스!H:H),콜트리분석!$AI1066),"")</f>
        <v>SLO0150U</v>
      </c>
      <c r="AL1066" s="3" t="str" cm="1">
        <f t="array" ref="AL1066">IFERROR(INDEX(IF($AG1066&lt;=$AN1066,레드마인_배치!I:I,레드마인_서비스!I:I),콜트리분석!$AI1066),"")</f>
        <v>Sub S/Order Confirm - for Searching Confirm Part</v>
      </c>
      <c r="AM1066" s="3" t="str" cm="1">
        <f t="array" ref="AM1066">IFERROR(INDEX(IF($AG1066&lt;=$AN1066,레드마인_배치!J:J,레드마인_서비스!J:J),콜트리분석!$AI1066),"")</f>
        <v>서비스</v>
      </c>
      <c r="AN1066" s="3">
        <v>3</v>
      </c>
      <c r="AO1066" s="15" t="str">
        <f ca="1">IFERROR(INDEX(레드마인_배치!E:E,MATCH(OFFSET(A1066,,AN1066),레드마인_배치!G:G,0)),"")</f>
        <v>미대상</v>
      </c>
      <c r="AP1066" t="s">
        <v>3330</v>
      </c>
      <c r="AQ1066">
        <v>24</v>
      </c>
      <c r="AT1066" t="str" cm="1">
        <f t="array" ref="AT1066">[1]!add_delimeter(AG1066:AO1066,"|")</f>
        <v>|6|CBCSLB430C|322|대상|SLO0150U|Sub S/Order Confirm - for Searching Confirm Part|서비스|3|미대상|</v>
      </c>
    </row>
    <row r="1067" spans="1:46">
      <c r="A1067" s="3" t="s">
        <v>2957</v>
      </c>
      <c r="B1067" s="3" t="s">
        <v>491</v>
      </c>
      <c r="C1067" s="3" t="s">
        <v>494</v>
      </c>
      <c r="D1067" s="3" t="s">
        <v>1527</v>
      </c>
      <c r="E1067" s="3" t="s">
        <v>592</v>
      </c>
      <c r="F1067" s="3" t="s">
        <v>593</v>
      </c>
      <c r="G1067" s="3" t="s">
        <v>595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>
        <f t="shared" si="18"/>
        <v>6</v>
      </c>
      <c r="AH1067" s="3" t="s">
        <v>595</v>
      </c>
      <c r="AI1067" s="3">
        <f>IFERROR(IF($AG1067&lt;=$AN1067,MATCH($AH1067,레드마인_배치!G:G,0),MATCH($AH1067,레드마인_서비스!G:G,0)),"")</f>
        <v>325</v>
      </c>
      <c r="AJ1067" s="3" t="str" cm="1">
        <f t="array" ref="AJ1067">IFERROR(INDEX(IF($AG1067&lt;=$AN1067,레드마인_배치!E:E,레드마인_서비스!E:E),콜트리분석!$AI1067),"")</f>
        <v>대상</v>
      </c>
      <c r="AK1067" s="3" t="str" cm="1">
        <f t="array" ref="AK1067">IFERROR(INDEX(IF($AG1067&lt;=$AN1067,레드마인_배치!H:H,레드마인_서비스!H:H),콜트리분석!$AI1067),"")</f>
        <v>SLO0180U</v>
      </c>
      <c r="AL1067" s="3" t="str" cm="1">
        <f t="array" ref="AL1067">IFERROR(INDEX(IF($AG1067&lt;=$AN1067,레드마인_배치!I:I,레드마인_서비스!I:I),콜트리분석!$AI1067),"")</f>
        <v>S/Order Confirm (Sub) AO Creation</v>
      </c>
      <c r="AM1067" s="3" t="str" cm="1">
        <f t="array" ref="AM1067">IFERROR(INDEX(IF($AG1067&lt;=$AN1067,레드마인_배치!J:J,레드마인_서비스!J:J),콜트리분석!$AI1067),"")</f>
        <v>서비스</v>
      </c>
      <c r="AN1067" s="3">
        <v>3</v>
      </c>
      <c r="AO1067" s="15" t="str">
        <f ca="1">IFERROR(INDEX(레드마인_배치!E:E,MATCH(OFFSET(A1067,,AN1067),레드마인_배치!G:G,0)),"")</f>
        <v>미대상</v>
      </c>
      <c r="AP1067" t="s">
        <v>3330</v>
      </c>
      <c r="AQ1067">
        <v>24</v>
      </c>
      <c r="AT1067" t="str" cm="1">
        <f t="array" ref="AT1067">[1]!add_delimeter(AG1067:AO1067,"|")</f>
        <v>|6|CBCSLB430G|325|대상|SLO0180U|S/Order Confirm (Sub) AO Creation|서비스|3|미대상|</v>
      </c>
    </row>
    <row r="1068" spans="1:46">
      <c r="A1068" s="3" t="s">
        <v>2957</v>
      </c>
      <c r="B1068" s="3" t="s">
        <v>491</v>
      </c>
      <c r="C1068" s="3" t="s">
        <v>494</v>
      </c>
      <c r="D1068" s="3" t="s">
        <v>1527</v>
      </c>
      <c r="E1068" s="3" t="s">
        <v>592</v>
      </c>
      <c r="F1068" s="3" t="s">
        <v>593</v>
      </c>
      <c r="G1068" s="3" t="s">
        <v>595</v>
      </c>
      <c r="H1068" s="3" t="s">
        <v>511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>
        <f t="shared" si="18"/>
        <v>7</v>
      </c>
      <c r="AH1068" s="3" t="s">
        <v>511</v>
      </c>
      <c r="AI1068" s="3">
        <f>IFERROR(IF($AG1068&lt;=$AN1068,MATCH($AH1068,레드마인_배치!G:G,0),MATCH($AH1068,레드마인_서비스!G:G,0)),"")</f>
        <v>323</v>
      </c>
      <c r="AJ1068" s="3" t="str" cm="1">
        <f t="array" ref="AJ1068">IFERROR(INDEX(IF($AG1068&lt;=$AN1068,레드마인_배치!E:E,레드마인_서비스!E:E),콜트리분석!$AI1068),"")</f>
        <v>대상</v>
      </c>
      <c r="AK1068" s="3" t="str" cm="1">
        <f t="array" ref="AK1068">IFERROR(INDEX(IF($AG1068&lt;=$AN1068,레드마인_배치!H:H,레드마인_서비스!H:H),콜트리분석!$AI1068),"")</f>
        <v>SLO0160U</v>
      </c>
      <c r="AL1068" s="3" t="str" cm="1">
        <f t="array" ref="AL1068">IFERROR(INDEX(IF($AG1068&lt;=$AN1068,레드마인_배치!I:I,레드마인_서비스!I:I),콜트리분석!$AI1068),"")</f>
        <v>S/Order Confirm (Sub) for Price</v>
      </c>
      <c r="AM1068" s="3" t="str" cm="1">
        <f t="array" ref="AM1068">IFERROR(INDEX(IF($AG1068&lt;=$AN1068,레드마인_배치!J:J,레드마인_서비스!J:J),콜트리분석!$AI1068),"")</f>
        <v>서비스</v>
      </c>
      <c r="AN1068" s="3">
        <v>3</v>
      </c>
      <c r="AO1068" s="15" t="str">
        <f ca="1">IFERROR(INDEX(레드마인_배치!E:E,MATCH(OFFSET(A1068,,AN1068),레드마인_배치!G:G,0)),"")</f>
        <v>미대상</v>
      </c>
      <c r="AP1068" t="s">
        <v>3330</v>
      </c>
      <c r="AQ1068">
        <v>24</v>
      </c>
      <c r="AT1068" t="str" cm="1">
        <f t="array" ref="AT1068">[1]!add_delimeter(AG1068:AO1068,"|")</f>
        <v>|7|CBCSLB430E|323|대상|SLO0160U|S/Order Confirm (Sub) for Price|서비스|3|미대상|</v>
      </c>
    </row>
    <row r="1069" spans="1:46" hidden="1">
      <c r="A1069" s="3" t="s">
        <v>2957</v>
      </c>
      <c r="B1069" s="3" t="s">
        <v>491</v>
      </c>
      <c r="C1069" s="3" t="s">
        <v>494</v>
      </c>
      <c r="D1069" s="3" t="s">
        <v>1527</v>
      </c>
      <c r="E1069" s="3" t="s">
        <v>592</v>
      </c>
      <c r="F1069" s="3" t="s">
        <v>593</v>
      </c>
      <c r="G1069" s="3" t="s">
        <v>595</v>
      </c>
      <c r="H1069" s="3" t="s">
        <v>511</v>
      </c>
      <c r="I1069" s="3" t="s">
        <v>512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>
        <f t="shared" si="18"/>
        <v>8</v>
      </c>
      <c r="AH1069" s="3" t="s">
        <v>512</v>
      </c>
      <c r="AI1069" s="3">
        <f>IFERROR(IF($AG1069&lt;=$AN1069,MATCH($AH1069,레드마인_배치!G:G,0),MATCH($AH1069,레드마인_서비스!G:G,0)),"")</f>
        <v>307</v>
      </c>
      <c r="AJ1069" s="3" t="str" cm="1">
        <f t="array" ref="AJ1069">IFERROR(INDEX(IF($AG1069&lt;=$AN1069,레드마인_배치!E:E,레드마인_서비스!E:E),콜트리분석!$AI1069),"")</f>
        <v>대상</v>
      </c>
      <c r="AK1069" s="3" t="str" cm="1">
        <f t="array" ref="AK1069">IFERROR(INDEX(IF($AG1069&lt;=$AN1069,레드마인_배치!H:H,레드마인_서비스!H:H),콜트리분석!$AI1069),"")</f>
        <v>SLO0010U</v>
      </c>
      <c r="AL1069" s="3" t="str" cm="1">
        <f t="array" ref="AL1069">IFERROR(INDEX(IF($AG1069&lt;=$AN1069,레드마인_배치!I:I,레드마인_서비스!I:I),콜트리분석!$AI1069),"")</f>
        <v>Rate, CAD Amount, USD Amount</v>
      </c>
      <c r="AM1069" s="3" t="str" cm="1">
        <f t="array" ref="AM1069">IFERROR(INDEX(IF($AG1069&lt;=$AN1069,레드마인_배치!J:J,레드마인_서비스!J:J),콜트리분석!$AI1069),"")</f>
        <v>서비스</v>
      </c>
      <c r="AN1069" s="3">
        <v>3</v>
      </c>
      <c r="AO1069" s="15" t="str">
        <f ca="1">IFERROR(INDEX(레드마인_배치!E:E,MATCH(OFFSET(A1069,,AN1069),레드마인_배치!G:G,0)),"")</f>
        <v>미대상</v>
      </c>
      <c r="AP1069" t="s">
        <v>3330</v>
      </c>
      <c r="AQ1069">
        <v>24</v>
      </c>
    </row>
    <row r="1070" spans="1:46" hidden="1">
      <c r="A1070" s="3" t="s">
        <v>2957</v>
      </c>
      <c r="B1070" s="3" t="s">
        <v>491</v>
      </c>
      <c r="C1070" s="3" t="s">
        <v>494</v>
      </c>
      <c r="D1070" s="3" t="s">
        <v>1527</v>
      </c>
      <c r="E1070" s="3" t="s">
        <v>592</v>
      </c>
      <c r="F1070" s="3" t="s">
        <v>593</v>
      </c>
      <c r="G1070" s="3" t="s">
        <v>595</v>
      </c>
      <c r="H1070" s="3" t="s">
        <v>511</v>
      </c>
      <c r="I1070" s="3" t="s">
        <v>513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>
        <f t="shared" si="18"/>
        <v>8</v>
      </c>
      <c r="AH1070" s="3" t="s">
        <v>513</v>
      </c>
      <c r="AI1070" s="3">
        <f>IFERROR(IF($AG1070&lt;=$AN1070,MATCH($AH1070,레드마인_배치!G:G,0),MATCH($AH1070,레드마인_서비스!G:G,0)),"")</f>
        <v>324</v>
      </c>
      <c r="AJ1070" s="3" t="str" cm="1">
        <f t="array" ref="AJ1070">IFERROR(INDEX(IF($AG1070&lt;=$AN1070,레드마인_배치!E:E,레드마인_서비스!E:E),콜트리분석!$AI1070),"")</f>
        <v>대상</v>
      </c>
      <c r="AK1070" s="3" t="str" cm="1">
        <f t="array" ref="AK1070">IFERROR(INDEX(IF($AG1070&lt;=$AN1070,레드마인_배치!H:H,레드마인_서비스!H:H),콜트리분석!$AI1070),"")</f>
        <v>SLO0170U</v>
      </c>
      <c r="AL1070" s="3" t="str" cm="1">
        <f t="array" ref="AL1070">IFERROR(INDEX(IF($AG1070&lt;=$AN1070,레드마인_배치!I:I,레드마인_서비스!I:I),콜트리분석!$AI1070),"")</f>
        <v>S/Order Confirm (Sub)for List Price</v>
      </c>
      <c r="AM1070" s="3" t="str" cm="1">
        <f t="array" ref="AM1070">IFERROR(INDEX(IF($AG1070&lt;=$AN1070,레드마인_배치!J:J,레드마인_서비스!J:J),콜트리분석!$AI1070),"")</f>
        <v>서비스</v>
      </c>
      <c r="AN1070" s="3">
        <v>3</v>
      </c>
      <c r="AO1070" s="15" t="str">
        <f ca="1">IFERROR(INDEX(레드마인_배치!E:E,MATCH(OFFSET(A1070,,AN1070),레드마인_배치!G:G,0)),"")</f>
        <v>미대상</v>
      </c>
      <c r="AP1070" t="s">
        <v>3330</v>
      </c>
      <c r="AQ1070">
        <v>24</v>
      </c>
    </row>
    <row r="1071" spans="1:46">
      <c r="A1071" s="3" t="s">
        <v>2957</v>
      </c>
      <c r="B1071" s="3" t="s">
        <v>491</v>
      </c>
      <c r="C1071" s="3" t="s">
        <v>494</v>
      </c>
      <c r="D1071" s="3" t="s">
        <v>1527</v>
      </c>
      <c r="E1071" s="3" t="s">
        <v>592</v>
      </c>
      <c r="F1071" s="3" t="s">
        <v>593</v>
      </c>
      <c r="G1071" s="3" t="s">
        <v>595</v>
      </c>
      <c r="H1071" s="3" t="s">
        <v>596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>
        <f t="shared" si="18"/>
        <v>7</v>
      </c>
      <c r="AH1071" s="3" t="s">
        <v>596</v>
      </c>
      <c r="AI1071" s="3" t="str">
        <f>IFERROR(IF($AG1071&lt;=$AN1071,MATCH($AH1071,레드마인_배치!G:G,0),MATCH($AH1071,레드마인_서비스!G:G,0)),"")</f>
        <v/>
      </c>
      <c r="AJ1071" s="3" t="str" cm="1">
        <f t="array" ref="AJ1071">IFERROR(INDEX(IF($AG1071&lt;=$AN1071,레드마인_배치!E:E,레드마인_서비스!E:E),콜트리분석!$AI1071),"")</f>
        <v/>
      </c>
      <c r="AK1071" s="3" t="str" cm="1">
        <f t="array" ref="AK1071">IFERROR(INDEX(IF($AG1071&lt;=$AN1071,레드마인_배치!H:H,레드마인_서비스!H:H),콜트리분석!$AI1071),"")</f>
        <v/>
      </c>
      <c r="AL1071" s="3" t="str" cm="1">
        <f t="array" ref="AL1071">IFERROR(INDEX(IF($AG1071&lt;=$AN1071,레드마인_배치!I:I,레드마인_서비스!I:I),콜트리분석!$AI1071),"")</f>
        <v/>
      </c>
      <c r="AM1071" s="3" t="str" cm="1">
        <f t="array" ref="AM1071">IFERROR(INDEX(IF($AG1071&lt;=$AN1071,레드마인_배치!J:J,레드마인_서비스!J:J),콜트리분석!$AI1071),"")</f>
        <v/>
      </c>
      <c r="AN1071" s="3">
        <v>3</v>
      </c>
      <c r="AO1071" s="15" t="str">
        <f ca="1">IFERROR(INDEX(레드마인_배치!E:E,MATCH(OFFSET(A1071,,AN1071),레드마인_배치!G:G,0)),"")</f>
        <v>미대상</v>
      </c>
      <c r="AP1071" t="s">
        <v>3330</v>
      </c>
      <c r="AQ1071">
        <v>24</v>
      </c>
      <c r="AT1071" t="str" cm="1">
        <f t="array" ref="AT1071">[1]!add_delimeter(AG1071:AO1071,"|")</f>
        <v>|7|CLCCMB110A||||||3|미대상|</v>
      </c>
    </row>
    <row r="1072" spans="1:46">
      <c r="A1072" s="3" t="s">
        <v>2957</v>
      </c>
      <c r="B1072" s="3" t="s">
        <v>491</v>
      </c>
      <c r="C1072" s="3" t="s">
        <v>494</v>
      </c>
      <c r="D1072" s="3" t="s">
        <v>1527</v>
      </c>
      <c r="E1072" s="3" t="s">
        <v>592</v>
      </c>
      <c r="F1072" s="3" t="s">
        <v>593</v>
      </c>
      <c r="G1072" s="3" t="s">
        <v>597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>
        <f t="shared" si="18"/>
        <v>6</v>
      </c>
      <c r="AH1072" s="3" t="s">
        <v>597</v>
      </c>
      <c r="AI1072" s="3">
        <f>IFERROR(IF($AG1072&lt;=$AN1072,MATCH($AH1072,레드마인_배치!G:G,0),MATCH($AH1072,레드마인_서비스!G:G,0)),"")</f>
        <v>326</v>
      </c>
      <c r="AJ1072" s="3" t="str" cm="1">
        <f t="array" ref="AJ1072">IFERROR(INDEX(IF($AG1072&lt;=$AN1072,레드마인_배치!E:E,레드마인_서비스!E:E),콜트리분석!$AI1072),"")</f>
        <v>미대상</v>
      </c>
      <c r="AK1072" s="3" t="str" cm="1">
        <f t="array" ref="AK1072">IFERROR(INDEX(IF($AG1072&lt;=$AN1072,레드마인_배치!H:H,레드마인_서비스!H:H),콜트리분석!$AI1072),"")</f>
        <v>SLO0190U</v>
      </c>
      <c r="AL1072" s="3" t="str" cm="1">
        <f t="array" ref="AL1072">IFERROR(INDEX(IF($AG1072&lt;=$AN1072,레드마인_배치!I:I,레드마인_서비스!I:I),콜트리분석!$AI1072),"")</f>
        <v>[미대상] S/Order Confirm (Sub) Local Kit Creation</v>
      </c>
      <c r="AM1072" s="3" t="str" cm="1">
        <f t="array" ref="AM1072">IFERROR(INDEX(IF($AG1072&lt;=$AN1072,레드마인_배치!J:J,레드마인_서비스!J:J),콜트리분석!$AI1072),"")</f>
        <v>서비스</v>
      </c>
      <c r="AN1072" s="3">
        <v>3</v>
      </c>
      <c r="AO1072" s="15" t="str">
        <f ca="1">IFERROR(INDEX(레드마인_배치!E:E,MATCH(OFFSET(A1072,,AN1072),레드마인_배치!G:G,0)),"")</f>
        <v>미대상</v>
      </c>
      <c r="AP1072" t="s">
        <v>3330</v>
      </c>
      <c r="AQ1072">
        <v>24</v>
      </c>
      <c r="AT1072" t="str" cm="1">
        <f t="array" ref="AT1072">[1]!add_delimeter(AG1072:AO1072,"|")</f>
        <v>|6|CBCSLB430H|326|미대상|SLO0190U|[미대상] S/Order Confirm (Sub) Local Kit Creation|서비스|3|미대상|</v>
      </c>
    </row>
    <row r="1073" spans="1:46">
      <c r="A1073" s="3" t="s">
        <v>2957</v>
      </c>
      <c r="B1073" s="3" t="s">
        <v>491</v>
      </c>
      <c r="C1073" s="3" t="s">
        <v>494</v>
      </c>
      <c r="D1073" s="3" t="s">
        <v>1527</v>
      </c>
      <c r="E1073" s="3" t="s">
        <v>592</v>
      </c>
      <c r="F1073" s="3" t="s">
        <v>594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>
        <f t="shared" si="18"/>
        <v>5</v>
      </c>
      <c r="AH1073" s="3" t="s">
        <v>594</v>
      </c>
      <c r="AI1073" s="3">
        <f>IFERROR(IF($AG1073&lt;=$AN1073,MATCH($AH1073,레드마인_배치!G:G,0),MATCH($AH1073,레드마인_서비스!G:G,0)),"")</f>
        <v>322</v>
      </c>
      <c r="AJ1073" s="3" t="str" cm="1">
        <f t="array" ref="AJ1073">IFERROR(INDEX(IF($AG1073&lt;=$AN1073,레드마인_배치!E:E,레드마인_서비스!E:E),콜트리분석!$AI1073),"")</f>
        <v>대상</v>
      </c>
      <c r="AK1073" s="3" t="str" cm="1">
        <f t="array" ref="AK1073">IFERROR(INDEX(IF($AG1073&lt;=$AN1073,레드마인_배치!H:H,레드마인_서비스!H:H),콜트리분석!$AI1073),"")</f>
        <v>SLO0150U</v>
      </c>
      <c r="AL1073" s="3" t="str" cm="1">
        <f t="array" ref="AL1073">IFERROR(INDEX(IF($AG1073&lt;=$AN1073,레드마인_배치!I:I,레드마인_서비스!I:I),콜트리분석!$AI1073),"")</f>
        <v>Sub S/Order Confirm - for Searching Confirm Part</v>
      </c>
      <c r="AM1073" s="3" t="str" cm="1">
        <f t="array" ref="AM1073">IFERROR(INDEX(IF($AG1073&lt;=$AN1073,레드마인_배치!J:J,레드마인_서비스!J:J),콜트리분석!$AI1073),"")</f>
        <v>서비스</v>
      </c>
      <c r="AN1073" s="3">
        <v>3</v>
      </c>
      <c r="AO1073" s="15" t="str">
        <f ca="1">IFERROR(INDEX(레드마인_배치!E:E,MATCH(OFFSET(A1073,,AN1073),레드마인_배치!G:G,0)),"")</f>
        <v>미대상</v>
      </c>
      <c r="AP1073" t="s">
        <v>3330</v>
      </c>
      <c r="AQ1073">
        <v>24</v>
      </c>
      <c r="AT1073" t="str" cm="1">
        <f t="array" ref="AT1073">[1]!add_delimeter(AG1073:AO1073,"|")</f>
        <v>|5|CBCSLB430C|322|대상|SLO0150U|Sub S/Order Confirm - for Searching Confirm Part|서비스|3|미대상|</v>
      </c>
    </row>
    <row r="1074" spans="1:46">
      <c r="A1074" s="3" t="s">
        <v>2957</v>
      </c>
      <c r="B1074" s="3" t="s">
        <v>491</v>
      </c>
      <c r="C1074" s="3" t="s">
        <v>494</v>
      </c>
      <c r="D1074" s="3" t="s">
        <v>1527</v>
      </c>
      <c r="E1074" s="3" t="s">
        <v>592</v>
      </c>
      <c r="F1074" s="3" t="s">
        <v>511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>
        <f t="shared" si="18"/>
        <v>5</v>
      </c>
      <c r="AH1074" s="3" t="s">
        <v>511</v>
      </c>
      <c r="AI1074" s="3">
        <f>IFERROR(IF($AG1074&lt;=$AN1074,MATCH($AH1074,레드마인_배치!G:G,0),MATCH($AH1074,레드마인_서비스!G:G,0)),"")</f>
        <v>323</v>
      </c>
      <c r="AJ1074" s="3" t="str" cm="1">
        <f t="array" ref="AJ1074">IFERROR(INDEX(IF($AG1074&lt;=$AN1074,레드마인_배치!E:E,레드마인_서비스!E:E),콜트리분석!$AI1074),"")</f>
        <v>대상</v>
      </c>
      <c r="AK1074" s="3" t="str" cm="1">
        <f t="array" ref="AK1074">IFERROR(INDEX(IF($AG1074&lt;=$AN1074,레드마인_배치!H:H,레드마인_서비스!H:H),콜트리분석!$AI1074),"")</f>
        <v>SLO0160U</v>
      </c>
      <c r="AL1074" s="3" t="str" cm="1">
        <f t="array" ref="AL1074">IFERROR(INDEX(IF($AG1074&lt;=$AN1074,레드마인_배치!I:I,레드마인_서비스!I:I),콜트리분석!$AI1074),"")</f>
        <v>S/Order Confirm (Sub) for Price</v>
      </c>
      <c r="AM1074" s="3" t="str" cm="1">
        <f t="array" ref="AM1074">IFERROR(INDEX(IF($AG1074&lt;=$AN1074,레드마인_배치!J:J,레드마인_서비스!J:J),콜트리분석!$AI1074),"")</f>
        <v>서비스</v>
      </c>
      <c r="AN1074" s="3">
        <v>3</v>
      </c>
      <c r="AO1074" s="15" t="str">
        <f ca="1">IFERROR(INDEX(레드마인_배치!E:E,MATCH(OFFSET(A1074,,AN1074),레드마인_배치!G:G,0)),"")</f>
        <v>미대상</v>
      </c>
      <c r="AP1074" t="s">
        <v>3330</v>
      </c>
      <c r="AQ1074">
        <v>24</v>
      </c>
      <c r="AT1074" t="str" cm="1">
        <f t="array" ref="AT1074">[1]!add_delimeter(AG1074:AO1074,"|")</f>
        <v>|5|CBCSLB430E|323|대상|SLO0160U|S/Order Confirm (Sub) for Price|서비스|3|미대상|</v>
      </c>
    </row>
    <row r="1075" spans="1:46">
      <c r="A1075" s="3" t="s">
        <v>2957</v>
      </c>
      <c r="B1075" s="3" t="s">
        <v>491</v>
      </c>
      <c r="C1075" s="3" t="s">
        <v>494</v>
      </c>
      <c r="D1075" s="3" t="s">
        <v>1527</v>
      </c>
      <c r="E1075" s="3" t="s">
        <v>592</v>
      </c>
      <c r="F1075" s="3" t="s">
        <v>511</v>
      </c>
      <c r="G1075" s="3" t="s">
        <v>512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>
        <f t="shared" si="18"/>
        <v>6</v>
      </c>
      <c r="AH1075" s="3" t="s">
        <v>512</v>
      </c>
      <c r="AI1075" s="3">
        <f>IFERROR(IF($AG1075&lt;=$AN1075,MATCH($AH1075,레드마인_배치!G:G,0),MATCH($AH1075,레드마인_서비스!G:G,0)),"")</f>
        <v>307</v>
      </c>
      <c r="AJ1075" s="3" t="str" cm="1">
        <f t="array" ref="AJ1075">IFERROR(INDEX(IF($AG1075&lt;=$AN1075,레드마인_배치!E:E,레드마인_서비스!E:E),콜트리분석!$AI1075),"")</f>
        <v>대상</v>
      </c>
      <c r="AK1075" s="3" t="str" cm="1">
        <f t="array" ref="AK1075">IFERROR(INDEX(IF($AG1075&lt;=$AN1075,레드마인_배치!H:H,레드마인_서비스!H:H),콜트리분석!$AI1075),"")</f>
        <v>SLO0010U</v>
      </c>
      <c r="AL1075" s="3" t="str" cm="1">
        <f t="array" ref="AL1075">IFERROR(INDEX(IF($AG1075&lt;=$AN1075,레드마인_배치!I:I,레드마인_서비스!I:I),콜트리분석!$AI1075),"")</f>
        <v>Rate, CAD Amount, USD Amount</v>
      </c>
      <c r="AM1075" s="3" t="str" cm="1">
        <f t="array" ref="AM1075">IFERROR(INDEX(IF($AG1075&lt;=$AN1075,레드마인_배치!J:J,레드마인_서비스!J:J),콜트리분석!$AI1075),"")</f>
        <v>서비스</v>
      </c>
      <c r="AN1075" s="3">
        <v>3</v>
      </c>
      <c r="AO1075" s="15" t="str">
        <f ca="1">IFERROR(INDEX(레드마인_배치!E:E,MATCH(OFFSET(A1075,,AN1075),레드마인_배치!G:G,0)),"")</f>
        <v>미대상</v>
      </c>
      <c r="AP1075" t="s">
        <v>3330</v>
      </c>
      <c r="AQ1075">
        <v>24</v>
      </c>
      <c r="AT1075" t="str" cm="1">
        <f t="array" ref="AT1075">[1]!add_delimeter(AG1075:AO1075,"|")</f>
        <v>|6|CBCSLB010A|307|대상|SLO0010U|Rate, CAD Amount, USD Amount|서비스|3|미대상|</v>
      </c>
    </row>
    <row r="1076" spans="1:46">
      <c r="A1076" s="3" t="s">
        <v>2957</v>
      </c>
      <c r="B1076" s="3" t="s">
        <v>491</v>
      </c>
      <c r="C1076" s="3" t="s">
        <v>494</v>
      </c>
      <c r="D1076" s="3" t="s">
        <v>1527</v>
      </c>
      <c r="E1076" s="3" t="s">
        <v>592</v>
      </c>
      <c r="F1076" s="3" t="s">
        <v>511</v>
      </c>
      <c r="G1076" s="3" t="s">
        <v>513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>
        <f t="shared" si="18"/>
        <v>6</v>
      </c>
      <c r="AH1076" s="3" t="s">
        <v>513</v>
      </c>
      <c r="AI1076" s="3">
        <f>IFERROR(IF($AG1076&lt;=$AN1076,MATCH($AH1076,레드마인_배치!G:G,0),MATCH($AH1076,레드마인_서비스!G:G,0)),"")</f>
        <v>324</v>
      </c>
      <c r="AJ1076" s="3" t="str" cm="1">
        <f t="array" ref="AJ1076">IFERROR(INDEX(IF($AG1076&lt;=$AN1076,레드마인_배치!E:E,레드마인_서비스!E:E),콜트리분석!$AI1076),"")</f>
        <v>대상</v>
      </c>
      <c r="AK1076" s="3" t="str" cm="1">
        <f t="array" ref="AK1076">IFERROR(INDEX(IF($AG1076&lt;=$AN1076,레드마인_배치!H:H,레드마인_서비스!H:H),콜트리분석!$AI1076),"")</f>
        <v>SLO0170U</v>
      </c>
      <c r="AL1076" s="3" t="str" cm="1">
        <f t="array" ref="AL1076">IFERROR(INDEX(IF($AG1076&lt;=$AN1076,레드마인_배치!I:I,레드마인_서비스!I:I),콜트리분석!$AI1076),"")</f>
        <v>S/Order Confirm (Sub)for List Price</v>
      </c>
      <c r="AM1076" s="3" t="str" cm="1">
        <f t="array" ref="AM1076">IFERROR(INDEX(IF($AG1076&lt;=$AN1076,레드마인_배치!J:J,레드마인_서비스!J:J),콜트리분석!$AI1076),"")</f>
        <v>서비스</v>
      </c>
      <c r="AN1076" s="3">
        <v>3</v>
      </c>
      <c r="AO1076" s="15" t="str">
        <f ca="1">IFERROR(INDEX(레드마인_배치!E:E,MATCH(OFFSET(A1076,,AN1076),레드마인_배치!G:G,0)),"")</f>
        <v>미대상</v>
      </c>
      <c r="AP1076" t="s">
        <v>3330</v>
      </c>
      <c r="AQ1076">
        <v>24</v>
      </c>
      <c r="AT1076" t="str" cm="1">
        <f t="array" ref="AT1076">[1]!add_delimeter(AG1076:AO1076,"|")</f>
        <v>|6|CBCSLB430F|324|대상|SLO0170U|S/Order Confirm (Sub)for List Price|서비스|3|미대상|</v>
      </c>
    </row>
    <row r="1077" spans="1:46">
      <c r="A1077" s="3" t="s">
        <v>2957</v>
      </c>
      <c r="B1077" s="3" t="s">
        <v>491</v>
      </c>
      <c r="C1077" s="3" t="s">
        <v>494</v>
      </c>
      <c r="D1077" s="3" t="s">
        <v>1527</v>
      </c>
      <c r="E1077" s="3" t="s">
        <v>592</v>
      </c>
      <c r="F1077" s="3" t="s">
        <v>505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>
        <f t="shared" si="18"/>
        <v>5</v>
      </c>
      <c r="AH1077" s="3" t="s">
        <v>505</v>
      </c>
      <c r="AI1077" s="3">
        <f>IFERROR(IF($AG1077&lt;=$AN1077,MATCH($AH1077,레드마인_배치!G:G,0),MATCH($AH1077,레드마인_서비스!G:G,0)),"")</f>
        <v>328</v>
      </c>
      <c r="AJ1077" s="3" t="str" cm="1">
        <f t="array" ref="AJ1077">IFERROR(INDEX(IF($AG1077&lt;=$AN1077,레드마인_배치!E:E,레드마인_서비스!E:E),콜트리분석!$AI1077),"")</f>
        <v>대상</v>
      </c>
      <c r="AK1077" s="3" t="str" cm="1">
        <f t="array" ref="AK1077">IFERROR(INDEX(IF($AG1077&lt;=$AN1077,레드마인_배치!H:H,레드마인_서비스!H:H),콜트리분석!$AI1077),"")</f>
        <v>SLO0210U</v>
      </c>
      <c r="AL1077" s="3" t="str" cm="1">
        <f t="array" ref="AL1077">IFERROR(INDEX(IF($AG1077&lt;=$AN1077,레드마인_배치!I:I,레드마인_서비스!I:I),콜트리분석!$AI1077),"")</f>
        <v>S/Order Header Summary</v>
      </c>
      <c r="AM1077" s="3" t="str" cm="1">
        <f t="array" ref="AM1077">IFERROR(INDEX(IF($AG1077&lt;=$AN1077,레드마인_배치!J:J,레드마인_서비스!J:J),콜트리분석!$AI1077),"")</f>
        <v>서비스</v>
      </c>
      <c r="AN1077" s="3">
        <v>3</v>
      </c>
      <c r="AO1077" s="15" t="str">
        <f ca="1">IFERROR(INDEX(레드마인_배치!E:E,MATCH(OFFSET(A1077,,AN1077),레드마인_배치!G:G,0)),"")</f>
        <v>미대상</v>
      </c>
      <c r="AP1077" t="s">
        <v>3330</v>
      </c>
      <c r="AQ1077">
        <v>24</v>
      </c>
      <c r="AT1077" t="str" cm="1">
        <f t="array" ref="AT1077">[1]!add_delimeter(AG1077:AO1077,"|")</f>
        <v>|5|CBCSLB430Z|328|대상|SLO0210U|S/Order Header Summary|서비스|3|미대상|</v>
      </c>
    </row>
    <row r="1078" spans="1:46">
      <c r="A1078" s="3" t="s">
        <v>2957</v>
      </c>
      <c r="B1078" s="3" t="s">
        <v>491</v>
      </c>
      <c r="C1078" s="3" t="s">
        <v>494</v>
      </c>
      <c r="D1078" s="3" t="s">
        <v>1527</v>
      </c>
      <c r="E1078" s="3" t="s">
        <v>592</v>
      </c>
      <c r="F1078" s="3" t="s">
        <v>598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>
        <f t="shared" si="18"/>
        <v>5</v>
      </c>
      <c r="AH1078" s="3" t="s">
        <v>598</v>
      </c>
      <c r="AI1078" s="3">
        <f>IFERROR(IF($AG1078&lt;=$AN1078,MATCH($AH1078,레드마인_배치!G:G,0),MATCH($AH1078,레드마인_서비스!G:G,0)),"")</f>
        <v>331</v>
      </c>
      <c r="AJ1078" s="3" t="str" cm="1">
        <f t="array" ref="AJ1078">IFERROR(INDEX(IF($AG1078&lt;=$AN1078,레드마인_배치!E:E,레드마인_서비스!E:E),콜트리분석!$AI1078),"")</f>
        <v>대상</v>
      </c>
      <c r="AK1078" s="3" t="str" cm="1">
        <f t="array" ref="AK1078">IFERROR(INDEX(IF($AG1078&lt;=$AN1078,레드마인_배치!H:H,레드마인_서비스!H:H),콜트리분석!$AI1078),"")</f>
        <v>SLO0240U</v>
      </c>
      <c r="AL1078" s="3" t="str" cm="1">
        <f t="array" ref="AL1078">IFERROR(INDEX(IF($AG1078&lt;=$AN1078,레드마인_배치!I:I,레드마인_서비스!I:I),콜트리분석!$AI1078),"")</f>
        <v>S/Order E-mail Send</v>
      </c>
      <c r="AM1078" s="3" t="str" cm="1">
        <f t="array" ref="AM1078">IFERROR(INDEX(IF($AG1078&lt;=$AN1078,레드마인_배치!J:J,레드마인_서비스!J:J),콜트리분석!$AI1078),"")</f>
        <v>서비스</v>
      </c>
      <c r="AN1078" s="3">
        <v>3</v>
      </c>
      <c r="AO1078" s="15" t="str">
        <f ca="1">IFERROR(INDEX(레드마인_배치!E:E,MATCH(OFFSET(A1078,,AN1078),레드마인_배치!G:G,0)),"")</f>
        <v>미대상</v>
      </c>
      <c r="AP1078" t="s">
        <v>3330</v>
      </c>
      <c r="AQ1078">
        <v>24</v>
      </c>
      <c r="AT1078" t="str" cm="1">
        <f t="array" ref="AT1078">[1]!add_delimeter(AG1078:AO1078,"|")</f>
        <v>|5|CBCSLB437A|331|대상|SLO0240U|S/Order E-mail Send|서비스|3|미대상|</v>
      </c>
    </row>
    <row r="1079" spans="1:46">
      <c r="A1079" s="3" t="s">
        <v>2957</v>
      </c>
      <c r="B1079" s="3" t="s">
        <v>491</v>
      </c>
      <c r="C1079" s="3" t="s">
        <v>494</v>
      </c>
      <c r="D1079" s="3" t="s">
        <v>1527</v>
      </c>
      <c r="E1079" s="3" t="s">
        <v>592</v>
      </c>
      <c r="F1079" s="3" t="s">
        <v>598</v>
      </c>
      <c r="G1079" s="3" t="s">
        <v>577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>
        <f t="shared" si="18"/>
        <v>6</v>
      </c>
      <c r="AH1079" s="3" t="s">
        <v>577</v>
      </c>
      <c r="AI1079" s="3">
        <f>IFERROR(IF($AG1079&lt;=$AN1079,MATCH($AH1079,레드마인_배치!G:G,0),MATCH($AH1079,레드마인_서비스!G:G,0)),"")</f>
        <v>49</v>
      </c>
      <c r="AJ1079" s="3" t="str" cm="1">
        <f t="array" ref="AJ1079">IFERROR(INDEX(IF($AG1079&lt;=$AN1079,레드마인_배치!E:E,레드마인_서비스!E:E),콜트리분석!$AI1079),"")</f>
        <v>대상</v>
      </c>
      <c r="AK1079" s="3" t="str" cm="1">
        <f t="array" ref="AK1079">IFERROR(INDEX(IF($AG1079&lt;=$AN1079,레드마인_배치!H:H,레드마인_서비스!H:H),콜트리분석!$AI1079),"")</f>
        <v>CMO0010U</v>
      </c>
      <c r="AL1079" s="3" t="str" cm="1">
        <f t="array" ref="AL1079">IFERROR(INDEX(IF($AG1079&lt;=$AN1079,레드마인_배치!I:I,레드마인_서비스!I:I),콜트리분석!$AI1079),"")</f>
        <v>NUMBER CREATION</v>
      </c>
      <c r="AM1079" s="3" t="str" cm="1">
        <f t="array" ref="AM1079">IFERROR(INDEX(IF($AG1079&lt;=$AN1079,레드마인_배치!J:J,레드마인_서비스!J:J),콜트리분석!$AI1079),"")</f>
        <v>서비스</v>
      </c>
      <c r="AN1079" s="3">
        <v>3</v>
      </c>
      <c r="AO1079" s="15" t="str">
        <f ca="1">IFERROR(INDEX(레드마인_배치!E:E,MATCH(OFFSET(A1079,,AN1079),레드마인_배치!G:G,0)),"")</f>
        <v>미대상</v>
      </c>
      <c r="AP1079" t="s">
        <v>3330</v>
      </c>
      <c r="AQ1079">
        <v>24</v>
      </c>
      <c r="AT1079" t="str" cm="1">
        <f t="array" ref="AT1079">[1]!add_delimeter(AG1079:AO1079,"|")</f>
        <v>|6|CBCUZW030R|49|대상|CMO0010U|NUMBER CREATION|서비스|3|미대상|</v>
      </c>
    </row>
    <row r="1080" spans="1:46">
      <c r="A1080" s="3" t="s">
        <v>2957</v>
      </c>
      <c r="B1080" s="3" t="s">
        <v>491</v>
      </c>
      <c r="C1080" s="3" t="s">
        <v>494</v>
      </c>
      <c r="D1080" s="3" t="s">
        <v>1527</v>
      </c>
      <c r="E1080" s="3" t="s">
        <v>592</v>
      </c>
      <c r="F1080" s="3" t="s">
        <v>598</v>
      </c>
      <c r="G1080" s="3" t="s">
        <v>599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>
        <f t="shared" si="18"/>
        <v>6</v>
      </c>
      <c r="AH1080" s="3" t="s">
        <v>599</v>
      </c>
      <c r="AI1080" s="3" t="str">
        <f>IFERROR(IF($AG1080&lt;=$AN1080,MATCH($AH1080,레드마인_배치!G:G,0),MATCH($AH1080,레드마인_서비스!G:G,0)),"")</f>
        <v/>
      </c>
      <c r="AJ1080" s="3" t="str" cm="1">
        <f t="array" ref="AJ1080">IFERROR(INDEX(IF($AG1080&lt;=$AN1080,레드마인_배치!E:E,레드마인_서비스!E:E),콜트리분석!$AI1080),"")</f>
        <v/>
      </c>
      <c r="AK1080" s="3" t="str" cm="1">
        <f t="array" ref="AK1080">IFERROR(INDEX(IF($AG1080&lt;=$AN1080,레드마인_배치!H:H,레드마인_서비스!H:H),콜트리분석!$AI1080),"")</f>
        <v/>
      </c>
      <c r="AL1080" s="3" t="str" cm="1">
        <f t="array" ref="AL1080">IFERROR(INDEX(IF($AG1080&lt;=$AN1080,레드마인_배치!I:I,레드마인_서비스!I:I),콜트리분석!$AI1080),"")</f>
        <v/>
      </c>
      <c r="AM1080" s="3" t="str" cm="1">
        <f t="array" ref="AM1080">IFERROR(INDEX(IF($AG1080&lt;=$AN1080,레드마인_배치!J:J,레드마인_서비스!J:J),콜트리분석!$AI1080),"")</f>
        <v/>
      </c>
      <c r="AN1080" s="3">
        <v>3</v>
      </c>
      <c r="AO1080" s="15" t="str">
        <f ca="1">IFERROR(INDEX(레드마인_배치!E:E,MATCH(OFFSET(A1080,,AN1080),레드마인_배치!G:G,0)),"")</f>
        <v>미대상</v>
      </c>
      <c r="AP1080" t="s">
        <v>3330</v>
      </c>
      <c r="AQ1080">
        <v>24</v>
      </c>
      <c r="AT1080" t="str" cm="1">
        <f t="array" ref="AT1080">[1]!add_delimeter(AG1080:AO1080,"|")</f>
        <v>|6|CLCCMB150A||||||3|미대상|</v>
      </c>
    </row>
    <row r="1081" spans="1:46">
      <c r="A1081" s="3" t="s">
        <v>2957</v>
      </c>
      <c r="B1081" s="3" t="s">
        <v>491</v>
      </c>
      <c r="C1081" s="3" t="s">
        <v>494</v>
      </c>
      <c r="D1081" s="3" t="s">
        <v>1527</v>
      </c>
      <c r="E1081" s="3" t="s">
        <v>592</v>
      </c>
      <c r="F1081" s="3" t="s">
        <v>598</v>
      </c>
      <c r="G1081" s="3" t="s">
        <v>600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>
        <f t="shared" si="18"/>
        <v>6</v>
      </c>
      <c r="AH1081" s="3" t="s">
        <v>600</v>
      </c>
      <c r="AI1081" s="3" t="str">
        <f>IFERROR(IF($AG1081&lt;=$AN1081,MATCH($AH1081,레드마인_배치!G:G,0),MATCH($AH1081,레드마인_서비스!G:G,0)),"")</f>
        <v/>
      </c>
      <c r="AJ1081" s="3" t="str" cm="1">
        <f t="array" ref="AJ1081">IFERROR(INDEX(IF($AG1081&lt;=$AN1081,레드마인_배치!E:E,레드마인_서비스!E:E),콜트리분석!$AI1081),"")</f>
        <v/>
      </c>
      <c r="AK1081" s="3" t="str" cm="1">
        <f t="array" ref="AK1081">IFERROR(INDEX(IF($AG1081&lt;=$AN1081,레드마인_배치!H:H,레드마인_서비스!H:H),콜트리분석!$AI1081),"")</f>
        <v/>
      </c>
      <c r="AL1081" s="3" t="str" cm="1">
        <f t="array" ref="AL1081">IFERROR(INDEX(IF($AG1081&lt;=$AN1081,레드마인_배치!I:I,레드마인_서비스!I:I),콜트리분석!$AI1081),"")</f>
        <v/>
      </c>
      <c r="AM1081" s="3" t="str" cm="1">
        <f t="array" ref="AM1081">IFERROR(INDEX(IF($AG1081&lt;=$AN1081,레드마인_배치!J:J,레드마인_서비스!J:J),콜트리분석!$AI1081),"")</f>
        <v/>
      </c>
      <c r="AN1081" s="3">
        <v>3</v>
      </c>
      <c r="AO1081" s="15" t="str">
        <f ca="1">IFERROR(INDEX(레드마인_배치!E:E,MATCH(OFFSET(A1081,,AN1081),레드마인_배치!G:G,0)),"")</f>
        <v>미대상</v>
      </c>
      <c r="AP1081" t="s">
        <v>3330</v>
      </c>
      <c r="AQ1081">
        <v>24</v>
      </c>
      <c r="AT1081" t="str" cm="1">
        <f t="array" ref="AT1081">[1]!add_delimeter(AG1081:AO1081,"|")</f>
        <v>|6|CLCCMB150B||||||3|미대상|</v>
      </c>
    </row>
    <row r="1082" spans="1:46">
      <c r="A1082" s="3" t="s">
        <v>2957</v>
      </c>
      <c r="B1082" s="3" t="s">
        <v>491</v>
      </c>
      <c r="C1082" s="3" t="s">
        <v>494</v>
      </c>
      <c r="D1082" s="3" t="s">
        <v>1527</v>
      </c>
      <c r="E1082" s="3" t="s">
        <v>592</v>
      </c>
      <c r="F1082" s="3" t="s">
        <v>598</v>
      </c>
      <c r="G1082" s="3" t="s">
        <v>601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>
        <f t="shared" si="18"/>
        <v>6</v>
      </c>
      <c r="AH1082" s="3" t="s">
        <v>601</v>
      </c>
      <c r="AI1082" s="3" t="str">
        <f>IFERROR(IF($AG1082&lt;=$AN1082,MATCH($AH1082,레드마인_배치!G:G,0),MATCH($AH1082,레드마인_서비스!G:G,0)),"")</f>
        <v/>
      </c>
      <c r="AJ1082" s="3" t="str" cm="1">
        <f t="array" ref="AJ1082">IFERROR(INDEX(IF($AG1082&lt;=$AN1082,레드마인_배치!E:E,레드마인_서비스!E:E),콜트리분석!$AI1082),"")</f>
        <v/>
      </c>
      <c r="AK1082" s="3" t="str" cm="1">
        <f t="array" ref="AK1082">IFERROR(INDEX(IF($AG1082&lt;=$AN1082,레드마인_배치!H:H,레드마인_서비스!H:H),콜트리분석!$AI1082),"")</f>
        <v/>
      </c>
      <c r="AL1082" s="3" t="str" cm="1">
        <f t="array" ref="AL1082">IFERROR(INDEX(IF($AG1082&lt;=$AN1082,레드마인_배치!I:I,레드마인_서비스!I:I),콜트리분석!$AI1082),"")</f>
        <v/>
      </c>
      <c r="AM1082" s="3" t="str" cm="1">
        <f t="array" ref="AM1082">IFERROR(INDEX(IF($AG1082&lt;=$AN1082,레드마인_배치!J:J,레드마인_서비스!J:J),콜트리분석!$AI1082),"")</f>
        <v/>
      </c>
      <c r="AN1082" s="3">
        <v>3</v>
      </c>
      <c r="AO1082" s="15" t="str">
        <f ca="1">IFERROR(INDEX(레드마인_배치!E:E,MATCH(OFFSET(A1082,,AN1082),레드마인_배치!G:G,0)),"")</f>
        <v>미대상</v>
      </c>
      <c r="AP1082" t="s">
        <v>3330</v>
      </c>
      <c r="AQ1082">
        <v>24</v>
      </c>
      <c r="AT1082" t="str" cm="1">
        <f t="array" ref="AT1082">[1]!add_delimeter(AG1082:AO1082,"|")</f>
        <v>|6|CLCCMB160A||||||3|미대상|</v>
      </c>
    </row>
    <row r="1083" spans="1:46">
      <c r="A1083" s="3" t="s">
        <v>2957</v>
      </c>
      <c r="B1083" s="3" t="s">
        <v>491</v>
      </c>
      <c r="C1083" s="3" t="s">
        <v>494</v>
      </c>
      <c r="D1083" s="3" t="s">
        <v>1527</v>
      </c>
      <c r="E1083" s="3" t="s">
        <v>592</v>
      </c>
      <c r="F1083" s="3" t="s">
        <v>598</v>
      </c>
      <c r="G1083" s="3" t="s">
        <v>602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>
        <f t="shared" si="18"/>
        <v>6</v>
      </c>
      <c r="AH1083" s="3" t="s">
        <v>602</v>
      </c>
      <c r="AI1083" s="3" t="str">
        <f>IFERROR(IF($AG1083&lt;=$AN1083,MATCH($AH1083,레드마인_배치!G:G,0),MATCH($AH1083,레드마인_서비스!G:G,0)),"")</f>
        <v/>
      </c>
      <c r="AJ1083" s="3" t="str" cm="1">
        <f t="array" ref="AJ1083">IFERROR(INDEX(IF($AG1083&lt;=$AN1083,레드마인_배치!E:E,레드마인_서비스!E:E),콜트리분석!$AI1083),"")</f>
        <v/>
      </c>
      <c r="AK1083" s="3" t="str" cm="1">
        <f t="array" ref="AK1083">IFERROR(INDEX(IF($AG1083&lt;=$AN1083,레드마인_배치!H:H,레드마인_서비스!H:H),콜트리분석!$AI1083),"")</f>
        <v/>
      </c>
      <c r="AL1083" s="3" t="str" cm="1">
        <f t="array" ref="AL1083">IFERROR(INDEX(IF($AG1083&lt;=$AN1083,레드마인_배치!I:I,레드마인_서비스!I:I),콜트리분석!$AI1083),"")</f>
        <v/>
      </c>
      <c r="AM1083" s="3" t="str" cm="1">
        <f t="array" ref="AM1083">IFERROR(INDEX(IF($AG1083&lt;=$AN1083,레드마인_배치!J:J,레드마인_서비스!J:J),콜트리분석!$AI1083),"")</f>
        <v/>
      </c>
      <c r="AN1083" s="3">
        <v>3</v>
      </c>
      <c r="AO1083" s="15" t="str">
        <f ca="1">IFERROR(INDEX(레드마인_배치!E:E,MATCH(OFFSET(A1083,,AN1083),레드마인_배치!G:G,0)),"")</f>
        <v>미대상</v>
      </c>
      <c r="AP1083" t="s">
        <v>3330</v>
      </c>
      <c r="AQ1083">
        <v>24</v>
      </c>
      <c r="AT1083" t="str" cm="1">
        <f t="array" ref="AT1083">[1]!add_delimeter(AG1083:AO1083,"|")</f>
        <v>|6|CLCCMB160B||||||3|미대상|</v>
      </c>
    </row>
    <row r="1084" spans="1:46">
      <c r="A1084" s="3" t="s">
        <v>2957</v>
      </c>
      <c r="B1084" s="3" t="s">
        <v>491</v>
      </c>
      <c r="C1084" s="3" t="s">
        <v>494</v>
      </c>
      <c r="D1084" s="3" t="s">
        <v>1527</v>
      </c>
      <c r="E1084" s="3" t="s">
        <v>592</v>
      </c>
      <c r="F1084" s="3" t="s">
        <v>598</v>
      </c>
      <c r="G1084" s="3" t="s">
        <v>603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>
        <f t="shared" si="18"/>
        <v>6</v>
      </c>
      <c r="AH1084" s="3" t="s">
        <v>603</v>
      </c>
      <c r="AI1084" s="3" t="str">
        <f>IFERROR(IF($AG1084&lt;=$AN1084,MATCH($AH1084,레드마인_배치!G:G,0),MATCH($AH1084,레드마인_서비스!G:G,0)),"")</f>
        <v/>
      </c>
      <c r="AJ1084" s="3" t="str" cm="1">
        <f t="array" ref="AJ1084">IFERROR(INDEX(IF($AG1084&lt;=$AN1084,레드마인_배치!E:E,레드마인_서비스!E:E),콜트리분석!$AI1084),"")</f>
        <v/>
      </c>
      <c r="AK1084" s="3" t="str" cm="1">
        <f t="array" ref="AK1084">IFERROR(INDEX(IF($AG1084&lt;=$AN1084,레드마인_배치!H:H,레드마인_서비스!H:H),콜트리분석!$AI1084),"")</f>
        <v/>
      </c>
      <c r="AL1084" s="3" t="str" cm="1">
        <f t="array" ref="AL1084">IFERROR(INDEX(IF($AG1084&lt;=$AN1084,레드마인_배치!I:I,레드마인_서비스!I:I),콜트리분석!$AI1084),"")</f>
        <v/>
      </c>
      <c r="AM1084" s="3" t="str" cm="1">
        <f t="array" ref="AM1084">IFERROR(INDEX(IF($AG1084&lt;=$AN1084,레드마인_배치!J:J,레드마인_서비스!J:J),콜트리분석!$AI1084),"")</f>
        <v/>
      </c>
      <c r="AN1084" s="3">
        <v>3</v>
      </c>
      <c r="AO1084" s="15" t="str">
        <f ca="1">IFERROR(INDEX(레드마인_배치!E:E,MATCH(OFFSET(A1084,,AN1084),레드마인_배치!G:G,0)),"")</f>
        <v>미대상</v>
      </c>
      <c r="AP1084" t="s">
        <v>3330</v>
      </c>
      <c r="AQ1084">
        <v>24</v>
      </c>
      <c r="AT1084" t="str" cm="1">
        <f t="array" ref="AT1084">[1]!add_delimeter(AG1084:AO1084,"|")</f>
        <v>|6|CLCCMB170A||||||3|미대상|</v>
      </c>
    </row>
    <row r="1085" spans="1:46">
      <c r="A1085" s="3" t="s">
        <v>2957</v>
      </c>
      <c r="B1085" s="3" t="s">
        <v>491</v>
      </c>
      <c r="C1085" s="3" t="s">
        <v>494</v>
      </c>
      <c r="D1085" s="3" t="s">
        <v>1527</v>
      </c>
      <c r="E1085" s="3" t="s">
        <v>592</v>
      </c>
      <c r="F1085" s="3" t="s">
        <v>598</v>
      </c>
      <c r="G1085" s="3" t="s">
        <v>604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>
        <f t="shared" si="18"/>
        <v>6</v>
      </c>
      <c r="AH1085" s="3" t="s">
        <v>604</v>
      </c>
      <c r="AI1085" s="3" t="str">
        <f>IFERROR(IF($AG1085&lt;=$AN1085,MATCH($AH1085,레드마인_배치!G:G,0),MATCH($AH1085,레드마인_서비스!G:G,0)),"")</f>
        <v/>
      </c>
      <c r="AJ1085" s="3" t="str" cm="1">
        <f t="array" ref="AJ1085">IFERROR(INDEX(IF($AG1085&lt;=$AN1085,레드마인_배치!E:E,레드마인_서비스!E:E),콜트리분석!$AI1085),"")</f>
        <v/>
      </c>
      <c r="AK1085" s="3" t="str" cm="1">
        <f t="array" ref="AK1085">IFERROR(INDEX(IF($AG1085&lt;=$AN1085,레드마인_배치!H:H,레드마인_서비스!H:H),콜트리분석!$AI1085),"")</f>
        <v/>
      </c>
      <c r="AL1085" s="3" t="str" cm="1">
        <f t="array" ref="AL1085">IFERROR(INDEX(IF($AG1085&lt;=$AN1085,레드마인_배치!I:I,레드마인_서비스!I:I),콜트리분석!$AI1085),"")</f>
        <v/>
      </c>
      <c r="AM1085" s="3" t="str" cm="1">
        <f t="array" ref="AM1085">IFERROR(INDEX(IF($AG1085&lt;=$AN1085,레드마인_배치!J:J,레드마인_서비스!J:J),콜트리분석!$AI1085),"")</f>
        <v/>
      </c>
      <c r="AN1085" s="3">
        <v>3</v>
      </c>
      <c r="AO1085" s="15" t="str">
        <f ca="1">IFERROR(INDEX(레드마인_배치!E:E,MATCH(OFFSET(A1085,,AN1085),레드마인_배치!G:G,0)),"")</f>
        <v>미대상</v>
      </c>
      <c r="AP1085" t="s">
        <v>3330</v>
      </c>
      <c r="AQ1085">
        <v>24</v>
      </c>
      <c r="AT1085" t="str" cm="1">
        <f t="array" ref="AT1085">[1]!add_delimeter(AG1085:AO1085,"|")</f>
        <v>|6|CLCCMB170B||||||3|미대상|</v>
      </c>
    </row>
    <row r="1086" spans="1:46">
      <c r="A1086" s="3" t="s">
        <v>2957</v>
      </c>
      <c r="B1086" s="3" t="s">
        <v>491</v>
      </c>
      <c r="C1086" s="3" t="s">
        <v>494</v>
      </c>
      <c r="D1086" s="3" t="s">
        <v>1527</v>
      </c>
      <c r="E1086" s="3" t="s">
        <v>592</v>
      </c>
      <c r="F1086" s="3" t="s">
        <v>605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>
        <f t="shared" si="18"/>
        <v>5</v>
      </c>
      <c r="AH1086" s="3" t="s">
        <v>605</v>
      </c>
      <c r="AI1086" s="3">
        <f>IFERROR(IF($AG1086&lt;=$AN1086,MATCH($AH1086,레드마인_배치!G:G,0),MATCH($AH1086,레드마인_서비스!G:G,0)),"")</f>
        <v>332</v>
      </c>
      <c r="AJ1086" s="3" t="str" cm="1">
        <f t="array" ref="AJ1086">IFERROR(INDEX(IF($AG1086&lt;=$AN1086,레드마인_배치!E:E,레드마인_서비스!E:E),콜트리분석!$AI1086),"")</f>
        <v>대상</v>
      </c>
      <c r="AK1086" s="3" t="str" cm="1">
        <f t="array" ref="AK1086">IFERROR(INDEX(IF($AG1086&lt;=$AN1086,레드마인_배치!H:H,레드마인_서비스!H:H),콜트리분석!$AI1086),"")</f>
        <v>SLO0250U</v>
      </c>
      <c r="AL1086" s="3" t="str" cm="1">
        <f t="array" ref="AL1086">IFERROR(INDEX(IF($AG1086&lt;=$AN1086,레드마인_배치!I:I,레드마인_서비스!I:I),콜트리분석!$AI1086),"")</f>
        <v>S/Order UD Error List E-mail Send</v>
      </c>
      <c r="AM1086" s="3" t="str" cm="1">
        <f t="array" ref="AM1086">IFERROR(INDEX(IF($AG1086&lt;=$AN1086,레드마인_배치!J:J,레드마인_서비스!J:J),콜트리분석!$AI1086),"")</f>
        <v>서비스</v>
      </c>
      <c r="AN1086" s="3">
        <v>3</v>
      </c>
      <c r="AO1086" s="15" t="str">
        <f ca="1">IFERROR(INDEX(레드마인_배치!E:E,MATCH(OFFSET(A1086,,AN1086),레드마인_배치!G:G,0)),"")</f>
        <v>미대상</v>
      </c>
      <c r="AP1086" t="s">
        <v>3330</v>
      </c>
      <c r="AQ1086">
        <v>24</v>
      </c>
      <c r="AT1086" t="str" cm="1">
        <f t="array" ref="AT1086">[1]!add_delimeter(AG1086:AO1086,"|")</f>
        <v>|5|CBCSLB438A|332|대상|SLO0250U|S/Order UD Error List E-mail Send|서비스|3|미대상|</v>
      </c>
    </row>
    <row r="1087" spans="1:46">
      <c r="A1087" s="3" t="s">
        <v>2957</v>
      </c>
      <c r="B1087" s="3" t="s">
        <v>491</v>
      </c>
      <c r="C1087" s="3" t="s">
        <v>494</v>
      </c>
      <c r="D1087" s="3" t="s">
        <v>1527</v>
      </c>
      <c r="E1087" s="3" t="s">
        <v>592</v>
      </c>
      <c r="F1087" s="3" t="s">
        <v>605</v>
      </c>
      <c r="G1087" s="3" t="s">
        <v>577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>
        <f t="shared" si="18"/>
        <v>6</v>
      </c>
      <c r="AH1087" s="3" t="s">
        <v>577</v>
      </c>
      <c r="AI1087" s="3">
        <f>IFERROR(IF($AG1087&lt;=$AN1087,MATCH($AH1087,레드마인_배치!G:G,0),MATCH($AH1087,레드마인_서비스!G:G,0)),"")</f>
        <v>49</v>
      </c>
      <c r="AJ1087" s="3" t="str" cm="1">
        <f t="array" ref="AJ1087">IFERROR(INDEX(IF($AG1087&lt;=$AN1087,레드마인_배치!E:E,레드마인_서비스!E:E),콜트리분석!$AI1087),"")</f>
        <v>대상</v>
      </c>
      <c r="AK1087" s="3" t="str" cm="1">
        <f t="array" ref="AK1087">IFERROR(INDEX(IF($AG1087&lt;=$AN1087,레드마인_배치!H:H,레드마인_서비스!H:H),콜트리분석!$AI1087),"")</f>
        <v>CMO0010U</v>
      </c>
      <c r="AL1087" s="3" t="str" cm="1">
        <f t="array" ref="AL1087">IFERROR(INDEX(IF($AG1087&lt;=$AN1087,레드마인_배치!I:I,레드마인_서비스!I:I),콜트리분석!$AI1087),"")</f>
        <v>NUMBER CREATION</v>
      </c>
      <c r="AM1087" s="3" t="str" cm="1">
        <f t="array" ref="AM1087">IFERROR(INDEX(IF($AG1087&lt;=$AN1087,레드마인_배치!J:J,레드마인_서비스!J:J),콜트리분석!$AI1087),"")</f>
        <v>서비스</v>
      </c>
      <c r="AN1087" s="3">
        <v>3</v>
      </c>
      <c r="AO1087" s="15" t="str">
        <f ca="1">IFERROR(INDEX(레드마인_배치!E:E,MATCH(OFFSET(A1087,,AN1087),레드마인_배치!G:G,0)),"")</f>
        <v>미대상</v>
      </c>
      <c r="AP1087" t="s">
        <v>3330</v>
      </c>
      <c r="AQ1087">
        <v>24</v>
      </c>
      <c r="AT1087" t="str" cm="1">
        <f t="array" ref="AT1087">[1]!add_delimeter(AG1087:AO1087,"|")</f>
        <v>|6|CBCUZW030R|49|대상|CMO0010U|NUMBER CREATION|서비스|3|미대상|</v>
      </c>
    </row>
    <row r="1088" spans="1:46">
      <c r="A1088" s="3" t="s">
        <v>2957</v>
      </c>
      <c r="B1088" s="3" t="s">
        <v>491</v>
      </c>
      <c r="C1088" s="3" t="s">
        <v>494</v>
      </c>
      <c r="D1088" s="3" t="s">
        <v>1527</v>
      </c>
      <c r="E1088" s="3" t="s">
        <v>592</v>
      </c>
      <c r="F1088" s="3" t="s">
        <v>606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>
        <f t="shared" si="18"/>
        <v>5</v>
      </c>
      <c r="AH1088" s="3" t="s">
        <v>606</v>
      </c>
      <c r="AI1088" s="3">
        <f>IFERROR(IF($AG1088&lt;=$AN1088,MATCH($AH1088,레드마인_배치!G:G,0),MATCH($AH1088,레드마인_서비스!G:G,0)),"")</f>
        <v>338</v>
      </c>
      <c r="AJ1088" s="3" t="str" cm="1">
        <f t="array" ref="AJ1088">IFERROR(INDEX(IF($AG1088&lt;=$AN1088,레드마인_배치!E:E,레드마인_서비스!E:E),콜트리분석!$AI1088),"")</f>
        <v>대상</v>
      </c>
      <c r="AK1088" s="3" t="str" cm="1">
        <f t="array" ref="AK1088">IFERROR(INDEX(IF($AG1088&lt;=$AN1088,레드마인_배치!H:H,레드마인_서비스!H:H),콜트리분석!$AI1088),"")</f>
        <v>SLO0320U</v>
      </c>
      <c r="AL1088" s="3" t="str" cm="1">
        <f t="array" ref="AL1088">IFERROR(INDEX(IF($AG1088&lt;=$AN1088,레드마인_배치!I:I,레드마인_서비스!I:I),콜트리분석!$AI1088),"")</f>
        <v>Online/Batch Allocation Main</v>
      </c>
      <c r="AM1088" s="3" t="str" cm="1">
        <f t="array" ref="AM1088">IFERROR(INDEX(IF($AG1088&lt;=$AN1088,레드마인_배치!J:J,레드마인_서비스!J:J),콜트리분석!$AI1088),"")</f>
        <v>서비스</v>
      </c>
      <c r="AN1088" s="3">
        <v>3</v>
      </c>
      <c r="AO1088" s="15" t="str">
        <f ca="1">IFERROR(INDEX(레드마인_배치!E:E,MATCH(OFFSET(A1088,,AN1088),레드마인_배치!G:G,0)),"")</f>
        <v>미대상</v>
      </c>
      <c r="AP1088" t="s">
        <v>3330</v>
      </c>
      <c r="AQ1088">
        <v>24</v>
      </c>
      <c r="AT1088" t="str" cm="1">
        <f t="array" ref="AT1088">[1]!add_delimeter(AG1088:AO1088,"|")</f>
        <v>|5|CBCSLB480A|338|대상|SLO0320U|Online/Batch Allocation Main|서비스|3|미대상|</v>
      </c>
    </row>
    <row r="1089" spans="1:46">
      <c r="A1089" s="3" t="s">
        <v>2957</v>
      </c>
      <c r="B1089" s="3" t="s">
        <v>491</v>
      </c>
      <c r="C1089" s="3" t="s">
        <v>494</v>
      </c>
      <c r="D1089" s="3" t="s">
        <v>1527</v>
      </c>
      <c r="E1089" s="3" t="s">
        <v>592</v>
      </c>
      <c r="F1089" s="3" t="s">
        <v>606</v>
      </c>
      <c r="G1089" s="3" t="s">
        <v>505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>
        <f t="shared" si="18"/>
        <v>6</v>
      </c>
      <c r="AH1089" s="3" t="s">
        <v>505</v>
      </c>
      <c r="AI1089" s="3">
        <f>IFERROR(IF($AG1089&lt;=$AN1089,MATCH($AH1089,레드마인_배치!G:G,0),MATCH($AH1089,레드마인_서비스!G:G,0)),"")</f>
        <v>328</v>
      </c>
      <c r="AJ1089" s="3" t="str" cm="1">
        <f t="array" ref="AJ1089">IFERROR(INDEX(IF($AG1089&lt;=$AN1089,레드마인_배치!E:E,레드마인_서비스!E:E),콜트리분석!$AI1089),"")</f>
        <v>대상</v>
      </c>
      <c r="AK1089" s="3" t="str" cm="1">
        <f t="array" ref="AK1089">IFERROR(INDEX(IF($AG1089&lt;=$AN1089,레드마인_배치!H:H,레드마인_서비스!H:H),콜트리분석!$AI1089),"")</f>
        <v>SLO0210U</v>
      </c>
      <c r="AL1089" s="3" t="str" cm="1">
        <f t="array" ref="AL1089">IFERROR(INDEX(IF($AG1089&lt;=$AN1089,레드마인_배치!I:I,레드마인_서비스!I:I),콜트리분석!$AI1089),"")</f>
        <v>S/Order Header Summary</v>
      </c>
      <c r="AM1089" s="3" t="str" cm="1">
        <f t="array" ref="AM1089">IFERROR(INDEX(IF($AG1089&lt;=$AN1089,레드마인_배치!J:J,레드마인_서비스!J:J),콜트리분석!$AI1089),"")</f>
        <v>서비스</v>
      </c>
      <c r="AN1089" s="3">
        <v>3</v>
      </c>
      <c r="AO1089" s="15" t="str">
        <f ca="1">IFERROR(INDEX(레드마인_배치!E:E,MATCH(OFFSET(A1089,,AN1089),레드마인_배치!G:G,0)),"")</f>
        <v>미대상</v>
      </c>
      <c r="AP1089" t="s">
        <v>3330</v>
      </c>
      <c r="AQ1089">
        <v>24</v>
      </c>
      <c r="AT1089" t="str" cm="1">
        <f t="array" ref="AT1089">[1]!add_delimeter(AG1089:AO1089,"|")</f>
        <v>|6|CBCSLB430Z|328|대상|SLO0210U|S/Order Header Summary|서비스|3|미대상|</v>
      </c>
    </row>
    <row r="1090" spans="1:46">
      <c r="A1090" s="3" t="s">
        <v>2957</v>
      </c>
      <c r="B1090" s="3" t="s">
        <v>491</v>
      </c>
      <c r="C1090" s="3" t="s">
        <v>494</v>
      </c>
      <c r="D1090" s="3" t="s">
        <v>1527</v>
      </c>
      <c r="E1090" s="3" t="s">
        <v>592</v>
      </c>
      <c r="F1090" s="3" t="s">
        <v>606</v>
      </c>
      <c r="G1090" s="3" t="s">
        <v>607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>
        <f t="shared" si="18"/>
        <v>6</v>
      </c>
      <c r="AH1090" s="3" t="s">
        <v>607</v>
      </c>
      <c r="AI1090" s="3">
        <f>IFERROR(IF($AG1090&lt;=$AN1090,MATCH($AH1090,레드마인_배치!G:G,0),MATCH($AH1090,레드마인_서비스!G:G,0)),"")</f>
        <v>339</v>
      </c>
      <c r="AJ1090" s="3" t="str" cm="1">
        <f t="array" ref="AJ1090">IFERROR(INDEX(IF($AG1090&lt;=$AN1090,레드마인_배치!E:E,레드마인_서비스!E:E),콜트리분석!$AI1090),"")</f>
        <v>대상</v>
      </c>
      <c r="AK1090" s="3" t="str" cm="1">
        <f t="array" ref="AK1090">IFERROR(INDEX(IF($AG1090&lt;=$AN1090,레드마인_배치!H:H,레드마인_서비스!H:H),콜트리분석!$AI1090),"")</f>
        <v>SLO0340U</v>
      </c>
      <c r="AL1090" s="3" t="str" cm="1">
        <f t="array" ref="AL1090">IFERROR(INDEX(IF($AG1090&lt;=$AN1090,레드마인_배치!I:I,레드마인_서비스!I:I),콜트리분석!$AI1090),"")</f>
        <v>Online/Batch Allocation</v>
      </c>
      <c r="AM1090" s="3" t="str" cm="1">
        <f t="array" ref="AM1090">IFERROR(INDEX(IF($AG1090&lt;=$AN1090,레드마인_배치!J:J,레드마인_서비스!J:J),콜트리분석!$AI1090),"")</f>
        <v>서비스</v>
      </c>
      <c r="AN1090" s="3">
        <v>3</v>
      </c>
      <c r="AO1090" s="15" t="str">
        <f ca="1">IFERROR(INDEX(레드마인_배치!E:E,MATCH(OFFSET(A1090,,AN1090),레드마인_배치!G:G,0)),"")</f>
        <v>미대상</v>
      </c>
      <c r="AP1090" t="s">
        <v>3330</v>
      </c>
      <c r="AQ1090">
        <v>24</v>
      </c>
      <c r="AT1090" t="str" cm="1">
        <f t="array" ref="AT1090">[1]!add_delimeter(AG1090:AO1090,"|")</f>
        <v>|6|CBCSLB480B|339|대상|SLO0340U|Online/Batch Allocation|서비스|3|미대상|</v>
      </c>
    </row>
    <row r="1091" spans="1:46">
      <c r="A1091" s="3" t="s">
        <v>2957</v>
      </c>
      <c r="B1091" s="3" t="s">
        <v>491</v>
      </c>
      <c r="C1091" s="3" t="s">
        <v>494</v>
      </c>
      <c r="D1091" s="3" t="s">
        <v>1527</v>
      </c>
      <c r="E1091" s="3" t="s">
        <v>592</v>
      </c>
      <c r="F1091" s="3" t="s">
        <v>606</v>
      </c>
      <c r="G1091" s="3" t="s">
        <v>607</v>
      </c>
      <c r="H1091" s="3" t="s">
        <v>508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>
        <f t="shared" si="18"/>
        <v>7</v>
      </c>
      <c r="AH1091" s="3" t="s">
        <v>508</v>
      </c>
      <c r="AI1091" s="3">
        <f>IFERROR(IF($AG1091&lt;=$AN1091,MATCH($AH1091,레드마인_배치!G:G,0),MATCH($AH1091,레드마인_서비스!G:G,0)),"")</f>
        <v>79</v>
      </c>
      <c r="AJ1091" s="3" t="str" cm="1">
        <f t="array" ref="AJ1091">IFERROR(INDEX(IF($AG1091&lt;=$AN1091,레드마인_배치!E:E,레드마인_서비스!E:E),콜트리분석!$AI1091),"")</f>
        <v>대상</v>
      </c>
      <c r="AK1091" s="3" t="str" cm="1">
        <f t="array" ref="AK1091">IFERROR(INDEX(IF($AG1091&lt;=$AN1091,레드마인_배치!H:H,레드마인_서비스!H:H),콜트리분석!$AI1091),"")</f>
        <v>ICO0310U</v>
      </c>
      <c r="AL1091" s="3" t="str" cm="1">
        <f t="array" ref="AL1091">IFERROR(INDEX(IF($AG1091&lt;=$AN1091,레드마인_배치!I:I,레드마인_서비스!I:I),콜트리분석!$AI1091),"")</f>
        <v>INVENTORY CREATION MODULE</v>
      </c>
      <c r="AM1091" s="3" t="str" cm="1">
        <f t="array" ref="AM1091">IFERROR(INDEX(IF($AG1091&lt;=$AN1091,레드마인_배치!J:J,레드마인_서비스!J:J),콜트리분석!$AI1091),"")</f>
        <v>서비스</v>
      </c>
      <c r="AN1091" s="3">
        <v>3</v>
      </c>
      <c r="AO1091" s="15" t="str">
        <f ca="1">IFERROR(INDEX(레드마인_배치!E:E,MATCH(OFFSET(A1091,,AN1091),레드마인_배치!G:G,0)),"")</f>
        <v>미대상</v>
      </c>
      <c r="AP1091" t="s">
        <v>3330</v>
      </c>
      <c r="AQ1091">
        <v>24</v>
      </c>
      <c r="AT1091" t="str" cm="1">
        <f t="array" ref="AT1091">[1]!add_delimeter(AG1091:AO1091,"|")</f>
        <v>|7|CBCICB075A|79|대상|ICO0310U|INVENTORY CREATION MODULE|서비스|3|미대상|</v>
      </c>
    </row>
    <row r="1092" spans="1:46" hidden="1">
      <c r="A1092" s="3" t="s">
        <v>2957</v>
      </c>
      <c r="B1092" s="3" t="s">
        <v>491</v>
      </c>
      <c r="C1092" s="3" t="s">
        <v>494</v>
      </c>
      <c r="D1092" s="3" t="s">
        <v>1527</v>
      </c>
      <c r="E1092" s="3" t="s">
        <v>592</v>
      </c>
      <c r="F1092" s="3" t="s">
        <v>606</v>
      </c>
      <c r="G1092" s="3" t="s">
        <v>607</v>
      </c>
      <c r="H1092" s="3" t="s">
        <v>508</v>
      </c>
      <c r="I1092" s="3" t="s">
        <v>509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>
        <f t="shared" si="18"/>
        <v>8</v>
      </c>
      <c r="AH1092" s="3" t="s">
        <v>509</v>
      </c>
      <c r="AI1092" s="3">
        <f>IFERROR(IF($AG1092&lt;=$AN1092,MATCH($AH1092,레드마인_배치!G:G,0),MATCH($AH1092,레드마인_서비스!G:G,0)),"")</f>
        <v>77</v>
      </c>
      <c r="AJ1092" s="3" t="str" cm="1">
        <f t="array" ref="AJ1092">IFERROR(INDEX(IF($AG1092&lt;=$AN1092,레드마인_배치!E:E,레드마인_서비스!E:E),콜트리분석!$AI1092),"")</f>
        <v>대상</v>
      </c>
      <c r="AK1092" s="3" t="str" cm="1">
        <f t="array" ref="AK1092">IFERROR(INDEX(IF($AG1092&lt;=$AN1092,레드마인_배치!H:H,레드마인_서비스!H:H),콜트리분석!$AI1092),"")</f>
        <v>ICO0290U</v>
      </c>
      <c r="AL1092" s="3" t="str" cm="1">
        <f t="array" ref="AL1092">IFERROR(INDEX(IF($AG1092&lt;=$AN1092,레드마인_배치!I:I,레드마인_서비스!I:I),콜트리분석!$AI1092),"")</f>
        <v>INV Information Master Creation(IMI)</v>
      </c>
      <c r="AM1092" s="3" t="str" cm="1">
        <f t="array" ref="AM1092">IFERROR(INDEX(IF($AG1092&lt;=$AN1092,레드마인_배치!J:J,레드마인_서비스!J:J),콜트리분석!$AI1092),"")</f>
        <v>서비스</v>
      </c>
      <c r="AN1092" s="3">
        <v>3</v>
      </c>
      <c r="AO1092" s="15" t="str">
        <f ca="1">IFERROR(INDEX(레드마인_배치!E:E,MATCH(OFFSET(A1092,,AN1092),레드마인_배치!G:G,0)),"")</f>
        <v>미대상</v>
      </c>
      <c r="AP1092" t="s">
        <v>3330</v>
      </c>
      <c r="AQ1092">
        <v>24</v>
      </c>
    </row>
    <row r="1093" spans="1:46" hidden="1">
      <c r="A1093" s="3" t="s">
        <v>2957</v>
      </c>
      <c r="B1093" s="3" t="s">
        <v>491</v>
      </c>
      <c r="C1093" s="3" t="s">
        <v>494</v>
      </c>
      <c r="D1093" s="3" t="s">
        <v>1527</v>
      </c>
      <c r="E1093" s="3" t="s">
        <v>592</v>
      </c>
      <c r="F1093" s="3" t="s">
        <v>606</v>
      </c>
      <c r="G1093" s="3" t="s">
        <v>607</v>
      </c>
      <c r="H1093" s="3" t="s">
        <v>508</v>
      </c>
      <c r="I1093" s="3" t="s">
        <v>510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>
        <f t="shared" si="18"/>
        <v>8</v>
      </c>
      <c r="AH1093" s="3" t="s">
        <v>510</v>
      </c>
      <c r="AI1093" s="3" t="str">
        <f>IFERROR(IF($AG1093&lt;=$AN1093,MATCH($AH1093,레드마인_배치!G:G,0),MATCH($AH1093,레드마인_서비스!G:G,0)),"")</f>
        <v/>
      </c>
      <c r="AJ1093" s="3" t="str" cm="1">
        <f t="array" ref="AJ1093">IFERROR(INDEX(IF($AG1093&lt;=$AN1093,레드마인_배치!E:E,레드마인_서비스!E:E),콜트리분석!$AI1093),"")</f>
        <v/>
      </c>
      <c r="AK1093" s="3" t="str" cm="1">
        <f t="array" ref="AK1093">IFERROR(INDEX(IF($AG1093&lt;=$AN1093,레드마인_배치!H:H,레드마인_서비스!H:H),콜트리분석!$AI1093),"")</f>
        <v/>
      </c>
      <c r="AL1093" s="3" t="str" cm="1">
        <f t="array" ref="AL1093">IFERROR(INDEX(IF($AG1093&lt;=$AN1093,레드마인_배치!I:I,레드마인_서비스!I:I),콜트리분석!$AI1093),"")</f>
        <v/>
      </c>
      <c r="AM1093" s="3" t="str" cm="1">
        <f t="array" ref="AM1093">IFERROR(INDEX(IF($AG1093&lt;=$AN1093,레드마인_배치!J:J,레드마인_서비스!J:J),콜트리분석!$AI1093),"")</f>
        <v/>
      </c>
      <c r="AN1093" s="3">
        <v>3</v>
      </c>
      <c r="AO1093" s="15" t="str">
        <f ca="1">IFERROR(INDEX(레드마인_배치!E:E,MATCH(OFFSET(A1093,,AN1093),레드마인_배치!G:G,0)),"")</f>
        <v>미대상</v>
      </c>
      <c r="AP1093" t="s">
        <v>3330</v>
      </c>
      <c r="AQ1093">
        <v>24</v>
      </c>
    </row>
    <row r="1094" spans="1:46">
      <c r="A1094" s="3" t="s">
        <v>2957</v>
      </c>
      <c r="B1094" s="3" t="s">
        <v>491</v>
      </c>
      <c r="C1094" s="3" t="s">
        <v>494</v>
      </c>
      <c r="D1094" s="3" t="s">
        <v>1527</v>
      </c>
      <c r="E1094" s="3" t="s">
        <v>592</v>
      </c>
      <c r="F1094" s="3" t="s">
        <v>606</v>
      </c>
      <c r="G1094" s="3" t="s">
        <v>607</v>
      </c>
      <c r="H1094" s="3" t="s">
        <v>511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>
        <f t="shared" ref="AG1094:AG1157" si="19">COUNTA(B1094:AF1094)</f>
        <v>7</v>
      </c>
      <c r="AH1094" s="3" t="s">
        <v>511</v>
      </c>
      <c r="AI1094" s="3">
        <f>IFERROR(IF($AG1094&lt;=$AN1094,MATCH($AH1094,레드마인_배치!G:G,0),MATCH($AH1094,레드마인_서비스!G:G,0)),"")</f>
        <v>323</v>
      </c>
      <c r="AJ1094" s="3" t="str" cm="1">
        <f t="array" ref="AJ1094">IFERROR(INDEX(IF($AG1094&lt;=$AN1094,레드마인_배치!E:E,레드마인_서비스!E:E),콜트리분석!$AI1094),"")</f>
        <v>대상</v>
      </c>
      <c r="AK1094" s="3" t="str" cm="1">
        <f t="array" ref="AK1094">IFERROR(INDEX(IF($AG1094&lt;=$AN1094,레드마인_배치!H:H,레드마인_서비스!H:H),콜트리분석!$AI1094),"")</f>
        <v>SLO0160U</v>
      </c>
      <c r="AL1094" s="3" t="str" cm="1">
        <f t="array" ref="AL1094">IFERROR(INDEX(IF($AG1094&lt;=$AN1094,레드마인_배치!I:I,레드마인_서비스!I:I),콜트리분석!$AI1094),"")</f>
        <v>S/Order Confirm (Sub) for Price</v>
      </c>
      <c r="AM1094" s="3" t="str" cm="1">
        <f t="array" ref="AM1094">IFERROR(INDEX(IF($AG1094&lt;=$AN1094,레드마인_배치!J:J,레드마인_서비스!J:J),콜트리분석!$AI1094),"")</f>
        <v>서비스</v>
      </c>
      <c r="AN1094" s="3">
        <v>3</v>
      </c>
      <c r="AO1094" s="15" t="str">
        <f ca="1">IFERROR(INDEX(레드마인_배치!E:E,MATCH(OFFSET(A1094,,AN1094),레드마인_배치!G:G,0)),"")</f>
        <v>미대상</v>
      </c>
      <c r="AP1094" t="s">
        <v>3330</v>
      </c>
      <c r="AQ1094">
        <v>24</v>
      </c>
      <c r="AT1094" t="str" cm="1">
        <f t="array" ref="AT1094">[1]!add_delimeter(AG1094:AO1094,"|")</f>
        <v>|7|CBCSLB430E|323|대상|SLO0160U|S/Order Confirm (Sub) for Price|서비스|3|미대상|</v>
      </c>
    </row>
    <row r="1095" spans="1:46" hidden="1">
      <c r="A1095" s="3" t="s">
        <v>2957</v>
      </c>
      <c r="B1095" s="3" t="s">
        <v>491</v>
      </c>
      <c r="C1095" s="3" t="s">
        <v>494</v>
      </c>
      <c r="D1095" s="3" t="s">
        <v>1527</v>
      </c>
      <c r="E1095" s="3" t="s">
        <v>592</v>
      </c>
      <c r="F1095" s="3" t="s">
        <v>606</v>
      </c>
      <c r="G1095" s="3" t="s">
        <v>607</v>
      </c>
      <c r="H1095" s="3" t="s">
        <v>511</v>
      </c>
      <c r="I1095" s="3" t="s">
        <v>512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>
        <f t="shared" si="19"/>
        <v>8</v>
      </c>
      <c r="AH1095" s="3" t="s">
        <v>512</v>
      </c>
      <c r="AI1095" s="3">
        <f>IFERROR(IF($AG1095&lt;=$AN1095,MATCH($AH1095,레드마인_배치!G:G,0),MATCH($AH1095,레드마인_서비스!G:G,0)),"")</f>
        <v>307</v>
      </c>
      <c r="AJ1095" s="3" t="str" cm="1">
        <f t="array" ref="AJ1095">IFERROR(INDEX(IF($AG1095&lt;=$AN1095,레드마인_배치!E:E,레드마인_서비스!E:E),콜트리분석!$AI1095),"")</f>
        <v>대상</v>
      </c>
      <c r="AK1095" s="3" t="str" cm="1">
        <f t="array" ref="AK1095">IFERROR(INDEX(IF($AG1095&lt;=$AN1095,레드마인_배치!H:H,레드마인_서비스!H:H),콜트리분석!$AI1095),"")</f>
        <v>SLO0010U</v>
      </c>
      <c r="AL1095" s="3" t="str" cm="1">
        <f t="array" ref="AL1095">IFERROR(INDEX(IF($AG1095&lt;=$AN1095,레드마인_배치!I:I,레드마인_서비스!I:I),콜트리분석!$AI1095),"")</f>
        <v>Rate, CAD Amount, USD Amount</v>
      </c>
      <c r="AM1095" s="3" t="str" cm="1">
        <f t="array" ref="AM1095">IFERROR(INDEX(IF($AG1095&lt;=$AN1095,레드마인_배치!J:J,레드마인_서비스!J:J),콜트리분석!$AI1095),"")</f>
        <v>서비스</v>
      </c>
      <c r="AN1095" s="3">
        <v>3</v>
      </c>
      <c r="AO1095" s="15" t="str">
        <f ca="1">IFERROR(INDEX(레드마인_배치!E:E,MATCH(OFFSET(A1095,,AN1095),레드마인_배치!G:G,0)),"")</f>
        <v>미대상</v>
      </c>
      <c r="AP1095" t="s">
        <v>3330</v>
      </c>
      <c r="AQ1095">
        <v>24</v>
      </c>
    </row>
    <row r="1096" spans="1:46" hidden="1">
      <c r="A1096" s="3" t="s">
        <v>2957</v>
      </c>
      <c r="B1096" s="3" t="s">
        <v>491</v>
      </c>
      <c r="C1096" s="3" t="s">
        <v>494</v>
      </c>
      <c r="D1096" s="3" t="s">
        <v>1527</v>
      </c>
      <c r="E1096" s="3" t="s">
        <v>592</v>
      </c>
      <c r="F1096" s="3" t="s">
        <v>606</v>
      </c>
      <c r="G1096" s="3" t="s">
        <v>607</v>
      </c>
      <c r="H1096" s="3" t="s">
        <v>511</v>
      </c>
      <c r="I1096" s="3" t="s">
        <v>513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>
        <f t="shared" si="19"/>
        <v>8</v>
      </c>
      <c r="AH1096" s="3" t="s">
        <v>513</v>
      </c>
      <c r="AI1096" s="3">
        <f>IFERROR(IF($AG1096&lt;=$AN1096,MATCH($AH1096,레드마인_배치!G:G,0),MATCH($AH1096,레드마인_서비스!G:G,0)),"")</f>
        <v>324</v>
      </c>
      <c r="AJ1096" s="3" t="str" cm="1">
        <f t="array" ref="AJ1096">IFERROR(INDEX(IF($AG1096&lt;=$AN1096,레드마인_배치!E:E,레드마인_서비스!E:E),콜트리분석!$AI1096),"")</f>
        <v>대상</v>
      </c>
      <c r="AK1096" s="3" t="str" cm="1">
        <f t="array" ref="AK1096">IFERROR(INDEX(IF($AG1096&lt;=$AN1096,레드마인_배치!H:H,레드마인_서비스!H:H),콜트리분석!$AI1096),"")</f>
        <v>SLO0170U</v>
      </c>
      <c r="AL1096" s="3" t="str" cm="1">
        <f t="array" ref="AL1096">IFERROR(INDEX(IF($AG1096&lt;=$AN1096,레드마인_배치!I:I,레드마인_서비스!I:I),콜트리분석!$AI1096),"")</f>
        <v>S/Order Confirm (Sub)for List Price</v>
      </c>
      <c r="AM1096" s="3" t="str" cm="1">
        <f t="array" ref="AM1096">IFERROR(INDEX(IF($AG1096&lt;=$AN1096,레드마인_배치!J:J,레드마인_서비스!J:J),콜트리분석!$AI1096),"")</f>
        <v>서비스</v>
      </c>
      <c r="AN1096" s="3">
        <v>3</v>
      </c>
      <c r="AO1096" s="15" t="str">
        <f ca="1">IFERROR(INDEX(레드마인_배치!E:E,MATCH(OFFSET(A1096,,AN1096),레드마인_배치!G:G,0)),"")</f>
        <v>미대상</v>
      </c>
      <c r="AP1096" t="s">
        <v>3330</v>
      </c>
      <c r="AQ1096">
        <v>24</v>
      </c>
    </row>
    <row r="1097" spans="1:46">
      <c r="A1097" s="3" t="s">
        <v>2957</v>
      </c>
      <c r="B1097" s="3" t="s">
        <v>491</v>
      </c>
      <c r="C1097" s="3" t="s">
        <v>494</v>
      </c>
      <c r="D1097" s="3" t="s">
        <v>1527</v>
      </c>
      <c r="E1097" s="3" t="s">
        <v>592</v>
      </c>
      <c r="F1097" s="3" t="s">
        <v>606</v>
      </c>
      <c r="G1097" s="3" t="s">
        <v>607</v>
      </c>
      <c r="H1097" s="3" t="s">
        <v>580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>
        <f t="shared" si="19"/>
        <v>7</v>
      </c>
      <c r="AH1097" s="3" t="s">
        <v>580</v>
      </c>
      <c r="AI1097" s="3" t="str">
        <f>IFERROR(IF($AG1097&lt;=$AN1097,MATCH($AH1097,레드마인_배치!G:G,0),MATCH($AH1097,레드마인_서비스!G:G,0)),"")</f>
        <v/>
      </c>
      <c r="AJ1097" s="3" t="str" cm="1">
        <f t="array" ref="AJ1097">IFERROR(INDEX(IF($AG1097&lt;=$AN1097,레드마인_배치!E:E,레드마인_서비스!E:E),콜트리분석!$AI1097),"")</f>
        <v/>
      </c>
      <c r="AK1097" s="3" t="str" cm="1">
        <f t="array" ref="AK1097">IFERROR(INDEX(IF($AG1097&lt;=$AN1097,레드마인_배치!H:H,레드마인_서비스!H:H),콜트리분석!$AI1097),"")</f>
        <v/>
      </c>
      <c r="AL1097" s="3" t="str" cm="1">
        <f t="array" ref="AL1097">IFERROR(INDEX(IF($AG1097&lt;=$AN1097,레드마인_배치!I:I,레드마인_서비스!I:I),콜트리분석!$AI1097),"")</f>
        <v/>
      </c>
      <c r="AM1097" s="3" t="str" cm="1">
        <f t="array" ref="AM1097">IFERROR(INDEX(IF($AG1097&lt;=$AN1097,레드마인_배치!J:J,레드마인_서비스!J:J),콜트리분석!$AI1097),"")</f>
        <v/>
      </c>
      <c r="AN1097" s="3">
        <v>3</v>
      </c>
      <c r="AO1097" s="15" t="str">
        <f ca="1">IFERROR(INDEX(레드마인_배치!E:E,MATCH(OFFSET(A1097,,AN1097),레드마인_배치!G:G,0)),"")</f>
        <v>미대상</v>
      </c>
      <c r="AP1097" t="s">
        <v>3330</v>
      </c>
      <c r="AQ1097">
        <v>24</v>
      </c>
      <c r="AT1097" t="str" cm="1">
        <f t="array" ref="AT1097">[1]!add_delimeter(AG1097:AO1097,"|")</f>
        <v>|7|CLCICB074A||||||3|미대상|</v>
      </c>
    </row>
    <row r="1098" spans="1:46" hidden="1">
      <c r="A1098" s="3" t="s">
        <v>2957</v>
      </c>
      <c r="B1098" s="3" t="s">
        <v>491</v>
      </c>
      <c r="C1098" s="3" t="s">
        <v>494</v>
      </c>
      <c r="D1098" s="3" t="s">
        <v>1527</v>
      </c>
      <c r="E1098" s="3" t="s">
        <v>592</v>
      </c>
      <c r="F1098" s="3" t="s">
        <v>606</v>
      </c>
      <c r="G1098" s="3" t="s">
        <v>607</v>
      </c>
      <c r="H1098" s="3" t="s">
        <v>580</v>
      </c>
      <c r="I1098" s="3" t="s">
        <v>581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>
        <f t="shared" si="19"/>
        <v>8</v>
      </c>
      <c r="AH1098" s="3" t="s">
        <v>581</v>
      </c>
      <c r="AI1098" s="3">
        <f>IFERROR(IF($AG1098&lt;=$AN1098,MATCH($AH1098,레드마인_배치!G:G,0),MATCH($AH1098,레드마인_서비스!G:G,0)),"")</f>
        <v>78</v>
      </c>
      <c r="AJ1098" s="3" t="str" cm="1">
        <f t="array" ref="AJ1098">IFERROR(INDEX(IF($AG1098&lt;=$AN1098,레드마인_배치!E:E,레드마인_서비스!E:E),콜트리분석!$AI1098),"")</f>
        <v>대상</v>
      </c>
      <c r="AK1098" s="3" t="str" cm="1">
        <f t="array" ref="AK1098">IFERROR(INDEX(IF($AG1098&lt;=$AN1098,레드마인_배치!H:H,레드마인_서비스!H:H),콜트리분석!$AI1098),"")</f>
        <v>ICO0300U</v>
      </c>
      <c r="AL1098" s="3" t="str" cm="1">
        <f t="array" ref="AL1098">IFERROR(INDEX(IF($AG1098&lt;=$AN1098,레드마인_배치!I:I,레드마인_서비스!I:I),콜트리분석!$AI1098),"")</f>
        <v>Demand Change Tag Update Module</v>
      </c>
      <c r="AM1098" s="3" t="str" cm="1">
        <f t="array" ref="AM1098">IFERROR(INDEX(IF($AG1098&lt;=$AN1098,레드마인_배치!J:J,레드마인_서비스!J:J),콜트리분석!$AI1098),"")</f>
        <v>서비스</v>
      </c>
      <c r="AN1098" s="3">
        <v>3</v>
      </c>
      <c r="AO1098" s="15" t="str">
        <f ca="1">IFERROR(INDEX(레드마인_배치!E:E,MATCH(OFFSET(A1098,,AN1098),레드마인_배치!G:G,0)),"")</f>
        <v>미대상</v>
      </c>
      <c r="AP1098" t="s">
        <v>3330</v>
      </c>
      <c r="AQ1098">
        <v>24</v>
      </c>
    </row>
    <row r="1099" spans="1:46">
      <c r="A1099" s="3" t="s">
        <v>2957</v>
      </c>
      <c r="B1099" s="3" t="s">
        <v>491</v>
      </c>
      <c r="C1099" s="3" t="s">
        <v>494</v>
      </c>
      <c r="D1099" s="3" t="s">
        <v>1527</v>
      </c>
      <c r="E1099" s="3" t="s">
        <v>592</v>
      </c>
      <c r="F1099" s="3" t="s">
        <v>606</v>
      </c>
      <c r="G1099" s="3" t="s">
        <v>607</v>
      </c>
      <c r="H1099" s="3" t="s">
        <v>608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>
        <f t="shared" si="19"/>
        <v>7</v>
      </c>
      <c r="AH1099" s="3" t="s">
        <v>608</v>
      </c>
      <c r="AI1099" s="3" t="str">
        <f>IFERROR(IF($AG1099&lt;=$AN1099,MATCH($AH1099,레드마인_배치!G:G,0),MATCH($AH1099,레드마인_서비스!G:G,0)),"")</f>
        <v/>
      </c>
      <c r="AJ1099" s="3" t="str" cm="1">
        <f t="array" ref="AJ1099">IFERROR(INDEX(IF($AG1099&lt;=$AN1099,레드마인_배치!E:E,레드마인_서비스!E:E),콜트리분석!$AI1099),"")</f>
        <v/>
      </c>
      <c r="AK1099" s="3" t="str" cm="1">
        <f t="array" ref="AK1099">IFERROR(INDEX(IF($AG1099&lt;=$AN1099,레드마인_배치!H:H,레드마인_서비스!H:H),콜트리분석!$AI1099),"")</f>
        <v/>
      </c>
      <c r="AL1099" s="3" t="str" cm="1">
        <f t="array" ref="AL1099">IFERROR(INDEX(IF($AG1099&lt;=$AN1099,레드마인_배치!I:I,레드마인_서비스!I:I),콜트리분석!$AI1099),"")</f>
        <v/>
      </c>
      <c r="AM1099" s="3" t="str" cm="1">
        <f t="array" ref="AM1099">IFERROR(INDEX(IF($AG1099&lt;=$AN1099,레드마인_배치!J:J,레드마인_서비스!J:J),콜트리분석!$AI1099),"")</f>
        <v/>
      </c>
      <c r="AN1099" s="3">
        <v>3</v>
      </c>
      <c r="AO1099" s="15" t="str">
        <f ca="1">IFERROR(INDEX(레드마인_배치!E:E,MATCH(OFFSET(A1099,,AN1099),레드마인_배치!G:G,0)),"")</f>
        <v>미대상</v>
      </c>
      <c r="AP1099" t="s">
        <v>3330</v>
      </c>
      <c r="AQ1099">
        <v>24</v>
      </c>
      <c r="AT1099" t="str" cm="1">
        <f t="array" ref="AT1099">[1]!add_delimeter(AG1099:AO1099,"|")</f>
        <v>|7|CLCICB115A||||||3|미대상|</v>
      </c>
    </row>
    <row r="1100" spans="1:46" hidden="1">
      <c r="A1100" s="3" t="s">
        <v>2957</v>
      </c>
      <c r="B1100" s="3" t="s">
        <v>491</v>
      </c>
      <c r="C1100" s="3" t="s">
        <v>494</v>
      </c>
      <c r="D1100" s="3" t="s">
        <v>1527</v>
      </c>
      <c r="E1100" s="3" t="s">
        <v>592</v>
      </c>
      <c r="F1100" s="3" t="s">
        <v>606</v>
      </c>
      <c r="G1100" s="3" t="s">
        <v>607</v>
      </c>
      <c r="H1100" s="3" t="s">
        <v>608</v>
      </c>
      <c r="I1100" s="3" t="s">
        <v>1429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>
        <f t="shared" si="19"/>
        <v>8</v>
      </c>
      <c r="AH1100" s="3" t="s">
        <v>1429</v>
      </c>
      <c r="AI1100" s="3">
        <f>IFERROR(IF($AG1100&lt;=$AN1100,MATCH($AH1100,레드마인_배치!G:G,0),MATCH($AH1100,레드마인_서비스!G:G,0)),"")</f>
        <v>88</v>
      </c>
      <c r="AJ1100" s="3" t="str" cm="1">
        <f t="array" ref="AJ1100">IFERROR(INDEX(IF($AG1100&lt;=$AN1100,레드마인_배치!E:E,레드마인_서비스!E:E),콜트리분석!$AI1100),"")</f>
        <v>대상</v>
      </c>
      <c r="AK1100" s="3" t="str" cm="1">
        <f t="array" ref="AK1100">IFERROR(INDEX(IF($AG1100&lt;=$AN1100,레드마인_배치!H:H,레드마인_서비스!H:H),콜트리분석!$AI1100),"")</f>
        <v>ICO0390U</v>
      </c>
      <c r="AL1100" s="3" t="str" cm="1">
        <f t="array" ref="AL1100">IFERROR(INDEX(IF($AG1100&lt;=$AN1100,레드마인_배치!I:I,레드마인_서비스!I:I),콜트리분석!$AI1100),"")</f>
        <v>INTERFACE PDC PO CONFIRM</v>
      </c>
      <c r="AM1100" s="3" t="str" cm="1">
        <f t="array" ref="AM1100">IFERROR(INDEX(IF($AG1100&lt;=$AN1100,레드마인_배치!J:J,레드마인_서비스!J:J),콜트리분석!$AI1100),"")</f>
        <v>서비스</v>
      </c>
      <c r="AN1100" s="3">
        <v>3</v>
      </c>
      <c r="AO1100" s="15" t="str">
        <f ca="1">IFERROR(INDEX(레드마인_배치!E:E,MATCH(OFFSET(A1100,,AN1100),레드마인_배치!G:G,0)),"")</f>
        <v>미대상</v>
      </c>
      <c r="AP1100" t="s">
        <v>3330</v>
      </c>
      <c r="AQ1100">
        <v>24</v>
      </c>
    </row>
    <row r="1101" spans="1:46" hidden="1">
      <c r="A1101" s="3" t="s">
        <v>2957</v>
      </c>
      <c r="B1101" s="3" t="s">
        <v>491</v>
      </c>
      <c r="C1101" s="3" t="s">
        <v>494</v>
      </c>
      <c r="D1101" s="3" t="s">
        <v>1527</v>
      </c>
      <c r="E1101" s="3" t="s">
        <v>592</v>
      </c>
      <c r="F1101" s="3" t="s">
        <v>606</v>
      </c>
      <c r="G1101" s="3" t="s">
        <v>607</v>
      </c>
      <c r="H1101" s="3" t="s">
        <v>608</v>
      </c>
      <c r="I1101" s="3" t="s">
        <v>1429</v>
      </c>
      <c r="J1101" s="3" t="s">
        <v>578</v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>
        <f t="shared" si="19"/>
        <v>9</v>
      </c>
      <c r="AH1101" s="3" t="s">
        <v>578</v>
      </c>
      <c r="AI1101" s="3">
        <f>IFERROR(IF($AG1101&lt;=$AN1101,MATCH($AH1101,레드마인_배치!G:G,0),MATCH($AH1101,레드마인_서비스!G:G,0)),"")</f>
        <v>80</v>
      </c>
      <c r="AJ1101" s="3" t="str" cm="1">
        <f t="array" ref="AJ1101">IFERROR(INDEX(IF($AG1101&lt;=$AN1101,레드마인_배치!E:E,레드마인_서비스!E:E),콜트리분석!$AI1101),"")</f>
        <v>대상</v>
      </c>
      <c r="AK1101" s="3" t="str" cm="1">
        <f t="array" ref="AK1101">IFERROR(INDEX(IF($AG1101&lt;=$AN1101,레드마인_배치!H:H,레드마인_서비스!H:H),콜트리분석!$AI1101),"")</f>
        <v>ICO0320U</v>
      </c>
      <c r="AL1101" s="3" t="str" cm="1">
        <f t="array" ref="AL1101">IFERROR(INDEX(IF($AG1101&lt;=$AN1101,레드마인_배치!I:I,레드마인_서비스!I:I),콜트리분석!$AI1101),"")</f>
        <v>P.O  Qty, Price Change</v>
      </c>
      <c r="AM1101" s="3" t="str" cm="1">
        <f t="array" ref="AM1101">IFERROR(INDEX(IF($AG1101&lt;=$AN1101,레드마인_배치!J:J,레드마인_서비스!J:J),콜트리분석!$AI1101),"")</f>
        <v>서비스</v>
      </c>
      <c r="AN1101" s="3">
        <v>3</v>
      </c>
      <c r="AO1101" s="15" t="str">
        <f ca="1">IFERROR(INDEX(레드마인_배치!E:E,MATCH(OFFSET(A1101,,AN1101),레드마인_배치!G:G,0)),"")</f>
        <v>미대상</v>
      </c>
      <c r="AP1101" t="s">
        <v>3330</v>
      </c>
      <c r="AQ1101">
        <v>24</v>
      </c>
    </row>
    <row r="1102" spans="1:46" hidden="1">
      <c r="A1102" s="3" t="s">
        <v>2957</v>
      </c>
      <c r="B1102" s="3" t="s">
        <v>491</v>
      </c>
      <c r="C1102" s="3" t="s">
        <v>494</v>
      </c>
      <c r="D1102" s="3" t="s">
        <v>1527</v>
      </c>
      <c r="E1102" s="3" t="s">
        <v>592</v>
      </c>
      <c r="F1102" s="3" t="s">
        <v>606</v>
      </c>
      <c r="G1102" s="3" t="s">
        <v>607</v>
      </c>
      <c r="H1102" s="3" t="s">
        <v>608</v>
      </c>
      <c r="I1102" s="3" t="s">
        <v>1429</v>
      </c>
      <c r="J1102" s="3" t="s">
        <v>578</v>
      </c>
      <c r="K1102" s="3" t="s">
        <v>579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>
        <f t="shared" si="19"/>
        <v>10</v>
      </c>
      <c r="AH1102" s="3" t="s">
        <v>579</v>
      </c>
      <c r="AI1102" s="3">
        <f>IFERROR(IF($AG1102&lt;=$AN1102,MATCH($AH1102,레드마인_배치!G:G,0),MATCH($AH1102,레드마인_서비스!G:G,0)),"")</f>
        <v>368</v>
      </c>
      <c r="AJ1102" s="3" t="str" cm="1">
        <f t="array" ref="AJ1102">IFERROR(INDEX(IF($AG1102&lt;=$AN1102,레드마인_배치!E:E,레드마인_서비스!E:E),콜트리분석!$AI1102),"")</f>
        <v>대상</v>
      </c>
      <c r="AK1102" s="3" t="str" cm="1">
        <f t="array" ref="AK1102">IFERROR(INDEX(IF($AG1102&lt;=$AN1102,레드마인_배치!H:H,레드마인_서비스!H:H),콜트리분석!$AI1102),"")</f>
        <v>SLO0690U</v>
      </c>
      <c r="AL1102" s="3" t="str" cm="1">
        <f t="array" ref="AL1102">IFERROR(INDEX(IF($AG1102&lt;=$AN1102,레드마인_배치!I:I,레드마인_서비스!I:I),콜트리분석!$AI1102),"")</f>
        <v>Reflect S/O for Dropship P/O Cancel</v>
      </c>
      <c r="AM1102" s="3" t="str" cm="1">
        <f t="array" ref="AM1102">IFERROR(INDEX(IF($AG1102&lt;=$AN1102,레드마인_배치!J:J,레드마인_서비스!J:J),콜트리분석!$AI1102),"")</f>
        <v>서비스</v>
      </c>
      <c r="AN1102" s="3">
        <v>3</v>
      </c>
      <c r="AO1102" s="15" t="str">
        <f ca="1">IFERROR(INDEX(레드마인_배치!E:E,MATCH(OFFSET(A1102,,AN1102),레드마인_배치!G:G,0)),"")</f>
        <v>미대상</v>
      </c>
      <c r="AP1102" t="s">
        <v>3330</v>
      </c>
      <c r="AQ1102">
        <v>24</v>
      </c>
    </row>
    <row r="1103" spans="1:46" hidden="1">
      <c r="A1103" s="3" t="s">
        <v>2957</v>
      </c>
      <c r="B1103" s="3" t="s">
        <v>491</v>
      </c>
      <c r="C1103" s="3" t="s">
        <v>494</v>
      </c>
      <c r="D1103" s="3" t="s">
        <v>1527</v>
      </c>
      <c r="E1103" s="3" t="s">
        <v>592</v>
      </c>
      <c r="F1103" s="3" t="s">
        <v>606</v>
      </c>
      <c r="G1103" s="3" t="s">
        <v>607</v>
      </c>
      <c r="H1103" s="3" t="s">
        <v>608</v>
      </c>
      <c r="I1103" s="3" t="s">
        <v>1429</v>
      </c>
      <c r="J1103" s="3" t="s">
        <v>578</v>
      </c>
      <c r="K1103" s="3" t="s">
        <v>579</v>
      </c>
      <c r="L1103" s="3" t="s">
        <v>505</v>
      </c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>
        <f t="shared" si="19"/>
        <v>11</v>
      </c>
      <c r="AH1103" s="3" t="s">
        <v>505</v>
      </c>
      <c r="AI1103" s="3">
        <f>IFERROR(IF($AG1103&lt;=$AN1103,MATCH($AH1103,레드마인_배치!G:G,0),MATCH($AH1103,레드마인_서비스!G:G,0)),"")</f>
        <v>328</v>
      </c>
      <c r="AJ1103" s="3" t="str" cm="1">
        <f t="array" ref="AJ1103">IFERROR(INDEX(IF($AG1103&lt;=$AN1103,레드마인_배치!E:E,레드마인_서비스!E:E),콜트리분석!$AI1103),"")</f>
        <v>대상</v>
      </c>
      <c r="AK1103" s="3" t="str" cm="1">
        <f t="array" ref="AK1103">IFERROR(INDEX(IF($AG1103&lt;=$AN1103,레드마인_배치!H:H,레드마인_서비스!H:H),콜트리분석!$AI1103),"")</f>
        <v>SLO0210U</v>
      </c>
      <c r="AL1103" s="3" t="str" cm="1">
        <f t="array" ref="AL1103">IFERROR(INDEX(IF($AG1103&lt;=$AN1103,레드마인_배치!I:I,레드마인_서비스!I:I),콜트리분석!$AI1103),"")</f>
        <v>S/Order Header Summary</v>
      </c>
      <c r="AM1103" s="3" t="str" cm="1">
        <f t="array" ref="AM1103">IFERROR(INDEX(IF($AG1103&lt;=$AN1103,레드마인_배치!J:J,레드마인_서비스!J:J),콜트리분석!$AI1103),"")</f>
        <v>서비스</v>
      </c>
      <c r="AN1103" s="3">
        <v>3</v>
      </c>
      <c r="AO1103" s="15" t="str">
        <f ca="1">IFERROR(INDEX(레드마인_배치!E:E,MATCH(OFFSET(A1103,,AN1103),레드마인_배치!G:G,0)),"")</f>
        <v>미대상</v>
      </c>
      <c r="AP1103" t="s">
        <v>3330</v>
      </c>
      <c r="AQ1103">
        <v>24</v>
      </c>
    </row>
    <row r="1104" spans="1:46" hidden="1">
      <c r="A1104" s="3" t="s">
        <v>2957</v>
      </c>
      <c r="B1104" s="3" t="s">
        <v>491</v>
      </c>
      <c r="C1104" s="3" t="s">
        <v>494</v>
      </c>
      <c r="D1104" s="3" t="s">
        <v>1527</v>
      </c>
      <c r="E1104" s="3" t="s">
        <v>592</v>
      </c>
      <c r="F1104" s="3" t="s">
        <v>606</v>
      </c>
      <c r="G1104" s="3" t="s">
        <v>607</v>
      </c>
      <c r="H1104" s="3" t="s">
        <v>608</v>
      </c>
      <c r="I1104" s="3" t="s">
        <v>1429</v>
      </c>
      <c r="J1104" s="3" t="s">
        <v>578</v>
      </c>
      <c r="K1104" s="3" t="s">
        <v>579</v>
      </c>
      <c r="L1104" s="3" t="s">
        <v>580</v>
      </c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>
        <f t="shared" si="19"/>
        <v>11</v>
      </c>
      <c r="AH1104" s="3" t="s">
        <v>580</v>
      </c>
      <c r="AI1104" s="3" t="str">
        <f>IFERROR(IF($AG1104&lt;=$AN1104,MATCH($AH1104,레드마인_배치!G:G,0),MATCH($AH1104,레드마인_서비스!G:G,0)),"")</f>
        <v/>
      </c>
      <c r="AJ1104" s="3" t="str" cm="1">
        <f t="array" ref="AJ1104">IFERROR(INDEX(IF($AG1104&lt;=$AN1104,레드마인_배치!E:E,레드마인_서비스!E:E),콜트리분석!$AI1104),"")</f>
        <v/>
      </c>
      <c r="AK1104" s="3" t="str" cm="1">
        <f t="array" ref="AK1104">IFERROR(INDEX(IF($AG1104&lt;=$AN1104,레드마인_배치!H:H,레드마인_서비스!H:H),콜트리분석!$AI1104),"")</f>
        <v/>
      </c>
      <c r="AL1104" s="3" t="str" cm="1">
        <f t="array" ref="AL1104">IFERROR(INDEX(IF($AG1104&lt;=$AN1104,레드마인_배치!I:I,레드마인_서비스!I:I),콜트리분석!$AI1104),"")</f>
        <v/>
      </c>
      <c r="AM1104" s="3" t="str" cm="1">
        <f t="array" ref="AM1104">IFERROR(INDEX(IF($AG1104&lt;=$AN1104,레드마인_배치!J:J,레드마인_서비스!J:J),콜트리분석!$AI1104),"")</f>
        <v/>
      </c>
      <c r="AN1104" s="3">
        <v>3</v>
      </c>
      <c r="AO1104" s="15" t="str">
        <f ca="1">IFERROR(INDEX(레드마인_배치!E:E,MATCH(OFFSET(A1104,,AN1104),레드마인_배치!G:G,0)),"")</f>
        <v>미대상</v>
      </c>
      <c r="AP1104" t="s">
        <v>3330</v>
      </c>
      <c r="AQ1104">
        <v>24</v>
      </c>
    </row>
    <row r="1105" spans="1:46" hidden="1">
      <c r="A1105" s="3" t="s">
        <v>2957</v>
      </c>
      <c r="B1105" s="3" t="s">
        <v>491</v>
      </c>
      <c r="C1105" s="3" t="s">
        <v>494</v>
      </c>
      <c r="D1105" s="3" t="s">
        <v>1527</v>
      </c>
      <c r="E1105" s="3" t="s">
        <v>592</v>
      </c>
      <c r="F1105" s="3" t="s">
        <v>606</v>
      </c>
      <c r="G1105" s="3" t="s">
        <v>607</v>
      </c>
      <c r="H1105" s="3" t="s">
        <v>608</v>
      </c>
      <c r="I1105" s="3" t="s">
        <v>1429</v>
      </c>
      <c r="J1105" s="3" t="s">
        <v>578</v>
      </c>
      <c r="K1105" s="3" t="s">
        <v>579</v>
      </c>
      <c r="L1105" s="3" t="s">
        <v>580</v>
      </c>
      <c r="M1105" s="3" t="s">
        <v>581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>
        <f t="shared" si="19"/>
        <v>12</v>
      </c>
      <c r="AH1105" s="3" t="s">
        <v>581</v>
      </c>
      <c r="AI1105" s="3">
        <f>IFERROR(IF($AG1105&lt;=$AN1105,MATCH($AH1105,레드마인_배치!G:G,0),MATCH($AH1105,레드마인_서비스!G:G,0)),"")</f>
        <v>78</v>
      </c>
      <c r="AJ1105" s="3" t="str" cm="1">
        <f t="array" ref="AJ1105">IFERROR(INDEX(IF($AG1105&lt;=$AN1105,레드마인_배치!E:E,레드마인_서비스!E:E),콜트리분석!$AI1105),"")</f>
        <v>대상</v>
      </c>
      <c r="AK1105" s="3" t="str" cm="1">
        <f t="array" ref="AK1105">IFERROR(INDEX(IF($AG1105&lt;=$AN1105,레드마인_배치!H:H,레드마인_서비스!H:H),콜트리분석!$AI1105),"")</f>
        <v>ICO0300U</v>
      </c>
      <c r="AL1105" s="3" t="str" cm="1">
        <f t="array" ref="AL1105">IFERROR(INDEX(IF($AG1105&lt;=$AN1105,레드마인_배치!I:I,레드마인_서비스!I:I),콜트리분석!$AI1105),"")</f>
        <v>Demand Change Tag Update Module</v>
      </c>
      <c r="AM1105" s="3" t="str" cm="1">
        <f t="array" ref="AM1105">IFERROR(INDEX(IF($AG1105&lt;=$AN1105,레드마인_배치!J:J,레드마인_서비스!J:J),콜트리분석!$AI1105),"")</f>
        <v>서비스</v>
      </c>
      <c r="AN1105" s="3">
        <v>3</v>
      </c>
      <c r="AO1105" s="15" t="str">
        <f ca="1">IFERROR(INDEX(레드마인_배치!E:E,MATCH(OFFSET(A1105,,AN1105),레드마인_배치!G:G,0)),"")</f>
        <v>미대상</v>
      </c>
      <c r="AP1105" t="s">
        <v>3330</v>
      </c>
      <c r="AQ1105">
        <v>24</v>
      </c>
    </row>
    <row r="1106" spans="1:46" hidden="1">
      <c r="A1106" s="3" t="s">
        <v>2957</v>
      </c>
      <c r="B1106" s="3" t="s">
        <v>491</v>
      </c>
      <c r="C1106" s="3" t="s">
        <v>494</v>
      </c>
      <c r="D1106" s="3" t="s">
        <v>1527</v>
      </c>
      <c r="E1106" s="3" t="s">
        <v>592</v>
      </c>
      <c r="F1106" s="3" t="s">
        <v>606</v>
      </c>
      <c r="G1106" s="3" t="s">
        <v>607</v>
      </c>
      <c r="H1106" s="3" t="s">
        <v>608</v>
      </c>
      <c r="I1106" s="3" t="s">
        <v>1429</v>
      </c>
      <c r="J1106" s="3" t="s">
        <v>578</v>
      </c>
      <c r="K1106" s="3" t="s">
        <v>510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>
        <f t="shared" si="19"/>
        <v>10</v>
      </c>
      <c r="AH1106" s="3" t="s">
        <v>510</v>
      </c>
      <c r="AI1106" s="3" t="str">
        <f>IFERROR(IF($AG1106&lt;=$AN1106,MATCH($AH1106,레드마인_배치!G:G,0),MATCH($AH1106,레드마인_서비스!G:G,0)),"")</f>
        <v/>
      </c>
      <c r="AJ1106" s="3" t="str" cm="1">
        <f t="array" ref="AJ1106">IFERROR(INDEX(IF($AG1106&lt;=$AN1106,레드마인_배치!E:E,레드마인_서비스!E:E),콜트리분석!$AI1106),"")</f>
        <v/>
      </c>
      <c r="AK1106" s="3" t="str" cm="1">
        <f t="array" ref="AK1106">IFERROR(INDEX(IF($AG1106&lt;=$AN1106,레드마인_배치!H:H,레드마인_서비스!H:H),콜트리분석!$AI1106),"")</f>
        <v/>
      </c>
      <c r="AL1106" s="3" t="str" cm="1">
        <f t="array" ref="AL1106">IFERROR(INDEX(IF($AG1106&lt;=$AN1106,레드마인_배치!I:I,레드마인_서비스!I:I),콜트리분석!$AI1106),"")</f>
        <v/>
      </c>
      <c r="AM1106" s="3" t="str" cm="1">
        <f t="array" ref="AM1106">IFERROR(INDEX(IF($AG1106&lt;=$AN1106,레드마인_배치!J:J,레드마인_서비스!J:J),콜트리분석!$AI1106),"")</f>
        <v/>
      </c>
      <c r="AN1106" s="3">
        <v>3</v>
      </c>
      <c r="AO1106" s="15" t="str">
        <f ca="1">IFERROR(INDEX(레드마인_배치!E:E,MATCH(OFFSET(A1106,,AN1106),레드마인_배치!G:G,0)),"")</f>
        <v>미대상</v>
      </c>
      <c r="AP1106" t="s">
        <v>3330</v>
      </c>
      <c r="AQ1106">
        <v>24</v>
      </c>
    </row>
    <row r="1107" spans="1:46" hidden="1">
      <c r="A1107" s="3" t="s">
        <v>2957</v>
      </c>
      <c r="B1107" s="3" t="s">
        <v>491</v>
      </c>
      <c r="C1107" s="3" t="s">
        <v>494</v>
      </c>
      <c r="D1107" s="3" t="s">
        <v>1527</v>
      </c>
      <c r="E1107" s="3" t="s">
        <v>592</v>
      </c>
      <c r="F1107" s="3" t="s">
        <v>606</v>
      </c>
      <c r="G1107" s="3" t="s">
        <v>607</v>
      </c>
      <c r="H1107" s="3" t="s">
        <v>608</v>
      </c>
      <c r="I1107" s="3" t="s">
        <v>1429</v>
      </c>
      <c r="J1107" s="3" t="s">
        <v>1422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>
        <f t="shared" si="19"/>
        <v>9</v>
      </c>
      <c r="AH1107" s="3" t="s">
        <v>1422</v>
      </c>
      <c r="AI1107" s="3">
        <f>IFERROR(IF($AG1107&lt;=$AN1107,MATCH($AH1107,레드마인_배치!G:G,0),MATCH($AH1107,레드마인_서비스!G:G,0)),"")</f>
        <v>85</v>
      </c>
      <c r="AJ1107" s="3" t="str" cm="1">
        <f t="array" ref="AJ1107">IFERROR(INDEX(IF($AG1107&lt;=$AN1107,레드마인_배치!E:E,레드마인_서비스!E:E),콜트리분석!$AI1107),"")</f>
        <v>대상</v>
      </c>
      <c r="AK1107" s="3" t="str" cm="1">
        <f t="array" ref="AK1107">IFERROR(INDEX(IF($AG1107&lt;=$AN1107,레드마인_배치!H:H,레드마인_서비스!H:H),콜트리분석!$AI1107),"")</f>
        <v>ICO0360U</v>
      </c>
      <c r="AL1107" s="3" t="str" cm="1">
        <f t="array" ref="AL1107">IFERROR(INDEX(IF($AG1107&lt;=$AN1107,레드마인_배치!I:I,레드마인_서비스!I:I),콜트리분석!$AI1107),"")</f>
        <v>PO Confirm by MOBIS</v>
      </c>
      <c r="AM1107" s="3" t="str" cm="1">
        <f t="array" ref="AM1107">IFERROR(INDEX(IF($AG1107&lt;=$AN1107,레드마인_배치!J:J,레드마인_서비스!J:J),콜트리분석!$AI1107),"")</f>
        <v>서비스</v>
      </c>
      <c r="AN1107" s="3">
        <v>3</v>
      </c>
      <c r="AO1107" s="15" t="str">
        <f ca="1">IFERROR(INDEX(레드마인_배치!E:E,MATCH(OFFSET(A1107,,AN1107),레드마인_배치!G:G,0)),"")</f>
        <v>미대상</v>
      </c>
      <c r="AP1107" t="s">
        <v>3330</v>
      </c>
      <c r="AQ1107">
        <v>24</v>
      </c>
    </row>
    <row r="1108" spans="1:46" hidden="1">
      <c r="A1108" s="3" t="s">
        <v>2957</v>
      </c>
      <c r="B1108" s="3" t="s">
        <v>491</v>
      </c>
      <c r="C1108" s="3" t="s">
        <v>494</v>
      </c>
      <c r="D1108" s="3" t="s">
        <v>1527</v>
      </c>
      <c r="E1108" s="3" t="s">
        <v>592</v>
      </c>
      <c r="F1108" s="3" t="s">
        <v>606</v>
      </c>
      <c r="G1108" s="3" t="s">
        <v>607</v>
      </c>
      <c r="H1108" s="3" t="s">
        <v>608</v>
      </c>
      <c r="I1108" s="3" t="s">
        <v>1429</v>
      </c>
      <c r="J1108" s="3" t="s">
        <v>1422</v>
      </c>
      <c r="K1108" s="3" t="s">
        <v>508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>
        <f t="shared" si="19"/>
        <v>10</v>
      </c>
      <c r="AH1108" s="3" t="s">
        <v>508</v>
      </c>
      <c r="AI1108" s="3">
        <f>IFERROR(IF($AG1108&lt;=$AN1108,MATCH($AH1108,레드마인_배치!G:G,0),MATCH($AH1108,레드마인_서비스!G:G,0)),"")</f>
        <v>79</v>
      </c>
      <c r="AJ1108" s="3" t="str" cm="1">
        <f t="array" ref="AJ1108">IFERROR(INDEX(IF($AG1108&lt;=$AN1108,레드마인_배치!E:E,레드마인_서비스!E:E),콜트리분석!$AI1108),"")</f>
        <v>대상</v>
      </c>
      <c r="AK1108" s="3" t="str" cm="1">
        <f t="array" ref="AK1108">IFERROR(INDEX(IF($AG1108&lt;=$AN1108,레드마인_배치!H:H,레드마인_서비스!H:H),콜트리분석!$AI1108),"")</f>
        <v>ICO0310U</v>
      </c>
      <c r="AL1108" s="3" t="str" cm="1">
        <f t="array" ref="AL1108">IFERROR(INDEX(IF($AG1108&lt;=$AN1108,레드마인_배치!I:I,레드마인_서비스!I:I),콜트리분석!$AI1108),"")</f>
        <v>INVENTORY CREATION MODULE</v>
      </c>
      <c r="AM1108" s="3" t="str" cm="1">
        <f t="array" ref="AM1108">IFERROR(INDEX(IF($AG1108&lt;=$AN1108,레드마인_배치!J:J,레드마인_서비스!J:J),콜트리분석!$AI1108),"")</f>
        <v>서비스</v>
      </c>
      <c r="AN1108" s="3">
        <v>3</v>
      </c>
      <c r="AO1108" s="15" t="str">
        <f ca="1">IFERROR(INDEX(레드마인_배치!E:E,MATCH(OFFSET(A1108,,AN1108),레드마인_배치!G:G,0)),"")</f>
        <v>미대상</v>
      </c>
      <c r="AP1108" t="s">
        <v>3330</v>
      </c>
      <c r="AQ1108">
        <v>24</v>
      </c>
    </row>
    <row r="1109" spans="1:46" hidden="1">
      <c r="A1109" s="3" t="s">
        <v>2957</v>
      </c>
      <c r="B1109" s="3" t="s">
        <v>491</v>
      </c>
      <c r="C1109" s="3" t="s">
        <v>494</v>
      </c>
      <c r="D1109" s="3" t="s">
        <v>1527</v>
      </c>
      <c r="E1109" s="3" t="s">
        <v>592</v>
      </c>
      <c r="F1109" s="3" t="s">
        <v>606</v>
      </c>
      <c r="G1109" s="3" t="s">
        <v>607</v>
      </c>
      <c r="H1109" s="3" t="s">
        <v>608</v>
      </c>
      <c r="I1109" s="3" t="s">
        <v>1429</v>
      </c>
      <c r="J1109" s="3" t="s">
        <v>1422</v>
      </c>
      <c r="K1109" s="3" t="s">
        <v>508</v>
      </c>
      <c r="L1109" s="3" t="s">
        <v>509</v>
      </c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>
        <f t="shared" si="19"/>
        <v>11</v>
      </c>
      <c r="AH1109" s="3" t="s">
        <v>509</v>
      </c>
      <c r="AI1109" s="3">
        <f>IFERROR(IF($AG1109&lt;=$AN1109,MATCH($AH1109,레드마인_배치!G:G,0),MATCH($AH1109,레드마인_서비스!G:G,0)),"")</f>
        <v>77</v>
      </c>
      <c r="AJ1109" s="3" t="str" cm="1">
        <f t="array" ref="AJ1109">IFERROR(INDEX(IF($AG1109&lt;=$AN1109,레드마인_배치!E:E,레드마인_서비스!E:E),콜트리분석!$AI1109),"")</f>
        <v>대상</v>
      </c>
      <c r="AK1109" s="3" t="str" cm="1">
        <f t="array" ref="AK1109">IFERROR(INDEX(IF($AG1109&lt;=$AN1109,레드마인_배치!H:H,레드마인_서비스!H:H),콜트리분석!$AI1109),"")</f>
        <v>ICO0290U</v>
      </c>
      <c r="AL1109" s="3" t="str" cm="1">
        <f t="array" ref="AL1109">IFERROR(INDEX(IF($AG1109&lt;=$AN1109,레드마인_배치!I:I,레드마인_서비스!I:I),콜트리분석!$AI1109),"")</f>
        <v>INV Information Master Creation(IMI)</v>
      </c>
      <c r="AM1109" s="3" t="str" cm="1">
        <f t="array" ref="AM1109">IFERROR(INDEX(IF($AG1109&lt;=$AN1109,레드마인_배치!J:J,레드마인_서비스!J:J),콜트리분석!$AI1109),"")</f>
        <v>서비스</v>
      </c>
      <c r="AN1109" s="3">
        <v>3</v>
      </c>
      <c r="AO1109" s="15" t="str">
        <f ca="1">IFERROR(INDEX(레드마인_배치!E:E,MATCH(OFFSET(A1109,,AN1109),레드마인_배치!G:G,0)),"")</f>
        <v>미대상</v>
      </c>
      <c r="AP1109" t="s">
        <v>3330</v>
      </c>
      <c r="AQ1109">
        <v>24</v>
      </c>
    </row>
    <row r="1110" spans="1:46" hidden="1">
      <c r="A1110" s="3" t="s">
        <v>2957</v>
      </c>
      <c r="B1110" s="3" t="s">
        <v>491</v>
      </c>
      <c r="C1110" s="3" t="s">
        <v>494</v>
      </c>
      <c r="D1110" s="3" t="s">
        <v>1527</v>
      </c>
      <c r="E1110" s="3" t="s">
        <v>592</v>
      </c>
      <c r="F1110" s="3" t="s">
        <v>606</v>
      </c>
      <c r="G1110" s="3" t="s">
        <v>607</v>
      </c>
      <c r="H1110" s="3" t="s">
        <v>608</v>
      </c>
      <c r="I1110" s="3" t="s">
        <v>1429</v>
      </c>
      <c r="J1110" s="3" t="s">
        <v>1422</v>
      </c>
      <c r="K1110" s="3" t="s">
        <v>508</v>
      </c>
      <c r="L1110" s="3" t="s">
        <v>510</v>
      </c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>
        <f t="shared" si="19"/>
        <v>11</v>
      </c>
      <c r="AH1110" s="3" t="s">
        <v>510</v>
      </c>
      <c r="AI1110" s="3" t="str">
        <f>IFERROR(IF($AG1110&lt;=$AN1110,MATCH($AH1110,레드마인_배치!G:G,0),MATCH($AH1110,레드마인_서비스!G:G,0)),"")</f>
        <v/>
      </c>
      <c r="AJ1110" s="3" t="str" cm="1">
        <f t="array" ref="AJ1110">IFERROR(INDEX(IF($AG1110&lt;=$AN1110,레드마인_배치!E:E,레드마인_서비스!E:E),콜트리분석!$AI1110),"")</f>
        <v/>
      </c>
      <c r="AK1110" s="3" t="str" cm="1">
        <f t="array" ref="AK1110">IFERROR(INDEX(IF($AG1110&lt;=$AN1110,레드마인_배치!H:H,레드마인_서비스!H:H),콜트리분석!$AI1110),"")</f>
        <v/>
      </c>
      <c r="AL1110" s="3" t="str" cm="1">
        <f t="array" ref="AL1110">IFERROR(INDEX(IF($AG1110&lt;=$AN1110,레드마인_배치!I:I,레드마인_서비스!I:I),콜트리분석!$AI1110),"")</f>
        <v/>
      </c>
      <c r="AM1110" s="3" t="str" cm="1">
        <f t="array" ref="AM1110">IFERROR(INDEX(IF($AG1110&lt;=$AN1110,레드마인_배치!J:J,레드마인_서비스!J:J),콜트리분석!$AI1110),"")</f>
        <v/>
      </c>
      <c r="AN1110" s="3">
        <v>3</v>
      </c>
      <c r="AO1110" s="15" t="str">
        <f ca="1">IFERROR(INDEX(레드마인_배치!E:E,MATCH(OFFSET(A1110,,AN1110),레드마인_배치!G:G,0)),"")</f>
        <v>미대상</v>
      </c>
      <c r="AP1110" t="s">
        <v>3330</v>
      </c>
      <c r="AQ1110">
        <v>24</v>
      </c>
    </row>
    <row r="1111" spans="1:46" hidden="1">
      <c r="A1111" s="3" t="s">
        <v>2957</v>
      </c>
      <c r="B1111" s="3" t="s">
        <v>491</v>
      </c>
      <c r="C1111" s="3" t="s">
        <v>494</v>
      </c>
      <c r="D1111" s="3" t="s">
        <v>1527</v>
      </c>
      <c r="E1111" s="3" t="s">
        <v>592</v>
      </c>
      <c r="F1111" s="3" t="s">
        <v>606</v>
      </c>
      <c r="G1111" s="3" t="s">
        <v>607</v>
      </c>
      <c r="H1111" s="3" t="s">
        <v>608</v>
      </c>
      <c r="I1111" s="3" t="s">
        <v>1429</v>
      </c>
      <c r="J1111" s="3" t="s">
        <v>1422</v>
      </c>
      <c r="K1111" s="3" t="s">
        <v>577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>
        <f t="shared" si="19"/>
        <v>10</v>
      </c>
      <c r="AH1111" s="3" t="s">
        <v>577</v>
      </c>
      <c r="AI1111" s="3">
        <f>IFERROR(IF($AG1111&lt;=$AN1111,MATCH($AH1111,레드마인_배치!G:G,0),MATCH($AH1111,레드마인_서비스!G:G,0)),"")</f>
        <v>49</v>
      </c>
      <c r="AJ1111" s="3" t="str" cm="1">
        <f t="array" ref="AJ1111">IFERROR(INDEX(IF($AG1111&lt;=$AN1111,레드마인_배치!E:E,레드마인_서비스!E:E),콜트리분석!$AI1111),"")</f>
        <v>대상</v>
      </c>
      <c r="AK1111" s="3" t="str" cm="1">
        <f t="array" ref="AK1111">IFERROR(INDEX(IF($AG1111&lt;=$AN1111,레드마인_배치!H:H,레드마인_서비스!H:H),콜트리분석!$AI1111),"")</f>
        <v>CMO0010U</v>
      </c>
      <c r="AL1111" s="3" t="str" cm="1">
        <f t="array" ref="AL1111">IFERROR(INDEX(IF($AG1111&lt;=$AN1111,레드마인_배치!I:I,레드마인_서비스!I:I),콜트리분석!$AI1111),"")</f>
        <v>NUMBER CREATION</v>
      </c>
      <c r="AM1111" s="3" t="str" cm="1">
        <f t="array" ref="AM1111">IFERROR(INDEX(IF($AG1111&lt;=$AN1111,레드마인_배치!J:J,레드마인_서비스!J:J),콜트리분석!$AI1111),"")</f>
        <v>서비스</v>
      </c>
      <c r="AN1111" s="3">
        <v>3</v>
      </c>
      <c r="AO1111" s="15" t="str">
        <f ca="1">IFERROR(INDEX(레드마인_배치!E:E,MATCH(OFFSET(A1111,,AN1111),레드마인_배치!G:G,0)),"")</f>
        <v>미대상</v>
      </c>
      <c r="AP1111" t="s">
        <v>3330</v>
      </c>
      <c r="AQ1111">
        <v>24</v>
      </c>
    </row>
    <row r="1112" spans="1:46" hidden="1">
      <c r="A1112" s="3" t="s">
        <v>2957</v>
      </c>
      <c r="B1112" s="3" t="s">
        <v>491</v>
      </c>
      <c r="C1112" s="3" t="s">
        <v>494</v>
      </c>
      <c r="D1112" s="3" t="s">
        <v>1527</v>
      </c>
      <c r="E1112" s="3" t="s">
        <v>592</v>
      </c>
      <c r="F1112" s="3" t="s">
        <v>606</v>
      </c>
      <c r="G1112" s="3" t="s">
        <v>607</v>
      </c>
      <c r="H1112" s="3" t="s">
        <v>608</v>
      </c>
      <c r="I1112" s="3" t="s">
        <v>1429</v>
      </c>
      <c r="J1112" s="3" t="s">
        <v>781</v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>
        <f t="shared" si="19"/>
        <v>9</v>
      </c>
      <c r="AH1112" s="3" t="s">
        <v>781</v>
      </c>
      <c r="AI1112" s="3">
        <f>IFERROR(IF($AG1112&lt;=$AN1112,MATCH($AH1112,레드마인_배치!G:G,0),MATCH($AH1112,레드마인_서비스!G:G,0)),"")</f>
        <v>319</v>
      </c>
      <c r="AJ1112" s="3" t="str" cm="1">
        <f t="array" ref="AJ1112">IFERROR(INDEX(IF($AG1112&lt;=$AN1112,레드마인_배치!E:E,레드마인_서비스!E:E),콜트리분석!$AI1112),"")</f>
        <v>대상</v>
      </c>
      <c r="AK1112" s="3" t="str" cm="1">
        <f t="array" ref="AK1112">IFERROR(INDEX(IF($AG1112&lt;=$AN1112,레드마인_배치!H:H,레드마인_서비스!H:H),콜트리분석!$AI1112),"")</f>
        <v>SLO0120U</v>
      </c>
      <c r="AL1112" s="3" t="str" cm="1">
        <f t="array" ref="AL1112">IFERROR(INDEX(IF($AG1112&lt;=$AN1112,레드마인_배치!I:I,레드마인_서비스!I:I),콜트리분석!$AI1112),"")</f>
        <v>PDC Alloc. Stop Flag Update</v>
      </c>
      <c r="AM1112" s="3" t="str" cm="1">
        <f t="array" ref="AM1112">IFERROR(INDEX(IF($AG1112&lt;=$AN1112,레드마인_배치!J:J,레드마인_서비스!J:J),콜트리분석!$AI1112),"")</f>
        <v>서비스</v>
      </c>
      <c r="AN1112" s="3">
        <v>3</v>
      </c>
      <c r="AO1112" s="15" t="str">
        <f ca="1">IFERROR(INDEX(레드마인_배치!E:E,MATCH(OFFSET(A1112,,AN1112),레드마인_배치!G:G,0)),"")</f>
        <v>미대상</v>
      </c>
      <c r="AP1112" t="s">
        <v>3330</v>
      </c>
      <c r="AQ1112">
        <v>24</v>
      </c>
    </row>
    <row r="1113" spans="1:46">
      <c r="A1113" s="3" t="s">
        <v>2957</v>
      </c>
      <c r="B1113" s="3" t="s">
        <v>491</v>
      </c>
      <c r="C1113" s="3" t="s">
        <v>494</v>
      </c>
      <c r="D1113" s="3" t="s">
        <v>1527</v>
      </c>
      <c r="E1113" s="3" t="s">
        <v>592</v>
      </c>
      <c r="F1113" s="3" t="s">
        <v>606</v>
      </c>
      <c r="G1113" s="3" t="s">
        <v>609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>
        <f t="shared" si="19"/>
        <v>6</v>
      </c>
      <c r="AH1113" s="3" t="s">
        <v>609</v>
      </c>
      <c r="AI1113" s="3">
        <f>IFERROR(IF($AG1113&lt;=$AN1113,MATCH($AH1113,레드마인_배치!G:G,0),MATCH($AH1113,레드마인_서비스!G:G,0)),"")</f>
        <v>340</v>
      </c>
      <c r="AJ1113" s="3" t="str" cm="1">
        <f t="array" ref="AJ1113">IFERROR(INDEX(IF($AG1113&lt;=$AN1113,레드마인_배치!E:E,레드마인_서비스!E:E),콜트리분석!$AI1113),"")</f>
        <v>대상</v>
      </c>
      <c r="AK1113" s="3" t="str" cm="1">
        <f t="array" ref="AK1113">IFERROR(INDEX(IF($AG1113&lt;=$AN1113,레드마인_배치!H:H,레드마인_서비스!H:H),콜트리분석!$AI1113),"")</f>
        <v>SLO0360U</v>
      </c>
      <c r="AL1113" s="3" t="str" cm="1">
        <f t="array" ref="AL1113">IFERROR(INDEX(IF($AG1113&lt;=$AN1113,레드마인_배치!I:I,레드마인_서비스!I:I),콜트리분석!$AI1113),"")</f>
        <v>Sales B/Order Allocation Priority Reset</v>
      </c>
      <c r="AM1113" s="3" t="str" cm="1">
        <f t="array" ref="AM1113">IFERROR(INDEX(IF($AG1113&lt;=$AN1113,레드마인_배치!J:J,레드마인_서비스!J:J),콜트리분석!$AI1113),"")</f>
        <v>서비스</v>
      </c>
      <c r="AN1113" s="3">
        <v>3</v>
      </c>
      <c r="AO1113" s="15" t="str">
        <f ca="1">IFERROR(INDEX(레드마인_배치!E:E,MATCH(OFFSET(A1113,,AN1113),레드마인_배치!G:G,0)),"")</f>
        <v>미대상</v>
      </c>
      <c r="AP1113" t="s">
        <v>3330</v>
      </c>
      <c r="AQ1113">
        <v>24</v>
      </c>
      <c r="AT1113" t="str" cm="1">
        <f t="array" ref="AT1113">[1]!add_delimeter(AG1113:AO1113,"|")</f>
        <v>|6|CBCSLB480C|340|대상|SLO0360U|Sales B/Order Allocation Priority Reset|서비스|3|미대상|</v>
      </c>
    </row>
    <row r="1114" spans="1:46">
      <c r="A1114" s="3" t="s">
        <v>2957</v>
      </c>
      <c r="B1114" s="3" t="s">
        <v>491</v>
      </c>
      <c r="C1114" s="3" t="s">
        <v>494</v>
      </c>
      <c r="D1114" s="3" t="s">
        <v>1527</v>
      </c>
      <c r="E1114" s="3" t="s">
        <v>592</v>
      </c>
      <c r="F1114" s="3" t="s">
        <v>606</v>
      </c>
      <c r="G1114" s="3" t="s">
        <v>504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>
        <f t="shared" si="19"/>
        <v>6</v>
      </c>
      <c r="AH1114" s="3" t="s">
        <v>504</v>
      </c>
      <c r="AI1114" s="3">
        <f>IFERROR(IF($AG1114&lt;=$AN1114,MATCH($AH1114,레드마인_배치!G:G,0),MATCH($AH1114,레드마인_서비스!G:G,0)),"")</f>
        <v>341</v>
      </c>
      <c r="AJ1114" s="3" t="str" cm="1">
        <f t="array" ref="AJ1114">IFERROR(INDEX(IF($AG1114&lt;=$AN1114,레드마인_배치!E:E,레드마인_서비스!E:E),콜트리분석!$AI1114),"")</f>
        <v>대상</v>
      </c>
      <c r="AK1114" s="3" t="str" cm="1">
        <f t="array" ref="AK1114">IFERROR(INDEX(IF($AG1114&lt;=$AN1114,레드마인_배치!H:H,레드마인_서비스!H:H),콜트리분석!$AI1114),"")</f>
        <v>SLO0380U</v>
      </c>
      <c r="AL1114" s="3" t="str" cm="1">
        <f t="array" ref="AL1114">IFERROR(INDEX(IF($AG1114&lt;=$AN1114,레드마인_배치!I:I,레드마인_서비스!I:I),콜트리분석!$AI1114),"")</f>
        <v>Referral Allocation Main</v>
      </c>
      <c r="AM1114" s="3" t="str" cm="1">
        <f t="array" ref="AM1114">IFERROR(INDEX(IF($AG1114&lt;=$AN1114,레드마인_배치!J:J,레드마인_서비스!J:J),콜트리분석!$AI1114),"")</f>
        <v>서비스</v>
      </c>
      <c r="AN1114" s="3">
        <v>3</v>
      </c>
      <c r="AO1114" s="15" t="str">
        <f ca="1">IFERROR(INDEX(레드마인_배치!E:E,MATCH(OFFSET(A1114,,AN1114),레드마인_배치!G:G,0)),"")</f>
        <v>미대상</v>
      </c>
      <c r="AP1114" t="s">
        <v>3330</v>
      </c>
      <c r="AQ1114">
        <v>24</v>
      </c>
      <c r="AT1114" t="str" cm="1">
        <f t="array" ref="AT1114">[1]!add_delimeter(AG1114:AO1114,"|")</f>
        <v>|6|CBCSLB481A|341|대상|SLO0380U|Referral Allocation Main|서비스|3|미대상|</v>
      </c>
    </row>
    <row r="1115" spans="1:46">
      <c r="A1115" s="3" t="s">
        <v>2957</v>
      </c>
      <c r="B1115" s="3" t="s">
        <v>491</v>
      </c>
      <c r="C1115" s="3" t="s">
        <v>494</v>
      </c>
      <c r="D1115" s="3" t="s">
        <v>1527</v>
      </c>
      <c r="E1115" s="3" t="s">
        <v>592</v>
      </c>
      <c r="F1115" s="3" t="s">
        <v>606</v>
      </c>
      <c r="G1115" s="3" t="s">
        <v>504</v>
      </c>
      <c r="H1115" s="3" t="s">
        <v>505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>
        <f t="shared" si="19"/>
        <v>7</v>
      </c>
      <c r="AH1115" s="3" t="s">
        <v>505</v>
      </c>
      <c r="AI1115" s="3">
        <f>IFERROR(IF($AG1115&lt;=$AN1115,MATCH($AH1115,레드마인_배치!G:G,0),MATCH($AH1115,레드마인_서비스!G:G,0)),"")</f>
        <v>328</v>
      </c>
      <c r="AJ1115" s="3" t="str" cm="1">
        <f t="array" ref="AJ1115">IFERROR(INDEX(IF($AG1115&lt;=$AN1115,레드마인_배치!E:E,레드마인_서비스!E:E),콜트리분석!$AI1115),"")</f>
        <v>대상</v>
      </c>
      <c r="AK1115" s="3" t="str" cm="1">
        <f t="array" ref="AK1115">IFERROR(INDEX(IF($AG1115&lt;=$AN1115,레드마인_배치!H:H,레드마인_서비스!H:H),콜트리분석!$AI1115),"")</f>
        <v>SLO0210U</v>
      </c>
      <c r="AL1115" s="3" t="str" cm="1">
        <f t="array" ref="AL1115">IFERROR(INDEX(IF($AG1115&lt;=$AN1115,레드마인_배치!I:I,레드마인_서비스!I:I),콜트리분석!$AI1115),"")</f>
        <v>S/Order Header Summary</v>
      </c>
      <c r="AM1115" s="3" t="str" cm="1">
        <f t="array" ref="AM1115">IFERROR(INDEX(IF($AG1115&lt;=$AN1115,레드마인_배치!J:J,레드마인_서비스!J:J),콜트리분석!$AI1115),"")</f>
        <v>서비스</v>
      </c>
      <c r="AN1115" s="3">
        <v>3</v>
      </c>
      <c r="AO1115" s="15" t="str">
        <f ca="1">IFERROR(INDEX(레드마인_배치!E:E,MATCH(OFFSET(A1115,,AN1115),레드마인_배치!G:G,0)),"")</f>
        <v>미대상</v>
      </c>
      <c r="AP1115" t="s">
        <v>3330</v>
      </c>
      <c r="AQ1115">
        <v>24</v>
      </c>
      <c r="AT1115" t="str" cm="1">
        <f t="array" ref="AT1115">[1]!add_delimeter(AG1115:AO1115,"|")</f>
        <v>|7|CBCSLB430Z|328|대상|SLO0210U|S/Order Header Summary|서비스|3|미대상|</v>
      </c>
    </row>
    <row r="1116" spans="1:46">
      <c r="A1116" s="3" t="s">
        <v>2957</v>
      </c>
      <c r="B1116" s="3" t="s">
        <v>491</v>
      </c>
      <c r="C1116" s="3" t="s">
        <v>494</v>
      </c>
      <c r="D1116" s="3" t="s">
        <v>1527</v>
      </c>
      <c r="E1116" s="3" t="s">
        <v>592</v>
      </c>
      <c r="F1116" s="3" t="s">
        <v>606</v>
      </c>
      <c r="G1116" s="3" t="s">
        <v>504</v>
      </c>
      <c r="H1116" s="3" t="s">
        <v>506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>
        <f t="shared" si="19"/>
        <v>7</v>
      </c>
      <c r="AH1116" s="3" t="s">
        <v>506</v>
      </c>
      <c r="AI1116" s="3">
        <f>IFERROR(IF($AG1116&lt;=$AN1116,MATCH($AH1116,레드마인_배치!G:G,0),MATCH($AH1116,레드마인_서비스!G:G,0)),"")</f>
        <v>342</v>
      </c>
      <c r="AJ1116" s="3" t="str" cm="1">
        <f t="array" ref="AJ1116">IFERROR(INDEX(IF($AG1116&lt;=$AN1116,레드마인_배치!E:E,레드마인_서비스!E:E),콜트리분석!$AI1116),"")</f>
        <v>대상</v>
      </c>
      <c r="AK1116" s="3" t="str" cm="1">
        <f t="array" ref="AK1116">IFERROR(INDEX(IF($AG1116&lt;=$AN1116,레드마인_배치!H:H,레드마인_서비스!H:H),콜트리분석!$AI1116),"")</f>
        <v>SLO0400U</v>
      </c>
      <c r="AL1116" s="3" t="str" cm="1">
        <f t="array" ref="AL1116">IFERROR(INDEX(IF($AG1116&lt;=$AN1116,레드마인_배치!I:I,레드마인_서비스!I:I),콜트리분석!$AI1116),"")</f>
        <v>Referral Allocation  B/Order Priority Reset</v>
      </c>
      <c r="AM1116" s="3" t="str" cm="1">
        <f t="array" ref="AM1116">IFERROR(INDEX(IF($AG1116&lt;=$AN1116,레드마인_배치!J:J,레드마인_서비스!J:J),콜트리분석!$AI1116),"")</f>
        <v>서비스</v>
      </c>
      <c r="AN1116" s="3">
        <v>3</v>
      </c>
      <c r="AO1116" s="15" t="str">
        <f ca="1">IFERROR(INDEX(레드마인_배치!E:E,MATCH(OFFSET(A1116,,AN1116),레드마인_배치!G:G,0)),"")</f>
        <v>미대상</v>
      </c>
      <c r="AP1116" t="s">
        <v>3330</v>
      </c>
      <c r="AQ1116">
        <v>24</v>
      </c>
      <c r="AT1116" t="str" cm="1">
        <f t="array" ref="AT1116">[1]!add_delimeter(AG1116:AO1116,"|")</f>
        <v>|7|CBCSLB481B|342|대상|SLO0400U|Referral Allocation  B/Order Priority Reset|서비스|3|미대상|</v>
      </c>
    </row>
    <row r="1117" spans="1:46">
      <c r="A1117" s="3" t="s">
        <v>2957</v>
      </c>
      <c r="B1117" s="3" t="s">
        <v>491</v>
      </c>
      <c r="C1117" s="3" t="s">
        <v>494</v>
      </c>
      <c r="D1117" s="3" t="s">
        <v>1527</v>
      </c>
      <c r="E1117" s="3" t="s">
        <v>592</v>
      </c>
      <c r="F1117" s="3" t="s">
        <v>606</v>
      </c>
      <c r="G1117" s="3" t="s">
        <v>504</v>
      </c>
      <c r="H1117" s="3" t="s">
        <v>507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>
        <f t="shared" si="19"/>
        <v>7</v>
      </c>
      <c r="AH1117" s="3" t="s">
        <v>507</v>
      </c>
      <c r="AI1117" s="3">
        <f>IFERROR(IF($AG1117&lt;=$AN1117,MATCH($AH1117,레드마인_배치!G:G,0),MATCH($AH1117,레드마인_서비스!G:G,0)),"")</f>
        <v>343</v>
      </c>
      <c r="AJ1117" s="3" t="str" cm="1">
        <f t="array" ref="AJ1117">IFERROR(INDEX(IF($AG1117&lt;=$AN1117,레드마인_배치!E:E,레드마인_서비스!E:E),콜트리분석!$AI1117),"")</f>
        <v>대상</v>
      </c>
      <c r="AK1117" s="3" t="str" cm="1">
        <f t="array" ref="AK1117">IFERROR(INDEX(IF($AG1117&lt;=$AN1117,레드마인_배치!H:H,레드마인_서비스!H:H),콜트리분석!$AI1117),"")</f>
        <v>SLO0420U</v>
      </c>
      <c r="AL1117" s="3" t="str" cm="1">
        <f t="array" ref="AL1117">IFERROR(INDEX(IF($AG1117&lt;=$AN1117,레드마인_배치!I:I,레드마인_서비스!I:I),콜트리분석!$AI1117),"")</f>
        <v>Referral Allocation</v>
      </c>
      <c r="AM1117" s="3" t="str" cm="1">
        <f t="array" ref="AM1117">IFERROR(INDEX(IF($AG1117&lt;=$AN1117,레드마인_배치!J:J,레드마인_서비스!J:J),콜트리분석!$AI1117),"")</f>
        <v>서비스</v>
      </c>
      <c r="AN1117" s="3">
        <v>3</v>
      </c>
      <c r="AO1117" s="15" t="str">
        <f ca="1">IFERROR(INDEX(레드마인_배치!E:E,MATCH(OFFSET(A1117,,AN1117),레드마인_배치!G:G,0)),"")</f>
        <v>미대상</v>
      </c>
      <c r="AP1117" t="s">
        <v>3330</v>
      </c>
      <c r="AQ1117">
        <v>24</v>
      </c>
      <c r="AT1117" t="str" cm="1">
        <f t="array" ref="AT1117">[1]!add_delimeter(AG1117:AO1117,"|")</f>
        <v>|7|CBCSLB481C|343|대상|SLO0420U|Referral Allocation|서비스|3|미대상|</v>
      </c>
    </row>
    <row r="1118" spans="1:46" hidden="1">
      <c r="A1118" s="3" t="s">
        <v>2957</v>
      </c>
      <c r="B1118" s="3" t="s">
        <v>491</v>
      </c>
      <c r="C1118" s="3" t="s">
        <v>494</v>
      </c>
      <c r="D1118" s="3" t="s">
        <v>1527</v>
      </c>
      <c r="E1118" s="3" t="s">
        <v>592</v>
      </c>
      <c r="F1118" s="3" t="s">
        <v>606</v>
      </c>
      <c r="G1118" s="3" t="s">
        <v>504</v>
      </c>
      <c r="H1118" s="3" t="s">
        <v>507</v>
      </c>
      <c r="I1118" s="3" t="s">
        <v>508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>
        <f t="shared" si="19"/>
        <v>8</v>
      </c>
      <c r="AH1118" s="3" t="s">
        <v>508</v>
      </c>
      <c r="AI1118" s="3">
        <f>IFERROR(IF($AG1118&lt;=$AN1118,MATCH($AH1118,레드마인_배치!G:G,0),MATCH($AH1118,레드마인_서비스!G:G,0)),"")</f>
        <v>79</v>
      </c>
      <c r="AJ1118" s="3" t="str" cm="1">
        <f t="array" ref="AJ1118">IFERROR(INDEX(IF($AG1118&lt;=$AN1118,레드마인_배치!E:E,레드마인_서비스!E:E),콜트리분석!$AI1118),"")</f>
        <v>대상</v>
      </c>
      <c r="AK1118" s="3" t="str" cm="1">
        <f t="array" ref="AK1118">IFERROR(INDEX(IF($AG1118&lt;=$AN1118,레드마인_배치!H:H,레드마인_서비스!H:H),콜트리분석!$AI1118),"")</f>
        <v>ICO0310U</v>
      </c>
      <c r="AL1118" s="3" t="str" cm="1">
        <f t="array" ref="AL1118">IFERROR(INDEX(IF($AG1118&lt;=$AN1118,레드마인_배치!I:I,레드마인_서비스!I:I),콜트리분석!$AI1118),"")</f>
        <v>INVENTORY CREATION MODULE</v>
      </c>
      <c r="AM1118" s="3" t="str" cm="1">
        <f t="array" ref="AM1118">IFERROR(INDEX(IF($AG1118&lt;=$AN1118,레드마인_배치!J:J,레드마인_서비스!J:J),콜트리분석!$AI1118),"")</f>
        <v>서비스</v>
      </c>
      <c r="AN1118" s="3">
        <v>3</v>
      </c>
      <c r="AO1118" s="15" t="str">
        <f ca="1">IFERROR(INDEX(레드마인_배치!E:E,MATCH(OFFSET(A1118,,AN1118),레드마인_배치!G:G,0)),"")</f>
        <v>미대상</v>
      </c>
      <c r="AP1118" t="s">
        <v>3330</v>
      </c>
      <c r="AQ1118">
        <v>24</v>
      </c>
    </row>
    <row r="1119" spans="1:46" hidden="1">
      <c r="A1119" s="3" t="s">
        <v>2957</v>
      </c>
      <c r="B1119" s="3" t="s">
        <v>491</v>
      </c>
      <c r="C1119" s="3" t="s">
        <v>494</v>
      </c>
      <c r="D1119" s="3" t="s">
        <v>1527</v>
      </c>
      <c r="E1119" s="3" t="s">
        <v>592</v>
      </c>
      <c r="F1119" s="3" t="s">
        <v>606</v>
      </c>
      <c r="G1119" s="3" t="s">
        <v>504</v>
      </c>
      <c r="H1119" s="3" t="s">
        <v>507</v>
      </c>
      <c r="I1119" s="3" t="s">
        <v>508</v>
      </c>
      <c r="J1119" s="3" t="s">
        <v>509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>
        <f t="shared" si="19"/>
        <v>9</v>
      </c>
      <c r="AH1119" s="3" t="s">
        <v>509</v>
      </c>
      <c r="AI1119" s="3">
        <f>IFERROR(IF($AG1119&lt;=$AN1119,MATCH($AH1119,레드마인_배치!G:G,0),MATCH($AH1119,레드마인_서비스!G:G,0)),"")</f>
        <v>77</v>
      </c>
      <c r="AJ1119" s="3" t="str" cm="1">
        <f t="array" ref="AJ1119">IFERROR(INDEX(IF($AG1119&lt;=$AN1119,레드마인_배치!E:E,레드마인_서비스!E:E),콜트리분석!$AI1119),"")</f>
        <v>대상</v>
      </c>
      <c r="AK1119" s="3" t="str" cm="1">
        <f t="array" ref="AK1119">IFERROR(INDEX(IF($AG1119&lt;=$AN1119,레드마인_배치!H:H,레드마인_서비스!H:H),콜트리분석!$AI1119),"")</f>
        <v>ICO0290U</v>
      </c>
      <c r="AL1119" s="3" t="str" cm="1">
        <f t="array" ref="AL1119">IFERROR(INDEX(IF($AG1119&lt;=$AN1119,레드마인_배치!I:I,레드마인_서비스!I:I),콜트리분석!$AI1119),"")</f>
        <v>INV Information Master Creation(IMI)</v>
      </c>
      <c r="AM1119" s="3" t="str" cm="1">
        <f t="array" ref="AM1119">IFERROR(INDEX(IF($AG1119&lt;=$AN1119,레드마인_배치!J:J,레드마인_서비스!J:J),콜트리분석!$AI1119),"")</f>
        <v>서비스</v>
      </c>
      <c r="AN1119" s="3">
        <v>3</v>
      </c>
      <c r="AO1119" s="15" t="str">
        <f ca="1">IFERROR(INDEX(레드마인_배치!E:E,MATCH(OFFSET(A1119,,AN1119),레드마인_배치!G:G,0)),"")</f>
        <v>미대상</v>
      </c>
      <c r="AP1119" t="s">
        <v>3330</v>
      </c>
      <c r="AQ1119">
        <v>24</v>
      </c>
    </row>
    <row r="1120" spans="1:46" hidden="1">
      <c r="A1120" s="3" t="s">
        <v>2957</v>
      </c>
      <c r="B1120" s="3" t="s">
        <v>491</v>
      </c>
      <c r="C1120" s="3" t="s">
        <v>494</v>
      </c>
      <c r="D1120" s="3" t="s">
        <v>1527</v>
      </c>
      <c r="E1120" s="3" t="s">
        <v>592</v>
      </c>
      <c r="F1120" s="3" t="s">
        <v>606</v>
      </c>
      <c r="G1120" s="3" t="s">
        <v>504</v>
      </c>
      <c r="H1120" s="3" t="s">
        <v>507</v>
      </c>
      <c r="I1120" s="3" t="s">
        <v>508</v>
      </c>
      <c r="J1120" s="3" t="s">
        <v>510</v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>
        <f t="shared" si="19"/>
        <v>9</v>
      </c>
      <c r="AH1120" s="3" t="s">
        <v>510</v>
      </c>
      <c r="AI1120" s="3" t="str">
        <f>IFERROR(IF($AG1120&lt;=$AN1120,MATCH($AH1120,레드마인_배치!G:G,0),MATCH($AH1120,레드마인_서비스!G:G,0)),"")</f>
        <v/>
      </c>
      <c r="AJ1120" s="3" t="str" cm="1">
        <f t="array" ref="AJ1120">IFERROR(INDEX(IF($AG1120&lt;=$AN1120,레드마인_배치!E:E,레드마인_서비스!E:E),콜트리분석!$AI1120),"")</f>
        <v/>
      </c>
      <c r="AK1120" s="3" t="str" cm="1">
        <f t="array" ref="AK1120">IFERROR(INDEX(IF($AG1120&lt;=$AN1120,레드마인_배치!H:H,레드마인_서비스!H:H),콜트리분석!$AI1120),"")</f>
        <v/>
      </c>
      <c r="AL1120" s="3" t="str" cm="1">
        <f t="array" ref="AL1120">IFERROR(INDEX(IF($AG1120&lt;=$AN1120,레드마인_배치!I:I,레드마인_서비스!I:I),콜트리분석!$AI1120),"")</f>
        <v/>
      </c>
      <c r="AM1120" s="3" t="str" cm="1">
        <f t="array" ref="AM1120">IFERROR(INDEX(IF($AG1120&lt;=$AN1120,레드마인_배치!J:J,레드마인_서비스!J:J),콜트리분석!$AI1120),"")</f>
        <v/>
      </c>
      <c r="AN1120" s="3">
        <v>3</v>
      </c>
      <c r="AO1120" s="15" t="str">
        <f ca="1">IFERROR(INDEX(레드마인_배치!E:E,MATCH(OFFSET(A1120,,AN1120),레드마인_배치!G:G,0)),"")</f>
        <v>미대상</v>
      </c>
      <c r="AP1120" t="s">
        <v>3330</v>
      </c>
      <c r="AQ1120">
        <v>24</v>
      </c>
    </row>
    <row r="1121" spans="1:46" hidden="1">
      <c r="A1121" s="3" t="s">
        <v>2957</v>
      </c>
      <c r="B1121" s="3" t="s">
        <v>491</v>
      </c>
      <c r="C1121" s="3" t="s">
        <v>494</v>
      </c>
      <c r="D1121" s="3" t="s">
        <v>1527</v>
      </c>
      <c r="E1121" s="3" t="s">
        <v>592</v>
      </c>
      <c r="F1121" s="3" t="s">
        <v>606</v>
      </c>
      <c r="G1121" s="3" t="s">
        <v>504</v>
      </c>
      <c r="H1121" s="3" t="s">
        <v>507</v>
      </c>
      <c r="I1121" s="3" t="s">
        <v>511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>
        <f t="shared" si="19"/>
        <v>8</v>
      </c>
      <c r="AH1121" s="3" t="s">
        <v>511</v>
      </c>
      <c r="AI1121" s="3">
        <f>IFERROR(IF($AG1121&lt;=$AN1121,MATCH($AH1121,레드마인_배치!G:G,0),MATCH($AH1121,레드마인_서비스!G:G,0)),"")</f>
        <v>323</v>
      </c>
      <c r="AJ1121" s="3" t="str" cm="1">
        <f t="array" ref="AJ1121">IFERROR(INDEX(IF($AG1121&lt;=$AN1121,레드마인_배치!E:E,레드마인_서비스!E:E),콜트리분석!$AI1121),"")</f>
        <v>대상</v>
      </c>
      <c r="AK1121" s="3" t="str" cm="1">
        <f t="array" ref="AK1121">IFERROR(INDEX(IF($AG1121&lt;=$AN1121,레드마인_배치!H:H,레드마인_서비스!H:H),콜트리분석!$AI1121),"")</f>
        <v>SLO0160U</v>
      </c>
      <c r="AL1121" s="3" t="str" cm="1">
        <f t="array" ref="AL1121">IFERROR(INDEX(IF($AG1121&lt;=$AN1121,레드마인_배치!I:I,레드마인_서비스!I:I),콜트리분석!$AI1121),"")</f>
        <v>S/Order Confirm (Sub) for Price</v>
      </c>
      <c r="AM1121" s="3" t="str" cm="1">
        <f t="array" ref="AM1121">IFERROR(INDEX(IF($AG1121&lt;=$AN1121,레드마인_배치!J:J,레드마인_서비스!J:J),콜트리분석!$AI1121),"")</f>
        <v>서비스</v>
      </c>
      <c r="AN1121" s="3">
        <v>3</v>
      </c>
      <c r="AO1121" s="15" t="str">
        <f ca="1">IFERROR(INDEX(레드마인_배치!E:E,MATCH(OFFSET(A1121,,AN1121),레드마인_배치!G:G,0)),"")</f>
        <v>미대상</v>
      </c>
      <c r="AP1121" t="s">
        <v>3330</v>
      </c>
      <c r="AQ1121">
        <v>24</v>
      </c>
    </row>
    <row r="1122" spans="1:46" hidden="1">
      <c r="A1122" s="3" t="s">
        <v>2957</v>
      </c>
      <c r="B1122" s="3" t="s">
        <v>491</v>
      </c>
      <c r="C1122" s="3" t="s">
        <v>494</v>
      </c>
      <c r="D1122" s="3" t="s">
        <v>1527</v>
      </c>
      <c r="E1122" s="3" t="s">
        <v>592</v>
      </c>
      <c r="F1122" s="3" t="s">
        <v>606</v>
      </c>
      <c r="G1122" s="3" t="s">
        <v>504</v>
      </c>
      <c r="H1122" s="3" t="s">
        <v>507</v>
      </c>
      <c r="I1122" s="3" t="s">
        <v>511</v>
      </c>
      <c r="J1122" s="3" t="s">
        <v>512</v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>
        <f t="shared" si="19"/>
        <v>9</v>
      </c>
      <c r="AH1122" s="3" t="s">
        <v>512</v>
      </c>
      <c r="AI1122" s="3">
        <f>IFERROR(IF($AG1122&lt;=$AN1122,MATCH($AH1122,레드마인_배치!G:G,0),MATCH($AH1122,레드마인_서비스!G:G,0)),"")</f>
        <v>307</v>
      </c>
      <c r="AJ1122" s="3" t="str" cm="1">
        <f t="array" ref="AJ1122">IFERROR(INDEX(IF($AG1122&lt;=$AN1122,레드마인_배치!E:E,레드마인_서비스!E:E),콜트리분석!$AI1122),"")</f>
        <v>대상</v>
      </c>
      <c r="AK1122" s="3" t="str" cm="1">
        <f t="array" ref="AK1122">IFERROR(INDEX(IF($AG1122&lt;=$AN1122,레드마인_배치!H:H,레드마인_서비스!H:H),콜트리분석!$AI1122),"")</f>
        <v>SLO0010U</v>
      </c>
      <c r="AL1122" s="3" t="str" cm="1">
        <f t="array" ref="AL1122">IFERROR(INDEX(IF($AG1122&lt;=$AN1122,레드마인_배치!I:I,레드마인_서비스!I:I),콜트리분석!$AI1122),"")</f>
        <v>Rate, CAD Amount, USD Amount</v>
      </c>
      <c r="AM1122" s="3" t="str" cm="1">
        <f t="array" ref="AM1122">IFERROR(INDEX(IF($AG1122&lt;=$AN1122,레드마인_배치!J:J,레드마인_서비스!J:J),콜트리분석!$AI1122),"")</f>
        <v>서비스</v>
      </c>
      <c r="AN1122" s="3">
        <v>3</v>
      </c>
      <c r="AO1122" s="15" t="str">
        <f ca="1">IFERROR(INDEX(레드마인_배치!E:E,MATCH(OFFSET(A1122,,AN1122),레드마인_배치!G:G,0)),"")</f>
        <v>미대상</v>
      </c>
      <c r="AP1122" t="s">
        <v>3330</v>
      </c>
      <c r="AQ1122">
        <v>24</v>
      </c>
    </row>
    <row r="1123" spans="1:46" hidden="1">
      <c r="A1123" s="3" t="s">
        <v>2957</v>
      </c>
      <c r="B1123" s="3" t="s">
        <v>491</v>
      </c>
      <c r="C1123" s="3" t="s">
        <v>494</v>
      </c>
      <c r="D1123" s="3" t="s">
        <v>1527</v>
      </c>
      <c r="E1123" s="3" t="s">
        <v>592</v>
      </c>
      <c r="F1123" s="3" t="s">
        <v>606</v>
      </c>
      <c r="G1123" s="3" t="s">
        <v>504</v>
      </c>
      <c r="H1123" s="3" t="s">
        <v>507</v>
      </c>
      <c r="I1123" s="3" t="s">
        <v>511</v>
      </c>
      <c r="J1123" s="3" t="s">
        <v>513</v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>
        <f t="shared" si="19"/>
        <v>9</v>
      </c>
      <c r="AH1123" s="3" t="s">
        <v>513</v>
      </c>
      <c r="AI1123" s="3">
        <f>IFERROR(IF($AG1123&lt;=$AN1123,MATCH($AH1123,레드마인_배치!G:G,0),MATCH($AH1123,레드마인_서비스!G:G,0)),"")</f>
        <v>324</v>
      </c>
      <c r="AJ1123" s="3" t="str" cm="1">
        <f t="array" ref="AJ1123">IFERROR(INDEX(IF($AG1123&lt;=$AN1123,레드마인_배치!E:E,레드마인_서비스!E:E),콜트리분석!$AI1123),"")</f>
        <v>대상</v>
      </c>
      <c r="AK1123" s="3" t="str" cm="1">
        <f t="array" ref="AK1123">IFERROR(INDEX(IF($AG1123&lt;=$AN1123,레드마인_배치!H:H,레드마인_서비스!H:H),콜트리분석!$AI1123),"")</f>
        <v>SLO0170U</v>
      </c>
      <c r="AL1123" s="3" t="str" cm="1">
        <f t="array" ref="AL1123">IFERROR(INDEX(IF($AG1123&lt;=$AN1123,레드마인_배치!I:I,레드마인_서비스!I:I),콜트리분석!$AI1123),"")</f>
        <v>S/Order Confirm (Sub)for List Price</v>
      </c>
      <c r="AM1123" s="3" t="str" cm="1">
        <f t="array" ref="AM1123">IFERROR(INDEX(IF($AG1123&lt;=$AN1123,레드마인_배치!J:J,레드마인_서비스!J:J),콜트리분석!$AI1123),"")</f>
        <v>서비스</v>
      </c>
      <c r="AN1123" s="3">
        <v>3</v>
      </c>
      <c r="AO1123" s="15" t="str">
        <f ca="1">IFERROR(INDEX(레드마인_배치!E:E,MATCH(OFFSET(A1123,,AN1123),레드마인_배치!G:G,0)),"")</f>
        <v>미대상</v>
      </c>
      <c r="AP1123" t="s">
        <v>3330</v>
      </c>
      <c r="AQ1123">
        <v>24</v>
      </c>
    </row>
    <row r="1124" spans="1:46">
      <c r="A1124" s="3" t="s">
        <v>2957</v>
      </c>
      <c r="B1124" s="3" t="s">
        <v>491</v>
      </c>
      <c r="C1124" s="3" t="s">
        <v>494</v>
      </c>
      <c r="D1124" s="3" t="s">
        <v>1527</v>
      </c>
      <c r="E1124" s="3" t="s">
        <v>803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>
        <f t="shared" si="19"/>
        <v>4</v>
      </c>
      <c r="AH1124" s="3" t="s">
        <v>803</v>
      </c>
      <c r="AI1124" s="3">
        <f>IFERROR(IF($AG1124&lt;=$AN1124,MATCH($AH1124,레드마인_배치!G:G,0),MATCH($AH1124,레드마인_서비스!G:G,0)),"")</f>
        <v>390</v>
      </c>
      <c r="AJ1124" s="3" t="str" cm="1">
        <f t="array" ref="AJ1124">IFERROR(INDEX(IF($AG1124&lt;=$AN1124,레드마인_배치!E:E,레드마인_서비스!E:E),콜트리분석!$AI1124),"")</f>
        <v>미대상</v>
      </c>
      <c r="AK1124" s="3" t="str" cm="1">
        <f t="array" ref="AK1124">IFERROR(INDEX(IF($AG1124&lt;=$AN1124,레드마인_배치!H:H,레드마인_서비스!H:H),콜트리분석!$AI1124),"")</f>
        <v>THO0120U</v>
      </c>
      <c r="AL1124" s="3" t="str" cm="1">
        <f t="array" ref="AL1124">IFERROR(INDEX(IF($AG1124&lt;=$AN1124,레드마인_배치!I:I,레드마인_서비스!I:I),콜트리분석!$AI1124),"")</f>
        <v>[확인필요] UOM Calculation Logic</v>
      </c>
      <c r="AM1124" s="3" t="str" cm="1">
        <f t="array" ref="AM1124">IFERROR(INDEX(IF($AG1124&lt;=$AN1124,레드마인_배치!J:J,레드마인_서비스!J:J),콜트리분석!$AI1124),"")</f>
        <v>서비스</v>
      </c>
      <c r="AN1124" s="3">
        <v>3</v>
      </c>
      <c r="AO1124" s="15" t="str">
        <f ca="1">IFERROR(INDEX(레드마인_배치!E:E,MATCH(OFFSET(A1124,,AN1124),레드마인_배치!G:G,0)),"")</f>
        <v>미대상</v>
      </c>
      <c r="AP1124" t="s">
        <v>3330</v>
      </c>
      <c r="AQ1124">
        <v>24</v>
      </c>
      <c r="AT1124" t="str" cm="1">
        <f t="array" ref="AT1124">[1]!add_delimeter(AG1124:AO1124,"|")</f>
        <v>|4|CBCTHB811A|390|미대상|THO0120U|[확인필요] UOM Calculation Logic|서비스|3|미대상|</v>
      </c>
    </row>
    <row r="1125" spans="1:46">
      <c r="A1125" s="3" t="s">
        <v>2957</v>
      </c>
      <c r="B1125" s="3" t="s">
        <v>491</v>
      </c>
      <c r="C1125" s="3" t="s">
        <v>494</v>
      </c>
      <c r="D1125" s="3" t="s">
        <v>1527</v>
      </c>
      <c r="E1125" s="3" t="s">
        <v>577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>
        <f t="shared" si="19"/>
        <v>4</v>
      </c>
      <c r="AH1125" s="3" t="s">
        <v>577</v>
      </c>
      <c r="AI1125" s="3">
        <f>IFERROR(IF($AG1125&lt;=$AN1125,MATCH($AH1125,레드마인_배치!G:G,0),MATCH($AH1125,레드마인_서비스!G:G,0)),"")</f>
        <v>49</v>
      </c>
      <c r="AJ1125" s="3" t="str" cm="1">
        <f t="array" ref="AJ1125">IFERROR(INDEX(IF($AG1125&lt;=$AN1125,레드마인_배치!E:E,레드마인_서비스!E:E),콜트리분석!$AI1125),"")</f>
        <v>대상</v>
      </c>
      <c r="AK1125" s="3" t="str" cm="1">
        <f t="array" ref="AK1125">IFERROR(INDEX(IF($AG1125&lt;=$AN1125,레드마인_배치!H:H,레드마인_서비스!H:H),콜트리분석!$AI1125),"")</f>
        <v>CMO0010U</v>
      </c>
      <c r="AL1125" s="3" t="str" cm="1">
        <f t="array" ref="AL1125">IFERROR(INDEX(IF($AG1125&lt;=$AN1125,레드마인_배치!I:I,레드마인_서비스!I:I),콜트리분석!$AI1125),"")</f>
        <v>NUMBER CREATION</v>
      </c>
      <c r="AM1125" s="3" t="str" cm="1">
        <f t="array" ref="AM1125">IFERROR(INDEX(IF($AG1125&lt;=$AN1125,레드마인_배치!J:J,레드마인_서비스!J:J),콜트리분석!$AI1125),"")</f>
        <v>서비스</v>
      </c>
      <c r="AN1125" s="3">
        <v>3</v>
      </c>
      <c r="AO1125" s="15" t="str">
        <f ca="1">IFERROR(INDEX(레드마인_배치!E:E,MATCH(OFFSET(A1125,,AN1125),레드마인_배치!G:G,0)),"")</f>
        <v>미대상</v>
      </c>
      <c r="AP1125" t="s">
        <v>3330</v>
      </c>
      <c r="AQ1125">
        <v>24</v>
      </c>
      <c r="AT1125" t="str" cm="1">
        <f t="array" ref="AT1125">[1]!add_delimeter(AG1125:AO1125,"|")</f>
        <v>|4|CBCUZW030R|49|대상|CMO0010U|NUMBER CREATION|서비스|3|미대상|</v>
      </c>
    </row>
    <row r="1126" spans="1:46">
      <c r="A1126" s="3" t="s">
        <v>2957</v>
      </c>
      <c r="B1126" s="3" t="s">
        <v>491</v>
      </c>
      <c r="C1126" s="3" t="s">
        <v>494</v>
      </c>
      <c r="D1126" s="3" t="s">
        <v>1530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>
        <f t="shared" si="19"/>
        <v>3</v>
      </c>
      <c r="AH1126" s="3" t="s">
        <v>1530</v>
      </c>
      <c r="AI1126" s="3">
        <f>IFERROR(IF($AG1126&lt;=$AN1126,MATCH($AH1126,레드마인_배치!G:G,0),MATCH($AH1126,레드마인_서비스!G:G,0)),"")</f>
        <v>263</v>
      </c>
      <c r="AJ1126" s="3" t="str" cm="1">
        <f t="array" ref="AJ1126">IFERROR(INDEX(IF($AG1126&lt;=$AN1126,레드마인_배치!E:E,레드마인_서비스!E:E),콜트리분석!$AI1126),"")</f>
        <v>미대상</v>
      </c>
      <c r="AK1126" s="3" t="str" cm="1">
        <f t="array" ref="AK1126">IFERROR(INDEX(IF($AG1126&lt;=$AN1126,레드마인_배치!H:H,레드마인_서비스!H:H),콜트리분석!$AI1126),"")</f>
        <v>IFB435A</v>
      </c>
      <c r="AL1126" s="3" t="str" cm="1">
        <f t="array" ref="AL1126">IFERROR(INDEX(IF($AG1126&lt;=$AN1126,레드마인_배치!I:I,레드마인_서비스!I:I),콜트리분석!$AI1126),"")</f>
        <v xml:space="preserve">Broker Sending - Shipment Notice(MPA)             </v>
      </c>
      <c r="AM1126" s="3" t="str" cm="1">
        <f t="array" ref="AM1126">IFERROR(INDEX(IF($AG1126&lt;=$AN1126,레드마인_배치!J:J,레드마인_서비스!J:J),콜트리분석!$AI1126),"")</f>
        <v>배치</v>
      </c>
      <c r="AN1126" s="3">
        <v>3</v>
      </c>
      <c r="AO1126" s="15" t="str">
        <f ca="1">IFERROR(INDEX(레드마인_배치!E:E,MATCH(OFFSET(A1126,,AN1126),레드마인_배치!G:G,0)),"")</f>
        <v>미대상</v>
      </c>
      <c r="AP1126" t="s">
        <v>3330</v>
      </c>
      <c r="AQ1126">
        <v>25</v>
      </c>
      <c r="AT1126" t="str" cm="1">
        <f t="array" ref="AT1126">[1]!add_delimeter(AG1126:AO1126,"|")</f>
        <v>|3|CBCIFB435A|263|미대상|IFB435A|Broker Sending - Shipment Notice(MPA)             |배치|3|미대상|</v>
      </c>
    </row>
    <row r="1127" spans="1:46">
      <c r="A1127" s="3" t="s">
        <v>2957</v>
      </c>
      <c r="B1127" s="3" t="s">
        <v>491</v>
      </c>
      <c r="C1127" s="3" t="s">
        <v>494</v>
      </c>
      <c r="D1127" s="3" t="s">
        <v>1530</v>
      </c>
      <c r="E1127" s="3" t="s">
        <v>3070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>
        <f t="shared" si="19"/>
        <v>4</v>
      </c>
      <c r="AH1127" s="3" t="s">
        <v>3070</v>
      </c>
      <c r="AI1127" s="3" t="str">
        <f>IFERROR(IF($AG1127&lt;=$AN1127,MATCH($AH1127,레드마인_배치!G:G,0),MATCH($AH1127,레드마인_서비스!G:G,0)),"")</f>
        <v/>
      </c>
      <c r="AJ1127" s="3" t="str" cm="1">
        <f t="array" ref="AJ1127">IFERROR(INDEX(IF($AG1127&lt;=$AN1127,레드마인_배치!E:E,레드마인_서비스!E:E),콜트리분석!$AI1127),"")</f>
        <v/>
      </c>
      <c r="AK1127" s="3" t="str" cm="1">
        <f t="array" ref="AK1127">IFERROR(INDEX(IF($AG1127&lt;=$AN1127,레드마인_배치!H:H,레드마인_서비스!H:H),콜트리분석!$AI1127),"")</f>
        <v/>
      </c>
      <c r="AL1127" s="3" t="str" cm="1">
        <f t="array" ref="AL1127">IFERROR(INDEX(IF($AG1127&lt;=$AN1127,레드마인_배치!I:I,레드마인_서비스!I:I),콜트리분석!$AI1127),"")</f>
        <v/>
      </c>
      <c r="AM1127" s="3" t="str" cm="1">
        <f t="array" ref="AM1127">IFERROR(INDEX(IF($AG1127&lt;=$AN1127,레드마인_배치!J:J,레드마인_서비스!J:J),콜트리분석!$AI1127),"")</f>
        <v/>
      </c>
      <c r="AN1127" s="3">
        <v>3</v>
      </c>
      <c r="AO1127" s="15" t="str">
        <f ca="1">IFERROR(INDEX(레드마인_배치!E:E,MATCH(OFFSET(A1127,,AN1127),레드마인_배치!G:G,0)),"")</f>
        <v>미대상</v>
      </c>
      <c r="AP1127" t="s">
        <v>3330</v>
      </c>
      <c r="AQ1127">
        <v>25</v>
      </c>
      <c r="AT1127" t="str" cm="1">
        <f t="array" ref="AT1127">[1]!add_delimeter(AG1127:AO1127,"|")</f>
        <v>|4|CBCIFB450A||||||3|미대상|</v>
      </c>
    </row>
    <row r="1128" spans="1:46">
      <c r="A1128" s="3" t="s">
        <v>2957</v>
      </c>
      <c r="B1128" s="3" t="s">
        <v>491</v>
      </c>
      <c r="C1128" s="3" t="s">
        <v>494</v>
      </c>
      <c r="D1128" s="3" t="s">
        <v>1530</v>
      </c>
      <c r="E1128" s="3" t="s">
        <v>3070</v>
      </c>
      <c r="F1128" s="3" t="s">
        <v>576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>
        <f t="shared" si="19"/>
        <v>5</v>
      </c>
      <c r="AH1128" s="3" t="s">
        <v>576</v>
      </c>
      <c r="AI1128" s="3">
        <f>IFERROR(IF($AG1128&lt;=$AN1128,MATCH($AH1128,레드마인_배치!G:G,0),MATCH($AH1128,레드마인_서비스!G:G,0)),"")</f>
        <v>308</v>
      </c>
      <c r="AJ1128" s="3" t="str" cm="1">
        <f t="array" ref="AJ1128">IFERROR(INDEX(IF($AG1128&lt;=$AN1128,레드마인_배치!E:E,레드마인_서비스!E:E),콜트리분석!$AI1128),"")</f>
        <v>대상</v>
      </c>
      <c r="AK1128" s="3" t="str" cm="1">
        <f t="array" ref="AK1128">IFERROR(INDEX(IF($AG1128&lt;=$AN1128,레드마인_배치!H:H,레드마인_서비스!H:H),콜트리분석!$AI1128),"")</f>
        <v>SLO0020U</v>
      </c>
      <c r="AL1128" s="3" t="str" cm="1">
        <f t="array" ref="AL1128">IFERROR(INDEX(IF($AG1128&lt;=$AN1128,레드마인_배치!I:I,레드마인_서비스!I:I),콜트리분석!$AI1128),"")</f>
        <v>Generate Order No</v>
      </c>
      <c r="AM1128" s="3" t="str" cm="1">
        <f t="array" ref="AM1128">IFERROR(INDEX(IF($AG1128&lt;=$AN1128,레드마인_배치!J:J,레드마인_서비스!J:J),콜트리분석!$AI1128),"")</f>
        <v>서비스</v>
      </c>
      <c r="AN1128" s="3">
        <v>3</v>
      </c>
      <c r="AO1128" s="15" t="str">
        <f ca="1">IFERROR(INDEX(레드마인_배치!E:E,MATCH(OFFSET(A1128,,AN1128),레드마인_배치!G:G,0)),"")</f>
        <v>미대상</v>
      </c>
      <c r="AP1128" t="s">
        <v>3330</v>
      </c>
      <c r="AQ1128">
        <v>25</v>
      </c>
      <c r="AT1128" t="str" cm="1">
        <f t="array" ref="AT1128">[1]!add_delimeter(AG1128:AO1128,"|")</f>
        <v>|5|CBCSLB020A|308|대상|SLO0020U|Generate Order No|서비스|3|미대상|</v>
      </c>
    </row>
    <row r="1129" spans="1:46">
      <c r="A1129" s="3" t="s">
        <v>2957</v>
      </c>
      <c r="B1129" s="3" t="s">
        <v>491</v>
      </c>
      <c r="C1129" s="3" t="s">
        <v>494</v>
      </c>
      <c r="D1129" s="3" t="s">
        <v>1530</v>
      </c>
      <c r="E1129" s="3" t="s">
        <v>3070</v>
      </c>
      <c r="F1129" s="3" t="s">
        <v>576</v>
      </c>
      <c r="G1129" s="3" t="s">
        <v>577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>
        <f t="shared" si="19"/>
        <v>6</v>
      </c>
      <c r="AH1129" s="3" t="s">
        <v>577</v>
      </c>
      <c r="AI1129" s="3">
        <f>IFERROR(IF($AG1129&lt;=$AN1129,MATCH($AH1129,레드마인_배치!G:G,0),MATCH($AH1129,레드마인_서비스!G:G,0)),"")</f>
        <v>49</v>
      </c>
      <c r="AJ1129" s="3" t="str" cm="1">
        <f t="array" ref="AJ1129">IFERROR(INDEX(IF($AG1129&lt;=$AN1129,레드마인_배치!E:E,레드마인_서비스!E:E),콜트리분석!$AI1129),"")</f>
        <v>대상</v>
      </c>
      <c r="AK1129" s="3" t="str" cm="1">
        <f t="array" ref="AK1129">IFERROR(INDEX(IF($AG1129&lt;=$AN1129,레드마인_배치!H:H,레드마인_서비스!H:H),콜트리분석!$AI1129),"")</f>
        <v>CMO0010U</v>
      </c>
      <c r="AL1129" s="3" t="str" cm="1">
        <f t="array" ref="AL1129">IFERROR(INDEX(IF($AG1129&lt;=$AN1129,레드마인_배치!I:I,레드마인_서비스!I:I),콜트리분석!$AI1129),"")</f>
        <v>NUMBER CREATION</v>
      </c>
      <c r="AM1129" s="3" t="str" cm="1">
        <f t="array" ref="AM1129">IFERROR(INDEX(IF($AG1129&lt;=$AN1129,레드마인_배치!J:J,레드마인_서비스!J:J),콜트리분석!$AI1129),"")</f>
        <v>서비스</v>
      </c>
      <c r="AN1129" s="3">
        <v>3</v>
      </c>
      <c r="AO1129" s="15" t="str">
        <f ca="1">IFERROR(INDEX(레드마인_배치!E:E,MATCH(OFFSET(A1129,,AN1129),레드마인_배치!G:G,0)),"")</f>
        <v>미대상</v>
      </c>
      <c r="AP1129" t="s">
        <v>3330</v>
      </c>
      <c r="AQ1129">
        <v>25</v>
      </c>
      <c r="AT1129" t="str" cm="1">
        <f t="array" ref="AT1129">[1]!add_delimeter(AG1129:AO1129,"|")</f>
        <v>|6|CBCUZW030R|49|대상|CMO0010U|NUMBER CREATION|서비스|3|미대상|</v>
      </c>
    </row>
    <row r="1130" spans="1:46">
      <c r="A1130" s="3" t="s">
        <v>2957</v>
      </c>
      <c r="B1130" s="3" t="s">
        <v>491</v>
      </c>
      <c r="C1130" s="3" t="s">
        <v>494</v>
      </c>
      <c r="D1130" s="3" t="s">
        <v>1530</v>
      </c>
      <c r="E1130" s="3" t="s">
        <v>3070</v>
      </c>
      <c r="F1130" s="3" t="s">
        <v>592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>
        <f t="shared" si="19"/>
        <v>5</v>
      </c>
      <c r="AH1130" s="3" t="s">
        <v>592</v>
      </c>
      <c r="AI1130" s="3">
        <f>IFERROR(IF($AG1130&lt;=$AN1130,MATCH($AH1130,레드마인_배치!G:G,0),MATCH($AH1130,레드마인_서비스!G:G,0)),"")</f>
        <v>320</v>
      </c>
      <c r="AJ1130" s="3" t="str" cm="1">
        <f t="array" ref="AJ1130">IFERROR(INDEX(IF($AG1130&lt;=$AN1130,레드마인_배치!E:E,레드마인_서비스!E:E),콜트리분석!$AI1130),"")</f>
        <v>대상</v>
      </c>
      <c r="AK1130" s="3" t="str" cm="1">
        <f t="array" ref="AK1130">IFERROR(INDEX(IF($AG1130&lt;=$AN1130,레드마인_배치!H:H,레드마인_서비스!H:H),콜트리분석!$AI1130),"")</f>
        <v>SLO0130U</v>
      </c>
      <c r="AL1130" s="3" t="str" cm="1">
        <f t="array" ref="AL1130">IFERROR(INDEX(IF($AG1130&lt;=$AN1130,레드마인_배치!I:I,레드마인_서비스!I:I),콜트리분석!$AI1130),"")</f>
        <v>Sales Order Confirm for Online/Batch</v>
      </c>
      <c r="AM1130" s="3" t="str" cm="1">
        <f t="array" ref="AM1130">IFERROR(INDEX(IF($AG1130&lt;=$AN1130,레드마인_배치!J:J,레드마인_서비스!J:J),콜트리분석!$AI1130),"")</f>
        <v>서비스</v>
      </c>
      <c r="AN1130" s="3">
        <v>3</v>
      </c>
      <c r="AO1130" s="15" t="str">
        <f ca="1">IFERROR(INDEX(레드마인_배치!E:E,MATCH(OFFSET(A1130,,AN1130),레드마인_배치!G:G,0)),"")</f>
        <v>미대상</v>
      </c>
      <c r="AP1130" t="s">
        <v>3330</v>
      </c>
      <c r="AQ1130">
        <v>25</v>
      </c>
      <c r="AT1130" t="str" cm="1">
        <f t="array" ref="AT1130">[1]!add_delimeter(AG1130:AO1130,"|")</f>
        <v>|5|CBCSLB430A|320|대상|SLO0130U|Sales Order Confirm for Online/Batch|서비스|3|미대상|</v>
      </c>
    </row>
    <row r="1131" spans="1:46">
      <c r="A1131" s="3" t="s">
        <v>2957</v>
      </c>
      <c r="B1131" s="3" t="s">
        <v>491</v>
      </c>
      <c r="C1131" s="3" t="s">
        <v>494</v>
      </c>
      <c r="D1131" s="3" t="s">
        <v>1530</v>
      </c>
      <c r="E1131" s="3" t="s">
        <v>3070</v>
      </c>
      <c r="F1131" s="3" t="s">
        <v>592</v>
      </c>
      <c r="G1131" s="3" t="s">
        <v>508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>
        <f t="shared" si="19"/>
        <v>6</v>
      </c>
      <c r="AH1131" s="3" t="s">
        <v>508</v>
      </c>
      <c r="AI1131" s="3">
        <f>IFERROR(IF($AG1131&lt;=$AN1131,MATCH($AH1131,레드마인_배치!G:G,0),MATCH($AH1131,레드마인_서비스!G:G,0)),"")</f>
        <v>79</v>
      </c>
      <c r="AJ1131" s="3" t="str" cm="1">
        <f t="array" ref="AJ1131">IFERROR(INDEX(IF($AG1131&lt;=$AN1131,레드마인_배치!E:E,레드마인_서비스!E:E),콜트리분석!$AI1131),"")</f>
        <v>대상</v>
      </c>
      <c r="AK1131" s="3" t="str" cm="1">
        <f t="array" ref="AK1131">IFERROR(INDEX(IF($AG1131&lt;=$AN1131,레드마인_배치!H:H,레드마인_서비스!H:H),콜트리분석!$AI1131),"")</f>
        <v>ICO0310U</v>
      </c>
      <c r="AL1131" s="3" t="str" cm="1">
        <f t="array" ref="AL1131">IFERROR(INDEX(IF($AG1131&lt;=$AN1131,레드마인_배치!I:I,레드마인_서비스!I:I),콜트리분석!$AI1131),"")</f>
        <v>INVENTORY CREATION MODULE</v>
      </c>
      <c r="AM1131" s="3" t="str" cm="1">
        <f t="array" ref="AM1131">IFERROR(INDEX(IF($AG1131&lt;=$AN1131,레드마인_배치!J:J,레드마인_서비스!J:J),콜트리분석!$AI1131),"")</f>
        <v>서비스</v>
      </c>
      <c r="AN1131" s="3">
        <v>3</v>
      </c>
      <c r="AO1131" s="15" t="str">
        <f ca="1">IFERROR(INDEX(레드마인_배치!E:E,MATCH(OFFSET(A1131,,AN1131),레드마인_배치!G:G,0)),"")</f>
        <v>미대상</v>
      </c>
      <c r="AP1131" t="s">
        <v>3330</v>
      </c>
      <c r="AQ1131">
        <v>25</v>
      </c>
      <c r="AT1131" t="str" cm="1">
        <f t="array" ref="AT1131">[1]!add_delimeter(AG1131:AO1131,"|")</f>
        <v>|6|CBCICB075A|79|대상|ICO0310U|INVENTORY CREATION MODULE|서비스|3|미대상|</v>
      </c>
    </row>
    <row r="1132" spans="1:46">
      <c r="A1132" s="3" t="s">
        <v>2957</v>
      </c>
      <c r="B1132" s="3" t="s">
        <v>491</v>
      </c>
      <c r="C1132" s="3" t="s">
        <v>494</v>
      </c>
      <c r="D1132" s="3" t="s">
        <v>1530</v>
      </c>
      <c r="E1132" s="3" t="s">
        <v>3070</v>
      </c>
      <c r="F1132" s="3" t="s">
        <v>592</v>
      </c>
      <c r="G1132" s="3" t="s">
        <v>508</v>
      </c>
      <c r="H1132" s="3" t="s">
        <v>509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>
        <f t="shared" si="19"/>
        <v>7</v>
      </c>
      <c r="AH1132" s="3" t="s">
        <v>509</v>
      </c>
      <c r="AI1132" s="3">
        <f>IFERROR(IF($AG1132&lt;=$AN1132,MATCH($AH1132,레드마인_배치!G:G,0),MATCH($AH1132,레드마인_서비스!G:G,0)),"")</f>
        <v>77</v>
      </c>
      <c r="AJ1132" s="3" t="str" cm="1">
        <f t="array" ref="AJ1132">IFERROR(INDEX(IF($AG1132&lt;=$AN1132,레드마인_배치!E:E,레드마인_서비스!E:E),콜트리분석!$AI1132),"")</f>
        <v>대상</v>
      </c>
      <c r="AK1132" s="3" t="str" cm="1">
        <f t="array" ref="AK1132">IFERROR(INDEX(IF($AG1132&lt;=$AN1132,레드마인_배치!H:H,레드마인_서비스!H:H),콜트리분석!$AI1132),"")</f>
        <v>ICO0290U</v>
      </c>
      <c r="AL1132" s="3" t="str" cm="1">
        <f t="array" ref="AL1132">IFERROR(INDEX(IF($AG1132&lt;=$AN1132,레드마인_배치!I:I,레드마인_서비스!I:I),콜트리분석!$AI1132),"")</f>
        <v>INV Information Master Creation(IMI)</v>
      </c>
      <c r="AM1132" s="3" t="str" cm="1">
        <f t="array" ref="AM1132">IFERROR(INDEX(IF($AG1132&lt;=$AN1132,레드마인_배치!J:J,레드마인_서비스!J:J),콜트리분석!$AI1132),"")</f>
        <v>서비스</v>
      </c>
      <c r="AN1132" s="3">
        <v>3</v>
      </c>
      <c r="AO1132" s="15" t="str">
        <f ca="1">IFERROR(INDEX(레드마인_배치!E:E,MATCH(OFFSET(A1132,,AN1132),레드마인_배치!G:G,0)),"")</f>
        <v>미대상</v>
      </c>
      <c r="AP1132" t="s">
        <v>3330</v>
      </c>
      <c r="AQ1132">
        <v>25</v>
      </c>
      <c r="AT1132" t="str" cm="1">
        <f t="array" ref="AT1132">[1]!add_delimeter(AG1132:AO1132,"|")</f>
        <v>|7|CBCICB073A|77|대상|ICO0290U|INV Information Master Creation(IMI)|서비스|3|미대상|</v>
      </c>
    </row>
    <row r="1133" spans="1:46">
      <c r="A1133" s="3" t="s">
        <v>2957</v>
      </c>
      <c r="B1133" s="3" t="s">
        <v>491</v>
      </c>
      <c r="C1133" s="3" t="s">
        <v>494</v>
      </c>
      <c r="D1133" s="3" t="s">
        <v>1530</v>
      </c>
      <c r="E1133" s="3" t="s">
        <v>3070</v>
      </c>
      <c r="F1133" s="3" t="s">
        <v>592</v>
      </c>
      <c r="G1133" s="3" t="s">
        <v>508</v>
      </c>
      <c r="H1133" s="3" t="s">
        <v>510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>
        <f t="shared" si="19"/>
        <v>7</v>
      </c>
      <c r="AH1133" s="3" t="s">
        <v>510</v>
      </c>
      <c r="AI1133" s="3" t="str">
        <f>IFERROR(IF($AG1133&lt;=$AN1133,MATCH($AH1133,레드마인_배치!G:G,0),MATCH($AH1133,레드마인_서비스!G:G,0)),"")</f>
        <v/>
      </c>
      <c r="AJ1133" s="3" t="str" cm="1">
        <f t="array" ref="AJ1133">IFERROR(INDEX(IF($AG1133&lt;=$AN1133,레드마인_배치!E:E,레드마인_서비스!E:E),콜트리분석!$AI1133),"")</f>
        <v/>
      </c>
      <c r="AK1133" s="3" t="str" cm="1">
        <f t="array" ref="AK1133">IFERROR(INDEX(IF($AG1133&lt;=$AN1133,레드마인_배치!H:H,레드마인_서비스!H:H),콜트리분석!$AI1133),"")</f>
        <v/>
      </c>
      <c r="AL1133" s="3" t="str" cm="1">
        <f t="array" ref="AL1133">IFERROR(INDEX(IF($AG1133&lt;=$AN1133,레드마인_배치!I:I,레드마인_서비스!I:I),콜트리분석!$AI1133),"")</f>
        <v/>
      </c>
      <c r="AM1133" s="3" t="str" cm="1">
        <f t="array" ref="AM1133">IFERROR(INDEX(IF($AG1133&lt;=$AN1133,레드마인_배치!J:J,레드마인_서비스!J:J),콜트리분석!$AI1133),"")</f>
        <v/>
      </c>
      <c r="AN1133" s="3">
        <v>3</v>
      </c>
      <c r="AO1133" s="15" t="str">
        <f ca="1">IFERROR(INDEX(레드마인_배치!E:E,MATCH(OFFSET(A1133,,AN1133),레드마인_배치!G:G,0)),"")</f>
        <v>미대상</v>
      </c>
      <c r="AP1133" t="s">
        <v>3330</v>
      </c>
      <c r="AQ1133">
        <v>25</v>
      </c>
      <c r="AT1133" t="str" cm="1">
        <f t="array" ref="AT1133">[1]!add_delimeter(AG1133:AO1133,"|")</f>
        <v>|7|CLCICB007A||||||3|미대상|</v>
      </c>
    </row>
    <row r="1134" spans="1:46">
      <c r="A1134" s="3" t="s">
        <v>2957</v>
      </c>
      <c r="B1134" s="3" t="s">
        <v>491</v>
      </c>
      <c r="C1134" s="3" t="s">
        <v>494</v>
      </c>
      <c r="D1134" s="3" t="s">
        <v>1530</v>
      </c>
      <c r="E1134" s="3" t="s">
        <v>3070</v>
      </c>
      <c r="F1134" s="3" t="s">
        <v>592</v>
      </c>
      <c r="G1134" s="3" t="s">
        <v>593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>
        <f t="shared" si="19"/>
        <v>6</v>
      </c>
      <c r="AH1134" s="3" t="s">
        <v>593</v>
      </c>
      <c r="AI1134" s="3">
        <f>IFERROR(IF($AG1134&lt;=$AN1134,MATCH($AH1134,레드마인_배치!G:G,0),MATCH($AH1134,레드마인_서비스!G:G,0)),"")</f>
        <v>321</v>
      </c>
      <c r="AJ1134" s="3" t="str" cm="1">
        <f t="array" ref="AJ1134">IFERROR(INDEX(IF($AG1134&lt;=$AN1134,레드마인_배치!E:E,레드마인_서비스!E:E),콜트리분석!$AI1134),"")</f>
        <v>대상</v>
      </c>
      <c r="AK1134" s="3" t="str" cm="1">
        <f t="array" ref="AK1134">IFERROR(INDEX(IF($AG1134&lt;=$AN1134,레드마인_배치!H:H,레드마인_서비스!H:H),콜트리분석!$AI1134),"")</f>
        <v>SLO0140U</v>
      </c>
      <c r="AL1134" s="3" t="str" cm="1">
        <f t="array" ref="AL1134">IFERROR(INDEX(IF($AG1134&lt;=$AN1134,레드마인_배치!I:I,레드마인_서비스!I:I),콜트리분석!$AI1134),"")</f>
        <v>S/Order Confirm (Sub) for Amend Check</v>
      </c>
      <c r="AM1134" s="3" t="str" cm="1">
        <f t="array" ref="AM1134">IFERROR(INDEX(IF($AG1134&lt;=$AN1134,레드마인_배치!J:J,레드마인_서비스!J:J),콜트리분석!$AI1134),"")</f>
        <v>서비스</v>
      </c>
      <c r="AN1134" s="3">
        <v>3</v>
      </c>
      <c r="AO1134" s="15" t="str">
        <f ca="1">IFERROR(INDEX(레드마인_배치!E:E,MATCH(OFFSET(A1134,,AN1134),레드마인_배치!G:G,0)),"")</f>
        <v>미대상</v>
      </c>
      <c r="AP1134" t="s">
        <v>3330</v>
      </c>
      <c r="AQ1134">
        <v>25</v>
      </c>
      <c r="AT1134" t="str" cm="1">
        <f t="array" ref="AT1134">[1]!add_delimeter(AG1134:AO1134,"|")</f>
        <v>|6|CBCSLB430B|321|대상|SLO0140U|S/Order Confirm (Sub) for Amend Check|서비스|3|미대상|</v>
      </c>
    </row>
    <row r="1135" spans="1:46">
      <c r="A1135" s="3" t="s">
        <v>2957</v>
      </c>
      <c r="B1135" s="3" t="s">
        <v>491</v>
      </c>
      <c r="C1135" s="3" t="s">
        <v>494</v>
      </c>
      <c r="D1135" s="3" t="s">
        <v>1530</v>
      </c>
      <c r="E1135" s="3" t="s">
        <v>3070</v>
      </c>
      <c r="F1135" s="3" t="s">
        <v>592</v>
      </c>
      <c r="G1135" s="3" t="s">
        <v>593</v>
      </c>
      <c r="H1135" s="3" t="s">
        <v>508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>
        <f t="shared" si="19"/>
        <v>7</v>
      </c>
      <c r="AH1135" s="3" t="s">
        <v>508</v>
      </c>
      <c r="AI1135" s="3">
        <f>IFERROR(IF($AG1135&lt;=$AN1135,MATCH($AH1135,레드마인_배치!G:G,0),MATCH($AH1135,레드마인_서비스!G:G,0)),"")</f>
        <v>79</v>
      </c>
      <c r="AJ1135" s="3" t="str" cm="1">
        <f t="array" ref="AJ1135">IFERROR(INDEX(IF($AG1135&lt;=$AN1135,레드마인_배치!E:E,레드마인_서비스!E:E),콜트리분석!$AI1135),"")</f>
        <v>대상</v>
      </c>
      <c r="AK1135" s="3" t="str" cm="1">
        <f t="array" ref="AK1135">IFERROR(INDEX(IF($AG1135&lt;=$AN1135,레드마인_배치!H:H,레드마인_서비스!H:H),콜트리분석!$AI1135),"")</f>
        <v>ICO0310U</v>
      </c>
      <c r="AL1135" s="3" t="str" cm="1">
        <f t="array" ref="AL1135">IFERROR(INDEX(IF($AG1135&lt;=$AN1135,레드마인_배치!I:I,레드마인_서비스!I:I),콜트리분석!$AI1135),"")</f>
        <v>INVENTORY CREATION MODULE</v>
      </c>
      <c r="AM1135" s="3" t="str" cm="1">
        <f t="array" ref="AM1135">IFERROR(INDEX(IF($AG1135&lt;=$AN1135,레드마인_배치!J:J,레드마인_서비스!J:J),콜트리분석!$AI1135),"")</f>
        <v>서비스</v>
      </c>
      <c r="AN1135" s="3">
        <v>3</v>
      </c>
      <c r="AO1135" s="15" t="str">
        <f ca="1">IFERROR(INDEX(레드마인_배치!E:E,MATCH(OFFSET(A1135,,AN1135),레드마인_배치!G:G,0)),"")</f>
        <v>미대상</v>
      </c>
      <c r="AP1135" t="s">
        <v>3330</v>
      </c>
      <c r="AQ1135">
        <v>25</v>
      </c>
      <c r="AT1135" t="str" cm="1">
        <f t="array" ref="AT1135">[1]!add_delimeter(AG1135:AO1135,"|")</f>
        <v>|7|CBCICB075A|79|대상|ICO0310U|INVENTORY CREATION MODULE|서비스|3|미대상|</v>
      </c>
    </row>
    <row r="1136" spans="1:46" hidden="1">
      <c r="A1136" s="3" t="s">
        <v>2957</v>
      </c>
      <c r="B1136" s="3" t="s">
        <v>491</v>
      </c>
      <c r="C1136" s="3" t="s">
        <v>494</v>
      </c>
      <c r="D1136" s="3" t="s">
        <v>1530</v>
      </c>
      <c r="E1136" s="3" t="s">
        <v>3070</v>
      </c>
      <c r="F1136" s="3" t="s">
        <v>592</v>
      </c>
      <c r="G1136" s="3" t="s">
        <v>593</v>
      </c>
      <c r="H1136" s="3" t="s">
        <v>508</v>
      </c>
      <c r="I1136" s="3" t="s">
        <v>509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>
        <f t="shared" si="19"/>
        <v>8</v>
      </c>
      <c r="AH1136" s="3" t="s">
        <v>509</v>
      </c>
      <c r="AI1136" s="3">
        <f>IFERROR(IF($AG1136&lt;=$AN1136,MATCH($AH1136,레드마인_배치!G:G,0),MATCH($AH1136,레드마인_서비스!G:G,0)),"")</f>
        <v>77</v>
      </c>
      <c r="AJ1136" s="3" t="str" cm="1">
        <f t="array" ref="AJ1136">IFERROR(INDEX(IF($AG1136&lt;=$AN1136,레드마인_배치!E:E,레드마인_서비스!E:E),콜트리분석!$AI1136),"")</f>
        <v>대상</v>
      </c>
      <c r="AK1136" s="3" t="str" cm="1">
        <f t="array" ref="AK1136">IFERROR(INDEX(IF($AG1136&lt;=$AN1136,레드마인_배치!H:H,레드마인_서비스!H:H),콜트리분석!$AI1136),"")</f>
        <v>ICO0290U</v>
      </c>
      <c r="AL1136" s="3" t="str" cm="1">
        <f t="array" ref="AL1136">IFERROR(INDEX(IF($AG1136&lt;=$AN1136,레드마인_배치!I:I,레드마인_서비스!I:I),콜트리분석!$AI1136),"")</f>
        <v>INV Information Master Creation(IMI)</v>
      </c>
      <c r="AM1136" s="3" t="str" cm="1">
        <f t="array" ref="AM1136">IFERROR(INDEX(IF($AG1136&lt;=$AN1136,레드마인_배치!J:J,레드마인_서비스!J:J),콜트리분석!$AI1136),"")</f>
        <v>서비스</v>
      </c>
      <c r="AN1136" s="3">
        <v>3</v>
      </c>
      <c r="AO1136" s="15" t="str">
        <f ca="1">IFERROR(INDEX(레드마인_배치!E:E,MATCH(OFFSET(A1136,,AN1136),레드마인_배치!G:G,0)),"")</f>
        <v>미대상</v>
      </c>
      <c r="AP1136" t="s">
        <v>3330</v>
      </c>
      <c r="AQ1136">
        <v>25</v>
      </c>
    </row>
    <row r="1137" spans="1:46" hidden="1">
      <c r="A1137" s="3" t="s">
        <v>2957</v>
      </c>
      <c r="B1137" s="3" t="s">
        <v>491</v>
      </c>
      <c r="C1137" s="3" t="s">
        <v>494</v>
      </c>
      <c r="D1137" s="3" t="s">
        <v>1530</v>
      </c>
      <c r="E1137" s="3" t="s">
        <v>3070</v>
      </c>
      <c r="F1137" s="3" t="s">
        <v>592</v>
      </c>
      <c r="G1137" s="3" t="s">
        <v>593</v>
      </c>
      <c r="H1137" s="3" t="s">
        <v>508</v>
      </c>
      <c r="I1137" s="3" t="s">
        <v>510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>
        <f t="shared" si="19"/>
        <v>8</v>
      </c>
      <c r="AH1137" s="3" t="s">
        <v>510</v>
      </c>
      <c r="AI1137" s="3" t="str">
        <f>IFERROR(IF($AG1137&lt;=$AN1137,MATCH($AH1137,레드마인_배치!G:G,0),MATCH($AH1137,레드마인_서비스!G:G,0)),"")</f>
        <v/>
      </c>
      <c r="AJ1137" s="3" t="str" cm="1">
        <f t="array" ref="AJ1137">IFERROR(INDEX(IF($AG1137&lt;=$AN1137,레드마인_배치!E:E,레드마인_서비스!E:E),콜트리분석!$AI1137),"")</f>
        <v/>
      </c>
      <c r="AK1137" s="3" t="str" cm="1">
        <f t="array" ref="AK1137">IFERROR(INDEX(IF($AG1137&lt;=$AN1137,레드마인_배치!H:H,레드마인_서비스!H:H),콜트리분석!$AI1137),"")</f>
        <v/>
      </c>
      <c r="AL1137" s="3" t="str" cm="1">
        <f t="array" ref="AL1137">IFERROR(INDEX(IF($AG1137&lt;=$AN1137,레드마인_배치!I:I,레드마인_서비스!I:I),콜트리분석!$AI1137),"")</f>
        <v/>
      </c>
      <c r="AM1137" s="3" t="str" cm="1">
        <f t="array" ref="AM1137">IFERROR(INDEX(IF($AG1137&lt;=$AN1137,레드마인_배치!J:J,레드마인_서비스!J:J),콜트리분석!$AI1137),"")</f>
        <v/>
      </c>
      <c r="AN1137" s="3">
        <v>3</v>
      </c>
      <c r="AO1137" s="15" t="str">
        <f ca="1">IFERROR(INDEX(레드마인_배치!E:E,MATCH(OFFSET(A1137,,AN1137),레드마인_배치!G:G,0)),"")</f>
        <v>미대상</v>
      </c>
      <c r="AP1137" t="s">
        <v>3330</v>
      </c>
      <c r="AQ1137">
        <v>25</v>
      </c>
    </row>
    <row r="1138" spans="1:46">
      <c r="A1138" s="3" t="s">
        <v>2957</v>
      </c>
      <c r="B1138" s="3" t="s">
        <v>491</v>
      </c>
      <c r="C1138" s="3" t="s">
        <v>494</v>
      </c>
      <c r="D1138" s="3" t="s">
        <v>1530</v>
      </c>
      <c r="E1138" s="3" t="s">
        <v>3070</v>
      </c>
      <c r="F1138" s="3" t="s">
        <v>592</v>
      </c>
      <c r="G1138" s="3" t="s">
        <v>593</v>
      </c>
      <c r="H1138" s="3" t="s">
        <v>594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>
        <f t="shared" si="19"/>
        <v>7</v>
      </c>
      <c r="AH1138" s="3" t="s">
        <v>594</v>
      </c>
      <c r="AI1138" s="3">
        <f>IFERROR(IF($AG1138&lt;=$AN1138,MATCH($AH1138,레드마인_배치!G:G,0),MATCH($AH1138,레드마인_서비스!G:G,0)),"")</f>
        <v>322</v>
      </c>
      <c r="AJ1138" s="3" t="str" cm="1">
        <f t="array" ref="AJ1138">IFERROR(INDEX(IF($AG1138&lt;=$AN1138,레드마인_배치!E:E,레드마인_서비스!E:E),콜트리분석!$AI1138),"")</f>
        <v>대상</v>
      </c>
      <c r="AK1138" s="3" t="str" cm="1">
        <f t="array" ref="AK1138">IFERROR(INDEX(IF($AG1138&lt;=$AN1138,레드마인_배치!H:H,레드마인_서비스!H:H),콜트리분석!$AI1138),"")</f>
        <v>SLO0150U</v>
      </c>
      <c r="AL1138" s="3" t="str" cm="1">
        <f t="array" ref="AL1138">IFERROR(INDEX(IF($AG1138&lt;=$AN1138,레드마인_배치!I:I,레드마인_서비스!I:I),콜트리분석!$AI1138),"")</f>
        <v>Sub S/Order Confirm - for Searching Confirm Part</v>
      </c>
      <c r="AM1138" s="3" t="str" cm="1">
        <f t="array" ref="AM1138">IFERROR(INDEX(IF($AG1138&lt;=$AN1138,레드마인_배치!J:J,레드마인_서비스!J:J),콜트리분석!$AI1138),"")</f>
        <v>서비스</v>
      </c>
      <c r="AN1138" s="3">
        <v>3</v>
      </c>
      <c r="AO1138" s="15" t="str">
        <f ca="1">IFERROR(INDEX(레드마인_배치!E:E,MATCH(OFFSET(A1138,,AN1138),레드마인_배치!G:G,0)),"")</f>
        <v>미대상</v>
      </c>
      <c r="AP1138" t="s">
        <v>3330</v>
      </c>
      <c r="AQ1138">
        <v>25</v>
      </c>
      <c r="AT1138" t="str" cm="1">
        <f t="array" ref="AT1138">[1]!add_delimeter(AG1138:AO1138,"|")</f>
        <v>|7|CBCSLB430C|322|대상|SLO0150U|Sub S/Order Confirm - for Searching Confirm Part|서비스|3|미대상|</v>
      </c>
    </row>
    <row r="1139" spans="1:46">
      <c r="A1139" s="3" t="s">
        <v>2957</v>
      </c>
      <c r="B1139" s="3" t="s">
        <v>491</v>
      </c>
      <c r="C1139" s="3" t="s">
        <v>494</v>
      </c>
      <c r="D1139" s="3" t="s">
        <v>1530</v>
      </c>
      <c r="E1139" s="3" t="s">
        <v>3070</v>
      </c>
      <c r="F1139" s="3" t="s">
        <v>592</v>
      </c>
      <c r="G1139" s="3" t="s">
        <v>593</v>
      </c>
      <c r="H1139" s="3" t="s">
        <v>595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>
        <f t="shared" si="19"/>
        <v>7</v>
      </c>
      <c r="AH1139" s="3" t="s">
        <v>595</v>
      </c>
      <c r="AI1139" s="3">
        <f>IFERROR(IF($AG1139&lt;=$AN1139,MATCH($AH1139,레드마인_배치!G:G,0),MATCH($AH1139,레드마인_서비스!G:G,0)),"")</f>
        <v>325</v>
      </c>
      <c r="AJ1139" s="3" t="str" cm="1">
        <f t="array" ref="AJ1139">IFERROR(INDEX(IF($AG1139&lt;=$AN1139,레드마인_배치!E:E,레드마인_서비스!E:E),콜트리분석!$AI1139),"")</f>
        <v>대상</v>
      </c>
      <c r="AK1139" s="3" t="str" cm="1">
        <f t="array" ref="AK1139">IFERROR(INDEX(IF($AG1139&lt;=$AN1139,레드마인_배치!H:H,레드마인_서비스!H:H),콜트리분석!$AI1139),"")</f>
        <v>SLO0180U</v>
      </c>
      <c r="AL1139" s="3" t="str" cm="1">
        <f t="array" ref="AL1139">IFERROR(INDEX(IF($AG1139&lt;=$AN1139,레드마인_배치!I:I,레드마인_서비스!I:I),콜트리분석!$AI1139),"")</f>
        <v>S/Order Confirm (Sub) AO Creation</v>
      </c>
      <c r="AM1139" s="3" t="str" cm="1">
        <f t="array" ref="AM1139">IFERROR(INDEX(IF($AG1139&lt;=$AN1139,레드마인_배치!J:J,레드마인_서비스!J:J),콜트리분석!$AI1139),"")</f>
        <v>서비스</v>
      </c>
      <c r="AN1139" s="3">
        <v>3</v>
      </c>
      <c r="AO1139" s="15" t="str">
        <f ca="1">IFERROR(INDEX(레드마인_배치!E:E,MATCH(OFFSET(A1139,,AN1139),레드마인_배치!G:G,0)),"")</f>
        <v>미대상</v>
      </c>
      <c r="AP1139" t="s">
        <v>3330</v>
      </c>
      <c r="AQ1139">
        <v>25</v>
      </c>
      <c r="AT1139" t="str" cm="1">
        <f t="array" ref="AT1139">[1]!add_delimeter(AG1139:AO1139,"|")</f>
        <v>|7|CBCSLB430G|325|대상|SLO0180U|S/Order Confirm (Sub) AO Creation|서비스|3|미대상|</v>
      </c>
    </row>
    <row r="1140" spans="1:46" hidden="1">
      <c r="A1140" s="3" t="s">
        <v>2957</v>
      </c>
      <c r="B1140" s="3" t="s">
        <v>491</v>
      </c>
      <c r="C1140" s="3" t="s">
        <v>494</v>
      </c>
      <c r="D1140" s="3" t="s">
        <v>1530</v>
      </c>
      <c r="E1140" s="3" t="s">
        <v>3070</v>
      </c>
      <c r="F1140" s="3" t="s">
        <v>592</v>
      </c>
      <c r="G1140" s="3" t="s">
        <v>593</v>
      </c>
      <c r="H1140" s="3" t="s">
        <v>595</v>
      </c>
      <c r="I1140" s="3" t="s">
        <v>511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>
        <f t="shared" si="19"/>
        <v>8</v>
      </c>
      <c r="AH1140" s="3" t="s">
        <v>511</v>
      </c>
      <c r="AI1140" s="3">
        <f>IFERROR(IF($AG1140&lt;=$AN1140,MATCH($AH1140,레드마인_배치!G:G,0),MATCH($AH1140,레드마인_서비스!G:G,0)),"")</f>
        <v>323</v>
      </c>
      <c r="AJ1140" s="3" t="str" cm="1">
        <f t="array" ref="AJ1140">IFERROR(INDEX(IF($AG1140&lt;=$AN1140,레드마인_배치!E:E,레드마인_서비스!E:E),콜트리분석!$AI1140),"")</f>
        <v>대상</v>
      </c>
      <c r="AK1140" s="3" t="str" cm="1">
        <f t="array" ref="AK1140">IFERROR(INDEX(IF($AG1140&lt;=$AN1140,레드마인_배치!H:H,레드마인_서비스!H:H),콜트리분석!$AI1140),"")</f>
        <v>SLO0160U</v>
      </c>
      <c r="AL1140" s="3" t="str" cm="1">
        <f t="array" ref="AL1140">IFERROR(INDEX(IF($AG1140&lt;=$AN1140,레드마인_배치!I:I,레드마인_서비스!I:I),콜트리분석!$AI1140),"")</f>
        <v>S/Order Confirm (Sub) for Price</v>
      </c>
      <c r="AM1140" s="3" t="str" cm="1">
        <f t="array" ref="AM1140">IFERROR(INDEX(IF($AG1140&lt;=$AN1140,레드마인_배치!J:J,레드마인_서비스!J:J),콜트리분석!$AI1140),"")</f>
        <v>서비스</v>
      </c>
      <c r="AN1140" s="3">
        <v>3</v>
      </c>
      <c r="AO1140" s="15" t="str">
        <f ca="1">IFERROR(INDEX(레드마인_배치!E:E,MATCH(OFFSET(A1140,,AN1140),레드마인_배치!G:G,0)),"")</f>
        <v>미대상</v>
      </c>
      <c r="AP1140" t="s">
        <v>3330</v>
      </c>
      <c r="AQ1140">
        <v>25</v>
      </c>
    </row>
    <row r="1141" spans="1:46" hidden="1">
      <c r="A1141" s="3" t="s">
        <v>2957</v>
      </c>
      <c r="B1141" s="3" t="s">
        <v>491</v>
      </c>
      <c r="C1141" s="3" t="s">
        <v>494</v>
      </c>
      <c r="D1141" s="3" t="s">
        <v>1530</v>
      </c>
      <c r="E1141" s="3" t="s">
        <v>3070</v>
      </c>
      <c r="F1141" s="3" t="s">
        <v>592</v>
      </c>
      <c r="G1141" s="3" t="s">
        <v>593</v>
      </c>
      <c r="H1141" s="3" t="s">
        <v>595</v>
      </c>
      <c r="I1141" s="3" t="s">
        <v>511</v>
      </c>
      <c r="J1141" s="3" t="s">
        <v>512</v>
      </c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>
        <f t="shared" si="19"/>
        <v>9</v>
      </c>
      <c r="AH1141" s="3" t="s">
        <v>512</v>
      </c>
      <c r="AI1141" s="3">
        <f>IFERROR(IF($AG1141&lt;=$AN1141,MATCH($AH1141,레드마인_배치!G:G,0),MATCH($AH1141,레드마인_서비스!G:G,0)),"")</f>
        <v>307</v>
      </c>
      <c r="AJ1141" s="3" t="str" cm="1">
        <f t="array" ref="AJ1141">IFERROR(INDEX(IF($AG1141&lt;=$AN1141,레드마인_배치!E:E,레드마인_서비스!E:E),콜트리분석!$AI1141),"")</f>
        <v>대상</v>
      </c>
      <c r="AK1141" s="3" t="str" cm="1">
        <f t="array" ref="AK1141">IFERROR(INDEX(IF($AG1141&lt;=$AN1141,레드마인_배치!H:H,레드마인_서비스!H:H),콜트리분석!$AI1141),"")</f>
        <v>SLO0010U</v>
      </c>
      <c r="AL1141" s="3" t="str" cm="1">
        <f t="array" ref="AL1141">IFERROR(INDEX(IF($AG1141&lt;=$AN1141,레드마인_배치!I:I,레드마인_서비스!I:I),콜트리분석!$AI1141),"")</f>
        <v>Rate, CAD Amount, USD Amount</v>
      </c>
      <c r="AM1141" s="3" t="str" cm="1">
        <f t="array" ref="AM1141">IFERROR(INDEX(IF($AG1141&lt;=$AN1141,레드마인_배치!J:J,레드마인_서비스!J:J),콜트리분석!$AI1141),"")</f>
        <v>서비스</v>
      </c>
      <c r="AN1141" s="3">
        <v>3</v>
      </c>
      <c r="AO1141" s="15" t="str">
        <f ca="1">IFERROR(INDEX(레드마인_배치!E:E,MATCH(OFFSET(A1141,,AN1141),레드마인_배치!G:G,0)),"")</f>
        <v>미대상</v>
      </c>
      <c r="AP1141" t="s">
        <v>3330</v>
      </c>
      <c r="AQ1141">
        <v>25</v>
      </c>
    </row>
    <row r="1142" spans="1:46" hidden="1">
      <c r="A1142" s="3" t="s">
        <v>2957</v>
      </c>
      <c r="B1142" s="3" t="s">
        <v>491</v>
      </c>
      <c r="C1142" s="3" t="s">
        <v>494</v>
      </c>
      <c r="D1142" s="3" t="s">
        <v>1530</v>
      </c>
      <c r="E1142" s="3" t="s">
        <v>3070</v>
      </c>
      <c r="F1142" s="3" t="s">
        <v>592</v>
      </c>
      <c r="G1142" s="3" t="s">
        <v>593</v>
      </c>
      <c r="H1142" s="3" t="s">
        <v>595</v>
      </c>
      <c r="I1142" s="3" t="s">
        <v>511</v>
      </c>
      <c r="J1142" s="3" t="s">
        <v>513</v>
      </c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>
        <f t="shared" si="19"/>
        <v>9</v>
      </c>
      <c r="AH1142" s="3" t="s">
        <v>513</v>
      </c>
      <c r="AI1142" s="3">
        <f>IFERROR(IF($AG1142&lt;=$AN1142,MATCH($AH1142,레드마인_배치!G:G,0),MATCH($AH1142,레드마인_서비스!G:G,0)),"")</f>
        <v>324</v>
      </c>
      <c r="AJ1142" s="3" t="str" cm="1">
        <f t="array" ref="AJ1142">IFERROR(INDEX(IF($AG1142&lt;=$AN1142,레드마인_배치!E:E,레드마인_서비스!E:E),콜트리분석!$AI1142),"")</f>
        <v>대상</v>
      </c>
      <c r="AK1142" s="3" t="str" cm="1">
        <f t="array" ref="AK1142">IFERROR(INDEX(IF($AG1142&lt;=$AN1142,레드마인_배치!H:H,레드마인_서비스!H:H),콜트리분석!$AI1142),"")</f>
        <v>SLO0170U</v>
      </c>
      <c r="AL1142" s="3" t="str" cm="1">
        <f t="array" ref="AL1142">IFERROR(INDEX(IF($AG1142&lt;=$AN1142,레드마인_배치!I:I,레드마인_서비스!I:I),콜트리분석!$AI1142),"")</f>
        <v>S/Order Confirm (Sub)for List Price</v>
      </c>
      <c r="AM1142" s="3" t="str" cm="1">
        <f t="array" ref="AM1142">IFERROR(INDEX(IF($AG1142&lt;=$AN1142,레드마인_배치!J:J,레드마인_서비스!J:J),콜트리분석!$AI1142),"")</f>
        <v>서비스</v>
      </c>
      <c r="AN1142" s="3">
        <v>3</v>
      </c>
      <c r="AO1142" s="15" t="str">
        <f ca="1">IFERROR(INDEX(레드마인_배치!E:E,MATCH(OFFSET(A1142,,AN1142),레드마인_배치!G:G,0)),"")</f>
        <v>미대상</v>
      </c>
      <c r="AP1142" t="s">
        <v>3330</v>
      </c>
      <c r="AQ1142">
        <v>25</v>
      </c>
    </row>
    <row r="1143" spans="1:46" hidden="1">
      <c r="A1143" s="3" t="s">
        <v>2957</v>
      </c>
      <c r="B1143" s="3" t="s">
        <v>491</v>
      </c>
      <c r="C1143" s="3" t="s">
        <v>494</v>
      </c>
      <c r="D1143" s="3" t="s">
        <v>1530</v>
      </c>
      <c r="E1143" s="3" t="s">
        <v>3070</v>
      </c>
      <c r="F1143" s="3" t="s">
        <v>592</v>
      </c>
      <c r="G1143" s="3" t="s">
        <v>593</v>
      </c>
      <c r="H1143" s="3" t="s">
        <v>595</v>
      </c>
      <c r="I1143" s="3" t="s">
        <v>596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>
        <f t="shared" si="19"/>
        <v>8</v>
      </c>
      <c r="AH1143" s="3" t="s">
        <v>596</v>
      </c>
      <c r="AI1143" s="3" t="str">
        <f>IFERROR(IF($AG1143&lt;=$AN1143,MATCH($AH1143,레드마인_배치!G:G,0),MATCH($AH1143,레드마인_서비스!G:G,0)),"")</f>
        <v/>
      </c>
      <c r="AJ1143" s="3" t="str" cm="1">
        <f t="array" ref="AJ1143">IFERROR(INDEX(IF($AG1143&lt;=$AN1143,레드마인_배치!E:E,레드마인_서비스!E:E),콜트리분석!$AI1143),"")</f>
        <v/>
      </c>
      <c r="AK1143" s="3" t="str" cm="1">
        <f t="array" ref="AK1143">IFERROR(INDEX(IF($AG1143&lt;=$AN1143,레드마인_배치!H:H,레드마인_서비스!H:H),콜트리분석!$AI1143),"")</f>
        <v/>
      </c>
      <c r="AL1143" s="3" t="str" cm="1">
        <f t="array" ref="AL1143">IFERROR(INDEX(IF($AG1143&lt;=$AN1143,레드마인_배치!I:I,레드마인_서비스!I:I),콜트리분석!$AI1143),"")</f>
        <v/>
      </c>
      <c r="AM1143" s="3" t="str" cm="1">
        <f t="array" ref="AM1143">IFERROR(INDEX(IF($AG1143&lt;=$AN1143,레드마인_배치!J:J,레드마인_서비스!J:J),콜트리분석!$AI1143),"")</f>
        <v/>
      </c>
      <c r="AN1143" s="3">
        <v>3</v>
      </c>
      <c r="AO1143" s="15" t="str">
        <f ca="1">IFERROR(INDEX(레드마인_배치!E:E,MATCH(OFFSET(A1143,,AN1143),레드마인_배치!G:G,0)),"")</f>
        <v>미대상</v>
      </c>
      <c r="AP1143" t="s">
        <v>3330</v>
      </c>
      <c r="AQ1143">
        <v>25</v>
      </c>
    </row>
    <row r="1144" spans="1:46">
      <c r="A1144" s="3" t="s">
        <v>2957</v>
      </c>
      <c r="B1144" s="3" t="s">
        <v>491</v>
      </c>
      <c r="C1144" s="3" t="s">
        <v>494</v>
      </c>
      <c r="D1144" s="3" t="s">
        <v>1530</v>
      </c>
      <c r="E1144" s="3" t="s">
        <v>3070</v>
      </c>
      <c r="F1144" s="3" t="s">
        <v>592</v>
      </c>
      <c r="G1144" s="3" t="s">
        <v>593</v>
      </c>
      <c r="H1144" s="3" t="s">
        <v>597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>
        <f t="shared" si="19"/>
        <v>7</v>
      </c>
      <c r="AH1144" s="3" t="s">
        <v>597</v>
      </c>
      <c r="AI1144" s="3">
        <f>IFERROR(IF($AG1144&lt;=$AN1144,MATCH($AH1144,레드마인_배치!G:G,0),MATCH($AH1144,레드마인_서비스!G:G,0)),"")</f>
        <v>326</v>
      </c>
      <c r="AJ1144" s="3" t="str" cm="1">
        <f t="array" ref="AJ1144">IFERROR(INDEX(IF($AG1144&lt;=$AN1144,레드마인_배치!E:E,레드마인_서비스!E:E),콜트리분석!$AI1144),"")</f>
        <v>미대상</v>
      </c>
      <c r="AK1144" s="3" t="str" cm="1">
        <f t="array" ref="AK1144">IFERROR(INDEX(IF($AG1144&lt;=$AN1144,레드마인_배치!H:H,레드마인_서비스!H:H),콜트리분석!$AI1144),"")</f>
        <v>SLO0190U</v>
      </c>
      <c r="AL1144" s="3" t="str" cm="1">
        <f t="array" ref="AL1144">IFERROR(INDEX(IF($AG1144&lt;=$AN1144,레드마인_배치!I:I,레드마인_서비스!I:I),콜트리분석!$AI1144),"")</f>
        <v>[미대상] S/Order Confirm (Sub) Local Kit Creation</v>
      </c>
      <c r="AM1144" s="3" t="str" cm="1">
        <f t="array" ref="AM1144">IFERROR(INDEX(IF($AG1144&lt;=$AN1144,레드마인_배치!J:J,레드마인_서비스!J:J),콜트리분석!$AI1144),"")</f>
        <v>서비스</v>
      </c>
      <c r="AN1144" s="3">
        <v>3</v>
      </c>
      <c r="AO1144" s="15" t="str">
        <f ca="1">IFERROR(INDEX(레드마인_배치!E:E,MATCH(OFFSET(A1144,,AN1144),레드마인_배치!G:G,0)),"")</f>
        <v>미대상</v>
      </c>
      <c r="AP1144" t="s">
        <v>3330</v>
      </c>
      <c r="AQ1144">
        <v>25</v>
      </c>
      <c r="AT1144" t="str" cm="1">
        <f t="array" ref="AT1144">[1]!add_delimeter(AG1144:AO1144,"|")</f>
        <v>|7|CBCSLB430H|326|미대상|SLO0190U|[미대상] S/Order Confirm (Sub) Local Kit Creation|서비스|3|미대상|</v>
      </c>
    </row>
    <row r="1145" spans="1:46">
      <c r="A1145" s="3" t="s">
        <v>2957</v>
      </c>
      <c r="B1145" s="3" t="s">
        <v>491</v>
      </c>
      <c r="C1145" s="3" t="s">
        <v>494</v>
      </c>
      <c r="D1145" s="3" t="s">
        <v>1530</v>
      </c>
      <c r="E1145" s="3" t="s">
        <v>3070</v>
      </c>
      <c r="F1145" s="3" t="s">
        <v>592</v>
      </c>
      <c r="G1145" s="3" t="s">
        <v>594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>
        <f t="shared" si="19"/>
        <v>6</v>
      </c>
      <c r="AH1145" s="3" t="s">
        <v>594</v>
      </c>
      <c r="AI1145" s="3">
        <f>IFERROR(IF($AG1145&lt;=$AN1145,MATCH($AH1145,레드마인_배치!G:G,0),MATCH($AH1145,레드마인_서비스!G:G,0)),"")</f>
        <v>322</v>
      </c>
      <c r="AJ1145" s="3" t="str" cm="1">
        <f t="array" ref="AJ1145">IFERROR(INDEX(IF($AG1145&lt;=$AN1145,레드마인_배치!E:E,레드마인_서비스!E:E),콜트리분석!$AI1145),"")</f>
        <v>대상</v>
      </c>
      <c r="AK1145" s="3" t="str" cm="1">
        <f t="array" ref="AK1145">IFERROR(INDEX(IF($AG1145&lt;=$AN1145,레드마인_배치!H:H,레드마인_서비스!H:H),콜트리분석!$AI1145),"")</f>
        <v>SLO0150U</v>
      </c>
      <c r="AL1145" s="3" t="str" cm="1">
        <f t="array" ref="AL1145">IFERROR(INDEX(IF($AG1145&lt;=$AN1145,레드마인_배치!I:I,레드마인_서비스!I:I),콜트리분석!$AI1145),"")</f>
        <v>Sub S/Order Confirm - for Searching Confirm Part</v>
      </c>
      <c r="AM1145" s="3" t="str" cm="1">
        <f t="array" ref="AM1145">IFERROR(INDEX(IF($AG1145&lt;=$AN1145,레드마인_배치!J:J,레드마인_서비스!J:J),콜트리분석!$AI1145),"")</f>
        <v>서비스</v>
      </c>
      <c r="AN1145" s="3">
        <v>3</v>
      </c>
      <c r="AO1145" s="15" t="str">
        <f ca="1">IFERROR(INDEX(레드마인_배치!E:E,MATCH(OFFSET(A1145,,AN1145),레드마인_배치!G:G,0)),"")</f>
        <v>미대상</v>
      </c>
      <c r="AP1145" t="s">
        <v>3330</v>
      </c>
      <c r="AQ1145">
        <v>25</v>
      </c>
      <c r="AT1145" t="str" cm="1">
        <f t="array" ref="AT1145">[1]!add_delimeter(AG1145:AO1145,"|")</f>
        <v>|6|CBCSLB430C|322|대상|SLO0150U|Sub S/Order Confirm - for Searching Confirm Part|서비스|3|미대상|</v>
      </c>
    </row>
    <row r="1146" spans="1:46">
      <c r="A1146" s="3" t="s">
        <v>2957</v>
      </c>
      <c r="B1146" s="3" t="s">
        <v>491</v>
      </c>
      <c r="C1146" s="3" t="s">
        <v>494</v>
      </c>
      <c r="D1146" s="3" t="s">
        <v>1530</v>
      </c>
      <c r="E1146" s="3" t="s">
        <v>3070</v>
      </c>
      <c r="F1146" s="3" t="s">
        <v>592</v>
      </c>
      <c r="G1146" s="3" t="s">
        <v>511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>
        <f t="shared" si="19"/>
        <v>6</v>
      </c>
      <c r="AH1146" s="3" t="s">
        <v>511</v>
      </c>
      <c r="AI1146" s="3">
        <f>IFERROR(IF($AG1146&lt;=$AN1146,MATCH($AH1146,레드마인_배치!G:G,0),MATCH($AH1146,레드마인_서비스!G:G,0)),"")</f>
        <v>323</v>
      </c>
      <c r="AJ1146" s="3" t="str" cm="1">
        <f t="array" ref="AJ1146">IFERROR(INDEX(IF($AG1146&lt;=$AN1146,레드마인_배치!E:E,레드마인_서비스!E:E),콜트리분석!$AI1146),"")</f>
        <v>대상</v>
      </c>
      <c r="AK1146" s="3" t="str" cm="1">
        <f t="array" ref="AK1146">IFERROR(INDEX(IF($AG1146&lt;=$AN1146,레드마인_배치!H:H,레드마인_서비스!H:H),콜트리분석!$AI1146),"")</f>
        <v>SLO0160U</v>
      </c>
      <c r="AL1146" s="3" t="str" cm="1">
        <f t="array" ref="AL1146">IFERROR(INDEX(IF($AG1146&lt;=$AN1146,레드마인_배치!I:I,레드마인_서비스!I:I),콜트리분석!$AI1146),"")</f>
        <v>S/Order Confirm (Sub) for Price</v>
      </c>
      <c r="AM1146" s="3" t="str" cm="1">
        <f t="array" ref="AM1146">IFERROR(INDEX(IF($AG1146&lt;=$AN1146,레드마인_배치!J:J,레드마인_서비스!J:J),콜트리분석!$AI1146),"")</f>
        <v>서비스</v>
      </c>
      <c r="AN1146" s="3">
        <v>3</v>
      </c>
      <c r="AO1146" s="15" t="str">
        <f ca="1">IFERROR(INDEX(레드마인_배치!E:E,MATCH(OFFSET(A1146,,AN1146),레드마인_배치!G:G,0)),"")</f>
        <v>미대상</v>
      </c>
      <c r="AP1146" t="s">
        <v>3330</v>
      </c>
      <c r="AQ1146">
        <v>25</v>
      </c>
      <c r="AT1146" t="str" cm="1">
        <f t="array" ref="AT1146">[1]!add_delimeter(AG1146:AO1146,"|")</f>
        <v>|6|CBCSLB430E|323|대상|SLO0160U|S/Order Confirm (Sub) for Price|서비스|3|미대상|</v>
      </c>
    </row>
    <row r="1147" spans="1:46">
      <c r="A1147" s="3" t="s">
        <v>2957</v>
      </c>
      <c r="B1147" s="3" t="s">
        <v>491</v>
      </c>
      <c r="C1147" s="3" t="s">
        <v>494</v>
      </c>
      <c r="D1147" s="3" t="s">
        <v>1530</v>
      </c>
      <c r="E1147" s="3" t="s">
        <v>3070</v>
      </c>
      <c r="F1147" s="3" t="s">
        <v>592</v>
      </c>
      <c r="G1147" s="3" t="s">
        <v>511</v>
      </c>
      <c r="H1147" s="3" t="s">
        <v>512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>
        <f t="shared" si="19"/>
        <v>7</v>
      </c>
      <c r="AH1147" s="3" t="s">
        <v>512</v>
      </c>
      <c r="AI1147" s="3">
        <f>IFERROR(IF($AG1147&lt;=$AN1147,MATCH($AH1147,레드마인_배치!G:G,0),MATCH($AH1147,레드마인_서비스!G:G,0)),"")</f>
        <v>307</v>
      </c>
      <c r="AJ1147" s="3" t="str" cm="1">
        <f t="array" ref="AJ1147">IFERROR(INDEX(IF($AG1147&lt;=$AN1147,레드마인_배치!E:E,레드마인_서비스!E:E),콜트리분석!$AI1147),"")</f>
        <v>대상</v>
      </c>
      <c r="AK1147" s="3" t="str" cm="1">
        <f t="array" ref="AK1147">IFERROR(INDEX(IF($AG1147&lt;=$AN1147,레드마인_배치!H:H,레드마인_서비스!H:H),콜트리분석!$AI1147),"")</f>
        <v>SLO0010U</v>
      </c>
      <c r="AL1147" s="3" t="str" cm="1">
        <f t="array" ref="AL1147">IFERROR(INDEX(IF($AG1147&lt;=$AN1147,레드마인_배치!I:I,레드마인_서비스!I:I),콜트리분석!$AI1147),"")</f>
        <v>Rate, CAD Amount, USD Amount</v>
      </c>
      <c r="AM1147" s="3" t="str" cm="1">
        <f t="array" ref="AM1147">IFERROR(INDEX(IF($AG1147&lt;=$AN1147,레드마인_배치!J:J,레드마인_서비스!J:J),콜트리분석!$AI1147),"")</f>
        <v>서비스</v>
      </c>
      <c r="AN1147" s="3">
        <v>3</v>
      </c>
      <c r="AO1147" s="15" t="str">
        <f ca="1">IFERROR(INDEX(레드마인_배치!E:E,MATCH(OFFSET(A1147,,AN1147),레드마인_배치!G:G,0)),"")</f>
        <v>미대상</v>
      </c>
      <c r="AP1147" t="s">
        <v>3330</v>
      </c>
      <c r="AQ1147">
        <v>25</v>
      </c>
      <c r="AT1147" t="str" cm="1">
        <f t="array" ref="AT1147">[1]!add_delimeter(AG1147:AO1147,"|")</f>
        <v>|7|CBCSLB010A|307|대상|SLO0010U|Rate, CAD Amount, USD Amount|서비스|3|미대상|</v>
      </c>
    </row>
    <row r="1148" spans="1:46">
      <c r="A1148" s="3" t="s">
        <v>2957</v>
      </c>
      <c r="B1148" s="3" t="s">
        <v>491</v>
      </c>
      <c r="C1148" s="3" t="s">
        <v>494</v>
      </c>
      <c r="D1148" s="3" t="s">
        <v>1530</v>
      </c>
      <c r="E1148" s="3" t="s">
        <v>3070</v>
      </c>
      <c r="F1148" s="3" t="s">
        <v>592</v>
      </c>
      <c r="G1148" s="3" t="s">
        <v>511</v>
      </c>
      <c r="H1148" s="3" t="s">
        <v>513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>
        <f t="shared" si="19"/>
        <v>7</v>
      </c>
      <c r="AH1148" s="3" t="s">
        <v>513</v>
      </c>
      <c r="AI1148" s="3">
        <f>IFERROR(IF($AG1148&lt;=$AN1148,MATCH($AH1148,레드마인_배치!G:G,0),MATCH($AH1148,레드마인_서비스!G:G,0)),"")</f>
        <v>324</v>
      </c>
      <c r="AJ1148" s="3" t="str" cm="1">
        <f t="array" ref="AJ1148">IFERROR(INDEX(IF($AG1148&lt;=$AN1148,레드마인_배치!E:E,레드마인_서비스!E:E),콜트리분석!$AI1148),"")</f>
        <v>대상</v>
      </c>
      <c r="AK1148" s="3" t="str" cm="1">
        <f t="array" ref="AK1148">IFERROR(INDEX(IF($AG1148&lt;=$AN1148,레드마인_배치!H:H,레드마인_서비스!H:H),콜트리분석!$AI1148),"")</f>
        <v>SLO0170U</v>
      </c>
      <c r="AL1148" s="3" t="str" cm="1">
        <f t="array" ref="AL1148">IFERROR(INDEX(IF($AG1148&lt;=$AN1148,레드마인_배치!I:I,레드마인_서비스!I:I),콜트리분석!$AI1148),"")</f>
        <v>S/Order Confirm (Sub)for List Price</v>
      </c>
      <c r="AM1148" s="3" t="str" cm="1">
        <f t="array" ref="AM1148">IFERROR(INDEX(IF($AG1148&lt;=$AN1148,레드마인_배치!J:J,레드마인_서비스!J:J),콜트리분석!$AI1148),"")</f>
        <v>서비스</v>
      </c>
      <c r="AN1148" s="3">
        <v>3</v>
      </c>
      <c r="AO1148" s="15" t="str">
        <f ca="1">IFERROR(INDEX(레드마인_배치!E:E,MATCH(OFFSET(A1148,,AN1148),레드마인_배치!G:G,0)),"")</f>
        <v>미대상</v>
      </c>
      <c r="AP1148" t="s">
        <v>3330</v>
      </c>
      <c r="AQ1148">
        <v>25</v>
      </c>
      <c r="AT1148" t="str" cm="1">
        <f t="array" ref="AT1148">[1]!add_delimeter(AG1148:AO1148,"|")</f>
        <v>|7|CBCSLB430F|324|대상|SLO0170U|S/Order Confirm (Sub)for List Price|서비스|3|미대상|</v>
      </c>
    </row>
    <row r="1149" spans="1:46">
      <c r="A1149" s="3" t="s">
        <v>2957</v>
      </c>
      <c r="B1149" s="3" t="s">
        <v>491</v>
      </c>
      <c r="C1149" s="3" t="s">
        <v>494</v>
      </c>
      <c r="D1149" s="3" t="s">
        <v>1530</v>
      </c>
      <c r="E1149" s="3" t="s">
        <v>3070</v>
      </c>
      <c r="F1149" s="3" t="s">
        <v>592</v>
      </c>
      <c r="G1149" s="3" t="s">
        <v>505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>
        <f t="shared" si="19"/>
        <v>6</v>
      </c>
      <c r="AH1149" s="3" t="s">
        <v>505</v>
      </c>
      <c r="AI1149" s="3">
        <f>IFERROR(IF($AG1149&lt;=$AN1149,MATCH($AH1149,레드마인_배치!G:G,0),MATCH($AH1149,레드마인_서비스!G:G,0)),"")</f>
        <v>328</v>
      </c>
      <c r="AJ1149" s="3" t="str" cm="1">
        <f t="array" ref="AJ1149">IFERROR(INDEX(IF($AG1149&lt;=$AN1149,레드마인_배치!E:E,레드마인_서비스!E:E),콜트리분석!$AI1149),"")</f>
        <v>대상</v>
      </c>
      <c r="AK1149" s="3" t="str" cm="1">
        <f t="array" ref="AK1149">IFERROR(INDEX(IF($AG1149&lt;=$AN1149,레드마인_배치!H:H,레드마인_서비스!H:H),콜트리분석!$AI1149),"")</f>
        <v>SLO0210U</v>
      </c>
      <c r="AL1149" s="3" t="str" cm="1">
        <f t="array" ref="AL1149">IFERROR(INDEX(IF($AG1149&lt;=$AN1149,레드마인_배치!I:I,레드마인_서비스!I:I),콜트리분석!$AI1149),"")</f>
        <v>S/Order Header Summary</v>
      </c>
      <c r="AM1149" s="3" t="str" cm="1">
        <f t="array" ref="AM1149">IFERROR(INDEX(IF($AG1149&lt;=$AN1149,레드마인_배치!J:J,레드마인_서비스!J:J),콜트리분석!$AI1149),"")</f>
        <v>서비스</v>
      </c>
      <c r="AN1149" s="3">
        <v>3</v>
      </c>
      <c r="AO1149" s="15" t="str">
        <f ca="1">IFERROR(INDEX(레드마인_배치!E:E,MATCH(OFFSET(A1149,,AN1149),레드마인_배치!G:G,0)),"")</f>
        <v>미대상</v>
      </c>
      <c r="AP1149" t="s">
        <v>3330</v>
      </c>
      <c r="AQ1149">
        <v>25</v>
      </c>
      <c r="AT1149" t="str" cm="1">
        <f t="array" ref="AT1149">[1]!add_delimeter(AG1149:AO1149,"|")</f>
        <v>|6|CBCSLB430Z|328|대상|SLO0210U|S/Order Header Summary|서비스|3|미대상|</v>
      </c>
    </row>
    <row r="1150" spans="1:46">
      <c r="A1150" s="3" t="s">
        <v>2957</v>
      </c>
      <c r="B1150" s="3" t="s">
        <v>491</v>
      </c>
      <c r="C1150" s="3" t="s">
        <v>494</v>
      </c>
      <c r="D1150" s="3" t="s">
        <v>1530</v>
      </c>
      <c r="E1150" s="3" t="s">
        <v>3070</v>
      </c>
      <c r="F1150" s="3" t="s">
        <v>592</v>
      </c>
      <c r="G1150" s="3" t="s">
        <v>598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>
        <f t="shared" si="19"/>
        <v>6</v>
      </c>
      <c r="AH1150" s="3" t="s">
        <v>598</v>
      </c>
      <c r="AI1150" s="3">
        <f>IFERROR(IF($AG1150&lt;=$AN1150,MATCH($AH1150,레드마인_배치!G:G,0),MATCH($AH1150,레드마인_서비스!G:G,0)),"")</f>
        <v>331</v>
      </c>
      <c r="AJ1150" s="3" t="str" cm="1">
        <f t="array" ref="AJ1150">IFERROR(INDEX(IF($AG1150&lt;=$AN1150,레드마인_배치!E:E,레드마인_서비스!E:E),콜트리분석!$AI1150),"")</f>
        <v>대상</v>
      </c>
      <c r="AK1150" s="3" t="str" cm="1">
        <f t="array" ref="AK1150">IFERROR(INDEX(IF($AG1150&lt;=$AN1150,레드마인_배치!H:H,레드마인_서비스!H:H),콜트리분석!$AI1150),"")</f>
        <v>SLO0240U</v>
      </c>
      <c r="AL1150" s="3" t="str" cm="1">
        <f t="array" ref="AL1150">IFERROR(INDEX(IF($AG1150&lt;=$AN1150,레드마인_배치!I:I,레드마인_서비스!I:I),콜트리분석!$AI1150),"")</f>
        <v>S/Order E-mail Send</v>
      </c>
      <c r="AM1150" s="3" t="str" cm="1">
        <f t="array" ref="AM1150">IFERROR(INDEX(IF($AG1150&lt;=$AN1150,레드마인_배치!J:J,레드마인_서비스!J:J),콜트리분석!$AI1150),"")</f>
        <v>서비스</v>
      </c>
      <c r="AN1150" s="3">
        <v>3</v>
      </c>
      <c r="AO1150" s="15" t="str">
        <f ca="1">IFERROR(INDEX(레드마인_배치!E:E,MATCH(OFFSET(A1150,,AN1150),레드마인_배치!G:G,0)),"")</f>
        <v>미대상</v>
      </c>
      <c r="AP1150" t="s">
        <v>3330</v>
      </c>
      <c r="AQ1150">
        <v>25</v>
      </c>
      <c r="AT1150" t="str" cm="1">
        <f t="array" ref="AT1150">[1]!add_delimeter(AG1150:AO1150,"|")</f>
        <v>|6|CBCSLB437A|331|대상|SLO0240U|S/Order E-mail Send|서비스|3|미대상|</v>
      </c>
    </row>
    <row r="1151" spans="1:46">
      <c r="A1151" s="3" t="s">
        <v>2957</v>
      </c>
      <c r="B1151" s="3" t="s">
        <v>491</v>
      </c>
      <c r="C1151" s="3" t="s">
        <v>494</v>
      </c>
      <c r="D1151" s="3" t="s">
        <v>1530</v>
      </c>
      <c r="E1151" s="3" t="s">
        <v>3070</v>
      </c>
      <c r="F1151" s="3" t="s">
        <v>592</v>
      </c>
      <c r="G1151" s="3" t="s">
        <v>598</v>
      </c>
      <c r="H1151" s="3" t="s">
        <v>577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>
        <f t="shared" si="19"/>
        <v>7</v>
      </c>
      <c r="AH1151" s="3" t="s">
        <v>577</v>
      </c>
      <c r="AI1151" s="3">
        <f>IFERROR(IF($AG1151&lt;=$AN1151,MATCH($AH1151,레드마인_배치!G:G,0),MATCH($AH1151,레드마인_서비스!G:G,0)),"")</f>
        <v>49</v>
      </c>
      <c r="AJ1151" s="3" t="str" cm="1">
        <f t="array" ref="AJ1151">IFERROR(INDEX(IF($AG1151&lt;=$AN1151,레드마인_배치!E:E,레드마인_서비스!E:E),콜트리분석!$AI1151),"")</f>
        <v>대상</v>
      </c>
      <c r="AK1151" s="3" t="str" cm="1">
        <f t="array" ref="AK1151">IFERROR(INDEX(IF($AG1151&lt;=$AN1151,레드마인_배치!H:H,레드마인_서비스!H:H),콜트리분석!$AI1151),"")</f>
        <v>CMO0010U</v>
      </c>
      <c r="AL1151" s="3" t="str" cm="1">
        <f t="array" ref="AL1151">IFERROR(INDEX(IF($AG1151&lt;=$AN1151,레드마인_배치!I:I,레드마인_서비스!I:I),콜트리분석!$AI1151),"")</f>
        <v>NUMBER CREATION</v>
      </c>
      <c r="AM1151" s="3" t="str" cm="1">
        <f t="array" ref="AM1151">IFERROR(INDEX(IF($AG1151&lt;=$AN1151,레드마인_배치!J:J,레드마인_서비스!J:J),콜트리분석!$AI1151),"")</f>
        <v>서비스</v>
      </c>
      <c r="AN1151" s="3">
        <v>3</v>
      </c>
      <c r="AO1151" s="15" t="str">
        <f ca="1">IFERROR(INDEX(레드마인_배치!E:E,MATCH(OFFSET(A1151,,AN1151),레드마인_배치!G:G,0)),"")</f>
        <v>미대상</v>
      </c>
      <c r="AP1151" t="s">
        <v>3330</v>
      </c>
      <c r="AQ1151">
        <v>25</v>
      </c>
      <c r="AT1151" t="str" cm="1">
        <f t="array" ref="AT1151">[1]!add_delimeter(AG1151:AO1151,"|")</f>
        <v>|7|CBCUZW030R|49|대상|CMO0010U|NUMBER CREATION|서비스|3|미대상|</v>
      </c>
    </row>
    <row r="1152" spans="1:46">
      <c r="A1152" s="3" t="s">
        <v>2957</v>
      </c>
      <c r="B1152" s="3" t="s">
        <v>491</v>
      </c>
      <c r="C1152" s="3" t="s">
        <v>494</v>
      </c>
      <c r="D1152" s="3" t="s">
        <v>1530</v>
      </c>
      <c r="E1152" s="3" t="s">
        <v>3070</v>
      </c>
      <c r="F1152" s="3" t="s">
        <v>592</v>
      </c>
      <c r="G1152" s="3" t="s">
        <v>598</v>
      </c>
      <c r="H1152" s="3" t="s">
        <v>599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>
        <f t="shared" si="19"/>
        <v>7</v>
      </c>
      <c r="AH1152" s="3" t="s">
        <v>599</v>
      </c>
      <c r="AI1152" s="3" t="str">
        <f>IFERROR(IF($AG1152&lt;=$AN1152,MATCH($AH1152,레드마인_배치!G:G,0),MATCH($AH1152,레드마인_서비스!G:G,0)),"")</f>
        <v/>
      </c>
      <c r="AJ1152" s="3" t="str" cm="1">
        <f t="array" ref="AJ1152">IFERROR(INDEX(IF($AG1152&lt;=$AN1152,레드마인_배치!E:E,레드마인_서비스!E:E),콜트리분석!$AI1152),"")</f>
        <v/>
      </c>
      <c r="AK1152" s="3" t="str" cm="1">
        <f t="array" ref="AK1152">IFERROR(INDEX(IF($AG1152&lt;=$AN1152,레드마인_배치!H:H,레드마인_서비스!H:H),콜트리분석!$AI1152),"")</f>
        <v/>
      </c>
      <c r="AL1152" s="3" t="str" cm="1">
        <f t="array" ref="AL1152">IFERROR(INDEX(IF($AG1152&lt;=$AN1152,레드마인_배치!I:I,레드마인_서비스!I:I),콜트리분석!$AI1152),"")</f>
        <v/>
      </c>
      <c r="AM1152" s="3" t="str" cm="1">
        <f t="array" ref="AM1152">IFERROR(INDEX(IF($AG1152&lt;=$AN1152,레드마인_배치!J:J,레드마인_서비스!J:J),콜트리분석!$AI1152),"")</f>
        <v/>
      </c>
      <c r="AN1152" s="3">
        <v>3</v>
      </c>
      <c r="AO1152" s="15" t="str">
        <f ca="1">IFERROR(INDEX(레드마인_배치!E:E,MATCH(OFFSET(A1152,,AN1152),레드마인_배치!G:G,0)),"")</f>
        <v>미대상</v>
      </c>
      <c r="AP1152" t="s">
        <v>3330</v>
      </c>
      <c r="AQ1152">
        <v>25</v>
      </c>
      <c r="AT1152" t="str" cm="1">
        <f t="array" ref="AT1152">[1]!add_delimeter(AG1152:AO1152,"|")</f>
        <v>|7|CLCCMB150A||||||3|미대상|</v>
      </c>
    </row>
    <row r="1153" spans="1:46">
      <c r="A1153" s="3" t="s">
        <v>2957</v>
      </c>
      <c r="B1153" s="3" t="s">
        <v>491</v>
      </c>
      <c r="C1153" s="3" t="s">
        <v>494</v>
      </c>
      <c r="D1153" s="3" t="s">
        <v>1530</v>
      </c>
      <c r="E1153" s="3" t="s">
        <v>3070</v>
      </c>
      <c r="F1153" s="3" t="s">
        <v>592</v>
      </c>
      <c r="G1153" s="3" t="s">
        <v>598</v>
      </c>
      <c r="H1153" s="3" t="s">
        <v>600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>
        <f t="shared" si="19"/>
        <v>7</v>
      </c>
      <c r="AH1153" s="3" t="s">
        <v>600</v>
      </c>
      <c r="AI1153" s="3" t="str">
        <f>IFERROR(IF($AG1153&lt;=$AN1153,MATCH($AH1153,레드마인_배치!G:G,0),MATCH($AH1153,레드마인_서비스!G:G,0)),"")</f>
        <v/>
      </c>
      <c r="AJ1153" s="3" t="str" cm="1">
        <f t="array" ref="AJ1153">IFERROR(INDEX(IF($AG1153&lt;=$AN1153,레드마인_배치!E:E,레드마인_서비스!E:E),콜트리분석!$AI1153),"")</f>
        <v/>
      </c>
      <c r="AK1153" s="3" t="str" cm="1">
        <f t="array" ref="AK1153">IFERROR(INDEX(IF($AG1153&lt;=$AN1153,레드마인_배치!H:H,레드마인_서비스!H:H),콜트리분석!$AI1153),"")</f>
        <v/>
      </c>
      <c r="AL1153" s="3" t="str" cm="1">
        <f t="array" ref="AL1153">IFERROR(INDEX(IF($AG1153&lt;=$AN1153,레드마인_배치!I:I,레드마인_서비스!I:I),콜트리분석!$AI1153),"")</f>
        <v/>
      </c>
      <c r="AM1153" s="3" t="str" cm="1">
        <f t="array" ref="AM1153">IFERROR(INDEX(IF($AG1153&lt;=$AN1153,레드마인_배치!J:J,레드마인_서비스!J:J),콜트리분석!$AI1153),"")</f>
        <v/>
      </c>
      <c r="AN1153" s="3">
        <v>3</v>
      </c>
      <c r="AO1153" s="15" t="str">
        <f ca="1">IFERROR(INDEX(레드마인_배치!E:E,MATCH(OFFSET(A1153,,AN1153),레드마인_배치!G:G,0)),"")</f>
        <v>미대상</v>
      </c>
      <c r="AP1153" t="s">
        <v>3330</v>
      </c>
      <c r="AQ1153">
        <v>25</v>
      </c>
      <c r="AT1153" t="str" cm="1">
        <f t="array" ref="AT1153">[1]!add_delimeter(AG1153:AO1153,"|")</f>
        <v>|7|CLCCMB150B||||||3|미대상|</v>
      </c>
    </row>
    <row r="1154" spans="1:46">
      <c r="A1154" s="3" t="s">
        <v>2957</v>
      </c>
      <c r="B1154" s="3" t="s">
        <v>491</v>
      </c>
      <c r="C1154" s="3" t="s">
        <v>494</v>
      </c>
      <c r="D1154" s="3" t="s">
        <v>1530</v>
      </c>
      <c r="E1154" s="3" t="s">
        <v>3070</v>
      </c>
      <c r="F1154" s="3" t="s">
        <v>592</v>
      </c>
      <c r="G1154" s="3" t="s">
        <v>598</v>
      </c>
      <c r="H1154" s="3" t="s">
        <v>601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>
        <f t="shared" si="19"/>
        <v>7</v>
      </c>
      <c r="AH1154" s="3" t="s">
        <v>601</v>
      </c>
      <c r="AI1154" s="3" t="str">
        <f>IFERROR(IF($AG1154&lt;=$AN1154,MATCH($AH1154,레드마인_배치!G:G,0),MATCH($AH1154,레드마인_서비스!G:G,0)),"")</f>
        <v/>
      </c>
      <c r="AJ1154" s="3" t="str" cm="1">
        <f t="array" ref="AJ1154">IFERROR(INDEX(IF($AG1154&lt;=$AN1154,레드마인_배치!E:E,레드마인_서비스!E:E),콜트리분석!$AI1154),"")</f>
        <v/>
      </c>
      <c r="AK1154" s="3" t="str" cm="1">
        <f t="array" ref="AK1154">IFERROR(INDEX(IF($AG1154&lt;=$AN1154,레드마인_배치!H:H,레드마인_서비스!H:H),콜트리분석!$AI1154),"")</f>
        <v/>
      </c>
      <c r="AL1154" s="3" t="str" cm="1">
        <f t="array" ref="AL1154">IFERROR(INDEX(IF($AG1154&lt;=$AN1154,레드마인_배치!I:I,레드마인_서비스!I:I),콜트리분석!$AI1154),"")</f>
        <v/>
      </c>
      <c r="AM1154" s="3" t="str" cm="1">
        <f t="array" ref="AM1154">IFERROR(INDEX(IF($AG1154&lt;=$AN1154,레드마인_배치!J:J,레드마인_서비스!J:J),콜트리분석!$AI1154),"")</f>
        <v/>
      </c>
      <c r="AN1154" s="3">
        <v>3</v>
      </c>
      <c r="AO1154" s="15" t="str">
        <f ca="1">IFERROR(INDEX(레드마인_배치!E:E,MATCH(OFFSET(A1154,,AN1154),레드마인_배치!G:G,0)),"")</f>
        <v>미대상</v>
      </c>
      <c r="AP1154" t="s">
        <v>3330</v>
      </c>
      <c r="AQ1154">
        <v>25</v>
      </c>
      <c r="AT1154" t="str" cm="1">
        <f t="array" ref="AT1154">[1]!add_delimeter(AG1154:AO1154,"|")</f>
        <v>|7|CLCCMB160A||||||3|미대상|</v>
      </c>
    </row>
    <row r="1155" spans="1:46">
      <c r="A1155" s="3" t="s">
        <v>2957</v>
      </c>
      <c r="B1155" s="3" t="s">
        <v>491</v>
      </c>
      <c r="C1155" s="3" t="s">
        <v>494</v>
      </c>
      <c r="D1155" s="3" t="s">
        <v>1530</v>
      </c>
      <c r="E1155" s="3" t="s">
        <v>3070</v>
      </c>
      <c r="F1155" s="3" t="s">
        <v>592</v>
      </c>
      <c r="G1155" s="3" t="s">
        <v>598</v>
      </c>
      <c r="H1155" s="3" t="s">
        <v>602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>
        <f t="shared" si="19"/>
        <v>7</v>
      </c>
      <c r="AH1155" s="3" t="s">
        <v>602</v>
      </c>
      <c r="AI1155" s="3" t="str">
        <f>IFERROR(IF($AG1155&lt;=$AN1155,MATCH($AH1155,레드마인_배치!G:G,0),MATCH($AH1155,레드마인_서비스!G:G,0)),"")</f>
        <v/>
      </c>
      <c r="AJ1155" s="3" t="str" cm="1">
        <f t="array" ref="AJ1155">IFERROR(INDEX(IF($AG1155&lt;=$AN1155,레드마인_배치!E:E,레드마인_서비스!E:E),콜트리분석!$AI1155),"")</f>
        <v/>
      </c>
      <c r="AK1155" s="3" t="str" cm="1">
        <f t="array" ref="AK1155">IFERROR(INDEX(IF($AG1155&lt;=$AN1155,레드마인_배치!H:H,레드마인_서비스!H:H),콜트리분석!$AI1155),"")</f>
        <v/>
      </c>
      <c r="AL1155" s="3" t="str" cm="1">
        <f t="array" ref="AL1155">IFERROR(INDEX(IF($AG1155&lt;=$AN1155,레드마인_배치!I:I,레드마인_서비스!I:I),콜트리분석!$AI1155),"")</f>
        <v/>
      </c>
      <c r="AM1155" s="3" t="str" cm="1">
        <f t="array" ref="AM1155">IFERROR(INDEX(IF($AG1155&lt;=$AN1155,레드마인_배치!J:J,레드마인_서비스!J:J),콜트리분석!$AI1155),"")</f>
        <v/>
      </c>
      <c r="AN1155" s="3">
        <v>3</v>
      </c>
      <c r="AO1155" s="15" t="str">
        <f ca="1">IFERROR(INDEX(레드마인_배치!E:E,MATCH(OFFSET(A1155,,AN1155),레드마인_배치!G:G,0)),"")</f>
        <v>미대상</v>
      </c>
      <c r="AP1155" t="s">
        <v>3330</v>
      </c>
      <c r="AQ1155">
        <v>25</v>
      </c>
      <c r="AT1155" t="str" cm="1">
        <f t="array" ref="AT1155">[1]!add_delimeter(AG1155:AO1155,"|")</f>
        <v>|7|CLCCMB160B||||||3|미대상|</v>
      </c>
    </row>
    <row r="1156" spans="1:46">
      <c r="A1156" s="3" t="s">
        <v>2957</v>
      </c>
      <c r="B1156" s="3" t="s">
        <v>491</v>
      </c>
      <c r="C1156" s="3" t="s">
        <v>494</v>
      </c>
      <c r="D1156" s="3" t="s">
        <v>1530</v>
      </c>
      <c r="E1156" s="3" t="s">
        <v>3070</v>
      </c>
      <c r="F1156" s="3" t="s">
        <v>592</v>
      </c>
      <c r="G1156" s="3" t="s">
        <v>598</v>
      </c>
      <c r="H1156" s="3" t="s">
        <v>603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>
        <f t="shared" si="19"/>
        <v>7</v>
      </c>
      <c r="AH1156" s="3" t="s">
        <v>603</v>
      </c>
      <c r="AI1156" s="3" t="str">
        <f>IFERROR(IF($AG1156&lt;=$AN1156,MATCH($AH1156,레드마인_배치!G:G,0),MATCH($AH1156,레드마인_서비스!G:G,0)),"")</f>
        <v/>
      </c>
      <c r="AJ1156" s="3" t="str" cm="1">
        <f t="array" ref="AJ1156">IFERROR(INDEX(IF($AG1156&lt;=$AN1156,레드마인_배치!E:E,레드마인_서비스!E:E),콜트리분석!$AI1156),"")</f>
        <v/>
      </c>
      <c r="AK1156" s="3" t="str" cm="1">
        <f t="array" ref="AK1156">IFERROR(INDEX(IF($AG1156&lt;=$AN1156,레드마인_배치!H:H,레드마인_서비스!H:H),콜트리분석!$AI1156),"")</f>
        <v/>
      </c>
      <c r="AL1156" s="3" t="str" cm="1">
        <f t="array" ref="AL1156">IFERROR(INDEX(IF($AG1156&lt;=$AN1156,레드마인_배치!I:I,레드마인_서비스!I:I),콜트리분석!$AI1156),"")</f>
        <v/>
      </c>
      <c r="AM1156" s="3" t="str" cm="1">
        <f t="array" ref="AM1156">IFERROR(INDEX(IF($AG1156&lt;=$AN1156,레드마인_배치!J:J,레드마인_서비스!J:J),콜트리분석!$AI1156),"")</f>
        <v/>
      </c>
      <c r="AN1156" s="3">
        <v>3</v>
      </c>
      <c r="AO1156" s="15" t="str">
        <f ca="1">IFERROR(INDEX(레드마인_배치!E:E,MATCH(OFFSET(A1156,,AN1156),레드마인_배치!G:G,0)),"")</f>
        <v>미대상</v>
      </c>
      <c r="AP1156" t="s">
        <v>3330</v>
      </c>
      <c r="AQ1156">
        <v>25</v>
      </c>
      <c r="AT1156" t="str" cm="1">
        <f t="array" ref="AT1156">[1]!add_delimeter(AG1156:AO1156,"|")</f>
        <v>|7|CLCCMB170A||||||3|미대상|</v>
      </c>
    </row>
    <row r="1157" spans="1:46">
      <c r="A1157" s="3" t="s">
        <v>2957</v>
      </c>
      <c r="B1157" s="3" t="s">
        <v>491</v>
      </c>
      <c r="C1157" s="3" t="s">
        <v>494</v>
      </c>
      <c r="D1157" s="3" t="s">
        <v>1530</v>
      </c>
      <c r="E1157" s="3" t="s">
        <v>3070</v>
      </c>
      <c r="F1157" s="3" t="s">
        <v>592</v>
      </c>
      <c r="G1157" s="3" t="s">
        <v>598</v>
      </c>
      <c r="H1157" s="3" t="s">
        <v>604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>
        <f t="shared" si="19"/>
        <v>7</v>
      </c>
      <c r="AH1157" s="3" t="s">
        <v>604</v>
      </c>
      <c r="AI1157" s="3" t="str">
        <f>IFERROR(IF($AG1157&lt;=$AN1157,MATCH($AH1157,레드마인_배치!G:G,0),MATCH($AH1157,레드마인_서비스!G:G,0)),"")</f>
        <v/>
      </c>
      <c r="AJ1157" s="3" t="str" cm="1">
        <f t="array" ref="AJ1157">IFERROR(INDEX(IF($AG1157&lt;=$AN1157,레드마인_배치!E:E,레드마인_서비스!E:E),콜트리분석!$AI1157),"")</f>
        <v/>
      </c>
      <c r="AK1157" s="3" t="str" cm="1">
        <f t="array" ref="AK1157">IFERROR(INDEX(IF($AG1157&lt;=$AN1157,레드마인_배치!H:H,레드마인_서비스!H:H),콜트리분석!$AI1157),"")</f>
        <v/>
      </c>
      <c r="AL1157" s="3" t="str" cm="1">
        <f t="array" ref="AL1157">IFERROR(INDEX(IF($AG1157&lt;=$AN1157,레드마인_배치!I:I,레드마인_서비스!I:I),콜트리분석!$AI1157),"")</f>
        <v/>
      </c>
      <c r="AM1157" s="3" t="str" cm="1">
        <f t="array" ref="AM1157">IFERROR(INDEX(IF($AG1157&lt;=$AN1157,레드마인_배치!J:J,레드마인_서비스!J:J),콜트리분석!$AI1157),"")</f>
        <v/>
      </c>
      <c r="AN1157" s="3">
        <v>3</v>
      </c>
      <c r="AO1157" s="15" t="str">
        <f ca="1">IFERROR(INDEX(레드마인_배치!E:E,MATCH(OFFSET(A1157,,AN1157),레드마인_배치!G:G,0)),"")</f>
        <v>미대상</v>
      </c>
      <c r="AP1157" t="s">
        <v>3330</v>
      </c>
      <c r="AQ1157">
        <v>25</v>
      </c>
      <c r="AT1157" t="str" cm="1">
        <f t="array" ref="AT1157">[1]!add_delimeter(AG1157:AO1157,"|")</f>
        <v>|7|CLCCMB170B||||||3|미대상|</v>
      </c>
    </row>
    <row r="1158" spans="1:46">
      <c r="A1158" s="3" t="s">
        <v>2957</v>
      </c>
      <c r="B1158" s="3" t="s">
        <v>491</v>
      </c>
      <c r="C1158" s="3" t="s">
        <v>494</v>
      </c>
      <c r="D1158" s="3" t="s">
        <v>1530</v>
      </c>
      <c r="E1158" s="3" t="s">
        <v>3070</v>
      </c>
      <c r="F1158" s="3" t="s">
        <v>592</v>
      </c>
      <c r="G1158" s="3" t="s">
        <v>605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>
        <f t="shared" ref="AG1158:AG1221" si="20">COUNTA(B1158:AF1158)</f>
        <v>6</v>
      </c>
      <c r="AH1158" s="3" t="s">
        <v>605</v>
      </c>
      <c r="AI1158" s="3">
        <f>IFERROR(IF($AG1158&lt;=$AN1158,MATCH($AH1158,레드마인_배치!G:G,0),MATCH($AH1158,레드마인_서비스!G:G,0)),"")</f>
        <v>332</v>
      </c>
      <c r="AJ1158" s="3" t="str" cm="1">
        <f t="array" ref="AJ1158">IFERROR(INDEX(IF($AG1158&lt;=$AN1158,레드마인_배치!E:E,레드마인_서비스!E:E),콜트리분석!$AI1158),"")</f>
        <v>대상</v>
      </c>
      <c r="AK1158" s="3" t="str" cm="1">
        <f t="array" ref="AK1158">IFERROR(INDEX(IF($AG1158&lt;=$AN1158,레드마인_배치!H:H,레드마인_서비스!H:H),콜트리분석!$AI1158),"")</f>
        <v>SLO0250U</v>
      </c>
      <c r="AL1158" s="3" t="str" cm="1">
        <f t="array" ref="AL1158">IFERROR(INDEX(IF($AG1158&lt;=$AN1158,레드마인_배치!I:I,레드마인_서비스!I:I),콜트리분석!$AI1158),"")</f>
        <v>S/Order UD Error List E-mail Send</v>
      </c>
      <c r="AM1158" s="3" t="str" cm="1">
        <f t="array" ref="AM1158">IFERROR(INDEX(IF($AG1158&lt;=$AN1158,레드마인_배치!J:J,레드마인_서비스!J:J),콜트리분석!$AI1158),"")</f>
        <v>서비스</v>
      </c>
      <c r="AN1158" s="3">
        <v>3</v>
      </c>
      <c r="AO1158" s="15" t="str">
        <f ca="1">IFERROR(INDEX(레드마인_배치!E:E,MATCH(OFFSET(A1158,,AN1158),레드마인_배치!G:G,0)),"")</f>
        <v>미대상</v>
      </c>
      <c r="AP1158" t="s">
        <v>3330</v>
      </c>
      <c r="AQ1158">
        <v>25</v>
      </c>
      <c r="AT1158" t="str" cm="1">
        <f t="array" ref="AT1158">[1]!add_delimeter(AG1158:AO1158,"|")</f>
        <v>|6|CBCSLB438A|332|대상|SLO0250U|S/Order UD Error List E-mail Send|서비스|3|미대상|</v>
      </c>
    </row>
    <row r="1159" spans="1:46">
      <c r="A1159" s="3" t="s">
        <v>2957</v>
      </c>
      <c r="B1159" s="3" t="s">
        <v>491</v>
      </c>
      <c r="C1159" s="3" t="s">
        <v>494</v>
      </c>
      <c r="D1159" s="3" t="s">
        <v>1530</v>
      </c>
      <c r="E1159" s="3" t="s">
        <v>3070</v>
      </c>
      <c r="F1159" s="3" t="s">
        <v>592</v>
      </c>
      <c r="G1159" s="3" t="s">
        <v>605</v>
      </c>
      <c r="H1159" s="3" t="s">
        <v>577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>
        <f t="shared" si="20"/>
        <v>7</v>
      </c>
      <c r="AH1159" s="3" t="s">
        <v>577</v>
      </c>
      <c r="AI1159" s="3">
        <f>IFERROR(IF($AG1159&lt;=$AN1159,MATCH($AH1159,레드마인_배치!G:G,0),MATCH($AH1159,레드마인_서비스!G:G,0)),"")</f>
        <v>49</v>
      </c>
      <c r="AJ1159" s="3" t="str" cm="1">
        <f t="array" ref="AJ1159">IFERROR(INDEX(IF($AG1159&lt;=$AN1159,레드마인_배치!E:E,레드마인_서비스!E:E),콜트리분석!$AI1159),"")</f>
        <v>대상</v>
      </c>
      <c r="AK1159" s="3" t="str" cm="1">
        <f t="array" ref="AK1159">IFERROR(INDEX(IF($AG1159&lt;=$AN1159,레드마인_배치!H:H,레드마인_서비스!H:H),콜트리분석!$AI1159),"")</f>
        <v>CMO0010U</v>
      </c>
      <c r="AL1159" s="3" t="str" cm="1">
        <f t="array" ref="AL1159">IFERROR(INDEX(IF($AG1159&lt;=$AN1159,레드마인_배치!I:I,레드마인_서비스!I:I),콜트리분석!$AI1159),"")</f>
        <v>NUMBER CREATION</v>
      </c>
      <c r="AM1159" s="3" t="str" cm="1">
        <f t="array" ref="AM1159">IFERROR(INDEX(IF($AG1159&lt;=$AN1159,레드마인_배치!J:J,레드마인_서비스!J:J),콜트리분석!$AI1159),"")</f>
        <v>서비스</v>
      </c>
      <c r="AN1159" s="3">
        <v>3</v>
      </c>
      <c r="AO1159" s="15" t="str">
        <f ca="1">IFERROR(INDEX(레드마인_배치!E:E,MATCH(OFFSET(A1159,,AN1159),레드마인_배치!G:G,0)),"")</f>
        <v>미대상</v>
      </c>
      <c r="AP1159" t="s">
        <v>3330</v>
      </c>
      <c r="AQ1159">
        <v>25</v>
      </c>
      <c r="AT1159" t="str" cm="1">
        <f t="array" ref="AT1159">[1]!add_delimeter(AG1159:AO1159,"|")</f>
        <v>|7|CBCUZW030R|49|대상|CMO0010U|NUMBER CREATION|서비스|3|미대상|</v>
      </c>
    </row>
    <row r="1160" spans="1:46">
      <c r="A1160" s="3" t="s">
        <v>2957</v>
      </c>
      <c r="B1160" s="3" t="s">
        <v>491</v>
      </c>
      <c r="C1160" s="3" t="s">
        <v>494</v>
      </c>
      <c r="D1160" s="3" t="s">
        <v>1530</v>
      </c>
      <c r="E1160" s="3" t="s">
        <v>3070</v>
      </c>
      <c r="F1160" s="3" t="s">
        <v>592</v>
      </c>
      <c r="G1160" s="3" t="s">
        <v>606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>
        <f t="shared" si="20"/>
        <v>6</v>
      </c>
      <c r="AH1160" s="3" t="s">
        <v>606</v>
      </c>
      <c r="AI1160" s="3">
        <f>IFERROR(IF($AG1160&lt;=$AN1160,MATCH($AH1160,레드마인_배치!G:G,0),MATCH($AH1160,레드마인_서비스!G:G,0)),"")</f>
        <v>338</v>
      </c>
      <c r="AJ1160" s="3" t="str" cm="1">
        <f t="array" ref="AJ1160">IFERROR(INDEX(IF($AG1160&lt;=$AN1160,레드마인_배치!E:E,레드마인_서비스!E:E),콜트리분석!$AI1160),"")</f>
        <v>대상</v>
      </c>
      <c r="AK1160" s="3" t="str" cm="1">
        <f t="array" ref="AK1160">IFERROR(INDEX(IF($AG1160&lt;=$AN1160,레드마인_배치!H:H,레드마인_서비스!H:H),콜트리분석!$AI1160),"")</f>
        <v>SLO0320U</v>
      </c>
      <c r="AL1160" s="3" t="str" cm="1">
        <f t="array" ref="AL1160">IFERROR(INDEX(IF($AG1160&lt;=$AN1160,레드마인_배치!I:I,레드마인_서비스!I:I),콜트리분석!$AI1160),"")</f>
        <v>Online/Batch Allocation Main</v>
      </c>
      <c r="AM1160" s="3" t="str" cm="1">
        <f t="array" ref="AM1160">IFERROR(INDEX(IF($AG1160&lt;=$AN1160,레드마인_배치!J:J,레드마인_서비스!J:J),콜트리분석!$AI1160),"")</f>
        <v>서비스</v>
      </c>
      <c r="AN1160" s="3">
        <v>3</v>
      </c>
      <c r="AO1160" s="15" t="str">
        <f ca="1">IFERROR(INDEX(레드마인_배치!E:E,MATCH(OFFSET(A1160,,AN1160),레드마인_배치!G:G,0)),"")</f>
        <v>미대상</v>
      </c>
      <c r="AP1160" t="s">
        <v>3330</v>
      </c>
      <c r="AQ1160">
        <v>25</v>
      </c>
      <c r="AT1160" t="str" cm="1">
        <f t="array" ref="AT1160">[1]!add_delimeter(AG1160:AO1160,"|")</f>
        <v>|6|CBCSLB480A|338|대상|SLO0320U|Online/Batch Allocation Main|서비스|3|미대상|</v>
      </c>
    </row>
    <row r="1161" spans="1:46">
      <c r="A1161" s="3" t="s">
        <v>2957</v>
      </c>
      <c r="B1161" s="3" t="s">
        <v>491</v>
      </c>
      <c r="C1161" s="3" t="s">
        <v>494</v>
      </c>
      <c r="D1161" s="3" t="s">
        <v>1530</v>
      </c>
      <c r="E1161" s="3" t="s">
        <v>3070</v>
      </c>
      <c r="F1161" s="3" t="s">
        <v>592</v>
      </c>
      <c r="G1161" s="3" t="s">
        <v>606</v>
      </c>
      <c r="H1161" s="3" t="s">
        <v>505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>
        <f t="shared" si="20"/>
        <v>7</v>
      </c>
      <c r="AH1161" s="3" t="s">
        <v>505</v>
      </c>
      <c r="AI1161" s="3">
        <f>IFERROR(IF($AG1161&lt;=$AN1161,MATCH($AH1161,레드마인_배치!G:G,0),MATCH($AH1161,레드마인_서비스!G:G,0)),"")</f>
        <v>328</v>
      </c>
      <c r="AJ1161" s="3" t="str" cm="1">
        <f t="array" ref="AJ1161">IFERROR(INDEX(IF($AG1161&lt;=$AN1161,레드마인_배치!E:E,레드마인_서비스!E:E),콜트리분석!$AI1161),"")</f>
        <v>대상</v>
      </c>
      <c r="AK1161" s="3" t="str" cm="1">
        <f t="array" ref="AK1161">IFERROR(INDEX(IF($AG1161&lt;=$AN1161,레드마인_배치!H:H,레드마인_서비스!H:H),콜트리분석!$AI1161),"")</f>
        <v>SLO0210U</v>
      </c>
      <c r="AL1161" s="3" t="str" cm="1">
        <f t="array" ref="AL1161">IFERROR(INDEX(IF($AG1161&lt;=$AN1161,레드마인_배치!I:I,레드마인_서비스!I:I),콜트리분석!$AI1161),"")</f>
        <v>S/Order Header Summary</v>
      </c>
      <c r="AM1161" s="3" t="str" cm="1">
        <f t="array" ref="AM1161">IFERROR(INDEX(IF($AG1161&lt;=$AN1161,레드마인_배치!J:J,레드마인_서비스!J:J),콜트리분석!$AI1161),"")</f>
        <v>서비스</v>
      </c>
      <c r="AN1161" s="3">
        <v>3</v>
      </c>
      <c r="AO1161" s="15" t="str">
        <f ca="1">IFERROR(INDEX(레드마인_배치!E:E,MATCH(OFFSET(A1161,,AN1161),레드마인_배치!G:G,0)),"")</f>
        <v>미대상</v>
      </c>
      <c r="AP1161" t="s">
        <v>3330</v>
      </c>
      <c r="AQ1161">
        <v>25</v>
      </c>
      <c r="AT1161" t="str" cm="1">
        <f t="array" ref="AT1161">[1]!add_delimeter(AG1161:AO1161,"|")</f>
        <v>|7|CBCSLB430Z|328|대상|SLO0210U|S/Order Header Summary|서비스|3|미대상|</v>
      </c>
    </row>
    <row r="1162" spans="1:46">
      <c r="A1162" s="3" t="s">
        <v>2957</v>
      </c>
      <c r="B1162" s="3" t="s">
        <v>491</v>
      </c>
      <c r="C1162" s="3" t="s">
        <v>494</v>
      </c>
      <c r="D1162" s="3" t="s">
        <v>1530</v>
      </c>
      <c r="E1162" s="3" t="s">
        <v>3070</v>
      </c>
      <c r="F1162" s="3" t="s">
        <v>592</v>
      </c>
      <c r="G1162" s="3" t="s">
        <v>606</v>
      </c>
      <c r="H1162" s="3" t="s">
        <v>607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>
        <f t="shared" si="20"/>
        <v>7</v>
      </c>
      <c r="AH1162" s="3" t="s">
        <v>607</v>
      </c>
      <c r="AI1162" s="3">
        <f>IFERROR(IF($AG1162&lt;=$AN1162,MATCH($AH1162,레드마인_배치!G:G,0),MATCH($AH1162,레드마인_서비스!G:G,0)),"")</f>
        <v>339</v>
      </c>
      <c r="AJ1162" s="3" t="str" cm="1">
        <f t="array" ref="AJ1162">IFERROR(INDEX(IF($AG1162&lt;=$AN1162,레드마인_배치!E:E,레드마인_서비스!E:E),콜트리분석!$AI1162),"")</f>
        <v>대상</v>
      </c>
      <c r="AK1162" s="3" t="str" cm="1">
        <f t="array" ref="AK1162">IFERROR(INDEX(IF($AG1162&lt;=$AN1162,레드마인_배치!H:H,레드마인_서비스!H:H),콜트리분석!$AI1162),"")</f>
        <v>SLO0340U</v>
      </c>
      <c r="AL1162" s="3" t="str" cm="1">
        <f t="array" ref="AL1162">IFERROR(INDEX(IF($AG1162&lt;=$AN1162,레드마인_배치!I:I,레드마인_서비스!I:I),콜트리분석!$AI1162),"")</f>
        <v>Online/Batch Allocation</v>
      </c>
      <c r="AM1162" s="3" t="str" cm="1">
        <f t="array" ref="AM1162">IFERROR(INDEX(IF($AG1162&lt;=$AN1162,레드마인_배치!J:J,레드마인_서비스!J:J),콜트리분석!$AI1162),"")</f>
        <v>서비스</v>
      </c>
      <c r="AN1162" s="3">
        <v>3</v>
      </c>
      <c r="AO1162" s="15" t="str">
        <f ca="1">IFERROR(INDEX(레드마인_배치!E:E,MATCH(OFFSET(A1162,,AN1162),레드마인_배치!G:G,0)),"")</f>
        <v>미대상</v>
      </c>
      <c r="AP1162" t="s">
        <v>3330</v>
      </c>
      <c r="AQ1162">
        <v>25</v>
      </c>
      <c r="AT1162" t="str" cm="1">
        <f t="array" ref="AT1162">[1]!add_delimeter(AG1162:AO1162,"|")</f>
        <v>|7|CBCSLB480B|339|대상|SLO0340U|Online/Batch Allocation|서비스|3|미대상|</v>
      </c>
    </row>
    <row r="1163" spans="1:46" hidden="1">
      <c r="A1163" s="3" t="s">
        <v>2957</v>
      </c>
      <c r="B1163" s="3" t="s">
        <v>491</v>
      </c>
      <c r="C1163" s="3" t="s">
        <v>494</v>
      </c>
      <c r="D1163" s="3" t="s">
        <v>1530</v>
      </c>
      <c r="E1163" s="3" t="s">
        <v>3070</v>
      </c>
      <c r="F1163" s="3" t="s">
        <v>592</v>
      </c>
      <c r="G1163" s="3" t="s">
        <v>606</v>
      </c>
      <c r="H1163" s="3" t="s">
        <v>607</v>
      </c>
      <c r="I1163" s="3" t="s">
        <v>508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>
        <f t="shared" si="20"/>
        <v>8</v>
      </c>
      <c r="AH1163" s="3" t="s">
        <v>508</v>
      </c>
      <c r="AI1163" s="3">
        <f>IFERROR(IF($AG1163&lt;=$AN1163,MATCH($AH1163,레드마인_배치!G:G,0),MATCH($AH1163,레드마인_서비스!G:G,0)),"")</f>
        <v>79</v>
      </c>
      <c r="AJ1163" s="3" t="str" cm="1">
        <f t="array" ref="AJ1163">IFERROR(INDEX(IF($AG1163&lt;=$AN1163,레드마인_배치!E:E,레드마인_서비스!E:E),콜트리분석!$AI1163),"")</f>
        <v>대상</v>
      </c>
      <c r="AK1163" s="3" t="str" cm="1">
        <f t="array" ref="AK1163">IFERROR(INDEX(IF($AG1163&lt;=$AN1163,레드마인_배치!H:H,레드마인_서비스!H:H),콜트리분석!$AI1163),"")</f>
        <v>ICO0310U</v>
      </c>
      <c r="AL1163" s="3" t="str" cm="1">
        <f t="array" ref="AL1163">IFERROR(INDEX(IF($AG1163&lt;=$AN1163,레드마인_배치!I:I,레드마인_서비스!I:I),콜트리분석!$AI1163),"")</f>
        <v>INVENTORY CREATION MODULE</v>
      </c>
      <c r="AM1163" s="3" t="str" cm="1">
        <f t="array" ref="AM1163">IFERROR(INDEX(IF($AG1163&lt;=$AN1163,레드마인_배치!J:J,레드마인_서비스!J:J),콜트리분석!$AI1163),"")</f>
        <v>서비스</v>
      </c>
      <c r="AN1163" s="3">
        <v>3</v>
      </c>
      <c r="AO1163" s="15" t="str">
        <f ca="1">IFERROR(INDEX(레드마인_배치!E:E,MATCH(OFFSET(A1163,,AN1163),레드마인_배치!G:G,0)),"")</f>
        <v>미대상</v>
      </c>
      <c r="AP1163" t="s">
        <v>3330</v>
      </c>
      <c r="AQ1163">
        <v>25</v>
      </c>
    </row>
    <row r="1164" spans="1:46" hidden="1">
      <c r="A1164" s="3" t="s">
        <v>2957</v>
      </c>
      <c r="B1164" s="3" t="s">
        <v>491</v>
      </c>
      <c r="C1164" s="3" t="s">
        <v>494</v>
      </c>
      <c r="D1164" s="3" t="s">
        <v>1530</v>
      </c>
      <c r="E1164" s="3" t="s">
        <v>3070</v>
      </c>
      <c r="F1164" s="3" t="s">
        <v>592</v>
      </c>
      <c r="G1164" s="3" t="s">
        <v>606</v>
      </c>
      <c r="H1164" s="3" t="s">
        <v>607</v>
      </c>
      <c r="I1164" s="3" t="s">
        <v>508</v>
      </c>
      <c r="J1164" s="3" t="s">
        <v>509</v>
      </c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>
        <f t="shared" si="20"/>
        <v>9</v>
      </c>
      <c r="AH1164" s="3" t="s">
        <v>509</v>
      </c>
      <c r="AI1164" s="3">
        <f>IFERROR(IF($AG1164&lt;=$AN1164,MATCH($AH1164,레드마인_배치!G:G,0),MATCH($AH1164,레드마인_서비스!G:G,0)),"")</f>
        <v>77</v>
      </c>
      <c r="AJ1164" s="3" t="str" cm="1">
        <f t="array" ref="AJ1164">IFERROR(INDEX(IF($AG1164&lt;=$AN1164,레드마인_배치!E:E,레드마인_서비스!E:E),콜트리분석!$AI1164),"")</f>
        <v>대상</v>
      </c>
      <c r="AK1164" s="3" t="str" cm="1">
        <f t="array" ref="AK1164">IFERROR(INDEX(IF($AG1164&lt;=$AN1164,레드마인_배치!H:H,레드마인_서비스!H:H),콜트리분석!$AI1164),"")</f>
        <v>ICO0290U</v>
      </c>
      <c r="AL1164" s="3" t="str" cm="1">
        <f t="array" ref="AL1164">IFERROR(INDEX(IF($AG1164&lt;=$AN1164,레드마인_배치!I:I,레드마인_서비스!I:I),콜트리분석!$AI1164),"")</f>
        <v>INV Information Master Creation(IMI)</v>
      </c>
      <c r="AM1164" s="3" t="str" cm="1">
        <f t="array" ref="AM1164">IFERROR(INDEX(IF($AG1164&lt;=$AN1164,레드마인_배치!J:J,레드마인_서비스!J:J),콜트리분석!$AI1164),"")</f>
        <v>서비스</v>
      </c>
      <c r="AN1164" s="3">
        <v>3</v>
      </c>
      <c r="AO1164" s="15" t="str">
        <f ca="1">IFERROR(INDEX(레드마인_배치!E:E,MATCH(OFFSET(A1164,,AN1164),레드마인_배치!G:G,0)),"")</f>
        <v>미대상</v>
      </c>
      <c r="AP1164" t="s">
        <v>3330</v>
      </c>
      <c r="AQ1164">
        <v>25</v>
      </c>
    </row>
    <row r="1165" spans="1:46" hidden="1">
      <c r="A1165" s="3" t="s">
        <v>2957</v>
      </c>
      <c r="B1165" s="3" t="s">
        <v>491</v>
      </c>
      <c r="C1165" s="3" t="s">
        <v>494</v>
      </c>
      <c r="D1165" s="3" t="s">
        <v>1530</v>
      </c>
      <c r="E1165" s="3" t="s">
        <v>3070</v>
      </c>
      <c r="F1165" s="3" t="s">
        <v>592</v>
      </c>
      <c r="G1165" s="3" t="s">
        <v>606</v>
      </c>
      <c r="H1165" s="3" t="s">
        <v>607</v>
      </c>
      <c r="I1165" s="3" t="s">
        <v>508</v>
      </c>
      <c r="J1165" s="3" t="s">
        <v>510</v>
      </c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>
        <f t="shared" si="20"/>
        <v>9</v>
      </c>
      <c r="AH1165" s="3" t="s">
        <v>510</v>
      </c>
      <c r="AI1165" s="3" t="str">
        <f>IFERROR(IF($AG1165&lt;=$AN1165,MATCH($AH1165,레드마인_배치!G:G,0),MATCH($AH1165,레드마인_서비스!G:G,0)),"")</f>
        <v/>
      </c>
      <c r="AJ1165" s="3" t="str" cm="1">
        <f t="array" ref="AJ1165">IFERROR(INDEX(IF($AG1165&lt;=$AN1165,레드마인_배치!E:E,레드마인_서비스!E:E),콜트리분석!$AI1165),"")</f>
        <v/>
      </c>
      <c r="AK1165" s="3" t="str" cm="1">
        <f t="array" ref="AK1165">IFERROR(INDEX(IF($AG1165&lt;=$AN1165,레드마인_배치!H:H,레드마인_서비스!H:H),콜트리분석!$AI1165),"")</f>
        <v/>
      </c>
      <c r="AL1165" s="3" t="str" cm="1">
        <f t="array" ref="AL1165">IFERROR(INDEX(IF($AG1165&lt;=$AN1165,레드마인_배치!I:I,레드마인_서비스!I:I),콜트리분석!$AI1165),"")</f>
        <v/>
      </c>
      <c r="AM1165" s="3" t="str" cm="1">
        <f t="array" ref="AM1165">IFERROR(INDEX(IF($AG1165&lt;=$AN1165,레드마인_배치!J:J,레드마인_서비스!J:J),콜트리분석!$AI1165),"")</f>
        <v/>
      </c>
      <c r="AN1165" s="3">
        <v>3</v>
      </c>
      <c r="AO1165" s="15" t="str">
        <f ca="1">IFERROR(INDEX(레드마인_배치!E:E,MATCH(OFFSET(A1165,,AN1165),레드마인_배치!G:G,0)),"")</f>
        <v>미대상</v>
      </c>
      <c r="AP1165" t="s">
        <v>3330</v>
      </c>
      <c r="AQ1165">
        <v>25</v>
      </c>
    </row>
    <row r="1166" spans="1:46" hidden="1">
      <c r="A1166" s="3" t="s">
        <v>2957</v>
      </c>
      <c r="B1166" s="3" t="s">
        <v>491</v>
      </c>
      <c r="C1166" s="3" t="s">
        <v>494</v>
      </c>
      <c r="D1166" s="3" t="s">
        <v>1530</v>
      </c>
      <c r="E1166" s="3" t="s">
        <v>3070</v>
      </c>
      <c r="F1166" s="3" t="s">
        <v>592</v>
      </c>
      <c r="G1166" s="3" t="s">
        <v>606</v>
      </c>
      <c r="H1166" s="3" t="s">
        <v>607</v>
      </c>
      <c r="I1166" s="3" t="s">
        <v>511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>
        <f t="shared" si="20"/>
        <v>8</v>
      </c>
      <c r="AH1166" s="3" t="s">
        <v>511</v>
      </c>
      <c r="AI1166" s="3">
        <f>IFERROR(IF($AG1166&lt;=$AN1166,MATCH($AH1166,레드마인_배치!G:G,0),MATCH($AH1166,레드마인_서비스!G:G,0)),"")</f>
        <v>323</v>
      </c>
      <c r="AJ1166" s="3" t="str" cm="1">
        <f t="array" ref="AJ1166">IFERROR(INDEX(IF($AG1166&lt;=$AN1166,레드마인_배치!E:E,레드마인_서비스!E:E),콜트리분석!$AI1166),"")</f>
        <v>대상</v>
      </c>
      <c r="AK1166" s="3" t="str" cm="1">
        <f t="array" ref="AK1166">IFERROR(INDEX(IF($AG1166&lt;=$AN1166,레드마인_배치!H:H,레드마인_서비스!H:H),콜트리분석!$AI1166),"")</f>
        <v>SLO0160U</v>
      </c>
      <c r="AL1166" s="3" t="str" cm="1">
        <f t="array" ref="AL1166">IFERROR(INDEX(IF($AG1166&lt;=$AN1166,레드마인_배치!I:I,레드마인_서비스!I:I),콜트리분석!$AI1166),"")</f>
        <v>S/Order Confirm (Sub) for Price</v>
      </c>
      <c r="AM1166" s="3" t="str" cm="1">
        <f t="array" ref="AM1166">IFERROR(INDEX(IF($AG1166&lt;=$AN1166,레드마인_배치!J:J,레드마인_서비스!J:J),콜트리분석!$AI1166),"")</f>
        <v>서비스</v>
      </c>
      <c r="AN1166" s="3">
        <v>3</v>
      </c>
      <c r="AO1166" s="15" t="str">
        <f ca="1">IFERROR(INDEX(레드마인_배치!E:E,MATCH(OFFSET(A1166,,AN1166),레드마인_배치!G:G,0)),"")</f>
        <v>미대상</v>
      </c>
      <c r="AP1166" t="s">
        <v>3330</v>
      </c>
      <c r="AQ1166">
        <v>25</v>
      </c>
    </row>
    <row r="1167" spans="1:46" hidden="1">
      <c r="A1167" s="3" t="s">
        <v>2957</v>
      </c>
      <c r="B1167" s="3" t="s">
        <v>491</v>
      </c>
      <c r="C1167" s="3" t="s">
        <v>494</v>
      </c>
      <c r="D1167" s="3" t="s">
        <v>1530</v>
      </c>
      <c r="E1167" s="3" t="s">
        <v>3070</v>
      </c>
      <c r="F1167" s="3" t="s">
        <v>592</v>
      </c>
      <c r="G1167" s="3" t="s">
        <v>606</v>
      </c>
      <c r="H1167" s="3" t="s">
        <v>607</v>
      </c>
      <c r="I1167" s="3" t="s">
        <v>511</v>
      </c>
      <c r="J1167" s="3" t="s">
        <v>512</v>
      </c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>
        <f t="shared" si="20"/>
        <v>9</v>
      </c>
      <c r="AH1167" s="3" t="s">
        <v>512</v>
      </c>
      <c r="AI1167" s="3">
        <f>IFERROR(IF($AG1167&lt;=$AN1167,MATCH($AH1167,레드마인_배치!G:G,0),MATCH($AH1167,레드마인_서비스!G:G,0)),"")</f>
        <v>307</v>
      </c>
      <c r="AJ1167" s="3" t="str" cm="1">
        <f t="array" ref="AJ1167">IFERROR(INDEX(IF($AG1167&lt;=$AN1167,레드마인_배치!E:E,레드마인_서비스!E:E),콜트리분석!$AI1167),"")</f>
        <v>대상</v>
      </c>
      <c r="AK1167" s="3" t="str" cm="1">
        <f t="array" ref="AK1167">IFERROR(INDEX(IF($AG1167&lt;=$AN1167,레드마인_배치!H:H,레드마인_서비스!H:H),콜트리분석!$AI1167),"")</f>
        <v>SLO0010U</v>
      </c>
      <c r="AL1167" s="3" t="str" cm="1">
        <f t="array" ref="AL1167">IFERROR(INDEX(IF($AG1167&lt;=$AN1167,레드마인_배치!I:I,레드마인_서비스!I:I),콜트리분석!$AI1167),"")</f>
        <v>Rate, CAD Amount, USD Amount</v>
      </c>
      <c r="AM1167" s="3" t="str" cm="1">
        <f t="array" ref="AM1167">IFERROR(INDEX(IF($AG1167&lt;=$AN1167,레드마인_배치!J:J,레드마인_서비스!J:J),콜트리분석!$AI1167),"")</f>
        <v>서비스</v>
      </c>
      <c r="AN1167" s="3">
        <v>3</v>
      </c>
      <c r="AO1167" s="15" t="str">
        <f ca="1">IFERROR(INDEX(레드마인_배치!E:E,MATCH(OFFSET(A1167,,AN1167),레드마인_배치!G:G,0)),"")</f>
        <v>미대상</v>
      </c>
      <c r="AP1167" t="s">
        <v>3330</v>
      </c>
      <c r="AQ1167">
        <v>25</v>
      </c>
    </row>
    <row r="1168" spans="1:46" hidden="1">
      <c r="A1168" s="3" t="s">
        <v>2957</v>
      </c>
      <c r="B1168" s="3" t="s">
        <v>491</v>
      </c>
      <c r="C1168" s="3" t="s">
        <v>494</v>
      </c>
      <c r="D1168" s="3" t="s">
        <v>1530</v>
      </c>
      <c r="E1168" s="3" t="s">
        <v>3070</v>
      </c>
      <c r="F1168" s="3" t="s">
        <v>592</v>
      </c>
      <c r="G1168" s="3" t="s">
        <v>606</v>
      </c>
      <c r="H1168" s="3" t="s">
        <v>607</v>
      </c>
      <c r="I1168" s="3" t="s">
        <v>511</v>
      </c>
      <c r="J1168" s="3" t="s">
        <v>513</v>
      </c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>
        <f t="shared" si="20"/>
        <v>9</v>
      </c>
      <c r="AH1168" s="3" t="s">
        <v>513</v>
      </c>
      <c r="AI1168" s="3">
        <f>IFERROR(IF($AG1168&lt;=$AN1168,MATCH($AH1168,레드마인_배치!G:G,0),MATCH($AH1168,레드마인_서비스!G:G,0)),"")</f>
        <v>324</v>
      </c>
      <c r="AJ1168" s="3" t="str" cm="1">
        <f t="array" ref="AJ1168">IFERROR(INDEX(IF($AG1168&lt;=$AN1168,레드마인_배치!E:E,레드마인_서비스!E:E),콜트리분석!$AI1168),"")</f>
        <v>대상</v>
      </c>
      <c r="AK1168" s="3" t="str" cm="1">
        <f t="array" ref="AK1168">IFERROR(INDEX(IF($AG1168&lt;=$AN1168,레드마인_배치!H:H,레드마인_서비스!H:H),콜트리분석!$AI1168),"")</f>
        <v>SLO0170U</v>
      </c>
      <c r="AL1168" s="3" t="str" cm="1">
        <f t="array" ref="AL1168">IFERROR(INDEX(IF($AG1168&lt;=$AN1168,레드마인_배치!I:I,레드마인_서비스!I:I),콜트리분석!$AI1168),"")</f>
        <v>S/Order Confirm (Sub)for List Price</v>
      </c>
      <c r="AM1168" s="3" t="str" cm="1">
        <f t="array" ref="AM1168">IFERROR(INDEX(IF($AG1168&lt;=$AN1168,레드마인_배치!J:J,레드마인_서비스!J:J),콜트리분석!$AI1168),"")</f>
        <v>서비스</v>
      </c>
      <c r="AN1168" s="3">
        <v>3</v>
      </c>
      <c r="AO1168" s="15" t="str">
        <f ca="1">IFERROR(INDEX(레드마인_배치!E:E,MATCH(OFFSET(A1168,,AN1168),레드마인_배치!G:G,0)),"")</f>
        <v>미대상</v>
      </c>
      <c r="AP1168" t="s">
        <v>3330</v>
      </c>
      <c r="AQ1168">
        <v>25</v>
      </c>
    </row>
    <row r="1169" spans="1:43" hidden="1">
      <c r="A1169" s="3" t="s">
        <v>2957</v>
      </c>
      <c r="B1169" s="3" t="s">
        <v>491</v>
      </c>
      <c r="C1169" s="3" t="s">
        <v>494</v>
      </c>
      <c r="D1169" s="3" t="s">
        <v>1530</v>
      </c>
      <c r="E1169" s="3" t="s">
        <v>3070</v>
      </c>
      <c r="F1169" s="3" t="s">
        <v>592</v>
      </c>
      <c r="G1169" s="3" t="s">
        <v>606</v>
      </c>
      <c r="H1169" s="3" t="s">
        <v>607</v>
      </c>
      <c r="I1169" s="3" t="s">
        <v>580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>
        <f t="shared" si="20"/>
        <v>8</v>
      </c>
      <c r="AH1169" s="3" t="s">
        <v>580</v>
      </c>
      <c r="AI1169" s="3" t="str">
        <f>IFERROR(IF($AG1169&lt;=$AN1169,MATCH($AH1169,레드마인_배치!G:G,0),MATCH($AH1169,레드마인_서비스!G:G,0)),"")</f>
        <v/>
      </c>
      <c r="AJ1169" s="3" t="str" cm="1">
        <f t="array" ref="AJ1169">IFERROR(INDEX(IF($AG1169&lt;=$AN1169,레드마인_배치!E:E,레드마인_서비스!E:E),콜트리분석!$AI1169),"")</f>
        <v/>
      </c>
      <c r="AK1169" s="3" t="str" cm="1">
        <f t="array" ref="AK1169">IFERROR(INDEX(IF($AG1169&lt;=$AN1169,레드마인_배치!H:H,레드마인_서비스!H:H),콜트리분석!$AI1169),"")</f>
        <v/>
      </c>
      <c r="AL1169" s="3" t="str" cm="1">
        <f t="array" ref="AL1169">IFERROR(INDEX(IF($AG1169&lt;=$AN1169,레드마인_배치!I:I,레드마인_서비스!I:I),콜트리분석!$AI1169),"")</f>
        <v/>
      </c>
      <c r="AM1169" s="3" t="str" cm="1">
        <f t="array" ref="AM1169">IFERROR(INDEX(IF($AG1169&lt;=$AN1169,레드마인_배치!J:J,레드마인_서비스!J:J),콜트리분석!$AI1169),"")</f>
        <v/>
      </c>
      <c r="AN1169" s="3">
        <v>3</v>
      </c>
      <c r="AO1169" s="15" t="str">
        <f ca="1">IFERROR(INDEX(레드마인_배치!E:E,MATCH(OFFSET(A1169,,AN1169),레드마인_배치!G:G,0)),"")</f>
        <v>미대상</v>
      </c>
      <c r="AP1169" t="s">
        <v>3330</v>
      </c>
      <c r="AQ1169">
        <v>25</v>
      </c>
    </row>
    <row r="1170" spans="1:43" hidden="1">
      <c r="A1170" s="3" t="s">
        <v>2957</v>
      </c>
      <c r="B1170" s="3" t="s">
        <v>491</v>
      </c>
      <c r="C1170" s="3" t="s">
        <v>494</v>
      </c>
      <c r="D1170" s="3" t="s">
        <v>1530</v>
      </c>
      <c r="E1170" s="3" t="s">
        <v>3070</v>
      </c>
      <c r="F1170" s="3" t="s">
        <v>592</v>
      </c>
      <c r="G1170" s="3" t="s">
        <v>606</v>
      </c>
      <c r="H1170" s="3" t="s">
        <v>607</v>
      </c>
      <c r="I1170" s="3" t="s">
        <v>580</v>
      </c>
      <c r="J1170" s="3" t="s">
        <v>581</v>
      </c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>
        <f t="shared" si="20"/>
        <v>9</v>
      </c>
      <c r="AH1170" s="3" t="s">
        <v>581</v>
      </c>
      <c r="AI1170" s="3">
        <f>IFERROR(IF($AG1170&lt;=$AN1170,MATCH($AH1170,레드마인_배치!G:G,0),MATCH($AH1170,레드마인_서비스!G:G,0)),"")</f>
        <v>78</v>
      </c>
      <c r="AJ1170" s="3" t="str" cm="1">
        <f t="array" ref="AJ1170">IFERROR(INDEX(IF($AG1170&lt;=$AN1170,레드마인_배치!E:E,레드마인_서비스!E:E),콜트리분석!$AI1170),"")</f>
        <v>대상</v>
      </c>
      <c r="AK1170" s="3" t="str" cm="1">
        <f t="array" ref="AK1170">IFERROR(INDEX(IF($AG1170&lt;=$AN1170,레드마인_배치!H:H,레드마인_서비스!H:H),콜트리분석!$AI1170),"")</f>
        <v>ICO0300U</v>
      </c>
      <c r="AL1170" s="3" t="str" cm="1">
        <f t="array" ref="AL1170">IFERROR(INDEX(IF($AG1170&lt;=$AN1170,레드마인_배치!I:I,레드마인_서비스!I:I),콜트리분석!$AI1170),"")</f>
        <v>Demand Change Tag Update Module</v>
      </c>
      <c r="AM1170" s="3" t="str" cm="1">
        <f t="array" ref="AM1170">IFERROR(INDEX(IF($AG1170&lt;=$AN1170,레드마인_배치!J:J,레드마인_서비스!J:J),콜트리분석!$AI1170),"")</f>
        <v>서비스</v>
      </c>
      <c r="AN1170" s="3">
        <v>3</v>
      </c>
      <c r="AO1170" s="15" t="str">
        <f ca="1">IFERROR(INDEX(레드마인_배치!E:E,MATCH(OFFSET(A1170,,AN1170),레드마인_배치!G:G,0)),"")</f>
        <v>미대상</v>
      </c>
      <c r="AP1170" t="s">
        <v>3330</v>
      </c>
      <c r="AQ1170">
        <v>25</v>
      </c>
    </row>
    <row r="1171" spans="1:43" hidden="1">
      <c r="A1171" s="3" t="s">
        <v>2957</v>
      </c>
      <c r="B1171" s="3" t="s">
        <v>491</v>
      </c>
      <c r="C1171" s="3" t="s">
        <v>494</v>
      </c>
      <c r="D1171" s="3" t="s">
        <v>1530</v>
      </c>
      <c r="E1171" s="3" t="s">
        <v>3070</v>
      </c>
      <c r="F1171" s="3" t="s">
        <v>592</v>
      </c>
      <c r="G1171" s="3" t="s">
        <v>606</v>
      </c>
      <c r="H1171" s="3" t="s">
        <v>607</v>
      </c>
      <c r="I1171" s="3" t="s">
        <v>608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>
        <f t="shared" si="20"/>
        <v>8</v>
      </c>
      <c r="AH1171" s="3" t="s">
        <v>608</v>
      </c>
      <c r="AI1171" s="3" t="str">
        <f>IFERROR(IF($AG1171&lt;=$AN1171,MATCH($AH1171,레드마인_배치!G:G,0),MATCH($AH1171,레드마인_서비스!G:G,0)),"")</f>
        <v/>
      </c>
      <c r="AJ1171" s="3" t="str" cm="1">
        <f t="array" ref="AJ1171">IFERROR(INDEX(IF($AG1171&lt;=$AN1171,레드마인_배치!E:E,레드마인_서비스!E:E),콜트리분석!$AI1171),"")</f>
        <v/>
      </c>
      <c r="AK1171" s="3" t="str" cm="1">
        <f t="array" ref="AK1171">IFERROR(INDEX(IF($AG1171&lt;=$AN1171,레드마인_배치!H:H,레드마인_서비스!H:H),콜트리분석!$AI1171),"")</f>
        <v/>
      </c>
      <c r="AL1171" s="3" t="str" cm="1">
        <f t="array" ref="AL1171">IFERROR(INDEX(IF($AG1171&lt;=$AN1171,레드마인_배치!I:I,레드마인_서비스!I:I),콜트리분석!$AI1171),"")</f>
        <v/>
      </c>
      <c r="AM1171" s="3" t="str" cm="1">
        <f t="array" ref="AM1171">IFERROR(INDEX(IF($AG1171&lt;=$AN1171,레드마인_배치!J:J,레드마인_서비스!J:J),콜트리분석!$AI1171),"")</f>
        <v/>
      </c>
      <c r="AN1171" s="3">
        <v>3</v>
      </c>
      <c r="AO1171" s="15" t="str">
        <f ca="1">IFERROR(INDEX(레드마인_배치!E:E,MATCH(OFFSET(A1171,,AN1171),레드마인_배치!G:G,0)),"")</f>
        <v>미대상</v>
      </c>
      <c r="AP1171" t="s">
        <v>3330</v>
      </c>
      <c r="AQ1171">
        <v>25</v>
      </c>
    </row>
    <row r="1172" spans="1:43" hidden="1">
      <c r="A1172" s="3" t="s">
        <v>2957</v>
      </c>
      <c r="B1172" s="3" t="s">
        <v>491</v>
      </c>
      <c r="C1172" s="3" t="s">
        <v>494</v>
      </c>
      <c r="D1172" s="3" t="s">
        <v>1530</v>
      </c>
      <c r="E1172" s="3" t="s">
        <v>3070</v>
      </c>
      <c r="F1172" s="3" t="s">
        <v>592</v>
      </c>
      <c r="G1172" s="3" t="s">
        <v>606</v>
      </c>
      <c r="H1172" s="3" t="s">
        <v>607</v>
      </c>
      <c r="I1172" s="3" t="s">
        <v>608</v>
      </c>
      <c r="J1172" s="3" t="s">
        <v>1429</v>
      </c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>
        <f t="shared" si="20"/>
        <v>9</v>
      </c>
      <c r="AH1172" s="3" t="s">
        <v>1429</v>
      </c>
      <c r="AI1172" s="3">
        <f>IFERROR(IF($AG1172&lt;=$AN1172,MATCH($AH1172,레드마인_배치!G:G,0),MATCH($AH1172,레드마인_서비스!G:G,0)),"")</f>
        <v>88</v>
      </c>
      <c r="AJ1172" s="3" t="str" cm="1">
        <f t="array" ref="AJ1172">IFERROR(INDEX(IF($AG1172&lt;=$AN1172,레드마인_배치!E:E,레드마인_서비스!E:E),콜트리분석!$AI1172),"")</f>
        <v>대상</v>
      </c>
      <c r="AK1172" s="3" t="str" cm="1">
        <f t="array" ref="AK1172">IFERROR(INDEX(IF($AG1172&lt;=$AN1172,레드마인_배치!H:H,레드마인_서비스!H:H),콜트리분석!$AI1172),"")</f>
        <v>ICO0390U</v>
      </c>
      <c r="AL1172" s="3" t="str" cm="1">
        <f t="array" ref="AL1172">IFERROR(INDEX(IF($AG1172&lt;=$AN1172,레드마인_배치!I:I,레드마인_서비스!I:I),콜트리분석!$AI1172),"")</f>
        <v>INTERFACE PDC PO CONFIRM</v>
      </c>
      <c r="AM1172" s="3" t="str" cm="1">
        <f t="array" ref="AM1172">IFERROR(INDEX(IF($AG1172&lt;=$AN1172,레드마인_배치!J:J,레드마인_서비스!J:J),콜트리분석!$AI1172),"")</f>
        <v>서비스</v>
      </c>
      <c r="AN1172" s="3">
        <v>3</v>
      </c>
      <c r="AO1172" s="15" t="str">
        <f ca="1">IFERROR(INDEX(레드마인_배치!E:E,MATCH(OFFSET(A1172,,AN1172),레드마인_배치!G:G,0)),"")</f>
        <v>미대상</v>
      </c>
      <c r="AP1172" t="s">
        <v>3330</v>
      </c>
      <c r="AQ1172">
        <v>25</v>
      </c>
    </row>
    <row r="1173" spans="1:43" hidden="1">
      <c r="A1173" s="3" t="s">
        <v>2957</v>
      </c>
      <c r="B1173" s="3" t="s">
        <v>491</v>
      </c>
      <c r="C1173" s="3" t="s">
        <v>494</v>
      </c>
      <c r="D1173" s="3" t="s">
        <v>1530</v>
      </c>
      <c r="E1173" s="3" t="s">
        <v>3070</v>
      </c>
      <c r="F1173" s="3" t="s">
        <v>592</v>
      </c>
      <c r="G1173" s="3" t="s">
        <v>606</v>
      </c>
      <c r="H1173" s="3" t="s">
        <v>607</v>
      </c>
      <c r="I1173" s="3" t="s">
        <v>608</v>
      </c>
      <c r="J1173" s="3" t="s">
        <v>1429</v>
      </c>
      <c r="K1173" s="3" t="s">
        <v>578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>
        <f t="shared" si="20"/>
        <v>10</v>
      </c>
      <c r="AH1173" s="3" t="s">
        <v>578</v>
      </c>
      <c r="AI1173" s="3">
        <f>IFERROR(IF($AG1173&lt;=$AN1173,MATCH($AH1173,레드마인_배치!G:G,0),MATCH($AH1173,레드마인_서비스!G:G,0)),"")</f>
        <v>80</v>
      </c>
      <c r="AJ1173" s="3" t="str" cm="1">
        <f t="array" ref="AJ1173">IFERROR(INDEX(IF($AG1173&lt;=$AN1173,레드마인_배치!E:E,레드마인_서비스!E:E),콜트리분석!$AI1173),"")</f>
        <v>대상</v>
      </c>
      <c r="AK1173" s="3" t="str" cm="1">
        <f t="array" ref="AK1173">IFERROR(INDEX(IF($AG1173&lt;=$AN1173,레드마인_배치!H:H,레드마인_서비스!H:H),콜트리분석!$AI1173),"")</f>
        <v>ICO0320U</v>
      </c>
      <c r="AL1173" s="3" t="str" cm="1">
        <f t="array" ref="AL1173">IFERROR(INDEX(IF($AG1173&lt;=$AN1173,레드마인_배치!I:I,레드마인_서비스!I:I),콜트리분석!$AI1173),"")</f>
        <v>P.O  Qty, Price Change</v>
      </c>
      <c r="AM1173" s="3" t="str" cm="1">
        <f t="array" ref="AM1173">IFERROR(INDEX(IF($AG1173&lt;=$AN1173,레드마인_배치!J:J,레드마인_서비스!J:J),콜트리분석!$AI1173),"")</f>
        <v>서비스</v>
      </c>
      <c r="AN1173" s="3">
        <v>3</v>
      </c>
      <c r="AO1173" s="15" t="str">
        <f ca="1">IFERROR(INDEX(레드마인_배치!E:E,MATCH(OFFSET(A1173,,AN1173),레드마인_배치!G:G,0)),"")</f>
        <v>미대상</v>
      </c>
      <c r="AP1173" t="s">
        <v>3330</v>
      </c>
      <c r="AQ1173">
        <v>25</v>
      </c>
    </row>
    <row r="1174" spans="1:43" hidden="1">
      <c r="A1174" s="3" t="s">
        <v>2957</v>
      </c>
      <c r="B1174" s="3" t="s">
        <v>491</v>
      </c>
      <c r="C1174" s="3" t="s">
        <v>494</v>
      </c>
      <c r="D1174" s="3" t="s">
        <v>1530</v>
      </c>
      <c r="E1174" s="3" t="s">
        <v>3070</v>
      </c>
      <c r="F1174" s="3" t="s">
        <v>592</v>
      </c>
      <c r="G1174" s="3" t="s">
        <v>606</v>
      </c>
      <c r="H1174" s="3" t="s">
        <v>607</v>
      </c>
      <c r="I1174" s="3" t="s">
        <v>608</v>
      </c>
      <c r="J1174" s="3" t="s">
        <v>1429</v>
      </c>
      <c r="K1174" s="3" t="s">
        <v>578</v>
      </c>
      <c r="L1174" s="3" t="s">
        <v>579</v>
      </c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>
        <f t="shared" si="20"/>
        <v>11</v>
      </c>
      <c r="AH1174" s="3" t="s">
        <v>579</v>
      </c>
      <c r="AI1174" s="3">
        <f>IFERROR(IF($AG1174&lt;=$AN1174,MATCH($AH1174,레드마인_배치!G:G,0),MATCH($AH1174,레드마인_서비스!G:G,0)),"")</f>
        <v>368</v>
      </c>
      <c r="AJ1174" s="3" t="str" cm="1">
        <f t="array" ref="AJ1174">IFERROR(INDEX(IF($AG1174&lt;=$AN1174,레드마인_배치!E:E,레드마인_서비스!E:E),콜트리분석!$AI1174),"")</f>
        <v>대상</v>
      </c>
      <c r="AK1174" s="3" t="str" cm="1">
        <f t="array" ref="AK1174">IFERROR(INDEX(IF($AG1174&lt;=$AN1174,레드마인_배치!H:H,레드마인_서비스!H:H),콜트리분석!$AI1174),"")</f>
        <v>SLO0690U</v>
      </c>
      <c r="AL1174" s="3" t="str" cm="1">
        <f t="array" ref="AL1174">IFERROR(INDEX(IF($AG1174&lt;=$AN1174,레드마인_배치!I:I,레드마인_서비스!I:I),콜트리분석!$AI1174),"")</f>
        <v>Reflect S/O for Dropship P/O Cancel</v>
      </c>
      <c r="AM1174" s="3" t="str" cm="1">
        <f t="array" ref="AM1174">IFERROR(INDEX(IF($AG1174&lt;=$AN1174,레드마인_배치!J:J,레드마인_서비스!J:J),콜트리분석!$AI1174),"")</f>
        <v>서비스</v>
      </c>
      <c r="AN1174" s="3">
        <v>3</v>
      </c>
      <c r="AO1174" s="15" t="str">
        <f ca="1">IFERROR(INDEX(레드마인_배치!E:E,MATCH(OFFSET(A1174,,AN1174),레드마인_배치!G:G,0)),"")</f>
        <v>미대상</v>
      </c>
      <c r="AP1174" t="s">
        <v>3330</v>
      </c>
      <c r="AQ1174">
        <v>25</v>
      </c>
    </row>
    <row r="1175" spans="1:43" hidden="1">
      <c r="A1175" s="3" t="s">
        <v>2957</v>
      </c>
      <c r="B1175" s="3" t="s">
        <v>491</v>
      </c>
      <c r="C1175" s="3" t="s">
        <v>494</v>
      </c>
      <c r="D1175" s="3" t="s">
        <v>1530</v>
      </c>
      <c r="E1175" s="3" t="s">
        <v>3070</v>
      </c>
      <c r="F1175" s="3" t="s">
        <v>592</v>
      </c>
      <c r="G1175" s="3" t="s">
        <v>606</v>
      </c>
      <c r="H1175" s="3" t="s">
        <v>607</v>
      </c>
      <c r="I1175" s="3" t="s">
        <v>608</v>
      </c>
      <c r="J1175" s="3" t="s">
        <v>1429</v>
      </c>
      <c r="K1175" s="3" t="s">
        <v>578</v>
      </c>
      <c r="L1175" s="3" t="s">
        <v>579</v>
      </c>
      <c r="M1175" s="3" t="s">
        <v>505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>
        <f t="shared" si="20"/>
        <v>12</v>
      </c>
      <c r="AH1175" s="3" t="s">
        <v>505</v>
      </c>
      <c r="AI1175" s="3">
        <f>IFERROR(IF($AG1175&lt;=$AN1175,MATCH($AH1175,레드마인_배치!G:G,0),MATCH($AH1175,레드마인_서비스!G:G,0)),"")</f>
        <v>328</v>
      </c>
      <c r="AJ1175" s="3" t="str" cm="1">
        <f t="array" ref="AJ1175">IFERROR(INDEX(IF($AG1175&lt;=$AN1175,레드마인_배치!E:E,레드마인_서비스!E:E),콜트리분석!$AI1175),"")</f>
        <v>대상</v>
      </c>
      <c r="AK1175" s="3" t="str" cm="1">
        <f t="array" ref="AK1175">IFERROR(INDEX(IF($AG1175&lt;=$AN1175,레드마인_배치!H:H,레드마인_서비스!H:H),콜트리분석!$AI1175),"")</f>
        <v>SLO0210U</v>
      </c>
      <c r="AL1175" s="3" t="str" cm="1">
        <f t="array" ref="AL1175">IFERROR(INDEX(IF($AG1175&lt;=$AN1175,레드마인_배치!I:I,레드마인_서비스!I:I),콜트리분석!$AI1175),"")</f>
        <v>S/Order Header Summary</v>
      </c>
      <c r="AM1175" s="3" t="str" cm="1">
        <f t="array" ref="AM1175">IFERROR(INDEX(IF($AG1175&lt;=$AN1175,레드마인_배치!J:J,레드마인_서비스!J:J),콜트리분석!$AI1175),"")</f>
        <v>서비스</v>
      </c>
      <c r="AN1175" s="3">
        <v>3</v>
      </c>
      <c r="AO1175" s="15" t="str">
        <f ca="1">IFERROR(INDEX(레드마인_배치!E:E,MATCH(OFFSET(A1175,,AN1175),레드마인_배치!G:G,0)),"")</f>
        <v>미대상</v>
      </c>
      <c r="AP1175" t="s">
        <v>3330</v>
      </c>
      <c r="AQ1175">
        <v>25</v>
      </c>
    </row>
    <row r="1176" spans="1:43" hidden="1">
      <c r="A1176" s="3" t="s">
        <v>2957</v>
      </c>
      <c r="B1176" s="3" t="s">
        <v>491</v>
      </c>
      <c r="C1176" s="3" t="s">
        <v>494</v>
      </c>
      <c r="D1176" s="3" t="s">
        <v>1530</v>
      </c>
      <c r="E1176" s="3" t="s">
        <v>3070</v>
      </c>
      <c r="F1176" s="3" t="s">
        <v>592</v>
      </c>
      <c r="G1176" s="3" t="s">
        <v>606</v>
      </c>
      <c r="H1176" s="3" t="s">
        <v>607</v>
      </c>
      <c r="I1176" s="3" t="s">
        <v>608</v>
      </c>
      <c r="J1176" s="3" t="s">
        <v>1429</v>
      </c>
      <c r="K1176" s="3" t="s">
        <v>578</v>
      </c>
      <c r="L1176" s="3" t="s">
        <v>579</v>
      </c>
      <c r="M1176" s="3" t="s">
        <v>580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>
        <f t="shared" si="20"/>
        <v>12</v>
      </c>
      <c r="AH1176" s="3" t="s">
        <v>580</v>
      </c>
      <c r="AI1176" s="3" t="str">
        <f>IFERROR(IF($AG1176&lt;=$AN1176,MATCH($AH1176,레드마인_배치!G:G,0),MATCH($AH1176,레드마인_서비스!G:G,0)),"")</f>
        <v/>
      </c>
      <c r="AJ1176" s="3" t="str" cm="1">
        <f t="array" ref="AJ1176">IFERROR(INDEX(IF($AG1176&lt;=$AN1176,레드마인_배치!E:E,레드마인_서비스!E:E),콜트리분석!$AI1176),"")</f>
        <v/>
      </c>
      <c r="AK1176" s="3" t="str" cm="1">
        <f t="array" ref="AK1176">IFERROR(INDEX(IF($AG1176&lt;=$AN1176,레드마인_배치!H:H,레드마인_서비스!H:H),콜트리분석!$AI1176),"")</f>
        <v/>
      </c>
      <c r="AL1176" s="3" t="str" cm="1">
        <f t="array" ref="AL1176">IFERROR(INDEX(IF($AG1176&lt;=$AN1176,레드마인_배치!I:I,레드마인_서비스!I:I),콜트리분석!$AI1176),"")</f>
        <v/>
      </c>
      <c r="AM1176" s="3" t="str" cm="1">
        <f t="array" ref="AM1176">IFERROR(INDEX(IF($AG1176&lt;=$AN1176,레드마인_배치!J:J,레드마인_서비스!J:J),콜트리분석!$AI1176),"")</f>
        <v/>
      </c>
      <c r="AN1176" s="3">
        <v>3</v>
      </c>
      <c r="AO1176" s="15" t="str">
        <f ca="1">IFERROR(INDEX(레드마인_배치!E:E,MATCH(OFFSET(A1176,,AN1176),레드마인_배치!G:G,0)),"")</f>
        <v>미대상</v>
      </c>
      <c r="AP1176" t="s">
        <v>3330</v>
      </c>
      <c r="AQ1176">
        <v>25</v>
      </c>
    </row>
    <row r="1177" spans="1:43" hidden="1">
      <c r="A1177" s="3" t="s">
        <v>2957</v>
      </c>
      <c r="B1177" s="3" t="s">
        <v>491</v>
      </c>
      <c r="C1177" s="3" t="s">
        <v>494</v>
      </c>
      <c r="D1177" s="3" t="s">
        <v>1530</v>
      </c>
      <c r="E1177" s="3" t="s">
        <v>3070</v>
      </c>
      <c r="F1177" s="3" t="s">
        <v>592</v>
      </c>
      <c r="G1177" s="3" t="s">
        <v>606</v>
      </c>
      <c r="H1177" s="3" t="s">
        <v>607</v>
      </c>
      <c r="I1177" s="3" t="s">
        <v>608</v>
      </c>
      <c r="J1177" s="3" t="s">
        <v>1429</v>
      </c>
      <c r="K1177" s="3" t="s">
        <v>578</v>
      </c>
      <c r="L1177" s="3" t="s">
        <v>579</v>
      </c>
      <c r="M1177" s="3" t="s">
        <v>580</v>
      </c>
      <c r="N1177" s="3" t="s">
        <v>581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>
        <f t="shared" si="20"/>
        <v>13</v>
      </c>
      <c r="AH1177" s="3" t="s">
        <v>581</v>
      </c>
      <c r="AI1177" s="3">
        <f>IFERROR(IF($AG1177&lt;=$AN1177,MATCH($AH1177,레드마인_배치!G:G,0),MATCH($AH1177,레드마인_서비스!G:G,0)),"")</f>
        <v>78</v>
      </c>
      <c r="AJ1177" s="3" t="str" cm="1">
        <f t="array" ref="AJ1177">IFERROR(INDEX(IF($AG1177&lt;=$AN1177,레드마인_배치!E:E,레드마인_서비스!E:E),콜트리분석!$AI1177),"")</f>
        <v>대상</v>
      </c>
      <c r="AK1177" s="3" t="str" cm="1">
        <f t="array" ref="AK1177">IFERROR(INDEX(IF($AG1177&lt;=$AN1177,레드마인_배치!H:H,레드마인_서비스!H:H),콜트리분석!$AI1177),"")</f>
        <v>ICO0300U</v>
      </c>
      <c r="AL1177" s="3" t="str" cm="1">
        <f t="array" ref="AL1177">IFERROR(INDEX(IF($AG1177&lt;=$AN1177,레드마인_배치!I:I,레드마인_서비스!I:I),콜트리분석!$AI1177),"")</f>
        <v>Demand Change Tag Update Module</v>
      </c>
      <c r="AM1177" s="3" t="str" cm="1">
        <f t="array" ref="AM1177">IFERROR(INDEX(IF($AG1177&lt;=$AN1177,레드마인_배치!J:J,레드마인_서비스!J:J),콜트리분석!$AI1177),"")</f>
        <v>서비스</v>
      </c>
      <c r="AN1177" s="3">
        <v>3</v>
      </c>
      <c r="AO1177" s="15" t="str">
        <f ca="1">IFERROR(INDEX(레드마인_배치!E:E,MATCH(OFFSET(A1177,,AN1177),레드마인_배치!G:G,0)),"")</f>
        <v>미대상</v>
      </c>
      <c r="AP1177" t="s">
        <v>3330</v>
      </c>
      <c r="AQ1177">
        <v>25</v>
      </c>
    </row>
    <row r="1178" spans="1:43" hidden="1">
      <c r="A1178" s="3" t="s">
        <v>2957</v>
      </c>
      <c r="B1178" s="3" t="s">
        <v>491</v>
      </c>
      <c r="C1178" s="3" t="s">
        <v>494</v>
      </c>
      <c r="D1178" s="3" t="s">
        <v>1530</v>
      </c>
      <c r="E1178" s="3" t="s">
        <v>3070</v>
      </c>
      <c r="F1178" s="3" t="s">
        <v>592</v>
      </c>
      <c r="G1178" s="3" t="s">
        <v>606</v>
      </c>
      <c r="H1178" s="3" t="s">
        <v>607</v>
      </c>
      <c r="I1178" s="3" t="s">
        <v>608</v>
      </c>
      <c r="J1178" s="3" t="s">
        <v>1429</v>
      </c>
      <c r="K1178" s="3" t="s">
        <v>578</v>
      </c>
      <c r="L1178" s="3" t="s">
        <v>510</v>
      </c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>
        <f t="shared" si="20"/>
        <v>11</v>
      </c>
      <c r="AH1178" s="3" t="s">
        <v>510</v>
      </c>
      <c r="AI1178" s="3" t="str">
        <f>IFERROR(IF($AG1178&lt;=$AN1178,MATCH($AH1178,레드마인_배치!G:G,0),MATCH($AH1178,레드마인_서비스!G:G,0)),"")</f>
        <v/>
      </c>
      <c r="AJ1178" s="3" t="str" cm="1">
        <f t="array" ref="AJ1178">IFERROR(INDEX(IF($AG1178&lt;=$AN1178,레드마인_배치!E:E,레드마인_서비스!E:E),콜트리분석!$AI1178),"")</f>
        <v/>
      </c>
      <c r="AK1178" s="3" t="str" cm="1">
        <f t="array" ref="AK1178">IFERROR(INDEX(IF($AG1178&lt;=$AN1178,레드마인_배치!H:H,레드마인_서비스!H:H),콜트리분석!$AI1178),"")</f>
        <v/>
      </c>
      <c r="AL1178" s="3" t="str" cm="1">
        <f t="array" ref="AL1178">IFERROR(INDEX(IF($AG1178&lt;=$AN1178,레드마인_배치!I:I,레드마인_서비스!I:I),콜트리분석!$AI1178),"")</f>
        <v/>
      </c>
      <c r="AM1178" s="3" t="str" cm="1">
        <f t="array" ref="AM1178">IFERROR(INDEX(IF($AG1178&lt;=$AN1178,레드마인_배치!J:J,레드마인_서비스!J:J),콜트리분석!$AI1178),"")</f>
        <v/>
      </c>
      <c r="AN1178" s="3">
        <v>3</v>
      </c>
      <c r="AO1178" s="15" t="str">
        <f ca="1">IFERROR(INDEX(레드마인_배치!E:E,MATCH(OFFSET(A1178,,AN1178),레드마인_배치!G:G,0)),"")</f>
        <v>미대상</v>
      </c>
      <c r="AP1178" t="s">
        <v>3330</v>
      </c>
      <c r="AQ1178">
        <v>25</v>
      </c>
    </row>
    <row r="1179" spans="1:43" hidden="1">
      <c r="A1179" s="3" t="s">
        <v>2957</v>
      </c>
      <c r="B1179" s="3" t="s">
        <v>491</v>
      </c>
      <c r="C1179" s="3" t="s">
        <v>494</v>
      </c>
      <c r="D1179" s="3" t="s">
        <v>1530</v>
      </c>
      <c r="E1179" s="3" t="s">
        <v>3070</v>
      </c>
      <c r="F1179" s="3" t="s">
        <v>592</v>
      </c>
      <c r="G1179" s="3" t="s">
        <v>606</v>
      </c>
      <c r="H1179" s="3" t="s">
        <v>607</v>
      </c>
      <c r="I1179" s="3" t="s">
        <v>608</v>
      </c>
      <c r="J1179" s="3" t="s">
        <v>1429</v>
      </c>
      <c r="K1179" s="3" t="s">
        <v>1422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>
        <f t="shared" si="20"/>
        <v>10</v>
      </c>
      <c r="AH1179" s="3" t="s">
        <v>1422</v>
      </c>
      <c r="AI1179" s="3">
        <f>IFERROR(IF($AG1179&lt;=$AN1179,MATCH($AH1179,레드마인_배치!G:G,0),MATCH($AH1179,레드마인_서비스!G:G,0)),"")</f>
        <v>85</v>
      </c>
      <c r="AJ1179" s="3" t="str" cm="1">
        <f t="array" ref="AJ1179">IFERROR(INDEX(IF($AG1179&lt;=$AN1179,레드마인_배치!E:E,레드마인_서비스!E:E),콜트리분석!$AI1179),"")</f>
        <v>대상</v>
      </c>
      <c r="AK1179" s="3" t="str" cm="1">
        <f t="array" ref="AK1179">IFERROR(INDEX(IF($AG1179&lt;=$AN1179,레드마인_배치!H:H,레드마인_서비스!H:H),콜트리분석!$AI1179),"")</f>
        <v>ICO0360U</v>
      </c>
      <c r="AL1179" s="3" t="str" cm="1">
        <f t="array" ref="AL1179">IFERROR(INDEX(IF($AG1179&lt;=$AN1179,레드마인_배치!I:I,레드마인_서비스!I:I),콜트리분석!$AI1179),"")</f>
        <v>PO Confirm by MOBIS</v>
      </c>
      <c r="AM1179" s="3" t="str" cm="1">
        <f t="array" ref="AM1179">IFERROR(INDEX(IF($AG1179&lt;=$AN1179,레드마인_배치!J:J,레드마인_서비스!J:J),콜트리분석!$AI1179),"")</f>
        <v>서비스</v>
      </c>
      <c r="AN1179" s="3">
        <v>3</v>
      </c>
      <c r="AO1179" s="15" t="str">
        <f ca="1">IFERROR(INDEX(레드마인_배치!E:E,MATCH(OFFSET(A1179,,AN1179),레드마인_배치!G:G,0)),"")</f>
        <v>미대상</v>
      </c>
      <c r="AP1179" t="s">
        <v>3330</v>
      </c>
      <c r="AQ1179">
        <v>25</v>
      </c>
    </row>
    <row r="1180" spans="1:43" hidden="1">
      <c r="A1180" s="3" t="s">
        <v>2957</v>
      </c>
      <c r="B1180" s="3" t="s">
        <v>491</v>
      </c>
      <c r="C1180" s="3" t="s">
        <v>494</v>
      </c>
      <c r="D1180" s="3" t="s">
        <v>1530</v>
      </c>
      <c r="E1180" s="3" t="s">
        <v>3070</v>
      </c>
      <c r="F1180" s="3" t="s">
        <v>592</v>
      </c>
      <c r="G1180" s="3" t="s">
        <v>606</v>
      </c>
      <c r="H1180" s="3" t="s">
        <v>607</v>
      </c>
      <c r="I1180" s="3" t="s">
        <v>608</v>
      </c>
      <c r="J1180" s="3" t="s">
        <v>1429</v>
      </c>
      <c r="K1180" s="3" t="s">
        <v>1422</v>
      </c>
      <c r="L1180" s="3" t="s">
        <v>508</v>
      </c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>
        <f t="shared" si="20"/>
        <v>11</v>
      </c>
      <c r="AH1180" s="3" t="s">
        <v>508</v>
      </c>
      <c r="AI1180" s="3">
        <f>IFERROR(IF($AG1180&lt;=$AN1180,MATCH($AH1180,레드마인_배치!G:G,0),MATCH($AH1180,레드마인_서비스!G:G,0)),"")</f>
        <v>79</v>
      </c>
      <c r="AJ1180" s="3" t="str" cm="1">
        <f t="array" ref="AJ1180">IFERROR(INDEX(IF($AG1180&lt;=$AN1180,레드마인_배치!E:E,레드마인_서비스!E:E),콜트리분석!$AI1180),"")</f>
        <v>대상</v>
      </c>
      <c r="AK1180" s="3" t="str" cm="1">
        <f t="array" ref="AK1180">IFERROR(INDEX(IF($AG1180&lt;=$AN1180,레드마인_배치!H:H,레드마인_서비스!H:H),콜트리분석!$AI1180),"")</f>
        <v>ICO0310U</v>
      </c>
      <c r="AL1180" s="3" t="str" cm="1">
        <f t="array" ref="AL1180">IFERROR(INDEX(IF($AG1180&lt;=$AN1180,레드마인_배치!I:I,레드마인_서비스!I:I),콜트리분석!$AI1180),"")</f>
        <v>INVENTORY CREATION MODULE</v>
      </c>
      <c r="AM1180" s="3" t="str" cm="1">
        <f t="array" ref="AM1180">IFERROR(INDEX(IF($AG1180&lt;=$AN1180,레드마인_배치!J:J,레드마인_서비스!J:J),콜트리분석!$AI1180),"")</f>
        <v>서비스</v>
      </c>
      <c r="AN1180" s="3">
        <v>3</v>
      </c>
      <c r="AO1180" s="15" t="str">
        <f ca="1">IFERROR(INDEX(레드마인_배치!E:E,MATCH(OFFSET(A1180,,AN1180),레드마인_배치!G:G,0)),"")</f>
        <v>미대상</v>
      </c>
      <c r="AP1180" t="s">
        <v>3330</v>
      </c>
      <c r="AQ1180">
        <v>25</v>
      </c>
    </row>
    <row r="1181" spans="1:43" hidden="1">
      <c r="A1181" s="3" t="s">
        <v>2957</v>
      </c>
      <c r="B1181" s="3" t="s">
        <v>491</v>
      </c>
      <c r="C1181" s="3" t="s">
        <v>494</v>
      </c>
      <c r="D1181" s="3" t="s">
        <v>1530</v>
      </c>
      <c r="E1181" s="3" t="s">
        <v>3070</v>
      </c>
      <c r="F1181" s="3" t="s">
        <v>592</v>
      </c>
      <c r="G1181" s="3" t="s">
        <v>606</v>
      </c>
      <c r="H1181" s="3" t="s">
        <v>607</v>
      </c>
      <c r="I1181" s="3" t="s">
        <v>608</v>
      </c>
      <c r="J1181" s="3" t="s">
        <v>1429</v>
      </c>
      <c r="K1181" s="3" t="s">
        <v>1422</v>
      </c>
      <c r="L1181" s="3" t="s">
        <v>508</v>
      </c>
      <c r="M1181" s="3" t="s">
        <v>509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>
        <f t="shared" si="20"/>
        <v>12</v>
      </c>
      <c r="AH1181" s="3" t="s">
        <v>509</v>
      </c>
      <c r="AI1181" s="3">
        <f>IFERROR(IF($AG1181&lt;=$AN1181,MATCH($AH1181,레드마인_배치!G:G,0),MATCH($AH1181,레드마인_서비스!G:G,0)),"")</f>
        <v>77</v>
      </c>
      <c r="AJ1181" s="3" t="str" cm="1">
        <f t="array" ref="AJ1181">IFERROR(INDEX(IF($AG1181&lt;=$AN1181,레드마인_배치!E:E,레드마인_서비스!E:E),콜트리분석!$AI1181),"")</f>
        <v>대상</v>
      </c>
      <c r="AK1181" s="3" t="str" cm="1">
        <f t="array" ref="AK1181">IFERROR(INDEX(IF($AG1181&lt;=$AN1181,레드마인_배치!H:H,레드마인_서비스!H:H),콜트리분석!$AI1181),"")</f>
        <v>ICO0290U</v>
      </c>
      <c r="AL1181" s="3" t="str" cm="1">
        <f t="array" ref="AL1181">IFERROR(INDEX(IF($AG1181&lt;=$AN1181,레드마인_배치!I:I,레드마인_서비스!I:I),콜트리분석!$AI1181),"")</f>
        <v>INV Information Master Creation(IMI)</v>
      </c>
      <c r="AM1181" s="3" t="str" cm="1">
        <f t="array" ref="AM1181">IFERROR(INDEX(IF($AG1181&lt;=$AN1181,레드마인_배치!J:J,레드마인_서비스!J:J),콜트리분석!$AI1181),"")</f>
        <v>서비스</v>
      </c>
      <c r="AN1181" s="3">
        <v>3</v>
      </c>
      <c r="AO1181" s="15" t="str">
        <f ca="1">IFERROR(INDEX(레드마인_배치!E:E,MATCH(OFFSET(A1181,,AN1181),레드마인_배치!G:G,0)),"")</f>
        <v>미대상</v>
      </c>
      <c r="AP1181" t="s">
        <v>3330</v>
      </c>
      <c r="AQ1181">
        <v>25</v>
      </c>
    </row>
    <row r="1182" spans="1:43" hidden="1">
      <c r="A1182" s="3" t="s">
        <v>2957</v>
      </c>
      <c r="B1182" s="3" t="s">
        <v>491</v>
      </c>
      <c r="C1182" s="3" t="s">
        <v>494</v>
      </c>
      <c r="D1182" s="3" t="s">
        <v>1530</v>
      </c>
      <c r="E1182" s="3" t="s">
        <v>3070</v>
      </c>
      <c r="F1182" s="3" t="s">
        <v>592</v>
      </c>
      <c r="G1182" s="3" t="s">
        <v>606</v>
      </c>
      <c r="H1182" s="3" t="s">
        <v>607</v>
      </c>
      <c r="I1182" s="3" t="s">
        <v>608</v>
      </c>
      <c r="J1182" s="3" t="s">
        <v>1429</v>
      </c>
      <c r="K1182" s="3" t="s">
        <v>1422</v>
      </c>
      <c r="L1182" s="3" t="s">
        <v>508</v>
      </c>
      <c r="M1182" s="3" t="s">
        <v>510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>
        <f t="shared" si="20"/>
        <v>12</v>
      </c>
      <c r="AH1182" s="3" t="s">
        <v>510</v>
      </c>
      <c r="AI1182" s="3" t="str">
        <f>IFERROR(IF($AG1182&lt;=$AN1182,MATCH($AH1182,레드마인_배치!G:G,0),MATCH($AH1182,레드마인_서비스!G:G,0)),"")</f>
        <v/>
      </c>
      <c r="AJ1182" s="3" t="str" cm="1">
        <f t="array" ref="AJ1182">IFERROR(INDEX(IF($AG1182&lt;=$AN1182,레드마인_배치!E:E,레드마인_서비스!E:E),콜트리분석!$AI1182),"")</f>
        <v/>
      </c>
      <c r="AK1182" s="3" t="str" cm="1">
        <f t="array" ref="AK1182">IFERROR(INDEX(IF($AG1182&lt;=$AN1182,레드마인_배치!H:H,레드마인_서비스!H:H),콜트리분석!$AI1182),"")</f>
        <v/>
      </c>
      <c r="AL1182" s="3" t="str" cm="1">
        <f t="array" ref="AL1182">IFERROR(INDEX(IF($AG1182&lt;=$AN1182,레드마인_배치!I:I,레드마인_서비스!I:I),콜트리분석!$AI1182),"")</f>
        <v/>
      </c>
      <c r="AM1182" s="3" t="str" cm="1">
        <f t="array" ref="AM1182">IFERROR(INDEX(IF($AG1182&lt;=$AN1182,레드마인_배치!J:J,레드마인_서비스!J:J),콜트리분석!$AI1182),"")</f>
        <v/>
      </c>
      <c r="AN1182" s="3">
        <v>3</v>
      </c>
      <c r="AO1182" s="15" t="str">
        <f ca="1">IFERROR(INDEX(레드마인_배치!E:E,MATCH(OFFSET(A1182,,AN1182),레드마인_배치!G:G,0)),"")</f>
        <v>미대상</v>
      </c>
      <c r="AP1182" t="s">
        <v>3330</v>
      </c>
      <c r="AQ1182">
        <v>25</v>
      </c>
    </row>
    <row r="1183" spans="1:43" hidden="1">
      <c r="A1183" s="3" t="s">
        <v>2957</v>
      </c>
      <c r="B1183" s="3" t="s">
        <v>491</v>
      </c>
      <c r="C1183" s="3" t="s">
        <v>494</v>
      </c>
      <c r="D1183" s="3" t="s">
        <v>1530</v>
      </c>
      <c r="E1183" s="3" t="s">
        <v>3070</v>
      </c>
      <c r="F1183" s="3" t="s">
        <v>592</v>
      </c>
      <c r="G1183" s="3" t="s">
        <v>606</v>
      </c>
      <c r="H1183" s="3" t="s">
        <v>607</v>
      </c>
      <c r="I1183" s="3" t="s">
        <v>608</v>
      </c>
      <c r="J1183" s="3" t="s">
        <v>1429</v>
      </c>
      <c r="K1183" s="3" t="s">
        <v>1422</v>
      </c>
      <c r="L1183" s="3" t="s">
        <v>577</v>
      </c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>
        <f t="shared" si="20"/>
        <v>11</v>
      </c>
      <c r="AH1183" s="3" t="s">
        <v>577</v>
      </c>
      <c r="AI1183" s="3">
        <f>IFERROR(IF($AG1183&lt;=$AN1183,MATCH($AH1183,레드마인_배치!G:G,0),MATCH($AH1183,레드마인_서비스!G:G,0)),"")</f>
        <v>49</v>
      </c>
      <c r="AJ1183" s="3" t="str" cm="1">
        <f t="array" ref="AJ1183">IFERROR(INDEX(IF($AG1183&lt;=$AN1183,레드마인_배치!E:E,레드마인_서비스!E:E),콜트리분석!$AI1183),"")</f>
        <v>대상</v>
      </c>
      <c r="AK1183" s="3" t="str" cm="1">
        <f t="array" ref="AK1183">IFERROR(INDEX(IF($AG1183&lt;=$AN1183,레드마인_배치!H:H,레드마인_서비스!H:H),콜트리분석!$AI1183),"")</f>
        <v>CMO0010U</v>
      </c>
      <c r="AL1183" s="3" t="str" cm="1">
        <f t="array" ref="AL1183">IFERROR(INDEX(IF($AG1183&lt;=$AN1183,레드마인_배치!I:I,레드마인_서비스!I:I),콜트리분석!$AI1183),"")</f>
        <v>NUMBER CREATION</v>
      </c>
      <c r="AM1183" s="3" t="str" cm="1">
        <f t="array" ref="AM1183">IFERROR(INDEX(IF($AG1183&lt;=$AN1183,레드마인_배치!J:J,레드마인_서비스!J:J),콜트리분석!$AI1183),"")</f>
        <v>서비스</v>
      </c>
      <c r="AN1183" s="3">
        <v>3</v>
      </c>
      <c r="AO1183" s="15" t="str">
        <f ca="1">IFERROR(INDEX(레드마인_배치!E:E,MATCH(OFFSET(A1183,,AN1183),레드마인_배치!G:G,0)),"")</f>
        <v>미대상</v>
      </c>
      <c r="AP1183" t="s">
        <v>3330</v>
      </c>
      <c r="AQ1183">
        <v>25</v>
      </c>
    </row>
    <row r="1184" spans="1:43" hidden="1">
      <c r="A1184" s="3" t="s">
        <v>2957</v>
      </c>
      <c r="B1184" s="3" t="s">
        <v>491</v>
      </c>
      <c r="C1184" s="3" t="s">
        <v>494</v>
      </c>
      <c r="D1184" s="3" t="s">
        <v>1530</v>
      </c>
      <c r="E1184" s="3" t="s">
        <v>3070</v>
      </c>
      <c r="F1184" s="3" t="s">
        <v>592</v>
      </c>
      <c r="G1184" s="3" t="s">
        <v>606</v>
      </c>
      <c r="H1184" s="3" t="s">
        <v>607</v>
      </c>
      <c r="I1184" s="3" t="s">
        <v>608</v>
      </c>
      <c r="J1184" s="3" t="s">
        <v>1429</v>
      </c>
      <c r="K1184" s="3" t="s">
        <v>781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>
        <f t="shared" si="20"/>
        <v>10</v>
      </c>
      <c r="AH1184" s="3" t="s">
        <v>781</v>
      </c>
      <c r="AI1184" s="3">
        <f>IFERROR(IF($AG1184&lt;=$AN1184,MATCH($AH1184,레드마인_배치!G:G,0),MATCH($AH1184,레드마인_서비스!G:G,0)),"")</f>
        <v>319</v>
      </c>
      <c r="AJ1184" s="3" t="str" cm="1">
        <f t="array" ref="AJ1184">IFERROR(INDEX(IF($AG1184&lt;=$AN1184,레드마인_배치!E:E,레드마인_서비스!E:E),콜트리분석!$AI1184),"")</f>
        <v>대상</v>
      </c>
      <c r="AK1184" s="3" t="str" cm="1">
        <f t="array" ref="AK1184">IFERROR(INDEX(IF($AG1184&lt;=$AN1184,레드마인_배치!H:H,레드마인_서비스!H:H),콜트리분석!$AI1184),"")</f>
        <v>SLO0120U</v>
      </c>
      <c r="AL1184" s="3" t="str" cm="1">
        <f t="array" ref="AL1184">IFERROR(INDEX(IF($AG1184&lt;=$AN1184,레드마인_배치!I:I,레드마인_서비스!I:I),콜트리분석!$AI1184),"")</f>
        <v>PDC Alloc. Stop Flag Update</v>
      </c>
      <c r="AM1184" s="3" t="str" cm="1">
        <f t="array" ref="AM1184">IFERROR(INDEX(IF($AG1184&lt;=$AN1184,레드마인_배치!J:J,레드마인_서비스!J:J),콜트리분석!$AI1184),"")</f>
        <v>서비스</v>
      </c>
      <c r="AN1184" s="3">
        <v>3</v>
      </c>
      <c r="AO1184" s="15" t="str">
        <f ca="1">IFERROR(INDEX(레드마인_배치!E:E,MATCH(OFFSET(A1184,,AN1184),레드마인_배치!G:G,0)),"")</f>
        <v>미대상</v>
      </c>
      <c r="AP1184" t="s">
        <v>3330</v>
      </c>
      <c r="AQ1184">
        <v>25</v>
      </c>
    </row>
    <row r="1185" spans="1:46">
      <c r="A1185" s="3" t="s">
        <v>2957</v>
      </c>
      <c r="B1185" s="3" t="s">
        <v>491</v>
      </c>
      <c r="C1185" s="3" t="s">
        <v>494</v>
      </c>
      <c r="D1185" s="3" t="s">
        <v>1530</v>
      </c>
      <c r="E1185" s="3" t="s">
        <v>3070</v>
      </c>
      <c r="F1185" s="3" t="s">
        <v>592</v>
      </c>
      <c r="G1185" s="3" t="s">
        <v>606</v>
      </c>
      <c r="H1185" s="3" t="s">
        <v>609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>
        <f t="shared" si="20"/>
        <v>7</v>
      </c>
      <c r="AH1185" s="3" t="s">
        <v>609</v>
      </c>
      <c r="AI1185" s="3">
        <f>IFERROR(IF($AG1185&lt;=$AN1185,MATCH($AH1185,레드마인_배치!G:G,0),MATCH($AH1185,레드마인_서비스!G:G,0)),"")</f>
        <v>340</v>
      </c>
      <c r="AJ1185" s="3" t="str" cm="1">
        <f t="array" ref="AJ1185">IFERROR(INDEX(IF($AG1185&lt;=$AN1185,레드마인_배치!E:E,레드마인_서비스!E:E),콜트리분석!$AI1185),"")</f>
        <v>대상</v>
      </c>
      <c r="AK1185" s="3" t="str" cm="1">
        <f t="array" ref="AK1185">IFERROR(INDEX(IF($AG1185&lt;=$AN1185,레드마인_배치!H:H,레드마인_서비스!H:H),콜트리분석!$AI1185),"")</f>
        <v>SLO0360U</v>
      </c>
      <c r="AL1185" s="3" t="str" cm="1">
        <f t="array" ref="AL1185">IFERROR(INDEX(IF($AG1185&lt;=$AN1185,레드마인_배치!I:I,레드마인_서비스!I:I),콜트리분석!$AI1185),"")</f>
        <v>Sales B/Order Allocation Priority Reset</v>
      </c>
      <c r="AM1185" s="3" t="str" cm="1">
        <f t="array" ref="AM1185">IFERROR(INDEX(IF($AG1185&lt;=$AN1185,레드마인_배치!J:J,레드마인_서비스!J:J),콜트리분석!$AI1185),"")</f>
        <v>서비스</v>
      </c>
      <c r="AN1185" s="3">
        <v>3</v>
      </c>
      <c r="AO1185" s="15" t="str">
        <f ca="1">IFERROR(INDEX(레드마인_배치!E:E,MATCH(OFFSET(A1185,,AN1185),레드마인_배치!G:G,0)),"")</f>
        <v>미대상</v>
      </c>
      <c r="AP1185" t="s">
        <v>3330</v>
      </c>
      <c r="AQ1185">
        <v>25</v>
      </c>
      <c r="AT1185" t="str" cm="1">
        <f t="array" ref="AT1185">[1]!add_delimeter(AG1185:AO1185,"|")</f>
        <v>|7|CBCSLB480C|340|대상|SLO0360U|Sales B/Order Allocation Priority Reset|서비스|3|미대상|</v>
      </c>
    </row>
    <row r="1186" spans="1:46">
      <c r="A1186" s="3" t="s">
        <v>2957</v>
      </c>
      <c r="B1186" s="3" t="s">
        <v>491</v>
      </c>
      <c r="C1186" s="3" t="s">
        <v>494</v>
      </c>
      <c r="D1186" s="3" t="s">
        <v>1530</v>
      </c>
      <c r="E1186" s="3" t="s">
        <v>3070</v>
      </c>
      <c r="F1186" s="3" t="s">
        <v>592</v>
      </c>
      <c r="G1186" s="3" t="s">
        <v>606</v>
      </c>
      <c r="H1186" s="3" t="s">
        <v>504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>
        <f t="shared" si="20"/>
        <v>7</v>
      </c>
      <c r="AH1186" s="3" t="s">
        <v>504</v>
      </c>
      <c r="AI1186" s="3">
        <f>IFERROR(IF($AG1186&lt;=$AN1186,MATCH($AH1186,레드마인_배치!G:G,0),MATCH($AH1186,레드마인_서비스!G:G,0)),"")</f>
        <v>341</v>
      </c>
      <c r="AJ1186" s="3" t="str" cm="1">
        <f t="array" ref="AJ1186">IFERROR(INDEX(IF($AG1186&lt;=$AN1186,레드마인_배치!E:E,레드마인_서비스!E:E),콜트리분석!$AI1186),"")</f>
        <v>대상</v>
      </c>
      <c r="AK1186" s="3" t="str" cm="1">
        <f t="array" ref="AK1186">IFERROR(INDEX(IF($AG1186&lt;=$AN1186,레드마인_배치!H:H,레드마인_서비스!H:H),콜트리분석!$AI1186),"")</f>
        <v>SLO0380U</v>
      </c>
      <c r="AL1186" s="3" t="str" cm="1">
        <f t="array" ref="AL1186">IFERROR(INDEX(IF($AG1186&lt;=$AN1186,레드마인_배치!I:I,레드마인_서비스!I:I),콜트리분석!$AI1186),"")</f>
        <v>Referral Allocation Main</v>
      </c>
      <c r="AM1186" s="3" t="str" cm="1">
        <f t="array" ref="AM1186">IFERROR(INDEX(IF($AG1186&lt;=$AN1186,레드마인_배치!J:J,레드마인_서비스!J:J),콜트리분석!$AI1186),"")</f>
        <v>서비스</v>
      </c>
      <c r="AN1186" s="3">
        <v>3</v>
      </c>
      <c r="AO1186" s="15" t="str">
        <f ca="1">IFERROR(INDEX(레드마인_배치!E:E,MATCH(OFFSET(A1186,,AN1186),레드마인_배치!G:G,0)),"")</f>
        <v>미대상</v>
      </c>
      <c r="AP1186" t="s">
        <v>3330</v>
      </c>
      <c r="AQ1186">
        <v>25</v>
      </c>
      <c r="AT1186" t="str" cm="1">
        <f t="array" ref="AT1186">[1]!add_delimeter(AG1186:AO1186,"|")</f>
        <v>|7|CBCSLB481A|341|대상|SLO0380U|Referral Allocation Main|서비스|3|미대상|</v>
      </c>
    </row>
    <row r="1187" spans="1:46" hidden="1">
      <c r="A1187" s="3" t="s">
        <v>2957</v>
      </c>
      <c r="B1187" s="3" t="s">
        <v>491</v>
      </c>
      <c r="C1187" s="3" t="s">
        <v>494</v>
      </c>
      <c r="D1187" s="3" t="s">
        <v>1530</v>
      </c>
      <c r="E1187" s="3" t="s">
        <v>3070</v>
      </c>
      <c r="F1187" s="3" t="s">
        <v>592</v>
      </c>
      <c r="G1187" s="3" t="s">
        <v>606</v>
      </c>
      <c r="H1187" s="3" t="s">
        <v>504</v>
      </c>
      <c r="I1187" s="3" t="s">
        <v>505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>
        <f t="shared" si="20"/>
        <v>8</v>
      </c>
      <c r="AH1187" s="3" t="s">
        <v>505</v>
      </c>
      <c r="AI1187" s="3">
        <f>IFERROR(IF($AG1187&lt;=$AN1187,MATCH($AH1187,레드마인_배치!G:G,0),MATCH($AH1187,레드마인_서비스!G:G,0)),"")</f>
        <v>328</v>
      </c>
      <c r="AJ1187" s="3" t="str" cm="1">
        <f t="array" ref="AJ1187">IFERROR(INDEX(IF($AG1187&lt;=$AN1187,레드마인_배치!E:E,레드마인_서비스!E:E),콜트리분석!$AI1187),"")</f>
        <v>대상</v>
      </c>
      <c r="AK1187" s="3" t="str" cm="1">
        <f t="array" ref="AK1187">IFERROR(INDEX(IF($AG1187&lt;=$AN1187,레드마인_배치!H:H,레드마인_서비스!H:H),콜트리분석!$AI1187),"")</f>
        <v>SLO0210U</v>
      </c>
      <c r="AL1187" s="3" t="str" cm="1">
        <f t="array" ref="AL1187">IFERROR(INDEX(IF($AG1187&lt;=$AN1187,레드마인_배치!I:I,레드마인_서비스!I:I),콜트리분석!$AI1187),"")</f>
        <v>S/Order Header Summary</v>
      </c>
      <c r="AM1187" s="3" t="str" cm="1">
        <f t="array" ref="AM1187">IFERROR(INDEX(IF($AG1187&lt;=$AN1187,레드마인_배치!J:J,레드마인_서비스!J:J),콜트리분석!$AI1187),"")</f>
        <v>서비스</v>
      </c>
      <c r="AN1187" s="3">
        <v>3</v>
      </c>
      <c r="AO1187" s="15" t="str">
        <f ca="1">IFERROR(INDEX(레드마인_배치!E:E,MATCH(OFFSET(A1187,,AN1187),레드마인_배치!G:G,0)),"")</f>
        <v>미대상</v>
      </c>
      <c r="AP1187" t="s">
        <v>3330</v>
      </c>
      <c r="AQ1187">
        <v>25</v>
      </c>
    </row>
    <row r="1188" spans="1:46" hidden="1">
      <c r="A1188" s="3" t="s">
        <v>2957</v>
      </c>
      <c r="B1188" s="3" t="s">
        <v>491</v>
      </c>
      <c r="C1188" s="3" t="s">
        <v>494</v>
      </c>
      <c r="D1188" s="3" t="s">
        <v>1530</v>
      </c>
      <c r="E1188" s="3" t="s">
        <v>3070</v>
      </c>
      <c r="F1188" s="3" t="s">
        <v>592</v>
      </c>
      <c r="G1188" s="3" t="s">
        <v>606</v>
      </c>
      <c r="H1188" s="3" t="s">
        <v>504</v>
      </c>
      <c r="I1188" s="3" t="s">
        <v>506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>
        <f t="shared" si="20"/>
        <v>8</v>
      </c>
      <c r="AH1188" s="3" t="s">
        <v>506</v>
      </c>
      <c r="AI1188" s="3">
        <f>IFERROR(IF($AG1188&lt;=$AN1188,MATCH($AH1188,레드마인_배치!G:G,0),MATCH($AH1188,레드마인_서비스!G:G,0)),"")</f>
        <v>342</v>
      </c>
      <c r="AJ1188" s="3" t="str" cm="1">
        <f t="array" ref="AJ1188">IFERROR(INDEX(IF($AG1188&lt;=$AN1188,레드마인_배치!E:E,레드마인_서비스!E:E),콜트리분석!$AI1188),"")</f>
        <v>대상</v>
      </c>
      <c r="AK1188" s="3" t="str" cm="1">
        <f t="array" ref="AK1188">IFERROR(INDEX(IF($AG1188&lt;=$AN1188,레드마인_배치!H:H,레드마인_서비스!H:H),콜트리분석!$AI1188),"")</f>
        <v>SLO0400U</v>
      </c>
      <c r="AL1188" s="3" t="str" cm="1">
        <f t="array" ref="AL1188">IFERROR(INDEX(IF($AG1188&lt;=$AN1188,레드마인_배치!I:I,레드마인_서비스!I:I),콜트리분석!$AI1188),"")</f>
        <v>Referral Allocation  B/Order Priority Reset</v>
      </c>
      <c r="AM1188" s="3" t="str" cm="1">
        <f t="array" ref="AM1188">IFERROR(INDEX(IF($AG1188&lt;=$AN1188,레드마인_배치!J:J,레드마인_서비스!J:J),콜트리분석!$AI1188),"")</f>
        <v>서비스</v>
      </c>
      <c r="AN1188" s="3">
        <v>3</v>
      </c>
      <c r="AO1188" s="15" t="str">
        <f ca="1">IFERROR(INDEX(레드마인_배치!E:E,MATCH(OFFSET(A1188,,AN1188),레드마인_배치!G:G,0)),"")</f>
        <v>미대상</v>
      </c>
      <c r="AP1188" t="s">
        <v>3330</v>
      </c>
      <c r="AQ1188">
        <v>25</v>
      </c>
    </row>
    <row r="1189" spans="1:46" hidden="1">
      <c r="A1189" s="3" t="s">
        <v>2957</v>
      </c>
      <c r="B1189" s="3" t="s">
        <v>491</v>
      </c>
      <c r="C1189" s="3" t="s">
        <v>494</v>
      </c>
      <c r="D1189" s="3" t="s">
        <v>1530</v>
      </c>
      <c r="E1189" s="3" t="s">
        <v>3070</v>
      </c>
      <c r="F1189" s="3" t="s">
        <v>592</v>
      </c>
      <c r="G1189" s="3" t="s">
        <v>606</v>
      </c>
      <c r="H1189" s="3" t="s">
        <v>504</v>
      </c>
      <c r="I1189" s="3" t="s">
        <v>507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>
        <f t="shared" si="20"/>
        <v>8</v>
      </c>
      <c r="AH1189" s="3" t="s">
        <v>507</v>
      </c>
      <c r="AI1189" s="3">
        <f>IFERROR(IF($AG1189&lt;=$AN1189,MATCH($AH1189,레드마인_배치!G:G,0),MATCH($AH1189,레드마인_서비스!G:G,0)),"")</f>
        <v>343</v>
      </c>
      <c r="AJ1189" s="3" t="str" cm="1">
        <f t="array" ref="AJ1189">IFERROR(INDEX(IF($AG1189&lt;=$AN1189,레드마인_배치!E:E,레드마인_서비스!E:E),콜트리분석!$AI1189),"")</f>
        <v>대상</v>
      </c>
      <c r="AK1189" s="3" t="str" cm="1">
        <f t="array" ref="AK1189">IFERROR(INDEX(IF($AG1189&lt;=$AN1189,레드마인_배치!H:H,레드마인_서비스!H:H),콜트리분석!$AI1189),"")</f>
        <v>SLO0420U</v>
      </c>
      <c r="AL1189" s="3" t="str" cm="1">
        <f t="array" ref="AL1189">IFERROR(INDEX(IF($AG1189&lt;=$AN1189,레드마인_배치!I:I,레드마인_서비스!I:I),콜트리분석!$AI1189),"")</f>
        <v>Referral Allocation</v>
      </c>
      <c r="AM1189" s="3" t="str" cm="1">
        <f t="array" ref="AM1189">IFERROR(INDEX(IF($AG1189&lt;=$AN1189,레드마인_배치!J:J,레드마인_서비스!J:J),콜트리분석!$AI1189),"")</f>
        <v>서비스</v>
      </c>
      <c r="AN1189" s="3">
        <v>3</v>
      </c>
      <c r="AO1189" s="15" t="str">
        <f ca="1">IFERROR(INDEX(레드마인_배치!E:E,MATCH(OFFSET(A1189,,AN1189),레드마인_배치!G:G,0)),"")</f>
        <v>미대상</v>
      </c>
      <c r="AP1189" t="s">
        <v>3330</v>
      </c>
      <c r="AQ1189">
        <v>25</v>
      </c>
    </row>
    <row r="1190" spans="1:46" hidden="1">
      <c r="A1190" s="3" t="s">
        <v>2957</v>
      </c>
      <c r="B1190" s="3" t="s">
        <v>491</v>
      </c>
      <c r="C1190" s="3" t="s">
        <v>494</v>
      </c>
      <c r="D1190" s="3" t="s">
        <v>1530</v>
      </c>
      <c r="E1190" s="3" t="s">
        <v>3070</v>
      </c>
      <c r="F1190" s="3" t="s">
        <v>592</v>
      </c>
      <c r="G1190" s="3" t="s">
        <v>606</v>
      </c>
      <c r="H1190" s="3" t="s">
        <v>504</v>
      </c>
      <c r="I1190" s="3" t="s">
        <v>507</v>
      </c>
      <c r="J1190" s="3" t="s">
        <v>508</v>
      </c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>
        <f t="shared" si="20"/>
        <v>9</v>
      </c>
      <c r="AH1190" s="3" t="s">
        <v>508</v>
      </c>
      <c r="AI1190" s="3">
        <f>IFERROR(IF($AG1190&lt;=$AN1190,MATCH($AH1190,레드마인_배치!G:G,0),MATCH($AH1190,레드마인_서비스!G:G,0)),"")</f>
        <v>79</v>
      </c>
      <c r="AJ1190" s="3" t="str" cm="1">
        <f t="array" ref="AJ1190">IFERROR(INDEX(IF($AG1190&lt;=$AN1190,레드마인_배치!E:E,레드마인_서비스!E:E),콜트리분석!$AI1190),"")</f>
        <v>대상</v>
      </c>
      <c r="AK1190" s="3" t="str" cm="1">
        <f t="array" ref="AK1190">IFERROR(INDEX(IF($AG1190&lt;=$AN1190,레드마인_배치!H:H,레드마인_서비스!H:H),콜트리분석!$AI1190),"")</f>
        <v>ICO0310U</v>
      </c>
      <c r="AL1190" s="3" t="str" cm="1">
        <f t="array" ref="AL1190">IFERROR(INDEX(IF($AG1190&lt;=$AN1190,레드마인_배치!I:I,레드마인_서비스!I:I),콜트리분석!$AI1190),"")</f>
        <v>INVENTORY CREATION MODULE</v>
      </c>
      <c r="AM1190" s="3" t="str" cm="1">
        <f t="array" ref="AM1190">IFERROR(INDEX(IF($AG1190&lt;=$AN1190,레드마인_배치!J:J,레드마인_서비스!J:J),콜트리분석!$AI1190),"")</f>
        <v>서비스</v>
      </c>
      <c r="AN1190" s="3">
        <v>3</v>
      </c>
      <c r="AO1190" s="15" t="str">
        <f ca="1">IFERROR(INDEX(레드마인_배치!E:E,MATCH(OFFSET(A1190,,AN1190),레드마인_배치!G:G,0)),"")</f>
        <v>미대상</v>
      </c>
      <c r="AP1190" t="s">
        <v>3330</v>
      </c>
      <c r="AQ1190">
        <v>25</v>
      </c>
    </row>
    <row r="1191" spans="1:46" hidden="1">
      <c r="A1191" s="3" t="s">
        <v>2957</v>
      </c>
      <c r="B1191" s="3" t="s">
        <v>491</v>
      </c>
      <c r="C1191" s="3" t="s">
        <v>494</v>
      </c>
      <c r="D1191" s="3" t="s">
        <v>1530</v>
      </c>
      <c r="E1191" s="3" t="s">
        <v>3070</v>
      </c>
      <c r="F1191" s="3" t="s">
        <v>592</v>
      </c>
      <c r="G1191" s="3" t="s">
        <v>606</v>
      </c>
      <c r="H1191" s="3" t="s">
        <v>504</v>
      </c>
      <c r="I1191" s="3" t="s">
        <v>507</v>
      </c>
      <c r="J1191" s="3" t="s">
        <v>508</v>
      </c>
      <c r="K1191" s="3" t="s">
        <v>509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>
        <f t="shared" si="20"/>
        <v>10</v>
      </c>
      <c r="AH1191" s="3" t="s">
        <v>509</v>
      </c>
      <c r="AI1191" s="3">
        <f>IFERROR(IF($AG1191&lt;=$AN1191,MATCH($AH1191,레드마인_배치!G:G,0),MATCH($AH1191,레드마인_서비스!G:G,0)),"")</f>
        <v>77</v>
      </c>
      <c r="AJ1191" s="3" t="str" cm="1">
        <f t="array" ref="AJ1191">IFERROR(INDEX(IF($AG1191&lt;=$AN1191,레드마인_배치!E:E,레드마인_서비스!E:E),콜트리분석!$AI1191),"")</f>
        <v>대상</v>
      </c>
      <c r="AK1191" s="3" t="str" cm="1">
        <f t="array" ref="AK1191">IFERROR(INDEX(IF($AG1191&lt;=$AN1191,레드마인_배치!H:H,레드마인_서비스!H:H),콜트리분석!$AI1191),"")</f>
        <v>ICO0290U</v>
      </c>
      <c r="AL1191" s="3" t="str" cm="1">
        <f t="array" ref="AL1191">IFERROR(INDEX(IF($AG1191&lt;=$AN1191,레드마인_배치!I:I,레드마인_서비스!I:I),콜트리분석!$AI1191),"")</f>
        <v>INV Information Master Creation(IMI)</v>
      </c>
      <c r="AM1191" s="3" t="str" cm="1">
        <f t="array" ref="AM1191">IFERROR(INDEX(IF($AG1191&lt;=$AN1191,레드마인_배치!J:J,레드마인_서비스!J:J),콜트리분석!$AI1191),"")</f>
        <v>서비스</v>
      </c>
      <c r="AN1191" s="3">
        <v>3</v>
      </c>
      <c r="AO1191" s="15" t="str">
        <f ca="1">IFERROR(INDEX(레드마인_배치!E:E,MATCH(OFFSET(A1191,,AN1191),레드마인_배치!G:G,0)),"")</f>
        <v>미대상</v>
      </c>
      <c r="AP1191" t="s">
        <v>3330</v>
      </c>
      <c r="AQ1191">
        <v>25</v>
      </c>
    </row>
    <row r="1192" spans="1:46" hidden="1">
      <c r="A1192" s="3" t="s">
        <v>2957</v>
      </c>
      <c r="B1192" s="3" t="s">
        <v>491</v>
      </c>
      <c r="C1192" s="3" t="s">
        <v>494</v>
      </c>
      <c r="D1192" s="3" t="s">
        <v>1530</v>
      </c>
      <c r="E1192" s="3" t="s">
        <v>3070</v>
      </c>
      <c r="F1192" s="3" t="s">
        <v>592</v>
      </c>
      <c r="G1192" s="3" t="s">
        <v>606</v>
      </c>
      <c r="H1192" s="3" t="s">
        <v>504</v>
      </c>
      <c r="I1192" s="3" t="s">
        <v>507</v>
      </c>
      <c r="J1192" s="3" t="s">
        <v>508</v>
      </c>
      <c r="K1192" s="3" t="s">
        <v>510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>
        <f t="shared" si="20"/>
        <v>10</v>
      </c>
      <c r="AH1192" s="3" t="s">
        <v>510</v>
      </c>
      <c r="AI1192" s="3" t="str">
        <f>IFERROR(IF($AG1192&lt;=$AN1192,MATCH($AH1192,레드마인_배치!G:G,0),MATCH($AH1192,레드마인_서비스!G:G,0)),"")</f>
        <v/>
      </c>
      <c r="AJ1192" s="3" t="str" cm="1">
        <f t="array" ref="AJ1192">IFERROR(INDEX(IF($AG1192&lt;=$AN1192,레드마인_배치!E:E,레드마인_서비스!E:E),콜트리분석!$AI1192),"")</f>
        <v/>
      </c>
      <c r="AK1192" s="3" t="str" cm="1">
        <f t="array" ref="AK1192">IFERROR(INDEX(IF($AG1192&lt;=$AN1192,레드마인_배치!H:H,레드마인_서비스!H:H),콜트리분석!$AI1192),"")</f>
        <v/>
      </c>
      <c r="AL1192" s="3" t="str" cm="1">
        <f t="array" ref="AL1192">IFERROR(INDEX(IF($AG1192&lt;=$AN1192,레드마인_배치!I:I,레드마인_서비스!I:I),콜트리분석!$AI1192),"")</f>
        <v/>
      </c>
      <c r="AM1192" s="3" t="str" cm="1">
        <f t="array" ref="AM1192">IFERROR(INDEX(IF($AG1192&lt;=$AN1192,레드마인_배치!J:J,레드마인_서비스!J:J),콜트리분석!$AI1192),"")</f>
        <v/>
      </c>
      <c r="AN1192" s="3">
        <v>3</v>
      </c>
      <c r="AO1192" s="15" t="str">
        <f ca="1">IFERROR(INDEX(레드마인_배치!E:E,MATCH(OFFSET(A1192,,AN1192),레드마인_배치!G:G,0)),"")</f>
        <v>미대상</v>
      </c>
      <c r="AP1192" t="s">
        <v>3330</v>
      </c>
      <c r="AQ1192">
        <v>25</v>
      </c>
    </row>
    <row r="1193" spans="1:46" hidden="1">
      <c r="A1193" s="3" t="s">
        <v>2957</v>
      </c>
      <c r="B1193" s="3" t="s">
        <v>491</v>
      </c>
      <c r="C1193" s="3" t="s">
        <v>494</v>
      </c>
      <c r="D1193" s="3" t="s">
        <v>1530</v>
      </c>
      <c r="E1193" s="3" t="s">
        <v>3070</v>
      </c>
      <c r="F1193" s="3" t="s">
        <v>592</v>
      </c>
      <c r="G1193" s="3" t="s">
        <v>606</v>
      </c>
      <c r="H1193" s="3" t="s">
        <v>504</v>
      </c>
      <c r="I1193" s="3" t="s">
        <v>507</v>
      </c>
      <c r="J1193" s="3" t="s">
        <v>511</v>
      </c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>
        <f t="shared" si="20"/>
        <v>9</v>
      </c>
      <c r="AH1193" s="3" t="s">
        <v>511</v>
      </c>
      <c r="AI1193" s="3">
        <f>IFERROR(IF($AG1193&lt;=$AN1193,MATCH($AH1193,레드마인_배치!G:G,0),MATCH($AH1193,레드마인_서비스!G:G,0)),"")</f>
        <v>323</v>
      </c>
      <c r="AJ1193" s="3" t="str" cm="1">
        <f t="array" ref="AJ1193">IFERROR(INDEX(IF($AG1193&lt;=$AN1193,레드마인_배치!E:E,레드마인_서비스!E:E),콜트리분석!$AI1193),"")</f>
        <v>대상</v>
      </c>
      <c r="AK1193" s="3" t="str" cm="1">
        <f t="array" ref="AK1193">IFERROR(INDEX(IF($AG1193&lt;=$AN1193,레드마인_배치!H:H,레드마인_서비스!H:H),콜트리분석!$AI1193),"")</f>
        <v>SLO0160U</v>
      </c>
      <c r="AL1193" s="3" t="str" cm="1">
        <f t="array" ref="AL1193">IFERROR(INDEX(IF($AG1193&lt;=$AN1193,레드마인_배치!I:I,레드마인_서비스!I:I),콜트리분석!$AI1193),"")</f>
        <v>S/Order Confirm (Sub) for Price</v>
      </c>
      <c r="AM1193" s="3" t="str" cm="1">
        <f t="array" ref="AM1193">IFERROR(INDEX(IF($AG1193&lt;=$AN1193,레드마인_배치!J:J,레드마인_서비스!J:J),콜트리분석!$AI1193),"")</f>
        <v>서비스</v>
      </c>
      <c r="AN1193" s="3">
        <v>3</v>
      </c>
      <c r="AO1193" s="15" t="str">
        <f ca="1">IFERROR(INDEX(레드마인_배치!E:E,MATCH(OFFSET(A1193,,AN1193),레드마인_배치!G:G,0)),"")</f>
        <v>미대상</v>
      </c>
      <c r="AP1193" t="s">
        <v>3330</v>
      </c>
      <c r="AQ1193">
        <v>25</v>
      </c>
    </row>
    <row r="1194" spans="1:46" hidden="1">
      <c r="A1194" s="3" t="s">
        <v>2957</v>
      </c>
      <c r="B1194" s="3" t="s">
        <v>491</v>
      </c>
      <c r="C1194" s="3" t="s">
        <v>494</v>
      </c>
      <c r="D1194" s="3" t="s">
        <v>1530</v>
      </c>
      <c r="E1194" s="3" t="s">
        <v>3070</v>
      </c>
      <c r="F1194" s="3" t="s">
        <v>592</v>
      </c>
      <c r="G1194" s="3" t="s">
        <v>606</v>
      </c>
      <c r="H1194" s="3" t="s">
        <v>504</v>
      </c>
      <c r="I1194" s="3" t="s">
        <v>507</v>
      </c>
      <c r="J1194" s="3" t="s">
        <v>511</v>
      </c>
      <c r="K1194" s="3" t="s">
        <v>512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>
        <f t="shared" si="20"/>
        <v>10</v>
      </c>
      <c r="AH1194" s="3" t="s">
        <v>512</v>
      </c>
      <c r="AI1194" s="3">
        <f>IFERROR(IF($AG1194&lt;=$AN1194,MATCH($AH1194,레드마인_배치!G:G,0),MATCH($AH1194,레드마인_서비스!G:G,0)),"")</f>
        <v>307</v>
      </c>
      <c r="AJ1194" s="3" t="str" cm="1">
        <f t="array" ref="AJ1194">IFERROR(INDEX(IF($AG1194&lt;=$AN1194,레드마인_배치!E:E,레드마인_서비스!E:E),콜트리분석!$AI1194),"")</f>
        <v>대상</v>
      </c>
      <c r="AK1194" s="3" t="str" cm="1">
        <f t="array" ref="AK1194">IFERROR(INDEX(IF($AG1194&lt;=$AN1194,레드마인_배치!H:H,레드마인_서비스!H:H),콜트리분석!$AI1194),"")</f>
        <v>SLO0010U</v>
      </c>
      <c r="AL1194" s="3" t="str" cm="1">
        <f t="array" ref="AL1194">IFERROR(INDEX(IF($AG1194&lt;=$AN1194,레드마인_배치!I:I,레드마인_서비스!I:I),콜트리분석!$AI1194),"")</f>
        <v>Rate, CAD Amount, USD Amount</v>
      </c>
      <c r="AM1194" s="3" t="str" cm="1">
        <f t="array" ref="AM1194">IFERROR(INDEX(IF($AG1194&lt;=$AN1194,레드마인_배치!J:J,레드마인_서비스!J:J),콜트리분석!$AI1194),"")</f>
        <v>서비스</v>
      </c>
      <c r="AN1194" s="3">
        <v>3</v>
      </c>
      <c r="AO1194" s="15" t="str">
        <f ca="1">IFERROR(INDEX(레드마인_배치!E:E,MATCH(OFFSET(A1194,,AN1194),레드마인_배치!G:G,0)),"")</f>
        <v>미대상</v>
      </c>
      <c r="AP1194" t="s">
        <v>3330</v>
      </c>
      <c r="AQ1194">
        <v>25</v>
      </c>
    </row>
    <row r="1195" spans="1:46" hidden="1">
      <c r="A1195" s="3" t="s">
        <v>2957</v>
      </c>
      <c r="B1195" s="3" t="s">
        <v>491</v>
      </c>
      <c r="C1195" s="3" t="s">
        <v>494</v>
      </c>
      <c r="D1195" s="3" t="s">
        <v>1530</v>
      </c>
      <c r="E1195" s="3" t="s">
        <v>3070</v>
      </c>
      <c r="F1195" s="3" t="s">
        <v>592</v>
      </c>
      <c r="G1195" s="3" t="s">
        <v>606</v>
      </c>
      <c r="H1195" s="3" t="s">
        <v>504</v>
      </c>
      <c r="I1195" s="3" t="s">
        <v>507</v>
      </c>
      <c r="J1195" s="3" t="s">
        <v>511</v>
      </c>
      <c r="K1195" s="3" t="s">
        <v>513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>
        <f t="shared" si="20"/>
        <v>10</v>
      </c>
      <c r="AH1195" s="3" t="s">
        <v>513</v>
      </c>
      <c r="AI1195" s="3">
        <f>IFERROR(IF($AG1195&lt;=$AN1195,MATCH($AH1195,레드마인_배치!G:G,0),MATCH($AH1195,레드마인_서비스!G:G,0)),"")</f>
        <v>324</v>
      </c>
      <c r="AJ1195" s="3" t="str" cm="1">
        <f t="array" ref="AJ1195">IFERROR(INDEX(IF($AG1195&lt;=$AN1195,레드마인_배치!E:E,레드마인_서비스!E:E),콜트리분석!$AI1195),"")</f>
        <v>대상</v>
      </c>
      <c r="AK1195" s="3" t="str" cm="1">
        <f t="array" ref="AK1195">IFERROR(INDEX(IF($AG1195&lt;=$AN1195,레드마인_배치!H:H,레드마인_서비스!H:H),콜트리분석!$AI1195),"")</f>
        <v>SLO0170U</v>
      </c>
      <c r="AL1195" s="3" t="str" cm="1">
        <f t="array" ref="AL1195">IFERROR(INDEX(IF($AG1195&lt;=$AN1195,레드마인_배치!I:I,레드마인_서비스!I:I),콜트리분석!$AI1195),"")</f>
        <v>S/Order Confirm (Sub)for List Price</v>
      </c>
      <c r="AM1195" s="3" t="str" cm="1">
        <f t="array" ref="AM1195">IFERROR(INDEX(IF($AG1195&lt;=$AN1195,레드마인_배치!J:J,레드마인_서비스!J:J),콜트리분석!$AI1195),"")</f>
        <v>서비스</v>
      </c>
      <c r="AN1195" s="3">
        <v>3</v>
      </c>
      <c r="AO1195" s="15" t="str">
        <f ca="1">IFERROR(INDEX(레드마인_배치!E:E,MATCH(OFFSET(A1195,,AN1195),레드마인_배치!G:G,0)),"")</f>
        <v>미대상</v>
      </c>
      <c r="AP1195" t="s">
        <v>3330</v>
      </c>
      <c r="AQ1195">
        <v>25</v>
      </c>
    </row>
    <row r="1196" spans="1:46">
      <c r="A1196" s="3" t="s">
        <v>2957</v>
      </c>
      <c r="B1196" s="3" t="s">
        <v>491</v>
      </c>
      <c r="C1196" s="3" t="s">
        <v>494</v>
      </c>
      <c r="D1196" s="3" t="s">
        <v>1530</v>
      </c>
      <c r="E1196" s="3" t="s">
        <v>3070</v>
      </c>
      <c r="F1196" s="3" t="s">
        <v>577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>
        <f t="shared" si="20"/>
        <v>5</v>
      </c>
      <c r="AH1196" s="3" t="s">
        <v>577</v>
      </c>
      <c r="AI1196" s="3">
        <f>IFERROR(IF($AG1196&lt;=$AN1196,MATCH($AH1196,레드마인_배치!G:G,0),MATCH($AH1196,레드마인_서비스!G:G,0)),"")</f>
        <v>49</v>
      </c>
      <c r="AJ1196" s="3" t="str" cm="1">
        <f t="array" ref="AJ1196">IFERROR(INDEX(IF($AG1196&lt;=$AN1196,레드마인_배치!E:E,레드마인_서비스!E:E),콜트리분석!$AI1196),"")</f>
        <v>대상</v>
      </c>
      <c r="AK1196" s="3" t="str" cm="1">
        <f t="array" ref="AK1196">IFERROR(INDEX(IF($AG1196&lt;=$AN1196,레드마인_배치!H:H,레드마인_서비스!H:H),콜트리분석!$AI1196),"")</f>
        <v>CMO0010U</v>
      </c>
      <c r="AL1196" s="3" t="str" cm="1">
        <f t="array" ref="AL1196">IFERROR(INDEX(IF($AG1196&lt;=$AN1196,레드마인_배치!I:I,레드마인_서비스!I:I),콜트리분석!$AI1196),"")</f>
        <v>NUMBER CREATION</v>
      </c>
      <c r="AM1196" s="3" t="str" cm="1">
        <f t="array" ref="AM1196">IFERROR(INDEX(IF($AG1196&lt;=$AN1196,레드마인_배치!J:J,레드마인_서비스!J:J),콜트리분석!$AI1196),"")</f>
        <v>서비스</v>
      </c>
      <c r="AN1196" s="3">
        <v>3</v>
      </c>
      <c r="AO1196" s="15" t="str">
        <f ca="1">IFERROR(INDEX(레드마인_배치!E:E,MATCH(OFFSET(A1196,,AN1196),레드마인_배치!G:G,0)),"")</f>
        <v>미대상</v>
      </c>
      <c r="AP1196" t="s">
        <v>3330</v>
      </c>
      <c r="AQ1196">
        <v>25</v>
      </c>
      <c r="AT1196" t="str" cm="1">
        <f t="array" ref="AT1196">[1]!add_delimeter(AG1196:AO1196,"|")</f>
        <v>|5|CBCUZW030R|49|대상|CMO0010U|NUMBER CREATION|서비스|3|미대상|</v>
      </c>
    </row>
    <row r="1197" spans="1:46">
      <c r="A1197" s="3" t="s">
        <v>2957</v>
      </c>
      <c r="B1197" s="3" t="s">
        <v>491</v>
      </c>
      <c r="C1197" s="3" t="s">
        <v>494</v>
      </c>
      <c r="D1197" s="3" t="s">
        <v>1530</v>
      </c>
      <c r="E1197" s="3" t="s">
        <v>576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>
        <f t="shared" si="20"/>
        <v>4</v>
      </c>
      <c r="AH1197" s="3" t="s">
        <v>576</v>
      </c>
      <c r="AI1197" s="3">
        <f>IFERROR(IF($AG1197&lt;=$AN1197,MATCH($AH1197,레드마인_배치!G:G,0),MATCH($AH1197,레드마인_서비스!G:G,0)),"")</f>
        <v>308</v>
      </c>
      <c r="AJ1197" s="3" t="str" cm="1">
        <f t="array" ref="AJ1197">IFERROR(INDEX(IF($AG1197&lt;=$AN1197,레드마인_배치!E:E,레드마인_서비스!E:E),콜트리분석!$AI1197),"")</f>
        <v>대상</v>
      </c>
      <c r="AK1197" s="3" t="str" cm="1">
        <f t="array" ref="AK1197">IFERROR(INDEX(IF($AG1197&lt;=$AN1197,레드마인_배치!H:H,레드마인_서비스!H:H),콜트리분석!$AI1197),"")</f>
        <v>SLO0020U</v>
      </c>
      <c r="AL1197" s="3" t="str" cm="1">
        <f t="array" ref="AL1197">IFERROR(INDEX(IF($AG1197&lt;=$AN1197,레드마인_배치!I:I,레드마인_서비스!I:I),콜트리분석!$AI1197),"")</f>
        <v>Generate Order No</v>
      </c>
      <c r="AM1197" s="3" t="str" cm="1">
        <f t="array" ref="AM1197">IFERROR(INDEX(IF($AG1197&lt;=$AN1197,레드마인_배치!J:J,레드마인_서비스!J:J),콜트리분석!$AI1197),"")</f>
        <v>서비스</v>
      </c>
      <c r="AN1197" s="3">
        <v>3</v>
      </c>
      <c r="AO1197" s="15" t="str">
        <f ca="1">IFERROR(INDEX(레드마인_배치!E:E,MATCH(OFFSET(A1197,,AN1197),레드마인_배치!G:G,0)),"")</f>
        <v>미대상</v>
      </c>
      <c r="AP1197" t="s">
        <v>3330</v>
      </c>
      <c r="AQ1197">
        <v>25</v>
      </c>
      <c r="AT1197" t="str" cm="1">
        <f t="array" ref="AT1197">[1]!add_delimeter(AG1197:AO1197,"|")</f>
        <v>|4|CBCSLB020A|308|대상|SLO0020U|Generate Order No|서비스|3|미대상|</v>
      </c>
    </row>
    <row r="1198" spans="1:46">
      <c r="A1198" s="3" t="s">
        <v>2957</v>
      </c>
      <c r="B1198" s="3" t="s">
        <v>491</v>
      </c>
      <c r="C1198" s="3" t="s">
        <v>494</v>
      </c>
      <c r="D1198" s="3" t="s">
        <v>1530</v>
      </c>
      <c r="E1198" s="3" t="s">
        <v>576</v>
      </c>
      <c r="F1198" s="3" t="s">
        <v>577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>
        <f t="shared" si="20"/>
        <v>5</v>
      </c>
      <c r="AH1198" s="3" t="s">
        <v>577</v>
      </c>
      <c r="AI1198" s="3">
        <f>IFERROR(IF($AG1198&lt;=$AN1198,MATCH($AH1198,레드마인_배치!G:G,0),MATCH($AH1198,레드마인_서비스!G:G,0)),"")</f>
        <v>49</v>
      </c>
      <c r="AJ1198" s="3" t="str" cm="1">
        <f t="array" ref="AJ1198">IFERROR(INDEX(IF($AG1198&lt;=$AN1198,레드마인_배치!E:E,레드마인_서비스!E:E),콜트리분석!$AI1198),"")</f>
        <v>대상</v>
      </c>
      <c r="AK1198" s="3" t="str" cm="1">
        <f t="array" ref="AK1198">IFERROR(INDEX(IF($AG1198&lt;=$AN1198,레드마인_배치!H:H,레드마인_서비스!H:H),콜트리분석!$AI1198),"")</f>
        <v>CMO0010U</v>
      </c>
      <c r="AL1198" s="3" t="str" cm="1">
        <f t="array" ref="AL1198">IFERROR(INDEX(IF($AG1198&lt;=$AN1198,레드마인_배치!I:I,레드마인_서비스!I:I),콜트리분석!$AI1198),"")</f>
        <v>NUMBER CREATION</v>
      </c>
      <c r="AM1198" s="3" t="str" cm="1">
        <f t="array" ref="AM1198">IFERROR(INDEX(IF($AG1198&lt;=$AN1198,레드마인_배치!J:J,레드마인_서비스!J:J),콜트리분석!$AI1198),"")</f>
        <v>서비스</v>
      </c>
      <c r="AN1198" s="3">
        <v>3</v>
      </c>
      <c r="AO1198" s="15" t="str">
        <f ca="1">IFERROR(INDEX(레드마인_배치!E:E,MATCH(OFFSET(A1198,,AN1198),레드마인_배치!G:G,0)),"")</f>
        <v>미대상</v>
      </c>
      <c r="AP1198" t="s">
        <v>3330</v>
      </c>
      <c r="AQ1198">
        <v>25</v>
      </c>
      <c r="AT1198" t="str" cm="1">
        <f t="array" ref="AT1198">[1]!add_delimeter(AG1198:AO1198,"|")</f>
        <v>|5|CBCUZW030R|49|대상|CMO0010U|NUMBER CREATION|서비스|3|미대상|</v>
      </c>
    </row>
    <row r="1199" spans="1:46">
      <c r="A1199" s="3" t="s">
        <v>2957</v>
      </c>
      <c r="B1199" s="3" t="s">
        <v>491</v>
      </c>
      <c r="C1199" s="3" t="s">
        <v>494</v>
      </c>
      <c r="D1199" s="3" t="s">
        <v>1530</v>
      </c>
      <c r="E1199" s="3" t="s">
        <v>592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>
        <f t="shared" si="20"/>
        <v>4</v>
      </c>
      <c r="AH1199" s="3" t="s">
        <v>592</v>
      </c>
      <c r="AI1199" s="3">
        <f>IFERROR(IF($AG1199&lt;=$AN1199,MATCH($AH1199,레드마인_배치!G:G,0),MATCH($AH1199,레드마인_서비스!G:G,0)),"")</f>
        <v>320</v>
      </c>
      <c r="AJ1199" s="3" t="str" cm="1">
        <f t="array" ref="AJ1199">IFERROR(INDEX(IF($AG1199&lt;=$AN1199,레드마인_배치!E:E,레드마인_서비스!E:E),콜트리분석!$AI1199),"")</f>
        <v>대상</v>
      </c>
      <c r="AK1199" s="3" t="str" cm="1">
        <f t="array" ref="AK1199">IFERROR(INDEX(IF($AG1199&lt;=$AN1199,레드마인_배치!H:H,레드마인_서비스!H:H),콜트리분석!$AI1199),"")</f>
        <v>SLO0130U</v>
      </c>
      <c r="AL1199" s="3" t="str" cm="1">
        <f t="array" ref="AL1199">IFERROR(INDEX(IF($AG1199&lt;=$AN1199,레드마인_배치!I:I,레드마인_서비스!I:I),콜트리분석!$AI1199),"")</f>
        <v>Sales Order Confirm for Online/Batch</v>
      </c>
      <c r="AM1199" s="3" t="str" cm="1">
        <f t="array" ref="AM1199">IFERROR(INDEX(IF($AG1199&lt;=$AN1199,레드마인_배치!J:J,레드마인_서비스!J:J),콜트리분석!$AI1199),"")</f>
        <v>서비스</v>
      </c>
      <c r="AN1199" s="3">
        <v>3</v>
      </c>
      <c r="AO1199" s="15" t="str">
        <f ca="1">IFERROR(INDEX(레드마인_배치!E:E,MATCH(OFFSET(A1199,,AN1199),레드마인_배치!G:G,0)),"")</f>
        <v>미대상</v>
      </c>
      <c r="AP1199" t="s">
        <v>3330</v>
      </c>
      <c r="AQ1199">
        <v>25</v>
      </c>
      <c r="AT1199" t="str" cm="1">
        <f t="array" ref="AT1199">[1]!add_delimeter(AG1199:AO1199,"|")</f>
        <v>|4|CBCSLB430A|320|대상|SLO0130U|Sales Order Confirm for Online/Batch|서비스|3|미대상|</v>
      </c>
    </row>
    <row r="1200" spans="1:46">
      <c r="A1200" s="3" t="s">
        <v>2957</v>
      </c>
      <c r="B1200" s="3" t="s">
        <v>491</v>
      </c>
      <c r="C1200" s="3" t="s">
        <v>494</v>
      </c>
      <c r="D1200" s="3" t="s">
        <v>1530</v>
      </c>
      <c r="E1200" s="3" t="s">
        <v>592</v>
      </c>
      <c r="F1200" s="3" t="s">
        <v>508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>
        <f t="shared" si="20"/>
        <v>5</v>
      </c>
      <c r="AH1200" s="3" t="s">
        <v>508</v>
      </c>
      <c r="AI1200" s="3">
        <f>IFERROR(IF($AG1200&lt;=$AN1200,MATCH($AH1200,레드마인_배치!G:G,0),MATCH($AH1200,레드마인_서비스!G:G,0)),"")</f>
        <v>79</v>
      </c>
      <c r="AJ1200" s="3" t="str" cm="1">
        <f t="array" ref="AJ1200">IFERROR(INDEX(IF($AG1200&lt;=$AN1200,레드마인_배치!E:E,레드마인_서비스!E:E),콜트리분석!$AI1200),"")</f>
        <v>대상</v>
      </c>
      <c r="AK1200" s="3" t="str" cm="1">
        <f t="array" ref="AK1200">IFERROR(INDEX(IF($AG1200&lt;=$AN1200,레드마인_배치!H:H,레드마인_서비스!H:H),콜트리분석!$AI1200),"")</f>
        <v>ICO0310U</v>
      </c>
      <c r="AL1200" s="3" t="str" cm="1">
        <f t="array" ref="AL1200">IFERROR(INDEX(IF($AG1200&lt;=$AN1200,레드마인_배치!I:I,레드마인_서비스!I:I),콜트리분석!$AI1200),"")</f>
        <v>INVENTORY CREATION MODULE</v>
      </c>
      <c r="AM1200" s="3" t="str" cm="1">
        <f t="array" ref="AM1200">IFERROR(INDEX(IF($AG1200&lt;=$AN1200,레드마인_배치!J:J,레드마인_서비스!J:J),콜트리분석!$AI1200),"")</f>
        <v>서비스</v>
      </c>
      <c r="AN1200" s="3">
        <v>3</v>
      </c>
      <c r="AO1200" s="15" t="str">
        <f ca="1">IFERROR(INDEX(레드마인_배치!E:E,MATCH(OFFSET(A1200,,AN1200),레드마인_배치!G:G,0)),"")</f>
        <v>미대상</v>
      </c>
      <c r="AP1200" t="s">
        <v>3330</v>
      </c>
      <c r="AQ1200">
        <v>25</v>
      </c>
      <c r="AT1200" t="str" cm="1">
        <f t="array" ref="AT1200">[1]!add_delimeter(AG1200:AO1200,"|")</f>
        <v>|5|CBCICB075A|79|대상|ICO0310U|INVENTORY CREATION MODULE|서비스|3|미대상|</v>
      </c>
    </row>
    <row r="1201" spans="1:46">
      <c r="A1201" s="3" t="s">
        <v>2957</v>
      </c>
      <c r="B1201" s="3" t="s">
        <v>491</v>
      </c>
      <c r="C1201" s="3" t="s">
        <v>494</v>
      </c>
      <c r="D1201" s="3" t="s">
        <v>1530</v>
      </c>
      <c r="E1201" s="3" t="s">
        <v>592</v>
      </c>
      <c r="F1201" s="3" t="s">
        <v>508</v>
      </c>
      <c r="G1201" s="3" t="s">
        <v>509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>
        <f t="shared" si="20"/>
        <v>6</v>
      </c>
      <c r="AH1201" s="3" t="s">
        <v>509</v>
      </c>
      <c r="AI1201" s="3">
        <f>IFERROR(IF($AG1201&lt;=$AN1201,MATCH($AH1201,레드마인_배치!G:G,0),MATCH($AH1201,레드마인_서비스!G:G,0)),"")</f>
        <v>77</v>
      </c>
      <c r="AJ1201" s="3" t="str" cm="1">
        <f t="array" ref="AJ1201">IFERROR(INDEX(IF($AG1201&lt;=$AN1201,레드마인_배치!E:E,레드마인_서비스!E:E),콜트리분석!$AI1201),"")</f>
        <v>대상</v>
      </c>
      <c r="AK1201" s="3" t="str" cm="1">
        <f t="array" ref="AK1201">IFERROR(INDEX(IF($AG1201&lt;=$AN1201,레드마인_배치!H:H,레드마인_서비스!H:H),콜트리분석!$AI1201),"")</f>
        <v>ICO0290U</v>
      </c>
      <c r="AL1201" s="3" t="str" cm="1">
        <f t="array" ref="AL1201">IFERROR(INDEX(IF($AG1201&lt;=$AN1201,레드마인_배치!I:I,레드마인_서비스!I:I),콜트리분석!$AI1201),"")</f>
        <v>INV Information Master Creation(IMI)</v>
      </c>
      <c r="AM1201" s="3" t="str" cm="1">
        <f t="array" ref="AM1201">IFERROR(INDEX(IF($AG1201&lt;=$AN1201,레드마인_배치!J:J,레드마인_서비스!J:J),콜트리분석!$AI1201),"")</f>
        <v>서비스</v>
      </c>
      <c r="AN1201" s="3">
        <v>3</v>
      </c>
      <c r="AO1201" s="15" t="str">
        <f ca="1">IFERROR(INDEX(레드마인_배치!E:E,MATCH(OFFSET(A1201,,AN1201),레드마인_배치!G:G,0)),"")</f>
        <v>미대상</v>
      </c>
      <c r="AP1201" t="s">
        <v>3330</v>
      </c>
      <c r="AQ1201">
        <v>25</v>
      </c>
      <c r="AT1201" t="str" cm="1">
        <f t="array" ref="AT1201">[1]!add_delimeter(AG1201:AO1201,"|")</f>
        <v>|6|CBCICB073A|77|대상|ICO0290U|INV Information Master Creation(IMI)|서비스|3|미대상|</v>
      </c>
    </row>
    <row r="1202" spans="1:46">
      <c r="A1202" s="3" t="s">
        <v>2957</v>
      </c>
      <c r="B1202" s="3" t="s">
        <v>491</v>
      </c>
      <c r="C1202" s="3" t="s">
        <v>494</v>
      </c>
      <c r="D1202" s="3" t="s">
        <v>1530</v>
      </c>
      <c r="E1202" s="3" t="s">
        <v>592</v>
      </c>
      <c r="F1202" s="3" t="s">
        <v>508</v>
      </c>
      <c r="G1202" s="3" t="s">
        <v>510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>
        <f t="shared" si="20"/>
        <v>6</v>
      </c>
      <c r="AH1202" s="3" t="s">
        <v>510</v>
      </c>
      <c r="AI1202" s="3" t="str">
        <f>IFERROR(IF($AG1202&lt;=$AN1202,MATCH($AH1202,레드마인_배치!G:G,0),MATCH($AH1202,레드마인_서비스!G:G,0)),"")</f>
        <v/>
      </c>
      <c r="AJ1202" s="3" t="str" cm="1">
        <f t="array" ref="AJ1202">IFERROR(INDEX(IF($AG1202&lt;=$AN1202,레드마인_배치!E:E,레드마인_서비스!E:E),콜트리분석!$AI1202),"")</f>
        <v/>
      </c>
      <c r="AK1202" s="3" t="str" cm="1">
        <f t="array" ref="AK1202">IFERROR(INDEX(IF($AG1202&lt;=$AN1202,레드마인_배치!H:H,레드마인_서비스!H:H),콜트리분석!$AI1202),"")</f>
        <v/>
      </c>
      <c r="AL1202" s="3" t="str" cm="1">
        <f t="array" ref="AL1202">IFERROR(INDEX(IF($AG1202&lt;=$AN1202,레드마인_배치!I:I,레드마인_서비스!I:I),콜트리분석!$AI1202),"")</f>
        <v/>
      </c>
      <c r="AM1202" s="3" t="str" cm="1">
        <f t="array" ref="AM1202">IFERROR(INDEX(IF($AG1202&lt;=$AN1202,레드마인_배치!J:J,레드마인_서비스!J:J),콜트리분석!$AI1202),"")</f>
        <v/>
      </c>
      <c r="AN1202" s="3">
        <v>3</v>
      </c>
      <c r="AO1202" s="15" t="str">
        <f ca="1">IFERROR(INDEX(레드마인_배치!E:E,MATCH(OFFSET(A1202,,AN1202),레드마인_배치!G:G,0)),"")</f>
        <v>미대상</v>
      </c>
      <c r="AP1202" t="s">
        <v>3330</v>
      </c>
      <c r="AQ1202">
        <v>25</v>
      </c>
      <c r="AT1202" t="str" cm="1">
        <f t="array" ref="AT1202">[1]!add_delimeter(AG1202:AO1202,"|")</f>
        <v>|6|CLCICB007A||||||3|미대상|</v>
      </c>
    </row>
    <row r="1203" spans="1:46">
      <c r="A1203" s="3" t="s">
        <v>2957</v>
      </c>
      <c r="B1203" s="3" t="s">
        <v>491</v>
      </c>
      <c r="C1203" s="3" t="s">
        <v>494</v>
      </c>
      <c r="D1203" s="3" t="s">
        <v>1530</v>
      </c>
      <c r="E1203" s="3" t="s">
        <v>592</v>
      </c>
      <c r="F1203" s="3" t="s">
        <v>593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>
        <f t="shared" si="20"/>
        <v>5</v>
      </c>
      <c r="AH1203" s="3" t="s">
        <v>593</v>
      </c>
      <c r="AI1203" s="3">
        <f>IFERROR(IF($AG1203&lt;=$AN1203,MATCH($AH1203,레드마인_배치!G:G,0),MATCH($AH1203,레드마인_서비스!G:G,0)),"")</f>
        <v>321</v>
      </c>
      <c r="AJ1203" s="3" t="str" cm="1">
        <f t="array" ref="AJ1203">IFERROR(INDEX(IF($AG1203&lt;=$AN1203,레드마인_배치!E:E,레드마인_서비스!E:E),콜트리분석!$AI1203),"")</f>
        <v>대상</v>
      </c>
      <c r="AK1203" s="3" t="str" cm="1">
        <f t="array" ref="AK1203">IFERROR(INDEX(IF($AG1203&lt;=$AN1203,레드마인_배치!H:H,레드마인_서비스!H:H),콜트리분석!$AI1203),"")</f>
        <v>SLO0140U</v>
      </c>
      <c r="AL1203" s="3" t="str" cm="1">
        <f t="array" ref="AL1203">IFERROR(INDEX(IF($AG1203&lt;=$AN1203,레드마인_배치!I:I,레드마인_서비스!I:I),콜트리분석!$AI1203),"")</f>
        <v>S/Order Confirm (Sub) for Amend Check</v>
      </c>
      <c r="AM1203" s="3" t="str" cm="1">
        <f t="array" ref="AM1203">IFERROR(INDEX(IF($AG1203&lt;=$AN1203,레드마인_배치!J:J,레드마인_서비스!J:J),콜트리분석!$AI1203),"")</f>
        <v>서비스</v>
      </c>
      <c r="AN1203" s="3">
        <v>3</v>
      </c>
      <c r="AO1203" s="15" t="str">
        <f ca="1">IFERROR(INDEX(레드마인_배치!E:E,MATCH(OFFSET(A1203,,AN1203),레드마인_배치!G:G,0)),"")</f>
        <v>미대상</v>
      </c>
      <c r="AP1203" t="s">
        <v>3330</v>
      </c>
      <c r="AQ1203">
        <v>25</v>
      </c>
      <c r="AT1203" t="str" cm="1">
        <f t="array" ref="AT1203">[1]!add_delimeter(AG1203:AO1203,"|")</f>
        <v>|5|CBCSLB430B|321|대상|SLO0140U|S/Order Confirm (Sub) for Amend Check|서비스|3|미대상|</v>
      </c>
    </row>
    <row r="1204" spans="1:46">
      <c r="A1204" s="3" t="s">
        <v>2957</v>
      </c>
      <c r="B1204" s="3" t="s">
        <v>491</v>
      </c>
      <c r="C1204" s="3" t="s">
        <v>494</v>
      </c>
      <c r="D1204" s="3" t="s">
        <v>1530</v>
      </c>
      <c r="E1204" s="3" t="s">
        <v>592</v>
      </c>
      <c r="F1204" s="3" t="s">
        <v>593</v>
      </c>
      <c r="G1204" s="3" t="s">
        <v>508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>
        <f t="shared" si="20"/>
        <v>6</v>
      </c>
      <c r="AH1204" s="3" t="s">
        <v>508</v>
      </c>
      <c r="AI1204" s="3">
        <f>IFERROR(IF($AG1204&lt;=$AN1204,MATCH($AH1204,레드마인_배치!G:G,0),MATCH($AH1204,레드마인_서비스!G:G,0)),"")</f>
        <v>79</v>
      </c>
      <c r="AJ1204" s="3" t="str" cm="1">
        <f t="array" ref="AJ1204">IFERROR(INDEX(IF($AG1204&lt;=$AN1204,레드마인_배치!E:E,레드마인_서비스!E:E),콜트리분석!$AI1204),"")</f>
        <v>대상</v>
      </c>
      <c r="AK1204" s="3" t="str" cm="1">
        <f t="array" ref="AK1204">IFERROR(INDEX(IF($AG1204&lt;=$AN1204,레드마인_배치!H:H,레드마인_서비스!H:H),콜트리분석!$AI1204),"")</f>
        <v>ICO0310U</v>
      </c>
      <c r="AL1204" s="3" t="str" cm="1">
        <f t="array" ref="AL1204">IFERROR(INDEX(IF($AG1204&lt;=$AN1204,레드마인_배치!I:I,레드마인_서비스!I:I),콜트리분석!$AI1204),"")</f>
        <v>INVENTORY CREATION MODULE</v>
      </c>
      <c r="AM1204" s="3" t="str" cm="1">
        <f t="array" ref="AM1204">IFERROR(INDEX(IF($AG1204&lt;=$AN1204,레드마인_배치!J:J,레드마인_서비스!J:J),콜트리분석!$AI1204),"")</f>
        <v>서비스</v>
      </c>
      <c r="AN1204" s="3">
        <v>3</v>
      </c>
      <c r="AO1204" s="15" t="str">
        <f ca="1">IFERROR(INDEX(레드마인_배치!E:E,MATCH(OFFSET(A1204,,AN1204),레드마인_배치!G:G,0)),"")</f>
        <v>미대상</v>
      </c>
      <c r="AP1204" t="s">
        <v>3330</v>
      </c>
      <c r="AQ1204">
        <v>25</v>
      </c>
      <c r="AT1204" t="str" cm="1">
        <f t="array" ref="AT1204">[1]!add_delimeter(AG1204:AO1204,"|")</f>
        <v>|6|CBCICB075A|79|대상|ICO0310U|INVENTORY CREATION MODULE|서비스|3|미대상|</v>
      </c>
    </row>
    <row r="1205" spans="1:46">
      <c r="A1205" s="3" t="s">
        <v>2957</v>
      </c>
      <c r="B1205" s="3" t="s">
        <v>491</v>
      </c>
      <c r="C1205" s="3" t="s">
        <v>494</v>
      </c>
      <c r="D1205" s="3" t="s">
        <v>1530</v>
      </c>
      <c r="E1205" s="3" t="s">
        <v>592</v>
      </c>
      <c r="F1205" s="3" t="s">
        <v>593</v>
      </c>
      <c r="G1205" s="3" t="s">
        <v>508</v>
      </c>
      <c r="H1205" s="3" t="s">
        <v>509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>
        <f t="shared" si="20"/>
        <v>7</v>
      </c>
      <c r="AH1205" s="3" t="s">
        <v>509</v>
      </c>
      <c r="AI1205" s="3">
        <f>IFERROR(IF($AG1205&lt;=$AN1205,MATCH($AH1205,레드마인_배치!G:G,0),MATCH($AH1205,레드마인_서비스!G:G,0)),"")</f>
        <v>77</v>
      </c>
      <c r="AJ1205" s="3" t="str" cm="1">
        <f t="array" ref="AJ1205">IFERROR(INDEX(IF($AG1205&lt;=$AN1205,레드마인_배치!E:E,레드마인_서비스!E:E),콜트리분석!$AI1205),"")</f>
        <v>대상</v>
      </c>
      <c r="AK1205" s="3" t="str" cm="1">
        <f t="array" ref="AK1205">IFERROR(INDEX(IF($AG1205&lt;=$AN1205,레드마인_배치!H:H,레드마인_서비스!H:H),콜트리분석!$AI1205),"")</f>
        <v>ICO0290U</v>
      </c>
      <c r="AL1205" s="3" t="str" cm="1">
        <f t="array" ref="AL1205">IFERROR(INDEX(IF($AG1205&lt;=$AN1205,레드마인_배치!I:I,레드마인_서비스!I:I),콜트리분석!$AI1205),"")</f>
        <v>INV Information Master Creation(IMI)</v>
      </c>
      <c r="AM1205" s="3" t="str" cm="1">
        <f t="array" ref="AM1205">IFERROR(INDEX(IF($AG1205&lt;=$AN1205,레드마인_배치!J:J,레드마인_서비스!J:J),콜트리분석!$AI1205),"")</f>
        <v>서비스</v>
      </c>
      <c r="AN1205" s="3">
        <v>3</v>
      </c>
      <c r="AO1205" s="15" t="str">
        <f ca="1">IFERROR(INDEX(레드마인_배치!E:E,MATCH(OFFSET(A1205,,AN1205),레드마인_배치!G:G,0)),"")</f>
        <v>미대상</v>
      </c>
      <c r="AP1205" t="s">
        <v>3330</v>
      </c>
      <c r="AQ1205">
        <v>25</v>
      </c>
      <c r="AT1205" t="str" cm="1">
        <f t="array" ref="AT1205">[1]!add_delimeter(AG1205:AO1205,"|")</f>
        <v>|7|CBCICB073A|77|대상|ICO0290U|INV Information Master Creation(IMI)|서비스|3|미대상|</v>
      </c>
    </row>
    <row r="1206" spans="1:46">
      <c r="A1206" s="3" t="s">
        <v>2957</v>
      </c>
      <c r="B1206" s="3" t="s">
        <v>491</v>
      </c>
      <c r="C1206" s="3" t="s">
        <v>494</v>
      </c>
      <c r="D1206" s="3" t="s">
        <v>1530</v>
      </c>
      <c r="E1206" s="3" t="s">
        <v>592</v>
      </c>
      <c r="F1206" s="3" t="s">
        <v>593</v>
      </c>
      <c r="G1206" s="3" t="s">
        <v>508</v>
      </c>
      <c r="H1206" s="3" t="s">
        <v>510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>
        <f t="shared" si="20"/>
        <v>7</v>
      </c>
      <c r="AH1206" s="3" t="s">
        <v>510</v>
      </c>
      <c r="AI1206" s="3" t="str">
        <f>IFERROR(IF($AG1206&lt;=$AN1206,MATCH($AH1206,레드마인_배치!G:G,0),MATCH($AH1206,레드마인_서비스!G:G,0)),"")</f>
        <v/>
      </c>
      <c r="AJ1206" s="3" t="str" cm="1">
        <f t="array" ref="AJ1206">IFERROR(INDEX(IF($AG1206&lt;=$AN1206,레드마인_배치!E:E,레드마인_서비스!E:E),콜트리분석!$AI1206),"")</f>
        <v/>
      </c>
      <c r="AK1206" s="3" t="str" cm="1">
        <f t="array" ref="AK1206">IFERROR(INDEX(IF($AG1206&lt;=$AN1206,레드마인_배치!H:H,레드마인_서비스!H:H),콜트리분석!$AI1206),"")</f>
        <v/>
      </c>
      <c r="AL1206" s="3" t="str" cm="1">
        <f t="array" ref="AL1206">IFERROR(INDEX(IF($AG1206&lt;=$AN1206,레드마인_배치!I:I,레드마인_서비스!I:I),콜트리분석!$AI1206),"")</f>
        <v/>
      </c>
      <c r="AM1206" s="3" t="str" cm="1">
        <f t="array" ref="AM1206">IFERROR(INDEX(IF($AG1206&lt;=$AN1206,레드마인_배치!J:J,레드마인_서비스!J:J),콜트리분석!$AI1206),"")</f>
        <v/>
      </c>
      <c r="AN1206" s="3">
        <v>3</v>
      </c>
      <c r="AO1206" s="15" t="str">
        <f ca="1">IFERROR(INDEX(레드마인_배치!E:E,MATCH(OFFSET(A1206,,AN1206),레드마인_배치!G:G,0)),"")</f>
        <v>미대상</v>
      </c>
      <c r="AP1206" t="s">
        <v>3330</v>
      </c>
      <c r="AQ1206">
        <v>25</v>
      </c>
      <c r="AT1206" t="str" cm="1">
        <f t="array" ref="AT1206">[1]!add_delimeter(AG1206:AO1206,"|")</f>
        <v>|7|CLCICB007A||||||3|미대상|</v>
      </c>
    </row>
    <row r="1207" spans="1:46">
      <c r="A1207" s="3" t="s">
        <v>2957</v>
      </c>
      <c r="B1207" s="3" t="s">
        <v>491</v>
      </c>
      <c r="C1207" s="3" t="s">
        <v>494</v>
      </c>
      <c r="D1207" s="3" t="s">
        <v>1530</v>
      </c>
      <c r="E1207" s="3" t="s">
        <v>592</v>
      </c>
      <c r="F1207" s="3" t="s">
        <v>593</v>
      </c>
      <c r="G1207" s="3" t="s">
        <v>594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>
        <f t="shared" si="20"/>
        <v>6</v>
      </c>
      <c r="AH1207" s="3" t="s">
        <v>594</v>
      </c>
      <c r="AI1207" s="3">
        <f>IFERROR(IF($AG1207&lt;=$AN1207,MATCH($AH1207,레드마인_배치!G:G,0),MATCH($AH1207,레드마인_서비스!G:G,0)),"")</f>
        <v>322</v>
      </c>
      <c r="AJ1207" s="3" t="str" cm="1">
        <f t="array" ref="AJ1207">IFERROR(INDEX(IF($AG1207&lt;=$AN1207,레드마인_배치!E:E,레드마인_서비스!E:E),콜트리분석!$AI1207),"")</f>
        <v>대상</v>
      </c>
      <c r="AK1207" s="3" t="str" cm="1">
        <f t="array" ref="AK1207">IFERROR(INDEX(IF($AG1207&lt;=$AN1207,레드마인_배치!H:H,레드마인_서비스!H:H),콜트리분석!$AI1207),"")</f>
        <v>SLO0150U</v>
      </c>
      <c r="AL1207" s="3" t="str" cm="1">
        <f t="array" ref="AL1207">IFERROR(INDEX(IF($AG1207&lt;=$AN1207,레드마인_배치!I:I,레드마인_서비스!I:I),콜트리분석!$AI1207),"")</f>
        <v>Sub S/Order Confirm - for Searching Confirm Part</v>
      </c>
      <c r="AM1207" s="3" t="str" cm="1">
        <f t="array" ref="AM1207">IFERROR(INDEX(IF($AG1207&lt;=$AN1207,레드마인_배치!J:J,레드마인_서비스!J:J),콜트리분석!$AI1207),"")</f>
        <v>서비스</v>
      </c>
      <c r="AN1207" s="3">
        <v>3</v>
      </c>
      <c r="AO1207" s="15" t="str">
        <f ca="1">IFERROR(INDEX(레드마인_배치!E:E,MATCH(OFFSET(A1207,,AN1207),레드마인_배치!G:G,0)),"")</f>
        <v>미대상</v>
      </c>
      <c r="AP1207" t="s">
        <v>3330</v>
      </c>
      <c r="AQ1207">
        <v>25</v>
      </c>
      <c r="AT1207" t="str" cm="1">
        <f t="array" ref="AT1207">[1]!add_delimeter(AG1207:AO1207,"|")</f>
        <v>|6|CBCSLB430C|322|대상|SLO0150U|Sub S/Order Confirm - for Searching Confirm Part|서비스|3|미대상|</v>
      </c>
    </row>
    <row r="1208" spans="1:46">
      <c r="A1208" s="3" t="s">
        <v>2957</v>
      </c>
      <c r="B1208" s="3" t="s">
        <v>491</v>
      </c>
      <c r="C1208" s="3" t="s">
        <v>494</v>
      </c>
      <c r="D1208" s="3" t="s">
        <v>1530</v>
      </c>
      <c r="E1208" s="3" t="s">
        <v>592</v>
      </c>
      <c r="F1208" s="3" t="s">
        <v>593</v>
      </c>
      <c r="G1208" s="3" t="s">
        <v>595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>
        <f t="shared" si="20"/>
        <v>6</v>
      </c>
      <c r="AH1208" s="3" t="s">
        <v>595</v>
      </c>
      <c r="AI1208" s="3">
        <f>IFERROR(IF($AG1208&lt;=$AN1208,MATCH($AH1208,레드마인_배치!G:G,0),MATCH($AH1208,레드마인_서비스!G:G,0)),"")</f>
        <v>325</v>
      </c>
      <c r="AJ1208" s="3" t="str" cm="1">
        <f t="array" ref="AJ1208">IFERROR(INDEX(IF($AG1208&lt;=$AN1208,레드마인_배치!E:E,레드마인_서비스!E:E),콜트리분석!$AI1208),"")</f>
        <v>대상</v>
      </c>
      <c r="AK1208" s="3" t="str" cm="1">
        <f t="array" ref="AK1208">IFERROR(INDEX(IF($AG1208&lt;=$AN1208,레드마인_배치!H:H,레드마인_서비스!H:H),콜트리분석!$AI1208),"")</f>
        <v>SLO0180U</v>
      </c>
      <c r="AL1208" s="3" t="str" cm="1">
        <f t="array" ref="AL1208">IFERROR(INDEX(IF($AG1208&lt;=$AN1208,레드마인_배치!I:I,레드마인_서비스!I:I),콜트리분석!$AI1208),"")</f>
        <v>S/Order Confirm (Sub) AO Creation</v>
      </c>
      <c r="AM1208" s="3" t="str" cm="1">
        <f t="array" ref="AM1208">IFERROR(INDEX(IF($AG1208&lt;=$AN1208,레드마인_배치!J:J,레드마인_서비스!J:J),콜트리분석!$AI1208),"")</f>
        <v>서비스</v>
      </c>
      <c r="AN1208" s="3">
        <v>3</v>
      </c>
      <c r="AO1208" s="15" t="str">
        <f ca="1">IFERROR(INDEX(레드마인_배치!E:E,MATCH(OFFSET(A1208,,AN1208),레드마인_배치!G:G,0)),"")</f>
        <v>미대상</v>
      </c>
      <c r="AP1208" t="s">
        <v>3330</v>
      </c>
      <c r="AQ1208">
        <v>25</v>
      </c>
      <c r="AT1208" t="str" cm="1">
        <f t="array" ref="AT1208">[1]!add_delimeter(AG1208:AO1208,"|")</f>
        <v>|6|CBCSLB430G|325|대상|SLO0180U|S/Order Confirm (Sub) AO Creation|서비스|3|미대상|</v>
      </c>
    </row>
    <row r="1209" spans="1:46">
      <c r="A1209" s="3" t="s">
        <v>2957</v>
      </c>
      <c r="B1209" s="3" t="s">
        <v>491</v>
      </c>
      <c r="C1209" s="3" t="s">
        <v>494</v>
      </c>
      <c r="D1209" s="3" t="s">
        <v>1530</v>
      </c>
      <c r="E1209" s="3" t="s">
        <v>592</v>
      </c>
      <c r="F1209" s="3" t="s">
        <v>593</v>
      </c>
      <c r="G1209" s="3" t="s">
        <v>595</v>
      </c>
      <c r="H1209" s="3" t="s">
        <v>511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>
        <f t="shared" si="20"/>
        <v>7</v>
      </c>
      <c r="AH1209" s="3" t="s">
        <v>511</v>
      </c>
      <c r="AI1209" s="3">
        <f>IFERROR(IF($AG1209&lt;=$AN1209,MATCH($AH1209,레드마인_배치!G:G,0),MATCH($AH1209,레드마인_서비스!G:G,0)),"")</f>
        <v>323</v>
      </c>
      <c r="AJ1209" s="3" t="str" cm="1">
        <f t="array" ref="AJ1209">IFERROR(INDEX(IF($AG1209&lt;=$AN1209,레드마인_배치!E:E,레드마인_서비스!E:E),콜트리분석!$AI1209),"")</f>
        <v>대상</v>
      </c>
      <c r="AK1209" s="3" t="str" cm="1">
        <f t="array" ref="AK1209">IFERROR(INDEX(IF($AG1209&lt;=$AN1209,레드마인_배치!H:H,레드마인_서비스!H:H),콜트리분석!$AI1209),"")</f>
        <v>SLO0160U</v>
      </c>
      <c r="AL1209" s="3" t="str" cm="1">
        <f t="array" ref="AL1209">IFERROR(INDEX(IF($AG1209&lt;=$AN1209,레드마인_배치!I:I,레드마인_서비스!I:I),콜트리분석!$AI1209),"")</f>
        <v>S/Order Confirm (Sub) for Price</v>
      </c>
      <c r="AM1209" s="3" t="str" cm="1">
        <f t="array" ref="AM1209">IFERROR(INDEX(IF($AG1209&lt;=$AN1209,레드마인_배치!J:J,레드마인_서비스!J:J),콜트리분석!$AI1209),"")</f>
        <v>서비스</v>
      </c>
      <c r="AN1209" s="3">
        <v>3</v>
      </c>
      <c r="AO1209" s="15" t="str">
        <f ca="1">IFERROR(INDEX(레드마인_배치!E:E,MATCH(OFFSET(A1209,,AN1209),레드마인_배치!G:G,0)),"")</f>
        <v>미대상</v>
      </c>
      <c r="AP1209" t="s">
        <v>3330</v>
      </c>
      <c r="AQ1209">
        <v>25</v>
      </c>
      <c r="AT1209" t="str" cm="1">
        <f t="array" ref="AT1209">[1]!add_delimeter(AG1209:AO1209,"|")</f>
        <v>|7|CBCSLB430E|323|대상|SLO0160U|S/Order Confirm (Sub) for Price|서비스|3|미대상|</v>
      </c>
    </row>
    <row r="1210" spans="1:46" hidden="1">
      <c r="A1210" s="3" t="s">
        <v>2957</v>
      </c>
      <c r="B1210" s="3" t="s">
        <v>491</v>
      </c>
      <c r="C1210" s="3" t="s">
        <v>494</v>
      </c>
      <c r="D1210" s="3" t="s">
        <v>1530</v>
      </c>
      <c r="E1210" s="3" t="s">
        <v>592</v>
      </c>
      <c r="F1210" s="3" t="s">
        <v>593</v>
      </c>
      <c r="G1210" s="3" t="s">
        <v>595</v>
      </c>
      <c r="H1210" s="3" t="s">
        <v>511</v>
      </c>
      <c r="I1210" s="3" t="s">
        <v>512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>
        <f t="shared" si="20"/>
        <v>8</v>
      </c>
      <c r="AH1210" s="3" t="s">
        <v>512</v>
      </c>
      <c r="AI1210" s="3">
        <f>IFERROR(IF($AG1210&lt;=$AN1210,MATCH($AH1210,레드마인_배치!G:G,0),MATCH($AH1210,레드마인_서비스!G:G,0)),"")</f>
        <v>307</v>
      </c>
      <c r="AJ1210" s="3" t="str" cm="1">
        <f t="array" ref="AJ1210">IFERROR(INDEX(IF($AG1210&lt;=$AN1210,레드마인_배치!E:E,레드마인_서비스!E:E),콜트리분석!$AI1210),"")</f>
        <v>대상</v>
      </c>
      <c r="AK1210" s="3" t="str" cm="1">
        <f t="array" ref="AK1210">IFERROR(INDEX(IF($AG1210&lt;=$AN1210,레드마인_배치!H:H,레드마인_서비스!H:H),콜트리분석!$AI1210),"")</f>
        <v>SLO0010U</v>
      </c>
      <c r="AL1210" s="3" t="str" cm="1">
        <f t="array" ref="AL1210">IFERROR(INDEX(IF($AG1210&lt;=$AN1210,레드마인_배치!I:I,레드마인_서비스!I:I),콜트리분석!$AI1210),"")</f>
        <v>Rate, CAD Amount, USD Amount</v>
      </c>
      <c r="AM1210" s="3" t="str" cm="1">
        <f t="array" ref="AM1210">IFERROR(INDEX(IF($AG1210&lt;=$AN1210,레드마인_배치!J:J,레드마인_서비스!J:J),콜트리분석!$AI1210),"")</f>
        <v>서비스</v>
      </c>
      <c r="AN1210" s="3">
        <v>3</v>
      </c>
      <c r="AO1210" s="15" t="str">
        <f ca="1">IFERROR(INDEX(레드마인_배치!E:E,MATCH(OFFSET(A1210,,AN1210),레드마인_배치!G:G,0)),"")</f>
        <v>미대상</v>
      </c>
      <c r="AP1210" t="s">
        <v>3330</v>
      </c>
      <c r="AQ1210">
        <v>25</v>
      </c>
    </row>
    <row r="1211" spans="1:46" hidden="1">
      <c r="A1211" s="3" t="s">
        <v>2957</v>
      </c>
      <c r="B1211" s="3" t="s">
        <v>491</v>
      </c>
      <c r="C1211" s="3" t="s">
        <v>494</v>
      </c>
      <c r="D1211" s="3" t="s">
        <v>1530</v>
      </c>
      <c r="E1211" s="3" t="s">
        <v>592</v>
      </c>
      <c r="F1211" s="3" t="s">
        <v>593</v>
      </c>
      <c r="G1211" s="3" t="s">
        <v>595</v>
      </c>
      <c r="H1211" s="3" t="s">
        <v>511</v>
      </c>
      <c r="I1211" s="3" t="s">
        <v>513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>
        <f t="shared" si="20"/>
        <v>8</v>
      </c>
      <c r="AH1211" s="3" t="s">
        <v>513</v>
      </c>
      <c r="AI1211" s="3">
        <f>IFERROR(IF($AG1211&lt;=$AN1211,MATCH($AH1211,레드마인_배치!G:G,0),MATCH($AH1211,레드마인_서비스!G:G,0)),"")</f>
        <v>324</v>
      </c>
      <c r="AJ1211" s="3" t="str" cm="1">
        <f t="array" ref="AJ1211">IFERROR(INDEX(IF($AG1211&lt;=$AN1211,레드마인_배치!E:E,레드마인_서비스!E:E),콜트리분석!$AI1211),"")</f>
        <v>대상</v>
      </c>
      <c r="AK1211" s="3" t="str" cm="1">
        <f t="array" ref="AK1211">IFERROR(INDEX(IF($AG1211&lt;=$AN1211,레드마인_배치!H:H,레드마인_서비스!H:H),콜트리분석!$AI1211),"")</f>
        <v>SLO0170U</v>
      </c>
      <c r="AL1211" s="3" t="str" cm="1">
        <f t="array" ref="AL1211">IFERROR(INDEX(IF($AG1211&lt;=$AN1211,레드마인_배치!I:I,레드마인_서비스!I:I),콜트리분석!$AI1211),"")</f>
        <v>S/Order Confirm (Sub)for List Price</v>
      </c>
      <c r="AM1211" s="3" t="str" cm="1">
        <f t="array" ref="AM1211">IFERROR(INDEX(IF($AG1211&lt;=$AN1211,레드마인_배치!J:J,레드마인_서비스!J:J),콜트리분석!$AI1211),"")</f>
        <v>서비스</v>
      </c>
      <c r="AN1211" s="3">
        <v>3</v>
      </c>
      <c r="AO1211" s="15" t="str">
        <f ca="1">IFERROR(INDEX(레드마인_배치!E:E,MATCH(OFFSET(A1211,,AN1211),레드마인_배치!G:G,0)),"")</f>
        <v>미대상</v>
      </c>
      <c r="AP1211" t="s">
        <v>3330</v>
      </c>
      <c r="AQ1211">
        <v>25</v>
      </c>
    </row>
    <row r="1212" spans="1:46">
      <c r="A1212" s="3" t="s">
        <v>2957</v>
      </c>
      <c r="B1212" s="3" t="s">
        <v>491</v>
      </c>
      <c r="C1212" s="3" t="s">
        <v>494</v>
      </c>
      <c r="D1212" s="3" t="s">
        <v>1530</v>
      </c>
      <c r="E1212" s="3" t="s">
        <v>592</v>
      </c>
      <c r="F1212" s="3" t="s">
        <v>593</v>
      </c>
      <c r="G1212" s="3" t="s">
        <v>595</v>
      </c>
      <c r="H1212" s="3" t="s">
        <v>596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>
        <f t="shared" si="20"/>
        <v>7</v>
      </c>
      <c r="AH1212" s="3" t="s">
        <v>596</v>
      </c>
      <c r="AI1212" s="3" t="str">
        <f>IFERROR(IF($AG1212&lt;=$AN1212,MATCH($AH1212,레드마인_배치!G:G,0),MATCH($AH1212,레드마인_서비스!G:G,0)),"")</f>
        <v/>
      </c>
      <c r="AJ1212" s="3" t="str" cm="1">
        <f t="array" ref="AJ1212">IFERROR(INDEX(IF($AG1212&lt;=$AN1212,레드마인_배치!E:E,레드마인_서비스!E:E),콜트리분석!$AI1212),"")</f>
        <v/>
      </c>
      <c r="AK1212" s="3" t="str" cm="1">
        <f t="array" ref="AK1212">IFERROR(INDEX(IF($AG1212&lt;=$AN1212,레드마인_배치!H:H,레드마인_서비스!H:H),콜트리분석!$AI1212),"")</f>
        <v/>
      </c>
      <c r="AL1212" s="3" t="str" cm="1">
        <f t="array" ref="AL1212">IFERROR(INDEX(IF($AG1212&lt;=$AN1212,레드마인_배치!I:I,레드마인_서비스!I:I),콜트리분석!$AI1212),"")</f>
        <v/>
      </c>
      <c r="AM1212" s="3" t="str" cm="1">
        <f t="array" ref="AM1212">IFERROR(INDEX(IF($AG1212&lt;=$AN1212,레드마인_배치!J:J,레드마인_서비스!J:J),콜트리분석!$AI1212),"")</f>
        <v/>
      </c>
      <c r="AN1212" s="3">
        <v>3</v>
      </c>
      <c r="AO1212" s="15" t="str">
        <f ca="1">IFERROR(INDEX(레드마인_배치!E:E,MATCH(OFFSET(A1212,,AN1212),레드마인_배치!G:G,0)),"")</f>
        <v>미대상</v>
      </c>
      <c r="AP1212" t="s">
        <v>3330</v>
      </c>
      <c r="AQ1212">
        <v>25</v>
      </c>
      <c r="AT1212" t="str" cm="1">
        <f t="array" ref="AT1212">[1]!add_delimeter(AG1212:AO1212,"|")</f>
        <v>|7|CLCCMB110A||||||3|미대상|</v>
      </c>
    </row>
    <row r="1213" spans="1:46">
      <c r="A1213" s="3" t="s">
        <v>2957</v>
      </c>
      <c r="B1213" s="3" t="s">
        <v>491</v>
      </c>
      <c r="C1213" s="3" t="s">
        <v>494</v>
      </c>
      <c r="D1213" s="3" t="s">
        <v>1530</v>
      </c>
      <c r="E1213" s="3" t="s">
        <v>592</v>
      </c>
      <c r="F1213" s="3" t="s">
        <v>593</v>
      </c>
      <c r="G1213" s="3" t="s">
        <v>597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>
        <f t="shared" si="20"/>
        <v>6</v>
      </c>
      <c r="AH1213" s="3" t="s">
        <v>597</v>
      </c>
      <c r="AI1213" s="3">
        <f>IFERROR(IF($AG1213&lt;=$AN1213,MATCH($AH1213,레드마인_배치!G:G,0),MATCH($AH1213,레드마인_서비스!G:G,0)),"")</f>
        <v>326</v>
      </c>
      <c r="AJ1213" s="3" t="str" cm="1">
        <f t="array" ref="AJ1213">IFERROR(INDEX(IF($AG1213&lt;=$AN1213,레드마인_배치!E:E,레드마인_서비스!E:E),콜트리분석!$AI1213),"")</f>
        <v>미대상</v>
      </c>
      <c r="AK1213" s="3" t="str" cm="1">
        <f t="array" ref="AK1213">IFERROR(INDEX(IF($AG1213&lt;=$AN1213,레드마인_배치!H:H,레드마인_서비스!H:H),콜트리분석!$AI1213),"")</f>
        <v>SLO0190U</v>
      </c>
      <c r="AL1213" s="3" t="str" cm="1">
        <f t="array" ref="AL1213">IFERROR(INDEX(IF($AG1213&lt;=$AN1213,레드마인_배치!I:I,레드마인_서비스!I:I),콜트리분석!$AI1213),"")</f>
        <v>[미대상] S/Order Confirm (Sub) Local Kit Creation</v>
      </c>
      <c r="AM1213" s="3" t="str" cm="1">
        <f t="array" ref="AM1213">IFERROR(INDEX(IF($AG1213&lt;=$AN1213,레드마인_배치!J:J,레드마인_서비스!J:J),콜트리분석!$AI1213),"")</f>
        <v>서비스</v>
      </c>
      <c r="AN1213" s="3">
        <v>3</v>
      </c>
      <c r="AO1213" s="15" t="str">
        <f ca="1">IFERROR(INDEX(레드마인_배치!E:E,MATCH(OFFSET(A1213,,AN1213),레드마인_배치!G:G,0)),"")</f>
        <v>미대상</v>
      </c>
      <c r="AP1213" t="s">
        <v>3330</v>
      </c>
      <c r="AQ1213">
        <v>25</v>
      </c>
      <c r="AT1213" t="str" cm="1">
        <f t="array" ref="AT1213">[1]!add_delimeter(AG1213:AO1213,"|")</f>
        <v>|6|CBCSLB430H|326|미대상|SLO0190U|[미대상] S/Order Confirm (Sub) Local Kit Creation|서비스|3|미대상|</v>
      </c>
    </row>
    <row r="1214" spans="1:46">
      <c r="A1214" s="3" t="s">
        <v>2957</v>
      </c>
      <c r="B1214" s="3" t="s">
        <v>491</v>
      </c>
      <c r="C1214" s="3" t="s">
        <v>494</v>
      </c>
      <c r="D1214" s="3" t="s">
        <v>1530</v>
      </c>
      <c r="E1214" s="3" t="s">
        <v>592</v>
      </c>
      <c r="F1214" s="3" t="s">
        <v>594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>
        <f t="shared" si="20"/>
        <v>5</v>
      </c>
      <c r="AH1214" s="3" t="s">
        <v>594</v>
      </c>
      <c r="AI1214" s="3">
        <f>IFERROR(IF($AG1214&lt;=$AN1214,MATCH($AH1214,레드마인_배치!G:G,0),MATCH($AH1214,레드마인_서비스!G:G,0)),"")</f>
        <v>322</v>
      </c>
      <c r="AJ1214" s="3" t="str" cm="1">
        <f t="array" ref="AJ1214">IFERROR(INDEX(IF($AG1214&lt;=$AN1214,레드마인_배치!E:E,레드마인_서비스!E:E),콜트리분석!$AI1214),"")</f>
        <v>대상</v>
      </c>
      <c r="AK1214" s="3" t="str" cm="1">
        <f t="array" ref="AK1214">IFERROR(INDEX(IF($AG1214&lt;=$AN1214,레드마인_배치!H:H,레드마인_서비스!H:H),콜트리분석!$AI1214),"")</f>
        <v>SLO0150U</v>
      </c>
      <c r="AL1214" s="3" t="str" cm="1">
        <f t="array" ref="AL1214">IFERROR(INDEX(IF($AG1214&lt;=$AN1214,레드마인_배치!I:I,레드마인_서비스!I:I),콜트리분석!$AI1214),"")</f>
        <v>Sub S/Order Confirm - for Searching Confirm Part</v>
      </c>
      <c r="AM1214" s="3" t="str" cm="1">
        <f t="array" ref="AM1214">IFERROR(INDEX(IF($AG1214&lt;=$AN1214,레드마인_배치!J:J,레드마인_서비스!J:J),콜트리분석!$AI1214),"")</f>
        <v>서비스</v>
      </c>
      <c r="AN1214" s="3">
        <v>3</v>
      </c>
      <c r="AO1214" s="15" t="str">
        <f ca="1">IFERROR(INDEX(레드마인_배치!E:E,MATCH(OFFSET(A1214,,AN1214),레드마인_배치!G:G,0)),"")</f>
        <v>미대상</v>
      </c>
      <c r="AP1214" t="s">
        <v>3330</v>
      </c>
      <c r="AQ1214">
        <v>25</v>
      </c>
      <c r="AT1214" t="str" cm="1">
        <f t="array" ref="AT1214">[1]!add_delimeter(AG1214:AO1214,"|")</f>
        <v>|5|CBCSLB430C|322|대상|SLO0150U|Sub S/Order Confirm - for Searching Confirm Part|서비스|3|미대상|</v>
      </c>
    </row>
    <row r="1215" spans="1:46">
      <c r="A1215" s="3" t="s">
        <v>2957</v>
      </c>
      <c r="B1215" s="3" t="s">
        <v>491</v>
      </c>
      <c r="C1215" s="3" t="s">
        <v>494</v>
      </c>
      <c r="D1215" s="3" t="s">
        <v>1530</v>
      </c>
      <c r="E1215" s="3" t="s">
        <v>592</v>
      </c>
      <c r="F1215" s="3" t="s">
        <v>511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>
        <f t="shared" si="20"/>
        <v>5</v>
      </c>
      <c r="AH1215" s="3" t="s">
        <v>511</v>
      </c>
      <c r="AI1215" s="3">
        <f>IFERROR(IF($AG1215&lt;=$AN1215,MATCH($AH1215,레드마인_배치!G:G,0),MATCH($AH1215,레드마인_서비스!G:G,0)),"")</f>
        <v>323</v>
      </c>
      <c r="AJ1215" s="3" t="str" cm="1">
        <f t="array" ref="AJ1215">IFERROR(INDEX(IF($AG1215&lt;=$AN1215,레드마인_배치!E:E,레드마인_서비스!E:E),콜트리분석!$AI1215),"")</f>
        <v>대상</v>
      </c>
      <c r="AK1215" s="3" t="str" cm="1">
        <f t="array" ref="AK1215">IFERROR(INDEX(IF($AG1215&lt;=$AN1215,레드마인_배치!H:H,레드마인_서비스!H:H),콜트리분석!$AI1215),"")</f>
        <v>SLO0160U</v>
      </c>
      <c r="AL1215" s="3" t="str" cm="1">
        <f t="array" ref="AL1215">IFERROR(INDEX(IF($AG1215&lt;=$AN1215,레드마인_배치!I:I,레드마인_서비스!I:I),콜트리분석!$AI1215),"")</f>
        <v>S/Order Confirm (Sub) for Price</v>
      </c>
      <c r="AM1215" s="3" t="str" cm="1">
        <f t="array" ref="AM1215">IFERROR(INDEX(IF($AG1215&lt;=$AN1215,레드마인_배치!J:J,레드마인_서비스!J:J),콜트리분석!$AI1215),"")</f>
        <v>서비스</v>
      </c>
      <c r="AN1215" s="3">
        <v>3</v>
      </c>
      <c r="AO1215" s="15" t="str">
        <f ca="1">IFERROR(INDEX(레드마인_배치!E:E,MATCH(OFFSET(A1215,,AN1215),레드마인_배치!G:G,0)),"")</f>
        <v>미대상</v>
      </c>
      <c r="AP1215" t="s">
        <v>3330</v>
      </c>
      <c r="AQ1215">
        <v>25</v>
      </c>
      <c r="AT1215" t="str" cm="1">
        <f t="array" ref="AT1215">[1]!add_delimeter(AG1215:AO1215,"|")</f>
        <v>|5|CBCSLB430E|323|대상|SLO0160U|S/Order Confirm (Sub) for Price|서비스|3|미대상|</v>
      </c>
    </row>
    <row r="1216" spans="1:46">
      <c r="A1216" s="3" t="s">
        <v>2957</v>
      </c>
      <c r="B1216" s="3" t="s">
        <v>491</v>
      </c>
      <c r="C1216" s="3" t="s">
        <v>494</v>
      </c>
      <c r="D1216" s="3" t="s">
        <v>1530</v>
      </c>
      <c r="E1216" s="3" t="s">
        <v>592</v>
      </c>
      <c r="F1216" s="3" t="s">
        <v>511</v>
      </c>
      <c r="G1216" s="3" t="s">
        <v>512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>
        <f t="shared" si="20"/>
        <v>6</v>
      </c>
      <c r="AH1216" s="3" t="s">
        <v>512</v>
      </c>
      <c r="AI1216" s="3">
        <f>IFERROR(IF($AG1216&lt;=$AN1216,MATCH($AH1216,레드마인_배치!G:G,0),MATCH($AH1216,레드마인_서비스!G:G,0)),"")</f>
        <v>307</v>
      </c>
      <c r="AJ1216" s="3" t="str" cm="1">
        <f t="array" ref="AJ1216">IFERROR(INDEX(IF($AG1216&lt;=$AN1216,레드마인_배치!E:E,레드마인_서비스!E:E),콜트리분석!$AI1216),"")</f>
        <v>대상</v>
      </c>
      <c r="AK1216" s="3" t="str" cm="1">
        <f t="array" ref="AK1216">IFERROR(INDEX(IF($AG1216&lt;=$AN1216,레드마인_배치!H:H,레드마인_서비스!H:H),콜트리분석!$AI1216),"")</f>
        <v>SLO0010U</v>
      </c>
      <c r="AL1216" s="3" t="str" cm="1">
        <f t="array" ref="AL1216">IFERROR(INDEX(IF($AG1216&lt;=$AN1216,레드마인_배치!I:I,레드마인_서비스!I:I),콜트리분석!$AI1216),"")</f>
        <v>Rate, CAD Amount, USD Amount</v>
      </c>
      <c r="AM1216" s="3" t="str" cm="1">
        <f t="array" ref="AM1216">IFERROR(INDEX(IF($AG1216&lt;=$AN1216,레드마인_배치!J:J,레드마인_서비스!J:J),콜트리분석!$AI1216),"")</f>
        <v>서비스</v>
      </c>
      <c r="AN1216" s="3">
        <v>3</v>
      </c>
      <c r="AO1216" s="15" t="str">
        <f ca="1">IFERROR(INDEX(레드마인_배치!E:E,MATCH(OFFSET(A1216,,AN1216),레드마인_배치!G:G,0)),"")</f>
        <v>미대상</v>
      </c>
      <c r="AP1216" t="s">
        <v>3330</v>
      </c>
      <c r="AQ1216">
        <v>25</v>
      </c>
      <c r="AT1216" t="str" cm="1">
        <f t="array" ref="AT1216">[1]!add_delimeter(AG1216:AO1216,"|")</f>
        <v>|6|CBCSLB010A|307|대상|SLO0010U|Rate, CAD Amount, USD Amount|서비스|3|미대상|</v>
      </c>
    </row>
    <row r="1217" spans="1:46">
      <c r="A1217" s="3" t="s">
        <v>2957</v>
      </c>
      <c r="B1217" s="3" t="s">
        <v>491</v>
      </c>
      <c r="C1217" s="3" t="s">
        <v>494</v>
      </c>
      <c r="D1217" s="3" t="s">
        <v>1530</v>
      </c>
      <c r="E1217" s="3" t="s">
        <v>592</v>
      </c>
      <c r="F1217" s="3" t="s">
        <v>511</v>
      </c>
      <c r="G1217" s="3" t="s">
        <v>513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>
        <f t="shared" si="20"/>
        <v>6</v>
      </c>
      <c r="AH1217" s="3" t="s">
        <v>513</v>
      </c>
      <c r="AI1217" s="3">
        <f>IFERROR(IF($AG1217&lt;=$AN1217,MATCH($AH1217,레드마인_배치!G:G,0),MATCH($AH1217,레드마인_서비스!G:G,0)),"")</f>
        <v>324</v>
      </c>
      <c r="AJ1217" s="3" t="str" cm="1">
        <f t="array" ref="AJ1217">IFERROR(INDEX(IF($AG1217&lt;=$AN1217,레드마인_배치!E:E,레드마인_서비스!E:E),콜트리분석!$AI1217),"")</f>
        <v>대상</v>
      </c>
      <c r="AK1217" s="3" t="str" cm="1">
        <f t="array" ref="AK1217">IFERROR(INDEX(IF($AG1217&lt;=$AN1217,레드마인_배치!H:H,레드마인_서비스!H:H),콜트리분석!$AI1217),"")</f>
        <v>SLO0170U</v>
      </c>
      <c r="AL1217" s="3" t="str" cm="1">
        <f t="array" ref="AL1217">IFERROR(INDEX(IF($AG1217&lt;=$AN1217,레드마인_배치!I:I,레드마인_서비스!I:I),콜트리분석!$AI1217),"")</f>
        <v>S/Order Confirm (Sub)for List Price</v>
      </c>
      <c r="AM1217" s="3" t="str" cm="1">
        <f t="array" ref="AM1217">IFERROR(INDEX(IF($AG1217&lt;=$AN1217,레드마인_배치!J:J,레드마인_서비스!J:J),콜트리분석!$AI1217),"")</f>
        <v>서비스</v>
      </c>
      <c r="AN1217" s="3">
        <v>3</v>
      </c>
      <c r="AO1217" s="15" t="str">
        <f ca="1">IFERROR(INDEX(레드마인_배치!E:E,MATCH(OFFSET(A1217,,AN1217),레드마인_배치!G:G,0)),"")</f>
        <v>미대상</v>
      </c>
      <c r="AP1217" t="s">
        <v>3330</v>
      </c>
      <c r="AQ1217">
        <v>25</v>
      </c>
      <c r="AT1217" t="str" cm="1">
        <f t="array" ref="AT1217">[1]!add_delimeter(AG1217:AO1217,"|")</f>
        <v>|6|CBCSLB430F|324|대상|SLO0170U|S/Order Confirm (Sub)for List Price|서비스|3|미대상|</v>
      </c>
    </row>
    <row r="1218" spans="1:46">
      <c r="A1218" s="3" t="s">
        <v>2957</v>
      </c>
      <c r="B1218" s="3" t="s">
        <v>491</v>
      </c>
      <c r="C1218" s="3" t="s">
        <v>494</v>
      </c>
      <c r="D1218" s="3" t="s">
        <v>1530</v>
      </c>
      <c r="E1218" s="3" t="s">
        <v>592</v>
      </c>
      <c r="F1218" s="3" t="s">
        <v>505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>
        <f t="shared" si="20"/>
        <v>5</v>
      </c>
      <c r="AH1218" s="3" t="s">
        <v>505</v>
      </c>
      <c r="AI1218" s="3">
        <f>IFERROR(IF($AG1218&lt;=$AN1218,MATCH($AH1218,레드마인_배치!G:G,0),MATCH($AH1218,레드마인_서비스!G:G,0)),"")</f>
        <v>328</v>
      </c>
      <c r="AJ1218" s="3" t="str" cm="1">
        <f t="array" ref="AJ1218">IFERROR(INDEX(IF($AG1218&lt;=$AN1218,레드마인_배치!E:E,레드마인_서비스!E:E),콜트리분석!$AI1218),"")</f>
        <v>대상</v>
      </c>
      <c r="AK1218" s="3" t="str" cm="1">
        <f t="array" ref="AK1218">IFERROR(INDEX(IF($AG1218&lt;=$AN1218,레드마인_배치!H:H,레드마인_서비스!H:H),콜트리분석!$AI1218),"")</f>
        <v>SLO0210U</v>
      </c>
      <c r="AL1218" s="3" t="str" cm="1">
        <f t="array" ref="AL1218">IFERROR(INDEX(IF($AG1218&lt;=$AN1218,레드마인_배치!I:I,레드마인_서비스!I:I),콜트리분석!$AI1218),"")</f>
        <v>S/Order Header Summary</v>
      </c>
      <c r="AM1218" s="3" t="str" cm="1">
        <f t="array" ref="AM1218">IFERROR(INDEX(IF($AG1218&lt;=$AN1218,레드마인_배치!J:J,레드마인_서비스!J:J),콜트리분석!$AI1218),"")</f>
        <v>서비스</v>
      </c>
      <c r="AN1218" s="3">
        <v>3</v>
      </c>
      <c r="AO1218" s="15" t="str">
        <f ca="1">IFERROR(INDEX(레드마인_배치!E:E,MATCH(OFFSET(A1218,,AN1218),레드마인_배치!G:G,0)),"")</f>
        <v>미대상</v>
      </c>
      <c r="AP1218" t="s">
        <v>3330</v>
      </c>
      <c r="AQ1218">
        <v>25</v>
      </c>
      <c r="AT1218" t="str" cm="1">
        <f t="array" ref="AT1218">[1]!add_delimeter(AG1218:AO1218,"|")</f>
        <v>|5|CBCSLB430Z|328|대상|SLO0210U|S/Order Header Summary|서비스|3|미대상|</v>
      </c>
    </row>
    <row r="1219" spans="1:46">
      <c r="A1219" s="3" t="s">
        <v>2957</v>
      </c>
      <c r="B1219" s="3" t="s">
        <v>491</v>
      </c>
      <c r="C1219" s="3" t="s">
        <v>494</v>
      </c>
      <c r="D1219" s="3" t="s">
        <v>1530</v>
      </c>
      <c r="E1219" s="3" t="s">
        <v>592</v>
      </c>
      <c r="F1219" s="3" t="s">
        <v>598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>
        <f t="shared" si="20"/>
        <v>5</v>
      </c>
      <c r="AH1219" s="3" t="s">
        <v>598</v>
      </c>
      <c r="AI1219" s="3">
        <f>IFERROR(IF($AG1219&lt;=$AN1219,MATCH($AH1219,레드마인_배치!G:G,0),MATCH($AH1219,레드마인_서비스!G:G,0)),"")</f>
        <v>331</v>
      </c>
      <c r="AJ1219" s="3" t="str" cm="1">
        <f t="array" ref="AJ1219">IFERROR(INDEX(IF($AG1219&lt;=$AN1219,레드마인_배치!E:E,레드마인_서비스!E:E),콜트리분석!$AI1219),"")</f>
        <v>대상</v>
      </c>
      <c r="AK1219" s="3" t="str" cm="1">
        <f t="array" ref="AK1219">IFERROR(INDEX(IF($AG1219&lt;=$AN1219,레드마인_배치!H:H,레드마인_서비스!H:H),콜트리분석!$AI1219),"")</f>
        <v>SLO0240U</v>
      </c>
      <c r="AL1219" s="3" t="str" cm="1">
        <f t="array" ref="AL1219">IFERROR(INDEX(IF($AG1219&lt;=$AN1219,레드마인_배치!I:I,레드마인_서비스!I:I),콜트리분석!$AI1219),"")</f>
        <v>S/Order E-mail Send</v>
      </c>
      <c r="AM1219" s="3" t="str" cm="1">
        <f t="array" ref="AM1219">IFERROR(INDEX(IF($AG1219&lt;=$AN1219,레드마인_배치!J:J,레드마인_서비스!J:J),콜트리분석!$AI1219),"")</f>
        <v>서비스</v>
      </c>
      <c r="AN1219" s="3">
        <v>3</v>
      </c>
      <c r="AO1219" s="15" t="str">
        <f ca="1">IFERROR(INDEX(레드마인_배치!E:E,MATCH(OFFSET(A1219,,AN1219),레드마인_배치!G:G,0)),"")</f>
        <v>미대상</v>
      </c>
      <c r="AP1219" t="s">
        <v>3330</v>
      </c>
      <c r="AQ1219">
        <v>25</v>
      </c>
      <c r="AT1219" t="str" cm="1">
        <f t="array" ref="AT1219">[1]!add_delimeter(AG1219:AO1219,"|")</f>
        <v>|5|CBCSLB437A|331|대상|SLO0240U|S/Order E-mail Send|서비스|3|미대상|</v>
      </c>
    </row>
    <row r="1220" spans="1:46">
      <c r="A1220" s="3" t="s">
        <v>2957</v>
      </c>
      <c r="B1220" s="3" t="s">
        <v>491</v>
      </c>
      <c r="C1220" s="3" t="s">
        <v>494</v>
      </c>
      <c r="D1220" s="3" t="s">
        <v>1530</v>
      </c>
      <c r="E1220" s="3" t="s">
        <v>592</v>
      </c>
      <c r="F1220" s="3" t="s">
        <v>598</v>
      </c>
      <c r="G1220" s="3" t="s">
        <v>577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>
        <f t="shared" si="20"/>
        <v>6</v>
      </c>
      <c r="AH1220" s="3" t="s">
        <v>577</v>
      </c>
      <c r="AI1220" s="3">
        <f>IFERROR(IF($AG1220&lt;=$AN1220,MATCH($AH1220,레드마인_배치!G:G,0),MATCH($AH1220,레드마인_서비스!G:G,0)),"")</f>
        <v>49</v>
      </c>
      <c r="AJ1220" s="3" t="str" cm="1">
        <f t="array" ref="AJ1220">IFERROR(INDEX(IF($AG1220&lt;=$AN1220,레드마인_배치!E:E,레드마인_서비스!E:E),콜트리분석!$AI1220),"")</f>
        <v>대상</v>
      </c>
      <c r="AK1220" s="3" t="str" cm="1">
        <f t="array" ref="AK1220">IFERROR(INDEX(IF($AG1220&lt;=$AN1220,레드마인_배치!H:H,레드마인_서비스!H:H),콜트리분석!$AI1220),"")</f>
        <v>CMO0010U</v>
      </c>
      <c r="AL1220" s="3" t="str" cm="1">
        <f t="array" ref="AL1220">IFERROR(INDEX(IF($AG1220&lt;=$AN1220,레드마인_배치!I:I,레드마인_서비스!I:I),콜트리분석!$AI1220),"")</f>
        <v>NUMBER CREATION</v>
      </c>
      <c r="AM1220" s="3" t="str" cm="1">
        <f t="array" ref="AM1220">IFERROR(INDEX(IF($AG1220&lt;=$AN1220,레드마인_배치!J:J,레드마인_서비스!J:J),콜트리분석!$AI1220),"")</f>
        <v>서비스</v>
      </c>
      <c r="AN1220" s="3">
        <v>3</v>
      </c>
      <c r="AO1220" s="15" t="str">
        <f ca="1">IFERROR(INDEX(레드마인_배치!E:E,MATCH(OFFSET(A1220,,AN1220),레드마인_배치!G:G,0)),"")</f>
        <v>미대상</v>
      </c>
      <c r="AP1220" t="s">
        <v>3330</v>
      </c>
      <c r="AQ1220">
        <v>25</v>
      </c>
      <c r="AT1220" t="str" cm="1">
        <f t="array" ref="AT1220">[1]!add_delimeter(AG1220:AO1220,"|")</f>
        <v>|6|CBCUZW030R|49|대상|CMO0010U|NUMBER CREATION|서비스|3|미대상|</v>
      </c>
    </row>
    <row r="1221" spans="1:46">
      <c r="A1221" s="3" t="s">
        <v>2957</v>
      </c>
      <c r="B1221" s="3" t="s">
        <v>491</v>
      </c>
      <c r="C1221" s="3" t="s">
        <v>494</v>
      </c>
      <c r="D1221" s="3" t="s">
        <v>1530</v>
      </c>
      <c r="E1221" s="3" t="s">
        <v>592</v>
      </c>
      <c r="F1221" s="3" t="s">
        <v>598</v>
      </c>
      <c r="G1221" s="3" t="s">
        <v>599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>
        <f t="shared" si="20"/>
        <v>6</v>
      </c>
      <c r="AH1221" s="3" t="s">
        <v>599</v>
      </c>
      <c r="AI1221" s="3" t="str">
        <f>IFERROR(IF($AG1221&lt;=$AN1221,MATCH($AH1221,레드마인_배치!G:G,0),MATCH($AH1221,레드마인_서비스!G:G,0)),"")</f>
        <v/>
      </c>
      <c r="AJ1221" s="3" t="str" cm="1">
        <f t="array" ref="AJ1221">IFERROR(INDEX(IF($AG1221&lt;=$AN1221,레드마인_배치!E:E,레드마인_서비스!E:E),콜트리분석!$AI1221),"")</f>
        <v/>
      </c>
      <c r="AK1221" s="3" t="str" cm="1">
        <f t="array" ref="AK1221">IFERROR(INDEX(IF($AG1221&lt;=$AN1221,레드마인_배치!H:H,레드마인_서비스!H:H),콜트리분석!$AI1221),"")</f>
        <v/>
      </c>
      <c r="AL1221" s="3" t="str" cm="1">
        <f t="array" ref="AL1221">IFERROR(INDEX(IF($AG1221&lt;=$AN1221,레드마인_배치!I:I,레드마인_서비스!I:I),콜트리분석!$AI1221),"")</f>
        <v/>
      </c>
      <c r="AM1221" s="3" t="str" cm="1">
        <f t="array" ref="AM1221">IFERROR(INDEX(IF($AG1221&lt;=$AN1221,레드마인_배치!J:J,레드마인_서비스!J:J),콜트리분석!$AI1221),"")</f>
        <v/>
      </c>
      <c r="AN1221" s="3">
        <v>3</v>
      </c>
      <c r="AO1221" s="15" t="str">
        <f ca="1">IFERROR(INDEX(레드마인_배치!E:E,MATCH(OFFSET(A1221,,AN1221),레드마인_배치!G:G,0)),"")</f>
        <v>미대상</v>
      </c>
      <c r="AP1221" t="s">
        <v>3330</v>
      </c>
      <c r="AQ1221">
        <v>25</v>
      </c>
      <c r="AT1221" t="str" cm="1">
        <f t="array" ref="AT1221">[1]!add_delimeter(AG1221:AO1221,"|")</f>
        <v>|6|CLCCMB150A||||||3|미대상|</v>
      </c>
    </row>
    <row r="1222" spans="1:46">
      <c r="A1222" s="3" t="s">
        <v>2957</v>
      </c>
      <c r="B1222" s="3" t="s">
        <v>491</v>
      </c>
      <c r="C1222" s="3" t="s">
        <v>494</v>
      </c>
      <c r="D1222" s="3" t="s">
        <v>1530</v>
      </c>
      <c r="E1222" s="3" t="s">
        <v>592</v>
      </c>
      <c r="F1222" s="3" t="s">
        <v>598</v>
      </c>
      <c r="G1222" s="3" t="s">
        <v>600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>
        <f t="shared" ref="AG1222:AG1285" si="21">COUNTA(B1222:AF1222)</f>
        <v>6</v>
      </c>
      <c r="AH1222" s="3" t="s">
        <v>600</v>
      </c>
      <c r="AI1222" s="3" t="str">
        <f>IFERROR(IF($AG1222&lt;=$AN1222,MATCH($AH1222,레드마인_배치!G:G,0),MATCH($AH1222,레드마인_서비스!G:G,0)),"")</f>
        <v/>
      </c>
      <c r="AJ1222" s="3" t="str" cm="1">
        <f t="array" ref="AJ1222">IFERROR(INDEX(IF($AG1222&lt;=$AN1222,레드마인_배치!E:E,레드마인_서비스!E:E),콜트리분석!$AI1222),"")</f>
        <v/>
      </c>
      <c r="AK1222" s="3" t="str" cm="1">
        <f t="array" ref="AK1222">IFERROR(INDEX(IF($AG1222&lt;=$AN1222,레드마인_배치!H:H,레드마인_서비스!H:H),콜트리분석!$AI1222),"")</f>
        <v/>
      </c>
      <c r="AL1222" s="3" t="str" cm="1">
        <f t="array" ref="AL1222">IFERROR(INDEX(IF($AG1222&lt;=$AN1222,레드마인_배치!I:I,레드마인_서비스!I:I),콜트리분석!$AI1222),"")</f>
        <v/>
      </c>
      <c r="AM1222" s="3" t="str" cm="1">
        <f t="array" ref="AM1222">IFERROR(INDEX(IF($AG1222&lt;=$AN1222,레드마인_배치!J:J,레드마인_서비스!J:J),콜트리분석!$AI1222),"")</f>
        <v/>
      </c>
      <c r="AN1222" s="3">
        <v>3</v>
      </c>
      <c r="AO1222" s="15" t="str">
        <f ca="1">IFERROR(INDEX(레드마인_배치!E:E,MATCH(OFFSET(A1222,,AN1222),레드마인_배치!G:G,0)),"")</f>
        <v>미대상</v>
      </c>
      <c r="AP1222" t="s">
        <v>3330</v>
      </c>
      <c r="AQ1222">
        <v>25</v>
      </c>
      <c r="AT1222" t="str" cm="1">
        <f t="array" ref="AT1222">[1]!add_delimeter(AG1222:AO1222,"|")</f>
        <v>|6|CLCCMB150B||||||3|미대상|</v>
      </c>
    </row>
    <row r="1223" spans="1:46">
      <c r="A1223" s="3" t="s">
        <v>2957</v>
      </c>
      <c r="B1223" s="3" t="s">
        <v>491</v>
      </c>
      <c r="C1223" s="3" t="s">
        <v>494</v>
      </c>
      <c r="D1223" s="3" t="s">
        <v>1530</v>
      </c>
      <c r="E1223" s="3" t="s">
        <v>592</v>
      </c>
      <c r="F1223" s="3" t="s">
        <v>598</v>
      </c>
      <c r="G1223" s="3" t="s">
        <v>601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>
        <f t="shared" si="21"/>
        <v>6</v>
      </c>
      <c r="AH1223" s="3" t="s">
        <v>601</v>
      </c>
      <c r="AI1223" s="3" t="str">
        <f>IFERROR(IF($AG1223&lt;=$AN1223,MATCH($AH1223,레드마인_배치!G:G,0),MATCH($AH1223,레드마인_서비스!G:G,0)),"")</f>
        <v/>
      </c>
      <c r="AJ1223" s="3" t="str" cm="1">
        <f t="array" ref="AJ1223">IFERROR(INDEX(IF($AG1223&lt;=$AN1223,레드마인_배치!E:E,레드마인_서비스!E:E),콜트리분석!$AI1223),"")</f>
        <v/>
      </c>
      <c r="AK1223" s="3" t="str" cm="1">
        <f t="array" ref="AK1223">IFERROR(INDEX(IF($AG1223&lt;=$AN1223,레드마인_배치!H:H,레드마인_서비스!H:H),콜트리분석!$AI1223),"")</f>
        <v/>
      </c>
      <c r="AL1223" s="3" t="str" cm="1">
        <f t="array" ref="AL1223">IFERROR(INDEX(IF($AG1223&lt;=$AN1223,레드마인_배치!I:I,레드마인_서비스!I:I),콜트리분석!$AI1223),"")</f>
        <v/>
      </c>
      <c r="AM1223" s="3" t="str" cm="1">
        <f t="array" ref="AM1223">IFERROR(INDEX(IF($AG1223&lt;=$AN1223,레드마인_배치!J:J,레드마인_서비스!J:J),콜트리분석!$AI1223),"")</f>
        <v/>
      </c>
      <c r="AN1223" s="3">
        <v>3</v>
      </c>
      <c r="AO1223" s="15" t="str">
        <f ca="1">IFERROR(INDEX(레드마인_배치!E:E,MATCH(OFFSET(A1223,,AN1223),레드마인_배치!G:G,0)),"")</f>
        <v>미대상</v>
      </c>
      <c r="AP1223" t="s">
        <v>3330</v>
      </c>
      <c r="AQ1223">
        <v>25</v>
      </c>
      <c r="AT1223" t="str" cm="1">
        <f t="array" ref="AT1223">[1]!add_delimeter(AG1223:AO1223,"|")</f>
        <v>|6|CLCCMB160A||||||3|미대상|</v>
      </c>
    </row>
    <row r="1224" spans="1:46">
      <c r="A1224" s="3" t="s">
        <v>2957</v>
      </c>
      <c r="B1224" s="3" t="s">
        <v>491</v>
      </c>
      <c r="C1224" s="3" t="s">
        <v>494</v>
      </c>
      <c r="D1224" s="3" t="s">
        <v>1530</v>
      </c>
      <c r="E1224" s="3" t="s">
        <v>592</v>
      </c>
      <c r="F1224" s="3" t="s">
        <v>598</v>
      </c>
      <c r="G1224" s="3" t="s">
        <v>602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>
        <f t="shared" si="21"/>
        <v>6</v>
      </c>
      <c r="AH1224" s="3" t="s">
        <v>602</v>
      </c>
      <c r="AI1224" s="3" t="str">
        <f>IFERROR(IF($AG1224&lt;=$AN1224,MATCH($AH1224,레드마인_배치!G:G,0),MATCH($AH1224,레드마인_서비스!G:G,0)),"")</f>
        <v/>
      </c>
      <c r="AJ1224" s="3" t="str" cm="1">
        <f t="array" ref="AJ1224">IFERROR(INDEX(IF($AG1224&lt;=$AN1224,레드마인_배치!E:E,레드마인_서비스!E:E),콜트리분석!$AI1224),"")</f>
        <v/>
      </c>
      <c r="AK1224" s="3" t="str" cm="1">
        <f t="array" ref="AK1224">IFERROR(INDEX(IF($AG1224&lt;=$AN1224,레드마인_배치!H:H,레드마인_서비스!H:H),콜트리분석!$AI1224),"")</f>
        <v/>
      </c>
      <c r="AL1224" s="3" t="str" cm="1">
        <f t="array" ref="AL1224">IFERROR(INDEX(IF($AG1224&lt;=$AN1224,레드마인_배치!I:I,레드마인_서비스!I:I),콜트리분석!$AI1224),"")</f>
        <v/>
      </c>
      <c r="AM1224" s="3" t="str" cm="1">
        <f t="array" ref="AM1224">IFERROR(INDEX(IF($AG1224&lt;=$AN1224,레드마인_배치!J:J,레드마인_서비스!J:J),콜트리분석!$AI1224),"")</f>
        <v/>
      </c>
      <c r="AN1224" s="3">
        <v>3</v>
      </c>
      <c r="AO1224" s="15" t="str">
        <f ca="1">IFERROR(INDEX(레드마인_배치!E:E,MATCH(OFFSET(A1224,,AN1224),레드마인_배치!G:G,0)),"")</f>
        <v>미대상</v>
      </c>
      <c r="AP1224" t="s">
        <v>3330</v>
      </c>
      <c r="AQ1224">
        <v>25</v>
      </c>
      <c r="AT1224" t="str" cm="1">
        <f t="array" ref="AT1224">[1]!add_delimeter(AG1224:AO1224,"|")</f>
        <v>|6|CLCCMB160B||||||3|미대상|</v>
      </c>
    </row>
    <row r="1225" spans="1:46">
      <c r="A1225" s="3" t="s">
        <v>2957</v>
      </c>
      <c r="B1225" s="3" t="s">
        <v>491</v>
      </c>
      <c r="C1225" s="3" t="s">
        <v>494</v>
      </c>
      <c r="D1225" s="3" t="s">
        <v>1530</v>
      </c>
      <c r="E1225" s="3" t="s">
        <v>592</v>
      </c>
      <c r="F1225" s="3" t="s">
        <v>598</v>
      </c>
      <c r="G1225" s="3" t="s">
        <v>603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>
        <f t="shared" si="21"/>
        <v>6</v>
      </c>
      <c r="AH1225" s="3" t="s">
        <v>603</v>
      </c>
      <c r="AI1225" s="3" t="str">
        <f>IFERROR(IF($AG1225&lt;=$AN1225,MATCH($AH1225,레드마인_배치!G:G,0),MATCH($AH1225,레드마인_서비스!G:G,0)),"")</f>
        <v/>
      </c>
      <c r="AJ1225" s="3" t="str" cm="1">
        <f t="array" ref="AJ1225">IFERROR(INDEX(IF($AG1225&lt;=$AN1225,레드마인_배치!E:E,레드마인_서비스!E:E),콜트리분석!$AI1225),"")</f>
        <v/>
      </c>
      <c r="AK1225" s="3" t="str" cm="1">
        <f t="array" ref="AK1225">IFERROR(INDEX(IF($AG1225&lt;=$AN1225,레드마인_배치!H:H,레드마인_서비스!H:H),콜트리분석!$AI1225),"")</f>
        <v/>
      </c>
      <c r="AL1225" s="3" t="str" cm="1">
        <f t="array" ref="AL1225">IFERROR(INDEX(IF($AG1225&lt;=$AN1225,레드마인_배치!I:I,레드마인_서비스!I:I),콜트리분석!$AI1225),"")</f>
        <v/>
      </c>
      <c r="AM1225" s="3" t="str" cm="1">
        <f t="array" ref="AM1225">IFERROR(INDEX(IF($AG1225&lt;=$AN1225,레드마인_배치!J:J,레드마인_서비스!J:J),콜트리분석!$AI1225),"")</f>
        <v/>
      </c>
      <c r="AN1225" s="3">
        <v>3</v>
      </c>
      <c r="AO1225" s="15" t="str">
        <f ca="1">IFERROR(INDEX(레드마인_배치!E:E,MATCH(OFFSET(A1225,,AN1225),레드마인_배치!G:G,0)),"")</f>
        <v>미대상</v>
      </c>
      <c r="AP1225" t="s">
        <v>3330</v>
      </c>
      <c r="AQ1225">
        <v>25</v>
      </c>
      <c r="AT1225" t="str" cm="1">
        <f t="array" ref="AT1225">[1]!add_delimeter(AG1225:AO1225,"|")</f>
        <v>|6|CLCCMB170A||||||3|미대상|</v>
      </c>
    </row>
    <row r="1226" spans="1:46">
      <c r="A1226" s="3" t="s">
        <v>2957</v>
      </c>
      <c r="B1226" s="3" t="s">
        <v>491</v>
      </c>
      <c r="C1226" s="3" t="s">
        <v>494</v>
      </c>
      <c r="D1226" s="3" t="s">
        <v>1530</v>
      </c>
      <c r="E1226" s="3" t="s">
        <v>592</v>
      </c>
      <c r="F1226" s="3" t="s">
        <v>598</v>
      </c>
      <c r="G1226" s="3" t="s">
        <v>604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>
        <f t="shared" si="21"/>
        <v>6</v>
      </c>
      <c r="AH1226" s="3" t="s">
        <v>604</v>
      </c>
      <c r="AI1226" s="3" t="str">
        <f>IFERROR(IF($AG1226&lt;=$AN1226,MATCH($AH1226,레드마인_배치!G:G,0),MATCH($AH1226,레드마인_서비스!G:G,0)),"")</f>
        <v/>
      </c>
      <c r="AJ1226" s="3" t="str" cm="1">
        <f t="array" ref="AJ1226">IFERROR(INDEX(IF($AG1226&lt;=$AN1226,레드마인_배치!E:E,레드마인_서비스!E:E),콜트리분석!$AI1226),"")</f>
        <v/>
      </c>
      <c r="AK1226" s="3" t="str" cm="1">
        <f t="array" ref="AK1226">IFERROR(INDEX(IF($AG1226&lt;=$AN1226,레드마인_배치!H:H,레드마인_서비스!H:H),콜트리분석!$AI1226),"")</f>
        <v/>
      </c>
      <c r="AL1226" s="3" t="str" cm="1">
        <f t="array" ref="AL1226">IFERROR(INDEX(IF($AG1226&lt;=$AN1226,레드마인_배치!I:I,레드마인_서비스!I:I),콜트리분석!$AI1226),"")</f>
        <v/>
      </c>
      <c r="AM1226" s="3" t="str" cm="1">
        <f t="array" ref="AM1226">IFERROR(INDEX(IF($AG1226&lt;=$AN1226,레드마인_배치!J:J,레드마인_서비스!J:J),콜트리분석!$AI1226),"")</f>
        <v/>
      </c>
      <c r="AN1226" s="3">
        <v>3</v>
      </c>
      <c r="AO1226" s="15" t="str">
        <f ca="1">IFERROR(INDEX(레드마인_배치!E:E,MATCH(OFFSET(A1226,,AN1226),레드마인_배치!G:G,0)),"")</f>
        <v>미대상</v>
      </c>
      <c r="AP1226" t="s">
        <v>3330</v>
      </c>
      <c r="AQ1226">
        <v>25</v>
      </c>
      <c r="AT1226" t="str" cm="1">
        <f t="array" ref="AT1226">[1]!add_delimeter(AG1226:AO1226,"|")</f>
        <v>|6|CLCCMB170B||||||3|미대상|</v>
      </c>
    </row>
    <row r="1227" spans="1:46">
      <c r="A1227" s="3" t="s">
        <v>2957</v>
      </c>
      <c r="B1227" s="3" t="s">
        <v>491</v>
      </c>
      <c r="C1227" s="3" t="s">
        <v>494</v>
      </c>
      <c r="D1227" s="3" t="s">
        <v>1530</v>
      </c>
      <c r="E1227" s="3" t="s">
        <v>592</v>
      </c>
      <c r="F1227" s="3" t="s">
        <v>605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>
        <f t="shared" si="21"/>
        <v>5</v>
      </c>
      <c r="AH1227" s="3" t="s">
        <v>605</v>
      </c>
      <c r="AI1227" s="3">
        <f>IFERROR(IF($AG1227&lt;=$AN1227,MATCH($AH1227,레드마인_배치!G:G,0),MATCH($AH1227,레드마인_서비스!G:G,0)),"")</f>
        <v>332</v>
      </c>
      <c r="AJ1227" s="3" t="str" cm="1">
        <f t="array" ref="AJ1227">IFERROR(INDEX(IF($AG1227&lt;=$AN1227,레드마인_배치!E:E,레드마인_서비스!E:E),콜트리분석!$AI1227),"")</f>
        <v>대상</v>
      </c>
      <c r="AK1227" s="3" t="str" cm="1">
        <f t="array" ref="AK1227">IFERROR(INDEX(IF($AG1227&lt;=$AN1227,레드마인_배치!H:H,레드마인_서비스!H:H),콜트리분석!$AI1227),"")</f>
        <v>SLO0250U</v>
      </c>
      <c r="AL1227" s="3" t="str" cm="1">
        <f t="array" ref="AL1227">IFERROR(INDEX(IF($AG1227&lt;=$AN1227,레드마인_배치!I:I,레드마인_서비스!I:I),콜트리분석!$AI1227),"")</f>
        <v>S/Order UD Error List E-mail Send</v>
      </c>
      <c r="AM1227" s="3" t="str" cm="1">
        <f t="array" ref="AM1227">IFERROR(INDEX(IF($AG1227&lt;=$AN1227,레드마인_배치!J:J,레드마인_서비스!J:J),콜트리분석!$AI1227),"")</f>
        <v>서비스</v>
      </c>
      <c r="AN1227" s="3">
        <v>3</v>
      </c>
      <c r="AO1227" s="15" t="str">
        <f ca="1">IFERROR(INDEX(레드마인_배치!E:E,MATCH(OFFSET(A1227,,AN1227),레드마인_배치!G:G,0)),"")</f>
        <v>미대상</v>
      </c>
      <c r="AP1227" t="s">
        <v>3330</v>
      </c>
      <c r="AQ1227">
        <v>25</v>
      </c>
      <c r="AT1227" t="str" cm="1">
        <f t="array" ref="AT1227">[1]!add_delimeter(AG1227:AO1227,"|")</f>
        <v>|5|CBCSLB438A|332|대상|SLO0250U|S/Order UD Error List E-mail Send|서비스|3|미대상|</v>
      </c>
    </row>
    <row r="1228" spans="1:46">
      <c r="A1228" s="3" t="s">
        <v>2957</v>
      </c>
      <c r="B1228" s="3" t="s">
        <v>491</v>
      </c>
      <c r="C1228" s="3" t="s">
        <v>494</v>
      </c>
      <c r="D1228" s="3" t="s">
        <v>1530</v>
      </c>
      <c r="E1228" s="3" t="s">
        <v>592</v>
      </c>
      <c r="F1228" s="3" t="s">
        <v>605</v>
      </c>
      <c r="G1228" s="3" t="s">
        <v>577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>
        <f t="shared" si="21"/>
        <v>6</v>
      </c>
      <c r="AH1228" s="3" t="s">
        <v>577</v>
      </c>
      <c r="AI1228" s="3">
        <f>IFERROR(IF($AG1228&lt;=$AN1228,MATCH($AH1228,레드마인_배치!G:G,0),MATCH($AH1228,레드마인_서비스!G:G,0)),"")</f>
        <v>49</v>
      </c>
      <c r="AJ1228" s="3" t="str" cm="1">
        <f t="array" ref="AJ1228">IFERROR(INDEX(IF($AG1228&lt;=$AN1228,레드마인_배치!E:E,레드마인_서비스!E:E),콜트리분석!$AI1228),"")</f>
        <v>대상</v>
      </c>
      <c r="AK1228" s="3" t="str" cm="1">
        <f t="array" ref="AK1228">IFERROR(INDEX(IF($AG1228&lt;=$AN1228,레드마인_배치!H:H,레드마인_서비스!H:H),콜트리분석!$AI1228),"")</f>
        <v>CMO0010U</v>
      </c>
      <c r="AL1228" s="3" t="str" cm="1">
        <f t="array" ref="AL1228">IFERROR(INDEX(IF($AG1228&lt;=$AN1228,레드마인_배치!I:I,레드마인_서비스!I:I),콜트리분석!$AI1228),"")</f>
        <v>NUMBER CREATION</v>
      </c>
      <c r="AM1228" s="3" t="str" cm="1">
        <f t="array" ref="AM1228">IFERROR(INDEX(IF($AG1228&lt;=$AN1228,레드마인_배치!J:J,레드마인_서비스!J:J),콜트리분석!$AI1228),"")</f>
        <v>서비스</v>
      </c>
      <c r="AN1228" s="3">
        <v>3</v>
      </c>
      <c r="AO1228" s="15" t="str">
        <f ca="1">IFERROR(INDEX(레드마인_배치!E:E,MATCH(OFFSET(A1228,,AN1228),레드마인_배치!G:G,0)),"")</f>
        <v>미대상</v>
      </c>
      <c r="AP1228" t="s">
        <v>3330</v>
      </c>
      <c r="AQ1228">
        <v>25</v>
      </c>
      <c r="AT1228" t="str" cm="1">
        <f t="array" ref="AT1228">[1]!add_delimeter(AG1228:AO1228,"|")</f>
        <v>|6|CBCUZW030R|49|대상|CMO0010U|NUMBER CREATION|서비스|3|미대상|</v>
      </c>
    </row>
    <row r="1229" spans="1:46">
      <c r="A1229" s="3" t="s">
        <v>2957</v>
      </c>
      <c r="B1229" s="3" t="s">
        <v>491</v>
      </c>
      <c r="C1229" s="3" t="s">
        <v>494</v>
      </c>
      <c r="D1229" s="3" t="s">
        <v>1530</v>
      </c>
      <c r="E1229" s="3" t="s">
        <v>592</v>
      </c>
      <c r="F1229" s="3" t="s">
        <v>606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>
        <f t="shared" si="21"/>
        <v>5</v>
      </c>
      <c r="AH1229" s="3" t="s">
        <v>606</v>
      </c>
      <c r="AI1229" s="3">
        <f>IFERROR(IF($AG1229&lt;=$AN1229,MATCH($AH1229,레드마인_배치!G:G,0),MATCH($AH1229,레드마인_서비스!G:G,0)),"")</f>
        <v>338</v>
      </c>
      <c r="AJ1229" s="3" t="str" cm="1">
        <f t="array" ref="AJ1229">IFERROR(INDEX(IF($AG1229&lt;=$AN1229,레드마인_배치!E:E,레드마인_서비스!E:E),콜트리분석!$AI1229),"")</f>
        <v>대상</v>
      </c>
      <c r="AK1229" s="3" t="str" cm="1">
        <f t="array" ref="AK1229">IFERROR(INDEX(IF($AG1229&lt;=$AN1229,레드마인_배치!H:H,레드마인_서비스!H:H),콜트리분석!$AI1229),"")</f>
        <v>SLO0320U</v>
      </c>
      <c r="AL1229" s="3" t="str" cm="1">
        <f t="array" ref="AL1229">IFERROR(INDEX(IF($AG1229&lt;=$AN1229,레드마인_배치!I:I,레드마인_서비스!I:I),콜트리분석!$AI1229),"")</f>
        <v>Online/Batch Allocation Main</v>
      </c>
      <c r="AM1229" s="3" t="str" cm="1">
        <f t="array" ref="AM1229">IFERROR(INDEX(IF($AG1229&lt;=$AN1229,레드마인_배치!J:J,레드마인_서비스!J:J),콜트리분석!$AI1229),"")</f>
        <v>서비스</v>
      </c>
      <c r="AN1229" s="3">
        <v>3</v>
      </c>
      <c r="AO1229" s="15" t="str">
        <f ca="1">IFERROR(INDEX(레드마인_배치!E:E,MATCH(OFFSET(A1229,,AN1229),레드마인_배치!G:G,0)),"")</f>
        <v>미대상</v>
      </c>
      <c r="AP1229" t="s">
        <v>3330</v>
      </c>
      <c r="AQ1229">
        <v>25</v>
      </c>
      <c r="AT1229" t="str" cm="1">
        <f t="array" ref="AT1229">[1]!add_delimeter(AG1229:AO1229,"|")</f>
        <v>|5|CBCSLB480A|338|대상|SLO0320U|Online/Batch Allocation Main|서비스|3|미대상|</v>
      </c>
    </row>
    <row r="1230" spans="1:46">
      <c r="A1230" s="3" t="s">
        <v>2957</v>
      </c>
      <c r="B1230" s="3" t="s">
        <v>491</v>
      </c>
      <c r="C1230" s="3" t="s">
        <v>494</v>
      </c>
      <c r="D1230" s="3" t="s">
        <v>1530</v>
      </c>
      <c r="E1230" s="3" t="s">
        <v>592</v>
      </c>
      <c r="F1230" s="3" t="s">
        <v>606</v>
      </c>
      <c r="G1230" s="3" t="s">
        <v>505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>
        <f t="shared" si="21"/>
        <v>6</v>
      </c>
      <c r="AH1230" s="3" t="s">
        <v>505</v>
      </c>
      <c r="AI1230" s="3">
        <f>IFERROR(IF($AG1230&lt;=$AN1230,MATCH($AH1230,레드마인_배치!G:G,0),MATCH($AH1230,레드마인_서비스!G:G,0)),"")</f>
        <v>328</v>
      </c>
      <c r="AJ1230" s="3" t="str" cm="1">
        <f t="array" ref="AJ1230">IFERROR(INDEX(IF($AG1230&lt;=$AN1230,레드마인_배치!E:E,레드마인_서비스!E:E),콜트리분석!$AI1230),"")</f>
        <v>대상</v>
      </c>
      <c r="AK1230" s="3" t="str" cm="1">
        <f t="array" ref="AK1230">IFERROR(INDEX(IF($AG1230&lt;=$AN1230,레드마인_배치!H:H,레드마인_서비스!H:H),콜트리분석!$AI1230),"")</f>
        <v>SLO0210U</v>
      </c>
      <c r="AL1230" s="3" t="str" cm="1">
        <f t="array" ref="AL1230">IFERROR(INDEX(IF($AG1230&lt;=$AN1230,레드마인_배치!I:I,레드마인_서비스!I:I),콜트리분석!$AI1230),"")</f>
        <v>S/Order Header Summary</v>
      </c>
      <c r="AM1230" s="3" t="str" cm="1">
        <f t="array" ref="AM1230">IFERROR(INDEX(IF($AG1230&lt;=$AN1230,레드마인_배치!J:J,레드마인_서비스!J:J),콜트리분석!$AI1230),"")</f>
        <v>서비스</v>
      </c>
      <c r="AN1230" s="3">
        <v>3</v>
      </c>
      <c r="AO1230" s="15" t="str">
        <f ca="1">IFERROR(INDEX(레드마인_배치!E:E,MATCH(OFFSET(A1230,,AN1230),레드마인_배치!G:G,0)),"")</f>
        <v>미대상</v>
      </c>
      <c r="AP1230" t="s">
        <v>3330</v>
      </c>
      <c r="AQ1230">
        <v>25</v>
      </c>
      <c r="AT1230" t="str" cm="1">
        <f t="array" ref="AT1230">[1]!add_delimeter(AG1230:AO1230,"|")</f>
        <v>|6|CBCSLB430Z|328|대상|SLO0210U|S/Order Header Summary|서비스|3|미대상|</v>
      </c>
    </row>
    <row r="1231" spans="1:46">
      <c r="A1231" s="3" t="s">
        <v>2957</v>
      </c>
      <c r="B1231" s="3" t="s">
        <v>491</v>
      </c>
      <c r="C1231" s="3" t="s">
        <v>494</v>
      </c>
      <c r="D1231" s="3" t="s">
        <v>1530</v>
      </c>
      <c r="E1231" s="3" t="s">
        <v>592</v>
      </c>
      <c r="F1231" s="3" t="s">
        <v>606</v>
      </c>
      <c r="G1231" s="3" t="s">
        <v>607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>
        <f t="shared" si="21"/>
        <v>6</v>
      </c>
      <c r="AH1231" s="3" t="s">
        <v>607</v>
      </c>
      <c r="AI1231" s="3">
        <f>IFERROR(IF($AG1231&lt;=$AN1231,MATCH($AH1231,레드마인_배치!G:G,0),MATCH($AH1231,레드마인_서비스!G:G,0)),"")</f>
        <v>339</v>
      </c>
      <c r="AJ1231" s="3" t="str" cm="1">
        <f t="array" ref="AJ1231">IFERROR(INDEX(IF($AG1231&lt;=$AN1231,레드마인_배치!E:E,레드마인_서비스!E:E),콜트리분석!$AI1231),"")</f>
        <v>대상</v>
      </c>
      <c r="AK1231" s="3" t="str" cm="1">
        <f t="array" ref="AK1231">IFERROR(INDEX(IF($AG1231&lt;=$AN1231,레드마인_배치!H:H,레드마인_서비스!H:H),콜트리분석!$AI1231),"")</f>
        <v>SLO0340U</v>
      </c>
      <c r="AL1231" s="3" t="str" cm="1">
        <f t="array" ref="AL1231">IFERROR(INDEX(IF($AG1231&lt;=$AN1231,레드마인_배치!I:I,레드마인_서비스!I:I),콜트리분석!$AI1231),"")</f>
        <v>Online/Batch Allocation</v>
      </c>
      <c r="AM1231" s="3" t="str" cm="1">
        <f t="array" ref="AM1231">IFERROR(INDEX(IF($AG1231&lt;=$AN1231,레드마인_배치!J:J,레드마인_서비스!J:J),콜트리분석!$AI1231),"")</f>
        <v>서비스</v>
      </c>
      <c r="AN1231" s="3">
        <v>3</v>
      </c>
      <c r="AO1231" s="15" t="str">
        <f ca="1">IFERROR(INDEX(레드마인_배치!E:E,MATCH(OFFSET(A1231,,AN1231),레드마인_배치!G:G,0)),"")</f>
        <v>미대상</v>
      </c>
      <c r="AP1231" t="s">
        <v>3330</v>
      </c>
      <c r="AQ1231">
        <v>25</v>
      </c>
      <c r="AT1231" t="str" cm="1">
        <f t="array" ref="AT1231">[1]!add_delimeter(AG1231:AO1231,"|")</f>
        <v>|6|CBCSLB480B|339|대상|SLO0340U|Online/Batch Allocation|서비스|3|미대상|</v>
      </c>
    </row>
    <row r="1232" spans="1:46">
      <c r="A1232" s="3" t="s">
        <v>2957</v>
      </c>
      <c r="B1232" s="3" t="s">
        <v>491</v>
      </c>
      <c r="C1232" s="3" t="s">
        <v>494</v>
      </c>
      <c r="D1232" s="3" t="s">
        <v>1530</v>
      </c>
      <c r="E1232" s="3" t="s">
        <v>592</v>
      </c>
      <c r="F1232" s="3" t="s">
        <v>606</v>
      </c>
      <c r="G1232" s="3" t="s">
        <v>607</v>
      </c>
      <c r="H1232" s="3" t="s">
        <v>508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>
        <f t="shared" si="21"/>
        <v>7</v>
      </c>
      <c r="AH1232" s="3" t="s">
        <v>508</v>
      </c>
      <c r="AI1232" s="3">
        <f>IFERROR(IF($AG1232&lt;=$AN1232,MATCH($AH1232,레드마인_배치!G:G,0),MATCH($AH1232,레드마인_서비스!G:G,0)),"")</f>
        <v>79</v>
      </c>
      <c r="AJ1232" s="3" t="str" cm="1">
        <f t="array" ref="AJ1232">IFERROR(INDEX(IF($AG1232&lt;=$AN1232,레드마인_배치!E:E,레드마인_서비스!E:E),콜트리분석!$AI1232),"")</f>
        <v>대상</v>
      </c>
      <c r="AK1232" s="3" t="str" cm="1">
        <f t="array" ref="AK1232">IFERROR(INDEX(IF($AG1232&lt;=$AN1232,레드마인_배치!H:H,레드마인_서비스!H:H),콜트리분석!$AI1232),"")</f>
        <v>ICO0310U</v>
      </c>
      <c r="AL1232" s="3" t="str" cm="1">
        <f t="array" ref="AL1232">IFERROR(INDEX(IF($AG1232&lt;=$AN1232,레드마인_배치!I:I,레드마인_서비스!I:I),콜트리분석!$AI1232),"")</f>
        <v>INVENTORY CREATION MODULE</v>
      </c>
      <c r="AM1232" s="3" t="str" cm="1">
        <f t="array" ref="AM1232">IFERROR(INDEX(IF($AG1232&lt;=$AN1232,레드마인_배치!J:J,레드마인_서비스!J:J),콜트리분석!$AI1232),"")</f>
        <v>서비스</v>
      </c>
      <c r="AN1232" s="3">
        <v>3</v>
      </c>
      <c r="AO1232" s="15" t="str">
        <f ca="1">IFERROR(INDEX(레드마인_배치!E:E,MATCH(OFFSET(A1232,,AN1232),레드마인_배치!G:G,0)),"")</f>
        <v>미대상</v>
      </c>
      <c r="AP1232" t="s">
        <v>3330</v>
      </c>
      <c r="AQ1232">
        <v>25</v>
      </c>
      <c r="AT1232" t="str" cm="1">
        <f t="array" ref="AT1232">[1]!add_delimeter(AG1232:AO1232,"|")</f>
        <v>|7|CBCICB075A|79|대상|ICO0310U|INVENTORY CREATION MODULE|서비스|3|미대상|</v>
      </c>
    </row>
    <row r="1233" spans="1:46" hidden="1">
      <c r="A1233" s="3" t="s">
        <v>2957</v>
      </c>
      <c r="B1233" s="3" t="s">
        <v>491</v>
      </c>
      <c r="C1233" s="3" t="s">
        <v>494</v>
      </c>
      <c r="D1233" s="3" t="s">
        <v>1530</v>
      </c>
      <c r="E1233" s="3" t="s">
        <v>592</v>
      </c>
      <c r="F1233" s="3" t="s">
        <v>606</v>
      </c>
      <c r="G1233" s="3" t="s">
        <v>607</v>
      </c>
      <c r="H1233" s="3" t="s">
        <v>508</v>
      </c>
      <c r="I1233" s="3" t="s">
        <v>509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>
        <f t="shared" si="21"/>
        <v>8</v>
      </c>
      <c r="AH1233" s="3" t="s">
        <v>509</v>
      </c>
      <c r="AI1233" s="3">
        <f>IFERROR(IF($AG1233&lt;=$AN1233,MATCH($AH1233,레드마인_배치!G:G,0),MATCH($AH1233,레드마인_서비스!G:G,0)),"")</f>
        <v>77</v>
      </c>
      <c r="AJ1233" s="3" t="str" cm="1">
        <f t="array" ref="AJ1233">IFERROR(INDEX(IF($AG1233&lt;=$AN1233,레드마인_배치!E:E,레드마인_서비스!E:E),콜트리분석!$AI1233),"")</f>
        <v>대상</v>
      </c>
      <c r="AK1233" s="3" t="str" cm="1">
        <f t="array" ref="AK1233">IFERROR(INDEX(IF($AG1233&lt;=$AN1233,레드마인_배치!H:H,레드마인_서비스!H:H),콜트리분석!$AI1233),"")</f>
        <v>ICO0290U</v>
      </c>
      <c r="AL1233" s="3" t="str" cm="1">
        <f t="array" ref="AL1233">IFERROR(INDEX(IF($AG1233&lt;=$AN1233,레드마인_배치!I:I,레드마인_서비스!I:I),콜트리분석!$AI1233),"")</f>
        <v>INV Information Master Creation(IMI)</v>
      </c>
      <c r="AM1233" s="3" t="str" cm="1">
        <f t="array" ref="AM1233">IFERROR(INDEX(IF($AG1233&lt;=$AN1233,레드마인_배치!J:J,레드마인_서비스!J:J),콜트리분석!$AI1233),"")</f>
        <v>서비스</v>
      </c>
      <c r="AN1233" s="3">
        <v>3</v>
      </c>
      <c r="AO1233" s="15" t="str">
        <f ca="1">IFERROR(INDEX(레드마인_배치!E:E,MATCH(OFFSET(A1233,,AN1233),레드마인_배치!G:G,0)),"")</f>
        <v>미대상</v>
      </c>
      <c r="AP1233" t="s">
        <v>3330</v>
      </c>
      <c r="AQ1233">
        <v>25</v>
      </c>
    </row>
    <row r="1234" spans="1:46" hidden="1">
      <c r="A1234" s="3" t="s">
        <v>2957</v>
      </c>
      <c r="B1234" s="3" t="s">
        <v>491</v>
      </c>
      <c r="C1234" s="3" t="s">
        <v>494</v>
      </c>
      <c r="D1234" s="3" t="s">
        <v>1530</v>
      </c>
      <c r="E1234" s="3" t="s">
        <v>592</v>
      </c>
      <c r="F1234" s="3" t="s">
        <v>606</v>
      </c>
      <c r="G1234" s="3" t="s">
        <v>607</v>
      </c>
      <c r="H1234" s="3" t="s">
        <v>508</v>
      </c>
      <c r="I1234" s="3" t="s">
        <v>510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>
        <f t="shared" si="21"/>
        <v>8</v>
      </c>
      <c r="AH1234" s="3" t="s">
        <v>510</v>
      </c>
      <c r="AI1234" s="3" t="str">
        <f>IFERROR(IF($AG1234&lt;=$AN1234,MATCH($AH1234,레드마인_배치!G:G,0),MATCH($AH1234,레드마인_서비스!G:G,0)),"")</f>
        <v/>
      </c>
      <c r="AJ1234" s="3" t="str" cm="1">
        <f t="array" ref="AJ1234">IFERROR(INDEX(IF($AG1234&lt;=$AN1234,레드마인_배치!E:E,레드마인_서비스!E:E),콜트리분석!$AI1234),"")</f>
        <v/>
      </c>
      <c r="AK1234" s="3" t="str" cm="1">
        <f t="array" ref="AK1234">IFERROR(INDEX(IF($AG1234&lt;=$AN1234,레드마인_배치!H:H,레드마인_서비스!H:H),콜트리분석!$AI1234),"")</f>
        <v/>
      </c>
      <c r="AL1234" s="3" t="str" cm="1">
        <f t="array" ref="AL1234">IFERROR(INDEX(IF($AG1234&lt;=$AN1234,레드마인_배치!I:I,레드마인_서비스!I:I),콜트리분석!$AI1234),"")</f>
        <v/>
      </c>
      <c r="AM1234" s="3" t="str" cm="1">
        <f t="array" ref="AM1234">IFERROR(INDEX(IF($AG1234&lt;=$AN1234,레드마인_배치!J:J,레드마인_서비스!J:J),콜트리분석!$AI1234),"")</f>
        <v/>
      </c>
      <c r="AN1234" s="3">
        <v>3</v>
      </c>
      <c r="AO1234" s="15" t="str">
        <f ca="1">IFERROR(INDEX(레드마인_배치!E:E,MATCH(OFFSET(A1234,,AN1234),레드마인_배치!G:G,0)),"")</f>
        <v>미대상</v>
      </c>
      <c r="AP1234" t="s">
        <v>3330</v>
      </c>
      <c r="AQ1234">
        <v>25</v>
      </c>
    </row>
    <row r="1235" spans="1:46">
      <c r="A1235" s="3" t="s">
        <v>2957</v>
      </c>
      <c r="B1235" s="3" t="s">
        <v>491</v>
      </c>
      <c r="C1235" s="3" t="s">
        <v>494</v>
      </c>
      <c r="D1235" s="3" t="s">
        <v>1530</v>
      </c>
      <c r="E1235" s="3" t="s">
        <v>592</v>
      </c>
      <c r="F1235" s="3" t="s">
        <v>606</v>
      </c>
      <c r="G1235" s="3" t="s">
        <v>607</v>
      </c>
      <c r="H1235" s="3" t="s">
        <v>511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>
        <f t="shared" si="21"/>
        <v>7</v>
      </c>
      <c r="AH1235" s="3" t="s">
        <v>511</v>
      </c>
      <c r="AI1235" s="3">
        <f>IFERROR(IF($AG1235&lt;=$AN1235,MATCH($AH1235,레드마인_배치!G:G,0),MATCH($AH1235,레드마인_서비스!G:G,0)),"")</f>
        <v>323</v>
      </c>
      <c r="AJ1235" s="3" t="str" cm="1">
        <f t="array" ref="AJ1235">IFERROR(INDEX(IF($AG1235&lt;=$AN1235,레드마인_배치!E:E,레드마인_서비스!E:E),콜트리분석!$AI1235),"")</f>
        <v>대상</v>
      </c>
      <c r="AK1235" s="3" t="str" cm="1">
        <f t="array" ref="AK1235">IFERROR(INDEX(IF($AG1235&lt;=$AN1235,레드마인_배치!H:H,레드마인_서비스!H:H),콜트리분석!$AI1235),"")</f>
        <v>SLO0160U</v>
      </c>
      <c r="AL1235" s="3" t="str" cm="1">
        <f t="array" ref="AL1235">IFERROR(INDEX(IF($AG1235&lt;=$AN1235,레드마인_배치!I:I,레드마인_서비스!I:I),콜트리분석!$AI1235),"")</f>
        <v>S/Order Confirm (Sub) for Price</v>
      </c>
      <c r="AM1235" s="3" t="str" cm="1">
        <f t="array" ref="AM1235">IFERROR(INDEX(IF($AG1235&lt;=$AN1235,레드마인_배치!J:J,레드마인_서비스!J:J),콜트리분석!$AI1235),"")</f>
        <v>서비스</v>
      </c>
      <c r="AN1235" s="3">
        <v>3</v>
      </c>
      <c r="AO1235" s="15" t="str">
        <f ca="1">IFERROR(INDEX(레드마인_배치!E:E,MATCH(OFFSET(A1235,,AN1235),레드마인_배치!G:G,0)),"")</f>
        <v>미대상</v>
      </c>
      <c r="AP1235" t="s">
        <v>3330</v>
      </c>
      <c r="AQ1235">
        <v>25</v>
      </c>
      <c r="AT1235" t="str" cm="1">
        <f t="array" ref="AT1235">[1]!add_delimeter(AG1235:AO1235,"|")</f>
        <v>|7|CBCSLB430E|323|대상|SLO0160U|S/Order Confirm (Sub) for Price|서비스|3|미대상|</v>
      </c>
    </row>
    <row r="1236" spans="1:46" hidden="1">
      <c r="A1236" s="3" t="s">
        <v>2957</v>
      </c>
      <c r="B1236" s="3" t="s">
        <v>491</v>
      </c>
      <c r="C1236" s="3" t="s">
        <v>494</v>
      </c>
      <c r="D1236" s="3" t="s">
        <v>1530</v>
      </c>
      <c r="E1236" s="3" t="s">
        <v>592</v>
      </c>
      <c r="F1236" s="3" t="s">
        <v>606</v>
      </c>
      <c r="G1236" s="3" t="s">
        <v>607</v>
      </c>
      <c r="H1236" s="3" t="s">
        <v>511</v>
      </c>
      <c r="I1236" s="3" t="s">
        <v>512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>
        <f t="shared" si="21"/>
        <v>8</v>
      </c>
      <c r="AH1236" s="3" t="s">
        <v>512</v>
      </c>
      <c r="AI1236" s="3">
        <f>IFERROR(IF($AG1236&lt;=$AN1236,MATCH($AH1236,레드마인_배치!G:G,0),MATCH($AH1236,레드마인_서비스!G:G,0)),"")</f>
        <v>307</v>
      </c>
      <c r="AJ1236" s="3" t="str" cm="1">
        <f t="array" ref="AJ1236">IFERROR(INDEX(IF($AG1236&lt;=$AN1236,레드마인_배치!E:E,레드마인_서비스!E:E),콜트리분석!$AI1236),"")</f>
        <v>대상</v>
      </c>
      <c r="AK1236" s="3" t="str" cm="1">
        <f t="array" ref="AK1236">IFERROR(INDEX(IF($AG1236&lt;=$AN1236,레드마인_배치!H:H,레드마인_서비스!H:H),콜트리분석!$AI1236),"")</f>
        <v>SLO0010U</v>
      </c>
      <c r="AL1236" s="3" t="str" cm="1">
        <f t="array" ref="AL1236">IFERROR(INDEX(IF($AG1236&lt;=$AN1236,레드마인_배치!I:I,레드마인_서비스!I:I),콜트리분석!$AI1236),"")</f>
        <v>Rate, CAD Amount, USD Amount</v>
      </c>
      <c r="AM1236" s="3" t="str" cm="1">
        <f t="array" ref="AM1236">IFERROR(INDEX(IF($AG1236&lt;=$AN1236,레드마인_배치!J:J,레드마인_서비스!J:J),콜트리분석!$AI1236),"")</f>
        <v>서비스</v>
      </c>
      <c r="AN1236" s="3">
        <v>3</v>
      </c>
      <c r="AO1236" s="15" t="str">
        <f ca="1">IFERROR(INDEX(레드마인_배치!E:E,MATCH(OFFSET(A1236,,AN1236),레드마인_배치!G:G,0)),"")</f>
        <v>미대상</v>
      </c>
      <c r="AP1236" t="s">
        <v>3330</v>
      </c>
      <c r="AQ1236">
        <v>25</v>
      </c>
    </row>
    <row r="1237" spans="1:46" hidden="1">
      <c r="A1237" s="3" t="s">
        <v>2957</v>
      </c>
      <c r="B1237" s="3" t="s">
        <v>491</v>
      </c>
      <c r="C1237" s="3" t="s">
        <v>494</v>
      </c>
      <c r="D1237" s="3" t="s">
        <v>1530</v>
      </c>
      <c r="E1237" s="3" t="s">
        <v>592</v>
      </c>
      <c r="F1237" s="3" t="s">
        <v>606</v>
      </c>
      <c r="G1237" s="3" t="s">
        <v>607</v>
      </c>
      <c r="H1237" s="3" t="s">
        <v>511</v>
      </c>
      <c r="I1237" s="3" t="s">
        <v>513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>
        <f t="shared" si="21"/>
        <v>8</v>
      </c>
      <c r="AH1237" s="3" t="s">
        <v>513</v>
      </c>
      <c r="AI1237" s="3">
        <f>IFERROR(IF($AG1237&lt;=$AN1237,MATCH($AH1237,레드마인_배치!G:G,0),MATCH($AH1237,레드마인_서비스!G:G,0)),"")</f>
        <v>324</v>
      </c>
      <c r="AJ1237" s="3" t="str" cm="1">
        <f t="array" ref="AJ1237">IFERROR(INDEX(IF($AG1237&lt;=$AN1237,레드마인_배치!E:E,레드마인_서비스!E:E),콜트리분석!$AI1237),"")</f>
        <v>대상</v>
      </c>
      <c r="AK1237" s="3" t="str" cm="1">
        <f t="array" ref="AK1237">IFERROR(INDEX(IF($AG1237&lt;=$AN1237,레드마인_배치!H:H,레드마인_서비스!H:H),콜트리분석!$AI1237),"")</f>
        <v>SLO0170U</v>
      </c>
      <c r="AL1237" s="3" t="str" cm="1">
        <f t="array" ref="AL1237">IFERROR(INDEX(IF($AG1237&lt;=$AN1237,레드마인_배치!I:I,레드마인_서비스!I:I),콜트리분석!$AI1237),"")</f>
        <v>S/Order Confirm (Sub)for List Price</v>
      </c>
      <c r="AM1237" s="3" t="str" cm="1">
        <f t="array" ref="AM1237">IFERROR(INDEX(IF($AG1237&lt;=$AN1237,레드마인_배치!J:J,레드마인_서비스!J:J),콜트리분석!$AI1237),"")</f>
        <v>서비스</v>
      </c>
      <c r="AN1237" s="3">
        <v>3</v>
      </c>
      <c r="AO1237" s="15" t="str">
        <f ca="1">IFERROR(INDEX(레드마인_배치!E:E,MATCH(OFFSET(A1237,,AN1237),레드마인_배치!G:G,0)),"")</f>
        <v>미대상</v>
      </c>
      <c r="AP1237" t="s">
        <v>3330</v>
      </c>
      <c r="AQ1237">
        <v>25</v>
      </c>
    </row>
    <row r="1238" spans="1:46">
      <c r="A1238" s="3" t="s">
        <v>2957</v>
      </c>
      <c r="B1238" s="3" t="s">
        <v>491</v>
      </c>
      <c r="C1238" s="3" t="s">
        <v>494</v>
      </c>
      <c r="D1238" s="3" t="s">
        <v>1530</v>
      </c>
      <c r="E1238" s="3" t="s">
        <v>592</v>
      </c>
      <c r="F1238" s="3" t="s">
        <v>606</v>
      </c>
      <c r="G1238" s="3" t="s">
        <v>607</v>
      </c>
      <c r="H1238" s="3" t="s">
        <v>580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>
        <f t="shared" si="21"/>
        <v>7</v>
      </c>
      <c r="AH1238" s="3" t="s">
        <v>580</v>
      </c>
      <c r="AI1238" s="3" t="str">
        <f>IFERROR(IF($AG1238&lt;=$AN1238,MATCH($AH1238,레드마인_배치!G:G,0),MATCH($AH1238,레드마인_서비스!G:G,0)),"")</f>
        <v/>
      </c>
      <c r="AJ1238" s="3" t="str" cm="1">
        <f t="array" ref="AJ1238">IFERROR(INDEX(IF($AG1238&lt;=$AN1238,레드마인_배치!E:E,레드마인_서비스!E:E),콜트리분석!$AI1238),"")</f>
        <v/>
      </c>
      <c r="AK1238" s="3" t="str" cm="1">
        <f t="array" ref="AK1238">IFERROR(INDEX(IF($AG1238&lt;=$AN1238,레드마인_배치!H:H,레드마인_서비스!H:H),콜트리분석!$AI1238),"")</f>
        <v/>
      </c>
      <c r="AL1238" s="3" t="str" cm="1">
        <f t="array" ref="AL1238">IFERROR(INDEX(IF($AG1238&lt;=$AN1238,레드마인_배치!I:I,레드마인_서비스!I:I),콜트리분석!$AI1238),"")</f>
        <v/>
      </c>
      <c r="AM1238" s="3" t="str" cm="1">
        <f t="array" ref="AM1238">IFERROR(INDEX(IF($AG1238&lt;=$AN1238,레드마인_배치!J:J,레드마인_서비스!J:J),콜트리분석!$AI1238),"")</f>
        <v/>
      </c>
      <c r="AN1238" s="3">
        <v>3</v>
      </c>
      <c r="AO1238" s="15" t="str">
        <f ca="1">IFERROR(INDEX(레드마인_배치!E:E,MATCH(OFFSET(A1238,,AN1238),레드마인_배치!G:G,0)),"")</f>
        <v>미대상</v>
      </c>
      <c r="AP1238" t="s">
        <v>3330</v>
      </c>
      <c r="AQ1238">
        <v>25</v>
      </c>
      <c r="AT1238" t="str" cm="1">
        <f t="array" ref="AT1238">[1]!add_delimeter(AG1238:AO1238,"|")</f>
        <v>|7|CLCICB074A||||||3|미대상|</v>
      </c>
    </row>
    <row r="1239" spans="1:46" hidden="1">
      <c r="A1239" s="3" t="s">
        <v>2957</v>
      </c>
      <c r="B1239" s="3" t="s">
        <v>491</v>
      </c>
      <c r="C1239" s="3" t="s">
        <v>494</v>
      </c>
      <c r="D1239" s="3" t="s">
        <v>1530</v>
      </c>
      <c r="E1239" s="3" t="s">
        <v>592</v>
      </c>
      <c r="F1239" s="3" t="s">
        <v>606</v>
      </c>
      <c r="G1239" s="3" t="s">
        <v>607</v>
      </c>
      <c r="H1239" s="3" t="s">
        <v>580</v>
      </c>
      <c r="I1239" s="3" t="s">
        <v>581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>
        <f t="shared" si="21"/>
        <v>8</v>
      </c>
      <c r="AH1239" s="3" t="s">
        <v>581</v>
      </c>
      <c r="AI1239" s="3">
        <f>IFERROR(IF($AG1239&lt;=$AN1239,MATCH($AH1239,레드마인_배치!G:G,0),MATCH($AH1239,레드마인_서비스!G:G,0)),"")</f>
        <v>78</v>
      </c>
      <c r="AJ1239" s="3" t="str" cm="1">
        <f t="array" ref="AJ1239">IFERROR(INDEX(IF($AG1239&lt;=$AN1239,레드마인_배치!E:E,레드마인_서비스!E:E),콜트리분석!$AI1239),"")</f>
        <v>대상</v>
      </c>
      <c r="AK1239" s="3" t="str" cm="1">
        <f t="array" ref="AK1239">IFERROR(INDEX(IF($AG1239&lt;=$AN1239,레드마인_배치!H:H,레드마인_서비스!H:H),콜트리분석!$AI1239),"")</f>
        <v>ICO0300U</v>
      </c>
      <c r="AL1239" s="3" t="str" cm="1">
        <f t="array" ref="AL1239">IFERROR(INDEX(IF($AG1239&lt;=$AN1239,레드마인_배치!I:I,레드마인_서비스!I:I),콜트리분석!$AI1239),"")</f>
        <v>Demand Change Tag Update Module</v>
      </c>
      <c r="AM1239" s="3" t="str" cm="1">
        <f t="array" ref="AM1239">IFERROR(INDEX(IF($AG1239&lt;=$AN1239,레드마인_배치!J:J,레드마인_서비스!J:J),콜트리분석!$AI1239),"")</f>
        <v>서비스</v>
      </c>
      <c r="AN1239" s="3">
        <v>3</v>
      </c>
      <c r="AO1239" s="15" t="str">
        <f ca="1">IFERROR(INDEX(레드마인_배치!E:E,MATCH(OFFSET(A1239,,AN1239),레드마인_배치!G:G,0)),"")</f>
        <v>미대상</v>
      </c>
      <c r="AP1239" t="s">
        <v>3330</v>
      </c>
      <c r="AQ1239">
        <v>25</v>
      </c>
    </row>
    <row r="1240" spans="1:46">
      <c r="A1240" s="3" t="s">
        <v>2957</v>
      </c>
      <c r="B1240" s="3" t="s">
        <v>491</v>
      </c>
      <c r="C1240" s="3" t="s">
        <v>494</v>
      </c>
      <c r="D1240" s="3" t="s">
        <v>1530</v>
      </c>
      <c r="E1240" s="3" t="s">
        <v>592</v>
      </c>
      <c r="F1240" s="3" t="s">
        <v>606</v>
      </c>
      <c r="G1240" s="3" t="s">
        <v>607</v>
      </c>
      <c r="H1240" s="3" t="s">
        <v>608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>
        <f t="shared" si="21"/>
        <v>7</v>
      </c>
      <c r="AH1240" s="3" t="s">
        <v>608</v>
      </c>
      <c r="AI1240" s="3" t="str">
        <f>IFERROR(IF($AG1240&lt;=$AN1240,MATCH($AH1240,레드마인_배치!G:G,0),MATCH($AH1240,레드마인_서비스!G:G,0)),"")</f>
        <v/>
      </c>
      <c r="AJ1240" s="3" t="str" cm="1">
        <f t="array" ref="AJ1240">IFERROR(INDEX(IF($AG1240&lt;=$AN1240,레드마인_배치!E:E,레드마인_서비스!E:E),콜트리분석!$AI1240),"")</f>
        <v/>
      </c>
      <c r="AK1240" s="3" t="str" cm="1">
        <f t="array" ref="AK1240">IFERROR(INDEX(IF($AG1240&lt;=$AN1240,레드마인_배치!H:H,레드마인_서비스!H:H),콜트리분석!$AI1240),"")</f>
        <v/>
      </c>
      <c r="AL1240" s="3" t="str" cm="1">
        <f t="array" ref="AL1240">IFERROR(INDEX(IF($AG1240&lt;=$AN1240,레드마인_배치!I:I,레드마인_서비스!I:I),콜트리분석!$AI1240),"")</f>
        <v/>
      </c>
      <c r="AM1240" s="3" t="str" cm="1">
        <f t="array" ref="AM1240">IFERROR(INDEX(IF($AG1240&lt;=$AN1240,레드마인_배치!J:J,레드마인_서비스!J:J),콜트리분석!$AI1240),"")</f>
        <v/>
      </c>
      <c r="AN1240" s="3">
        <v>3</v>
      </c>
      <c r="AO1240" s="15" t="str">
        <f ca="1">IFERROR(INDEX(레드마인_배치!E:E,MATCH(OFFSET(A1240,,AN1240),레드마인_배치!G:G,0)),"")</f>
        <v>미대상</v>
      </c>
      <c r="AP1240" t="s">
        <v>3330</v>
      </c>
      <c r="AQ1240">
        <v>25</v>
      </c>
      <c r="AT1240" t="str" cm="1">
        <f t="array" ref="AT1240">[1]!add_delimeter(AG1240:AO1240,"|")</f>
        <v>|7|CLCICB115A||||||3|미대상|</v>
      </c>
    </row>
    <row r="1241" spans="1:46" hidden="1">
      <c r="A1241" s="3" t="s">
        <v>2957</v>
      </c>
      <c r="B1241" s="3" t="s">
        <v>491</v>
      </c>
      <c r="C1241" s="3" t="s">
        <v>494</v>
      </c>
      <c r="D1241" s="3" t="s">
        <v>1530</v>
      </c>
      <c r="E1241" s="3" t="s">
        <v>592</v>
      </c>
      <c r="F1241" s="3" t="s">
        <v>606</v>
      </c>
      <c r="G1241" s="3" t="s">
        <v>607</v>
      </c>
      <c r="H1241" s="3" t="s">
        <v>608</v>
      </c>
      <c r="I1241" s="3" t="s">
        <v>1429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>
        <f t="shared" si="21"/>
        <v>8</v>
      </c>
      <c r="AH1241" s="3" t="s">
        <v>1429</v>
      </c>
      <c r="AI1241" s="3">
        <f>IFERROR(IF($AG1241&lt;=$AN1241,MATCH($AH1241,레드마인_배치!G:G,0),MATCH($AH1241,레드마인_서비스!G:G,0)),"")</f>
        <v>88</v>
      </c>
      <c r="AJ1241" s="3" t="str" cm="1">
        <f t="array" ref="AJ1241">IFERROR(INDEX(IF($AG1241&lt;=$AN1241,레드마인_배치!E:E,레드마인_서비스!E:E),콜트리분석!$AI1241),"")</f>
        <v>대상</v>
      </c>
      <c r="AK1241" s="3" t="str" cm="1">
        <f t="array" ref="AK1241">IFERROR(INDEX(IF($AG1241&lt;=$AN1241,레드마인_배치!H:H,레드마인_서비스!H:H),콜트리분석!$AI1241),"")</f>
        <v>ICO0390U</v>
      </c>
      <c r="AL1241" s="3" t="str" cm="1">
        <f t="array" ref="AL1241">IFERROR(INDEX(IF($AG1241&lt;=$AN1241,레드마인_배치!I:I,레드마인_서비스!I:I),콜트리분석!$AI1241),"")</f>
        <v>INTERFACE PDC PO CONFIRM</v>
      </c>
      <c r="AM1241" s="3" t="str" cm="1">
        <f t="array" ref="AM1241">IFERROR(INDEX(IF($AG1241&lt;=$AN1241,레드마인_배치!J:J,레드마인_서비스!J:J),콜트리분석!$AI1241),"")</f>
        <v>서비스</v>
      </c>
      <c r="AN1241" s="3">
        <v>3</v>
      </c>
      <c r="AO1241" s="15" t="str">
        <f ca="1">IFERROR(INDEX(레드마인_배치!E:E,MATCH(OFFSET(A1241,,AN1241),레드마인_배치!G:G,0)),"")</f>
        <v>미대상</v>
      </c>
      <c r="AP1241" t="s">
        <v>3330</v>
      </c>
      <c r="AQ1241">
        <v>25</v>
      </c>
    </row>
    <row r="1242" spans="1:46" hidden="1">
      <c r="A1242" s="3" t="s">
        <v>2957</v>
      </c>
      <c r="B1242" s="3" t="s">
        <v>491</v>
      </c>
      <c r="C1242" s="3" t="s">
        <v>494</v>
      </c>
      <c r="D1242" s="3" t="s">
        <v>1530</v>
      </c>
      <c r="E1242" s="3" t="s">
        <v>592</v>
      </c>
      <c r="F1242" s="3" t="s">
        <v>606</v>
      </c>
      <c r="G1242" s="3" t="s">
        <v>607</v>
      </c>
      <c r="H1242" s="3" t="s">
        <v>608</v>
      </c>
      <c r="I1242" s="3" t="s">
        <v>1429</v>
      </c>
      <c r="J1242" s="3" t="s">
        <v>578</v>
      </c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>
        <f t="shared" si="21"/>
        <v>9</v>
      </c>
      <c r="AH1242" s="3" t="s">
        <v>578</v>
      </c>
      <c r="AI1242" s="3">
        <f>IFERROR(IF($AG1242&lt;=$AN1242,MATCH($AH1242,레드마인_배치!G:G,0),MATCH($AH1242,레드마인_서비스!G:G,0)),"")</f>
        <v>80</v>
      </c>
      <c r="AJ1242" s="3" t="str" cm="1">
        <f t="array" ref="AJ1242">IFERROR(INDEX(IF($AG1242&lt;=$AN1242,레드마인_배치!E:E,레드마인_서비스!E:E),콜트리분석!$AI1242),"")</f>
        <v>대상</v>
      </c>
      <c r="AK1242" s="3" t="str" cm="1">
        <f t="array" ref="AK1242">IFERROR(INDEX(IF($AG1242&lt;=$AN1242,레드마인_배치!H:H,레드마인_서비스!H:H),콜트리분석!$AI1242),"")</f>
        <v>ICO0320U</v>
      </c>
      <c r="AL1242" s="3" t="str" cm="1">
        <f t="array" ref="AL1242">IFERROR(INDEX(IF($AG1242&lt;=$AN1242,레드마인_배치!I:I,레드마인_서비스!I:I),콜트리분석!$AI1242),"")</f>
        <v>P.O  Qty, Price Change</v>
      </c>
      <c r="AM1242" s="3" t="str" cm="1">
        <f t="array" ref="AM1242">IFERROR(INDEX(IF($AG1242&lt;=$AN1242,레드마인_배치!J:J,레드마인_서비스!J:J),콜트리분석!$AI1242),"")</f>
        <v>서비스</v>
      </c>
      <c r="AN1242" s="3">
        <v>3</v>
      </c>
      <c r="AO1242" s="15" t="str">
        <f ca="1">IFERROR(INDEX(레드마인_배치!E:E,MATCH(OFFSET(A1242,,AN1242),레드마인_배치!G:G,0)),"")</f>
        <v>미대상</v>
      </c>
      <c r="AP1242" t="s">
        <v>3330</v>
      </c>
      <c r="AQ1242">
        <v>25</v>
      </c>
    </row>
    <row r="1243" spans="1:46" hidden="1">
      <c r="A1243" s="3" t="s">
        <v>2957</v>
      </c>
      <c r="B1243" s="3" t="s">
        <v>491</v>
      </c>
      <c r="C1243" s="3" t="s">
        <v>494</v>
      </c>
      <c r="D1243" s="3" t="s">
        <v>1530</v>
      </c>
      <c r="E1243" s="3" t="s">
        <v>592</v>
      </c>
      <c r="F1243" s="3" t="s">
        <v>606</v>
      </c>
      <c r="G1243" s="3" t="s">
        <v>607</v>
      </c>
      <c r="H1243" s="3" t="s">
        <v>608</v>
      </c>
      <c r="I1243" s="3" t="s">
        <v>1429</v>
      </c>
      <c r="J1243" s="3" t="s">
        <v>578</v>
      </c>
      <c r="K1243" s="3" t="s">
        <v>579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>
        <f t="shared" si="21"/>
        <v>10</v>
      </c>
      <c r="AH1243" s="3" t="s">
        <v>579</v>
      </c>
      <c r="AI1243" s="3">
        <f>IFERROR(IF($AG1243&lt;=$AN1243,MATCH($AH1243,레드마인_배치!G:G,0),MATCH($AH1243,레드마인_서비스!G:G,0)),"")</f>
        <v>368</v>
      </c>
      <c r="AJ1243" s="3" t="str" cm="1">
        <f t="array" ref="AJ1243">IFERROR(INDEX(IF($AG1243&lt;=$AN1243,레드마인_배치!E:E,레드마인_서비스!E:E),콜트리분석!$AI1243),"")</f>
        <v>대상</v>
      </c>
      <c r="AK1243" s="3" t="str" cm="1">
        <f t="array" ref="AK1243">IFERROR(INDEX(IF($AG1243&lt;=$AN1243,레드마인_배치!H:H,레드마인_서비스!H:H),콜트리분석!$AI1243),"")</f>
        <v>SLO0690U</v>
      </c>
      <c r="AL1243" s="3" t="str" cm="1">
        <f t="array" ref="AL1243">IFERROR(INDEX(IF($AG1243&lt;=$AN1243,레드마인_배치!I:I,레드마인_서비스!I:I),콜트리분석!$AI1243),"")</f>
        <v>Reflect S/O for Dropship P/O Cancel</v>
      </c>
      <c r="AM1243" s="3" t="str" cm="1">
        <f t="array" ref="AM1243">IFERROR(INDEX(IF($AG1243&lt;=$AN1243,레드마인_배치!J:J,레드마인_서비스!J:J),콜트리분석!$AI1243),"")</f>
        <v>서비스</v>
      </c>
      <c r="AN1243" s="3">
        <v>3</v>
      </c>
      <c r="AO1243" s="15" t="str">
        <f ca="1">IFERROR(INDEX(레드마인_배치!E:E,MATCH(OFFSET(A1243,,AN1243),레드마인_배치!G:G,0)),"")</f>
        <v>미대상</v>
      </c>
      <c r="AP1243" t="s">
        <v>3330</v>
      </c>
      <c r="AQ1243">
        <v>25</v>
      </c>
    </row>
    <row r="1244" spans="1:46" hidden="1">
      <c r="A1244" s="3" t="s">
        <v>2957</v>
      </c>
      <c r="B1244" s="3" t="s">
        <v>491</v>
      </c>
      <c r="C1244" s="3" t="s">
        <v>494</v>
      </c>
      <c r="D1244" s="3" t="s">
        <v>1530</v>
      </c>
      <c r="E1244" s="3" t="s">
        <v>592</v>
      </c>
      <c r="F1244" s="3" t="s">
        <v>606</v>
      </c>
      <c r="G1244" s="3" t="s">
        <v>607</v>
      </c>
      <c r="H1244" s="3" t="s">
        <v>608</v>
      </c>
      <c r="I1244" s="3" t="s">
        <v>1429</v>
      </c>
      <c r="J1244" s="3" t="s">
        <v>578</v>
      </c>
      <c r="K1244" s="3" t="s">
        <v>579</v>
      </c>
      <c r="L1244" s="3" t="s">
        <v>505</v>
      </c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>
        <f t="shared" si="21"/>
        <v>11</v>
      </c>
      <c r="AH1244" s="3" t="s">
        <v>505</v>
      </c>
      <c r="AI1244" s="3">
        <f>IFERROR(IF($AG1244&lt;=$AN1244,MATCH($AH1244,레드마인_배치!G:G,0),MATCH($AH1244,레드마인_서비스!G:G,0)),"")</f>
        <v>328</v>
      </c>
      <c r="AJ1244" s="3" t="str" cm="1">
        <f t="array" ref="AJ1244">IFERROR(INDEX(IF($AG1244&lt;=$AN1244,레드마인_배치!E:E,레드마인_서비스!E:E),콜트리분석!$AI1244),"")</f>
        <v>대상</v>
      </c>
      <c r="AK1244" s="3" t="str" cm="1">
        <f t="array" ref="AK1244">IFERROR(INDEX(IF($AG1244&lt;=$AN1244,레드마인_배치!H:H,레드마인_서비스!H:H),콜트리분석!$AI1244),"")</f>
        <v>SLO0210U</v>
      </c>
      <c r="AL1244" s="3" t="str" cm="1">
        <f t="array" ref="AL1244">IFERROR(INDEX(IF($AG1244&lt;=$AN1244,레드마인_배치!I:I,레드마인_서비스!I:I),콜트리분석!$AI1244),"")</f>
        <v>S/Order Header Summary</v>
      </c>
      <c r="AM1244" s="3" t="str" cm="1">
        <f t="array" ref="AM1244">IFERROR(INDEX(IF($AG1244&lt;=$AN1244,레드마인_배치!J:J,레드마인_서비스!J:J),콜트리분석!$AI1244),"")</f>
        <v>서비스</v>
      </c>
      <c r="AN1244" s="3">
        <v>3</v>
      </c>
      <c r="AO1244" s="15" t="str">
        <f ca="1">IFERROR(INDEX(레드마인_배치!E:E,MATCH(OFFSET(A1244,,AN1244),레드마인_배치!G:G,0)),"")</f>
        <v>미대상</v>
      </c>
      <c r="AP1244" t="s">
        <v>3330</v>
      </c>
      <c r="AQ1244">
        <v>25</v>
      </c>
    </row>
    <row r="1245" spans="1:46" hidden="1">
      <c r="A1245" s="3" t="s">
        <v>2957</v>
      </c>
      <c r="B1245" s="3" t="s">
        <v>491</v>
      </c>
      <c r="C1245" s="3" t="s">
        <v>494</v>
      </c>
      <c r="D1245" s="3" t="s">
        <v>1530</v>
      </c>
      <c r="E1245" s="3" t="s">
        <v>592</v>
      </c>
      <c r="F1245" s="3" t="s">
        <v>606</v>
      </c>
      <c r="G1245" s="3" t="s">
        <v>607</v>
      </c>
      <c r="H1245" s="3" t="s">
        <v>608</v>
      </c>
      <c r="I1245" s="3" t="s">
        <v>1429</v>
      </c>
      <c r="J1245" s="3" t="s">
        <v>578</v>
      </c>
      <c r="K1245" s="3" t="s">
        <v>579</v>
      </c>
      <c r="L1245" s="3" t="s">
        <v>580</v>
      </c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>
        <f t="shared" si="21"/>
        <v>11</v>
      </c>
      <c r="AH1245" s="3" t="s">
        <v>580</v>
      </c>
      <c r="AI1245" s="3" t="str">
        <f>IFERROR(IF($AG1245&lt;=$AN1245,MATCH($AH1245,레드마인_배치!G:G,0),MATCH($AH1245,레드마인_서비스!G:G,0)),"")</f>
        <v/>
      </c>
      <c r="AJ1245" s="3" t="str" cm="1">
        <f t="array" ref="AJ1245">IFERROR(INDEX(IF($AG1245&lt;=$AN1245,레드마인_배치!E:E,레드마인_서비스!E:E),콜트리분석!$AI1245),"")</f>
        <v/>
      </c>
      <c r="AK1245" s="3" t="str" cm="1">
        <f t="array" ref="AK1245">IFERROR(INDEX(IF($AG1245&lt;=$AN1245,레드마인_배치!H:H,레드마인_서비스!H:H),콜트리분석!$AI1245),"")</f>
        <v/>
      </c>
      <c r="AL1245" s="3" t="str" cm="1">
        <f t="array" ref="AL1245">IFERROR(INDEX(IF($AG1245&lt;=$AN1245,레드마인_배치!I:I,레드마인_서비스!I:I),콜트리분석!$AI1245),"")</f>
        <v/>
      </c>
      <c r="AM1245" s="3" t="str" cm="1">
        <f t="array" ref="AM1245">IFERROR(INDEX(IF($AG1245&lt;=$AN1245,레드마인_배치!J:J,레드마인_서비스!J:J),콜트리분석!$AI1245),"")</f>
        <v/>
      </c>
      <c r="AN1245" s="3">
        <v>3</v>
      </c>
      <c r="AO1245" s="15" t="str">
        <f ca="1">IFERROR(INDEX(레드마인_배치!E:E,MATCH(OFFSET(A1245,,AN1245),레드마인_배치!G:G,0)),"")</f>
        <v>미대상</v>
      </c>
      <c r="AP1245" t="s">
        <v>3330</v>
      </c>
      <c r="AQ1245">
        <v>25</v>
      </c>
    </row>
    <row r="1246" spans="1:46" hidden="1">
      <c r="A1246" s="3" t="s">
        <v>2957</v>
      </c>
      <c r="B1246" s="3" t="s">
        <v>491</v>
      </c>
      <c r="C1246" s="3" t="s">
        <v>494</v>
      </c>
      <c r="D1246" s="3" t="s">
        <v>1530</v>
      </c>
      <c r="E1246" s="3" t="s">
        <v>592</v>
      </c>
      <c r="F1246" s="3" t="s">
        <v>606</v>
      </c>
      <c r="G1246" s="3" t="s">
        <v>607</v>
      </c>
      <c r="H1246" s="3" t="s">
        <v>608</v>
      </c>
      <c r="I1246" s="3" t="s">
        <v>1429</v>
      </c>
      <c r="J1246" s="3" t="s">
        <v>578</v>
      </c>
      <c r="K1246" s="3" t="s">
        <v>579</v>
      </c>
      <c r="L1246" s="3" t="s">
        <v>580</v>
      </c>
      <c r="M1246" s="3" t="s">
        <v>581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>
        <f t="shared" si="21"/>
        <v>12</v>
      </c>
      <c r="AH1246" s="3" t="s">
        <v>581</v>
      </c>
      <c r="AI1246" s="3">
        <f>IFERROR(IF($AG1246&lt;=$AN1246,MATCH($AH1246,레드마인_배치!G:G,0),MATCH($AH1246,레드마인_서비스!G:G,0)),"")</f>
        <v>78</v>
      </c>
      <c r="AJ1246" s="3" t="str" cm="1">
        <f t="array" ref="AJ1246">IFERROR(INDEX(IF($AG1246&lt;=$AN1246,레드마인_배치!E:E,레드마인_서비스!E:E),콜트리분석!$AI1246),"")</f>
        <v>대상</v>
      </c>
      <c r="AK1246" s="3" t="str" cm="1">
        <f t="array" ref="AK1246">IFERROR(INDEX(IF($AG1246&lt;=$AN1246,레드마인_배치!H:H,레드마인_서비스!H:H),콜트리분석!$AI1246),"")</f>
        <v>ICO0300U</v>
      </c>
      <c r="AL1246" s="3" t="str" cm="1">
        <f t="array" ref="AL1246">IFERROR(INDEX(IF($AG1246&lt;=$AN1246,레드마인_배치!I:I,레드마인_서비스!I:I),콜트리분석!$AI1246),"")</f>
        <v>Demand Change Tag Update Module</v>
      </c>
      <c r="AM1246" s="3" t="str" cm="1">
        <f t="array" ref="AM1246">IFERROR(INDEX(IF($AG1246&lt;=$AN1246,레드마인_배치!J:J,레드마인_서비스!J:J),콜트리분석!$AI1246),"")</f>
        <v>서비스</v>
      </c>
      <c r="AN1246" s="3">
        <v>3</v>
      </c>
      <c r="AO1246" s="15" t="str">
        <f ca="1">IFERROR(INDEX(레드마인_배치!E:E,MATCH(OFFSET(A1246,,AN1246),레드마인_배치!G:G,0)),"")</f>
        <v>미대상</v>
      </c>
      <c r="AP1246" t="s">
        <v>3330</v>
      </c>
      <c r="AQ1246">
        <v>25</v>
      </c>
    </row>
    <row r="1247" spans="1:46" hidden="1">
      <c r="A1247" s="3" t="s">
        <v>2957</v>
      </c>
      <c r="B1247" s="3" t="s">
        <v>491</v>
      </c>
      <c r="C1247" s="3" t="s">
        <v>494</v>
      </c>
      <c r="D1247" s="3" t="s">
        <v>1530</v>
      </c>
      <c r="E1247" s="3" t="s">
        <v>592</v>
      </c>
      <c r="F1247" s="3" t="s">
        <v>606</v>
      </c>
      <c r="G1247" s="3" t="s">
        <v>607</v>
      </c>
      <c r="H1247" s="3" t="s">
        <v>608</v>
      </c>
      <c r="I1247" s="3" t="s">
        <v>1429</v>
      </c>
      <c r="J1247" s="3" t="s">
        <v>578</v>
      </c>
      <c r="K1247" s="3" t="s">
        <v>510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>
        <f t="shared" si="21"/>
        <v>10</v>
      </c>
      <c r="AH1247" s="3" t="s">
        <v>510</v>
      </c>
      <c r="AI1247" s="3" t="str">
        <f>IFERROR(IF($AG1247&lt;=$AN1247,MATCH($AH1247,레드마인_배치!G:G,0),MATCH($AH1247,레드마인_서비스!G:G,0)),"")</f>
        <v/>
      </c>
      <c r="AJ1247" s="3" t="str" cm="1">
        <f t="array" ref="AJ1247">IFERROR(INDEX(IF($AG1247&lt;=$AN1247,레드마인_배치!E:E,레드마인_서비스!E:E),콜트리분석!$AI1247),"")</f>
        <v/>
      </c>
      <c r="AK1247" s="3" t="str" cm="1">
        <f t="array" ref="AK1247">IFERROR(INDEX(IF($AG1247&lt;=$AN1247,레드마인_배치!H:H,레드마인_서비스!H:H),콜트리분석!$AI1247),"")</f>
        <v/>
      </c>
      <c r="AL1247" s="3" t="str" cm="1">
        <f t="array" ref="AL1247">IFERROR(INDEX(IF($AG1247&lt;=$AN1247,레드마인_배치!I:I,레드마인_서비스!I:I),콜트리분석!$AI1247),"")</f>
        <v/>
      </c>
      <c r="AM1247" s="3" t="str" cm="1">
        <f t="array" ref="AM1247">IFERROR(INDEX(IF($AG1247&lt;=$AN1247,레드마인_배치!J:J,레드마인_서비스!J:J),콜트리분석!$AI1247),"")</f>
        <v/>
      </c>
      <c r="AN1247" s="3">
        <v>3</v>
      </c>
      <c r="AO1247" s="15" t="str">
        <f ca="1">IFERROR(INDEX(레드마인_배치!E:E,MATCH(OFFSET(A1247,,AN1247),레드마인_배치!G:G,0)),"")</f>
        <v>미대상</v>
      </c>
      <c r="AP1247" t="s">
        <v>3330</v>
      </c>
      <c r="AQ1247">
        <v>25</v>
      </c>
    </row>
    <row r="1248" spans="1:46" hidden="1">
      <c r="A1248" s="3" t="s">
        <v>2957</v>
      </c>
      <c r="B1248" s="3" t="s">
        <v>491</v>
      </c>
      <c r="C1248" s="3" t="s">
        <v>494</v>
      </c>
      <c r="D1248" s="3" t="s">
        <v>1530</v>
      </c>
      <c r="E1248" s="3" t="s">
        <v>592</v>
      </c>
      <c r="F1248" s="3" t="s">
        <v>606</v>
      </c>
      <c r="G1248" s="3" t="s">
        <v>607</v>
      </c>
      <c r="H1248" s="3" t="s">
        <v>608</v>
      </c>
      <c r="I1248" s="3" t="s">
        <v>1429</v>
      </c>
      <c r="J1248" s="3" t="s">
        <v>1422</v>
      </c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>
        <f t="shared" si="21"/>
        <v>9</v>
      </c>
      <c r="AH1248" s="3" t="s">
        <v>1422</v>
      </c>
      <c r="AI1248" s="3">
        <f>IFERROR(IF($AG1248&lt;=$AN1248,MATCH($AH1248,레드마인_배치!G:G,0),MATCH($AH1248,레드마인_서비스!G:G,0)),"")</f>
        <v>85</v>
      </c>
      <c r="AJ1248" s="3" t="str" cm="1">
        <f t="array" ref="AJ1248">IFERROR(INDEX(IF($AG1248&lt;=$AN1248,레드마인_배치!E:E,레드마인_서비스!E:E),콜트리분석!$AI1248),"")</f>
        <v>대상</v>
      </c>
      <c r="AK1248" s="3" t="str" cm="1">
        <f t="array" ref="AK1248">IFERROR(INDEX(IF($AG1248&lt;=$AN1248,레드마인_배치!H:H,레드마인_서비스!H:H),콜트리분석!$AI1248),"")</f>
        <v>ICO0360U</v>
      </c>
      <c r="AL1248" s="3" t="str" cm="1">
        <f t="array" ref="AL1248">IFERROR(INDEX(IF($AG1248&lt;=$AN1248,레드마인_배치!I:I,레드마인_서비스!I:I),콜트리분석!$AI1248),"")</f>
        <v>PO Confirm by MOBIS</v>
      </c>
      <c r="AM1248" s="3" t="str" cm="1">
        <f t="array" ref="AM1248">IFERROR(INDEX(IF($AG1248&lt;=$AN1248,레드마인_배치!J:J,레드마인_서비스!J:J),콜트리분석!$AI1248),"")</f>
        <v>서비스</v>
      </c>
      <c r="AN1248" s="3">
        <v>3</v>
      </c>
      <c r="AO1248" s="15" t="str">
        <f ca="1">IFERROR(INDEX(레드마인_배치!E:E,MATCH(OFFSET(A1248,,AN1248),레드마인_배치!G:G,0)),"")</f>
        <v>미대상</v>
      </c>
      <c r="AP1248" t="s">
        <v>3330</v>
      </c>
      <c r="AQ1248">
        <v>25</v>
      </c>
    </row>
    <row r="1249" spans="1:46" hidden="1">
      <c r="A1249" s="3" t="s">
        <v>2957</v>
      </c>
      <c r="B1249" s="3" t="s">
        <v>491</v>
      </c>
      <c r="C1249" s="3" t="s">
        <v>494</v>
      </c>
      <c r="D1249" s="3" t="s">
        <v>1530</v>
      </c>
      <c r="E1249" s="3" t="s">
        <v>592</v>
      </c>
      <c r="F1249" s="3" t="s">
        <v>606</v>
      </c>
      <c r="G1249" s="3" t="s">
        <v>607</v>
      </c>
      <c r="H1249" s="3" t="s">
        <v>608</v>
      </c>
      <c r="I1249" s="3" t="s">
        <v>1429</v>
      </c>
      <c r="J1249" s="3" t="s">
        <v>1422</v>
      </c>
      <c r="K1249" s="3" t="s">
        <v>508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>
        <f t="shared" si="21"/>
        <v>10</v>
      </c>
      <c r="AH1249" s="3" t="s">
        <v>508</v>
      </c>
      <c r="AI1249" s="3">
        <f>IFERROR(IF($AG1249&lt;=$AN1249,MATCH($AH1249,레드마인_배치!G:G,0),MATCH($AH1249,레드마인_서비스!G:G,0)),"")</f>
        <v>79</v>
      </c>
      <c r="AJ1249" s="3" t="str" cm="1">
        <f t="array" ref="AJ1249">IFERROR(INDEX(IF($AG1249&lt;=$AN1249,레드마인_배치!E:E,레드마인_서비스!E:E),콜트리분석!$AI1249),"")</f>
        <v>대상</v>
      </c>
      <c r="AK1249" s="3" t="str" cm="1">
        <f t="array" ref="AK1249">IFERROR(INDEX(IF($AG1249&lt;=$AN1249,레드마인_배치!H:H,레드마인_서비스!H:H),콜트리분석!$AI1249),"")</f>
        <v>ICO0310U</v>
      </c>
      <c r="AL1249" s="3" t="str" cm="1">
        <f t="array" ref="AL1249">IFERROR(INDEX(IF($AG1249&lt;=$AN1249,레드마인_배치!I:I,레드마인_서비스!I:I),콜트리분석!$AI1249),"")</f>
        <v>INVENTORY CREATION MODULE</v>
      </c>
      <c r="AM1249" s="3" t="str" cm="1">
        <f t="array" ref="AM1249">IFERROR(INDEX(IF($AG1249&lt;=$AN1249,레드마인_배치!J:J,레드마인_서비스!J:J),콜트리분석!$AI1249),"")</f>
        <v>서비스</v>
      </c>
      <c r="AN1249" s="3">
        <v>3</v>
      </c>
      <c r="AO1249" s="15" t="str">
        <f ca="1">IFERROR(INDEX(레드마인_배치!E:E,MATCH(OFFSET(A1249,,AN1249),레드마인_배치!G:G,0)),"")</f>
        <v>미대상</v>
      </c>
      <c r="AP1249" t="s">
        <v>3330</v>
      </c>
      <c r="AQ1249">
        <v>25</v>
      </c>
    </row>
    <row r="1250" spans="1:46" hidden="1">
      <c r="A1250" s="3" t="s">
        <v>2957</v>
      </c>
      <c r="B1250" s="3" t="s">
        <v>491</v>
      </c>
      <c r="C1250" s="3" t="s">
        <v>494</v>
      </c>
      <c r="D1250" s="3" t="s">
        <v>1530</v>
      </c>
      <c r="E1250" s="3" t="s">
        <v>592</v>
      </c>
      <c r="F1250" s="3" t="s">
        <v>606</v>
      </c>
      <c r="G1250" s="3" t="s">
        <v>607</v>
      </c>
      <c r="H1250" s="3" t="s">
        <v>608</v>
      </c>
      <c r="I1250" s="3" t="s">
        <v>1429</v>
      </c>
      <c r="J1250" s="3" t="s">
        <v>1422</v>
      </c>
      <c r="K1250" s="3" t="s">
        <v>508</v>
      </c>
      <c r="L1250" s="3" t="s">
        <v>509</v>
      </c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>
        <f t="shared" si="21"/>
        <v>11</v>
      </c>
      <c r="AH1250" s="3" t="s">
        <v>509</v>
      </c>
      <c r="AI1250" s="3">
        <f>IFERROR(IF($AG1250&lt;=$AN1250,MATCH($AH1250,레드마인_배치!G:G,0),MATCH($AH1250,레드마인_서비스!G:G,0)),"")</f>
        <v>77</v>
      </c>
      <c r="AJ1250" s="3" t="str" cm="1">
        <f t="array" ref="AJ1250">IFERROR(INDEX(IF($AG1250&lt;=$AN1250,레드마인_배치!E:E,레드마인_서비스!E:E),콜트리분석!$AI1250),"")</f>
        <v>대상</v>
      </c>
      <c r="AK1250" s="3" t="str" cm="1">
        <f t="array" ref="AK1250">IFERROR(INDEX(IF($AG1250&lt;=$AN1250,레드마인_배치!H:H,레드마인_서비스!H:H),콜트리분석!$AI1250),"")</f>
        <v>ICO0290U</v>
      </c>
      <c r="AL1250" s="3" t="str" cm="1">
        <f t="array" ref="AL1250">IFERROR(INDEX(IF($AG1250&lt;=$AN1250,레드마인_배치!I:I,레드마인_서비스!I:I),콜트리분석!$AI1250),"")</f>
        <v>INV Information Master Creation(IMI)</v>
      </c>
      <c r="AM1250" s="3" t="str" cm="1">
        <f t="array" ref="AM1250">IFERROR(INDEX(IF($AG1250&lt;=$AN1250,레드마인_배치!J:J,레드마인_서비스!J:J),콜트리분석!$AI1250),"")</f>
        <v>서비스</v>
      </c>
      <c r="AN1250" s="3">
        <v>3</v>
      </c>
      <c r="AO1250" s="15" t="str">
        <f ca="1">IFERROR(INDEX(레드마인_배치!E:E,MATCH(OFFSET(A1250,,AN1250),레드마인_배치!G:G,0)),"")</f>
        <v>미대상</v>
      </c>
      <c r="AP1250" t="s">
        <v>3330</v>
      </c>
      <c r="AQ1250">
        <v>25</v>
      </c>
    </row>
    <row r="1251" spans="1:46" hidden="1">
      <c r="A1251" s="3" t="s">
        <v>2957</v>
      </c>
      <c r="B1251" s="3" t="s">
        <v>491</v>
      </c>
      <c r="C1251" s="3" t="s">
        <v>494</v>
      </c>
      <c r="D1251" s="3" t="s">
        <v>1530</v>
      </c>
      <c r="E1251" s="3" t="s">
        <v>592</v>
      </c>
      <c r="F1251" s="3" t="s">
        <v>606</v>
      </c>
      <c r="G1251" s="3" t="s">
        <v>607</v>
      </c>
      <c r="H1251" s="3" t="s">
        <v>608</v>
      </c>
      <c r="I1251" s="3" t="s">
        <v>1429</v>
      </c>
      <c r="J1251" s="3" t="s">
        <v>1422</v>
      </c>
      <c r="K1251" s="3" t="s">
        <v>508</v>
      </c>
      <c r="L1251" s="3" t="s">
        <v>510</v>
      </c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>
        <f t="shared" si="21"/>
        <v>11</v>
      </c>
      <c r="AH1251" s="3" t="s">
        <v>510</v>
      </c>
      <c r="AI1251" s="3" t="str">
        <f>IFERROR(IF($AG1251&lt;=$AN1251,MATCH($AH1251,레드마인_배치!G:G,0),MATCH($AH1251,레드마인_서비스!G:G,0)),"")</f>
        <v/>
      </c>
      <c r="AJ1251" s="3" t="str" cm="1">
        <f t="array" ref="AJ1251">IFERROR(INDEX(IF($AG1251&lt;=$AN1251,레드마인_배치!E:E,레드마인_서비스!E:E),콜트리분석!$AI1251),"")</f>
        <v/>
      </c>
      <c r="AK1251" s="3" t="str" cm="1">
        <f t="array" ref="AK1251">IFERROR(INDEX(IF($AG1251&lt;=$AN1251,레드마인_배치!H:H,레드마인_서비스!H:H),콜트리분석!$AI1251),"")</f>
        <v/>
      </c>
      <c r="AL1251" s="3" t="str" cm="1">
        <f t="array" ref="AL1251">IFERROR(INDEX(IF($AG1251&lt;=$AN1251,레드마인_배치!I:I,레드마인_서비스!I:I),콜트리분석!$AI1251),"")</f>
        <v/>
      </c>
      <c r="AM1251" s="3" t="str" cm="1">
        <f t="array" ref="AM1251">IFERROR(INDEX(IF($AG1251&lt;=$AN1251,레드마인_배치!J:J,레드마인_서비스!J:J),콜트리분석!$AI1251),"")</f>
        <v/>
      </c>
      <c r="AN1251" s="3">
        <v>3</v>
      </c>
      <c r="AO1251" s="15" t="str">
        <f ca="1">IFERROR(INDEX(레드마인_배치!E:E,MATCH(OFFSET(A1251,,AN1251),레드마인_배치!G:G,0)),"")</f>
        <v>미대상</v>
      </c>
      <c r="AP1251" t="s">
        <v>3330</v>
      </c>
      <c r="AQ1251">
        <v>25</v>
      </c>
    </row>
    <row r="1252" spans="1:46" hidden="1">
      <c r="A1252" s="3" t="s">
        <v>2957</v>
      </c>
      <c r="B1252" s="3" t="s">
        <v>491</v>
      </c>
      <c r="C1252" s="3" t="s">
        <v>494</v>
      </c>
      <c r="D1252" s="3" t="s">
        <v>1530</v>
      </c>
      <c r="E1252" s="3" t="s">
        <v>592</v>
      </c>
      <c r="F1252" s="3" t="s">
        <v>606</v>
      </c>
      <c r="G1252" s="3" t="s">
        <v>607</v>
      </c>
      <c r="H1252" s="3" t="s">
        <v>608</v>
      </c>
      <c r="I1252" s="3" t="s">
        <v>1429</v>
      </c>
      <c r="J1252" s="3" t="s">
        <v>1422</v>
      </c>
      <c r="K1252" s="3" t="s">
        <v>577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>
        <f t="shared" si="21"/>
        <v>10</v>
      </c>
      <c r="AH1252" s="3" t="s">
        <v>577</v>
      </c>
      <c r="AI1252" s="3">
        <f>IFERROR(IF($AG1252&lt;=$AN1252,MATCH($AH1252,레드마인_배치!G:G,0),MATCH($AH1252,레드마인_서비스!G:G,0)),"")</f>
        <v>49</v>
      </c>
      <c r="AJ1252" s="3" t="str" cm="1">
        <f t="array" ref="AJ1252">IFERROR(INDEX(IF($AG1252&lt;=$AN1252,레드마인_배치!E:E,레드마인_서비스!E:E),콜트리분석!$AI1252),"")</f>
        <v>대상</v>
      </c>
      <c r="AK1252" s="3" t="str" cm="1">
        <f t="array" ref="AK1252">IFERROR(INDEX(IF($AG1252&lt;=$AN1252,레드마인_배치!H:H,레드마인_서비스!H:H),콜트리분석!$AI1252),"")</f>
        <v>CMO0010U</v>
      </c>
      <c r="AL1252" s="3" t="str" cm="1">
        <f t="array" ref="AL1252">IFERROR(INDEX(IF($AG1252&lt;=$AN1252,레드마인_배치!I:I,레드마인_서비스!I:I),콜트리분석!$AI1252),"")</f>
        <v>NUMBER CREATION</v>
      </c>
      <c r="AM1252" s="3" t="str" cm="1">
        <f t="array" ref="AM1252">IFERROR(INDEX(IF($AG1252&lt;=$AN1252,레드마인_배치!J:J,레드마인_서비스!J:J),콜트리분석!$AI1252),"")</f>
        <v>서비스</v>
      </c>
      <c r="AN1252" s="3">
        <v>3</v>
      </c>
      <c r="AO1252" s="15" t="str">
        <f ca="1">IFERROR(INDEX(레드마인_배치!E:E,MATCH(OFFSET(A1252,,AN1252),레드마인_배치!G:G,0)),"")</f>
        <v>미대상</v>
      </c>
      <c r="AP1252" t="s">
        <v>3330</v>
      </c>
      <c r="AQ1252">
        <v>25</v>
      </c>
    </row>
    <row r="1253" spans="1:46" hidden="1">
      <c r="A1253" s="3" t="s">
        <v>2957</v>
      </c>
      <c r="B1253" s="3" t="s">
        <v>491</v>
      </c>
      <c r="C1253" s="3" t="s">
        <v>494</v>
      </c>
      <c r="D1253" s="3" t="s">
        <v>1530</v>
      </c>
      <c r="E1253" s="3" t="s">
        <v>592</v>
      </c>
      <c r="F1253" s="3" t="s">
        <v>606</v>
      </c>
      <c r="G1253" s="3" t="s">
        <v>607</v>
      </c>
      <c r="H1253" s="3" t="s">
        <v>608</v>
      </c>
      <c r="I1253" s="3" t="s">
        <v>1429</v>
      </c>
      <c r="J1253" s="3" t="s">
        <v>781</v>
      </c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>
        <f t="shared" si="21"/>
        <v>9</v>
      </c>
      <c r="AH1253" s="3" t="s">
        <v>781</v>
      </c>
      <c r="AI1253" s="3">
        <f>IFERROR(IF($AG1253&lt;=$AN1253,MATCH($AH1253,레드마인_배치!G:G,0),MATCH($AH1253,레드마인_서비스!G:G,0)),"")</f>
        <v>319</v>
      </c>
      <c r="AJ1253" s="3" t="str" cm="1">
        <f t="array" ref="AJ1253">IFERROR(INDEX(IF($AG1253&lt;=$AN1253,레드마인_배치!E:E,레드마인_서비스!E:E),콜트리분석!$AI1253),"")</f>
        <v>대상</v>
      </c>
      <c r="AK1253" s="3" t="str" cm="1">
        <f t="array" ref="AK1253">IFERROR(INDEX(IF($AG1253&lt;=$AN1253,레드마인_배치!H:H,레드마인_서비스!H:H),콜트리분석!$AI1253),"")</f>
        <v>SLO0120U</v>
      </c>
      <c r="AL1253" s="3" t="str" cm="1">
        <f t="array" ref="AL1253">IFERROR(INDEX(IF($AG1253&lt;=$AN1253,레드마인_배치!I:I,레드마인_서비스!I:I),콜트리분석!$AI1253),"")</f>
        <v>PDC Alloc. Stop Flag Update</v>
      </c>
      <c r="AM1253" s="3" t="str" cm="1">
        <f t="array" ref="AM1253">IFERROR(INDEX(IF($AG1253&lt;=$AN1253,레드마인_배치!J:J,레드마인_서비스!J:J),콜트리분석!$AI1253),"")</f>
        <v>서비스</v>
      </c>
      <c r="AN1253" s="3">
        <v>3</v>
      </c>
      <c r="AO1253" s="15" t="str">
        <f ca="1">IFERROR(INDEX(레드마인_배치!E:E,MATCH(OFFSET(A1253,,AN1253),레드마인_배치!G:G,0)),"")</f>
        <v>미대상</v>
      </c>
      <c r="AP1253" t="s">
        <v>3330</v>
      </c>
      <c r="AQ1253">
        <v>25</v>
      </c>
    </row>
    <row r="1254" spans="1:46">
      <c r="A1254" s="3" t="s">
        <v>2957</v>
      </c>
      <c r="B1254" s="3" t="s">
        <v>491</v>
      </c>
      <c r="C1254" s="3" t="s">
        <v>494</v>
      </c>
      <c r="D1254" s="3" t="s">
        <v>1530</v>
      </c>
      <c r="E1254" s="3" t="s">
        <v>592</v>
      </c>
      <c r="F1254" s="3" t="s">
        <v>606</v>
      </c>
      <c r="G1254" s="3" t="s">
        <v>609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>
        <f t="shared" si="21"/>
        <v>6</v>
      </c>
      <c r="AH1254" s="3" t="s">
        <v>609</v>
      </c>
      <c r="AI1254" s="3">
        <f>IFERROR(IF($AG1254&lt;=$AN1254,MATCH($AH1254,레드마인_배치!G:G,0),MATCH($AH1254,레드마인_서비스!G:G,0)),"")</f>
        <v>340</v>
      </c>
      <c r="AJ1254" s="3" t="str" cm="1">
        <f t="array" ref="AJ1254">IFERROR(INDEX(IF($AG1254&lt;=$AN1254,레드마인_배치!E:E,레드마인_서비스!E:E),콜트리분석!$AI1254),"")</f>
        <v>대상</v>
      </c>
      <c r="AK1254" s="3" t="str" cm="1">
        <f t="array" ref="AK1254">IFERROR(INDEX(IF($AG1254&lt;=$AN1254,레드마인_배치!H:H,레드마인_서비스!H:H),콜트리분석!$AI1254),"")</f>
        <v>SLO0360U</v>
      </c>
      <c r="AL1254" s="3" t="str" cm="1">
        <f t="array" ref="AL1254">IFERROR(INDEX(IF($AG1254&lt;=$AN1254,레드마인_배치!I:I,레드마인_서비스!I:I),콜트리분석!$AI1254),"")</f>
        <v>Sales B/Order Allocation Priority Reset</v>
      </c>
      <c r="AM1254" s="3" t="str" cm="1">
        <f t="array" ref="AM1254">IFERROR(INDEX(IF($AG1254&lt;=$AN1254,레드마인_배치!J:J,레드마인_서비스!J:J),콜트리분석!$AI1254),"")</f>
        <v>서비스</v>
      </c>
      <c r="AN1254" s="3">
        <v>3</v>
      </c>
      <c r="AO1254" s="15" t="str">
        <f ca="1">IFERROR(INDEX(레드마인_배치!E:E,MATCH(OFFSET(A1254,,AN1254),레드마인_배치!G:G,0)),"")</f>
        <v>미대상</v>
      </c>
      <c r="AP1254" t="s">
        <v>3330</v>
      </c>
      <c r="AQ1254">
        <v>25</v>
      </c>
      <c r="AT1254" t="str" cm="1">
        <f t="array" ref="AT1254">[1]!add_delimeter(AG1254:AO1254,"|")</f>
        <v>|6|CBCSLB480C|340|대상|SLO0360U|Sales B/Order Allocation Priority Reset|서비스|3|미대상|</v>
      </c>
    </row>
    <row r="1255" spans="1:46">
      <c r="A1255" s="3" t="s">
        <v>2957</v>
      </c>
      <c r="B1255" s="3" t="s">
        <v>491</v>
      </c>
      <c r="C1255" s="3" t="s">
        <v>494</v>
      </c>
      <c r="D1255" s="3" t="s">
        <v>1530</v>
      </c>
      <c r="E1255" s="3" t="s">
        <v>592</v>
      </c>
      <c r="F1255" s="3" t="s">
        <v>606</v>
      </c>
      <c r="G1255" s="3" t="s">
        <v>504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>
        <f t="shared" si="21"/>
        <v>6</v>
      </c>
      <c r="AH1255" s="3" t="s">
        <v>504</v>
      </c>
      <c r="AI1255" s="3">
        <f>IFERROR(IF($AG1255&lt;=$AN1255,MATCH($AH1255,레드마인_배치!G:G,0),MATCH($AH1255,레드마인_서비스!G:G,0)),"")</f>
        <v>341</v>
      </c>
      <c r="AJ1255" s="3" t="str" cm="1">
        <f t="array" ref="AJ1255">IFERROR(INDEX(IF($AG1255&lt;=$AN1255,레드마인_배치!E:E,레드마인_서비스!E:E),콜트리분석!$AI1255),"")</f>
        <v>대상</v>
      </c>
      <c r="AK1255" s="3" t="str" cm="1">
        <f t="array" ref="AK1255">IFERROR(INDEX(IF($AG1255&lt;=$AN1255,레드마인_배치!H:H,레드마인_서비스!H:H),콜트리분석!$AI1255),"")</f>
        <v>SLO0380U</v>
      </c>
      <c r="AL1255" s="3" t="str" cm="1">
        <f t="array" ref="AL1255">IFERROR(INDEX(IF($AG1255&lt;=$AN1255,레드마인_배치!I:I,레드마인_서비스!I:I),콜트리분석!$AI1255),"")</f>
        <v>Referral Allocation Main</v>
      </c>
      <c r="AM1255" s="3" t="str" cm="1">
        <f t="array" ref="AM1255">IFERROR(INDEX(IF($AG1255&lt;=$AN1255,레드마인_배치!J:J,레드마인_서비스!J:J),콜트리분석!$AI1255),"")</f>
        <v>서비스</v>
      </c>
      <c r="AN1255" s="3">
        <v>3</v>
      </c>
      <c r="AO1255" s="15" t="str">
        <f ca="1">IFERROR(INDEX(레드마인_배치!E:E,MATCH(OFFSET(A1255,,AN1255),레드마인_배치!G:G,0)),"")</f>
        <v>미대상</v>
      </c>
      <c r="AP1255" t="s">
        <v>3330</v>
      </c>
      <c r="AQ1255">
        <v>25</v>
      </c>
      <c r="AT1255" t="str" cm="1">
        <f t="array" ref="AT1255">[1]!add_delimeter(AG1255:AO1255,"|")</f>
        <v>|6|CBCSLB481A|341|대상|SLO0380U|Referral Allocation Main|서비스|3|미대상|</v>
      </c>
    </row>
    <row r="1256" spans="1:46">
      <c r="A1256" s="3" t="s">
        <v>2957</v>
      </c>
      <c r="B1256" s="3" t="s">
        <v>491</v>
      </c>
      <c r="C1256" s="3" t="s">
        <v>494</v>
      </c>
      <c r="D1256" s="3" t="s">
        <v>1530</v>
      </c>
      <c r="E1256" s="3" t="s">
        <v>592</v>
      </c>
      <c r="F1256" s="3" t="s">
        <v>606</v>
      </c>
      <c r="G1256" s="3" t="s">
        <v>504</v>
      </c>
      <c r="H1256" s="3" t="s">
        <v>505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>
        <f t="shared" si="21"/>
        <v>7</v>
      </c>
      <c r="AH1256" s="3" t="s">
        <v>505</v>
      </c>
      <c r="AI1256" s="3">
        <f>IFERROR(IF($AG1256&lt;=$AN1256,MATCH($AH1256,레드마인_배치!G:G,0),MATCH($AH1256,레드마인_서비스!G:G,0)),"")</f>
        <v>328</v>
      </c>
      <c r="AJ1256" s="3" t="str" cm="1">
        <f t="array" ref="AJ1256">IFERROR(INDEX(IF($AG1256&lt;=$AN1256,레드마인_배치!E:E,레드마인_서비스!E:E),콜트리분석!$AI1256),"")</f>
        <v>대상</v>
      </c>
      <c r="AK1256" s="3" t="str" cm="1">
        <f t="array" ref="AK1256">IFERROR(INDEX(IF($AG1256&lt;=$AN1256,레드마인_배치!H:H,레드마인_서비스!H:H),콜트리분석!$AI1256),"")</f>
        <v>SLO0210U</v>
      </c>
      <c r="AL1256" s="3" t="str" cm="1">
        <f t="array" ref="AL1256">IFERROR(INDEX(IF($AG1256&lt;=$AN1256,레드마인_배치!I:I,레드마인_서비스!I:I),콜트리분석!$AI1256),"")</f>
        <v>S/Order Header Summary</v>
      </c>
      <c r="AM1256" s="3" t="str" cm="1">
        <f t="array" ref="AM1256">IFERROR(INDEX(IF($AG1256&lt;=$AN1256,레드마인_배치!J:J,레드마인_서비스!J:J),콜트리분석!$AI1256),"")</f>
        <v>서비스</v>
      </c>
      <c r="AN1256" s="3">
        <v>3</v>
      </c>
      <c r="AO1256" s="15" t="str">
        <f ca="1">IFERROR(INDEX(레드마인_배치!E:E,MATCH(OFFSET(A1256,,AN1256),레드마인_배치!G:G,0)),"")</f>
        <v>미대상</v>
      </c>
      <c r="AP1256" t="s">
        <v>3330</v>
      </c>
      <c r="AQ1256">
        <v>25</v>
      </c>
      <c r="AT1256" t="str" cm="1">
        <f t="array" ref="AT1256">[1]!add_delimeter(AG1256:AO1256,"|")</f>
        <v>|7|CBCSLB430Z|328|대상|SLO0210U|S/Order Header Summary|서비스|3|미대상|</v>
      </c>
    </row>
    <row r="1257" spans="1:46">
      <c r="A1257" s="3" t="s">
        <v>2957</v>
      </c>
      <c r="B1257" s="3" t="s">
        <v>491</v>
      </c>
      <c r="C1257" s="3" t="s">
        <v>494</v>
      </c>
      <c r="D1257" s="3" t="s">
        <v>1530</v>
      </c>
      <c r="E1257" s="3" t="s">
        <v>592</v>
      </c>
      <c r="F1257" s="3" t="s">
        <v>606</v>
      </c>
      <c r="G1257" s="3" t="s">
        <v>504</v>
      </c>
      <c r="H1257" s="3" t="s">
        <v>506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>
        <f t="shared" si="21"/>
        <v>7</v>
      </c>
      <c r="AH1257" s="3" t="s">
        <v>506</v>
      </c>
      <c r="AI1257" s="3">
        <f>IFERROR(IF($AG1257&lt;=$AN1257,MATCH($AH1257,레드마인_배치!G:G,0),MATCH($AH1257,레드마인_서비스!G:G,0)),"")</f>
        <v>342</v>
      </c>
      <c r="AJ1257" s="3" t="str" cm="1">
        <f t="array" ref="AJ1257">IFERROR(INDEX(IF($AG1257&lt;=$AN1257,레드마인_배치!E:E,레드마인_서비스!E:E),콜트리분석!$AI1257),"")</f>
        <v>대상</v>
      </c>
      <c r="AK1257" s="3" t="str" cm="1">
        <f t="array" ref="AK1257">IFERROR(INDEX(IF($AG1257&lt;=$AN1257,레드마인_배치!H:H,레드마인_서비스!H:H),콜트리분석!$AI1257),"")</f>
        <v>SLO0400U</v>
      </c>
      <c r="AL1257" s="3" t="str" cm="1">
        <f t="array" ref="AL1257">IFERROR(INDEX(IF($AG1257&lt;=$AN1257,레드마인_배치!I:I,레드마인_서비스!I:I),콜트리분석!$AI1257),"")</f>
        <v>Referral Allocation  B/Order Priority Reset</v>
      </c>
      <c r="AM1257" s="3" t="str" cm="1">
        <f t="array" ref="AM1257">IFERROR(INDEX(IF($AG1257&lt;=$AN1257,레드마인_배치!J:J,레드마인_서비스!J:J),콜트리분석!$AI1257),"")</f>
        <v>서비스</v>
      </c>
      <c r="AN1257" s="3">
        <v>3</v>
      </c>
      <c r="AO1257" s="15" t="str">
        <f ca="1">IFERROR(INDEX(레드마인_배치!E:E,MATCH(OFFSET(A1257,,AN1257),레드마인_배치!G:G,0)),"")</f>
        <v>미대상</v>
      </c>
      <c r="AP1257" t="s">
        <v>3330</v>
      </c>
      <c r="AQ1257">
        <v>25</v>
      </c>
      <c r="AT1257" t="str" cm="1">
        <f t="array" ref="AT1257">[1]!add_delimeter(AG1257:AO1257,"|")</f>
        <v>|7|CBCSLB481B|342|대상|SLO0400U|Referral Allocation  B/Order Priority Reset|서비스|3|미대상|</v>
      </c>
    </row>
    <row r="1258" spans="1:46">
      <c r="A1258" s="3" t="s">
        <v>2957</v>
      </c>
      <c r="B1258" s="3" t="s">
        <v>491</v>
      </c>
      <c r="C1258" s="3" t="s">
        <v>494</v>
      </c>
      <c r="D1258" s="3" t="s">
        <v>1530</v>
      </c>
      <c r="E1258" s="3" t="s">
        <v>592</v>
      </c>
      <c r="F1258" s="3" t="s">
        <v>606</v>
      </c>
      <c r="G1258" s="3" t="s">
        <v>504</v>
      </c>
      <c r="H1258" s="3" t="s">
        <v>507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>
        <f t="shared" si="21"/>
        <v>7</v>
      </c>
      <c r="AH1258" s="3" t="s">
        <v>507</v>
      </c>
      <c r="AI1258" s="3">
        <f>IFERROR(IF($AG1258&lt;=$AN1258,MATCH($AH1258,레드마인_배치!G:G,0),MATCH($AH1258,레드마인_서비스!G:G,0)),"")</f>
        <v>343</v>
      </c>
      <c r="AJ1258" s="3" t="str" cm="1">
        <f t="array" ref="AJ1258">IFERROR(INDEX(IF($AG1258&lt;=$AN1258,레드마인_배치!E:E,레드마인_서비스!E:E),콜트리분석!$AI1258),"")</f>
        <v>대상</v>
      </c>
      <c r="AK1258" s="3" t="str" cm="1">
        <f t="array" ref="AK1258">IFERROR(INDEX(IF($AG1258&lt;=$AN1258,레드마인_배치!H:H,레드마인_서비스!H:H),콜트리분석!$AI1258),"")</f>
        <v>SLO0420U</v>
      </c>
      <c r="AL1258" s="3" t="str" cm="1">
        <f t="array" ref="AL1258">IFERROR(INDEX(IF($AG1258&lt;=$AN1258,레드마인_배치!I:I,레드마인_서비스!I:I),콜트리분석!$AI1258),"")</f>
        <v>Referral Allocation</v>
      </c>
      <c r="AM1258" s="3" t="str" cm="1">
        <f t="array" ref="AM1258">IFERROR(INDEX(IF($AG1258&lt;=$AN1258,레드마인_배치!J:J,레드마인_서비스!J:J),콜트리분석!$AI1258),"")</f>
        <v>서비스</v>
      </c>
      <c r="AN1258" s="3">
        <v>3</v>
      </c>
      <c r="AO1258" s="15" t="str">
        <f ca="1">IFERROR(INDEX(레드마인_배치!E:E,MATCH(OFFSET(A1258,,AN1258),레드마인_배치!G:G,0)),"")</f>
        <v>미대상</v>
      </c>
      <c r="AP1258" t="s">
        <v>3330</v>
      </c>
      <c r="AQ1258">
        <v>25</v>
      </c>
      <c r="AT1258" t="str" cm="1">
        <f t="array" ref="AT1258">[1]!add_delimeter(AG1258:AO1258,"|")</f>
        <v>|7|CBCSLB481C|343|대상|SLO0420U|Referral Allocation|서비스|3|미대상|</v>
      </c>
    </row>
    <row r="1259" spans="1:46" hidden="1">
      <c r="A1259" s="3" t="s">
        <v>2957</v>
      </c>
      <c r="B1259" s="3" t="s">
        <v>491</v>
      </c>
      <c r="C1259" s="3" t="s">
        <v>494</v>
      </c>
      <c r="D1259" s="3" t="s">
        <v>1530</v>
      </c>
      <c r="E1259" s="3" t="s">
        <v>592</v>
      </c>
      <c r="F1259" s="3" t="s">
        <v>606</v>
      </c>
      <c r="G1259" s="3" t="s">
        <v>504</v>
      </c>
      <c r="H1259" s="3" t="s">
        <v>507</v>
      </c>
      <c r="I1259" s="3" t="s">
        <v>508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>
        <f t="shared" si="21"/>
        <v>8</v>
      </c>
      <c r="AH1259" s="3" t="s">
        <v>508</v>
      </c>
      <c r="AI1259" s="3">
        <f>IFERROR(IF($AG1259&lt;=$AN1259,MATCH($AH1259,레드마인_배치!G:G,0),MATCH($AH1259,레드마인_서비스!G:G,0)),"")</f>
        <v>79</v>
      </c>
      <c r="AJ1259" s="3" t="str" cm="1">
        <f t="array" ref="AJ1259">IFERROR(INDEX(IF($AG1259&lt;=$AN1259,레드마인_배치!E:E,레드마인_서비스!E:E),콜트리분석!$AI1259),"")</f>
        <v>대상</v>
      </c>
      <c r="AK1259" s="3" t="str" cm="1">
        <f t="array" ref="AK1259">IFERROR(INDEX(IF($AG1259&lt;=$AN1259,레드마인_배치!H:H,레드마인_서비스!H:H),콜트리분석!$AI1259),"")</f>
        <v>ICO0310U</v>
      </c>
      <c r="AL1259" s="3" t="str" cm="1">
        <f t="array" ref="AL1259">IFERROR(INDEX(IF($AG1259&lt;=$AN1259,레드마인_배치!I:I,레드마인_서비스!I:I),콜트리분석!$AI1259),"")</f>
        <v>INVENTORY CREATION MODULE</v>
      </c>
      <c r="AM1259" s="3" t="str" cm="1">
        <f t="array" ref="AM1259">IFERROR(INDEX(IF($AG1259&lt;=$AN1259,레드마인_배치!J:J,레드마인_서비스!J:J),콜트리분석!$AI1259),"")</f>
        <v>서비스</v>
      </c>
      <c r="AN1259" s="3">
        <v>3</v>
      </c>
      <c r="AO1259" s="15" t="str">
        <f ca="1">IFERROR(INDEX(레드마인_배치!E:E,MATCH(OFFSET(A1259,,AN1259),레드마인_배치!G:G,0)),"")</f>
        <v>미대상</v>
      </c>
      <c r="AP1259" t="s">
        <v>3330</v>
      </c>
      <c r="AQ1259">
        <v>25</v>
      </c>
    </row>
    <row r="1260" spans="1:46" hidden="1">
      <c r="A1260" s="3" t="s">
        <v>2957</v>
      </c>
      <c r="B1260" s="3" t="s">
        <v>491</v>
      </c>
      <c r="C1260" s="3" t="s">
        <v>494</v>
      </c>
      <c r="D1260" s="3" t="s">
        <v>1530</v>
      </c>
      <c r="E1260" s="3" t="s">
        <v>592</v>
      </c>
      <c r="F1260" s="3" t="s">
        <v>606</v>
      </c>
      <c r="G1260" s="3" t="s">
        <v>504</v>
      </c>
      <c r="H1260" s="3" t="s">
        <v>507</v>
      </c>
      <c r="I1260" s="3" t="s">
        <v>508</v>
      </c>
      <c r="J1260" s="3" t="s">
        <v>509</v>
      </c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>
        <f t="shared" si="21"/>
        <v>9</v>
      </c>
      <c r="AH1260" s="3" t="s">
        <v>509</v>
      </c>
      <c r="AI1260" s="3">
        <f>IFERROR(IF($AG1260&lt;=$AN1260,MATCH($AH1260,레드마인_배치!G:G,0),MATCH($AH1260,레드마인_서비스!G:G,0)),"")</f>
        <v>77</v>
      </c>
      <c r="AJ1260" s="3" t="str" cm="1">
        <f t="array" ref="AJ1260">IFERROR(INDEX(IF($AG1260&lt;=$AN1260,레드마인_배치!E:E,레드마인_서비스!E:E),콜트리분석!$AI1260),"")</f>
        <v>대상</v>
      </c>
      <c r="AK1260" s="3" t="str" cm="1">
        <f t="array" ref="AK1260">IFERROR(INDEX(IF($AG1260&lt;=$AN1260,레드마인_배치!H:H,레드마인_서비스!H:H),콜트리분석!$AI1260),"")</f>
        <v>ICO0290U</v>
      </c>
      <c r="AL1260" s="3" t="str" cm="1">
        <f t="array" ref="AL1260">IFERROR(INDEX(IF($AG1260&lt;=$AN1260,레드마인_배치!I:I,레드마인_서비스!I:I),콜트리분석!$AI1260),"")</f>
        <v>INV Information Master Creation(IMI)</v>
      </c>
      <c r="AM1260" s="3" t="str" cm="1">
        <f t="array" ref="AM1260">IFERROR(INDEX(IF($AG1260&lt;=$AN1260,레드마인_배치!J:J,레드마인_서비스!J:J),콜트리분석!$AI1260),"")</f>
        <v>서비스</v>
      </c>
      <c r="AN1260" s="3">
        <v>3</v>
      </c>
      <c r="AO1260" s="15" t="str">
        <f ca="1">IFERROR(INDEX(레드마인_배치!E:E,MATCH(OFFSET(A1260,,AN1260),레드마인_배치!G:G,0)),"")</f>
        <v>미대상</v>
      </c>
      <c r="AP1260" t="s">
        <v>3330</v>
      </c>
      <c r="AQ1260">
        <v>25</v>
      </c>
    </row>
    <row r="1261" spans="1:46" hidden="1">
      <c r="A1261" s="3" t="s">
        <v>2957</v>
      </c>
      <c r="B1261" s="3" t="s">
        <v>491</v>
      </c>
      <c r="C1261" s="3" t="s">
        <v>494</v>
      </c>
      <c r="D1261" s="3" t="s">
        <v>1530</v>
      </c>
      <c r="E1261" s="3" t="s">
        <v>592</v>
      </c>
      <c r="F1261" s="3" t="s">
        <v>606</v>
      </c>
      <c r="G1261" s="3" t="s">
        <v>504</v>
      </c>
      <c r="H1261" s="3" t="s">
        <v>507</v>
      </c>
      <c r="I1261" s="3" t="s">
        <v>508</v>
      </c>
      <c r="J1261" s="3" t="s">
        <v>510</v>
      </c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>
        <f t="shared" si="21"/>
        <v>9</v>
      </c>
      <c r="AH1261" s="3" t="s">
        <v>510</v>
      </c>
      <c r="AI1261" s="3" t="str">
        <f>IFERROR(IF($AG1261&lt;=$AN1261,MATCH($AH1261,레드마인_배치!G:G,0),MATCH($AH1261,레드마인_서비스!G:G,0)),"")</f>
        <v/>
      </c>
      <c r="AJ1261" s="3" t="str" cm="1">
        <f t="array" ref="AJ1261">IFERROR(INDEX(IF($AG1261&lt;=$AN1261,레드마인_배치!E:E,레드마인_서비스!E:E),콜트리분석!$AI1261),"")</f>
        <v/>
      </c>
      <c r="AK1261" s="3" t="str" cm="1">
        <f t="array" ref="AK1261">IFERROR(INDEX(IF($AG1261&lt;=$AN1261,레드마인_배치!H:H,레드마인_서비스!H:H),콜트리분석!$AI1261),"")</f>
        <v/>
      </c>
      <c r="AL1261" s="3" t="str" cm="1">
        <f t="array" ref="AL1261">IFERROR(INDEX(IF($AG1261&lt;=$AN1261,레드마인_배치!I:I,레드마인_서비스!I:I),콜트리분석!$AI1261),"")</f>
        <v/>
      </c>
      <c r="AM1261" s="3" t="str" cm="1">
        <f t="array" ref="AM1261">IFERROR(INDEX(IF($AG1261&lt;=$AN1261,레드마인_배치!J:J,레드마인_서비스!J:J),콜트리분석!$AI1261),"")</f>
        <v/>
      </c>
      <c r="AN1261" s="3">
        <v>3</v>
      </c>
      <c r="AO1261" s="15" t="str">
        <f ca="1">IFERROR(INDEX(레드마인_배치!E:E,MATCH(OFFSET(A1261,,AN1261),레드마인_배치!G:G,0)),"")</f>
        <v>미대상</v>
      </c>
      <c r="AP1261" t="s">
        <v>3330</v>
      </c>
      <c r="AQ1261">
        <v>25</v>
      </c>
    </row>
    <row r="1262" spans="1:46" hidden="1">
      <c r="A1262" s="3" t="s">
        <v>2957</v>
      </c>
      <c r="B1262" s="3" t="s">
        <v>491</v>
      </c>
      <c r="C1262" s="3" t="s">
        <v>494</v>
      </c>
      <c r="D1262" s="3" t="s">
        <v>1530</v>
      </c>
      <c r="E1262" s="3" t="s">
        <v>592</v>
      </c>
      <c r="F1262" s="3" t="s">
        <v>606</v>
      </c>
      <c r="G1262" s="3" t="s">
        <v>504</v>
      </c>
      <c r="H1262" s="3" t="s">
        <v>507</v>
      </c>
      <c r="I1262" s="3" t="s">
        <v>511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>
        <f t="shared" si="21"/>
        <v>8</v>
      </c>
      <c r="AH1262" s="3" t="s">
        <v>511</v>
      </c>
      <c r="AI1262" s="3">
        <f>IFERROR(IF($AG1262&lt;=$AN1262,MATCH($AH1262,레드마인_배치!G:G,0),MATCH($AH1262,레드마인_서비스!G:G,0)),"")</f>
        <v>323</v>
      </c>
      <c r="AJ1262" s="3" t="str" cm="1">
        <f t="array" ref="AJ1262">IFERROR(INDEX(IF($AG1262&lt;=$AN1262,레드마인_배치!E:E,레드마인_서비스!E:E),콜트리분석!$AI1262),"")</f>
        <v>대상</v>
      </c>
      <c r="AK1262" s="3" t="str" cm="1">
        <f t="array" ref="AK1262">IFERROR(INDEX(IF($AG1262&lt;=$AN1262,레드마인_배치!H:H,레드마인_서비스!H:H),콜트리분석!$AI1262),"")</f>
        <v>SLO0160U</v>
      </c>
      <c r="AL1262" s="3" t="str" cm="1">
        <f t="array" ref="AL1262">IFERROR(INDEX(IF($AG1262&lt;=$AN1262,레드마인_배치!I:I,레드마인_서비스!I:I),콜트리분석!$AI1262),"")</f>
        <v>S/Order Confirm (Sub) for Price</v>
      </c>
      <c r="AM1262" s="3" t="str" cm="1">
        <f t="array" ref="AM1262">IFERROR(INDEX(IF($AG1262&lt;=$AN1262,레드마인_배치!J:J,레드마인_서비스!J:J),콜트리분석!$AI1262),"")</f>
        <v>서비스</v>
      </c>
      <c r="AN1262" s="3">
        <v>3</v>
      </c>
      <c r="AO1262" s="15" t="str">
        <f ca="1">IFERROR(INDEX(레드마인_배치!E:E,MATCH(OFFSET(A1262,,AN1262),레드마인_배치!G:G,0)),"")</f>
        <v>미대상</v>
      </c>
      <c r="AP1262" t="s">
        <v>3330</v>
      </c>
      <c r="AQ1262">
        <v>25</v>
      </c>
    </row>
    <row r="1263" spans="1:46" hidden="1">
      <c r="A1263" s="3" t="s">
        <v>2957</v>
      </c>
      <c r="B1263" s="3" t="s">
        <v>491</v>
      </c>
      <c r="C1263" s="3" t="s">
        <v>494</v>
      </c>
      <c r="D1263" s="3" t="s">
        <v>1530</v>
      </c>
      <c r="E1263" s="3" t="s">
        <v>592</v>
      </c>
      <c r="F1263" s="3" t="s">
        <v>606</v>
      </c>
      <c r="G1263" s="3" t="s">
        <v>504</v>
      </c>
      <c r="H1263" s="3" t="s">
        <v>507</v>
      </c>
      <c r="I1263" s="3" t="s">
        <v>511</v>
      </c>
      <c r="J1263" s="3" t="s">
        <v>512</v>
      </c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>
        <f t="shared" si="21"/>
        <v>9</v>
      </c>
      <c r="AH1263" s="3" t="s">
        <v>512</v>
      </c>
      <c r="AI1263" s="3">
        <f>IFERROR(IF($AG1263&lt;=$AN1263,MATCH($AH1263,레드마인_배치!G:G,0),MATCH($AH1263,레드마인_서비스!G:G,0)),"")</f>
        <v>307</v>
      </c>
      <c r="AJ1263" s="3" t="str" cm="1">
        <f t="array" ref="AJ1263">IFERROR(INDEX(IF($AG1263&lt;=$AN1263,레드마인_배치!E:E,레드마인_서비스!E:E),콜트리분석!$AI1263),"")</f>
        <v>대상</v>
      </c>
      <c r="AK1263" s="3" t="str" cm="1">
        <f t="array" ref="AK1263">IFERROR(INDEX(IF($AG1263&lt;=$AN1263,레드마인_배치!H:H,레드마인_서비스!H:H),콜트리분석!$AI1263),"")</f>
        <v>SLO0010U</v>
      </c>
      <c r="AL1263" s="3" t="str" cm="1">
        <f t="array" ref="AL1263">IFERROR(INDEX(IF($AG1263&lt;=$AN1263,레드마인_배치!I:I,레드마인_서비스!I:I),콜트리분석!$AI1263),"")</f>
        <v>Rate, CAD Amount, USD Amount</v>
      </c>
      <c r="AM1263" s="3" t="str" cm="1">
        <f t="array" ref="AM1263">IFERROR(INDEX(IF($AG1263&lt;=$AN1263,레드마인_배치!J:J,레드마인_서비스!J:J),콜트리분석!$AI1263),"")</f>
        <v>서비스</v>
      </c>
      <c r="AN1263" s="3">
        <v>3</v>
      </c>
      <c r="AO1263" s="15" t="str">
        <f ca="1">IFERROR(INDEX(레드마인_배치!E:E,MATCH(OFFSET(A1263,,AN1263),레드마인_배치!G:G,0)),"")</f>
        <v>미대상</v>
      </c>
      <c r="AP1263" t="s">
        <v>3330</v>
      </c>
      <c r="AQ1263">
        <v>25</v>
      </c>
    </row>
    <row r="1264" spans="1:46" hidden="1">
      <c r="A1264" s="3" t="s">
        <v>2957</v>
      </c>
      <c r="B1264" s="3" t="s">
        <v>491</v>
      </c>
      <c r="C1264" s="3" t="s">
        <v>494</v>
      </c>
      <c r="D1264" s="3" t="s">
        <v>1530</v>
      </c>
      <c r="E1264" s="3" t="s">
        <v>592</v>
      </c>
      <c r="F1264" s="3" t="s">
        <v>606</v>
      </c>
      <c r="G1264" s="3" t="s">
        <v>504</v>
      </c>
      <c r="H1264" s="3" t="s">
        <v>507</v>
      </c>
      <c r="I1264" s="3" t="s">
        <v>511</v>
      </c>
      <c r="J1264" s="3" t="s">
        <v>513</v>
      </c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>
        <f t="shared" si="21"/>
        <v>9</v>
      </c>
      <c r="AH1264" s="3" t="s">
        <v>513</v>
      </c>
      <c r="AI1264" s="3">
        <f>IFERROR(IF($AG1264&lt;=$AN1264,MATCH($AH1264,레드마인_배치!G:G,0),MATCH($AH1264,레드마인_서비스!G:G,0)),"")</f>
        <v>324</v>
      </c>
      <c r="AJ1264" s="3" t="str" cm="1">
        <f t="array" ref="AJ1264">IFERROR(INDEX(IF($AG1264&lt;=$AN1264,레드마인_배치!E:E,레드마인_서비스!E:E),콜트리분석!$AI1264),"")</f>
        <v>대상</v>
      </c>
      <c r="AK1264" s="3" t="str" cm="1">
        <f t="array" ref="AK1264">IFERROR(INDEX(IF($AG1264&lt;=$AN1264,레드마인_배치!H:H,레드마인_서비스!H:H),콜트리분석!$AI1264),"")</f>
        <v>SLO0170U</v>
      </c>
      <c r="AL1264" s="3" t="str" cm="1">
        <f t="array" ref="AL1264">IFERROR(INDEX(IF($AG1264&lt;=$AN1264,레드마인_배치!I:I,레드마인_서비스!I:I),콜트리분석!$AI1264),"")</f>
        <v>S/Order Confirm (Sub)for List Price</v>
      </c>
      <c r="AM1264" s="3" t="str" cm="1">
        <f t="array" ref="AM1264">IFERROR(INDEX(IF($AG1264&lt;=$AN1264,레드마인_배치!J:J,레드마인_서비스!J:J),콜트리분석!$AI1264),"")</f>
        <v>서비스</v>
      </c>
      <c r="AN1264" s="3">
        <v>3</v>
      </c>
      <c r="AO1264" s="15" t="str">
        <f ca="1">IFERROR(INDEX(레드마인_배치!E:E,MATCH(OFFSET(A1264,,AN1264),레드마인_배치!G:G,0)),"")</f>
        <v>미대상</v>
      </c>
      <c r="AP1264" t="s">
        <v>3330</v>
      </c>
      <c r="AQ1264">
        <v>25</v>
      </c>
    </row>
    <row r="1265" spans="1:46">
      <c r="A1265" s="3" t="s">
        <v>2957</v>
      </c>
      <c r="B1265" s="3" t="s">
        <v>491</v>
      </c>
      <c r="C1265" s="3" t="s">
        <v>494</v>
      </c>
      <c r="D1265" s="3" t="s">
        <v>1530</v>
      </c>
      <c r="E1265" s="3" t="s">
        <v>803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>
        <f t="shared" si="21"/>
        <v>4</v>
      </c>
      <c r="AH1265" s="3" t="s">
        <v>803</v>
      </c>
      <c r="AI1265" s="3">
        <f>IFERROR(IF($AG1265&lt;=$AN1265,MATCH($AH1265,레드마인_배치!G:G,0),MATCH($AH1265,레드마인_서비스!G:G,0)),"")</f>
        <v>390</v>
      </c>
      <c r="AJ1265" s="3" t="str" cm="1">
        <f t="array" ref="AJ1265">IFERROR(INDEX(IF($AG1265&lt;=$AN1265,레드마인_배치!E:E,레드마인_서비스!E:E),콜트리분석!$AI1265),"")</f>
        <v>미대상</v>
      </c>
      <c r="AK1265" s="3" t="str" cm="1">
        <f t="array" ref="AK1265">IFERROR(INDEX(IF($AG1265&lt;=$AN1265,레드마인_배치!H:H,레드마인_서비스!H:H),콜트리분석!$AI1265),"")</f>
        <v>THO0120U</v>
      </c>
      <c r="AL1265" s="3" t="str" cm="1">
        <f t="array" ref="AL1265">IFERROR(INDEX(IF($AG1265&lt;=$AN1265,레드마인_배치!I:I,레드마인_서비스!I:I),콜트리분석!$AI1265),"")</f>
        <v>[확인필요] UOM Calculation Logic</v>
      </c>
      <c r="AM1265" s="3" t="str" cm="1">
        <f t="array" ref="AM1265">IFERROR(INDEX(IF($AG1265&lt;=$AN1265,레드마인_배치!J:J,레드마인_서비스!J:J),콜트리분석!$AI1265),"")</f>
        <v>서비스</v>
      </c>
      <c r="AN1265" s="3">
        <v>3</v>
      </c>
      <c r="AO1265" s="15" t="str">
        <f ca="1">IFERROR(INDEX(레드마인_배치!E:E,MATCH(OFFSET(A1265,,AN1265),레드마인_배치!G:G,0)),"")</f>
        <v>미대상</v>
      </c>
      <c r="AP1265" t="s">
        <v>3330</v>
      </c>
      <c r="AQ1265">
        <v>25</v>
      </c>
      <c r="AT1265" t="str" cm="1">
        <f t="array" ref="AT1265">[1]!add_delimeter(AG1265:AO1265,"|")</f>
        <v>|4|CBCTHB811A|390|미대상|THO0120U|[확인필요] UOM Calculation Logic|서비스|3|미대상|</v>
      </c>
    </row>
    <row r="1266" spans="1:46">
      <c r="A1266" s="3" t="s">
        <v>2957</v>
      </c>
      <c r="B1266" s="3" t="s">
        <v>491</v>
      </c>
      <c r="C1266" s="3" t="s">
        <v>494</v>
      </c>
      <c r="D1266" s="3" t="s">
        <v>1530</v>
      </c>
      <c r="E1266" s="3" t="s">
        <v>577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>
        <f t="shared" si="21"/>
        <v>4</v>
      </c>
      <c r="AH1266" s="3" t="s">
        <v>577</v>
      </c>
      <c r="AI1266" s="3">
        <f>IFERROR(IF($AG1266&lt;=$AN1266,MATCH($AH1266,레드마인_배치!G:G,0),MATCH($AH1266,레드마인_서비스!G:G,0)),"")</f>
        <v>49</v>
      </c>
      <c r="AJ1266" s="3" t="str" cm="1">
        <f t="array" ref="AJ1266">IFERROR(INDEX(IF($AG1266&lt;=$AN1266,레드마인_배치!E:E,레드마인_서비스!E:E),콜트리분석!$AI1266),"")</f>
        <v>대상</v>
      </c>
      <c r="AK1266" s="3" t="str" cm="1">
        <f t="array" ref="AK1266">IFERROR(INDEX(IF($AG1266&lt;=$AN1266,레드마인_배치!H:H,레드마인_서비스!H:H),콜트리분석!$AI1266),"")</f>
        <v>CMO0010U</v>
      </c>
      <c r="AL1266" s="3" t="str" cm="1">
        <f t="array" ref="AL1266">IFERROR(INDEX(IF($AG1266&lt;=$AN1266,레드마인_배치!I:I,레드마인_서비스!I:I),콜트리분석!$AI1266),"")</f>
        <v>NUMBER CREATION</v>
      </c>
      <c r="AM1266" s="3" t="str" cm="1">
        <f t="array" ref="AM1266">IFERROR(INDEX(IF($AG1266&lt;=$AN1266,레드마인_배치!J:J,레드마인_서비스!J:J),콜트리분석!$AI1266),"")</f>
        <v>서비스</v>
      </c>
      <c r="AN1266" s="3">
        <v>3</v>
      </c>
      <c r="AO1266" s="15" t="str">
        <f ca="1">IFERROR(INDEX(레드마인_배치!E:E,MATCH(OFFSET(A1266,,AN1266),레드마인_배치!G:G,0)),"")</f>
        <v>미대상</v>
      </c>
      <c r="AP1266" t="s">
        <v>3330</v>
      </c>
      <c r="AQ1266">
        <v>25</v>
      </c>
      <c r="AT1266" t="str" cm="1">
        <f t="array" ref="AT1266">[1]!add_delimeter(AG1266:AO1266,"|")</f>
        <v>|4|CBCUZW030R|49|대상|CMO0010U|NUMBER CREATION|서비스|3|미대상|</v>
      </c>
    </row>
    <row r="1267" spans="1:46">
      <c r="A1267" s="3" t="s">
        <v>2957</v>
      </c>
      <c r="B1267" s="3" t="s">
        <v>491</v>
      </c>
      <c r="C1267" s="3" t="s">
        <v>494</v>
      </c>
      <c r="D1267" s="3" t="s">
        <v>1533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>
        <f t="shared" si="21"/>
        <v>3</v>
      </c>
      <c r="AH1267" s="3" t="s">
        <v>1533</v>
      </c>
      <c r="AI1267" s="3">
        <f>IFERROR(IF($AG1267&lt;=$AN1267,MATCH($AH1267,레드마인_배치!G:G,0),MATCH($AH1267,레드마인_서비스!G:G,0)),"")</f>
        <v>264</v>
      </c>
      <c r="AJ1267" s="3" t="str" cm="1">
        <f t="array" ref="AJ1267">IFERROR(INDEX(IF($AG1267&lt;=$AN1267,레드마인_배치!E:E,레드마인_서비스!E:E),콜트리분석!$AI1267),"")</f>
        <v>미대상</v>
      </c>
      <c r="AK1267" s="3" t="str" cm="1">
        <f t="array" ref="AK1267">IFERROR(INDEX(IF($AG1267&lt;=$AN1267,레드마인_배치!H:H,레드마인_서비스!H:H),콜트리분석!$AI1267),"")</f>
        <v>IFB440A</v>
      </c>
      <c r="AL1267" s="3" t="str" cm="1">
        <f t="array" ref="AL1267">IFERROR(INDEX(IF($AG1267&lt;=$AN1267,레드마인_배치!I:I,레드마인_서비스!I:I),콜트리분석!$AI1267),"")</f>
        <v xml:space="preserve">Broker Sending - Shipment Notice(OTHER)           </v>
      </c>
      <c r="AM1267" s="3" t="str" cm="1">
        <f t="array" ref="AM1267">IFERROR(INDEX(IF($AG1267&lt;=$AN1267,레드마인_배치!J:J,레드마인_서비스!J:J),콜트리분석!$AI1267),"")</f>
        <v>배치</v>
      </c>
      <c r="AN1267" s="3">
        <v>3</v>
      </c>
      <c r="AO1267" s="15" t="str">
        <f ca="1">IFERROR(INDEX(레드마인_배치!E:E,MATCH(OFFSET(A1267,,AN1267),레드마인_배치!G:G,0)),"")</f>
        <v>미대상</v>
      </c>
      <c r="AP1267" t="s">
        <v>3330</v>
      </c>
      <c r="AQ1267">
        <v>26</v>
      </c>
      <c r="AT1267" t="str" cm="1">
        <f t="array" ref="AT1267">[1]!add_delimeter(AG1267:AO1267,"|")</f>
        <v>|3|CBCIFB440A|264|미대상|IFB440A|Broker Sending - Shipment Notice(OTHER)           |배치|3|미대상|</v>
      </c>
    </row>
    <row r="1268" spans="1:46">
      <c r="A1268" s="3" t="s">
        <v>2957</v>
      </c>
      <c r="B1268" s="3" t="s">
        <v>491</v>
      </c>
      <c r="C1268" s="3" t="s">
        <v>494</v>
      </c>
      <c r="D1268" s="3" t="s">
        <v>1533</v>
      </c>
      <c r="E1268" s="3" t="s">
        <v>3070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>
        <f t="shared" si="21"/>
        <v>4</v>
      </c>
      <c r="AH1268" s="3" t="s">
        <v>3070</v>
      </c>
      <c r="AI1268" s="3" t="str">
        <f>IFERROR(IF($AG1268&lt;=$AN1268,MATCH($AH1268,레드마인_배치!G:G,0),MATCH($AH1268,레드마인_서비스!G:G,0)),"")</f>
        <v/>
      </c>
      <c r="AJ1268" s="3" t="str" cm="1">
        <f t="array" ref="AJ1268">IFERROR(INDEX(IF($AG1268&lt;=$AN1268,레드마인_배치!E:E,레드마인_서비스!E:E),콜트리분석!$AI1268),"")</f>
        <v/>
      </c>
      <c r="AK1268" s="3" t="str" cm="1">
        <f t="array" ref="AK1268">IFERROR(INDEX(IF($AG1268&lt;=$AN1268,레드마인_배치!H:H,레드마인_서비스!H:H),콜트리분석!$AI1268),"")</f>
        <v/>
      </c>
      <c r="AL1268" s="3" t="str" cm="1">
        <f t="array" ref="AL1268">IFERROR(INDEX(IF($AG1268&lt;=$AN1268,레드마인_배치!I:I,레드마인_서비스!I:I),콜트리분석!$AI1268),"")</f>
        <v/>
      </c>
      <c r="AM1268" s="3" t="str" cm="1">
        <f t="array" ref="AM1268">IFERROR(INDEX(IF($AG1268&lt;=$AN1268,레드마인_배치!J:J,레드마인_서비스!J:J),콜트리분석!$AI1268),"")</f>
        <v/>
      </c>
      <c r="AN1268" s="3">
        <v>3</v>
      </c>
      <c r="AO1268" s="15" t="str">
        <f ca="1">IFERROR(INDEX(레드마인_배치!E:E,MATCH(OFFSET(A1268,,AN1268),레드마인_배치!G:G,0)),"")</f>
        <v>미대상</v>
      </c>
      <c r="AP1268" t="s">
        <v>3330</v>
      </c>
      <c r="AQ1268">
        <v>26</v>
      </c>
      <c r="AT1268" t="str" cm="1">
        <f t="array" ref="AT1268">[1]!add_delimeter(AG1268:AO1268,"|")</f>
        <v>|4|CBCIFB450A||||||3|미대상|</v>
      </c>
    </row>
    <row r="1269" spans="1:46">
      <c r="A1269" s="3" t="s">
        <v>2957</v>
      </c>
      <c r="B1269" s="3" t="s">
        <v>491</v>
      </c>
      <c r="C1269" s="3" t="s">
        <v>494</v>
      </c>
      <c r="D1269" s="3" t="s">
        <v>1533</v>
      </c>
      <c r="E1269" s="3" t="s">
        <v>3070</v>
      </c>
      <c r="F1269" s="3" t="s">
        <v>576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>
        <f t="shared" si="21"/>
        <v>5</v>
      </c>
      <c r="AH1269" s="3" t="s">
        <v>576</v>
      </c>
      <c r="AI1269" s="3">
        <f>IFERROR(IF($AG1269&lt;=$AN1269,MATCH($AH1269,레드마인_배치!G:G,0),MATCH($AH1269,레드마인_서비스!G:G,0)),"")</f>
        <v>308</v>
      </c>
      <c r="AJ1269" s="3" t="str" cm="1">
        <f t="array" ref="AJ1269">IFERROR(INDEX(IF($AG1269&lt;=$AN1269,레드마인_배치!E:E,레드마인_서비스!E:E),콜트리분석!$AI1269),"")</f>
        <v>대상</v>
      </c>
      <c r="AK1269" s="3" t="str" cm="1">
        <f t="array" ref="AK1269">IFERROR(INDEX(IF($AG1269&lt;=$AN1269,레드마인_배치!H:H,레드마인_서비스!H:H),콜트리분석!$AI1269),"")</f>
        <v>SLO0020U</v>
      </c>
      <c r="AL1269" s="3" t="str" cm="1">
        <f t="array" ref="AL1269">IFERROR(INDEX(IF($AG1269&lt;=$AN1269,레드마인_배치!I:I,레드마인_서비스!I:I),콜트리분석!$AI1269),"")</f>
        <v>Generate Order No</v>
      </c>
      <c r="AM1269" s="3" t="str" cm="1">
        <f t="array" ref="AM1269">IFERROR(INDEX(IF($AG1269&lt;=$AN1269,레드마인_배치!J:J,레드마인_서비스!J:J),콜트리분석!$AI1269),"")</f>
        <v>서비스</v>
      </c>
      <c r="AN1269" s="3">
        <v>3</v>
      </c>
      <c r="AO1269" s="15" t="str">
        <f ca="1">IFERROR(INDEX(레드마인_배치!E:E,MATCH(OFFSET(A1269,,AN1269),레드마인_배치!G:G,0)),"")</f>
        <v>미대상</v>
      </c>
      <c r="AP1269" t="s">
        <v>3330</v>
      </c>
      <c r="AQ1269">
        <v>26</v>
      </c>
      <c r="AT1269" t="str" cm="1">
        <f t="array" ref="AT1269">[1]!add_delimeter(AG1269:AO1269,"|")</f>
        <v>|5|CBCSLB020A|308|대상|SLO0020U|Generate Order No|서비스|3|미대상|</v>
      </c>
    </row>
    <row r="1270" spans="1:46">
      <c r="A1270" s="3" t="s">
        <v>2957</v>
      </c>
      <c r="B1270" s="3" t="s">
        <v>491</v>
      </c>
      <c r="C1270" s="3" t="s">
        <v>494</v>
      </c>
      <c r="D1270" s="3" t="s">
        <v>1533</v>
      </c>
      <c r="E1270" s="3" t="s">
        <v>3070</v>
      </c>
      <c r="F1270" s="3" t="s">
        <v>576</v>
      </c>
      <c r="G1270" s="3" t="s">
        <v>577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>
        <f t="shared" si="21"/>
        <v>6</v>
      </c>
      <c r="AH1270" s="3" t="s">
        <v>577</v>
      </c>
      <c r="AI1270" s="3">
        <f>IFERROR(IF($AG1270&lt;=$AN1270,MATCH($AH1270,레드마인_배치!G:G,0),MATCH($AH1270,레드마인_서비스!G:G,0)),"")</f>
        <v>49</v>
      </c>
      <c r="AJ1270" s="3" t="str" cm="1">
        <f t="array" ref="AJ1270">IFERROR(INDEX(IF($AG1270&lt;=$AN1270,레드마인_배치!E:E,레드마인_서비스!E:E),콜트리분석!$AI1270),"")</f>
        <v>대상</v>
      </c>
      <c r="AK1270" s="3" t="str" cm="1">
        <f t="array" ref="AK1270">IFERROR(INDEX(IF($AG1270&lt;=$AN1270,레드마인_배치!H:H,레드마인_서비스!H:H),콜트리분석!$AI1270),"")</f>
        <v>CMO0010U</v>
      </c>
      <c r="AL1270" s="3" t="str" cm="1">
        <f t="array" ref="AL1270">IFERROR(INDEX(IF($AG1270&lt;=$AN1270,레드마인_배치!I:I,레드마인_서비스!I:I),콜트리분석!$AI1270),"")</f>
        <v>NUMBER CREATION</v>
      </c>
      <c r="AM1270" s="3" t="str" cm="1">
        <f t="array" ref="AM1270">IFERROR(INDEX(IF($AG1270&lt;=$AN1270,레드마인_배치!J:J,레드마인_서비스!J:J),콜트리분석!$AI1270),"")</f>
        <v>서비스</v>
      </c>
      <c r="AN1270" s="3">
        <v>3</v>
      </c>
      <c r="AO1270" s="15" t="str">
        <f ca="1">IFERROR(INDEX(레드마인_배치!E:E,MATCH(OFFSET(A1270,,AN1270),레드마인_배치!G:G,0)),"")</f>
        <v>미대상</v>
      </c>
      <c r="AP1270" t="s">
        <v>3330</v>
      </c>
      <c r="AQ1270">
        <v>26</v>
      </c>
      <c r="AT1270" t="str" cm="1">
        <f t="array" ref="AT1270">[1]!add_delimeter(AG1270:AO1270,"|")</f>
        <v>|6|CBCUZW030R|49|대상|CMO0010U|NUMBER CREATION|서비스|3|미대상|</v>
      </c>
    </row>
    <row r="1271" spans="1:46">
      <c r="A1271" s="3" t="s">
        <v>2957</v>
      </c>
      <c r="B1271" s="3" t="s">
        <v>491</v>
      </c>
      <c r="C1271" s="3" t="s">
        <v>494</v>
      </c>
      <c r="D1271" s="3" t="s">
        <v>1533</v>
      </c>
      <c r="E1271" s="3" t="s">
        <v>3070</v>
      </c>
      <c r="F1271" s="3" t="s">
        <v>592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>
        <f t="shared" si="21"/>
        <v>5</v>
      </c>
      <c r="AH1271" s="3" t="s">
        <v>592</v>
      </c>
      <c r="AI1271" s="3">
        <f>IFERROR(IF($AG1271&lt;=$AN1271,MATCH($AH1271,레드마인_배치!G:G,0),MATCH($AH1271,레드마인_서비스!G:G,0)),"")</f>
        <v>320</v>
      </c>
      <c r="AJ1271" s="3" t="str" cm="1">
        <f t="array" ref="AJ1271">IFERROR(INDEX(IF($AG1271&lt;=$AN1271,레드마인_배치!E:E,레드마인_서비스!E:E),콜트리분석!$AI1271),"")</f>
        <v>대상</v>
      </c>
      <c r="AK1271" s="3" t="str" cm="1">
        <f t="array" ref="AK1271">IFERROR(INDEX(IF($AG1271&lt;=$AN1271,레드마인_배치!H:H,레드마인_서비스!H:H),콜트리분석!$AI1271),"")</f>
        <v>SLO0130U</v>
      </c>
      <c r="AL1271" s="3" t="str" cm="1">
        <f t="array" ref="AL1271">IFERROR(INDEX(IF($AG1271&lt;=$AN1271,레드마인_배치!I:I,레드마인_서비스!I:I),콜트리분석!$AI1271),"")</f>
        <v>Sales Order Confirm for Online/Batch</v>
      </c>
      <c r="AM1271" s="3" t="str" cm="1">
        <f t="array" ref="AM1271">IFERROR(INDEX(IF($AG1271&lt;=$AN1271,레드마인_배치!J:J,레드마인_서비스!J:J),콜트리분석!$AI1271),"")</f>
        <v>서비스</v>
      </c>
      <c r="AN1271" s="3">
        <v>3</v>
      </c>
      <c r="AO1271" s="15" t="str">
        <f ca="1">IFERROR(INDEX(레드마인_배치!E:E,MATCH(OFFSET(A1271,,AN1271),레드마인_배치!G:G,0)),"")</f>
        <v>미대상</v>
      </c>
      <c r="AP1271" t="s">
        <v>3330</v>
      </c>
      <c r="AQ1271">
        <v>26</v>
      </c>
      <c r="AT1271" t="str" cm="1">
        <f t="array" ref="AT1271">[1]!add_delimeter(AG1271:AO1271,"|")</f>
        <v>|5|CBCSLB430A|320|대상|SLO0130U|Sales Order Confirm for Online/Batch|서비스|3|미대상|</v>
      </c>
    </row>
    <row r="1272" spans="1:46">
      <c r="A1272" s="3" t="s">
        <v>2957</v>
      </c>
      <c r="B1272" s="3" t="s">
        <v>491</v>
      </c>
      <c r="C1272" s="3" t="s">
        <v>494</v>
      </c>
      <c r="D1272" s="3" t="s">
        <v>1533</v>
      </c>
      <c r="E1272" s="3" t="s">
        <v>3070</v>
      </c>
      <c r="F1272" s="3" t="s">
        <v>592</v>
      </c>
      <c r="G1272" s="3" t="s">
        <v>508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>
        <f t="shared" si="21"/>
        <v>6</v>
      </c>
      <c r="AH1272" s="3" t="s">
        <v>508</v>
      </c>
      <c r="AI1272" s="3">
        <f>IFERROR(IF($AG1272&lt;=$AN1272,MATCH($AH1272,레드마인_배치!G:G,0),MATCH($AH1272,레드마인_서비스!G:G,0)),"")</f>
        <v>79</v>
      </c>
      <c r="AJ1272" s="3" t="str" cm="1">
        <f t="array" ref="AJ1272">IFERROR(INDEX(IF($AG1272&lt;=$AN1272,레드마인_배치!E:E,레드마인_서비스!E:E),콜트리분석!$AI1272),"")</f>
        <v>대상</v>
      </c>
      <c r="AK1272" s="3" t="str" cm="1">
        <f t="array" ref="AK1272">IFERROR(INDEX(IF($AG1272&lt;=$AN1272,레드마인_배치!H:H,레드마인_서비스!H:H),콜트리분석!$AI1272),"")</f>
        <v>ICO0310U</v>
      </c>
      <c r="AL1272" s="3" t="str" cm="1">
        <f t="array" ref="AL1272">IFERROR(INDEX(IF($AG1272&lt;=$AN1272,레드마인_배치!I:I,레드마인_서비스!I:I),콜트리분석!$AI1272),"")</f>
        <v>INVENTORY CREATION MODULE</v>
      </c>
      <c r="AM1272" s="3" t="str" cm="1">
        <f t="array" ref="AM1272">IFERROR(INDEX(IF($AG1272&lt;=$AN1272,레드마인_배치!J:J,레드마인_서비스!J:J),콜트리분석!$AI1272),"")</f>
        <v>서비스</v>
      </c>
      <c r="AN1272" s="3">
        <v>3</v>
      </c>
      <c r="AO1272" s="15" t="str">
        <f ca="1">IFERROR(INDEX(레드마인_배치!E:E,MATCH(OFFSET(A1272,,AN1272),레드마인_배치!G:G,0)),"")</f>
        <v>미대상</v>
      </c>
      <c r="AP1272" t="s">
        <v>3330</v>
      </c>
      <c r="AQ1272">
        <v>26</v>
      </c>
      <c r="AT1272" t="str" cm="1">
        <f t="array" ref="AT1272">[1]!add_delimeter(AG1272:AO1272,"|")</f>
        <v>|6|CBCICB075A|79|대상|ICO0310U|INVENTORY CREATION MODULE|서비스|3|미대상|</v>
      </c>
    </row>
    <row r="1273" spans="1:46">
      <c r="A1273" s="3" t="s">
        <v>2957</v>
      </c>
      <c r="B1273" s="3" t="s">
        <v>491</v>
      </c>
      <c r="C1273" s="3" t="s">
        <v>494</v>
      </c>
      <c r="D1273" s="3" t="s">
        <v>1533</v>
      </c>
      <c r="E1273" s="3" t="s">
        <v>3070</v>
      </c>
      <c r="F1273" s="3" t="s">
        <v>592</v>
      </c>
      <c r="G1273" s="3" t="s">
        <v>508</v>
      </c>
      <c r="H1273" s="3" t="s">
        <v>509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>
        <f t="shared" si="21"/>
        <v>7</v>
      </c>
      <c r="AH1273" s="3" t="s">
        <v>509</v>
      </c>
      <c r="AI1273" s="3">
        <f>IFERROR(IF($AG1273&lt;=$AN1273,MATCH($AH1273,레드마인_배치!G:G,0),MATCH($AH1273,레드마인_서비스!G:G,0)),"")</f>
        <v>77</v>
      </c>
      <c r="AJ1273" s="3" t="str" cm="1">
        <f t="array" ref="AJ1273">IFERROR(INDEX(IF($AG1273&lt;=$AN1273,레드마인_배치!E:E,레드마인_서비스!E:E),콜트리분석!$AI1273),"")</f>
        <v>대상</v>
      </c>
      <c r="AK1273" s="3" t="str" cm="1">
        <f t="array" ref="AK1273">IFERROR(INDEX(IF($AG1273&lt;=$AN1273,레드마인_배치!H:H,레드마인_서비스!H:H),콜트리분석!$AI1273),"")</f>
        <v>ICO0290U</v>
      </c>
      <c r="AL1273" s="3" t="str" cm="1">
        <f t="array" ref="AL1273">IFERROR(INDEX(IF($AG1273&lt;=$AN1273,레드마인_배치!I:I,레드마인_서비스!I:I),콜트리분석!$AI1273),"")</f>
        <v>INV Information Master Creation(IMI)</v>
      </c>
      <c r="AM1273" s="3" t="str" cm="1">
        <f t="array" ref="AM1273">IFERROR(INDEX(IF($AG1273&lt;=$AN1273,레드마인_배치!J:J,레드마인_서비스!J:J),콜트리분석!$AI1273),"")</f>
        <v>서비스</v>
      </c>
      <c r="AN1273" s="3">
        <v>3</v>
      </c>
      <c r="AO1273" s="15" t="str">
        <f ca="1">IFERROR(INDEX(레드마인_배치!E:E,MATCH(OFFSET(A1273,,AN1273),레드마인_배치!G:G,0)),"")</f>
        <v>미대상</v>
      </c>
      <c r="AP1273" t="s">
        <v>3330</v>
      </c>
      <c r="AQ1273">
        <v>26</v>
      </c>
      <c r="AT1273" t="str" cm="1">
        <f t="array" ref="AT1273">[1]!add_delimeter(AG1273:AO1273,"|")</f>
        <v>|7|CBCICB073A|77|대상|ICO0290U|INV Information Master Creation(IMI)|서비스|3|미대상|</v>
      </c>
    </row>
    <row r="1274" spans="1:46">
      <c r="A1274" s="3" t="s">
        <v>2957</v>
      </c>
      <c r="B1274" s="3" t="s">
        <v>491</v>
      </c>
      <c r="C1274" s="3" t="s">
        <v>494</v>
      </c>
      <c r="D1274" s="3" t="s">
        <v>1533</v>
      </c>
      <c r="E1274" s="3" t="s">
        <v>3070</v>
      </c>
      <c r="F1274" s="3" t="s">
        <v>592</v>
      </c>
      <c r="G1274" s="3" t="s">
        <v>508</v>
      </c>
      <c r="H1274" s="3" t="s">
        <v>510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>
        <f t="shared" si="21"/>
        <v>7</v>
      </c>
      <c r="AH1274" s="3" t="s">
        <v>510</v>
      </c>
      <c r="AI1274" s="3" t="str">
        <f>IFERROR(IF($AG1274&lt;=$AN1274,MATCH($AH1274,레드마인_배치!G:G,0),MATCH($AH1274,레드마인_서비스!G:G,0)),"")</f>
        <v/>
      </c>
      <c r="AJ1274" s="3" t="str" cm="1">
        <f t="array" ref="AJ1274">IFERROR(INDEX(IF($AG1274&lt;=$AN1274,레드마인_배치!E:E,레드마인_서비스!E:E),콜트리분석!$AI1274),"")</f>
        <v/>
      </c>
      <c r="AK1274" s="3" t="str" cm="1">
        <f t="array" ref="AK1274">IFERROR(INDEX(IF($AG1274&lt;=$AN1274,레드마인_배치!H:H,레드마인_서비스!H:H),콜트리분석!$AI1274),"")</f>
        <v/>
      </c>
      <c r="AL1274" s="3" t="str" cm="1">
        <f t="array" ref="AL1274">IFERROR(INDEX(IF($AG1274&lt;=$AN1274,레드마인_배치!I:I,레드마인_서비스!I:I),콜트리분석!$AI1274),"")</f>
        <v/>
      </c>
      <c r="AM1274" s="3" t="str" cm="1">
        <f t="array" ref="AM1274">IFERROR(INDEX(IF($AG1274&lt;=$AN1274,레드마인_배치!J:J,레드마인_서비스!J:J),콜트리분석!$AI1274),"")</f>
        <v/>
      </c>
      <c r="AN1274" s="3">
        <v>3</v>
      </c>
      <c r="AO1274" s="15" t="str">
        <f ca="1">IFERROR(INDEX(레드마인_배치!E:E,MATCH(OFFSET(A1274,,AN1274),레드마인_배치!G:G,0)),"")</f>
        <v>미대상</v>
      </c>
      <c r="AP1274" t="s">
        <v>3330</v>
      </c>
      <c r="AQ1274">
        <v>26</v>
      </c>
      <c r="AT1274" t="str" cm="1">
        <f t="array" ref="AT1274">[1]!add_delimeter(AG1274:AO1274,"|")</f>
        <v>|7|CLCICB007A||||||3|미대상|</v>
      </c>
    </row>
    <row r="1275" spans="1:46">
      <c r="A1275" s="3" t="s">
        <v>2957</v>
      </c>
      <c r="B1275" s="3" t="s">
        <v>491</v>
      </c>
      <c r="C1275" s="3" t="s">
        <v>494</v>
      </c>
      <c r="D1275" s="3" t="s">
        <v>1533</v>
      </c>
      <c r="E1275" s="3" t="s">
        <v>3070</v>
      </c>
      <c r="F1275" s="3" t="s">
        <v>592</v>
      </c>
      <c r="G1275" s="3" t="s">
        <v>593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>
        <f t="shared" si="21"/>
        <v>6</v>
      </c>
      <c r="AH1275" s="3" t="s">
        <v>593</v>
      </c>
      <c r="AI1275" s="3">
        <f>IFERROR(IF($AG1275&lt;=$AN1275,MATCH($AH1275,레드마인_배치!G:G,0),MATCH($AH1275,레드마인_서비스!G:G,0)),"")</f>
        <v>321</v>
      </c>
      <c r="AJ1275" s="3" t="str" cm="1">
        <f t="array" ref="AJ1275">IFERROR(INDEX(IF($AG1275&lt;=$AN1275,레드마인_배치!E:E,레드마인_서비스!E:E),콜트리분석!$AI1275),"")</f>
        <v>대상</v>
      </c>
      <c r="AK1275" s="3" t="str" cm="1">
        <f t="array" ref="AK1275">IFERROR(INDEX(IF($AG1275&lt;=$AN1275,레드마인_배치!H:H,레드마인_서비스!H:H),콜트리분석!$AI1275),"")</f>
        <v>SLO0140U</v>
      </c>
      <c r="AL1275" s="3" t="str" cm="1">
        <f t="array" ref="AL1275">IFERROR(INDEX(IF($AG1275&lt;=$AN1275,레드마인_배치!I:I,레드마인_서비스!I:I),콜트리분석!$AI1275),"")</f>
        <v>S/Order Confirm (Sub) for Amend Check</v>
      </c>
      <c r="AM1275" s="3" t="str" cm="1">
        <f t="array" ref="AM1275">IFERROR(INDEX(IF($AG1275&lt;=$AN1275,레드마인_배치!J:J,레드마인_서비스!J:J),콜트리분석!$AI1275),"")</f>
        <v>서비스</v>
      </c>
      <c r="AN1275" s="3">
        <v>3</v>
      </c>
      <c r="AO1275" s="15" t="str">
        <f ca="1">IFERROR(INDEX(레드마인_배치!E:E,MATCH(OFFSET(A1275,,AN1275),레드마인_배치!G:G,0)),"")</f>
        <v>미대상</v>
      </c>
      <c r="AP1275" t="s">
        <v>3330</v>
      </c>
      <c r="AQ1275">
        <v>26</v>
      </c>
      <c r="AT1275" t="str" cm="1">
        <f t="array" ref="AT1275">[1]!add_delimeter(AG1275:AO1275,"|")</f>
        <v>|6|CBCSLB430B|321|대상|SLO0140U|S/Order Confirm (Sub) for Amend Check|서비스|3|미대상|</v>
      </c>
    </row>
    <row r="1276" spans="1:46">
      <c r="A1276" s="3" t="s">
        <v>2957</v>
      </c>
      <c r="B1276" s="3" t="s">
        <v>491</v>
      </c>
      <c r="C1276" s="3" t="s">
        <v>494</v>
      </c>
      <c r="D1276" s="3" t="s">
        <v>1533</v>
      </c>
      <c r="E1276" s="3" t="s">
        <v>3070</v>
      </c>
      <c r="F1276" s="3" t="s">
        <v>592</v>
      </c>
      <c r="G1276" s="3" t="s">
        <v>593</v>
      </c>
      <c r="H1276" s="3" t="s">
        <v>508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>
        <f t="shared" si="21"/>
        <v>7</v>
      </c>
      <c r="AH1276" s="3" t="s">
        <v>508</v>
      </c>
      <c r="AI1276" s="3">
        <f>IFERROR(IF($AG1276&lt;=$AN1276,MATCH($AH1276,레드마인_배치!G:G,0),MATCH($AH1276,레드마인_서비스!G:G,0)),"")</f>
        <v>79</v>
      </c>
      <c r="AJ1276" s="3" t="str" cm="1">
        <f t="array" ref="AJ1276">IFERROR(INDEX(IF($AG1276&lt;=$AN1276,레드마인_배치!E:E,레드마인_서비스!E:E),콜트리분석!$AI1276),"")</f>
        <v>대상</v>
      </c>
      <c r="AK1276" s="3" t="str" cm="1">
        <f t="array" ref="AK1276">IFERROR(INDEX(IF($AG1276&lt;=$AN1276,레드마인_배치!H:H,레드마인_서비스!H:H),콜트리분석!$AI1276),"")</f>
        <v>ICO0310U</v>
      </c>
      <c r="AL1276" s="3" t="str" cm="1">
        <f t="array" ref="AL1276">IFERROR(INDEX(IF($AG1276&lt;=$AN1276,레드마인_배치!I:I,레드마인_서비스!I:I),콜트리분석!$AI1276),"")</f>
        <v>INVENTORY CREATION MODULE</v>
      </c>
      <c r="AM1276" s="3" t="str" cm="1">
        <f t="array" ref="AM1276">IFERROR(INDEX(IF($AG1276&lt;=$AN1276,레드마인_배치!J:J,레드마인_서비스!J:J),콜트리분석!$AI1276),"")</f>
        <v>서비스</v>
      </c>
      <c r="AN1276" s="3">
        <v>3</v>
      </c>
      <c r="AO1276" s="15" t="str">
        <f ca="1">IFERROR(INDEX(레드마인_배치!E:E,MATCH(OFFSET(A1276,,AN1276),레드마인_배치!G:G,0)),"")</f>
        <v>미대상</v>
      </c>
      <c r="AP1276" t="s">
        <v>3330</v>
      </c>
      <c r="AQ1276">
        <v>26</v>
      </c>
      <c r="AT1276" t="str" cm="1">
        <f t="array" ref="AT1276">[1]!add_delimeter(AG1276:AO1276,"|")</f>
        <v>|7|CBCICB075A|79|대상|ICO0310U|INVENTORY CREATION MODULE|서비스|3|미대상|</v>
      </c>
    </row>
    <row r="1277" spans="1:46" hidden="1">
      <c r="A1277" s="3" t="s">
        <v>2957</v>
      </c>
      <c r="B1277" s="3" t="s">
        <v>491</v>
      </c>
      <c r="C1277" s="3" t="s">
        <v>494</v>
      </c>
      <c r="D1277" s="3" t="s">
        <v>1533</v>
      </c>
      <c r="E1277" s="3" t="s">
        <v>3070</v>
      </c>
      <c r="F1277" s="3" t="s">
        <v>592</v>
      </c>
      <c r="G1277" s="3" t="s">
        <v>593</v>
      </c>
      <c r="H1277" s="3" t="s">
        <v>508</v>
      </c>
      <c r="I1277" s="3" t="s">
        <v>509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>
        <f t="shared" si="21"/>
        <v>8</v>
      </c>
      <c r="AH1277" s="3" t="s">
        <v>509</v>
      </c>
      <c r="AI1277" s="3">
        <f>IFERROR(IF($AG1277&lt;=$AN1277,MATCH($AH1277,레드마인_배치!G:G,0),MATCH($AH1277,레드마인_서비스!G:G,0)),"")</f>
        <v>77</v>
      </c>
      <c r="AJ1277" s="3" t="str" cm="1">
        <f t="array" ref="AJ1277">IFERROR(INDEX(IF($AG1277&lt;=$AN1277,레드마인_배치!E:E,레드마인_서비스!E:E),콜트리분석!$AI1277),"")</f>
        <v>대상</v>
      </c>
      <c r="AK1277" s="3" t="str" cm="1">
        <f t="array" ref="AK1277">IFERROR(INDEX(IF($AG1277&lt;=$AN1277,레드마인_배치!H:H,레드마인_서비스!H:H),콜트리분석!$AI1277),"")</f>
        <v>ICO0290U</v>
      </c>
      <c r="AL1277" s="3" t="str" cm="1">
        <f t="array" ref="AL1277">IFERROR(INDEX(IF($AG1277&lt;=$AN1277,레드마인_배치!I:I,레드마인_서비스!I:I),콜트리분석!$AI1277),"")</f>
        <v>INV Information Master Creation(IMI)</v>
      </c>
      <c r="AM1277" s="3" t="str" cm="1">
        <f t="array" ref="AM1277">IFERROR(INDEX(IF($AG1277&lt;=$AN1277,레드마인_배치!J:J,레드마인_서비스!J:J),콜트리분석!$AI1277),"")</f>
        <v>서비스</v>
      </c>
      <c r="AN1277" s="3">
        <v>3</v>
      </c>
      <c r="AO1277" s="15" t="str">
        <f ca="1">IFERROR(INDEX(레드마인_배치!E:E,MATCH(OFFSET(A1277,,AN1277),레드마인_배치!G:G,0)),"")</f>
        <v>미대상</v>
      </c>
      <c r="AP1277" t="s">
        <v>3330</v>
      </c>
      <c r="AQ1277">
        <v>26</v>
      </c>
    </row>
    <row r="1278" spans="1:46" hidden="1">
      <c r="A1278" s="3" t="s">
        <v>2957</v>
      </c>
      <c r="B1278" s="3" t="s">
        <v>491</v>
      </c>
      <c r="C1278" s="3" t="s">
        <v>494</v>
      </c>
      <c r="D1278" s="3" t="s">
        <v>1533</v>
      </c>
      <c r="E1278" s="3" t="s">
        <v>3070</v>
      </c>
      <c r="F1278" s="3" t="s">
        <v>592</v>
      </c>
      <c r="G1278" s="3" t="s">
        <v>593</v>
      </c>
      <c r="H1278" s="3" t="s">
        <v>508</v>
      </c>
      <c r="I1278" s="3" t="s">
        <v>510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>
        <f t="shared" si="21"/>
        <v>8</v>
      </c>
      <c r="AH1278" s="3" t="s">
        <v>510</v>
      </c>
      <c r="AI1278" s="3" t="str">
        <f>IFERROR(IF($AG1278&lt;=$AN1278,MATCH($AH1278,레드마인_배치!G:G,0),MATCH($AH1278,레드마인_서비스!G:G,0)),"")</f>
        <v/>
      </c>
      <c r="AJ1278" s="3" t="str" cm="1">
        <f t="array" ref="AJ1278">IFERROR(INDEX(IF($AG1278&lt;=$AN1278,레드마인_배치!E:E,레드마인_서비스!E:E),콜트리분석!$AI1278),"")</f>
        <v/>
      </c>
      <c r="AK1278" s="3" t="str" cm="1">
        <f t="array" ref="AK1278">IFERROR(INDEX(IF($AG1278&lt;=$AN1278,레드마인_배치!H:H,레드마인_서비스!H:H),콜트리분석!$AI1278),"")</f>
        <v/>
      </c>
      <c r="AL1278" s="3" t="str" cm="1">
        <f t="array" ref="AL1278">IFERROR(INDEX(IF($AG1278&lt;=$AN1278,레드마인_배치!I:I,레드마인_서비스!I:I),콜트리분석!$AI1278),"")</f>
        <v/>
      </c>
      <c r="AM1278" s="3" t="str" cm="1">
        <f t="array" ref="AM1278">IFERROR(INDEX(IF($AG1278&lt;=$AN1278,레드마인_배치!J:J,레드마인_서비스!J:J),콜트리분석!$AI1278),"")</f>
        <v/>
      </c>
      <c r="AN1278" s="3">
        <v>3</v>
      </c>
      <c r="AO1278" s="15" t="str">
        <f ca="1">IFERROR(INDEX(레드마인_배치!E:E,MATCH(OFFSET(A1278,,AN1278),레드마인_배치!G:G,0)),"")</f>
        <v>미대상</v>
      </c>
      <c r="AP1278" t="s">
        <v>3330</v>
      </c>
      <c r="AQ1278">
        <v>26</v>
      </c>
    </row>
    <row r="1279" spans="1:46">
      <c r="A1279" s="3" t="s">
        <v>2957</v>
      </c>
      <c r="B1279" s="3" t="s">
        <v>491</v>
      </c>
      <c r="C1279" s="3" t="s">
        <v>494</v>
      </c>
      <c r="D1279" s="3" t="s">
        <v>1533</v>
      </c>
      <c r="E1279" s="3" t="s">
        <v>3070</v>
      </c>
      <c r="F1279" s="3" t="s">
        <v>592</v>
      </c>
      <c r="G1279" s="3" t="s">
        <v>593</v>
      </c>
      <c r="H1279" s="3" t="s">
        <v>594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>
        <f t="shared" si="21"/>
        <v>7</v>
      </c>
      <c r="AH1279" s="3" t="s">
        <v>594</v>
      </c>
      <c r="AI1279" s="3">
        <f>IFERROR(IF($AG1279&lt;=$AN1279,MATCH($AH1279,레드마인_배치!G:G,0),MATCH($AH1279,레드마인_서비스!G:G,0)),"")</f>
        <v>322</v>
      </c>
      <c r="AJ1279" s="3" t="str" cm="1">
        <f t="array" ref="AJ1279">IFERROR(INDEX(IF($AG1279&lt;=$AN1279,레드마인_배치!E:E,레드마인_서비스!E:E),콜트리분석!$AI1279),"")</f>
        <v>대상</v>
      </c>
      <c r="AK1279" s="3" t="str" cm="1">
        <f t="array" ref="AK1279">IFERROR(INDEX(IF($AG1279&lt;=$AN1279,레드마인_배치!H:H,레드마인_서비스!H:H),콜트리분석!$AI1279),"")</f>
        <v>SLO0150U</v>
      </c>
      <c r="AL1279" s="3" t="str" cm="1">
        <f t="array" ref="AL1279">IFERROR(INDEX(IF($AG1279&lt;=$AN1279,레드마인_배치!I:I,레드마인_서비스!I:I),콜트리분석!$AI1279),"")</f>
        <v>Sub S/Order Confirm - for Searching Confirm Part</v>
      </c>
      <c r="AM1279" s="3" t="str" cm="1">
        <f t="array" ref="AM1279">IFERROR(INDEX(IF($AG1279&lt;=$AN1279,레드마인_배치!J:J,레드마인_서비스!J:J),콜트리분석!$AI1279),"")</f>
        <v>서비스</v>
      </c>
      <c r="AN1279" s="3">
        <v>3</v>
      </c>
      <c r="AO1279" s="15" t="str">
        <f ca="1">IFERROR(INDEX(레드마인_배치!E:E,MATCH(OFFSET(A1279,,AN1279),레드마인_배치!G:G,0)),"")</f>
        <v>미대상</v>
      </c>
      <c r="AP1279" t="s">
        <v>3330</v>
      </c>
      <c r="AQ1279">
        <v>26</v>
      </c>
      <c r="AT1279" t="str" cm="1">
        <f t="array" ref="AT1279">[1]!add_delimeter(AG1279:AO1279,"|")</f>
        <v>|7|CBCSLB430C|322|대상|SLO0150U|Sub S/Order Confirm - for Searching Confirm Part|서비스|3|미대상|</v>
      </c>
    </row>
    <row r="1280" spans="1:46">
      <c r="A1280" s="3" t="s">
        <v>2957</v>
      </c>
      <c r="B1280" s="3" t="s">
        <v>491</v>
      </c>
      <c r="C1280" s="3" t="s">
        <v>494</v>
      </c>
      <c r="D1280" s="3" t="s">
        <v>1533</v>
      </c>
      <c r="E1280" s="3" t="s">
        <v>3070</v>
      </c>
      <c r="F1280" s="3" t="s">
        <v>592</v>
      </c>
      <c r="G1280" s="3" t="s">
        <v>593</v>
      </c>
      <c r="H1280" s="3" t="s">
        <v>595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>
        <f t="shared" si="21"/>
        <v>7</v>
      </c>
      <c r="AH1280" s="3" t="s">
        <v>595</v>
      </c>
      <c r="AI1280" s="3">
        <f>IFERROR(IF($AG1280&lt;=$AN1280,MATCH($AH1280,레드마인_배치!G:G,0),MATCH($AH1280,레드마인_서비스!G:G,0)),"")</f>
        <v>325</v>
      </c>
      <c r="AJ1280" s="3" t="str" cm="1">
        <f t="array" ref="AJ1280">IFERROR(INDEX(IF($AG1280&lt;=$AN1280,레드마인_배치!E:E,레드마인_서비스!E:E),콜트리분석!$AI1280),"")</f>
        <v>대상</v>
      </c>
      <c r="AK1280" s="3" t="str" cm="1">
        <f t="array" ref="AK1280">IFERROR(INDEX(IF($AG1280&lt;=$AN1280,레드마인_배치!H:H,레드마인_서비스!H:H),콜트리분석!$AI1280),"")</f>
        <v>SLO0180U</v>
      </c>
      <c r="AL1280" s="3" t="str" cm="1">
        <f t="array" ref="AL1280">IFERROR(INDEX(IF($AG1280&lt;=$AN1280,레드마인_배치!I:I,레드마인_서비스!I:I),콜트리분석!$AI1280),"")</f>
        <v>S/Order Confirm (Sub) AO Creation</v>
      </c>
      <c r="AM1280" s="3" t="str" cm="1">
        <f t="array" ref="AM1280">IFERROR(INDEX(IF($AG1280&lt;=$AN1280,레드마인_배치!J:J,레드마인_서비스!J:J),콜트리분석!$AI1280),"")</f>
        <v>서비스</v>
      </c>
      <c r="AN1280" s="3">
        <v>3</v>
      </c>
      <c r="AO1280" s="15" t="str">
        <f ca="1">IFERROR(INDEX(레드마인_배치!E:E,MATCH(OFFSET(A1280,,AN1280),레드마인_배치!G:G,0)),"")</f>
        <v>미대상</v>
      </c>
      <c r="AP1280" t="s">
        <v>3330</v>
      </c>
      <c r="AQ1280">
        <v>26</v>
      </c>
      <c r="AT1280" t="str" cm="1">
        <f t="array" ref="AT1280">[1]!add_delimeter(AG1280:AO1280,"|")</f>
        <v>|7|CBCSLB430G|325|대상|SLO0180U|S/Order Confirm (Sub) AO Creation|서비스|3|미대상|</v>
      </c>
    </row>
    <row r="1281" spans="1:46" hidden="1">
      <c r="A1281" s="3" t="s">
        <v>2957</v>
      </c>
      <c r="B1281" s="3" t="s">
        <v>491</v>
      </c>
      <c r="C1281" s="3" t="s">
        <v>494</v>
      </c>
      <c r="D1281" s="3" t="s">
        <v>1533</v>
      </c>
      <c r="E1281" s="3" t="s">
        <v>3070</v>
      </c>
      <c r="F1281" s="3" t="s">
        <v>592</v>
      </c>
      <c r="G1281" s="3" t="s">
        <v>593</v>
      </c>
      <c r="H1281" s="3" t="s">
        <v>595</v>
      </c>
      <c r="I1281" s="3" t="s">
        <v>511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>
        <f t="shared" si="21"/>
        <v>8</v>
      </c>
      <c r="AH1281" s="3" t="s">
        <v>511</v>
      </c>
      <c r="AI1281" s="3">
        <f>IFERROR(IF($AG1281&lt;=$AN1281,MATCH($AH1281,레드마인_배치!G:G,0),MATCH($AH1281,레드마인_서비스!G:G,0)),"")</f>
        <v>323</v>
      </c>
      <c r="AJ1281" s="3" t="str" cm="1">
        <f t="array" ref="AJ1281">IFERROR(INDEX(IF($AG1281&lt;=$AN1281,레드마인_배치!E:E,레드마인_서비스!E:E),콜트리분석!$AI1281),"")</f>
        <v>대상</v>
      </c>
      <c r="AK1281" s="3" t="str" cm="1">
        <f t="array" ref="AK1281">IFERROR(INDEX(IF($AG1281&lt;=$AN1281,레드마인_배치!H:H,레드마인_서비스!H:H),콜트리분석!$AI1281),"")</f>
        <v>SLO0160U</v>
      </c>
      <c r="AL1281" s="3" t="str" cm="1">
        <f t="array" ref="AL1281">IFERROR(INDEX(IF($AG1281&lt;=$AN1281,레드마인_배치!I:I,레드마인_서비스!I:I),콜트리분석!$AI1281),"")</f>
        <v>S/Order Confirm (Sub) for Price</v>
      </c>
      <c r="AM1281" s="3" t="str" cm="1">
        <f t="array" ref="AM1281">IFERROR(INDEX(IF($AG1281&lt;=$AN1281,레드마인_배치!J:J,레드마인_서비스!J:J),콜트리분석!$AI1281),"")</f>
        <v>서비스</v>
      </c>
      <c r="AN1281" s="3">
        <v>3</v>
      </c>
      <c r="AO1281" s="15" t="str">
        <f ca="1">IFERROR(INDEX(레드마인_배치!E:E,MATCH(OFFSET(A1281,,AN1281),레드마인_배치!G:G,0)),"")</f>
        <v>미대상</v>
      </c>
      <c r="AP1281" t="s">
        <v>3330</v>
      </c>
      <c r="AQ1281">
        <v>26</v>
      </c>
    </row>
    <row r="1282" spans="1:46" hidden="1">
      <c r="A1282" s="3" t="s">
        <v>2957</v>
      </c>
      <c r="B1282" s="3" t="s">
        <v>491</v>
      </c>
      <c r="C1282" s="3" t="s">
        <v>494</v>
      </c>
      <c r="D1282" s="3" t="s">
        <v>1533</v>
      </c>
      <c r="E1282" s="3" t="s">
        <v>3070</v>
      </c>
      <c r="F1282" s="3" t="s">
        <v>592</v>
      </c>
      <c r="G1282" s="3" t="s">
        <v>593</v>
      </c>
      <c r="H1282" s="3" t="s">
        <v>595</v>
      </c>
      <c r="I1282" s="3" t="s">
        <v>511</v>
      </c>
      <c r="J1282" s="3" t="s">
        <v>512</v>
      </c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>
        <f t="shared" si="21"/>
        <v>9</v>
      </c>
      <c r="AH1282" s="3" t="s">
        <v>512</v>
      </c>
      <c r="AI1282" s="3">
        <f>IFERROR(IF($AG1282&lt;=$AN1282,MATCH($AH1282,레드마인_배치!G:G,0),MATCH($AH1282,레드마인_서비스!G:G,0)),"")</f>
        <v>307</v>
      </c>
      <c r="AJ1282" s="3" t="str" cm="1">
        <f t="array" ref="AJ1282">IFERROR(INDEX(IF($AG1282&lt;=$AN1282,레드마인_배치!E:E,레드마인_서비스!E:E),콜트리분석!$AI1282),"")</f>
        <v>대상</v>
      </c>
      <c r="AK1282" s="3" t="str" cm="1">
        <f t="array" ref="AK1282">IFERROR(INDEX(IF($AG1282&lt;=$AN1282,레드마인_배치!H:H,레드마인_서비스!H:H),콜트리분석!$AI1282),"")</f>
        <v>SLO0010U</v>
      </c>
      <c r="AL1282" s="3" t="str" cm="1">
        <f t="array" ref="AL1282">IFERROR(INDEX(IF($AG1282&lt;=$AN1282,레드마인_배치!I:I,레드마인_서비스!I:I),콜트리분석!$AI1282),"")</f>
        <v>Rate, CAD Amount, USD Amount</v>
      </c>
      <c r="AM1282" s="3" t="str" cm="1">
        <f t="array" ref="AM1282">IFERROR(INDEX(IF($AG1282&lt;=$AN1282,레드마인_배치!J:J,레드마인_서비스!J:J),콜트리분석!$AI1282),"")</f>
        <v>서비스</v>
      </c>
      <c r="AN1282" s="3">
        <v>3</v>
      </c>
      <c r="AO1282" s="15" t="str">
        <f ca="1">IFERROR(INDEX(레드마인_배치!E:E,MATCH(OFFSET(A1282,,AN1282),레드마인_배치!G:G,0)),"")</f>
        <v>미대상</v>
      </c>
      <c r="AP1282" t="s">
        <v>3330</v>
      </c>
      <c r="AQ1282">
        <v>26</v>
      </c>
    </row>
    <row r="1283" spans="1:46" hidden="1">
      <c r="A1283" s="3" t="s">
        <v>2957</v>
      </c>
      <c r="B1283" s="3" t="s">
        <v>491</v>
      </c>
      <c r="C1283" s="3" t="s">
        <v>494</v>
      </c>
      <c r="D1283" s="3" t="s">
        <v>1533</v>
      </c>
      <c r="E1283" s="3" t="s">
        <v>3070</v>
      </c>
      <c r="F1283" s="3" t="s">
        <v>592</v>
      </c>
      <c r="G1283" s="3" t="s">
        <v>593</v>
      </c>
      <c r="H1283" s="3" t="s">
        <v>595</v>
      </c>
      <c r="I1283" s="3" t="s">
        <v>511</v>
      </c>
      <c r="J1283" s="3" t="s">
        <v>513</v>
      </c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>
        <f t="shared" si="21"/>
        <v>9</v>
      </c>
      <c r="AH1283" s="3" t="s">
        <v>513</v>
      </c>
      <c r="AI1283" s="3">
        <f>IFERROR(IF($AG1283&lt;=$AN1283,MATCH($AH1283,레드마인_배치!G:G,0),MATCH($AH1283,레드마인_서비스!G:G,0)),"")</f>
        <v>324</v>
      </c>
      <c r="AJ1283" s="3" t="str" cm="1">
        <f t="array" ref="AJ1283">IFERROR(INDEX(IF($AG1283&lt;=$AN1283,레드마인_배치!E:E,레드마인_서비스!E:E),콜트리분석!$AI1283),"")</f>
        <v>대상</v>
      </c>
      <c r="AK1283" s="3" t="str" cm="1">
        <f t="array" ref="AK1283">IFERROR(INDEX(IF($AG1283&lt;=$AN1283,레드마인_배치!H:H,레드마인_서비스!H:H),콜트리분석!$AI1283),"")</f>
        <v>SLO0170U</v>
      </c>
      <c r="AL1283" s="3" t="str" cm="1">
        <f t="array" ref="AL1283">IFERROR(INDEX(IF($AG1283&lt;=$AN1283,레드마인_배치!I:I,레드마인_서비스!I:I),콜트리분석!$AI1283),"")</f>
        <v>S/Order Confirm (Sub)for List Price</v>
      </c>
      <c r="AM1283" s="3" t="str" cm="1">
        <f t="array" ref="AM1283">IFERROR(INDEX(IF($AG1283&lt;=$AN1283,레드마인_배치!J:J,레드마인_서비스!J:J),콜트리분석!$AI1283),"")</f>
        <v>서비스</v>
      </c>
      <c r="AN1283" s="3">
        <v>3</v>
      </c>
      <c r="AO1283" s="15" t="str">
        <f ca="1">IFERROR(INDEX(레드마인_배치!E:E,MATCH(OFFSET(A1283,,AN1283),레드마인_배치!G:G,0)),"")</f>
        <v>미대상</v>
      </c>
      <c r="AP1283" t="s">
        <v>3330</v>
      </c>
      <c r="AQ1283">
        <v>26</v>
      </c>
    </row>
    <row r="1284" spans="1:46" hidden="1">
      <c r="A1284" s="3" t="s">
        <v>2957</v>
      </c>
      <c r="B1284" s="3" t="s">
        <v>491</v>
      </c>
      <c r="C1284" s="3" t="s">
        <v>494</v>
      </c>
      <c r="D1284" s="3" t="s">
        <v>1533</v>
      </c>
      <c r="E1284" s="3" t="s">
        <v>3070</v>
      </c>
      <c r="F1284" s="3" t="s">
        <v>592</v>
      </c>
      <c r="G1284" s="3" t="s">
        <v>593</v>
      </c>
      <c r="H1284" s="3" t="s">
        <v>595</v>
      </c>
      <c r="I1284" s="3" t="s">
        <v>596</v>
      </c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>
        <f t="shared" si="21"/>
        <v>8</v>
      </c>
      <c r="AH1284" s="3" t="s">
        <v>596</v>
      </c>
      <c r="AI1284" s="3" t="str">
        <f>IFERROR(IF($AG1284&lt;=$AN1284,MATCH($AH1284,레드마인_배치!G:G,0),MATCH($AH1284,레드마인_서비스!G:G,0)),"")</f>
        <v/>
      </c>
      <c r="AJ1284" s="3" t="str" cm="1">
        <f t="array" ref="AJ1284">IFERROR(INDEX(IF($AG1284&lt;=$AN1284,레드마인_배치!E:E,레드마인_서비스!E:E),콜트리분석!$AI1284),"")</f>
        <v/>
      </c>
      <c r="AK1284" s="3" t="str" cm="1">
        <f t="array" ref="AK1284">IFERROR(INDEX(IF($AG1284&lt;=$AN1284,레드마인_배치!H:H,레드마인_서비스!H:H),콜트리분석!$AI1284),"")</f>
        <v/>
      </c>
      <c r="AL1284" s="3" t="str" cm="1">
        <f t="array" ref="AL1284">IFERROR(INDEX(IF($AG1284&lt;=$AN1284,레드마인_배치!I:I,레드마인_서비스!I:I),콜트리분석!$AI1284),"")</f>
        <v/>
      </c>
      <c r="AM1284" s="3" t="str" cm="1">
        <f t="array" ref="AM1284">IFERROR(INDEX(IF($AG1284&lt;=$AN1284,레드마인_배치!J:J,레드마인_서비스!J:J),콜트리분석!$AI1284),"")</f>
        <v/>
      </c>
      <c r="AN1284" s="3">
        <v>3</v>
      </c>
      <c r="AO1284" s="15" t="str">
        <f ca="1">IFERROR(INDEX(레드마인_배치!E:E,MATCH(OFFSET(A1284,,AN1284),레드마인_배치!G:G,0)),"")</f>
        <v>미대상</v>
      </c>
      <c r="AP1284" t="s">
        <v>3330</v>
      </c>
      <c r="AQ1284">
        <v>26</v>
      </c>
    </row>
    <row r="1285" spans="1:46">
      <c r="A1285" s="3" t="s">
        <v>2957</v>
      </c>
      <c r="B1285" s="3" t="s">
        <v>491</v>
      </c>
      <c r="C1285" s="3" t="s">
        <v>494</v>
      </c>
      <c r="D1285" s="3" t="s">
        <v>1533</v>
      </c>
      <c r="E1285" s="3" t="s">
        <v>3070</v>
      </c>
      <c r="F1285" s="3" t="s">
        <v>592</v>
      </c>
      <c r="G1285" s="3" t="s">
        <v>593</v>
      </c>
      <c r="H1285" s="3" t="s">
        <v>597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>
        <f t="shared" si="21"/>
        <v>7</v>
      </c>
      <c r="AH1285" s="3" t="s">
        <v>597</v>
      </c>
      <c r="AI1285" s="3">
        <f>IFERROR(IF($AG1285&lt;=$AN1285,MATCH($AH1285,레드마인_배치!G:G,0),MATCH($AH1285,레드마인_서비스!G:G,0)),"")</f>
        <v>326</v>
      </c>
      <c r="AJ1285" s="3" t="str" cm="1">
        <f t="array" ref="AJ1285">IFERROR(INDEX(IF($AG1285&lt;=$AN1285,레드마인_배치!E:E,레드마인_서비스!E:E),콜트리분석!$AI1285),"")</f>
        <v>미대상</v>
      </c>
      <c r="AK1285" s="3" t="str" cm="1">
        <f t="array" ref="AK1285">IFERROR(INDEX(IF($AG1285&lt;=$AN1285,레드마인_배치!H:H,레드마인_서비스!H:H),콜트리분석!$AI1285),"")</f>
        <v>SLO0190U</v>
      </c>
      <c r="AL1285" s="3" t="str" cm="1">
        <f t="array" ref="AL1285">IFERROR(INDEX(IF($AG1285&lt;=$AN1285,레드마인_배치!I:I,레드마인_서비스!I:I),콜트리분석!$AI1285),"")</f>
        <v>[미대상] S/Order Confirm (Sub) Local Kit Creation</v>
      </c>
      <c r="AM1285" s="3" t="str" cm="1">
        <f t="array" ref="AM1285">IFERROR(INDEX(IF($AG1285&lt;=$AN1285,레드마인_배치!J:J,레드마인_서비스!J:J),콜트리분석!$AI1285),"")</f>
        <v>서비스</v>
      </c>
      <c r="AN1285" s="3">
        <v>3</v>
      </c>
      <c r="AO1285" s="15" t="str">
        <f ca="1">IFERROR(INDEX(레드마인_배치!E:E,MATCH(OFFSET(A1285,,AN1285),레드마인_배치!G:G,0)),"")</f>
        <v>미대상</v>
      </c>
      <c r="AP1285" t="s">
        <v>3330</v>
      </c>
      <c r="AQ1285">
        <v>26</v>
      </c>
      <c r="AT1285" t="str" cm="1">
        <f t="array" ref="AT1285">[1]!add_delimeter(AG1285:AO1285,"|")</f>
        <v>|7|CBCSLB430H|326|미대상|SLO0190U|[미대상] S/Order Confirm (Sub) Local Kit Creation|서비스|3|미대상|</v>
      </c>
    </row>
    <row r="1286" spans="1:46">
      <c r="A1286" s="3" t="s">
        <v>2957</v>
      </c>
      <c r="B1286" s="3" t="s">
        <v>491</v>
      </c>
      <c r="C1286" s="3" t="s">
        <v>494</v>
      </c>
      <c r="D1286" s="3" t="s">
        <v>1533</v>
      </c>
      <c r="E1286" s="3" t="s">
        <v>3070</v>
      </c>
      <c r="F1286" s="3" t="s">
        <v>592</v>
      </c>
      <c r="G1286" s="3" t="s">
        <v>594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>
        <f t="shared" ref="AG1286:AG1349" si="22">COUNTA(B1286:AF1286)</f>
        <v>6</v>
      </c>
      <c r="AH1286" s="3" t="s">
        <v>594</v>
      </c>
      <c r="AI1286" s="3">
        <f>IFERROR(IF($AG1286&lt;=$AN1286,MATCH($AH1286,레드마인_배치!G:G,0),MATCH($AH1286,레드마인_서비스!G:G,0)),"")</f>
        <v>322</v>
      </c>
      <c r="AJ1286" s="3" t="str" cm="1">
        <f t="array" ref="AJ1286">IFERROR(INDEX(IF($AG1286&lt;=$AN1286,레드마인_배치!E:E,레드마인_서비스!E:E),콜트리분석!$AI1286),"")</f>
        <v>대상</v>
      </c>
      <c r="AK1286" s="3" t="str" cm="1">
        <f t="array" ref="AK1286">IFERROR(INDEX(IF($AG1286&lt;=$AN1286,레드마인_배치!H:H,레드마인_서비스!H:H),콜트리분석!$AI1286),"")</f>
        <v>SLO0150U</v>
      </c>
      <c r="AL1286" s="3" t="str" cm="1">
        <f t="array" ref="AL1286">IFERROR(INDEX(IF($AG1286&lt;=$AN1286,레드마인_배치!I:I,레드마인_서비스!I:I),콜트리분석!$AI1286),"")</f>
        <v>Sub S/Order Confirm - for Searching Confirm Part</v>
      </c>
      <c r="AM1286" s="3" t="str" cm="1">
        <f t="array" ref="AM1286">IFERROR(INDEX(IF($AG1286&lt;=$AN1286,레드마인_배치!J:J,레드마인_서비스!J:J),콜트리분석!$AI1286),"")</f>
        <v>서비스</v>
      </c>
      <c r="AN1286" s="3">
        <v>3</v>
      </c>
      <c r="AO1286" s="15" t="str">
        <f ca="1">IFERROR(INDEX(레드마인_배치!E:E,MATCH(OFFSET(A1286,,AN1286),레드마인_배치!G:G,0)),"")</f>
        <v>미대상</v>
      </c>
      <c r="AP1286" t="s">
        <v>3330</v>
      </c>
      <c r="AQ1286">
        <v>26</v>
      </c>
      <c r="AT1286" t="str" cm="1">
        <f t="array" ref="AT1286">[1]!add_delimeter(AG1286:AO1286,"|")</f>
        <v>|6|CBCSLB430C|322|대상|SLO0150U|Sub S/Order Confirm - for Searching Confirm Part|서비스|3|미대상|</v>
      </c>
    </row>
    <row r="1287" spans="1:46">
      <c r="A1287" s="3" t="s">
        <v>2957</v>
      </c>
      <c r="B1287" s="3" t="s">
        <v>491</v>
      </c>
      <c r="C1287" s="3" t="s">
        <v>494</v>
      </c>
      <c r="D1287" s="3" t="s">
        <v>1533</v>
      </c>
      <c r="E1287" s="3" t="s">
        <v>3070</v>
      </c>
      <c r="F1287" s="3" t="s">
        <v>592</v>
      </c>
      <c r="G1287" s="3" t="s">
        <v>511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>
        <f t="shared" si="22"/>
        <v>6</v>
      </c>
      <c r="AH1287" s="3" t="s">
        <v>511</v>
      </c>
      <c r="AI1287" s="3">
        <f>IFERROR(IF($AG1287&lt;=$AN1287,MATCH($AH1287,레드마인_배치!G:G,0),MATCH($AH1287,레드마인_서비스!G:G,0)),"")</f>
        <v>323</v>
      </c>
      <c r="AJ1287" s="3" t="str" cm="1">
        <f t="array" ref="AJ1287">IFERROR(INDEX(IF($AG1287&lt;=$AN1287,레드마인_배치!E:E,레드마인_서비스!E:E),콜트리분석!$AI1287),"")</f>
        <v>대상</v>
      </c>
      <c r="AK1287" s="3" t="str" cm="1">
        <f t="array" ref="AK1287">IFERROR(INDEX(IF($AG1287&lt;=$AN1287,레드마인_배치!H:H,레드마인_서비스!H:H),콜트리분석!$AI1287),"")</f>
        <v>SLO0160U</v>
      </c>
      <c r="AL1287" s="3" t="str" cm="1">
        <f t="array" ref="AL1287">IFERROR(INDEX(IF($AG1287&lt;=$AN1287,레드마인_배치!I:I,레드마인_서비스!I:I),콜트리분석!$AI1287),"")</f>
        <v>S/Order Confirm (Sub) for Price</v>
      </c>
      <c r="AM1287" s="3" t="str" cm="1">
        <f t="array" ref="AM1287">IFERROR(INDEX(IF($AG1287&lt;=$AN1287,레드마인_배치!J:J,레드마인_서비스!J:J),콜트리분석!$AI1287),"")</f>
        <v>서비스</v>
      </c>
      <c r="AN1287" s="3">
        <v>3</v>
      </c>
      <c r="AO1287" s="15" t="str">
        <f ca="1">IFERROR(INDEX(레드마인_배치!E:E,MATCH(OFFSET(A1287,,AN1287),레드마인_배치!G:G,0)),"")</f>
        <v>미대상</v>
      </c>
      <c r="AP1287" t="s">
        <v>3330</v>
      </c>
      <c r="AQ1287">
        <v>26</v>
      </c>
      <c r="AT1287" t="str" cm="1">
        <f t="array" ref="AT1287">[1]!add_delimeter(AG1287:AO1287,"|")</f>
        <v>|6|CBCSLB430E|323|대상|SLO0160U|S/Order Confirm (Sub) for Price|서비스|3|미대상|</v>
      </c>
    </row>
    <row r="1288" spans="1:46">
      <c r="A1288" s="3" t="s">
        <v>2957</v>
      </c>
      <c r="B1288" s="3" t="s">
        <v>491</v>
      </c>
      <c r="C1288" s="3" t="s">
        <v>494</v>
      </c>
      <c r="D1288" s="3" t="s">
        <v>1533</v>
      </c>
      <c r="E1288" s="3" t="s">
        <v>3070</v>
      </c>
      <c r="F1288" s="3" t="s">
        <v>592</v>
      </c>
      <c r="G1288" s="3" t="s">
        <v>511</v>
      </c>
      <c r="H1288" s="3" t="s">
        <v>512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>
        <f t="shared" si="22"/>
        <v>7</v>
      </c>
      <c r="AH1288" s="3" t="s">
        <v>512</v>
      </c>
      <c r="AI1288" s="3">
        <f>IFERROR(IF($AG1288&lt;=$AN1288,MATCH($AH1288,레드마인_배치!G:G,0),MATCH($AH1288,레드마인_서비스!G:G,0)),"")</f>
        <v>307</v>
      </c>
      <c r="AJ1288" s="3" t="str" cm="1">
        <f t="array" ref="AJ1288">IFERROR(INDEX(IF($AG1288&lt;=$AN1288,레드마인_배치!E:E,레드마인_서비스!E:E),콜트리분석!$AI1288),"")</f>
        <v>대상</v>
      </c>
      <c r="AK1288" s="3" t="str" cm="1">
        <f t="array" ref="AK1288">IFERROR(INDEX(IF($AG1288&lt;=$AN1288,레드마인_배치!H:H,레드마인_서비스!H:H),콜트리분석!$AI1288),"")</f>
        <v>SLO0010U</v>
      </c>
      <c r="AL1288" s="3" t="str" cm="1">
        <f t="array" ref="AL1288">IFERROR(INDEX(IF($AG1288&lt;=$AN1288,레드마인_배치!I:I,레드마인_서비스!I:I),콜트리분석!$AI1288),"")</f>
        <v>Rate, CAD Amount, USD Amount</v>
      </c>
      <c r="AM1288" s="3" t="str" cm="1">
        <f t="array" ref="AM1288">IFERROR(INDEX(IF($AG1288&lt;=$AN1288,레드마인_배치!J:J,레드마인_서비스!J:J),콜트리분석!$AI1288),"")</f>
        <v>서비스</v>
      </c>
      <c r="AN1288" s="3">
        <v>3</v>
      </c>
      <c r="AO1288" s="15" t="str">
        <f ca="1">IFERROR(INDEX(레드마인_배치!E:E,MATCH(OFFSET(A1288,,AN1288),레드마인_배치!G:G,0)),"")</f>
        <v>미대상</v>
      </c>
      <c r="AP1288" t="s">
        <v>3330</v>
      </c>
      <c r="AQ1288">
        <v>26</v>
      </c>
      <c r="AT1288" t="str" cm="1">
        <f t="array" ref="AT1288">[1]!add_delimeter(AG1288:AO1288,"|")</f>
        <v>|7|CBCSLB010A|307|대상|SLO0010U|Rate, CAD Amount, USD Amount|서비스|3|미대상|</v>
      </c>
    </row>
    <row r="1289" spans="1:46">
      <c r="A1289" s="3" t="s">
        <v>2957</v>
      </c>
      <c r="B1289" s="3" t="s">
        <v>491</v>
      </c>
      <c r="C1289" s="3" t="s">
        <v>494</v>
      </c>
      <c r="D1289" s="3" t="s">
        <v>1533</v>
      </c>
      <c r="E1289" s="3" t="s">
        <v>3070</v>
      </c>
      <c r="F1289" s="3" t="s">
        <v>592</v>
      </c>
      <c r="G1289" s="3" t="s">
        <v>511</v>
      </c>
      <c r="H1289" s="3" t="s">
        <v>513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>
        <f t="shared" si="22"/>
        <v>7</v>
      </c>
      <c r="AH1289" s="3" t="s">
        <v>513</v>
      </c>
      <c r="AI1289" s="3">
        <f>IFERROR(IF($AG1289&lt;=$AN1289,MATCH($AH1289,레드마인_배치!G:G,0),MATCH($AH1289,레드마인_서비스!G:G,0)),"")</f>
        <v>324</v>
      </c>
      <c r="AJ1289" s="3" t="str" cm="1">
        <f t="array" ref="AJ1289">IFERROR(INDEX(IF($AG1289&lt;=$AN1289,레드마인_배치!E:E,레드마인_서비스!E:E),콜트리분석!$AI1289),"")</f>
        <v>대상</v>
      </c>
      <c r="AK1289" s="3" t="str" cm="1">
        <f t="array" ref="AK1289">IFERROR(INDEX(IF($AG1289&lt;=$AN1289,레드마인_배치!H:H,레드마인_서비스!H:H),콜트리분석!$AI1289),"")</f>
        <v>SLO0170U</v>
      </c>
      <c r="AL1289" s="3" t="str" cm="1">
        <f t="array" ref="AL1289">IFERROR(INDEX(IF($AG1289&lt;=$AN1289,레드마인_배치!I:I,레드마인_서비스!I:I),콜트리분석!$AI1289),"")</f>
        <v>S/Order Confirm (Sub)for List Price</v>
      </c>
      <c r="AM1289" s="3" t="str" cm="1">
        <f t="array" ref="AM1289">IFERROR(INDEX(IF($AG1289&lt;=$AN1289,레드마인_배치!J:J,레드마인_서비스!J:J),콜트리분석!$AI1289),"")</f>
        <v>서비스</v>
      </c>
      <c r="AN1289" s="3">
        <v>3</v>
      </c>
      <c r="AO1289" s="15" t="str">
        <f ca="1">IFERROR(INDEX(레드마인_배치!E:E,MATCH(OFFSET(A1289,,AN1289),레드마인_배치!G:G,0)),"")</f>
        <v>미대상</v>
      </c>
      <c r="AP1289" t="s">
        <v>3330</v>
      </c>
      <c r="AQ1289">
        <v>26</v>
      </c>
      <c r="AT1289" t="str" cm="1">
        <f t="array" ref="AT1289">[1]!add_delimeter(AG1289:AO1289,"|")</f>
        <v>|7|CBCSLB430F|324|대상|SLO0170U|S/Order Confirm (Sub)for List Price|서비스|3|미대상|</v>
      </c>
    </row>
    <row r="1290" spans="1:46">
      <c r="A1290" s="3" t="s">
        <v>2957</v>
      </c>
      <c r="B1290" s="3" t="s">
        <v>491</v>
      </c>
      <c r="C1290" s="3" t="s">
        <v>494</v>
      </c>
      <c r="D1290" s="3" t="s">
        <v>1533</v>
      </c>
      <c r="E1290" s="3" t="s">
        <v>3070</v>
      </c>
      <c r="F1290" s="3" t="s">
        <v>592</v>
      </c>
      <c r="G1290" s="3" t="s">
        <v>505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>
        <f t="shared" si="22"/>
        <v>6</v>
      </c>
      <c r="AH1290" s="3" t="s">
        <v>505</v>
      </c>
      <c r="AI1290" s="3">
        <f>IFERROR(IF($AG1290&lt;=$AN1290,MATCH($AH1290,레드마인_배치!G:G,0),MATCH($AH1290,레드마인_서비스!G:G,0)),"")</f>
        <v>328</v>
      </c>
      <c r="AJ1290" s="3" t="str" cm="1">
        <f t="array" ref="AJ1290">IFERROR(INDEX(IF($AG1290&lt;=$AN1290,레드마인_배치!E:E,레드마인_서비스!E:E),콜트리분석!$AI1290),"")</f>
        <v>대상</v>
      </c>
      <c r="AK1290" s="3" t="str" cm="1">
        <f t="array" ref="AK1290">IFERROR(INDEX(IF($AG1290&lt;=$AN1290,레드마인_배치!H:H,레드마인_서비스!H:H),콜트리분석!$AI1290),"")</f>
        <v>SLO0210U</v>
      </c>
      <c r="AL1290" s="3" t="str" cm="1">
        <f t="array" ref="AL1290">IFERROR(INDEX(IF($AG1290&lt;=$AN1290,레드마인_배치!I:I,레드마인_서비스!I:I),콜트리분석!$AI1290),"")</f>
        <v>S/Order Header Summary</v>
      </c>
      <c r="AM1290" s="3" t="str" cm="1">
        <f t="array" ref="AM1290">IFERROR(INDEX(IF($AG1290&lt;=$AN1290,레드마인_배치!J:J,레드마인_서비스!J:J),콜트리분석!$AI1290),"")</f>
        <v>서비스</v>
      </c>
      <c r="AN1290" s="3">
        <v>3</v>
      </c>
      <c r="AO1290" s="15" t="str">
        <f ca="1">IFERROR(INDEX(레드마인_배치!E:E,MATCH(OFFSET(A1290,,AN1290),레드마인_배치!G:G,0)),"")</f>
        <v>미대상</v>
      </c>
      <c r="AP1290" t="s">
        <v>3330</v>
      </c>
      <c r="AQ1290">
        <v>26</v>
      </c>
      <c r="AT1290" t="str" cm="1">
        <f t="array" ref="AT1290">[1]!add_delimeter(AG1290:AO1290,"|")</f>
        <v>|6|CBCSLB430Z|328|대상|SLO0210U|S/Order Header Summary|서비스|3|미대상|</v>
      </c>
    </row>
    <row r="1291" spans="1:46">
      <c r="A1291" s="3" t="s">
        <v>2957</v>
      </c>
      <c r="B1291" s="3" t="s">
        <v>491</v>
      </c>
      <c r="C1291" s="3" t="s">
        <v>494</v>
      </c>
      <c r="D1291" s="3" t="s">
        <v>1533</v>
      </c>
      <c r="E1291" s="3" t="s">
        <v>3070</v>
      </c>
      <c r="F1291" s="3" t="s">
        <v>592</v>
      </c>
      <c r="G1291" s="3" t="s">
        <v>598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>
        <f t="shared" si="22"/>
        <v>6</v>
      </c>
      <c r="AH1291" s="3" t="s">
        <v>598</v>
      </c>
      <c r="AI1291" s="3">
        <f>IFERROR(IF($AG1291&lt;=$AN1291,MATCH($AH1291,레드마인_배치!G:G,0),MATCH($AH1291,레드마인_서비스!G:G,0)),"")</f>
        <v>331</v>
      </c>
      <c r="AJ1291" s="3" t="str" cm="1">
        <f t="array" ref="AJ1291">IFERROR(INDEX(IF($AG1291&lt;=$AN1291,레드마인_배치!E:E,레드마인_서비스!E:E),콜트리분석!$AI1291),"")</f>
        <v>대상</v>
      </c>
      <c r="AK1291" s="3" t="str" cm="1">
        <f t="array" ref="AK1291">IFERROR(INDEX(IF($AG1291&lt;=$AN1291,레드마인_배치!H:H,레드마인_서비스!H:H),콜트리분석!$AI1291),"")</f>
        <v>SLO0240U</v>
      </c>
      <c r="AL1291" s="3" t="str" cm="1">
        <f t="array" ref="AL1291">IFERROR(INDEX(IF($AG1291&lt;=$AN1291,레드마인_배치!I:I,레드마인_서비스!I:I),콜트리분석!$AI1291),"")</f>
        <v>S/Order E-mail Send</v>
      </c>
      <c r="AM1291" s="3" t="str" cm="1">
        <f t="array" ref="AM1291">IFERROR(INDEX(IF($AG1291&lt;=$AN1291,레드마인_배치!J:J,레드마인_서비스!J:J),콜트리분석!$AI1291),"")</f>
        <v>서비스</v>
      </c>
      <c r="AN1291" s="3">
        <v>3</v>
      </c>
      <c r="AO1291" s="15" t="str">
        <f ca="1">IFERROR(INDEX(레드마인_배치!E:E,MATCH(OFFSET(A1291,,AN1291),레드마인_배치!G:G,0)),"")</f>
        <v>미대상</v>
      </c>
      <c r="AP1291" t="s">
        <v>3330</v>
      </c>
      <c r="AQ1291">
        <v>26</v>
      </c>
      <c r="AT1291" t="str" cm="1">
        <f t="array" ref="AT1291">[1]!add_delimeter(AG1291:AO1291,"|")</f>
        <v>|6|CBCSLB437A|331|대상|SLO0240U|S/Order E-mail Send|서비스|3|미대상|</v>
      </c>
    </row>
    <row r="1292" spans="1:46">
      <c r="A1292" s="3" t="s">
        <v>2957</v>
      </c>
      <c r="B1292" s="3" t="s">
        <v>491</v>
      </c>
      <c r="C1292" s="3" t="s">
        <v>494</v>
      </c>
      <c r="D1292" s="3" t="s">
        <v>1533</v>
      </c>
      <c r="E1292" s="3" t="s">
        <v>3070</v>
      </c>
      <c r="F1292" s="3" t="s">
        <v>592</v>
      </c>
      <c r="G1292" s="3" t="s">
        <v>598</v>
      </c>
      <c r="H1292" s="3" t="s">
        <v>577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>
        <f t="shared" si="22"/>
        <v>7</v>
      </c>
      <c r="AH1292" s="3" t="s">
        <v>577</v>
      </c>
      <c r="AI1292" s="3">
        <f>IFERROR(IF($AG1292&lt;=$AN1292,MATCH($AH1292,레드마인_배치!G:G,0),MATCH($AH1292,레드마인_서비스!G:G,0)),"")</f>
        <v>49</v>
      </c>
      <c r="AJ1292" s="3" t="str" cm="1">
        <f t="array" ref="AJ1292">IFERROR(INDEX(IF($AG1292&lt;=$AN1292,레드마인_배치!E:E,레드마인_서비스!E:E),콜트리분석!$AI1292),"")</f>
        <v>대상</v>
      </c>
      <c r="AK1292" s="3" t="str" cm="1">
        <f t="array" ref="AK1292">IFERROR(INDEX(IF($AG1292&lt;=$AN1292,레드마인_배치!H:H,레드마인_서비스!H:H),콜트리분석!$AI1292),"")</f>
        <v>CMO0010U</v>
      </c>
      <c r="AL1292" s="3" t="str" cm="1">
        <f t="array" ref="AL1292">IFERROR(INDEX(IF($AG1292&lt;=$AN1292,레드마인_배치!I:I,레드마인_서비스!I:I),콜트리분석!$AI1292),"")</f>
        <v>NUMBER CREATION</v>
      </c>
      <c r="AM1292" s="3" t="str" cm="1">
        <f t="array" ref="AM1292">IFERROR(INDEX(IF($AG1292&lt;=$AN1292,레드마인_배치!J:J,레드마인_서비스!J:J),콜트리분석!$AI1292),"")</f>
        <v>서비스</v>
      </c>
      <c r="AN1292" s="3">
        <v>3</v>
      </c>
      <c r="AO1292" s="15" t="str">
        <f ca="1">IFERROR(INDEX(레드마인_배치!E:E,MATCH(OFFSET(A1292,,AN1292),레드마인_배치!G:G,0)),"")</f>
        <v>미대상</v>
      </c>
      <c r="AP1292" t="s">
        <v>3330</v>
      </c>
      <c r="AQ1292">
        <v>26</v>
      </c>
      <c r="AT1292" t="str" cm="1">
        <f t="array" ref="AT1292">[1]!add_delimeter(AG1292:AO1292,"|")</f>
        <v>|7|CBCUZW030R|49|대상|CMO0010U|NUMBER CREATION|서비스|3|미대상|</v>
      </c>
    </row>
    <row r="1293" spans="1:46">
      <c r="A1293" s="3" t="s">
        <v>2957</v>
      </c>
      <c r="B1293" s="3" t="s">
        <v>491</v>
      </c>
      <c r="C1293" s="3" t="s">
        <v>494</v>
      </c>
      <c r="D1293" s="3" t="s">
        <v>1533</v>
      </c>
      <c r="E1293" s="3" t="s">
        <v>3070</v>
      </c>
      <c r="F1293" s="3" t="s">
        <v>592</v>
      </c>
      <c r="G1293" s="3" t="s">
        <v>598</v>
      </c>
      <c r="H1293" s="3" t="s">
        <v>599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>
        <f t="shared" si="22"/>
        <v>7</v>
      </c>
      <c r="AH1293" s="3" t="s">
        <v>599</v>
      </c>
      <c r="AI1293" s="3" t="str">
        <f>IFERROR(IF($AG1293&lt;=$AN1293,MATCH($AH1293,레드마인_배치!G:G,0),MATCH($AH1293,레드마인_서비스!G:G,0)),"")</f>
        <v/>
      </c>
      <c r="AJ1293" s="3" t="str" cm="1">
        <f t="array" ref="AJ1293">IFERROR(INDEX(IF($AG1293&lt;=$AN1293,레드마인_배치!E:E,레드마인_서비스!E:E),콜트리분석!$AI1293),"")</f>
        <v/>
      </c>
      <c r="AK1293" s="3" t="str" cm="1">
        <f t="array" ref="AK1293">IFERROR(INDEX(IF($AG1293&lt;=$AN1293,레드마인_배치!H:H,레드마인_서비스!H:H),콜트리분석!$AI1293),"")</f>
        <v/>
      </c>
      <c r="AL1293" s="3" t="str" cm="1">
        <f t="array" ref="AL1293">IFERROR(INDEX(IF($AG1293&lt;=$AN1293,레드마인_배치!I:I,레드마인_서비스!I:I),콜트리분석!$AI1293),"")</f>
        <v/>
      </c>
      <c r="AM1293" s="3" t="str" cm="1">
        <f t="array" ref="AM1293">IFERROR(INDEX(IF($AG1293&lt;=$AN1293,레드마인_배치!J:J,레드마인_서비스!J:J),콜트리분석!$AI1293),"")</f>
        <v/>
      </c>
      <c r="AN1293" s="3">
        <v>3</v>
      </c>
      <c r="AO1293" s="15" t="str">
        <f ca="1">IFERROR(INDEX(레드마인_배치!E:E,MATCH(OFFSET(A1293,,AN1293),레드마인_배치!G:G,0)),"")</f>
        <v>미대상</v>
      </c>
      <c r="AP1293" t="s">
        <v>3330</v>
      </c>
      <c r="AQ1293">
        <v>26</v>
      </c>
      <c r="AT1293" t="str" cm="1">
        <f t="array" ref="AT1293">[1]!add_delimeter(AG1293:AO1293,"|")</f>
        <v>|7|CLCCMB150A||||||3|미대상|</v>
      </c>
    </row>
    <row r="1294" spans="1:46">
      <c r="A1294" s="3" t="s">
        <v>2957</v>
      </c>
      <c r="B1294" s="3" t="s">
        <v>491</v>
      </c>
      <c r="C1294" s="3" t="s">
        <v>494</v>
      </c>
      <c r="D1294" s="3" t="s">
        <v>1533</v>
      </c>
      <c r="E1294" s="3" t="s">
        <v>3070</v>
      </c>
      <c r="F1294" s="3" t="s">
        <v>592</v>
      </c>
      <c r="G1294" s="3" t="s">
        <v>598</v>
      </c>
      <c r="H1294" s="3" t="s">
        <v>600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>
        <f t="shared" si="22"/>
        <v>7</v>
      </c>
      <c r="AH1294" s="3" t="s">
        <v>600</v>
      </c>
      <c r="AI1294" s="3" t="str">
        <f>IFERROR(IF($AG1294&lt;=$AN1294,MATCH($AH1294,레드마인_배치!G:G,0),MATCH($AH1294,레드마인_서비스!G:G,0)),"")</f>
        <v/>
      </c>
      <c r="AJ1294" s="3" t="str" cm="1">
        <f t="array" ref="AJ1294">IFERROR(INDEX(IF($AG1294&lt;=$AN1294,레드마인_배치!E:E,레드마인_서비스!E:E),콜트리분석!$AI1294),"")</f>
        <v/>
      </c>
      <c r="AK1294" s="3" t="str" cm="1">
        <f t="array" ref="AK1294">IFERROR(INDEX(IF($AG1294&lt;=$AN1294,레드마인_배치!H:H,레드마인_서비스!H:H),콜트리분석!$AI1294),"")</f>
        <v/>
      </c>
      <c r="AL1294" s="3" t="str" cm="1">
        <f t="array" ref="AL1294">IFERROR(INDEX(IF($AG1294&lt;=$AN1294,레드마인_배치!I:I,레드마인_서비스!I:I),콜트리분석!$AI1294),"")</f>
        <v/>
      </c>
      <c r="AM1294" s="3" t="str" cm="1">
        <f t="array" ref="AM1294">IFERROR(INDEX(IF($AG1294&lt;=$AN1294,레드마인_배치!J:J,레드마인_서비스!J:J),콜트리분석!$AI1294),"")</f>
        <v/>
      </c>
      <c r="AN1294" s="3">
        <v>3</v>
      </c>
      <c r="AO1294" s="15" t="str">
        <f ca="1">IFERROR(INDEX(레드마인_배치!E:E,MATCH(OFFSET(A1294,,AN1294),레드마인_배치!G:G,0)),"")</f>
        <v>미대상</v>
      </c>
      <c r="AP1294" t="s">
        <v>3330</v>
      </c>
      <c r="AQ1294">
        <v>26</v>
      </c>
      <c r="AT1294" t="str" cm="1">
        <f t="array" ref="AT1294">[1]!add_delimeter(AG1294:AO1294,"|")</f>
        <v>|7|CLCCMB150B||||||3|미대상|</v>
      </c>
    </row>
    <row r="1295" spans="1:46">
      <c r="A1295" s="3" t="s">
        <v>2957</v>
      </c>
      <c r="B1295" s="3" t="s">
        <v>491</v>
      </c>
      <c r="C1295" s="3" t="s">
        <v>494</v>
      </c>
      <c r="D1295" s="3" t="s">
        <v>1533</v>
      </c>
      <c r="E1295" s="3" t="s">
        <v>3070</v>
      </c>
      <c r="F1295" s="3" t="s">
        <v>592</v>
      </c>
      <c r="G1295" s="3" t="s">
        <v>598</v>
      </c>
      <c r="H1295" s="3" t="s">
        <v>601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>
        <f t="shared" si="22"/>
        <v>7</v>
      </c>
      <c r="AH1295" s="3" t="s">
        <v>601</v>
      </c>
      <c r="AI1295" s="3" t="str">
        <f>IFERROR(IF($AG1295&lt;=$AN1295,MATCH($AH1295,레드마인_배치!G:G,0),MATCH($AH1295,레드마인_서비스!G:G,0)),"")</f>
        <v/>
      </c>
      <c r="AJ1295" s="3" t="str" cm="1">
        <f t="array" ref="AJ1295">IFERROR(INDEX(IF($AG1295&lt;=$AN1295,레드마인_배치!E:E,레드마인_서비스!E:E),콜트리분석!$AI1295),"")</f>
        <v/>
      </c>
      <c r="AK1295" s="3" t="str" cm="1">
        <f t="array" ref="AK1295">IFERROR(INDEX(IF($AG1295&lt;=$AN1295,레드마인_배치!H:H,레드마인_서비스!H:H),콜트리분석!$AI1295),"")</f>
        <v/>
      </c>
      <c r="AL1295" s="3" t="str" cm="1">
        <f t="array" ref="AL1295">IFERROR(INDEX(IF($AG1295&lt;=$AN1295,레드마인_배치!I:I,레드마인_서비스!I:I),콜트리분석!$AI1295),"")</f>
        <v/>
      </c>
      <c r="AM1295" s="3" t="str" cm="1">
        <f t="array" ref="AM1295">IFERROR(INDEX(IF($AG1295&lt;=$AN1295,레드마인_배치!J:J,레드마인_서비스!J:J),콜트리분석!$AI1295),"")</f>
        <v/>
      </c>
      <c r="AN1295" s="3">
        <v>3</v>
      </c>
      <c r="AO1295" s="15" t="str">
        <f ca="1">IFERROR(INDEX(레드마인_배치!E:E,MATCH(OFFSET(A1295,,AN1295),레드마인_배치!G:G,0)),"")</f>
        <v>미대상</v>
      </c>
      <c r="AP1295" t="s">
        <v>3330</v>
      </c>
      <c r="AQ1295">
        <v>26</v>
      </c>
      <c r="AT1295" t="str" cm="1">
        <f t="array" ref="AT1295">[1]!add_delimeter(AG1295:AO1295,"|")</f>
        <v>|7|CLCCMB160A||||||3|미대상|</v>
      </c>
    </row>
    <row r="1296" spans="1:46">
      <c r="A1296" s="3" t="s">
        <v>2957</v>
      </c>
      <c r="B1296" s="3" t="s">
        <v>491</v>
      </c>
      <c r="C1296" s="3" t="s">
        <v>494</v>
      </c>
      <c r="D1296" s="3" t="s">
        <v>1533</v>
      </c>
      <c r="E1296" s="3" t="s">
        <v>3070</v>
      </c>
      <c r="F1296" s="3" t="s">
        <v>592</v>
      </c>
      <c r="G1296" s="3" t="s">
        <v>598</v>
      </c>
      <c r="H1296" s="3" t="s">
        <v>602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>
        <f t="shared" si="22"/>
        <v>7</v>
      </c>
      <c r="AH1296" s="3" t="s">
        <v>602</v>
      </c>
      <c r="AI1296" s="3" t="str">
        <f>IFERROR(IF($AG1296&lt;=$AN1296,MATCH($AH1296,레드마인_배치!G:G,0),MATCH($AH1296,레드마인_서비스!G:G,0)),"")</f>
        <v/>
      </c>
      <c r="AJ1296" s="3" t="str" cm="1">
        <f t="array" ref="AJ1296">IFERROR(INDEX(IF($AG1296&lt;=$AN1296,레드마인_배치!E:E,레드마인_서비스!E:E),콜트리분석!$AI1296),"")</f>
        <v/>
      </c>
      <c r="AK1296" s="3" t="str" cm="1">
        <f t="array" ref="AK1296">IFERROR(INDEX(IF($AG1296&lt;=$AN1296,레드마인_배치!H:H,레드마인_서비스!H:H),콜트리분석!$AI1296),"")</f>
        <v/>
      </c>
      <c r="AL1296" s="3" t="str" cm="1">
        <f t="array" ref="AL1296">IFERROR(INDEX(IF($AG1296&lt;=$AN1296,레드마인_배치!I:I,레드마인_서비스!I:I),콜트리분석!$AI1296),"")</f>
        <v/>
      </c>
      <c r="AM1296" s="3" t="str" cm="1">
        <f t="array" ref="AM1296">IFERROR(INDEX(IF($AG1296&lt;=$AN1296,레드마인_배치!J:J,레드마인_서비스!J:J),콜트리분석!$AI1296),"")</f>
        <v/>
      </c>
      <c r="AN1296" s="3">
        <v>3</v>
      </c>
      <c r="AO1296" s="15" t="str">
        <f ca="1">IFERROR(INDEX(레드마인_배치!E:E,MATCH(OFFSET(A1296,,AN1296),레드마인_배치!G:G,0)),"")</f>
        <v>미대상</v>
      </c>
      <c r="AP1296" t="s">
        <v>3330</v>
      </c>
      <c r="AQ1296">
        <v>26</v>
      </c>
      <c r="AT1296" t="str" cm="1">
        <f t="array" ref="AT1296">[1]!add_delimeter(AG1296:AO1296,"|")</f>
        <v>|7|CLCCMB160B||||||3|미대상|</v>
      </c>
    </row>
    <row r="1297" spans="1:46">
      <c r="A1297" s="3" t="s">
        <v>2957</v>
      </c>
      <c r="B1297" s="3" t="s">
        <v>491</v>
      </c>
      <c r="C1297" s="3" t="s">
        <v>494</v>
      </c>
      <c r="D1297" s="3" t="s">
        <v>1533</v>
      </c>
      <c r="E1297" s="3" t="s">
        <v>3070</v>
      </c>
      <c r="F1297" s="3" t="s">
        <v>592</v>
      </c>
      <c r="G1297" s="3" t="s">
        <v>598</v>
      </c>
      <c r="H1297" s="3" t="s">
        <v>603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>
        <f t="shared" si="22"/>
        <v>7</v>
      </c>
      <c r="AH1297" s="3" t="s">
        <v>603</v>
      </c>
      <c r="AI1297" s="3" t="str">
        <f>IFERROR(IF($AG1297&lt;=$AN1297,MATCH($AH1297,레드마인_배치!G:G,0),MATCH($AH1297,레드마인_서비스!G:G,0)),"")</f>
        <v/>
      </c>
      <c r="AJ1297" s="3" t="str" cm="1">
        <f t="array" ref="AJ1297">IFERROR(INDEX(IF($AG1297&lt;=$AN1297,레드마인_배치!E:E,레드마인_서비스!E:E),콜트리분석!$AI1297),"")</f>
        <v/>
      </c>
      <c r="AK1297" s="3" t="str" cm="1">
        <f t="array" ref="AK1297">IFERROR(INDEX(IF($AG1297&lt;=$AN1297,레드마인_배치!H:H,레드마인_서비스!H:H),콜트리분석!$AI1297),"")</f>
        <v/>
      </c>
      <c r="AL1297" s="3" t="str" cm="1">
        <f t="array" ref="AL1297">IFERROR(INDEX(IF($AG1297&lt;=$AN1297,레드마인_배치!I:I,레드마인_서비스!I:I),콜트리분석!$AI1297),"")</f>
        <v/>
      </c>
      <c r="AM1297" s="3" t="str" cm="1">
        <f t="array" ref="AM1297">IFERROR(INDEX(IF($AG1297&lt;=$AN1297,레드마인_배치!J:J,레드마인_서비스!J:J),콜트리분석!$AI1297),"")</f>
        <v/>
      </c>
      <c r="AN1297" s="3">
        <v>3</v>
      </c>
      <c r="AO1297" s="15" t="str">
        <f ca="1">IFERROR(INDEX(레드마인_배치!E:E,MATCH(OFFSET(A1297,,AN1297),레드마인_배치!G:G,0)),"")</f>
        <v>미대상</v>
      </c>
      <c r="AP1297" t="s">
        <v>3330</v>
      </c>
      <c r="AQ1297">
        <v>26</v>
      </c>
      <c r="AT1297" t="str" cm="1">
        <f t="array" ref="AT1297">[1]!add_delimeter(AG1297:AO1297,"|")</f>
        <v>|7|CLCCMB170A||||||3|미대상|</v>
      </c>
    </row>
    <row r="1298" spans="1:46">
      <c r="A1298" s="3" t="s">
        <v>2957</v>
      </c>
      <c r="B1298" s="3" t="s">
        <v>491</v>
      </c>
      <c r="C1298" s="3" t="s">
        <v>494</v>
      </c>
      <c r="D1298" s="3" t="s">
        <v>1533</v>
      </c>
      <c r="E1298" s="3" t="s">
        <v>3070</v>
      </c>
      <c r="F1298" s="3" t="s">
        <v>592</v>
      </c>
      <c r="G1298" s="3" t="s">
        <v>598</v>
      </c>
      <c r="H1298" s="3" t="s">
        <v>604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>
        <f t="shared" si="22"/>
        <v>7</v>
      </c>
      <c r="AH1298" s="3" t="s">
        <v>604</v>
      </c>
      <c r="AI1298" s="3" t="str">
        <f>IFERROR(IF($AG1298&lt;=$AN1298,MATCH($AH1298,레드마인_배치!G:G,0),MATCH($AH1298,레드마인_서비스!G:G,0)),"")</f>
        <v/>
      </c>
      <c r="AJ1298" s="3" t="str" cm="1">
        <f t="array" ref="AJ1298">IFERROR(INDEX(IF($AG1298&lt;=$AN1298,레드마인_배치!E:E,레드마인_서비스!E:E),콜트리분석!$AI1298),"")</f>
        <v/>
      </c>
      <c r="AK1298" s="3" t="str" cm="1">
        <f t="array" ref="AK1298">IFERROR(INDEX(IF($AG1298&lt;=$AN1298,레드마인_배치!H:H,레드마인_서비스!H:H),콜트리분석!$AI1298),"")</f>
        <v/>
      </c>
      <c r="AL1298" s="3" t="str" cm="1">
        <f t="array" ref="AL1298">IFERROR(INDEX(IF($AG1298&lt;=$AN1298,레드마인_배치!I:I,레드마인_서비스!I:I),콜트리분석!$AI1298),"")</f>
        <v/>
      </c>
      <c r="AM1298" s="3" t="str" cm="1">
        <f t="array" ref="AM1298">IFERROR(INDEX(IF($AG1298&lt;=$AN1298,레드마인_배치!J:J,레드마인_서비스!J:J),콜트리분석!$AI1298),"")</f>
        <v/>
      </c>
      <c r="AN1298" s="3">
        <v>3</v>
      </c>
      <c r="AO1298" s="15" t="str">
        <f ca="1">IFERROR(INDEX(레드마인_배치!E:E,MATCH(OFFSET(A1298,,AN1298),레드마인_배치!G:G,0)),"")</f>
        <v>미대상</v>
      </c>
      <c r="AP1298" t="s">
        <v>3330</v>
      </c>
      <c r="AQ1298">
        <v>26</v>
      </c>
      <c r="AT1298" t="str" cm="1">
        <f t="array" ref="AT1298">[1]!add_delimeter(AG1298:AO1298,"|")</f>
        <v>|7|CLCCMB170B||||||3|미대상|</v>
      </c>
    </row>
    <row r="1299" spans="1:46">
      <c r="A1299" s="3" t="s">
        <v>2957</v>
      </c>
      <c r="B1299" s="3" t="s">
        <v>491</v>
      </c>
      <c r="C1299" s="3" t="s">
        <v>494</v>
      </c>
      <c r="D1299" s="3" t="s">
        <v>1533</v>
      </c>
      <c r="E1299" s="3" t="s">
        <v>3070</v>
      </c>
      <c r="F1299" s="3" t="s">
        <v>592</v>
      </c>
      <c r="G1299" s="3" t="s">
        <v>605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>
        <f t="shared" si="22"/>
        <v>6</v>
      </c>
      <c r="AH1299" s="3" t="s">
        <v>605</v>
      </c>
      <c r="AI1299" s="3">
        <f>IFERROR(IF($AG1299&lt;=$AN1299,MATCH($AH1299,레드마인_배치!G:G,0),MATCH($AH1299,레드마인_서비스!G:G,0)),"")</f>
        <v>332</v>
      </c>
      <c r="AJ1299" s="3" t="str" cm="1">
        <f t="array" ref="AJ1299">IFERROR(INDEX(IF($AG1299&lt;=$AN1299,레드마인_배치!E:E,레드마인_서비스!E:E),콜트리분석!$AI1299),"")</f>
        <v>대상</v>
      </c>
      <c r="AK1299" s="3" t="str" cm="1">
        <f t="array" ref="AK1299">IFERROR(INDEX(IF($AG1299&lt;=$AN1299,레드마인_배치!H:H,레드마인_서비스!H:H),콜트리분석!$AI1299),"")</f>
        <v>SLO0250U</v>
      </c>
      <c r="AL1299" s="3" t="str" cm="1">
        <f t="array" ref="AL1299">IFERROR(INDEX(IF($AG1299&lt;=$AN1299,레드마인_배치!I:I,레드마인_서비스!I:I),콜트리분석!$AI1299),"")</f>
        <v>S/Order UD Error List E-mail Send</v>
      </c>
      <c r="AM1299" s="3" t="str" cm="1">
        <f t="array" ref="AM1299">IFERROR(INDEX(IF($AG1299&lt;=$AN1299,레드마인_배치!J:J,레드마인_서비스!J:J),콜트리분석!$AI1299),"")</f>
        <v>서비스</v>
      </c>
      <c r="AN1299" s="3">
        <v>3</v>
      </c>
      <c r="AO1299" s="15" t="str">
        <f ca="1">IFERROR(INDEX(레드마인_배치!E:E,MATCH(OFFSET(A1299,,AN1299),레드마인_배치!G:G,0)),"")</f>
        <v>미대상</v>
      </c>
      <c r="AP1299" t="s">
        <v>3330</v>
      </c>
      <c r="AQ1299">
        <v>26</v>
      </c>
      <c r="AT1299" t="str" cm="1">
        <f t="array" ref="AT1299">[1]!add_delimeter(AG1299:AO1299,"|")</f>
        <v>|6|CBCSLB438A|332|대상|SLO0250U|S/Order UD Error List E-mail Send|서비스|3|미대상|</v>
      </c>
    </row>
    <row r="1300" spans="1:46">
      <c r="A1300" s="3" t="s">
        <v>2957</v>
      </c>
      <c r="B1300" s="3" t="s">
        <v>491</v>
      </c>
      <c r="C1300" s="3" t="s">
        <v>494</v>
      </c>
      <c r="D1300" s="3" t="s">
        <v>1533</v>
      </c>
      <c r="E1300" s="3" t="s">
        <v>3070</v>
      </c>
      <c r="F1300" s="3" t="s">
        <v>592</v>
      </c>
      <c r="G1300" s="3" t="s">
        <v>605</v>
      </c>
      <c r="H1300" s="3" t="s">
        <v>577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>
        <f t="shared" si="22"/>
        <v>7</v>
      </c>
      <c r="AH1300" s="3" t="s">
        <v>577</v>
      </c>
      <c r="AI1300" s="3">
        <f>IFERROR(IF($AG1300&lt;=$AN1300,MATCH($AH1300,레드마인_배치!G:G,0),MATCH($AH1300,레드마인_서비스!G:G,0)),"")</f>
        <v>49</v>
      </c>
      <c r="AJ1300" s="3" t="str" cm="1">
        <f t="array" ref="AJ1300">IFERROR(INDEX(IF($AG1300&lt;=$AN1300,레드마인_배치!E:E,레드마인_서비스!E:E),콜트리분석!$AI1300),"")</f>
        <v>대상</v>
      </c>
      <c r="AK1300" s="3" t="str" cm="1">
        <f t="array" ref="AK1300">IFERROR(INDEX(IF($AG1300&lt;=$AN1300,레드마인_배치!H:H,레드마인_서비스!H:H),콜트리분석!$AI1300),"")</f>
        <v>CMO0010U</v>
      </c>
      <c r="AL1300" s="3" t="str" cm="1">
        <f t="array" ref="AL1300">IFERROR(INDEX(IF($AG1300&lt;=$AN1300,레드마인_배치!I:I,레드마인_서비스!I:I),콜트리분석!$AI1300),"")</f>
        <v>NUMBER CREATION</v>
      </c>
      <c r="AM1300" s="3" t="str" cm="1">
        <f t="array" ref="AM1300">IFERROR(INDEX(IF($AG1300&lt;=$AN1300,레드마인_배치!J:J,레드마인_서비스!J:J),콜트리분석!$AI1300),"")</f>
        <v>서비스</v>
      </c>
      <c r="AN1300" s="3">
        <v>3</v>
      </c>
      <c r="AO1300" s="15" t="str">
        <f ca="1">IFERROR(INDEX(레드마인_배치!E:E,MATCH(OFFSET(A1300,,AN1300),레드마인_배치!G:G,0)),"")</f>
        <v>미대상</v>
      </c>
      <c r="AP1300" t="s">
        <v>3330</v>
      </c>
      <c r="AQ1300">
        <v>26</v>
      </c>
      <c r="AT1300" t="str" cm="1">
        <f t="array" ref="AT1300">[1]!add_delimeter(AG1300:AO1300,"|")</f>
        <v>|7|CBCUZW030R|49|대상|CMO0010U|NUMBER CREATION|서비스|3|미대상|</v>
      </c>
    </row>
    <row r="1301" spans="1:46">
      <c r="A1301" s="3" t="s">
        <v>2957</v>
      </c>
      <c r="B1301" s="3" t="s">
        <v>491</v>
      </c>
      <c r="C1301" s="3" t="s">
        <v>494</v>
      </c>
      <c r="D1301" s="3" t="s">
        <v>1533</v>
      </c>
      <c r="E1301" s="3" t="s">
        <v>3070</v>
      </c>
      <c r="F1301" s="3" t="s">
        <v>592</v>
      </c>
      <c r="G1301" s="3" t="s">
        <v>606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>
        <f t="shared" si="22"/>
        <v>6</v>
      </c>
      <c r="AH1301" s="3" t="s">
        <v>606</v>
      </c>
      <c r="AI1301" s="3">
        <f>IFERROR(IF($AG1301&lt;=$AN1301,MATCH($AH1301,레드마인_배치!G:G,0),MATCH($AH1301,레드마인_서비스!G:G,0)),"")</f>
        <v>338</v>
      </c>
      <c r="AJ1301" s="3" t="str" cm="1">
        <f t="array" ref="AJ1301">IFERROR(INDEX(IF($AG1301&lt;=$AN1301,레드마인_배치!E:E,레드마인_서비스!E:E),콜트리분석!$AI1301),"")</f>
        <v>대상</v>
      </c>
      <c r="AK1301" s="3" t="str" cm="1">
        <f t="array" ref="AK1301">IFERROR(INDEX(IF($AG1301&lt;=$AN1301,레드마인_배치!H:H,레드마인_서비스!H:H),콜트리분석!$AI1301),"")</f>
        <v>SLO0320U</v>
      </c>
      <c r="AL1301" s="3" t="str" cm="1">
        <f t="array" ref="AL1301">IFERROR(INDEX(IF($AG1301&lt;=$AN1301,레드마인_배치!I:I,레드마인_서비스!I:I),콜트리분석!$AI1301),"")</f>
        <v>Online/Batch Allocation Main</v>
      </c>
      <c r="AM1301" s="3" t="str" cm="1">
        <f t="array" ref="AM1301">IFERROR(INDEX(IF($AG1301&lt;=$AN1301,레드마인_배치!J:J,레드마인_서비스!J:J),콜트리분석!$AI1301),"")</f>
        <v>서비스</v>
      </c>
      <c r="AN1301" s="3">
        <v>3</v>
      </c>
      <c r="AO1301" s="15" t="str">
        <f ca="1">IFERROR(INDEX(레드마인_배치!E:E,MATCH(OFFSET(A1301,,AN1301),레드마인_배치!G:G,0)),"")</f>
        <v>미대상</v>
      </c>
      <c r="AP1301" t="s">
        <v>3330</v>
      </c>
      <c r="AQ1301">
        <v>26</v>
      </c>
      <c r="AT1301" t="str" cm="1">
        <f t="array" ref="AT1301">[1]!add_delimeter(AG1301:AO1301,"|")</f>
        <v>|6|CBCSLB480A|338|대상|SLO0320U|Online/Batch Allocation Main|서비스|3|미대상|</v>
      </c>
    </row>
    <row r="1302" spans="1:46">
      <c r="A1302" s="3" t="s">
        <v>2957</v>
      </c>
      <c r="B1302" s="3" t="s">
        <v>491</v>
      </c>
      <c r="C1302" s="3" t="s">
        <v>494</v>
      </c>
      <c r="D1302" s="3" t="s">
        <v>1533</v>
      </c>
      <c r="E1302" s="3" t="s">
        <v>3070</v>
      </c>
      <c r="F1302" s="3" t="s">
        <v>592</v>
      </c>
      <c r="G1302" s="3" t="s">
        <v>606</v>
      </c>
      <c r="H1302" s="3" t="s">
        <v>505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>
        <f t="shared" si="22"/>
        <v>7</v>
      </c>
      <c r="AH1302" s="3" t="s">
        <v>505</v>
      </c>
      <c r="AI1302" s="3">
        <f>IFERROR(IF($AG1302&lt;=$AN1302,MATCH($AH1302,레드마인_배치!G:G,0),MATCH($AH1302,레드마인_서비스!G:G,0)),"")</f>
        <v>328</v>
      </c>
      <c r="AJ1302" s="3" t="str" cm="1">
        <f t="array" ref="AJ1302">IFERROR(INDEX(IF($AG1302&lt;=$AN1302,레드마인_배치!E:E,레드마인_서비스!E:E),콜트리분석!$AI1302),"")</f>
        <v>대상</v>
      </c>
      <c r="AK1302" s="3" t="str" cm="1">
        <f t="array" ref="AK1302">IFERROR(INDEX(IF($AG1302&lt;=$AN1302,레드마인_배치!H:H,레드마인_서비스!H:H),콜트리분석!$AI1302),"")</f>
        <v>SLO0210U</v>
      </c>
      <c r="AL1302" s="3" t="str" cm="1">
        <f t="array" ref="AL1302">IFERROR(INDEX(IF($AG1302&lt;=$AN1302,레드마인_배치!I:I,레드마인_서비스!I:I),콜트리분석!$AI1302),"")</f>
        <v>S/Order Header Summary</v>
      </c>
      <c r="AM1302" s="3" t="str" cm="1">
        <f t="array" ref="AM1302">IFERROR(INDEX(IF($AG1302&lt;=$AN1302,레드마인_배치!J:J,레드마인_서비스!J:J),콜트리분석!$AI1302),"")</f>
        <v>서비스</v>
      </c>
      <c r="AN1302" s="3">
        <v>3</v>
      </c>
      <c r="AO1302" s="15" t="str">
        <f ca="1">IFERROR(INDEX(레드마인_배치!E:E,MATCH(OFFSET(A1302,,AN1302),레드마인_배치!G:G,0)),"")</f>
        <v>미대상</v>
      </c>
      <c r="AP1302" t="s">
        <v>3330</v>
      </c>
      <c r="AQ1302">
        <v>26</v>
      </c>
      <c r="AT1302" t="str" cm="1">
        <f t="array" ref="AT1302">[1]!add_delimeter(AG1302:AO1302,"|")</f>
        <v>|7|CBCSLB430Z|328|대상|SLO0210U|S/Order Header Summary|서비스|3|미대상|</v>
      </c>
    </row>
    <row r="1303" spans="1:46">
      <c r="A1303" s="3" t="s">
        <v>2957</v>
      </c>
      <c r="B1303" s="3" t="s">
        <v>491</v>
      </c>
      <c r="C1303" s="3" t="s">
        <v>494</v>
      </c>
      <c r="D1303" s="3" t="s">
        <v>1533</v>
      </c>
      <c r="E1303" s="3" t="s">
        <v>3070</v>
      </c>
      <c r="F1303" s="3" t="s">
        <v>592</v>
      </c>
      <c r="G1303" s="3" t="s">
        <v>606</v>
      </c>
      <c r="H1303" s="3" t="s">
        <v>607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>
        <f t="shared" si="22"/>
        <v>7</v>
      </c>
      <c r="AH1303" s="3" t="s">
        <v>607</v>
      </c>
      <c r="AI1303" s="3">
        <f>IFERROR(IF($AG1303&lt;=$AN1303,MATCH($AH1303,레드마인_배치!G:G,0),MATCH($AH1303,레드마인_서비스!G:G,0)),"")</f>
        <v>339</v>
      </c>
      <c r="AJ1303" s="3" t="str" cm="1">
        <f t="array" ref="AJ1303">IFERROR(INDEX(IF($AG1303&lt;=$AN1303,레드마인_배치!E:E,레드마인_서비스!E:E),콜트리분석!$AI1303),"")</f>
        <v>대상</v>
      </c>
      <c r="AK1303" s="3" t="str" cm="1">
        <f t="array" ref="AK1303">IFERROR(INDEX(IF($AG1303&lt;=$AN1303,레드마인_배치!H:H,레드마인_서비스!H:H),콜트리분석!$AI1303),"")</f>
        <v>SLO0340U</v>
      </c>
      <c r="AL1303" s="3" t="str" cm="1">
        <f t="array" ref="AL1303">IFERROR(INDEX(IF($AG1303&lt;=$AN1303,레드마인_배치!I:I,레드마인_서비스!I:I),콜트리분석!$AI1303),"")</f>
        <v>Online/Batch Allocation</v>
      </c>
      <c r="AM1303" s="3" t="str" cm="1">
        <f t="array" ref="AM1303">IFERROR(INDEX(IF($AG1303&lt;=$AN1303,레드마인_배치!J:J,레드마인_서비스!J:J),콜트리분석!$AI1303),"")</f>
        <v>서비스</v>
      </c>
      <c r="AN1303" s="3">
        <v>3</v>
      </c>
      <c r="AO1303" s="15" t="str">
        <f ca="1">IFERROR(INDEX(레드마인_배치!E:E,MATCH(OFFSET(A1303,,AN1303),레드마인_배치!G:G,0)),"")</f>
        <v>미대상</v>
      </c>
      <c r="AP1303" t="s">
        <v>3330</v>
      </c>
      <c r="AQ1303">
        <v>26</v>
      </c>
      <c r="AT1303" t="str" cm="1">
        <f t="array" ref="AT1303">[1]!add_delimeter(AG1303:AO1303,"|")</f>
        <v>|7|CBCSLB480B|339|대상|SLO0340U|Online/Batch Allocation|서비스|3|미대상|</v>
      </c>
    </row>
    <row r="1304" spans="1:46" hidden="1">
      <c r="A1304" s="3" t="s">
        <v>2957</v>
      </c>
      <c r="B1304" s="3" t="s">
        <v>491</v>
      </c>
      <c r="C1304" s="3" t="s">
        <v>494</v>
      </c>
      <c r="D1304" s="3" t="s">
        <v>1533</v>
      </c>
      <c r="E1304" s="3" t="s">
        <v>3070</v>
      </c>
      <c r="F1304" s="3" t="s">
        <v>592</v>
      </c>
      <c r="G1304" s="3" t="s">
        <v>606</v>
      </c>
      <c r="H1304" s="3" t="s">
        <v>607</v>
      </c>
      <c r="I1304" s="3" t="s">
        <v>508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>
        <f t="shared" si="22"/>
        <v>8</v>
      </c>
      <c r="AH1304" s="3" t="s">
        <v>508</v>
      </c>
      <c r="AI1304" s="3">
        <f>IFERROR(IF($AG1304&lt;=$AN1304,MATCH($AH1304,레드마인_배치!G:G,0),MATCH($AH1304,레드마인_서비스!G:G,0)),"")</f>
        <v>79</v>
      </c>
      <c r="AJ1304" s="3" t="str" cm="1">
        <f t="array" ref="AJ1304">IFERROR(INDEX(IF($AG1304&lt;=$AN1304,레드마인_배치!E:E,레드마인_서비스!E:E),콜트리분석!$AI1304),"")</f>
        <v>대상</v>
      </c>
      <c r="AK1304" s="3" t="str" cm="1">
        <f t="array" ref="AK1304">IFERROR(INDEX(IF($AG1304&lt;=$AN1304,레드마인_배치!H:H,레드마인_서비스!H:H),콜트리분석!$AI1304),"")</f>
        <v>ICO0310U</v>
      </c>
      <c r="AL1304" s="3" t="str" cm="1">
        <f t="array" ref="AL1304">IFERROR(INDEX(IF($AG1304&lt;=$AN1304,레드마인_배치!I:I,레드마인_서비스!I:I),콜트리분석!$AI1304),"")</f>
        <v>INVENTORY CREATION MODULE</v>
      </c>
      <c r="AM1304" s="3" t="str" cm="1">
        <f t="array" ref="AM1304">IFERROR(INDEX(IF($AG1304&lt;=$AN1304,레드마인_배치!J:J,레드마인_서비스!J:J),콜트리분석!$AI1304),"")</f>
        <v>서비스</v>
      </c>
      <c r="AN1304" s="3">
        <v>3</v>
      </c>
      <c r="AO1304" s="15" t="str">
        <f ca="1">IFERROR(INDEX(레드마인_배치!E:E,MATCH(OFFSET(A1304,,AN1304),레드마인_배치!G:G,0)),"")</f>
        <v>미대상</v>
      </c>
      <c r="AP1304" t="s">
        <v>3330</v>
      </c>
      <c r="AQ1304">
        <v>26</v>
      </c>
    </row>
    <row r="1305" spans="1:46" hidden="1">
      <c r="A1305" s="3" t="s">
        <v>2957</v>
      </c>
      <c r="B1305" s="3" t="s">
        <v>491</v>
      </c>
      <c r="C1305" s="3" t="s">
        <v>494</v>
      </c>
      <c r="D1305" s="3" t="s">
        <v>1533</v>
      </c>
      <c r="E1305" s="3" t="s">
        <v>3070</v>
      </c>
      <c r="F1305" s="3" t="s">
        <v>592</v>
      </c>
      <c r="G1305" s="3" t="s">
        <v>606</v>
      </c>
      <c r="H1305" s="3" t="s">
        <v>607</v>
      </c>
      <c r="I1305" s="3" t="s">
        <v>508</v>
      </c>
      <c r="J1305" s="3" t="s">
        <v>509</v>
      </c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>
        <f t="shared" si="22"/>
        <v>9</v>
      </c>
      <c r="AH1305" s="3" t="s">
        <v>509</v>
      </c>
      <c r="AI1305" s="3">
        <f>IFERROR(IF($AG1305&lt;=$AN1305,MATCH($AH1305,레드마인_배치!G:G,0),MATCH($AH1305,레드마인_서비스!G:G,0)),"")</f>
        <v>77</v>
      </c>
      <c r="AJ1305" s="3" t="str" cm="1">
        <f t="array" ref="AJ1305">IFERROR(INDEX(IF($AG1305&lt;=$AN1305,레드마인_배치!E:E,레드마인_서비스!E:E),콜트리분석!$AI1305),"")</f>
        <v>대상</v>
      </c>
      <c r="AK1305" s="3" t="str" cm="1">
        <f t="array" ref="AK1305">IFERROR(INDEX(IF($AG1305&lt;=$AN1305,레드마인_배치!H:H,레드마인_서비스!H:H),콜트리분석!$AI1305),"")</f>
        <v>ICO0290U</v>
      </c>
      <c r="AL1305" s="3" t="str" cm="1">
        <f t="array" ref="AL1305">IFERROR(INDEX(IF($AG1305&lt;=$AN1305,레드마인_배치!I:I,레드마인_서비스!I:I),콜트리분석!$AI1305),"")</f>
        <v>INV Information Master Creation(IMI)</v>
      </c>
      <c r="AM1305" s="3" t="str" cm="1">
        <f t="array" ref="AM1305">IFERROR(INDEX(IF($AG1305&lt;=$AN1305,레드마인_배치!J:J,레드마인_서비스!J:J),콜트리분석!$AI1305),"")</f>
        <v>서비스</v>
      </c>
      <c r="AN1305" s="3">
        <v>3</v>
      </c>
      <c r="AO1305" s="15" t="str">
        <f ca="1">IFERROR(INDEX(레드마인_배치!E:E,MATCH(OFFSET(A1305,,AN1305),레드마인_배치!G:G,0)),"")</f>
        <v>미대상</v>
      </c>
      <c r="AP1305" t="s">
        <v>3330</v>
      </c>
      <c r="AQ1305">
        <v>26</v>
      </c>
    </row>
    <row r="1306" spans="1:46" hidden="1">
      <c r="A1306" s="3" t="s">
        <v>2957</v>
      </c>
      <c r="B1306" s="3" t="s">
        <v>491</v>
      </c>
      <c r="C1306" s="3" t="s">
        <v>494</v>
      </c>
      <c r="D1306" s="3" t="s">
        <v>1533</v>
      </c>
      <c r="E1306" s="3" t="s">
        <v>3070</v>
      </c>
      <c r="F1306" s="3" t="s">
        <v>592</v>
      </c>
      <c r="G1306" s="3" t="s">
        <v>606</v>
      </c>
      <c r="H1306" s="3" t="s">
        <v>607</v>
      </c>
      <c r="I1306" s="3" t="s">
        <v>508</v>
      </c>
      <c r="J1306" s="3" t="s">
        <v>510</v>
      </c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>
        <f t="shared" si="22"/>
        <v>9</v>
      </c>
      <c r="AH1306" s="3" t="s">
        <v>510</v>
      </c>
      <c r="AI1306" s="3" t="str">
        <f>IFERROR(IF($AG1306&lt;=$AN1306,MATCH($AH1306,레드마인_배치!G:G,0),MATCH($AH1306,레드마인_서비스!G:G,0)),"")</f>
        <v/>
      </c>
      <c r="AJ1306" s="3" t="str" cm="1">
        <f t="array" ref="AJ1306">IFERROR(INDEX(IF($AG1306&lt;=$AN1306,레드마인_배치!E:E,레드마인_서비스!E:E),콜트리분석!$AI1306),"")</f>
        <v/>
      </c>
      <c r="AK1306" s="3" t="str" cm="1">
        <f t="array" ref="AK1306">IFERROR(INDEX(IF($AG1306&lt;=$AN1306,레드마인_배치!H:H,레드마인_서비스!H:H),콜트리분석!$AI1306),"")</f>
        <v/>
      </c>
      <c r="AL1306" s="3" t="str" cm="1">
        <f t="array" ref="AL1306">IFERROR(INDEX(IF($AG1306&lt;=$AN1306,레드마인_배치!I:I,레드마인_서비스!I:I),콜트리분석!$AI1306),"")</f>
        <v/>
      </c>
      <c r="AM1306" s="3" t="str" cm="1">
        <f t="array" ref="AM1306">IFERROR(INDEX(IF($AG1306&lt;=$AN1306,레드마인_배치!J:J,레드마인_서비스!J:J),콜트리분석!$AI1306),"")</f>
        <v/>
      </c>
      <c r="AN1306" s="3">
        <v>3</v>
      </c>
      <c r="AO1306" s="15" t="str">
        <f ca="1">IFERROR(INDEX(레드마인_배치!E:E,MATCH(OFFSET(A1306,,AN1306),레드마인_배치!G:G,0)),"")</f>
        <v>미대상</v>
      </c>
      <c r="AP1306" t="s">
        <v>3330</v>
      </c>
      <c r="AQ1306">
        <v>26</v>
      </c>
    </row>
    <row r="1307" spans="1:46" hidden="1">
      <c r="A1307" s="3" t="s">
        <v>2957</v>
      </c>
      <c r="B1307" s="3" t="s">
        <v>491</v>
      </c>
      <c r="C1307" s="3" t="s">
        <v>494</v>
      </c>
      <c r="D1307" s="3" t="s">
        <v>1533</v>
      </c>
      <c r="E1307" s="3" t="s">
        <v>3070</v>
      </c>
      <c r="F1307" s="3" t="s">
        <v>592</v>
      </c>
      <c r="G1307" s="3" t="s">
        <v>606</v>
      </c>
      <c r="H1307" s="3" t="s">
        <v>607</v>
      </c>
      <c r="I1307" s="3" t="s">
        <v>511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>
        <f t="shared" si="22"/>
        <v>8</v>
      </c>
      <c r="AH1307" s="3" t="s">
        <v>511</v>
      </c>
      <c r="AI1307" s="3">
        <f>IFERROR(IF($AG1307&lt;=$AN1307,MATCH($AH1307,레드마인_배치!G:G,0),MATCH($AH1307,레드마인_서비스!G:G,0)),"")</f>
        <v>323</v>
      </c>
      <c r="AJ1307" s="3" t="str" cm="1">
        <f t="array" ref="AJ1307">IFERROR(INDEX(IF($AG1307&lt;=$AN1307,레드마인_배치!E:E,레드마인_서비스!E:E),콜트리분석!$AI1307),"")</f>
        <v>대상</v>
      </c>
      <c r="AK1307" s="3" t="str" cm="1">
        <f t="array" ref="AK1307">IFERROR(INDEX(IF($AG1307&lt;=$AN1307,레드마인_배치!H:H,레드마인_서비스!H:H),콜트리분석!$AI1307),"")</f>
        <v>SLO0160U</v>
      </c>
      <c r="AL1307" s="3" t="str" cm="1">
        <f t="array" ref="AL1307">IFERROR(INDEX(IF($AG1307&lt;=$AN1307,레드마인_배치!I:I,레드마인_서비스!I:I),콜트리분석!$AI1307),"")</f>
        <v>S/Order Confirm (Sub) for Price</v>
      </c>
      <c r="AM1307" s="3" t="str" cm="1">
        <f t="array" ref="AM1307">IFERROR(INDEX(IF($AG1307&lt;=$AN1307,레드마인_배치!J:J,레드마인_서비스!J:J),콜트리분석!$AI1307),"")</f>
        <v>서비스</v>
      </c>
      <c r="AN1307" s="3">
        <v>3</v>
      </c>
      <c r="AO1307" s="15" t="str">
        <f ca="1">IFERROR(INDEX(레드마인_배치!E:E,MATCH(OFFSET(A1307,,AN1307),레드마인_배치!G:G,0)),"")</f>
        <v>미대상</v>
      </c>
      <c r="AP1307" t="s">
        <v>3330</v>
      </c>
      <c r="AQ1307">
        <v>26</v>
      </c>
    </row>
    <row r="1308" spans="1:46" hidden="1">
      <c r="A1308" s="3" t="s">
        <v>2957</v>
      </c>
      <c r="B1308" s="3" t="s">
        <v>491</v>
      </c>
      <c r="C1308" s="3" t="s">
        <v>494</v>
      </c>
      <c r="D1308" s="3" t="s">
        <v>1533</v>
      </c>
      <c r="E1308" s="3" t="s">
        <v>3070</v>
      </c>
      <c r="F1308" s="3" t="s">
        <v>592</v>
      </c>
      <c r="G1308" s="3" t="s">
        <v>606</v>
      </c>
      <c r="H1308" s="3" t="s">
        <v>607</v>
      </c>
      <c r="I1308" s="3" t="s">
        <v>511</v>
      </c>
      <c r="J1308" s="3" t="s">
        <v>512</v>
      </c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>
        <f t="shared" si="22"/>
        <v>9</v>
      </c>
      <c r="AH1308" s="3" t="s">
        <v>512</v>
      </c>
      <c r="AI1308" s="3">
        <f>IFERROR(IF($AG1308&lt;=$AN1308,MATCH($AH1308,레드마인_배치!G:G,0),MATCH($AH1308,레드마인_서비스!G:G,0)),"")</f>
        <v>307</v>
      </c>
      <c r="AJ1308" s="3" t="str" cm="1">
        <f t="array" ref="AJ1308">IFERROR(INDEX(IF($AG1308&lt;=$AN1308,레드마인_배치!E:E,레드마인_서비스!E:E),콜트리분석!$AI1308),"")</f>
        <v>대상</v>
      </c>
      <c r="AK1308" s="3" t="str" cm="1">
        <f t="array" ref="AK1308">IFERROR(INDEX(IF($AG1308&lt;=$AN1308,레드마인_배치!H:H,레드마인_서비스!H:H),콜트리분석!$AI1308),"")</f>
        <v>SLO0010U</v>
      </c>
      <c r="AL1308" s="3" t="str" cm="1">
        <f t="array" ref="AL1308">IFERROR(INDEX(IF($AG1308&lt;=$AN1308,레드마인_배치!I:I,레드마인_서비스!I:I),콜트리분석!$AI1308),"")</f>
        <v>Rate, CAD Amount, USD Amount</v>
      </c>
      <c r="AM1308" s="3" t="str" cm="1">
        <f t="array" ref="AM1308">IFERROR(INDEX(IF($AG1308&lt;=$AN1308,레드마인_배치!J:J,레드마인_서비스!J:J),콜트리분석!$AI1308),"")</f>
        <v>서비스</v>
      </c>
      <c r="AN1308" s="3">
        <v>3</v>
      </c>
      <c r="AO1308" s="15" t="str">
        <f ca="1">IFERROR(INDEX(레드마인_배치!E:E,MATCH(OFFSET(A1308,,AN1308),레드마인_배치!G:G,0)),"")</f>
        <v>미대상</v>
      </c>
      <c r="AP1308" t="s">
        <v>3330</v>
      </c>
      <c r="AQ1308">
        <v>26</v>
      </c>
    </row>
    <row r="1309" spans="1:46" hidden="1">
      <c r="A1309" s="3" t="s">
        <v>2957</v>
      </c>
      <c r="B1309" s="3" t="s">
        <v>491</v>
      </c>
      <c r="C1309" s="3" t="s">
        <v>494</v>
      </c>
      <c r="D1309" s="3" t="s">
        <v>1533</v>
      </c>
      <c r="E1309" s="3" t="s">
        <v>3070</v>
      </c>
      <c r="F1309" s="3" t="s">
        <v>592</v>
      </c>
      <c r="G1309" s="3" t="s">
        <v>606</v>
      </c>
      <c r="H1309" s="3" t="s">
        <v>607</v>
      </c>
      <c r="I1309" s="3" t="s">
        <v>511</v>
      </c>
      <c r="J1309" s="3" t="s">
        <v>513</v>
      </c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>
        <f t="shared" si="22"/>
        <v>9</v>
      </c>
      <c r="AH1309" s="3" t="s">
        <v>513</v>
      </c>
      <c r="AI1309" s="3">
        <f>IFERROR(IF($AG1309&lt;=$AN1309,MATCH($AH1309,레드마인_배치!G:G,0),MATCH($AH1309,레드마인_서비스!G:G,0)),"")</f>
        <v>324</v>
      </c>
      <c r="AJ1309" s="3" t="str" cm="1">
        <f t="array" ref="AJ1309">IFERROR(INDEX(IF($AG1309&lt;=$AN1309,레드마인_배치!E:E,레드마인_서비스!E:E),콜트리분석!$AI1309),"")</f>
        <v>대상</v>
      </c>
      <c r="AK1309" s="3" t="str" cm="1">
        <f t="array" ref="AK1309">IFERROR(INDEX(IF($AG1309&lt;=$AN1309,레드마인_배치!H:H,레드마인_서비스!H:H),콜트리분석!$AI1309),"")</f>
        <v>SLO0170U</v>
      </c>
      <c r="AL1309" s="3" t="str" cm="1">
        <f t="array" ref="AL1309">IFERROR(INDEX(IF($AG1309&lt;=$AN1309,레드마인_배치!I:I,레드마인_서비스!I:I),콜트리분석!$AI1309),"")</f>
        <v>S/Order Confirm (Sub)for List Price</v>
      </c>
      <c r="AM1309" s="3" t="str" cm="1">
        <f t="array" ref="AM1309">IFERROR(INDEX(IF($AG1309&lt;=$AN1309,레드마인_배치!J:J,레드마인_서비스!J:J),콜트리분석!$AI1309),"")</f>
        <v>서비스</v>
      </c>
      <c r="AN1309" s="3">
        <v>3</v>
      </c>
      <c r="AO1309" s="15" t="str">
        <f ca="1">IFERROR(INDEX(레드마인_배치!E:E,MATCH(OFFSET(A1309,,AN1309),레드마인_배치!G:G,0)),"")</f>
        <v>미대상</v>
      </c>
      <c r="AP1309" t="s">
        <v>3330</v>
      </c>
      <c r="AQ1309">
        <v>26</v>
      </c>
    </row>
    <row r="1310" spans="1:46" hidden="1">
      <c r="A1310" s="3" t="s">
        <v>2957</v>
      </c>
      <c r="B1310" s="3" t="s">
        <v>491</v>
      </c>
      <c r="C1310" s="3" t="s">
        <v>494</v>
      </c>
      <c r="D1310" s="3" t="s">
        <v>1533</v>
      </c>
      <c r="E1310" s="3" t="s">
        <v>3070</v>
      </c>
      <c r="F1310" s="3" t="s">
        <v>592</v>
      </c>
      <c r="G1310" s="3" t="s">
        <v>606</v>
      </c>
      <c r="H1310" s="3" t="s">
        <v>607</v>
      </c>
      <c r="I1310" s="3" t="s">
        <v>580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>
        <f t="shared" si="22"/>
        <v>8</v>
      </c>
      <c r="AH1310" s="3" t="s">
        <v>580</v>
      </c>
      <c r="AI1310" s="3" t="str">
        <f>IFERROR(IF($AG1310&lt;=$AN1310,MATCH($AH1310,레드마인_배치!G:G,0),MATCH($AH1310,레드마인_서비스!G:G,0)),"")</f>
        <v/>
      </c>
      <c r="AJ1310" s="3" t="str" cm="1">
        <f t="array" ref="AJ1310">IFERROR(INDEX(IF($AG1310&lt;=$AN1310,레드마인_배치!E:E,레드마인_서비스!E:E),콜트리분석!$AI1310),"")</f>
        <v/>
      </c>
      <c r="AK1310" s="3" t="str" cm="1">
        <f t="array" ref="AK1310">IFERROR(INDEX(IF($AG1310&lt;=$AN1310,레드마인_배치!H:H,레드마인_서비스!H:H),콜트리분석!$AI1310),"")</f>
        <v/>
      </c>
      <c r="AL1310" s="3" t="str" cm="1">
        <f t="array" ref="AL1310">IFERROR(INDEX(IF($AG1310&lt;=$AN1310,레드마인_배치!I:I,레드마인_서비스!I:I),콜트리분석!$AI1310),"")</f>
        <v/>
      </c>
      <c r="AM1310" s="3" t="str" cm="1">
        <f t="array" ref="AM1310">IFERROR(INDEX(IF($AG1310&lt;=$AN1310,레드마인_배치!J:J,레드마인_서비스!J:J),콜트리분석!$AI1310),"")</f>
        <v/>
      </c>
      <c r="AN1310" s="3">
        <v>3</v>
      </c>
      <c r="AO1310" s="15" t="str">
        <f ca="1">IFERROR(INDEX(레드마인_배치!E:E,MATCH(OFFSET(A1310,,AN1310),레드마인_배치!G:G,0)),"")</f>
        <v>미대상</v>
      </c>
      <c r="AP1310" t="s">
        <v>3330</v>
      </c>
      <c r="AQ1310">
        <v>26</v>
      </c>
    </row>
    <row r="1311" spans="1:46" hidden="1">
      <c r="A1311" s="3" t="s">
        <v>2957</v>
      </c>
      <c r="B1311" s="3" t="s">
        <v>491</v>
      </c>
      <c r="C1311" s="3" t="s">
        <v>494</v>
      </c>
      <c r="D1311" s="3" t="s">
        <v>1533</v>
      </c>
      <c r="E1311" s="3" t="s">
        <v>3070</v>
      </c>
      <c r="F1311" s="3" t="s">
        <v>592</v>
      </c>
      <c r="G1311" s="3" t="s">
        <v>606</v>
      </c>
      <c r="H1311" s="3" t="s">
        <v>607</v>
      </c>
      <c r="I1311" s="3" t="s">
        <v>580</v>
      </c>
      <c r="J1311" s="3" t="s">
        <v>581</v>
      </c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>
        <f t="shared" si="22"/>
        <v>9</v>
      </c>
      <c r="AH1311" s="3" t="s">
        <v>581</v>
      </c>
      <c r="AI1311" s="3">
        <f>IFERROR(IF($AG1311&lt;=$AN1311,MATCH($AH1311,레드마인_배치!G:G,0),MATCH($AH1311,레드마인_서비스!G:G,0)),"")</f>
        <v>78</v>
      </c>
      <c r="AJ1311" s="3" t="str" cm="1">
        <f t="array" ref="AJ1311">IFERROR(INDEX(IF($AG1311&lt;=$AN1311,레드마인_배치!E:E,레드마인_서비스!E:E),콜트리분석!$AI1311),"")</f>
        <v>대상</v>
      </c>
      <c r="AK1311" s="3" t="str" cm="1">
        <f t="array" ref="AK1311">IFERROR(INDEX(IF($AG1311&lt;=$AN1311,레드마인_배치!H:H,레드마인_서비스!H:H),콜트리분석!$AI1311),"")</f>
        <v>ICO0300U</v>
      </c>
      <c r="AL1311" s="3" t="str" cm="1">
        <f t="array" ref="AL1311">IFERROR(INDEX(IF($AG1311&lt;=$AN1311,레드마인_배치!I:I,레드마인_서비스!I:I),콜트리분석!$AI1311),"")</f>
        <v>Demand Change Tag Update Module</v>
      </c>
      <c r="AM1311" s="3" t="str" cm="1">
        <f t="array" ref="AM1311">IFERROR(INDEX(IF($AG1311&lt;=$AN1311,레드마인_배치!J:J,레드마인_서비스!J:J),콜트리분석!$AI1311),"")</f>
        <v>서비스</v>
      </c>
      <c r="AN1311" s="3">
        <v>3</v>
      </c>
      <c r="AO1311" s="15" t="str">
        <f ca="1">IFERROR(INDEX(레드마인_배치!E:E,MATCH(OFFSET(A1311,,AN1311),레드마인_배치!G:G,0)),"")</f>
        <v>미대상</v>
      </c>
      <c r="AP1311" t="s">
        <v>3330</v>
      </c>
      <c r="AQ1311">
        <v>26</v>
      </c>
    </row>
    <row r="1312" spans="1:46" hidden="1">
      <c r="A1312" s="3" t="s">
        <v>2957</v>
      </c>
      <c r="B1312" s="3" t="s">
        <v>491</v>
      </c>
      <c r="C1312" s="3" t="s">
        <v>494</v>
      </c>
      <c r="D1312" s="3" t="s">
        <v>1533</v>
      </c>
      <c r="E1312" s="3" t="s">
        <v>3070</v>
      </c>
      <c r="F1312" s="3" t="s">
        <v>592</v>
      </c>
      <c r="G1312" s="3" t="s">
        <v>606</v>
      </c>
      <c r="H1312" s="3" t="s">
        <v>607</v>
      </c>
      <c r="I1312" s="3" t="s">
        <v>608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>
        <f t="shared" si="22"/>
        <v>8</v>
      </c>
      <c r="AH1312" s="3" t="s">
        <v>608</v>
      </c>
      <c r="AI1312" s="3" t="str">
        <f>IFERROR(IF($AG1312&lt;=$AN1312,MATCH($AH1312,레드마인_배치!G:G,0),MATCH($AH1312,레드마인_서비스!G:G,0)),"")</f>
        <v/>
      </c>
      <c r="AJ1312" s="3" t="str" cm="1">
        <f t="array" ref="AJ1312">IFERROR(INDEX(IF($AG1312&lt;=$AN1312,레드마인_배치!E:E,레드마인_서비스!E:E),콜트리분석!$AI1312),"")</f>
        <v/>
      </c>
      <c r="AK1312" s="3" t="str" cm="1">
        <f t="array" ref="AK1312">IFERROR(INDEX(IF($AG1312&lt;=$AN1312,레드마인_배치!H:H,레드마인_서비스!H:H),콜트리분석!$AI1312),"")</f>
        <v/>
      </c>
      <c r="AL1312" s="3" t="str" cm="1">
        <f t="array" ref="AL1312">IFERROR(INDEX(IF($AG1312&lt;=$AN1312,레드마인_배치!I:I,레드마인_서비스!I:I),콜트리분석!$AI1312),"")</f>
        <v/>
      </c>
      <c r="AM1312" s="3" t="str" cm="1">
        <f t="array" ref="AM1312">IFERROR(INDEX(IF($AG1312&lt;=$AN1312,레드마인_배치!J:J,레드마인_서비스!J:J),콜트리분석!$AI1312),"")</f>
        <v/>
      </c>
      <c r="AN1312" s="3">
        <v>3</v>
      </c>
      <c r="AO1312" s="15" t="str">
        <f ca="1">IFERROR(INDEX(레드마인_배치!E:E,MATCH(OFFSET(A1312,,AN1312),레드마인_배치!G:G,0)),"")</f>
        <v>미대상</v>
      </c>
      <c r="AP1312" t="s">
        <v>3330</v>
      </c>
      <c r="AQ1312">
        <v>26</v>
      </c>
    </row>
    <row r="1313" spans="1:46" hidden="1">
      <c r="A1313" s="3" t="s">
        <v>2957</v>
      </c>
      <c r="B1313" s="3" t="s">
        <v>491</v>
      </c>
      <c r="C1313" s="3" t="s">
        <v>494</v>
      </c>
      <c r="D1313" s="3" t="s">
        <v>1533</v>
      </c>
      <c r="E1313" s="3" t="s">
        <v>3070</v>
      </c>
      <c r="F1313" s="3" t="s">
        <v>592</v>
      </c>
      <c r="G1313" s="3" t="s">
        <v>606</v>
      </c>
      <c r="H1313" s="3" t="s">
        <v>607</v>
      </c>
      <c r="I1313" s="3" t="s">
        <v>608</v>
      </c>
      <c r="J1313" s="3" t="s">
        <v>1429</v>
      </c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>
        <f t="shared" si="22"/>
        <v>9</v>
      </c>
      <c r="AH1313" s="3" t="s">
        <v>1429</v>
      </c>
      <c r="AI1313" s="3">
        <f>IFERROR(IF($AG1313&lt;=$AN1313,MATCH($AH1313,레드마인_배치!G:G,0),MATCH($AH1313,레드마인_서비스!G:G,0)),"")</f>
        <v>88</v>
      </c>
      <c r="AJ1313" s="3" t="str" cm="1">
        <f t="array" ref="AJ1313">IFERROR(INDEX(IF($AG1313&lt;=$AN1313,레드마인_배치!E:E,레드마인_서비스!E:E),콜트리분석!$AI1313),"")</f>
        <v>대상</v>
      </c>
      <c r="AK1313" s="3" t="str" cm="1">
        <f t="array" ref="AK1313">IFERROR(INDEX(IF($AG1313&lt;=$AN1313,레드마인_배치!H:H,레드마인_서비스!H:H),콜트리분석!$AI1313),"")</f>
        <v>ICO0390U</v>
      </c>
      <c r="AL1313" s="3" t="str" cm="1">
        <f t="array" ref="AL1313">IFERROR(INDEX(IF($AG1313&lt;=$AN1313,레드마인_배치!I:I,레드마인_서비스!I:I),콜트리분석!$AI1313),"")</f>
        <v>INTERFACE PDC PO CONFIRM</v>
      </c>
      <c r="AM1313" s="3" t="str" cm="1">
        <f t="array" ref="AM1313">IFERROR(INDEX(IF($AG1313&lt;=$AN1313,레드마인_배치!J:J,레드마인_서비스!J:J),콜트리분석!$AI1313),"")</f>
        <v>서비스</v>
      </c>
      <c r="AN1313" s="3">
        <v>3</v>
      </c>
      <c r="AO1313" s="15" t="str">
        <f ca="1">IFERROR(INDEX(레드마인_배치!E:E,MATCH(OFFSET(A1313,,AN1313),레드마인_배치!G:G,0)),"")</f>
        <v>미대상</v>
      </c>
      <c r="AP1313" t="s">
        <v>3330</v>
      </c>
      <c r="AQ1313">
        <v>26</v>
      </c>
    </row>
    <row r="1314" spans="1:46" hidden="1">
      <c r="A1314" s="3" t="s">
        <v>2957</v>
      </c>
      <c r="B1314" s="3" t="s">
        <v>491</v>
      </c>
      <c r="C1314" s="3" t="s">
        <v>494</v>
      </c>
      <c r="D1314" s="3" t="s">
        <v>1533</v>
      </c>
      <c r="E1314" s="3" t="s">
        <v>3070</v>
      </c>
      <c r="F1314" s="3" t="s">
        <v>592</v>
      </c>
      <c r="G1314" s="3" t="s">
        <v>606</v>
      </c>
      <c r="H1314" s="3" t="s">
        <v>607</v>
      </c>
      <c r="I1314" s="3" t="s">
        <v>608</v>
      </c>
      <c r="J1314" s="3" t="s">
        <v>1429</v>
      </c>
      <c r="K1314" s="3" t="s">
        <v>578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>
        <f t="shared" si="22"/>
        <v>10</v>
      </c>
      <c r="AH1314" s="3" t="s">
        <v>578</v>
      </c>
      <c r="AI1314" s="3">
        <f>IFERROR(IF($AG1314&lt;=$AN1314,MATCH($AH1314,레드마인_배치!G:G,0),MATCH($AH1314,레드마인_서비스!G:G,0)),"")</f>
        <v>80</v>
      </c>
      <c r="AJ1314" s="3" t="str" cm="1">
        <f t="array" ref="AJ1314">IFERROR(INDEX(IF($AG1314&lt;=$AN1314,레드마인_배치!E:E,레드마인_서비스!E:E),콜트리분석!$AI1314),"")</f>
        <v>대상</v>
      </c>
      <c r="AK1314" s="3" t="str" cm="1">
        <f t="array" ref="AK1314">IFERROR(INDEX(IF($AG1314&lt;=$AN1314,레드마인_배치!H:H,레드마인_서비스!H:H),콜트리분석!$AI1314),"")</f>
        <v>ICO0320U</v>
      </c>
      <c r="AL1314" s="3" t="str" cm="1">
        <f t="array" ref="AL1314">IFERROR(INDEX(IF($AG1314&lt;=$AN1314,레드마인_배치!I:I,레드마인_서비스!I:I),콜트리분석!$AI1314),"")</f>
        <v>P.O  Qty, Price Change</v>
      </c>
      <c r="AM1314" s="3" t="str" cm="1">
        <f t="array" ref="AM1314">IFERROR(INDEX(IF($AG1314&lt;=$AN1314,레드마인_배치!J:J,레드마인_서비스!J:J),콜트리분석!$AI1314),"")</f>
        <v>서비스</v>
      </c>
      <c r="AN1314" s="3">
        <v>3</v>
      </c>
      <c r="AO1314" s="15" t="str">
        <f ca="1">IFERROR(INDEX(레드마인_배치!E:E,MATCH(OFFSET(A1314,,AN1314),레드마인_배치!G:G,0)),"")</f>
        <v>미대상</v>
      </c>
      <c r="AP1314" t="s">
        <v>3330</v>
      </c>
      <c r="AQ1314">
        <v>26</v>
      </c>
    </row>
    <row r="1315" spans="1:46" hidden="1">
      <c r="A1315" s="3" t="s">
        <v>2957</v>
      </c>
      <c r="B1315" s="3" t="s">
        <v>491</v>
      </c>
      <c r="C1315" s="3" t="s">
        <v>494</v>
      </c>
      <c r="D1315" s="3" t="s">
        <v>1533</v>
      </c>
      <c r="E1315" s="3" t="s">
        <v>3070</v>
      </c>
      <c r="F1315" s="3" t="s">
        <v>592</v>
      </c>
      <c r="G1315" s="3" t="s">
        <v>606</v>
      </c>
      <c r="H1315" s="3" t="s">
        <v>607</v>
      </c>
      <c r="I1315" s="3" t="s">
        <v>608</v>
      </c>
      <c r="J1315" s="3" t="s">
        <v>1429</v>
      </c>
      <c r="K1315" s="3" t="s">
        <v>578</v>
      </c>
      <c r="L1315" s="3" t="s">
        <v>579</v>
      </c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>
        <f t="shared" si="22"/>
        <v>11</v>
      </c>
      <c r="AH1315" s="3" t="s">
        <v>579</v>
      </c>
      <c r="AI1315" s="3">
        <f>IFERROR(IF($AG1315&lt;=$AN1315,MATCH($AH1315,레드마인_배치!G:G,0),MATCH($AH1315,레드마인_서비스!G:G,0)),"")</f>
        <v>368</v>
      </c>
      <c r="AJ1315" s="3" t="str" cm="1">
        <f t="array" ref="AJ1315">IFERROR(INDEX(IF($AG1315&lt;=$AN1315,레드마인_배치!E:E,레드마인_서비스!E:E),콜트리분석!$AI1315),"")</f>
        <v>대상</v>
      </c>
      <c r="AK1315" s="3" t="str" cm="1">
        <f t="array" ref="AK1315">IFERROR(INDEX(IF($AG1315&lt;=$AN1315,레드마인_배치!H:H,레드마인_서비스!H:H),콜트리분석!$AI1315),"")</f>
        <v>SLO0690U</v>
      </c>
      <c r="AL1315" s="3" t="str" cm="1">
        <f t="array" ref="AL1315">IFERROR(INDEX(IF($AG1315&lt;=$AN1315,레드마인_배치!I:I,레드마인_서비스!I:I),콜트리분석!$AI1315),"")</f>
        <v>Reflect S/O for Dropship P/O Cancel</v>
      </c>
      <c r="AM1315" s="3" t="str" cm="1">
        <f t="array" ref="AM1315">IFERROR(INDEX(IF($AG1315&lt;=$AN1315,레드마인_배치!J:J,레드마인_서비스!J:J),콜트리분석!$AI1315),"")</f>
        <v>서비스</v>
      </c>
      <c r="AN1315" s="3">
        <v>3</v>
      </c>
      <c r="AO1315" s="15" t="str">
        <f ca="1">IFERROR(INDEX(레드마인_배치!E:E,MATCH(OFFSET(A1315,,AN1315),레드마인_배치!G:G,0)),"")</f>
        <v>미대상</v>
      </c>
      <c r="AP1315" t="s">
        <v>3330</v>
      </c>
      <c r="AQ1315">
        <v>26</v>
      </c>
    </row>
    <row r="1316" spans="1:46" hidden="1">
      <c r="A1316" s="3" t="s">
        <v>2957</v>
      </c>
      <c r="B1316" s="3" t="s">
        <v>491</v>
      </c>
      <c r="C1316" s="3" t="s">
        <v>494</v>
      </c>
      <c r="D1316" s="3" t="s">
        <v>1533</v>
      </c>
      <c r="E1316" s="3" t="s">
        <v>3070</v>
      </c>
      <c r="F1316" s="3" t="s">
        <v>592</v>
      </c>
      <c r="G1316" s="3" t="s">
        <v>606</v>
      </c>
      <c r="H1316" s="3" t="s">
        <v>607</v>
      </c>
      <c r="I1316" s="3" t="s">
        <v>608</v>
      </c>
      <c r="J1316" s="3" t="s">
        <v>1429</v>
      </c>
      <c r="K1316" s="3" t="s">
        <v>578</v>
      </c>
      <c r="L1316" s="3" t="s">
        <v>579</v>
      </c>
      <c r="M1316" s="3" t="s">
        <v>505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>
        <f t="shared" si="22"/>
        <v>12</v>
      </c>
      <c r="AH1316" s="3" t="s">
        <v>505</v>
      </c>
      <c r="AI1316" s="3">
        <f>IFERROR(IF($AG1316&lt;=$AN1316,MATCH($AH1316,레드마인_배치!G:G,0),MATCH($AH1316,레드마인_서비스!G:G,0)),"")</f>
        <v>328</v>
      </c>
      <c r="AJ1316" s="3" t="str" cm="1">
        <f t="array" ref="AJ1316">IFERROR(INDEX(IF($AG1316&lt;=$AN1316,레드마인_배치!E:E,레드마인_서비스!E:E),콜트리분석!$AI1316),"")</f>
        <v>대상</v>
      </c>
      <c r="AK1316" s="3" t="str" cm="1">
        <f t="array" ref="AK1316">IFERROR(INDEX(IF($AG1316&lt;=$AN1316,레드마인_배치!H:H,레드마인_서비스!H:H),콜트리분석!$AI1316),"")</f>
        <v>SLO0210U</v>
      </c>
      <c r="AL1316" s="3" t="str" cm="1">
        <f t="array" ref="AL1316">IFERROR(INDEX(IF($AG1316&lt;=$AN1316,레드마인_배치!I:I,레드마인_서비스!I:I),콜트리분석!$AI1316),"")</f>
        <v>S/Order Header Summary</v>
      </c>
      <c r="AM1316" s="3" t="str" cm="1">
        <f t="array" ref="AM1316">IFERROR(INDEX(IF($AG1316&lt;=$AN1316,레드마인_배치!J:J,레드마인_서비스!J:J),콜트리분석!$AI1316),"")</f>
        <v>서비스</v>
      </c>
      <c r="AN1316" s="3">
        <v>3</v>
      </c>
      <c r="AO1316" s="15" t="str">
        <f ca="1">IFERROR(INDEX(레드마인_배치!E:E,MATCH(OFFSET(A1316,,AN1316),레드마인_배치!G:G,0)),"")</f>
        <v>미대상</v>
      </c>
      <c r="AP1316" t="s">
        <v>3330</v>
      </c>
      <c r="AQ1316">
        <v>26</v>
      </c>
    </row>
    <row r="1317" spans="1:46" hidden="1">
      <c r="A1317" s="3" t="s">
        <v>2957</v>
      </c>
      <c r="B1317" s="3" t="s">
        <v>491</v>
      </c>
      <c r="C1317" s="3" t="s">
        <v>494</v>
      </c>
      <c r="D1317" s="3" t="s">
        <v>1533</v>
      </c>
      <c r="E1317" s="3" t="s">
        <v>3070</v>
      </c>
      <c r="F1317" s="3" t="s">
        <v>592</v>
      </c>
      <c r="G1317" s="3" t="s">
        <v>606</v>
      </c>
      <c r="H1317" s="3" t="s">
        <v>607</v>
      </c>
      <c r="I1317" s="3" t="s">
        <v>608</v>
      </c>
      <c r="J1317" s="3" t="s">
        <v>1429</v>
      </c>
      <c r="K1317" s="3" t="s">
        <v>578</v>
      </c>
      <c r="L1317" s="3" t="s">
        <v>579</v>
      </c>
      <c r="M1317" s="3" t="s">
        <v>580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>
        <f t="shared" si="22"/>
        <v>12</v>
      </c>
      <c r="AH1317" s="3" t="s">
        <v>580</v>
      </c>
      <c r="AI1317" s="3" t="str">
        <f>IFERROR(IF($AG1317&lt;=$AN1317,MATCH($AH1317,레드마인_배치!G:G,0),MATCH($AH1317,레드마인_서비스!G:G,0)),"")</f>
        <v/>
      </c>
      <c r="AJ1317" s="3" t="str" cm="1">
        <f t="array" ref="AJ1317">IFERROR(INDEX(IF($AG1317&lt;=$AN1317,레드마인_배치!E:E,레드마인_서비스!E:E),콜트리분석!$AI1317),"")</f>
        <v/>
      </c>
      <c r="AK1317" s="3" t="str" cm="1">
        <f t="array" ref="AK1317">IFERROR(INDEX(IF($AG1317&lt;=$AN1317,레드마인_배치!H:H,레드마인_서비스!H:H),콜트리분석!$AI1317),"")</f>
        <v/>
      </c>
      <c r="AL1317" s="3" t="str" cm="1">
        <f t="array" ref="AL1317">IFERROR(INDEX(IF($AG1317&lt;=$AN1317,레드마인_배치!I:I,레드마인_서비스!I:I),콜트리분석!$AI1317),"")</f>
        <v/>
      </c>
      <c r="AM1317" s="3" t="str" cm="1">
        <f t="array" ref="AM1317">IFERROR(INDEX(IF($AG1317&lt;=$AN1317,레드마인_배치!J:J,레드마인_서비스!J:J),콜트리분석!$AI1317),"")</f>
        <v/>
      </c>
      <c r="AN1317" s="3">
        <v>3</v>
      </c>
      <c r="AO1317" s="15" t="str">
        <f ca="1">IFERROR(INDEX(레드마인_배치!E:E,MATCH(OFFSET(A1317,,AN1317),레드마인_배치!G:G,0)),"")</f>
        <v>미대상</v>
      </c>
      <c r="AP1317" t="s">
        <v>3330</v>
      </c>
      <c r="AQ1317">
        <v>26</v>
      </c>
    </row>
    <row r="1318" spans="1:46" hidden="1">
      <c r="A1318" s="3" t="s">
        <v>2957</v>
      </c>
      <c r="B1318" s="3" t="s">
        <v>491</v>
      </c>
      <c r="C1318" s="3" t="s">
        <v>494</v>
      </c>
      <c r="D1318" s="3" t="s">
        <v>1533</v>
      </c>
      <c r="E1318" s="3" t="s">
        <v>3070</v>
      </c>
      <c r="F1318" s="3" t="s">
        <v>592</v>
      </c>
      <c r="G1318" s="3" t="s">
        <v>606</v>
      </c>
      <c r="H1318" s="3" t="s">
        <v>607</v>
      </c>
      <c r="I1318" s="3" t="s">
        <v>608</v>
      </c>
      <c r="J1318" s="3" t="s">
        <v>1429</v>
      </c>
      <c r="K1318" s="3" t="s">
        <v>578</v>
      </c>
      <c r="L1318" s="3" t="s">
        <v>579</v>
      </c>
      <c r="M1318" s="3" t="s">
        <v>580</v>
      </c>
      <c r="N1318" s="3" t="s">
        <v>581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>
        <f t="shared" si="22"/>
        <v>13</v>
      </c>
      <c r="AH1318" s="3" t="s">
        <v>581</v>
      </c>
      <c r="AI1318" s="3">
        <f>IFERROR(IF($AG1318&lt;=$AN1318,MATCH($AH1318,레드마인_배치!G:G,0),MATCH($AH1318,레드마인_서비스!G:G,0)),"")</f>
        <v>78</v>
      </c>
      <c r="AJ1318" s="3" t="str" cm="1">
        <f t="array" ref="AJ1318">IFERROR(INDEX(IF($AG1318&lt;=$AN1318,레드마인_배치!E:E,레드마인_서비스!E:E),콜트리분석!$AI1318),"")</f>
        <v>대상</v>
      </c>
      <c r="AK1318" s="3" t="str" cm="1">
        <f t="array" ref="AK1318">IFERROR(INDEX(IF($AG1318&lt;=$AN1318,레드마인_배치!H:H,레드마인_서비스!H:H),콜트리분석!$AI1318),"")</f>
        <v>ICO0300U</v>
      </c>
      <c r="AL1318" s="3" t="str" cm="1">
        <f t="array" ref="AL1318">IFERROR(INDEX(IF($AG1318&lt;=$AN1318,레드마인_배치!I:I,레드마인_서비스!I:I),콜트리분석!$AI1318),"")</f>
        <v>Demand Change Tag Update Module</v>
      </c>
      <c r="AM1318" s="3" t="str" cm="1">
        <f t="array" ref="AM1318">IFERROR(INDEX(IF($AG1318&lt;=$AN1318,레드마인_배치!J:J,레드마인_서비스!J:J),콜트리분석!$AI1318),"")</f>
        <v>서비스</v>
      </c>
      <c r="AN1318" s="3">
        <v>3</v>
      </c>
      <c r="AO1318" s="15" t="str">
        <f ca="1">IFERROR(INDEX(레드마인_배치!E:E,MATCH(OFFSET(A1318,,AN1318),레드마인_배치!G:G,0)),"")</f>
        <v>미대상</v>
      </c>
      <c r="AP1318" t="s">
        <v>3330</v>
      </c>
      <c r="AQ1318">
        <v>26</v>
      </c>
    </row>
    <row r="1319" spans="1:46" hidden="1">
      <c r="A1319" s="3" t="s">
        <v>2957</v>
      </c>
      <c r="B1319" s="3" t="s">
        <v>491</v>
      </c>
      <c r="C1319" s="3" t="s">
        <v>494</v>
      </c>
      <c r="D1319" s="3" t="s">
        <v>1533</v>
      </c>
      <c r="E1319" s="3" t="s">
        <v>3070</v>
      </c>
      <c r="F1319" s="3" t="s">
        <v>592</v>
      </c>
      <c r="G1319" s="3" t="s">
        <v>606</v>
      </c>
      <c r="H1319" s="3" t="s">
        <v>607</v>
      </c>
      <c r="I1319" s="3" t="s">
        <v>608</v>
      </c>
      <c r="J1319" s="3" t="s">
        <v>1429</v>
      </c>
      <c r="K1319" s="3" t="s">
        <v>578</v>
      </c>
      <c r="L1319" s="3" t="s">
        <v>510</v>
      </c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>
        <f t="shared" si="22"/>
        <v>11</v>
      </c>
      <c r="AH1319" s="3" t="s">
        <v>510</v>
      </c>
      <c r="AI1319" s="3" t="str">
        <f>IFERROR(IF($AG1319&lt;=$AN1319,MATCH($AH1319,레드마인_배치!G:G,0),MATCH($AH1319,레드마인_서비스!G:G,0)),"")</f>
        <v/>
      </c>
      <c r="AJ1319" s="3" t="str" cm="1">
        <f t="array" ref="AJ1319">IFERROR(INDEX(IF($AG1319&lt;=$AN1319,레드마인_배치!E:E,레드마인_서비스!E:E),콜트리분석!$AI1319),"")</f>
        <v/>
      </c>
      <c r="AK1319" s="3" t="str" cm="1">
        <f t="array" ref="AK1319">IFERROR(INDEX(IF($AG1319&lt;=$AN1319,레드마인_배치!H:H,레드마인_서비스!H:H),콜트리분석!$AI1319),"")</f>
        <v/>
      </c>
      <c r="AL1319" s="3" t="str" cm="1">
        <f t="array" ref="AL1319">IFERROR(INDEX(IF($AG1319&lt;=$AN1319,레드마인_배치!I:I,레드마인_서비스!I:I),콜트리분석!$AI1319),"")</f>
        <v/>
      </c>
      <c r="AM1319" s="3" t="str" cm="1">
        <f t="array" ref="AM1319">IFERROR(INDEX(IF($AG1319&lt;=$AN1319,레드마인_배치!J:J,레드마인_서비스!J:J),콜트리분석!$AI1319),"")</f>
        <v/>
      </c>
      <c r="AN1319" s="3">
        <v>3</v>
      </c>
      <c r="AO1319" s="15" t="str">
        <f ca="1">IFERROR(INDEX(레드마인_배치!E:E,MATCH(OFFSET(A1319,,AN1319),레드마인_배치!G:G,0)),"")</f>
        <v>미대상</v>
      </c>
      <c r="AP1319" t="s">
        <v>3330</v>
      </c>
      <c r="AQ1319">
        <v>26</v>
      </c>
    </row>
    <row r="1320" spans="1:46" hidden="1">
      <c r="A1320" s="3" t="s">
        <v>2957</v>
      </c>
      <c r="B1320" s="3" t="s">
        <v>491</v>
      </c>
      <c r="C1320" s="3" t="s">
        <v>494</v>
      </c>
      <c r="D1320" s="3" t="s">
        <v>1533</v>
      </c>
      <c r="E1320" s="3" t="s">
        <v>3070</v>
      </c>
      <c r="F1320" s="3" t="s">
        <v>592</v>
      </c>
      <c r="G1320" s="3" t="s">
        <v>606</v>
      </c>
      <c r="H1320" s="3" t="s">
        <v>607</v>
      </c>
      <c r="I1320" s="3" t="s">
        <v>608</v>
      </c>
      <c r="J1320" s="3" t="s">
        <v>1429</v>
      </c>
      <c r="K1320" s="3" t="s">
        <v>1422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>
        <f t="shared" si="22"/>
        <v>10</v>
      </c>
      <c r="AH1320" s="3" t="s">
        <v>1422</v>
      </c>
      <c r="AI1320" s="3">
        <f>IFERROR(IF($AG1320&lt;=$AN1320,MATCH($AH1320,레드마인_배치!G:G,0),MATCH($AH1320,레드마인_서비스!G:G,0)),"")</f>
        <v>85</v>
      </c>
      <c r="AJ1320" s="3" t="str" cm="1">
        <f t="array" ref="AJ1320">IFERROR(INDEX(IF($AG1320&lt;=$AN1320,레드마인_배치!E:E,레드마인_서비스!E:E),콜트리분석!$AI1320),"")</f>
        <v>대상</v>
      </c>
      <c r="AK1320" s="3" t="str" cm="1">
        <f t="array" ref="AK1320">IFERROR(INDEX(IF($AG1320&lt;=$AN1320,레드마인_배치!H:H,레드마인_서비스!H:H),콜트리분석!$AI1320),"")</f>
        <v>ICO0360U</v>
      </c>
      <c r="AL1320" s="3" t="str" cm="1">
        <f t="array" ref="AL1320">IFERROR(INDEX(IF($AG1320&lt;=$AN1320,레드마인_배치!I:I,레드마인_서비스!I:I),콜트리분석!$AI1320),"")</f>
        <v>PO Confirm by MOBIS</v>
      </c>
      <c r="AM1320" s="3" t="str" cm="1">
        <f t="array" ref="AM1320">IFERROR(INDEX(IF($AG1320&lt;=$AN1320,레드마인_배치!J:J,레드마인_서비스!J:J),콜트리분석!$AI1320),"")</f>
        <v>서비스</v>
      </c>
      <c r="AN1320" s="3">
        <v>3</v>
      </c>
      <c r="AO1320" s="15" t="str">
        <f ca="1">IFERROR(INDEX(레드마인_배치!E:E,MATCH(OFFSET(A1320,,AN1320),레드마인_배치!G:G,0)),"")</f>
        <v>미대상</v>
      </c>
      <c r="AP1320" t="s">
        <v>3330</v>
      </c>
      <c r="AQ1320">
        <v>26</v>
      </c>
    </row>
    <row r="1321" spans="1:46" hidden="1">
      <c r="A1321" s="3" t="s">
        <v>2957</v>
      </c>
      <c r="B1321" s="3" t="s">
        <v>491</v>
      </c>
      <c r="C1321" s="3" t="s">
        <v>494</v>
      </c>
      <c r="D1321" s="3" t="s">
        <v>1533</v>
      </c>
      <c r="E1321" s="3" t="s">
        <v>3070</v>
      </c>
      <c r="F1321" s="3" t="s">
        <v>592</v>
      </c>
      <c r="G1321" s="3" t="s">
        <v>606</v>
      </c>
      <c r="H1321" s="3" t="s">
        <v>607</v>
      </c>
      <c r="I1321" s="3" t="s">
        <v>608</v>
      </c>
      <c r="J1321" s="3" t="s">
        <v>1429</v>
      </c>
      <c r="K1321" s="3" t="s">
        <v>1422</v>
      </c>
      <c r="L1321" s="3" t="s">
        <v>508</v>
      </c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>
        <f t="shared" si="22"/>
        <v>11</v>
      </c>
      <c r="AH1321" s="3" t="s">
        <v>508</v>
      </c>
      <c r="AI1321" s="3">
        <f>IFERROR(IF($AG1321&lt;=$AN1321,MATCH($AH1321,레드마인_배치!G:G,0),MATCH($AH1321,레드마인_서비스!G:G,0)),"")</f>
        <v>79</v>
      </c>
      <c r="AJ1321" s="3" t="str" cm="1">
        <f t="array" ref="AJ1321">IFERROR(INDEX(IF($AG1321&lt;=$AN1321,레드마인_배치!E:E,레드마인_서비스!E:E),콜트리분석!$AI1321),"")</f>
        <v>대상</v>
      </c>
      <c r="AK1321" s="3" t="str" cm="1">
        <f t="array" ref="AK1321">IFERROR(INDEX(IF($AG1321&lt;=$AN1321,레드마인_배치!H:H,레드마인_서비스!H:H),콜트리분석!$AI1321),"")</f>
        <v>ICO0310U</v>
      </c>
      <c r="AL1321" s="3" t="str" cm="1">
        <f t="array" ref="AL1321">IFERROR(INDEX(IF($AG1321&lt;=$AN1321,레드마인_배치!I:I,레드마인_서비스!I:I),콜트리분석!$AI1321),"")</f>
        <v>INVENTORY CREATION MODULE</v>
      </c>
      <c r="AM1321" s="3" t="str" cm="1">
        <f t="array" ref="AM1321">IFERROR(INDEX(IF($AG1321&lt;=$AN1321,레드마인_배치!J:J,레드마인_서비스!J:J),콜트리분석!$AI1321),"")</f>
        <v>서비스</v>
      </c>
      <c r="AN1321" s="3">
        <v>3</v>
      </c>
      <c r="AO1321" s="15" t="str">
        <f ca="1">IFERROR(INDEX(레드마인_배치!E:E,MATCH(OFFSET(A1321,,AN1321),레드마인_배치!G:G,0)),"")</f>
        <v>미대상</v>
      </c>
      <c r="AP1321" t="s">
        <v>3330</v>
      </c>
      <c r="AQ1321">
        <v>26</v>
      </c>
    </row>
    <row r="1322" spans="1:46" hidden="1">
      <c r="A1322" s="3" t="s">
        <v>2957</v>
      </c>
      <c r="B1322" s="3" t="s">
        <v>491</v>
      </c>
      <c r="C1322" s="3" t="s">
        <v>494</v>
      </c>
      <c r="D1322" s="3" t="s">
        <v>1533</v>
      </c>
      <c r="E1322" s="3" t="s">
        <v>3070</v>
      </c>
      <c r="F1322" s="3" t="s">
        <v>592</v>
      </c>
      <c r="G1322" s="3" t="s">
        <v>606</v>
      </c>
      <c r="H1322" s="3" t="s">
        <v>607</v>
      </c>
      <c r="I1322" s="3" t="s">
        <v>608</v>
      </c>
      <c r="J1322" s="3" t="s">
        <v>1429</v>
      </c>
      <c r="K1322" s="3" t="s">
        <v>1422</v>
      </c>
      <c r="L1322" s="3" t="s">
        <v>508</v>
      </c>
      <c r="M1322" s="3" t="s">
        <v>509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>
        <f t="shared" si="22"/>
        <v>12</v>
      </c>
      <c r="AH1322" s="3" t="s">
        <v>509</v>
      </c>
      <c r="AI1322" s="3">
        <f>IFERROR(IF($AG1322&lt;=$AN1322,MATCH($AH1322,레드마인_배치!G:G,0),MATCH($AH1322,레드마인_서비스!G:G,0)),"")</f>
        <v>77</v>
      </c>
      <c r="AJ1322" s="3" t="str" cm="1">
        <f t="array" ref="AJ1322">IFERROR(INDEX(IF($AG1322&lt;=$AN1322,레드마인_배치!E:E,레드마인_서비스!E:E),콜트리분석!$AI1322),"")</f>
        <v>대상</v>
      </c>
      <c r="AK1322" s="3" t="str" cm="1">
        <f t="array" ref="AK1322">IFERROR(INDEX(IF($AG1322&lt;=$AN1322,레드마인_배치!H:H,레드마인_서비스!H:H),콜트리분석!$AI1322),"")</f>
        <v>ICO0290U</v>
      </c>
      <c r="AL1322" s="3" t="str" cm="1">
        <f t="array" ref="AL1322">IFERROR(INDEX(IF($AG1322&lt;=$AN1322,레드마인_배치!I:I,레드마인_서비스!I:I),콜트리분석!$AI1322),"")</f>
        <v>INV Information Master Creation(IMI)</v>
      </c>
      <c r="AM1322" s="3" t="str" cm="1">
        <f t="array" ref="AM1322">IFERROR(INDEX(IF($AG1322&lt;=$AN1322,레드마인_배치!J:J,레드마인_서비스!J:J),콜트리분석!$AI1322),"")</f>
        <v>서비스</v>
      </c>
      <c r="AN1322" s="3">
        <v>3</v>
      </c>
      <c r="AO1322" s="15" t="str">
        <f ca="1">IFERROR(INDEX(레드마인_배치!E:E,MATCH(OFFSET(A1322,,AN1322),레드마인_배치!G:G,0)),"")</f>
        <v>미대상</v>
      </c>
      <c r="AP1322" t="s">
        <v>3330</v>
      </c>
      <c r="AQ1322">
        <v>26</v>
      </c>
    </row>
    <row r="1323" spans="1:46" hidden="1">
      <c r="A1323" s="3" t="s">
        <v>2957</v>
      </c>
      <c r="B1323" s="3" t="s">
        <v>491</v>
      </c>
      <c r="C1323" s="3" t="s">
        <v>494</v>
      </c>
      <c r="D1323" s="3" t="s">
        <v>1533</v>
      </c>
      <c r="E1323" s="3" t="s">
        <v>3070</v>
      </c>
      <c r="F1323" s="3" t="s">
        <v>592</v>
      </c>
      <c r="G1323" s="3" t="s">
        <v>606</v>
      </c>
      <c r="H1323" s="3" t="s">
        <v>607</v>
      </c>
      <c r="I1323" s="3" t="s">
        <v>608</v>
      </c>
      <c r="J1323" s="3" t="s">
        <v>1429</v>
      </c>
      <c r="K1323" s="3" t="s">
        <v>1422</v>
      </c>
      <c r="L1323" s="3" t="s">
        <v>508</v>
      </c>
      <c r="M1323" s="3" t="s">
        <v>510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>
        <f t="shared" si="22"/>
        <v>12</v>
      </c>
      <c r="AH1323" s="3" t="s">
        <v>510</v>
      </c>
      <c r="AI1323" s="3" t="str">
        <f>IFERROR(IF($AG1323&lt;=$AN1323,MATCH($AH1323,레드마인_배치!G:G,0),MATCH($AH1323,레드마인_서비스!G:G,0)),"")</f>
        <v/>
      </c>
      <c r="AJ1323" s="3" t="str" cm="1">
        <f t="array" ref="AJ1323">IFERROR(INDEX(IF($AG1323&lt;=$AN1323,레드마인_배치!E:E,레드마인_서비스!E:E),콜트리분석!$AI1323),"")</f>
        <v/>
      </c>
      <c r="AK1323" s="3" t="str" cm="1">
        <f t="array" ref="AK1323">IFERROR(INDEX(IF($AG1323&lt;=$AN1323,레드마인_배치!H:H,레드마인_서비스!H:H),콜트리분석!$AI1323),"")</f>
        <v/>
      </c>
      <c r="AL1323" s="3" t="str" cm="1">
        <f t="array" ref="AL1323">IFERROR(INDEX(IF($AG1323&lt;=$AN1323,레드마인_배치!I:I,레드마인_서비스!I:I),콜트리분석!$AI1323),"")</f>
        <v/>
      </c>
      <c r="AM1323" s="3" t="str" cm="1">
        <f t="array" ref="AM1323">IFERROR(INDEX(IF($AG1323&lt;=$AN1323,레드마인_배치!J:J,레드마인_서비스!J:J),콜트리분석!$AI1323),"")</f>
        <v/>
      </c>
      <c r="AN1323" s="3">
        <v>3</v>
      </c>
      <c r="AO1323" s="15" t="str">
        <f ca="1">IFERROR(INDEX(레드마인_배치!E:E,MATCH(OFFSET(A1323,,AN1323),레드마인_배치!G:G,0)),"")</f>
        <v>미대상</v>
      </c>
      <c r="AP1323" t="s">
        <v>3330</v>
      </c>
      <c r="AQ1323">
        <v>26</v>
      </c>
    </row>
    <row r="1324" spans="1:46" hidden="1">
      <c r="A1324" s="3" t="s">
        <v>2957</v>
      </c>
      <c r="B1324" s="3" t="s">
        <v>491</v>
      </c>
      <c r="C1324" s="3" t="s">
        <v>494</v>
      </c>
      <c r="D1324" s="3" t="s">
        <v>1533</v>
      </c>
      <c r="E1324" s="3" t="s">
        <v>3070</v>
      </c>
      <c r="F1324" s="3" t="s">
        <v>592</v>
      </c>
      <c r="G1324" s="3" t="s">
        <v>606</v>
      </c>
      <c r="H1324" s="3" t="s">
        <v>607</v>
      </c>
      <c r="I1324" s="3" t="s">
        <v>608</v>
      </c>
      <c r="J1324" s="3" t="s">
        <v>1429</v>
      </c>
      <c r="K1324" s="3" t="s">
        <v>1422</v>
      </c>
      <c r="L1324" s="3" t="s">
        <v>577</v>
      </c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>
        <f t="shared" si="22"/>
        <v>11</v>
      </c>
      <c r="AH1324" s="3" t="s">
        <v>577</v>
      </c>
      <c r="AI1324" s="3">
        <f>IFERROR(IF($AG1324&lt;=$AN1324,MATCH($AH1324,레드마인_배치!G:G,0),MATCH($AH1324,레드마인_서비스!G:G,0)),"")</f>
        <v>49</v>
      </c>
      <c r="AJ1324" s="3" t="str" cm="1">
        <f t="array" ref="AJ1324">IFERROR(INDEX(IF($AG1324&lt;=$AN1324,레드마인_배치!E:E,레드마인_서비스!E:E),콜트리분석!$AI1324),"")</f>
        <v>대상</v>
      </c>
      <c r="AK1324" s="3" t="str" cm="1">
        <f t="array" ref="AK1324">IFERROR(INDEX(IF($AG1324&lt;=$AN1324,레드마인_배치!H:H,레드마인_서비스!H:H),콜트리분석!$AI1324),"")</f>
        <v>CMO0010U</v>
      </c>
      <c r="AL1324" s="3" t="str" cm="1">
        <f t="array" ref="AL1324">IFERROR(INDEX(IF($AG1324&lt;=$AN1324,레드마인_배치!I:I,레드마인_서비스!I:I),콜트리분석!$AI1324),"")</f>
        <v>NUMBER CREATION</v>
      </c>
      <c r="AM1324" s="3" t="str" cm="1">
        <f t="array" ref="AM1324">IFERROR(INDEX(IF($AG1324&lt;=$AN1324,레드마인_배치!J:J,레드마인_서비스!J:J),콜트리분석!$AI1324),"")</f>
        <v>서비스</v>
      </c>
      <c r="AN1324" s="3">
        <v>3</v>
      </c>
      <c r="AO1324" s="15" t="str">
        <f ca="1">IFERROR(INDEX(레드마인_배치!E:E,MATCH(OFFSET(A1324,,AN1324),레드마인_배치!G:G,0)),"")</f>
        <v>미대상</v>
      </c>
      <c r="AP1324" t="s">
        <v>3330</v>
      </c>
      <c r="AQ1324">
        <v>26</v>
      </c>
    </row>
    <row r="1325" spans="1:46" hidden="1">
      <c r="A1325" s="3" t="s">
        <v>2957</v>
      </c>
      <c r="B1325" s="3" t="s">
        <v>491</v>
      </c>
      <c r="C1325" s="3" t="s">
        <v>494</v>
      </c>
      <c r="D1325" s="3" t="s">
        <v>1533</v>
      </c>
      <c r="E1325" s="3" t="s">
        <v>3070</v>
      </c>
      <c r="F1325" s="3" t="s">
        <v>592</v>
      </c>
      <c r="G1325" s="3" t="s">
        <v>606</v>
      </c>
      <c r="H1325" s="3" t="s">
        <v>607</v>
      </c>
      <c r="I1325" s="3" t="s">
        <v>608</v>
      </c>
      <c r="J1325" s="3" t="s">
        <v>1429</v>
      </c>
      <c r="K1325" s="3" t="s">
        <v>781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>
        <f t="shared" si="22"/>
        <v>10</v>
      </c>
      <c r="AH1325" s="3" t="s">
        <v>781</v>
      </c>
      <c r="AI1325" s="3">
        <f>IFERROR(IF($AG1325&lt;=$AN1325,MATCH($AH1325,레드마인_배치!G:G,0),MATCH($AH1325,레드마인_서비스!G:G,0)),"")</f>
        <v>319</v>
      </c>
      <c r="AJ1325" s="3" t="str" cm="1">
        <f t="array" ref="AJ1325">IFERROR(INDEX(IF($AG1325&lt;=$AN1325,레드마인_배치!E:E,레드마인_서비스!E:E),콜트리분석!$AI1325),"")</f>
        <v>대상</v>
      </c>
      <c r="AK1325" s="3" t="str" cm="1">
        <f t="array" ref="AK1325">IFERROR(INDEX(IF($AG1325&lt;=$AN1325,레드마인_배치!H:H,레드마인_서비스!H:H),콜트리분석!$AI1325),"")</f>
        <v>SLO0120U</v>
      </c>
      <c r="AL1325" s="3" t="str" cm="1">
        <f t="array" ref="AL1325">IFERROR(INDEX(IF($AG1325&lt;=$AN1325,레드마인_배치!I:I,레드마인_서비스!I:I),콜트리분석!$AI1325),"")</f>
        <v>PDC Alloc. Stop Flag Update</v>
      </c>
      <c r="AM1325" s="3" t="str" cm="1">
        <f t="array" ref="AM1325">IFERROR(INDEX(IF($AG1325&lt;=$AN1325,레드마인_배치!J:J,레드마인_서비스!J:J),콜트리분석!$AI1325),"")</f>
        <v>서비스</v>
      </c>
      <c r="AN1325" s="3">
        <v>3</v>
      </c>
      <c r="AO1325" s="15" t="str">
        <f ca="1">IFERROR(INDEX(레드마인_배치!E:E,MATCH(OFFSET(A1325,,AN1325),레드마인_배치!G:G,0)),"")</f>
        <v>미대상</v>
      </c>
      <c r="AP1325" t="s">
        <v>3330</v>
      </c>
      <c r="AQ1325">
        <v>26</v>
      </c>
    </row>
    <row r="1326" spans="1:46">
      <c r="A1326" s="3" t="s">
        <v>2957</v>
      </c>
      <c r="B1326" s="3" t="s">
        <v>491</v>
      </c>
      <c r="C1326" s="3" t="s">
        <v>494</v>
      </c>
      <c r="D1326" s="3" t="s">
        <v>1533</v>
      </c>
      <c r="E1326" s="3" t="s">
        <v>3070</v>
      </c>
      <c r="F1326" s="3" t="s">
        <v>592</v>
      </c>
      <c r="G1326" s="3" t="s">
        <v>606</v>
      </c>
      <c r="H1326" s="3" t="s">
        <v>609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>
        <f t="shared" si="22"/>
        <v>7</v>
      </c>
      <c r="AH1326" s="3" t="s">
        <v>609</v>
      </c>
      <c r="AI1326" s="3">
        <f>IFERROR(IF($AG1326&lt;=$AN1326,MATCH($AH1326,레드마인_배치!G:G,0),MATCH($AH1326,레드마인_서비스!G:G,0)),"")</f>
        <v>340</v>
      </c>
      <c r="AJ1326" s="3" t="str" cm="1">
        <f t="array" ref="AJ1326">IFERROR(INDEX(IF($AG1326&lt;=$AN1326,레드마인_배치!E:E,레드마인_서비스!E:E),콜트리분석!$AI1326),"")</f>
        <v>대상</v>
      </c>
      <c r="AK1326" s="3" t="str" cm="1">
        <f t="array" ref="AK1326">IFERROR(INDEX(IF($AG1326&lt;=$AN1326,레드마인_배치!H:H,레드마인_서비스!H:H),콜트리분석!$AI1326),"")</f>
        <v>SLO0360U</v>
      </c>
      <c r="AL1326" s="3" t="str" cm="1">
        <f t="array" ref="AL1326">IFERROR(INDEX(IF($AG1326&lt;=$AN1326,레드마인_배치!I:I,레드마인_서비스!I:I),콜트리분석!$AI1326),"")</f>
        <v>Sales B/Order Allocation Priority Reset</v>
      </c>
      <c r="AM1326" s="3" t="str" cm="1">
        <f t="array" ref="AM1326">IFERROR(INDEX(IF($AG1326&lt;=$AN1326,레드마인_배치!J:J,레드마인_서비스!J:J),콜트리분석!$AI1326),"")</f>
        <v>서비스</v>
      </c>
      <c r="AN1326" s="3">
        <v>3</v>
      </c>
      <c r="AO1326" s="15" t="str">
        <f ca="1">IFERROR(INDEX(레드마인_배치!E:E,MATCH(OFFSET(A1326,,AN1326),레드마인_배치!G:G,0)),"")</f>
        <v>미대상</v>
      </c>
      <c r="AP1326" t="s">
        <v>3330</v>
      </c>
      <c r="AQ1326">
        <v>26</v>
      </c>
      <c r="AT1326" t="str" cm="1">
        <f t="array" ref="AT1326">[1]!add_delimeter(AG1326:AO1326,"|")</f>
        <v>|7|CBCSLB480C|340|대상|SLO0360U|Sales B/Order Allocation Priority Reset|서비스|3|미대상|</v>
      </c>
    </row>
    <row r="1327" spans="1:46">
      <c r="A1327" s="3" t="s">
        <v>2957</v>
      </c>
      <c r="B1327" s="3" t="s">
        <v>491</v>
      </c>
      <c r="C1327" s="3" t="s">
        <v>494</v>
      </c>
      <c r="D1327" s="3" t="s">
        <v>1533</v>
      </c>
      <c r="E1327" s="3" t="s">
        <v>3070</v>
      </c>
      <c r="F1327" s="3" t="s">
        <v>592</v>
      </c>
      <c r="G1327" s="3" t="s">
        <v>606</v>
      </c>
      <c r="H1327" s="3" t="s">
        <v>504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>
        <f t="shared" si="22"/>
        <v>7</v>
      </c>
      <c r="AH1327" s="3" t="s">
        <v>504</v>
      </c>
      <c r="AI1327" s="3">
        <f>IFERROR(IF($AG1327&lt;=$AN1327,MATCH($AH1327,레드마인_배치!G:G,0),MATCH($AH1327,레드마인_서비스!G:G,0)),"")</f>
        <v>341</v>
      </c>
      <c r="AJ1327" s="3" t="str" cm="1">
        <f t="array" ref="AJ1327">IFERROR(INDEX(IF($AG1327&lt;=$AN1327,레드마인_배치!E:E,레드마인_서비스!E:E),콜트리분석!$AI1327),"")</f>
        <v>대상</v>
      </c>
      <c r="AK1327" s="3" t="str" cm="1">
        <f t="array" ref="AK1327">IFERROR(INDEX(IF($AG1327&lt;=$AN1327,레드마인_배치!H:H,레드마인_서비스!H:H),콜트리분석!$AI1327),"")</f>
        <v>SLO0380U</v>
      </c>
      <c r="AL1327" s="3" t="str" cm="1">
        <f t="array" ref="AL1327">IFERROR(INDEX(IF($AG1327&lt;=$AN1327,레드마인_배치!I:I,레드마인_서비스!I:I),콜트리분석!$AI1327),"")</f>
        <v>Referral Allocation Main</v>
      </c>
      <c r="AM1327" s="3" t="str" cm="1">
        <f t="array" ref="AM1327">IFERROR(INDEX(IF($AG1327&lt;=$AN1327,레드마인_배치!J:J,레드마인_서비스!J:J),콜트리분석!$AI1327),"")</f>
        <v>서비스</v>
      </c>
      <c r="AN1327" s="3">
        <v>3</v>
      </c>
      <c r="AO1327" s="15" t="str">
        <f ca="1">IFERROR(INDEX(레드마인_배치!E:E,MATCH(OFFSET(A1327,,AN1327),레드마인_배치!G:G,0)),"")</f>
        <v>미대상</v>
      </c>
      <c r="AP1327" t="s">
        <v>3330</v>
      </c>
      <c r="AQ1327">
        <v>26</v>
      </c>
      <c r="AT1327" t="str" cm="1">
        <f t="array" ref="AT1327">[1]!add_delimeter(AG1327:AO1327,"|")</f>
        <v>|7|CBCSLB481A|341|대상|SLO0380U|Referral Allocation Main|서비스|3|미대상|</v>
      </c>
    </row>
    <row r="1328" spans="1:46" hidden="1">
      <c r="A1328" s="3" t="s">
        <v>2957</v>
      </c>
      <c r="B1328" s="3" t="s">
        <v>491</v>
      </c>
      <c r="C1328" s="3" t="s">
        <v>494</v>
      </c>
      <c r="D1328" s="3" t="s">
        <v>1533</v>
      </c>
      <c r="E1328" s="3" t="s">
        <v>3070</v>
      </c>
      <c r="F1328" s="3" t="s">
        <v>592</v>
      </c>
      <c r="G1328" s="3" t="s">
        <v>606</v>
      </c>
      <c r="H1328" s="3" t="s">
        <v>504</v>
      </c>
      <c r="I1328" s="3" t="s">
        <v>505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>
        <f t="shared" si="22"/>
        <v>8</v>
      </c>
      <c r="AH1328" s="3" t="s">
        <v>505</v>
      </c>
      <c r="AI1328" s="3">
        <f>IFERROR(IF($AG1328&lt;=$AN1328,MATCH($AH1328,레드마인_배치!G:G,0),MATCH($AH1328,레드마인_서비스!G:G,0)),"")</f>
        <v>328</v>
      </c>
      <c r="AJ1328" s="3" t="str" cm="1">
        <f t="array" ref="AJ1328">IFERROR(INDEX(IF($AG1328&lt;=$AN1328,레드마인_배치!E:E,레드마인_서비스!E:E),콜트리분석!$AI1328),"")</f>
        <v>대상</v>
      </c>
      <c r="AK1328" s="3" t="str" cm="1">
        <f t="array" ref="AK1328">IFERROR(INDEX(IF($AG1328&lt;=$AN1328,레드마인_배치!H:H,레드마인_서비스!H:H),콜트리분석!$AI1328),"")</f>
        <v>SLO0210U</v>
      </c>
      <c r="AL1328" s="3" t="str" cm="1">
        <f t="array" ref="AL1328">IFERROR(INDEX(IF($AG1328&lt;=$AN1328,레드마인_배치!I:I,레드마인_서비스!I:I),콜트리분석!$AI1328),"")</f>
        <v>S/Order Header Summary</v>
      </c>
      <c r="AM1328" s="3" t="str" cm="1">
        <f t="array" ref="AM1328">IFERROR(INDEX(IF($AG1328&lt;=$AN1328,레드마인_배치!J:J,레드마인_서비스!J:J),콜트리분석!$AI1328),"")</f>
        <v>서비스</v>
      </c>
      <c r="AN1328" s="3">
        <v>3</v>
      </c>
      <c r="AO1328" s="15" t="str">
        <f ca="1">IFERROR(INDEX(레드마인_배치!E:E,MATCH(OFFSET(A1328,,AN1328),레드마인_배치!G:G,0)),"")</f>
        <v>미대상</v>
      </c>
      <c r="AP1328" t="s">
        <v>3330</v>
      </c>
      <c r="AQ1328">
        <v>26</v>
      </c>
    </row>
    <row r="1329" spans="1:46" hidden="1">
      <c r="A1329" s="3" t="s">
        <v>2957</v>
      </c>
      <c r="B1329" s="3" t="s">
        <v>491</v>
      </c>
      <c r="C1329" s="3" t="s">
        <v>494</v>
      </c>
      <c r="D1329" s="3" t="s">
        <v>1533</v>
      </c>
      <c r="E1329" s="3" t="s">
        <v>3070</v>
      </c>
      <c r="F1329" s="3" t="s">
        <v>592</v>
      </c>
      <c r="G1329" s="3" t="s">
        <v>606</v>
      </c>
      <c r="H1329" s="3" t="s">
        <v>504</v>
      </c>
      <c r="I1329" s="3" t="s">
        <v>506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>
        <f t="shared" si="22"/>
        <v>8</v>
      </c>
      <c r="AH1329" s="3" t="s">
        <v>506</v>
      </c>
      <c r="AI1329" s="3">
        <f>IFERROR(IF($AG1329&lt;=$AN1329,MATCH($AH1329,레드마인_배치!G:G,0),MATCH($AH1329,레드마인_서비스!G:G,0)),"")</f>
        <v>342</v>
      </c>
      <c r="AJ1329" s="3" t="str" cm="1">
        <f t="array" ref="AJ1329">IFERROR(INDEX(IF($AG1329&lt;=$AN1329,레드마인_배치!E:E,레드마인_서비스!E:E),콜트리분석!$AI1329),"")</f>
        <v>대상</v>
      </c>
      <c r="AK1329" s="3" t="str" cm="1">
        <f t="array" ref="AK1329">IFERROR(INDEX(IF($AG1329&lt;=$AN1329,레드마인_배치!H:H,레드마인_서비스!H:H),콜트리분석!$AI1329),"")</f>
        <v>SLO0400U</v>
      </c>
      <c r="AL1329" s="3" t="str" cm="1">
        <f t="array" ref="AL1329">IFERROR(INDEX(IF($AG1329&lt;=$AN1329,레드마인_배치!I:I,레드마인_서비스!I:I),콜트리분석!$AI1329),"")</f>
        <v>Referral Allocation  B/Order Priority Reset</v>
      </c>
      <c r="AM1329" s="3" t="str" cm="1">
        <f t="array" ref="AM1329">IFERROR(INDEX(IF($AG1329&lt;=$AN1329,레드마인_배치!J:J,레드마인_서비스!J:J),콜트리분석!$AI1329),"")</f>
        <v>서비스</v>
      </c>
      <c r="AN1329" s="3">
        <v>3</v>
      </c>
      <c r="AO1329" s="15" t="str">
        <f ca="1">IFERROR(INDEX(레드마인_배치!E:E,MATCH(OFFSET(A1329,,AN1329),레드마인_배치!G:G,0)),"")</f>
        <v>미대상</v>
      </c>
      <c r="AP1329" t="s">
        <v>3330</v>
      </c>
      <c r="AQ1329">
        <v>26</v>
      </c>
    </row>
    <row r="1330" spans="1:46" hidden="1">
      <c r="A1330" s="3" t="s">
        <v>2957</v>
      </c>
      <c r="B1330" s="3" t="s">
        <v>491</v>
      </c>
      <c r="C1330" s="3" t="s">
        <v>494</v>
      </c>
      <c r="D1330" s="3" t="s">
        <v>1533</v>
      </c>
      <c r="E1330" s="3" t="s">
        <v>3070</v>
      </c>
      <c r="F1330" s="3" t="s">
        <v>592</v>
      </c>
      <c r="G1330" s="3" t="s">
        <v>606</v>
      </c>
      <c r="H1330" s="3" t="s">
        <v>504</v>
      </c>
      <c r="I1330" s="3" t="s">
        <v>507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>
        <f t="shared" si="22"/>
        <v>8</v>
      </c>
      <c r="AH1330" s="3" t="s">
        <v>507</v>
      </c>
      <c r="AI1330" s="3">
        <f>IFERROR(IF($AG1330&lt;=$AN1330,MATCH($AH1330,레드마인_배치!G:G,0),MATCH($AH1330,레드마인_서비스!G:G,0)),"")</f>
        <v>343</v>
      </c>
      <c r="AJ1330" s="3" t="str" cm="1">
        <f t="array" ref="AJ1330">IFERROR(INDEX(IF($AG1330&lt;=$AN1330,레드마인_배치!E:E,레드마인_서비스!E:E),콜트리분석!$AI1330),"")</f>
        <v>대상</v>
      </c>
      <c r="AK1330" s="3" t="str" cm="1">
        <f t="array" ref="AK1330">IFERROR(INDEX(IF($AG1330&lt;=$AN1330,레드마인_배치!H:H,레드마인_서비스!H:H),콜트리분석!$AI1330),"")</f>
        <v>SLO0420U</v>
      </c>
      <c r="AL1330" s="3" t="str" cm="1">
        <f t="array" ref="AL1330">IFERROR(INDEX(IF($AG1330&lt;=$AN1330,레드마인_배치!I:I,레드마인_서비스!I:I),콜트리분석!$AI1330),"")</f>
        <v>Referral Allocation</v>
      </c>
      <c r="AM1330" s="3" t="str" cm="1">
        <f t="array" ref="AM1330">IFERROR(INDEX(IF($AG1330&lt;=$AN1330,레드마인_배치!J:J,레드마인_서비스!J:J),콜트리분석!$AI1330),"")</f>
        <v>서비스</v>
      </c>
      <c r="AN1330" s="3">
        <v>3</v>
      </c>
      <c r="AO1330" s="15" t="str">
        <f ca="1">IFERROR(INDEX(레드마인_배치!E:E,MATCH(OFFSET(A1330,,AN1330),레드마인_배치!G:G,0)),"")</f>
        <v>미대상</v>
      </c>
      <c r="AP1330" t="s">
        <v>3330</v>
      </c>
      <c r="AQ1330">
        <v>26</v>
      </c>
    </row>
    <row r="1331" spans="1:46" hidden="1">
      <c r="A1331" s="3" t="s">
        <v>2957</v>
      </c>
      <c r="B1331" s="3" t="s">
        <v>491</v>
      </c>
      <c r="C1331" s="3" t="s">
        <v>494</v>
      </c>
      <c r="D1331" s="3" t="s">
        <v>1533</v>
      </c>
      <c r="E1331" s="3" t="s">
        <v>3070</v>
      </c>
      <c r="F1331" s="3" t="s">
        <v>592</v>
      </c>
      <c r="G1331" s="3" t="s">
        <v>606</v>
      </c>
      <c r="H1331" s="3" t="s">
        <v>504</v>
      </c>
      <c r="I1331" s="3" t="s">
        <v>507</v>
      </c>
      <c r="J1331" s="3" t="s">
        <v>508</v>
      </c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>
        <f t="shared" si="22"/>
        <v>9</v>
      </c>
      <c r="AH1331" s="3" t="s">
        <v>508</v>
      </c>
      <c r="AI1331" s="3">
        <f>IFERROR(IF($AG1331&lt;=$AN1331,MATCH($AH1331,레드마인_배치!G:G,0),MATCH($AH1331,레드마인_서비스!G:G,0)),"")</f>
        <v>79</v>
      </c>
      <c r="AJ1331" s="3" t="str" cm="1">
        <f t="array" ref="AJ1331">IFERROR(INDEX(IF($AG1331&lt;=$AN1331,레드마인_배치!E:E,레드마인_서비스!E:E),콜트리분석!$AI1331),"")</f>
        <v>대상</v>
      </c>
      <c r="AK1331" s="3" t="str" cm="1">
        <f t="array" ref="AK1331">IFERROR(INDEX(IF($AG1331&lt;=$AN1331,레드마인_배치!H:H,레드마인_서비스!H:H),콜트리분석!$AI1331),"")</f>
        <v>ICO0310U</v>
      </c>
      <c r="AL1331" s="3" t="str" cm="1">
        <f t="array" ref="AL1331">IFERROR(INDEX(IF($AG1331&lt;=$AN1331,레드마인_배치!I:I,레드마인_서비스!I:I),콜트리분석!$AI1331),"")</f>
        <v>INVENTORY CREATION MODULE</v>
      </c>
      <c r="AM1331" s="3" t="str" cm="1">
        <f t="array" ref="AM1331">IFERROR(INDEX(IF($AG1331&lt;=$AN1331,레드마인_배치!J:J,레드마인_서비스!J:J),콜트리분석!$AI1331),"")</f>
        <v>서비스</v>
      </c>
      <c r="AN1331" s="3">
        <v>3</v>
      </c>
      <c r="AO1331" s="15" t="str">
        <f ca="1">IFERROR(INDEX(레드마인_배치!E:E,MATCH(OFFSET(A1331,,AN1331),레드마인_배치!G:G,0)),"")</f>
        <v>미대상</v>
      </c>
      <c r="AP1331" t="s">
        <v>3330</v>
      </c>
      <c r="AQ1331">
        <v>26</v>
      </c>
    </row>
    <row r="1332" spans="1:46" hidden="1">
      <c r="A1332" s="3" t="s">
        <v>2957</v>
      </c>
      <c r="B1332" s="3" t="s">
        <v>491</v>
      </c>
      <c r="C1332" s="3" t="s">
        <v>494</v>
      </c>
      <c r="D1332" s="3" t="s">
        <v>1533</v>
      </c>
      <c r="E1332" s="3" t="s">
        <v>3070</v>
      </c>
      <c r="F1332" s="3" t="s">
        <v>592</v>
      </c>
      <c r="G1332" s="3" t="s">
        <v>606</v>
      </c>
      <c r="H1332" s="3" t="s">
        <v>504</v>
      </c>
      <c r="I1332" s="3" t="s">
        <v>507</v>
      </c>
      <c r="J1332" s="3" t="s">
        <v>508</v>
      </c>
      <c r="K1332" s="3" t="s">
        <v>509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>
        <f t="shared" si="22"/>
        <v>10</v>
      </c>
      <c r="AH1332" s="3" t="s">
        <v>509</v>
      </c>
      <c r="AI1332" s="3">
        <f>IFERROR(IF($AG1332&lt;=$AN1332,MATCH($AH1332,레드마인_배치!G:G,0),MATCH($AH1332,레드마인_서비스!G:G,0)),"")</f>
        <v>77</v>
      </c>
      <c r="AJ1332" s="3" t="str" cm="1">
        <f t="array" ref="AJ1332">IFERROR(INDEX(IF($AG1332&lt;=$AN1332,레드마인_배치!E:E,레드마인_서비스!E:E),콜트리분석!$AI1332),"")</f>
        <v>대상</v>
      </c>
      <c r="AK1332" s="3" t="str" cm="1">
        <f t="array" ref="AK1332">IFERROR(INDEX(IF($AG1332&lt;=$AN1332,레드마인_배치!H:H,레드마인_서비스!H:H),콜트리분석!$AI1332),"")</f>
        <v>ICO0290U</v>
      </c>
      <c r="AL1332" s="3" t="str" cm="1">
        <f t="array" ref="AL1332">IFERROR(INDEX(IF($AG1332&lt;=$AN1332,레드마인_배치!I:I,레드마인_서비스!I:I),콜트리분석!$AI1332),"")</f>
        <v>INV Information Master Creation(IMI)</v>
      </c>
      <c r="AM1332" s="3" t="str" cm="1">
        <f t="array" ref="AM1332">IFERROR(INDEX(IF($AG1332&lt;=$AN1332,레드마인_배치!J:J,레드마인_서비스!J:J),콜트리분석!$AI1332),"")</f>
        <v>서비스</v>
      </c>
      <c r="AN1332" s="3">
        <v>3</v>
      </c>
      <c r="AO1332" s="15" t="str">
        <f ca="1">IFERROR(INDEX(레드마인_배치!E:E,MATCH(OFFSET(A1332,,AN1332),레드마인_배치!G:G,0)),"")</f>
        <v>미대상</v>
      </c>
      <c r="AP1332" t="s">
        <v>3330</v>
      </c>
      <c r="AQ1332">
        <v>26</v>
      </c>
    </row>
    <row r="1333" spans="1:46" hidden="1">
      <c r="A1333" s="3" t="s">
        <v>2957</v>
      </c>
      <c r="B1333" s="3" t="s">
        <v>491</v>
      </c>
      <c r="C1333" s="3" t="s">
        <v>494</v>
      </c>
      <c r="D1333" s="3" t="s">
        <v>1533</v>
      </c>
      <c r="E1333" s="3" t="s">
        <v>3070</v>
      </c>
      <c r="F1333" s="3" t="s">
        <v>592</v>
      </c>
      <c r="G1333" s="3" t="s">
        <v>606</v>
      </c>
      <c r="H1333" s="3" t="s">
        <v>504</v>
      </c>
      <c r="I1333" s="3" t="s">
        <v>507</v>
      </c>
      <c r="J1333" s="3" t="s">
        <v>508</v>
      </c>
      <c r="K1333" s="3" t="s">
        <v>510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>
        <f t="shared" si="22"/>
        <v>10</v>
      </c>
      <c r="AH1333" s="3" t="s">
        <v>510</v>
      </c>
      <c r="AI1333" s="3" t="str">
        <f>IFERROR(IF($AG1333&lt;=$AN1333,MATCH($AH1333,레드마인_배치!G:G,0),MATCH($AH1333,레드마인_서비스!G:G,0)),"")</f>
        <v/>
      </c>
      <c r="AJ1333" s="3" t="str" cm="1">
        <f t="array" ref="AJ1333">IFERROR(INDEX(IF($AG1333&lt;=$AN1333,레드마인_배치!E:E,레드마인_서비스!E:E),콜트리분석!$AI1333),"")</f>
        <v/>
      </c>
      <c r="AK1333" s="3" t="str" cm="1">
        <f t="array" ref="AK1333">IFERROR(INDEX(IF($AG1333&lt;=$AN1333,레드마인_배치!H:H,레드마인_서비스!H:H),콜트리분석!$AI1333),"")</f>
        <v/>
      </c>
      <c r="AL1333" s="3" t="str" cm="1">
        <f t="array" ref="AL1333">IFERROR(INDEX(IF($AG1333&lt;=$AN1333,레드마인_배치!I:I,레드마인_서비스!I:I),콜트리분석!$AI1333),"")</f>
        <v/>
      </c>
      <c r="AM1333" s="3" t="str" cm="1">
        <f t="array" ref="AM1333">IFERROR(INDEX(IF($AG1333&lt;=$AN1333,레드마인_배치!J:J,레드마인_서비스!J:J),콜트리분석!$AI1333),"")</f>
        <v/>
      </c>
      <c r="AN1333" s="3">
        <v>3</v>
      </c>
      <c r="AO1333" s="15" t="str">
        <f ca="1">IFERROR(INDEX(레드마인_배치!E:E,MATCH(OFFSET(A1333,,AN1333),레드마인_배치!G:G,0)),"")</f>
        <v>미대상</v>
      </c>
      <c r="AP1333" t="s">
        <v>3330</v>
      </c>
      <c r="AQ1333">
        <v>26</v>
      </c>
    </row>
    <row r="1334" spans="1:46" hidden="1">
      <c r="A1334" s="3" t="s">
        <v>2957</v>
      </c>
      <c r="B1334" s="3" t="s">
        <v>491</v>
      </c>
      <c r="C1334" s="3" t="s">
        <v>494</v>
      </c>
      <c r="D1334" s="3" t="s">
        <v>1533</v>
      </c>
      <c r="E1334" s="3" t="s">
        <v>3070</v>
      </c>
      <c r="F1334" s="3" t="s">
        <v>592</v>
      </c>
      <c r="G1334" s="3" t="s">
        <v>606</v>
      </c>
      <c r="H1334" s="3" t="s">
        <v>504</v>
      </c>
      <c r="I1334" s="3" t="s">
        <v>507</v>
      </c>
      <c r="J1334" s="3" t="s">
        <v>511</v>
      </c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>
        <f t="shared" si="22"/>
        <v>9</v>
      </c>
      <c r="AH1334" s="3" t="s">
        <v>511</v>
      </c>
      <c r="AI1334" s="3">
        <f>IFERROR(IF($AG1334&lt;=$AN1334,MATCH($AH1334,레드마인_배치!G:G,0),MATCH($AH1334,레드마인_서비스!G:G,0)),"")</f>
        <v>323</v>
      </c>
      <c r="AJ1334" s="3" t="str" cm="1">
        <f t="array" ref="AJ1334">IFERROR(INDEX(IF($AG1334&lt;=$AN1334,레드마인_배치!E:E,레드마인_서비스!E:E),콜트리분석!$AI1334),"")</f>
        <v>대상</v>
      </c>
      <c r="AK1334" s="3" t="str" cm="1">
        <f t="array" ref="AK1334">IFERROR(INDEX(IF($AG1334&lt;=$AN1334,레드마인_배치!H:H,레드마인_서비스!H:H),콜트리분석!$AI1334),"")</f>
        <v>SLO0160U</v>
      </c>
      <c r="AL1334" s="3" t="str" cm="1">
        <f t="array" ref="AL1334">IFERROR(INDEX(IF($AG1334&lt;=$AN1334,레드마인_배치!I:I,레드마인_서비스!I:I),콜트리분석!$AI1334),"")</f>
        <v>S/Order Confirm (Sub) for Price</v>
      </c>
      <c r="AM1334" s="3" t="str" cm="1">
        <f t="array" ref="AM1334">IFERROR(INDEX(IF($AG1334&lt;=$AN1334,레드마인_배치!J:J,레드마인_서비스!J:J),콜트리분석!$AI1334),"")</f>
        <v>서비스</v>
      </c>
      <c r="AN1334" s="3">
        <v>3</v>
      </c>
      <c r="AO1334" s="15" t="str">
        <f ca="1">IFERROR(INDEX(레드마인_배치!E:E,MATCH(OFFSET(A1334,,AN1334),레드마인_배치!G:G,0)),"")</f>
        <v>미대상</v>
      </c>
      <c r="AP1334" t="s">
        <v>3330</v>
      </c>
      <c r="AQ1334">
        <v>26</v>
      </c>
    </row>
    <row r="1335" spans="1:46" hidden="1">
      <c r="A1335" s="3" t="s">
        <v>2957</v>
      </c>
      <c r="B1335" s="3" t="s">
        <v>491</v>
      </c>
      <c r="C1335" s="3" t="s">
        <v>494</v>
      </c>
      <c r="D1335" s="3" t="s">
        <v>1533</v>
      </c>
      <c r="E1335" s="3" t="s">
        <v>3070</v>
      </c>
      <c r="F1335" s="3" t="s">
        <v>592</v>
      </c>
      <c r="G1335" s="3" t="s">
        <v>606</v>
      </c>
      <c r="H1335" s="3" t="s">
        <v>504</v>
      </c>
      <c r="I1335" s="3" t="s">
        <v>507</v>
      </c>
      <c r="J1335" s="3" t="s">
        <v>511</v>
      </c>
      <c r="K1335" s="3" t="s">
        <v>512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>
        <f t="shared" si="22"/>
        <v>10</v>
      </c>
      <c r="AH1335" s="3" t="s">
        <v>512</v>
      </c>
      <c r="AI1335" s="3">
        <f>IFERROR(IF($AG1335&lt;=$AN1335,MATCH($AH1335,레드마인_배치!G:G,0),MATCH($AH1335,레드마인_서비스!G:G,0)),"")</f>
        <v>307</v>
      </c>
      <c r="AJ1335" s="3" t="str" cm="1">
        <f t="array" ref="AJ1335">IFERROR(INDEX(IF($AG1335&lt;=$AN1335,레드마인_배치!E:E,레드마인_서비스!E:E),콜트리분석!$AI1335),"")</f>
        <v>대상</v>
      </c>
      <c r="AK1335" s="3" t="str" cm="1">
        <f t="array" ref="AK1335">IFERROR(INDEX(IF($AG1335&lt;=$AN1335,레드마인_배치!H:H,레드마인_서비스!H:H),콜트리분석!$AI1335),"")</f>
        <v>SLO0010U</v>
      </c>
      <c r="AL1335" s="3" t="str" cm="1">
        <f t="array" ref="AL1335">IFERROR(INDEX(IF($AG1335&lt;=$AN1335,레드마인_배치!I:I,레드마인_서비스!I:I),콜트리분석!$AI1335),"")</f>
        <v>Rate, CAD Amount, USD Amount</v>
      </c>
      <c r="AM1335" s="3" t="str" cm="1">
        <f t="array" ref="AM1335">IFERROR(INDEX(IF($AG1335&lt;=$AN1335,레드마인_배치!J:J,레드마인_서비스!J:J),콜트리분석!$AI1335),"")</f>
        <v>서비스</v>
      </c>
      <c r="AN1335" s="3">
        <v>3</v>
      </c>
      <c r="AO1335" s="15" t="str">
        <f ca="1">IFERROR(INDEX(레드마인_배치!E:E,MATCH(OFFSET(A1335,,AN1335),레드마인_배치!G:G,0)),"")</f>
        <v>미대상</v>
      </c>
      <c r="AP1335" t="s">
        <v>3330</v>
      </c>
      <c r="AQ1335">
        <v>26</v>
      </c>
    </row>
    <row r="1336" spans="1:46" hidden="1">
      <c r="A1336" s="3" t="s">
        <v>2957</v>
      </c>
      <c r="B1336" s="3" t="s">
        <v>491</v>
      </c>
      <c r="C1336" s="3" t="s">
        <v>494</v>
      </c>
      <c r="D1336" s="3" t="s">
        <v>1533</v>
      </c>
      <c r="E1336" s="3" t="s">
        <v>3070</v>
      </c>
      <c r="F1336" s="3" t="s">
        <v>592</v>
      </c>
      <c r="G1336" s="3" t="s">
        <v>606</v>
      </c>
      <c r="H1336" s="3" t="s">
        <v>504</v>
      </c>
      <c r="I1336" s="3" t="s">
        <v>507</v>
      </c>
      <c r="J1336" s="3" t="s">
        <v>511</v>
      </c>
      <c r="K1336" s="3" t="s">
        <v>513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>
        <f t="shared" si="22"/>
        <v>10</v>
      </c>
      <c r="AH1336" s="3" t="s">
        <v>513</v>
      </c>
      <c r="AI1336" s="3">
        <f>IFERROR(IF($AG1336&lt;=$AN1336,MATCH($AH1336,레드마인_배치!G:G,0),MATCH($AH1336,레드마인_서비스!G:G,0)),"")</f>
        <v>324</v>
      </c>
      <c r="AJ1336" s="3" t="str" cm="1">
        <f t="array" ref="AJ1336">IFERROR(INDEX(IF($AG1336&lt;=$AN1336,레드마인_배치!E:E,레드마인_서비스!E:E),콜트리분석!$AI1336),"")</f>
        <v>대상</v>
      </c>
      <c r="AK1336" s="3" t="str" cm="1">
        <f t="array" ref="AK1336">IFERROR(INDEX(IF($AG1336&lt;=$AN1336,레드마인_배치!H:H,레드마인_서비스!H:H),콜트리분석!$AI1336),"")</f>
        <v>SLO0170U</v>
      </c>
      <c r="AL1336" s="3" t="str" cm="1">
        <f t="array" ref="AL1336">IFERROR(INDEX(IF($AG1336&lt;=$AN1336,레드마인_배치!I:I,레드마인_서비스!I:I),콜트리분석!$AI1336),"")</f>
        <v>S/Order Confirm (Sub)for List Price</v>
      </c>
      <c r="AM1336" s="3" t="str" cm="1">
        <f t="array" ref="AM1336">IFERROR(INDEX(IF($AG1336&lt;=$AN1336,레드마인_배치!J:J,레드마인_서비스!J:J),콜트리분석!$AI1336),"")</f>
        <v>서비스</v>
      </c>
      <c r="AN1336" s="3">
        <v>3</v>
      </c>
      <c r="AO1336" s="15" t="str">
        <f ca="1">IFERROR(INDEX(레드마인_배치!E:E,MATCH(OFFSET(A1336,,AN1336),레드마인_배치!G:G,0)),"")</f>
        <v>미대상</v>
      </c>
      <c r="AP1336" t="s">
        <v>3330</v>
      </c>
      <c r="AQ1336">
        <v>26</v>
      </c>
    </row>
    <row r="1337" spans="1:46">
      <c r="A1337" s="3" t="s">
        <v>2957</v>
      </c>
      <c r="B1337" s="3" t="s">
        <v>491</v>
      </c>
      <c r="C1337" s="3" t="s">
        <v>494</v>
      </c>
      <c r="D1337" s="3" t="s">
        <v>1533</v>
      </c>
      <c r="E1337" s="3" t="s">
        <v>3070</v>
      </c>
      <c r="F1337" s="3" t="s">
        <v>577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>
        <f t="shared" si="22"/>
        <v>5</v>
      </c>
      <c r="AH1337" s="3" t="s">
        <v>577</v>
      </c>
      <c r="AI1337" s="3">
        <f>IFERROR(IF($AG1337&lt;=$AN1337,MATCH($AH1337,레드마인_배치!G:G,0),MATCH($AH1337,레드마인_서비스!G:G,0)),"")</f>
        <v>49</v>
      </c>
      <c r="AJ1337" s="3" t="str" cm="1">
        <f t="array" ref="AJ1337">IFERROR(INDEX(IF($AG1337&lt;=$AN1337,레드마인_배치!E:E,레드마인_서비스!E:E),콜트리분석!$AI1337),"")</f>
        <v>대상</v>
      </c>
      <c r="AK1337" s="3" t="str" cm="1">
        <f t="array" ref="AK1337">IFERROR(INDEX(IF($AG1337&lt;=$AN1337,레드마인_배치!H:H,레드마인_서비스!H:H),콜트리분석!$AI1337),"")</f>
        <v>CMO0010U</v>
      </c>
      <c r="AL1337" s="3" t="str" cm="1">
        <f t="array" ref="AL1337">IFERROR(INDEX(IF($AG1337&lt;=$AN1337,레드마인_배치!I:I,레드마인_서비스!I:I),콜트리분석!$AI1337),"")</f>
        <v>NUMBER CREATION</v>
      </c>
      <c r="AM1337" s="3" t="str" cm="1">
        <f t="array" ref="AM1337">IFERROR(INDEX(IF($AG1337&lt;=$AN1337,레드마인_배치!J:J,레드마인_서비스!J:J),콜트리분석!$AI1337),"")</f>
        <v>서비스</v>
      </c>
      <c r="AN1337" s="3">
        <v>3</v>
      </c>
      <c r="AO1337" s="15" t="str">
        <f ca="1">IFERROR(INDEX(레드마인_배치!E:E,MATCH(OFFSET(A1337,,AN1337),레드마인_배치!G:G,0)),"")</f>
        <v>미대상</v>
      </c>
      <c r="AP1337" t="s">
        <v>3330</v>
      </c>
      <c r="AQ1337">
        <v>26</v>
      </c>
      <c r="AT1337" t="str" cm="1">
        <f t="array" ref="AT1337">[1]!add_delimeter(AG1337:AO1337,"|")</f>
        <v>|5|CBCUZW030R|49|대상|CMO0010U|NUMBER CREATION|서비스|3|미대상|</v>
      </c>
    </row>
    <row r="1338" spans="1:46">
      <c r="A1338" s="3" t="s">
        <v>2957</v>
      </c>
      <c r="B1338" s="3" t="s">
        <v>491</v>
      </c>
      <c r="C1338" s="3" t="s">
        <v>494</v>
      </c>
      <c r="D1338" s="3" t="s">
        <v>1533</v>
      </c>
      <c r="E1338" s="3" t="s">
        <v>576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>
        <f t="shared" si="22"/>
        <v>4</v>
      </c>
      <c r="AH1338" s="3" t="s">
        <v>576</v>
      </c>
      <c r="AI1338" s="3">
        <f>IFERROR(IF($AG1338&lt;=$AN1338,MATCH($AH1338,레드마인_배치!G:G,0),MATCH($AH1338,레드마인_서비스!G:G,0)),"")</f>
        <v>308</v>
      </c>
      <c r="AJ1338" s="3" t="str" cm="1">
        <f t="array" ref="AJ1338">IFERROR(INDEX(IF($AG1338&lt;=$AN1338,레드마인_배치!E:E,레드마인_서비스!E:E),콜트리분석!$AI1338),"")</f>
        <v>대상</v>
      </c>
      <c r="AK1338" s="3" t="str" cm="1">
        <f t="array" ref="AK1338">IFERROR(INDEX(IF($AG1338&lt;=$AN1338,레드마인_배치!H:H,레드마인_서비스!H:H),콜트리분석!$AI1338),"")</f>
        <v>SLO0020U</v>
      </c>
      <c r="AL1338" s="3" t="str" cm="1">
        <f t="array" ref="AL1338">IFERROR(INDEX(IF($AG1338&lt;=$AN1338,레드마인_배치!I:I,레드마인_서비스!I:I),콜트리분석!$AI1338),"")</f>
        <v>Generate Order No</v>
      </c>
      <c r="AM1338" s="3" t="str" cm="1">
        <f t="array" ref="AM1338">IFERROR(INDEX(IF($AG1338&lt;=$AN1338,레드마인_배치!J:J,레드마인_서비스!J:J),콜트리분석!$AI1338),"")</f>
        <v>서비스</v>
      </c>
      <c r="AN1338" s="3">
        <v>3</v>
      </c>
      <c r="AO1338" s="15" t="str">
        <f ca="1">IFERROR(INDEX(레드마인_배치!E:E,MATCH(OFFSET(A1338,,AN1338),레드마인_배치!G:G,0)),"")</f>
        <v>미대상</v>
      </c>
      <c r="AP1338" t="s">
        <v>3330</v>
      </c>
      <c r="AQ1338">
        <v>26</v>
      </c>
      <c r="AT1338" t="str" cm="1">
        <f t="array" ref="AT1338">[1]!add_delimeter(AG1338:AO1338,"|")</f>
        <v>|4|CBCSLB020A|308|대상|SLO0020U|Generate Order No|서비스|3|미대상|</v>
      </c>
    </row>
    <row r="1339" spans="1:46">
      <c r="A1339" s="3" t="s">
        <v>2957</v>
      </c>
      <c r="B1339" s="3" t="s">
        <v>491</v>
      </c>
      <c r="C1339" s="3" t="s">
        <v>494</v>
      </c>
      <c r="D1339" s="3" t="s">
        <v>1533</v>
      </c>
      <c r="E1339" s="3" t="s">
        <v>576</v>
      </c>
      <c r="F1339" s="3" t="s">
        <v>577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>
        <f t="shared" si="22"/>
        <v>5</v>
      </c>
      <c r="AH1339" s="3" t="s">
        <v>577</v>
      </c>
      <c r="AI1339" s="3">
        <f>IFERROR(IF($AG1339&lt;=$AN1339,MATCH($AH1339,레드마인_배치!G:G,0),MATCH($AH1339,레드마인_서비스!G:G,0)),"")</f>
        <v>49</v>
      </c>
      <c r="AJ1339" s="3" t="str" cm="1">
        <f t="array" ref="AJ1339">IFERROR(INDEX(IF($AG1339&lt;=$AN1339,레드마인_배치!E:E,레드마인_서비스!E:E),콜트리분석!$AI1339),"")</f>
        <v>대상</v>
      </c>
      <c r="AK1339" s="3" t="str" cm="1">
        <f t="array" ref="AK1339">IFERROR(INDEX(IF($AG1339&lt;=$AN1339,레드마인_배치!H:H,레드마인_서비스!H:H),콜트리분석!$AI1339),"")</f>
        <v>CMO0010U</v>
      </c>
      <c r="AL1339" s="3" t="str" cm="1">
        <f t="array" ref="AL1339">IFERROR(INDEX(IF($AG1339&lt;=$AN1339,레드마인_배치!I:I,레드마인_서비스!I:I),콜트리분석!$AI1339),"")</f>
        <v>NUMBER CREATION</v>
      </c>
      <c r="AM1339" s="3" t="str" cm="1">
        <f t="array" ref="AM1339">IFERROR(INDEX(IF($AG1339&lt;=$AN1339,레드마인_배치!J:J,레드마인_서비스!J:J),콜트리분석!$AI1339),"")</f>
        <v>서비스</v>
      </c>
      <c r="AN1339" s="3">
        <v>3</v>
      </c>
      <c r="AO1339" s="15" t="str">
        <f ca="1">IFERROR(INDEX(레드마인_배치!E:E,MATCH(OFFSET(A1339,,AN1339),레드마인_배치!G:G,0)),"")</f>
        <v>미대상</v>
      </c>
      <c r="AP1339" t="s">
        <v>3330</v>
      </c>
      <c r="AQ1339">
        <v>26</v>
      </c>
      <c r="AT1339" t="str" cm="1">
        <f t="array" ref="AT1339">[1]!add_delimeter(AG1339:AO1339,"|")</f>
        <v>|5|CBCUZW030R|49|대상|CMO0010U|NUMBER CREATION|서비스|3|미대상|</v>
      </c>
    </row>
    <row r="1340" spans="1:46">
      <c r="A1340" s="3" t="s">
        <v>2957</v>
      </c>
      <c r="B1340" s="3" t="s">
        <v>491</v>
      </c>
      <c r="C1340" s="3" t="s">
        <v>494</v>
      </c>
      <c r="D1340" s="3" t="s">
        <v>1533</v>
      </c>
      <c r="E1340" s="3" t="s">
        <v>592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>
        <f t="shared" si="22"/>
        <v>4</v>
      </c>
      <c r="AH1340" s="3" t="s">
        <v>592</v>
      </c>
      <c r="AI1340" s="3">
        <f>IFERROR(IF($AG1340&lt;=$AN1340,MATCH($AH1340,레드마인_배치!G:G,0),MATCH($AH1340,레드마인_서비스!G:G,0)),"")</f>
        <v>320</v>
      </c>
      <c r="AJ1340" s="3" t="str" cm="1">
        <f t="array" ref="AJ1340">IFERROR(INDEX(IF($AG1340&lt;=$AN1340,레드마인_배치!E:E,레드마인_서비스!E:E),콜트리분석!$AI1340),"")</f>
        <v>대상</v>
      </c>
      <c r="AK1340" s="3" t="str" cm="1">
        <f t="array" ref="AK1340">IFERROR(INDEX(IF($AG1340&lt;=$AN1340,레드마인_배치!H:H,레드마인_서비스!H:H),콜트리분석!$AI1340),"")</f>
        <v>SLO0130U</v>
      </c>
      <c r="AL1340" s="3" t="str" cm="1">
        <f t="array" ref="AL1340">IFERROR(INDEX(IF($AG1340&lt;=$AN1340,레드마인_배치!I:I,레드마인_서비스!I:I),콜트리분석!$AI1340),"")</f>
        <v>Sales Order Confirm for Online/Batch</v>
      </c>
      <c r="AM1340" s="3" t="str" cm="1">
        <f t="array" ref="AM1340">IFERROR(INDEX(IF($AG1340&lt;=$AN1340,레드마인_배치!J:J,레드마인_서비스!J:J),콜트리분석!$AI1340),"")</f>
        <v>서비스</v>
      </c>
      <c r="AN1340" s="3">
        <v>3</v>
      </c>
      <c r="AO1340" s="15" t="str">
        <f ca="1">IFERROR(INDEX(레드마인_배치!E:E,MATCH(OFFSET(A1340,,AN1340),레드마인_배치!G:G,0)),"")</f>
        <v>미대상</v>
      </c>
      <c r="AP1340" t="s">
        <v>3330</v>
      </c>
      <c r="AQ1340">
        <v>26</v>
      </c>
      <c r="AT1340" t="str" cm="1">
        <f t="array" ref="AT1340">[1]!add_delimeter(AG1340:AO1340,"|")</f>
        <v>|4|CBCSLB430A|320|대상|SLO0130U|Sales Order Confirm for Online/Batch|서비스|3|미대상|</v>
      </c>
    </row>
    <row r="1341" spans="1:46">
      <c r="A1341" s="3" t="s">
        <v>2957</v>
      </c>
      <c r="B1341" s="3" t="s">
        <v>491</v>
      </c>
      <c r="C1341" s="3" t="s">
        <v>494</v>
      </c>
      <c r="D1341" s="3" t="s">
        <v>1533</v>
      </c>
      <c r="E1341" s="3" t="s">
        <v>592</v>
      </c>
      <c r="F1341" s="3" t="s">
        <v>508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>
        <f t="shared" si="22"/>
        <v>5</v>
      </c>
      <c r="AH1341" s="3" t="s">
        <v>508</v>
      </c>
      <c r="AI1341" s="3">
        <f>IFERROR(IF($AG1341&lt;=$AN1341,MATCH($AH1341,레드마인_배치!G:G,0),MATCH($AH1341,레드마인_서비스!G:G,0)),"")</f>
        <v>79</v>
      </c>
      <c r="AJ1341" s="3" t="str" cm="1">
        <f t="array" ref="AJ1341">IFERROR(INDEX(IF($AG1341&lt;=$AN1341,레드마인_배치!E:E,레드마인_서비스!E:E),콜트리분석!$AI1341),"")</f>
        <v>대상</v>
      </c>
      <c r="AK1341" s="3" t="str" cm="1">
        <f t="array" ref="AK1341">IFERROR(INDEX(IF($AG1341&lt;=$AN1341,레드마인_배치!H:H,레드마인_서비스!H:H),콜트리분석!$AI1341),"")</f>
        <v>ICO0310U</v>
      </c>
      <c r="AL1341" s="3" t="str" cm="1">
        <f t="array" ref="AL1341">IFERROR(INDEX(IF($AG1341&lt;=$AN1341,레드마인_배치!I:I,레드마인_서비스!I:I),콜트리분석!$AI1341),"")</f>
        <v>INVENTORY CREATION MODULE</v>
      </c>
      <c r="AM1341" s="3" t="str" cm="1">
        <f t="array" ref="AM1341">IFERROR(INDEX(IF($AG1341&lt;=$AN1341,레드마인_배치!J:J,레드마인_서비스!J:J),콜트리분석!$AI1341),"")</f>
        <v>서비스</v>
      </c>
      <c r="AN1341" s="3">
        <v>3</v>
      </c>
      <c r="AO1341" s="15" t="str">
        <f ca="1">IFERROR(INDEX(레드마인_배치!E:E,MATCH(OFFSET(A1341,,AN1341),레드마인_배치!G:G,0)),"")</f>
        <v>미대상</v>
      </c>
      <c r="AP1341" t="s">
        <v>3330</v>
      </c>
      <c r="AQ1341">
        <v>26</v>
      </c>
      <c r="AT1341" t="str" cm="1">
        <f t="array" ref="AT1341">[1]!add_delimeter(AG1341:AO1341,"|")</f>
        <v>|5|CBCICB075A|79|대상|ICO0310U|INVENTORY CREATION MODULE|서비스|3|미대상|</v>
      </c>
    </row>
    <row r="1342" spans="1:46">
      <c r="A1342" s="3" t="s">
        <v>2957</v>
      </c>
      <c r="B1342" s="3" t="s">
        <v>491</v>
      </c>
      <c r="C1342" s="3" t="s">
        <v>494</v>
      </c>
      <c r="D1342" s="3" t="s">
        <v>1533</v>
      </c>
      <c r="E1342" s="3" t="s">
        <v>592</v>
      </c>
      <c r="F1342" s="3" t="s">
        <v>508</v>
      </c>
      <c r="G1342" s="3" t="s">
        <v>509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>
        <f t="shared" si="22"/>
        <v>6</v>
      </c>
      <c r="AH1342" s="3" t="s">
        <v>509</v>
      </c>
      <c r="AI1342" s="3">
        <f>IFERROR(IF($AG1342&lt;=$AN1342,MATCH($AH1342,레드마인_배치!G:G,0),MATCH($AH1342,레드마인_서비스!G:G,0)),"")</f>
        <v>77</v>
      </c>
      <c r="AJ1342" s="3" t="str" cm="1">
        <f t="array" ref="AJ1342">IFERROR(INDEX(IF($AG1342&lt;=$AN1342,레드마인_배치!E:E,레드마인_서비스!E:E),콜트리분석!$AI1342),"")</f>
        <v>대상</v>
      </c>
      <c r="AK1342" s="3" t="str" cm="1">
        <f t="array" ref="AK1342">IFERROR(INDEX(IF($AG1342&lt;=$AN1342,레드마인_배치!H:H,레드마인_서비스!H:H),콜트리분석!$AI1342),"")</f>
        <v>ICO0290U</v>
      </c>
      <c r="AL1342" s="3" t="str" cm="1">
        <f t="array" ref="AL1342">IFERROR(INDEX(IF($AG1342&lt;=$AN1342,레드마인_배치!I:I,레드마인_서비스!I:I),콜트리분석!$AI1342),"")</f>
        <v>INV Information Master Creation(IMI)</v>
      </c>
      <c r="AM1342" s="3" t="str" cm="1">
        <f t="array" ref="AM1342">IFERROR(INDEX(IF($AG1342&lt;=$AN1342,레드마인_배치!J:J,레드마인_서비스!J:J),콜트리분석!$AI1342),"")</f>
        <v>서비스</v>
      </c>
      <c r="AN1342" s="3">
        <v>3</v>
      </c>
      <c r="AO1342" s="15" t="str">
        <f ca="1">IFERROR(INDEX(레드마인_배치!E:E,MATCH(OFFSET(A1342,,AN1342),레드마인_배치!G:G,0)),"")</f>
        <v>미대상</v>
      </c>
      <c r="AP1342" t="s">
        <v>3330</v>
      </c>
      <c r="AQ1342">
        <v>26</v>
      </c>
      <c r="AT1342" t="str" cm="1">
        <f t="array" ref="AT1342">[1]!add_delimeter(AG1342:AO1342,"|")</f>
        <v>|6|CBCICB073A|77|대상|ICO0290U|INV Information Master Creation(IMI)|서비스|3|미대상|</v>
      </c>
    </row>
    <row r="1343" spans="1:46">
      <c r="A1343" s="3" t="s">
        <v>2957</v>
      </c>
      <c r="B1343" s="3" t="s">
        <v>491</v>
      </c>
      <c r="C1343" s="3" t="s">
        <v>494</v>
      </c>
      <c r="D1343" s="3" t="s">
        <v>1533</v>
      </c>
      <c r="E1343" s="3" t="s">
        <v>592</v>
      </c>
      <c r="F1343" s="3" t="s">
        <v>508</v>
      </c>
      <c r="G1343" s="3" t="s">
        <v>510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>
        <f t="shared" si="22"/>
        <v>6</v>
      </c>
      <c r="AH1343" s="3" t="s">
        <v>510</v>
      </c>
      <c r="AI1343" s="3" t="str">
        <f>IFERROR(IF($AG1343&lt;=$AN1343,MATCH($AH1343,레드마인_배치!G:G,0),MATCH($AH1343,레드마인_서비스!G:G,0)),"")</f>
        <v/>
      </c>
      <c r="AJ1343" s="3" t="str" cm="1">
        <f t="array" ref="AJ1343">IFERROR(INDEX(IF($AG1343&lt;=$AN1343,레드마인_배치!E:E,레드마인_서비스!E:E),콜트리분석!$AI1343),"")</f>
        <v/>
      </c>
      <c r="AK1343" s="3" t="str" cm="1">
        <f t="array" ref="AK1343">IFERROR(INDEX(IF($AG1343&lt;=$AN1343,레드마인_배치!H:H,레드마인_서비스!H:H),콜트리분석!$AI1343),"")</f>
        <v/>
      </c>
      <c r="AL1343" s="3" t="str" cm="1">
        <f t="array" ref="AL1343">IFERROR(INDEX(IF($AG1343&lt;=$AN1343,레드마인_배치!I:I,레드마인_서비스!I:I),콜트리분석!$AI1343),"")</f>
        <v/>
      </c>
      <c r="AM1343" s="3" t="str" cm="1">
        <f t="array" ref="AM1343">IFERROR(INDEX(IF($AG1343&lt;=$AN1343,레드마인_배치!J:J,레드마인_서비스!J:J),콜트리분석!$AI1343),"")</f>
        <v/>
      </c>
      <c r="AN1343" s="3">
        <v>3</v>
      </c>
      <c r="AO1343" s="15" t="str">
        <f ca="1">IFERROR(INDEX(레드마인_배치!E:E,MATCH(OFFSET(A1343,,AN1343),레드마인_배치!G:G,0)),"")</f>
        <v>미대상</v>
      </c>
      <c r="AP1343" t="s">
        <v>3330</v>
      </c>
      <c r="AQ1343">
        <v>26</v>
      </c>
      <c r="AT1343" t="str" cm="1">
        <f t="array" ref="AT1343">[1]!add_delimeter(AG1343:AO1343,"|")</f>
        <v>|6|CLCICB007A||||||3|미대상|</v>
      </c>
    </row>
    <row r="1344" spans="1:46">
      <c r="A1344" s="3" t="s">
        <v>2957</v>
      </c>
      <c r="B1344" s="3" t="s">
        <v>491</v>
      </c>
      <c r="C1344" s="3" t="s">
        <v>494</v>
      </c>
      <c r="D1344" s="3" t="s">
        <v>1533</v>
      </c>
      <c r="E1344" s="3" t="s">
        <v>592</v>
      </c>
      <c r="F1344" s="3" t="s">
        <v>593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>
        <f t="shared" si="22"/>
        <v>5</v>
      </c>
      <c r="AH1344" s="3" t="s">
        <v>593</v>
      </c>
      <c r="AI1344" s="3">
        <f>IFERROR(IF($AG1344&lt;=$AN1344,MATCH($AH1344,레드마인_배치!G:G,0),MATCH($AH1344,레드마인_서비스!G:G,0)),"")</f>
        <v>321</v>
      </c>
      <c r="AJ1344" s="3" t="str" cm="1">
        <f t="array" ref="AJ1344">IFERROR(INDEX(IF($AG1344&lt;=$AN1344,레드마인_배치!E:E,레드마인_서비스!E:E),콜트리분석!$AI1344),"")</f>
        <v>대상</v>
      </c>
      <c r="AK1344" s="3" t="str" cm="1">
        <f t="array" ref="AK1344">IFERROR(INDEX(IF($AG1344&lt;=$AN1344,레드마인_배치!H:H,레드마인_서비스!H:H),콜트리분석!$AI1344),"")</f>
        <v>SLO0140U</v>
      </c>
      <c r="AL1344" s="3" t="str" cm="1">
        <f t="array" ref="AL1344">IFERROR(INDEX(IF($AG1344&lt;=$AN1344,레드마인_배치!I:I,레드마인_서비스!I:I),콜트리분석!$AI1344),"")</f>
        <v>S/Order Confirm (Sub) for Amend Check</v>
      </c>
      <c r="AM1344" s="3" t="str" cm="1">
        <f t="array" ref="AM1344">IFERROR(INDEX(IF($AG1344&lt;=$AN1344,레드마인_배치!J:J,레드마인_서비스!J:J),콜트리분석!$AI1344),"")</f>
        <v>서비스</v>
      </c>
      <c r="AN1344" s="3">
        <v>3</v>
      </c>
      <c r="AO1344" s="15" t="str">
        <f ca="1">IFERROR(INDEX(레드마인_배치!E:E,MATCH(OFFSET(A1344,,AN1344),레드마인_배치!G:G,0)),"")</f>
        <v>미대상</v>
      </c>
      <c r="AP1344" t="s">
        <v>3330</v>
      </c>
      <c r="AQ1344">
        <v>26</v>
      </c>
      <c r="AT1344" t="str" cm="1">
        <f t="array" ref="AT1344">[1]!add_delimeter(AG1344:AO1344,"|")</f>
        <v>|5|CBCSLB430B|321|대상|SLO0140U|S/Order Confirm (Sub) for Amend Check|서비스|3|미대상|</v>
      </c>
    </row>
    <row r="1345" spans="1:46">
      <c r="A1345" s="3" t="s">
        <v>2957</v>
      </c>
      <c r="B1345" s="3" t="s">
        <v>491</v>
      </c>
      <c r="C1345" s="3" t="s">
        <v>494</v>
      </c>
      <c r="D1345" s="3" t="s">
        <v>1533</v>
      </c>
      <c r="E1345" s="3" t="s">
        <v>592</v>
      </c>
      <c r="F1345" s="3" t="s">
        <v>593</v>
      </c>
      <c r="G1345" s="3" t="s">
        <v>508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>
        <f t="shared" si="22"/>
        <v>6</v>
      </c>
      <c r="AH1345" s="3" t="s">
        <v>508</v>
      </c>
      <c r="AI1345" s="3">
        <f>IFERROR(IF($AG1345&lt;=$AN1345,MATCH($AH1345,레드마인_배치!G:G,0),MATCH($AH1345,레드마인_서비스!G:G,0)),"")</f>
        <v>79</v>
      </c>
      <c r="AJ1345" s="3" t="str" cm="1">
        <f t="array" ref="AJ1345">IFERROR(INDEX(IF($AG1345&lt;=$AN1345,레드마인_배치!E:E,레드마인_서비스!E:E),콜트리분석!$AI1345),"")</f>
        <v>대상</v>
      </c>
      <c r="AK1345" s="3" t="str" cm="1">
        <f t="array" ref="AK1345">IFERROR(INDEX(IF($AG1345&lt;=$AN1345,레드마인_배치!H:H,레드마인_서비스!H:H),콜트리분석!$AI1345),"")</f>
        <v>ICO0310U</v>
      </c>
      <c r="AL1345" s="3" t="str" cm="1">
        <f t="array" ref="AL1345">IFERROR(INDEX(IF($AG1345&lt;=$AN1345,레드마인_배치!I:I,레드마인_서비스!I:I),콜트리분석!$AI1345),"")</f>
        <v>INVENTORY CREATION MODULE</v>
      </c>
      <c r="AM1345" s="3" t="str" cm="1">
        <f t="array" ref="AM1345">IFERROR(INDEX(IF($AG1345&lt;=$AN1345,레드마인_배치!J:J,레드마인_서비스!J:J),콜트리분석!$AI1345),"")</f>
        <v>서비스</v>
      </c>
      <c r="AN1345" s="3">
        <v>3</v>
      </c>
      <c r="AO1345" s="15" t="str">
        <f ca="1">IFERROR(INDEX(레드마인_배치!E:E,MATCH(OFFSET(A1345,,AN1345),레드마인_배치!G:G,0)),"")</f>
        <v>미대상</v>
      </c>
      <c r="AP1345" t="s">
        <v>3330</v>
      </c>
      <c r="AQ1345">
        <v>26</v>
      </c>
      <c r="AT1345" t="str" cm="1">
        <f t="array" ref="AT1345">[1]!add_delimeter(AG1345:AO1345,"|")</f>
        <v>|6|CBCICB075A|79|대상|ICO0310U|INVENTORY CREATION MODULE|서비스|3|미대상|</v>
      </c>
    </row>
    <row r="1346" spans="1:46">
      <c r="A1346" s="3" t="s">
        <v>2957</v>
      </c>
      <c r="B1346" s="3" t="s">
        <v>491</v>
      </c>
      <c r="C1346" s="3" t="s">
        <v>494</v>
      </c>
      <c r="D1346" s="3" t="s">
        <v>1533</v>
      </c>
      <c r="E1346" s="3" t="s">
        <v>592</v>
      </c>
      <c r="F1346" s="3" t="s">
        <v>593</v>
      </c>
      <c r="G1346" s="3" t="s">
        <v>508</v>
      </c>
      <c r="H1346" s="3" t="s">
        <v>509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>
        <f t="shared" si="22"/>
        <v>7</v>
      </c>
      <c r="AH1346" s="3" t="s">
        <v>509</v>
      </c>
      <c r="AI1346" s="3">
        <f>IFERROR(IF($AG1346&lt;=$AN1346,MATCH($AH1346,레드마인_배치!G:G,0),MATCH($AH1346,레드마인_서비스!G:G,0)),"")</f>
        <v>77</v>
      </c>
      <c r="AJ1346" s="3" t="str" cm="1">
        <f t="array" ref="AJ1346">IFERROR(INDEX(IF($AG1346&lt;=$AN1346,레드마인_배치!E:E,레드마인_서비스!E:E),콜트리분석!$AI1346),"")</f>
        <v>대상</v>
      </c>
      <c r="AK1346" s="3" t="str" cm="1">
        <f t="array" ref="AK1346">IFERROR(INDEX(IF($AG1346&lt;=$AN1346,레드마인_배치!H:H,레드마인_서비스!H:H),콜트리분석!$AI1346),"")</f>
        <v>ICO0290U</v>
      </c>
      <c r="AL1346" s="3" t="str" cm="1">
        <f t="array" ref="AL1346">IFERROR(INDEX(IF($AG1346&lt;=$AN1346,레드마인_배치!I:I,레드마인_서비스!I:I),콜트리분석!$AI1346),"")</f>
        <v>INV Information Master Creation(IMI)</v>
      </c>
      <c r="AM1346" s="3" t="str" cm="1">
        <f t="array" ref="AM1346">IFERROR(INDEX(IF($AG1346&lt;=$AN1346,레드마인_배치!J:J,레드마인_서비스!J:J),콜트리분석!$AI1346),"")</f>
        <v>서비스</v>
      </c>
      <c r="AN1346" s="3">
        <v>3</v>
      </c>
      <c r="AO1346" s="15" t="str">
        <f ca="1">IFERROR(INDEX(레드마인_배치!E:E,MATCH(OFFSET(A1346,,AN1346),레드마인_배치!G:G,0)),"")</f>
        <v>미대상</v>
      </c>
      <c r="AP1346" t="s">
        <v>3330</v>
      </c>
      <c r="AQ1346">
        <v>26</v>
      </c>
      <c r="AT1346" t="str" cm="1">
        <f t="array" ref="AT1346">[1]!add_delimeter(AG1346:AO1346,"|")</f>
        <v>|7|CBCICB073A|77|대상|ICO0290U|INV Information Master Creation(IMI)|서비스|3|미대상|</v>
      </c>
    </row>
    <row r="1347" spans="1:46">
      <c r="A1347" s="3" t="s">
        <v>2957</v>
      </c>
      <c r="B1347" s="3" t="s">
        <v>491</v>
      </c>
      <c r="C1347" s="3" t="s">
        <v>494</v>
      </c>
      <c r="D1347" s="3" t="s">
        <v>1533</v>
      </c>
      <c r="E1347" s="3" t="s">
        <v>592</v>
      </c>
      <c r="F1347" s="3" t="s">
        <v>593</v>
      </c>
      <c r="G1347" s="3" t="s">
        <v>508</v>
      </c>
      <c r="H1347" s="3" t="s">
        <v>510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>
        <f t="shared" si="22"/>
        <v>7</v>
      </c>
      <c r="AH1347" s="3" t="s">
        <v>510</v>
      </c>
      <c r="AI1347" s="3" t="str">
        <f>IFERROR(IF($AG1347&lt;=$AN1347,MATCH($AH1347,레드마인_배치!G:G,0),MATCH($AH1347,레드마인_서비스!G:G,0)),"")</f>
        <v/>
      </c>
      <c r="AJ1347" s="3" t="str" cm="1">
        <f t="array" ref="AJ1347">IFERROR(INDEX(IF($AG1347&lt;=$AN1347,레드마인_배치!E:E,레드마인_서비스!E:E),콜트리분석!$AI1347),"")</f>
        <v/>
      </c>
      <c r="AK1347" s="3" t="str" cm="1">
        <f t="array" ref="AK1347">IFERROR(INDEX(IF($AG1347&lt;=$AN1347,레드마인_배치!H:H,레드마인_서비스!H:H),콜트리분석!$AI1347),"")</f>
        <v/>
      </c>
      <c r="AL1347" s="3" t="str" cm="1">
        <f t="array" ref="AL1347">IFERROR(INDEX(IF($AG1347&lt;=$AN1347,레드마인_배치!I:I,레드마인_서비스!I:I),콜트리분석!$AI1347),"")</f>
        <v/>
      </c>
      <c r="AM1347" s="3" t="str" cm="1">
        <f t="array" ref="AM1347">IFERROR(INDEX(IF($AG1347&lt;=$AN1347,레드마인_배치!J:J,레드마인_서비스!J:J),콜트리분석!$AI1347),"")</f>
        <v/>
      </c>
      <c r="AN1347" s="3">
        <v>3</v>
      </c>
      <c r="AO1347" s="15" t="str">
        <f ca="1">IFERROR(INDEX(레드마인_배치!E:E,MATCH(OFFSET(A1347,,AN1347),레드마인_배치!G:G,0)),"")</f>
        <v>미대상</v>
      </c>
      <c r="AP1347" t="s">
        <v>3330</v>
      </c>
      <c r="AQ1347">
        <v>26</v>
      </c>
      <c r="AT1347" t="str" cm="1">
        <f t="array" ref="AT1347">[1]!add_delimeter(AG1347:AO1347,"|")</f>
        <v>|7|CLCICB007A||||||3|미대상|</v>
      </c>
    </row>
    <row r="1348" spans="1:46">
      <c r="A1348" s="3" t="s">
        <v>2957</v>
      </c>
      <c r="B1348" s="3" t="s">
        <v>491</v>
      </c>
      <c r="C1348" s="3" t="s">
        <v>494</v>
      </c>
      <c r="D1348" s="3" t="s">
        <v>1533</v>
      </c>
      <c r="E1348" s="3" t="s">
        <v>592</v>
      </c>
      <c r="F1348" s="3" t="s">
        <v>593</v>
      </c>
      <c r="G1348" s="3" t="s">
        <v>594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>
        <f t="shared" si="22"/>
        <v>6</v>
      </c>
      <c r="AH1348" s="3" t="s">
        <v>594</v>
      </c>
      <c r="AI1348" s="3">
        <f>IFERROR(IF($AG1348&lt;=$AN1348,MATCH($AH1348,레드마인_배치!G:G,0),MATCH($AH1348,레드마인_서비스!G:G,0)),"")</f>
        <v>322</v>
      </c>
      <c r="AJ1348" s="3" t="str" cm="1">
        <f t="array" ref="AJ1348">IFERROR(INDEX(IF($AG1348&lt;=$AN1348,레드마인_배치!E:E,레드마인_서비스!E:E),콜트리분석!$AI1348),"")</f>
        <v>대상</v>
      </c>
      <c r="AK1348" s="3" t="str" cm="1">
        <f t="array" ref="AK1348">IFERROR(INDEX(IF($AG1348&lt;=$AN1348,레드마인_배치!H:H,레드마인_서비스!H:H),콜트리분석!$AI1348),"")</f>
        <v>SLO0150U</v>
      </c>
      <c r="AL1348" s="3" t="str" cm="1">
        <f t="array" ref="AL1348">IFERROR(INDEX(IF($AG1348&lt;=$AN1348,레드마인_배치!I:I,레드마인_서비스!I:I),콜트리분석!$AI1348),"")</f>
        <v>Sub S/Order Confirm - for Searching Confirm Part</v>
      </c>
      <c r="AM1348" s="3" t="str" cm="1">
        <f t="array" ref="AM1348">IFERROR(INDEX(IF($AG1348&lt;=$AN1348,레드마인_배치!J:J,레드마인_서비스!J:J),콜트리분석!$AI1348),"")</f>
        <v>서비스</v>
      </c>
      <c r="AN1348" s="3">
        <v>3</v>
      </c>
      <c r="AO1348" s="15" t="str">
        <f ca="1">IFERROR(INDEX(레드마인_배치!E:E,MATCH(OFFSET(A1348,,AN1348),레드마인_배치!G:G,0)),"")</f>
        <v>미대상</v>
      </c>
      <c r="AP1348" t="s">
        <v>3330</v>
      </c>
      <c r="AQ1348">
        <v>26</v>
      </c>
      <c r="AT1348" t="str" cm="1">
        <f t="array" ref="AT1348">[1]!add_delimeter(AG1348:AO1348,"|")</f>
        <v>|6|CBCSLB430C|322|대상|SLO0150U|Sub S/Order Confirm - for Searching Confirm Part|서비스|3|미대상|</v>
      </c>
    </row>
    <row r="1349" spans="1:46">
      <c r="A1349" s="3" t="s">
        <v>2957</v>
      </c>
      <c r="B1349" s="3" t="s">
        <v>491</v>
      </c>
      <c r="C1349" s="3" t="s">
        <v>494</v>
      </c>
      <c r="D1349" s="3" t="s">
        <v>1533</v>
      </c>
      <c r="E1349" s="3" t="s">
        <v>592</v>
      </c>
      <c r="F1349" s="3" t="s">
        <v>593</v>
      </c>
      <c r="G1349" s="3" t="s">
        <v>595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>
        <f t="shared" si="22"/>
        <v>6</v>
      </c>
      <c r="AH1349" s="3" t="s">
        <v>595</v>
      </c>
      <c r="AI1349" s="3">
        <f>IFERROR(IF($AG1349&lt;=$AN1349,MATCH($AH1349,레드마인_배치!G:G,0),MATCH($AH1349,레드마인_서비스!G:G,0)),"")</f>
        <v>325</v>
      </c>
      <c r="AJ1349" s="3" t="str" cm="1">
        <f t="array" ref="AJ1349">IFERROR(INDEX(IF($AG1349&lt;=$AN1349,레드마인_배치!E:E,레드마인_서비스!E:E),콜트리분석!$AI1349),"")</f>
        <v>대상</v>
      </c>
      <c r="AK1349" s="3" t="str" cm="1">
        <f t="array" ref="AK1349">IFERROR(INDEX(IF($AG1349&lt;=$AN1349,레드마인_배치!H:H,레드마인_서비스!H:H),콜트리분석!$AI1349),"")</f>
        <v>SLO0180U</v>
      </c>
      <c r="AL1349" s="3" t="str" cm="1">
        <f t="array" ref="AL1349">IFERROR(INDEX(IF($AG1349&lt;=$AN1349,레드마인_배치!I:I,레드마인_서비스!I:I),콜트리분석!$AI1349),"")</f>
        <v>S/Order Confirm (Sub) AO Creation</v>
      </c>
      <c r="AM1349" s="3" t="str" cm="1">
        <f t="array" ref="AM1349">IFERROR(INDEX(IF($AG1349&lt;=$AN1349,레드마인_배치!J:J,레드마인_서비스!J:J),콜트리분석!$AI1349),"")</f>
        <v>서비스</v>
      </c>
      <c r="AN1349" s="3">
        <v>3</v>
      </c>
      <c r="AO1349" s="15" t="str">
        <f ca="1">IFERROR(INDEX(레드마인_배치!E:E,MATCH(OFFSET(A1349,,AN1349),레드마인_배치!G:G,0)),"")</f>
        <v>미대상</v>
      </c>
      <c r="AP1349" t="s">
        <v>3330</v>
      </c>
      <c r="AQ1349">
        <v>26</v>
      </c>
      <c r="AT1349" t="str" cm="1">
        <f t="array" ref="AT1349">[1]!add_delimeter(AG1349:AO1349,"|")</f>
        <v>|6|CBCSLB430G|325|대상|SLO0180U|S/Order Confirm (Sub) AO Creation|서비스|3|미대상|</v>
      </c>
    </row>
    <row r="1350" spans="1:46">
      <c r="A1350" s="3" t="s">
        <v>2957</v>
      </c>
      <c r="B1350" s="3" t="s">
        <v>491</v>
      </c>
      <c r="C1350" s="3" t="s">
        <v>494</v>
      </c>
      <c r="D1350" s="3" t="s">
        <v>1533</v>
      </c>
      <c r="E1350" s="3" t="s">
        <v>592</v>
      </c>
      <c r="F1350" s="3" t="s">
        <v>593</v>
      </c>
      <c r="G1350" s="3" t="s">
        <v>595</v>
      </c>
      <c r="H1350" s="3" t="s">
        <v>511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>
        <f t="shared" ref="AG1350:AG1413" si="23">COUNTA(B1350:AF1350)</f>
        <v>7</v>
      </c>
      <c r="AH1350" s="3" t="s">
        <v>511</v>
      </c>
      <c r="AI1350" s="3">
        <f>IFERROR(IF($AG1350&lt;=$AN1350,MATCH($AH1350,레드마인_배치!G:G,0),MATCH($AH1350,레드마인_서비스!G:G,0)),"")</f>
        <v>323</v>
      </c>
      <c r="AJ1350" s="3" t="str" cm="1">
        <f t="array" ref="AJ1350">IFERROR(INDEX(IF($AG1350&lt;=$AN1350,레드마인_배치!E:E,레드마인_서비스!E:E),콜트리분석!$AI1350),"")</f>
        <v>대상</v>
      </c>
      <c r="AK1350" s="3" t="str" cm="1">
        <f t="array" ref="AK1350">IFERROR(INDEX(IF($AG1350&lt;=$AN1350,레드마인_배치!H:H,레드마인_서비스!H:H),콜트리분석!$AI1350),"")</f>
        <v>SLO0160U</v>
      </c>
      <c r="AL1350" s="3" t="str" cm="1">
        <f t="array" ref="AL1350">IFERROR(INDEX(IF($AG1350&lt;=$AN1350,레드마인_배치!I:I,레드마인_서비스!I:I),콜트리분석!$AI1350),"")</f>
        <v>S/Order Confirm (Sub) for Price</v>
      </c>
      <c r="AM1350" s="3" t="str" cm="1">
        <f t="array" ref="AM1350">IFERROR(INDEX(IF($AG1350&lt;=$AN1350,레드마인_배치!J:J,레드마인_서비스!J:J),콜트리분석!$AI1350),"")</f>
        <v>서비스</v>
      </c>
      <c r="AN1350" s="3">
        <v>3</v>
      </c>
      <c r="AO1350" s="15" t="str">
        <f ca="1">IFERROR(INDEX(레드마인_배치!E:E,MATCH(OFFSET(A1350,,AN1350),레드마인_배치!G:G,0)),"")</f>
        <v>미대상</v>
      </c>
      <c r="AP1350" t="s">
        <v>3330</v>
      </c>
      <c r="AQ1350">
        <v>26</v>
      </c>
      <c r="AT1350" t="str" cm="1">
        <f t="array" ref="AT1350">[1]!add_delimeter(AG1350:AO1350,"|")</f>
        <v>|7|CBCSLB430E|323|대상|SLO0160U|S/Order Confirm (Sub) for Price|서비스|3|미대상|</v>
      </c>
    </row>
    <row r="1351" spans="1:46" hidden="1">
      <c r="A1351" s="3" t="s">
        <v>2957</v>
      </c>
      <c r="B1351" s="3" t="s">
        <v>491</v>
      </c>
      <c r="C1351" s="3" t="s">
        <v>494</v>
      </c>
      <c r="D1351" s="3" t="s">
        <v>1533</v>
      </c>
      <c r="E1351" s="3" t="s">
        <v>592</v>
      </c>
      <c r="F1351" s="3" t="s">
        <v>593</v>
      </c>
      <c r="G1351" s="3" t="s">
        <v>595</v>
      </c>
      <c r="H1351" s="3" t="s">
        <v>511</v>
      </c>
      <c r="I1351" s="3" t="s">
        <v>512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>
        <f t="shared" si="23"/>
        <v>8</v>
      </c>
      <c r="AH1351" s="3" t="s">
        <v>512</v>
      </c>
      <c r="AI1351" s="3">
        <f>IFERROR(IF($AG1351&lt;=$AN1351,MATCH($AH1351,레드마인_배치!G:G,0),MATCH($AH1351,레드마인_서비스!G:G,0)),"")</f>
        <v>307</v>
      </c>
      <c r="AJ1351" s="3" t="str" cm="1">
        <f t="array" ref="AJ1351">IFERROR(INDEX(IF($AG1351&lt;=$AN1351,레드마인_배치!E:E,레드마인_서비스!E:E),콜트리분석!$AI1351),"")</f>
        <v>대상</v>
      </c>
      <c r="AK1351" s="3" t="str" cm="1">
        <f t="array" ref="AK1351">IFERROR(INDEX(IF($AG1351&lt;=$AN1351,레드마인_배치!H:H,레드마인_서비스!H:H),콜트리분석!$AI1351),"")</f>
        <v>SLO0010U</v>
      </c>
      <c r="AL1351" s="3" t="str" cm="1">
        <f t="array" ref="AL1351">IFERROR(INDEX(IF($AG1351&lt;=$AN1351,레드마인_배치!I:I,레드마인_서비스!I:I),콜트리분석!$AI1351),"")</f>
        <v>Rate, CAD Amount, USD Amount</v>
      </c>
      <c r="AM1351" s="3" t="str" cm="1">
        <f t="array" ref="AM1351">IFERROR(INDEX(IF($AG1351&lt;=$AN1351,레드마인_배치!J:J,레드마인_서비스!J:J),콜트리분석!$AI1351),"")</f>
        <v>서비스</v>
      </c>
      <c r="AN1351" s="3">
        <v>3</v>
      </c>
      <c r="AO1351" s="15" t="str">
        <f ca="1">IFERROR(INDEX(레드마인_배치!E:E,MATCH(OFFSET(A1351,,AN1351),레드마인_배치!G:G,0)),"")</f>
        <v>미대상</v>
      </c>
      <c r="AP1351" t="s">
        <v>3330</v>
      </c>
      <c r="AQ1351">
        <v>26</v>
      </c>
    </row>
    <row r="1352" spans="1:46" hidden="1">
      <c r="A1352" s="3" t="s">
        <v>2957</v>
      </c>
      <c r="B1352" s="3" t="s">
        <v>491</v>
      </c>
      <c r="C1352" s="3" t="s">
        <v>494</v>
      </c>
      <c r="D1352" s="3" t="s">
        <v>1533</v>
      </c>
      <c r="E1352" s="3" t="s">
        <v>592</v>
      </c>
      <c r="F1352" s="3" t="s">
        <v>593</v>
      </c>
      <c r="G1352" s="3" t="s">
        <v>595</v>
      </c>
      <c r="H1352" s="3" t="s">
        <v>511</v>
      </c>
      <c r="I1352" s="3" t="s">
        <v>513</v>
      </c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>
        <f t="shared" si="23"/>
        <v>8</v>
      </c>
      <c r="AH1352" s="3" t="s">
        <v>513</v>
      </c>
      <c r="AI1352" s="3">
        <f>IFERROR(IF($AG1352&lt;=$AN1352,MATCH($AH1352,레드마인_배치!G:G,0),MATCH($AH1352,레드마인_서비스!G:G,0)),"")</f>
        <v>324</v>
      </c>
      <c r="AJ1352" s="3" t="str" cm="1">
        <f t="array" ref="AJ1352">IFERROR(INDEX(IF($AG1352&lt;=$AN1352,레드마인_배치!E:E,레드마인_서비스!E:E),콜트리분석!$AI1352),"")</f>
        <v>대상</v>
      </c>
      <c r="AK1352" s="3" t="str" cm="1">
        <f t="array" ref="AK1352">IFERROR(INDEX(IF($AG1352&lt;=$AN1352,레드마인_배치!H:H,레드마인_서비스!H:H),콜트리분석!$AI1352),"")</f>
        <v>SLO0170U</v>
      </c>
      <c r="AL1352" s="3" t="str" cm="1">
        <f t="array" ref="AL1352">IFERROR(INDEX(IF($AG1352&lt;=$AN1352,레드마인_배치!I:I,레드마인_서비스!I:I),콜트리분석!$AI1352),"")</f>
        <v>S/Order Confirm (Sub)for List Price</v>
      </c>
      <c r="AM1352" s="3" t="str" cm="1">
        <f t="array" ref="AM1352">IFERROR(INDEX(IF($AG1352&lt;=$AN1352,레드마인_배치!J:J,레드마인_서비스!J:J),콜트리분석!$AI1352),"")</f>
        <v>서비스</v>
      </c>
      <c r="AN1352" s="3">
        <v>3</v>
      </c>
      <c r="AO1352" s="15" t="str">
        <f ca="1">IFERROR(INDEX(레드마인_배치!E:E,MATCH(OFFSET(A1352,,AN1352),레드마인_배치!G:G,0)),"")</f>
        <v>미대상</v>
      </c>
      <c r="AP1352" t="s">
        <v>3330</v>
      </c>
      <c r="AQ1352">
        <v>26</v>
      </c>
    </row>
    <row r="1353" spans="1:46">
      <c r="A1353" s="3" t="s">
        <v>2957</v>
      </c>
      <c r="B1353" s="3" t="s">
        <v>491</v>
      </c>
      <c r="C1353" s="3" t="s">
        <v>494</v>
      </c>
      <c r="D1353" s="3" t="s">
        <v>1533</v>
      </c>
      <c r="E1353" s="3" t="s">
        <v>592</v>
      </c>
      <c r="F1353" s="3" t="s">
        <v>593</v>
      </c>
      <c r="G1353" s="3" t="s">
        <v>595</v>
      </c>
      <c r="H1353" s="3" t="s">
        <v>596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>
        <f t="shared" si="23"/>
        <v>7</v>
      </c>
      <c r="AH1353" s="3" t="s">
        <v>596</v>
      </c>
      <c r="AI1353" s="3" t="str">
        <f>IFERROR(IF($AG1353&lt;=$AN1353,MATCH($AH1353,레드마인_배치!G:G,0),MATCH($AH1353,레드마인_서비스!G:G,0)),"")</f>
        <v/>
      </c>
      <c r="AJ1353" s="3" t="str" cm="1">
        <f t="array" ref="AJ1353">IFERROR(INDEX(IF($AG1353&lt;=$AN1353,레드마인_배치!E:E,레드마인_서비스!E:E),콜트리분석!$AI1353),"")</f>
        <v/>
      </c>
      <c r="AK1353" s="3" t="str" cm="1">
        <f t="array" ref="AK1353">IFERROR(INDEX(IF($AG1353&lt;=$AN1353,레드마인_배치!H:H,레드마인_서비스!H:H),콜트리분석!$AI1353),"")</f>
        <v/>
      </c>
      <c r="AL1353" s="3" t="str" cm="1">
        <f t="array" ref="AL1353">IFERROR(INDEX(IF($AG1353&lt;=$AN1353,레드마인_배치!I:I,레드마인_서비스!I:I),콜트리분석!$AI1353),"")</f>
        <v/>
      </c>
      <c r="AM1353" s="3" t="str" cm="1">
        <f t="array" ref="AM1353">IFERROR(INDEX(IF($AG1353&lt;=$AN1353,레드마인_배치!J:J,레드마인_서비스!J:J),콜트리분석!$AI1353),"")</f>
        <v/>
      </c>
      <c r="AN1353" s="3">
        <v>3</v>
      </c>
      <c r="AO1353" s="15" t="str">
        <f ca="1">IFERROR(INDEX(레드마인_배치!E:E,MATCH(OFFSET(A1353,,AN1353),레드마인_배치!G:G,0)),"")</f>
        <v>미대상</v>
      </c>
      <c r="AP1353" t="s">
        <v>3330</v>
      </c>
      <c r="AQ1353">
        <v>26</v>
      </c>
      <c r="AT1353" t="str" cm="1">
        <f t="array" ref="AT1353">[1]!add_delimeter(AG1353:AO1353,"|")</f>
        <v>|7|CLCCMB110A||||||3|미대상|</v>
      </c>
    </row>
    <row r="1354" spans="1:46">
      <c r="A1354" s="3" t="s">
        <v>2957</v>
      </c>
      <c r="B1354" s="3" t="s">
        <v>491</v>
      </c>
      <c r="C1354" s="3" t="s">
        <v>494</v>
      </c>
      <c r="D1354" s="3" t="s">
        <v>1533</v>
      </c>
      <c r="E1354" s="3" t="s">
        <v>592</v>
      </c>
      <c r="F1354" s="3" t="s">
        <v>593</v>
      </c>
      <c r="G1354" s="3" t="s">
        <v>597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>
        <f t="shared" si="23"/>
        <v>6</v>
      </c>
      <c r="AH1354" s="3" t="s">
        <v>597</v>
      </c>
      <c r="AI1354" s="3">
        <f>IFERROR(IF($AG1354&lt;=$AN1354,MATCH($AH1354,레드마인_배치!G:G,0),MATCH($AH1354,레드마인_서비스!G:G,0)),"")</f>
        <v>326</v>
      </c>
      <c r="AJ1354" s="3" t="str" cm="1">
        <f t="array" ref="AJ1354">IFERROR(INDEX(IF($AG1354&lt;=$AN1354,레드마인_배치!E:E,레드마인_서비스!E:E),콜트리분석!$AI1354),"")</f>
        <v>미대상</v>
      </c>
      <c r="AK1354" s="3" t="str" cm="1">
        <f t="array" ref="AK1354">IFERROR(INDEX(IF($AG1354&lt;=$AN1354,레드마인_배치!H:H,레드마인_서비스!H:H),콜트리분석!$AI1354),"")</f>
        <v>SLO0190U</v>
      </c>
      <c r="AL1354" s="3" t="str" cm="1">
        <f t="array" ref="AL1354">IFERROR(INDEX(IF($AG1354&lt;=$AN1354,레드마인_배치!I:I,레드마인_서비스!I:I),콜트리분석!$AI1354),"")</f>
        <v>[미대상] S/Order Confirm (Sub) Local Kit Creation</v>
      </c>
      <c r="AM1354" s="3" t="str" cm="1">
        <f t="array" ref="AM1354">IFERROR(INDEX(IF($AG1354&lt;=$AN1354,레드마인_배치!J:J,레드마인_서비스!J:J),콜트리분석!$AI1354),"")</f>
        <v>서비스</v>
      </c>
      <c r="AN1354" s="3">
        <v>3</v>
      </c>
      <c r="AO1354" s="15" t="str">
        <f ca="1">IFERROR(INDEX(레드마인_배치!E:E,MATCH(OFFSET(A1354,,AN1354),레드마인_배치!G:G,0)),"")</f>
        <v>미대상</v>
      </c>
      <c r="AP1354" t="s">
        <v>3330</v>
      </c>
      <c r="AQ1354">
        <v>26</v>
      </c>
      <c r="AT1354" t="str" cm="1">
        <f t="array" ref="AT1354">[1]!add_delimeter(AG1354:AO1354,"|")</f>
        <v>|6|CBCSLB430H|326|미대상|SLO0190U|[미대상] S/Order Confirm (Sub) Local Kit Creation|서비스|3|미대상|</v>
      </c>
    </row>
    <row r="1355" spans="1:46">
      <c r="A1355" s="3" t="s">
        <v>2957</v>
      </c>
      <c r="B1355" s="3" t="s">
        <v>491</v>
      </c>
      <c r="C1355" s="3" t="s">
        <v>494</v>
      </c>
      <c r="D1355" s="3" t="s">
        <v>1533</v>
      </c>
      <c r="E1355" s="3" t="s">
        <v>592</v>
      </c>
      <c r="F1355" s="3" t="s">
        <v>594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>
        <f t="shared" si="23"/>
        <v>5</v>
      </c>
      <c r="AH1355" s="3" t="s">
        <v>594</v>
      </c>
      <c r="AI1355" s="3">
        <f>IFERROR(IF($AG1355&lt;=$AN1355,MATCH($AH1355,레드마인_배치!G:G,0),MATCH($AH1355,레드마인_서비스!G:G,0)),"")</f>
        <v>322</v>
      </c>
      <c r="AJ1355" s="3" t="str" cm="1">
        <f t="array" ref="AJ1355">IFERROR(INDEX(IF($AG1355&lt;=$AN1355,레드마인_배치!E:E,레드마인_서비스!E:E),콜트리분석!$AI1355),"")</f>
        <v>대상</v>
      </c>
      <c r="AK1355" s="3" t="str" cm="1">
        <f t="array" ref="AK1355">IFERROR(INDEX(IF($AG1355&lt;=$AN1355,레드마인_배치!H:H,레드마인_서비스!H:H),콜트리분석!$AI1355),"")</f>
        <v>SLO0150U</v>
      </c>
      <c r="AL1355" s="3" t="str" cm="1">
        <f t="array" ref="AL1355">IFERROR(INDEX(IF($AG1355&lt;=$AN1355,레드마인_배치!I:I,레드마인_서비스!I:I),콜트리분석!$AI1355),"")</f>
        <v>Sub S/Order Confirm - for Searching Confirm Part</v>
      </c>
      <c r="AM1355" s="3" t="str" cm="1">
        <f t="array" ref="AM1355">IFERROR(INDEX(IF($AG1355&lt;=$AN1355,레드마인_배치!J:J,레드마인_서비스!J:J),콜트리분석!$AI1355),"")</f>
        <v>서비스</v>
      </c>
      <c r="AN1355" s="3">
        <v>3</v>
      </c>
      <c r="AO1355" s="15" t="str">
        <f ca="1">IFERROR(INDEX(레드마인_배치!E:E,MATCH(OFFSET(A1355,,AN1355),레드마인_배치!G:G,0)),"")</f>
        <v>미대상</v>
      </c>
      <c r="AP1355" t="s">
        <v>3330</v>
      </c>
      <c r="AQ1355">
        <v>26</v>
      </c>
      <c r="AT1355" t="str" cm="1">
        <f t="array" ref="AT1355">[1]!add_delimeter(AG1355:AO1355,"|")</f>
        <v>|5|CBCSLB430C|322|대상|SLO0150U|Sub S/Order Confirm - for Searching Confirm Part|서비스|3|미대상|</v>
      </c>
    </row>
    <row r="1356" spans="1:46">
      <c r="A1356" s="3" t="s">
        <v>2957</v>
      </c>
      <c r="B1356" s="3" t="s">
        <v>491</v>
      </c>
      <c r="C1356" s="3" t="s">
        <v>494</v>
      </c>
      <c r="D1356" s="3" t="s">
        <v>1533</v>
      </c>
      <c r="E1356" s="3" t="s">
        <v>592</v>
      </c>
      <c r="F1356" s="3" t="s">
        <v>511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>
        <f t="shared" si="23"/>
        <v>5</v>
      </c>
      <c r="AH1356" s="3" t="s">
        <v>511</v>
      </c>
      <c r="AI1356" s="3">
        <f>IFERROR(IF($AG1356&lt;=$AN1356,MATCH($AH1356,레드마인_배치!G:G,0),MATCH($AH1356,레드마인_서비스!G:G,0)),"")</f>
        <v>323</v>
      </c>
      <c r="AJ1356" s="3" t="str" cm="1">
        <f t="array" ref="AJ1356">IFERROR(INDEX(IF($AG1356&lt;=$AN1356,레드마인_배치!E:E,레드마인_서비스!E:E),콜트리분석!$AI1356),"")</f>
        <v>대상</v>
      </c>
      <c r="AK1356" s="3" t="str" cm="1">
        <f t="array" ref="AK1356">IFERROR(INDEX(IF($AG1356&lt;=$AN1356,레드마인_배치!H:H,레드마인_서비스!H:H),콜트리분석!$AI1356),"")</f>
        <v>SLO0160U</v>
      </c>
      <c r="AL1356" s="3" t="str" cm="1">
        <f t="array" ref="AL1356">IFERROR(INDEX(IF($AG1356&lt;=$AN1356,레드마인_배치!I:I,레드마인_서비스!I:I),콜트리분석!$AI1356),"")</f>
        <v>S/Order Confirm (Sub) for Price</v>
      </c>
      <c r="AM1356" s="3" t="str" cm="1">
        <f t="array" ref="AM1356">IFERROR(INDEX(IF($AG1356&lt;=$AN1356,레드마인_배치!J:J,레드마인_서비스!J:J),콜트리분석!$AI1356),"")</f>
        <v>서비스</v>
      </c>
      <c r="AN1356" s="3">
        <v>3</v>
      </c>
      <c r="AO1356" s="15" t="str">
        <f ca="1">IFERROR(INDEX(레드마인_배치!E:E,MATCH(OFFSET(A1356,,AN1356),레드마인_배치!G:G,0)),"")</f>
        <v>미대상</v>
      </c>
      <c r="AP1356" t="s">
        <v>3330</v>
      </c>
      <c r="AQ1356">
        <v>26</v>
      </c>
      <c r="AT1356" t="str" cm="1">
        <f t="array" ref="AT1356">[1]!add_delimeter(AG1356:AO1356,"|")</f>
        <v>|5|CBCSLB430E|323|대상|SLO0160U|S/Order Confirm (Sub) for Price|서비스|3|미대상|</v>
      </c>
    </row>
    <row r="1357" spans="1:46">
      <c r="A1357" s="3" t="s">
        <v>2957</v>
      </c>
      <c r="B1357" s="3" t="s">
        <v>491</v>
      </c>
      <c r="C1357" s="3" t="s">
        <v>494</v>
      </c>
      <c r="D1357" s="3" t="s">
        <v>1533</v>
      </c>
      <c r="E1357" s="3" t="s">
        <v>592</v>
      </c>
      <c r="F1357" s="3" t="s">
        <v>511</v>
      </c>
      <c r="G1357" s="3" t="s">
        <v>512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>
        <f t="shared" si="23"/>
        <v>6</v>
      </c>
      <c r="AH1357" s="3" t="s">
        <v>512</v>
      </c>
      <c r="AI1357" s="3">
        <f>IFERROR(IF($AG1357&lt;=$AN1357,MATCH($AH1357,레드마인_배치!G:G,0),MATCH($AH1357,레드마인_서비스!G:G,0)),"")</f>
        <v>307</v>
      </c>
      <c r="AJ1357" s="3" t="str" cm="1">
        <f t="array" ref="AJ1357">IFERROR(INDEX(IF($AG1357&lt;=$AN1357,레드마인_배치!E:E,레드마인_서비스!E:E),콜트리분석!$AI1357),"")</f>
        <v>대상</v>
      </c>
      <c r="AK1357" s="3" t="str" cm="1">
        <f t="array" ref="AK1357">IFERROR(INDEX(IF($AG1357&lt;=$AN1357,레드마인_배치!H:H,레드마인_서비스!H:H),콜트리분석!$AI1357),"")</f>
        <v>SLO0010U</v>
      </c>
      <c r="AL1357" s="3" t="str" cm="1">
        <f t="array" ref="AL1357">IFERROR(INDEX(IF($AG1357&lt;=$AN1357,레드마인_배치!I:I,레드마인_서비스!I:I),콜트리분석!$AI1357),"")</f>
        <v>Rate, CAD Amount, USD Amount</v>
      </c>
      <c r="AM1357" s="3" t="str" cm="1">
        <f t="array" ref="AM1357">IFERROR(INDEX(IF($AG1357&lt;=$AN1357,레드마인_배치!J:J,레드마인_서비스!J:J),콜트리분석!$AI1357),"")</f>
        <v>서비스</v>
      </c>
      <c r="AN1357" s="3">
        <v>3</v>
      </c>
      <c r="AO1357" s="15" t="str">
        <f ca="1">IFERROR(INDEX(레드마인_배치!E:E,MATCH(OFFSET(A1357,,AN1357),레드마인_배치!G:G,0)),"")</f>
        <v>미대상</v>
      </c>
      <c r="AP1357" t="s">
        <v>3330</v>
      </c>
      <c r="AQ1357">
        <v>26</v>
      </c>
      <c r="AT1357" t="str" cm="1">
        <f t="array" ref="AT1357">[1]!add_delimeter(AG1357:AO1357,"|")</f>
        <v>|6|CBCSLB010A|307|대상|SLO0010U|Rate, CAD Amount, USD Amount|서비스|3|미대상|</v>
      </c>
    </row>
    <row r="1358" spans="1:46">
      <c r="A1358" s="3" t="s">
        <v>2957</v>
      </c>
      <c r="B1358" s="3" t="s">
        <v>491</v>
      </c>
      <c r="C1358" s="3" t="s">
        <v>494</v>
      </c>
      <c r="D1358" s="3" t="s">
        <v>1533</v>
      </c>
      <c r="E1358" s="3" t="s">
        <v>592</v>
      </c>
      <c r="F1358" s="3" t="s">
        <v>511</v>
      </c>
      <c r="G1358" s="3" t="s">
        <v>513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>
        <f t="shared" si="23"/>
        <v>6</v>
      </c>
      <c r="AH1358" s="3" t="s">
        <v>513</v>
      </c>
      <c r="AI1358" s="3">
        <f>IFERROR(IF($AG1358&lt;=$AN1358,MATCH($AH1358,레드마인_배치!G:G,0),MATCH($AH1358,레드마인_서비스!G:G,0)),"")</f>
        <v>324</v>
      </c>
      <c r="AJ1358" s="3" t="str" cm="1">
        <f t="array" ref="AJ1358">IFERROR(INDEX(IF($AG1358&lt;=$AN1358,레드마인_배치!E:E,레드마인_서비스!E:E),콜트리분석!$AI1358),"")</f>
        <v>대상</v>
      </c>
      <c r="AK1358" s="3" t="str" cm="1">
        <f t="array" ref="AK1358">IFERROR(INDEX(IF($AG1358&lt;=$AN1358,레드마인_배치!H:H,레드마인_서비스!H:H),콜트리분석!$AI1358),"")</f>
        <v>SLO0170U</v>
      </c>
      <c r="AL1358" s="3" t="str" cm="1">
        <f t="array" ref="AL1358">IFERROR(INDEX(IF($AG1358&lt;=$AN1358,레드마인_배치!I:I,레드마인_서비스!I:I),콜트리분석!$AI1358),"")</f>
        <v>S/Order Confirm (Sub)for List Price</v>
      </c>
      <c r="AM1358" s="3" t="str" cm="1">
        <f t="array" ref="AM1358">IFERROR(INDEX(IF($AG1358&lt;=$AN1358,레드마인_배치!J:J,레드마인_서비스!J:J),콜트리분석!$AI1358),"")</f>
        <v>서비스</v>
      </c>
      <c r="AN1358" s="3">
        <v>3</v>
      </c>
      <c r="AO1358" s="15" t="str">
        <f ca="1">IFERROR(INDEX(레드마인_배치!E:E,MATCH(OFFSET(A1358,,AN1358),레드마인_배치!G:G,0)),"")</f>
        <v>미대상</v>
      </c>
      <c r="AP1358" t="s">
        <v>3330</v>
      </c>
      <c r="AQ1358">
        <v>26</v>
      </c>
      <c r="AT1358" t="str" cm="1">
        <f t="array" ref="AT1358">[1]!add_delimeter(AG1358:AO1358,"|")</f>
        <v>|6|CBCSLB430F|324|대상|SLO0170U|S/Order Confirm (Sub)for List Price|서비스|3|미대상|</v>
      </c>
    </row>
    <row r="1359" spans="1:46">
      <c r="A1359" s="3" t="s">
        <v>2957</v>
      </c>
      <c r="B1359" s="3" t="s">
        <v>491</v>
      </c>
      <c r="C1359" s="3" t="s">
        <v>494</v>
      </c>
      <c r="D1359" s="3" t="s">
        <v>1533</v>
      </c>
      <c r="E1359" s="3" t="s">
        <v>592</v>
      </c>
      <c r="F1359" s="3" t="s">
        <v>505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>
        <f t="shared" si="23"/>
        <v>5</v>
      </c>
      <c r="AH1359" s="3" t="s">
        <v>505</v>
      </c>
      <c r="AI1359" s="3">
        <f>IFERROR(IF($AG1359&lt;=$AN1359,MATCH($AH1359,레드마인_배치!G:G,0),MATCH($AH1359,레드마인_서비스!G:G,0)),"")</f>
        <v>328</v>
      </c>
      <c r="AJ1359" s="3" t="str" cm="1">
        <f t="array" ref="AJ1359">IFERROR(INDEX(IF($AG1359&lt;=$AN1359,레드마인_배치!E:E,레드마인_서비스!E:E),콜트리분석!$AI1359),"")</f>
        <v>대상</v>
      </c>
      <c r="AK1359" s="3" t="str" cm="1">
        <f t="array" ref="AK1359">IFERROR(INDEX(IF($AG1359&lt;=$AN1359,레드마인_배치!H:H,레드마인_서비스!H:H),콜트리분석!$AI1359),"")</f>
        <v>SLO0210U</v>
      </c>
      <c r="AL1359" s="3" t="str" cm="1">
        <f t="array" ref="AL1359">IFERROR(INDEX(IF($AG1359&lt;=$AN1359,레드마인_배치!I:I,레드마인_서비스!I:I),콜트리분석!$AI1359),"")</f>
        <v>S/Order Header Summary</v>
      </c>
      <c r="AM1359" s="3" t="str" cm="1">
        <f t="array" ref="AM1359">IFERROR(INDEX(IF($AG1359&lt;=$AN1359,레드마인_배치!J:J,레드마인_서비스!J:J),콜트리분석!$AI1359),"")</f>
        <v>서비스</v>
      </c>
      <c r="AN1359" s="3">
        <v>3</v>
      </c>
      <c r="AO1359" s="15" t="str">
        <f ca="1">IFERROR(INDEX(레드마인_배치!E:E,MATCH(OFFSET(A1359,,AN1359),레드마인_배치!G:G,0)),"")</f>
        <v>미대상</v>
      </c>
      <c r="AP1359" t="s">
        <v>3330</v>
      </c>
      <c r="AQ1359">
        <v>26</v>
      </c>
      <c r="AT1359" t="str" cm="1">
        <f t="array" ref="AT1359">[1]!add_delimeter(AG1359:AO1359,"|")</f>
        <v>|5|CBCSLB430Z|328|대상|SLO0210U|S/Order Header Summary|서비스|3|미대상|</v>
      </c>
    </row>
    <row r="1360" spans="1:46">
      <c r="A1360" s="3" t="s">
        <v>2957</v>
      </c>
      <c r="B1360" s="3" t="s">
        <v>491</v>
      </c>
      <c r="C1360" s="3" t="s">
        <v>494</v>
      </c>
      <c r="D1360" s="3" t="s">
        <v>1533</v>
      </c>
      <c r="E1360" s="3" t="s">
        <v>592</v>
      </c>
      <c r="F1360" s="3" t="s">
        <v>598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>
        <f t="shared" si="23"/>
        <v>5</v>
      </c>
      <c r="AH1360" s="3" t="s">
        <v>598</v>
      </c>
      <c r="AI1360" s="3">
        <f>IFERROR(IF($AG1360&lt;=$AN1360,MATCH($AH1360,레드마인_배치!G:G,0),MATCH($AH1360,레드마인_서비스!G:G,0)),"")</f>
        <v>331</v>
      </c>
      <c r="AJ1360" s="3" t="str" cm="1">
        <f t="array" ref="AJ1360">IFERROR(INDEX(IF($AG1360&lt;=$AN1360,레드마인_배치!E:E,레드마인_서비스!E:E),콜트리분석!$AI1360),"")</f>
        <v>대상</v>
      </c>
      <c r="AK1360" s="3" t="str" cm="1">
        <f t="array" ref="AK1360">IFERROR(INDEX(IF($AG1360&lt;=$AN1360,레드마인_배치!H:H,레드마인_서비스!H:H),콜트리분석!$AI1360),"")</f>
        <v>SLO0240U</v>
      </c>
      <c r="AL1360" s="3" t="str" cm="1">
        <f t="array" ref="AL1360">IFERROR(INDEX(IF($AG1360&lt;=$AN1360,레드마인_배치!I:I,레드마인_서비스!I:I),콜트리분석!$AI1360),"")</f>
        <v>S/Order E-mail Send</v>
      </c>
      <c r="AM1360" s="3" t="str" cm="1">
        <f t="array" ref="AM1360">IFERROR(INDEX(IF($AG1360&lt;=$AN1360,레드마인_배치!J:J,레드마인_서비스!J:J),콜트리분석!$AI1360),"")</f>
        <v>서비스</v>
      </c>
      <c r="AN1360" s="3">
        <v>3</v>
      </c>
      <c r="AO1360" s="15" t="str">
        <f ca="1">IFERROR(INDEX(레드마인_배치!E:E,MATCH(OFFSET(A1360,,AN1360),레드마인_배치!G:G,0)),"")</f>
        <v>미대상</v>
      </c>
      <c r="AP1360" t="s">
        <v>3330</v>
      </c>
      <c r="AQ1360">
        <v>26</v>
      </c>
      <c r="AT1360" t="str" cm="1">
        <f t="array" ref="AT1360">[1]!add_delimeter(AG1360:AO1360,"|")</f>
        <v>|5|CBCSLB437A|331|대상|SLO0240U|S/Order E-mail Send|서비스|3|미대상|</v>
      </c>
    </row>
    <row r="1361" spans="1:46">
      <c r="A1361" s="3" t="s">
        <v>2957</v>
      </c>
      <c r="B1361" s="3" t="s">
        <v>491</v>
      </c>
      <c r="C1361" s="3" t="s">
        <v>494</v>
      </c>
      <c r="D1361" s="3" t="s">
        <v>1533</v>
      </c>
      <c r="E1361" s="3" t="s">
        <v>592</v>
      </c>
      <c r="F1361" s="3" t="s">
        <v>598</v>
      </c>
      <c r="G1361" s="3" t="s">
        <v>577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>
        <f t="shared" si="23"/>
        <v>6</v>
      </c>
      <c r="AH1361" s="3" t="s">
        <v>577</v>
      </c>
      <c r="AI1361" s="3">
        <f>IFERROR(IF($AG1361&lt;=$AN1361,MATCH($AH1361,레드마인_배치!G:G,0),MATCH($AH1361,레드마인_서비스!G:G,0)),"")</f>
        <v>49</v>
      </c>
      <c r="AJ1361" s="3" t="str" cm="1">
        <f t="array" ref="AJ1361">IFERROR(INDEX(IF($AG1361&lt;=$AN1361,레드마인_배치!E:E,레드마인_서비스!E:E),콜트리분석!$AI1361),"")</f>
        <v>대상</v>
      </c>
      <c r="AK1361" s="3" t="str" cm="1">
        <f t="array" ref="AK1361">IFERROR(INDEX(IF($AG1361&lt;=$AN1361,레드마인_배치!H:H,레드마인_서비스!H:H),콜트리분석!$AI1361),"")</f>
        <v>CMO0010U</v>
      </c>
      <c r="AL1361" s="3" t="str" cm="1">
        <f t="array" ref="AL1361">IFERROR(INDEX(IF($AG1361&lt;=$AN1361,레드마인_배치!I:I,레드마인_서비스!I:I),콜트리분석!$AI1361),"")</f>
        <v>NUMBER CREATION</v>
      </c>
      <c r="AM1361" s="3" t="str" cm="1">
        <f t="array" ref="AM1361">IFERROR(INDEX(IF($AG1361&lt;=$AN1361,레드마인_배치!J:J,레드마인_서비스!J:J),콜트리분석!$AI1361),"")</f>
        <v>서비스</v>
      </c>
      <c r="AN1361" s="3">
        <v>3</v>
      </c>
      <c r="AO1361" s="15" t="str">
        <f ca="1">IFERROR(INDEX(레드마인_배치!E:E,MATCH(OFFSET(A1361,,AN1361),레드마인_배치!G:G,0)),"")</f>
        <v>미대상</v>
      </c>
      <c r="AP1361" t="s">
        <v>3330</v>
      </c>
      <c r="AQ1361">
        <v>26</v>
      </c>
      <c r="AT1361" t="str" cm="1">
        <f t="array" ref="AT1361">[1]!add_delimeter(AG1361:AO1361,"|")</f>
        <v>|6|CBCUZW030R|49|대상|CMO0010U|NUMBER CREATION|서비스|3|미대상|</v>
      </c>
    </row>
    <row r="1362" spans="1:46">
      <c r="A1362" s="3" t="s">
        <v>2957</v>
      </c>
      <c r="B1362" s="3" t="s">
        <v>491</v>
      </c>
      <c r="C1362" s="3" t="s">
        <v>494</v>
      </c>
      <c r="D1362" s="3" t="s">
        <v>1533</v>
      </c>
      <c r="E1362" s="3" t="s">
        <v>592</v>
      </c>
      <c r="F1362" s="3" t="s">
        <v>598</v>
      </c>
      <c r="G1362" s="3" t="s">
        <v>599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>
        <f t="shared" si="23"/>
        <v>6</v>
      </c>
      <c r="AH1362" s="3" t="s">
        <v>599</v>
      </c>
      <c r="AI1362" s="3" t="str">
        <f>IFERROR(IF($AG1362&lt;=$AN1362,MATCH($AH1362,레드마인_배치!G:G,0),MATCH($AH1362,레드마인_서비스!G:G,0)),"")</f>
        <v/>
      </c>
      <c r="AJ1362" s="3" t="str" cm="1">
        <f t="array" ref="AJ1362">IFERROR(INDEX(IF($AG1362&lt;=$AN1362,레드마인_배치!E:E,레드마인_서비스!E:E),콜트리분석!$AI1362),"")</f>
        <v/>
      </c>
      <c r="AK1362" s="3" t="str" cm="1">
        <f t="array" ref="AK1362">IFERROR(INDEX(IF($AG1362&lt;=$AN1362,레드마인_배치!H:H,레드마인_서비스!H:H),콜트리분석!$AI1362),"")</f>
        <v/>
      </c>
      <c r="AL1362" s="3" t="str" cm="1">
        <f t="array" ref="AL1362">IFERROR(INDEX(IF($AG1362&lt;=$AN1362,레드마인_배치!I:I,레드마인_서비스!I:I),콜트리분석!$AI1362),"")</f>
        <v/>
      </c>
      <c r="AM1362" s="3" t="str" cm="1">
        <f t="array" ref="AM1362">IFERROR(INDEX(IF($AG1362&lt;=$AN1362,레드마인_배치!J:J,레드마인_서비스!J:J),콜트리분석!$AI1362),"")</f>
        <v/>
      </c>
      <c r="AN1362" s="3">
        <v>3</v>
      </c>
      <c r="AO1362" s="15" t="str">
        <f ca="1">IFERROR(INDEX(레드마인_배치!E:E,MATCH(OFFSET(A1362,,AN1362),레드마인_배치!G:G,0)),"")</f>
        <v>미대상</v>
      </c>
      <c r="AP1362" t="s">
        <v>3330</v>
      </c>
      <c r="AQ1362">
        <v>26</v>
      </c>
      <c r="AT1362" t="str" cm="1">
        <f t="array" ref="AT1362">[1]!add_delimeter(AG1362:AO1362,"|")</f>
        <v>|6|CLCCMB150A||||||3|미대상|</v>
      </c>
    </row>
    <row r="1363" spans="1:46">
      <c r="A1363" s="3" t="s">
        <v>2957</v>
      </c>
      <c r="B1363" s="3" t="s">
        <v>491</v>
      </c>
      <c r="C1363" s="3" t="s">
        <v>494</v>
      </c>
      <c r="D1363" s="3" t="s">
        <v>1533</v>
      </c>
      <c r="E1363" s="3" t="s">
        <v>592</v>
      </c>
      <c r="F1363" s="3" t="s">
        <v>598</v>
      </c>
      <c r="G1363" s="3" t="s">
        <v>600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>
        <f t="shared" si="23"/>
        <v>6</v>
      </c>
      <c r="AH1363" s="3" t="s">
        <v>600</v>
      </c>
      <c r="AI1363" s="3" t="str">
        <f>IFERROR(IF($AG1363&lt;=$AN1363,MATCH($AH1363,레드마인_배치!G:G,0),MATCH($AH1363,레드마인_서비스!G:G,0)),"")</f>
        <v/>
      </c>
      <c r="AJ1363" s="3" t="str" cm="1">
        <f t="array" ref="AJ1363">IFERROR(INDEX(IF($AG1363&lt;=$AN1363,레드마인_배치!E:E,레드마인_서비스!E:E),콜트리분석!$AI1363),"")</f>
        <v/>
      </c>
      <c r="AK1363" s="3" t="str" cm="1">
        <f t="array" ref="AK1363">IFERROR(INDEX(IF($AG1363&lt;=$AN1363,레드마인_배치!H:H,레드마인_서비스!H:H),콜트리분석!$AI1363),"")</f>
        <v/>
      </c>
      <c r="AL1363" s="3" t="str" cm="1">
        <f t="array" ref="AL1363">IFERROR(INDEX(IF($AG1363&lt;=$AN1363,레드마인_배치!I:I,레드마인_서비스!I:I),콜트리분석!$AI1363),"")</f>
        <v/>
      </c>
      <c r="AM1363" s="3" t="str" cm="1">
        <f t="array" ref="AM1363">IFERROR(INDEX(IF($AG1363&lt;=$AN1363,레드마인_배치!J:J,레드마인_서비스!J:J),콜트리분석!$AI1363),"")</f>
        <v/>
      </c>
      <c r="AN1363" s="3">
        <v>3</v>
      </c>
      <c r="AO1363" s="15" t="str">
        <f ca="1">IFERROR(INDEX(레드마인_배치!E:E,MATCH(OFFSET(A1363,,AN1363),레드마인_배치!G:G,0)),"")</f>
        <v>미대상</v>
      </c>
      <c r="AP1363" t="s">
        <v>3330</v>
      </c>
      <c r="AQ1363">
        <v>26</v>
      </c>
      <c r="AT1363" t="str" cm="1">
        <f t="array" ref="AT1363">[1]!add_delimeter(AG1363:AO1363,"|")</f>
        <v>|6|CLCCMB150B||||||3|미대상|</v>
      </c>
    </row>
    <row r="1364" spans="1:46">
      <c r="A1364" s="3" t="s">
        <v>2957</v>
      </c>
      <c r="B1364" s="3" t="s">
        <v>491</v>
      </c>
      <c r="C1364" s="3" t="s">
        <v>494</v>
      </c>
      <c r="D1364" s="3" t="s">
        <v>1533</v>
      </c>
      <c r="E1364" s="3" t="s">
        <v>592</v>
      </c>
      <c r="F1364" s="3" t="s">
        <v>598</v>
      </c>
      <c r="G1364" s="3" t="s">
        <v>601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>
        <f t="shared" si="23"/>
        <v>6</v>
      </c>
      <c r="AH1364" s="3" t="s">
        <v>601</v>
      </c>
      <c r="AI1364" s="3" t="str">
        <f>IFERROR(IF($AG1364&lt;=$AN1364,MATCH($AH1364,레드마인_배치!G:G,0),MATCH($AH1364,레드마인_서비스!G:G,0)),"")</f>
        <v/>
      </c>
      <c r="AJ1364" s="3" t="str" cm="1">
        <f t="array" ref="AJ1364">IFERROR(INDEX(IF($AG1364&lt;=$AN1364,레드마인_배치!E:E,레드마인_서비스!E:E),콜트리분석!$AI1364),"")</f>
        <v/>
      </c>
      <c r="AK1364" s="3" t="str" cm="1">
        <f t="array" ref="AK1364">IFERROR(INDEX(IF($AG1364&lt;=$AN1364,레드마인_배치!H:H,레드마인_서비스!H:H),콜트리분석!$AI1364),"")</f>
        <v/>
      </c>
      <c r="AL1364" s="3" t="str" cm="1">
        <f t="array" ref="AL1364">IFERROR(INDEX(IF($AG1364&lt;=$AN1364,레드마인_배치!I:I,레드마인_서비스!I:I),콜트리분석!$AI1364),"")</f>
        <v/>
      </c>
      <c r="AM1364" s="3" t="str" cm="1">
        <f t="array" ref="AM1364">IFERROR(INDEX(IF($AG1364&lt;=$AN1364,레드마인_배치!J:J,레드마인_서비스!J:J),콜트리분석!$AI1364),"")</f>
        <v/>
      </c>
      <c r="AN1364" s="3">
        <v>3</v>
      </c>
      <c r="AO1364" s="15" t="str">
        <f ca="1">IFERROR(INDEX(레드마인_배치!E:E,MATCH(OFFSET(A1364,,AN1364),레드마인_배치!G:G,0)),"")</f>
        <v>미대상</v>
      </c>
      <c r="AP1364" t="s">
        <v>3330</v>
      </c>
      <c r="AQ1364">
        <v>26</v>
      </c>
      <c r="AT1364" t="str" cm="1">
        <f t="array" ref="AT1364">[1]!add_delimeter(AG1364:AO1364,"|")</f>
        <v>|6|CLCCMB160A||||||3|미대상|</v>
      </c>
    </row>
    <row r="1365" spans="1:46">
      <c r="A1365" s="3" t="s">
        <v>2957</v>
      </c>
      <c r="B1365" s="3" t="s">
        <v>491</v>
      </c>
      <c r="C1365" s="3" t="s">
        <v>494</v>
      </c>
      <c r="D1365" s="3" t="s">
        <v>1533</v>
      </c>
      <c r="E1365" s="3" t="s">
        <v>592</v>
      </c>
      <c r="F1365" s="3" t="s">
        <v>598</v>
      </c>
      <c r="G1365" s="3" t="s">
        <v>602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>
        <f t="shared" si="23"/>
        <v>6</v>
      </c>
      <c r="AH1365" s="3" t="s">
        <v>602</v>
      </c>
      <c r="AI1365" s="3" t="str">
        <f>IFERROR(IF($AG1365&lt;=$AN1365,MATCH($AH1365,레드마인_배치!G:G,0),MATCH($AH1365,레드마인_서비스!G:G,0)),"")</f>
        <v/>
      </c>
      <c r="AJ1365" s="3" t="str" cm="1">
        <f t="array" ref="AJ1365">IFERROR(INDEX(IF($AG1365&lt;=$AN1365,레드마인_배치!E:E,레드마인_서비스!E:E),콜트리분석!$AI1365),"")</f>
        <v/>
      </c>
      <c r="AK1365" s="3" t="str" cm="1">
        <f t="array" ref="AK1365">IFERROR(INDEX(IF($AG1365&lt;=$AN1365,레드마인_배치!H:H,레드마인_서비스!H:H),콜트리분석!$AI1365),"")</f>
        <v/>
      </c>
      <c r="AL1365" s="3" t="str" cm="1">
        <f t="array" ref="AL1365">IFERROR(INDEX(IF($AG1365&lt;=$AN1365,레드마인_배치!I:I,레드마인_서비스!I:I),콜트리분석!$AI1365),"")</f>
        <v/>
      </c>
      <c r="AM1365" s="3" t="str" cm="1">
        <f t="array" ref="AM1365">IFERROR(INDEX(IF($AG1365&lt;=$AN1365,레드마인_배치!J:J,레드마인_서비스!J:J),콜트리분석!$AI1365),"")</f>
        <v/>
      </c>
      <c r="AN1365" s="3">
        <v>3</v>
      </c>
      <c r="AO1365" s="15" t="str">
        <f ca="1">IFERROR(INDEX(레드마인_배치!E:E,MATCH(OFFSET(A1365,,AN1365),레드마인_배치!G:G,0)),"")</f>
        <v>미대상</v>
      </c>
      <c r="AP1365" t="s">
        <v>3330</v>
      </c>
      <c r="AQ1365">
        <v>26</v>
      </c>
      <c r="AT1365" t="str" cm="1">
        <f t="array" ref="AT1365">[1]!add_delimeter(AG1365:AO1365,"|")</f>
        <v>|6|CLCCMB160B||||||3|미대상|</v>
      </c>
    </row>
    <row r="1366" spans="1:46">
      <c r="A1366" s="3" t="s">
        <v>2957</v>
      </c>
      <c r="B1366" s="3" t="s">
        <v>491</v>
      </c>
      <c r="C1366" s="3" t="s">
        <v>494</v>
      </c>
      <c r="D1366" s="3" t="s">
        <v>1533</v>
      </c>
      <c r="E1366" s="3" t="s">
        <v>592</v>
      </c>
      <c r="F1366" s="3" t="s">
        <v>598</v>
      </c>
      <c r="G1366" s="3" t="s">
        <v>603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>
        <f t="shared" si="23"/>
        <v>6</v>
      </c>
      <c r="AH1366" s="3" t="s">
        <v>603</v>
      </c>
      <c r="AI1366" s="3" t="str">
        <f>IFERROR(IF($AG1366&lt;=$AN1366,MATCH($AH1366,레드마인_배치!G:G,0),MATCH($AH1366,레드마인_서비스!G:G,0)),"")</f>
        <v/>
      </c>
      <c r="AJ1366" s="3" t="str" cm="1">
        <f t="array" ref="AJ1366">IFERROR(INDEX(IF($AG1366&lt;=$AN1366,레드마인_배치!E:E,레드마인_서비스!E:E),콜트리분석!$AI1366),"")</f>
        <v/>
      </c>
      <c r="AK1366" s="3" t="str" cm="1">
        <f t="array" ref="AK1366">IFERROR(INDEX(IF($AG1366&lt;=$AN1366,레드마인_배치!H:H,레드마인_서비스!H:H),콜트리분석!$AI1366),"")</f>
        <v/>
      </c>
      <c r="AL1366" s="3" t="str" cm="1">
        <f t="array" ref="AL1366">IFERROR(INDEX(IF($AG1366&lt;=$AN1366,레드마인_배치!I:I,레드마인_서비스!I:I),콜트리분석!$AI1366),"")</f>
        <v/>
      </c>
      <c r="AM1366" s="3" t="str" cm="1">
        <f t="array" ref="AM1366">IFERROR(INDEX(IF($AG1366&lt;=$AN1366,레드마인_배치!J:J,레드마인_서비스!J:J),콜트리분석!$AI1366),"")</f>
        <v/>
      </c>
      <c r="AN1366" s="3">
        <v>3</v>
      </c>
      <c r="AO1366" s="15" t="str">
        <f ca="1">IFERROR(INDEX(레드마인_배치!E:E,MATCH(OFFSET(A1366,,AN1366),레드마인_배치!G:G,0)),"")</f>
        <v>미대상</v>
      </c>
      <c r="AP1366" t="s">
        <v>3330</v>
      </c>
      <c r="AQ1366">
        <v>26</v>
      </c>
      <c r="AT1366" t="str" cm="1">
        <f t="array" ref="AT1366">[1]!add_delimeter(AG1366:AO1366,"|")</f>
        <v>|6|CLCCMB170A||||||3|미대상|</v>
      </c>
    </row>
    <row r="1367" spans="1:46">
      <c r="A1367" s="3" t="s">
        <v>2957</v>
      </c>
      <c r="B1367" s="3" t="s">
        <v>491</v>
      </c>
      <c r="C1367" s="3" t="s">
        <v>494</v>
      </c>
      <c r="D1367" s="3" t="s">
        <v>1533</v>
      </c>
      <c r="E1367" s="3" t="s">
        <v>592</v>
      </c>
      <c r="F1367" s="3" t="s">
        <v>598</v>
      </c>
      <c r="G1367" s="3" t="s">
        <v>604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>
        <f t="shared" si="23"/>
        <v>6</v>
      </c>
      <c r="AH1367" s="3" t="s">
        <v>604</v>
      </c>
      <c r="AI1367" s="3" t="str">
        <f>IFERROR(IF($AG1367&lt;=$AN1367,MATCH($AH1367,레드마인_배치!G:G,0),MATCH($AH1367,레드마인_서비스!G:G,0)),"")</f>
        <v/>
      </c>
      <c r="AJ1367" s="3" t="str" cm="1">
        <f t="array" ref="AJ1367">IFERROR(INDEX(IF($AG1367&lt;=$AN1367,레드마인_배치!E:E,레드마인_서비스!E:E),콜트리분석!$AI1367),"")</f>
        <v/>
      </c>
      <c r="AK1367" s="3" t="str" cm="1">
        <f t="array" ref="AK1367">IFERROR(INDEX(IF($AG1367&lt;=$AN1367,레드마인_배치!H:H,레드마인_서비스!H:H),콜트리분석!$AI1367),"")</f>
        <v/>
      </c>
      <c r="AL1367" s="3" t="str" cm="1">
        <f t="array" ref="AL1367">IFERROR(INDEX(IF($AG1367&lt;=$AN1367,레드마인_배치!I:I,레드마인_서비스!I:I),콜트리분석!$AI1367),"")</f>
        <v/>
      </c>
      <c r="AM1367" s="3" t="str" cm="1">
        <f t="array" ref="AM1367">IFERROR(INDEX(IF($AG1367&lt;=$AN1367,레드마인_배치!J:J,레드마인_서비스!J:J),콜트리분석!$AI1367),"")</f>
        <v/>
      </c>
      <c r="AN1367" s="3">
        <v>3</v>
      </c>
      <c r="AO1367" s="15" t="str">
        <f ca="1">IFERROR(INDEX(레드마인_배치!E:E,MATCH(OFFSET(A1367,,AN1367),레드마인_배치!G:G,0)),"")</f>
        <v>미대상</v>
      </c>
      <c r="AP1367" t="s">
        <v>3330</v>
      </c>
      <c r="AQ1367">
        <v>26</v>
      </c>
      <c r="AT1367" t="str" cm="1">
        <f t="array" ref="AT1367">[1]!add_delimeter(AG1367:AO1367,"|")</f>
        <v>|6|CLCCMB170B||||||3|미대상|</v>
      </c>
    </row>
    <row r="1368" spans="1:46">
      <c r="A1368" s="3" t="s">
        <v>2957</v>
      </c>
      <c r="B1368" s="3" t="s">
        <v>491</v>
      </c>
      <c r="C1368" s="3" t="s">
        <v>494</v>
      </c>
      <c r="D1368" s="3" t="s">
        <v>1533</v>
      </c>
      <c r="E1368" s="3" t="s">
        <v>592</v>
      </c>
      <c r="F1368" s="3" t="s">
        <v>605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>
        <f t="shared" si="23"/>
        <v>5</v>
      </c>
      <c r="AH1368" s="3" t="s">
        <v>605</v>
      </c>
      <c r="AI1368" s="3">
        <f>IFERROR(IF($AG1368&lt;=$AN1368,MATCH($AH1368,레드마인_배치!G:G,0),MATCH($AH1368,레드마인_서비스!G:G,0)),"")</f>
        <v>332</v>
      </c>
      <c r="AJ1368" s="3" t="str" cm="1">
        <f t="array" ref="AJ1368">IFERROR(INDEX(IF($AG1368&lt;=$AN1368,레드마인_배치!E:E,레드마인_서비스!E:E),콜트리분석!$AI1368),"")</f>
        <v>대상</v>
      </c>
      <c r="AK1368" s="3" t="str" cm="1">
        <f t="array" ref="AK1368">IFERROR(INDEX(IF($AG1368&lt;=$AN1368,레드마인_배치!H:H,레드마인_서비스!H:H),콜트리분석!$AI1368),"")</f>
        <v>SLO0250U</v>
      </c>
      <c r="AL1368" s="3" t="str" cm="1">
        <f t="array" ref="AL1368">IFERROR(INDEX(IF($AG1368&lt;=$AN1368,레드마인_배치!I:I,레드마인_서비스!I:I),콜트리분석!$AI1368),"")</f>
        <v>S/Order UD Error List E-mail Send</v>
      </c>
      <c r="AM1368" s="3" t="str" cm="1">
        <f t="array" ref="AM1368">IFERROR(INDEX(IF($AG1368&lt;=$AN1368,레드마인_배치!J:J,레드마인_서비스!J:J),콜트리분석!$AI1368),"")</f>
        <v>서비스</v>
      </c>
      <c r="AN1368" s="3">
        <v>3</v>
      </c>
      <c r="AO1368" s="15" t="str">
        <f ca="1">IFERROR(INDEX(레드마인_배치!E:E,MATCH(OFFSET(A1368,,AN1368),레드마인_배치!G:G,0)),"")</f>
        <v>미대상</v>
      </c>
      <c r="AP1368" t="s">
        <v>3330</v>
      </c>
      <c r="AQ1368">
        <v>26</v>
      </c>
      <c r="AT1368" t="str" cm="1">
        <f t="array" ref="AT1368">[1]!add_delimeter(AG1368:AO1368,"|")</f>
        <v>|5|CBCSLB438A|332|대상|SLO0250U|S/Order UD Error List E-mail Send|서비스|3|미대상|</v>
      </c>
    </row>
    <row r="1369" spans="1:46">
      <c r="A1369" s="3" t="s">
        <v>2957</v>
      </c>
      <c r="B1369" s="3" t="s">
        <v>491</v>
      </c>
      <c r="C1369" s="3" t="s">
        <v>494</v>
      </c>
      <c r="D1369" s="3" t="s">
        <v>1533</v>
      </c>
      <c r="E1369" s="3" t="s">
        <v>592</v>
      </c>
      <c r="F1369" s="3" t="s">
        <v>605</v>
      </c>
      <c r="G1369" s="3" t="s">
        <v>577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>
        <f t="shared" si="23"/>
        <v>6</v>
      </c>
      <c r="AH1369" s="3" t="s">
        <v>577</v>
      </c>
      <c r="AI1369" s="3">
        <f>IFERROR(IF($AG1369&lt;=$AN1369,MATCH($AH1369,레드마인_배치!G:G,0),MATCH($AH1369,레드마인_서비스!G:G,0)),"")</f>
        <v>49</v>
      </c>
      <c r="AJ1369" s="3" t="str" cm="1">
        <f t="array" ref="AJ1369">IFERROR(INDEX(IF($AG1369&lt;=$AN1369,레드마인_배치!E:E,레드마인_서비스!E:E),콜트리분석!$AI1369),"")</f>
        <v>대상</v>
      </c>
      <c r="AK1369" s="3" t="str" cm="1">
        <f t="array" ref="AK1369">IFERROR(INDEX(IF($AG1369&lt;=$AN1369,레드마인_배치!H:H,레드마인_서비스!H:H),콜트리분석!$AI1369),"")</f>
        <v>CMO0010U</v>
      </c>
      <c r="AL1369" s="3" t="str" cm="1">
        <f t="array" ref="AL1369">IFERROR(INDEX(IF($AG1369&lt;=$AN1369,레드마인_배치!I:I,레드마인_서비스!I:I),콜트리분석!$AI1369),"")</f>
        <v>NUMBER CREATION</v>
      </c>
      <c r="AM1369" s="3" t="str" cm="1">
        <f t="array" ref="AM1369">IFERROR(INDEX(IF($AG1369&lt;=$AN1369,레드마인_배치!J:J,레드마인_서비스!J:J),콜트리분석!$AI1369),"")</f>
        <v>서비스</v>
      </c>
      <c r="AN1369" s="3">
        <v>3</v>
      </c>
      <c r="AO1369" s="15" t="str">
        <f ca="1">IFERROR(INDEX(레드마인_배치!E:E,MATCH(OFFSET(A1369,,AN1369),레드마인_배치!G:G,0)),"")</f>
        <v>미대상</v>
      </c>
      <c r="AP1369" t="s">
        <v>3330</v>
      </c>
      <c r="AQ1369">
        <v>26</v>
      </c>
      <c r="AT1369" t="str" cm="1">
        <f t="array" ref="AT1369">[1]!add_delimeter(AG1369:AO1369,"|")</f>
        <v>|6|CBCUZW030R|49|대상|CMO0010U|NUMBER CREATION|서비스|3|미대상|</v>
      </c>
    </row>
    <row r="1370" spans="1:46">
      <c r="A1370" s="3" t="s">
        <v>2957</v>
      </c>
      <c r="B1370" s="3" t="s">
        <v>491</v>
      </c>
      <c r="C1370" s="3" t="s">
        <v>494</v>
      </c>
      <c r="D1370" s="3" t="s">
        <v>1533</v>
      </c>
      <c r="E1370" s="3" t="s">
        <v>592</v>
      </c>
      <c r="F1370" s="3" t="s">
        <v>606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>
        <f t="shared" si="23"/>
        <v>5</v>
      </c>
      <c r="AH1370" s="3" t="s">
        <v>606</v>
      </c>
      <c r="AI1370" s="3">
        <f>IFERROR(IF($AG1370&lt;=$AN1370,MATCH($AH1370,레드마인_배치!G:G,0),MATCH($AH1370,레드마인_서비스!G:G,0)),"")</f>
        <v>338</v>
      </c>
      <c r="AJ1370" s="3" t="str" cm="1">
        <f t="array" ref="AJ1370">IFERROR(INDEX(IF($AG1370&lt;=$AN1370,레드마인_배치!E:E,레드마인_서비스!E:E),콜트리분석!$AI1370),"")</f>
        <v>대상</v>
      </c>
      <c r="AK1370" s="3" t="str" cm="1">
        <f t="array" ref="AK1370">IFERROR(INDEX(IF($AG1370&lt;=$AN1370,레드마인_배치!H:H,레드마인_서비스!H:H),콜트리분석!$AI1370),"")</f>
        <v>SLO0320U</v>
      </c>
      <c r="AL1370" s="3" t="str" cm="1">
        <f t="array" ref="AL1370">IFERROR(INDEX(IF($AG1370&lt;=$AN1370,레드마인_배치!I:I,레드마인_서비스!I:I),콜트리분석!$AI1370),"")</f>
        <v>Online/Batch Allocation Main</v>
      </c>
      <c r="AM1370" s="3" t="str" cm="1">
        <f t="array" ref="AM1370">IFERROR(INDEX(IF($AG1370&lt;=$AN1370,레드마인_배치!J:J,레드마인_서비스!J:J),콜트리분석!$AI1370),"")</f>
        <v>서비스</v>
      </c>
      <c r="AN1370" s="3">
        <v>3</v>
      </c>
      <c r="AO1370" s="15" t="str">
        <f ca="1">IFERROR(INDEX(레드마인_배치!E:E,MATCH(OFFSET(A1370,,AN1370),레드마인_배치!G:G,0)),"")</f>
        <v>미대상</v>
      </c>
      <c r="AP1370" t="s">
        <v>3330</v>
      </c>
      <c r="AQ1370">
        <v>26</v>
      </c>
      <c r="AT1370" t="str" cm="1">
        <f t="array" ref="AT1370">[1]!add_delimeter(AG1370:AO1370,"|")</f>
        <v>|5|CBCSLB480A|338|대상|SLO0320U|Online/Batch Allocation Main|서비스|3|미대상|</v>
      </c>
    </row>
    <row r="1371" spans="1:46">
      <c r="A1371" s="3" t="s">
        <v>2957</v>
      </c>
      <c r="B1371" s="3" t="s">
        <v>491</v>
      </c>
      <c r="C1371" s="3" t="s">
        <v>494</v>
      </c>
      <c r="D1371" s="3" t="s">
        <v>1533</v>
      </c>
      <c r="E1371" s="3" t="s">
        <v>592</v>
      </c>
      <c r="F1371" s="3" t="s">
        <v>606</v>
      </c>
      <c r="G1371" s="3" t="s">
        <v>505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>
        <f t="shared" si="23"/>
        <v>6</v>
      </c>
      <c r="AH1371" s="3" t="s">
        <v>505</v>
      </c>
      <c r="AI1371" s="3">
        <f>IFERROR(IF($AG1371&lt;=$AN1371,MATCH($AH1371,레드마인_배치!G:G,0),MATCH($AH1371,레드마인_서비스!G:G,0)),"")</f>
        <v>328</v>
      </c>
      <c r="AJ1371" s="3" t="str" cm="1">
        <f t="array" ref="AJ1371">IFERROR(INDEX(IF($AG1371&lt;=$AN1371,레드마인_배치!E:E,레드마인_서비스!E:E),콜트리분석!$AI1371),"")</f>
        <v>대상</v>
      </c>
      <c r="AK1371" s="3" t="str" cm="1">
        <f t="array" ref="AK1371">IFERROR(INDEX(IF($AG1371&lt;=$AN1371,레드마인_배치!H:H,레드마인_서비스!H:H),콜트리분석!$AI1371),"")</f>
        <v>SLO0210U</v>
      </c>
      <c r="AL1371" s="3" t="str" cm="1">
        <f t="array" ref="AL1371">IFERROR(INDEX(IF($AG1371&lt;=$AN1371,레드마인_배치!I:I,레드마인_서비스!I:I),콜트리분석!$AI1371),"")</f>
        <v>S/Order Header Summary</v>
      </c>
      <c r="AM1371" s="3" t="str" cm="1">
        <f t="array" ref="AM1371">IFERROR(INDEX(IF($AG1371&lt;=$AN1371,레드마인_배치!J:J,레드마인_서비스!J:J),콜트리분석!$AI1371),"")</f>
        <v>서비스</v>
      </c>
      <c r="AN1371" s="3">
        <v>3</v>
      </c>
      <c r="AO1371" s="15" t="str">
        <f ca="1">IFERROR(INDEX(레드마인_배치!E:E,MATCH(OFFSET(A1371,,AN1371),레드마인_배치!G:G,0)),"")</f>
        <v>미대상</v>
      </c>
      <c r="AP1371" t="s">
        <v>3330</v>
      </c>
      <c r="AQ1371">
        <v>26</v>
      </c>
      <c r="AT1371" t="str" cm="1">
        <f t="array" ref="AT1371">[1]!add_delimeter(AG1371:AO1371,"|")</f>
        <v>|6|CBCSLB430Z|328|대상|SLO0210U|S/Order Header Summary|서비스|3|미대상|</v>
      </c>
    </row>
    <row r="1372" spans="1:46">
      <c r="A1372" s="3" t="s">
        <v>2957</v>
      </c>
      <c r="B1372" s="3" t="s">
        <v>491</v>
      </c>
      <c r="C1372" s="3" t="s">
        <v>494</v>
      </c>
      <c r="D1372" s="3" t="s">
        <v>1533</v>
      </c>
      <c r="E1372" s="3" t="s">
        <v>592</v>
      </c>
      <c r="F1372" s="3" t="s">
        <v>606</v>
      </c>
      <c r="G1372" s="3" t="s">
        <v>607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>
        <f t="shared" si="23"/>
        <v>6</v>
      </c>
      <c r="AH1372" s="3" t="s">
        <v>607</v>
      </c>
      <c r="AI1372" s="3">
        <f>IFERROR(IF($AG1372&lt;=$AN1372,MATCH($AH1372,레드마인_배치!G:G,0),MATCH($AH1372,레드마인_서비스!G:G,0)),"")</f>
        <v>339</v>
      </c>
      <c r="AJ1372" s="3" t="str" cm="1">
        <f t="array" ref="AJ1372">IFERROR(INDEX(IF($AG1372&lt;=$AN1372,레드마인_배치!E:E,레드마인_서비스!E:E),콜트리분석!$AI1372),"")</f>
        <v>대상</v>
      </c>
      <c r="AK1372" s="3" t="str" cm="1">
        <f t="array" ref="AK1372">IFERROR(INDEX(IF($AG1372&lt;=$AN1372,레드마인_배치!H:H,레드마인_서비스!H:H),콜트리분석!$AI1372),"")</f>
        <v>SLO0340U</v>
      </c>
      <c r="AL1372" s="3" t="str" cm="1">
        <f t="array" ref="AL1372">IFERROR(INDEX(IF($AG1372&lt;=$AN1372,레드마인_배치!I:I,레드마인_서비스!I:I),콜트리분석!$AI1372),"")</f>
        <v>Online/Batch Allocation</v>
      </c>
      <c r="AM1372" s="3" t="str" cm="1">
        <f t="array" ref="AM1372">IFERROR(INDEX(IF($AG1372&lt;=$AN1372,레드마인_배치!J:J,레드마인_서비스!J:J),콜트리분석!$AI1372),"")</f>
        <v>서비스</v>
      </c>
      <c r="AN1372" s="3">
        <v>3</v>
      </c>
      <c r="AO1372" s="15" t="str">
        <f ca="1">IFERROR(INDEX(레드마인_배치!E:E,MATCH(OFFSET(A1372,,AN1372),레드마인_배치!G:G,0)),"")</f>
        <v>미대상</v>
      </c>
      <c r="AP1372" t="s">
        <v>3330</v>
      </c>
      <c r="AQ1372">
        <v>26</v>
      </c>
      <c r="AT1372" t="str" cm="1">
        <f t="array" ref="AT1372">[1]!add_delimeter(AG1372:AO1372,"|")</f>
        <v>|6|CBCSLB480B|339|대상|SLO0340U|Online/Batch Allocation|서비스|3|미대상|</v>
      </c>
    </row>
    <row r="1373" spans="1:46">
      <c r="A1373" s="3" t="s">
        <v>2957</v>
      </c>
      <c r="B1373" s="3" t="s">
        <v>491</v>
      </c>
      <c r="C1373" s="3" t="s">
        <v>494</v>
      </c>
      <c r="D1373" s="3" t="s">
        <v>1533</v>
      </c>
      <c r="E1373" s="3" t="s">
        <v>592</v>
      </c>
      <c r="F1373" s="3" t="s">
        <v>606</v>
      </c>
      <c r="G1373" s="3" t="s">
        <v>607</v>
      </c>
      <c r="H1373" s="3" t="s">
        <v>508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>
        <f t="shared" si="23"/>
        <v>7</v>
      </c>
      <c r="AH1373" s="3" t="s">
        <v>508</v>
      </c>
      <c r="AI1373" s="3">
        <f>IFERROR(IF($AG1373&lt;=$AN1373,MATCH($AH1373,레드마인_배치!G:G,0),MATCH($AH1373,레드마인_서비스!G:G,0)),"")</f>
        <v>79</v>
      </c>
      <c r="AJ1373" s="3" t="str" cm="1">
        <f t="array" ref="AJ1373">IFERROR(INDEX(IF($AG1373&lt;=$AN1373,레드마인_배치!E:E,레드마인_서비스!E:E),콜트리분석!$AI1373),"")</f>
        <v>대상</v>
      </c>
      <c r="AK1373" s="3" t="str" cm="1">
        <f t="array" ref="AK1373">IFERROR(INDEX(IF($AG1373&lt;=$AN1373,레드마인_배치!H:H,레드마인_서비스!H:H),콜트리분석!$AI1373),"")</f>
        <v>ICO0310U</v>
      </c>
      <c r="AL1373" s="3" t="str" cm="1">
        <f t="array" ref="AL1373">IFERROR(INDEX(IF($AG1373&lt;=$AN1373,레드마인_배치!I:I,레드마인_서비스!I:I),콜트리분석!$AI1373),"")</f>
        <v>INVENTORY CREATION MODULE</v>
      </c>
      <c r="AM1373" s="3" t="str" cm="1">
        <f t="array" ref="AM1373">IFERROR(INDEX(IF($AG1373&lt;=$AN1373,레드마인_배치!J:J,레드마인_서비스!J:J),콜트리분석!$AI1373),"")</f>
        <v>서비스</v>
      </c>
      <c r="AN1373" s="3">
        <v>3</v>
      </c>
      <c r="AO1373" s="15" t="str">
        <f ca="1">IFERROR(INDEX(레드마인_배치!E:E,MATCH(OFFSET(A1373,,AN1373),레드마인_배치!G:G,0)),"")</f>
        <v>미대상</v>
      </c>
      <c r="AP1373" t="s">
        <v>3330</v>
      </c>
      <c r="AQ1373">
        <v>26</v>
      </c>
      <c r="AT1373" t="str" cm="1">
        <f t="array" ref="AT1373">[1]!add_delimeter(AG1373:AO1373,"|")</f>
        <v>|7|CBCICB075A|79|대상|ICO0310U|INVENTORY CREATION MODULE|서비스|3|미대상|</v>
      </c>
    </row>
    <row r="1374" spans="1:46" hidden="1">
      <c r="A1374" s="3" t="s">
        <v>2957</v>
      </c>
      <c r="B1374" s="3" t="s">
        <v>491</v>
      </c>
      <c r="C1374" s="3" t="s">
        <v>494</v>
      </c>
      <c r="D1374" s="3" t="s">
        <v>1533</v>
      </c>
      <c r="E1374" s="3" t="s">
        <v>592</v>
      </c>
      <c r="F1374" s="3" t="s">
        <v>606</v>
      </c>
      <c r="G1374" s="3" t="s">
        <v>607</v>
      </c>
      <c r="H1374" s="3" t="s">
        <v>508</v>
      </c>
      <c r="I1374" s="3" t="s">
        <v>509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>
        <f t="shared" si="23"/>
        <v>8</v>
      </c>
      <c r="AH1374" s="3" t="s">
        <v>509</v>
      </c>
      <c r="AI1374" s="3">
        <f>IFERROR(IF($AG1374&lt;=$AN1374,MATCH($AH1374,레드마인_배치!G:G,0),MATCH($AH1374,레드마인_서비스!G:G,0)),"")</f>
        <v>77</v>
      </c>
      <c r="AJ1374" s="3" t="str" cm="1">
        <f t="array" ref="AJ1374">IFERROR(INDEX(IF($AG1374&lt;=$AN1374,레드마인_배치!E:E,레드마인_서비스!E:E),콜트리분석!$AI1374),"")</f>
        <v>대상</v>
      </c>
      <c r="AK1374" s="3" t="str" cm="1">
        <f t="array" ref="AK1374">IFERROR(INDEX(IF($AG1374&lt;=$AN1374,레드마인_배치!H:H,레드마인_서비스!H:H),콜트리분석!$AI1374),"")</f>
        <v>ICO0290U</v>
      </c>
      <c r="AL1374" s="3" t="str" cm="1">
        <f t="array" ref="AL1374">IFERROR(INDEX(IF($AG1374&lt;=$AN1374,레드마인_배치!I:I,레드마인_서비스!I:I),콜트리분석!$AI1374),"")</f>
        <v>INV Information Master Creation(IMI)</v>
      </c>
      <c r="AM1374" s="3" t="str" cm="1">
        <f t="array" ref="AM1374">IFERROR(INDEX(IF($AG1374&lt;=$AN1374,레드마인_배치!J:J,레드마인_서비스!J:J),콜트리분석!$AI1374),"")</f>
        <v>서비스</v>
      </c>
      <c r="AN1374" s="3">
        <v>3</v>
      </c>
      <c r="AO1374" s="15" t="str">
        <f ca="1">IFERROR(INDEX(레드마인_배치!E:E,MATCH(OFFSET(A1374,,AN1374),레드마인_배치!G:G,0)),"")</f>
        <v>미대상</v>
      </c>
      <c r="AP1374" t="s">
        <v>3330</v>
      </c>
      <c r="AQ1374">
        <v>26</v>
      </c>
    </row>
    <row r="1375" spans="1:46" hidden="1">
      <c r="A1375" s="3" t="s">
        <v>2957</v>
      </c>
      <c r="B1375" s="3" t="s">
        <v>491</v>
      </c>
      <c r="C1375" s="3" t="s">
        <v>494</v>
      </c>
      <c r="D1375" s="3" t="s">
        <v>1533</v>
      </c>
      <c r="E1375" s="3" t="s">
        <v>592</v>
      </c>
      <c r="F1375" s="3" t="s">
        <v>606</v>
      </c>
      <c r="G1375" s="3" t="s">
        <v>607</v>
      </c>
      <c r="H1375" s="3" t="s">
        <v>508</v>
      </c>
      <c r="I1375" s="3" t="s">
        <v>510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>
        <f t="shared" si="23"/>
        <v>8</v>
      </c>
      <c r="AH1375" s="3" t="s">
        <v>510</v>
      </c>
      <c r="AI1375" s="3" t="str">
        <f>IFERROR(IF($AG1375&lt;=$AN1375,MATCH($AH1375,레드마인_배치!G:G,0),MATCH($AH1375,레드마인_서비스!G:G,0)),"")</f>
        <v/>
      </c>
      <c r="AJ1375" s="3" t="str" cm="1">
        <f t="array" ref="AJ1375">IFERROR(INDEX(IF($AG1375&lt;=$AN1375,레드마인_배치!E:E,레드마인_서비스!E:E),콜트리분석!$AI1375),"")</f>
        <v/>
      </c>
      <c r="AK1375" s="3" t="str" cm="1">
        <f t="array" ref="AK1375">IFERROR(INDEX(IF($AG1375&lt;=$AN1375,레드마인_배치!H:H,레드마인_서비스!H:H),콜트리분석!$AI1375),"")</f>
        <v/>
      </c>
      <c r="AL1375" s="3" t="str" cm="1">
        <f t="array" ref="AL1375">IFERROR(INDEX(IF($AG1375&lt;=$AN1375,레드마인_배치!I:I,레드마인_서비스!I:I),콜트리분석!$AI1375),"")</f>
        <v/>
      </c>
      <c r="AM1375" s="3" t="str" cm="1">
        <f t="array" ref="AM1375">IFERROR(INDEX(IF($AG1375&lt;=$AN1375,레드마인_배치!J:J,레드마인_서비스!J:J),콜트리분석!$AI1375),"")</f>
        <v/>
      </c>
      <c r="AN1375" s="3">
        <v>3</v>
      </c>
      <c r="AO1375" s="15" t="str">
        <f ca="1">IFERROR(INDEX(레드마인_배치!E:E,MATCH(OFFSET(A1375,,AN1375),레드마인_배치!G:G,0)),"")</f>
        <v>미대상</v>
      </c>
      <c r="AP1375" t="s">
        <v>3330</v>
      </c>
      <c r="AQ1375">
        <v>26</v>
      </c>
    </row>
    <row r="1376" spans="1:46">
      <c r="A1376" s="3" t="s">
        <v>2957</v>
      </c>
      <c r="B1376" s="3" t="s">
        <v>491</v>
      </c>
      <c r="C1376" s="3" t="s">
        <v>494</v>
      </c>
      <c r="D1376" s="3" t="s">
        <v>1533</v>
      </c>
      <c r="E1376" s="3" t="s">
        <v>592</v>
      </c>
      <c r="F1376" s="3" t="s">
        <v>606</v>
      </c>
      <c r="G1376" s="3" t="s">
        <v>607</v>
      </c>
      <c r="H1376" s="3" t="s">
        <v>511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>
        <f t="shared" si="23"/>
        <v>7</v>
      </c>
      <c r="AH1376" s="3" t="s">
        <v>511</v>
      </c>
      <c r="AI1376" s="3">
        <f>IFERROR(IF($AG1376&lt;=$AN1376,MATCH($AH1376,레드마인_배치!G:G,0),MATCH($AH1376,레드마인_서비스!G:G,0)),"")</f>
        <v>323</v>
      </c>
      <c r="AJ1376" s="3" t="str" cm="1">
        <f t="array" ref="AJ1376">IFERROR(INDEX(IF($AG1376&lt;=$AN1376,레드마인_배치!E:E,레드마인_서비스!E:E),콜트리분석!$AI1376),"")</f>
        <v>대상</v>
      </c>
      <c r="AK1376" s="3" t="str" cm="1">
        <f t="array" ref="AK1376">IFERROR(INDEX(IF($AG1376&lt;=$AN1376,레드마인_배치!H:H,레드마인_서비스!H:H),콜트리분석!$AI1376),"")</f>
        <v>SLO0160U</v>
      </c>
      <c r="AL1376" s="3" t="str" cm="1">
        <f t="array" ref="AL1376">IFERROR(INDEX(IF($AG1376&lt;=$AN1376,레드마인_배치!I:I,레드마인_서비스!I:I),콜트리분석!$AI1376),"")</f>
        <v>S/Order Confirm (Sub) for Price</v>
      </c>
      <c r="AM1376" s="3" t="str" cm="1">
        <f t="array" ref="AM1376">IFERROR(INDEX(IF($AG1376&lt;=$AN1376,레드마인_배치!J:J,레드마인_서비스!J:J),콜트리분석!$AI1376),"")</f>
        <v>서비스</v>
      </c>
      <c r="AN1376" s="3">
        <v>3</v>
      </c>
      <c r="AO1376" s="15" t="str">
        <f ca="1">IFERROR(INDEX(레드마인_배치!E:E,MATCH(OFFSET(A1376,,AN1376),레드마인_배치!G:G,0)),"")</f>
        <v>미대상</v>
      </c>
      <c r="AP1376" t="s">
        <v>3330</v>
      </c>
      <c r="AQ1376">
        <v>26</v>
      </c>
      <c r="AT1376" t="str" cm="1">
        <f t="array" ref="AT1376">[1]!add_delimeter(AG1376:AO1376,"|")</f>
        <v>|7|CBCSLB430E|323|대상|SLO0160U|S/Order Confirm (Sub) for Price|서비스|3|미대상|</v>
      </c>
    </row>
    <row r="1377" spans="1:46" hidden="1">
      <c r="A1377" s="3" t="s">
        <v>2957</v>
      </c>
      <c r="B1377" s="3" t="s">
        <v>491</v>
      </c>
      <c r="C1377" s="3" t="s">
        <v>494</v>
      </c>
      <c r="D1377" s="3" t="s">
        <v>1533</v>
      </c>
      <c r="E1377" s="3" t="s">
        <v>592</v>
      </c>
      <c r="F1377" s="3" t="s">
        <v>606</v>
      </c>
      <c r="G1377" s="3" t="s">
        <v>607</v>
      </c>
      <c r="H1377" s="3" t="s">
        <v>511</v>
      </c>
      <c r="I1377" s="3" t="s">
        <v>512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>
        <f t="shared" si="23"/>
        <v>8</v>
      </c>
      <c r="AH1377" s="3" t="s">
        <v>512</v>
      </c>
      <c r="AI1377" s="3">
        <f>IFERROR(IF($AG1377&lt;=$AN1377,MATCH($AH1377,레드마인_배치!G:G,0),MATCH($AH1377,레드마인_서비스!G:G,0)),"")</f>
        <v>307</v>
      </c>
      <c r="AJ1377" s="3" t="str" cm="1">
        <f t="array" ref="AJ1377">IFERROR(INDEX(IF($AG1377&lt;=$AN1377,레드마인_배치!E:E,레드마인_서비스!E:E),콜트리분석!$AI1377),"")</f>
        <v>대상</v>
      </c>
      <c r="AK1377" s="3" t="str" cm="1">
        <f t="array" ref="AK1377">IFERROR(INDEX(IF($AG1377&lt;=$AN1377,레드마인_배치!H:H,레드마인_서비스!H:H),콜트리분석!$AI1377),"")</f>
        <v>SLO0010U</v>
      </c>
      <c r="AL1377" s="3" t="str" cm="1">
        <f t="array" ref="AL1377">IFERROR(INDEX(IF($AG1377&lt;=$AN1377,레드마인_배치!I:I,레드마인_서비스!I:I),콜트리분석!$AI1377),"")</f>
        <v>Rate, CAD Amount, USD Amount</v>
      </c>
      <c r="AM1377" s="3" t="str" cm="1">
        <f t="array" ref="AM1377">IFERROR(INDEX(IF($AG1377&lt;=$AN1377,레드마인_배치!J:J,레드마인_서비스!J:J),콜트리분석!$AI1377),"")</f>
        <v>서비스</v>
      </c>
      <c r="AN1377" s="3">
        <v>3</v>
      </c>
      <c r="AO1377" s="15" t="str">
        <f ca="1">IFERROR(INDEX(레드마인_배치!E:E,MATCH(OFFSET(A1377,,AN1377),레드마인_배치!G:G,0)),"")</f>
        <v>미대상</v>
      </c>
      <c r="AP1377" t="s">
        <v>3330</v>
      </c>
      <c r="AQ1377">
        <v>26</v>
      </c>
    </row>
    <row r="1378" spans="1:46" hidden="1">
      <c r="A1378" s="3" t="s">
        <v>2957</v>
      </c>
      <c r="B1378" s="3" t="s">
        <v>491</v>
      </c>
      <c r="C1378" s="3" t="s">
        <v>494</v>
      </c>
      <c r="D1378" s="3" t="s">
        <v>1533</v>
      </c>
      <c r="E1378" s="3" t="s">
        <v>592</v>
      </c>
      <c r="F1378" s="3" t="s">
        <v>606</v>
      </c>
      <c r="G1378" s="3" t="s">
        <v>607</v>
      </c>
      <c r="H1378" s="3" t="s">
        <v>511</v>
      </c>
      <c r="I1378" s="3" t="s">
        <v>513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>
        <f t="shared" si="23"/>
        <v>8</v>
      </c>
      <c r="AH1378" s="3" t="s">
        <v>513</v>
      </c>
      <c r="AI1378" s="3">
        <f>IFERROR(IF($AG1378&lt;=$AN1378,MATCH($AH1378,레드마인_배치!G:G,0),MATCH($AH1378,레드마인_서비스!G:G,0)),"")</f>
        <v>324</v>
      </c>
      <c r="AJ1378" s="3" t="str" cm="1">
        <f t="array" ref="AJ1378">IFERROR(INDEX(IF($AG1378&lt;=$AN1378,레드마인_배치!E:E,레드마인_서비스!E:E),콜트리분석!$AI1378),"")</f>
        <v>대상</v>
      </c>
      <c r="AK1378" s="3" t="str" cm="1">
        <f t="array" ref="AK1378">IFERROR(INDEX(IF($AG1378&lt;=$AN1378,레드마인_배치!H:H,레드마인_서비스!H:H),콜트리분석!$AI1378),"")</f>
        <v>SLO0170U</v>
      </c>
      <c r="AL1378" s="3" t="str" cm="1">
        <f t="array" ref="AL1378">IFERROR(INDEX(IF($AG1378&lt;=$AN1378,레드마인_배치!I:I,레드마인_서비스!I:I),콜트리분석!$AI1378),"")</f>
        <v>S/Order Confirm (Sub)for List Price</v>
      </c>
      <c r="AM1378" s="3" t="str" cm="1">
        <f t="array" ref="AM1378">IFERROR(INDEX(IF($AG1378&lt;=$AN1378,레드마인_배치!J:J,레드마인_서비스!J:J),콜트리분석!$AI1378),"")</f>
        <v>서비스</v>
      </c>
      <c r="AN1378" s="3">
        <v>3</v>
      </c>
      <c r="AO1378" s="15" t="str">
        <f ca="1">IFERROR(INDEX(레드마인_배치!E:E,MATCH(OFFSET(A1378,,AN1378),레드마인_배치!G:G,0)),"")</f>
        <v>미대상</v>
      </c>
      <c r="AP1378" t="s">
        <v>3330</v>
      </c>
      <c r="AQ1378">
        <v>26</v>
      </c>
    </row>
    <row r="1379" spans="1:46">
      <c r="A1379" s="3" t="s">
        <v>2957</v>
      </c>
      <c r="B1379" s="3" t="s">
        <v>491</v>
      </c>
      <c r="C1379" s="3" t="s">
        <v>494</v>
      </c>
      <c r="D1379" s="3" t="s">
        <v>1533</v>
      </c>
      <c r="E1379" s="3" t="s">
        <v>592</v>
      </c>
      <c r="F1379" s="3" t="s">
        <v>606</v>
      </c>
      <c r="G1379" s="3" t="s">
        <v>607</v>
      </c>
      <c r="H1379" s="3" t="s">
        <v>580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>
        <f t="shared" si="23"/>
        <v>7</v>
      </c>
      <c r="AH1379" s="3" t="s">
        <v>580</v>
      </c>
      <c r="AI1379" s="3" t="str">
        <f>IFERROR(IF($AG1379&lt;=$AN1379,MATCH($AH1379,레드마인_배치!G:G,0),MATCH($AH1379,레드마인_서비스!G:G,0)),"")</f>
        <v/>
      </c>
      <c r="AJ1379" s="3" t="str" cm="1">
        <f t="array" ref="AJ1379">IFERROR(INDEX(IF($AG1379&lt;=$AN1379,레드마인_배치!E:E,레드마인_서비스!E:E),콜트리분석!$AI1379),"")</f>
        <v/>
      </c>
      <c r="AK1379" s="3" t="str" cm="1">
        <f t="array" ref="AK1379">IFERROR(INDEX(IF($AG1379&lt;=$AN1379,레드마인_배치!H:H,레드마인_서비스!H:H),콜트리분석!$AI1379),"")</f>
        <v/>
      </c>
      <c r="AL1379" s="3" t="str" cm="1">
        <f t="array" ref="AL1379">IFERROR(INDEX(IF($AG1379&lt;=$AN1379,레드마인_배치!I:I,레드마인_서비스!I:I),콜트리분석!$AI1379),"")</f>
        <v/>
      </c>
      <c r="AM1379" s="3" t="str" cm="1">
        <f t="array" ref="AM1379">IFERROR(INDEX(IF($AG1379&lt;=$AN1379,레드마인_배치!J:J,레드마인_서비스!J:J),콜트리분석!$AI1379),"")</f>
        <v/>
      </c>
      <c r="AN1379" s="3">
        <v>3</v>
      </c>
      <c r="AO1379" s="15" t="str">
        <f ca="1">IFERROR(INDEX(레드마인_배치!E:E,MATCH(OFFSET(A1379,,AN1379),레드마인_배치!G:G,0)),"")</f>
        <v>미대상</v>
      </c>
      <c r="AP1379" t="s">
        <v>3330</v>
      </c>
      <c r="AQ1379">
        <v>26</v>
      </c>
      <c r="AT1379" t="str" cm="1">
        <f t="array" ref="AT1379">[1]!add_delimeter(AG1379:AO1379,"|")</f>
        <v>|7|CLCICB074A||||||3|미대상|</v>
      </c>
    </row>
    <row r="1380" spans="1:46" hidden="1">
      <c r="A1380" s="3" t="s">
        <v>2957</v>
      </c>
      <c r="B1380" s="3" t="s">
        <v>491</v>
      </c>
      <c r="C1380" s="3" t="s">
        <v>494</v>
      </c>
      <c r="D1380" s="3" t="s">
        <v>1533</v>
      </c>
      <c r="E1380" s="3" t="s">
        <v>592</v>
      </c>
      <c r="F1380" s="3" t="s">
        <v>606</v>
      </c>
      <c r="G1380" s="3" t="s">
        <v>607</v>
      </c>
      <c r="H1380" s="3" t="s">
        <v>580</v>
      </c>
      <c r="I1380" s="3" t="s">
        <v>581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>
        <f t="shared" si="23"/>
        <v>8</v>
      </c>
      <c r="AH1380" s="3" t="s">
        <v>581</v>
      </c>
      <c r="AI1380" s="3">
        <f>IFERROR(IF($AG1380&lt;=$AN1380,MATCH($AH1380,레드마인_배치!G:G,0),MATCH($AH1380,레드마인_서비스!G:G,0)),"")</f>
        <v>78</v>
      </c>
      <c r="AJ1380" s="3" t="str" cm="1">
        <f t="array" ref="AJ1380">IFERROR(INDEX(IF($AG1380&lt;=$AN1380,레드마인_배치!E:E,레드마인_서비스!E:E),콜트리분석!$AI1380),"")</f>
        <v>대상</v>
      </c>
      <c r="AK1380" s="3" t="str" cm="1">
        <f t="array" ref="AK1380">IFERROR(INDEX(IF($AG1380&lt;=$AN1380,레드마인_배치!H:H,레드마인_서비스!H:H),콜트리분석!$AI1380),"")</f>
        <v>ICO0300U</v>
      </c>
      <c r="AL1380" s="3" t="str" cm="1">
        <f t="array" ref="AL1380">IFERROR(INDEX(IF($AG1380&lt;=$AN1380,레드마인_배치!I:I,레드마인_서비스!I:I),콜트리분석!$AI1380),"")</f>
        <v>Demand Change Tag Update Module</v>
      </c>
      <c r="AM1380" s="3" t="str" cm="1">
        <f t="array" ref="AM1380">IFERROR(INDEX(IF($AG1380&lt;=$AN1380,레드마인_배치!J:J,레드마인_서비스!J:J),콜트리분석!$AI1380),"")</f>
        <v>서비스</v>
      </c>
      <c r="AN1380" s="3">
        <v>3</v>
      </c>
      <c r="AO1380" s="15" t="str">
        <f ca="1">IFERROR(INDEX(레드마인_배치!E:E,MATCH(OFFSET(A1380,,AN1380),레드마인_배치!G:G,0)),"")</f>
        <v>미대상</v>
      </c>
      <c r="AP1380" t="s">
        <v>3330</v>
      </c>
      <c r="AQ1380">
        <v>26</v>
      </c>
    </row>
    <row r="1381" spans="1:46">
      <c r="A1381" s="3" t="s">
        <v>2957</v>
      </c>
      <c r="B1381" s="3" t="s">
        <v>491</v>
      </c>
      <c r="C1381" s="3" t="s">
        <v>494</v>
      </c>
      <c r="D1381" s="3" t="s">
        <v>1533</v>
      </c>
      <c r="E1381" s="3" t="s">
        <v>592</v>
      </c>
      <c r="F1381" s="3" t="s">
        <v>606</v>
      </c>
      <c r="G1381" s="3" t="s">
        <v>607</v>
      </c>
      <c r="H1381" s="3" t="s">
        <v>608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>
        <f t="shared" si="23"/>
        <v>7</v>
      </c>
      <c r="AH1381" s="3" t="s">
        <v>608</v>
      </c>
      <c r="AI1381" s="3" t="str">
        <f>IFERROR(IF($AG1381&lt;=$AN1381,MATCH($AH1381,레드마인_배치!G:G,0),MATCH($AH1381,레드마인_서비스!G:G,0)),"")</f>
        <v/>
      </c>
      <c r="AJ1381" s="3" t="str" cm="1">
        <f t="array" ref="AJ1381">IFERROR(INDEX(IF($AG1381&lt;=$AN1381,레드마인_배치!E:E,레드마인_서비스!E:E),콜트리분석!$AI1381),"")</f>
        <v/>
      </c>
      <c r="AK1381" s="3" t="str" cm="1">
        <f t="array" ref="AK1381">IFERROR(INDEX(IF($AG1381&lt;=$AN1381,레드마인_배치!H:H,레드마인_서비스!H:H),콜트리분석!$AI1381),"")</f>
        <v/>
      </c>
      <c r="AL1381" s="3" t="str" cm="1">
        <f t="array" ref="AL1381">IFERROR(INDEX(IF($AG1381&lt;=$AN1381,레드마인_배치!I:I,레드마인_서비스!I:I),콜트리분석!$AI1381),"")</f>
        <v/>
      </c>
      <c r="AM1381" s="3" t="str" cm="1">
        <f t="array" ref="AM1381">IFERROR(INDEX(IF($AG1381&lt;=$AN1381,레드마인_배치!J:J,레드마인_서비스!J:J),콜트리분석!$AI1381),"")</f>
        <v/>
      </c>
      <c r="AN1381" s="3">
        <v>3</v>
      </c>
      <c r="AO1381" s="15" t="str">
        <f ca="1">IFERROR(INDEX(레드마인_배치!E:E,MATCH(OFFSET(A1381,,AN1381),레드마인_배치!G:G,0)),"")</f>
        <v>미대상</v>
      </c>
      <c r="AP1381" t="s">
        <v>3330</v>
      </c>
      <c r="AQ1381">
        <v>26</v>
      </c>
      <c r="AT1381" t="str" cm="1">
        <f t="array" ref="AT1381">[1]!add_delimeter(AG1381:AO1381,"|")</f>
        <v>|7|CLCICB115A||||||3|미대상|</v>
      </c>
    </row>
    <row r="1382" spans="1:46" hidden="1">
      <c r="A1382" s="3" t="s">
        <v>2957</v>
      </c>
      <c r="B1382" s="3" t="s">
        <v>491</v>
      </c>
      <c r="C1382" s="3" t="s">
        <v>494</v>
      </c>
      <c r="D1382" s="3" t="s">
        <v>1533</v>
      </c>
      <c r="E1382" s="3" t="s">
        <v>592</v>
      </c>
      <c r="F1382" s="3" t="s">
        <v>606</v>
      </c>
      <c r="G1382" s="3" t="s">
        <v>607</v>
      </c>
      <c r="H1382" s="3" t="s">
        <v>608</v>
      </c>
      <c r="I1382" s="3" t="s">
        <v>1429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>
        <f t="shared" si="23"/>
        <v>8</v>
      </c>
      <c r="AH1382" s="3" t="s">
        <v>1429</v>
      </c>
      <c r="AI1382" s="3">
        <f>IFERROR(IF($AG1382&lt;=$AN1382,MATCH($AH1382,레드마인_배치!G:G,0),MATCH($AH1382,레드마인_서비스!G:G,0)),"")</f>
        <v>88</v>
      </c>
      <c r="AJ1382" s="3" t="str" cm="1">
        <f t="array" ref="AJ1382">IFERROR(INDEX(IF($AG1382&lt;=$AN1382,레드마인_배치!E:E,레드마인_서비스!E:E),콜트리분석!$AI1382),"")</f>
        <v>대상</v>
      </c>
      <c r="AK1382" s="3" t="str" cm="1">
        <f t="array" ref="AK1382">IFERROR(INDEX(IF($AG1382&lt;=$AN1382,레드마인_배치!H:H,레드마인_서비스!H:H),콜트리분석!$AI1382),"")</f>
        <v>ICO0390U</v>
      </c>
      <c r="AL1382" s="3" t="str" cm="1">
        <f t="array" ref="AL1382">IFERROR(INDEX(IF($AG1382&lt;=$AN1382,레드마인_배치!I:I,레드마인_서비스!I:I),콜트리분석!$AI1382),"")</f>
        <v>INTERFACE PDC PO CONFIRM</v>
      </c>
      <c r="AM1382" s="3" t="str" cm="1">
        <f t="array" ref="AM1382">IFERROR(INDEX(IF($AG1382&lt;=$AN1382,레드마인_배치!J:J,레드마인_서비스!J:J),콜트리분석!$AI1382),"")</f>
        <v>서비스</v>
      </c>
      <c r="AN1382" s="3">
        <v>3</v>
      </c>
      <c r="AO1382" s="15" t="str">
        <f ca="1">IFERROR(INDEX(레드마인_배치!E:E,MATCH(OFFSET(A1382,,AN1382),레드마인_배치!G:G,0)),"")</f>
        <v>미대상</v>
      </c>
      <c r="AP1382" t="s">
        <v>3330</v>
      </c>
      <c r="AQ1382">
        <v>26</v>
      </c>
    </row>
    <row r="1383" spans="1:46" hidden="1">
      <c r="A1383" s="3" t="s">
        <v>2957</v>
      </c>
      <c r="B1383" s="3" t="s">
        <v>491</v>
      </c>
      <c r="C1383" s="3" t="s">
        <v>494</v>
      </c>
      <c r="D1383" s="3" t="s">
        <v>1533</v>
      </c>
      <c r="E1383" s="3" t="s">
        <v>592</v>
      </c>
      <c r="F1383" s="3" t="s">
        <v>606</v>
      </c>
      <c r="G1383" s="3" t="s">
        <v>607</v>
      </c>
      <c r="H1383" s="3" t="s">
        <v>608</v>
      </c>
      <c r="I1383" s="3" t="s">
        <v>1429</v>
      </c>
      <c r="J1383" s="3" t="s">
        <v>578</v>
      </c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>
        <f t="shared" si="23"/>
        <v>9</v>
      </c>
      <c r="AH1383" s="3" t="s">
        <v>578</v>
      </c>
      <c r="AI1383" s="3">
        <f>IFERROR(IF($AG1383&lt;=$AN1383,MATCH($AH1383,레드마인_배치!G:G,0),MATCH($AH1383,레드마인_서비스!G:G,0)),"")</f>
        <v>80</v>
      </c>
      <c r="AJ1383" s="3" t="str" cm="1">
        <f t="array" ref="AJ1383">IFERROR(INDEX(IF($AG1383&lt;=$AN1383,레드마인_배치!E:E,레드마인_서비스!E:E),콜트리분석!$AI1383),"")</f>
        <v>대상</v>
      </c>
      <c r="AK1383" s="3" t="str" cm="1">
        <f t="array" ref="AK1383">IFERROR(INDEX(IF($AG1383&lt;=$AN1383,레드마인_배치!H:H,레드마인_서비스!H:H),콜트리분석!$AI1383),"")</f>
        <v>ICO0320U</v>
      </c>
      <c r="AL1383" s="3" t="str" cm="1">
        <f t="array" ref="AL1383">IFERROR(INDEX(IF($AG1383&lt;=$AN1383,레드마인_배치!I:I,레드마인_서비스!I:I),콜트리분석!$AI1383),"")</f>
        <v>P.O  Qty, Price Change</v>
      </c>
      <c r="AM1383" s="3" t="str" cm="1">
        <f t="array" ref="AM1383">IFERROR(INDEX(IF($AG1383&lt;=$AN1383,레드마인_배치!J:J,레드마인_서비스!J:J),콜트리분석!$AI1383),"")</f>
        <v>서비스</v>
      </c>
      <c r="AN1383" s="3">
        <v>3</v>
      </c>
      <c r="AO1383" s="15" t="str">
        <f ca="1">IFERROR(INDEX(레드마인_배치!E:E,MATCH(OFFSET(A1383,,AN1383),레드마인_배치!G:G,0)),"")</f>
        <v>미대상</v>
      </c>
      <c r="AP1383" t="s">
        <v>3330</v>
      </c>
      <c r="AQ1383">
        <v>26</v>
      </c>
    </row>
    <row r="1384" spans="1:46" hidden="1">
      <c r="A1384" s="3" t="s">
        <v>2957</v>
      </c>
      <c r="B1384" s="3" t="s">
        <v>491</v>
      </c>
      <c r="C1384" s="3" t="s">
        <v>494</v>
      </c>
      <c r="D1384" s="3" t="s">
        <v>1533</v>
      </c>
      <c r="E1384" s="3" t="s">
        <v>592</v>
      </c>
      <c r="F1384" s="3" t="s">
        <v>606</v>
      </c>
      <c r="G1384" s="3" t="s">
        <v>607</v>
      </c>
      <c r="H1384" s="3" t="s">
        <v>608</v>
      </c>
      <c r="I1384" s="3" t="s">
        <v>1429</v>
      </c>
      <c r="J1384" s="3" t="s">
        <v>578</v>
      </c>
      <c r="K1384" s="3" t="s">
        <v>579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>
        <f t="shared" si="23"/>
        <v>10</v>
      </c>
      <c r="AH1384" s="3" t="s">
        <v>579</v>
      </c>
      <c r="AI1384" s="3">
        <f>IFERROR(IF($AG1384&lt;=$AN1384,MATCH($AH1384,레드마인_배치!G:G,0),MATCH($AH1384,레드마인_서비스!G:G,0)),"")</f>
        <v>368</v>
      </c>
      <c r="AJ1384" s="3" t="str" cm="1">
        <f t="array" ref="AJ1384">IFERROR(INDEX(IF($AG1384&lt;=$AN1384,레드마인_배치!E:E,레드마인_서비스!E:E),콜트리분석!$AI1384),"")</f>
        <v>대상</v>
      </c>
      <c r="AK1384" s="3" t="str" cm="1">
        <f t="array" ref="AK1384">IFERROR(INDEX(IF($AG1384&lt;=$AN1384,레드마인_배치!H:H,레드마인_서비스!H:H),콜트리분석!$AI1384),"")</f>
        <v>SLO0690U</v>
      </c>
      <c r="AL1384" s="3" t="str" cm="1">
        <f t="array" ref="AL1384">IFERROR(INDEX(IF($AG1384&lt;=$AN1384,레드마인_배치!I:I,레드마인_서비스!I:I),콜트리분석!$AI1384),"")</f>
        <v>Reflect S/O for Dropship P/O Cancel</v>
      </c>
      <c r="AM1384" s="3" t="str" cm="1">
        <f t="array" ref="AM1384">IFERROR(INDEX(IF($AG1384&lt;=$AN1384,레드마인_배치!J:J,레드마인_서비스!J:J),콜트리분석!$AI1384),"")</f>
        <v>서비스</v>
      </c>
      <c r="AN1384" s="3">
        <v>3</v>
      </c>
      <c r="AO1384" s="15" t="str">
        <f ca="1">IFERROR(INDEX(레드마인_배치!E:E,MATCH(OFFSET(A1384,,AN1384),레드마인_배치!G:G,0)),"")</f>
        <v>미대상</v>
      </c>
      <c r="AP1384" t="s">
        <v>3330</v>
      </c>
      <c r="AQ1384">
        <v>26</v>
      </c>
    </row>
    <row r="1385" spans="1:46" hidden="1">
      <c r="A1385" s="3" t="s">
        <v>2957</v>
      </c>
      <c r="B1385" s="3" t="s">
        <v>491</v>
      </c>
      <c r="C1385" s="3" t="s">
        <v>494</v>
      </c>
      <c r="D1385" s="3" t="s">
        <v>1533</v>
      </c>
      <c r="E1385" s="3" t="s">
        <v>592</v>
      </c>
      <c r="F1385" s="3" t="s">
        <v>606</v>
      </c>
      <c r="G1385" s="3" t="s">
        <v>607</v>
      </c>
      <c r="H1385" s="3" t="s">
        <v>608</v>
      </c>
      <c r="I1385" s="3" t="s">
        <v>1429</v>
      </c>
      <c r="J1385" s="3" t="s">
        <v>578</v>
      </c>
      <c r="K1385" s="3" t="s">
        <v>579</v>
      </c>
      <c r="L1385" s="3" t="s">
        <v>505</v>
      </c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>
        <f t="shared" si="23"/>
        <v>11</v>
      </c>
      <c r="AH1385" s="3" t="s">
        <v>505</v>
      </c>
      <c r="AI1385" s="3">
        <f>IFERROR(IF($AG1385&lt;=$AN1385,MATCH($AH1385,레드마인_배치!G:G,0),MATCH($AH1385,레드마인_서비스!G:G,0)),"")</f>
        <v>328</v>
      </c>
      <c r="AJ1385" s="3" t="str" cm="1">
        <f t="array" ref="AJ1385">IFERROR(INDEX(IF($AG1385&lt;=$AN1385,레드마인_배치!E:E,레드마인_서비스!E:E),콜트리분석!$AI1385),"")</f>
        <v>대상</v>
      </c>
      <c r="AK1385" s="3" t="str" cm="1">
        <f t="array" ref="AK1385">IFERROR(INDEX(IF($AG1385&lt;=$AN1385,레드마인_배치!H:H,레드마인_서비스!H:H),콜트리분석!$AI1385),"")</f>
        <v>SLO0210U</v>
      </c>
      <c r="AL1385" s="3" t="str" cm="1">
        <f t="array" ref="AL1385">IFERROR(INDEX(IF($AG1385&lt;=$AN1385,레드마인_배치!I:I,레드마인_서비스!I:I),콜트리분석!$AI1385),"")</f>
        <v>S/Order Header Summary</v>
      </c>
      <c r="AM1385" s="3" t="str" cm="1">
        <f t="array" ref="AM1385">IFERROR(INDEX(IF($AG1385&lt;=$AN1385,레드마인_배치!J:J,레드마인_서비스!J:J),콜트리분석!$AI1385),"")</f>
        <v>서비스</v>
      </c>
      <c r="AN1385" s="3">
        <v>3</v>
      </c>
      <c r="AO1385" s="15" t="str">
        <f ca="1">IFERROR(INDEX(레드마인_배치!E:E,MATCH(OFFSET(A1385,,AN1385),레드마인_배치!G:G,0)),"")</f>
        <v>미대상</v>
      </c>
      <c r="AP1385" t="s">
        <v>3330</v>
      </c>
      <c r="AQ1385">
        <v>26</v>
      </c>
    </row>
    <row r="1386" spans="1:46" hidden="1">
      <c r="A1386" s="3" t="s">
        <v>2957</v>
      </c>
      <c r="B1386" s="3" t="s">
        <v>491</v>
      </c>
      <c r="C1386" s="3" t="s">
        <v>494</v>
      </c>
      <c r="D1386" s="3" t="s">
        <v>1533</v>
      </c>
      <c r="E1386" s="3" t="s">
        <v>592</v>
      </c>
      <c r="F1386" s="3" t="s">
        <v>606</v>
      </c>
      <c r="G1386" s="3" t="s">
        <v>607</v>
      </c>
      <c r="H1386" s="3" t="s">
        <v>608</v>
      </c>
      <c r="I1386" s="3" t="s">
        <v>1429</v>
      </c>
      <c r="J1386" s="3" t="s">
        <v>578</v>
      </c>
      <c r="K1386" s="3" t="s">
        <v>579</v>
      </c>
      <c r="L1386" s="3" t="s">
        <v>580</v>
      </c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>
        <f t="shared" si="23"/>
        <v>11</v>
      </c>
      <c r="AH1386" s="3" t="s">
        <v>580</v>
      </c>
      <c r="AI1386" s="3" t="str">
        <f>IFERROR(IF($AG1386&lt;=$AN1386,MATCH($AH1386,레드마인_배치!G:G,0),MATCH($AH1386,레드마인_서비스!G:G,0)),"")</f>
        <v/>
      </c>
      <c r="AJ1386" s="3" t="str" cm="1">
        <f t="array" ref="AJ1386">IFERROR(INDEX(IF($AG1386&lt;=$AN1386,레드마인_배치!E:E,레드마인_서비스!E:E),콜트리분석!$AI1386),"")</f>
        <v/>
      </c>
      <c r="AK1386" s="3" t="str" cm="1">
        <f t="array" ref="AK1386">IFERROR(INDEX(IF($AG1386&lt;=$AN1386,레드마인_배치!H:H,레드마인_서비스!H:H),콜트리분석!$AI1386),"")</f>
        <v/>
      </c>
      <c r="AL1386" s="3" t="str" cm="1">
        <f t="array" ref="AL1386">IFERROR(INDEX(IF($AG1386&lt;=$AN1386,레드마인_배치!I:I,레드마인_서비스!I:I),콜트리분석!$AI1386),"")</f>
        <v/>
      </c>
      <c r="AM1386" s="3" t="str" cm="1">
        <f t="array" ref="AM1386">IFERROR(INDEX(IF($AG1386&lt;=$AN1386,레드마인_배치!J:J,레드마인_서비스!J:J),콜트리분석!$AI1386),"")</f>
        <v/>
      </c>
      <c r="AN1386" s="3">
        <v>3</v>
      </c>
      <c r="AO1386" s="15" t="str">
        <f ca="1">IFERROR(INDEX(레드마인_배치!E:E,MATCH(OFFSET(A1386,,AN1386),레드마인_배치!G:G,0)),"")</f>
        <v>미대상</v>
      </c>
      <c r="AP1386" t="s">
        <v>3330</v>
      </c>
      <c r="AQ1386">
        <v>26</v>
      </c>
    </row>
    <row r="1387" spans="1:46" hidden="1">
      <c r="A1387" s="3" t="s">
        <v>2957</v>
      </c>
      <c r="B1387" s="3" t="s">
        <v>491</v>
      </c>
      <c r="C1387" s="3" t="s">
        <v>494</v>
      </c>
      <c r="D1387" s="3" t="s">
        <v>1533</v>
      </c>
      <c r="E1387" s="3" t="s">
        <v>592</v>
      </c>
      <c r="F1387" s="3" t="s">
        <v>606</v>
      </c>
      <c r="G1387" s="3" t="s">
        <v>607</v>
      </c>
      <c r="H1387" s="3" t="s">
        <v>608</v>
      </c>
      <c r="I1387" s="3" t="s">
        <v>1429</v>
      </c>
      <c r="J1387" s="3" t="s">
        <v>578</v>
      </c>
      <c r="K1387" s="3" t="s">
        <v>579</v>
      </c>
      <c r="L1387" s="3" t="s">
        <v>580</v>
      </c>
      <c r="M1387" s="3" t="s">
        <v>581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>
        <f t="shared" si="23"/>
        <v>12</v>
      </c>
      <c r="AH1387" s="3" t="s">
        <v>581</v>
      </c>
      <c r="AI1387" s="3">
        <f>IFERROR(IF($AG1387&lt;=$AN1387,MATCH($AH1387,레드마인_배치!G:G,0),MATCH($AH1387,레드마인_서비스!G:G,0)),"")</f>
        <v>78</v>
      </c>
      <c r="AJ1387" s="3" t="str" cm="1">
        <f t="array" ref="AJ1387">IFERROR(INDEX(IF($AG1387&lt;=$AN1387,레드마인_배치!E:E,레드마인_서비스!E:E),콜트리분석!$AI1387),"")</f>
        <v>대상</v>
      </c>
      <c r="AK1387" s="3" t="str" cm="1">
        <f t="array" ref="AK1387">IFERROR(INDEX(IF($AG1387&lt;=$AN1387,레드마인_배치!H:H,레드마인_서비스!H:H),콜트리분석!$AI1387),"")</f>
        <v>ICO0300U</v>
      </c>
      <c r="AL1387" s="3" t="str" cm="1">
        <f t="array" ref="AL1387">IFERROR(INDEX(IF($AG1387&lt;=$AN1387,레드마인_배치!I:I,레드마인_서비스!I:I),콜트리분석!$AI1387),"")</f>
        <v>Demand Change Tag Update Module</v>
      </c>
      <c r="AM1387" s="3" t="str" cm="1">
        <f t="array" ref="AM1387">IFERROR(INDEX(IF($AG1387&lt;=$AN1387,레드마인_배치!J:J,레드마인_서비스!J:J),콜트리분석!$AI1387),"")</f>
        <v>서비스</v>
      </c>
      <c r="AN1387" s="3">
        <v>3</v>
      </c>
      <c r="AO1387" s="15" t="str">
        <f ca="1">IFERROR(INDEX(레드마인_배치!E:E,MATCH(OFFSET(A1387,,AN1387),레드마인_배치!G:G,0)),"")</f>
        <v>미대상</v>
      </c>
      <c r="AP1387" t="s">
        <v>3330</v>
      </c>
      <c r="AQ1387">
        <v>26</v>
      </c>
    </row>
    <row r="1388" spans="1:46" hidden="1">
      <c r="A1388" s="3" t="s">
        <v>2957</v>
      </c>
      <c r="B1388" s="3" t="s">
        <v>491</v>
      </c>
      <c r="C1388" s="3" t="s">
        <v>494</v>
      </c>
      <c r="D1388" s="3" t="s">
        <v>1533</v>
      </c>
      <c r="E1388" s="3" t="s">
        <v>592</v>
      </c>
      <c r="F1388" s="3" t="s">
        <v>606</v>
      </c>
      <c r="G1388" s="3" t="s">
        <v>607</v>
      </c>
      <c r="H1388" s="3" t="s">
        <v>608</v>
      </c>
      <c r="I1388" s="3" t="s">
        <v>1429</v>
      </c>
      <c r="J1388" s="3" t="s">
        <v>578</v>
      </c>
      <c r="K1388" s="3" t="s">
        <v>510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>
        <f t="shared" si="23"/>
        <v>10</v>
      </c>
      <c r="AH1388" s="3" t="s">
        <v>510</v>
      </c>
      <c r="AI1388" s="3" t="str">
        <f>IFERROR(IF($AG1388&lt;=$AN1388,MATCH($AH1388,레드마인_배치!G:G,0),MATCH($AH1388,레드마인_서비스!G:G,0)),"")</f>
        <v/>
      </c>
      <c r="AJ1388" s="3" t="str" cm="1">
        <f t="array" ref="AJ1388">IFERROR(INDEX(IF($AG1388&lt;=$AN1388,레드마인_배치!E:E,레드마인_서비스!E:E),콜트리분석!$AI1388),"")</f>
        <v/>
      </c>
      <c r="AK1388" s="3" t="str" cm="1">
        <f t="array" ref="AK1388">IFERROR(INDEX(IF($AG1388&lt;=$AN1388,레드마인_배치!H:H,레드마인_서비스!H:H),콜트리분석!$AI1388),"")</f>
        <v/>
      </c>
      <c r="AL1388" s="3" t="str" cm="1">
        <f t="array" ref="AL1388">IFERROR(INDEX(IF($AG1388&lt;=$AN1388,레드마인_배치!I:I,레드마인_서비스!I:I),콜트리분석!$AI1388),"")</f>
        <v/>
      </c>
      <c r="AM1388" s="3" t="str" cm="1">
        <f t="array" ref="AM1388">IFERROR(INDEX(IF($AG1388&lt;=$AN1388,레드마인_배치!J:J,레드마인_서비스!J:J),콜트리분석!$AI1388),"")</f>
        <v/>
      </c>
      <c r="AN1388" s="3">
        <v>3</v>
      </c>
      <c r="AO1388" s="15" t="str">
        <f ca="1">IFERROR(INDEX(레드마인_배치!E:E,MATCH(OFFSET(A1388,,AN1388),레드마인_배치!G:G,0)),"")</f>
        <v>미대상</v>
      </c>
      <c r="AP1388" t="s">
        <v>3330</v>
      </c>
      <c r="AQ1388">
        <v>26</v>
      </c>
    </row>
    <row r="1389" spans="1:46" hidden="1">
      <c r="A1389" s="3" t="s">
        <v>2957</v>
      </c>
      <c r="B1389" s="3" t="s">
        <v>491</v>
      </c>
      <c r="C1389" s="3" t="s">
        <v>494</v>
      </c>
      <c r="D1389" s="3" t="s">
        <v>1533</v>
      </c>
      <c r="E1389" s="3" t="s">
        <v>592</v>
      </c>
      <c r="F1389" s="3" t="s">
        <v>606</v>
      </c>
      <c r="G1389" s="3" t="s">
        <v>607</v>
      </c>
      <c r="H1389" s="3" t="s">
        <v>608</v>
      </c>
      <c r="I1389" s="3" t="s">
        <v>1429</v>
      </c>
      <c r="J1389" s="3" t="s">
        <v>1422</v>
      </c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>
        <f t="shared" si="23"/>
        <v>9</v>
      </c>
      <c r="AH1389" s="3" t="s">
        <v>1422</v>
      </c>
      <c r="AI1389" s="3">
        <f>IFERROR(IF($AG1389&lt;=$AN1389,MATCH($AH1389,레드마인_배치!G:G,0),MATCH($AH1389,레드마인_서비스!G:G,0)),"")</f>
        <v>85</v>
      </c>
      <c r="AJ1389" s="3" t="str" cm="1">
        <f t="array" ref="AJ1389">IFERROR(INDEX(IF($AG1389&lt;=$AN1389,레드마인_배치!E:E,레드마인_서비스!E:E),콜트리분석!$AI1389),"")</f>
        <v>대상</v>
      </c>
      <c r="AK1389" s="3" t="str" cm="1">
        <f t="array" ref="AK1389">IFERROR(INDEX(IF($AG1389&lt;=$AN1389,레드마인_배치!H:H,레드마인_서비스!H:H),콜트리분석!$AI1389),"")</f>
        <v>ICO0360U</v>
      </c>
      <c r="AL1389" s="3" t="str" cm="1">
        <f t="array" ref="AL1389">IFERROR(INDEX(IF($AG1389&lt;=$AN1389,레드마인_배치!I:I,레드마인_서비스!I:I),콜트리분석!$AI1389),"")</f>
        <v>PO Confirm by MOBIS</v>
      </c>
      <c r="AM1389" s="3" t="str" cm="1">
        <f t="array" ref="AM1389">IFERROR(INDEX(IF($AG1389&lt;=$AN1389,레드마인_배치!J:J,레드마인_서비스!J:J),콜트리분석!$AI1389),"")</f>
        <v>서비스</v>
      </c>
      <c r="AN1389" s="3">
        <v>3</v>
      </c>
      <c r="AO1389" s="15" t="str">
        <f ca="1">IFERROR(INDEX(레드마인_배치!E:E,MATCH(OFFSET(A1389,,AN1389),레드마인_배치!G:G,0)),"")</f>
        <v>미대상</v>
      </c>
      <c r="AP1389" t="s">
        <v>3330</v>
      </c>
      <c r="AQ1389">
        <v>26</v>
      </c>
    </row>
    <row r="1390" spans="1:46" hidden="1">
      <c r="A1390" s="3" t="s">
        <v>2957</v>
      </c>
      <c r="B1390" s="3" t="s">
        <v>491</v>
      </c>
      <c r="C1390" s="3" t="s">
        <v>494</v>
      </c>
      <c r="D1390" s="3" t="s">
        <v>1533</v>
      </c>
      <c r="E1390" s="3" t="s">
        <v>592</v>
      </c>
      <c r="F1390" s="3" t="s">
        <v>606</v>
      </c>
      <c r="G1390" s="3" t="s">
        <v>607</v>
      </c>
      <c r="H1390" s="3" t="s">
        <v>608</v>
      </c>
      <c r="I1390" s="3" t="s">
        <v>1429</v>
      </c>
      <c r="J1390" s="3" t="s">
        <v>1422</v>
      </c>
      <c r="K1390" s="3" t="s">
        <v>508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>
        <f t="shared" si="23"/>
        <v>10</v>
      </c>
      <c r="AH1390" s="3" t="s">
        <v>508</v>
      </c>
      <c r="AI1390" s="3">
        <f>IFERROR(IF($AG1390&lt;=$AN1390,MATCH($AH1390,레드마인_배치!G:G,0),MATCH($AH1390,레드마인_서비스!G:G,0)),"")</f>
        <v>79</v>
      </c>
      <c r="AJ1390" s="3" t="str" cm="1">
        <f t="array" ref="AJ1390">IFERROR(INDEX(IF($AG1390&lt;=$AN1390,레드마인_배치!E:E,레드마인_서비스!E:E),콜트리분석!$AI1390),"")</f>
        <v>대상</v>
      </c>
      <c r="AK1390" s="3" t="str" cm="1">
        <f t="array" ref="AK1390">IFERROR(INDEX(IF($AG1390&lt;=$AN1390,레드마인_배치!H:H,레드마인_서비스!H:H),콜트리분석!$AI1390),"")</f>
        <v>ICO0310U</v>
      </c>
      <c r="AL1390" s="3" t="str" cm="1">
        <f t="array" ref="AL1390">IFERROR(INDEX(IF($AG1390&lt;=$AN1390,레드마인_배치!I:I,레드마인_서비스!I:I),콜트리분석!$AI1390),"")</f>
        <v>INVENTORY CREATION MODULE</v>
      </c>
      <c r="AM1390" s="3" t="str" cm="1">
        <f t="array" ref="AM1390">IFERROR(INDEX(IF($AG1390&lt;=$AN1390,레드마인_배치!J:J,레드마인_서비스!J:J),콜트리분석!$AI1390),"")</f>
        <v>서비스</v>
      </c>
      <c r="AN1390" s="3">
        <v>3</v>
      </c>
      <c r="AO1390" s="15" t="str">
        <f ca="1">IFERROR(INDEX(레드마인_배치!E:E,MATCH(OFFSET(A1390,,AN1390),레드마인_배치!G:G,0)),"")</f>
        <v>미대상</v>
      </c>
      <c r="AP1390" t="s">
        <v>3330</v>
      </c>
      <c r="AQ1390">
        <v>26</v>
      </c>
    </row>
    <row r="1391" spans="1:46" hidden="1">
      <c r="A1391" s="3" t="s">
        <v>2957</v>
      </c>
      <c r="B1391" s="3" t="s">
        <v>491</v>
      </c>
      <c r="C1391" s="3" t="s">
        <v>494</v>
      </c>
      <c r="D1391" s="3" t="s">
        <v>1533</v>
      </c>
      <c r="E1391" s="3" t="s">
        <v>592</v>
      </c>
      <c r="F1391" s="3" t="s">
        <v>606</v>
      </c>
      <c r="G1391" s="3" t="s">
        <v>607</v>
      </c>
      <c r="H1391" s="3" t="s">
        <v>608</v>
      </c>
      <c r="I1391" s="3" t="s">
        <v>1429</v>
      </c>
      <c r="J1391" s="3" t="s">
        <v>1422</v>
      </c>
      <c r="K1391" s="3" t="s">
        <v>508</v>
      </c>
      <c r="L1391" s="3" t="s">
        <v>509</v>
      </c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>
        <f t="shared" si="23"/>
        <v>11</v>
      </c>
      <c r="AH1391" s="3" t="s">
        <v>509</v>
      </c>
      <c r="AI1391" s="3">
        <f>IFERROR(IF($AG1391&lt;=$AN1391,MATCH($AH1391,레드마인_배치!G:G,0),MATCH($AH1391,레드마인_서비스!G:G,0)),"")</f>
        <v>77</v>
      </c>
      <c r="AJ1391" s="3" t="str" cm="1">
        <f t="array" ref="AJ1391">IFERROR(INDEX(IF($AG1391&lt;=$AN1391,레드마인_배치!E:E,레드마인_서비스!E:E),콜트리분석!$AI1391),"")</f>
        <v>대상</v>
      </c>
      <c r="AK1391" s="3" t="str" cm="1">
        <f t="array" ref="AK1391">IFERROR(INDEX(IF($AG1391&lt;=$AN1391,레드마인_배치!H:H,레드마인_서비스!H:H),콜트리분석!$AI1391),"")</f>
        <v>ICO0290U</v>
      </c>
      <c r="AL1391" s="3" t="str" cm="1">
        <f t="array" ref="AL1391">IFERROR(INDEX(IF($AG1391&lt;=$AN1391,레드마인_배치!I:I,레드마인_서비스!I:I),콜트리분석!$AI1391),"")</f>
        <v>INV Information Master Creation(IMI)</v>
      </c>
      <c r="AM1391" s="3" t="str" cm="1">
        <f t="array" ref="AM1391">IFERROR(INDEX(IF($AG1391&lt;=$AN1391,레드마인_배치!J:J,레드마인_서비스!J:J),콜트리분석!$AI1391),"")</f>
        <v>서비스</v>
      </c>
      <c r="AN1391" s="3">
        <v>3</v>
      </c>
      <c r="AO1391" s="15" t="str">
        <f ca="1">IFERROR(INDEX(레드마인_배치!E:E,MATCH(OFFSET(A1391,,AN1391),레드마인_배치!G:G,0)),"")</f>
        <v>미대상</v>
      </c>
      <c r="AP1391" t="s">
        <v>3330</v>
      </c>
      <c r="AQ1391">
        <v>26</v>
      </c>
    </row>
    <row r="1392" spans="1:46" hidden="1">
      <c r="A1392" s="3" t="s">
        <v>2957</v>
      </c>
      <c r="B1392" s="3" t="s">
        <v>491</v>
      </c>
      <c r="C1392" s="3" t="s">
        <v>494</v>
      </c>
      <c r="D1392" s="3" t="s">
        <v>1533</v>
      </c>
      <c r="E1392" s="3" t="s">
        <v>592</v>
      </c>
      <c r="F1392" s="3" t="s">
        <v>606</v>
      </c>
      <c r="G1392" s="3" t="s">
        <v>607</v>
      </c>
      <c r="H1392" s="3" t="s">
        <v>608</v>
      </c>
      <c r="I1392" s="3" t="s">
        <v>1429</v>
      </c>
      <c r="J1392" s="3" t="s">
        <v>1422</v>
      </c>
      <c r="K1392" s="3" t="s">
        <v>508</v>
      </c>
      <c r="L1392" s="3" t="s">
        <v>510</v>
      </c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>
        <f t="shared" si="23"/>
        <v>11</v>
      </c>
      <c r="AH1392" s="3" t="s">
        <v>510</v>
      </c>
      <c r="AI1392" s="3" t="str">
        <f>IFERROR(IF($AG1392&lt;=$AN1392,MATCH($AH1392,레드마인_배치!G:G,0),MATCH($AH1392,레드마인_서비스!G:G,0)),"")</f>
        <v/>
      </c>
      <c r="AJ1392" s="3" t="str" cm="1">
        <f t="array" ref="AJ1392">IFERROR(INDEX(IF($AG1392&lt;=$AN1392,레드마인_배치!E:E,레드마인_서비스!E:E),콜트리분석!$AI1392),"")</f>
        <v/>
      </c>
      <c r="AK1392" s="3" t="str" cm="1">
        <f t="array" ref="AK1392">IFERROR(INDEX(IF($AG1392&lt;=$AN1392,레드마인_배치!H:H,레드마인_서비스!H:H),콜트리분석!$AI1392),"")</f>
        <v/>
      </c>
      <c r="AL1392" s="3" t="str" cm="1">
        <f t="array" ref="AL1392">IFERROR(INDEX(IF($AG1392&lt;=$AN1392,레드마인_배치!I:I,레드마인_서비스!I:I),콜트리분석!$AI1392),"")</f>
        <v/>
      </c>
      <c r="AM1392" s="3" t="str" cm="1">
        <f t="array" ref="AM1392">IFERROR(INDEX(IF($AG1392&lt;=$AN1392,레드마인_배치!J:J,레드마인_서비스!J:J),콜트리분석!$AI1392),"")</f>
        <v/>
      </c>
      <c r="AN1392" s="3">
        <v>3</v>
      </c>
      <c r="AO1392" s="15" t="str">
        <f ca="1">IFERROR(INDEX(레드마인_배치!E:E,MATCH(OFFSET(A1392,,AN1392),레드마인_배치!G:G,0)),"")</f>
        <v>미대상</v>
      </c>
      <c r="AP1392" t="s">
        <v>3330</v>
      </c>
      <c r="AQ1392">
        <v>26</v>
      </c>
    </row>
    <row r="1393" spans="1:46" hidden="1">
      <c r="A1393" s="3" t="s">
        <v>2957</v>
      </c>
      <c r="B1393" s="3" t="s">
        <v>491</v>
      </c>
      <c r="C1393" s="3" t="s">
        <v>494</v>
      </c>
      <c r="D1393" s="3" t="s">
        <v>1533</v>
      </c>
      <c r="E1393" s="3" t="s">
        <v>592</v>
      </c>
      <c r="F1393" s="3" t="s">
        <v>606</v>
      </c>
      <c r="G1393" s="3" t="s">
        <v>607</v>
      </c>
      <c r="H1393" s="3" t="s">
        <v>608</v>
      </c>
      <c r="I1393" s="3" t="s">
        <v>1429</v>
      </c>
      <c r="J1393" s="3" t="s">
        <v>1422</v>
      </c>
      <c r="K1393" s="3" t="s">
        <v>577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>
        <f t="shared" si="23"/>
        <v>10</v>
      </c>
      <c r="AH1393" s="3" t="s">
        <v>577</v>
      </c>
      <c r="AI1393" s="3">
        <f>IFERROR(IF($AG1393&lt;=$AN1393,MATCH($AH1393,레드마인_배치!G:G,0),MATCH($AH1393,레드마인_서비스!G:G,0)),"")</f>
        <v>49</v>
      </c>
      <c r="AJ1393" s="3" t="str" cm="1">
        <f t="array" ref="AJ1393">IFERROR(INDEX(IF($AG1393&lt;=$AN1393,레드마인_배치!E:E,레드마인_서비스!E:E),콜트리분석!$AI1393),"")</f>
        <v>대상</v>
      </c>
      <c r="AK1393" s="3" t="str" cm="1">
        <f t="array" ref="AK1393">IFERROR(INDEX(IF($AG1393&lt;=$AN1393,레드마인_배치!H:H,레드마인_서비스!H:H),콜트리분석!$AI1393),"")</f>
        <v>CMO0010U</v>
      </c>
      <c r="AL1393" s="3" t="str" cm="1">
        <f t="array" ref="AL1393">IFERROR(INDEX(IF($AG1393&lt;=$AN1393,레드마인_배치!I:I,레드마인_서비스!I:I),콜트리분석!$AI1393),"")</f>
        <v>NUMBER CREATION</v>
      </c>
      <c r="AM1393" s="3" t="str" cm="1">
        <f t="array" ref="AM1393">IFERROR(INDEX(IF($AG1393&lt;=$AN1393,레드마인_배치!J:J,레드마인_서비스!J:J),콜트리분석!$AI1393),"")</f>
        <v>서비스</v>
      </c>
      <c r="AN1393" s="3">
        <v>3</v>
      </c>
      <c r="AO1393" s="15" t="str">
        <f ca="1">IFERROR(INDEX(레드마인_배치!E:E,MATCH(OFFSET(A1393,,AN1393),레드마인_배치!G:G,0)),"")</f>
        <v>미대상</v>
      </c>
      <c r="AP1393" t="s">
        <v>3330</v>
      </c>
      <c r="AQ1393">
        <v>26</v>
      </c>
    </row>
    <row r="1394" spans="1:46" hidden="1">
      <c r="A1394" s="3" t="s">
        <v>2957</v>
      </c>
      <c r="B1394" s="3" t="s">
        <v>491</v>
      </c>
      <c r="C1394" s="3" t="s">
        <v>494</v>
      </c>
      <c r="D1394" s="3" t="s">
        <v>1533</v>
      </c>
      <c r="E1394" s="3" t="s">
        <v>592</v>
      </c>
      <c r="F1394" s="3" t="s">
        <v>606</v>
      </c>
      <c r="G1394" s="3" t="s">
        <v>607</v>
      </c>
      <c r="H1394" s="3" t="s">
        <v>608</v>
      </c>
      <c r="I1394" s="3" t="s">
        <v>1429</v>
      </c>
      <c r="J1394" s="3" t="s">
        <v>781</v>
      </c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>
        <f t="shared" si="23"/>
        <v>9</v>
      </c>
      <c r="AH1394" s="3" t="s">
        <v>781</v>
      </c>
      <c r="AI1394" s="3">
        <f>IFERROR(IF($AG1394&lt;=$AN1394,MATCH($AH1394,레드마인_배치!G:G,0),MATCH($AH1394,레드마인_서비스!G:G,0)),"")</f>
        <v>319</v>
      </c>
      <c r="AJ1394" s="3" t="str" cm="1">
        <f t="array" ref="AJ1394">IFERROR(INDEX(IF($AG1394&lt;=$AN1394,레드마인_배치!E:E,레드마인_서비스!E:E),콜트리분석!$AI1394),"")</f>
        <v>대상</v>
      </c>
      <c r="AK1394" s="3" t="str" cm="1">
        <f t="array" ref="AK1394">IFERROR(INDEX(IF($AG1394&lt;=$AN1394,레드마인_배치!H:H,레드마인_서비스!H:H),콜트리분석!$AI1394),"")</f>
        <v>SLO0120U</v>
      </c>
      <c r="AL1394" s="3" t="str" cm="1">
        <f t="array" ref="AL1394">IFERROR(INDEX(IF($AG1394&lt;=$AN1394,레드마인_배치!I:I,레드마인_서비스!I:I),콜트리분석!$AI1394),"")</f>
        <v>PDC Alloc. Stop Flag Update</v>
      </c>
      <c r="AM1394" s="3" t="str" cm="1">
        <f t="array" ref="AM1394">IFERROR(INDEX(IF($AG1394&lt;=$AN1394,레드마인_배치!J:J,레드마인_서비스!J:J),콜트리분석!$AI1394),"")</f>
        <v>서비스</v>
      </c>
      <c r="AN1394" s="3">
        <v>3</v>
      </c>
      <c r="AO1394" s="15" t="str">
        <f ca="1">IFERROR(INDEX(레드마인_배치!E:E,MATCH(OFFSET(A1394,,AN1394),레드마인_배치!G:G,0)),"")</f>
        <v>미대상</v>
      </c>
      <c r="AP1394" t="s">
        <v>3330</v>
      </c>
      <c r="AQ1394">
        <v>26</v>
      </c>
    </row>
    <row r="1395" spans="1:46">
      <c r="A1395" s="3" t="s">
        <v>2957</v>
      </c>
      <c r="B1395" s="3" t="s">
        <v>491</v>
      </c>
      <c r="C1395" s="3" t="s">
        <v>494</v>
      </c>
      <c r="D1395" s="3" t="s">
        <v>1533</v>
      </c>
      <c r="E1395" s="3" t="s">
        <v>592</v>
      </c>
      <c r="F1395" s="3" t="s">
        <v>606</v>
      </c>
      <c r="G1395" s="3" t="s">
        <v>609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>
        <f t="shared" si="23"/>
        <v>6</v>
      </c>
      <c r="AH1395" s="3" t="s">
        <v>609</v>
      </c>
      <c r="AI1395" s="3">
        <f>IFERROR(IF($AG1395&lt;=$AN1395,MATCH($AH1395,레드마인_배치!G:G,0),MATCH($AH1395,레드마인_서비스!G:G,0)),"")</f>
        <v>340</v>
      </c>
      <c r="AJ1395" s="3" t="str" cm="1">
        <f t="array" ref="AJ1395">IFERROR(INDEX(IF($AG1395&lt;=$AN1395,레드마인_배치!E:E,레드마인_서비스!E:E),콜트리분석!$AI1395),"")</f>
        <v>대상</v>
      </c>
      <c r="AK1395" s="3" t="str" cm="1">
        <f t="array" ref="AK1395">IFERROR(INDEX(IF($AG1395&lt;=$AN1395,레드마인_배치!H:H,레드마인_서비스!H:H),콜트리분석!$AI1395),"")</f>
        <v>SLO0360U</v>
      </c>
      <c r="AL1395" s="3" t="str" cm="1">
        <f t="array" ref="AL1395">IFERROR(INDEX(IF($AG1395&lt;=$AN1395,레드마인_배치!I:I,레드마인_서비스!I:I),콜트리분석!$AI1395),"")</f>
        <v>Sales B/Order Allocation Priority Reset</v>
      </c>
      <c r="AM1395" s="3" t="str" cm="1">
        <f t="array" ref="AM1395">IFERROR(INDEX(IF($AG1395&lt;=$AN1395,레드마인_배치!J:J,레드마인_서비스!J:J),콜트리분석!$AI1395),"")</f>
        <v>서비스</v>
      </c>
      <c r="AN1395" s="3">
        <v>3</v>
      </c>
      <c r="AO1395" s="15" t="str">
        <f ca="1">IFERROR(INDEX(레드마인_배치!E:E,MATCH(OFFSET(A1395,,AN1395),레드마인_배치!G:G,0)),"")</f>
        <v>미대상</v>
      </c>
      <c r="AP1395" t="s">
        <v>3330</v>
      </c>
      <c r="AQ1395">
        <v>26</v>
      </c>
      <c r="AT1395" t="str" cm="1">
        <f t="array" ref="AT1395">[1]!add_delimeter(AG1395:AO1395,"|")</f>
        <v>|6|CBCSLB480C|340|대상|SLO0360U|Sales B/Order Allocation Priority Reset|서비스|3|미대상|</v>
      </c>
    </row>
    <row r="1396" spans="1:46">
      <c r="A1396" s="3" t="s">
        <v>2957</v>
      </c>
      <c r="B1396" s="3" t="s">
        <v>491</v>
      </c>
      <c r="C1396" s="3" t="s">
        <v>494</v>
      </c>
      <c r="D1396" s="3" t="s">
        <v>1533</v>
      </c>
      <c r="E1396" s="3" t="s">
        <v>592</v>
      </c>
      <c r="F1396" s="3" t="s">
        <v>606</v>
      </c>
      <c r="G1396" s="3" t="s">
        <v>504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>
        <f t="shared" si="23"/>
        <v>6</v>
      </c>
      <c r="AH1396" s="3" t="s">
        <v>504</v>
      </c>
      <c r="AI1396" s="3">
        <f>IFERROR(IF($AG1396&lt;=$AN1396,MATCH($AH1396,레드마인_배치!G:G,0),MATCH($AH1396,레드마인_서비스!G:G,0)),"")</f>
        <v>341</v>
      </c>
      <c r="AJ1396" s="3" t="str" cm="1">
        <f t="array" ref="AJ1396">IFERROR(INDEX(IF($AG1396&lt;=$AN1396,레드마인_배치!E:E,레드마인_서비스!E:E),콜트리분석!$AI1396),"")</f>
        <v>대상</v>
      </c>
      <c r="AK1396" s="3" t="str" cm="1">
        <f t="array" ref="AK1396">IFERROR(INDEX(IF($AG1396&lt;=$AN1396,레드마인_배치!H:H,레드마인_서비스!H:H),콜트리분석!$AI1396),"")</f>
        <v>SLO0380U</v>
      </c>
      <c r="AL1396" s="3" t="str" cm="1">
        <f t="array" ref="AL1396">IFERROR(INDEX(IF($AG1396&lt;=$AN1396,레드마인_배치!I:I,레드마인_서비스!I:I),콜트리분석!$AI1396),"")</f>
        <v>Referral Allocation Main</v>
      </c>
      <c r="AM1396" s="3" t="str" cm="1">
        <f t="array" ref="AM1396">IFERROR(INDEX(IF($AG1396&lt;=$AN1396,레드마인_배치!J:J,레드마인_서비스!J:J),콜트리분석!$AI1396),"")</f>
        <v>서비스</v>
      </c>
      <c r="AN1396" s="3">
        <v>3</v>
      </c>
      <c r="AO1396" s="15" t="str">
        <f ca="1">IFERROR(INDEX(레드마인_배치!E:E,MATCH(OFFSET(A1396,,AN1396),레드마인_배치!G:G,0)),"")</f>
        <v>미대상</v>
      </c>
      <c r="AP1396" t="s">
        <v>3330</v>
      </c>
      <c r="AQ1396">
        <v>26</v>
      </c>
      <c r="AT1396" t="str" cm="1">
        <f t="array" ref="AT1396">[1]!add_delimeter(AG1396:AO1396,"|")</f>
        <v>|6|CBCSLB481A|341|대상|SLO0380U|Referral Allocation Main|서비스|3|미대상|</v>
      </c>
    </row>
    <row r="1397" spans="1:46">
      <c r="A1397" s="3" t="s">
        <v>2957</v>
      </c>
      <c r="B1397" s="3" t="s">
        <v>491</v>
      </c>
      <c r="C1397" s="3" t="s">
        <v>494</v>
      </c>
      <c r="D1397" s="3" t="s">
        <v>1533</v>
      </c>
      <c r="E1397" s="3" t="s">
        <v>592</v>
      </c>
      <c r="F1397" s="3" t="s">
        <v>606</v>
      </c>
      <c r="G1397" s="3" t="s">
        <v>504</v>
      </c>
      <c r="H1397" s="3" t="s">
        <v>505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>
        <f t="shared" si="23"/>
        <v>7</v>
      </c>
      <c r="AH1397" s="3" t="s">
        <v>505</v>
      </c>
      <c r="AI1397" s="3">
        <f>IFERROR(IF($AG1397&lt;=$AN1397,MATCH($AH1397,레드마인_배치!G:G,0),MATCH($AH1397,레드마인_서비스!G:G,0)),"")</f>
        <v>328</v>
      </c>
      <c r="AJ1397" s="3" t="str" cm="1">
        <f t="array" ref="AJ1397">IFERROR(INDEX(IF($AG1397&lt;=$AN1397,레드마인_배치!E:E,레드마인_서비스!E:E),콜트리분석!$AI1397),"")</f>
        <v>대상</v>
      </c>
      <c r="AK1397" s="3" t="str" cm="1">
        <f t="array" ref="AK1397">IFERROR(INDEX(IF($AG1397&lt;=$AN1397,레드마인_배치!H:H,레드마인_서비스!H:H),콜트리분석!$AI1397),"")</f>
        <v>SLO0210U</v>
      </c>
      <c r="AL1397" s="3" t="str" cm="1">
        <f t="array" ref="AL1397">IFERROR(INDEX(IF($AG1397&lt;=$AN1397,레드마인_배치!I:I,레드마인_서비스!I:I),콜트리분석!$AI1397),"")</f>
        <v>S/Order Header Summary</v>
      </c>
      <c r="AM1397" s="3" t="str" cm="1">
        <f t="array" ref="AM1397">IFERROR(INDEX(IF($AG1397&lt;=$AN1397,레드마인_배치!J:J,레드마인_서비스!J:J),콜트리분석!$AI1397),"")</f>
        <v>서비스</v>
      </c>
      <c r="AN1397" s="3">
        <v>3</v>
      </c>
      <c r="AO1397" s="15" t="str">
        <f ca="1">IFERROR(INDEX(레드마인_배치!E:E,MATCH(OFFSET(A1397,,AN1397),레드마인_배치!G:G,0)),"")</f>
        <v>미대상</v>
      </c>
      <c r="AP1397" t="s">
        <v>3330</v>
      </c>
      <c r="AQ1397">
        <v>26</v>
      </c>
      <c r="AT1397" t="str" cm="1">
        <f t="array" ref="AT1397">[1]!add_delimeter(AG1397:AO1397,"|")</f>
        <v>|7|CBCSLB430Z|328|대상|SLO0210U|S/Order Header Summary|서비스|3|미대상|</v>
      </c>
    </row>
    <row r="1398" spans="1:46">
      <c r="A1398" s="3" t="s">
        <v>2957</v>
      </c>
      <c r="B1398" s="3" t="s">
        <v>491</v>
      </c>
      <c r="C1398" s="3" t="s">
        <v>494</v>
      </c>
      <c r="D1398" s="3" t="s">
        <v>1533</v>
      </c>
      <c r="E1398" s="3" t="s">
        <v>592</v>
      </c>
      <c r="F1398" s="3" t="s">
        <v>606</v>
      </c>
      <c r="G1398" s="3" t="s">
        <v>504</v>
      </c>
      <c r="H1398" s="3" t="s">
        <v>506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>
        <f t="shared" si="23"/>
        <v>7</v>
      </c>
      <c r="AH1398" s="3" t="s">
        <v>506</v>
      </c>
      <c r="AI1398" s="3">
        <f>IFERROR(IF($AG1398&lt;=$AN1398,MATCH($AH1398,레드마인_배치!G:G,0),MATCH($AH1398,레드마인_서비스!G:G,0)),"")</f>
        <v>342</v>
      </c>
      <c r="AJ1398" s="3" t="str" cm="1">
        <f t="array" ref="AJ1398">IFERROR(INDEX(IF($AG1398&lt;=$AN1398,레드마인_배치!E:E,레드마인_서비스!E:E),콜트리분석!$AI1398),"")</f>
        <v>대상</v>
      </c>
      <c r="AK1398" s="3" t="str" cm="1">
        <f t="array" ref="AK1398">IFERROR(INDEX(IF($AG1398&lt;=$AN1398,레드마인_배치!H:H,레드마인_서비스!H:H),콜트리분석!$AI1398),"")</f>
        <v>SLO0400U</v>
      </c>
      <c r="AL1398" s="3" t="str" cm="1">
        <f t="array" ref="AL1398">IFERROR(INDEX(IF($AG1398&lt;=$AN1398,레드마인_배치!I:I,레드마인_서비스!I:I),콜트리분석!$AI1398),"")</f>
        <v>Referral Allocation  B/Order Priority Reset</v>
      </c>
      <c r="AM1398" s="3" t="str" cm="1">
        <f t="array" ref="AM1398">IFERROR(INDEX(IF($AG1398&lt;=$AN1398,레드마인_배치!J:J,레드마인_서비스!J:J),콜트리분석!$AI1398),"")</f>
        <v>서비스</v>
      </c>
      <c r="AN1398" s="3">
        <v>3</v>
      </c>
      <c r="AO1398" s="15" t="str">
        <f ca="1">IFERROR(INDEX(레드마인_배치!E:E,MATCH(OFFSET(A1398,,AN1398),레드마인_배치!G:G,0)),"")</f>
        <v>미대상</v>
      </c>
      <c r="AP1398" t="s">
        <v>3330</v>
      </c>
      <c r="AQ1398">
        <v>26</v>
      </c>
      <c r="AT1398" t="str" cm="1">
        <f t="array" ref="AT1398">[1]!add_delimeter(AG1398:AO1398,"|")</f>
        <v>|7|CBCSLB481B|342|대상|SLO0400U|Referral Allocation  B/Order Priority Reset|서비스|3|미대상|</v>
      </c>
    </row>
    <row r="1399" spans="1:46">
      <c r="A1399" s="3" t="s">
        <v>2957</v>
      </c>
      <c r="B1399" s="3" t="s">
        <v>491</v>
      </c>
      <c r="C1399" s="3" t="s">
        <v>494</v>
      </c>
      <c r="D1399" s="3" t="s">
        <v>1533</v>
      </c>
      <c r="E1399" s="3" t="s">
        <v>592</v>
      </c>
      <c r="F1399" s="3" t="s">
        <v>606</v>
      </c>
      <c r="G1399" s="3" t="s">
        <v>504</v>
      </c>
      <c r="H1399" s="3" t="s">
        <v>507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>
        <f t="shared" si="23"/>
        <v>7</v>
      </c>
      <c r="AH1399" s="3" t="s">
        <v>507</v>
      </c>
      <c r="AI1399" s="3">
        <f>IFERROR(IF($AG1399&lt;=$AN1399,MATCH($AH1399,레드마인_배치!G:G,0),MATCH($AH1399,레드마인_서비스!G:G,0)),"")</f>
        <v>343</v>
      </c>
      <c r="AJ1399" s="3" t="str" cm="1">
        <f t="array" ref="AJ1399">IFERROR(INDEX(IF($AG1399&lt;=$AN1399,레드마인_배치!E:E,레드마인_서비스!E:E),콜트리분석!$AI1399),"")</f>
        <v>대상</v>
      </c>
      <c r="AK1399" s="3" t="str" cm="1">
        <f t="array" ref="AK1399">IFERROR(INDEX(IF($AG1399&lt;=$AN1399,레드마인_배치!H:H,레드마인_서비스!H:H),콜트리분석!$AI1399),"")</f>
        <v>SLO0420U</v>
      </c>
      <c r="AL1399" s="3" t="str" cm="1">
        <f t="array" ref="AL1399">IFERROR(INDEX(IF($AG1399&lt;=$AN1399,레드마인_배치!I:I,레드마인_서비스!I:I),콜트리분석!$AI1399),"")</f>
        <v>Referral Allocation</v>
      </c>
      <c r="AM1399" s="3" t="str" cm="1">
        <f t="array" ref="AM1399">IFERROR(INDEX(IF($AG1399&lt;=$AN1399,레드마인_배치!J:J,레드마인_서비스!J:J),콜트리분석!$AI1399),"")</f>
        <v>서비스</v>
      </c>
      <c r="AN1399" s="3">
        <v>3</v>
      </c>
      <c r="AO1399" s="15" t="str">
        <f ca="1">IFERROR(INDEX(레드마인_배치!E:E,MATCH(OFFSET(A1399,,AN1399),레드마인_배치!G:G,0)),"")</f>
        <v>미대상</v>
      </c>
      <c r="AP1399" t="s">
        <v>3330</v>
      </c>
      <c r="AQ1399">
        <v>26</v>
      </c>
      <c r="AT1399" t="str" cm="1">
        <f t="array" ref="AT1399">[1]!add_delimeter(AG1399:AO1399,"|")</f>
        <v>|7|CBCSLB481C|343|대상|SLO0420U|Referral Allocation|서비스|3|미대상|</v>
      </c>
    </row>
    <row r="1400" spans="1:46" hidden="1">
      <c r="A1400" s="3" t="s">
        <v>2957</v>
      </c>
      <c r="B1400" s="3" t="s">
        <v>491</v>
      </c>
      <c r="C1400" s="3" t="s">
        <v>494</v>
      </c>
      <c r="D1400" s="3" t="s">
        <v>1533</v>
      </c>
      <c r="E1400" s="3" t="s">
        <v>592</v>
      </c>
      <c r="F1400" s="3" t="s">
        <v>606</v>
      </c>
      <c r="G1400" s="3" t="s">
        <v>504</v>
      </c>
      <c r="H1400" s="3" t="s">
        <v>507</v>
      </c>
      <c r="I1400" s="3" t="s">
        <v>508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>
        <f t="shared" si="23"/>
        <v>8</v>
      </c>
      <c r="AH1400" s="3" t="s">
        <v>508</v>
      </c>
      <c r="AI1400" s="3">
        <f>IFERROR(IF($AG1400&lt;=$AN1400,MATCH($AH1400,레드마인_배치!G:G,0),MATCH($AH1400,레드마인_서비스!G:G,0)),"")</f>
        <v>79</v>
      </c>
      <c r="AJ1400" s="3" t="str" cm="1">
        <f t="array" ref="AJ1400">IFERROR(INDEX(IF($AG1400&lt;=$AN1400,레드마인_배치!E:E,레드마인_서비스!E:E),콜트리분석!$AI1400),"")</f>
        <v>대상</v>
      </c>
      <c r="AK1400" s="3" t="str" cm="1">
        <f t="array" ref="AK1400">IFERROR(INDEX(IF($AG1400&lt;=$AN1400,레드마인_배치!H:H,레드마인_서비스!H:H),콜트리분석!$AI1400),"")</f>
        <v>ICO0310U</v>
      </c>
      <c r="AL1400" s="3" t="str" cm="1">
        <f t="array" ref="AL1400">IFERROR(INDEX(IF($AG1400&lt;=$AN1400,레드마인_배치!I:I,레드마인_서비스!I:I),콜트리분석!$AI1400),"")</f>
        <v>INVENTORY CREATION MODULE</v>
      </c>
      <c r="AM1400" s="3" t="str" cm="1">
        <f t="array" ref="AM1400">IFERROR(INDEX(IF($AG1400&lt;=$AN1400,레드마인_배치!J:J,레드마인_서비스!J:J),콜트리분석!$AI1400),"")</f>
        <v>서비스</v>
      </c>
      <c r="AN1400" s="3">
        <v>3</v>
      </c>
      <c r="AO1400" s="15" t="str">
        <f ca="1">IFERROR(INDEX(레드마인_배치!E:E,MATCH(OFFSET(A1400,,AN1400),레드마인_배치!G:G,0)),"")</f>
        <v>미대상</v>
      </c>
      <c r="AP1400" t="s">
        <v>3330</v>
      </c>
      <c r="AQ1400">
        <v>26</v>
      </c>
    </row>
    <row r="1401" spans="1:46" hidden="1">
      <c r="A1401" s="3" t="s">
        <v>2957</v>
      </c>
      <c r="B1401" s="3" t="s">
        <v>491</v>
      </c>
      <c r="C1401" s="3" t="s">
        <v>494</v>
      </c>
      <c r="D1401" s="3" t="s">
        <v>1533</v>
      </c>
      <c r="E1401" s="3" t="s">
        <v>592</v>
      </c>
      <c r="F1401" s="3" t="s">
        <v>606</v>
      </c>
      <c r="G1401" s="3" t="s">
        <v>504</v>
      </c>
      <c r="H1401" s="3" t="s">
        <v>507</v>
      </c>
      <c r="I1401" s="3" t="s">
        <v>508</v>
      </c>
      <c r="J1401" s="3" t="s">
        <v>509</v>
      </c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>
        <f t="shared" si="23"/>
        <v>9</v>
      </c>
      <c r="AH1401" s="3" t="s">
        <v>509</v>
      </c>
      <c r="AI1401" s="3">
        <f>IFERROR(IF($AG1401&lt;=$AN1401,MATCH($AH1401,레드마인_배치!G:G,0),MATCH($AH1401,레드마인_서비스!G:G,0)),"")</f>
        <v>77</v>
      </c>
      <c r="AJ1401" s="3" t="str" cm="1">
        <f t="array" ref="AJ1401">IFERROR(INDEX(IF($AG1401&lt;=$AN1401,레드마인_배치!E:E,레드마인_서비스!E:E),콜트리분석!$AI1401),"")</f>
        <v>대상</v>
      </c>
      <c r="AK1401" s="3" t="str" cm="1">
        <f t="array" ref="AK1401">IFERROR(INDEX(IF($AG1401&lt;=$AN1401,레드마인_배치!H:H,레드마인_서비스!H:H),콜트리분석!$AI1401),"")</f>
        <v>ICO0290U</v>
      </c>
      <c r="AL1401" s="3" t="str" cm="1">
        <f t="array" ref="AL1401">IFERROR(INDEX(IF($AG1401&lt;=$AN1401,레드마인_배치!I:I,레드마인_서비스!I:I),콜트리분석!$AI1401),"")</f>
        <v>INV Information Master Creation(IMI)</v>
      </c>
      <c r="AM1401" s="3" t="str" cm="1">
        <f t="array" ref="AM1401">IFERROR(INDEX(IF($AG1401&lt;=$AN1401,레드마인_배치!J:J,레드마인_서비스!J:J),콜트리분석!$AI1401),"")</f>
        <v>서비스</v>
      </c>
      <c r="AN1401" s="3">
        <v>3</v>
      </c>
      <c r="AO1401" s="15" t="str">
        <f ca="1">IFERROR(INDEX(레드마인_배치!E:E,MATCH(OFFSET(A1401,,AN1401),레드마인_배치!G:G,0)),"")</f>
        <v>미대상</v>
      </c>
      <c r="AP1401" t="s">
        <v>3330</v>
      </c>
      <c r="AQ1401">
        <v>26</v>
      </c>
    </row>
    <row r="1402" spans="1:46" hidden="1">
      <c r="A1402" s="3" t="s">
        <v>2957</v>
      </c>
      <c r="B1402" s="3" t="s">
        <v>491</v>
      </c>
      <c r="C1402" s="3" t="s">
        <v>494</v>
      </c>
      <c r="D1402" s="3" t="s">
        <v>1533</v>
      </c>
      <c r="E1402" s="3" t="s">
        <v>592</v>
      </c>
      <c r="F1402" s="3" t="s">
        <v>606</v>
      </c>
      <c r="G1402" s="3" t="s">
        <v>504</v>
      </c>
      <c r="H1402" s="3" t="s">
        <v>507</v>
      </c>
      <c r="I1402" s="3" t="s">
        <v>508</v>
      </c>
      <c r="J1402" s="3" t="s">
        <v>510</v>
      </c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>
        <f t="shared" si="23"/>
        <v>9</v>
      </c>
      <c r="AH1402" s="3" t="s">
        <v>510</v>
      </c>
      <c r="AI1402" s="3" t="str">
        <f>IFERROR(IF($AG1402&lt;=$AN1402,MATCH($AH1402,레드마인_배치!G:G,0),MATCH($AH1402,레드마인_서비스!G:G,0)),"")</f>
        <v/>
      </c>
      <c r="AJ1402" s="3" t="str" cm="1">
        <f t="array" ref="AJ1402">IFERROR(INDEX(IF($AG1402&lt;=$AN1402,레드마인_배치!E:E,레드마인_서비스!E:E),콜트리분석!$AI1402),"")</f>
        <v/>
      </c>
      <c r="AK1402" s="3" t="str" cm="1">
        <f t="array" ref="AK1402">IFERROR(INDEX(IF($AG1402&lt;=$AN1402,레드마인_배치!H:H,레드마인_서비스!H:H),콜트리분석!$AI1402),"")</f>
        <v/>
      </c>
      <c r="AL1402" s="3" t="str" cm="1">
        <f t="array" ref="AL1402">IFERROR(INDEX(IF($AG1402&lt;=$AN1402,레드마인_배치!I:I,레드마인_서비스!I:I),콜트리분석!$AI1402),"")</f>
        <v/>
      </c>
      <c r="AM1402" s="3" t="str" cm="1">
        <f t="array" ref="AM1402">IFERROR(INDEX(IF($AG1402&lt;=$AN1402,레드마인_배치!J:J,레드마인_서비스!J:J),콜트리분석!$AI1402),"")</f>
        <v/>
      </c>
      <c r="AN1402" s="3">
        <v>3</v>
      </c>
      <c r="AO1402" s="15" t="str">
        <f ca="1">IFERROR(INDEX(레드마인_배치!E:E,MATCH(OFFSET(A1402,,AN1402),레드마인_배치!G:G,0)),"")</f>
        <v>미대상</v>
      </c>
      <c r="AP1402" t="s">
        <v>3330</v>
      </c>
      <c r="AQ1402">
        <v>26</v>
      </c>
    </row>
    <row r="1403" spans="1:46" hidden="1">
      <c r="A1403" s="3" t="s">
        <v>2957</v>
      </c>
      <c r="B1403" s="3" t="s">
        <v>491</v>
      </c>
      <c r="C1403" s="3" t="s">
        <v>494</v>
      </c>
      <c r="D1403" s="3" t="s">
        <v>1533</v>
      </c>
      <c r="E1403" s="3" t="s">
        <v>592</v>
      </c>
      <c r="F1403" s="3" t="s">
        <v>606</v>
      </c>
      <c r="G1403" s="3" t="s">
        <v>504</v>
      </c>
      <c r="H1403" s="3" t="s">
        <v>507</v>
      </c>
      <c r="I1403" s="3" t="s">
        <v>511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>
        <f t="shared" si="23"/>
        <v>8</v>
      </c>
      <c r="AH1403" s="3" t="s">
        <v>511</v>
      </c>
      <c r="AI1403" s="3">
        <f>IFERROR(IF($AG1403&lt;=$AN1403,MATCH($AH1403,레드마인_배치!G:G,0),MATCH($AH1403,레드마인_서비스!G:G,0)),"")</f>
        <v>323</v>
      </c>
      <c r="AJ1403" s="3" t="str" cm="1">
        <f t="array" ref="AJ1403">IFERROR(INDEX(IF($AG1403&lt;=$AN1403,레드마인_배치!E:E,레드마인_서비스!E:E),콜트리분석!$AI1403),"")</f>
        <v>대상</v>
      </c>
      <c r="AK1403" s="3" t="str" cm="1">
        <f t="array" ref="AK1403">IFERROR(INDEX(IF($AG1403&lt;=$AN1403,레드마인_배치!H:H,레드마인_서비스!H:H),콜트리분석!$AI1403),"")</f>
        <v>SLO0160U</v>
      </c>
      <c r="AL1403" s="3" t="str" cm="1">
        <f t="array" ref="AL1403">IFERROR(INDEX(IF($AG1403&lt;=$AN1403,레드마인_배치!I:I,레드마인_서비스!I:I),콜트리분석!$AI1403),"")</f>
        <v>S/Order Confirm (Sub) for Price</v>
      </c>
      <c r="AM1403" s="3" t="str" cm="1">
        <f t="array" ref="AM1403">IFERROR(INDEX(IF($AG1403&lt;=$AN1403,레드마인_배치!J:J,레드마인_서비스!J:J),콜트리분석!$AI1403),"")</f>
        <v>서비스</v>
      </c>
      <c r="AN1403" s="3">
        <v>3</v>
      </c>
      <c r="AO1403" s="15" t="str">
        <f ca="1">IFERROR(INDEX(레드마인_배치!E:E,MATCH(OFFSET(A1403,,AN1403),레드마인_배치!G:G,0)),"")</f>
        <v>미대상</v>
      </c>
      <c r="AP1403" t="s">
        <v>3330</v>
      </c>
      <c r="AQ1403">
        <v>26</v>
      </c>
    </row>
    <row r="1404" spans="1:46" hidden="1">
      <c r="A1404" s="3" t="s">
        <v>2957</v>
      </c>
      <c r="B1404" s="3" t="s">
        <v>491</v>
      </c>
      <c r="C1404" s="3" t="s">
        <v>494</v>
      </c>
      <c r="D1404" s="3" t="s">
        <v>1533</v>
      </c>
      <c r="E1404" s="3" t="s">
        <v>592</v>
      </c>
      <c r="F1404" s="3" t="s">
        <v>606</v>
      </c>
      <c r="G1404" s="3" t="s">
        <v>504</v>
      </c>
      <c r="H1404" s="3" t="s">
        <v>507</v>
      </c>
      <c r="I1404" s="3" t="s">
        <v>511</v>
      </c>
      <c r="J1404" s="3" t="s">
        <v>512</v>
      </c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>
        <f t="shared" si="23"/>
        <v>9</v>
      </c>
      <c r="AH1404" s="3" t="s">
        <v>512</v>
      </c>
      <c r="AI1404" s="3">
        <f>IFERROR(IF($AG1404&lt;=$AN1404,MATCH($AH1404,레드마인_배치!G:G,0),MATCH($AH1404,레드마인_서비스!G:G,0)),"")</f>
        <v>307</v>
      </c>
      <c r="AJ1404" s="3" t="str" cm="1">
        <f t="array" ref="AJ1404">IFERROR(INDEX(IF($AG1404&lt;=$AN1404,레드마인_배치!E:E,레드마인_서비스!E:E),콜트리분석!$AI1404),"")</f>
        <v>대상</v>
      </c>
      <c r="AK1404" s="3" t="str" cm="1">
        <f t="array" ref="AK1404">IFERROR(INDEX(IF($AG1404&lt;=$AN1404,레드마인_배치!H:H,레드마인_서비스!H:H),콜트리분석!$AI1404),"")</f>
        <v>SLO0010U</v>
      </c>
      <c r="AL1404" s="3" t="str" cm="1">
        <f t="array" ref="AL1404">IFERROR(INDEX(IF($AG1404&lt;=$AN1404,레드마인_배치!I:I,레드마인_서비스!I:I),콜트리분석!$AI1404),"")</f>
        <v>Rate, CAD Amount, USD Amount</v>
      </c>
      <c r="AM1404" s="3" t="str" cm="1">
        <f t="array" ref="AM1404">IFERROR(INDEX(IF($AG1404&lt;=$AN1404,레드마인_배치!J:J,레드마인_서비스!J:J),콜트리분석!$AI1404),"")</f>
        <v>서비스</v>
      </c>
      <c r="AN1404" s="3">
        <v>3</v>
      </c>
      <c r="AO1404" s="15" t="str">
        <f ca="1">IFERROR(INDEX(레드마인_배치!E:E,MATCH(OFFSET(A1404,,AN1404),레드마인_배치!G:G,0)),"")</f>
        <v>미대상</v>
      </c>
      <c r="AP1404" t="s">
        <v>3330</v>
      </c>
      <c r="AQ1404">
        <v>26</v>
      </c>
    </row>
    <row r="1405" spans="1:46" hidden="1">
      <c r="A1405" s="3" t="s">
        <v>2957</v>
      </c>
      <c r="B1405" s="3" t="s">
        <v>491</v>
      </c>
      <c r="C1405" s="3" t="s">
        <v>494</v>
      </c>
      <c r="D1405" s="3" t="s">
        <v>1533</v>
      </c>
      <c r="E1405" s="3" t="s">
        <v>592</v>
      </c>
      <c r="F1405" s="3" t="s">
        <v>606</v>
      </c>
      <c r="G1405" s="3" t="s">
        <v>504</v>
      </c>
      <c r="H1405" s="3" t="s">
        <v>507</v>
      </c>
      <c r="I1405" s="3" t="s">
        <v>511</v>
      </c>
      <c r="J1405" s="3" t="s">
        <v>513</v>
      </c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>
        <f t="shared" si="23"/>
        <v>9</v>
      </c>
      <c r="AH1405" s="3" t="s">
        <v>513</v>
      </c>
      <c r="AI1405" s="3">
        <f>IFERROR(IF($AG1405&lt;=$AN1405,MATCH($AH1405,레드마인_배치!G:G,0),MATCH($AH1405,레드마인_서비스!G:G,0)),"")</f>
        <v>324</v>
      </c>
      <c r="AJ1405" s="3" t="str" cm="1">
        <f t="array" ref="AJ1405">IFERROR(INDEX(IF($AG1405&lt;=$AN1405,레드마인_배치!E:E,레드마인_서비스!E:E),콜트리분석!$AI1405),"")</f>
        <v>대상</v>
      </c>
      <c r="AK1405" s="3" t="str" cm="1">
        <f t="array" ref="AK1405">IFERROR(INDEX(IF($AG1405&lt;=$AN1405,레드마인_배치!H:H,레드마인_서비스!H:H),콜트리분석!$AI1405),"")</f>
        <v>SLO0170U</v>
      </c>
      <c r="AL1405" s="3" t="str" cm="1">
        <f t="array" ref="AL1405">IFERROR(INDEX(IF($AG1405&lt;=$AN1405,레드마인_배치!I:I,레드마인_서비스!I:I),콜트리분석!$AI1405),"")</f>
        <v>S/Order Confirm (Sub)for List Price</v>
      </c>
      <c r="AM1405" s="3" t="str" cm="1">
        <f t="array" ref="AM1405">IFERROR(INDEX(IF($AG1405&lt;=$AN1405,레드마인_배치!J:J,레드마인_서비스!J:J),콜트리분석!$AI1405),"")</f>
        <v>서비스</v>
      </c>
      <c r="AN1405" s="3">
        <v>3</v>
      </c>
      <c r="AO1405" s="15" t="str">
        <f ca="1">IFERROR(INDEX(레드마인_배치!E:E,MATCH(OFFSET(A1405,,AN1405),레드마인_배치!G:G,0)),"")</f>
        <v>미대상</v>
      </c>
      <c r="AP1405" t="s">
        <v>3330</v>
      </c>
      <c r="AQ1405">
        <v>26</v>
      </c>
    </row>
    <row r="1406" spans="1:46">
      <c r="A1406" s="3" t="s">
        <v>2957</v>
      </c>
      <c r="B1406" s="3" t="s">
        <v>491</v>
      </c>
      <c r="C1406" s="3" t="s">
        <v>494</v>
      </c>
      <c r="D1406" s="3" t="s">
        <v>1533</v>
      </c>
      <c r="E1406" s="3" t="s">
        <v>803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>
        <f t="shared" si="23"/>
        <v>4</v>
      </c>
      <c r="AH1406" s="3" t="s">
        <v>803</v>
      </c>
      <c r="AI1406" s="3">
        <f>IFERROR(IF($AG1406&lt;=$AN1406,MATCH($AH1406,레드마인_배치!G:G,0),MATCH($AH1406,레드마인_서비스!G:G,0)),"")</f>
        <v>390</v>
      </c>
      <c r="AJ1406" s="3" t="str" cm="1">
        <f t="array" ref="AJ1406">IFERROR(INDEX(IF($AG1406&lt;=$AN1406,레드마인_배치!E:E,레드마인_서비스!E:E),콜트리분석!$AI1406),"")</f>
        <v>미대상</v>
      </c>
      <c r="AK1406" s="3" t="str" cm="1">
        <f t="array" ref="AK1406">IFERROR(INDEX(IF($AG1406&lt;=$AN1406,레드마인_배치!H:H,레드마인_서비스!H:H),콜트리분석!$AI1406),"")</f>
        <v>THO0120U</v>
      </c>
      <c r="AL1406" s="3" t="str" cm="1">
        <f t="array" ref="AL1406">IFERROR(INDEX(IF($AG1406&lt;=$AN1406,레드마인_배치!I:I,레드마인_서비스!I:I),콜트리분석!$AI1406),"")</f>
        <v>[확인필요] UOM Calculation Logic</v>
      </c>
      <c r="AM1406" s="3" t="str" cm="1">
        <f t="array" ref="AM1406">IFERROR(INDEX(IF($AG1406&lt;=$AN1406,레드마인_배치!J:J,레드마인_서비스!J:J),콜트리분석!$AI1406),"")</f>
        <v>서비스</v>
      </c>
      <c r="AN1406" s="3">
        <v>3</v>
      </c>
      <c r="AO1406" s="15" t="str">
        <f ca="1">IFERROR(INDEX(레드마인_배치!E:E,MATCH(OFFSET(A1406,,AN1406),레드마인_배치!G:G,0)),"")</f>
        <v>미대상</v>
      </c>
      <c r="AP1406" t="s">
        <v>3330</v>
      </c>
      <c r="AQ1406">
        <v>26</v>
      </c>
      <c r="AT1406" t="str" cm="1">
        <f t="array" ref="AT1406">[1]!add_delimeter(AG1406:AO1406,"|")</f>
        <v>|4|CBCTHB811A|390|미대상|THO0120U|[확인필요] UOM Calculation Logic|서비스|3|미대상|</v>
      </c>
    </row>
    <row r="1407" spans="1:46">
      <c r="A1407" s="3" t="s">
        <v>2957</v>
      </c>
      <c r="B1407" s="3" t="s">
        <v>491</v>
      </c>
      <c r="C1407" s="3" t="s">
        <v>494</v>
      </c>
      <c r="D1407" s="3" t="s">
        <v>1533</v>
      </c>
      <c r="E1407" s="3" t="s">
        <v>577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>
        <f t="shared" si="23"/>
        <v>4</v>
      </c>
      <c r="AH1407" s="3" t="s">
        <v>577</v>
      </c>
      <c r="AI1407" s="3">
        <f>IFERROR(IF($AG1407&lt;=$AN1407,MATCH($AH1407,레드마인_배치!G:G,0),MATCH($AH1407,레드마인_서비스!G:G,0)),"")</f>
        <v>49</v>
      </c>
      <c r="AJ1407" s="3" t="str" cm="1">
        <f t="array" ref="AJ1407">IFERROR(INDEX(IF($AG1407&lt;=$AN1407,레드마인_배치!E:E,레드마인_서비스!E:E),콜트리분석!$AI1407),"")</f>
        <v>대상</v>
      </c>
      <c r="AK1407" s="3" t="str" cm="1">
        <f t="array" ref="AK1407">IFERROR(INDEX(IF($AG1407&lt;=$AN1407,레드마인_배치!H:H,레드마인_서비스!H:H),콜트리분석!$AI1407),"")</f>
        <v>CMO0010U</v>
      </c>
      <c r="AL1407" s="3" t="str" cm="1">
        <f t="array" ref="AL1407">IFERROR(INDEX(IF($AG1407&lt;=$AN1407,레드마인_배치!I:I,레드마인_서비스!I:I),콜트리분석!$AI1407),"")</f>
        <v>NUMBER CREATION</v>
      </c>
      <c r="AM1407" s="3" t="str" cm="1">
        <f t="array" ref="AM1407">IFERROR(INDEX(IF($AG1407&lt;=$AN1407,레드마인_배치!J:J,레드마인_서비스!J:J),콜트리분석!$AI1407),"")</f>
        <v>서비스</v>
      </c>
      <c r="AN1407" s="3">
        <v>3</v>
      </c>
      <c r="AO1407" s="15" t="str">
        <f ca="1">IFERROR(INDEX(레드마인_배치!E:E,MATCH(OFFSET(A1407,,AN1407),레드마인_배치!G:G,0)),"")</f>
        <v>미대상</v>
      </c>
      <c r="AP1407" t="s">
        <v>3330</v>
      </c>
      <c r="AQ1407">
        <v>26</v>
      </c>
      <c r="AT1407" t="str" cm="1">
        <f t="array" ref="AT1407">[1]!add_delimeter(AG1407:AO1407,"|")</f>
        <v>|4|CBCUZW030R|49|대상|CMO0010U|NUMBER CREATION|서비스|3|미대상|</v>
      </c>
    </row>
    <row r="1408" spans="1:46">
      <c r="A1408" s="3" t="s">
        <v>2957</v>
      </c>
      <c r="B1408" s="3" t="s">
        <v>491</v>
      </c>
      <c r="C1408" s="3" t="s">
        <v>494</v>
      </c>
      <c r="D1408" s="3" t="s">
        <v>2118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>
        <f t="shared" si="23"/>
        <v>3</v>
      </c>
      <c r="AH1408" s="3" t="s">
        <v>2118</v>
      </c>
      <c r="AI1408" s="3">
        <f>IFERROR(IF($AG1408&lt;=$AN1408,MATCH($AH1408,레드마인_배치!G:G,0),MATCH($AH1408,레드마인_서비스!G:G,0)),"")</f>
        <v>342</v>
      </c>
      <c r="AJ1408" s="3" t="str" cm="1">
        <f t="array" ref="AJ1408">IFERROR(INDEX(IF($AG1408&lt;=$AN1408,레드마인_배치!E:E,레드마인_서비스!E:E),콜트리분석!$AI1408),"")</f>
        <v>미대상</v>
      </c>
      <c r="AK1408" s="3" t="str" cm="1">
        <f t="array" ref="AK1408">IFERROR(INDEX(IF($AG1408&lt;=$AN1408,레드마인_배치!H:H,레드마인_서비스!H:H),콜트리분석!$AI1408),"")</f>
        <v>PHB270A</v>
      </c>
      <c r="AL1408" s="3" t="str" cm="1">
        <f t="array" ref="AL1408">IFERROR(INDEX(IF($AG1408&lt;=$AN1408,레드마인_배치!I:I,레드마인_서비스!I:I),콜트리분석!$AI1408),"")</f>
        <v xml:space="preserve">KORCA FTA Duty Saving Data Create for EDI NEW     </v>
      </c>
      <c r="AM1408" s="3" t="str" cm="1">
        <f t="array" ref="AM1408">IFERROR(INDEX(IF($AG1408&lt;=$AN1408,레드마인_배치!J:J,레드마인_서비스!J:J),콜트리분석!$AI1408),"")</f>
        <v>배치</v>
      </c>
      <c r="AN1408" s="3">
        <v>3</v>
      </c>
      <c r="AO1408" s="15" t="str">
        <f ca="1">IFERROR(INDEX(레드마인_배치!E:E,MATCH(OFFSET(A1408,,AN1408),레드마인_배치!G:G,0)),"")</f>
        <v>미대상</v>
      </c>
      <c r="AP1408" t="s">
        <v>3330</v>
      </c>
      <c r="AQ1408">
        <v>27</v>
      </c>
      <c r="AT1408" t="str" cm="1">
        <f t="array" ref="AT1408">[1]!add_delimeter(AG1408:AO1408,"|")</f>
        <v>|3|CBCPHB270A|342|미대상|PHB270A|KORCA FTA Duty Saving Data Create for EDI NEW     |배치|3|미대상|</v>
      </c>
    </row>
    <row r="1409" spans="1:46">
      <c r="A1409" s="3" t="s">
        <v>2957</v>
      </c>
      <c r="B1409" s="3" t="s">
        <v>491</v>
      </c>
      <c r="C1409" s="3" t="s">
        <v>494</v>
      </c>
      <c r="D1409" s="3" t="s">
        <v>2997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>
        <f t="shared" si="23"/>
        <v>3</v>
      </c>
      <c r="AH1409" s="3" t="s">
        <v>2997</v>
      </c>
      <c r="AI1409" s="3">
        <f>IFERROR(IF($AG1409&lt;=$AN1409,MATCH($AH1409,레드마인_배치!G:G,0),MATCH($AH1409,레드마인_서비스!G:G,0)),"")</f>
        <v>131</v>
      </c>
      <c r="AJ1409" s="3" t="str" cm="1">
        <f t="array" ref="AJ1409">IFERROR(INDEX(IF($AG1409&lt;=$AN1409,레드마인_배치!E:E,레드마인_서비스!E:E),콜트리분석!$AI1409),"")</f>
        <v>미대상</v>
      </c>
      <c r="AK1409" s="3" t="str" cm="1">
        <f t="array" ref="AK1409">IFERROR(INDEX(IF($AG1409&lt;=$AN1409,레드마인_배치!H:H,레드마인_서비스!H:H),콜트리분석!$AI1409),"")</f>
        <v>ICB0220I</v>
      </c>
      <c r="AL1409" s="3" t="str" cm="1">
        <f t="array" ref="AL1409">IFERROR(INDEX(IF($AG1409&lt;=$AN1409,레드마인_배치!I:I,레드마인_서비스!I:I),콜트리분석!$AI1409),"")</f>
        <v xml:space="preserve">[미대상] AMOS FTP File Loading :Daily Batch Run (PRI, PHR) </v>
      </c>
      <c r="AM1409" s="3" t="str" cm="1">
        <f t="array" ref="AM1409">IFERROR(INDEX(IF($AG1409&lt;=$AN1409,레드마인_배치!J:J,레드마인_서비스!J:J),콜트리분석!$AI1409),"")</f>
        <v>배치</v>
      </c>
      <c r="AN1409" s="3">
        <v>3</v>
      </c>
      <c r="AO1409" s="15" t="str">
        <f ca="1">IFERROR(INDEX(레드마인_배치!E:E,MATCH(OFFSET(A1409,,AN1409),레드마인_배치!G:G,0)),"")</f>
        <v>미대상</v>
      </c>
      <c r="AP1409" t="s">
        <v>3330</v>
      </c>
      <c r="AQ1409">
        <v>28</v>
      </c>
      <c r="AT1409" t="str" cm="1">
        <f t="array" ref="AT1409">[1]!add_delimeter(AG1409:AO1409,"|")</f>
        <v>|3|FTPCR044|131|미대상|ICB0220I|[미대상] AMOS FTP File Loading :Daily Batch Run (PRI, PHR) |배치|3|미대상|</v>
      </c>
    </row>
    <row r="1410" spans="1:46">
      <c r="A1410" s="3" t="s">
        <v>2957</v>
      </c>
      <c r="B1410" s="3" t="s">
        <v>491</v>
      </c>
      <c r="C1410" s="3" t="s">
        <v>494</v>
      </c>
      <c r="D1410" s="3" t="s">
        <v>2997</v>
      </c>
      <c r="E1410" s="3" t="s">
        <v>3108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>
        <f t="shared" si="23"/>
        <v>4</v>
      </c>
      <c r="AH1410" s="3" t="s">
        <v>3108</v>
      </c>
      <c r="AI1410" s="3" t="str">
        <f>IFERROR(IF($AG1410&lt;=$AN1410,MATCH($AH1410,레드마인_배치!G:G,0),MATCH($AH1410,레드마인_서비스!G:G,0)),"")</f>
        <v/>
      </c>
      <c r="AJ1410" s="3" t="str" cm="1">
        <f t="array" ref="AJ1410">IFERROR(INDEX(IF($AG1410&lt;=$AN1410,레드마인_배치!E:E,레드마인_서비스!E:E),콜트리분석!$AI1410),"")</f>
        <v/>
      </c>
      <c r="AK1410" s="3" t="str" cm="1">
        <f t="array" ref="AK1410">IFERROR(INDEX(IF($AG1410&lt;=$AN1410,레드마인_배치!H:H,레드마인_서비스!H:H),콜트리분석!$AI1410),"")</f>
        <v/>
      </c>
      <c r="AL1410" s="3" t="str" cm="1">
        <f t="array" ref="AL1410">IFERROR(INDEX(IF($AG1410&lt;=$AN1410,레드마인_배치!I:I,레드마인_서비스!I:I),콜트리분석!$AI1410),"")</f>
        <v/>
      </c>
      <c r="AM1410" s="3" t="str" cm="1">
        <f t="array" ref="AM1410">IFERROR(INDEX(IF($AG1410&lt;=$AN1410,레드마인_배치!J:J,레드마인_서비스!J:J),콜트리분석!$AI1410),"")</f>
        <v/>
      </c>
      <c r="AN1410" s="3">
        <v>5</v>
      </c>
      <c r="AO1410" s="15" t="str">
        <f ca="1">IFERROR(INDEX(레드마인_배치!E:E,MATCH(OFFSET(A1410,,AN1410),레드마인_배치!G:G,0)),"")</f>
        <v/>
      </c>
      <c r="AP1410" t="s">
        <v>3330</v>
      </c>
      <c r="AQ1410">
        <v>28</v>
      </c>
      <c r="AT1410" t="str" cm="1">
        <f t="array" ref="AT1410">[1]!add_delimeter(AG1410:AO1410,"|")</f>
        <v>|4|FTPCR021||||||5||</v>
      </c>
    </row>
    <row r="1411" spans="1:46">
      <c r="A1411" s="3" t="s">
        <v>2957</v>
      </c>
      <c r="B1411" s="3" t="s">
        <v>491</v>
      </c>
      <c r="C1411" s="3" t="s">
        <v>494</v>
      </c>
      <c r="D1411" s="3" t="s">
        <v>2997</v>
      </c>
      <c r="E1411" s="3" t="s">
        <v>3108</v>
      </c>
      <c r="F1411" s="3" t="s">
        <v>3253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>
        <f t="shared" si="23"/>
        <v>5</v>
      </c>
      <c r="AH1411" s="3" t="s">
        <v>3253</v>
      </c>
      <c r="AI1411" s="3">
        <f>IFERROR(IF($AG1411&lt;=$AN1411,MATCH($AH1411,레드마인_배치!G:G,0),MATCH($AH1411,레드마인_서비스!G:G,0)),"")</f>
        <v>308</v>
      </c>
      <c r="AJ1411" s="3" t="str" cm="1">
        <f t="array" ref="AJ1411">IFERROR(INDEX(IF($AG1411&lt;=$AN1411,레드마인_배치!E:E,레드마인_서비스!E:E),콜트리분석!$AI1411),"")</f>
        <v>미대상</v>
      </c>
      <c r="AK1411" s="3" t="str" cm="1">
        <f t="array" ref="AK1411">IFERROR(INDEX(IF($AG1411&lt;=$AN1411,레드마인_배치!H:H,레드마인_서비스!H:H),콜트리분석!$AI1411),"")</f>
        <v>PHB0080I</v>
      </c>
      <c r="AL1411" s="3" t="str" cm="1">
        <f t="array" ref="AL1411">IFERROR(INDEX(IF($AG1411&lt;=$AN1411,레드마인_배치!I:I,레드마인_서비스!I:I),콜트리분석!$AI1411),"")</f>
        <v>[미대상] Certificate of Origin Inbound Interface File Receive</v>
      </c>
      <c r="AM1411" s="3" t="str" cm="1">
        <f t="array" ref="AM1411">IFERROR(INDEX(IF($AG1411&lt;=$AN1411,레드마인_배치!J:J,레드마인_서비스!J:J),콜트리분석!$AI1411),"")</f>
        <v>배치</v>
      </c>
      <c r="AN1411" s="3">
        <v>5</v>
      </c>
      <c r="AO1411" s="15" t="str">
        <f ca="1">IFERROR(INDEX(레드마인_배치!E:E,MATCH(OFFSET(A1411,,AN1411),레드마인_배치!G:G,0)),"")</f>
        <v>미대상</v>
      </c>
      <c r="AP1411" t="s">
        <v>3330</v>
      </c>
      <c r="AQ1411">
        <v>28</v>
      </c>
      <c r="AT1411" t="str" cm="1">
        <f t="array" ref="AT1411">[1]!add_delimeter(AG1411:AO1411,"|")</f>
        <v>|5|CBCPHB530A|308|미대상|PHB0080I|[미대상] Certificate of Origin Inbound Interface File Receive|배치|5|미대상|</v>
      </c>
    </row>
    <row r="1412" spans="1:46">
      <c r="A1412" s="3" t="s">
        <v>2957</v>
      </c>
      <c r="B1412" s="3" t="s">
        <v>491</v>
      </c>
      <c r="C1412" s="3" t="s">
        <v>494</v>
      </c>
      <c r="D1412" s="3" t="s">
        <v>2997</v>
      </c>
      <c r="E1412" s="3" t="s">
        <v>3108</v>
      </c>
      <c r="F1412" s="3" t="s">
        <v>3253</v>
      </c>
      <c r="G1412" s="3" t="s">
        <v>2121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>
        <f t="shared" si="23"/>
        <v>6</v>
      </c>
      <c r="AH1412" s="3" t="s">
        <v>2121</v>
      </c>
      <c r="AI1412" s="3">
        <f>IFERROR(IF($AG1412&lt;=$AN1412,MATCH($AH1412,레드마인_배치!G:G,0),MATCH($AH1412,레드마인_서비스!G:G,0)),"")</f>
        <v>280</v>
      </c>
      <c r="AJ1412" s="3" t="str" cm="1">
        <f t="array" ref="AJ1412">IFERROR(INDEX(IF($AG1412&lt;=$AN1412,레드마인_배치!E:E,레드마인_서비스!E:E),콜트리분석!$AI1412),"")</f>
        <v>대상</v>
      </c>
      <c r="AK1412" s="3" t="str" cm="1">
        <f t="array" ref="AK1412">IFERROR(INDEX(IF($AG1412&lt;=$AN1412,레드마인_배치!H:H,레드마인_서비스!H:H),콜트리분석!$AI1412),"")</f>
        <v>PHO0010U</v>
      </c>
      <c r="AL1412" s="3" t="str" cm="1">
        <f t="array" ref="AL1412">IFERROR(INDEX(IF($AG1412&lt;=$AN1412,레드마인_배치!I:I,레드마인_서비스!I:I),콜트리분석!$AI1412),"")</f>
        <v>COO file detail is compared to Invoice part detail</v>
      </c>
      <c r="AM1412" s="3" t="str" cm="1">
        <f t="array" ref="AM1412">IFERROR(INDEX(IF($AG1412&lt;=$AN1412,레드마인_배치!J:J,레드마인_서비스!J:J),콜트리분석!$AI1412),"")</f>
        <v>서비스</v>
      </c>
      <c r="AN1412" s="3">
        <v>5</v>
      </c>
      <c r="AO1412" s="15" t="str">
        <f ca="1">IFERROR(INDEX(레드마인_배치!E:E,MATCH(OFFSET(A1412,,AN1412),레드마인_배치!G:G,0)),"")</f>
        <v>미대상</v>
      </c>
      <c r="AP1412" t="s">
        <v>3330</v>
      </c>
      <c r="AQ1412">
        <v>28</v>
      </c>
      <c r="AT1412" t="str" cm="1">
        <f t="array" ref="AT1412">[1]!add_delimeter(AG1412:AO1412,"|")</f>
        <v>|6|CBCPHB535A|280|대상|PHO0010U|COO file detail is compared to Invoice part detail|서비스|5|미대상|</v>
      </c>
    </row>
    <row r="1413" spans="1:46">
      <c r="A1413" s="3" t="s">
        <v>2957</v>
      </c>
      <c r="B1413" s="3" t="s">
        <v>491</v>
      </c>
      <c r="C1413" s="3" t="s">
        <v>494</v>
      </c>
      <c r="D1413" s="3" t="s">
        <v>2997</v>
      </c>
      <c r="E1413" s="3" t="s">
        <v>3108</v>
      </c>
      <c r="F1413" s="3" t="s">
        <v>3253</v>
      </c>
      <c r="G1413" s="3" t="s">
        <v>2121</v>
      </c>
      <c r="H1413" s="3" t="s">
        <v>800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>
        <f t="shared" si="23"/>
        <v>7</v>
      </c>
      <c r="AH1413" s="3" t="s">
        <v>800</v>
      </c>
      <c r="AI1413" s="3">
        <f>IFERROR(IF($AG1413&lt;=$AN1413,MATCH($AH1413,레드마인_배치!G:G,0),MATCH($AH1413,레드마인_서비스!G:G,0)),"")</f>
        <v>281</v>
      </c>
      <c r="AJ1413" s="3" t="str" cm="1">
        <f t="array" ref="AJ1413">IFERROR(INDEX(IF($AG1413&lt;=$AN1413,레드마인_배치!E:E,레드마인_서비스!E:E),콜트리분석!$AI1413),"")</f>
        <v>대상</v>
      </c>
      <c r="AK1413" s="3" t="str" cm="1">
        <f t="array" ref="AK1413">IFERROR(INDEX(IF($AG1413&lt;=$AN1413,레드마인_배치!H:H,레드마인_서비스!H:H),콜트리분석!$AI1413),"")</f>
        <v>PHO0020U</v>
      </c>
      <c r="AL1413" s="3" t="str" cm="1">
        <f t="array" ref="AL1413">IFERROR(INDEX(IF($AG1413&lt;=$AN1413,레드마인_배치!I:I,레드마인_서비스!I:I),콜트리분석!$AI1413),"")</f>
        <v>COO reflected in the quantity shipment</v>
      </c>
      <c r="AM1413" s="3" t="str" cm="1">
        <f t="array" ref="AM1413">IFERROR(INDEX(IF($AG1413&lt;=$AN1413,레드마인_배치!J:J,레드마인_서비스!J:J),콜트리분석!$AI1413),"")</f>
        <v>서비스</v>
      </c>
      <c r="AN1413" s="3">
        <v>5</v>
      </c>
      <c r="AO1413" s="15" t="str">
        <f ca="1">IFERROR(INDEX(레드마인_배치!E:E,MATCH(OFFSET(A1413,,AN1413),레드마인_배치!G:G,0)),"")</f>
        <v>미대상</v>
      </c>
      <c r="AP1413" t="s">
        <v>3330</v>
      </c>
      <c r="AQ1413">
        <v>28</v>
      </c>
      <c r="AT1413" t="str" cm="1">
        <f t="array" ref="AT1413">[1]!add_delimeter(AG1413:AO1413,"|")</f>
        <v>|7|CBCPHB535B|281|대상|PHO0020U|COO reflected in the quantity shipment|서비스|5|미대상|</v>
      </c>
    </row>
    <row r="1414" spans="1:46">
      <c r="A1414" s="3" t="s">
        <v>2957</v>
      </c>
      <c r="B1414" s="3" t="s">
        <v>491</v>
      </c>
      <c r="C1414" s="3" t="s">
        <v>494</v>
      </c>
      <c r="D1414" s="3" t="s">
        <v>2997</v>
      </c>
      <c r="E1414" s="3" t="s">
        <v>3108</v>
      </c>
      <c r="F1414" s="3" t="s">
        <v>3253</v>
      </c>
      <c r="G1414" s="3" t="s">
        <v>3254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>
        <f t="shared" ref="AG1414:AG1477" si="24">COUNTA(B1414:AF1414)</f>
        <v>6</v>
      </c>
      <c r="AH1414" s="3" t="s">
        <v>3254</v>
      </c>
      <c r="AI1414" s="3" t="str">
        <f>IFERROR(IF($AG1414&lt;=$AN1414,MATCH($AH1414,레드마인_배치!G:G,0),MATCH($AH1414,레드마인_서비스!G:G,0)),"")</f>
        <v/>
      </c>
      <c r="AJ1414" s="3" t="str" cm="1">
        <f t="array" ref="AJ1414">IFERROR(INDEX(IF($AG1414&lt;=$AN1414,레드마인_배치!E:E,레드마인_서비스!E:E),콜트리분석!$AI1414),"")</f>
        <v/>
      </c>
      <c r="AK1414" s="3" t="str" cm="1">
        <f t="array" ref="AK1414">IFERROR(INDEX(IF($AG1414&lt;=$AN1414,레드마인_배치!H:H,레드마인_서비스!H:H),콜트리분석!$AI1414),"")</f>
        <v/>
      </c>
      <c r="AL1414" s="3" t="str" cm="1">
        <f t="array" ref="AL1414">IFERROR(INDEX(IF($AG1414&lt;=$AN1414,레드마인_배치!I:I,레드마인_서비스!I:I),콜트리분석!$AI1414),"")</f>
        <v/>
      </c>
      <c r="AM1414" s="3" t="str" cm="1">
        <f t="array" ref="AM1414">IFERROR(INDEX(IF($AG1414&lt;=$AN1414,레드마인_배치!J:J,레드마인_서비스!J:J),콜트리분석!$AI1414),"")</f>
        <v/>
      </c>
      <c r="AN1414" s="3">
        <v>5</v>
      </c>
      <c r="AO1414" s="15" t="str">
        <f ca="1">IFERROR(INDEX(레드마인_배치!E:E,MATCH(OFFSET(A1414,,AN1414),레드마인_배치!G:G,0)),"")</f>
        <v>미대상</v>
      </c>
      <c r="AP1414" t="s">
        <v>3330</v>
      </c>
      <c r="AQ1414">
        <v>28</v>
      </c>
      <c r="AT1414" t="str" cm="1">
        <f t="array" ref="AT1414">[1]!add_delimeter(AG1414:AO1414,"|")</f>
        <v>|6|CLCPHB030A||||||5|미대상|</v>
      </c>
    </row>
    <row r="1415" spans="1:46">
      <c r="A1415" s="3" t="s">
        <v>2957</v>
      </c>
      <c r="B1415" s="3" t="s">
        <v>491</v>
      </c>
      <c r="C1415" s="3" t="s">
        <v>494</v>
      </c>
      <c r="D1415" s="3" t="s">
        <v>2997</v>
      </c>
      <c r="E1415" s="3" t="s">
        <v>3108</v>
      </c>
      <c r="F1415" s="3" t="s">
        <v>2015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>
        <f t="shared" si="24"/>
        <v>5</v>
      </c>
      <c r="AH1415" s="3" t="s">
        <v>2015</v>
      </c>
      <c r="AI1415" s="3">
        <f>IFERROR(IF($AG1415&lt;=$AN1415,MATCH($AH1415,레드마인_배치!G:G,0),MATCH($AH1415,레드마인_서비스!G:G,0)),"")</f>
        <v>296</v>
      </c>
      <c r="AJ1415" s="3" t="str" cm="1">
        <f t="array" ref="AJ1415">IFERROR(INDEX(IF($AG1415&lt;=$AN1415,레드마인_배치!E:E,레드마인_서비스!E:E),콜트리분석!$AI1415),"")</f>
        <v>대상</v>
      </c>
      <c r="AK1415" s="3" t="str" cm="1">
        <f t="array" ref="AK1415">IFERROR(INDEX(IF($AG1415&lt;=$AN1415,레드마인_배치!H:H,레드마인_서비스!H:H),콜트리분석!$AI1415),"")</f>
        <v>PHB0010I</v>
      </c>
      <c r="AL1415" s="3" t="str" cm="1">
        <f t="array" ref="AL1415">IFERROR(INDEX(IF($AG1415&lt;=$AN1415,레드마인_배치!I:I,레드마인_서비스!I:I),콜트리분석!$AI1415),"")</f>
        <v>FTP File Loading : PO Confirm</v>
      </c>
      <c r="AM1415" s="3" t="str" cm="1">
        <f t="array" ref="AM1415">IFERROR(INDEX(IF($AG1415&lt;=$AN1415,레드마인_배치!J:J,레드마인_서비스!J:J),콜트리분석!$AI1415),"")</f>
        <v>배치</v>
      </c>
      <c r="AN1415" s="3">
        <v>5</v>
      </c>
      <c r="AO1415" s="15" t="str">
        <f ca="1">IFERROR(INDEX(레드마인_배치!E:E,MATCH(OFFSET(A1415,,AN1415),레드마인_배치!G:G,0)),"")</f>
        <v>대상</v>
      </c>
      <c r="AP1415" t="s">
        <v>3330</v>
      </c>
      <c r="AQ1415">
        <v>28</v>
      </c>
      <c r="AT1415" t="str" cm="1">
        <f t="array" ref="AT1415">[1]!add_delimeter(AG1415:AO1415,"|")</f>
        <v>|5|CBCPHB710A|296|대상|PHB0010I|FTP File Loading : PO Confirm|배치|5|대상|</v>
      </c>
    </row>
    <row r="1416" spans="1:46">
      <c r="A1416" s="3" t="s">
        <v>2957</v>
      </c>
      <c r="B1416" s="3" t="s">
        <v>491</v>
      </c>
      <c r="C1416" s="3" t="s">
        <v>494</v>
      </c>
      <c r="D1416" s="3" t="s">
        <v>2997</v>
      </c>
      <c r="E1416" s="3" t="s">
        <v>3108</v>
      </c>
      <c r="F1416" s="3" t="s">
        <v>2015</v>
      </c>
      <c r="G1416" s="3" t="s">
        <v>2045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>
        <f t="shared" si="24"/>
        <v>6</v>
      </c>
      <c r="AH1416" s="3" t="s">
        <v>2045</v>
      </c>
      <c r="AI1416" s="3">
        <f>IFERROR(IF($AG1416&lt;=$AN1416,MATCH($AH1416,레드마인_배치!G:G,0),MATCH($AH1416,레드마인_서비스!G:G,0)),"")</f>
        <v>292</v>
      </c>
      <c r="AJ1416" s="3" t="str" cm="1">
        <f t="array" ref="AJ1416">IFERROR(INDEX(IF($AG1416&lt;=$AN1416,레드마인_배치!E:E,레드마인_서비스!E:E),콜트리분석!$AI1416),"")</f>
        <v>대상</v>
      </c>
      <c r="AK1416" s="3" t="str" cm="1">
        <f t="array" ref="AK1416">IFERROR(INDEX(IF($AG1416&lt;=$AN1416,레드마인_배치!H:H,레드마인_서비스!H:H),콜트리분석!$AI1416),"")</f>
        <v>PHO0170U</v>
      </c>
      <c r="AL1416" s="3" t="str" cm="1">
        <f t="array" ref="AL1416">IFERROR(INDEX(IF($AG1416&lt;=$AN1416,레드마인_배치!I:I,레드마인_서비스!I:I),콜트리분석!$AI1416),"")</f>
        <v xml:space="preserve">FTP File Loading : PO  Confirm </v>
      </c>
      <c r="AM1416" s="3" t="str" cm="1">
        <f t="array" ref="AM1416">IFERROR(INDEX(IF($AG1416&lt;=$AN1416,레드마인_배치!J:J,레드마인_서비스!J:J),콜트리분석!$AI1416),"")</f>
        <v>서비스</v>
      </c>
      <c r="AN1416" s="3">
        <v>5</v>
      </c>
      <c r="AO1416" s="15" t="str">
        <f ca="1">IFERROR(INDEX(레드마인_배치!E:E,MATCH(OFFSET(A1416,,AN1416),레드마인_배치!G:G,0)),"")</f>
        <v>대상</v>
      </c>
      <c r="AP1416" t="s">
        <v>3330</v>
      </c>
      <c r="AQ1416">
        <v>28</v>
      </c>
      <c r="AT1416" t="str" cm="1">
        <f t="array" ref="AT1416">[1]!add_delimeter(AG1416:AO1416,"|")</f>
        <v>|6|CBCPHB780A|292|대상|PHO0170U|FTP File Loading : PO  Confirm |서비스|5|대상|</v>
      </c>
    </row>
    <row r="1417" spans="1:46">
      <c r="A1417" s="3" t="s">
        <v>2957</v>
      </c>
      <c r="B1417" s="3" t="s">
        <v>491</v>
      </c>
      <c r="C1417" s="3" t="s">
        <v>494</v>
      </c>
      <c r="D1417" s="3" t="s">
        <v>2997</v>
      </c>
      <c r="E1417" s="3" t="s">
        <v>3108</v>
      </c>
      <c r="F1417" s="3" t="s">
        <v>2015</v>
      </c>
      <c r="G1417" s="3" t="s">
        <v>2045</v>
      </c>
      <c r="H1417" s="3" t="s">
        <v>508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>
        <f t="shared" si="24"/>
        <v>7</v>
      </c>
      <c r="AH1417" s="3" t="s">
        <v>508</v>
      </c>
      <c r="AI1417" s="3">
        <f>IFERROR(IF($AG1417&lt;=$AN1417,MATCH($AH1417,레드마인_배치!G:G,0),MATCH($AH1417,레드마인_서비스!G:G,0)),"")</f>
        <v>79</v>
      </c>
      <c r="AJ1417" s="3" t="str" cm="1">
        <f t="array" ref="AJ1417">IFERROR(INDEX(IF($AG1417&lt;=$AN1417,레드마인_배치!E:E,레드마인_서비스!E:E),콜트리분석!$AI1417),"")</f>
        <v>대상</v>
      </c>
      <c r="AK1417" s="3" t="str" cm="1">
        <f t="array" ref="AK1417">IFERROR(INDEX(IF($AG1417&lt;=$AN1417,레드마인_배치!H:H,레드마인_서비스!H:H),콜트리분석!$AI1417),"")</f>
        <v>ICO0310U</v>
      </c>
      <c r="AL1417" s="3" t="str" cm="1">
        <f t="array" ref="AL1417">IFERROR(INDEX(IF($AG1417&lt;=$AN1417,레드마인_배치!I:I,레드마인_서비스!I:I),콜트리분석!$AI1417),"")</f>
        <v>INVENTORY CREATION MODULE</v>
      </c>
      <c r="AM1417" s="3" t="str" cm="1">
        <f t="array" ref="AM1417">IFERROR(INDEX(IF($AG1417&lt;=$AN1417,레드마인_배치!J:J,레드마인_서비스!J:J),콜트리분석!$AI1417),"")</f>
        <v>서비스</v>
      </c>
      <c r="AN1417" s="3">
        <v>5</v>
      </c>
      <c r="AO1417" s="15" t="str">
        <f ca="1">IFERROR(INDEX(레드마인_배치!E:E,MATCH(OFFSET(A1417,,AN1417),레드마인_배치!G:G,0)),"")</f>
        <v>대상</v>
      </c>
      <c r="AP1417" t="s">
        <v>3330</v>
      </c>
      <c r="AQ1417">
        <v>28</v>
      </c>
      <c r="AT1417" t="str" cm="1">
        <f t="array" ref="AT1417">[1]!add_delimeter(AG1417:AO1417,"|")</f>
        <v>|7|CBCICB075A|79|대상|ICO0310U|INVENTORY CREATION MODULE|서비스|5|대상|</v>
      </c>
    </row>
    <row r="1418" spans="1:46" hidden="1">
      <c r="A1418" s="3" t="s">
        <v>2957</v>
      </c>
      <c r="B1418" s="3" t="s">
        <v>491</v>
      </c>
      <c r="C1418" s="3" t="s">
        <v>494</v>
      </c>
      <c r="D1418" s="3" t="s">
        <v>2997</v>
      </c>
      <c r="E1418" s="3" t="s">
        <v>3108</v>
      </c>
      <c r="F1418" s="3" t="s">
        <v>2015</v>
      </c>
      <c r="G1418" s="3" t="s">
        <v>2045</v>
      </c>
      <c r="H1418" s="3" t="s">
        <v>508</v>
      </c>
      <c r="I1418" s="3" t="s">
        <v>509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>
        <f t="shared" si="24"/>
        <v>8</v>
      </c>
      <c r="AH1418" s="3" t="s">
        <v>509</v>
      </c>
      <c r="AI1418" s="3">
        <f>IFERROR(IF($AG1418&lt;=$AN1418,MATCH($AH1418,레드마인_배치!G:G,0),MATCH($AH1418,레드마인_서비스!G:G,0)),"")</f>
        <v>77</v>
      </c>
      <c r="AJ1418" s="3" t="str" cm="1">
        <f t="array" ref="AJ1418">IFERROR(INDEX(IF($AG1418&lt;=$AN1418,레드마인_배치!E:E,레드마인_서비스!E:E),콜트리분석!$AI1418),"")</f>
        <v>대상</v>
      </c>
      <c r="AK1418" s="3" t="str" cm="1">
        <f t="array" ref="AK1418">IFERROR(INDEX(IF($AG1418&lt;=$AN1418,레드마인_배치!H:H,레드마인_서비스!H:H),콜트리분석!$AI1418),"")</f>
        <v>ICO0290U</v>
      </c>
      <c r="AL1418" s="3" t="str" cm="1">
        <f t="array" ref="AL1418">IFERROR(INDEX(IF($AG1418&lt;=$AN1418,레드마인_배치!I:I,레드마인_서비스!I:I),콜트리분석!$AI1418),"")</f>
        <v>INV Information Master Creation(IMI)</v>
      </c>
      <c r="AM1418" s="3" t="str" cm="1">
        <f t="array" ref="AM1418">IFERROR(INDEX(IF($AG1418&lt;=$AN1418,레드마인_배치!J:J,레드마인_서비스!J:J),콜트리분석!$AI1418),"")</f>
        <v>서비스</v>
      </c>
      <c r="AN1418" s="3">
        <v>5</v>
      </c>
      <c r="AO1418" s="15" t="str">
        <f ca="1">IFERROR(INDEX(레드마인_배치!E:E,MATCH(OFFSET(A1418,,AN1418),레드마인_배치!G:G,0)),"")</f>
        <v>대상</v>
      </c>
      <c r="AP1418" t="s">
        <v>3330</v>
      </c>
      <c r="AQ1418">
        <v>28</v>
      </c>
    </row>
    <row r="1419" spans="1:46" hidden="1">
      <c r="A1419" s="3" t="s">
        <v>2957</v>
      </c>
      <c r="B1419" s="3" t="s">
        <v>491</v>
      </c>
      <c r="C1419" s="3" t="s">
        <v>494</v>
      </c>
      <c r="D1419" s="3" t="s">
        <v>2997</v>
      </c>
      <c r="E1419" s="3" t="s">
        <v>3108</v>
      </c>
      <c r="F1419" s="3" t="s">
        <v>2015</v>
      </c>
      <c r="G1419" s="3" t="s">
        <v>2045</v>
      </c>
      <c r="H1419" s="3" t="s">
        <v>508</v>
      </c>
      <c r="I1419" s="3" t="s">
        <v>510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>
        <f t="shared" si="24"/>
        <v>8</v>
      </c>
      <c r="AH1419" s="3" t="s">
        <v>510</v>
      </c>
      <c r="AI1419" s="3" t="str">
        <f>IFERROR(IF($AG1419&lt;=$AN1419,MATCH($AH1419,레드마인_배치!G:G,0),MATCH($AH1419,레드마인_서비스!G:G,0)),"")</f>
        <v/>
      </c>
      <c r="AJ1419" s="3" t="str" cm="1">
        <f t="array" ref="AJ1419">IFERROR(INDEX(IF($AG1419&lt;=$AN1419,레드마인_배치!E:E,레드마인_서비스!E:E),콜트리분석!$AI1419),"")</f>
        <v/>
      </c>
      <c r="AK1419" s="3" t="str" cm="1">
        <f t="array" ref="AK1419">IFERROR(INDEX(IF($AG1419&lt;=$AN1419,레드마인_배치!H:H,레드마인_서비스!H:H),콜트리분석!$AI1419),"")</f>
        <v/>
      </c>
      <c r="AL1419" s="3" t="str" cm="1">
        <f t="array" ref="AL1419">IFERROR(INDEX(IF($AG1419&lt;=$AN1419,레드마인_배치!I:I,레드마인_서비스!I:I),콜트리분석!$AI1419),"")</f>
        <v/>
      </c>
      <c r="AM1419" s="3" t="str" cm="1">
        <f t="array" ref="AM1419">IFERROR(INDEX(IF($AG1419&lt;=$AN1419,레드마인_배치!J:J,레드마인_서비스!J:J),콜트리분석!$AI1419),"")</f>
        <v/>
      </c>
      <c r="AN1419" s="3">
        <v>5</v>
      </c>
      <c r="AO1419" s="15" t="str">
        <f ca="1">IFERROR(INDEX(레드마인_배치!E:E,MATCH(OFFSET(A1419,,AN1419),레드마인_배치!G:G,0)),"")</f>
        <v>대상</v>
      </c>
      <c r="AP1419" t="s">
        <v>3330</v>
      </c>
      <c r="AQ1419">
        <v>28</v>
      </c>
    </row>
    <row r="1420" spans="1:46">
      <c r="A1420" s="3" t="s">
        <v>2957</v>
      </c>
      <c r="B1420" s="3" t="s">
        <v>491</v>
      </c>
      <c r="C1420" s="3" t="s">
        <v>494</v>
      </c>
      <c r="D1420" s="3" t="s">
        <v>2997</v>
      </c>
      <c r="E1420" s="3" t="s">
        <v>3108</v>
      </c>
      <c r="F1420" s="3" t="s">
        <v>2015</v>
      </c>
      <c r="G1420" s="3" t="s">
        <v>2045</v>
      </c>
      <c r="H1420" s="3" t="s">
        <v>578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>
        <f t="shared" si="24"/>
        <v>7</v>
      </c>
      <c r="AH1420" s="3" t="s">
        <v>578</v>
      </c>
      <c r="AI1420" s="3">
        <f>IFERROR(IF($AG1420&lt;=$AN1420,MATCH($AH1420,레드마인_배치!G:G,0),MATCH($AH1420,레드마인_서비스!G:G,0)),"")</f>
        <v>80</v>
      </c>
      <c r="AJ1420" s="3" t="str" cm="1">
        <f t="array" ref="AJ1420">IFERROR(INDEX(IF($AG1420&lt;=$AN1420,레드마인_배치!E:E,레드마인_서비스!E:E),콜트리분석!$AI1420),"")</f>
        <v>대상</v>
      </c>
      <c r="AK1420" s="3" t="str" cm="1">
        <f t="array" ref="AK1420">IFERROR(INDEX(IF($AG1420&lt;=$AN1420,레드마인_배치!H:H,레드마인_서비스!H:H),콜트리분석!$AI1420),"")</f>
        <v>ICO0320U</v>
      </c>
      <c r="AL1420" s="3" t="str" cm="1">
        <f t="array" ref="AL1420">IFERROR(INDEX(IF($AG1420&lt;=$AN1420,레드마인_배치!I:I,레드마인_서비스!I:I),콜트리분석!$AI1420),"")</f>
        <v>P.O  Qty, Price Change</v>
      </c>
      <c r="AM1420" s="3" t="str" cm="1">
        <f t="array" ref="AM1420">IFERROR(INDEX(IF($AG1420&lt;=$AN1420,레드마인_배치!J:J,레드마인_서비스!J:J),콜트리분석!$AI1420),"")</f>
        <v>서비스</v>
      </c>
      <c r="AN1420" s="3">
        <v>5</v>
      </c>
      <c r="AO1420" s="15" t="str">
        <f ca="1">IFERROR(INDEX(레드마인_배치!E:E,MATCH(OFFSET(A1420,,AN1420),레드마인_배치!G:G,0)),"")</f>
        <v>대상</v>
      </c>
      <c r="AP1420" t="s">
        <v>3330</v>
      </c>
      <c r="AQ1420">
        <v>28</v>
      </c>
      <c r="AT1420" t="str" cm="1">
        <f t="array" ref="AT1420">[1]!add_delimeter(AG1420:AO1420,"|")</f>
        <v>|7|CBCICB077A|80|대상|ICO0320U|P.O  Qty, Price Change|서비스|5|대상|</v>
      </c>
    </row>
    <row r="1421" spans="1:46" hidden="1">
      <c r="A1421" s="3" t="s">
        <v>2957</v>
      </c>
      <c r="B1421" s="3" t="s">
        <v>491</v>
      </c>
      <c r="C1421" s="3" t="s">
        <v>494</v>
      </c>
      <c r="D1421" s="3" t="s">
        <v>2997</v>
      </c>
      <c r="E1421" s="3" t="s">
        <v>3108</v>
      </c>
      <c r="F1421" s="3" t="s">
        <v>2015</v>
      </c>
      <c r="G1421" s="3" t="s">
        <v>2045</v>
      </c>
      <c r="H1421" s="3" t="s">
        <v>578</v>
      </c>
      <c r="I1421" s="3" t="s">
        <v>579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>
        <f t="shared" si="24"/>
        <v>8</v>
      </c>
      <c r="AH1421" s="3" t="s">
        <v>579</v>
      </c>
      <c r="AI1421" s="3">
        <f>IFERROR(IF($AG1421&lt;=$AN1421,MATCH($AH1421,레드마인_배치!G:G,0),MATCH($AH1421,레드마인_서비스!G:G,0)),"")</f>
        <v>368</v>
      </c>
      <c r="AJ1421" s="3" t="str" cm="1">
        <f t="array" ref="AJ1421">IFERROR(INDEX(IF($AG1421&lt;=$AN1421,레드마인_배치!E:E,레드마인_서비스!E:E),콜트리분석!$AI1421),"")</f>
        <v>대상</v>
      </c>
      <c r="AK1421" s="3" t="str" cm="1">
        <f t="array" ref="AK1421">IFERROR(INDEX(IF($AG1421&lt;=$AN1421,레드마인_배치!H:H,레드마인_서비스!H:H),콜트리분석!$AI1421),"")</f>
        <v>SLO0690U</v>
      </c>
      <c r="AL1421" s="3" t="str" cm="1">
        <f t="array" ref="AL1421">IFERROR(INDEX(IF($AG1421&lt;=$AN1421,레드마인_배치!I:I,레드마인_서비스!I:I),콜트리분석!$AI1421),"")</f>
        <v>Reflect S/O for Dropship P/O Cancel</v>
      </c>
      <c r="AM1421" s="3" t="str" cm="1">
        <f t="array" ref="AM1421">IFERROR(INDEX(IF($AG1421&lt;=$AN1421,레드마인_배치!J:J,레드마인_서비스!J:J),콜트리분석!$AI1421),"")</f>
        <v>서비스</v>
      </c>
      <c r="AN1421" s="3">
        <v>5</v>
      </c>
      <c r="AO1421" s="15" t="str">
        <f ca="1">IFERROR(INDEX(레드마인_배치!E:E,MATCH(OFFSET(A1421,,AN1421),레드마인_배치!G:G,0)),"")</f>
        <v>대상</v>
      </c>
      <c r="AP1421" t="s">
        <v>3330</v>
      </c>
      <c r="AQ1421">
        <v>28</v>
      </c>
    </row>
    <row r="1422" spans="1:46" hidden="1">
      <c r="A1422" s="3" t="s">
        <v>2957</v>
      </c>
      <c r="B1422" s="3" t="s">
        <v>491</v>
      </c>
      <c r="C1422" s="3" t="s">
        <v>494</v>
      </c>
      <c r="D1422" s="3" t="s">
        <v>2997</v>
      </c>
      <c r="E1422" s="3" t="s">
        <v>3108</v>
      </c>
      <c r="F1422" s="3" t="s">
        <v>2015</v>
      </c>
      <c r="G1422" s="3" t="s">
        <v>2045</v>
      </c>
      <c r="H1422" s="3" t="s">
        <v>578</v>
      </c>
      <c r="I1422" s="3" t="s">
        <v>579</v>
      </c>
      <c r="J1422" s="3" t="s">
        <v>505</v>
      </c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>
        <f t="shared" si="24"/>
        <v>9</v>
      </c>
      <c r="AH1422" s="3" t="s">
        <v>505</v>
      </c>
      <c r="AI1422" s="3">
        <f>IFERROR(IF($AG1422&lt;=$AN1422,MATCH($AH1422,레드마인_배치!G:G,0),MATCH($AH1422,레드마인_서비스!G:G,0)),"")</f>
        <v>328</v>
      </c>
      <c r="AJ1422" s="3" t="str" cm="1">
        <f t="array" ref="AJ1422">IFERROR(INDEX(IF($AG1422&lt;=$AN1422,레드마인_배치!E:E,레드마인_서비스!E:E),콜트리분석!$AI1422),"")</f>
        <v>대상</v>
      </c>
      <c r="AK1422" s="3" t="str" cm="1">
        <f t="array" ref="AK1422">IFERROR(INDEX(IF($AG1422&lt;=$AN1422,레드마인_배치!H:H,레드마인_서비스!H:H),콜트리분석!$AI1422),"")</f>
        <v>SLO0210U</v>
      </c>
      <c r="AL1422" s="3" t="str" cm="1">
        <f t="array" ref="AL1422">IFERROR(INDEX(IF($AG1422&lt;=$AN1422,레드마인_배치!I:I,레드마인_서비스!I:I),콜트리분석!$AI1422),"")</f>
        <v>S/Order Header Summary</v>
      </c>
      <c r="AM1422" s="3" t="str" cm="1">
        <f t="array" ref="AM1422">IFERROR(INDEX(IF($AG1422&lt;=$AN1422,레드마인_배치!J:J,레드마인_서비스!J:J),콜트리분석!$AI1422),"")</f>
        <v>서비스</v>
      </c>
      <c r="AN1422" s="3">
        <v>5</v>
      </c>
      <c r="AO1422" s="15" t="str">
        <f ca="1">IFERROR(INDEX(레드마인_배치!E:E,MATCH(OFFSET(A1422,,AN1422),레드마인_배치!G:G,0)),"")</f>
        <v>대상</v>
      </c>
      <c r="AP1422" t="s">
        <v>3330</v>
      </c>
      <c r="AQ1422">
        <v>28</v>
      </c>
    </row>
    <row r="1423" spans="1:46" hidden="1">
      <c r="A1423" s="3" t="s">
        <v>2957</v>
      </c>
      <c r="B1423" s="3" t="s">
        <v>491</v>
      </c>
      <c r="C1423" s="3" t="s">
        <v>494</v>
      </c>
      <c r="D1423" s="3" t="s">
        <v>2997</v>
      </c>
      <c r="E1423" s="3" t="s">
        <v>3108</v>
      </c>
      <c r="F1423" s="3" t="s">
        <v>2015</v>
      </c>
      <c r="G1423" s="3" t="s">
        <v>2045</v>
      </c>
      <c r="H1423" s="3" t="s">
        <v>578</v>
      </c>
      <c r="I1423" s="3" t="s">
        <v>579</v>
      </c>
      <c r="J1423" s="3" t="s">
        <v>580</v>
      </c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>
        <f t="shared" si="24"/>
        <v>9</v>
      </c>
      <c r="AH1423" s="3" t="s">
        <v>580</v>
      </c>
      <c r="AI1423" s="3" t="str">
        <f>IFERROR(IF($AG1423&lt;=$AN1423,MATCH($AH1423,레드마인_배치!G:G,0),MATCH($AH1423,레드마인_서비스!G:G,0)),"")</f>
        <v/>
      </c>
      <c r="AJ1423" s="3" t="str" cm="1">
        <f t="array" ref="AJ1423">IFERROR(INDEX(IF($AG1423&lt;=$AN1423,레드마인_배치!E:E,레드마인_서비스!E:E),콜트리분석!$AI1423),"")</f>
        <v/>
      </c>
      <c r="AK1423" s="3" t="str" cm="1">
        <f t="array" ref="AK1423">IFERROR(INDEX(IF($AG1423&lt;=$AN1423,레드마인_배치!H:H,레드마인_서비스!H:H),콜트리분석!$AI1423),"")</f>
        <v/>
      </c>
      <c r="AL1423" s="3" t="str" cm="1">
        <f t="array" ref="AL1423">IFERROR(INDEX(IF($AG1423&lt;=$AN1423,레드마인_배치!I:I,레드마인_서비스!I:I),콜트리분석!$AI1423),"")</f>
        <v/>
      </c>
      <c r="AM1423" s="3" t="str" cm="1">
        <f t="array" ref="AM1423">IFERROR(INDEX(IF($AG1423&lt;=$AN1423,레드마인_배치!J:J,레드마인_서비스!J:J),콜트리분석!$AI1423),"")</f>
        <v/>
      </c>
      <c r="AN1423" s="3">
        <v>5</v>
      </c>
      <c r="AO1423" s="15" t="str">
        <f ca="1">IFERROR(INDEX(레드마인_배치!E:E,MATCH(OFFSET(A1423,,AN1423),레드마인_배치!G:G,0)),"")</f>
        <v>대상</v>
      </c>
      <c r="AP1423" t="s">
        <v>3330</v>
      </c>
      <c r="AQ1423">
        <v>28</v>
      </c>
    </row>
    <row r="1424" spans="1:46" hidden="1">
      <c r="A1424" s="3" t="s">
        <v>2957</v>
      </c>
      <c r="B1424" s="3" t="s">
        <v>491</v>
      </c>
      <c r="C1424" s="3" t="s">
        <v>494</v>
      </c>
      <c r="D1424" s="3" t="s">
        <v>2997</v>
      </c>
      <c r="E1424" s="3" t="s">
        <v>3108</v>
      </c>
      <c r="F1424" s="3" t="s">
        <v>2015</v>
      </c>
      <c r="G1424" s="3" t="s">
        <v>2045</v>
      </c>
      <c r="H1424" s="3" t="s">
        <v>578</v>
      </c>
      <c r="I1424" s="3" t="s">
        <v>579</v>
      </c>
      <c r="J1424" s="3" t="s">
        <v>580</v>
      </c>
      <c r="K1424" s="3" t="s">
        <v>581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>
        <f t="shared" si="24"/>
        <v>10</v>
      </c>
      <c r="AH1424" s="3" t="s">
        <v>581</v>
      </c>
      <c r="AI1424" s="3">
        <f>IFERROR(IF($AG1424&lt;=$AN1424,MATCH($AH1424,레드마인_배치!G:G,0),MATCH($AH1424,레드마인_서비스!G:G,0)),"")</f>
        <v>78</v>
      </c>
      <c r="AJ1424" s="3" t="str" cm="1">
        <f t="array" ref="AJ1424">IFERROR(INDEX(IF($AG1424&lt;=$AN1424,레드마인_배치!E:E,레드마인_서비스!E:E),콜트리분석!$AI1424),"")</f>
        <v>대상</v>
      </c>
      <c r="AK1424" s="3" t="str" cm="1">
        <f t="array" ref="AK1424">IFERROR(INDEX(IF($AG1424&lt;=$AN1424,레드마인_배치!H:H,레드마인_서비스!H:H),콜트리분석!$AI1424),"")</f>
        <v>ICO0300U</v>
      </c>
      <c r="AL1424" s="3" t="str" cm="1">
        <f t="array" ref="AL1424">IFERROR(INDEX(IF($AG1424&lt;=$AN1424,레드마인_배치!I:I,레드마인_서비스!I:I),콜트리분석!$AI1424),"")</f>
        <v>Demand Change Tag Update Module</v>
      </c>
      <c r="AM1424" s="3" t="str" cm="1">
        <f t="array" ref="AM1424">IFERROR(INDEX(IF($AG1424&lt;=$AN1424,레드마인_배치!J:J,레드마인_서비스!J:J),콜트리분석!$AI1424),"")</f>
        <v>서비스</v>
      </c>
      <c r="AN1424" s="3">
        <v>5</v>
      </c>
      <c r="AO1424" s="15" t="str">
        <f ca="1">IFERROR(INDEX(레드마인_배치!E:E,MATCH(OFFSET(A1424,,AN1424),레드마인_배치!G:G,0)),"")</f>
        <v>대상</v>
      </c>
      <c r="AP1424" t="s">
        <v>3330</v>
      </c>
      <c r="AQ1424">
        <v>28</v>
      </c>
    </row>
    <row r="1425" spans="1:46" hidden="1">
      <c r="A1425" s="3" t="s">
        <v>2957</v>
      </c>
      <c r="B1425" s="3" t="s">
        <v>491</v>
      </c>
      <c r="C1425" s="3" t="s">
        <v>494</v>
      </c>
      <c r="D1425" s="3" t="s">
        <v>2997</v>
      </c>
      <c r="E1425" s="3" t="s">
        <v>3108</v>
      </c>
      <c r="F1425" s="3" t="s">
        <v>2015</v>
      </c>
      <c r="G1425" s="3" t="s">
        <v>2045</v>
      </c>
      <c r="H1425" s="3" t="s">
        <v>578</v>
      </c>
      <c r="I1425" s="3" t="s">
        <v>510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>
        <f t="shared" si="24"/>
        <v>8</v>
      </c>
      <c r="AH1425" s="3" t="s">
        <v>510</v>
      </c>
      <c r="AI1425" s="3" t="str">
        <f>IFERROR(IF($AG1425&lt;=$AN1425,MATCH($AH1425,레드마인_배치!G:G,0),MATCH($AH1425,레드마인_서비스!G:G,0)),"")</f>
        <v/>
      </c>
      <c r="AJ1425" s="3" t="str" cm="1">
        <f t="array" ref="AJ1425">IFERROR(INDEX(IF($AG1425&lt;=$AN1425,레드마인_배치!E:E,레드마인_서비스!E:E),콜트리분석!$AI1425),"")</f>
        <v/>
      </c>
      <c r="AK1425" s="3" t="str" cm="1">
        <f t="array" ref="AK1425">IFERROR(INDEX(IF($AG1425&lt;=$AN1425,레드마인_배치!H:H,레드마인_서비스!H:H),콜트리분석!$AI1425),"")</f>
        <v/>
      </c>
      <c r="AL1425" s="3" t="str" cm="1">
        <f t="array" ref="AL1425">IFERROR(INDEX(IF($AG1425&lt;=$AN1425,레드마인_배치!I:I,레드마인_서비스!I:I),콜트리분석!$AI1425),"")</f>
        <v/>
      </c>
      <c r="AM1425" s="3" t="str" cm="1">
        <f t="array" ref="AM1425">IFERROR(INDEX(IF($AG1425&lt;=$AN1425,레드마인_배치!J:J,레드마인_서비스!J:J),콜트리분석!$AI1425),"")</f>
        <v/>
      </c>
      <c r="AN1425" s="3">
        <v>5</v>
      </c>
      <c r="AO1425" s="15" t="str">
        <f ca="1">IFERROR(INDEX(레드마인_배치!E:E,MATCH(OFFSET(A1425,,AN1425),레드마인_배치!G:G,0)),"")</f>
        <v>대상</v>
      </c>
      <c r="AP1425" t="s">
        <v>3330</v>
      </c>
      <c r="AQ1425">
        <v>28</v>
      </c>
    </row>
    <row r="1426" spans="1:46">
      <c r="A1426" s="3" t="s">
        <v>2957</v>
      </c>
      <c r="B1426" s="3" t="s">
        <v>491</v>
      </c>
      <c r="C1426" s="3" t="s">
        <v>494</v>
      </c>
      <c r="D1426" s="3" t="s">
        <v>2997</v>
      </c>
      <c r="E1426" s="3" t="s">
        <v>3108</v>
      </c>
      <c r="F1426" s="3" t="s">
        <v>2015</v>
      </c>
      <c r="G1426" s="3" t="s">
        <v>2045</v>
      </c>
      <c r="H1426" s="3" t="s">
        <v>1422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>
        <f t="shared" si="24"/>
        <v>7</v>
      </c>
      <c r="AH1426" s="3" t="s">
        <v>1422</v>
      </c>
      <c r="AI1426" s="3">
        <f>IFERROR(IF($AG1426&lt;=$AN1426,MATCH($AH1426,레드마인_배치!G:G,0),MATCH($AH1426,레드마인_서비스!G:G,0)),"")</f>
        <v>85</v>
      </c>
      <c r="AJ1426" s="3" t="str" cm="1">
        <f t="array" ref="AJ1426">IFERROR(INDEX(IF($AG1426&lt;=$AN1426,레드마인_배치!E:E,레드마인_서비스!E:E),콜트리분석!$AI1426),"")</f>
        <v>대상</v>
      </c>
      <c r="AK1426" s="3" t="str" cm="1">
        <f t="array" ref="AK1426">IFERROR(INDEX(IF($AG1426&lt;=$AN1426,레드마인_배치!H:H,레드마인_서비스!H:H),콜트리분석!$AI1426),"")</f>
        <v>ICO0360U</v>
      </c>
      <c r="AL1426" s="3" t="str" cm="1">
        <f t="array" ref="AL1426">IFERROR(INDEX(IF($AG1426&lt;=$AN1426,레드마인_배치!I:I,레드마인_서비스!I:I),콜트리분석!$AI1426),"")</f>
        <v>PO Confirm by MOBIS</v>
      </c>
      <c r="AM1426" s="3" t="str" cm="1">
        <f t="array" ref="AM1426">IFERROR(INDEX(IF($AG1426&lt;=$AN1426,레드마인_배치!J:J,레드마인_서비스!J:J),콜트리분석!$AI1426),"")</f>
        <v>서비스</v>
      </c>
      <c r="AN1426" s="3">
        <v>5</v>
      </c>
      <c r="AO1426" s="15" t="str">
        <f ca="1">IFERROR(INDEX(레드마인_배치!E:E,MATCH(OFFSET(A1426,,AN1426),레드마인_배치!G:G,0)),"")</f>
        <v>대상</v>
      </c>
      <c r="AP1426" t="s">
        <v>3330</v>
      </c>
      <c r="AQ1426">
        <v>28</v>
      </c>
      <c r="AT1426" t="str" cm="1">
        <f t="array" ref="AT1426">[1]!add_delimeter(AG1426:AO1426,"|")</f>
        <v>|7|CBCICB102A|85|대상|ICO0360U|PO Confirm by MOBIS|서비스|5|대상|</v>
      </c>
    </row>
    <row r="1427" spans="1:46" hidden="1">
      <c r="A1427" s="3" t="s">
        <v>2957</v>
      </c>
      <c r="B1427" s="3" t="s">
        <v>491</v>
      </c>
      <c r="C1427" s="3" t="s">
        <v>494</v>
      </c>
      <c r="D1427" s="3" t="s">
        <v>2997</v>
      </c>
      <c r="E1427" s="3" t="s">
        <v>3108</v>
      </c>
      <c r="F1427" s="3" t="s">
        <v>2015</v>
      </c>
      <c r="G1427" s="3" t="s">
        <v>2045</v>
      </c>
      <c r="H1427" s="3" t="s">
        <v>1422</v>
      </c>
      <c r="I1427" s="3" t="s">
        <v>508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>
        <f t="shared" si="24"/>
        <v>8</v>
      </c>
      <c r="AH1427" s="3" t="s">
        <v>508</v>
      </c>
      <c r="AI1427" s="3">
        <f>IFERROR(IF($AG1427&lt;=$AN1427,MATCH($AH1427,레드마인_배치!G:G,0),MATCH($AH1427,레드마인_서비스!G:G,0)),"")</f>
        <v>79</v>
      </c>
      <c r="AJ1427" s="3" t="str" cm="1">
        <f t="array" ref="AJ1427">IFERROR(INDEX(IF($AG1427&lt;=$AN1427,레드마인_배치!E:E,레드마인_서비스!E:E),콜트리분석!$AI1427),"")</f>
        <v>대상</v>
      </c>
      <c r="AK1427" s="3" t="str" cm="1">
        <f t="array" ref="AK1427">IFERROR(INDEX(IF($AG1427&lt;=$AN1427,레드마인_배치!H:H,레드마인_서비스!H:H),콜트리분석!$AI1427),"")</f>
        <v>ICO0310U</v>
      </c>
      <c r="AL1427" s="3" t="str" cm="1">
        <f t="array" ref="AL1427">IFERROR(INDEX(IF($AG1427&lt;=$AN1427,레드마인_배치!I:I,레드마인_서비스!I:I),콜트리분석!$AI1427),"")</f>
        <v>INVENTORY CREATION MODULE</v>
      </c>
      <c r="AM1427" s="3" t="str" cm="1">
        <f t="array" ref="AM1427">IFERROR(INDEX(IF($AG1427&lt;=$AN1427,레드마인_배치!J:J,레드마인_서비스!J:J),콜트리분석!$AI1427),"")</f>
        <v>서비스</v>
      </c>
      <c r="AN1427" s="3">
        <v>5</v>
      </c>
      <c r="AO1427" s="15" t="str">
        <f ca="1">IFERROR(INDEX(레드마인_배치!E:E,MATCH(OFFSET(A1427,,AN1427),레드마인_배치!G:G,0)),"")</f>
        <v>대상</v>
      </c>
      <c r="AP1427" t="s">
        <v>3330</v>
      </c>
      <c r="AQ1427">
        <v>28</v>
      </c>
    </row>
    <row r="1428" spans="1:46" hidden="1">
      <c r="A1428" s="3" t="s">
        <v>2957</v>
      </c>
      <c r="B1428" s="3" t="s">
        <v>491</v>
      </c>
      <c r="C1428" s="3" t="s">
        <v>494</v>
      </c>
      <c r="D1428" s="3" t="s">
        <v>2997</v>
      </c>
      <c r="E1428" s="3" t="s">
        <v>3108</v>
      </c>
      <c r="F1428" s="3" t="s">
        <v>2015</v>
      </c>
      <c r="G1428" s="3" t="s">
        <v>2045</v>
      </c>
      <c r="H1428" s="3" t="s">
        <v>1422</v>
      </c>
      <c r="I1428" s="3" t="s">
        <v>508</v>
      </c>
      <c r="J1428" s="3" t="s">
        <v>509</v>
      </c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>
        <f t="shared" si="24"/>
        <v>9</v>
      </c>
      <c r="AH1428" s="3" t="s">
        <v>509</v>
      </c>
      <c r="AI1428" s="3">
        <f>IFERROR(IF($AG1428&lt;=$AN1428,MATCH($AH1428,레드마인_배치!G:G,0),MATCH($AH1428,레드마인_서비스!G:G,0)),"")</f>
        <v>77</v>
      </c>
      <c r="AJ1428" s="3" t="str" cm="1">
        <f t="array" ref="AJ1428">IFERROR(INDEX(IF($AG1428&lt;=$AN1428,레드마인_배치!E:E,레드마인_서비스!E:E),콜트리분석!$AI1428),"")</f>
        <v>대상</v>
      </c>
      <c r="AK1428" s="3" t="str" cm="1">
        <f t="array" ref="AK1428">IFERROR(INDEX(IF($AG1428&lt;=$AN1428,레드마인_배치!H:H,레드마인_서비스!H:H),콜트리분석!$AI1428),"")</f>
        <v>ICO0290U</v>
      </c>
      <c r="AL1428" s="3" t="str" cm="1">
        <f t="array" ref="AL1428">IFERROR(INDEX(IF($AG1428&lt;=$AN1428,레드마인_배치!I:I,레드마인_서비스!I:I),콜트리분석!$AI1428),"")</f>
        <v>INV Information Master Creation(IMI)</v>
      </c>
      <c r="AM1428" s="3" t="str" cm="1">
        <f t="array" ref="AM1428">IFERROR(INDEX(IF($AG1428&lt;=$AN1428,레드마인_배치!J:J,레드마인_서비스!J:J),콜트리분석!$AI1428),"")</f>
        <v>서비스</v>
      </c>
      <c r="AN1428" s="3">
        <v>5</v>
      </c>
      <c r="AO1428" s="15" t="str">
        <f ca="1">IFERROR(INDEX(레드마인_배치!E:E,MATCH(OFFSET(A1428,,AN1428),레드마인_배치!G:G,0)),"")</f>
        <v>대상</v>
      </c>
      <c r="AP1428" t="s">
        <v>3330</v>
      </c>
      <c r="AQ1428">
        <v>28</v>
      </c>
    </row>
    <row r="1429" spans="1:46" hidden="1">
      <c r="A1429" s="3" t="s">
        <v>2957</v>
      </c>
      <c r="B1429" s="3" t="s">
        <v>491</v>
      </c>
      <c r="C1429" s="3" t="s">
        <v>494</v>
      </c>
      <c r="D1429" s="3" t="s">
        <v>2997</v>
      </c>
      <c r="E1429" s="3" t="s">
        <v>3108</v>
      </c>
      <c r="F1429" s="3" t="s">
        <v>2015</v>
      </c>
      <c r="G1429" s="3" t="s">
        <v>2045</v>
      </c>
      <c r="H1429" s="3" t="s">
        <v>1422</v>
      </c>
      <c r="I1429" s="3" t="s">
        <v>508</v>
      </c>
      <c r="J1429" s="3" t="s">
        <v>510</v>
      </c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>
        <f t="shared" si="24"/>
        <v>9</v>
      </c>
      <c r="AH1429" s="3" t="s">
        <v>510</v>
      </c>
      <c r="AI1429" s="3" t="str">
        <f>IFERROR(IF($AG1429&lt;=$AN1429,MATCH($AH1429,레드마인_배치!G:G,0),MATCH($AH1429,레드마인_서비스!G:G,0)),"")</f>
        <v/>
      </c>
      <c r="AJ1429" s="3" t="str" cm="1">
        <f t="array" ref="AJ1429">IFERROR(INDEX(IF($AG1429&lt;=$AN1429,레드마인_배치!E:E,레드마인_서비스!E:E),콜트리분석!$AI1429),"")</f>
        <v/>
      </c>
      <c r="AK1429" s="3" t="str" cm="1">
        <f t="array" ref="AK1429">IFERROR(INDEX(IF($AG1429&lt;=$AN1429,레드마인_배치!H:H,레드마인_서비스!H:H),콜트리분석!$AI1429),"")</f>
        <v/>
      </c>
      <c r="AL1429" s="3" t="str" cm="1">
        <f t="array" ref="AL1429">IFERROR(INDEX(IF($AG1429&lt;=$AN1429,레드마인_배치!I:I,레드마인_서비스!I:I),콜트리분석!$AI1429),"")</f>
        <v/>
      </c>
      <c r="AM1429" s="3" t="str" cm="1">
        <f t="array" ref="AM1429">IFERROR(INDEX(IF($AG1429&lt;=$AN1429,레드마인_배치!J:J,레드마인_서비스!J:J),콜트리분석!$AI1429),"")</f>
        <v/>
      </c>
      <c r="AN1429" s="3">
        <v>5</v>
      </c>
      <c r="AO1429" s="15" t="str">
        <f ca="1">IFERROR(INDEX(레드마인_배치!E:E,MATCH(OFFSET(A1429,,AN1429),레드마인_배치!G:G,0)),"")</f>
        <v>대상</v>
      </c>
      <c r="AP1429" t="s">
        <v>3330</v>
      </c>
      <c r="AQ1429">
        <v>28</v>
      </c>
    </row>
    <row r="1430" spans="1:46" hidden="1">
      <c r="A1430" s="3" t="s">
        <v>2957</v>
      </c>
      <c r="B1430" s="3" t="s">
        <v>491</v>
      </c>
      <c r="C1430" s="3" t="s">
        <v>494</v>
      </c>
      <c r="D1430" s="3" t="s">
        <v>2997</v>
      </c>
      <c r="E1430" s="3" t="s">
        <v>3108</v>
      </c>
      <c r="F1430" s="3" t="s">
        <v>2015</v>
      </c>
      <c r="G1430" s="3" t="s">
        <v>2045</v>
      </c>
      <c r="H1430" s="3" t="s">
        <v>1422</v>
      </c>
      <c r="I1430" s="3" t="s">
        <v>577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>
        <f t="shared" si="24"/>
        <v>8</v>
      </c>
      <c r="AH1430" s="3" t="s">
        <v>577</v>
      </c>
      <c r="AI1430" s="3">
        <f>IFERROR(IF($AG1430&lt;=$AN1430,MATCH($AH1430,레드마인_배치!G:G,0),MATCH($AH1430,레드마인_서비스!G:G,0)),"")</f>
        <v>49</v>
      </c>
      <c r="AJ1430" s="3" t="str" cm="1">
        <f t="array" ref="AJ1430">IFERROR(INDEX(IF($AG1430&lt;=$AN1430,레드마인_배치!E:E,레드마인_서비스!E:E),콜트리분석!$AI1430),"")</f>
        <v>대상</v>
      </c>
      <c r="AK1430" s="3" t="str" cm="1">
        <f t="array" ref="AK1430">IFERROR(INDEX(IF($AG1430&lt;=$AN1430,레드마인_배치!H:H,레드마인_서비스!H:H),콜트리분석!$AI1430),"")</f>
        <v>CMO0010U</v>
      </c>
      <c r="AL1430" s="3" t="str" cm="1">
        <f t="array" ref="AL1430">IFERROR(INDEX(IF($AG1430&lt;=$AN1430,레드마인_배치!I:I,레드마인_서비스!I:I),콜트리분석!$AI1430),"")</f>
        <v>NUMBER CREATION</v>
      </c>
      <c r="AM1430" s="3" t="str" cm="1">
        <f t="array" ref="AM1430">IFERROR(INDEX(IF($AG1430&lt;=$AN1430,레드마인_배치!J:J,레드마인_서비스!J:J),콜트리분석!$AI1430),"")</f>
        <v>서비스</v>
      </c>
      <c r="AN1430" s="3">
        <v>5</v>
      </c>
      <c r="AO1430" s="15" t="str">
        <f ca="1">IFERROR(INDEX(레드마인_배치!E:E,MATCH(OFFSET(A1430,,AN1430),레드마인_배치!G:G,0)),"")</f>
        <v>대상</v>
      </c>
      <c r="AP1430" t="s">
        <v>3330</v>
      </c>
      <c r="AQ1430">
        <v>28</v>
      </c>
    </row>
    <row r="1431" spans="1:46">
      <c r="A1431" s="3" t="s">
        <v>2957</v>
      </c>
      <c r="B1431" s="3" t="s">
        <v>491</v>
      </c>
      <c r="C1431" s="3" t="s">
        <v>494</v>
      </c>
      <c r="D1431" s="3" t="s">
        <v>2997</v>
      </c>
      <c r="E1431" s="3" t="s">
        <v>3108</v>
      </c>
      <c r="F1431" s="3" t="s">
        <v>2015</v>
      </c>
      <c r="G1431" s="3" t="s">
        <v>2045</v>
      </c>
      <c r="H1431" s="3" t="s">
        <v>577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>
        <f t="shared" si="24"/>
        <v>7</v>
      </c>
      <c r="AH1431" s="3" t="s">
        <v>577</v>
      </c>
      <c r="AI1431" s="3">
        <f>IFERROR(IF($AG1431&lt;=$AN1431,MATCH($AH1431,레드마인_배치!G:G,0),MATCH($AH1431,레드마인_서비스!G:G,0)),"")</f>
        <v>49</v>
      </c>
      <c r="AJ1431" s="3" t="str" cm="1">
        <f t="array" ref="AJ1431">IFERROR(INDEX(IF($AG1431&lt;=$AN1431,레드마인_배치!E:E,레드마인_서비스!E:E),콜트리분석!$AI1431),"")</f>
        <v>대상</v>
      </c>
      <c r="AK1431" s="3" t="str" cm="1">
        <f t="array" ref="AK1431">IFERROR(INDEX(IF($AG1431&lt;=$AN1431,레드마인_배치!H:H,레드마인_서비스!H:H),콜트리분석!$AI1431),"")</f>
        <v>CMO0010U</v>
      </c>
      <c r="AL1431" s="3" t="str" cm="1">
        <f t="array" ref="AL1431">IFERROR(INDEX(IF($AG1431&lt;=$AN1431,레드마인_배치!I:I,레드마인_서비스!I:I),콜트리분석!$AI1431),"")</f>
        <v>NUMBER CREATION</v>
      </c>
      <c r="AM1431" s="3" t="str" cm="1">
        <f t="array" ref="AM1431">IFERROR(INDEX(IF($AG1431&lt;=$AN1431,레드마인_배치!J:J,레드마인_서비스!J:J),콜트리분석!$AI1431),"")</f>
        <v>서비스</v>
      </c>
      <c r="AN1431" s="3">
        <v>5</v>
      </c>
      <c r="AO1431" s="15" t="str">
        <f ca="1">IFERROR(INDEX(레드마인_배치!E:E,MATCH(OFFSET(A1431,,AN1431),레드마인_배치!G:G,0)),"")</f>
        <v>대상</v>
      </c>
      <c r="AP1431" t="s">
        <v>3330</v>
      </c>
      <c r="AQ1431">
        <v>28</v>
      </c>
      <c r="AT1431" t="str" cm="1">
        <f t="array" ref="AT1431">[1]!add_delimeter(AG1431:AO1431,"|")</f>
        <v>|7|CBCUZW030R|49|대상|CMO0010U|NUMBER CREATION|서비스|5|대상|</v>
      </c>
    </row>
    <row r="1432" spans="1:46">
      <c r="A1432" s="3" t="s">
        <v>2957</v>
      </c>
      <c r="B1432" s="3" t="s">
        <v>491</v>
      </c>
      <c r="C1432" s="3" t="s">
        <v>494</v>
      </c>
      <c r="D1432" s="3" t="s">
        <v>2997</v>
      </c>
      <c r="E1432" s="3" t="s">
        <v>3108</v>
      </c>
      <c r="F1432" s="3" t="s">
        <v>2015</v>
      </c>
      <c r="G1432" s="3" t="s">
        <v>3254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>
        <f t="shared" si="24"/>
        <v>6</v>
      </c>
      <c r="AH1432" s="3" t="s">
        <v>3254</v>
      </c>
      <c r="AI1432" s="3" t="str">
        <f>IFERROR(IF($AG1432&lt;=$AN1432,MATCH($AH1432,레드마인_배치!G:G,0),MATCH($AH1432,레드마인_서비스!G:G,0)),"")</f>
        <v/>
      </c>
      <c r="AJ1432" s="3" t="str" cm="1">
        <f t="array" ref="AJ1432">IFERROR(INDEX(IF($AG1432&lt;=$AN1432,레드마인_배치!E:E,레드마인_서비스!E:E),콜트리분석!$AI1432),"")</f>
        <v/>
      </c>
      <c r="AK1432" s="3" t="str" cm="1">
        <f t="array" ref="AK1432">IFERROR(INDEX(IF($AG1432&lt;=$AN1432,레드마인_배치!H:H,레드마인_서비스!H:H),콜트리분석!$AI1432),"")</f>
        <v/>
      </c>
      <c r="AL1432" s="3" t="str" cm="1">
        <f t="array" ref="AL1432">IFERROR(INDEX(IF($AG1432&lt;=$AN1432,레드마인_배치!I:I,레드마인_서비스!I:I),콜트리분석!$AI1432),"")</f>
        <v/>
      </c>
      <c r="AM1432" s="3" t="str" cm="1">
        <f t="array" ref="AM1432">IFERROR(INDEX(IF($AG1432&lt;=$AN1432,레드마인_배치!J:J,레드마인_서비스!J:J),콜트리분석!$AI1432),"")</f>
        <v/>
      </c>
      <c r="AN1432" s="3">
        <v>5</v>
      </c>
      <c r="AO1432" s="15" t="str">
        <f ca="1">IFERROR(INDEX(레드마인_배치!E:E,MATCH(OFFSET(A1432,,AN1432),레드마인_배치!G:G,0)),"")</f>
        <v>대상</v>
      </c>
      <c r="AP1432" t="s">
        <v>3330</v>
      </c>
      <c r="AQ1432">
        <v>28</v>
      </c>
      <c r="AT1432" t="str" cm="1">
        <f t="array" ref="AT1432">[1]!add_delimeter(AG1432:AO1432,"|")</f>
        <v>|6|CLCPHB030A||||||5|대상|</v>
      </c>
    </row>
    <row r="1433" spans="1:46">
      <c r="A1433" s="3" t="s">
        <v>2957</v>
      </c>
      <c r="B1433" s="3" t="s">
        <v>491</v>
      </c>
      <c r="C1433" s="3" t="s">
        <v>494</v>
      </c>
      <c r="D1433" s="3" t="s">
        <v>2997</v>
      </c>
      <c r="E1433" s="3" t="s">
        <v>3108</v>
      </c>
      <c r="F1433" s="3" t="s">
        <v>2021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>
        <f t="shared" si="24"/>
        <v>5</v>
      </c>
      <c r="AH1433" s="3" t="s">
        <v>2021</v>
      </c>
      <c r="AI1433" s="3">
        <f>IFERROR(IF($AG1433&lt;=$AN1433,MATCH($AH1433,레드마인_배치!G:G,0),MATCH($AH1433,레드마인_서비스!G:G,0)),"")</f>
        <v>298</v>
      </c>
      <c r="AJ1433" s="3" t="str" cm="1">
        <f t="array" ref="AJ1433">IFERROR(INDEX(IF($AG1433&lt;=$AN1433,레드마인_배치!E:E,레드마인_서비스!E:E),콜트리분석!$AI1433),"")</f>
        <v>미대상</v>
      </c>
      <c r="AK1433" s="3" t="str" cm="1">
        <f t="array" ref="AK1433">IFERROR(INDEX(IF($AG1433&lt;=$AN1433,레드마인_배치!H:H,레드마인_서비스!H:H),콜트리분석!$AI1433),"")</f>
        <v>PHB0020I</v>
      </c>
      <c r="AL1433" s="3" t="str" cm="1">
        <f t="array" ref="AL1433">IFERROR(INDEX(IF($AG1433&lt;=$AN1433,레드마인_배치!I:I,레드마인_서비스!I:I),콜트리분석!$AI1433),"")</f>
        <v>[미대상] FTP File Loading : OSR</v>
      </c>
      <c r="AM1433" s="3" t="str" cm="1">
        <f t="array" ref="AM1433">IFERROR(INDEX(IF($AG1433&lt;=$AN1433,레드마인_배치!J:J,레드마인_서비스!J:J),콜트리분석!$AI1433),"")</f>
        <v>배치</v>
      </c>
      <c r="AN1433" s="3">
        <v>5</v>
      </c>
      <c r="AO1433" s="15" t="str">
        <f ca="1">IFERROR(INDEX(레드마인_배치!E:E,MATCH(OFFSET(A1433,,AN1433),레드마인_배치!G:G,0)),"")</f>
        <v>미대상</v>
      </c>
      <c r="AP1433" t="s">
        <v>3330</v>
      </c>
      <c r="AQ1433">
        <v>28</v>
      </c>
      <c r="AT1433" t="str" cm="1">
        <f t="array" ref="AT1433">[1]!add_delimeter(AG1433:AO1433,"|")</f>
        <v>|5|CBCPHB720A|298|미대상|PHB0020I|[미대상] FTP File Loading : OSR|배치|5|미대상|</v>
      </c>
    </row>
    <row r="1434" spans="1:46">
      <c r="A1434" s="3" t="s">
        <v>2957</v>
      </c>
      <c r="B1434" s="3" t="s">
        <v>491</v>
      </c>
      <c r="C1434" s="3" t="s">
        <v>494</v>
      </c>
      <c r="D1434" s="3" t="s">
        <v>2997</v>
      </c>
      <c r="E1434" s="3" t="s">
        <v>3108</v>
      </c>
      <c r="F1434" s="3" t="s">
        <v>2021</v>
      </c>
      <c r="G1434" s="3" t="s">
        <v>3269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>
        <f t="shared" si="24"/>
        <v>6</v>
      </c>
      <c r="AH1434" s="3" t="s">
        <v>3269</v>
      </c>
      <c r="AI1434" s="3">
        <f>IFERROR(IF($AG1434&lt;=$AN1434,MATCH($AH1434,레드마인_배치!G:G,0),MATCH($AH1434,레드마인_서비스!G:G,0)),"")</f>
        <v>293</v>
      </c>
      <c r="AJ1434" s="3" t="str" cm="1">
        <f t="array" ref="AJ1434">IFERROR(INDEX(IF($AG1434&lt;=$AN1434,레드마인_배치!E:E,레드마인_서비스!E:E),콜트리분석!$AI1434),"")</f>
        <v>대상</v>
      </c>
      <c r="AK1434" s="3" t="str" cm="1">
        <f t="array" ref="AK1434">IFERROR(INDEX(IF($AG1434&lt;=$AN1434,레드마인_배치!H:H,레드마인_서비스!H:H),콜트리분석!$AI1434),"")</f>
        <v>PHO0180U</v>
      </c>
      <c r="AL1434" s="3" t="str" cm="1">
        <f t="array" ref="AL1434">IFERROR(INDEX(IF($AG1434&lt;=$AN1434,레드마인_배치!I:I,레드마인_서비스!I:I),콜트리분석!$AI1434),"")</f>
        <v xml:space="preserve">FTP File Loading : OSR Confirm  </v>
      </c>
      <c r="AM1434" s="3" t="str" cm="1">
        <f t="array" ref="AM1434">IFERROR(INDEX(IF($AG1434&lt;=$AN1434,레드마인_배치!J:J,레드마인_서비스!J:J),콜트리분석!$AI1434),"")</f>
        <v>서비스</v>
      </c>
      <c r="AN1434" s="3">
        <v>5</v>
      </c>
      <c r="AO1434" s="15" t="str">
        <f ca="1">IFERROR(INDEX(레드마인_배치!E:E,MATCH(OFFSET(A1434,,AN1434),레드마인_배치!G:G,0)),"")</f>
        <v>미대상</v>
      </c>
      <c r="AP1434" t="s">
        <v>3330</v>
      </c>
      <c r="AQ1434">
        <v>28</v>
      </c>
      <c r="AT1434" t="str" cm="1">
        <f t="array" ref="AT1434">[1]!add_delimeter(AG1434:AO1434,"|")</f>
        <v>|6|CBCPHB790A|293|대상|PHO0180U|FTP File Loading : OSR Confirm  |서비스|5|미대상|</v>
      </c>
    </row>
    <row r="1435" spans="1:46">
      <c r="A1435" s="3" t="s">
        <v>2957</v>
      </c>
      <c r="B1435" s="3" t="s">
        <v>491</v>
      </c>
      <c r="C1435" s="3" t="s">
        <v>494</v>
      </c>
      <c r="D1435" s="3" t="s">
        <v>2997</v>
      </c>
      <c r="E1435" s="3" t="s">
        <v>3108</v>
      </c>
      <c r="F1435" s="3" t="s">
        <v>2021</v>
      </c>
      <c r="G1435" s="3" t="s">
        <v>3269</v>
      </c>
      <c r="H1435" s="3" t="s">
        <v>1422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>
        <f t="shared" si="24"/>
        <v>7</v>
      </c>
      <c r="AH1435" s="3" t="s">
        <v>1422</v>
      </c>
      <c r="AI1435" s="3">
        <f>IFERROR(IF($AG1435&lt;=$AN1435,MATCH($AH1435,레드마인_배치!G:G,0),MATCH($AH1435,레드마인_서비스!G:G,0)),"")</f>
        <v>85</v>
      </c>
      <c r="AJ1435" s="3" t="str" cm="1">
        <f t="array" ref="AJ1435">IFERROR(INDEX(IF($AG1435&lt;=$AN1435,레드마인_배치!E:E,레드마인_서비스!E:E),콜트리분석!$AI1435),"")</f>
        <v>대상</v>
      </c>
      <c r="AK1435" s="3" t="str" cm="1">
        <f t="array" ref="AK1435">IFERROR(INDEX(IF($AG1435&lt;=$AN1435,레드마인_배치!H:H,레드마인_서비스!H:H),콜트리분석!$AI1435),"")</f>
        <v>ICO0360U</v>
      </c>
      <c r="AL1435" s="3" t="str" cm="1">
        <f t="array" ref="AL1435">IFERROR(INDEX(IF($AG1435&lt;=$AN1435,레드마인_배치!I:I,레드마인_서비스!I:I),콜트리분석!$AI1435),"")</f>
        <v>PO Confirm by MOBIS</v>
      </c>
      <c r="AM1435" s="3" t="str" cm="1">
        <f t="array" ref="AM1435">IFERROR(INDEX(IF($AG1435&lt;=$AN1435,레드마인_배치!J:J,레드마인_서비스!J:J),콜트리분석!$AI1435),"")</f>
        <v>서비스</v>
      </c>
      <c r="AN1435" s="3">
        <v>5</v>
      </c>
      <c r="AO1435" s="15" t="str">
        <f ca="1">IFERROR(INDEX(레드마인_배치!E:E,MATCH(OFFSET(A1435,,AN1435),레드마인_배치!G:G,0)),"")</f>
        <v>미대상</v>
      </c>
      <c r="AP1435" t="s">
        <v>3330</v>
      </c>
      <c r="AQ1435">
        <v>28</v>
      </c>
      <c r="AT1435" t="str" cm="1">
        <f t="array" ref="AT1435">[1]!add_delimeter(AG1435:AO1435,"|")</f>
        <v>|7|CBCICB102A|85|대상|ICO0360U|PO Confirm by MOBIS|서비스|5|미대상|</v>
      </c>
    </row>
    <row r="1436" spans="1:46" hidden="1">
      <c r="A1436" s="3" t="s">
        <v>2957</v>
      </c>
      <c r="B1436" s="3" t="s">
        <v>491</v>
      </c>
      <c r="C1436" s="3" t="s">
        <v>494</v>
      </c>
      <c r="D1436" s="3" t="s">
        <v>2997</v>
      </c>
      <c r="E1436" s="3" t="s">
        <v>3108</v>
      </c>
      <c r="F1436" s="3" t="s">
        <v>2021</v>
      </c>
      <c r="G1436" s="3" t="s">
        <v>3269</v>
      </c>
      <c r="H1436" s="3" t="s">
        <v>1422</v>
      </c>
      <c r="I1436" s="3" t="s">
        <v>508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>
        <f t="shared" si="24"/>
        <v>8</v>
      </c>
      <c r="AH1436" s="3" t="s">
        <v>508</v>
      </c>
      <c r="AI1436" s="3">
        <f>IFERROR(IF($AG1436&lt;=$AN1436,MATCH($AH1436,레드마인_배치!G:G,0),MATCH($AH1436,레드마인_서비스!G:G,0)),"")</f>
        <v>79</v>
      </c>
      <c r="AJ1436" s="3" t="str" cm="1">
        <f t="array" ref="AJ1436">IFERROR(INDEX(IF($AG1436&lt;=$AN1436,레드마인_배치!E:E,레드마인_서비스!E:E),콜트리분석!$AI1436),"")</f>
        <v>대상</v>
      </c>
      <c r="AK1436" s="3" t="str" cm="1">
        <f t="array" ref="AK1436">IFERROR(INDEX(IF($AG1436&lt;=$AN1436,레드마인_배치!H:H,레드마인_서비스!H:H),콜트리분석!$AI1436),"")</f>
        <v>ICO0310U</v>
      </c>
      <c r="AL1436" s="3" t="str" cm="1">
        <f t="array" ref="AL1436">IFERROR(INDEX(IF($AG1436&lt;=$AN1436,레드마인_배치!I:I,레드마인_서비스!I:I),콜트리분석!$AI1436),"")</f>
        <v>INVENTORY CREATION MODULE</v>
      </c>
      <c r="AM1436" s="3" t="str" cm="1">
        <f t="array" ref="AM1436">IFERROR(INDEX(IF($AG1436&lt;=$AN1436,레드마인_배치!J:J,레드마인_서비스!J:J),콜트리분석!$AI1436),"")</f>
        <v>서비스</v>
      </c>
      <c r="AN1436" s="3">
        <v>5</v>
      </c>
      <c r="AO1436" s="15" t="str">
        <f ca="1">IFERROR(INDEX(레드마인_배치!E:E,MATCH(OFFSET(A1436,,AN1436),레드마인_배치!G:G,0)),"")</f>
        <v>미대상</v>
      </c>
      <c r="AP1436" t="s">
        <v>3330</v>
      </c>
      <c r="AQ1436">
        <v>28</v>
      </c>
    </row>
    <row r="1437" spans="1:46" hidden="1">
      <c r="A1437" s="3" t="s">
        <v>2957</v>
      </c>
      <c r="B1437" s="3" t="s">
        <v>491</v>
      </c>
      <c r="C1437" s="3" t="s">
        <v>494</v>
      </c>
      <c r="D1437" s="3" t="s">
        <v>2997</v>
      </c>
      <c r="E1437" s="3" t="s">
        <v>3108</v>
      </c>
      <c r="F1437" s="3" t="s">
        <v>2021</v>
      </c>
      <c r="G1437" s="3" t="s">
        <v>3269</v>
      </c>
      <c r="H1437" s="3" t="s">
        <v>1422</v>
      </c>
      <c r="I1437" s="3" t="s">
        <v>508</v>
      </c>
      <c r="J1437" s="3" t="s">
        <v>509</v>
      </c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>
        <f t="shared" si="24"/>
        <v>9</v>
      </c>
      <c r="AH1437" s="3" t="s">
        <v>509</v>
      </c>
      <c r="AI1437" s="3">
        <f>IFERROR(IF($AG1437&lt;=$AN1437,MATCH($AH1437,레드마인_배치!G:G,0),MATCH($AH1437,레드마인_서비스!G:G,0)),"")</f>
        <v>77</v>
      </c>
      <c r="AJ1437" s="3" t="str" cm="1">
        <f t="array" ref="AJ1437">IFERROR(INDEX(IF($AG1437&lt;=$AN1437,레드마인_배치!E:E,레드마인_서비스!E:E),콜트리분석!$AI1437),"")</f>
        <v>대상</v>
      </c>
      <c r="AK1437" s="3" t="str" cm="1">
        <f t="array" ref="AK1437">IFERROR(INDEX(IF($AG1437&lt;=$AN1437,레드마인_배치!H:H,레드마인_서비스!H:H),콜트리분석!$AI1437),"")</f>
        <v>ICO0290U</v>
      </c>
      <c r="AL1437" s="3" t="str" cm="1">
        <f t="array" ref="AL1437">IFERROR(INDEX(IF($AG1437&lt;=$AN1437,레드마인_배치!I:I,레드마인_서비스!I:I),콜트리분석!$AI1437),"")</f>
        <v>INV Information Master Creation(IMI)</v>
      </c>
      <c r="AM1437" s="3" t="str" cm="1">
        <f t="array" ref="AM1437">IFERROR(INDEX(IF($AG1437&lt;=$AN1437,레드마인_배치!J:J,레드마인_서비스!J:J),콜트리분석!$AI1437),"")</f>
        <v>서비스</v>
      </c>
      <c r="AN1437" s="3">
        <v>5</v>
      </c>
      <c r="AO1437" s="15" t="str">
        <f ca="1">IFERROR(INDEX(레드마인_배치!E:E,MATCH(OFFSET(A1437,,AN1437),레드마인_배치!G:G,0)),"")</f>
        <v>미대상</v>
      </c>
      <c r="AP1437" t="s">
        <v>3330</v>
      </c>
      <c r="AQ1437">
        <v>28</v>
      </c>
    </row>
    <row r="1438" spans="1:46" hidden="1">
      <c r="A1438" s="3" t="s">
        <v>2957</v>
      </c>
      <c r="B1438" s="3" t="s">
        <v>491</v>
      </c>
      <c r="C1438" s="3" t="s">
        <v>494</v>
      </c>
      <c r="D1438" s="3" t="s">
        <v>2997</v>
      </c>
      <c r="E1438" s="3" t="s">
        <v>3108</v>
      </c>
      <c r="F1438" s="3" t="s">
        <v>2021</v>
      </c>
      <c r="G1438" s="3" t="s">
        <v>3269</v>
      </c>
      <c r="H1438" s="3" t="s">
        <v>1422</v>
      </c>
      <c r="I1438" s="3" t="s">
        <v>508</v>
      </c>
      <c r="J1438" s="3" t="s">
        <v>510</v>
      </c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>
        <f t="shared" si="24"/>
        <v>9</v>
      </c>
      <c r="AH1438" s="3" t="s">
        <v>510</v>
      </c>
      <c r="AI1438" s="3" t="str">
        <f>IFERROR(IF($AG1438&lt;=$AN1438,MATCH($AH1438,레드마인_배치!G:G,0),MATCH($AH1438,레드마인_서비스!G:G,0)),"")</f>
        <v/>
      </c>
      <c r="AJ1438" s="3" t="str" cm="1">
        <f t="array" ref="AJ1438">IFERROR(INDEX(IF($AG1438&lt;=$AN1438,레드마인_배치!E:E,레드마인_서비스!E:E),콜트리분석!$AI1438),"")</f>
        <v/>
      </c>
      <c r="AK1438" s="3" t="str" cm="1">
        <f t="array" ref="AK1438">IFERROR(INDEX(IF($AG1438&lt;=$AN1438,레드마인_배치!H:H,레드마인_서비스!H:H),콜트리분석!$AI1438),"")</f>
        <v/>
      </c>
      <c r="AL1438" s="3" t="str" cm="1">
        <f t="array" ref="AL1438">IFERROR(INDEX(IF($AG1438&lt;=$AN1438,레드마인_배치!I:I,레드마인_서비스!I:I),콜트리분석!$AI1438),"")</f>
        <v/>
      </c>
      <c r="AM1438" s="3" t="str" cm="1">
        <f t="array" ref="AM1438">IFERROR(INDEX(IF($AG1438&lt;=$AN1438,레드마인_배치!J:J,레드마인_서비스!J:J),콜트리분석!$AI1438),"")</f>
        <v/>
      </c>
      <c r="AN1438" s="3">
        <v>5</v>
      </c>
      <c r="AO1438" s="15" t="str">
        <f ca="1">IFERROR(INDEX(레드마인_배치!E:E,MATCH(OFFSET(A1438,,AN1438),레드마인_배치!G:G,0)),"")</f>
        <v>미대상</v>
      </c>
      <c r="AP1438" t="s">
        <v>3330</v>
      </c>
      <c r="AQ1438">
        <v>28</v>
      </c>
    </row>
    <row r="1439" spans="1:46" hidden="1">
      <c r="A1439" s="3" t="s">
        <v>2957</v>
      </c>
      <c r="B1439" s="3" t="s">
        <v>491</v>
      </c>
      <c r="C1439" s="3" t="s">
        <v>494</v>
      </c>
      <c r="D1439" s="3" t="s">
        <v>2997</v>
      </c>
      <c r="E1439" s="3" t="s">
        <v>3108</v>
      </c>
      <c r="F1439" s="3" t="s">
        <v>2021</v>
      </c>
      <c r="G1439" s="3" t="s">
        <v>3269</v>
      </c>
      <c r="H1439" s="3" t="s">
        <v>1422</v>
      </c>
      <c r="I1439" s="3" t="s">
        <v>577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>
        <f t="shared" si="24"/>
        <v>8</v>
      </c>
      <c r="AH1439" s="3" t="s">
        <v>577</v>
      </c>
      <c r="AI1439" s="3">
        <f>IFERROR(IF($AG1439&lt;=$AN1439,MATCH($AH1439,레드마인_배치!G:G,0),MATCH($AH1439,레드마인_서비스!G:G,0)),"")</f>
        <v>49</v>
      </c>
      <c r="AJ1439" s="3" t="str" cm="1">
        <f t="array" ref="AJ1439">IFERROR(INDEX(IF($AG1439&lt;=$AN1439,레드마인_배치!E:E,레드마인_서비스!E:E),콜트리분석!$AI1439),"")</f>
        <v>대상</v>
      </c>
      <c r="AK1439" s="3" t="str" cm="1">
        <f t="array" ref="AK1439">IFERROR(INDEX(IF($AG1439&lt;=$AN1439,레드마인_배치!H:H,레드마인_서비스!H:H),콜트리분석!$AI1439),"")</f>
        <v>CMO0010U</v>
      </c>
      <c r="AL1439" s="3" t="str" cm="1">
        <f t="array" ref="AL1439">IFERROR(INDEX(IF($AG1439&lt;=$AN1439,레드마인_배치!I:I,레드마인_서비스!I:I),콜트리분석!$AI1439),"")</f>
        <v>NUMBER CREATION</v>
      </c>
      <c r="AM1439" s="3" t="str" cm="1">
        <f t="array" ref="AM1439">IFERROR(INDEX(IF($AG1439&lt;=$AN1439,레드마인_배치!J:J,레드마인_서비스!J:J),콜트리분석!$AI1439),"")</f>
        <v>서비스</v>
      </c>
      <c r="AN1439" s="3">
        <v>5</v>
      </c>
      <c r="AO1439" s="15" t="str">
        <f ca="1">IFERROR(INDEX(레드마인_배치!E:E,MATCH(OFFSET(A1439,,AN1439),레드마인_배치!G:G,0)),"")</f>
        <v>미대상</v>
      </c>
      <c r="AP1439" t="s">
        <v>3330</v>
      </c>
      <c r="AQ1439">
        <v>28</v>
      </c>
    </row>
    <row r="1440" spans="1:46">
      <c r="A1440" s="3" t="s">
        <v>2957</v>
      </c>
      <c r="B1440" s="3" t="s">
        <v>491</v>
      </c>
      <c r="C1440" s="3" t="s">
        <v>494</v>
      </c>
      <c r="D1440" s="3" t="s">
        <v>2997</v>
      </c>
      <c r="E1440" s="3" t="s">
        <v>3108</v>
      </c>
      <c r="F1440" s="3" t="s">
        <v>2021</v>
      </c>
      <c r="G1440" s="3" t="s">
        <v>3269</v>
      </c>
      <c r="H1440" s="3" t="s">
        <v>1039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>
        <f t="shared" si="24"/>
        <v>7</v>
      </c>
      <c r="AH1440" s="3" t="s">
        <v>1039</v>
      </c>
      <c r="AI1440" s="3">
        <f>IFERROR(IF($AG1440&lt;=$AN1440,MATCH($AH1440,레드마인_배치!G:G,0),MATCH($AH1440,레드마인_서비스!G:G,0)),"")</f>
        <v>3</v>
      </c>
      <c r="AJ1440" s="3" t="str" cm="1">
        <f t="array" ref="AJ1440">IFERROR(INDEX(IF($AG1440&lt;=$AN1440,레드마인_배치!E:E,레드마인_서비스!E:E),콜트리분석!$AI1440),"")</f>
        <v>미대상</v>
      </c>
      <c r="AK1440" s="3" cm="1">
        <f t="array" ref="AK1440">IFERROR(INDEX(IF($AG1440&lt;=$AN1440,레드마인_배치!H:H,레드마인_서비스!H:H),콜트리분석!$AI1440),"")</f>
        <v>0</v>
      </c>
      <c r="AL1440" s="3" t="str" cm="1">
        <f t="array" ref="AL1440">IFERROR(INDEX(IF($AG1440&lt;=$AN1440,레드마인_배치!I:I,레드마인_서비스!I:I),콜트리분석!$AI1440),"")</f>
        <v>소스없음</v>
      </c>
      <c r="AM1440" s="3" t="str" cm="1">
        <f t="array" ref="AM1440">IFERROR(INDEX(IF($AG1440&lt;=$AN1440,레드마인_배치!J:J,레드마인_서비스!J:J),콜트리분석!$AI1440),"")</f>
        <v>서비스</v>
      </c>
      <c r="AN1440" s="3">
        <v>5</v>
      </c>
      <c r="AO1440" s="15" t="str">
        <f ca="1">IFERROR(INDEX(레드마인_배치!E:E,MATCH(OFFSET(A1440,,AN1440),레드마인_배치!G:G,0)),"")</f>
        <v>미대상</v>
      </c>
      <c r="AP1440" t="s">
        <v>3330</v>
      </c>
      <c r="AQ1440">
        <v>28</v>
      </c>
      <c r="AT1440" t="str" cm="1">
        <f t="array" ref="AT1440">[1]!add_delimeter(AG1440:AO1440,"|")</f>
        <v>|7|CBCICB243A|3|미대상|0|소스없음|서비스|5|미대상|</v>
      </c>
    </row>
    <row r="1441" spans="1:46">
      <c r="A1441" s="3" t="s">
        <v>2957</v>
      </c>
      <c r="B1441" s="3" t="s">
        <v>491</v>
      </c>
      <c r="C1441" s="3" t="s">
        <v>494</v>
      </c>
      <c r="D1441" s="3" t="s">
        <v>2997</v>
      </c>
      <c r="E1441" s="3" t="s">
        <v>3108</v>
      </c>
      <c r="F1441" s="3" t="s">
        <v>2021</v>
      </c>
      <c r="G1441" s="3" t="s">
        <v>3269</v>
      </c>
      <c r="H1441" s="3" t="s">
        <v>577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>
        <f t="shared" si="24"/>
        <v>7</v>
      </c>
      <c r="AH1441" s="3" t="s">
        <v>577</v>
      </c>
      <c r="AI1441" s="3">
        <f>IFERROR(IF($AG1441&lt;=$AN1441,MATCH($AH1441,레드마인_배치!G:G,0),MATCH($AH1441,레드마인_서비스!G:G,0)),"")</f>
        <v>49</v>
      </c>
      <c r="AJ1441" s="3" t="str" cm="1">
        <f t="array" ref="AJ1441">IFERROR(INDEX(IF($AG1441&lt;=$AN1441,레드마인_배치!E:E,레드마인_서비스!E:E),콜트리분석!$AI1441),"")</f>
        <v>대상</v>
      </c>
      <c r="AK1441" s="3" t="str" cm="1">
        <f t="array" ref="AK1441">IFERROR(INDEX(IF($AG1441&lt;=$AN1441,레드마인_배치!H:H,레드마인_서비스!H:H),콜트리분석!$AI1441),"")</f>
        <v>CMO0010U</v>
      </c>
      <c r="AL1441" s="3" t="str" cm="1">
        <f t="array" ref="AL1441">IFERROR(INDEX(IF($AG1441&lt;=$AN1441,레드마인_배치!I:I,레드마인_서비스!I:I),콜트리분석!$AI1441),"")</f>
        <v>NUMBER CREATION</v>
      </c>
      <c r="AM1441" s="3" t="str" cm="1">
        <f t="array" ref="AM1441">IFERROR(INDEX(IF($AG1441&lt;=$AN1441,레드마인_배치!J:J,레드마인_서비스!J:J),콜트리분석!$AI1441),"")</f>
        <v>서비스</v>
      </c>
      <c r="AN1441" s="3">
        <v>5</v>
      </c>
      <c r="AO1441" s="15" t="str">
        <f ca="1">IFERROR(INDEX(레드마인_배치!E:E,MATCH(OFFSET(A1441,,AN1441),레드마인_배치!G:G,0)),"")</f>
        <v>미대상</v>
      </c>
      <c r="AP1441" t="s">
        <v>3330</v>
      </c>
      <c r="AQ1441">
        <v>28</v>
      </c>
      <c r="AT1441" t="str" cm="1">
        <f t="array" ref="AT1441">[1]!add_delimeter(AG1441:AO1441,"|")</f>
        <v>|7|CBCUZW030R|49|대상|CMO0010U|NUMBER CREATION|서비스|5|미대상|</v>
      </c>
    </row>
    <row r="1442" spans="1:46">
      <c r="A1442" s="3" t="s">
        <v>2957</v>
      </c>
      <c r="B1442" s="3" t="s">
        <v>491</v>
      </c>
      <c r="C1442" s="3" t="s">
        <v>494</v>
      </c>
      <c r="D1442" s="3" t="s">
        <v>2997</v>
      </c>
      <c r="E1442" s="3" t="s">
        <v>3108</v>
      </c>
      <c r="F1442" s="3" t="s">
        <v>2021</v>
      </c>
      <c r="G1442" s="3" t="s">
        <v>577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>
        <f t="shared" si="24"/>
        <v>6</v>
      </c>
      <c r="AH1442" s="3" t="s">
        <v>577</v>
      </c>
      <c r="AI1442" s="3">
        <f>IFERROR(IF($AG1442&lt;=$AN1442,MATCH($AH1442,레드마인_배치!G:G,0),MATCH($AH1442,레드마인_서비스!G:G,0)),"")</f>
        <v>49</v>
      </c>
      <c r="AJ1442" s="3" t="str" cm="1">
        <f t="array" ref="AJ1442">IFERROR(INDEX(IF($AG1442&lt;=$AN1442,레드마인_배치!E:E,레드마인_서비스!E:E),콜트리분석!$AI1442),"")</f>
        <v>대상</v>
      </c>
      <c r="AK1442" s="3" t="str" cm="1">
        <f t="array" ref="AK1442">IFERROR(INDEX(IF($AG1442&lt;=$AN1442,레드마인_배치!H:H,레드마인_서비스!H:H),콜트리분석!$AI1442),"")</f>
        <v>CMO0010U</v>
      </c>
      <c r="AL1442" s="3" t="str" cm="1">
        <f t="array" ref="AL1442">IFERROR(INDEX(IF($AG1442&lt;=$AN1442,레드마인_배치!I:I,레드마인_서비스!I:I),콜트리분석!$AI1442),"")</f>
        <v>NUMBER CREATION</v>
      </c>
      <c r="AM1442" s="3" t="str" cm="1">
        <f t="array" ref="AM1442">IFERROR(INDEX(IF($AG1442&lt;=$AN1442,레드마인_배치!J:J,레드마인_서비스!J:J),콜트리분석!$AI1442),"")</f>
        <v>서비스</v>
      </c>
      <c r="AN1442" s="3">
        <v>5</v>
      </c>
      <c r="AO1442" s="15" t="str">
        <f ca="1">IFERROR(INDEX(레드마인_배치!E:E,MATCH(OFFSET(A1442,,AN1442),레드마인_배치!G:G,0)),"")</f>
        <v>미대상</v>
      </c>
      <c r="AP1442" t="s">
        <v>3330</v>
      </c>
      <c r="AQ1442">
        <v>28</v>
      </c>
      <c r="AT1442" t="str" cm="1">
        <f t="array" ref="AT1442">[1]!add_delimeter(AG1442:AO1442,"|")</f>
        <v>|6|CBCUZW030R|49|대상|CMO0010U|NUMBER CREATION|서비스|5|미대상|</v>
      </c>
    </row>
    <row r="1443" spans="1:46">
      <c r="A1443" s="3" t="s">
        <v>2957</v>
      </c>
      <c r="B1443" s="3" t="s">
        <v>491</v>
      </c>
      <c r="C1443" s="3" t="s">
        <v>494</v>
      </c>
      <c r="D1443" s="3" t="s">
        <v>2997</v>
      </c>
      <c r="E1443" s="3" t="s">
        <v>3108</v>
      </c>
      <c r="F1443" s="3" t="s">
        <v>2021</v>
      </c>
      <c r="G1443" s="3" t="s">
        <v>3254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>
        <f t="shared" si="24"/>
        <v>6</v>
      </c>
      <c r="AH1443" s="3" t="s">
        <v>3254</v>
      </c>
      <c r="AI1443" s="3" t="str">
        <f>IFERROR(IF($AG1443&lt;=$AN1443,MATCH($AH1443,레드마인_배치!G:G,0),MATCH($AH1443,레드마인_서비스!G:G,0)),"")</f>
        <v/>
      </c>
      <c r="AJ1443" s="3" t="str" cm="1">
        <f t="array" ref="AJ1443">IFERROR(INDEX(IF($AG1443&lt;=$AN1443,레드마인_배치!E:E,레드마인_서비스!E:E),콜트리분석!$AI1443),"")</f>
        <v/>
      </c>
      <c r="AK1443" s="3" t="str" cm="1">
        <f t="array" ref="AK1443">IFERROR(INDEX(IF($AG1443&lt;=$AN1443,레드마인_배치!H:H,레드마인_서비스!H:H),콜트리분석!$AI1443),"")</f>
        <v/>
      </c>
      <c r="AL1443" s="3" t="str" cm="1">
        <f t="array" ref="AL1443">IFERROR(INDEX(IF($AG1443&lt;=$AN1443,레드마인_배치!I:I,레드마인_서비스!I:I),콜트리분석!$AI1443),"")</f>
        <v/>
      </c>
      <c r="AM1443" s="3" t="str" cm="1">
        <f t="array" ref="AM1443">IFERROR(INDEX(IF($AG1443&lt;=$AN1443,레드마인_배치!J:J,레드마인_서비스!J:J),콜트리분석!$AI1443),"")</f>
        <v/>
      </c>
      <c r="AN1443" s="3">
        <v>5</v>
      </c>
      <c r="AO1443" s="15" t="str">
        <f ca="1">IFERROR(INDEX(레드마인_배치!E:E,MATCH(OFFSET(A1443,,AN1443),레드마인_배치!G:G,0)),"")</f>
        <v>미대상</v>
      </c>
      <c r="AP1443" t="s">
        <v>3330</v>
      </c>
      <c r="AQ1443">
        <v>28</v>
      </c>
      <c r="AT1443" t="str" cm="1">
        <f t="array" ref="AT1443">[1]!add_delimeter(AG1443:AO1443,"|")</f>
        <v>|6|CLCPHB030A||||||5|미대상|</v>
      </c>
    </row>
    <row r="1444" spans="1:46">
      <c r="A1444" s="3" t="s">
        <v>2957</v>
      </c>
      <c r="B1444" s="3" t="s">
        <v>491</v>
      </c>
      <c r="C1444" s="3" t="s">
        <v>494</v>
      </c>
      <c r="D1444" s="3" t="s">
        <v>2997</v>
      </c>
      <c r="E1444" s="3" t="s">
        <v>3108</v>
      </c>
      <c r="F1444" s="3" t="s">
        <v>2026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>
        <f t="shared" si="24"/>
        <v>5</v>
      </c>
      <c r="AH1444" s="3" t="s">
        <v>2026</v>
      </c>
      <c r="AI1444" s="3">
        <f>IFERROR(IF($AG1444&lt;=$AN1444,MATCH($AH1444,레드마인_배치!G:G,0),MATCH($AH1444,레드마인_서비스!G:G,0)),"")</f>
        <v>300</v>
      </c>
      <c r="AJ1444" s="3" t="str" cm="1">
        <f t="array" ref="AJ1444">IFERROR(INDEX(IF($AG1444&lt;=$AN1444,레드마인_배치!E:E,레드마인_서비스!E:E),콜트리분석!$AI1444),"")</f>
        <v>미대상</v>
      </c>
      <c r="AK1444" s="3" t="str" cm="1">
        <f t="array" ref="AK1444">IFERROR(INDEX(IF($AG1444&lt;=$AN1444,레드마인_배치!H:H,레드마인_서비스!H:H),콜트리분석!$AI1444),"")</f>
        <v>PHB0030I</v>
      </c>
      <c r="AL1444" s="3" t="str" cm="1">
        <f t="array" ref="AL1444">IFERROR(INDEX(IF($AG1444&lt;=$AN1444,레드마인_배치!I:I,레드마인_서비스!I:I),콜트리분석!$AI1444),"")</f>
        <v>FTP File Loading : IAV,INV,IVC  -&gt; CMP-KND Include(INV)</v>
      </c>
      <c r="AM1444" s="3" t="str" cm="1">
        <f t="array" ref="AM1444">IFERROR(INDEX(IF($AG1444&lt;=$AN1444,레드마인_배치!J:J,레드마인_서비스!J:J),콜트리분석!$AI1444),"")</f>
        <v>배치</v>
      </c>
      <c r="AN1444" s="3">
        <v>5</v>
      </c>
      <c r="AO1444" s="15" t="str">
        <f ca="1">IFERROR(INDEX(레드마인_배치!E:E,MATCH(OFFSET(A1444,,AN1444),레드마인_배치!G:G,0)),"")</f>
        <v>미대상</v>
      </c>
      <c r="AP1444" t="s">
        <v>3330</v>
      </c>
      <c r="AQ1444">
        <v>28</v>
      </c>
      <c r="AT1444" t="str" cm="1">
        <f t="array" ref="AT1444">[1]!add_delimeter(AG1444:AO1444,"|")</f>
        <v>|5|CBCPHB730A|300|미대상|PHB0030I|FTP File Loading : IAV,INV,IVC  -&gt; CMP-KND Include(INV)|배치|5|미대상|</v>
      </c>
    </row>
    <row r="1445" spans="1:46">
      <c r="A1445" s="3" t="s">
        <v>2957</v>
      </c>
      <c r="B1445" s="3" t="s">
        <v>491</v>
      </c>
      <c r="C1445" s="3" t="s">
        <v>494</v>
      </c>
      <c r="D1445" s="3" t="s">
        <v>2997</v>
      </c>
      <c r="E1445" s="3" t="s">
        <v>3108</v>
      </c>
      <c r="F1445" s="3" t="s">
        <v>2026</v>
      </c>
      <c r="G1445" s="3" t="s">
        <v>2052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>
        <f t="shared" si="24"/>
        <v>6</v>
      </c>
      <c r="AH1445" s="3" t="s">
        <v>2052</v>
      </c>
      <c r="AI1445" s="3">
        <f>IFERROR(IF($AG1445&lt;=$AN1445,MATCH($AH1445,레드마인_배치!G:G,0),MATCH($AH1445,레드마인_서비스!G:G,0)),"")</f>
        <v>294</v>
      </c>
      <c r="AJ1445" s="3" t="str" cm="1">
        <f t="array" ref="AJ1445">IFERROR(INDEX(IF($AG1445&lt;=$AN1445,레드마인_배치!E:E,레드마인_서비스!E:E),콜트리분석!$AI1445),"")</f>
        <v>대상</v>
      </c>
      <c r="AK1445" s="3" t="str" cm="1">
        <f t="array" ref="AK1445">IFERROR(INDEX(IF($AG1445&lt;=$AN1445,레드마인_배치!H:H,레드마인_서비스!H:H),콜트리분석!$AI1445),"")</f>
        <v>PHO0190U</v>
      </c>
      <c r="AL1445" s="3" t="str" cm="1">
        <f t="array" ref="AL1445">IFERROR(INDEX(IF($AG1445&lt;=$AN1445,레드마인_배치!I:I,레드마인_서비스!I:I),콜트리분석!$AI1445),"")</f>
        <v xml:space="preserve">FTP File Loading : INVOICE Confirm  </v>
      </c>
      <c r="AM1445" s="3" t="str" cm="1">
        <f t="array" ref="AM1445">IFERROR(INDEX(IF($AG1445&lt;=$AN1445,레드마인_배치!J:J,레드마인_서비스!J:J),콜트리분석!$AI1445),"")</f>
        <v>서비스</v>
      </c>
      <c r="AN1445" s="3">
        <v>5</v>
      </c>
      <c r="AO1445" s="15" t="str">
        <f ca="1">IFERROR(INDEX(레드마인_배치!E:E,MATCH(OFFSET(A1445,,AN1445),레드마인_배치!G:G,0)),"")</f>
        <v>미대상</v>
      </c>
      <c r="AP1445" t="s">
        <v>3330</v>
      </c>
      <c r="AQ1445">
        <v>28</v>
      </c>
      <c r="AT1445" t="str" cm="1">
        <f t="array" ref="AT1445">[1]!add_delimeter(AG1445:AO1445,"|")</f>
        <v>|6|CBCPHB800A|294|대상|PHO0190U|FTP File Loading : INVOICE Confirm  |서비스|5|미대상|</v>
      </c>
    </row>
    <row r="1446" spans="1:46">
      <c r="A1446" s="3" t="s">
        <v>2957</v>
      </c>
      <c r="B1446" s="3" t="s">
        <v>491</v>
      </c>
      <c r="C1446" s="3" t="s">
        <v>494</v>
      </c>
      <c r="D1446" s="3" t="s">
        <v>2997</v>
      </c>
      <c r="E1446" s="3" t="s">
        <v>3108</v>
      </c>
      <c r="F1446" s="3" t="s">
        <v>2026</v>
      </c>
      <c r="G1446" s="3" t="s">
        <v>2052</v>
      </c>
      <c r="H1446" s="3" t="s">
        <v>508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>
        <f t="shared" si="24"/>
        <v>7</v>
      </c>
      <c r="AH1446" s="3" t="s">
        <v>508</v>
      </c>
      <c r="AI1446" s="3">
        <f>IFERROR(IF($AG1446&lt;=$AN1446,MATCH($AH1446,레드마인_배치!G:G,0),MATCH($AH1446,레드마인_서비스!G:G,0)),"")</f>
        <v>79</v>
      </c>
      <c r="AJ1446" s="3" t="str" cm="1">
        <f t="array" ref="AJ1446">IFERROR(INDEX(IF($AG1446&lt;=$AN1446,레드마인_배치!E:E,레드마인_서비스!E:E),콜트리분석!$AI1446),"")</f>
        <v>대상</v>
      </c>
      <c r="AK1446" s="3" t="str" cm="1">
        <f t="array" ref="AK1446">IFERROR(INDEX(IF($AG1446&lt;=$AN1446,레드마인_배치!H:H,레드마인_서비스!H:H),콜트리분석!$AI1446),"")</f>
        <v>ICO0310U</v>
      </c>
      <c r="AL1446" s="3" t="str" cm="1">
        <f t="array" ref="AL1446">IFERROR(INDEX(IF($AG1446&lt;=$AN1446,레드마인_배치!I:I,레드마인_서비스!I:I),콜트리분석!$AI1446),"")</f>
        <v>INVENTORY CREATION MODULE</v>
      </c>
      <c r="AM1446" s="3" t="str" cm="1">
        <f t="array" ref="AM1446">IFERROR(INDEX(IF($AG1446&lt;=$AN1446,레드마인_배치!J:J,레드마인_서비스!J:J),콜트리분석!$AI1446),"")</f>
        <v>서비스</v>
      </c>
      <c r="AN1446" s="3">
        <v>5</v>
      </c>
      <c r="AO1446" s="15" t="str">
        <f ca="1">IFERROR(INDEX(레드마인_배치!E:E,MATCH(OFFSET(A1446,,AN1446),레드마인_배치!G:G,0)),"")</f>
        <v>미대상</v>
      </c>
      <c r="AP1446" t="s">
        <v>3330</v>
      </c>
      <c r="AQ1446">
        <v>28</v>
      </c>
      <c r="AT1446" t="str" cm="1">
        <f t="array" ref="AT1446">[1]!add_delimeter(AG1446:AO1446,"|")</f>
        <v>|7|CBCICB075A|79|대상|ICO0310U|INVENTORY CREATION MODULE|서비스|5|미대상|</v>
      </c>
    </row>
    <row r="1447" spans="1:46" hidden="1">
      <c r="A1447" s="3" t="s">
        <v>2957</v>
      </c>
      <c r="B1447" s="3" t="s">
        <v>491</v>
      </c>
      <c r="C1447" s="3" t="s">
        <v>494</v>
      </c>
      <c r="D1447" s="3" t="s">
        <v>2997</v>
      </c>
      <c r="E1447" s="3" t="s">
        <v>3108</v>
      </c>
      <c r="F1447" s="3" t="s">
        <v>2026</v>
      </c>
      <c r="G1447" s="3" t="s">
        <v>2052</v>
      </c>
      <c r="H1447" s="3" t="s">
        <v>508</v>
      </c>
      <c r="I1447" s="3" t="s">
        <v>509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>
        <f t="shared" si="24"/>
        <v>8</v>
      </c>
      <c r="AH1447" s="3" t="s">
        <v>509</v>
      </c>
      <c r="AI1447" s="3">
        <f>IFERROR(IF($AG1447&lt;=$AN1447,MATCH($AH1447,레드마인_배치!G:G,0),MATCH($AH1447,레드마인_서비스!G:G,0)),"")</f>
        <v>77</v>
      </c>
      <c r="AJ1447" s="3" t="str" cm="1">
        <f t="array" ref="AJ1447">IFERROR(INDEX(IF($AG1447&lt;=$AN1447,레드마인_배치!E:E,레드마인_서비스!E:E),콜트리분석!$AI1447),"")</f>
        <v>대상</v>
      </c>
      <c r="AK1447" s="3" t="str" cm="1">
        <f t="array" ref="AK1447">IFERROR(INDEX(IF($AG1447&lt;=$AN1447,레드마인_배치!H:H,레드마인_서비스!H:H),콜트리분석!$AI1447),"")</f>
        <v>ICO0290U</v>
      </c>
      <c r="AL1447" s="3" t="str" cm="1">
        <f t="array" ref="AL1447">IFERROR(INDEX(IF($AG1447&lt;=$AN1447,레드마인_배치!I:I,레드마인_서비스!I:I),콜트리분석!$AI1447),"")</f>
        <v>INV Information Master Creation(IMI)</v>
      </c>
      <c r="AM1447" s="3" t="str" cm="1">
        <f t="array" ref="AM1447">IFERROR(INDEX(IF($AG1447&lt;=$AN1447,레드마인_배치!J:J,레드마인_서비스!J:J),콜트리분석!$AI1447),"")</f>
        <v>서비스</v>
      </c>
      <c r="AN1447" s="3">
        <v>5</v>
      </c>
      <c r="AO1447" s="15" t="str">
        <f ca="1">IFERROR(INDEX(레드마인_배치!E:E,MATCH(OFFSET(A1447,,AN1447),레드마인_배치!G:G,0)),"")</f>
        <v>미대상</v>
      </c>
      <c r="AP1447" t="s">
        <v>3330</v>
      </c>
      <c r="AQ1447">
        <v>28</v>
      </c>
    </row>
    <row r="1448" spans="1:46" hidden="1">
      <c r="A1448" s="3" t="s">
        <v>2957</v>
      </c>
      <c r="B1448" s="3" t="s">
        <v>491</v>
      </c>
      <c r="C1448" s="3" t="s">
        <v>494</v>
      </c>
      <c r="D1448" s="3" t="s">
        <v>2997</v>
      </c>
      <c r="E1448" s="3" t="s">
        <v>3108</v>
      </c>
      <c r="F1448" s="3" t="s">
        <v>2026</v>
      </c>
      <c r="G1448" s="3" t="s">
        <v>2052</v>
      </c>
      <c r="H1448" s="3" t="s">
        <v>508</v>
      </c>
      <c r="I1448" s="3" t="s">
        <v>510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>
        <f t="shared" si="24"/>
        <v>8</v>
      </c>
      <c r="AH1448" s="3" t="s">
        <v>510</v>
      </c>
      <c r="AI1448" s="3" t="str">
        <f>IFERROR(IF($AG1448&lt;=$AN1448,MATCH($AH1448,레드마인_배치!G:G,0),MATCH($AH1448,레드마인_서비스!G:G,0)),"")</f>
        <v/>
      </c>
      <c r="AJ1448" s="3" t="str" cm="1">
        <f t="array" ref="AJ1448">IFERROR(INDEX(IF($AG1448&lt;=$AN1448,레드마인_배치!E:E,레드마인_서비스!E:E),콜트리분석!$AI1448),"")</f>
        <v/>
      </c>
      <c r="AK1448" s="3" t="str" cm="1">
        <f t="array" ref="AK1448">IFERROR(INDEX(IF($AG1448&lt;=$AN1448,레드마인_배치!H:H,레드마인_서비스!H:H),콜트리분석!$AI1448),"")</f>
        <v/>
      </c>
      <c r="AL1448" s="3" t="str" cm="1">
        <f t="array" ref="AL1448">IFERROR(INDEX(IF($AG1448&lt;=$AN1448,레드마인_배치!I:I,레드마인_서비스!I:I),콜트리분석!$AI1448),"")</f>
        <v/>
      </c>
      <c r="AM1448" s="3" t="str" cm="1">
        <f t="array" ref="AM1448">IFERROR(INDEX(IF($AG1448&lt;=$AN1448,레드마인_배치!J:J,레드마인_서비스!J:J),콜트리분석!$AI1448),"")</f>
        <v/>
      </c>
      <c r="AN1448" s="3">
        <v>5</v>
      </c>
      <c r="AO1448" s="15" t="str">
        <f ca="1">IFERROR(INDEX(레드마인_배치!E:E,MATCH(OFFSET(A1448,,AN1448),레드마인_배치!G:G,0)),"")</f>
        <v>미대상</v>
      </c>
      <c r="AP1448" t="s">
        <v>3330</v>
      </c>
      <c r="AQ1448">
        <v>28</v>
      </c>
    </row>
    <row r="1449" spans="1:46">
      <c r="A1449" s="3" t="s">
        <v>2957</v>
      </c>
      <c r="B1449" s="3" t="s">
        <v>491</v>
      </c>
      <c r="C1449" s="3" t="s">
        <v>494</v>
      </c>
      <c r="D1449" s="3" t="s">
        <v>2997</v>
      </c>
      <c r="E1449" s="3" t="s">
        <v>3108</v>
      </c>
      <c r="F1449" s="3" t="s">
        <v>2026</v>
      </c>
      <c r="G1449" s="3" t="s">
        <v>2052</v>
      </c>
      <c r="H1449" s="3" t="s">
        <v>1422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>
        <f t="shared" si="24"/>
        <v>7</v>
      </c>
      <c r="AH1449" s="3" t="s">
        <v>1422</v>
      </c>
      <c r="AI1449" s="3">
        <f>IFERROR(IF($AG1449&lt;=$AN1449,MATCH($AH1449,레드마인_배치!G:G,0),MATCH($AH1449,레드마인_서비스!G:G,0)),"")</f>
        <v>85</v>
      </c>
      <c r="AJ1449" s="3" t="str" cm="1">
        <f t="array" ref="AJ1449">IFERROR(INDEX(IF($AG1449&lt;=$AN1449,레드마인_배치!E:E,레드마인_서비스!E:E),콜트리분석!$AI1449),"")</f>
        <v>대상</v>
      </c>
      <c r="AK1449" s="3" t="str" cm="1">
        <f t="array" ref="AK1449">IFERROR(INDEX(IF($AG1449&lt;=$AN1449,레드마인_배치!H:H,레드마인_서비스!H:H),콜트리분석!$AI1449),"")</f>
        <v>ICO0360U</v>
      </c>
      <c r="AL1449" s="3" t="str" cm="1">
        <f t="array" ref="AL1449">IFERROR(INDEX(IF($AG1449&lt;=$AN1449,레드마인_배치!I:I,레드마인_서비스!I:I),콜트리분석!$AI1449),"")</f>
        <v>PO Confirm by MOBIS</v>
      </c>
      <c r="AM1449" s="3" t="str" cm="1">
        <f t="array" ref="AM1449">IFERROR(INDEX(IF($AG1449&lt;=$AN1449,레드마인_배치!J:J,레드마인_서비스!J:J),콜트리분석!$AI1449),"")</f>
        <v>서비스</v>
      </c>
      <c r="AN1449" s="3">
        <v>5</v>
      </c>
      <c r="AO1449" s="15" t="str">
        <f ca="1">IFERROR(INDEX(레드마인_배치!E:E,MATCH(OFFSET(A1449,,AN1449),레드마인_배치!G:G,0)),"")</f>
        <v>미대상</v>
      </c>
      <c r="AP1449" t="s">
        <v>3330</v>
      </c>
      <c r="AQ1449">
        <v>28</v>
      </c>
      <c r="AT1449" t="str" cm="1">
        <f t="array" ref="AT1449">[1]!add_delimeter(AG1449:AO1449,"|")</f>
        <v>|7|CBCICB102A|85|대상|ICO0360U|PO Confirm by MOBIS|서비스|5|미대상|</v>
      </c>
    </row>
    <row r="1450" spans="1:46" hidden="1">
      <c r="A1450" s="3" t="s">
        <v>2957</v>
      </c>
      <c r="B1450" s="3" t="s">
        <v>491</v>
      </c>
      <c r="C1450" s="3" t="s">
        <v>494</v>
      </c>
      <c r="D1450" s="3" t="s">
        <v>2997</v>
      </c>
      <c r="E1450" s="3" t="s">
        <v>3108</v>
      </c>
      <c r="F1450" s="3" t="s">
        <v>2026</v>
      </c>
      <c r="G1450" s="3" t="s">
        <v>2052</v>
      </c>
      <c r="H1450" s="3" t="s">
        <v>1422</v>
      </c>
      <c r="I1450" s="3" t="s">
        <v>508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>
        <f t="shared" si="24"/>
        <v>8</v>
      </c>
      <c r="AH1450" s="3" t="s">
        <v>508</v>
      </c>
      <c r="AI1450" s="3">
        <f>IFERROR(IF($AG1450&lt;=$AN1450,MATCH($AH1450,레드마인_배치!G:G,0),MATCH($AH1450,레드마인_서비스!G:G,0)),"")</f>
        <v>79</v>
      </c>
      <c r="AJ1450" s="3" t="str" cm="1">
        <f t="array" ref="AJ1450">IFERROR(INDEX(IF($AG1450&lt;=$AN1450,레드마인_배치!E:E,레드마인_서비스!E:E),콜트리분석!$AI1450),"")</f>
        <v>대상</v>
      </c>
      <c r="AK1450" s="3" t="str" cm="1">
        <f t="array" ref="AK1450">IFERROR(INDEX(IF($AG1450&lt;=$AN1450,레드마인_배치!H:H,레드마인_서비스!H:H),콜트리분석!$AI1450),"")</f>
        <v>ICO0310U</v>
      </c>
      <c r="AL1450" s="3" t="str" cm="1">
        <f t="array" ref="AL1450">IFERROR(INDEX(IF($AG1450&lt;=$AN1450,레드마인_배치!I:I,레드마인_서비스!I:I),콜트리분석!$AI1450),"")</f>
        <v>INVENTORY CREATION MODULE</v>
      </c>
      <c r="AM1450" s="3" t="str" cm="1">
        <f t="array" ref="AM1450">IFERROR(INDEX(IF($AG1450&lt;=$AN1450,레드마인_배치!J:J,레드마인_서비스!J:J),콜트리분석!$AI1450),"")</f>
        <v>서비스</v>
      </c>
      <c r="AN1450" s="3">
        <v>5</v>
      </c>
      <c r="AO1450" s="15" t="str">
        <f ca="1">IFERROR(INDEX(레드마인_배치!E:E,MATCH(OFFSET(A1450,,AN1450),레드마인_배치!G:G,0)),"")</f>
        <v>미대상</v>
      </c>
      <c r="AP1450" t="s">
        <v>3330</v>
      </c>
      <c r="AQ1450">
        <v>28</v>
      </c>
    </row>
    <row r="1451" spans="1:46" hidden="1">
      <c r="A1451" s="3" t="s">
        <v>2957</v>
      </c>
      <c r="B1451" s="3" t="s">
        <v>491</v>
      </c>
      <c r="C1451" s="3" t="s">
        <v>494</v>
      </c>
      <c r="D1451" s="3" t="s">
        <v>2997</v>
      </c>
      <c r="E1451" s="3" t="s">
        <v>3108</v>
      </c>
      <c r="F1451" s="3" t="s">
        <v>2026</v>
      </c>
      <c r="G1451" s="3" t="s">
        <v>2052</v>
      </c>
      <c r="H1451" s="3" t="s">
        <v>1422</v>
      </c>
      <c r="I1451" s="3" t="s">
        <v>508</v>
      </c>
      <c r="J1451" s="3" t="s">
        <v>509</v>
      </c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>
        <f t="shared" si="24"/>
        <v>9</v>
      </c>
      <c r="AH1451" s="3" t="s">
        <v>509</v>
      </c>
      <c r="AI1451" s="3">
        <f>IFERROR(IF($AG1451&lt;=$AN1451,MATCH($AH1451,레드마인_배치!G:G,0),MATCH($AH1451,레드마인_서비스!G:G,0)),"")</f>
        <v>77</v>
      </c>
      <c r="AJ1451" s="3" t="str" cm="1">
        <f t="array" ref="AJ1451">IFERROR(INDEX(IF($AG1451&lt;=$AN1451,레드마인_배치!E:E,레드마인_서비스!E:E),콜트리분석!$AI1451),"")</f>
        <v>대상</v>
      </c>
      <c r="AK1451" s="3" t="str" cm="1">
        <f t="array" ref="AK1451">IFERROR(INDEX(IF($AG1451&lt;=$AN1451,레드마인_배치!H:H,레드마인_서비스!H:H),콜트리분석!$AI1451),"")</f>
        <v>ICO0290U</v>
      </c>
      <c r="AL1451" s="3" t="str" cm="1">
        <f t="array" ref="AL1451">IFERROR(INDEX(IF($AG1451&lt;=$AN1451,레드마인_배치!I:I,레드마인_서비스!I:I),콜트리분석!$AI1451),"")</f>
        <v>INV Information Master Creation(IMI)</v>
      </c>
      <c r="AM1451" s="3" t="str" cm="1">
        <f t="array" ref="AM1451">IFERROR(INDEX(IF($AG1451&lt;=$AN1451,레드마인_배치!J:J,레드마인_서비스!J:J),콜트리분석!$AI1451),"")</f>
        <v>서비스</v>
      </c>
      <c r="AN1451" s="3">
        <v>5</v>
      </c>
      <c r="AO1451" s="15" t="str">
        <f ca="1">IFERROR(INDEX(레드마인_배치!E:E,MATCH(OFFSET(A1451,,AN1451),레드마인_배치!G:G,0)),"")</f>
        <v>미대상</v>
      </c>
      <c r="AP1451" t="s">
        <v>3330</v>
      </c>
      <c r="AQ1451">
        <v>28</v>
      </c>
    </row>
    <row r="1452" spans="1:46" hidden="1">
      <c r="A1452" s="3" t="s">
        <v>2957</v>
      </c>
      <c r="B1452" s="3" t="s">
        <v>491</v>
      </c>
      <c r="C1452" s="3" t="s">
        <v>494</v>
      </c>
      <c r="D1452" s="3" t="s">
        <v>2997</v>
      </c>
      <c r="E1452" s="3" t="s">
        <v>3108</v>
      </c>
      <c r="F1452" s="3" t="s">
        <v>2026</v>
      </c>
      <c r="G1452" s="3" t="s">
        <v>2052</v>
      </c>
      <c r="H1452" s="3" t="s">
        <v>1422</v>
      </c>
      <c r="I1452" s="3" t="s">
        <v>508</v>
      </c>
      <c r="J1452" s="3" t="s">
        <v>510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>
        <f t="shared" si="24"/>
        <v>9</v>
      </c>
      <c r="AH1452" s="3" t="s">
        <v>510</v>
      </c>
      <c r="AI1452" s="3" t="str">
        <f>IFERROR(IF($AG1452&lt;=$AN1452,MATCH($AH1452,레드마인_배치!G:G,0),MATCH($AH1452,레드마인_서비스!G:G,0)),"")</f>
        <v/>
      </c>
      <c r="AJ1452" s="3" t="str" cm="1">
        <f t="array" ref="AJ1452">IFERROR(INDEX(IF($AG1452&lt;=$AN1452,레드마인_배치!E:E,레드마인_서비스!E:E),콜트리분석!$AI1452),"")</f>
        <v/>
      </c>
      <c r="AK1452" s="3" t="str" cm="1">
        <f t="array" ref="AK1452">IFERROR(INDEX(IF($AG1452&lt;=$AN1452,레드마인_배치!H:H,레드마인_서비스!H:H),콜트리분석!$AI1452),"")</f>
        <v/>
      </c>
      <c r="AL1452" s="3" t="str" cm="1">
        <f t="array" ref="AL1452">IFERROR(INDEX(IF($AG1452&lt;=$AN1452,레드마인_배치!I:I,레드마인_서비스!I:I),콜트리분석!$AI1452),"")</f>
        <v/>
      </c>
      <c r="AM1452" s="3" t="str" cm="1">
        <f t="array" ref="AM1452">IFERROR(INDEX(IF($AG1452&lt;=$AN1452,레드마인_배치!J:J,레드마인_서비스!J:J),콜트리분석!$AI1452),"")</f>
        <v/>
      </c>
      <c r="AN1452" s="3">
        <v>5</v>
      </c>
      <c r="AO1452" s="15" t="str">
        <f ca="1">IFERROR(INDEX(레드마인_배치!E:E,MATCH(OFFSET(A1452,,AN1452),레드마인_배치!G:G,0)),"")</f>
        <v>미대상</v>
      </c>
      <c r="AP1452" t="s">
        <v>3330</v>
      </c>
      <c r="AQ1452">
        <v>28</v>
      </c>
    </row>
    <row r="1453" spans="1:46" hidden="1">
      <c r="A1453" s="3" t="s">
        <v>2957</v>
      </c>
      <c r="B1453" s="3" t="s">
        <v>491</v>
      </c>
      <c r="C1453" s="3" t="s">
        <v>494</v>
      </c>
      <c r="D1453" s="3" t="s">
        <v>2997</v>
      </c>
      <c r="E1453" s="3" t="s">
        <v>3108</v>
      </c>
      <c r="F1453" s="3" t="s">
        <v>2026</v>
      </c>
      <c r="G1453" s="3" t="s">
        <v>2052</v>
      </c>
      <c r="H1453" s="3" t="s">
        <v>1422</v>
      </c>
      <c r="I1453" s="3" t="s">
        <v>577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>
        <f t="shared" si="24"/>
        <v>8</v>
      </c>
      <c r="AH1453" s="3" t="s">
        <v>577</v>
      </c>
      <c r="AI1453" s="3">
        <f>IFERROR(IF($AG1453&lt;=$AN1453,MATCH($AH1453,레드마인_배치!G:G,0),MATCH($AH1453,레드마인_서비스!G:G,0)),"")</f>
        <v>49</v>
      </c>
      <c r="AJ1453" s="3" t="str" cm="1">
        <f t="array" ref="AJ1453">IFERROR(INDEX(IF($AG1453&lt;=$AN1453,레드마인_배치!E:E,레드마인_서비스!E:E),콜트리분석!$AI1453),"")</f>
        <v>대상</v>
      </c>
      <c r="AK1453" s="3" t="str" cm="1">
        <f t="array" ref="AK1453">IFERROR(INDEX(IF($AG1453&lt;=$AN1453,레드마인_배치!H:H,레드마인_서비스!H:H),콜트리분석!$AI1453),"")</f>
        <v>CMO0010U</v>
      </c>
      <c r="AL1453" s="3" t="str" cm="1">
        <f t="array" ref="AL1453">IFERROR(INDEX(IF($AG1453&lt;=$AN1453,레드마인_배치!I:I,레드마인_서비스!I:I),콜트리분석!$AI1453),"")</f>
        <v>NUMBER CREATION</v>
      </c>
      <c r="AM1453" s="3" t="str" cm="1">
        <f t="array" ref="AM1453">IFERROR(INDEX(IF($AG1453&lt;=$AN1453,레드마인_배치!J:J,레드마인_서비스!J:J),콜트리분석!$AI1453),"")</f>
        <v>서비스</v>
      </c>
      <c r="AN1453" s="3">
        <v>5</v>
      </c>
      <c r="AO1453" s="15" t="str">
        <f ca="1">IFERROR(INDEX(레드마인_배치!E:E,MATCH(OFFSET(A1453,,AN1453),레드마인_배치!G:G,0)),"")</f>
        <v>미대상</v>
      </c>
      <c r="AP1453" t="s">
        <v>3330</v>
      </c>
      <c r="AQ1453">
        <v>28</v>
      </c>
    </row>
    <row r="1454" spans="1:46">
      <c r="A1454" s="3" t="s">
        <v>2957</v>
      </c>
      <c r="B1454" s="3" t="s">
        <v>491</v>
      </c>
      <c r="C1454" s="3" t="s">
        <v>494</v>
      </c>
      <c r="D1454" s="3" t="s">
        <v>2997</v>
      </c>
      <c r="E1454" s="3" t="s">
        <v>3108</v>
      </c>
      <c r="F1454" s="3" t="s">
        <v>2026</v>
      </c>
      <c r="G1454" s="3" t="s">
        <v>2052</v>
      </c>
      <c r="H1454" s="3" t="s">
        <v>537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>
        <f t="shared" si="24"/>
        <v>7</v>
      </c>
      <c r="AH1454" s="3" t="s">
        <v>537</v>
      </c>
      <c r="AI1454" s="3">
        <f>IFERROR(IF($AG1454&lt;=$AN1454,MATCH($AH1454,레드마인_배치!G:G,0),MATCH($AH1454,레드마인_서비스!G:G,0)),"")</f>
        <v>89</v>
      </c>
      <c r="AJ1454" s="3" t="str" cm="1">
        <f t="array" ref="AJ1454">IFERROR(INDEX(IF($AG1454&lt;=$AN1454,레드마인_배치!E:E,레드마인_서비스!E:E),콜트리분석!$AI1454),"")</f>
        <v>대상</v>
      </c>
      <c r="AK1454" s="3" t="str" cm="1">
        <f t="array" ref="AK1454">IFERROR(INDEX(IF($AG1454&lt;=$AN1454,레드마인_배치!H:H,레드마인_서비스!H:H),콜트리분석!$AI1454),"")</f>
        <v>ICO0400U</v>
      </c>
      <c r="AL1454" s="3" t="str" cm="1">
        <f t="array" ref="AL1454">IFERROR(INDEX(IF($AG1454&lt;=$AN1454,레드마인_배치!I:I,레드마인_서비스!I:I),콜트리분석!$AI1454),"")</f>
        <v>RETRIEVE BRANCH EXCHANGE RATE</v>
      </c>
      <c r="AM1454" s="3" t="str" cm="1">
        <f t="array" ref="AM1454">IFERROR(INDEX(IF($AG1454&lt;=$AN1454,레드마인_배치!J:J,레드마인_서비스!J:J),콜트리분석!$AI1454),"")</f>
        <v>서비스</v>
      </c>
      <c r="AN1454" s="3">
        <v>5</v>
      </c>
      <c r="AO1454" s="15" t="str">
        <f ca="1">IFERROR(INDEX(레드마인_배치!E:E,MATCH(OFFSET(A1454,,AN1454),레드마인_배치!G:G,0)),"")</f>
        <v>미대상</v>
      </c>
      <c r="AP1454" t="s">
        <v>3330</v>
      </c>
      <c r="AQ1454">
        <v>28</v>
      </c>
      <c r="AT1454" t="str" cm="1">
        <f t="array" ref="AT1454">[1]!add_delimeter(AG1454:AO1454,"|")</f>
        <v>|7|CBCICB120A|89|대상|ICO0400U|RETRIEVE BRANCH EXCHANGE RATE|서비스|5|미대상|</v>
      </c>
    </row>
    <row r="1455" spans="1:46">
      <c r="A1455" s="3" t="s">
        <v>2957</v>
      </c>
      <c r="B1455" s="3" t="s">
        <v>491</v>
      </c>
      <c r="C1455" s="3" t="s">
        <v>494</v>
      </c>
      <c r="D1455" s="3" t="s">
        <v>2997</v>
      </c>
      <c r="E1455" s="3" t="s">
        <v>3108</v>
      </c>
      <c r="F1455" s="3" t="s">
        <v>2026</v>
      </c>
      <c r="G1455" s="3" t="s">
        <v>2052</v>
      </c>
      <c r="H1455" s="3" t="s">
        <v>1039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>
        <f t="shared" si="24"/>
        <v>7</v>
      </c>
      <c r="AH1455" s="3" t="s">
        <v>1039</v>
      </c>
      <c r="AI1455" s="3">
        <f>IFERROR(IF($AG1455&lt;=$AN1455,MATCH($AH1455,레드마인_배치!G:G,0),MATCH($AH1455,레드마인_서비스!G:G,0)),"")</f>
        <v>3</v>
      </c>
      <c r="AJ1455" s="3" t="str" cm="1">
        <f t="array" ref="AJ1455">IFERROR(INDEX(IF($AG1455&lt;=$AN1455,레드마인_배치!E:E,레드마인_서비스!E:E),콜트리분석!$AI1455),"")</f>
        <v>미대상</v>
      </c>
      <c r="AK1455" s="3" cm="1">
        <f t="array" ref="AK1455">IFERROR(INDEX(IF($AG1455&lt;=$AN1455,레드마인_배치!H:H,레드마인_서비스!H:H),콜트리분석!$AI1455),"")</f>
        <v>0</v>
      </c>
      <c r="AL1455" s="3" t="str" cm="1">
        <f t="array" ref="AL1455">IFERROR(INDEX(IF($AG1455&lt;=$AN1455,레드마인_배치!I:I,레드마인_서비스!I:I),콜트리분석!$AI1455),"")</f>
        <v>소스없음</v>
      </c>
      <c r="AM1455" s="3" t="str" cm="1">
        <f t="array" ref="AM1455">IFERROR(INDEX(IF($AG1455&lt;=$AN1455,레드마인_배치!J:J,레드마인_서비스!J:J),콜트리분석!$AI1455),"")</f>
        <v>서비스</v>
      </c>
      <c r="AN1455" s="3">
        <v>5</v>
      </c>
      <c r="AO1455" s="15" t="str">
        <f ca="1">IFERROR(INDEX(레드마인_배치!E:E,MATCH(OFFSET(A1455,,AN1455),레드마인_배치!G:G,0)),"")</f>
        <v>미대상</v>
      </c>
      <c r="AP1455" t="s">
        <v>3330</v>
      </c>
      <c r="AQ1455">
        <v>28</v>
      </c>
      <c r="AT1455" t="str" cm="1">
        <f t="array" ref="AT1455">[1]!add_delimeter(AG1455:AO1455,"|")</f>
        <v>|7|CBCICB243A|3|미대상|0|소스없음|서비스|5|미대상|</v>
      </c>
    </row>
    <row r="1456" spans="1:46">
      <c r="A1456" s="3" t="s">
        <v>2957</v>
      </c>
      <c r="B1456" s="3" t="s">
        <v>491</v>
      </c>
      <c r="C1456" s="3" t="s">
        <v>494</v>
      </c>
      <c r="D1456" s="3" t="s">
        <v>2997</v>
      </c>
      <c r="E1456" s="3" t="s">
        <v>3108</v>
      </c>
      <c r="F1456" s="3" t="s">
        <v>2026</v>
      </c>
      <c r="G1456" s="3" t="s">
        <v>2052</v>
      </c>
      <c r="H1456" s="3" t="s">
        <v>797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>
        <f t="shared" si="24"/>
        <v>7</v>
      </c>
      <c r="AH1456" s="3" t="s">
        <v>797</v>
      </c>
      <c r="AI1456" s="3">
        <f>IFERROR(IF($AG1456&lt;=$AN1456,MATCH($AH1456,레드마인_배치!G:G,0),MATCH($AH1456,레드마인_서비스!G:G,0)),"")</f>
        <v>283</v>
      </c>
      <c r="AJ1456" s="3" t="str" cm="1">
        <f t="array" ref="AJ1456">IFERROR(INDEX(IF($AG1456&lt;=$AN1456,레드마인_배치!E:E,레드마인_서비스!E:E),콜트리분석!$AI1456),"")</f>
        <v>대상</v>
      </c>
      <c r="AK1456" s="3" t="str" cm="1">
        <f t="array" ref="AK1456">IFERROR(INDEX(IF($AG1456&lt;=$AN1456,레드마인_배치!H:H,레드마인_서비스!H:H),콜트리분석!$AI1456),"")</f>
        <v>PHO0040U</v>
      </c>
      <c r="AL1456" s="3" t="str" cm="1">
        <f t="array" ref="AL1456">IFERROR(INDEX(IF($AG1456&lt;=$AN1456,레드마인_배치!I:I,레드마인_서비스!I:I),콜트리분석!$AI1456),"")</f>
        <v>PUR Generation Shipment by Temp Shipment</v>
      </c>
      <c r="AM1456" s="3" t="str" cm="1">
        <f t="array" ref="AM1456">IFERROR(INDEX(IF($AG1456&lt;=$AN1456,레드마인_배치!J:J,레드마인_서비스!J:J),콜트리분석!$AI1456),"")</f>
        <v>서비스</v>
      </c>
      <c r="AN1456" s="3">
        <v>5</v>
      </c>
      <c r="AO1456" s="15" t="str">
        <f ca="1">IFERROR(INDEX(레드마인_배치!E:E,MATCH(OFFSET(A1456,,AN1456),레드마인_배치!G:G,0)),"")</f>
        <v>미대상</v>
      </c>
      <c r="AP1456" t="s">
        <v>3330</v>
      </c>
      <c r="AQ1456">
        <v>28</v>
      </c>
      <c r="AT1456" t="str" cm="1">
        <f t="array" ref="AT1456">[1]!add_delimeter(AG1456:AO1456,"|")</f>
        <v>|7|CBCPHB802A|283|대상|PHO0040U|PUR Generation Shipment by Temp Shipment|서비스|5|미대상|</v>
      </c>
    </row>
    <row r="1457" spans="1:43" hidden="1">
      <c r="A1457" s="3" t="s">
        <v>2957</v>
      </c>
      <c r="B1457" s="3" t="s">
        <v>491</v>
      </c>
      <c r="C1457" s="3" t="s">
        <v>494</v>
      </c>
      <c r="D1457" s="3" t="s">
        <v>2997</v>
      </c>
      <c r="E1457" s="3" t="s">
        <v>3108</v>
      </c>
      <c r="F1457" s="3" t="s">
        <v>2026</v>
      </c>
      <c r="G1457" s="3" t="s">
        <v>2052</v>
      </c>
      <c r="H1457" s="3" t="s">
        <v>797</v>
      </c>
      <c r="I1457" s="3" t="s">
        <v>798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>
        <f t="shared" si="24"/>
        <v>8</v>
      </c>
      <c r="AH1457" s="3" t="s">
        <v>798</v>
      </c>
      <c r="AI1457" s="3">
        <f>IFERROR(IF($AG1457&lt;=$AN1457,MATCH($AH1457,레드마인_배치!G:G,0),MATCH($AH1457,레드마인_서비스!G:G,0)),"")</f>
        <v>86</v>
      </c>
      <c r="AJ1457" s="3" t="str" cm="1">
        <f t="array" ref="AJ1457">IFERROR(INDEX(IF($AG1457&lt;=$AN1457,레드마인_배치!E:E,레드마인_서비스!E:E),콜트리분석!$AI1457),"")</f>
        <v>대상</v>
      </c>
      <c r="AK1457" s="3" t="str" cm="1">
        <f t="array" ref="AK1457">IFERROR(INDEX(IF($AG1457&lt;=$AN1457,레드마인_배치!H:H,레드마인_서비스!H:H),콜트리분석!$AI1457),"")</f>
        <v>ICO0370U</v>
      </c>
      <c r="AL1457" s="3" t="str" cm="1">
        <f t="array" ref="AL1457">IFERROR(INDEX(IF($AG1457&lt;=$AN1457,레드마인_배치!I:I,레드마인_서비스!I:I),콜트리분석!$AI1457),"")</f>
        <v>[보류]ROW MATERIAL  OUT</v>
      </c>
      <c r="AM1457" s="3" t="str" cm="1">
        <f t="array" ref="AM1457">IFERROR(INDEX(IF($AG1457&lt;=$AN1457,레드마인_배치!J:J,레드마인_서비스!J:J),콜트리분석!$AI1457),"")</f>
        <v>서비스</v>
      </c>
      <c r="AN1457" s="3">
        <v>5</v>
      </c>
      <c r="AO1457" s="15" t="str">
        <f ca="1">IFERROR(INDEX(레드마인_배치!E:E,MATCH(OFFSET(A1457,,AN1457),레드마인_배치!G:G,0)),"")</f>
        <v>미대상</v>
      </c>
      <c r="AP1457" t="s">
        <v>3330</v>
      </c>
      <c r="AQ1457">
        <v>28</v>
      </c>
    </row>
    <row r="1458" spans="1:43" hidden="1">
      <c r="A1458" s="3" t="s">
        <v>2957</v>
      </c>
      <c r="B1458" s="3" t="s">
        <v>491</v>
      </c>
      <c r="C1458" s="3" t="s">
        <v>494</v>
      </c>
      <c r="D1458" s="3" t="s">
        <v>2997</v>
      </c>
      <c r="E1458" s="3" t="s">
        <v>3108</v>
      </c>
      <c r="F1458" s="3" t="s">
        <v>2026</v>
      </c>
      <c r="G1458" s="3" t="s">
        <v>2052</v>
      </c>
      <c r="H1458" s="3" t="s">
        <v>797</v>
      </c>
      <c r="I1458" s="3" t="s">
        <v>798</v>
      </c>
      <c r="J1458" s="3" t="s">
        <v>635</v>
      </c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>
        <f t="shared" si="24"/>
        <v>9</v>
      </c>
      <c r="AH1458" s="3" t="s">
        <v>635</v>
      </c>
      <c r="AI1458" s="3">
        <f>IFERROR(IF($AG1458&lt;=$AN1458,MATCH($AH1458,레드마인_배치!G:G,0),MATCH($AH1458,레드마인_서비스!G:G,0)),"")</f>
        <v>83</v>
      </c>
      <c r="AJ1458" s="3" t="str" cm="1">
        <f t="array" ref="AJ1458">IFERROR(INDEX(IF($AG1458&lt;=$AN1458,레드마인_배치!E:E,레드마인_서비스!E:E),콜트리분석!$AI1458),"")</f>
        <v>대상</v>
      </c>
      <c r="AK1458" s="3" t="str" cm="1">
        <f t="array" ref="AK1458">IFERROR(INDEX(IF($AG1458&lt;=$AN1458,레드마인_배치!H:H,레드마인_서비스!H:H),콜트리분석!$AI1458),"")</f>
        <v>ICO0340U</v>
      </c>
      <c r="AL1458" s="3" t="str" cm="1">
        <f t="array" ref="AL1458">IFERROR(INDEX(IF($AG1458&lt;=$AN1458,레드마인_배치!I:I,레드마인_서비스!I:I),콜트리분석!$AI1458),"")</f>
        <v>LEDGER DETAIL CREATE</v>
      </c>
      <c r="AM1458" s="3" t="str" cm="1">
        <f t="array" ref="AM1458">IFERROR(INDEX(IF($AG1458&lt;=$AN1458,레드마인_배치!J:J,레드마인_서비스!J:J),콜트리분석!$AI1458),"")</f>
        <v>서비스</v>
      </c>
      <c r="AN1458" s="3">
        <v>5</v>
      </c>
      <c r="AO1458" s="15" t="str">
        <f ca="1">IFERROR(INDEX(레드마인_배치!E:E,MATCH(OFFSET(A1458,,AN1458),레드마인_배치!G:G,0)),"")</f>
        <v>미대상</v>
      </c>
      <c r="AP1458" t="s">
        <v>3330</v>
      </c>
      <c r="AQ1458">
        <v>28</v>
      </c>
    </row>
    <row r="1459" spans="1:43" hidden="1">
      <c r="A1459" s="3" t="s">
        <v>2957</v>
      </c>
      <c r="B1459" s="3" t="s">
        <v>491</v>
      </c>
      <c r="C1459" s="3" t="s">
        <v>494</v>
      </c>
      <c r="D1459" s="3" t="s">
        <v>2997</v>
      </c>
      <c r="E1459" s="3" t="s">
        <v>3108</v>
      </c>
      <c r="F1459" s="3" t="s">
        <v>2026</v>
      </c>
      <c r="G1459" s="3" t="s">
        <v>2052</v>
      </c>
      <c r="H1459" s="3" t="s">
        <v>797</v>
      </c>
      <c r="I1459" s="3" t="s">
        <v>798</v>
      </c>
      <c r="J1459" s="3" t="s">
        <v>635</v>
      </c>
      <c r="K1459" s="3" t="s">
        <v>577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>
        <f t="shared" si="24"/>
        <v>10</v>
      </c>
      <c r="AH1459" s="3" t="s">
        <v>577</v>
      </c>
      <c r="AI1459" s="3">
        <f>IFERROR(IF($AG1459&lt;=$AN1459,MATCH($AH1459,레드마인_배치!G:G,0),MATCH($AH1459,레드마인_서비스!G:G,0)),"")</f>
        <v>49</v>
      </c>
      <c r="AJ1459" s="3" t="str" cm="1">
        <f t="array" ref="AJ1459">IFERROR(INDEX(IF($AG1459&lt;=$AN1459,레드마인_배치!E:E,레드마인_서비스!E:E),콜트리분석!$AI1459),"")</f>
        <v>대상</v>
      </c>
      <c r="AK1459" s="3" t="str" cm="1">
        <f t="array" ref="AK1459">IFERROR(INDEX(IF($AG1459&lt;=$AN1459,레드마인_배치!H:H,레드마인_서비스!H:H),콜트리분석!$AI1459),"")</f>
        <v>CMO0010U</v>
      </c>
      <c r="AL1459" s="3" t="str" cm="1">
        <f t="array" ref="AL1459">IFERROR(INDEX(IF($AG1459&lt;=$AN1459,레드마인_배치!I:I,레드마인_서비스!I:I),콜트리분석!$AI1459),"")</f>
        <v>NUMBER CREATION</v>
      </c>
      <c r="AM1459" s="3" t="str" cm="1">
        <f t="array" ref="AM1459">IFERROR(INDEX(IF($AG1459&lt;=$AN1459,레드마인_배치!J:J,레드마인_서비스!J:J),콜트리분석!$AI1459),"")</f>
        <v>서비스</v>
      </c>
      <c r="AN1459" s="3">
        <v>5</v>
      </c>
      <c r="AO1459" s="15" t="str">
        <f ca="1">IFERROR(INDEX(레드마인_배치!E:E,MATCH(OFFSET(A1459,,AN1459),레드마인_배치!G:G,0)),"")</f>
        <v>미대상</v>
      </c>
      <c r="AP1459" t="s">
        <v>3330</v>
      </c>
      <c r="AQ1459">
        <v>28</v>
      </c>
    </row>
    <row r="1460" spans="1:43" hidden="1">
      <c r="A1460" s="3" t="s">
        <v>2957</v>
      </c>
      <c r="B1460" s="3" t="s">
        <v>491</v>
      </c>
      <c r="C1460" s="3" t="s">
        <v>494</v>
      </c>
      <c r="D1460" s="3" t="s">
        <v>2997</v>
      </c>
      <c r="E1460" s="3" t="s">
        <v>3108</v>
      </c>
      <c r="F1460" s="3" t="s">
        <v>2026</v>
      </c>
      <c r="G1460" s="3" t="s">
        <v>2052</v>
      </c>
      <c r="H1460" s="3" t="s">
        <v>797</v>
      </c>
      <c r="I1460" s="3" t="s">
        <v>798</v>
      </c>
      <c r="J1460" s="3" t="s">
        <v>510</v>
      </c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>
        <f t="shared" si="24"/>
        <v>9</v>
      </c>
      <c r="AH1460" s="3" t="s">
        <v>510</v>
      </c>
      <c r="AI1460" s="3" t="str">
        <f>IFERROR(IF($AG1460&lt;=$AN1460,MATCH($AH1460,레드마인_배치!G:G,0),MATCH($AH1460,레드마인_서비스!G:G,0)),"")</f>
        <v/>
      </c>
      <c r="AJ1460" s="3" t="str" cm="1">
        <f t="array" ref="AJ1460">IFERROR(INDEX(IF($AG1460&lt;=$AN1460,레드마인_배치!E:E,레드마인_서비스!E:E),콜트리분석!$AI1460),"")</f>
        <v/>
      </c>
      <c r="AK1460" s="3" t="str" cm="1">
        <f t="array" ref="AK1460">IFERROR(INDEX(IF($AG1460&lt;=$AN1460,레드마인_배치!H:H,레드마인_서비스!H:H),콜트리분석!$AI1460),"")</f>
        <v/>
      </c>
      <c r="AL1460" s="3" t="str" cm="1">
        <f t="array" ref="AL1460">IFERROR(INDEX(IF($AG1460&lt;=$AN1460,레드마인_배치!I:I,레드마인_서비스!I:I),콜트리분석!$AI1460),"")</f>
        <v/>
      </c>
      <c r="AM1460" s="3" t="str" cm="1">
        <f t="array" ref="AM1460">IFERROR(INDEX(IF($AG1460&lt;=$AN1460,레드마인_배치!J:J,레드마인_서비스!J:J),콜트리분석!$AI1460),"")</f>
        <v/>
      </c>
      <c r="AN1460" s="3">
        <v>5</v>
      </c>
      <c r="AO1460" s="15" t="str">
        <f ca="1">IFERROR(INDEX(레드마인_배치!E:E,MATCH(OFFSET(A1460,,AN1460),레드마인_배치!G:G,0)),"")</f>
        <v>미대상</v>
      </c>
      <c r="AP1460" t="s">
        <v>3330</v>
      </c>
      <c r="AQ1460">
        <v>28</v>
      </c>
    </row>
    <row r="1461" spans="1:43" hidden="1">
      <c r="A1461" s="3" t="s">
        <v>2957</v>
      </c>
      <c r="B1461" s="3" t="s">
        <v>491</v>
      </c>
      <c r="C1461" s="3" t="s">
        <v>494</v>
      </c>
      <c r="D1461" s="3" t="s">
        <v>2997</v>
      </c>
      <c r="E1461" s="3" t="s">
        <v>3108</v>
      </c>
      <c r="F1461" s="3" t="s">
        <v>2026</v>
      </c>
      <c r="G1461" s="3" t="s">
        <v>2052</v>
      </c>
      <c r="H1461" s="3" t="s">
        <v>797</v>
      </c>
      <c r="I1461" s="3" t="s">
        <v>799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>
        <f t="shared" si="24"/>
        <v>8</v>
      </c>
      <c r="AH1461" s="3" t="s">
        <v>799</v>
      </c>
      <c r="AI1461" s="3">
        <f>IFERROR(IF($AG1461&lt;=$AN1461,MATCH($AH1461,레드마인_배치!G:G,0),MATCH($AH1461,레드마인_서비스!G:G,0)),"")</f>
        <v>87</v>
      </c>
      <c r="AJ1461" s="3" t="str" cm="1">
        <f t="array" ref="AJ1461">IFERROR(INDEX(IF($AG1461&lt;=$AN1461,레드마인_배치!E:E,레드마인_서비스!E:E),콜트리분석!$AI1461),"")</f>
        <v>대상</v>
      </c>
      <c r="AK1461" s="3" t="str" cm="1">
        <f t="array" ref="AK1461">IFERROR(INDEX(IF($AG1461&lt;=$AN1461,레드마인_배치!H:H,레드마인_서비스!H:H),콜트리분석!$AI1461),"")</f>
        <v>ICO0380U</v>
      </c>
      <c r="AL1461" s="3" t="str" cm="1">
        <f t="array" ref="AL1461">IFERROR(INDEX(IF($AG1461&lt;=$AN1461,레드마인_배치!I:I,레드마인_서비스!I:I),콜트리분석!$AI1461),"")</f>
        <v>[보류]Recontractor Issue(TR-)</v>
      </c>
      <c r="AM1461" s="3" t="str" cm="1">
        <f t="array" ref="AM1461">IFERROR(INDEX(IF($AG1461&lt;=$AN1461,레드마인_배치!J:J,레드마인_서비스!J:J),콜트리분석!$AI1461),"")</f>
        <v>서비스</v>
      </c>
      <c r="AN1461" s="3">
        <v>5</v>
      </c>
      <c r="AO1461" s="15" t="str">
        <f ca="1">IFERROR(INDEX(레드마인_배치!E:E,MATCH(OFFSET(A1461,,AN1461),레드마인_배치!G:G,0)),"")</f>
        <v>미대상</v>
      </c>
      <c r="AP1461" t="s">
        <v>3330</v>
      </c>
      <c r="AQ1461">
        <v>28</v>
      </c>
    </row>
    <row r="1462" spans="1:43" hidden="1">
      <c r="A1462" s="3" t="s">
        <v>2957</v>
      </c>
      <c r="B1462" s="3" t="s">
        <v>491</v>
      </c>
      <c r="C1462" s="3" t="s">
        <v>494</v>
      </c>
      <c r="D1462" s="3" t="s">
        <v>2997</v>
      </c>
      <c r="E1462" s="3" t="s">
        <v>3108</v>
      </c>
      <c r="F1462" s="3" t="s">
        <v>2026</v>
      </c>
      <c r="G1462" s="3" t="s">
        <v>2052</v>
      </c>
      <c r="H1462" s="3" t="s">
        <v>797</v>
      </c>
      <c r="I1462" s="3" t="s">
        <v>799</v>
      </c>
      <c r="J1462" s="3" t="s">
        <v>635</v>
      </c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>
        <f t="shared" si="24"/>
        <v>9</v>
      </c>
      <c r="AH1462" s="3" t="s">
        <v>635</v>
      </c>
      <c r="AI1462" s="3">
        <f>IFERROR(IF($AG1462&lt;=$AN1462,MATCH($AH1462,레드마인_배치!G:G,0),MATCH($AH1462,레드마인_서비스!G:G,0)),"")</f>
        <v>83</v>
      </c>
      <c r="AJ1462" s="3" t="str" cm="1">
        <f t="array" ref="AJ1462">IFERROR(INDEX(IF($AG1462&lt;=$AN1462,레드마인_배치!E:E,레드마인_서비스!E:E),콜트리분석!$AI1462),"")</f>
        <v>대상</v>
      </c>
      <c r="AK1462" s="3" t="str" cm="1">
        <f t="array" ref="AK1462">IFERROR(INDEX(IF($AG1462&lt;=$AN1462,레드마인_배치!H:H,레드마인_서비스!H:H),콜트리분석!$AI1462),"")</f>
        <v>ICO0340U</v>
      </c>
      <c r="AL1462" s="3" t="str" cm="1">
        <f t="array" ref="AL1462">IFERROR(INDEX(IF($AG1462&lt;=$AN1462,레드마인_배치!I:I,레드마인_서비스!I:I),콜트리분석!$AI1462),"")</f>
        <v>LEDGER DETAIL CREATE</v>
      </c>
      <c r="AM1462" s="3" t="str" cm="1">
        <f t="array" ref="AM1462">IFERROR(INDEX(IF($AG1462&lt;=$AN1462,레드마인_배치!J:J,레드마인_서비스!J:J),콜트리분석!$AI1462),"")</f>
        <v>서비스</v>
      </c>
      <c r="AN1462" s="3">
        <v>5</v>
      </c>
      <c r="AO1462" s="15" t="str">
        <f ca="1">IFERROR(INDEX(레드마인_배치!E:E,MATCH(OFFSET(A1462,,AN1462),레드마인_배치!G:G,0)),"")</f>
        <v>미대상</v>
      </c>
      <c r="AP1462" t="s">
        <v>3330</v>
      </c>
      <c r="AQ1462">
        <v>28</v>
      </c>
    </row>
    <row r="1463" spans="1:43" hidden="1">
      <c r="A1463" s="3" t="s">
        <v>2957</v>
      </c>
      <c r="B1463" s="3" t="s">
        <v>491</v>
      </c>
      <c r="C1463" s="3" t="s">
        <v>494</v>
      </c>
      <c r="D1463" s="3" t="s">
        <v>2997</v>
      </c>
      <c r="E1463" s="3" t="s">
        <v>3108</v>
      </c>
      <c r="F1463" s="3" t="s">
        <v>2026</v>
      </c>
      <c r="G1463" s="3" t="s">
        <v>2052</v>
      </c>
      <c r="H1463" s="3" t="s">
        <v>797</v>
      </c>
      <c r="I1463" s="3" t="s">
        <v>799</v>
      </c>
      <c r="J1463" s="3" t="s">
        <v>635</v>
      </c>
      <c r="K1463" s="3" t="s">
        <v>577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>
        <f t="shared" si="24"/>
        <v>10</v>
      </c>
      <c r="AH1463" s="3" t="s">
        <v>577</v>
      </c>
      <c r="AI1463" s="3">
        <f>IFERROR(IF($AG1463&lt;=$AN1463,MATCH($AH1463,레드마인_배치!G:G,0),MATCH($AH1463,레드마인_서비스!G:G,0)),"")</f>
        <v>49</v>
      </c>
      <c r="AJ1463" s="3" t="str" cm="1">
        <f t="array" ref="AJ1463">IFERROR(INDEX(IF($AG1463&lt;=$AN1463,레드마인_배치!E:E,레드마인_서비스!E:E),콜트리분석!$AI1463),"")</f>
        <v>대상</v>
      </c>
      <c r="AK1463" s="3" t="str" cm="1">
        <f t="array" ref="AK1463">IFERROR(INDEX(IF($AG1463&lt;=$AN1463,레드마인_배치!H:H,레드마인_서비스!H:H),콜트리분석!$AI1463),"")</f>
        <v>CMO0010U</v>
      </c>
      <c r="AL1463" s="3" t="str" cm="1">
        <f t="array" ref="AL1463">IFERROR(INDEX(IF($AG1463&lt;=$AN1463,레드마인_배치!I:I,레드마인_서비스!I:I),콜트리분석!$AI1463),"")</f>
        <v>NUMBER CREATION</v>
      </c>
      <c r="AM1463" s="3" t="str" cm="1">
        <f t="array" ref="AM1463">IFERROR(INDEX(IF($AG1463&lt;=$AN1463,레드마인_배치!J:J,레드마인_서비스!J:J),콜트리분석!$AI1463),"")</f>
        <v>서비스</v>
      </c>
      <c r="AN1463" s="3">
        <v>5</v>
      </c>
      <c r="AO1463" s="15" t="str">
        <f ca="1">IFERROR(INDEX(레드마인_배치!E:E,MATCH(OFFSET(A1463,,AN1463),레드마인_배치!G:G,0)),"")</f>
        <v>미대상</v>
      </c>
      <c r="AP1463" t="s">
        <v>3330</v>
      </c>
      <c r="AQ1463">
        <v>28</v>
      </c>
    </row>
    <row r="1464" spans="1:43" hidden="1">
      <c r="A1464" s="3" t="s">
        <v>2957</v>
      </c>
      <c r="B1464" s="3" t="s">
        <v>491</v>
      </c>
      <c r="C1464" s="3" t="s">
        <v>494</v>
      </c>
      <c r="D1464" s="3" t="s">
        <v>2997</v>
      </c>
      <c r="E1464" s="3" t="s">
        <v>3108</v>
      </c>
      <c r="F1464" s="3" t="s">
        <v>2026</v>
      </c>
      <c r="G1464" s="3" t="s">
        <v>2052</v>
      </c>
      <c r="H1464" s="3" t="s">
        <v>797</v>
      </c>
      <c r="I1464" s="3" t="s">
        <v>799</v>
      </c>
      <c r="J1464" s="3" t="s">
        <v>510</v>
      </c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>
        <f t="shared" si="24"/>
        <v>9</v>
      </c>
      <c r="AH1464" s="3" t="s">
        <v>510</v>
      </c>
      <c r="AI1464" s="3" t="str">
        <f>IFERROR(IF($AG1464&lt;=$AN1464,MATCH($AH1464,레드마인_배치!G:G,0),MATCH($AH1464,레드마인_서비스!G:G,0)),"")</f>
        <v/>
      </c>
      <c r="AJ1464" s="3" t="str" cm="1">
        <f t="array" ref="AJ1464">IFERROR(INDEX(IF($AG1464&lt;=$AN1464,레드마인_배치!E:E,레드마인_서비스!E:E),콜트리분석!$AI1464),"")</f>
        <v/>
      </c>
      <c r="AK1464" s="3" t="str" cm="1">
        <f t="array" ref="AK1464">IFERROR(INDEX(IF($AG1464&lt;=$AN1464,레드마인_배치!H:H,레드마인_서비스!H:H),콜트리분석!$AI1464),"")</f>
        <v/>
      </c>
      <c r="AL1464" s="3" t="str" cm="1">
        <f t="array" ref="AL1464">IFERROR(INDEX(IF($AG1464&lt;=$AN1464,레드마인_배치!I:I,레드마인_서비스!I:I),콜트리분석!$AI1464),"")</f>
        <v/>
      </c>
      <c r="AM1464" s="3" t="str" cm="1">
        <f t="array" ref="AM1464">IFERROR(INDEX(IF($AG1464&lt;=$AN1464,레드마인_배치!J:J,레드마인_서비스!J:J),콜트리분석!$AI1464),"")</f>
        <v/>
      </c>
      <c r="AN1464" s="3">
        <v>5</v>
      </c>
      <c r="AO1464" s="15" t="str">
        <f ca="1">IFERROR(INDEX(레드마인_배치!E:E,MATCH(OFFSET(A1464,,AN1464),레드마인_배치!G:G,0)),"")</f>
        <v>미대상</v>
      </c>
      <c r="AP1464" t="s">
        <v>3330</v>
      </c>
      <c r="AQ1464">
        <v>28</v>
      </c>
    </row>
    <row r="1465" spans="1:43" hidden="1">
      <c r="A1465" s="3" t="s">
        <v>2957</v>
      </c>
      <c r="B1465" s="3" t="s">
        <v>491</v>
      </c>
      <c r="C1465" s="3" t="s">
        <v>494</v>
      </c>
      <c r="D1465" s="3" t="s">
        <v>2997</v>
      </c>
      <c r="E1465" s="3" t="s">
        <v>3108</v>
      </c>
      <c r="F1465" s="3" t="s">
        <v>2026</v>
      </c>
      <c r="G1465" s="3" t="s">
        <v>2052</v>
      </c>
      <c r="H1465" s="3" t="s">
        <v>797</v>
      </c>
      <c r="I1465" s="3" t="s">
        <v>537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>
        <f t="shared" si="24"/>
        <v>8</v>
      </c>
      <c r="AH1465" s="3" t="s">
        <v>537</v>
      </c>
      <c r="AI1465" s="3">
        <f>IFERROR(IF($AG1465&lt;=$AN1465,MATCH($AH1465,레드마인_배치!G:G,0),MATCH($AH1465,레드마인_서비스!G:G,0)),"")</f>
        <v>89</v>
      </c>
      <c r="AJ1465" s="3" t="str" cm="1">
        <f t="array" ref="AJ1465">IFERROR(INDEX(IF($AG1465&lt;=$AN1465,레드마인_배치!E:E,레드마인_서비스!E:E),콜트리분석!$AI1465),"")</f>
        <v>대상</v>
      </c>
      <c r="AK1465" s="3" t="str" cm="1">
        <f t="array" ref="AK1465">IFERROR(INDEX(IF($AG1465&lt;=$AN1465,레드마인_배치!H:H,레드마인_서비스!H:H),콜트리분석!$AI1465),"")</f>
        <v>ICO0400U</v>
      </c>
      <c r="AL1465" s="3" t="str" cm="1">
        <f t="array" ref="AL1465">IFERROR(INDEX(IF($AG1465&lt;=$AN1465,레드마인_배치!I:I,레드마인_서비스!I:I),콜트리분석!$AI1465),"")</f>
        <v>RETRIEVE BRANCH EXCHANGE RATE</v>
      </c>
      <c r="AM1465" s="3" t="str" cm="1">
        <f t="array" ref="AM1465">IFERROR(INDEX(IF($AG1465&lt;=$AN1465,레드마인_배치!J:J,레드마인_서비스!J:J),콜트리분석!$AI1465),"")</f>
        <v>서비스</v>
      </c>
      <c r="AN1465" s="3">
        <v>5</v>
      </c>
      <c r="AO1465" s="15" t="str">
        <f ca="1">IFERROR(INDEX(레드마인_배치!E:E,MATCH(OFFSET(A1465,,AN1465),레드마인_배치!G:G,0)),"")</f>
        <v>미대상</v>
      </c>
      <c r="AP1465" t="s">
        <v>3330</v>
      </c>
      <c r="AQ1465">
        <v>28</v>
      </c>
    </row>
    <row r="1466" spans="1:43" hidden="1">
      <c r="A1466" s="3" t="s">
        <v>2957</v>
      </c>
      <c r="B1466" s="3" t="s">
        <v>491</v>
      </c>
      <c r="C1466" s="3" t="s">
        <v>494</v>
      </c>
      <c r="D1466" s="3" t="s">
        <v>2997</v>
      </c>
      <c r="E1466" s="3" t="s">
        <v>3108</v>
      </c>
      <c r="F1466" s="3" t="s">
        <v>2026</v>
      </c>
      <c r="G1466" s="3" t="s">
        <v>2052</v>
      </c>
      <c r="H1466" s="3" t="s">
        <v>797</v>
      </c>
      <c r="I1466" s="3" t="s">
        <v>800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>
        <f t="shared" si="24"/>
        <v>8</v>
      </c>
      <c r="AH1466" s="3" t="s">
        <v>800</v>
      </c>
      <c r="AI1466" s="3">
        <f>IFERROR(IF($AG1466&lt;=$AN1466,MATCH($AH1466,레드마인_배치!G:G,0),MATCH($AH1466,레드마인_서비스!G:G,0)),"")</f>
        <v>281</v>
      </c>
      <c r="AJ1466" s="3" t="str" cm="1">
        <f t="array" ref="AJ1466">IFERROR(INDEX(IF($AG1466&lt;=$AN1466,레드마인_배치!E:E,레드마인_서비스!E:E),콜트리분석!$AI1466),"")</f>
        <v>대상</v>
      </c>
      <c r="AK1466" s="3" t="str" cm="1">
        <f t="array" ref="AK1466">IFERROR(INDEX(IF($AG1466&lt;=$AN1466,레드마인_배치!H:H,레드마인_서비스!H:H),콜트리분석!$AI1466),"")</f>
        <v>PHO0020U</v>
      </c>
      <c r="AL1466" s="3" t="str" cm="1">
        <f t="array" ref="AL1466">IFERROR(INDEX(IF($AG1466&lt;=$AN1466,레드마인_배치!I:I,레드마인_서비스!I:I),콜트리분석!$AI1466),"")</f>
        <v>COO reflected in the quantity shipment</v>
      </c>
      <c r="AM1466" s="3" t="str" cm="1">
        <f t="array" ref="AM1466">IFERROR(INDEX(IF($AG1466&lt;=$AN1466,레드마인_배치!J:J,레드마인_서비스!J:J),콜트리분석!$AI1466),"")</f>
        <v>서비스</v>
      </c>
      <c r="AN1466" s="3">
        <v>5</v>
      </c>
      <c r="AO1466" s="15" t="str">
        <f ca="1">IFERROR(INDEX(레드마인_배치!E:E,MATCH(OFFSET(A1466,,AN1466),레드마인_배치!G:G,0)),"")</f>
        <v>미대상</v>
      </c>
      <c r="AP1466" t="s">
        <v>3330</v>
      </c>
      <c r="AQ1466">
        <v>28</v>
      </c>
    </row>
    <row r="1467" spans="1:43" hidden="1">
      <c r="A1467" s="3" t="s">
        <v>2957</v>
      </c>
      <c r="B1467" s="3" t="s">
        <v>491</v>
      </c>
      <c r="C1467" s="3" t="s">
        <v>494</v>
      </c>
      <c r="D1467" s="3" t="s">
        <v>2997</v>
      </c>
      <c r="E1467" s="3" t="s">
        <v>3108</v>
      </c>
      <c r="F1467" s="3" t="s">
        <v>2026</v>
      </c>
      <c r="G1467" s="3" t="s">
        <v>2052</v>
      </c>
      <c r="H1467" s="3" t="s">
        <v>797</v>
      </c>
      <c r="I1467" s="3" t="s">
        <v>801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>
        <f t="shared" si="24"/>
        <v>8</v>
      </c>
      <c r="AH1467" s="3" t="s">
        <v>801</v>
      </c>
      <c r="AI1467" s="3">
        <f>IFERROR(IF($AG1467&lt;=$AN1467,MATCH($AH1467,레드마인_배치!G:G,0),MATCH($AH1467,레드마인_서비스!G:G,0)),"")</f>
        <v>285</v>
      </c>
      <c r="AJ1467" s="3" t="str" cm="1">
        <f t="array" ref="AJ1467">IFERROR(INDEX(IF($AG1467&lt;=$AN1467,레드마인_배치!E:E,레드마인_서비스!E:E),콜트리분석!$AI1467),"")</f>
        <v>대상</v>
      </c>
      <c r="AK1467" s="3" t="str" cm="1">
        <f t="array" ref="AK1467">IFERROR(INDEX(IF($AG1467&lt;=$AN1467,레드마인_배치!H:H,레드마인_서비스!H:H),콜트리분석!$AI1467),"")</f>
        <v>PHO0060U</v>
      </c>
      <c r="AL1467" s="3" t="str" cm="1">
        <f t="array" ref="AL1467">IFERROR(INDEX(IF($AG1467&lt;=$AN1467,레드마인_배치!I:I,레드마인_서비스!I:I),콜트리분석!$AI1467),"")</f>
        <v>Broker Shipment Sam File Creation(MAL)</v>
      </c>
      <c r="AM1467" s="3" t="str" cm="1">
        <f t="array" ref="AM1467">IFERROR(INDEX(IF($AG1467&lt;=$AN1467,레드마인_배치!J:J,레드마인_서비스!J:J),콜트리분석!$AI1467),"")</f>
        <v>서비스</v>
      </c>
      <c r="AN1467" s="3">
        <v>5</v>
      </c>
      <c r="AO1467" s="15" t="str">
        <f ca="1">IFERROR(INDEX(레드마인_배치!E:E,MATCH(OFFSET(A1467,,AN1467),레드마인_배치!G:G,0)),"")</f>
        <v>미대상</v>
      </c>
      <c r="AP1467" t="s">
        <v>3330</v>
      </c>
      <c r="AQ1467">
        <v>28</v>
      </c>
    </row>
    <row r="1468" spans="1:43" hidden="1">
      <c r="A1468" s="3" t="s">
        <v>2957</v>
      </c>
      <c r="B1468" s="3" t="s">
        <v>491</v>
      </c>
      <c r="C1468" s="3" t="s">
        <v>494</v>
      </c>
      <c r="D1468" s="3" t="s">
        <v>2997</v>
      </c>
      <c r="E1468" s="3" t="s">
        <v>3108</v>
      </c>
      <c r="F1468" s="3" t="s">
        <v>2026</v>
      </c>
      <c r="G1468" s="3" t="s">
        <v>2052</v>
      </c>
      <c r="H1468" s="3" t="s">
        <v>797</v>
      </c>
      <c r="I1468" s="3" t="s">
        <v>801</v>
      </c>
      <c r="J1468" s="3" t="s">
        <v>802</v>
      </c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>
        <f t="shared" si="24"/>
        <v>9</v>
      </c>
      <c r="AH1468" s="3" t="s">
        <v>802</v>
      </c>
      <c r="AI1468" s="3">
        <f>IFERROR(IF($AG1468&lt;=$AN1468,MATCH($AH1468,레드마인_배치!G:G,0),MATCH($AH1468,레드마인_서비스!G:G,0)),"")</f>
        <v>2</v>
      </c>
      <c r="AJ1468" s="3" t="str" cm="1">
        <f t="array" ref="AJ1468">IFERROR(INDEX(IF($AG1468&lt;=$AN1468,레드마인_배치!E:E,레드마인_서비스!E:E),콜트리분석!$AI1468),"")</f>
        <v>미대상</v>
      </c>
      <c r="AK1468" s="3" cm="1">
        <f t="array" ref="AK1468">IFERROR(INDEX(IF($AG1468&lt;=$AN1468,레드마인_배치!H:H,레드마인_서비스!H:H),콜트리분석!$AI1468),"")</f>
        <v>0</v>
      </c>
      <c r="AL1468" s="3" t="str" cm="1">
        <f t="array" ref="AL1468">IFERROR(INDEX(IF($AG1468&lt;=$AN1468,레드마인_배치!I:I,레드마인_서비스!I:I),콜트리분석!$AI1468),"")</f>
        <v>E-MAIL SEND</v>
      </c>
      <c r="AM1468" s="3" t="str" cm="1">
        <f t="array" ref="AM1468">IFERROR(INDEX(IF($AG1468&lt;=$AN1468,레드마인_배치!J:J,레드마인_서비스!J:J),콜트리분석!$AI1468),"")</f>
        <v>서비스</v>
      </c>
      <c r="AN1468" s="3">
        <v>5</v>
      </c>
      <c r="AO1468" s="15" t="str">
        <f ca="1">IFERROR(INDEX(레드마인_배치!E:E,MATCH(OFFSET(A1468,,AN1468),레드마인_배치!G:G,0)),"")</f>
        <v>미대상</v>
      </c>
      <c r="AP1468" t="s">
        <v>3330</v>
      </c>
      <c r="AQ1468">
        <v>28</v>
      </c>
    </row>
    <row r="1469" spans="1:43" hidden="1">
      <c r="A1469" s="3" t="s">
        <v>2957</v>
      </c>
      <c r="B1469" s="3" t="s">
        <v>491</v>
      </c>
      <c r="C1469" s="3" t="s">
        <v>494</v>
      </c>
      <c r="D1469" s="3" t="s">
        <v>2997</v>
      </c>
      <c r="E1469" s="3" t="s">
        <v>3108</v>
      </c>
      <c r="F1469" s="3" t="s">
        <v>2026</v>
      </c>
      <c r="G1469" s="3" t="s">
        <v>2052</v>
      </c>
      <c r="H1469" s="3" t="s">
        <v>797</v>
      </c>
      <c r="I1469" s="3" t="s">
        <v>801</v>
      </c>
      <c r="J1469" s="3" t="s">
        <v>802</v>
      </c>
      <c r="K1469" s="3" t="s">
        <v>577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>
        <f t="shared" si="24"/>
        <v>10</v>
      </c>
      <c r="AH1469" s="3" t="s">
        <v>577</v>
      </c>
      <c r="AI1469" s="3">
        <f>IFERROR(IF($AG1469&lt;=$AN1469,MATCH($AH1469,레드마인_배치!G:G,0),MATCH($AH1469,레드마인_서비스!G:G,0)),"")</f>
        <v>49</v>
      </c>
      <c r="AJ1469" s="3" t="str" cm="1">
        <f t="array" ref="AJ1469">IFERROR(INDEX(IF($AG1469&lt;=$AN1469,레드마인_배치!E:E,레드마인_서비스!E:E),콜트리분석!$AI1469),"")</f>
        <v>대상</v>
      </c>
      <c r="AK1469" s="3" t="str" cm="1">
        <f t="array" ref="AK1469">IFERROR(INDEX(IF($AG1469&lt;=$AN1469,레드마인_배치!H:H,레드마인_서비스!H:H),콜트리분석!$AI1469),"")</f>
        <v>CMO0010U</v>
      </c>
      <c r="AL1469" s="3" t="str" cm="1">
        <f t="array" ref="AL1469">IFERROR(INDEX(IF($AG1469&lt;=$AN1469,레드마인_배치!I:I,레드마인_서비스!I:I),콜트리분석!$AI1469),"")</f>
        <v>NUMBER CREATION</v>
      </c>
      <c r="AM1469" s="3" t="str" cm="1">
        <f t="array" ref="AM1469">IFERROR(INDEX(IF($AG1469&lt;=$AN1469,레드마인_배치!J:J,레드마인_서비스!J:J),콜트리분석!$AI1469),"")</f>
        <v>서비스</v>
      </c>
      <c r="AN1469" s="3">
        <v>5</v>
      </c>
      <c r="AO1469" s="15" t="str">
        <f ca="1">IFERROR(INDEX(레드마인_배치!E:E,MATCH(OFFSET(A1469,,AN1469),레드마인_배치!G:G,0)),"")</f>
        <v>미대상</v>
      </c>
      <c r="AP1469" t="s">
        <v>3330</v>
      </c>
      <c r="AQ1469">
        <v>28</v>
      </c>
    </row>
    <row r="1470" spans="1:43" hidden="1">
      <c r="A1470" s="3" t="s">
        <v>2957</v>
      </c>
      <c r="B1470" s="3" t="s">
        <v>491</v>
      </c>
      <c r="C1470" s="3" t="s">
        <v>494</v>
      </c>
      <c r="D1470" s="3" t="s">
        <v>2997</v>
      </c>
      <c r="E1470" s="3" t="s">
        <v>3108</v>
      </c>
      <c r="F1470" s="3" t="s">
        <v>2026</v>
      </c>
      <c r="G1470" s="3" t="s">
        <v>2052</v>
      </c>
      <c r="H1470" s="3" t="s">
        <v>797</v>
      </c>
      <c r="I1470" s="3" t="s">
        <v>801</v>
      </c>
      <c r="J1470" s="3" t="s">
        <v>803</v>
      </c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>
        <f t="shared" si="24"/>
        <v>9</v>
      </c>
      <c r="AH1470" s="3" t="s">
        <v>803</v>
      </c>
      <c r="AI1470" s="3">
        <f>IFERROR(IF($AG1470&lt;=$AN1470,MATCH($AH1470,레드마인_배치!G:G,0),MATCH($AH1470,레드마인_서비스!G:G,0)),"")</f>
        <v>390</v>
      </c>
      <c r="AJ1470" s="3" t="str" cm="1">
        <f t="array" ref="AJ1470">IFERROR(INDEX(IF($AG1470&lt;=$AN1470,레드마인_배치!E:E,레드마인_서비스!E:E),콜트리분석!$AI1470),"")</f>
        <v>미대상</v>
      </c>
      <c r="AK1470" s="3" t="str" cm="1">
        <f t="array" ref="AK1470">IFERROR(INDEX(IF($AG1470&lt;=$AN1470,레드마인_배치!H:H,레드마인_서비스!H:H),콜트리분석!$AI1470),"")</f>
        <v>THO0120U</v>
      </c>
      <c r="AL1470" s="3" t="str" cm="1">
        <f t="array" ref="AL1470">IFERROR(INDEX(IF($AG1470&lt;=$AN1470,레드마인_배치!I:I,레드마인_서비스!I:I),콜트리분석!$AI1470),"")</f>
        <v>[확인필요] UOM Calculation Logic</v>
      </c>
      <c r="AM1470" s="3" t="str" cm="1">
        <f t="array" ref="AM1470">IFERROR(INDEX(IF($AG1470&lt;=$AN1470,레드마인_배치!J:J,레드마인_서비스!J:J),콜트리분석!$AI1470),"")</f>
        <v>서비스</v>
      </c>
      <c r="AN1470" s="3">
        <v>5</v>
      </c>
      <c r="AO1470" s="15" t="str">
        <f ca="1">IFERROR(INDEX(레드마인_배치!E:E,MATCH(OFFSET(A1470,,AN1470),레드마인_배치!G:G,0)),"")</f>
        <v>미대상</v>
      </c>
      <c r="AP1470" t="s">
        <v>3330</v>
      </c>
      <c r="AQ1470">
        <v>28</v>
      </c>
    </row>
    <row r="1471" spans="1:43" hidden="1">
      <c r="A1471" s="3" t="s">
        <v>2957</v>
      </c>
      <c r="B1471" s="3" t="s">
        <v>491</v>
      </c>
      <c r="C1471" s="3" t="s">
        <v>494</v>
      </c>
      <c r="D1471" s="3" t="s">
        <v>2997</v>
      </c>
      <c r="E1471" s="3" t="s">
        <v>3108</v>
      </c>
      <c r="F1471" s="3" t="s">
        <v>2026</v>
      </c>
      <c r="G1471" s="3" t="s">
        <v>2052</v>
      </c>
      <c r="H1471" s="3" t="s">
        <v>797</v>
      </c>
      <c r="I1471" s="3" t="s">
        <v>801</v>
      </c>
      <c r="J1471" s="3" t="s">
        <v>646</v>
      </c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>
        <f t="shared" si="24"/>
        <v>9</v>
      </c>
      <c r="AH1471" s="3" t="s">
        <v>646</v>
      </c>
      <c r="AI1471" s="3" t="str">
        <f>IFERROR(IF($AG1471&lt;=$AN1471,MATCH($AH1471,레드마인_배치!G:G,0),MATCH($AH1471,레드마인_서비스!G:G,0)),"")</f>
        <v/>
      </c>
      <c r="AJ1471" s="3" t="str" cm="1">
        <f t="array" ref="AJ1471">IFERROR(INDEX(IF($AG1471&lt;=$AN1471,레드마인_배치!E:E,레드마인_서비스!E:E),콜트리분석!$AI1471),"")</f>
        <v/>
      </c>
      <c r="AK1471" s="3" t="str" cm="1">
        <f t="array" ref="AK1471">IFERROR(INDEX(IF($AG1471&lt;=$AN1471,레드마인_배치!H:H,레드마인_서비스!H:H),콜트리분석!$AI1471),"")</f>
        <v/>
      </c>
      <c r="AL1471" s="3" t="str" cm="1">
        <f t="array" ref="AL1471">IFERROR(INDEX(IF($AG1471&lt;=$AN1471,레드마인_배치!I:I,레드마인_서비스!I:I),콜트리분석!$AI1471),"")</f>
        <v/>
      </c>
      <c r="AM1471" s="3" t="str" cm="1">
        <f t="array" ref="AM1471">IFERROR(INDEX(IF($AG1471&lt;=$AN1471,레드마인_배치!J:J,레드마인_서비스!J:J),콜트리분석!$AI1471),"")</f>
        <v/>
      </c>
      <c r="AN1471" s="3">
        <v>5</v>
      </c>
      <c r="AO1471" s="15" t="str">
        <f ca="1">IFERROR(INDEX(레드마인_배치!E:E,MATCH(OFFSET(A1471,,AN1471),레드마인_배치!G:G,0)),"")</f>
        <v>미대상</v>
      </c>
      <c r="AP1471" t="s">
        <v>3330</v>
      </c>
      <c r="AQ1471">
        <v>28</v>
      </c>
    </row>
    <row r="1472" spans="1:43" hidden="1">
      <c r="A1472" s="3" t="s">
        <v>2957</v>
      </c>
      <c r="B1472" s="3" t="s">
        <v>491</v>
      </c>
      <c r="C1472" s="3" t="s">
        <v>494</v>
      </c>
      <c r="D1472" s="3" t="s">
        <v>2997</v>
      </c>
      <c r="E1472" s="3" t="s">
        <v>3108</v>
      </c>
      <c r="F1472" s="3" t="s">
        <v>2026</v>
      </c>
      <c r="G1472" s="3" t="s">
        <v>2052</v>
      </c>
      <c r="H1472" s="3" t="s">
        <v>797</v>
      </c>
      <c r="I1472" s="3" t="s">
        <v>801</v>
      </c>
      <c r="J1472" s="3" t="s">
        <v>647</v>
      </c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>
        <f t="shared" si="24"/>
        <v>9</v>
      </c>
      <c r="AH1472" s="3" t="s">
        <v>647</v>
      </c>
      <c r="AI1472" s="3" t="str">
        <f>IFERROR(IF($AG1472&lt;=$AN1472,MATCH($AH1472,레드마인_배치!G:G,0),MATCH($AH1472,레드마인_서비스!G:G,0)),"")</f>
        <v/>
      </c>
      <c r="AJ1472" s="3" t="str" cm="1">
        <f t="array" ref="AJ1472">IFERROR(INDEX(IF($AG1472&lt;=$AN1472,레드마인_배치!E:E,레드마인_서비스!E:E),콜트리분석!$AI1472),"")</f>
        <v/>
      </c>
      <c r="AK1472" s="3" t="str" cm="1">
        <f t="array" ref="AK1472">IFERROR(INDEX(IF($AG1472&lt;=$AN1472,레드마인_배치!H:H,레드마인_서비스!H:H),콜트리분석!$AI1472),"")</f>
        <v/>
      </c>
      <c r="AL1472" s="3" t="str" cm="1">
        <f t="array" ref="AL1472">IFERROR(INDEX(IF($AG1472&lt;=$AN1472,레드마인_배치!I:I,레드마인_서비스!I:I),콜트리분석!$AI1472),"")</f>
        <v/>
      </c>
      <c r="AM1472" s="3" t="str" cm="1">
        <f t="array" ref="AM1472">IFERROR(INDEX(IF($AG1472&lt;=$AN1472,레드마인_배치!J:J,레드마인_서비스!J:J),콜트리분석!$AI1472),"")</f>
        <v/>
      </c>
      <c r="AN1472" s="3">
        <v>5</v>
      </c>
      <c r="AO1472" s="15" t="str">
        <f ca="1">IFERROR(INDEX(레드마인_배치!E:E,MATCH(OFFSET(A1472,,AN1472),레드마인_배치!G:G,0)),"")</f>
        <v>미대상</v>
      </c>
      <c r="AP1472" t="s">
        <v>3330</v>
      </c>
      <c r="AQ1472">
        <v>28</v>
      </c>
    </row>
    <row r="1473" spans="1:46" hidden="1">
      <c r="A1473" s="3" t="s">
        <v>2957</v>
      </c>
      <c r="B1473" s="3" t="s">
        <v>491</v>
      </c>
      <c r="C1473" s="3" t="s">
        <v>494</v>
      </c>
      <c r="D1473" s="3" t="s">
        <v>2997</v>
      </c>
      <c r="E1473" s="3" t="s">
        <v>3108</v>
      </c>
      <c r="F1473" s="3" t="s">
        <v>2026</v>
      </c>
      <c r="G1473" s="3" t="s">
        <v>2052</v>
      </c>
      <c r="H1473" s="3" t="s">
        <v>797</v>
      </c>
      <c r="I1473" s="3" t="s">
        <v>801</v>
      </c>
      <c r="J1473" s="3" t="s">
        <v>648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>
        <f t="shared" si="24"/>
        <v>9</v>
      </c>
      <c r="AH1473" s="3" t="s">
        <v>648</v>
      </c>
      <c r="AI1473" s="3" t="str">
        <f>IFERROR(IF($AG1473&lt;=$AN1473,MATCH($AH1473,레드마인_배치!G:G,0),MATCH($AH1473,레드마인_서비스!G:G,0)),"")</f>
        <v/>
      </c>
      <c r="AJ1473" s="3" t="str" cm="1">
        <f t="array" ref="AJ1473">IFERROR(INDEX(IF($AG1473&lt;=$AN1473,레드마인_배치!E:E,레드마인_서비스!E:E),콜트리분석!$AI1473),"")</f>
        <v/>
      </c>
      <c r="AK1473" s="3" t="str" cm="1">
        <f t="array" ref="AK1473">IFERROR(INDEX(IF($AG1473&lt;=$AN1473,레드마인_배치!H:H,레드마인_서비스!H:H),콜트리분석!$AI1473),"")</f>
        <v/>
      </c>
      <c r="AL1473" s="3" t="str" cm="1">
        <f t="array" ref="AL1473">IFERROR(INDEX(IF($AG1473&lt;=$AN1473,레드마인_배치!I:I,레드마인_서비스!I:I),콜트리분석!$AI1473),"")</f>
        <v/>
      </c>
      <c r="AM1473" s="3" t="str" cm="1">
        <f t="array" ref="AM1473">IFERROR(INDEX(IF($AG1473&lt;=$AN1473,레드마인_배치!J:J,레드마인_서비스!J:J),콜트리분석!$AI1473),"")</f>
        <v/>
      </c>
      <c r="AN1473" s="3">
        <v>5</v>
      </c>
      <c r="AO1473" s="15" t="str">
        <f ca="1">IFERROR(INDEX(레드마인_배치!E:E,MATCH(OFFSET(A1473,,AN1473),레드마인_배치!G:G,0)),"")</f>
        <v>미대상</v>
      </c>
      <c r="AP1473" t="s">
        <v>3330</v>
      </c>
      <c r="AQ1473">
        <v>28</v>
      </c>
    </row>
    <row r="1474" spans="1:46" hidden="1">
      <c r="A1474" s="3" t="s">
        <v>2957</v>
      </c>
      <c r="B1474" s="3" t="s">
        <v>491</v>
      </c>
      <c r="C1474" s="3" t="s">
        <v>494</v>
      </c>
      <c r="D1474" s="3" t="s">
        <v>2997</v>
      </c>
      <c r="E1474" s="3" t="s">
        <v>3108</v>
      </c>
      <c r="F1474" s="3" t="s">
        <v>2026</v>
      </c>
      <c r="G1474" s="3" t="s">
        <v>2052</v>
      </c>
      <c r="H1474" s="3" t="s">
        <v>797</v>
      </c>
      <c r="I1474" s="3" t="s">
        <v>801</v>
      </c>
      <c r="J1474" s="3" t="s">
        <v>649</v>
      </c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>
        <f t="shared" si="24"/>
        <v>9</v>
      </c>
      <c r="AH1474" s="3" t="s">
        <v>649</v>
      </c>
      <c r="AI1474" s="3" t="str">
        <f>IFERROR(IF($AG1474&lt;=$AN1474,MATCH($AH1474,레드마인_배치!G:G,0),MATCH($AH1474,레드마인_서비스!G:G,0)),"")</f>
        <v/>
      </c>
      <c r="AJ1474" s="3" t="str" cm="1">
        <f t="array" ref="AJ1474">IFERROR(INDEX(IF($AG1474&lt;=$AN1474,레드마인_배치!E:E,레드마인_서비스!E:E),콜트리분석!$AI1474),"")</f>
        <v/>
      </c>
      <c r="AK1474" s="3" t="str" cm="1">
        <f t="array" ref="AK1474">IFERROR(INDEX(IF($AG1474&lt;=$AN1474,레드마인_배치!H:H,레드마인_서비스!H:H),콜트리분석!$AI1474),"")</f>
        <v/>
      </c>
      <c r="AL1474" s="3" t="str" cm="1">
        <f t="array" ref="AL1474">IFERROR(INDEX(IF($AG1474&lt;=$AN1474,레드마인_배치!I:I,레드마인_서비스!I:I),콜트리분석!$AI1474),"")</f>
        <v/>
      </c>
      <c r="AM1474" s="3" t="str" cm="1">
        <f t="array" ref="AM1474">IFERROR(INDEX(IF($AG1474&lt;=$AN1474,레드마인_배치!J:J,레드마인_서비스!J:J),콜트리분석!$AI1474),"")</f>
        <v/>
      </c>
      <c r="AN1474" s="3">
        <v>5</v>
      </c>
      <c r="AO1474" s="15" t="str">
        <f ca="1">IFERROR(INDEX(레드마인_배치!E:E,MATCH(OFFSET(A1474,,AN1474),레드마인_배치!G:G,0)),"")</f>
        <v>미대상</v>
      </c>
      <c r="AP1474" t="s">
        <v>3330</v>
      </c>
      <c r="AQ1474">
        <v>28</v>
      </c>
    </row>
    <row r="1475" spans="1:46" hidden="1">
      <c r="A1475" s="3" t="s">
        <v>2957</v>
      </c>
      <c r="B1475" s="3" t="s">
        <v>491</v>
      </c>
      <c r="C1475" s="3" t="s">
        <v>494</v>
      </c>
      <c r="D1475" s="3" t="s">
        <v>2997</v>
      </c>
      <c r="E1475" s="3" t="s">
        <v>3108</v>
      </c>
      <c r="F1475" s="3" t="s">
        <v>2026</v>
      </c>
      <c r="G1475" s="3" t="s">
        <v>2052</v>
      </c>
      <c r="H1475" s="3" t="s">
        <v>797</v>
      </c>
      <c r="I1475" s="3" t="s">
        <v>801</v>
      </c>
      <c r="J1475" s="3" t="s">
        <v>650</v>
      </c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>
        <f t="shared" si="24"/>
        <v>9</v>
      </c>
      <c r="AH1475" s="3" t="s">
        <v>650</v>
      </c>
      <c r="AI1475" s="3" t="str">
        <f>IFERROR(IF($AG1475&lt;=$AN1475,MATCH($AH1475,레드마인_배치!G:G,0),MATCH($AH1475,레드마인_서비스!G:G,0)),"")</f>
        <v/>
      </c>
      <c r="AJ1475" s="3" t="str" cm="1">
        <f t="array" ref="AJ1475">IFERROR(INDEX(IF($AG1475&lt;=$AN1475,레드마인_배치!E:E,레드마인_서비스!E:E),콜트리분석!$AI1475),"")</f>
        <v/>
      </c>
      <c r="AK1475" s="3" t="str" cm="1">
        <f t="array" ref="AK1475">IFERROR(INDEX(IF($AG1475&lt;=$AN1475,레드마인_배치!H:H,레드마인_서비스!H:H),콜트리분석!$AI1475),"")</f>
        <v/>
      </c>
      <c r="AL1475" s="3" t="str" cm="1">
        <f t="array" ref="AL1475">IFERROR(INDEX(IF($AG1475&lt;=$AN1475,레드마인_배치!I:I,레드마인_서비스!I:I),콜트리분석!$AI1475),"")</f>
        <v/>
      </c>
      <c r="AM1475" s="3" t="str" cm="1">
        <f t="array" ref="AM1475">IFERROR(INDEX(IF($AG1475&lt;=$AN1475,레드마인_배치!J:J,레드마인_서비스!J:J),콜트리분석!$AI1475),"")</f>
        <v/>
      </c>
      <c r="AN1475" s="3">
        <v>5</v>
      </c>
      <c r="AO1475" s="15" t="str">
        <f ca="1">IFERROR(INDEX(레드마인_배치!E:E,MATCH(OFFSET(A1475,,AN1475),레드마인_배치!G:G,0)),"")</f>
        <v>미대상</v>
      </c>
      <c r="AP1475" t="s">
        <v>3330</v>
      </c>
      <c r="AQ1475">
        <v>28</v>
      </c>
    </row>
    <row r="1476" spans="1:46" hidden="1">
      <c r="A1476" s="3" t="s">
        <v>2957</v>
      </c>
      <c r="B1476" s="3" t="s">
        <v>491</v>
      </c>
      <c r="C1476" s="3" t="s">
        <v>494</v>
      </c>
      <c r="D1476" s="3" t="s">
        <v>2997</v>
      </c>
      <c r="E1476" s="3" t="s">
        <v>3108</v>
      </c>
      <c r="F1476" s="3" t="s">
        <v>2026</v>
      </c>
      <c r="G1476" s="3" t="s">
        <v>2052</v>
      </c>
      <c r="H1476" s="3" t="s">
        <v>797</v>
      </c>
      <c r="I1476" s="3" t="s">
        <v>801</v>
      </c>
      <c r="J1476" s="3" t="s">
        <v>651</v>
      </c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>
        <f t="shared" si="24"/>
        <v>9</v>
      </c>
      <c r="AH1476" s="3" t="s">
        <v>651</v>
      </c>
      <c r="AI1476" s="3" t="str">
        <f>IFERROR(IF($AG1476&lt;=$AN1476,MATCH($AH1476,레드마인_배치!G:G,0),MATCH($AH1476,레드마인_서비스!G:G,0)),"")</f>
        <v/>
      </c>
      <c r="AJ1476" s="3" t="str" cm="1">
        <f t="array" ref="AJ1476">IFERROR(INDEX(IF($AG1476&lt;=$AN1476,레드마인_배치!E:E,레드마인_서비스!E:E),콜트리분석!$AI1476),"")</f>
        <v/>
      </c>
      <c r="AK1476" s="3" t="str" cm="1">
        <f t="array" ref="AK1476">IFERROR(INDEX(IF($AG1476&lt;=$AN1476,레드마인_배치!H:H,레드마인_서비스!H:H),콜트리분석!$AI1476),"")</f>
        <v/>
      </c>
      <c r="AL1476" s="3" t="str" cm="1">
        <f t="array" ref="AL1476">IFERROR(INDEX(IF($AG1476&lt;=$AN1476,레드마인_배치!I:I,레드마인_서비스!I:I),콜트리분석!$AI1476),"")</f>
        <v/>
      </c>
      <c r="AM1476" s="3" t="str" cm="1">
        <f t="array" ref="AM1476">IFERROR(INDEX(IF($AG1476&lt;=$AN1476,레드마인_배치!J:J,레드마인_서비스!J:J),콜트리분석!$AI1476),"")</f>
        <v/>
      </c>
      <c r="AN1476" s="3">
        <v>5</v>
      </c>
      <c r="AO1476" s="15" t="str">
        <f ca="1">IFERROR(INDEX(레드마인_배치!E:E,MATCH(OFFSET(A1476,,AN1476),레드마인_배치!G:G,0)),"")</f>
        <v>미대상</v>
      </c>
      <c r="AP1476" t="s">
        <v>3330</v>
      </c>
      <c r="AQ1476">
        <v>28</v>
      </c>
    </row>
    <row r="1477" spans="1:46" hidden="1">
      <c r="A1477" s="3" t="s">
        <v>2957</v>
      </c>
      <c r="B1477" s="3" t="s">
        <v>491</v>
      </c>
      <c r="C1477" s="3" t="s">
        <v>494</v>
      </c>
      <c r="D1477" s="3" t="s">
        <v>2997</v>
      </c>
      <c r="E1477" s="3" t="s">
        <v>3108</v>
      </c>
      <c r="F1477" s="3" t="s">
        <v>2026</v>
      </c>
      <c r="G1477" s="3" t="s">
        <v>2052</v>
      </c>
      <c r="H1477" s="3" t="s">
        <v>797</v>
      </c>
      <c r="I1477" s="3" t="s">
        <v>801</v>
      </c>
      <c r="J1477" s="3" t="s">
        <v>804</v>
      </c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>
        <f t="shared" si="24"/>
        <v>9</v>
      </c>
      <c r="AH1477" s="3" t="s">
        <v>804</v>
      </c>
      <c r="AI1477" s="3" t="str">
        <f>IFERROR(IF($AG1477&lt;=$AN1477,MATCH($AH1477,레드마인_배치!G:G,0),MATCH($AH1477,레드마인_서비스!G:G,0)),"")</f>
        <v/>
      </c>
      <c r="AJ1477" s="3" t="str" cm="1">
        <f t="array" ref="AJ1477">IFERROR(INDEX(IF($AG1477&lt;=$AN1477,레드마인_배치!E:E,레드마인_서비스!E:E),콜트리분석!$AI1477),"")</f>
        <v/>
      </c>
      <c r="AK1477" s="3" t="str" cm="1">
        <f t="array" ref="AK1477">IFERROR(INDEX(IF($AG1477&lt;=$AN1477,레드마인_배치!H:H,레드마인_서비스!H:H),콜트리분석!$AI1477),"")</f>
        <v/>
      </c>
      <c r="AL1477" s="3" t="str" cm="1">
        <f t="array" ref="AL1477">IFERROR(INDEX(IF($AG1477&lt;=$AN1477,레드마인_배치!I:I,레드마인_서비스!I:I),콜트리분석!$AI1477),"")</f>
        <v/>
      </c>
      <c r="AM1477" s="3" t="str" cm="1">
        <f t="array" ref="AM1477">IFERROR(INDEX(IF($AG1477&lt;=$AN1477,레드마인_배치!J:J,레드마인_서비스!J:J),콜트리분석!$AI1477),"")</f>
        <v/>
      </c>
      <c r="AN1477" s="3">
        <v>5</v>
      </c>
      <c r="AO1477" s="15" t="str">
        <f ca="1">IFERROR(INDEX(레드마인_배치!E:E,MATCH(OFFSET(A1477,,AN1477),레드마인_배치!G:G,0)),"")</f>
        <v>미대상</v>
      </c>
      <c r="AP1477" t="s">
        <v>3330</v>
      </c>
      <c r="AQ1477">
        <v>28</v>
      </c>
    </row>
    <row r="1478" spans="1:46" hidden="1">
      <c r="A1478" s="3" t="s">
        <v>2957</v>
      </c>
      <c r="B1478" s="3" t="s">
        <v>491</v>
      </c>
      <c r="C1478" s="3" t="s">
        <v>494</v>
      </c>
      <c r="D1478" s="3" t="s">
        <v>2997</v>
      </c>
      <c r="E1478" s="3" t="s">
        <v>3108</v>
      </c>
      <c r="F1478" s="3" t="s">
        <v>2026</v>
      </c>
      <c r="G1478" s="3" t="s">
        <v>2052</v>
      </c>
      <c r="H1478" s="3" t="s">
        <v>797</v>
      </c>
      <c r="I1478" s="3" t="s">
        <v>805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>
        <f t="shared" ref="AG1478:AG1541" si="25">COUNTA(B1478:AF1478)</f>
        <v>8</v>
      </c>
      <c r="AH1478" s="3" t="s">
        <v>805</v>
      </c>
      <c r="AI1478" s="3">
        <f>IFERROR(IF($AG1478&lt;=$AN1478,MATCH($AH1478,레드마인_배치!G:G,0),MATCH($AH1478,레드마인_서비스!G:G,0)),"")</f>
        <v>6</v>
      </c>
      <c r="AJ1478" s="3" t="str" cm="1">
        <f t="array" ref="AJ1478">IFERROR(INDEX(IF($AG1478&lt;=$AN1478,레드마인_배치!E:E,레드마인_서비스!E:E),콜트리분석!$AI1478),"")</f>
        <v>미대상</v>
      </c>
      <c r="AK1478" s="3" cm="1">
        <f t="array" ref="AK1478">IFERROR(INDEX(IF($AG1478&lt;=$AN1478,레드마인_배치!H:H,레드마인_서비스!H:H),콜트리분석!$AI1478),"")</f>
        <v>0</v>
      </c>
      <c r="AL1478" s="3" t="str" cm="1">
        <f t="array" ref="AL1478">IFERROR(INDEX(IF($AG1478&lt;=$AN1478,레드마인_배치!I:I,레드마인_서비스!I:I),콜트리분석!$AI1478),"")</f>
        <v>소스없음</v>
      </c>
      <c r="AM1478" s="3" t="str" cm="1">
        <f t="array" ref="AM1478">IFERROR(INDEX(IF($AG1478&lt;=$AN1478,레드마인_배치!J:J,레드마인_서비스!J:J),콜트리분석!$AI1478),"")</f>
        <v>서비스</v>
      </c>
      <c r="AN1478" s="3">
        <v>5</v>
      </c>
      <c r="AO1478" s="15" t="str">
        <f ca="1">IFERROR(INDEX(레드마인_배치!E:E,MATCH(OFFSET(A1478,,AN1478),레드마인_배치!G:G,0)),"")</f>
        <v>미대상</v>
      </c>
      <c r="AP1478" t="s">
        <v>3330</v>
      </c>
      <c r="AQ1478">
        <v>28</v>
      </c>
    </row>
    <row r="1479" spans="1:46" hidden="1">
      <c r="A1479" s="3" t="s">
        <v>2957</v>
      </c>
      <c r="B1479" s="3" t="s">
        <v>491</v>
      </c>
      <c r="C1479" s="3" t="s">
        <v>494</v>
      </c>
      <c r="D1479" s="3" t="s">
        <v>2997</v>
      </c>
      <c r="E1479" s="3" t="s">
        <v>3108</v>
      </c>
      <c r="F1479" s="3" t="s">
        <v>2026</v>
      </c>
      <c r="G1479" s="3" t="s">
        <v>2052</v>
      </c>
      <c r="H1479" s="3" t="s">
        <v>797</v>
      </c>
      <c r="I1479" s="3" t="s">
        <v>577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>
        <f t="shared" si="25"/>
        <v>8</v>
      </c>
      <c r="AH1479" s="3" t="s">
        <v>577</v>
      </c>
      <c r="AI1479" s="3">
        <f>IFERROR(IF($AG1479&lt;=$AN1479,MATCH($AH1479,레드마인_배치!G:G,0),MATCH($AH1479,레드마인_서비스!G:G,0)),"")</f>
        <v>49</v>
      </c>
      <c r="AJ1479" s="3" t="str" cm="1">
        <f t="array" ref="AJ1479">IFERROR(INDEX(IF($AG1479&lt;=$AN1479,레드마인_배치!E:E,레드마인_서비스!E:E),콜트리분석!$AI1479),"")</f>
        <v>대상</v>
      </c>
      <c r="AK1479" s="3" t="str" cm="1">
        <f t="array" ref="AK1479">IFERROR(INDEX(IF($AG1479&lt;=$AN1479,레드마인_배치!H:H,레드마인_서비스!H:H),콜트리분석!$AI1479),"")</f>
        <v>CMO0010U</v>
      </c>
      <c r="AL1479" s="3" t="str" cm="1">
        <f t="array" ref="AL1479">IFERROR(INDEX(IF($AG1479&lt;=$AN1479,레드마인_배치!I:I,레드마인_서비스!I:I),콜트리분석!$AI1479),"")</f>
        <v>NUMBER CREATION</v>
      </c>
      <c r="AM1479" s="3" t="str" cm="1">
        <f t="array" ref="AM1479">IFERROR(INDEX(IF($AG1479&lt;=$AN1479,레드마인_배치!J:J,레드마인_서비스!J:J),콜트리분석!$AI1479),"")</f>
        <v>서비스</v>
      </c>
      <c r="AN1479" s="3">
        <v>5</v>
      </c>
      <c r="AO1479" s="15" t="str">
        <f ca="1">IFERROR(INDEX(레드마인_배치!E:E,MATCH(OFFSET(A1479,,AN1479),레드마인_배치!G:G,0)),"")</f>
        <v>미대상</v>
      </c>
      <c r="AP1479" t="s">
        <v>3330</v>
      </c>
      <c r="AQ1479">
        <v>28</v>
      </c>
    </row>
    <row r="1480" spans="1:46">
      <c r="A1480" s="3" t="s">
        <v>2957</v>
      </c>
      <c r="B1480" s="3" t="s">
        <v>491</v>
      </c>
      <c r="C1480" s="3" t="s">
        <v>494</v>
      </c>
      <c r="D1480" s="3" t="s">
        <v>2997</v>
      </c>
      <c r="E1480" s="3" t="s">
        <v>3108</v>
      </c>
      <c r="F1480" s="3" t="s">
        <v>2026</v>
      </c>
      <c r="G1480" s="3" t="s">
        <v>2052</v>
      </c>
      <c r="H1480" s="3" t="s">
        <v>577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>
        <f t="shared" si="25"/>
        <v>7</v>
      </c>
      <c r="AH1480" s="3" t="s">
        <v>577</v>
      </c>
      <c r="AI1480" s="3">
        <f>IFERROR(IF($AG1480&lt;=$AN1480,MATCH($AH1480,레드마인_배치!G:G,0),MATCH($AH1480,레드마인_서비스!G:G,0)),"")</f>
        <v>49</v>
      </c>
      <c r="AJ1480" s="3" t="str" cm="1">
        <f t="array" ref="AJ1480">IFERROR(INDEX(IF($AG1480&lt;=$AN1480,레드마인_배치!E:E,레드마인_서비스!E:E),콜트리분석!$AI1480),"")</f>
        <v>대상</v>
      </c>
      <c r="AK1480" s="3" t="str" cm="1">
        <f t="array" ref="AK1480">IFERROR(INDEX(IF($AG1480&lt;=$AN1480,레드마인_배치!H:H,레드마인_서비스!H:H),콜트리분석!$AI1480),"")</f>
        <v>CMO0010U</v>
      </c>
      <c r="AL1480" s="3" t="str" cm="1">
        <f t="array" ref="AL1480">IFERROR(INDEX(IF($AG1480&lt;=$AN1480,레드마인_배치!I:I,레드마인_서비스!I:I),콜트리분석!$AI1480),"")</f>
        <v>NUMBER CREATION</v>
      </c>
      <c r="AM1480" s="3" t="str" cm="1">
        <f t="array" ref="AM1480">IFERROR(INDEX(IF($AG1480&lt;=$AN1480,레드마인_배치!J:J,레드마인_서비스!J:J),콜트리분석!$AI1480),"")</f>
        <v>서비스</v>
      </c>
      <c r="AN1480" s="3">
        <v>5</v>
      </c>
      <c r="AO1480" s="15" t="str">
        <f ca="1">IFERROR(INDEX(레드마인_배치!E:E,MATCH(OFFSET(A1480,,AN1480),레드마인_배치!G:G,0)),"")</f>
        <v>미대상</v>
      </c>
      <c r="AP1480" t="s">
        <v>3330</v>
      </c>
      <c r="AQ1480">
        <v>28</v>
      </c>
      <c r="AT1480" t="str" cm="1">
        <f t="array" ref="AT1480">[1]!add_delimeter(AG1480:AO1480,"|")</f>
        <v>|7|CBCUZW030R|49|대상|CMO0010U|NUMBER CREATION|서비스|5|미대상|</v>
      </c>
    </row>
    <row r="1481" spans="1:46">
      <c r="A1481" s="3" t="s">
        <v>2957</v>
      </c>
      <c r="B1481" s="3" t="s">
        <v>491</v>
      </c>
      <c r="C1481" s="3" t="s">
        <v>494</v>
      </c>
      <c r="D1481" s="3" t="s">
        <v>2997</v>
      </c>
      <c r="E1481" s="3" t="s">
        <v>3108</v>
      </c>
      <c r="F1481" s="3" t="s">
        <v>2026</v>
      </c>
      <c r="G1481" s="3" t="s">
        <v>2056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>
        <f t="shared" si="25"/>
        <v>6</v>
      </c>
      <c r="AH1481" s="3" t="s">
        <v>2056</v>
      </c>
      <c r="AI1481" s="3">
        <f>IFERROR(IF($AG1481&lt;=$AN1481,MATCH($AH1481,레드마인_배치!G:G,0),MATCH($AH1481,레드마인_서비스!G:G,0)),"")</f>
        <v>295</v>
      </c>
      <c r="AJ1481" s="3" t="str" cm="1">
        <f t="array" ref="AJ1481">IFERROR(INDEX(IF($AG1481&lt;=$AN1481,레드마인_배치!E:E,레드마인_서비스!E:E),콜트리분석!$AI1481),"")</f>
        <v>대상</v>
      </c>
      <c r="AK1481" s="3" t="str" cm="1">
        <f t="array" ref="AK1481">IFERROR(INDEX(IF($AG1481&lt;=$AN1481,레드마인_배치!H:H,레드마인_서비스!H:H),콜트리분석!$AI1481),"")</f>
        <v>PHO0200U</v>
      </c>
      <c r="AL1481" s="3" t="str" cm="1">
        <f t="array" ref="AL1481">IFERROR(INDEX(IF($AG1481&lt;=$AN1481,레드마인_배치!I:I,레드마인_서비스!I:I),콜트리분석!$AI1481),"")</f>
        <v>FTP File Loading : Invoice Confirm -&gt; Data Check</v>
      </c>
      <c r="AM1481" s="3" t="str" cm="1">
        <f t="array" ref="AM1481">IFERROR(INDEX(IF($AG1481&lt;=$AN1481,레드마인_배치!J:J,레드마인_서비스!J:J),콜트리분석!$AI1481),"")</f>
        <v>서비스</v>
      </c>
      <c r="AN1481" s="3">
        <v>5</v>
      </c>
      <c r="AO1481" s="15" t="str">
        <f ca="1">IFERROR(INDEX(레드마인_배치!E:E,MATCH(OFFSET(A1481,,AN1481),레드마인_배치!G:G,0)),"")</f>
        <v>미대상</v>
      </c>
      <c r="AP1481" t="s">
        <v>3330</v>
      </c>
      <c r="AQ1481">
        <v>28</v>
      </c>
      <c r="AT1481" t="str" cm="1">
        <f t="array" ref="AT1481">[1]!add_delimeter(AG1481:AO1481,"|")</f>
        <v>|6|CBCPHB800B|295|대상|PHO0200U|FTP File Loading : Invoice Confirm -&gt; Data Check|서비스|5|미대상|</v>
      </c>
    </row>
    <row r="1482" spans="1:46">
      <c r="A1482" s="3" t="s">
        <v>2957</v>
      </c>
      <c r="B1482" s="3" t="s">
        <v>491</v>
      </c>
      <c r="C1482" s="3" t="s">
        <v>494</v>
      </c>
      <c r="D1482" s="3" t="s">
        <v>2997</v>
      </c>
      <c r="E1482" s="3" t="s">
        <v>3108</v>
      </c>
      <c r="F1482" s="3" t="s">
        <v>2026</v>
      </c>
      <c r="G1482" s="3" t="s">
        <v>3254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>
        <f t="shared" si="25"/>
        <v>6</v>
      </c>
      <c r="AH1482" s="3" t="s">
        <v>3254</v>
      </c>
      <c r="AI1482" s="3" t="str">
        <f>IFERROR(IF($AG1482&lt;=$AN1482,MATCH($AH1482,레드마인_배치!G:G,0),MATCH($AH1482,레드마인_서비스!G:G,0)),"")</f>
        <v/>
      </c>
      <c r="AJ1482" s="3" t="str" cm="1">
        <f t="array" ref="AJ1482">IFERROR(INDEX(IF($AG1482&lt;=$AN1482,레드마인_배치!E:E,레드마인_서비스!E:E),콜트리분석!$AI1482),"")</f>
        <v/>
      </c>
      <c r="AK1482" s="3" t="str" cm="1">
        <f t="array" ref="AK1482">IFERROR(INDEX(IF($AG1482&lt;=$AN1482,레드마인_배치!H:H,레드마인_서비스!H:H),콜트리분석!$AI1482),"")</f>
        <v/>
      </c>
      <c r="AL1482" s="3" t="str" cm="1">
        <f t="array" ref="AL1482">IFERROR(INDEX(IF($AG1482&lt;=$AN1482,레드마인_배치!I:I,레드마인_서비스!I:I),콜트리분석!$AI1482),"")</f>
        <v/>
      </c>
      <c r="AM1482" s="3" t="str" cm="1">
        <f t="array" ref="AM1482">IFERROR(INDEX(IF($AG1482&lt;=$AN1482,레드마인_배치!J:J,레드마인_서비스!J:J),콜트리분석!$AI1482),"")</f>
        <v/>
      </c>
      <c r="AN1482" s="3">
        <v>5</v>
      </c>
      <c r="AO1482" s="15" t="str">
        <f ca="1">IFERROR(INDEX(레드마인_배치!E:E,MATCH(OFFSET(A1482,,AN1482),레드마인_배치!G:G,0)),"")</f>
        <v>미대상</v>
      </c>
      <c r="AP1482" t="s">
        <v>3330</v>
      </c>
      <c r="AQ1482">
        <v>28</v>
      </c>
      <c r="AT1482" t="str" cm="1">
        <f t="array" ref="AT1482">[1]!add_delimeter(AG1482:AO1482,"|")</f>
        <v>|6|CLCPHB030A||||||5|미대상|</v>
      </c>
    </row>
    <row r="1483" spans="1:46">
      <c r="A1483" s="3" t="s">
        <v>2957</v>
      </c>
      <c r="B1483" s="3" t="s">
        <v>491</v>
      </c>
      <c r="C1483" s="3" t="s">
        <v>494</v>
      </c>
      <c r="D1483" s="3" t="s">
        <v>2997</v>
      </c>
      <c r="E1483" s="3" t="s">
        <v>3108</v>
      </c>
      <c r="F1483" s="3" t="s">
        <v>3255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>
        <f t="shared" si="25"/>
        <v>5</v>
      </c>
      <c r="AH1483" s="3" t="s">
        <v>3255</v>
      </c>
      <c r="AI1483" s="3">
        <f>IFERROR(IF($AG1483&lt;=$AN1483,MATCH($AH1483,레드마인_배치!G:G,0),MATCH($AH1483,레드마인_서비스!G:G,0)),"")</f>
        <v>337</v>
      </c>
      <c r="AJ1483" s="3" t="str" cm="1">
        <f t="array" ref="AJ1483">IFERROR(INDEX(IF($AG1483&lt;=$AN1483,레드마인_배치!E:E,레드마인_서비스!E:E),콜트리분석!$AI1483),"")</f>
        <v>대상</v>
      </c>
      <c r="AK1483" s="3" t="str" cm="1">
        <f t="array" ref="AK1483">IFERROR(INDEX(IF($AG1483&lt;=$AN1483,레드마인_배치!H:H,레드마인_서비스!H:H),콜트리분석!$AI1483),"")</f>
        <v>PHB0290I</v>
      </c>
      <c r="AL1483" s="3" t="str" cm="1">
        <f t="array" ref="AL1483">IFERROR(INDEX(IF($AG1483&lt;=$AN1483,레드마인_배치!I:I,레드마인_서비스!I:I),콜트리분석!$AI1483),"")</f>
        <v>Receive the up-to-date MOBIS IP/MP0 price info</v>
      </c>
      <c r="AM1483" s="3" t="str" cm="1">
        <f t="array" ref="AM1483">IFERROR(INDEX(IF($AG1483&lt;=$AN1483,레드마인_배치!J:J,레드마인_서비스!J:J),콜트리분석!$AI1483),"")</f>
        <v>배치</v>
      </c>
      <c r="AN1483" s="3">
        <v>5</v>
      </c>
      <c r="AO1483" s="15" t="str">
        <f ca="1">IFERROR(INDEX(레드마인_배치!E:E,MATCH(OFFSET(A1483,,AN1483),레드마인_배치!G:G,0)),"")</f>
        <v>대상</v>
      </c>
      <c r="AP1483" t="s">
        <v>3330</v>
      </c>
      <c r="AQ1483">
        <v>28</v>
      </c>
      <c r="AT1483" t="str" cm="1">
        <f t="array" ref="AT1483">[1]!add_delimeter(AG1483:AO1483,"|")</f>
        <v>|5|CBCPHB910A|337|대상|PHB0290I|Receive the up-to-date MOBIS IP/MP0 price info|배치|5|대상|</v>
      </c>
    </row>
    <row r="1484" spans="1:46">
      <c r="A1484" s="3" t="s">
        <v>2957</v>
      </c>
      <c r="B1484" s="3" t="s">
        <v>491</v>
      </c>
      <c r="C1484" s="3" t="s">
        <v>494</v>
      </c>
      <c r="D1484" s="3" t="s">
        <v>2997</v>
      </c>
      <c r="E1484" s="3" t="s">
        <v>3108</v>
      </c>
      <c r="F1484" s="3" t="s">
        <v>3255</v>
      </c>
      <c r="G1484" s="3" t="s">
        <v>3254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>
        <f t="shared" si="25"/>
        <v>6</v>
      </c>
      <c r="AH1484" s="3" t="s">
        <v>3254</v>
      </c>
      <c r="AI1484" s="3" t="str">
        <f>IFERROR(IF($AG1484&lt;=$AN1484,MATCH($AH1484,레드마인_배치!G:G,0),MATCH($AH1484,레드마인_서비스!G:G,0)),"")</f>
        <v/>
      </c>
      <c r="AJ1484" s="3" t="str" cm="1">
        <f t="array" ref="AJ1484">IFERROR(INDEX(IF($AG1484&lt;=$AN1484,레드마인_배치!E:E,레드마인_서비스!E:E),콜트리분석!$AI1484),"")</f>
        <v/>
      </c>
      <c r="AK1484" s="3" t="str" cm="1">
        <f t="array" ref="AK1484">IFERROR(INDEX(IF($AG1484&lt;=$AN1484,레드마인_배치!H:H,레드마인_서비스!H:H),콜트리분석!$AI1484),"")</f>
        <v/>
      </c>
      <c r="AL1484" s="3" t="str" cm="1">
        <f t="array" ref="AL1484">IFERROR(INDEX(IF($AG1484&lt;=$AN1484,레드마인_배치!I:I,레드마인_서비스!I:I),콜트리분석!$AI1484),"")</f>
        <v/>
      </c>
      <c r="AM1484" s="3" t="str" cm="1">
        <f t="array" ref="AM1484">IFERROR(INDEX(IF($AG1484&lt;=$AN1484,레드마인_배치!J:J,레드마인_서비스!J:J),콜트리분석!$AI1484),"")</f>
        <v/>
      </c>
      <c r="AN1484" s="3">
        <v>5</v>
      </c>
      <c r="AO1484" s="15" t="str">
        <f ca="1">IFERROR(INDEX(레드마인_배치!E:E,MATCH(OFFSET(A1484,,AN1484),레드마인_배치!G:G,0)),"")</f>
        <v>대상</v>
      </c>
      <c r="AP1484" t="s">
        <v>3330</v>
      </c>
      <c r="AQ1484">
        <v>28</v>
      </c>
      <c r="AT1484" t="str" cm="1">
        <f t="array" ref="AT1484">[1]!add_delimeter(AG1484:AO1484,"|")</f>
        <v>|6|CLCPHB030A||||||5|대상|</v>
      </c>
    </row>
    <row r="1485" spans="1:46">
      <c r="A1485" s="3" t="s">
        <v>2957</v>
      </c>
      <c r="B1485" s="3" t="s">
        <v>491</v>
      </c>
      <c r="C1485" s="3" t="s">
        <v>494</v>
      </c>
      <c r="D1485" s="3" t="s">
        <v>2090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>
        <f t="shared" si="25"/>
        <v>3</v>
      </c>
      <c r="AH1485" s="3" t="s">
        <v>2090</v>
      </c>
      <c r="AI1485" s="3">
        <f>IFERROR(IF($AG1485&lt;=$AN1485,MATCH($AH1485,레드마인_배치!G:G,0),MATCH($AH1485,레드마인_서비스!G:G,0)),"")</f>
        <v>323</v>
      </c>
      <c r="AJ1485" s="3" t="str" cm="1">
        <f t="array" ref="AJ1485">IFERROR(INDEX(IF($AG1485&lt;=$AN1485,레드마인_배치!E:E,레드마인_서비스!E:E),콜트리분석!$AI1485),"")</f>
        <v>대상</v>
      </c>
      <c r="AK1485" s="3" t="str" cm="1">
        <f t="array" ref="AK1485">IFERROR(INDEX(IF($AG1485&lt;=$AN1485,레드마인_배치!H:H,레드마인_서비스!H:H),콜트리분석!$AI1485),"")</f>
        <v>PHB0180U</v>
      </c>
      <c r="AL1485" s="3" t="str" cm="1">
        <f t="array" ref="AL1485">IFERROR(INDEX(IF($AG1485&lt;=$AN1485,레드마인_배치!I:I,레드마인_서비스!I:I),콜트리분석!$AI1485),"")</f>
        <v>Update Product price using future price(LP)  BATCH</v>
      </c>
      <c r="AM1485" s="3" t="str" cm="1">
        <f t="array" ref="AM1485">IFERROR(INDEX(IF($AG1485&lt;=$AN1485,레드마인_배치!J:J,레드마인_서비스!J:J),콜트리분석!$AI1485),"")</f>
        <v>배치</v>
      </c>
      <c r="AN1485" s="3">
        <v>3</v>
      </c>
      <c r="AO1485" s="15" t="str">
        <f ca="1">IFERROR(INDEX(레드마인_배치!E:E,MATCH(OFFSET(A1485,,AN1485),레드마인_배치!G:G,0)),"")</f>
        <v>대상</v>
      </c>
      <c r="AP1485" t="s">
        <v>3330</v>
      </c>
      <c r="AQ1485">
        <v>29</v>
      </c>
      <c r="AT1485" t="str" cm="1">
        <f t="array" ref="AT1485">[1]!add_delimeter(AG1485:AO1485,"|")</f>
        <v>|3|CBCPHB890D|323|대상|PHB0180U|Update Product price using future price(LP)  BATCH|배치|3|대상|</v>
      </c>
    </row>
    <row r="1486" spans="1:46">
      <c r="A1486" s="3" t="s">
        <v>2957</v>
      </c>
      <c r="B1486" s="3" t="s">
        <v>491</v>
      </c>
      <c r="C1486" s="3" t="s">
        <v>494</v>
      </c>
      <c r="D1486" s="3" t="s">
        <v>2060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>
        <f t="shared" si="25"/>
        <v>3</v>
      </c>
      <c r="AH1486" s="3" t="s">
        <v>2060</v>
      </c>
      <c r="AI1486" s="3">
        <f>IFERROR(IF($AG1486&lt;=$AN1486,MATCH($AH1486,레드마인_배치!G:G,0),MATCH($AH1486,레드마인_서비스!G:G,0)),"")</f>
        <v>324</v>
      </c>
      <c r="AJ1486" s="3" t="str" cm="1">
        <f t="array" ref="AJ1486">IFERROR(INDEX(IF($AG1486&lt;=$AN1486,레드마인_배치!E:E,레드마인_서비스!E:E),콜트리분석!$AI1486),"")</f>
        <v>대상</v>
      </c>
      <c r="AK1486" s="3" t="str" cm="1">
        <f t="array" ref="AK1486">IFERROR(INDEX(IF($AG1486&lt;=$AN1486,레드마인_배치!H:H,레드마인_서비스!H:H),콜트리분석!$AI1486),"")</f>
        <v>PHB0190U</v>
      </c>
      <c r="AL1486" s="3" t="str" cm="1">
        <f t="array" ref="AL1486">IFERROR(INDEX(IF($AG1486&lt;=$AN1486,레드마인_배치!I:I,레드마인_서비스!I:I),콜트리분석!$AI1486),"")</f>
        <v>IP Price occured using price of the exit itemBATCH</v>
      </c>
      <c r="AM1486" s="3" t="str" cm="1">
        <f t="array" ref="AM1486">IFERROR(INDEX(IF($AG1486&lt;=$AN1486,레드마인_배치!J:J,레드마인_서비스!J:J),콜트리분석!$AI1486),"")</f>
        <v>배치</v>
      </c>
      <c r="AN1486" s="3">
        <v>3</v>
      </c>
      <c r="AO1486" s="15" t="str">
        <f ca="1">IFERROR(INDEX(레드마인_배치!E:E,MATCH(OFFSET(A1486,,AN1486),레드마인_배치!G:G,0)),"")</f>
        <v>대상</v>
      </c>
      <c r="AP1486" t="s">
        <v>3330</v>
      </c>
      <c r="AQ1486">
        <v>30</v>
      </c>
      <c r="AT1486" t="str" cm="1">
        <f t="array" ref="AT1486">[1]!add_delimeter(AG1486:AO1486,"|")</f>
        <v>|3|CBCPHB910C|324|대상|PHB0190U|IP Price occured using price of the exit itemBATCH|배치|3|대상|</v>
      </c>
    </row>
    <row r="1487" spans="1:46">
      <c r="A1487" s="3" t="s">
        <v>2957</v>
      </c>
      <c r="B1487" s="3" t="s">
        <v>491</v>
      </c>
      <c r="C1487" s="3" t="s">
        <v>494</v>
      </c>
      <c r="D1487" s="3" t="s">
        <v>733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>
        <f t="shared" si="25"/>
        <v>3</v>
      </c>
      <c r="AH1487" s="3" t="s">
        <v>733</v>
      </c>
      <c r="AI1487" s="3">
        <f>IFERROR(IF($AG1487&lt;=$AN1487,MATCH($AH1487,레드마인_배치!G:G,0),MATCH($AH1487,레드마인_서비스!G:G,0)),"")</f>
        <v>4</v>
      </c>
      <c r="AJ1487" s="3" t="str" cm="1">
        <f t="array" ref="AJ1487">IFERROR(INDEX(IF($AG1487&lt;=$AN1487,레드마인_배치!E:E,레드마인_서비스!E:E),콜트리분석!$AI1487),"")</f>
        <v>미대상</v>
      </c>
      <c r="AK1487" s="3" cm="1">
        <f t="array" ref="AK1487">IFERROR(INDEX(IF($AG1487&lt;=$AN1487,레드마인_배치!H:H,레드마인_서비스!H:H),콜트리분석!$AI1487),"")</f>
        <v>0</v>
      </c>
      <c r="AL1487" s="3" t="str" cm="1">
        <f t="array" ref="AL1487">IFERROR(INDEX(IF($AG1487&lt;=$AN1487,레드마인_배치!I:I,레드마인_서비스!I:I),콜트리분석!$AI1487),"")</f>
        <v>Pricing Batch                           - Schedule</v>
      </c>
      <c r="AM1487" s="3" t="str" cm="1">
        <f t="array" ref="AM1487">IFERROR(INDEX(IF($AG1487&lt;=$AN1487,레드마인_배치!J:J,레드마인_서비스!J:J),콜트리분석!$AI1487),"")</f>
        <v>배치</v>
      </c>
      <c r="AN1487" s="3">
        <v>4</v>
      </c>
      <c r="AO1487" s="15" t="str">
        <f ca="1">IFERROR(INDEX(레드마인_배치!E:E,MATCH(OFFSET(A1487,,AN1487),레드마인_배치!G:G,0)),"")</f>
        <v/>
      </c>
      <c r="AP1487" t="s">
        <v>3330</v>
      </c>
      <c r="AQ1487">
        <v>31</v>
      </c>
      <c r="AT1487" t="str" cm="1">
        <f t="array" ref="AT1487">[1]!add_delimeter(AG1487:AO1487,"|")</f>
        <v>|3|CLCSLB108A|4|미대상|0|Pricing Batch                           - Schedule|배치|4||</v>
      </c>
    </row>
    <row r="1488" spans="1:46">
      <c r="A1488" s="3" t="s">
        <v>2957</v>
      </c>
      <c r="B1488" s="3" t="s">
        <v>491</v>
      </c>
      <c r="C1488" s="3" t="s">
        <v>494</v>
      </c>
      <c r="D1488" s="3" t="s">
        <v>733</v>
      </c>
      <c r="E1488" s="3" t="s">
        <v>734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>
        <f t="shared" si="25"/>
        <v>4</v>
      </c>
      <c r="AH1488" s="3" t="s">
        <v>734</v>
      </c>
      <c r="AI1488" s="3">
        <f>IFERROR(IF($AG1488&lt;=$AN1488,MATCH($AH1488,레드마인_배치!G:G,0),MATCH($AH1488,레드마인_서비스!G:G,0)),"")</f>
        <v>366</v>
      </c>
      <c r="AJ1488" s="3" t="str" cm="1">
        <f t="array" ref="AJ1488">IFERROR(INDEX(IF($AG1488&lt;=$AN1488,레드마인_배치!E:E,레드마인_서비스!E:E),콜트리분석!$AI1488),"")</f>
        <v>대상</v>
      </c>
      <c r="AK1488" s="3" t="str" cm="1">
        <f t="array" ref="AK1488">IFERROR(INDEX(IF($AG1488&lt;=$AN1488,레드마인_배치!H:H,레드마인_서비스!H:H),콜트리분석!$AI1488),"")</f>
        <v>SLB0030U</v>
      </c>
      <c r="AL1488" s="3" t="str" cm="1">
        <f t="array" ref="AL1488">IFERROR(INDEX(IF($AG1488&lt;=$AN1488,레드마인_배치!I:I,레드마인_서비스!I:I),콜트리분석!$AI1488),"")</f>
        <v>Corp. List Price Create  -  Auto Pricing</v>
      </c>
      <c r="AM1488" s="3" t="str" cm="1">
        <f t="array" ref="AM1488">IFERROR(INDEX(IF($AG1488&lt;=$AN1488,레드마인_배치!J:J,레드마인_서비스!J:J),콜트리분석!$AI1488),"")</f>
        <v>배치</v>
      </c>
      <c r="AN1488" s="3">
        <v>4</v>
      </c>
      <c r="AO1488" s="15" t="str">
        <f ca="1">IFERROR(INDEX(레드마인_배치!E:E,MATCH(OFFSET(A1488,,AN1488),레드마인_배치!G:G,0)),"")</f>
        <v>대상</v>
      </c>
      <c r="AP1488" t="s">
        <v>3330</v>
      </c>
      <c r="AQ1488">
        <v>31</v>
      </c>
      <c r="AT1488" t="str" cm="1">
        <f t="array" ref="AT1488">[1]!add_delimeter(AG1488:AO1488,"|")</f>
        <v>|4|CBCSLB108A|366|대상|SLB0030U|Corp. List Price Create  -  Auto Pricing|배치|4|대상|</v>
      </c>
    </row>
    <row r="1489" spans="1:46">
      <c r="A1489" s="3" t="s">
        <v>2957</v>
      </c>
      <c r="B1489" s="3" t="s">
        <v>491</v>
      </c>
      <c r="C1489" s="3" t="s">
        <v>494</v>
      </c>
      <c r="D1489" s="3" t="s">
        <v>733</v>
      </c>
      <c r="E1489" s="3" t="s">
        <v>735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>
        <f t="shared" si="25"/>
        <v>4</v>
      </c>
      <c r="AH1489" s="3" t="s">
        <v>735</v>
      </c>
      <c r="AI1489" s="3">
        <f>IFERROR(IF($AG1489&lt;=$AN1489,MATCH($AH1489,레드마인_배치!G:G,0),MATCH($AH1489,레드마인_서비스!G:G,0)),"")</f>
        <v>368</v>
      </c>
      <c r="AJ1489" s="3" t="str" cm="1">
        <f t="array" ref="AJ1489">IFERROR(INDEX(IF($AG1489&lt;=$AN1489,레드마인_배치!E:E,레드마인_서비스!E:E),콜트리분석!$AI1489),"")</f>
        <v>대상</v>
      </c>
      <c r="AK1489" s="3" t="str" cm="1">
        <f t="array" ref="AK1489">IFERROR(INDEX(IF($AG1489&lt;=$AN1489,레드마인_배치!H:H,레드마인_서비스!H:H),콜트리분석!$AI1489),"")</f>
        <v>SLB0040U</v>
      </c>
      <c r="AL1489" s="3" t="str" cm="1">
        <f t="array" ref="AL1489">IFERROR(INDEX(IF($AG1489&lt;=$AN1489,레드마인_배치!I:I,레드마인_서비스!I:I),콜트리분석!$AI1489),"")</f>
        <v>Dist. Basic Price Create</v>
      </c>
      <c r="AM1489" s="3" t="str" cm="1">
        <f t="array" ref="AM1489">IFERROR(INDEX(IF($AG1489&lt;=$AN1489,레드마인_배치!J:J,레드마인_서비스!J:J),콜트리분석!$AI1489),"")</f>
        <v>배치</v>
      </c>
      <c r="AN1489" s="3">
        <v>4</v>
      </c>
      <c r="AO1489" s="15" t="str">
        <f ca="1">IFERROR(INDEX(레드마인_배치!E:E,MATCH(OFFSET(A1489,,AN1489),레드마인_배치!G:G,0)),"")</f>
        <v>대상</v>
      </c>
      <c r="AP1489" t="s">
        <v>3330</v>
      </c>
      <c r="AQ1489">
        <v>31</v>
      </c>
      <c r="AT1489" t="str" cm="1">
        <f t="array" ref="AT1489">[1]!add_delimeter(AG1489:AO1489,"|")</f>
        <v>|4|CBCSLB118A|368|대상|SLB0040U|Dist. Basic Price Create|배치|4|대상|</v>
      </c>
    </row>
    <row r="1490" spans="1:46">
      <c r="A1490" s="3" t="s">
        <v>2957</v>
      </c>
      <c r="B1490" s="3" t="s">
        <v>491</v>
      </c>
      <c r="C1490" s="3" t="s">
        <v>494</v>
      </c>
      <c r="D1490" s="3" t="s">
        <v>733</v>
      </c>
      <c r="E1490" s="3" t="s">
        <v>736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>
        <f t="shared" si="25"/>
        <v>4</v>
      </c>
      <c r="AH1490" s="3" t="s">
        <v>736</v>
      </c>
      <c r="AI1490" s="3">
        <f>IFERROR(IF($AG1490&lt;=$AN1490,MATCH($AH1490,레드마인_배치!G:G,0),MATCH($AH1490,레드마인_서비스!G:G,0)),"")</f>
        <v>370</v>
      </c>
      <c r="AJ1490" s="3" t="str" cm="1">
        <f t="array" ref="AJ1490">IFERROR(INDEX(IF($AG1490&lt;=$AN1490,레드마인_배치!E:E,레드마인_서비스!E:E),콜트리분석!$AI1490),"")</f>
        <v>대상</v>
      </c>
      <c r="AK1490" s="3" t="str" cm="1">
        <f t="array" ref="AK1490">IFERROR(INDEX(IF($AG1490&lt;=$AN1490,레드마인_배치!H:H,레드마인_서비스!H:H),콜트리분석!$AI1490),"")</f>
        <v>SLB0050U</v>
      </c>
      <c r="AL1490" s="3" t="str" cm="1">
        <f t="array" ref="AL1490">IFERROR(INDEX(IF($AG1490&lt;=$AN1490,레드마인_배치!I:I,레드마인_서비스!I:I),콜트리분석!$AI1490),"")</f>
        <v>Dist. Basic Price Create-DFS</v>
      </c>
      <c r="AM1490" s="3" t="str" cm="1">
        <f t="array" ref="AM1490">IFERROR(INDEX(IF($AG1490&lt;=$AN1490,레드마인_배치!J:J,레드마인_서비스!J:J),콜트리분석!$AI1490),"")</f>
        <v>배치</v>
      </c>
      <c r="AN1490" s="3">
        <v>4</v>
      </c>
      <c r="AO1490" s="15" t="str">
        <f ca="1">IFERROR(INDEX(레드마인_배치!E:E,MATCH(OFFSET(A1490,,AN1490),레드마인_배치!G:G,0)),"")</f>
        <v>대상</v>
      </c>
      <c r="AP1490" t="s">
        <v>3330</v>
      </c>
      <c r="AQ1490">
        <v>31</v>
      </c>
      <c r="AT1490" t="str" cm="1">
        <f t="array" ref="AT1490">[1]!add_delimeter(AG1490:AO1490,"|")</f>
        <v>|4|CBCSLB120A|370|대상|SLB0050U|Dist. Basic Price Create-DFS|배치|4|대상|</v>
      </c>
    </row>
    <row r="1491" spans="1:46">
      <c r="A1491" s="3" t="s">
        <v>2957</v>
      </c>
      <c r="B1491" s="3" t="s">
        <v>491</v>
      </c>
      <c r="C1491" s="3" t="s">
        <v>494</v>
      </c>
      <c r="D1491" s="3" t="s">
        <v>733</v>
      </c>
      <c r="E1491" s="3" t="s">
        <v>737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>
        <f t="shared" si="25"/>
        <v>4</v>
      </c>
      <c r="AH1491" s="3" t="s">
        <v>737</v>
      </c>
      <c r="AI1491" s="3">
        <f>IFERROR(IF($AG1491&lt;=$AN1491,MATCH($AH1491,레드마인_배치!G:G,0),MATCH($AH1491,레드마인_서비스!G:G,0)),"")</f>
        <v>372</v>
      </c>
      <c r="AJ1491" s="3" t="str" cm="1">
        <f t="array" ref="AJ1491">IFERROR(INDEX(IF($AG1491&lt;=$AN1491,레드마인_배치!E:E,레드마인_서비스!E:E),콜트리분석!$AI1491),"")</f>
        <v>미대상</v>
      </c>
      <c r="AK1491" s="3" t="str" cm="1">
        <f t="array" ref="AK1491">IFERROR(INDEX(IF($AG1491&lt;=$AN1491,레드마인_배치!H:H,레드마인_서비스!H:H),콜트리분석!$AI1491),"")</f>
        <v>SLB0060U</v>
      </c>
      <c r="AL1491" s="3" t="str" cm="1">
        <f t="array" ref="AL1491">IFERROR(INDEX(IF($AG1491&lt;=$AN1491,레드마인_배치!I:I,레드마인_서비스!I:I),콜트리분석!$AI1491),"")</f>
        <v>Kit Dealer Net/MPSA Discount Price Delete Flag</v>
      </c>
      <c r="AM1491" s="3" t="str" cm="1">
        <f t="array" ref="AM1491">IFERROR(INDEX(IF($AG1491&lt;=$AN1491,레드마인_배치!J:J,레드마인_서비스!J:J),콜트리분석!$AI1491),"")</f>
        <v>배치</v>
      </c>
      <c r="AN1491" s="3">
        <v>4</v>
      </c>
      <c r="AO1491" s="15" t="str">
        <f ca="1">IFERROR(INDEX(레드마인_배치!E:E,MATCH(OFFSET(A1491,,AN1491),레드마인_배치!G:G,0)),"")</f>
        <v>미대상</v>
      </c>
      <c r="AP1491" t="s">
        <v>3330</v>
      </c>
      <c r="AQ1491">
        <v>31</v>
      </c>
      <c r="AT1491" t="str" cm="1">
        <f t="array" ref="AT1491">[1]!add_delimeter(AG1491:AO1491,"|")</f>
        <v>|4|CBCSLB130A|372|미대상|SLB0060U|Kit Dealer Net/MPSA Discount Price Delete Flag|배치|4|미대상|</v>
      </c>
    </row>
    <row r="1492" spans="1:46">
      <c r="A1492" s="3" t="s">
        <v>2957</v>
      </c>
      <c r="B1492" s="3" t="s">
        <v>491</v>
      </c>
      <c r="C1492" s="3" t="s">
        <v>494</v>
      </c>
      <c r="D1492" s="3" t="s">
        <v>2555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>
        <f t="shared" si="25"/>
        <v>3</v>
      </c>
      <c r="AH1492" s="3" t="s">
        <v>2555</v>
      </c>
      <c r="AI1492" s="3">
        <f>IFERROR(IF($AG1492&lt;=$AN1492,MATCH($AH1492,레드마인_배치!G:G,0),MATCH($AH1492,레드마인_서비스!G:G,0)),"")</f>
        <v>527</v>
      </c>
      <c r="AJ1492" s="3" t="str" cm="1">
        <f t="array" ref="AJ1492">IFERROR(INDEX(IF($AG1492&lt;=$AN1492,레드마인_배치!E:E,레드마인_서비스!E:E),콜트리분석!$AI1492),"")</f>
        <v>미대상</v>
      </c>
      <c r="AK1492" s="3" t="str" cm="1">
        <f t="array" ref="AK1492">IFERROR(INDEX(IF($AG1492&lt;=$AN1492,레드마인_배치!H:H,레드마인_서비스!H:H),콜트리분석!$AI1492),"")</f>
        <v>SLB158A</v>
      </c>
      <c r="AL1492" s="3" t="str" cm="1">
        <f t="array" ref="AL1492">IFERROR(INDEX(IF($AG1492&lt;=$AN1492,레드마인_배치!I:I,레드마인_서비스!I:I),콜트리분석!$AI1492),"")</f>
        <v xml:space="preserve">Mass confirmation of simulated price @ monthend   </v>
      </c>
      <c r="AM1492" s="3" t="str" cm="1">
        <f t="array" ref="AM1492">IFERROR(INDEX(IF($AG1492&lt;=$AN1492,레드마인_배치!J:J,레드마인_서비스!J:J),콜트리분석!$AI1492),"")</f>
        <v>배치</v>
      </c>
      <c r="AN1492" s="3">
        <v>3</v>
      </c>
      <c r="AO1492" s="15" t="str">
        <f ca="1">IFERROR(INDEX(레드마인_배치!E:E,MATCH(OFFSET(A1492,,AN1492),레드마인_배치!G:G,0)),"")</f>
        <v>미대상</v>
      </c>
      <c r="AP1492" t="s">
        <v>3330</v>
      </c>
      <c r="AQ1492">
        <v>32</v>
      </c>
      <c r="AT1492" t="str" cm="1">
        <f t="array" ref="AT1492">[1]!add_delimeter(AG1492:AO1492,"|")</f>
        <v>|3|CBCSLB158A|527|미대상|SLB158A|Mass confirmation of simulated price @ monthend   |배치|3|미대상|</v>
      </c>
    </row>
    <row r="1493" spans="1:46">
      <c r="A1493" s="3" t="s">
        <v>2957</v>
      </c>
      <c r="B1493" s="3" t="s">
        <v>491</v>
      </c>
      <c r="C1493" s="3" t="s">
        <v>494</v>
      </c>
      <c r="D1493" s="3" t="s">
        <v>2555</v>
      </c>
      <c r="E1493" s="3" t="s">
        <v>735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>
        <f t="shared" si="25"/>
        <v>4</v>
      </c>
      <c r="AH1493" s="3" t="s">
        <v>735</v>
      </c>
      <c r="AI1493" s="3">
        <f>IFERROR(IF($AG1493&lt;=$AN1493,MATCH($AH1493,레드마인_배치!G:G,0),MATCH($AH1493,레드마인_서비스!G:G,0)),"")</f>
        <v>314</v>
      </c>
      <c r="AJ1493" s="3" t="str" cm="1">
        <f t="array" ref="AJ1493">IFERROR(INDEX(IF($AG1493&lt;=$AN1493,레드마인_배치!E:E,레드마인_서비스!E:E),콜트리분석!$AI1493),"")</f>
        <v>대상</v>
      </c>
      <c r="AK1493" s="3" t="str" cm="1">
        <f t="array" ref="AK1493">IFERROR(INDEX(IF($AG1493&lt;=$AN1493,레드마인_배치!H:H,레드마인_서비스!H:H),콜트리분석!$AI1493),"")</f>
        <v>SLO0080U</v>
      </c>
      <c r="AL1493" s="3" t="str" cm="1">
        <f t="array" ref="AL1493">IFERROR(INDEX(IF($AG1493&lt;=$AN1493,레드마인_배치!I:I,레드마인_서비스!I:I),콜트리분석!$AI1493),"")</f>
        <v>Dist. Basic Price Create / When Corp Price created</v>
      </c>
      <c r="AM1493" s="3" t="str" cm="1">
        <f t="array" ref="AM1493">IFERROR(INDEX(IF($AG1493&lt;=$AN1493,레드마인_배치!J:J,레드마인_서비스!J:J),콜트리분석!$AI1493),"")</f>
        <v>서비스</v>
      </c>
      <c r="AN1493" s="3">
        <v>3</v>
      </c>
      <c r="AO1493" s="15" t="str">
        <f ca="1">IFERROR(INDEX(레드마인_배치!E:E,MATCH(OFFSET(A1493,,AN1493),레드마인_배치!G:G,0)),"")</f>
        <v>미대상</v>
      </c>
      <c r="AP1493" t="s">
        <v>3330</v>
      </c>
      <c r="AQ1493">
        <v>32</v>
      </c>
      <c r="AT1493" t="str" cm="1">
        <f t="array" ref="AT1493">[1]!add_delimeter(AG1493:AO1493,"|")</f>
        <v>|4|CBCSLB118A|314|대상|SLO0080U|Dist. Basic Price Create / When Corp Price created|서비스|3|미대상|</v>
      </c>
    </row>
    <row r="1494" spans="1:46">
      <c r="A1494" s="3" t="s">
        <v>2957</v>
      </c>
      <c r="B1494" s="3" t="s">
        <v>491</v>
      </c>
      <c r="C1494" s="3" t="s">
        <v>494</v>
      </c>
      <c r="D1494" s="3" t="s">
        <v>2558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>
        <f t="shared" si="25"/>
        <v>3</v>
      </c>
      <c r="AH1494" s="3" t="s">
        <v>2558</v>
      </c>
      <c r="AI1494" s="3">
        <f>IFERROR(IF($AG1494&lt;=$AN1494,MATCH($AH1494,레드마인_배치!G:G,0),MATCH($AH1494,레드마인_서비스!G:G,0)),"")</f>
        <v>528</v>
      </c>
      <c r="AJ1494" s="3" t="str" cm="1">
        <f t="array" ref="AJ1494">IFERROR(INDEX(IF($AG1494&lt;=$AN1494,레드마인_배치!E:E,레드마인_서비스!E:E),콜트리분석!$AI1494),"")</f>
        <v>미대상</v>
      </c>
      <c r="AK1494" s="3" t="str" cm="1">
        <f t="array" ref="AK1494">IFERROR(INDEX(IF($AG1494&lt;=$AN1494,레드마인_배치!H:H,레드마인_서비스!H:H),콜트리분석!$AI1494),"")</f>
        <v>SLB440A</v>
      </c>
      <c r="AL1494" s="3" t="str" cm="1">
        <f t="array" ref="AL1494">IFERROR(INDEX(IF($AG1494&lt;=$AN1494,레드마인_배치!I:I,레드마인_서비스!I:I),콜트리분석!$AI1494),"")</f>
        <v xml:space="preserve">Booking Promotion Order Create - Batch            </v>
      </c>
      <c r="AM1494" s="3" t="str" cm="1">
        <f t="array" ref="AM1494">IFERROR(INDEX(IF($AG1494&lt;=$AN1494,레드마인_배치!J:J,레드마인_서비스!J:J),콜트리분석!$AI1494),"")</f>
        <v>배치</v>
      </c>
      <c r="AN1494" s="3">
        <v>3</v>
      </c>
      <c r="AO1494" s="15" t="str">
        <f ca="1">IFERROR(INDEX(레드마인_배치!E:E,MATCH(OFFSET(A1494,,AN1494),레드마인_배치!G:G,0)),"")</f>
        <v>미대상</v>
      </c>
      <c r="AP1494" t="s">
        <v>3330</v>
      </c>
      <c r="AQ1494">
        <v>33</v>
      </c>
      <c r="AT1494" t="str" cm="1">
        <f t="array" ref="AT1494">[1]!add_delimeter(AG1494:AO1494,"|")</f>
        <v>|3|CBCSLB440A|528|미대상|SLB440A|Booking Promotion Order Create - Batch            |배치|3|미대상|</v>
      </c>
    </row>
    <row r="1495" spans="1:46">
      <c r="A1495" s="3" t="s">
        <v>2957</v>
      </c>
      <c r="B1495" s="3" t="s">
        <v>491</v>
      </c>
      <c r="C1495" s="3" t="s">
        <v>494</v>
      </c>
      <c r="D1495" s="3" t="s">
        <v>2558</v>
      </c>
      <c r="E1495" s="3" t="s">
        <v>576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>
        <f t="shared" si="25"/>
        <v>4</v>
      </c>
      <c r="AH1495" s="3" t="s">
        <v>576</v>
      </c>
      <c r="AI1495" s="3">
        <f>IFERROR(IF($AG1495&lt;=$AN1495,MATCH($AH1495,레드마인_배치!G:G,0),MATCH($AH1495,레드마인_서비스!G:G,0)),"")</f>
        <v>308</v>
      </c>
      <c r="AJ1495" s="3" t="str" cm="1">
        <f t="array" ref="AJ1495">IFERROR(INDEX(IF($AG1495&lt;=$AN1495,레드마인_배치!E:E,레드마인_서비스!E:E),콜트리분석!$AI1495),"")</f>
        <v>대상</v>
      </c>
      <c r="AK1495" s="3" t="str" cm="1">
        <f t="array" ref="AK1495">IFERROR(INDEX(IF($AG1495&lt;=$AN1495,레드마인_배치!H:H,레드마인_서비스!H:H),콜트리분석!$AI1495),"")</f>
        <v>SLO0020U</v>
      </c>
      <c r="AL1495" s="3" t="str" cm="1">
        <f t="array" ref="AL1495">IFERROR(INDEX(IF($AG1495&lt;=$AN1495,레드마인_배치!I:I,레드마인_서비스!I:I),콜트리분석!$AI1495),"")</f>
        <v>Generate Order No</v>
      </c>
      <c r="AM1495" s="3" t="str" cm="1">
        <f t="array" ref="AM1495">IFERROR(INDEX(IF($AG1495&lt;=$AN1495,레드마인_배치!J:J,레드마인_서비스!J:J),콜트리분석!$AI1495),"")</f>
        <v>서비스</v>
      </c>
      <c r="AN1495" s="3">
        <v>3</v>
      </c>
      <c r="AO1495" s="15" t="str">
        <f ca="1">IFERROR(INDEX(레드마인_배치!E:E,MATCH(OFFSET(A1495,,AN1495),레드마인_배치!G:G,0)),"")</f>
        <v>미대상</v>
      </c>
      <c r="AP1495" t="s">
        <v>3330</v>
      </c>
      <c r="AQ1495">
        <v>33</v>
      </c>
      <c r="AT1495" t="str" cm="1">
        <f t="array" ref="AT1495">[1]!add_delimeter(AG1495:AO1495,"|")</f>
        <v>|4|CBCSLB020A|308|대상|SLO0020U|Generate Order No|서비스|3|미대상|</v>
      </c>
    </row>
    <row r="1496" spans="1:46">
      <c r="A1496" s="3" t="s">
        <v>2957</v>
      </c>
      <c r="B1496" s="3" t="s">
        <v>491</v>
      </c>
      <c r="C1496" s="3" t="s">
        <v>494</v>
      </c>
      <c r="D1496" s="3" t="s">
        <v>2558</v>
      </c>
      <c r="E1496" s="3" t="s">
        <v>576</v>
      </c>
      <c r="F1496" s="3" t="s">
        <v>577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>
        <f t="shared" si="25"/>
        <v>5</v>
      </c>
      <c r="AH1496" s="3" t="s">
        <v>577</v>
      </c>
      <c r="AI1496" s="3">
        <f>IFERROR(IF($AG1496&lt;=$AN1496,MATCH($AH1496,레드마인_배치!G:G,0),MATCH($AH1496,레드마인_서비스!G:G,0)),"")</f>
        <v>49</v>
      </c>
      <c r="AJ1496" s="3" t="str" cm="1">
        <f t="array" ref="AJ1496">IFERROR(INDEX(IF($AG1496&lt;=$AN1496,레드마인_배치!E:E,레드마인_서비스!E:E),콜트리분석!$AI1496),"")</f>
        <v>대상</v>
      </c>
      <c r="AK1496" s="3" t="str" cm="1">
        <f t="array" ref="AK1496">IFERROR(INDEX(IF($AG1496&lt;=$AN1496,레드마인_배치!H:H,레드마인_서비스!H:H),콜트리분석!$AI1496),"")</f>
        <v>CMO0010U</v>
      </c>
      <c r="AL1496" s="3" t="str" cm="1">
        <f t="array" ref="AL1496">IFERROR(INDEX(IF($AG1496&lt;=$AN1496,레드마인_배치!I:I,레드마인_서비스!I:I),콜트리분석!$AI1496),"")</f>
        <v>NUMBER CREATION</v>
      </c>
      <c r="AM1496" s="3" t="str" cm="1">
        <f t="array" ref="AM1496">IFERROR(INDEX(IF($AG1496&lt;=$AN1496,레드마인_배치!J:J,레드마인_서비스!J:J),콜트리분석!$AI1496),"")</f>
        <v>서비스</v>
      </c>
      <c r="AN1496" s="3">
        <v>3</v>
      </c>
      <c r="AO1496" s="15" t="str">
        <f ca="1">IFERROR(INDEX(레드마인_배치!E:E,MATCH(OFFSET(A1496,,AN1496),레드마인_배치!G:G,0)),"")</f>
        <v>미대상</v>
      </c>
      <c r="AP1496" t="s">
        <v>3330</v>
      </c>
      <c r="AQ1496">
        <v>33</v>
      </c>
      <c r="AT1496" t="str" cm="1">
        <f t="array" ref="AT1496">[1]!add_delimeter(AG1496:AO1496,"|")</f>
        <v>|5|CBCUZW030R|49|대상|CMO0010U|NUMBER CREATION|서비스|3|미대상|</v>
      </c>
    </row>
    <row r="1497" spans="1:46">
      <c r="A1497" s="3" t="s">
        <v>2957</v>
      </c>
      <c r="B1497" s="3" t="s">
        <v>491</v>
      </c>
      <c r="C1497" s="3" t="s">
        <v>494</v>
      </c>
      <c r="D1497" s="3" t="s">
        <v>2558</v>
      </c>
      <c r="E1497" s="3" t="s">
        <v>3072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>
        <f t="shared" si="25"/>
        <v>4</v>
      </c>
      <c r="AH1497" s="3" t="s">
        <v>3072</v>
      </c>
      <c r="AI1497" s="3" t="str">
        <f>IFERROR(IF($AG1497&lt;=$AN1497,MATCH($AH1497,레드마인_배치!G:G,0),MATCH($AH1497,레드마인_서비스!G:G,0)),"")</f>
        <v/>
      </c>
      <c r="AJ1497" s="3" t="str" cm="1">
        <f t="array" ref="AJ1497">IFERROR(INDEX(IF($AG1497&lt;=$AN1497,레드마인_배치!E:E,레드마인_서비스!E:E),콜트리분석!$AI1497),"")</f>
        <v/>
      </c>
      <c r="AK1497" s="3" t="str" cm="1">
        <f t="array" ref="AK1497">IFERROR(INDEX(IF($AG1497&lt;=$AN1497,레드마인_배치!H:H,레드마인_서비스!H:H),콜트리분석!$AI1497),"")</f>
        <v/>
      </c>
      <c r="AL1497" s="3" t="str" cm="1">
        <f t="array" ref="AL1497">IFERROR(INDEX(IF($AG1497&lt;=$AN1497,레드마인_배치!I:I,레드마인_서비스!I:I),콜트리분석!$AI1497),"")</f>
        <v/>
      </c>
      <c r="AM1497" s="3" t="str" cm="1">
        <f t="array" ref="AM1497">IFERROR(INDEX(IF($AG1497&lt;=$AN1497,레드마인_배치!J:J,레드마인_서비스!J:J),콜트리분석!$AI1497),"")</f>
        <v/>
      </c>
      <c r="AN1497" s="3">
        <v>3</v>
      </c>
      <c r="AO1497" s="15" t="str">
        <f ca="1">IFERROR(INDEX(레드마인_배치!E:E,MATCH(OFFSET(A1497,,AN1497),레드마인_배치!G:G,0)),"")</f>
        <v>미대상</v>
      </c>
      <c r="AP1497" t="s">
        <v>3330</v>
      </c>
      <c r="AQ1497">
        <v>33</v>
      </c>
      <c r="AT1497" t="str" cm="1">
        <f t="array" ref="AT1497">[1]!add_delimeter(AG1497:AO1497,"|")</f>
        <v>|4|CBCSLB022A||||||3|미대상|</v>
      </c>
    </row>
    <row r="1498" spans="1:46">
      <c r="A1498" s="3" t="s">
        <v>2957</v>
      </c>
      <c r="B1498" s="3" t="s">
        <v>491</v>
      </c>
      <c r="C1498" s="3" t="s">
        <v>494</v>
      </c>
      <c r="D1498" s="3" t="s">
        <v>2558</v>
      </c>
      <c r="E1498" s="3" t="s">
        <v>3072</v>
      </c>
      <c r="F1498" s="3" t="s">
        <v>577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>
        <f t="shared" si="25"/>
        <v>5</v>
      </c>
      <c r="AH1498" s="3" t="s">
        <v>577</v>
      </c>
      <c r="AI1498" s="3">
        <f>IFERROR(IF($AG1498&lt;=$AN1498,MATCH($AH1498,레드마인_배치!G:G,0),MATCH($AH1498,레드마인_서비스!G:G,0)),"")</f>
        <v>49</v>
      </c>
      <c r="AJ1498" s="3" t="str" cm="1">
        <f t="array" ref="AJ1498">IFERROR(INDEX(IF($AG1498&lt;=$AN1498,레드마인_배치!E:E,레드마인_서비스!E:E),콜트리분석!$AI1498),"")</f>
        <v>대상</v>
      </c>
      <c r="AK1498" s="3" t="str" cm="1">
        <f t="array" ref="AK1498">IFERROR(INDEX(IF($AG1498&lt;=$AN1498,레드마인_배치!H:H,레드마인_서비스!H:H),콜트리분석!$AI1498),"")</f>
        <v>CMO0010U</v>
      </c>
      <c r="AL1498" s="3" t="str" cm="1">
        <f t="array" ref="AL1498">IFERROR(INDEX(IF($AG1498&lt;=$AN1498,레드마인_배치!I:I,레드마인_서비스!I:I),콜트리분석!$AI1498),"")</f>
        <v>NUMBER CREATION</v>
      </c>
      <c r="AM1498" s="3" t="str" cm="1">
        <f t="array" ref="AM1498">IFERROR(INDEX(IF($AG1498&lt;=$AN1498,레드마인_배치!J:J,레드마인_서비스!J:J),콜트리분석!$AI1498),"")</f>
        <v>서비스</v>
      </c>
      <c r="AN1498" s="3">
        <v>3</v>
      </c>
      <c r="AO1498" s="15" t="str">
        <f ca="1">IFERROR(INDEX(레드마인_배치!E:E,MATCH(OFFSET(A1498,,AN1498),레드마인_배치!G:G,0)),"")</f>
        <v>미대상</v>
      </c>
      <c r="AP1498" t="s">
        <v>3330</v>
      </c>
      <c r="AQ1498">
        <v>33</v>
      </c>
      <c r="AT1498" t="str" cm="1">
        <f t="array" ref="AT1498">[1]!add_delimeter(AG1498:AO1498,"|")</f>
        <v>|5|CBCUZW030R|49|대상|CMO0010U|NUMBER CREATION|서비스|3|미대상|</v>
      </c>
    </row>
    <row r="1499" spans="1:46">
      <c r="A1499" s="3" t="s">
        <v>2957</v>
      </c>
      <c r="B1499" s="3" t="s">
        <v>491</v>
      </c>
      <c r="C1499" s="3" t="s">
        <v>494</v>
      </c>
      <c r="D1499" s="3" t="s">
        <v>2558</v>
      </c>
      <c r="E1499" s="3" t="s">
        <v>592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>
        <f t="shared" si="25"/>
        <v>4</v>
      </c>
      <c r="AH1499" s="3" t="s">
        <v>592</v>
      </c>
      <c r="AI1499" s="3">
        <f>IFERROR(IF($AG1499&lt;=$AN1499,MATCH($AH1499,레드마인_배치!G:G,0),MATCH($AH1499,레드마인_서비스!G:G,0)),"")</f>
        <v>320</v>
      </c>
      <c r="AJ1499" s="3" t="str" cm="1">
        <f t="array" ref="AJ1499">IFERROR(INDEX(IF($AG1499&lt;=$AN1499,레드마인_배치!E:E,레드마인_서비스!E:E),콜트리분석!$AI1499),"")</f>
        <v>대상</v>
      </c>
      <c r="AK1499" s="3" t="str" cm="1">
        <f t="array" ref="AK1499">IFERROR(INDEX(IF($AG1499&lt;=$AN1499,레드마인_배치!H:H,레드마인_서비스!H:H),콜트리분석!$AI1499),"")</f>
        <v>SLO0130U</v>
      </c>
      <c r="AL1499" s="3" t="str" cm="1">
        <f t="array" ref="AL1499">IFERROR(INDEX(IF($AG1499&lt;=$AN1499,레드마인_배치!I:I,레드마인_서비스!I:I),콜트리분석!$AI1499),"")</f>
        <v>Sales Order Confirm for Online/Batch</v>
      </c>
      <c r="AM1499" s="3" t="str" cm="1">
        <f t="array" ref="AM1499">IFERROR(INDEX(IF($AG1499&lt;=$AN1499,레드마인_배치!J:J,레드마인_서비스!J:J),콜트리분석!$AI1499),"")</f>
        <v>서비스</v>
      </c>
      <c r="AN1499" s="3">
        <v>3</v>
      </c>
      <c r="AO1499" s="15" t="str">
        <f ca="1">IFERROR(INDEX(레드마인_배치!E:E,MATCH(OFFSET(A1499,,AN1499),레드마인_배치!G:G,0)),"")</f>
        <v>미대상</v>
      </c>
      <c r="AP1499" t="s">
        <v>3330</v>
      </c>
      <c r="AQ1499">
        <v>33</v>
      </c>
      <c r="AT1499" t="str" cm="1">
        <f t="array" ref="AT1499">[1]!add_delimeter(AG1499:AO1499,"|")</f>
        <v>|4|CBCSLB430A|320|대상|SLO0130U|Sales Order Confirm for Online/Batch|서비스|3|미대상|</v>
      </c>
    </row>
    <row r="1500" spans="1:46">
      <c r="A1500" s="3" t="s">
        <v>2957</v>
      </c>
      <c r="B1500" s="3" t="s">
        <v>491</v>
      </c>
      <c r="C1500" s="3" t="s">
        <v>494</v>
      </c>
      <c r="D1500" s="3" t="s">
        <v>2558</v>
      </c>
      <c r="E1500" s="3" t="s">
        <v>592</v>
      </c>
      <c r="F1500" s="3" t="s">
        <v>508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>
        <f t="shared" si="25"/>
        <v>5</v>
      </c>
      <c r="AH1500" s="3" t="s">
        <v>508</v>
      </c>
      <c r="AI1500" s="3">
        <f>IFERROR(IF($AG1500&lt;=$AN1500,MATCH($AH1500,레드마인_배치!G:G,0),MATCH($AH1500,레드마인_서비스!G:G,0)),"")</f>
        <v>79</v>
      </c>
      <c r="AJ1500" s="3" t="str" cm="1">
        <f t="array" ref="AJ1500">IFERROR(INDEX(IF($AG1500&lt;=$AN1500,레드마인_배치!E:E,레드마인_서비스!E:E),콜트리분석!$AI1500),"")</f>
        <v>대상</v>
      </c>
      <c r="AK1500" s="3" t="str" cm="1">
        <f t="array" ref="AK1500">IFERROR(INDEX(IF($AG1500&lt;=$AN1500,레드마인_배치!H:H,레드마인_서비스!H:H),콜트리분석!$AI1500),"")</f>
        <v>ICO0310U</v>
      </c>
      <c r="AL1500" s="3" t="str" cm="1">
        <f t="array" ref="AL1500">IFERROR(INDEX(IF($AG1500&lt;=$AN1500,레드마인_배치!I:I,레드마인_서비스!I:I),콜트리분석!$AI1500),"")</f>
        <v>INVENTORY CREATION MODULE</v>
      </c>
      <c r="AM1500" s="3" t="str" cm="1">
        <f t="array" ref="AM1500">IFERROR(INDEX(IF($AG1500&lt;=$AN1500,레드마인_배치!J:J,레드마인_서비스!J:J),콜트리분석!$AI1500),"")</f>
        <v>서비스</v>
      </c>
      <c r="AN1500" s="3">
        <v>3</v>
      </c>
      <c r="AO1500" s="15" t="str">
        <f ca="1">IFERROR(INDEX(레드마인_배치!E:E,MATCH(OFFSET(A1500,,AN1500),레드마인_배치!G:G,0)),"")</f>
        <v>미대상</v>
      </c>
      <c r="AP1500" t="s">
        <v>3330</v>
      </c>
      <c r="AQ1500">
        <v>33</v>
      </c>
      <c r="AT1500" t="str" cm="1">
        <f t="array" ref="AT1500">[1]!add_delimeter(AG1500:AO1500,"|")</f>
        <v>|5|CBCICB075A|79|대상|ICO0310U|INVENTORY CREATION MODULE|서비스|3|미대상|</v>
      </c>
    </row>
    <row r="1501" spans="1:46">
      <c r="A1501" s="3" t="s">
        <v>2957</v>
      </c>
      <c r="B1501" s="3" t="s">
        <v>491</v>
      </c>
      <c r="C1501" s="3" t="s">
        <v>494</v>
      </c>
      <c r="D1501" s="3" t="s">
        <v>2558</v>
      </c>
      <c r="E1501" s="3" t="s">
        <v>592</v>
      </c>
      <c r="F1501" s="3" t="s">
        <v>508</v>
      </c>
      <c r="G1501" s="3" t="s">
        <v>509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>
        <f t="shared" si="25"/>
        <v>6</v>
      </c>
      <c r="AH1501" s="3" t="s">
        <v>509</v>
      </c>
      <c r="AI1501" s="3">
        <f>IFERROR(IF($AG1501&lt;=$AN1501,MATCH($AH1501,레드마인_배치!G:G,0),MATCH($AH1501,레드마인_서비스!G:G,0)),"")</f>
        <v>77</v>
      </c>
      <c r="AJ1501" s="3" t="str" cm="1">
        <f t="array" ref="AJ1501">IFERROR(INDEX(IF($AG1501&lt;=$AN1501,레드마인_배치!E:E,레드마인_서비스!E:E),콜트리분석!$AI1501),"")</f>
        <v>대상</v>
      </c>
      <c r="AK1501" s="3" t="str" cm="1">
        <f t="array" ref="AK1501">IFERROR(INDEX(IF($AG1501&lt;=$AN1501,레드마인_배치!H:H,레드마인_서비스!H:H),콜트리분석!$AI1501),"")</f>
        <v>ICO0290U</v>
      </c>
      <c r="AL1501" s="3" t="str" cm="1">
        <f t="array" ref="AL1501">IFERROR(INDEX(IF($AG1501&lt;=$AN1501,레드마인_배치!I:I,레드마인_서비스!I:I),콜트리분석!$AI1501),"")</f>
        <v>INV Information Master Creation(IMI)</v>
      </c>
      <c r="AM1501" s="3" t="str" cm="1">
        <f t="array" ref="AM1501">IFERROR(INDEX(IF($AG1501&lt;=$AN1501,레드마인_배치!J:J,레드마인_서비스!J:J),콜트리분석!$AI1501),"")</f>
        <v>서비스</v>
      </c>
      <c r="AN1501" s="3">
        <v>3</v>
      </c>
      <c r="AO1501" s="15" t="str">
        <f ca="1">IFERROR(INDEX(레드마인_배치!E:E,MATCH(OFFSET(A1501,,AN1501),레드마인_배치!G:G,0)),"")</f>
        <v>미대상</v>
      </c>
      <c r="AP1501" t="s">
        <v>3330</v>
      </c>
      <c r="AQ1501">
        <v>33</v>
      </c>
      <c r="AT1501" t="str" cm="1">
        <f t="array" ref="AT1501">[1]!add_delimeter(AG1501:AO1501,"|")</f>
        <v>|6|CBCICB073A|77|대상|ICO0290U|INV Information Master Creation(IMI)|서비스|3|미대상|</v>
      </c>
    </row>
    <row r="1502" spans="1:46">
      <c r="A1502" s="3" t="s">
        <v>2957</v>
      </c>
      <c r="B1502" s="3" t="s">
        <v>491</v>
      </c>
      <c r="C1502" s="3" t="s">
        <v>494</v>
      </c>
      <c r="D1502" s="3" t="s">
        <v>2558</v>
      </c>
      <c r="E1502" s="3" t="s">
        <v>592</v>
      </c>
      <c r="F1502" s="3" t="s">
        <v>508</v>
      </c>
      <c r="G1502" s="3" t="s">
        <v>510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>
        <f t="shared" si="25"/>
        <v>6</v>
      </c>
      <c r="AH1502" s="3" t="s">
        <v>510</v>
      </c>
      <c r="AI1502" s="3" t="str">
        <f>IFERROR(IF($AG1502&lt;=$AN1502,MATCH($AH1502,레드마인_배치!G:G,0),MATCH($AH1502,레드마인_서비스!G:G,0)),"")</f>
        <v/>
      </c>
      <c r="AJ1502" s="3" t="str" cm="1">
        <f t="array" ref="AJ1502">IFERROR(INDEX(IF($AG1502&lt;=$AN1502,레드마인_배치!E:E,레드마인_서비스!E:E),콜트리분석!$AI1502),"")</f>
        <v/>
      </c>
      <c r="AK1502" s="3" t="str" cm="1">
        <f t="array" ref="AK1502">IFERROR(INDEX(IF($AG1502&lt;=$AN1502,레드마인_배치!H:H,레드마인_서비스!H:H),콜트리분석!$AI1502),"")</f>
        <v/>
      </c>
      <c r="AL1502" s="3" t="str" cm="1">
        <f t="array" ref="AL1502">IFERROR(INDEX(IF($AG1502&lt;=$AN1502,레드마인_배치!I:I,레드마인_서비스!I:I),콜트리분석!$AI1502),"")</f>
        <v/>
      </c>
      <c r="AM1502" s="3" t="str" cm="1">
        <f t="array" ref="AM1502">IFERROR(INDEX(IF($AG1502&lt;=$AN1502,레드마인_배치!J:J,레드마인_서비스!J:J),콜트리분석!$AI1502),"")</f>
        <v/>
      </c>
      <c r="AN1502" s="3">
        <v>3</v>
      </c>
      <c r="AO1502" s="15" t="str">
        <f ca="1">IFERROR(INDEX(레드마인_배치!E:E,MATCH(OFFSET(A1502,,AN1502),레드마인_배치!G:G,0)),"")</f>
        <v>미대상</v>
      </c>
      <c r="AP1502" t="s">
        <v>3330</v>
      </c>
      <c r="AQ1502">
        <v>33</v>
      </c>
      <c r="AT1502" t="str" cm="1">
        <f t="array" ref="AT1502">[1]!add_delimeter(AG1502:AO1502,"|")</f>
        <v>|6|CLCICB007A||||||3|미대상|</v>
      </c>
    </row>
    <row r="1503" spans="1:46">
      <c r="A1503" s="3" t="s">
        <v>2957</v>
      </c>
      <c r="B1503" s="3" t="s">
        <v>491</v>
      </c>
      <c r="C1503" s="3" t="s">
        <v>494</v>
      </c>
      <c r="D1503" s="3" t="s">
        <v>2558</v>
      </c>
      <c r="E1503" s="3" t="s">
        <v>592</v>
      </c>
      <c r="F1503" s="3" t="s">
        <v>593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>
        <f t="shared" si="25"/>
        <v>5</v>
      </c>
      <c r="AH1503" s="3" t="s">
        <v>593</v>
      </c>
      <c r="AI1503" s="3">
        <f>IFERROR(IF($AG1503&lt;=$AN1503,MATCH($AH1503,레드마인_배치!G:G,0),MATCH($AH1503,레드마인_서비스!G:G,0)),"")</f>
        <v>321</v>
      </c>
      <c r="AJ1503" s="3" t="str" cm="1">
        <f t="array" ref="AJ1503">IFERROR(INDEX(IF($AG1503&lt;=$AN1503,레드마인_배치!E:E,레드마인_서비스!E:E),콜트리분석!$AI1503),"")</f>
        <v>대상</v>
      </c>
      <c r="AK1503" s="3" t="str" cm="1">
        <f t="array" ref="AK1503">IFERROR(INDEX(IF($AG1503&lt;=$AN1503,레드마인_배치!H:H,레드마인_서비스!H:H),콜트리분석!$AI1503),"")</f>
        <v>SLO0140U</v>
      </c>
      <c r="AL1503" s="3" t="str" cm="1">
        <f t="array" ref="AL1503">IFERROR(INDEX(IF($AG1503&lt;=$AN1503,레드마인_배치!I:I,레드마인_서비스!I:I),콜트리분석!$AI1503),"")</f>
        <v>S/Order Confirm (Sub) for Amend Check</v>
      </c>
      <c r="AM1503" s="3" t="str" cm="1">
        <f t="array" ref="AM1503">IFERROR(INDEX(IF($AG1503&lt;=$AN1503,레드마인_배치!J:J,레드마인_서비스!J:J),콜트리분석!$AI1503),"")</f>
        <v>서비스</v>
      </c>
      <c r="AN1503" s="3">
        <v>3</v>
      </c>
      <c r="AO1503" s="15" t="str">
        <f ca="1">IFERROR(INDEX(레드마인_배치!E:E,MATCH(OFFSET(A1503,,AN1503),레드마인_배치!G:G,0)),"")</f>
        <v>미대상</v>
      </c>
      <c r="AP1503" t="s">
        <v>3330</v>
      </c>
      <c r="AQ1503">
        <v>33</v>
      </c>
      <c r="AT1503" t="str" cm="1">
        <f t="array" ref="AT1503">[1]!add_delimeter(AG1503:AO1503,"|")</f>
        <v>|5|CBCSLB430B|321|대상|SLO0140U|S/Order Confirm (Sub) for Amend Check|서비스|3|미대상|</v>
      </c>
    </row>
    <row r="1504" spans="1:46">
      <c r="A1504" s="3" t="s">
        <v>2957</v>
      </c>
      <c r="B1504" s="3" t="s">
        <v>491</v>
      </c>
      <c r="C1504" s="3" t="s">
        <v>494</v>
      </c>
      <c r="D1504" s="3" t="s">
        <v>2558</v>
      </c>
      <c r="E1504" s="3" t="s">
        <v>592</v>
      </c>
      <c r="F1504" s="3" t="s">
        <v>593</v>
      </c>
      <c r="G1504" s="3" t="s">
        <v>508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>
        <f t="shared" si="25"/>
        <v>6</v>
      </c>
      <c r="AH1504" s="3" t="s">
        <v>508</v>
      </c>
      <c r="AI1504" s="3">
        <f>IFERROR(IF($AG1504&lt;=$AN1504,MATCH($AH1504,레드마인_배치!G:G,0),MATCH($AH1504,레드마인_서비스!G:G,0)),"")</f>
        <v>79</v>
      </c>
      <c r="AJ1504" s="3" t="str" cm="1">
        <f t="array" ref="AJ1504">IFERROR(INDEX(IF($AG1504&lt;=$AN1504,레드마인_배치!E:E,레드마인_서비스!E:E),콜트리분석!$AI1504),"")</f>
        <v>대상</v>
      </c>
      <c r="AK1504" s="3" t="str" cm="1">
        <f t="array" ref="AK1504">IFERROR(INDEX(IF($AG1504&lt;=$AN1504,레드마인_배치!H:H,레드마인_서비스!H:H),콜트리분석!$AI1504),"")</f>
        <v>ICO0310U</v>
      </c>
      <c r="AL1504" s="3" t="str" cm="1">
        <f t="array" ref="AL1504">IFERROR(INDEX(IF($AG1504&lt;=$AN1504,레드마인_배치!I:I,레드마인_서비스!I:I),콜트리분석!$AI1504),"")</f>
        <v>INVENTORY CREATION MODULE</v>
      </c>
      <c r="AM1504" s="3" t="str" cm="1">
        <f t="array" ref="AM1504">IFERROR(INDEX(IF($AG1504&lt;=$AN1504,레드마인_배치!J:J,레드마인_서비스!J:J),콜트리분석!$AI1504),"")</f>
        <v>서비스</v>
      </c>
      <c r="AN1504" s="3">
        <v>3</v>
      </c>
      <c r="AO1504" s="15" t="str">
        <f ca="1">IFERROR(INDEX(레드마인_배치!E:E,MATCH(OFFSET(A1504,,AN1504),레드마인_배치!G:G,0)),"")</f>
        <v>미대상</v>
      </c>
      <c r="AP1504" t="s">
        <v>3330</v>
      </c>
      <c r="AQ1504">
        <v>33</v>
      </c>
      <c r="AT1504" t="str" cm="1">
        <f t="array" ref="AT1504">[1]!add_delimeter(AG1504:AO1504,"|")</f>
        <v>|6|CBCICB075A|79|대상|ICO0310U|INVENTORY CREATION MODULE|서비스|3|미대상|</v>
      </c>
    </row>
    <row r="1505" spans="1:46">
      <c r="A1505" s="3" t="s">
        <v>2957</v>
      </c>
      <c r="B1505" s="3" t="s">
        <v>491</v>
      </c>
      <c r="C1505" s="3" t="s">
        <v>494</v>
      </c>
      <c r="D1505" s="3" t="s">
        <v>2558</v>
      </c>
      <c r="E1505" s="3" t="s">
        <v>592</v>
      </c>
      <c r="F1505" s="3" t="s">
        <v>593</v>
      </c>
      <c r="G1505" s="3" t="s">
        <v>508</v>
      </c>
      <c r="H1505" s="3" t="s">
        <v>509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>
        <f t="shared" si="25"/>
        <v>7</v>
      </c>
      <c r="AH1505" s="3" t="s">
        <v>509</v>
      </c>
      <c r="AI1505" s="3">
        <f>IFERROR(IF($AG1505&lt;=$AN1505,MATCH($AH1505,레드마인_배치!G:G,0),MATCH($AH1505,레드마인_서비스!G:G,0)),"")</f>
        <v>77</v>
      </c>
      <c r="AJ1505" s="3" t="str" cm="1">
        <f t="array" ref="AJ1505">IFERROR(INDEX(IF($AG1505&lt;=$AN1505,레드마인_배치!E:E,레드마인_서비스!E:E),콜트리분석!$AI1505),"")</f>
        <v>대상</v>
      </c>
      <c r="AK1505" s="3" t="str" cm="1">
        <f t="array" ref="AK1505">IFERROR(INDEX(IF($AG1505&lt;=$AN1505,레드마인_배치!H:H,레드마인_서비스!H:H),콜트리분석!$AI1505),"")</f>
        <v>ICO0290U</v>
      </c>
      <c r="AL1505" s="3" t="str" cm="1">
        <f t="array" ref="AL1505">IFERROR(INDEX(IF($AG1505&lt;=$AN1505,레드마인_배치!I:I,레드마인_서비스!I:I),콜트리분석!$AI1505),"")</f>
        <v>INV Information Master Creation(IMI)</v>
      </c>
      <c r="AM1505" s="3" t="str" cm="1">
        <f t="array" ref="AM1505">IFERROR(INDEX(IF($AG1505&lt;=$AN1505,레드마인_배치!J:J,레드마인_서비스!J:J),콜트리분석!$AI1505),"")</f>
        <v>서비스</v>
      </c>
      <c r="AN1505" s="3">
        <v>3</v>
      </c>
      <c r="AO1505" s="15" t="str">
        <f ca="1">IFERROR(INDEX(레드마인_배치!E:E,MATCH(OFFSET(A1505,,AN1505),레드마인_배치!G:G,0)),"")</f>
        <v>미대상</v>
      </c>
      <c r="AP1505" t="s">
        <v>3330</v>
      </c>
      <c r="AQ1505">
        <v>33</v>
      </c>
      <c r="AT1505" t="str" cm="1">
        <f t="array" ref="AT1505">[1]!add_delimeter(AG1505:AO1505,"|")</f>
        <v>|7|CBCICB073A|77|대상|ICO0290U|INV Information Master Creation(IMI)|서비스|3|미대상|</v>
      </c>
    </row>
    <row r="1506" spans="1:46">
      <c r="A1506" s="3" t="s">
        <v>2957</v>
      </c>
      <c r="B1506" s="3" t="s">
        <v>491</v>
      </c>
      <c r="C1506" s="3" t="s">
        <v>494</v>
      </c>
      <c r="D1506" s="3" t="s">
        <v>2558</v>
      </c>
      <c r="E1506" s="3" t="s">
        <v>592</v>
      </c>
      <c r="F1506" s="3" t="s">
        <v>593</v>
      </c>
      <c r="G1506" s="3" t="s">
        <v>508</v>
      </c>
      <c r="H1506" s="3" t="s">
        <v>510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>
        <f t="shared" si="25"/>
        <v>7</v>
      </c>
      <c r="AH1506" s="3" t="s">
        <v>510</v>
      </c>
      <c r="AI1506" s="3" t="str">
        <f>IFERROR(IF($AG1506&lt;=$AN1506,MATCH($AH1506,레드마인_배치!G:G,0),MATCH($AH1506,레드마인_서비스!G:G,0)),"")</f>
        <v/>
      </c>
      <c r="AJ1506" s="3" t="str" cm="1">
        <f t="array" ref="AJ1506">IFERROR(INDEX(IF($AG1506&lt;=$AN1506,레드마인_배치!E:E,레드마인_서비스!E:E),콜트리분석!$AI1506),"")</f>
        <v/>
      </c>
      <c r="AK1506" s="3" t="str" cm="1">
        <f t="array" ref="AK1506">IFERROR(INDEX(IF($AG1506&lt;=$AN1506,레드마인_배치!H:H,레드마인_서비스!H:H),콜트리분석!$AI1506),"")</f>
        <v/>
      </c>
      <c r="AL1506" s="3" t="str" cm="1">
        <f t="array" ref="AL1506">IFERROR(INDEX(IF($AG1506&lt;=$AN1506,레드마인_배치!I:I,레드마인_서비스!I:I),콜트리분석!$AI1506),"")</f>
        <v/>
      </c>
      <c r="AM1506" s="3" t="str" cm="1">
        <f t="array" ref="AM1506">IFERROR(INDEX(IF($AG1506&lt;=$AN1506,레드마인_배치!J:J,레드마인_서비스!J:J),콜트리분석!$AI1506),"")</f>
        <v/>
      </c>
      <c r="AN1506" s="3">
        <v>3</v>
      </c>
      <c r="AO1506" s="15" t="str">
        <f ca="1">IFERROR(INDEX(레드마인_배치!E:E,MATCH(OFFSET(A1506,,AN1506),레드마인_배치!G:G,0)),"")</f>
        <v>미대상</v>
      </c>
      <c r="AP1506" t="s">
        <v>3330</v>
      </c>
      <c r="AQ1506">
        <v>33</v>
      </c>
      <c r="AT1506" t="str" cm="1">
        <f t="array" ref="AT1506">[1]!add_delimeter(AG1506:AO1506,"|")</f>
        <v>|7|CLCICB007A||||||3|미대상|</v>
      </c>
    </row>
    <row r="1507" spans="1:46">
      <c r="A1507" s="3" t="s">
        <v>2957</v>
      </c>
      <c r="B1507" s="3" t="s">
        <v>491</v>
      </c>
      <c r="C1507" s="3" t="s">
        <v>494</v>
      </c>
      <c r="D1507" s="3" t="s">
        <v>2558</v>
      </c>
      <c r="E1507" s="3" t="s">
        <v>592</v>
      </c>
      <c r="F1507" s="3" t="s">
        <v>593</v>
      </c>
      <c r="G1507" s="3" t="s">
        <v>594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>
        <f t="shared" si="25"/>
        <v>6</v>
      </c>
      <c r="AH1507" s="3" t="s">
        <v>594</v>
      </c>
      <c r="AI1507" s="3">
        <f>IFERROR(IF($AG1507&lt;=$AN1507,MATCH($AH1507,레드마인_배치!G:G,0),MATCH($AH1507,레드마인_서비스!G:G,0)),"")</f>
        <v>322</v>
      </c>
      <c r="AJ1507" s="3" t="str" cm="1">
        <f t="array" ref="AJ1507">IFERROR(INDEX(IF($AG1507&lt;=$AN1507,레드마인_배치!E:E,레드마인_서비스!E:E),콜트리분석!$AI1507),"")</f>
        <v>대상</v>
      </c>
      <c r="AK1507" s="3" t="str" cm="1">
        <f t="array" ref="AK1507">IFERROR(INDEX(IF($AG1507&lt;=$AN1507,레드마인_배치!H:H,레드마인_서비스!H:H),콜트리분석!$AI1507),"")</f>
        <v>SLO0150U</v>
      </c>
      <c r="AL1507" s="3" t="str" cm="1">
        <f t="array" ref="AL1507">IFERROR(INDEX(IF($AG1507&lt;=$AN1507,레드마인_배치!I:I,레드마인_서비스!I:I),콜트리분석!$AI1507),"")</f>
        <v>Sub S/Order Confirm - for Searching Confirm Part</v>
      </c>
      <c r="AM1507" s="3" t="str" cm="1">
        <f t="array" ref="AM1507">IFERROR(INDEX(IF($AG1507&lt;=$AN1507,레드마인_배치!J:J,레드마인_서비스!J:J),콜트리분석!$AI1507),"")</f>
        <v>서비스</v>
      </c>
      <c r="AN1507" s="3">
        <v>3</v>
      </c>
      <c r="AO1507" s="15" t="str">
        <f ca="1">IFERROR(INDEX(레드마인_배치!E:E,MATCH(OFFSET(A1507,,AN1507),레드마인_배치!G:G,0)),"")</f>
        <v>미대상</v>
      </c>
      <c r="AP1507" t="s">
        <v>3330</v>
      </c>
      <c r="AQ1507">
        <v>33</v>
      </c>
      <c r="AT1507" t="str" cm="1">
        <f t="array" ref="AT1507">[1]!add_delimeter(AG1507:AO1507,"|")</f>
        <v>|6|CBCSLB430C|322|대상|SLO0150U|Sub S/Order Confirm - for Searching Confirm Part|서비스|3|미대상|</v>
      </c>
    </row>
    <row r="1508" spans="1:46">
      <c r="A1508" s="3" t="s">
        <v>2957</v>
      </c>
      <c r="B1508" s="3" t="s">
        <v>491</v>
      </c>
      <c r="C1508" s="3" t="s">
        <v>494</v>
      </c>
      <c r="D1508" s="3" t="s">
        <v>2558</v>
      </c>
      <c r="E1508" s="3" t="s">
        <v>592</v>
      </c>
      <c r="F1508" s="3" t="s">
        <v>593</v>
      </c>
      <c r="G1508" s="3" t="s">
        <v>595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>
        <f t="shared" si="25"/>
        <v>6</v>
      </c>
      <c r="AH1508" s="3" t="s">
        <v>595</v>
      </c>
      <c r="AI1508" s="3">
        <f>IFERROR(IF($AG1508&lt;=$AN1508,MATCH($AH1508,레드마인_배치!G:G,0),MATCH($AH1508,레드마인_서비스!G:G,0)),"")</f>
        <v>325</v>
      </c>
      <c r="AJ1508" s="3" t="str" cm="1">
        <f t="array" ref="AJ1508">IFERROR(INDEX(IF($AG1508&lt;=$AN1508,레드마인_배치!E:E,레드마인_서비스!E:E),콜트리분석!$AI1508),"")</f>
        <v>대상</v>
      </c>
      <c r="AK1508" s="3" t="str" cm="1">
        <f t="array" ref="AK1508">IFERROR(INDEX(IF($AG1508&lt;=$AN1508,레드마인_배치!H:H,레드마인_서비스!H:H),콜트리분석!$AI1508),"")</f>
        <v>SLO0180U</v>
      </c>
      <c r="AL1508" s="3" t="str" cm="1">
        <f t="array" ref="AL1508">IFERROR(INDEX(IF($AG1508&lt;=$AN1508,레드마인_배치!I:I,레드마인_서비스!I:I),콜트리분석!$AI1508),"")</f>
        <v>S/Order Confirm (Sub) AO Creation</v>
      </c>
      <c r="AM1508" s="3" t="str" cm="1">
        <f t="array" ref="AM1508">IFERROR(INDEX(IF($AG1508&lt;=$AN1508,레드마인_배치!J:J,레드마인_서비스!J:J),콜트리분석!$AI1508),"")</f>
        <v>서비스</v>
      </c>
      <c r="AN1508" s="3">
        <v>3</v>
      </c>
      <c r="AO1508" s="15" t="str">
        <f ca="1">IFERROR(INDEX(레드마인_배치!E:E,MATCH(OFFSET(A1508,,AN1508),레드마인_배치!G:G,0)),"")</f>
        <v>미대상</v>
      </c>
      <c r="AP1508" t="s">
        <v>3330</v>
      </c>
      <c r="AQ1508">
        <v>33</v>
      </c>
      <c r="AT1508" t="str" cm="1">
        <f t="array" ref="AT1508">[1]!add_delimeter(AG1508:AO1508,"|")</f>
        <v>|6|CBCSLB430G|325|대상|SLO0180U|S/Order Confirm (Sub) AO Creation|서비스|3|미대상|</v>
      </c>
    </row>
    <row r="1509" spans="1:46">
      <c r="A1509" s="3" t="s">
        <v>2957</v>
      </c>
      <c r="B1509" s="3" t="s">
        <v>491</v>
      </c>
      <c r="C1509" s="3" t="s">
        <v>494</v>
      </c>
      <c r="D1509" s="3" t="s">
        <v>2558</v>
      </c>
      <c r="E1509" s="3" t="s">
        <v>592</v>
      </c>
      <c r="F1509" s="3" t="s">
        <v>593</v>
      </c>
      <c r="G1509" s="3" t="s">
        <v>595</v>
      </c>
      <c r="H1509" s="3" t="s">
        <v>511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>
        <f t="shared" si="25"/>
        <v>7</v>
      </c>
      <c r="AH1509" s="3" t="s">
        <v>511</v>
      </c>
      <c r="AI1509" s="3">
        <f>IFERROR(IF($AG1509&lt;=$AN1509,MATCH($AH1509,레드마인_배치!G:G,0),MATCH($AH1509,레드마인_서비스!G:G,0)),"")</f>
        <v>323</v>
      </c>
      <c r="AJ1509" s="3" t="str" cm="1">
        <f t="array" ref="AJ1509">IFERROR(INDEX(IF($AG1509&lt;=$AN1509,레드마인_배치!E:E,레드마인_서비스!E:E),콜트리분석!$AI1509),"")</f>
        <v>대상</v>
      </c>
      <c r="AK1509" s="3" t="str" cm="1">
        <f t="array" ref="AK1509">IFERROR(INDEX(IF($AG1509&lt;=$AN1509,레드마인_배치!H:H,레드마인_서비스!H:H),콜트리분석!$AI1509),"")</f>
        <v>SLO0160U</v>
      </c>
      <c r="AL1509" s="3" t="str" cm="1">
        <f t="array" ref="AL1509">IFERROR(INDEX(IF($AG1509&lt;=$AN1509,레드마인_배치!I:I,레드마인_서비스!I:I),콜트리분석!$AI1509),"")</f>
        <v>S/Order Confirm (Sub) for Price</v>
      </c>
      <c r="AM1509" s="3" t="str" cm="1">
        <f t="array" ref="AM1509">IFERROR(INDEX(IF($AG1509&lt;=$AN1509,레드마인_배치!J:J,레드마인_서비스!J:J),콜트리분석!$AI1509),"")</f>
        <v>서비스</v>
      </c>
      <c r="AN1509" s="3">
        <v>3</v>
      </c>
      <c r="AO1509" s="15" t="str">
        <f ca="1">IFERROR(INDEX(레드마인_배치!E:E,MATCH(OFFSET(A1509,,AN1509),레드마인_배치!G:G,0)),"")</f>
        <v>미대상</v>
      </c>
      <c r="AP1509" t="s">
        <v>3330</v>
      </c>
      <c r="AQ1509">
        <v>33</v>
      </c>
      <c r="AT1509" t="str" cm="1">
        <f t="array" ref="AT1509">[1]!add_delimeter(AG1509:AO1509,"|")</f>
        <v>|7|CBCSLB430E|323|대상|SLO0160U|S/Order Confirm (Sub) for Price|서비스|3|미대상|</v>
      </c>
    </row>
    <row r="1510" spans="1:46" hidden="1">
      <c r="A1510" s="3" t="s">
        <v>2957</v>
      </c>
      <c r="B1510" s="3" t="s">
        <v>491</v>
      </c>
      <c r="C1510" s="3" t="s">
        <v>494</v>
      </c>
      <c r="D1510" s="3" t="s">
        <v>2558</v>
      </c>
      <c r="E1510" s="3" t="s">
        <v>592</v>
      </c>
      <c r="F1510" s="3" t="s">
        <v>593</v>
      </c>
      <c r="G1510" s="3" t="s">
        <v>595</v>
      </c>
      <c r="H1510" s="3" t="s">
        <v>511</v>
      </c>
      <c r="I1510" s="3" t="s">
        <v>512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>
        <f t="shared" si="25"/>
        <v>8</v>
      </c>
      <c r="AH1510" s="3" t="s">
        <v>512</v>
      </c>
      <c r="AI1510" s="3">
        <f>IFERROR(IF($AG1510&lt;=$AN1510,MATCH($AH1510,레드마인_배치!G:G,0),MATCH($AH1510,레드마인_서비스!G:G,0)),"")</f>
        <v>307</v>
      </c>
      <c r="AJ1510" s="3" t="str" cm="1">
        <f t="array" ref="AJ1510">IFERROR(INDEX(IF($AG1510&lt;=$AN1510,레드마인_배치!E:E,레드마인_서비스!E:E),콜트리분석!$AI1510),"")</f>
        <v>대상</v>
      </c>
      <c r="AK1510" s="3" t="str" cm="1">
        <f t="array" ref="AK1510">IFERROR(INDEX(IF($AG1510&lt;=$AN1510,레드마인_배치!H:H,레드마인_서비스!H:H),콜트리분석!$AI1510),"")</f>
        <v>SLO0010U</v>
      </c>
      <c r="AL1510" s="3" t="str" cm="1">
        <f t="array" ref="AL1510">IFERROR(INDEX(IF($AG1510&lt;=$AN1510,레드마인_배치!I:I,레드마인_서비스!I:I),콜트리분석!$AI1510),"")</f>
        <v>Rate, CAD Amount, USD Amount</v>
      </c>
      <c r="AM1510" s="3" t="str" cm="1">
        <f t="array" ref="AM1510">IFERROR(INDEX(IF($AG1510&lt;=$AN1510,레드마인_배치!J:J,레드마인_서비스!J:J),콜트리분석!$AI1510),"")</f>
        <v>서비스</v>
      </c>
      <c r="AN1510" s="3">
        <v>3</v>
      </c>
      <c r="AO1510" s="15" t="str">
        <f ca="1">IFERROR(INDEX(레드마인_배치!E:E,MATCH(OFFSET(A1510,,AN1510),레드마인_배치!G:G,0)),"")</f>
        <v>미대상</v>
      </c>
      <c r="AP1510" t="s">
        <v>3330</v>
      </c>
      <c r="AQ1510">
        <v>33</v>
      </c>
    </row>
    <row r="1511" spans="1:46" hidden="1">
      <c r="A1511" s="3" t="s">
        <v>2957</v>
      </c>
      <c r="B1511" s="3" t="s">
        <v>491</v>
      </c>
      <c r="C1511" s="3" t="s">
        <v>494</v>
      </c>
      <c r="D1511" s="3" t="s">
        <v>2558</v>
      </c>
      <c r="E1511" s="3" t="s">
        <v>592</v>
      </c>
      <c r="F1511" s="3" t="s">
        <v>593</v>
      </c>
      <c r="G1511" s="3" t="s">
        <v>595</v>
      </c>
      <c r="H1511" s="3" t="s">
        <v>511</v>
      </c>
      <c r="I1511" s="3" t="s">
        <v>513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>
        <f t="shared" si="25"/>
        <v>8</v>
      </c>
      <c r="AH1511" s="3" t="s">
        <v>513</v>
      </c>
      <c r="AI1511" s="3">
        <f>IFERROR(IF($AG1511&lt;=$AN1511,MATCH($AH1511,레드마인_배치!G:G,0),MATCH($AH1511,레드마인_서비스!G:G,0)),"")</f>
        <v>324</v>
      </c>
      <c r="AJ1511" s="3" t="str" cm="1">
        <f t="array" ref="AJ1511">IFERROR(INDEX(IF($AG1511&lt;=$AN1511,레드마인_배치!E:E,레드마인_서비스!E:E),콜트리분석!$AI1511),"")</f>
        <v>대상</v>
      </c>
      <c r="AK1511" s="3" t="str" cm="1">
        <f t="array" ref="AK1511">IFERROR(INDEX(IF($AG1511&lt;=$AN1511,레드마인_배치!H:H,레드마인_서비스!H:H),콜트리분석!$AI1511),"")</f>
        <v>SLO0170U</v>
      </c>
      <c r="AL1511" s="3" t="str" cm="1">
        <f t="array" ref="AL1511">IFERROR(INDEX(IF($AG1511&lt;=$AN1511,레드마인_배치!I:I,레드마인_서비스!I:I),콜트리분석!$AI1511),"")</f>
        <v>S/Order Confirm (Sub)for List Price</v>
      </c>
      <c r="AM1511" s="3" t="str" cm="1">
        <f t="array" ref="AM1511">IFERROR(INDEX(IF($AG1511&lt;=$AN1511,레드마인_배치!J:J,레드마인_서비스!J:J),콜트리분석!$AI1511),"")</f>
        <v>서비스</v>
      </c>
      <c r="AN1511" s="3">
        <v>3</v>
      </c>
      <c r="AO1511" s="15" t="str">
        <f ca="1">IFERROR(INDEX(레드마인_배치!E:E,MATCH(OFFSET(A1511,,AN1511),레드마인_배치!G:G,0)),"")</f>
        <v>미대상</v>
      </c>
      <c r="AP1511" t="s">
        <v>3330</v>
      </c>
      <c r="AQ1511">
        <v>33</v>
      </c>
    </row>
    <row r="1512" spans="1:46">
      <c r="A1512" s="3" t="s">
        <v>2957</v>
      </c>
      <c r="B1512" s="3" t="s">
        <v>491</v>
      </c>
      <c r="C1512" s="3" t="s">
        <v>494</v>
      </c>
      <c r="D1512" s="3" t="s">
        <v>2558</v>
      </c>
      <c r="E1512" s="3" t="s">
        <v>592</v>
      </c>
      <c r="F1512" s="3" t="s">
        <v>593</v>
      </c>
      <c r="G1512" s="3" t="s">
        <v>595</v>
      </c>
      <c r="H1512" s="3" t="s">
        <v>596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>
        <f t="shared" si="25"/>
        <v>7</v>
      </c>
      <c r="AH1512" s="3" t="s">
        <v>596</v>
      </c>
      <c r="AI1512" s="3" t="str">
        <f>IFERROR(IF($AG1512&lt;=$AN1512,MATCH($AH1512,레드마인_배치!G:G,0),MATCH($AH1512,레드마인_서비스!G:G,0)),"")</f>
        <v/>
      </c>
      <c r="AJ1512" s="3" t="str" cm="1">
        <f t="array" ref="AJ1512">IFERROR(INDEX(IF($AG1512&lt;=$AN1512,레드마인_배치!E:E,레드마인_서비스!E:E),콜트리분석!$AI1512),"")</f>
        <v/>
      </c>
      <c r="AK1512" s="3" t="str" cm="1">
        <f t="array" ref="AK1512">IFERROR(INDEX(IF($AG1512&lt;=$AN1512,레드마인_배치!H:H,레드마인_서비스!H:H),콜트리분석!$AI1512),"")</f>
        <v/>
      </c>
      <c r="AL1512" s="3" t="str" cm="1">
        <f t="array" ref="AL1512">IFERROR(INDEX(IF($AG1512&lt;=$AN1512,레드마인_배치!I:I,레드마인_서비스!I:I),콜트리분석!$AI1512),"")</f>
        <v/>
      </c>
      <c r="AM1512" s="3" t="str" cm="1">
        <f t="array" ref="AM1512">IFERROR(INDEX(IF($AG1512&lt;=$AN1512,레드마인_배치!J:J,레드마인_서비스!J:J),콜트리분석!$AI1512),"")</f>
        <v/>
      </c>
      <c r="AN1512" s="3">
        <v>3</v>
      </c>
      <c r="AO1512" s="15" t="str">
        <f ca="1">IFERROR(INDEX(레드마인_배치!E:E,MATCH(OFFSET(A1512,,AN1512),레드마인_배치!G:G,0)),"")</f>
        <v>미대상</v>
      </c>
      <c r="AP1512" t="s">
        <v>3330</v>
      </c>
      <c r="AQ1512">
        <v>33</v>
      </c>
      <c r="AT1512" t="str" cm="1">
        <f t="array" ref="AT1512">[1]!add_delimeter(AG1512:AO1512,"|")</f>
        <v>|7|CLCCMB110A||||||3|미대상|</v>
      </c>
    </row>
    <row r="1513" spans="1:46">
      <c r="A1513" s="3" t="s">
        <v>2957</v>
      </c>
      <c r="B1513" s="3" t="s">
        <v>491</v>
      </c>
      <c r="C1513" s="3" t="s">
        <v>494</v>
      </c>
      <c r="D1513" s="3" t="s">
        <v>2558</v>
      </c>
      <c r="E1513" s="3" t="s">
        <v>592</v>
      </c>
      <c r="F1513" s="3" t="s">
        <v>593</v>
      </c>
      <c r="G1513" s="3" t="s">
        <v>597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>
        <f t="shared" si="25"/>
        <v>6</v>
      </c>
      <c r="AH1513" s="3" t="s">
        <v>597</v>
      </c>
      <c r="AI1513" s="3">
        <f>IFERROR(IF($AG1513&lt;=$AN1513,MATCH($AH1513,레드마인_배치!G:G,0),MATCH($AH1513,레드마인_서비스!G:G,0)),"")</f>
        <v>326</v>
      </c>
      <c r="AJ1513" s="3" t="str" cm="1">
        <f t="array" ref="AJ1513">IFERROR(INDEX(IF($AG1513&lt;=$AN1513,레드마인_배치!E:E,레드마인_서비스!E:E),콜트리분석!$AI1513),"")</f>
        <v>미대상</v>
      </c>
      <c r="AK1513" s="3" t="str" cm="1">
        <f t="array" ref="AK1513">IFERROR(INDEX(IF($AG1513&lt;=$AN1513,레드마인_배치!H:H,레드마인_서비스!H:H),콜트리분석!$AI1513),"")</f>
        <v>SLO0190U</v>
      </c>
      <c r="AL1513" s="3" t="str" cm="1">
        <f t="array" ref="AL1513">IFERROR(INDEX(IF($AG1513&lt;=$AN1513,레드마인_배치!I:I,레드마인_서비스!I:I),콜트리분석!$AI1513),"")</f>
        <v>[미대상] S/Order Confirm (Sub) Local Kit Creation</v>
      </c>
      <c r="AM1513" s="3" t="str" cm="1">
        <f t="array" ref="AM1513">IFERROR(INDEX(IF($AG1513&lt;=$AN1513,레드마인_배치!J:J,레드마인_서비스!J:J),콜트리분석!$AI1513),"")</f>
        <v>서비스</v>
      </c>
      <c r="AN1513" s="3">
        <v>3</v>
      </c>
      <c r="AO1513" s="15" t="str">
        <f ca="1">IFERROR(INDEX(레드마인_배치!E:E,MATCH(OFFSET(A1513,,AN1513),레드마인_배치!G:G,0)),"")</f>
        <v>미대상</v>
      </c>
      <c r="AP1513" t="s">
        <v>3330</v>
      </c>
      <c r="AQ1513">
        <v>33</v>
      </c>
      <c r="AT1513" t="str" cm="1">
        <f t="array" ref="AT1513">[1]!add_delimeter(AG1513:AO1513,"|")</f>
        <v>|6|CBCSLB430H|326|미대상|SLO0190U|[미대상] S/Order Confirm (Sub) Local Kit Creation|서비스|3|미대상|</v>
      </c>
    </row>
    <row r="1514" spans="1:46">
      <c r="A1514" s="3" t="s">
        <v>2957</v>
      </c>
      <c r="B1514" s="3" t="s">
        <v>491</v>
      </c>
      <c r="C1514" s="3" t="s">
        <v>494</v>
      </c>
      <c r="D1514" s="3" t="s">
        <v>2558</v>
      </c>
      <c r="E1514" s="3" t="s">
        <v>592</v>
      </c>
      <c r="F1514" s="3" t="s">
        <v>594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>
        <f t="shared" si="25"/>
        <v>5</v>
      </c>
      <c r="AH1514" s="3" t="s">
        <v>594</v>
      </c>
      <c r="AI1514" s="3">
        <f>IFERROR(IF($AG1514&lt;=$AN1514,MATCH($AH1514,레드마인_배치!G:G,0),MATCH($AH1514,레드마인_서비스!G:G,0)),"")</f>
        <v>322</v>
      </c>
      <c r="AJ1514" s="3" t="str" cm="1">
        <f t="array" ref="AJ1514">IFERROR(INDEX(IF($AG1514&lt;=$AN1514,레드마인_배치!E:E,레드마인_서비스!E:E),콜트리분석!$AI1514),"")</f>
        <v>대상</v>
      </c>
      <c r="AK1514" s="3" t="str" cm="1">
        <f t="array" ref="AK1514">IFERROR(INDEX(IF($AG1514&lt;=$AN1514,레드마인_배치!H:H,레드마인_서비스!H:H),콜트리분석!$AI1514),"")</f>
        <v>SLO0150U</v>
      </c>
      <c r="AL1514" s="3" t="str" cm="1">
        <f t="array" ref="AL1514">IFERROR(INDEX(IF($AG1514&lt;=$AN1514,레드마인_배치!I:I,레드마인_서비스!I:I),콜트리분석!$AI1514),"")</f>
        <v>Sub S/Order Confirm - for Searching Confirm Part</v>
      </c>
      <c r="AM1514" s="3" t="str" cm="1">
        <f t="array" ref="AM1514">IFERROR(INDEX(IF($AG1514&lt;=$AN1514,레드마인_배치!J:J,레드마인_서비스!J:J),콜트리분석!$AI1514),"")</f>
        <v>서비스</v>
      </c>
      <c r="AN1514" s="3">
        <v>3</v>
      </c>
      <c r="AO1514" s="15" t="str">
        <f ca="1">IFERROR(INDEX(레드마인_배치!E:E,MATCH(OFFSET(A1514,,AN1514),레드마인_배치!G:G,0)),"")</f>
        <v>미대상</v>
      </c>
      <c r="AP1514" t="s">
        <v>3330</v>
      </c>
      <c r="AQ1514">
        <v>33</v>
      </c>
      <c r="AT1514" t="str" cm="1">
        <f t="array" ref="AT1514">[1]!add_delimeter(AG1514:AO1514,"|")</f>
        <v>|5|CBCSLB430C|322|대상|SLO0150U|Sub S/Order Confirm - for Searching Confirm Part|서비스|3|미대상|</v>
      </c>
    </row>
    <row r="1515" spans="1:46">
      <c r="A1515" s="3" t="s">
        <v>2957</v>
      </c>
      <c r="B1515" s="3" t="s">
        <v>491</v>
      </c>
      <c r="C1515" s="3" t="s">
        <v>494</v>
      </c>
      <c r="D1515" s="3" t="s">
        <v>2558</v>
      </c>
      <c r="E1515" s="3" t="s">
        <v>592</v>
      </c>
      <c r="F1515" s="3" t="s">
        <v>511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>
        <f t="shared" si="25"/>
        <v>5</v>
      </c>
      <c r="AH1515" s="3" t="s">
        <v>511</v>
      </c>
      <c r="AI1515" s="3">
        <f>IFERROR(IF($AG1515&lt;=$AN1515,MATCH($AH1515,레드마인_배치!G:G,0),MATCH($AH1515,레드마인_서비스!G:G,0)),"")</f>
        <v>323</v>
      </c>
      <c r="AJ1515" s="3" t="str" cm="1">
        <f t="array" ref="AJ1515">IFERROR(INDEX(IF($AG1515&lt;=$AN1515,레드마인_배치!E:E,레드마인_서비스!E:E),콜트리분석!$AI1515),"")</f>
        <v>대상</v>
      </c>
      <c r="AK1515" s="3" t="str" cm="1">
        <f t="array" ref="AK1515">IFERROR(INDEX(IF($AG1515&lt;=$AN1515,레드마인_배치!H:H,레드마인_서비스!H:H),콜트리분석!$AI1515),"")</f>
        <v>SLO0160U</v>
      </c>
      <c r="AL1515" s="3" t="str" cm="1">
        <f t="array" ref="AL1515">IFERROR(INDEX(IF($AG1515&lt;=$AN1515,레드마인_배치!I:I,레드마인_서비스!I:I),콜트리분석!$AI1515),"")</f>
        <v>S/Order Confirm (Sub) for Price</v>
      </c>
      <c r="AM1515" s="3" t="str" cm="1">
        <f t="array" ref="AM1515">IFERROR(INDEX(IF($AG1515&lt;=$AN1515,레드마인_배치!J:J,레드마인_서비스!J:J),콜트리분석!$AI1515),"")</f>
        <v>서비스</v>
      </c>
      <c r="AN1515" s="3">
        <v>3</v>
      </c>
      <c r="AO1515" s="15" t="str">
        <f ca="1">IFERROR(INDEX(레드마인_배치!E:E,MATCH(OFFSET(A1515,,AN1515),레드마인_배치!G:G,0)),"")</f>
        <v>미대상</v>
      </c>
      <c r="AP1515" t="s">
        <v>3330</v>
      </c>
      <c r="AQ1515">
        <v>33</v>
      </c>
      <c r="AT1515" t="str" cm="1">
        <f t="array" ref="AT1515">[1]!add_delimeter(AG1515:AO1515,"|")</f>
        <v>|5|CBCSLB430E|323|대상|SLO0160U|S/Order Confirm (Sub) for Price|서비스|3|미대상|</v>
      </c>
    </row>
    <row r="1516" spans="1:46">
      <c r="A1516" s="3" t="s">
        <v>2957</v>
      </c>
      <c r="B1516" s="3" t="s">
        <v>491</v>
      </c>
      <c r="C1516" s="3" t="s">
        <v>494</v>
      </c>
      <c r="D1516" s="3" t="s">
        <v>2558</v>
      </c>
      <c r="E1516" s="3" t="s">
        <v>592</v>
      </c>
      <c r="F1516" s="3" t="s">
        <v>511</v>
      </c>
      <c r="G1516" s="3" t="s">
        <v>512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>
        <f t="shared" si="25"/>
        <v>6</v>
      </c>
      <c r="AH1516" s="3" t="s">
        <v>512</v>
      </c>
      <c r="AI1516" s="3">
        <f>IFERROR(IF($AG1516&lt;=$AN1516,MATCH($AH1516,레드마인_배치!G:G,0),MATCH($AH1516,레드마인_서비스!G:G,0)),"")</f>
        <v>307</v>
      </c>
      <c r="AJ1516" s="3" t="str" cm="1">
        <f t="array" ref="AJ1516">IFERROR(INDEX(IF($AG1516&lt;=$AN1516,레드마인_배치!E:E,레드마인_서비스!E:E),콜트리분석!$AI1516),"")</f>
        <v>대상</v>
      </c>
      <c r="AK1516" s="3" t="str" cm="1">
        <f t="array" ref="AK1516">IFERROR(INDEX(IF($AG1516&lt;=$AN1516,레드마인_배치!H:H,레드마인_서비스!H:H),콜트리분석!$AI1516),"")</f>
        <v>SLO0010U</v>
      </c>
      <c r="AL1516" s="3" t="str" cm="1">
        <f t="array" ref="AL1516">IFERROR(INDEX(IF($AG1516&lt;=$AN1516,레드마인_배치!I:I,레드마인_서비스!I:I),콜트리분석!$AI1516),"")</f>
        <v>Rate, CAD Amount, USD Amount</v>
      </c>
      <c r="AM1516" s="3" t="str" cm="1">
        <f t="array" ref="AM1516">IFERROR(INDEX(IF($AG1516&lt;=$AN1516,레드마인_배치!J:J,레드마인_서비스!J:J),콜트리분석!$AI1516),"")</f>
        <v>서비스</v>
      </c>
      <c r="AN1516" s="3">
        <v>3</v>
      </c>
      <c r="AO1516" s="15" t="str">
        <f ca="1">IFERROR(INDEX(레드마인_배치!E:E,MATCH(OFFSET(A1516,,AN1516),레드마인_배치!G:G,0)),"")</f>
        <v>미대상</v>
      </c>
      <c r="AP1516" t="s">
        <v>3330</v>
      </c>
      <c r="AQ1516">
        <v>33</v>
      </c>
      <c r="AT1516" t="str" cm="1">
        <f t="array" ref="AT1516">[1]!add_delimeter(AG1516:AO1516,"|")</f>
        <v>|6|CBCSLB010A|307|대상|SLO0010U|Rate, CAD Amount, USD Amount|서비스|3|미대상|</v>
      </c>
    </row>
    <row r="1517" spans="1:46">
      <c r="A1517" s="3" t="s">
        <v>2957</v>
      </c>
      <c r="B1517" s="3" t="s">
        <v>491</v>
      </c>
      <c r="C1517" s="3" t="s">
        <v>494</v>
      </c>
      <c r="D1517" s="3" t="s">
        <v>2558</v>
      </c>
      <c r="E1517" s="3" t="s">
        <v>592</v>
      </c>
      <c r="F1517" s="3" t="s">
        <v>511</v>
      </c>
      <c r="G1517" s="3" t="s">
        <v>513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>
        <f t="shared" si="25"/>
        <v>6</v>
      </c>
      <c r="AH1517" s="3" t="s">
        <v>513</v>
      </c>
      <c r="AI1517" s="3">
        <f>IFERROR(IF($AG1517&lt;=$AN1517,MATCH($AH1517,레드마인_배치!G:G,0),MATCH($AH1517,레드마인_서비스!G:G,0)),"")</f>
        <v>324</v>
      </c>
      <c r="AJ1517" s="3" t="str" cm="1">
        <f t="array" ref="AJ1517">IFERROR(INDEX(IF($AG1517&lt;=$AN1517,레드마인_배치!E:E,레드마인_서비스!E:E),콜트리분석!$AI1517),"")</f>
        <v>대상</v>
      </c>
      <c r="AK1517" s="3" t="str" cm="1">
        <f t="array" ref="AK1517">IFERROR(INDEX(IF($AG1517&lt;=$AN1517,레드마인_배치!H:H,레드마인_서비스!H:H),콜트리분석!$AI1517),"")</f>
        <v>SLO0170U</v>
      </c>
      <c r="AL1517" s="3" t="str" cm="1">
        <f t="array" ref="AL1517">IFERROR(INDEX(IF($AG1517&lt;=$AN1517,레드마인_배치!I:I,레드마인_서비스!I:I),콜트리분석!$AI1517),"")</f>
        <v>S/Order Confirm (Sub)for List Price</v>
      </c>
      <c r="AM1517" s="3" t="str" cm="1">
        <f t="array" ref="AM1517">IFERROR(INDEX(IF($AG1517&lt;=$AN1517,레드마인_배치!J:J,레드마인_서비스!J:J),콜트리분석!$AI1517),"")</f>
        <v>서비스</v>
      </c>
      <c r="AN1517" s="3">
        <v>3</v>
      </c>
      <c r="AO1517" s="15" t="str">
        <f ca="1">IFERROR(INDEX(레드마인_배치!E:E,MATCH(OFFSET(A1517,,AN1517),레드마인_배치!G:G,0)),"")</f>
        <v>미대상</v>
      </c>
      <c r="AP1517" t="s">
        <v>3330</v>
      </c>
      <c r="AQ1517">
        <v>33</v>
      </c>
      <c r="AT1517" t="str" cm="1">
        <f t="array" ref="AT1517">[1]!add_delimeter(AG1517:AO1517,"|")</f>
        <v>|6|CBCSLB430F|324|대상|SLO0170U|S/Order Confirm (Sub)for List Price|서비스|3|미대상|</v>
      </c>
    </row>
    <row r="1518" spans="1:46">
      <c r="A1518" s="3" t="s">
        <v>2957</v>
      </c>
      <c r="B1518" s="3" t="s">
        <v>491</v>
      </c>
      <c r="C1518" s="3" t="s">
        <v>494</v>
      </c>
      <c r="D1518" s="3" t="s">
        <v>2558</v>
      </c>
      <c r="E1518" s="3" t="s">
        <v>592</v>
      </c>
      <c r="F1518" s="3" t="s">
        <v>505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>
        <f t="shared" si="25"/>
        <v>5</v>
      </c>
      <c r="AH1518" s="3" t="s">
        <v>505</v>
      </c>
      <c r="AI1518" s="3">
        <f>IFERROR(IF($AG1518&lt;=$AN1518,MATCH($AH1518,레드마인_배치!G:G,0),MATCH($AH1518,레드마인_서비스!G:G,0)),"")</f>
        <v>328</v>
      </c>
      <c r="AJ1518" s="3" t="str" cm="1">
        <f t="array" ref="AJ1518">IFERROR(INDEX(IF($AG1518&lt;=$AN1518,레드마인_배치!E:E,레드마인_서비스!E:E),콜트리분석!$AI1518),"")</f>
        <v>대상</v>
      </c>
      <c r="AK1518" s="3" t="str" cm="1">
        <f t="array" ref="AK1518">IFERROR(INDEX(IF($AG1518&lt;=$AN1518,레드마인_배치!H:H,레드마인_서비스!H:H),콜트리분석!$AI1518),"")</f>
        <v>SLO0210U</v>
      </c>
      <c r="AL1518" s="3" t="str" cm="1">
        <f t="array" ref="AL1518">IFERROR(INDEX(IF($AG1518&lt;=$AN1518,레드마인_배치!I:I,레드마인_서비스!I:I),콜트리분석!$AI1518),"")</f>
        <v>S/Order Header Summary</v>
      </c>
      <c r="AM1518" s="3" t="str" cm="1">
        <f t="array" ref="AM1518">IFERROR(INDEX(IF($AG1518&lt;=$AN1518,레드마인_배치!J:J,레드마인_서비스!J:J),콜트리분석!$AI1518),"")</f>
        <v>서비스</v>
      </c>
      <c r="AN1518" s="3">
        <v>3</v>
      </c>
      <c r="AO1518" s="15" t="str">
        <f ca="1">IFERROR(INDEX(레드마인_배치!E:E,MATCH(OFFSET(A1518,,AN1518),레드마인_배치!G:G,0)),"")</f>
        <v>미대상</v>
      </c>
      <c r="AP1518" t="s">
        <v>3330</v>
      </c>
      <c r="AQ1518">
        <v>33</v>
      </c>
      <c r="AT1518" t="str" cm="1">
        <f t="array" ref="AT1518">[1]!add_delimeter(AG1518:AO1518,"|")</f>
        <v>|5|CBCSLB430Z|328|대상|SLO0210U|S/Order Header Summary|서비스|3|미대상|</v>
      </c>
    </row>
    <row r="1519" spans="1:46">
      <c r="A1519" s="3" t="s">
        <v>2957</v>
      </c>
      <c r="B1519" s="3" t="s">
        <v>491</v>
      </c>
      <c r="C1519" s="3" t="s">
        <v>494</v>
      </c>
      <c r="D1519" s="3" t="s">
        <v>2558</v>
      </c>
      <c r="E1519" s="3" t="s">
        <v>592</v>
      </c>
      <c r="F1519" s="3" t="s">
        <v>598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>
        <f t="shared" si="25"/>
        <v>5</v>
      </c>
      <c r="AH1519" s="3" t="s">
        <v>598</v>
      </c>
      <c r="AI1519" s="3">
        <f>IFERROR(IF($AG1519&lt;=$AN1519,MATCH($AH1519,레드마인_배치!G:G,0),MATCH($AH1519,레드마인_서비스!G:G,0)),"")</f>
        <v>331</v>
      </c>
      <c r="AJ1519" s="3" t="str" cm="1">
        <f t="array" ref="AJ1519">IFERROR(INDEX(IF($AG1519&lt;=$AN1519,레드마인_배치!E:E,레드마인_서비스!E:E),콜트리분석!$AI1519),"")</f>
        <v>대상</v>
      </c>
      <c r="AK1519" s="3" t="str" cm="1">
        <f t="array" ref="AK1519">IFERROR(INDEX(IF($AG1519&lt;=$AN1519,레드마인_배치!H:H,레드마인_서비스!H:H),콜트리분석!$AI1519),"")</f>
        <v>SLO0240U</v>
      </c>
      <c r="AL1519" s="3" t="str" cm="1">
        <f t="array" ref="AL1519">IFERROR(INDEX(IF($AG1519&lt;=$AN1519,레드마인_배치!I:I,레드마인_서비스!I:I),콜트리분석!$AI1519),"")</f>
        <v>S/Order E-mail Send</v>
      </c>
      <c r="AM1519" s="3" t="str" cm="1">
        <f t="array" ref="AM1519">IFERROR(INDEX(IF($AG1519&lt;=$AN1519,레드마인_배치!J:J,레드마인_서비스!J:J),콜트리분석!$AI1519),"")</f>
        <v>서비스</v>
      </c>
      <c r="AN1519" s="3">
        <v>3</v>
      </c>
      <c r="AO1519" s="15" t="str">
        <f ca="1">IFERROR(INDEX(레드마인_배치!E:E,MATCH(OFFSET(A1519,,AN1519),레드마인_배치!G:G,0)),"")</f>
        <v>미대상</v>
      </c>
      <c r="AP1519" t="s">
        <v>3330</v>
      </c>
      <c r="AQ1519">
        <v>33</v>
      </c>
      <c r="AT1519" t="str" cm="1">
        <f t="array" ref="AT1519">[1]!add_delimeter(AG1519:AO1519,"|")</f>
        <v>|5|CBCSLB437A|331|대상|SLO0240U|S/Order E-mail Send|서비스|3|미대상|</v>
      </c>
    </row>
    <row r="1520" spans="1:46">
      <c r="A1520" s="3" t="s">
        <v>2957</v>
      </c>
      <c r="B1520" s="3" t="s">
        <v>491</v>
      </c>
      <c r="C1520" s="3" t="s">
        <v>494</v>
      </c>
      <c r="D1520" s="3" t="s">
        <v>2558</v>
      </c>
      <c r="E1520" s="3" t="s">
        <v>592</v>
      </c>
      <c r="F1520" s="3" t="s">
        <v>598</v>
      </c>
      <c r="G1520" s="3" t="s">
        <v>577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>
        <f t="shared" si="25"/>
        <v>6</v>
      </c>
      <c r="AH1520" s="3" t="s">
        <v>577</v>
      </c>
      <c r="AI1520" s="3">
        <f>IFERROR(IF($AG1520&lt;=$AN1520,MATCH($AH1520,레드마인_배치!G:G,0),MATCH($AH1520,레드마인_서비스!G:G,0)),"")</f>
        <v>49</v>
      </c>
      <c r="AJ1520" s="3" t="str" cm="1">
        <f t="array" ref="AJ1520">IFERROR(INDEX(IF($AG1520&lt;=$AN1520,레드마인_배치!E:E,레드마인_서비스!E:E),콜트리분석!$AI1520),"")</f>
        <v>대상</v>
      </c>
      <c r="AK1520" s="3" t="str" cm="1">
        <f t="array" ref="AK1520">IFERROR(INDEX(IF($AG1520&lt;=$AN1520,레드마인_배치!H:H,레드마인_서비스!H:H),콜트리분석!$AI1520),"")</f>
        <v>CMO0010U</v>
      </c>
      <c r="AL1520" s="3" t="str" cm="1">
        <f t="array" ref="AL1520">IFERROR(INDEX(IF($AG1520&lt;=$AN1520,레드마인_배치!I:I,레드마인_서비스!I:I),콜트리분석!$AI1520),"")</f>
        <v>NUMBER CREATION</v>
      </c>
      <c r="AM1520" s="3" t="str" cm="1">
        <f t="array" ref="AM1520">IFERROR(INDEX(IF($AG1520&lt;=$AN1520,레드마인_배치!J:J,레드마인_서비스!J:J),콜트리분석!$AI1520),"")</f>
        <v>서비스</v>
      </c>
      <c r="AN1520" s="3">
        <v>3</v>
      </c>
      <c r="AO1520" s="15" t="str">
        <f ca="1">IFERROR(INDEX(레드마인_배치!E:E,MATCH(OFFSET(A1520,,AN1520),레드마인_배치!G:G,0)),"")</f>
        <v>미대상</v>
      </c>
      <c r="AP1520" t="s">
        <v>3330</v>
      </c>
      <c r="AQ1520">
        <v>33</v>
      </c>
      <c r="AT1520" t="str" cm="1">
        <f t="array" ref="AT1520">[1]!add_delimeter(AG1520:AO1520,"|")</f>
        <v>|6|CBCUZW030R|49|대상|CMO0010U|NUMBER CREATION|서비스|3|미대상|</v>
      </c>
    </row>
    <row r="1521" spans="1:46">
      <c r="A1521" s="3" t="s">
        <v>2957</v>
      </c>
      <c r="B1521" s="3" t="s">
        <v>491</v>
      </c>
      <c r="C1521" s="3" t="s">
        <v>494</v>
      </c>
      <c r="D1521" s="3" t="s">
        <v>2558</v>
      </c>
      <c r="E1521" s="3" t="s">
        <v>592</v>
      </c>
      <c r="F1521" s="3" t="s">
        <v>598</v>
      </c>
      <c r="G1521" s="3" t="s">
        <v>599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>
        <f t="shared" si="25"/>
        <v>6</v>
      </c>
      <c r="AH1521" s="3" t="s">
        <v>599</v>
      </c>
      <c r="AI1521" s="3" t="str">
        <f>IFERROR(IF($AG1521&lt;=$AN1521,MATCH($AH1521,레드마인_배치!G:G,0),MATCH($AH1521,레드마인_서비스!G:G,0)),"")</f>
        <v/>
      </c>
      <c r="AJ1521" s="3" t="str" cm="1">
        <f t="array" ref="AJ1521">IFERROR(INDEX(IF($AG1521&lt;=$AN1521,레드마인_배치!E:E,레드마인_서비스!E:E),콜트리분석!$AI1521),"")</f>
        <v/>
      </c>
      <c r="AK1521" s="3" t="str" cm="1">
        <f t="array" ref="AK1521">IFERROR(INDEX(IF($AG1521&lt;=$AN1521,레드마인_배치!H:H,레드마인_서비스!H:H),콜트리분석!$AI1521),"")</f>
        <v/>
      </c>
      <c r="AL1521" s="3" t="str" cm="1">
        <f t="array" ref="AL1521">IFERROR(INDEX(IF($AG1521&lt;=$AN1521,레드마인_배치!I:I,레드마인_서비스!I:I),콜트리분석!$AI1521),"")</f>
        <v/>
      </c>
      <c r="AM1521" s="3" t="str" cm="1">
        <f t="array" ref="AM1521">IFERROR(INDEX(IF($AG1521&lt;=$AN1521,레드마인_배치!J:J,레드마인_서비스!J:J),콜트리분석!$AI1521),"")</f>
        <v/>
      </c>
      <c r="AN1521" s="3">
        <v>3</v>
      </c>
      <c r="AO1521" s="15" t="str">
        <f ca="1">IFERROR(INDEX(레드마인_배치!E:E,MATCH(OFFSET(A1521,,AN1521),레드마인_배치!G:G,0)),"")</f>
        <v>미대상</v>
      </c>
      <c r="AP1521" t="s">
        <v>3330</v>
      </c>
      <c r="AQ1521">
        <v>33</v>
      </c>
      <c r="AT1521" t="str" cm="1">
        <f t="array" ref="AT1521">[1]!add_delimeter(AG1521:AO1521,"|")</f>
        <v>|6|CLCCMB150A||||||3|미대상|</v>
      </c>
    </row>
    <row r="1522" spans="1:46">
      <c r="A1522" s="3" t="s">
        <v>2957</v>
      </c>
      <c r="B1522" s="3" t="s">
        <v>491</v>
      </c>
      <c r="C1522" s="3" t="s">
        <v>494</v>
      </c>
      <c r="D1522" s="3" t="s">
        <v>2558</v>
      </c>
      <c r="E1522" s="3" t="s">
        <v>592</v>
      </c>
      <c r="F1522" s="3" t="s">
        <v>598</v>
      </c>
      <c r="G1522" s="3" t="s">
        <v>600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>
        <f t="shared" si="25"/>
        <v>6</v>
      </c>
      <c r="AH1522" s="3" t="s">
        <v>600</v>
      </c>
      <c r="AI1522" s="3" t="str">
        <f>IFERROR(IF($AG1522&lt;=$AN1522,MATCH($AH1522,레드마인_배치!G:G,0),MATCH($AH1522,레드마인_서비스!G:G,0)),"")</f>
        <v/>
      </c>
      <c r="AJ1522" s="3" t="str" cm="1">
        <f t="array" ref="AJ1522">IFERROR(INDEX(IF($AG1522&lt;=$AN1522,레드마인_배치!E:E,레드마인_서비스!E:E),콜트리분석!$AI1522),"")</f>
        <v/>
      </c>
      <c r="AK1522" s="3" t="str" cm="1">
        <f t="array" ref="AK1522">IFERROR(INDEX(IF($AG1522&lt;=$AN1522,레드마인_배치!H:H,레드마인_서비스!H:H),콜트리분석!$AI1522),"")</f>
        <v/>
      </c>
      <c r="AL1522" s="3" t="str" cm="1">
        <f t="array" ref="AL1522">IFERROR(INDEX(IF($AG1522&lt;=$AN1522,레드마인_배치!I:I,레드마인_서비스!I:I),콜트리분석!$AI1522),"")</f>
        <v/>
      </c>
      <c r="AM1522" s="3" t="str" cm="1">
        <f t="array" ref="AM1522">IFERROR(INDEX(IF($AG1522&lt;=$AN1522,레드마인_배치!J:J,레드마인_서비스!J:J),콜트리분석!$AI1522),"")</f>
        <v/>
      </c>
      <c r="AN1522" s="3">
        <v>3</v>
      </c>
      <c r="AO1522" s="15" t="str">
        <f ca="1">IFERROR(INDEX(레드마인_배치!E:E,MATCH(OFFSET(A1522,,AN1522),레드마인_배치!G:G,0)),"")</f>
        <v>미대상</v>
      </c>
      <c r="AP1522" t="s">
        <v>3330</v>
      </c>
      <c r="AQ1522">
        <v>33</v>
      </c>
      <c r="AT1522" t="str" cm="1">
        <f t="array" ref="AT1522">[1]!add_delimeter(AG1522:AO1522,"|")</f>
        <v>|6|CLCCMB150B||||||3|미대상|</v>
      </c>
    </row>
    <row r="1523" spans="1:46">
      <c r="A1523" s="3" t="s">
        <v>2957</v>
      </c>
      <c r="B1523" s="3" t="s">
        <v>491</v>
      </c>
      <c r="C1523" s="3" t="s">
        <v>494</v>
      </c>
      <c r="D1523" s="3" t="s">
        <v>2558</v>
      </c>
      <c r="E1523" s="3" t="s">
        <v>592</v>
      </c>
      <c r="F1523" s="3" t="s">
        <v>598</v>
      </c>
      <c r="G1523" s="3" t="s">
        <v>601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>
        <f t="shared" si="25"/>
        <v>6</v>
      </c>
      <c r="AH1523" s="3" t="s">
        <v>601</v>
      </c>
      <c r="AI1523" s="3" t="str">
        <f>IFERROR(IF($AG1523&lt;=$AN1523,MATCH($AH1523,레드마인_배치!G:G,0),MATCH($AH1523,레드마인_서비스!G:G,0)),"")</f>
        <v/>
      </c>
      <c r="AJ1523" s="3" t="str" cm="1">
        <f t="array" ref="AJ1523">IFERROR(INDEX(IF($AG1523&lt;=$AN1523,레드마인_배치!E:E,레드마인_서비스!E:E),콜트리분석!$AI1523),"")</f>
        <v/>
      </c>
      <c r="AK1523" s="3" t="str" cm="1">
        <f t="array" ref="AK1523">IFERROR(INDEX(IF($AG1523&lt;=$AN1523,레드마인_배치!H:H,레드마인_서비스!H:H),콜트리분석!$AI1523),"")</f>
        <v/>
      </c>
      <c r="AL1523" s="3" t="str" cm="1">
        <f t="array" ref="AL1523">IFERROR(INDEX(IF($AG1523&lt;=$AN1523,레드마인_배치!I:I,레드마인_서비스!I:I),콜트리분석!$AI1523),"")</f>
        <v/>
      </c>
      <c r="AM1523" s="3" t="str" cm="1">
        <f t="array" ref="AM1523">IFERROR(INDEX(IF($AG1523&lt;=$AN1523,레드마인_배치!J:J,레드마인_서비스!J:J),콜트리분석!$AI1523),"")</f>
        <v/>
      </c>
      <c r="AN1523" s="3">
        <v>3</v>
      </c>
      <c r="AO1523" s="15" t="str">
        <f ca="1">IFERROR(INDEX(레드마인_배치!E:E,MATCH(OFFSET(A1523,,AN1523),레드마인_배치!G:G,0)),"")</f>
        <v>미대상</v>
      </c>
      <c r="AP1523" t="s">
        <v>3330</v>
      </c>
      <c r="AQ1523">
        <v>33</v>
      </c>
      <c r="AT1523" t="str" cm="1">
        <f t="array" ref="AT1523">[1]!add_delimeter(AG1523:AO1523,"|")</f>
        <v>|6|CLCCMB160A||||||3|미대상|</v>
      </c>
    </row>
    <row r="1524" spans="1:46">
      <c r="A1524" s="3" t="s">
        <v>2957</v>
      </c>
      <c r="B1524" s="3" t="s">
        <v>491</v>
      </c>
      <c r="C1524" s="3" t="s">
        <v>494</v>
      </c>
      <c r="D1524" s="3" t="s">
        <v>2558</v>
      </c>
      <c r="E1524" s="3" t="s">
        <v>592</v>
      </c>
      <c r="F1524" s="3" t="s">
        <v>598</v>
      </c>
      <c r="G1524" s="3" t="s">
        <v>602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>
        <f t="shared" si="25"/>
        <v>6</v>
      </c>
      <c r="AH1524" s="3" t="s">
        <v>602</v>
      </c>
      <c r="AI1524" s="3" t="str">
        <f>IFERROR(IF($AG1524&lt;=$AN1524,MATCH($AH1524,레드마인_배치!G:G,0),MATCH($AH1524,레드마인_서비스!G:G,0)),"")</f>
        <v/>
      </c>
      <c r="AJ1524" s="3" t="str" cm="1">
        <f t="array" ref="AJ1524">IFERROR(INDEX(IF($AG1524&lt;=$AN1524,레드마인_배치!E:E,레드마인_서비스!E:E),콜트리분석!$AI1524),"")</f>
        <v/>
      </c>
      <c r="AK1524" s="3" t="str" cm="1">
        <f t="array" ref="AK1524">IFERROR(INDEX(IF($AG1524&lt;=$AN1524,레드마인_배치!H:H,레드마인_서비스!H:H),콜트리분석!$AI1524),"")</f>
        <v/>
      </c>
      <c r="AL1524" s="3" t="str" cm="1">
        <f t="array" ref="AL1524">IFERROR(INDEX(IF($AG1524&lt;=$AN1524,레드마인_배치!I:I,레드마인_서비스!I:I),콜트리분석!$AI1524),"")</f>
        <v/>
      </c>
      <c r="AM1524" s="3" t="str" cm="1">
        <f t="array" ref="AM1524">IFERROR(INDEX(IF($AG1524&lt;=$AN1524,레드마인_배치!J:J,레드마인_서비스!J:J),콜트리분석!$AI1524),"")</f>
        <v/>
      </c>
      <c r="AN1524" s="3">
        <v>3</v>
      </c>
      <c r="AO1524" s="15" t="str">
        <f ca="1">IFERROR(INDEX(레드마인_배치!E:E,MATCH(OFFSET(A1524,,AN1524),레드마인_배치!G:G,0)),"")</f>
        <v>미대상</v>
      </c>
      <c r="AP1524" t="s">
        <v>3330</v>
      </c>
      <c r="AQ1524">
        <v>33</v>
      </c>
      <c r="AT1524" t="str" cm="1">
        <f t="array" ref="AT1524">[1]!add_delimeter(AG1524:AO1524,"|")</f>
        <v>|6|CLCCMB160B||||||3|미대상|</v>
      </c>
    </row>
    <row r="1525" spans="1:46">
      <c r="A1525" s="3" t="s">
        <v>2957</v>
      </c>
      <c r="B1525" s="3" t="s">
        <v>491</v>
      </c>
      <c r="C1525" s="3" t="s">
        <v>494</v>
      </c>
      <c r="D1525" s="3" t="s">
        <v>2558</v>
      </c>
      <c r="E1525" s="3" t="s">
        <v>592</v>
      </c>
      <c r="F1525" s="3" t="s">
        <v>598</v>
      </c>
      <c r="G1525" s="3" t="s">
        <v>603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>
        <f t="shared" si="25"/>
        <v>6</v>
      </c>
      <c r="AH1525" s="3" t="s">
        <v>603</v>
      </c>
      <c r="AI1525" s="3" t="str">
        <f>IFERROR(IF($AG1525&lt;=$AN1525,MATCH($AH1525,레드마인_배치!G:G,0),MATCH($AH1525,레드마인_서비스!G:G,0)),"")</f>
        <v/>
      </c>
      <c r="AJ1525" s="3" t="str" cm="1">
        <f t="array" ref="AJ1525">IFERROR(INDEX(IF($AG1525&lt;=$AN1525,레드마인_배치!E:E,레드마인_서비스!E:E),콜트리분석!$AI1525),"")</f>
        <v/>
      </c>
      <c r="AK1525" s="3" t="str" cm="1">
        <f t="array" ref="AK1525">IFERROR(INDEX(IF($AG1525&lt;=$AN1525,레드마인_배치!H:H,레드마인_서비스!H:H),콜트리분석!$AI1525),"")</f>
        <v/>
      </c>
      <c r="AL1525" s="3" t="str" cm="1">
        <f t="array" ref="AL1525">IFERROR(INDEX(IF($AG1525&lt;=$AN1525,레드마인_배치!I:I,레드마인_서비스!I:I),콜트리분석!$AI1525),"")</f>
        <v/>
      </c>
      <c r="AM1525" s="3" t="str" cm="1">
        <f t="array" ref="AM1525">IFERROR(INDEX(IF($AG1525&lt;=$AN1525,레드마인_배치!J:J,레드마인_서비스!J:J),콜트리분석!$AI1525),"")</f>
        <v/>
      </c>
      <c r="AN1525" s="3">
        <v>3</v>
      </c>
      <c r="AO1525" s="15" t="str">
        <f ca="1">IFERROR(INDEX(레드마인_배치!E:E,MATCH(OFFSET(A1525,,AN1525),레드마인_배치!G:G,0)),"")</f>
        <v>미대상</v>
      </c>
      <c r="AP1525" t="s">
        <v>3330</v>
      </c>
      <c r="AQ1525">
        <v>33</v>
      </c>
      <c r="AT1525" t="str" cm="1">
        <f t="array" ref="AT1525">[1]!add_delimeter(AG1525:AO1525,"|")</f>
        <v>|6|CLCCMB170A||||||3|미대상|</v>
      </c>
    </row>
    <row r="1526" spans="1:46">
      <c r="A1526" s="3" t="s">
        <v>2957</v>
      </c>
      <c r="B1526" s="3" t="s">
        <v>491</v>
      </c>
      <c r="C1526" s="3" t="s">
        <v>494</v>
      </c>
      <c r="D1526" s="3" t="s">
        <v>2558</v>
      </c>
      <c r="E1526" s="3" t="s">
        <v>592</v>
      </c>
      <c r="F1526" s="3" t="s">
        <v>598</v>
      </c>
      <c r="G1526" s="3" t="s">
        <v>604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>
        <f t="shared" si="25"/>
        <v>6</v>
      </c>
      <c r="AH1526" s="3" t="s">
        <v>604</v>
      </c>
      <c r="AI1526" s="3" t="str">
        <f>IFERROR(IF($AG1526&lt;=$AN1526,MATCH($AH1526,레드마인_배치!G:G,0),MATCH($AH1526,레드마인_서비스!G:G,0)),"")</f>
        <v/>
      </c>
      <c r="AJ1526" s="3" t="str" cm="1">
        <f t="array" ref="AJ1526">IFERROR(INDEX(IF($AG1526&lt;=$AN1526,레드마인_배치!E:E,레드마인_서비스!E:E),콜트리분석!$AI1526),"")</f>
        <v/>
      </c>
      <c r="AK1526" s="3" t="str" cm="1">
        <f t="array" ref="AK1526">IFERROR(INDEX(IF($AG1526&lt;=$AN1526,레드마인_배치!H:H,레드마인_서비스!H:H),콜트리분석!$AI1526),"")</f>
        <v/>
      </c>
      <c r="AL1526" s="3" t="str" cm="1">
        <f t="array" ref="AL1526">IFERROR(INDEX(IF($AG1526&lt;=$AN1526,레드마인_배치!I:I,레드마인_서비스!I:I),콜트리분석!$AI1526),"")</f>
        <v/>
      </c>
      <c r="AM1526" s="3" t="str" cm="1">
        <f t="array" ref="AM1526">IFERROR(INDEX(IF($AG1526&lt;=$AN1526,레드마인_배치!J:J,레드마인_서비스!J:J),콜트리분석!$AI1526),"")</f>
        <v/>
      </c>
      <c r="AN1526" s="3">
        <v>3</v>
      </c>
      <c r="AO1526" s="15" t="str">
        <f ca="1">IFERROR(INDEX(레드마인_배치!E:E,MATCH(OFFSET(A1526,,AN1526),레드마인_배치!G:G,0)),"")</f>
        <v>미대상</v>
      </c>
      <c r="AP1526" t="s">
        <v>3330</v>
      </c>
      <c r="AQ1526">
        <v>33</v>
      </c>
      <c r="AT1526" t="str" cm="1">
        <f t="array" ref="AT1526">[1]!add_delimeter(AG1526:AO1526,"|")</f>
        <v>|6|CLCCMB170B||||||3|미대상|</v>
      </c>
    </row>
    <row r="1527" spans="1:46">
      <c r="A1527" s="3" t="s">
        <v>2957</v>
      </c>
      <c r="B1527" s="3" t="s">
        <v>491</v>
      </c>
      <c r="C1527" s="3" t="s">
        <v>494</v>
      </c>
      <c r="D1527" s="3" t="s">
        <v>2558</v>
      </c>
      <c r="E1527" s="3" t="s">
        <v>592</v>
      </c>
      <c r="F1527" s="3" t="s">
        <v>605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>
        <f t="shared" si="25"/>
        <v>5</v>
      </c>
      <c r="AH1527" s="3" t="s">
        <v>605</v>
      </c>
      <c r="AI1527" s="3">
        <f>IFERROR(IF($AG1527&lt;=$AN1527,MATCH($AH1527,레드마인_배치!G:G,0),MATCH($AH1527,레드마인_서비스!G:G,0)),"")</f>
        <v>332</v>
      </c>
      <c r="AJ1527" s="3" t="str" cm="1">
        <f t="array" ref="AJ1527">IFERROR(INDEX(IF($AG1527&lt;=$AN1527,레드마인_배치!E:E,레드마인_서비스!E:E),콜트리분석!$AI1527),"")</f>
        <v>대상</v>
      </c>
      <c r="AK1527" s="3" t="str" cm="1">
        <f t="array" ref="AK1527">IFERROR(INDEX(IF($AG1527&lt;=$AN1527,레드마인_배치!H:H,레드마인_서비스!H:H),콜트리분석!$AI1527),"")</f>
        <v>SLO0250U</v>
      </c>
      <c r="AL1527" s="3" t="str" cm="1">
        <f t="array" ref="AL1527">IFERROR(INDEX(IF($AG1527&lt;=$AN1527,레드마인_배치!I:I,레드마인_서비스!I:I),콜트리분석!$AI1527),"")</f>
        <v>S/Order UD Error List E-mail Send</v>
      </c>
      <c r="AM1527" s="3" t="str" cm="1">
        <f t="array" ref="AM1527">IFERROR(INDEX(IF($AG1527&lt;=$AN1527,레드마인_배치!J:J,레드마인_서비스!J:J),콜트리분석!$AI1527),"")</f>
        <v>서비스</v>
      </c>
      <c r="AN1527" s="3">
        <v>3</v>
      </c>
      <c r="AO1527" s="15" t="str">
        <f ca="1">IFERROR(INDEX(레드마인_배치!E:E,MATCH(OFFSET(A1527,,AN1527),레드마인_배치!G:G,0)),"")</f>
        <v>미대상</v>
      </c>
      <c r="AP1527" t="s">
        <v>3330</v>
      </c>
      <c r="AQ1527">
        <v>33</v>
      </c>
      <c r="AT1527" t="str" cm="1">
        <f t="array" ref="AT1527">[1]!add_delimeter(AG1527:AO1527,"|")</f>
        <v>|5|CBCSLB438A|332|대상|SLO0250U|S/Order UD Error List E-mail Send|서비스|3|미대상|</v>
      </c>
    </row>
    <row r="1528" spans="1:46">
      <c r="A1528" s="3" t="s">
        <v>2957</v>
      </c>
      <c r="B1528" s="3" t="s">
        <v>491</v>
      </c>
      <c r="C1528" s="3" t="s">
        <v>494</v>
      </c>
      <c r="D1528" s="3" t="s">
        <v>2558</v>
      </c>
      <c r="E1528" s="3" t="s">
        <v>592</v>
      </c>
      <c r="F1528" s="3" t="s">
        <v>605</v>
      </c>
      <c r="G1528" s="3" t="s">
        <v>577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>
        <f t="shared" si="25"/>
        <v>6</v>
      </c>
      <c r="AH1528" s="3" t="s">
        <v>577</v>
      </c>
      <c r="AI1528" s="3">
        <f>IFERROR(IF($AG1528&lt;=$AN1528,MATCH($AH1528,레드마인_배치!G:G,0),MATCH($AH1528,레드마인_서비스!G:G,0)),"")</f>
        <v>49</v>
      </c>
      <c r="AJ1528" s="3" t="str" cm="1">
        <f t="array" ref="AJ1528">IFERROR(INDEX(IF($AG1528&lt;=$AN1528,레드마인_배치!E:E,레드마인_서비스!E:E),콜트리분석!$AI1528),"")</f>
        <v>대상</v>
      </c>
      <c r="AK1528" s="3" t="str" cm="1">
        <f t="array" ref="AK1528">IFERROR(INDEX(IF($AG1528&lt;=$AN1528,레드마인_배치!H:H,레드마인_서비스!H:H),콜트리분석!$AI1528),"")</f>
        <v>CMO0010U</v>
      </c>
      <c r="AL1528" s="3" t="str" cm="1">
        <f t="array" ref="AL1528">IFERROR(INDEX(IF($AG1528&lt;=$AN1528,레드마인_배치!I:I,레드마인_서비스!I:I),콜트리분석!$AI1528),"")</f>
        <v>NUMBER CREATION</v>
      </c>
      <c r="AM1528" s="3" t="str" cm="1">
        <f t="array" ref="AM1528">IFERROR(INDEX(IF($AG1528&lt;=$AN1528,레드마인_배치!J:J,레드마인_서비스!J:J),콜트리분석!$AI1528),"")</f>
        <v>서비스</v>
      </c>
      <c r="AN1528" s="3">
        <v>3</v>
      </c>
      <c r="AO1528" s="15" t="str">
        <f ca="1">IFERROR(INDEX(레드마인_배치!E:E,MATCH(OFFSET(A1528,,AN1528),레드마인_배치!G:G,0)),"")</f>
        <v>미대상</v>
      </c>
      <c r="AP1528" t="s">
        <v>3330</v>
      </c>
      <c r="AQ1528">
        <v>33</v>
      </c>
      <c r="AT1528" t="str" cm="1">
        <f t="array" ref="AT1528">[1]!add_delimeter(AG1528:AO1528,"|")</f>
        <v>|6|CBCUZW030R|49|대상|CMO0010U|NUMBER CREATION|서비스|3|미대상|</v>
      </c>
    </row>
    <row r="1529" spans="1:46">
      <c r="A1529" s="3" t="s">
        <v>2957</v>
      </c>
      <c r="B1529" s="3" t="s">
        <v>491</v>
      </c>
      <c r="C1529" s="3" t="s">
        <v>494</v>
      </c>
      <c r="D1529" s="3" t="s">
        <v>2558</v>
      </c>
      <c r="E1529" s="3" t="s">
        <v>592</v>
      </c>
      <c r="F1529" s="3" t="s">
        <v>606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>
        <f t="shared" si="25"/>
        <v>5</v>
      </c>
      <c r="AH1529" s="3" t="s">
        <v>606</v>
      </c>
      <c r="AI1529" s="3">
        <f>IFERROR(IF($AG1529&lt;=$AN1529,MATCH($AH1529,레드마인_배치!G:G,0),MATCH($AH1529,레드마인_서비스!G:G,0)),"")</f>
        <v>338</v>
      </c>
      <c r="AJ1529" s="3" t="str" cm="1">
        <f t="array" ref="AJ1529">IFERROR(INDEX(IF($AG1529&lt;=$AN1529,레드마인_배치!E:E,레드마인_서비스!E:E),콜트리분석!$AI1529),"")</f>
        <v>대상</v>
      </c>
      <c r="AK1529" s="3" t="str" cm="1">
        <f t="array" ref="AK1529">IFERROR(INDEX(IF($AG1529&lt;=$AN1529,레드마인_배치!H:H,레드마인_서비스!H:H),콜트리분석!$AI1529),"")</f>
        <v>SLO0320U</v>
      </c>
      <c r="AL1529" s="3" t="str" cm="1">
        <f t="array" ref="AL1529">IFERROR(INDEX(IF($AG1529&lt;=$AN1529,레드마인_배치!I:I,레드마인_서비스!I:I),콜트리분석!$AI1529),"")</f>
        <v>Online/Batch Allocation Main</v>
      </c>
      <c r="AM1529" s="3" t="str" cm="1">
        <f t="array" ref="AM1529">IFERROR(INDEX(IF($AG1529&lt;=$AN1529,레드마인_배치!J:J,레드마인_서비스!J:J),콜트리분석!$AI1529),"")</f>
        <v>서비스</v>
      </c>
      <c r="AN1529" s="3">
        <v>3</v>
      </c>
      <c r="AO1529" s="15" t="str">
        <f ca="1">IFERROR(INDEX(레드마인_배치!E:E,MATCH(OFFSET(A1529,,AN1529),레드마인_배치!G:G,0)),"")</f>
        <v>미대상</v>
      </c>
      <c r="AP1529" t="s">
        <v>3330</v>
      </c>
      <c r="AQ1529">
        <v>33</v>
      </c>
      <c r="AT1529" t="str" cm="1">
        <f t="array" ref="AT1529">[1]!add_delimeter(AG1529:AO1529,"|")</f>
        <v>|5|CBCSLB480A|338|대상|SLO0320U|Online/Batch Allocation Main|서비스|3|미대상|</v>
      </c>
    </row>
    <row r="1530" spans="1:46">
      <c r="A1530" s="3" t="s">
        <v>2957</v>
      </c>
      <c r="B1530" s="3" t="s">
        <v>491</v>
      </c>
      <c r="C1530" s="3" t="s">
        <v>494</v>
      </c>
      <c r="D1530" s="3" t="s">
        <v>2558</v>
      </c>
      <c r="E1530" s="3" t="s">
        <v>592</v>
      </c>
      <c r="F1530" s="3" t="s">
        <v>606</v>
      </c>
      <c r="G1530" s="3" t="s">
        <v>505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>
        <f t="shared" si="25"/>
        <v>6</v>
      </c>
      <c r="AH1530" s="3" t="s">
        <v>505</v>
      </c>
      <c r="AI1530" s="3">
        <f>IFERROR(IF($AG1530&lt;=$AN1530,MATCH($AH1530,레드마인_배치!G:G,0),MATCH($AH1530,레드마인_서비스!G:G,0)),"")</f>
        <v>328</v>
      </c>
      <c r="AJ1530" s="3" t="str" cm="1">
        <f t="array" ref="AJ1530">IFERROR(INDEX(IF($AG1530&lt;=$AN1530,레드마인_배치!E:E,레드마인_서비스!E:E),콜트리분석!$AI1530),"")</f>
        <v>대상</v>
      </c>
      <c r="AK1530" s="3" t="str" cm="1">
        <f t="array" ref="AK1530">IFERROR(INDEX(IF($AG1530&lt;=$AN1530,레드마인_배치!H:H,레드마인_서비스!H:H),콜트리분석!$AI1530),"")</f>
        <v>SLO0210U</v>
      </c>
      <c r="AL1530" s="3" t="str" cm="1">
        <f t="array" ref="AL1530">IFERROR(INDEX(IF($AG1530&lt;=$AN1530,레드마인_배치!I:I,레드마인_서비스!I:I),콜트리분석!$AI1530),"")</f>
        <v>S/Order Header Summary</v>
      </c>
      <c r="AM1530" s="3" t="str" cm="1">
        <f t="array" ref="AM1530">IFERROR(INDEX(IF($AG1530&lt;=$AN1530,레드마인_배치!J:J,레드마인_서비스!J:J),콜트리분석!$AI1530),"")</f>
        <v>서비스</v>
      </c>
      <c r="AN1530" s="3">
        <v>3</v>
      </c>
      <c r="AO1530" s="15" t="str">
        <f ca="1">IFERROR(INDEX(레드마인_배치!E:E,MATCH(OFFSET(A1530,,AN1530),레드마인_배치!G:G,0)),"")</f>
        <v>미대상</v>
      </c>
      <c r="AP1530" t="s">
        <v>3330</v>
      </c>
      <c r="AQ1530">
        <v>33</v>
      </c>
      <c r="AT1530" t="str" cm="1">
        <f t="array" ref="AT1530">[1]!add_delimeter(AG1530:AO1530,"|")</f>
        <v>|6|CBCSLB430Z|328|대상|SLO0210U|S/Order Header Summary|서비스|3|미대상|</v>
      </c>
    </row>
    <row r="1531" spans="1:46">
      <c r="A1531" s="3" t="s">
        <v>2957</v>
      </c>
      <c r="B1531" s="3" t="s">
        <v>491</v>
      </c>
      <c r="C1531" s="3" t="s">
        <v>494</v>
      </c>
      <c r="D1531" s="3" t="s">
        <v>2558</v>
      </c>
      <c r="E1531" s="3" t="s">
        <v>592</v>
      </c>
      <c r="F1531" s="3" t="s">
        <v>606</v>
      </c>
      <c r="G1531" s="3" t="s">
        <v>607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>
        <f t="shared" si="25"/>
        <v>6</v>
      </c>
      <c r="AH1531" s="3" t="s">
        <v>607</v>
      </c>
      <c r="AI1531" s="3">
        <f>IFERROR(IF($AG1531&lt;=$AN1531,MATCH($AH1531,레드마인_배치!G:G,0),MATCH($AH1531,레드마인_서비스!G:G,0)),"")</f>
        <v>339</v>
      </c>
      <c r="AJ1531" s="3" t="str" cm="1">
        <f t="array" ref="AJ1531">IFERROR(INDEX(IF($AG1531&lt;=$AN1531,레드마인_배치!E:E,레드마인_서비스!E:E),콜트리분석!$AI1531),"")</f>
        <v>대상</v>
      </c>
      <c r="AK1531" s="3" t="str" cm="1">
        <f t="array" ref="AK1531">IFERROR(INDEX(IF($AG1531&lt;=$AN1531,레드마인_배치!H:H,레드마인_서비스!H:H),콜트리분석!$AI1531),"")</f>
        <v>SLO0340U</v>
      </c>
      <c r="AL1531" s="3" t="str" cm="1">
        <f t="array" ref="AL1531">IFERROR(INDEX(IF($AG1531&lt;=$AN1531,레드마인_배치!I:I,레드마인_서비스!I:I),콜트리분석!$AI1531),"")</f>
        <v>Online/Batch Allocation</v>
      </c>
      <c r="AM1531" s="3" t="str" cm="1">
        <f t="array" ref="AM1531">IFERROR(INDEX(IF($AG1531&lt;=$AN1531,레드마인_배치!J:J,레드마인_서비스!J:J),콜트리분석!$AI1531),"")</f>
        <v>서비스</v>
      </c>
      <c r="AN1531" s="3">
        <v>3</v>
      </c>
      <c r="AO1531" s="15" t="str">
        <f ca="1">IFERROR(INDEX(레드마인_배치!E:E,MATCH(OFFSET(A1531,,AN1531),레드마인_배치!G:G,0)),"")</f>
        <v>미대상</v>
      </c>
      <c r="AP1531" t="s">
        <v>3330</v>
      </c>
      <c r="AQ1531">
        <v>33</v>
      </c>
      <c r="AT1531" t="str" cm="1">
        <f t="array" ref="AT1531">[1]!add_delimeter(AG1531:AO1531,"|")</f>
        <v>|6|CBCSLB480B|339|대상|SLO0340U|Online/Batch Allocation|서비스|3|미대상|</v>
      </c>
    </row>
    <row r="1532" spans="1:46">
      <c r="A1532" s="3" t="s">
        <v>2957</v>
      </c>
      <c r="B1532" s="3" t="s">
        <v>491</v>
      </c>
      <c r="C1532" s="3" t="s">
        <v>494</v>
      </c>
      <c r="D1532" s="3" t="s">
        <v>2558</v>
      </c>
      <c r="E1532" s="3" t="s">
        <v>592</v>
      </c>
      <c r="F1532" s="3" t="s">
        <v>606</v>
      </c>
      <c r="G1532" s="3" t="s">
        <v>607</v>
      </c>
      <c r="H1532" s="3" t="s">
        <v>508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>
        <f t="shared" si="25"/>
        <v>7</v>
      </c>
      <c r="AH1532" s="3" t="s">
        <v>508</v>
      </c>
      <c r="AI1532" s="3">
        <f>IFERROR(IF($AG1532&lt;=$AN1532,MATCH($AH1532,레드마인_배치!G:G,0),MATCH($AH1532,레드마인_서비스!G:G,0)),"")</f>
        <v>79</v>
      </c>
      <c r="AJ1532" s="3" t="str" cm="1">
        <f t="array" ref="AJ1532">IFERROR(INDEX(IF($AG1532&lt;=$AN1532,레드마인_배치!E:E,레드마인_서비스!E:E),콜트리분석!$AI1532),"")</f>
        <v>대상</v>
      </c>
      <c r="AK1532" s="3" t="str" cm="1">
        <f t="array" ref="AK1532">IFERROR(INDEX(IF($AG1532&lt;=$AN1532,레드마인_배치!H:H,레드마인_서비스!H:H),콜트리분석!$AI1532),"")</f>
        <v>ICO0310U</v>
      </c>
      <c r="AL1532" s="3" t="str" cm="1">
        <f t="array" ref="AL1532">IFERROR(INDEX(IF($AG1532&lt;=$AN1532,레드마인_배치!I:I,레드마인_서비스!I:I),콜트리분석!$AI1532),"")</f>
        <v>INVENTORY CREATION MODULE</v>
      </c>
      <c r="AM1532" s="3" t="str" cm="1">
        <f t="array" ref="AM1532">IFERROR(INDEX(IF($AG1532&lt;=$AN1532,레드마인_배치!J:J,레드마인_서비스!J:J),콜트리분석!$AI1532),"")</f>
        <v>서비스</v>
      </c>
      <c r="AN1532" s="3">
        <v>3</v>
      </c>
      <c r="AO1532" s="15" t="str">
        <f ca="1">IFERROR(INDEX(레드마인_배치!E:E,MATCH(OFFSET(A1532,,AN1532),레드마인_배치!G:G,0)),"")</f>
        <v>미대상</v>
      </c>
      <c r="AP1532" t="s">
        <v>3330</v>
      </c>
      <c r="AQ1532">
        <v>33</v>
      </c>
      <c r="AT1532" t="str" cm="1">
        <f t="array" ref="AT1532">[1]!add_delimeter(AG1532:AO1532,"|")</f>
        <v>|7|CBCICB075A|79|대상|ICO0310U|INVENTORY CREATION MODULE|서비스|3|미대상|</v>
      </c>
    </row>
    <row r="1533" spans="1:46" hidden="1">
      <c r="A1533" s="3" t="s">
        <v>2957</v>
      </c>
      <c r="B1533" s="3" t="s">
        <v>491</v>
      </c>
      <c r="C1533" s="3" t="s">
        <v>494</v>
      </c>
      <c r="D1533" s="3" t="s">
        <v>2558</v>
      </c>
      <c r="E1533" s="3" t="s">
        <v>592</v>
      </c>
      <c r="F1533" s="3" t="s">
        <v>606</v>
      </c>
      <c r="G1533" s="3" t="s">
        <v>607</v>
      </c>
      <c r="H1533" s="3" t="s">
        <v>508</v>
      </c>
      <c r="I1533" s="3" t="s">
        <v>509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>
        <f t="shared" si="25"/>
        <v>8</v>
      </c>
      <c r="AH1533" s="3" t="s">
        <v>509</v>
      </c>
      <c r="AI1533" s="3">
        <f>IFERROR(IF($AG1533&lt;=$AN1533,MATCH($AH1533,레드마인_배치!G:G,0),MATCH($AH1533,레드마인_서비스!G:G,0)),"")</f>
        <v>77</v>
      </c>
      <c r="AJ1533" s="3" t="str" cm="1">
        <f t="array" ref="AJ1533">IFERROR(INDEX(IF($AG1533&lt;=$AN1533,레드마인_배치!E:E,레드마인_서비스!E:E),콜트리분석!$AI1533),"")</f>
        <v>대상</v>
      </c>
      <c r="AK1533" s="3" t="str" cm="1">
        <f t="array" ref="AK1533">IFERROR(INDEX(IF($AG1533&lt;=$AN1533,레드마인_배치!H:H,레드마인_서비스!H:H),콜트리분석!$AI1533),"")</f>
        <v>ICO0290U</v>
      </c>
      <c r="AL1533" s="3" t="str" cm="1">
        <f t="array" ref="AL1533">IFERROR(INDEX(IF($AG1533&lt;=$AN1533,레드마인_배치!I:I,레드마인_서비스!I:I),콜트리분석!$AI1533),"")</f>
        <v>INV Information Master Creation(IMI)</v>
      </c>
      <c r="AM1533" s="3" t="str" cm="1">
        <f t="array" ref="AM1533">IFERROR(INDEX(IF($AG1533&lt;=$AN1533,레드마인_배치!J:J,레드마인_서비스!J:J),콜트리분석!$AI1533),"")</f>
        <v>서비스</v>
      </c>
      <c r="AN1533" s="3">
        <v>3</v>
      </c>
      <c r="AO1533" s="15" t="str">
        <f ca="1">IFERROR(INDEX(레드마인_배치!E:E,MATCH(OFFSET(A1533,,AN1533),레드마인_배치!G:G,0)),"")</f>
        <v>미대상</v>
      </c>
      <c r="AP1533" t="s">
        <v>3330</v>
      </c>
      <c r="AQ1533">
        <v>33</v>
      </c>
    </row>
    <row r="1534" spans="1:46" hidden="1">
      <c r="A1534" s="3" t="s">
        <v>2957</v>
      </c>
      <c r="B1534" s="3" t="s">
        <v>491</v>
      </c>
      <c r="C1534" s="3" t="s">
        <v>494</v>
      </c>
      <c r="D1534" s="3" t="s">
        <v>2558</v>
      </c>
      <c r="E1534" s="3" t="s">
        <v>592</v>
      </c>
      <c r="F1534" s="3" t="s">
        <v>606</v>
      </c>
      <c r="G1534" s="3" t="s">
        <v>607</v>
      </c>
      <c r="H1534" s="3" t="s">
        <v>508</v>
      </c>
      <c r="I1534" s="3" t="s">
        <v>510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>
        <f t="shared" si="25"/>
        <v>8</v>
      </c>
      <c r="AH1534" s="3" t="s">
        <v>510</v>
      </c>
      <c r="AI1534" s="3" t="str">
        <f>IFERROR(IF($AG1534&lt;=$AN1534,MATCH($AH1534,레드마인_배치!G:G,0),MATCH($AH1534,레드마인_서비스!G:G,0)),"")</f>
        <v/>
      </c>
      <c r="AJ1534" s="3" t="str" cm="1">
        <f t="array" ref="AJ1534">IFERROR(INDEX(IF($AG1534&lt;=$AN1534,레드마인_배치!E:E,레드마인_서비스!E:E),콜트리분석!$AI1534),"")</f>
        <v/>
      </c>
      <c r="AK1534" s="3" t="str" cm="1">
        <f t="array" ref="AK1534">IFERROR(INDEX(IF($AG1534&lt;=$AN1534,레드마인_배치!H:H,레드마인_서비스!H:H),콜트리분석!$AI1534),"")</f>
        <v/>
      </c>
      <c r="AL1534" s="3" t="str" cm="1">
        <f t="array" ref="AL1534">IFERROR(INDEX(IF($AG1534&lt;=$AN1534,레드마인_배치!I:I,레드마인_서비스!I:I),콜트리분석!$AI1534),"")</f>
        <v/>
      </c>
      <c r="AM1534" s="3" t="str" cm="1">
        <f t="array" ref="AM1534">IFERROR(INDEX(IF($AG1534&lt;=$AN1534,레드마인_배치!J:J,레드마인_서비스!J:J),콜트리분석!$AI1534),"")</f>
        <v/>
      </c>
      <c r="AN1534" s="3">
        <v>3</v>
      </c>
      <c r="AO1534" s="15" t="str">
        <f ca="1">IFERROR(INDEX(레드마인_배치!E:E,MATCH(OFFSET(A1534,,AN1534),레드마인_배치!G:G,0)),"")</f>
        <v>미대상</v>
      </c>
      <c r="AP1534" t="s">
        <v>3330</v>
      </c>
      <c r="AQ1534">
        <v>33</v>
      </c>
    </row>
    <row r="1535" spans="1:46">
      <c r="A1535" s="3" t="s">
        <v>2957</v>
      </c>
      <c r="B1535" s="3" t="s">
        <v>491</v>
      </c>
      <c r="C1535" s="3" t="s">
        <v>494</v>
      </c>
      <c r="D1535" s="3" t="s">
        <v>2558</v>
      </c>
      <c r="E1535" s="3" t="s">
        <v>592</v>
      </c>
      <c r="F1535" s="3" t="s">
        <v>606</v>
      </c>
      <c r="G1535" s="3" t="s">
        <v>607</v>
      </c>
      <c r="H1535" s="3" t="s">
        <v>511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>
        <f t="shared" si="25"/>
        <v>7</v>
      </c>
      <c r="AH1535" s="3" t="s">
        <v>511</v>
      </c>
      <c r="AI1535" s="3">
        <f>IFERROR(IF($AG1535&lt;=$AN1535,MATCH($AH1535,레드마인_배치!G:G,0),MATCH($AH1535,레드마인_서비스!G:G,0)),"")</f>
        <v>323</v>
      </c>
      <c r="AJ1535" s="3" t="str" cm="1">
        <f t="array" ref="AJ1535">IFERROR(INDEX(IF($AG1535&lt;=$AN1535,레드마인_배치!E:E,레드마인_서비스!E:E),콜트리분석!$AI1535),"")</f>
        <v>대상</v>
      </c>
      <c r="AK1535" s="3" t="str" cm="1">
        <f t="array" ref="AK1535">IFERROR(INDEX(IF($AG1535&lt;=$AN1535,레드마인_배치!H:H,레드마인_서비스!H:H),콜트리분석!$AI1535),"")</f>
        <v>SLO0160U</v>
      </c>
      <c r="AL1535" s="3" t="str" cm="1">
        <f t="array" ref="AL1535">IFERROR(INDEX(IF($AG1535&lt;=$AN1535,레드마인_배치!I:I,레드마인_서비스!I:I),콜트리분석!$AI1535),"")</f>
        <v>S/Order Confirm (Sub) for Price</v>
      </c>
      <c r="AM1535" s="3" t="str" cm="1">
        <f t="array" ref="AM1535">IFERROR(INDEX(IF($AG1535&lt;=$AN1535,레드마인_배치!J:J,레드마인_서비스!J:J),콜트리분석!$AI1535),"")</f>
        <v>서비스</v>
      </c>
      <c r="AN1535" s="3">
        <v>3</v>
      </c>
      <c r="AO1535" s="15" t="str">
        <f ca="1">IFERROR(INDEX(레드마인_배치!E:E,MATCH(OFFSET(A1535,,AN1535),레드마인_배치!G:G,0)),"")</f>
        <v>미대상</v>
      </c>
      <c r="AP1535" t="s">
        <v>3330</v>
      </c>
      <c r="AQ1535">
        <v>33</v>
      </c>
      <c r="AT1535" t="str" cm="1">
        <f t="array" ref="AT1535">[1]!add_delimeter(AG1535:AO1535,"|")</f>
        <v>|7|CBCSLB430E|323|대상|SLO0160U|S/Order Confirm (Sub) for Price|서비스|3|미대상|</v>
      </c>
    </row>
    <row r="1536" spans="1:46" hidden="1">
      <c r="A1536" s="3" t="s">
        <v>2957</v>
      </c>
      <c r="B1536" s="3" t="s">
        <v>491</v>
      </c>
      <c r="C1536" s="3" t="s">
        <v>494</v>
      </c>
      <c r="D1536" s="3" t="s">
        <v>2558</v>
      </c>
      <c r="E1536" s="3" t="s">
        <v>592</v>
      </c>
      <c r="F1536" s="3" t="s">
        <v>606</v>
      </c>
      <c r="G1536" s="3" t="s">
        <v>607</v>
      </c>
      <c r="H1536" s="3" t="s">
        <v>511</v>
      </c>
      <c r="I1536" s="3" t="s">
        <v>512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>
        <f t="shared" si="25"/>
        <v>8</v>
      </c>
      <c r="AH1536" s="3" t="s">
        <v>512</v>
      </c>
      <c r="AI1536" s="3">
        <f>IFERROR(IF($AG1536&lt;=$AN1536,MATCH($AH1536,레드마인_배치!G:G,0),MATCH($AH1536,레드마인_서비스!G:G,0)),"")</f>
        <v>307</v>
      </c>
      <c r="AJ1536" s="3" t="str" cm="1">
        <f t="array" ref="AJ1536">IFERROR(INDEX(IF($AG1536&lt;=$AN1536,레드마인_배치!E:E,레드마인_서비스!E:E),콜트리분석!$AI1536),"")</f>
        <v>대상</v>
      </c>
      <c r="AK1536" s="3" t="str" cm="1">
        <f t="array" ref="AK1536">IFERROR(INDEX(IF($AG1536&lt;=$AN1536,레드마인_배치!H:H,레드마인_서비스!H:H),콜트리분석!$AI1536),"")</f>
        <v>SLO0010U</v>
      </c>
      <c r="AL1536" s="3" t="str" cm="1">
        <f t="array" ref="AL1536">IFERROR(INDEX(IF($AG1536&lt;=$AN1536,레드마인_배치!I:I,레드마인_서비스!I:I),콜트리분석!$AI1536),"")</f>
        <v>Rate, CAD Amount, USD Amount</v>
      </c>
      <c r="AM1536" s="3" t="str" cm="1">
        <f t="array" ref="AM1536">IFERROR(INDEX(IF($AG1536&lt;=$AN1536,레드마인_배치!J:J,레드마인_서비스!J:J),콜트리분석!$AI1536),"")</f>
        <v>서비스</v>
      </c>
      <c r="AN1536" s="3">
        <v>3</v>
      </c>
      <c r="AO1536" s="15" t="str">
        <f ca="1">IFERROR(INDEX(레드마인_배치!E:E,MATCH(OFFSET(A1536,,AN1536),레드마인_배치!G:G,0)),"")</f>
        <v>미대상</v>
      </c>
      <c r="AP1536" t="s">
        <v>3330</v>
      </c>
      <c r="AQ1536">
        <v>33</v>
      </c>
    </row>
    <row r="1537" spans="1:46" hidden="1">
      <c r="A1537" s="3" t="s">
        <v>2957</v>
      </c>
      <c r="B1537" s="3" t="s">
        <v>491</v>
      </c>
      <c r="C1537" s="3" t="s">
        <v>494</v>
      </c>
      <c r="D1537" s="3" t="s">
        <v>2558</v>
      </c>
      <c r="E1537" s="3" t="s">
        <v>592</v>
      </c>
      <c r="F1537" s="3" t="s">
        <v>606</v>
      </c>
      <c r="G1537" s="3" t="s">
        <v>607</v>
      </c>
      <c r="H1537" s="3" t="s">
        <v>511</v>
      </c>
      <c r="I1537" s="3" t="s">
        <v>513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>
        <f t="shared" si="25"/>
        <v>8</v>
      </c>
      <c r="AH1537" s="3" t="s">
        <v>513</v>
      </c>
      <c r="AI1537" s="3">
        <f>IFERROR(IF($AG1537&lt;=$AN1537,MATCH($AH1537,레드마인_배치!G:G,0),MATCH($AH1537,레드마인_서비스!G:G,0)),"")</f>
        <v>324</v>
      </c>
      <c r="AJ1537" s="3" t="str" cm="1">
        <f t="array" ref="AJ1537">IFERROR(INDEX(IF($AG1537&lt;=$AN1537,레드마인_배치!E:E,레드마인_서비스!E:E),콜트리분석!$AI1537),"")</f>
        <v>대상</v>
      </c>
      <c r="AK1537" s="3" t="str" cm="1">
        <f t="array" ref="AK1537">IFERROR(INDEX(IF($AG1537&lt;=$AN1537,레드마인_배치!H:H,레드마인_서비스!H:H),콜트리분석!$AI1537),"")</f>
        <v>SLO0170U</v>
      </c>
      <c r="AL1537" s="3" t="str" cm="1">
        <f t="array" ref="AL1537">IFERROR(INDEX(IF($AG1537&lt;=$AN1537,레드마인_배치!I:I,레드마인_서비스!I:I),콜트리분석!$AI1537),"")</f>
        <v>S/Order Confirm (Sub)for List Price</v>
      </c>
      <c r="AM1537" s="3" t="str" cm="1">
        <f t="array" ref="AM1537">IFERROR(INDEX(IF($AG1537&lt;=$AN1537,레드마인_배치!J:J,레드마인_서비스!J:J),콜트리분석!$AI1537),"")</f>
        <v>서비스</v>
      </c>
      <c r="AN1537" s="3">
        <v>3</v>
      </c>
      <c r="AO1537" s="15" t="str">
        <f ca="1">IFERROR(INDEX(레드마인_배치!E:E,MATCH(OFFSET(A1537,,AN1537),레드마인_배치!G:G,0)),"")</f>
        <v>미대상</v>
      </c>
      <c r="AP1537" t="s">
        <v>3330</v>
      </c>
      <c r="AQ1537">
        <v>33</v>
      </c>
    </row>
    <row r="1538" spans="1:46">
      <c r="A1538" s="3" t="s">
        <v>2957</v>
      </c>
      <c r="B1538" s="3" t="s">
        <v>491</v>
      </c>
      <c r="C1538" s="3" t="s">
        <v>494</v>
      </c>
      <c r="D1538" s="3" t="s">
        <v>2558</v>
      </c>
      <c r="E1538" s="3" t="s">
        <v>592</v>
      </c>
      <c r="F1538" s="3" t="s">
        <v>606</v>
      </c>
      <c r="G1538" s="3" t="s">
        <v>607</v>
      </c>
      <c r="H1538" s="3" t="s">
        <v>580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>
        <f t="shared" si="25"/>
        <v>7</v>
      </c>
      <c r="AH1538" s="3" t="s">
        <v>580</v>
      </c>
      <c r="AI1538" s="3" t="str">
        <f>IFERROR(IF($AG1538&lt;=$AN1538,MATCH($AH1538,레드마인_배치!G:G,0),MATCH($AH1538,레드마인_서비스!G:G,0)),"")</f>
        <v/>
      </c>
      <c r="AJ1538" s="3" t="str" cm="1">
        <f t="array" ref="AJ1538">IFERROR(INDEX(IF($AG1538&lt;=$AN1538,레드마인_배치!E:E,레드마인_서비스!E:E),콜트리분석!$AI1538),"")</f>
        <v/>
      </c>
      <c r="AK1538" s="3" t="str" cm="1">
        <f t="array" ref="AK1538">IFERROR(INDEX(IF($AG1538&lt;=$AN1538,레드마인_배치!H:H,레드마인_서비스!H:H),콜트리분석!$AI1538),"")</f>
        <v/>
      </c>
      <c r="AL1538" s="3" t="str" cm="1">
        <f t="array" ref="AL1538">IFERROR(INDEX(IF($AG1538&lt;=$AN1538,레드마인_배치!I:I,레드마인_서비스!I:I),콜트리분석!$AI1538),"")</f>
        <v/>
      </c>
      <c r="AM1538" s="3" t="str" cm="1">
        <f t="array" ref="AM1538">IFERROR(INDEX(IF($AG1538&lt;=$AN1538,레드마인_배치!J:J,레드마인_서비스!J:J),콜트리분석!$AI1538),"")</f>
        <v/>
      </c>
      <c r="AN1538" s="3">
        <v>3</v>
      </c>
      <c r="AO1538" s="15" t="str">
        <f ca="1">IFERROR(INDEX(레드마인_배치!E:E,MATCH(OFFSET(A1538,,AN1538),레드마인_배치!G:G,0)),"")</f>
        <v>미대상</v>
      </c>
      <c r="AP1538" t="s">
        <v>3330</v>
      </c>
      <c r="AQ1538">
        <v>33</v>
      </c>
      <c r="AT1538" t="str" cm="1">
        <f t="array" ref="AT1538">[1]!add_delimeter(AG1538:AO1538,"|")</f>
        <v>|7|CLCICB074A||||||3|미대상|</v>
      </c>
    </row>
    <row r="1539" spans="1:46" hidden="1">
      <c r="A1539" s="3" t="s">
        <v>2957</v>
      </c>
      <c r="B1539" s="3" t="s">
        <v>491</v>
      </c>
      <c r="C1539" s="3" t="s">
        <v>494</v>
      </c>
      <c r="D1539" s="3" t="s">
        <v>2558</v>
      </c>
      <c r="E1539" s="3" t="s">
        <v>592</v>
      </c>
      <c r="F1539" s="3" t="s">
        <v>606</v>
      </c>
      <c r="G1539" s="3" t="s">
        <v>607</v>
      </c>
      <c r="H1539" s="3" t="s">
        <v>580</v>
      </c>
      <c r="I1539" s="3" t="s">
        <v>581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>
        <f t="shared" si="25"/>
        <v>8</v>
      </c>
      <c r="AH1539" s="3" t="s">
        <v>581</v>
      </c>
      <c r="AI1539" s="3">
        <f>IFERROR(IF($AG1539&lt;=$AN1539,MATCH($AH1539,레드마인_배치!G:G,0),MATCH($AH1539,레드마인_서비스!G:G,0)),"")</f>
        <v>78</v>
      </c>
      <c r="AJ1539" s="3" t="str" cm="1">
        <f t="array" ref="AJ1539">IFERROR(INDEX(IF($AG1539&lt;=$AN1539,레드마인_배치!E:E,레드마인_서비스!E:E),콜트리분석!$AI1539),"")</f>
        <v>대상</v>
      </c>
      <c r="AK1539" s="3" t="str" cm="1">
        <f t="array" ref="AK1539">IFERROR(INDEX(IF($AG1539&lt;=$AN1539,레드마인_배치!H:H,레드마인_서비스!H:H),콜트리분석!$AI1539),"")</f>
        <v>ICO0300U</v>
      </c>
      <c r="AL1539" s="3" t="str" cm="1">
        <f t="array" ref="AL1539">IFERROR(INDEX(IF($AG1539&lt;=$AN1539,레드마인_배치!I:I,레드마인_서비스!I:I),콜트리분석!$AI1539),"")</f>
        <v>Demand Change Tag Update Module</v>
      </c>
      <c r="AM1539" s="3" t="str" cm="1">
        <f t="array" ref="AM1539">IFERROR(INDEX(IF($AG1539&lt;=$AN1539,레드마인_배치!J:J,레드마인_서비스!J:J),콜트리분석!$AI1539),"")</f>
        <v>서비스</v>
      </c>
      <c r="AN1539" s="3">
        <v>3</v>
      </c>
      <c r="AO1539" s="15" t="str">
        <f ca="1">IFERROR(INDEX(레드마인_배치!E:E,MATCH(OFFSET(A1539,,AN1539),레드마인_배치!G:G,0)),"")</f>
        <v>미대상</v>
      </c>
      <c r="AP1539" t="s">
        <v>3330</v>
      </c>
      <c r="AQ1539">
        <v>33</v>
      </c>
    </row>
    <row r="1540" spans="1:46">
      <c r="A1540" s="3" t="s">
        <v>2957</v>
      </c>
      <c r="B1540" s="3" t="s">
        <v>491</v>
      </c>
      <c r="C1540" s="3" t="s">
        <v>494</v>
      </c>
      <c r="D1540" s="3" t="s">
        <v>2558</v>
      </c>
      <c r="E1540" s="3" t="s">
        <v>592</v>
      </c>
      <c r="F1540" s="3" t="s">
        <v>606</v>
      </c>
      <c r="G1540" s="3" t="s">
        <v>607</v>
      </c>
      <c r="H1540" s="3" t="s">
        <v>608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>
        <f t="shared" si="25"/>
        <v>7</v>
      </c>
      <c r="AH1540" s="3" t="s">
        <v>608</v>
      </c>
      <c r="AI1540" s="3" t="str">
        <f>IFERROR(IF($AG1540&lt;=$AN1540,MATCH($AH1540,레드마인_배치!G:G,0),MATCH($AH1540,레드마인_서비스!G:G,0)),"")</f>
        <v/>
      </c>
      <c r="AJ1540" s="3" t="str" cm="1">
        <f t="array" ref="AJ1540">IFERROR(INDEX(IF($AG1540&lt;=$AN1540,레드마인_배치!E:E,레드마인_서비스!E:E),콜트리분석!$AI1540),"")</f>
        <v/>
      </c>
      <c r="AK1540" s="3" t="str" cm="1">
        <f t="array" ref="AK1540">IFERROR(INDEX(IF($AG1540&lt;=$AN1540,레드마인_배치!H:H,레드마인_서비스!H:H),콜트리분석!$AI1540),"")</f>
        <v/>
      </c>
      <c r="AL1540" s="3" t="str" cm="1">
        <f t="array" ref="AL1540">IFERROR(INDEX(IF($AG1540&lt;=$AN1540,레드마인_배치!I:I,레드마인_서비스!I:I),콜트리분석!$AI1540),"")</f>
        <v/>
      </c>
      <c r="AM1540" s="3" t="str" cm="1">
        <f t="array" ref="AM1540">IFERROR(INDEX(IF($AG1540&lt;=$AN1540,레드마인_배치!J:J,레드마인_서비스!J:J),콜트리분석!$AI1540),"")</f>
        <v/>
      </c>
      <c r="AN1540" s="3">
        <v>3</v>
      </c>
      <c r="AO1540" s="15" t="str">
        <f ca="1">IFERROR(INDEX(레드마인_배치!E:E,MATCH(OFFSET(A1540,,AN1540),레드마인_배치!G:G,0)),"")</f>
        <v>미대상</v>
      </c>
      <c r="AP1540" t="s">
        <v>3330</v>
      </c>
      <c r="AQ1540">
        <v>33</v>
      </c>
      <c r="AT1540" t="str" cm="1">
        <f t="array" ref="AT1540">[1]!add_delimeter(AG1540:AO1540,"|")</f>
        <v>|7|CLCICB115A||||||3|미대상|</v>
      </c>
    </row>
    <row r="1541" spans="1:46" hidden="1">
      <c r="A1541" s="3" t="s">
        <v>2957</v>
      </c>
      <c r="B1541" s="3" t="s">
        <v>491</v>
      </c>
      <c r="C1541" s="3" t="s">
        <v>494</v>
      </c>
      <c r="D1541" s="3" t="s">
        <v>2558</v>
      </c>
      <c r="E1541" s="3" t="s">
        <v>592</v>
      </c>
      <c r="F1541" s="3" t="s">
        <v>606</v>
      </c>
      <c r="G1541" s="3" t="s">
        <v>607</v>
      </c>
      <c r="H1541" s="3" t="s">
        <v>608</v>
      </c>
      <c r="I1541" s="3" t="s">
        <v>1429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>
        <f t="shared" si="25"/>
        <v>8</v>
      </c>
      <c r="AH1541" s="3" t="s">
        <v>1429</v>
      </c>
      <c r="AI1541" s="3">
        <f>IFERROR(IF($AG1541&lt;=$AN1541,MATCH($AH1541,레드마인_배치!G:G,0),MATCH($AH1541,레드마인_서비스!G:G,0)),"")</f>
        <v>88</v>
      </c>
      <c r="AJ1541" s="3" t="str" cm="1">
        <f t="array" ref="AJ1541">IFERROR(INDEX(IF($AG1541&lt;=$AN1541,레드마인_배치!E:E,레드마인_서비스!E:E),콜트리분석!$AI1541),"")</f>
        <v>대상</v>
      </c>
      <c r="AK1541" s="3" t="str" cm="1">
        <f t="array" ref="AK1541">IFERROR(INDEX(IF($AG1541&lt;=$AN1541,레드마인_배치!H:H,레드마인_서비스!H:H),콜트리분석!$AI1541),"")</f>
        <v>ICO0390U</v>
      </c>
      <c r="AL1541" s="3" t="str" cm="1">
        <f t="array" ref="AL1541">IFERROR(INDEX(IF($AG1541&lt;=$AN1541,레드마인_배치!I:I,레드마인_서비스!I:I),콜트리분석!$AI1541),"")</f>
        <v>INTERFACE PDC PO CONFIRM</v>
      </c>
      <c r="AM1541" s="3" t="str" cm="1">
        <f t="array" ref="AM1541">IFERROR(INDEX(IF($AG1541&lt;=$AN1541,레드마인_배치!J:J,레드마인_서비스!J:J),콜트리분석!$AI1541),"")</f>
        <v>서비스</v>
      </c>
      <c r="AN1541" s="3">
        <v>3</v>
      </c>
      <c r="AO1541" s="15" t="str">
        <f ca="1">IFERROR(INDEX(레드마인_배치!E:E,MATCH(OFFSET(A1541,,AN1541),레드마인_배치!G:G,0)),"")</f>
        <v>미대상</v>
      </c>
      <c r="AP1541" t="s">
        <v>3330</v>
      </c>
      <c r="AQ1541">
        <v>33</v>
      </c>
    </row>
    <row r="1542" spans="1:46" hidden="1">
      <c r="A1542" s="3" t="s">
        <v>2957</v>
      </c>
      <c r="B1542" s="3" t="s">
        <v>491</v>
      </c>
      <c r="C1542" s="3" t="s">
        <v>494</v>
      </c>
      <c r="D1542" s="3" t="s">
        <v>2558</v>
      </c>
      <c r="E1542" s="3" t="s">
        <v>592</v>
      </c>
      <c r="F1542" s="3" t="s">
        <v>606</v>
      </c>
      <c r="G1542" s="3" t="s">
        <v>607</v>
      </c>
      <c r="H1542" s="3" t="s">
        <v>608</v>
      </c>
      <c r="I1542" s="3" t="s">
        <v>1429</v>
      </c>
      <c r="J1542" s="3" t="s">
        <v>578</v>
      </c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>
        <f t="shared" ref="AG1542:AG1605" si="26">COUNTA(B1542:AF1542)</f>
        <v>9</v>
      </c>
      <c r="AH1542" s="3" t="s">
        <v>578</v>
      </c>
      <c r="AI1542" s="3">
        <f>IFERROR(IF($AG1542&lt;=$AN1542,MATCH($AH1542,레드마인_배치!G:G,0),MATCH($AH1542,레드마인_서비스!G:G,0)),"")</f>
        <v>80</v>
      </c>
      <c r="AJ1542" s="3" t="str" cm="1">
        <f t="array" ref="AJ1542">IFERROR(INDEX(IF($AG1542&lt;=$AN1542,레드마인_배치!E:E,레드마인_서비스!E:E),콜트리분석!$AI1542),"")</f>
        <v>대상</v>
      </c>
      <c r="AK1542" s="3" t="str" cm="1">
        <f t="array" ref="AK1542">IFERROR(INDEX(IF($AG1542&lt;=$AN1542,레드마인_배치!H:H,레드마인_서비스!H:H),콜트리분석!$AI1542),"")</f>
        <v>ICO0320U</v>
      </c>
      <c r="AL1542" s="3" t="str" cm="1">
        <f t="array" ref="AL1542">IFERROR(INDEX(IF($AG1542&lt;=$AN1542,레드마인_배치!I:I,레드마인_서비스!I:I),콜트리분석!$AI1542),"")</f>
        <v>P.O  Qty, Price Change</v>
      </c>
      <c r="AM1542" s="3" t="str" cm="1">
        <f t="array" ref="AM1542">IFERROR(INDEX(IF($AG1542&lt;=$AN1542,레드마인_배치!J:J,레드마인_서비스!J:J),콜트리분석!$AI1542),"")</f>
        <v>서비스</v>
      </c>
      <c r="AN1542" s="3">
        <v>3</v>
      </c>
      <c r="AO1542" s="15" t="str">
        <f ca="1">IFERROR(INDEX(레드마인_배치!E:E,MATCH(OFFSET(A1542,,AN1542),레드마인_배치!G:G,0)),"")</f>
        <v>미대상</v>
      </c>
      <c r="AP1542" t="s">
        <v>3330</v>
      </c>
      <c r="AQ1542">
        <v>33</v>
      </c>
    </row>
    <row r="1543" spans="1:46" hidden="1">
      <c r="A1543" s="3" t="s">
        <v>2957</v>
      </c>
      <c r="B1543" s="3" t="s">
        <v>491</v>
      </c>
      <c r="C1543" s="3" t="s">
        <v>494</v>
      </c>
      <c r="D1543" s="3" t="s">
        <v>2558</v>
      </c>
      <c r="E1543" s="3" t="s">
        <v>592</v>
      </c>
      <c r="F1543" s="3" t="s">
        <v>606</v>
      </c>
      <c r="G1543" s="3" t="s">
        <v>607</v>
      </c>
      <c r="H1543" s="3" t="s">
        <v>608</v>
      </c>
      <c r="I1543" s="3" t="s">
        <v>1429</v>
      </c>
      <c r="J1543" s="3" t="s">
        <v>578</v>
      </c>
      <c r="K1543" s="3" t="s">
        <v>579</v>
      </c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>
        <f t="shared" si="26"/>
        <v>10</v>
      </c>
      <c r="AH1543" s="3" t="s">
        <v>579</v>
      </c>
      <c r="AI1543" s="3">
        <f>IFERROR(IF($AG1543&lt;=$AN1543,MATCH($AH1543,레드마인_배치!G:G,0),MATCH($AH1543,레드마인_서비스!G:G,0)),"")</f>
        <v>368</v>
      </c>
      <c r="AJ1543" s="3" t="str" cm="1">
        <f t="array" ref="AJ1543">IFERROR(INDEX(IF($AG1543&lt;=$AN1543,레드마인_배치!E:E,레드마인_서비스!E:E),콜트리분석!$AI1543),"")</f>
        <v>대상</v>
      </c>
      <c r="AK1543" s="3" t="str" cm="1">
        <f t="array" ref="AK1543">IFERROR(INDEX(IF($AG1543&lt;=$AN1543,레드마인_배치!H:H,레드마인_서비스!H:H),콜트리분석!$AI1543),"")</f>
        <v>SLO0690U</v>
      </c>
      <c r="AL1543" s="3" t="str" cm="1">
        <f t="array" ref="AL1543">IFERROR(INDEX(IF($AG1543&lt;=$AN1543,레드마인_배치!I:I,레드마인_서비스!I:I),콜트리분석!$AI1543),"")</f>
        <v>Reflect S/O for Dropship P/O Cancel</v>
      </c>
      <c r="AM1543" s="3" t="str" cm="1">
        <f t="array" ref="AM1543">IFERROR(INDEX(IF($AG1543&lt;=$AN1543,레드마인_배치!J:J,레드마인_서비스!J:J),콜트리분석!$AI1543),"")</f>
        <v>서비스</v>
      </c>
      <c r="AN1543" s="3">
        <v>3</v>
      </c>
      <c r="AO1543" s="15" t="str">
        <f ca="1">IFERROR(INDEX(레드마인_배치!E:E,MATCH(OFFSET(A1543,,AN1543),레드마인_배치!G:G,0)),"")</f>
        <v>미대상</v>
      </c>
      <c r="AP1543" t="s">
        <v>3330</v>
      </c>
      <c r="AQ1543">
        <v>33</v>
      </c>
    </row>
    <row r="1544" spans="1:46" hidden="1">
      <c r="A1544" s="3" t="s">
        <v>2957</v>
      </c>
      <c r="B1544" s="3" t="s">
        <v>491</v>
      </c>
      <c r="C1544" s="3" t="s">
        <v>494</v>
      </c>
      <c r="D1544" s="3" t="s">
        <v>2558</v>
      </c>
      <c r="E1544" s="3" t="s">
        <v>592</v>
      </c>
      <c r="F1544" s="3" t="s">
        <v>606</v>
      </c>
      <c r="G1544" s="3" t="s">
        <v>607</v>
      </c>
      <c r="H1544" s="3" t="s">
        <v>608</v>
      </c>
      <c r="I1544" s="3" t="s">
        <v>1429</v>
      </c>
      <c r="J1544" s="3" t="s">
        <v>578</v>
      </c>
      <c r="K1544" s="3" t="s">
        <v>579</v>
      </c>
      <c r="L1544" s="3" t="s">
        <v>505</v>
      </c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>
        <f t="shared" si="26"/>
        <v>11</v>
      </c>
      <c r="AH1544" s="3" t="s">
        <v>505</v>
      </c>
      <c r="AI1544" s="3">
        <f>IFERROR(IF($AG1544&lt;=$AN1544,MATCH($AH1544,레드마인_배치!G:G,0),MATCH($AH1544,레드마인_서비스!G:G,0)),"")</f>
        <v>328</v>
      </c>
      <c r="AJ1544" s="3" t="str" cm="1">
        <f t="array" ref="AJ1544">IFERROR(INDEX(IF($AG1544&lt;=$AN1544,레드마인_배치!E:E,레드마인_서비스!E:E),콜트리분석!$AI1544),"")</f>
        <v>대상</v>
      </c>
      <c r="AK1544" s="3" t="str" cm="1">
        <f t="array" ref="AK1544">IFERROR(INDEX(IF($AG1544&lt;=$AN1544,레드마인_배치!H:H,레드마인_서비스!H:H),콜트리분석!$AI1544),"")</f>
        <v>SLO0210U</v>
      </c>
      <c r="AL1544" s="3" t="str" cm="1">
        <f t="array" ref="AL1544">IFERROR(INDEX(IF($AG1544&lt;=$AN1544,레드마인_배치!I:I,레드마인_서비스!I:I),콜트리분석!$AI1544),"")</f>
        <v>S/Order Header Summary</v>
      </c>
      <c r="AM1544" s="3" t="str" cm="1">
        <f t="array" ref="AM1544">IFERROR(INDEX(IF($AG1544&lt;=$AN1544,레드마인_배치!J:J,레드마인_서비스!J:J),콜트리분석!$AI1544),"")</f>
        <v>서비스</v>
      </c>
      <c r="AN1544" s="3">
        <v>3</v>
      </c>
      <c r="AO1544" s="15" t="str">
        <f ca="1">IFERROR(INDEX(레드마인_배치!E:E,MATCH(OFFSET(A1544,,AN1544),레드마인_배치!G:G,0)),"")</f>
        <v>미대상</v>
      </c>
      <c r="AP1544" t="s">
        <v>3330</v>
      </c>
      <c r="AQ1544">
        <v>33</v>
      </c>
    </row>
    <row r="1545" spans="1:46" hidden="1">
      <c r="A1545" s="3" t="s">
        <v>2957</v>
      </c>
      <c r="B1545" s="3" t="s">
        <v>491</v>
      </c>
      <c r="C1545" s="3" t="s">
        <v>494</v>
      </c>
      <c r="D1545" s="3" t="s">
        <v>2558</v>
      </c>
      <c r="E1545" s="3" t="s">
        <v>592</v>
      </c>
      <c r="F1545" s="3" t="s">
        <v>606</v>
      </c>
      <c r="G1545" s="3" t="s">
        <v>607</v>
      </c>
      <c r="H1545" s="3" t="s">
        <v>608</v>
      </c>
      <c r="I1545" s="3" t="s">
        <v>1429</v>
      </c>
      <c r="J1545" s="3" t="s">
        <v>578</v>
      </c>
      <c r="K1545" s="3" t="s">
        <v>579</v>
      </c>
      <c r="L1545" s="3" t="s">
        <v>580</v>
      </c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>
        <f t="shared" si="26"/>
        <v>11</v>
      </c>
      <c r="AH1545" s="3" t="s">
        <v>580</v>
      </c>
      <c r="AI1545" s="3" t="str">
        <f>IFERROR(IF($AG1545&lt;=$AN1545,MATCH($AH1545,레드마인_배치!G:G,0),MATCH($AH1545,레드마인_서비스!G:G,0)),"")</f>
        <v/>
      </c>
      <c r="AJ1545" s="3" t="str" cm="1">
        <f t="array" ref="AJ1545">IFERROR(INDEX(IF($AG1545&lt;=$AN1545,레드마인_배치!E:E,레드마인_서비스!E:E),콜트리분석!$AI1545),"")</f>
        <v/>
      </c>
      <c r="AK1545" s="3" t="str" cm="1">
        <f t="array" ref="AK1545">IFERROR(INDEX(IF($AG1545&lt;=$AN1545,레드마인_배치!H:H,레드마인_서비스!H:H),콜트리분석!$AI1545),"")</f>
        <v/>
      </c>
      <c r="AL1545" s="3" t="str" cm="1">
        <f t="array" ref="AL1545">IFERROR(INDEX(IF($AG1545&lt;=$AN1545,레드마인_배치!I:I,레드마인_서비스!I:I),콜트리분석!$AI1545),"")</f>
        <v/>
      </c>
      <c r="AM1545" s="3" t="str" cm="1">
        <f t="array" ref="AM1545">IFERROR(INDEX(IF($AG1545&lt;=$AN1545,레드마인_배치!J:J,레드마인_서비스!J:J),콜트리분석!$AI1545),"")</f>
        <v/>
      </c>
      <c r="AN1545" s="3">
        <v>3</v>
      </c>
      <c r="AO1545" s="15" t="str">
        <f ca="1">IFERROR(INDEX(레드마인_배치!E:E,MATCH(OFFSET(A1545,,AN1545),레드마인_배치!G:G,0)),"")</f>
        <v>미대상</v>
      </c>
      <c r="AP1545" t="s">
        <v>3330</v>
      </c>
      <c r="AQ1545">
        <v>33</v>
      </c>
    </row>
    <row r="1546" spans="1:46" hidden="1">
      <c r="A1546" s="3" t="s">
        <v>2957</v>
      </c>
      <c r="B1546" s="3" t="s">
        <v>491</v>
      </c>
      <c r="C1546" s="3" t="s">
        <v>494</v>
      </c>
      <c r="D1546" s="3" t="s">
        <v>2558</v>
      </c>
      <c r="E1546" s="3" t="s">
        <v>592</v>
      </c>
      <c r="F1546" s="3" t="s">
        <v>606</v>
      </c>
      <c r="G1546" s="3" t="s">
        <v>607</v>
      </c>
      <c r="H1546" s="3" t="s">
        <v>608</v>
      </c>
      <c r="I1546" s="3" t="s">
        <v>1429</v>
      </c>
      <c r="J1546" s="3" t="s">
        <v>578</v>
      </c>
      <c r="K1546" s="3" t="s">
        <v>579</v>
      </c>
      <c r="L1546" s="3" t="s">
        <v>580</v>
      </c>
      <c r="M1546" s="3" t="s">
        <v>581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>
        <f t="shared" si="26"/>
        <v>12</v>
      </c>
      <c r="AH1546" s="3" t="s">
        <v>581</v>
      </c>
      <c r="AI1546" s="3">
        <f>IFERROR(IF($AG1546&lt;=$AN1546,MATCH($AH1546,레드마인_배치!G:G,0),MATCH($AH1546,레드마인_서비스!G:G,0)),"")</f>
        <v>78</v>
      </c>
      <c r="AJ1546" s="3" t="str" cm="1">
        <f t="array" ref="AJ1546">IFERROR(INDEX(IF($AG1546&lt;=$AN1546,레드마인_배치!E:E,레드마인_서비스!E:E),콜트리분석!$AI1546),"")</f>
        <v>대상</v>
      </c>
      <c r="AK1546" s="3" t="str" cm="1">
        <f t="array" ref="AK1546">IFERROR(INDEX(IF($AG1546&lt;=$AN1546,레드마인_배치!H:H,레드마인_서비스!H:H),콜트리분석!$AI1546),"")</f>
        <v>ICO0300U</v>
      </c>
      <c r="AL1546" s="3" t="str" cm="1">
        <f t="array" ref="AL1546">IFERROR(INDEX(IF($AG1546&lt;=$AN1546,레드마인_배치!I:I,레드마인_서비스!I:I),콜트리분석!$AI1546),"")</f>
        <v>Demand Change Tag Update Module</v>
      </c>
      <c r="AM1546" s="3" t="str" cm="1">
        <f t="array" ref="AM1546">IFERROR(INDEX(IF($AG1546&lt;=$AN1546,레드마인_배치!J:J,레드마인_서비스!J:J),콜트리분석!$AI1546),"")</f>
        <v>서비스</v>
      </c>
      <c r="AN1546" s="3">
        <v>3</v>
      </c>
      <c r="AO1546" s="15" t="str">
        <f ca="1">IFERROR(INDEX(레드마인_배치!E:E,MATCH(OFFSET(A1546,,AN1546),레드마인_배치!G:G,0)),"")</f>
        <v>미대상</v>
      </c>
      <c r="AP1546" t="s">
        <v>3330</v>
      </c>
      <c r="AQ1546">
        <v>33</v>
      </c>
    </row>
    <row r="1547" spans="1:46" hidden="1">
      <c r="A1547" s="3" t="s">
        <v>2957</v>
      </c>
      <c r="B1547" s="3" t="s">
        <v>491</v>
      </c>
      <c r="C1547" s="3" t="s">
        <v>494</v>
      </c>
      <c r="D1547" s="3" t="s">
        <v>2558</v>
      </c>
      <c r="E1547" s="3" t="s">
        <v>592</v>
      </c>
      <c r="F1547" s="3" t="s">
        <v>606</v>
      </c>
      <c r="G1547" s="3" t="s">
        <v>607</v>
      </c>
      <c r="H1547" s="3" t="s">
        <v>608</v>
      </c>
      <c r="I1547" s="3" t="s">
        <v>1429</v>
      </c>
      <c r="J1547" s="3" t="s">
        <v>578</v>
      </c>
      <c r="K1547" s="3" t="s">
        <v>510</v>
      </c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>
        <f t="shared" si="26"/>
        <v>10</v>
      </c>
      <c r="AH1547" s="3" t="s">
        <v>510</v>
      </c>
      <c r="AI1547" s="3" t="str">
        <f>IFERROR(IF($AG1547&lt;=$AN1547,MATCH($AH1547,레드마인_배치!G:G,0),MATCH($AH1547,레드마인_서비스!G:G,0)),"")</f>
        <v/>
      </c>
      <c r="AJ1547" s="3" t="str" cm="1">
        <f t="array" ref="AJ1547">IFERROR(INDEX(IF($AG1547&lt;=$AN1547,레드마인_배치!E:E,레드마인_서비스!E:E),콜트리분석!$AI1547),"")</f>
        <v/>
      </c>
      <c r="AK1547" s="3" t="str" cm="1">
        <f t="array" ref="AK1547">IFERROR(INDEX(IF($AG1547&lt;=$AN1547,레드마인_배치!H:H,레드마인_서비스!H:H),콜트리분석!$AI1547),"")</f>
        <v/>
      </c>
      <c r="AL1547" s="3" t="str" cm="1">
        <f t="array" ref="AL1547">IFERROR(INDEX(IF($AG1547&lt;=$AN1547,레드마인_배치!I:I,레드마인_서비스!I:I),콜트리분석!$AI1547),"")</f>
        <v/>
      </c>
      <c r="AM1547" s="3" t="str" cm="1">
        <f t="array" ref="AM1547">IFERROR(INDEX(IF($AG1547&lt;=$AN1547,레드마인_배치!J:J,레드마인_서비스!J:J),콜트리분석!$AI1547),"")</f>
        <v/>
      </c>
      <c r="AN1547" s="3">
        <v>3</v>
      </c>
      <c r="AO1547" s="15" t="str">
        <f ca="1">IFERROR(INDEX(레드마인_배치!E:E,MATCH(OFFSET(A1547,,AN1547),레드마인_배치!G:G,0)),"")</f>
        <v>미대상</v>
      </c>
      <c r="AP1547" t="s">
        <v>3330</v>
      </c>
      <c r="AQ1547">
        <v>33</v>
      </c>
    </row>
    <row r="1548" spans="1:46" hidden="1">
      <c r="A1548" s="3" t="s">
        <v>2957</v>
      </c>
      <c r="B1548" s="3" t="s">
        <v>491</v>
      </c>
      <c r="C1548" s="3" t="s">
        <v>494</v>
      </c>
      <c r="D1548" s="3" t="s">
        <v>2558</v>
      </c>
      <c r="E1548" s="3" t="s">
        <v>592</v>
      </c>
      <c r="F1548" s="3" t="s">
        <v>606</v>
      </c>
      <c r="G1548" s="3" t="s">
        <v>607</v>
      </c>
      <c r="H1548" s="3" t="s">
        <v>608</v>
      </c>
      <c r="I1548" s="3" t="s">
        <v>1429</v>
      </c>
      <c r="J1548" s="3" t="s">
        <v>1422</v>
      </c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>
        <f t="shared" si="26"/>
        <v>9</v>
      </c>
      <c r="AH1548" s="3" t="s">
        <v>1422</v>
      </c>
      <c r="AI1548" s="3">
        <f>IFERROR(IF($AG1548&lt;=$AN1548,MATCH($AH1548,레드마인_배치!G:G,0),MATCH($AH1548,레드마인_서비스!G:G,0)),"")</f>
        <v>85</v>
      </c>
      <c r="AJ1548" s="3" t="str" cm="1">
        <f t="array" ref="AJ1548">IFERROR(INDEX(IF($AG1548&lt;=$AN1548,레드마인_배치!E:E,레드마인_서비스!E:E),콜트리분석!$AI1548),"")</f>
        <v>대상</v>
      </c>
      <c r="AK1548" s="3" t="str" cm="1">
        <f t="array" ref="AK1548">IFERROR(INDEX(IF($AG1548&lt;=$AN1548,레드마인_배치!H:H,레드마인_서비스!H:H),콜트리분석!$AI1548),"")</f>
        <v>ICO0360U</v>
      </c>
      <c r="AL1548" s="3" t="str" cm="1">
        <f t="array" ref="AL1548">IFERROR(INDEX(IF($AG1548&lt;=$AN1548,레드마인_배치!I:I,레드마인_서비스!I:I),콜트리분석!$AI1548),"")</f>
        <v>PO Confirm by MOBIS</v>
      </c>
      <c r="AM1548" s="3" t="str" cm="1">
        <f t="array" ref="AM1548">IFERROR(INDEX(IF($AG1548&lt;=$AN1548,레드마인_배치!J:J,레드마인_서비스!J:J),콜트리분석!$AI1548),"")</f>
        <v>서비스</v>
      </c>
      <c r="AN1548" s="3">
        <v>3</v>
      </c>
      <c r="AO1548" s="15" t="str">
        <f ca="1">IFERROR(INDEX(레드마인_배치!E:E,MATCH(OFFSET(A1548,,AN1548),레드마인_배치!G:G,0)),"")</f>
        <v>미대상</v>
      </c>
      <c r="AP1548" t="s">
        <v>3330</v>
      </c>
      <c r="AQ1548">
        <v>33</v>
      </c>
    </row>
    <row r="1549" spans="1:46" hidden="1">
      <c r="A1549" s="3" t="s">
        <v>2957</v>
      </c>
      <c r="B1549" s="3" t="s">
        <v>491</v>
      </c>
      <c r="C1549" s="3" t="s">
        <v>494</v>
      </c>
      <c r="D1549" s="3" t="s">
        <v>2558</v>
      </c>
      <c r="E1549" s="3" t="s">
        <v>592</v>
      </c>
      <c r="F1549" s="3" t="s">
        <v>606</v>
      </c>
      <c r="G1549" s="3" t="s">
        <v>607</v>
      </c>
      <c r="H1549" s="3" t="s">
        <v>608</v>
      </c>
      <c r="I1549" s="3" t="s">
        <v>1429</v>
      </c>
      <c r="J1549" s="3" t="s">
        <v>1422</v>
      </c>
      <c r="K1549" s="3" t="s">
        <v>508</v>
      </c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>
        <f t="shared" si="26"/>
        <v>10</v>
      </c>
      <c r="AH1549" s="3" t="s">
        <v>508</v>
      </c>
      <c r="AI1549" s="3">
        <f>IFERROR(IF($AG1549&lt;=$AN1549,MATCH($AH1549,레드마인_배치!G:G,0),MATCH($AH1549,레드마인_서비스!G:G,0)),"")</f>
        <v>79</v>
      </c>
      <c r="AJ1549" s="3" t="str" cm="1">
        <f t="array" ref="AJ1549">IFERROR(INDEX(IF($AG1549&lt;=$AN1549,레드마인_배치!E:E,레드마인_서비스!E:E),콜트리분석!$AI1549),"")</f>
        <v>대상</v>
      </c>
      <c r="AK1549" s="3" t="str" cm="1">
        <f t="array" ref="AK1549">IFERROR(INDEX(IF($AG1549&lt;=$AN1549,레드마인_배치!H:H,레드마인_서비스!H:H),콜트리분석!$AI1549),"")</f>
        <v>ICO0310U</v>
      </c>
      <c r="AL1549" s="3" t="str" cm="1">
        <f t="array" ref="AL1549">IFERROR(INDEX(IF($AG1549&lt;=$AN1549,레드마인_배치!I:I,레드마인_서비스!I:I),콜트리분석!$AI1549),"")</f>
        <v>INVENTORY CREATION MODULE</v>
      </c>
      <c r="AM1549" s="3" t="str" cm="1">
        <f t="array" ref="AM1549">IFERROR(INDEX(IF($AG1549&lt;=$AN1549,레드마인_배치!J:J,레드마인_서비스!J:J),콜트리분석!$AI1549),"")</f>
        <v>서비스</v>
      </c>
      <c r="AN1549" s="3">
        <v>3</v>
      </c>
      <c r="AO1549" s="15" t="str">
        <f ca="1">IFERROR(INDEX(레드마인_배치!E:E,MATCH(OFFSET(A1549,,AN1549),레드마인_배치!G:G,0)),"")</f>
        <v>미대상</v>
      </c>
      <c r="AP1549" t="s">
        <v>3330</v>
      </c>
      <c r="AQ1549">
        <v>33</v>
      </c>
    </row>
    <row r="1550" spans="1:46" hidden="1">
      <c r="A1550" s="3" t="s">
        <v>2957</v>
      </c>
      <c r="B1550" s="3" t="s">
        <v>491</v>
      </c>
      <c r="C1550" s="3" t="s">
        <v>494</v>
      </c>
      <c r="D1550" s="3" t="s">
        <v>2558</v>
      </c>
      <c r="E1550" s="3" t="s">
        <v>592</v>
      </c>
      <c r="F1550" s="3" t="s">
        <v>606</v>
      </c>
      <c r="G1550" s="3" t="s">
        <v>607</v>
      </c>
      <c r="H1550" s="3" t="s">
        <v>608</v>
      </c>
      <c r="I1550" s="3" t="s">
        <v>1429</v>
      </c>
      <c r="J1550" s="3" t="s">
        <v>1422</v>
      </c>
      <c r="K1550" s="3" t="s">
        <v>508</v>
      </c>
      <c r="L1550" s="3" t="s">
        <v>509</v>
      </c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>
        <f t="shared" si="26"/>
        <v>11</v>
      </c>
      <c r="AH1550" s="3" t="s">
        <v>509</v>
      </c>
      <c r="AI1550" s="3">
        <f>IFERROR(IF($AG1550&lt;=$AN1550,MATCH($AH1550,레드마인_배치!G:G,0),MATCH($AH1550,레드마인_서비스!G:G,0)),"")</f>
        <v>77</v>
      </c>
      <c r="AJ1550" s="3" t="str" cm="1">
        <f t="array" ref="AJ1550">IFERROR(INDEX(IF($AG1550&lt;=$AN1550,레드마인_배치!E:E,레드마인_서비스!E:E),콜트리분석!$AI1550),"")</f>
        <v>대상</v>
      </c>
      <c r="AK1550" s="3" t="str" cm="1">
        <f t="array" ref="AK1550">IFERROR(INDEX(IF($AG1550&lt;=$AN1550,레드마인_배치!H:H,레드마인_서비스!H:H),콜트리분석!$AI1550),"")</f>
        <v>ICO0290U</v>
      </c>
      <c r="AL1550" s="3" t="str" cm="1">
        <f t="array" ref="AL1550">IFERROR(INDEX(IF($AG1550&lt;=$AN1550,레드마인_배치!I:I,레드마인_서비스!I:I),콜트리분석!$AI1550),"")</f>
        <v>INV Information Master Creation(IMI)</v>
      </c>
      <c r="AM1550" s="3" t="str" cm="1">
        <f t="array" ref="AM1550">IFERROR(INDEX(IF($AG1550&lt;=$AN1550,레드마인_배치!J:J,레드마인_서비스!J:J),콜트리분석!$AI1550),"")</f>
        <v>서비스</v>
      </c>
      <c r="AN1550" s="3">
        <v>3</v>
      </c>
      <c r="AO1550" s="15" t="str">
        <f ca="1">IFERROR(INDEX(레드마인_배치!E:E,MATCH(OFFSET(A1550,,AN1550),레드마인_배치!G:G,0)),"")</f>
        <v>미대상</v>
      </c>
      <c r="AP1550" t="s">
        <v>3330</v>
      </c>
      <c r="AQ1550">
        <v>33</v>
      </c>
    </row>
    <row r="1551" spans="1:46" hidden="1">
      <c r="A1551" s="3" t="s">
        <v>2957</v>
      </c>
      <c r="B1551" s="3" t="s">
        <v>491</v>
      </c>
      <c r="C1551" s="3" t="s">
        <v>494</v>
      </c>
      <c r="D1551" s="3" t="s">
        <v>2558</v>
      </c>
      <c r="E1551" s="3" t="s">
        <v>592</v>
      </c>
      <c r="F1551" s="3" t="s">
        <v>606</v>
      </c>
      <c r="G1551" s="3" t="s">
        <v>607</v>
      </c>
      <c r="H1551" s="3" t="s">
        <v>608</v>
      </c>
      <c r="I1551" s="3" t="s">
        <v>1429</v>
      </c>
      <c r="J1551" s="3" t="s">
        <v>1422</v>
      </c>
      <c r="K1551" s="3" t="s">
        <v>508</v>
      </c>
      <c r="L1551" s="3" t="s">
        <v>510</v>
      </c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>
        <f t="shared" si="26"/>
        <v>11</v>
      </c>
      <c r="AH1551" s="3" t="s">
        <v>510</v>
      </c>
      <c r="AI1551" s="3" t="str">
        <f>IFERROR(IF($AG1551&lt;=$AN1551,MATCH($AH1551,레드마인_배치!G:G,0),MATCH($AH1551,레드마인_서비스!G:G,0)),"")</f>
        <v/>
      </c>
      <c r="AJ1551" s="3" t="str" cm="1">
        <f t="array" ref="AJ1551">IFERROR(INDEX(IF($AG1551&lt;=$AN1551,레드마인_배치!E:E,레드마인_서비스!E:E),콜트리분석!$AI1551),"")</f>
        <v/>
      </c>
      <c r="AK1551" s="3" t="str" cm="1">
        <f t="array" ref="AK1551">IFERROR(INDEX(IF($AG1551&lt;=$AN1551,레드마인_배치!H:H,레드마인_서비스!H:H),콜트리분석!$AI1551),"")</f>
        <v/>
      </c>
      <c r="AL1551" s="3" t="str" cm="1">
        <f t="array" ref="AL1551">IFERROR(INDEX(IF($AG1551&lt;=$AN1551,레드마인_배치!I:I,레드마인_서비스!I:I),콜트리분석!$AI1551),"")</f>
        <v/>
      </c>
      <c r="AM1551" s="3" t="str" cm="1">
        <f t="array" ref="AM1551">IFERROR(INDEX(IF($AG1551&lt;=$AN1551,레드마인_배치!J:J,레드마인_서비스!J:J),콜트리분석!$AI1551),"")</f>
        <v/>
      </c>
      <c r="AN1551" s="3">
        <v>3</v>
      </c>
      <c r="AO1551" s="15" t="str">
        <f ca="1">IFERROR(INDEX(레드마인_배치!E:E,MATCH(OFFSET(A1551,,AN1551),레드마인_배치!G:G,0)),"")</f>
        <v>미대상</v>
      </c>
      <c r="AP1551" t="s">
        <v>3330</v>
      </c>
      <c r="AQ1551">
        <v>33</v>
      </c>
    </row>
    <row r="1552" spans="1:46" hidden="1">
      <c r="A1552" s="3" t="s">
        <v>2957</v>
      </c>
      <c r="B1552" s="3" t="s">
        <v>491</v>
      </c>
      <c r="C1552" s="3" t="s">
        <v>494</v>
      </c>
      <c r="D1552" s="3" t="s">
        <v>2558</v>
      </c>
      <c r="E1552" s="3" t="s">
        <v>592</v>
      </c>
      <c r="F1552" s="3" t="s">
        <v>606</v>
      </c>
      <c r="G1552" s="3" t="s">
        <v>607</v>
      </c>
      <c r="H1552" s="3" t="s">
        <v>608</v>
      </c>
      <c r="I1552" s="3" t="s">
        <v>1429</v>
      </c>
      <c r="J1552" s="3" t="s">
        <v>1422</v>
      </c>
      <c r="K1552" s="3" t="s">
        <v>577</v>
      </c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>
        <f t="shared" si="26"/>
        <v>10</v>
      </c>
      <c r="AH1552" s="3" t="s">
        <v>577</v>
      </c>
      <c r="AI1552" s="3">
        <f>IFERROR(IF($AG1552&lt;=$AN1552,MATCH($AH1552,레드마인_배치!G:G,0),MATCH($AH1552,레드마인_서비스!G:G,0)),"")</f>
        <v>49</v>
      </c>
      <c r="AJ1552" s="3" t="str" cm="1">
        <f t="array" ref="AJ1552">IFERROR(INDEX(IF($AG1552&lt;=$AN1552,레드마인_배치!E:E,레드마인_서비스!E:E),콜트리분석!$AI1552),"")</f>
        <v>대상</v>
      </c>
      <c r="AK1552" s="3" t="str" cm="1">
        <f t="array" ref="AK1552">IFERROR(INDEX(IF($AG1552&lt;=$AN1552,레드마인_배치!H:H,레드마인_서비스!H:H),콜트리분석!$AI1552),"")</f>
        <v>CMO0010U</v>
      </c>
      <c r="AL1552" s="3" t="str" cm="1">
        <f t="array" ref="AL1552">IFERROR(INDEX(IF($AG1552&lt;=$AN1552,레드마인_배치!I:I,레드마인_서비스!I:I),콜트리분석!$AI1552),"")</f>
        <v>NUMBER CREATION</v>
      </c>
      <c r="AM1552" s="3" t="str" cm="1">
        <f t="array" ref="AM1552">IFERROR(INDEX(IF($AG1552&lt;=$AN1552,레드마인_배치!J:J,레드마인_서비스!J:J),콜트리분석!$AI1552),"")</f>
        <v>서비스</v>
      </c>
      <c r="AN1552" s="3">
        <v>3</v>
      </c>
      <c r="AO1552" s="15" t="str">
        <f ca="1">IFERROR(INDEX(레드마인_배치!E:E,MATCH(OFFSET(A1552,,AN1552),레드마인_배치!G:G,0)),"")</f>
        <v>미대상</v>
      </c>
      <c r="AP1552" t="s">
        <v>3330</v>
      </c>
      <c r="AQ1552">
        <v>33</v>
      </c>
    </row>
    <row r="1553" spans="1:46" hidden="1">
      <c r="A1553" s="3" t="s">
        <v>2957</v>
      </c>
      <c r="B1553" s="3" t="s">
        <v>491</v>
      </c>
      <c r="C1553" s="3" t="s">
        <v>494</v>
      </c>
      <c r="D1553" s="3" t="s">
        <v>2558</v>
      </c>
      <c r="E1553" s="3" t="s">
        <v>592</v>
      </c>
      <c r="F1553" s="3" t="s">
        <v>606</v>
      </c>
      <c r="G1553" s="3" t="s">
        <v>607</v>
      </c>
      <c r="H1553" s="3" t="s">
        <v>608</v>
      </c>
      <c r="I1553" s="3" t="s">
        <v>1429</v>
      </c>
      <c r="J1553" s="3" t="s">
        <v>781</v>
      </c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>
        <f t="shared" si="26"/>
        <v>9</v>
      </c>
      <c r="AH1553" s="3" t="s">
        <v>781</v>
      </c>
      <c r="AI1553" s="3">
        <f>IFERROR(IF($AG1553&lt;=$AN1553,MATCH($AH1553,레드마인_배치!G:G,0),MATCH($AH1553,레드마인_서비스!G:G,0)),"")</f>
        <v>319</v>
      </c>
      <c r="AJ1553" s="3" t="str" cm="1">
        <f t="array" ref="AJ1553">IFERROR(INDEX(IF($AG1553&lt;=$AN1553,레드마인_배치!E:E,레드마인_서비스!E:E),콜트리분석!$AI1553),"")</f>
        <v>대상</v>
      </c>
      <c r="AK1553" s="3" t="str" cm="1">
        <f t="array" ref="AK1553">IFERROR(INDEX(IF($AG1553&lt;=$AN1553,레드마인_배치!H:H,레드마인_서비스!H:H),콜트리분석!$AI1553),"")</f>
        <v>SLO0120U</v>
      </c>
      <c r="AL1553" s="3" t="str" cm="1">
        <f t="array" ref="AL1553">IFERROR(INDEX(IF($AG1553&lt;=$AN1553,레드마인_배치!I:I,레드마인_서비스!I:I),콜트리분석!$AI1553),"")</f>
        <v>PDC Alloc. Stop Flag Update</v>
      </c>
      <c r="AM1553" s="3" t="str" cm="1">
        <f t="array" ref="AM1553">IFERROR(INDEX(IF($AG1553&lt;=$AN1553,레드마인_배치!J:J,레드마인_서비스!J:J),콜트리분석!$AI1553),"")</f>
        <v>서비스</v>
      </c>
      <c r="AN1553" s="3">
        <v>3</v>
      </c>
      <c r="AO1553" s="15" t="str">
        <f ca="1">IFERROR(INDEX(레드마인_배치!E:E,MATCH(OFFSET(A1553,,AN1553),레드마인_배치!G:G,0)),"")</f>
        <v>미대상</v>
      </c>
      <c r="AP1553" t="s">
        <v>3330</v>
      </c>
      <c r="AQ1553">
        <v>33</v>
      </c>
    </row>
    <row r="1554" spans="1:46">
      <c r="A1554" s="3" t="s">
        <v>2957</v>
      </c>
      <c r="B1554" s="3" t="s">
        <v>491</v>
      </c>
      <c r="C1554" s="3" t="s">
        <v>494</v>
      </c>
      <c r="D1554" s="3" t="s">
        <v>2558</v>
      </c>
      <c r="E1554" s="3" t="s">
        <v>592</v>
      </c>
      <c r="F1554" s="3" t="s">
        <v>606</v>
      </c>
      <c r="G1554" s="3" t="s">
        <v>609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>
        <f t="shared" si="26"/>
        <v>6</v>
      </c>
      <c r="AH1554" s="3" t="s">
        <v>609</v>
      </c>
      <c r="AI1554" s="3">
        <f>IFERROR(IF($AG1554&lt;=$AN1554,MATCH($AH1554,레드마인_배치!G:G,0),MATCH($AH1554,레드마인_서비스!G:G,0)),"")</f>
        <v>340</v>
      </c>
      <c r="AJ1554" s="3" t="str" cm="1">
        <f t="array" ref="AJ1554">IFERROR(INDEX(IF($AG1554&lt;=$AN1554,레드마인_배치!E:E,레드마인_서비스!E:E),콜트리분석!$AI1554),"")</f>
        <v>대상</v>
      </c>
      <c r="AK1554" s="3" t="str" cm="1">
        <f t="array" ref="AK1554">IFERROR(INDEX(IF($AG1554&lt;=$AN1554,레드마인_배치!H:H,레드마인_서비스!H:H),콜트리분석!$AI1554),"")</f>
        <v>SLO0360U</v>
      </c>
      <c r="AL1554" s="3" t="str" cm="1">
        <f t="array" ref="AL1554">IFERROR(INDEX(IF($AG1554&lt;=$AN1554,레드마인_배치!I:I,레드마인_서비스!I:I),콜트리분석!$AI1554),"")</f>
        <v>Sales B/Order Allocation Priority Reset</v>
      </c>
      <c r="AM1554" s="3" t="str" cm="1">
        <f t="array" ref="AM1554">IFERROR(INDEX(IF($AG1554&lt;=$AN1554,레드마인_배치!J:J,레드마인_서비스!J:J),콜트리분석!$AI1554),"")</f>
        <v>서비스</v>
      </c>
      <c r="AN1554" s="3">
        <v>3</v>
      </c>
      <c r="AO1554" s="15" t="str">
        <f ca="1">IFERROR(INDEX(레드마인_배치!E:E,MATCH(OFFSET(A1554,,AN1554),레드마인_배치!G:G,0)),"")</f>
        <v>미대상</v>
      </c>
      <c r="AP1554" t="s">
        <v>3330</v>
      </c>
      <c r="AQ1554">
        <v>33</v>
      </c>
      <c r="AT1554" t="str" cm="1">
        <f t="array" ref="AT1554">[1]!add_delimeter(AG1554:AO1554,"|")</f>
        <v>|6|CBCSLB480C|340|대상|SLO0360U|Sales B/Order Allocation Priority Reset|서비스|3|미대상|</v>
      </c>
    </row>
    <row r="1555" spans="1:46">
      <c r="A1555" s="3" t="s">
        <v>2957</v>
      </c>
      <c r="B1555" s="3" t="s">
        <v>491</v>
      </c>
      <c r="C1555" s="3" t="s">
        <v>494</v>
      </c>
      <c r="D1555" s="3" t="s">
        <v>2558</v>
      </c>
      <c r="E1555" s="3" t="s">
        <v>592</v>
      </c>
      <c r="F1555" s="3" t="s">
        <v>606</v>
      </c>
      <c r="G1555" s="3" t="s">
        <v>504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>
        <f t="shared" si="26"/>
        <v>6</v>
      </c>
      <c r="AH1555" s="3" t="s">
        <v>504</v>
      </c>
      <c r="AI1555" s="3">
        <f>IFERROR(IF($AG1555&lt;=$AN1555,MATCH($AH1555,레드마인_배치!G:G,0),MATCH($AH1555,레드마인_서비스!G:G,0)),"")</f>
        <v>341</v>
      </c>
      <c r="AJ1555" s="3" t="str" cm="1">
        <f t="array" ref="AJ1555">IFERROR(INDEX(IF($AG1555&lt;=$AN1555,레드마인_배치!E:E,레드마인_서비스!E:E),콜트리분석!$AI1555),"")</f>
        <v>대상</v>
      </c>
      <c r="AK1555" s="3" t="str" cm="1">
        <f t="array" ref="AK1555">IFERROR(INDEX(IF($AG1555&lt;=$AN1555,레드마인_배치!H:H,레드마인_서비스!H:H),콜트리분석!$AI1555),"")</f>
        <v>SLO0380U</v>
      </c>
      <c r="AL1555" s="3" t="str" cm="1">
        <f t="array" ref="AL1555">IFERROR(INDEX(IF($AG1555&lt;=$AN1555,레드마인_배치!I:I,레드마인_서비스!I:I),콜트리분석!$AI1555),"")</f>
        <v>Referral Allocation Main</v>
      </c>
      <c r="AM1555" s="3" t="str" cm="1">
        <f t="array" ref="AM1555">IFERROR(INDEX(IF($AG1555&lt;=$AN1555,레드마인_배치!J:J,레드마인_서비스!J:J),콜트리분석!$AI1555),"")</f>
        <v>서비스</v>
      </c>
      <c r="AN1555" s="3">
        <v>3</v>
      </c>
      <c r="AO1555" s="15" t="str">
        <f ca="1">IFERROR(INDEX(레드마인_배치!E:E,MATCH(OFFSET(A1555,,AN1555),레드마인_배치!G:G,0)),"")</f>
        <v>미대상</v>
      </c>
      <c r="AP1555" t="s">
        <v>3330</v>
      </c>
      <c r="AQ1555">
        <v>33</v>
      </c>
      <c r="AT1555" t="str" cm="1">
        <f t="array" ref="AT1555">[1]!add_delimeter(AG1555:AO1555,"|")</f>
        <v>|6|CBCSLB481A|341|대상|SLO0380U|Referral Allocation Main|서비스|3|미대상|</v>
      </c>
    </row>
    <row r="1556" spans="1:46">
      <c r="A1556" s="3" t="s">
        <v>2957</v>
      </c>
      <c r="B1556" s="3" t="s">
        <v>491</v>
      </c>
      <c r="C1556" s="3" t="s">
        <v>494</v>
      </c>
      <c r="D1556" s="3" t="s">
        <v>2558</v>
      </c>
      <c r="E1556" s="3" t="s">
        <v>592</v>
      </c>
      <c r="F1556" s="3" t="s">
        <v>606</v>
      </c>
      <c r="G1556" s="3" t="s">
        <v>504</v>
      </c>
      <c r="H1556" s="3" t="s">
        <v>505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>
        <f t="shared" si="26"/>
        <v>7</v>
      </c>
      <c r="AH1556" s="3" t="s">
        <v>505</v>
      </c>
      <c r="AI1556" s="3">
        <f>IFERROR(IF($AG1556&lt;=$AN1556,MATCH($AH1556,레드마인_배치!G:G,0),MATCH($AH1556,레드마인_서비스!G:G,0)),"")</f>
        <v>328</v>
      </c>
      <c r="AJ1556" s="3" t="str" cm="1">
        <f t="array" ref="AJ1556">IFERROR(INDEX(IF($AG1556&lt;=$AN1556,레드마인_배치!E:E,레드마인_서비스!E:E),콜트리분석!$AI1556),"")</f>
        <v>대상</v>
      </c>
      <c r="AK1556" s="3" t="str" cm="1">
        <f t="array" ref="AK1556">IFERROR(INDEX(IF($AG1556&lt;=$AN1556,레드마인_배치!H:H,레드마인_서비스!H:H),콜트리분석!$AI1556),"")</f>
        <v>SLO0210U</v>
      </c>
      <c r="AL1556" s="3" t="str" cm="1">
        <f t="array" ref="AL1556">IFERROR(INDEX(IF($AG1556&lt;=$AN1556,레드마인_배치!I:I,레드마인_서비스!I:I),콜트리분석!$AI1556),"")</f>
        <v>S/Order Header Summary</v>
      </c>
      <c r="AM1556" s="3" t="str" cm="1">
        <f t="array" ref="AM1556">IFERROR(INDEX(IF($AG1556&lt;=$AN1556,레드마인_배치!J:J,레드마인_서비스!J:J),콜트리분석!$AI1556),"")</f>
        <v>서비스</v>
      </c>
      <c r="AN1556" s="3">
        <v>3</v>
      </c>
      <c r="AO1556" s="15" t="str">
        <f ca="1">IFERROR(INDEX(레드마인_배치!E:E,MATCH(OFFSET(A1556,,AN1556),레드마인_배치!G:G,0)),"")</f>
        <v>미대상</v>
      </c>
      <c r="AP1556" t="s">
        <v>3330</v>
      </c>
      <c r="AQ1556">
        <v>33</v>
      </c>
      <c r="AT1556" t="str" cm="1">
        <f t="array" ref="AT1556">[1]!add_delimeter(AG1556:AO1556,"|")</f>
        <v>|7|CBCSLB430Z|328|대상|SLO0210U|S/Order Header Summary|서비스|3|미대상|</v>
      </c>
    </row>
    <row r="1557" spans="1:46">
      <c r="A1557" s="3" t="s">
        <v>2957</v>
      </c>
      <c r="B1557" s="3" t="s">
        <v>491</v>
      </c>
      <c r="C1557" s="3" t="s">
        <v>494</v>
      </c>
      <c r="D1557" s="3" t="s">
        <v>2558</v>
      </c>
      <c r="E1557" s="3" t="s">
        <v>592</v>
      </c>
      <c r="F1557" s="3" t="s">
        <v>606</v>
      </c>
      <c r="G1557" s="3" t="s">
        <v>504</v>
      </c>
      <c r="H1557" s="3" t="s">
        <v>506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>
        <f t="shared" si="26"/>
        <v>7</v>
      </c>
      <c r="AH1557" s="3" t="s">
        <v>506</v>
      </c>
      <c r="AI1557" s="3">
        <f>IFERROR(IF($AG1557&lt;=$AN1557,MATCH($AH1557,레드마인_배치!G:G,0),MATCH($AH1557,레드마인_서비스!G:G,0)),"")</f>
        <v>342</v>
      </c>
      <c r="AJ1557" s="3" t="str" cm="1">
        <f t="array" ref="AJ1557">IFERROR(INDEX(IF($AG1557&lt;=$AN1557,레드마인_배치!E:E,레드마인_서비스!E:E),콜트리분석!$AI1557),"")</f>
        <v>대상</v>
      </c>
      <c r="AK1557" s="3" t="str" cm="1">
        <f t="array" ref="AK1557">IFERROR(INDEX(IF($AG1557&lt;=$AN1557,레드마인_배치!H:H,레드마인_서비스!H:H),콜트리분석!$AI1557),"")</f>
        <v>SLO0400U</v>
      </c>
      <c r="AL1557" s="3" t="str" cm="1">
        <f t="array" ref="AL1557">IFERROR(INDEX(IF($AG1557&lt;=$AN1557,레드마인_배치!I:I,레드마인_서비스!I:I),콜트리분석!$AI1557),"")</f>
        <v>Referral Allocation  B/Order Priority Reset</v>
      </c>
      <c r="AM1557" s="3" t="str" cm="1">
        <f t="array" ref="AM1557">IFERROR(INDEX(IF($AG1557&lt;=$AN1557,레드마인_배치!J:J,레드마인_서비스!J:J),콜트리분석!$AI1557),"")</f>
        <v>서비스</v>
      </c>
      <c r="AN1557" s="3">
        <v>3</v>
      </c>
      <c r="AO1557" s="15" t="str">
        <f ca="1">IFERROR(INDEX(레드마인_배치!E:E,MATCH(OFFSET(A1557,,AN1557),레드마인_배치!G:G,0)),"")</f>
        <v>미대상</v>
      </c>
      <c r="AP1557" t="s">
        <v>3330</v>
      </c>
      <c r="AQ1557">
        <v>33</v>
      </c>
      <c r="AT1557" t="str" cm="1">
        <f t="array" ref="AT1557">[1]!add_delimeter(AG1557:AO1557,"|")</f>
        <v>|7|CBCSLB481B|342|대상|SLO0400U|Referral Allocation  B/Order Priority Reset|서비스|3|미대상|</v>
      </c>
    </row>
    <row r="1558" spans="1:46">
      <c r="A1558" s="3" t="s">
        <v>2957</v>
      </c>
      <c r="B1558" s="3" t="s">
        <v>491</v>
      </c>
      <c r="C1558" s="3" t="s">
        <v>494</v>
      </c>
      <c r="D1558" s="3" t="s">
        <v>2558</v>
      </c>
      <c r="E1558" s="3" t="s">
        <v>592</v>
      </c>
      <c r="F1558" s="3" t="s">
        <v>606</v>
      </c>
      <c r="G1558" s="3" t="s">
        <v>504</v>
      </c>
      <c r="H1558" s="3" t="s">
        <v>507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>
        <f t="shared" si="26"/>
        <v>7</v>
      </c>
      <c r="AH1558" s="3" t="s">
        <v>507</v>
      </c>
      <c r="AI1558" s="3">
        <f>IFERROR(IF($AG1558&lt;=$AN1558,MATCH($AH1558,레드마인_배치!G:G,0),MATCH($AH1558,레드마인_서비스!G:G,0)),"")</f>
        <v>343</v>
      </c>
      <c r="AJ1558" s="3" t="str" cm="1">
        <f t="array" ref="AJ1558">IFERROR(INDEX(IF($AG1558&lt;=$AN1558,레드마인_배치!E:E,레드마인_서비스!E:E),콜트리분석!$AI1558),"")</f>
        <v>대상</v>
      </c>
      <c r="AK1558" s="3" t="str" cm="1">
        <f t="array" ref="AK1558">IFERROR(INDEX(IF($AG1558&lt;=$AN1558,레드마인_배치!H:H,레드마인_서비스!H:H),콜트리분석!$AI1558),"")</f>
        <v>SLO0420U</v>
      </c>
      <c r="AL1558" s="3" t="str" cm="1">
        <f t="array" ref="AL1558">IFERROR(INDEX(IF($AG1558&lt;=$AN1558,레드마인_배치!I:I,레드마인_서비스!I:I),콜트리분석!$AI1558),"")</f>
        <v>Referral Allocation</v>
      </c>
      <c r="AM1558" s="3" t="str" cm="1">
        <f t="array" ref="AM1558">IFERROR(INDEX(IF($AG1558&lt;=$AN1558,레드마인_배치!J:J,레드마인_서비스!J:J),콜트리분석!$AI1558),"")</f>
        <v>서비스</v>
      </c>
      <c r="AN1558" s="3">
        <v>3</v>
      </c>
      <c r="AO1558" s="15" t="str">
        <f ca="1">IFERROR(INDEX(레드마인_배치!E:E,MATCH(OFFSET(A1558,,AN1558),레드마인_배치!G:G,0)),"")</f>
        <v>미대상</v>
      </c>
      <c r="AP1558" t="s">
        <v>3330</v>
      </c>
      <c r="AQ1558">
        <v>33</v>
      </c>
      <c r="AT1558" t="str" cm="1">
        <f t="array" ref="AT1558">[1]!add_delimeter(AG1558:AO1558,"|")</f>
        <v>|7|CBCSLB481C|343|대상|SLO0420U|Referral Allocation|서비스|3|미대상|</v>
      </c>
    </row>
    <row r="1559" spans="1:46" hidden="1">
      <c r="A1559" s="3" t="s">
        <v>2957</v>
      </c>
      <c r="B1559" s="3" t="s">
        <v>491</v>
      </c>
      <c r="C1559" s="3" t="s">
        <v>494</v>
      </c>
      <c r="D1559" s="3" t="s">
        <v>2558</v>
      </c>
      <c r="E1559" s="3" t="s">
        <v>592</v>
      </c>
      <c r="F1559" s="3" t="s">
        <v>606</v>
      </c>
      <c r="G1559" s="3" t="s">
        <v>504</v>
      </c>
      <c r="H1559" s="3" t="s">
        <v>507</v>
      </c>
      <c r="I1559" s="3" t="s">
        <v>508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>
        <f t="shared" si="26"/>
        <v>8</v>
      </c>
      <c r="AH1559" s="3" t="s">
        <v>508</v>
      </c>
      <c r="AI1559" s="3">
        <f>IFERROR(IF($AG1559&lt;=$AN1559,MATCH($AH1559,레드마인_배치!G:G,0),MATCH($AH1559,레드마인_서비스!G:G,0)),"")</f>
        <v>79</v>
      </c>
      <c r="AJ1559" s="3" t="str" cm="1">
        <f t="array" ref="AJ1559">IFERROR(INDEX(IF($AG1559&lt;=$AN1559,레드마인_배치!E:E,레드마인_서비스!E:E),콜트리분석!$AI1559),"")</f>
        <v>대상</v>
      </c>
      <c r="AK1559" s="3" t="str" cm="1">
        <f t="array" ref="AK1559">IFERROR(INDEX(IF($AG1559&lt;=$AN1559,레드마인_배치!H:H,레드마인_서비스!H:H),콜트리분석!$AI1559),"")</f>
        <v>ICO0310U</v>
      </c>
      <c r="AL1559" s="3" t="str" cm="1">
        <f t="array" ref="AL1559">IFERROR(INDEX(IF($AG1559&lt;=$AN1559,레드마인_배치!I:I,레드마인_서비스!I:I),콜트리분석!$AI1559),"")</f>
        <v>INVENTORY CREATION MODULE</v>
      </c>
      <c r="AM1559" s="3" t="str" cm="1">
        <f t="array" ref="AM1559">IFERROR(INDEX(IF($AG1559&lt;=$AN1559,레드마인_배치!J:J,레드마인_서비스!J:J),콜트리분석!$AI1559),"")</f>
        <v>서비스</v>
      </c>
      <c r="AN1559" s="3">
        <v>3</v>
      </c>
      <c r="AO1559" s="15" t="str">
        <f ca="1">IFERROR(INDEX(레드마인_배치!E:E,MATCH(OFFSET(A1559,,AN1559),레드마인_배치!G:G,0)),"")</f>
        <v>미대상</v>
      </c>
      <c r="AP1559" t="s">
        <v>3330</v>
      </c>
      <c r="AQ1559">
        <v>33</v>
      </c>
    </row>
    <row r="1560" spans="1:46" hidden="1">
      <c r="A1560" s="3" t="s">
        <v>2957</v>
      </c>
      <c r="B1560" s="3" t="s">
        <v>491</v>
      </c>
      <c r="C1560" s="3" t="s">
        <v>494</v>
      </c>
      <c r="D1560" s="3" t="s">
        <v>2558</v>
      </c>
      <c r="E1560" s="3" t="s">
        <v>592</v>
      </c>
      <c r="F1560" s="3" t="s">
        <v>606</v>
      </c>
      <c r="G1560" s="3" t="s">
        <v>504</v>
      </c>
      <c r="H1560" s="3" t="s">
        <v>507</v>
      </c>
      <c r="I1560" s="3" t="s">
        <v>508</v>
      </c>
      <c r="J1560" s="3" t="s">
        <v>509</v>
      </c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>
        <f t="shared" si="26"/>
        <v>9</v>
      </c>
      <c r="AH1560" s="3" t="s">
        <v>509</v>
      </c>
      <c r="AI1560" s="3">
        <f>IFERROR(IF($AG1560&lt;=$AN1560,MATCH($AH1560,레드마인_배치!G:G,0),MATCH($AH1560,레드마인_서비스!G:G,0)),"")</f>
        <v>77</v>
      </c>
      <c r="AJ1560" s="3" t="str" cm="1">
        <f t="array" ref="AJ1560">IFERROR(INDEX(IF($AG1560&lt;=$AN1560,레드마인_배치!E:E,레드마인_서비스!E:E),콜트리분석!$AI1560),"")</f>
        <v>대상</v>
      </c>
      <c r="AK1560" s="3" t="str" cm="1">
        <f t="array" ref="AK1560">IFERROR(INDEX(IF($AG1560&lt;=$AN1560,레드마인_배치!H:H,레드마인_서비스!H:H),콜트리분석!$AI1560),"")</f>
        <v>ICO0290U</v>
      </c>
      <c r="AL1560" s="3" t="str" cm="1">
        <f t="array" ref="AL1560">IFERROR(INDEX(IF($AG1560&lt;=$AN1560,레드마인_배치!I:I,레드마인_서비스!I:I),콜트리분석!$AI1560),"")</f>
        <v>INV Information Master Creation(IMI)</v>
      </c>
      <c r="AM1560" s="3" t="str" cm="1">
        <f t="array" ref="AM1560">IFERROR(INDEX(IF($AG1560&lt;=$AN1560,레드마인_배치!J:J,레드마인_서비스!J:J),콜트리분석!$AI1560),"")</f>
        <v>서비스</v>
      </c>
      <c r="AN1560" s="3">
        <v>3</v>
      </c>
      <c r="AO1560" s="15" t="str">
        <f ca="1">IFERROR(INDEX(레드마인_배치!E:E,MATCH(OFFSET(A1560,,AN1560),레드마인_배치!G:G,0)),"")</f>
        <v>미대상</v>
      </c>
      <c r="AP1560" t="s">
        <v>3330</v>
      </c>
      <c r="AQ1560">
        <v>33</v>
      </c>
    </row>
    <row r="1561" spans="1:46" hidden="1">
      <c r="A1561" s="3" t="s">
        <v>2957</v>
      </c>
      <c r="B1561" s="3" t="s">
        <v>491</v>
      </c>
      <c r="C1561" s="3" t="s">
        <v>494</v>
      </c>
      <c r="D1561" s="3" t="s">
        <v>2558</v>
      </c>
      <c r="E1561" s="3" t="s">
        <v>592</v>
      </c>
      <c r="F1561" s="3" t="s">
        <v>606</v>
      </c>
      <c r="G1561" s="3" t="s">
        <v>504</v>
      </c>
      <c r="H1561" s="3" t="s">
        <v>507</v>
      </c>
      <c r="I1561" s="3" t="s">
        <v>508</v>
      </c>
      <c r="J1561" s="3" t="s">
        <v>510</v>
      </c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>
        <f t="shared" si="26"/>
        <v>9</v>
      </c>
      <c r="AH1561" s="3" t="s">
        <v>510</v>
      </c>
      <c r="AI1561" s="3" t="str">
        <f>IFERROR(IF($AG1561&lt;=$AN1561,MATCH($AH1561,레드마인_배치!G:G,0),MATCH($AH1561,레드마인_서비스!G:G,0)),"")</f>
        <v/>
      </c>
      <c r="AJ1561" s="3" t="str" cm="1">
        <f t="array" ref="AJ1561">IFERROR(INDEX(IF($AG1561&lt;=$AN1561,레드마인_배치!E:E,레드마인_서비스!E:E),콜트리분석!$AI1561),"")</f>
        <v/>
      </c>
      <c r="AK1561" s="3" t="str" cm="1">
        <f t="array" ref="AK1561">IFERROR(INDEX(IF($AG1561&lt;=$AN1561,레드마인_배치!H:H,레드마인_서비스!H:H),콜트리분석!$AI1561),"")</f>
        <v/>
      </c>
      <c r="AL1561" s="3" t="str" cm="1">
        <f t="array" ref="AL1561">IFERROR(INDEX(IF($AG1561&lt;=$AN1561,레드마인_배치!I:I,레드마인_서비스!I:I),콜트리분석!$AI1561),"")</f>
        <v/>
      </c>
      <c r="AM1561" s="3" t="str" cm="1">
        <f t="array" ref="AM1561">IFERROR(INDEX(IF($AG1561&lt;=$AN1561,레드마인_배치!J:J,레드마인_서비스!J:J),콜트리분석!$AI1561),"")</f>
        <v/>
      </c>
      <c r="AN1561" s="3">
        <v>3</v>
      </c>
      <c r="AO1561" s="15" t="str">
        <f ca="1">IFERROR(INDEX(레드마인_배치!E:E,MATCH(OFFSET(A1561,,AN1561),레드마인_배치!G:G,0)),"")</f>
        <v>미대상</v>
      </c>
      <c r="AP1561" t="s">
        <v>3330</v>
      </c>
      <c r="AQ1561">
        <v>33</v>
      </c>
    </row>
    <row r="1562" spans="1:46" hidden="1">
      <c r="A1562" s="3" t="s">
        <v>2957</v>
      </c>
      <c r="B1562" s="3" t="s">
        <v>491</v>
      </c>
      <c r="C1562" s="3" t="s">
        <v>494</v>
      </c>
      <c r="D1562" s="3" t="s">
        <v>2558</v>
      </c>
      <c r="E1562" s="3" t="s">
        <v>592</v>
      </c>
      <c r="F1562" s="3" t="s">
        <v>606</v>
      </c>
      <c r="G1562" s="3" t="s">
        <v>504</v>
      </c>
      <c r="H1562" s="3" t="s">
        <v>507</v>
      </c>
      <c r="I1562" s="3" t="s">
        <v>511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>
        <f t="shared" si="26"/>
        <v>8</v>
      </c>
      <c r="AH1562" s="3" t="s">
        <v>511</v>
      </c>
      <c r="AI1562" s="3">
        <f>IFERROR(IF($AG1562&lt;=$AN1562,MATCH($AH1562,레드마인_배치!G:G,0),MATCH($AH1562,레드마인_서비스!G:G,0)),"")</f>
        <v>323</v>
      </c>
      <c r="AJ1562" s="3" t="str" cm="1">
        <f t="array" ref="AJ1562">IFERROR(INDEX(IF($AG1562&lt;=$AN1562,레드마인_배치!E:E,레드마인_서비스!E:E),콜트리분석!$AI1562),"")</f>
        <v>대상</v>
      </c>
      <c r="AK1562" s="3" t="str" cm="1">
        <f t="array" ref="AK1562">IFERROR(INDEX(IF($AG1562&lt;=$AN1562,레드마인_배치!H:H,레드마인_서비스!H:H),콜트리분석!$AI1562),"")</f>
        <v>SLO0160U</v>
      </c>
      <c r="AL1562" s="3" t="str" cm="1">
        <f t="array" ref="AL1562">IFERROR(INDEX(IF($AG1562&lt;=$AN1562,레드마인_배치!I:I,레드마인_서비스!I:I),콜트리분석!$AI1562),"")</f>
        <v>S/Order Confirm (Sub) for Price</v>
      </c>
      <c r="AM1562" s="3" t="str" cm="1">
        <f t="array" ref="AM1562">IFERROR(INDEX(IF($AG1562&lt;=$AN1562,레드마인_배치!J:J,레드마인_서비스!J:J),콜트리분석!$AI1562),"")</f>
        <v>서비스</v>
      </c>
      <c r="AN1562" s="3">
        <v>3</v>
      </c>
      <c r="AO1562" s="15" t="str">
        <f ca="1">IFERROR(INDEX(레드마인_배치!E:E,MATCH(OFFSET(A1562,,AN1562),레드마인_배치!G:G,0)),"")</f>
        <v>미대상</v>
      </c>
      <c r="AP1562" t="s">
        <v>3330</v>
      </c>
      <c r="AQ1562">
        <v>33</v>
      </c>
    </row>
    <row r="1563" spans="1:46" hidden="1">
      <c r="A1563" s="3" t="s">
        <v>2957</v>
      </c>
      <c r="B1563" s="3" t="s">
        <v>491</v>
      </c>
      <c r="C1563" s="3" t="s">
        <v>494</v>
      </c>
      <c r="D1563" s="3" t="s">
        <v>2558</v>
      </c>
      <c r="E1563" s="3" t="s">
        <v>592</v>
      </c>
      <c r="F1563" s="3" t="s">
        <v>606</v>
      </c>
      <c r="G1563" s="3" t="s">
        <v>504</v>
      </c>
      <c r="H1563" s="3" t="s">
        <v>507</v>
      </c>
      <c r="I1563" s="3" t="s">
        <v>511</v>
      </c>
      <c r="J1563" s="3" t="s">
        <v>512</v>
      </c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>
        <f t="shared" si="26"/>
        <v>9</v>
      </c>
      <c r="AH1563" s="3" t="s">
        <v>512</v>
      </c>
      <c r="AI1563" s="3">
        <f>IFERROR(IF($AG1563&lt;=$AN1563,MATCH($AH1563,레드마인_배치!G:G,0),MATCH($AH1563,레드마인_서비스!G:G,0)),"")</f>
        <v>307</v>
      </c>
      <c r="AJ1563" s="3" t="str" cm="1">
        <f t="array" ref="AJ1563">IFERROR(INDEX(IF($AG1563&lt;=$AN1563,레드마인_배치!E:E,레드마인_서비스!E:E),콜트리분석!$AI1563),"")</f>
        <v>대상</v>
      </c>
      <c r="AK1563" s="3" t="str" cm="1">
        <f t="array" ref="AK1563">IFERROR(INDEX(IF($AG1563&lt;=$AN1563,레드마인_배치!H:H,레드마인_서비스!H:H),콜트리분석!$AI1563),"")</f>
        <v>SLO0010U</v>
      </c>
      <c r="AL1563" s="3" t="str" cm="1">
        <f t="array" ref="AL1563">IFERROR(INDEX(IF($AG1563&lt;=$AN1563,레드마인_배치!I:I,레드마인_서비스!I:I),콜트리분석!$AI1563),"")</f>
        <v>Rate, CAD Amount, USD Amount</v>
      </c>
      <c r="AM1563" s="3" t="str" cm="1">
        <f t="array" ref="AM1563">IFERROR(INDEX(IF($AG1563&lt;=$AN1563,레드마인_배치!J:J,레드마인_서비스!J:J),콜트리분석!$AI1563),"")</f>
        <v>서비스</v>
      </c>
      <c r="AN1563" s="3">
        <v>3</v>
      </c>
      <c r="AO1563" s="15" t="str">
        <f ca="1">IFERROR(INDEX(레드마인_배치!E:E,MATCH(OFFSET(A1563,,AN1563),레드마인_배치!G:G,0)),"")</f>
        <v>미대상</v>
      </c>
      <c r="AP1563" t="s">
        <v>3330</v>
      </c>
      <c r="AQ1563">
        <v>33</v>
      </c>
    </row>
    <row r="1564" spans="1:46" hidden="1">
      <c r="A1564" s="3" t="s">
        <v>2957</v>
      </c>
      <c r="B1564" s="3" t="s">
        <v>491</v>
      </c>
      <c r="C1564" s="3" t="s">
        <v>494</v>
      </c>
      <c r="D1564" s="3" t="s">
        <v>2558</v>
      </c>
      <c r="E1564" s="3" t="s">
        <v>592</v>
      </c>
      <c r="F1564" s="3" t="s">
        <v>606</v>
      </c>
      <c r="G1564" s="3" t="s">
        <v>504</v>
      </c>
      <c r="H1564" s="3" t="s">
        <v>507</v>
      </c>
      <c r="I1564" s="3" t="s">
        <v>511</v>
      </c>
      <c r="J1564" s="3" t="s">
        <v>513</v>
      </c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>
        <f t="shared" si="26"/>
        <v>9</v>
      </c>
      <c r="AH1564" s="3" t="s">
        <v>513</v>
      </c>
      <c r="AI1564" s="3">
        <f>IFERROR(IF($AG1564&lt;=$AN1564,MATCH($AH1564,레드마인_배치!G:G,0),MATCH($AH1564,레드마인_서비스!G:G,0)),"")</f>
        <v>324</v>
      </c>
      <c r="AJ1564" s="3" t="str" cm="1">
        <f t="array" ref="AJ1564">IFERROR(INDEX(IF($AG1564&lt;=$AN1564,레드마인_배치!E:E,레드마인_서비스!E:E),콜트리분석!$AI1564),"")</f>
        <v>대상</v>
      </c>
      <c r="AK1564" s="3" t="str" cm="1">
        <f t="array" ref="AK1564">IFERROR(INDEX(IF($AG1564&lt;=$AN1564,레드마인_배치!H:H,레드마인_서비스!H:H),콜트리분석!$AI1564),"")</f>
        <v>SLO0170U</v>
      </c>
      <c r="AL1564" s="3" t="str" cm="1">
        <f t="array" ref="AL1564">IFERROR(INDEX(IF($AG1564&lt;=$AN1564,레드마인_배치!I:I,레드마인_서비스!I:I),콜트리분석!$AI1564),"")</f>
        <v>S/Order Confirm (Sub)for List Price</v>
      </c>
      <c r="AM1564" s="3" t="str" cm="1">
        <f t="array" ref="AM1564">IFERROR(INDEX(IF($AG1564&lt;=$AN1564,레드마인_배치!J:J,레드마인_서비스!J:J),콜트리분석!$AI1564),"")</f>
        <v>서비스</v>
      </c>
      <c r="AN1564" s="3">
        <v>3</v>
      </c>
      <c r="AO1564" s="15" t="str">
        <f ca="1">IFERROR(INDEX(레드마인_배치!E:E,MATCH(OFFSET(A1564,,AN1564),레드마인_배치!G:G,0)),"")</f>
        <v>미대상</v>
      </c>
      <c r="AP1564" t="s">
        <v>3330</v>
      </c>
      <c r="AQ1564">
        <v>33</v>
      </c>
    </row>
    <row r="1565" spans="1:46">
      <c r="A1565" s="3" t="s">
        <v>2957</v>
      </c>
      <c r="B1565" s="3" t="s">
        <v>491</v>
      </c>
      <c r="C1565" s="3" t="s">
        <v>494</v>
      </c>
      <c r="D1565" s="3" t="s">
        <v>813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>
        <f t="shared" si="26"/>
        <v>3</v>
      </c>
      <c r="AH1565" s="3" t="s">
        <v>813</v>
      </c>
      <c r="AI1565" s="3">
        <f>IFERROR(IF($AG1565&lt;=$AN1565,MATCH($AH1565,레드마인_배치!G:G,0),MATCH($AH1565,레드마인_서비스!G:G,0)),"")</f>
        <v>65</v>
      </c>
      <c r="AJ1565" s="3" t="str" cm="1">
        <f t="array" ref="AJ1565">IFERROR(INDEX(IF($AG1565&lt;=$AN1565,레드마인_배치!E:E,레드마인_서비스!E:E),콜트리분석!$AI1565),"")</f>
        <v>미대상</v>
      </c>
      <c r="AK1565" s="3" cm="1">
        <f t="array" ref="AK1565">IFERROR(INDEX(IF($AG1565&lt;=$AN1565,레드마인_배치!H:H,레드마인_서비스!H:H),콜트리분석!$AI1565),"")</f>
        <v>0</v>
      </c>
      <c r="AL1565" s="3" t="str" cm="1">
        <f t="array" ref="AL1565">IFERROR(INDEX(IF($AG1565&lt;=$AN1565,레드마인_배치!I:I,레드마인_서비스!I:I),콜트리분석!$AI1565),"")</f>
        <v>Preview Order Allocation                - Schedule</v>
      </c>
      <c r="AM1565" s="3" t="str" cm="1">
        <f t="array" ref="AM1565">IFERROR(INDEX(IF($AG1565&lt;=$AN1565,레드마인_배치!J:J,레드마인_서비스!J:J),콜트리분석!$AI1565),"")</f>
        <v>배치</v>
      </c>
      <c r="AN1565" s="3">
        <v>4</v>
      </c>
      <c r="AO1565" s="15" t="str">
        <f ca="1">IFERROR(INDEX(레드마인_배치!E:E,MATCH(OFFSET(A1565,,AN1565),레드마인_배치!G:G,0)),"")</f>
        <v/>
      </c>
      <c r="AP1565" t="s">
        <v>3330</v>
      </c>
      <c r="AQ1565">
        <v>34</v>
      </c>
      <c r="AT1565" t="str" cm="1">
        <f t="array" ref="AT1565">[1]!add_delimeter(AG1565:AO1565,"|")</f>
        <v>|3|CLCSLB420A|65|미대상|0|Preview Order Allocation                - Schedule|배치|4||</v>
      </c>
    </row>
    <row r="1566" spans="1:46">
      <c r="A1566" s="3" t="s">
        <v>2957</v>
      </c>
      <c r="B1566" s="3" t="s">
        <v>491</v>
      </c>
      <c r="C1566" s="3" t="s">
        <v>494</v>
      </c>
      <c r="D1566" s="3" t="s">
        <v>813</v>
      </c>
      <c r="E1566" s="3" t="s">
        <v>781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>
        <f t="shared" si="26"/>
        <v>4</v>
      </c>
      <c r="AH1566" s="3" t="s">
        <v>781</v>
      </c>
      <c r="AI1566" s="3" t="str">
        <f>IFERROR(IF($AG1566&lt;=$AN1566,MATCH($AH1566,레드마인_배치!G:G,0),MATCH($AH1566,레드마인_서비스!G:G,0)),"")</f>
        <v/>
      </c>
      <c r="AJ1566" s="3" t="str" cm="1">
        <f t="array" ref="AJ1566">IFERROR(INDEX(IF($AG1566&lt;=$AN1566,레드마인_배치!E:E,레드마인_서비스!E:E),콜트리분석!$AI1566),"")</f>
        <v/>
      </c>
      <c r="AK1566" s="3" t="str" cm="1">
        <f t="array" ref="AK1566">IFERROR(INDEX(IF($AG1566&lt;=$AN1566,레드마인_배치!H:H,레드마인_서비스!H:H),콜트리분석!$AI1566),"")</f>
        <v/>
      </c>
      <c r="AL1566" s="3" t="str" cm="1">
        <f t="array" ref="AL1566">IFERROR(INDEX(IF($AG1566&lt;=$AN1566,레드마인_배치!I:I,레드마인_서비스!I:I),콜트리분석!$AI1566),"")</f>
        <v/>
      </c>
      <c r="AM1566" s="3" t="str" cm="1">
        <f t="array" ref="AM1566">IFERROR(INDEX(IF($AG1566&lt;=$AN1566,레드마인_배치!J:J,레드마인_서비스!J:J),콜트리분석!$AI1566),"")</f>
        <v/>
      </c>
      <c r="AN1566" s="3">
        <v>4</v>
      </c>
      <c r="AO1566" s="15" t="str">
        <f ca="1">IFERROR(INDEX(레드마인_배치!E:E,MATCH(OFFSET(A1566,,AN1566),레드마인_배치!G:G,0)),"")</f>
        <v/>
      </c>
      <c r="AP1566" t="s">
        <v>3275</v>
      </c>
      <c r="AQ1566">
        <v>34</v>
      </c>
      <c r="AT1566" t="str" cm="1">
        <f t="array" ref="AT1566">[1]!add_delimeter(AG1566:AO1566,"|")</f>
        <v>|4|CBCSLB420A||||||4||</v>
      </c>
    </row>
    <row r="1567" spans="1:46">
      <c r="A1567" s="3" t="s">
        <v>2957</v>
      </c>
      <c r="B1567" s="3" t="s">
        <v>491</v>
      </c>
      <c r="C1567" s="3" t="s">
        <v>494</v>
      </c>
      <c r="D1567" s="3" t="s">
        <v>813</v>
      </c>
      <c r="E1567" s="3" t="s">
        <v>814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>
        <f t="shared" si="26"/>
        <v>4</v>
      </c>
      <c r="AH1567" s="3" t="s">
        <v>814</v>
      </c>
      <c r="AI1567" s="3">
        <f>IFERROR(IF($AG1567&lt;=$AN1567,MATCH($AH1567,레드마인_배치!G:G,0),MATCH($AH1567,레드마인_서비스!G:G,0)),"")</f>
        <v>379</v>
      </c>
      <c r="AJ1567" s="3" t="str" cm="1">
        <f t="array" ref="AJ1567">IFERROR(INDEX(IF($AG1567&lt;=$AN1567,레드마인_배치!E:E,레드마인_서비스!E:E),콜트리분석!$AI1567),"")</f>
        <v>대상</v>
      </c>
      <c r="AK1567" s="3" t="str" cm="1">
        <f t="array" ref="AK1567">IFERROR(INDEX(IF($AG1567&lt;=$AN1567,레드마인_배치!H:H,레드마인_서비스!H:H),콜트리분석!$AI1567),"")</f>
        <v>SLB0270U</v>
      </c>
      <c r="AL1567" s="3" t="str" cm="1">
        <f t="array" ref="AL1567">IFERROR(INDEX(IF($AG1567&lt;=$AN1567,레드마인_배치!I:I,레드마인_서비스!I:I),콜트리분석!$AI1567),"")</f>
        <v>Preview Order Allocation</v>
      </c>
      <c r="AM1567" s="3" t="str" cm="1">
        <f t="array" ref="AM1567">IFERROR(INDEX(IF($AG1567&lt;=$AN1567,레드마인_배치!J:J,레드마인_서비스!J:J),콜트리분석!$AI1567),"")</f>
        <v>배치</v>
      </c>
      <c r="AN1567" s="3">
        <v>4</v>
      </c>
      <c r="AO1567" s="15" t="str">
        <f ca="1">IFERROR(INDEX(레드마인_배치!E:E,MATCH(OFFSET(A1567,,AN1567),레드마인_배치!G:G,0)),"")</f>
        <v>대상</v>
      </c>
      <c r="AP1567" t="s">
        <v>3330</v>
      </c>
      <c r="AQ1567">
        <v>34</v>
      </c>
      <c r="AT1567" t="str" cm="1">
        <f t="array" ref="AT1567">[1]!add_delimeter(AG1567:AO1567,"|")</f>
        <v>|4|CBCSLB425A|379|대상|SLB0270U|Preview Order Allocation|배치|4|대상|</v>
      </c>
    </row>
    <row r="1568" spans="1:46">
      <c r="A1568" s="3" t="s">
        <v>2957</v>
      </c>
      <c r="B1568" s="3" t="s">
        <v>491</v>
      </c>
      <c r="C1568" s="3" t="s">
        <v>494</v>
      </c>
      <c r="D1568" s="3" t="s">
        <v>813</v>
      </c>
      <c r="E1568" s="3" t="s">
        <v>814</v>
      </c>
      <c r="F1568" s="3" t="s">
        <v>592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>
        <f t="shared" si="26"/>
        <v>5</v>
      </c>
      <c r="AH1568" s="3" t="s">
        <v>592</v>
      </c>
      <c r="AI1568" s="3">
        <f>IFERROR(IF($AG1568&lt;=$AN1568,MATCH($AH1568,레드마인_배치!G:G,0),MATCH($AH1568,레드마인_서비스!G:G,0)),"")</f>
        <v>320</v>
      </c>
      <c r="AJ1568" s="3" t="str" cm="1">
        <f t="array" ref="AJ1568">IFERROR(INDEX(IF($AG1568&lt;=$AN1568,레드마인_배치!E:E,레드마인_서비스!E:E),콜트리분석!$AI1568),"")</f>
        <v>대상</v>
      </c>
      <c r="AK1568" s="3" t="str" cm="1">
        <f t="array" ref="AK1568">IFERROR(INDEX(IF($AG1568&lt;=$AN1568,레드마인_배치!H:H,레드마인_서비스!H:H),콜트리분석!$AI1568),"")</f>
        <v>SLO0130U</v>
      </c>
      <c r="AL1568" s="3" t="str" cm="1">
        <f t="array" ref="AL1568">IFERROR(INDEX(IF($AG1568&lt;=$AN1568,레드마인_배치!I:I,레드마인_서비스!I:I),콜트리분석!$AI1568),"")</f>
        <v>Sales Order Confirm for Online/Batch</v>
      </c>
      <c r="AM1568" s="3" t="str" cm="1">
        <f t="array" ref="AM1568">IFERROR(INDEX(IF($AG1568&lt;=$AN1568,레드마인_배치!J:J,레드마인_서비스!J:J),콜트리분석!$AI1568),"")</f>
        <v>서비스</v>
      </c>
      <c r="AN1568" s="3">
        <v>4</v>
      </c>
      <c r="AO1568" s="15" t="str">
        <f ca="1">IFERROR(INDEX(레드마인_배치!E:E,MATCH(OFFSET(A1568,,AN1568),레드마인_배치!G:G,0)),"")</f>
        <v>대상</v>
      </c>
      <c r="AP1568" t="s">
        <v>3330</v>
      </c>
      <c r="AQ1568">
        <v>34</v>
      </c>
      <c r="AT1568" t="str" cm="1">
        <f t="array" ref="AT1568">[1]!add_delimeter(AG1568:AO1568,"|")</f>
        <v>|5|CBCSLB430A|320|대상|SLO0130U|Sales Order Confirm for Online/Batch|서비스|4|대상|</v>
      </c>
    </row>
    <row r="1569" spans="1:46">
      <c r="A1569" s="3" t="s">
        <v>2957</v>
      </c>
      <c r="B1569" s="3" t="s">
        <v>491</v>
      </c>
      <c r="C1569" s="3" t="s">
        <v>494</v>
      </c>
      <c r="D1569" s="3" t="s">
        <v>813</v>
      </c>
      <c r="E1569" s="3" t="s">
        <v>814</v>
      </c>
      <c r="F1569" s="3" t="s">
        <v>592</v>
      </c>
      <c r="G1569" s="3" t="s">
        <v>508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>
        <f t="shared" si="26"/>
        <v>6</v>
      </c>
      <c r="AH1569" s="3" t="s">
        <v>508</v>
      </c>
      <c r="AI1569" s="3">
        <f>IFERROR(IF($AG1569&lt;=$AN1569,MATCH($AH1569,레드마인_배치!G:G,0),MATCH($AH1569,레드마인_서비스!G:G,0)),"")</f>
        <v>79</v>
      </c>
      <c r="AJ1569" s="3" t="str" cm="1">
        <f t="array" ref="AJ1569">IFERROR(INDEX(IF($AG1569&lt;=$AN1569,레드마인_배치!E:E,레드마인_서비스!E:E),콜트리분석!$AI1569),"")</f>
        <v>대상</v>
      </c>
      <c r="AK1569" s="3" t="str" cm="1">
        <f t="array" ref="AK1569">IFERROR(INDEX(IF($AG1569&lt;=$AN1569,레드마인_배치!H:H,레드마인_서비스!H:H),콜트리분석!$AI1569),"")</f>
        <v>ICO0310U</v>
      </c>
      <c r="AL1569" s="3" t="str" cm="1">
        <f t="array" ref="AL1569">IFERROR(INDEX(IF($AG1569&lt;=$AN1569,레드마인_배치!I:I,레드마인_서비스!I:I),콜트리분석!$AI1569),"")</f>
        <v>INVENTORY CREATION MODULE</v>
      </c>
      <c r="AM1569" s="3" t="str" cm="1">
        <f t="array" ref="AM1569">IFERROR(INDEX(IF($AG1569&lt;=$AN1569,레드마인_배치!J:J,레드마인_서비스!J:J),콜트리분석!$AI1569),"")</f>
        <v>서비스</v>
      </c>
      <c r="AN1569" s="3">
        <v>4</v>
      </c>
      <c r="AO1569" s="15" t="str">
        <f ca="1">IFERROR(INDEX(레드마인_배치!E:E,MATCH(OFFSET(A1569,,AN1569),레드마인_배치!G:G,0)),"")</f>
        <v>대상</v>
      </c>
      <c r="AP1569" t="s">
        <v>3330</v>
      </c>
      <c r="AQ1569">
        <v>34</v>
      </c>
      <c r="AT1569" t="str" cm="1">
        <f t="array" ref="AT1569">[1]!add_delimeter(AG1569:AO1569,"|")</f>
        <v>|6|CBCICB075A|79|대상|ICO0310U|INVENTORY CREATION MODULE|서비스|4|대상|</v>
      </c>
    </row>
    <row r="1570" spans="1:46">
      <c r="A1570" s="3" t="s">
        <v>2957</v>
      </c>
      <c r="B1570" s="3" t="s">
        <v>491</v>
      </c>
      <c r="C1570" s="3" t="s">
        <v>494</v>
      </c>
      <c r="D1570" s="3" t="s">
        <v>813</v>
      </c>
      <c r="E1570" s="3" t="s">
        <v>814</v>
      </c>
      <c r="F1570" s="3" t="s">
        <v>592</v>
      </c>
      <c r="G1570" s="3" t="s">
        <v>508</v>
      </c>
      <c r="H1570" s="3" t="s">
        <v>509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>
        <f t="shared" si="26"/>
        <v>7</v>
      </c>
      <c r="AH1570" s="3" t="s">
        <v>509</v>
      </c>
      <c r="AI1570" s="3">
        <f>IFERROR(IF($AG1570&lt;=$AN1570,MATCH($AH1570,레드마인_배치!G:G,0),MATCH($AH1570,레드마인_서비스!G:G,0)),"")</f>
        <v>77</v>
      </c>
      <c r="AJ1570" s="3" t="str" cm="1">
        <f t="array" ref="AJ1570">IFERROR(INDEX(IF($AG1570&lt;=$AN1570,레드마인_배치!E:E,레드마인_서비스!E:E),콜트리분석!$AI1570),"")</f>
        <v>대상</v>
      </c>
      <c r="AK1570" s="3" t="str" cm="1">
        <f t="array" ref="AK1570">IFERROR(INDEX(IF($AG1570&lt;=$AN1570,레드마인_배치!H:H,레드마인_서비스!H:H),콜트리분석!$AI1570),"")</f>
        <v>ICO0290U</v>
      </c>
      <c r="AL1570" s="3" t="str" cm="1">
        <f t="array" ref="AL1570">IFERROR(INDEX(IF($AG1570&lt;=$AN1570,레드마인_배치!I:I,레드마인_서비스!I:I),콜트리분석!$AI1570),"")</f>
        <v>INV Information Master Creation(IMI)</v>
      </c>
      <c r="AM1570" s="3" t="str" cm="1">
        <f t="array" ref="AM1570">IFERROR(INDEX(IF($AG1570&lt;=$AN1570,레드마인_배치!J:J,레드마인_서비스!J:J),콜트리분석!$AI1570),"")</f>
        <v>서비스</v>
      </c>
      <c r="AN1570" s="3">
        <v>4</v>
      </c>
      <c r="AO1570" s="15" t="str">
        <f ca="1">IFERROR(INDEX(레드마인_배치!E:E,MATCH(OFFSET(A1570,,AN1570),레드마인_배치!G:G,0)),"")</f>
        <v>대상</v>
      </c>
      <c r="AP1570" t="s">
        <v>3330</v>
      </c>
      <c r="AQ1570">
        <v>34</v>
      </c>
      <c r="AT1570" t="str" cm="1">
        <f t="array" ref="AT1570">[1]!add_delimeter(AG1570:AO1570,"|")</f>
        <v>|7|CBCICB073A|77|대상|ICO0290U|INV Information Master Creation(IMI)|서비스|4|대상|</v>
      </c>
    </row>
    <row r="1571" spans="1:46">
      <c r="A1571" s="3" t="s">
        <v>2957</v>
      </c>
      <c r="B1571" s="3" t="s">
        <v>491</v>
      </c>
      <c r="C1571" s="3" t="s">
        <v>494</v>
      </c>
      <c r="D1571" s="3" t="s">
        <v>813</v>
      </c>
      <c r="E1571" s="3" t="s">
        <v>814</v>
      </c>
      <c r="F1571" s="3" t="s">
        <v>592</v>
      </c>
      <c r="G1571" s="3" t="s">
        <v>508</v>
      </c>
      <c r="H1571" s="3" t="s">
        <v>510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>
        <f t="shared" si="26"/>
        <v>7</v>
      </c>
      <c r="AH1571" s="3" t="s">
        <v>510</v>
      </c>
      <c r="AI1571" s="3" t="str">
        <f>IFERROR(IF($AG1571&lt;=$AN1571,MATCH($AH1571,레드마인_배치!G:G,0),MATCH($AH1571,레드마인_서비스!G:G,0)),"")</f>
        <v/>
      </c>
      <c r="AJ1571" s="3" t="str" cm="1">
        <f t="array" ref="AJ1571">IFERROR(INDEX(IF($AG1571&lt;=$AN1571,레드마인_배치!E:E,레드마인_서비스!E:E),콜트리분석!$AI1571),"")</f>
        <v/>
      </c>
      <c r="AK1571" s="3" t="str" cm="1">
        <f t="array" ref="AK1571">IFERROR(INDEX(IF($AG1571&lt;=$AN1571,레드마인_배치!H:H,레드마인_서비스!H:H),콜트리분석!$AI1571),"")</f>
        <v/>
      </c>
      <c r="AL1571" s="3" t="str" cm="1">
        <f t="array" ref="AL1571">IFERROR(INDEX(IF($AG1571&lt;=$AN1571,레드마인_배치!I:I,레드마인_서비스!I:I),콜트리분석!$AI1571),"")</f>
        <v/>
      </c>
      <c r="AM1571" s="3" t="str" cm="1">
        <f t="array" ref="AM1571">IFERROR(INDEX(IF($AG1571&lt;=$AN1571,레드마인_배치!J:J,레드마인_서비스!J:J),콜트리분석!$AI1571),"")</f>
        <v/>
      </c>
      <c r="AN1571" s="3">
        <v>4</v>
      </c>
      <c r="AO1571" s="15" t="str">
        <f ca="1">IFERROR(INDEX(레드마인_배치!E:E,MATCH(OFFSET(A1571,,AN1571),레드마인_배치!G:G,0)),"")</f>
        <v>대상</v>
      </c>
      <c r="AP1571" t="s">
        <v>3330</v>
      </c>
      <c r="AQ1571">
        <v>34</v>
      </c>
      <c r="AT1571" t="str" cm="1">
        <f t="array" ref="AT1571">[1]!add_delimeter(AG1571:AO1571,"|")</f>
        <v>|7|CLCICB007A||||||4|대상|</v>
      </c>
    </row>
    <row r="1572" spans="1:46">
      <c r="A1572" s="3" t="s">
        <v>2957</v>
      </c>
      <c r="B1572" s="3" t="s">
        <v>491</v>
      </c>
      <c r="C1572" s="3" t="s">
        <v>494</v>
      </c>
      <c r="D1572" s="3" t="s">
        <v>813</v>
      </c>
      <c r="E1572" s="3" t="s">
        <v>814</v>
      </c>
      <c r="F1572" s="3" t="s">
        <v>592</v>
      </c>
      <c r="G1572" s="3" t="s">
        <v>593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>
        <f t="shared" si="26"/>
        <v>6</v>
      </c>
      <c r="AH1572" s="3" t="s">
        <v>593</v>
      </c>
      <c r="AI1572" s="3">
        <f>IFERROR(IF($AG1572&lt;=$AN1572,MATCH($AH1572,레드마인_배치!G:G,0),MATCH($AH1572,레드마인_서비스!G:G,0)),"")</f>
        <v>321</v>
      </c>
      <c r="AJ1572" s="3" t="str" cm="1">
        <f t="array" ref="AJ1572">IFERROR(INDEX(IF($AG1572&lt;=$AN1572,레드마인_배치!E:E,레드마인_서비스!E:E),콜트리분석!$AI1572),"")</f>
        <v>대상</v>
      </c>
      <c r="AK1572" s="3" t="str" cm="1">
        <f t="array" ref="AK1572">IFERROR(INDEX(IF($AG1572&lt;=$AN1572,레드마인_배치!H:H,레드마인_서비스!H:H),콜트리분석!$AI1572),"")</f>
        <v>SLO0140U</v>
      </c>
      <c r="AL1572" s="3" t="str" cm="1">
        <f t="array" ref="AL1572">IFERROR(INDEX(IF($AG1572&lt;=$AN1572,레드마인_배치!I:I,레드마인_서비스!I:I),콜트리분석!$AI1572),"")</f>
        <v>S/Order Confirm (Sub) for Amend Check</v>
      </c>
      <c r="AM1572" s="3" t="str" cm="1">
        <f t="array" ref="AM1572">IFERROR(INDEX(IF($AG1572&lt;=$AN1572,레드마인_배치!J:J,레드마인_서비스!J:J),콜트리분석!$AI1572),"")</f>
        <v>서비스</v>
      </c>
      <c r="AN1572" s="3">
        <v>4</v>
      </c>
      <c r="AO1572" s="15" t="str">
        <f ca="1">IFERROR(INDEX(레드마인_배치!E:E,MATCH(OFFSET(A1572,,AN1572),레드마인_배치!G:G,0)),"")</f>
        <v>대상</v>
      </c>
      <c r="AP1572" t="s">
        <v>3330</v>
      </c>
      <c r="AQ1572">
        <v>34</v>
      </c>
      <c r="AT1572" t="str" cm="1">
        <f t="array" ref="AT1572">[1]!add_delimeter(AG1572:AO1572,"|")</f>
        <v>|6|CBCSLB430B|321|대상|SLO0140U|S/Order Confirm (Sub) for Amend Check|서비스|4|대상|</v>
      </c>
    </row>
    <row r="1573" spans="1:46">
      <c r="A1573" s="3" t="s">
        <v>2957</v>
      </c>
      <c r="B1573" s="3" t="s">
        <v>491</v>
      </c>
      <c r="C1573" s="3" t="s">
        <v>494</v>
      </c>
      <c r="D1573" s="3" t="s">
        <v>813</v>
      </c>
      <c r="E1573" s="3" t="s">
        <v>814</v>
      </c>
      <c r="F1573" s="3" t="s">
        <v>592</v>
      </c>
      <c r="G1573" s="3" t="s">
        <v>593</v>
      </c>
      <c r="H1573" s="3" t="s">
        <v>508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>
        <f t="shared" si="26"/>
        <v>7</v>
      </c>
      <c r="AH1573" s="3" t="s">
        <v>508</v>
      </c>
      <c r="AI1573" s="3">
        <f>IFERROR(IF($AG1573&lt;=$AN1573,MATCH($AH1573,레드마인_배치!G:G,0),MATCH($AH1573,레드마인_서비스!G:G,0)),"")</f>
        <v>79</v>
      </c>
      <c r="AJ1573" s="3" t="str" cm="1">
        <f t="array" ref="AJ1573">IFERROR(INDEX(IF($AG1573&lt;=$AN1573,레드마인_배치!E:E,레드마인_서비스!E:E),콜트리분석!$AI1573),"")</f>
        <v>대상</v>
      </c>
      <c r="AK1573" s="3" t="str" cm="1">
        <f t="array" ref="AK1573">IFERROR(INDEX(IF($AG1573&lt;=$AN1573,레드마인_배치!H:H,레드마인_서비스!H:H),콜트리분석!$AI1573),"")</f>
        <v>ICO0310U</v>
      </c>
      <c r="AL1573" s="3" t="str" cm="1">
        <f t="array" ref="AL1573">IFERROR(INDEX(IF($AG1573&lt;=$AN1573,레드마인_배치!I:I,레드마인_서비스!I:I),콜트리분석!$AI1573),"")</f>
        <v>INVENTORY CREATION MODULE</v>
      </c>
      <c r="AM1573" s="3" t="str" cm="1">
        <f t="array" ref="AM1573">IFERROR(INDEX(IF($AG1573&lt;=$AN1573,레드마인_배치!J:J,레드마인_서비스!J:J),콜트리분석!$AI1573),"")</f>
        <v>서비스</v>
      </c>
      <c r="AN1573" s="3">
        <v>4</v>
      </c>
      <c r="AO1573" s="15" t="str">
        <f ca="1">IFERROR(INDEX(레드마인_배치!E:E,MATCH(OFFSET(A1573,,AN1573),레드마인_배치!G:G,0)),"")</f>
        <v>대상</v>
      </c>
      <c r="AP1573" t="s">
        <v>3330</v>
      </c>
      <c r="AQ1573">
        <v>34</v>
      </c>
      <c r="AT1573" t="str" cm="1">
        <f t="array" ref="AT1573">[1]!add_delimeter(AG1573:AO1573,"|")</f>
        <v>|7|CBCICB075A|79|대상|ICO0310U|INVENTORY CREATION MODULE|서비스|4|대상|</v>
      </c>
    </row>
    <row r="1574" spans="1:46" hidden="1">
      <c r="A1574" s="3" t="s">
        <v>2957</v>
      </c>
      <c r="B1574" s="3" t="s">
        <v>491</v>
      </c>
      <c r="C1574" s="3" t="s">
        <v>494</v>
      </c>
      <c r="D1574" s="3" t="s">
        <v>813</v>
      </c>
      <c r="E1574" s="3" t="s">
        <v>814</v>
      </c>
      <c r="F1574" s="3" t="s">
        <v>592</v>
      </c>
      <c r="G1574" s="3" t="s">
        <v>593</v>
      </c>
      <c r="H1574" s="3" t="s">
        <v>508</v>
      </c>
      <c r="I1574" s="3" t="s">
        <v>509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>
        <f t="shared" si="26"/>
        <v>8</v>
      </c>
      <c r="AH1574" s="3" t="s">
        <v>509</v>
      </c>
      <c r="AI1574" s="3">
        <f>IFERROR(IF($AG1574&lt;=$AN1574,MATCH($AH1574,레드마인_배치!G:G,0),MATCH($AH1574,레드마인_서비스!G:G,0)),"")</f>
        <v>77</v>
      </c>
      <c r="AJ1574" s="3" t="str" cm="1">
        <f t="array" ref="AJ1574">IFERROR(INDEX(IF($AG1574&lt;=$AN1574,레드마인_배치!E:E,레드마인_서비스!E:E),콜트리분석!$AI1574),"")</f>
        <v>대상</v>
      </c>
      <c r="AK1574" s="3" t="str" cm="1">
        <f t="array" ref="AK1574">IFERROR(INDEX(IF($AG1574&lt;=$AN1574,레드마인_배치!H:H,레드마인_서비스!H:H),콜트리분석!$AI1574),"")</f>
        <v>ICO0290U</v>
      </c>
      <c r="AL1574" s="3" t="str" cm="1">
        <f t="array" ref="AL1574">IFERROR(INDEX(IF($AG1574&lt;=$AN1574,레드마인_배치!I:I,레드마인_서비스!I:I),콜트리분석!$AI1574),"")</f>
        <v>INV Information Master Creation(IMI)</v>
      </c>
      <c r="AM1574" s="3" t="str" cm="1">
        <f t="array" ref="AM1574">IFERROR(INDEX(IF($AG1574&lt;=$AN1574,레드마인_배치!J:J,레드마인_서비스!J:J),콜트리분석!$AI1574),"")</f>
        <v>서비스</v>
      </c>
      <c r="AN1574" s="3">
        <v>4</v>
      </c>
      <c r="AO1574" s="15" t="str">
        <f ca="1">IFERROR(INDEX(레드마인_배치!E:E,MATCH(OFFSET(A1574,,AN1574),레드마인_배치!G:G,0)),"")</f>
        <v>대상</v>
      </c>
      <c r="AP1574" t="s">
        <v>3330</v>
      </c>
      <c r="AQ1574">
        <v>34</v>
      </c>
    </row>
    <row r="1575" spans="1:46" hidden="1">
      <c r="A1575" s="3" t="s">
        <v>2957</v>
      </c>
      <c r="B1575" s="3" t="s">
        <v>491</v>
      </c>
      <c r="C1575" s="3" t="s">
        <v>494</v>
      </c>
      <c r="D1575" s="3" t="s">
        <v>813</v>
      </c>
      <c r="E1575" s="3" t="s">
        <v>814</v>
      </c>
      <c r="F1575" s="3" t="s">
        <v>592</v>
      </c>
      <c r="G1575" s="3" t="s">
        <v>593</v>
      </c>
      <c r="H1575" s="3" t="s">
        <v>508</v>
      </c>
      <c r="I1575" s="3" t="s">
        <v>510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>
        <f t="shared" si="26"/>
        <v>8</v>
      </c>
      <c r="AH1575" s="3" t="s">
        <v>510</v>
      </c>
      <c r="AI1575" s="3" t="str">
        <f>IFERROR(IF($AG1575&lt;=$AN1575,MATCH($AH1575,레드마인_배치!G:G,0),MATCH($AH1575,레드마인_서비스!G:G,0)),"")</f>
        <v/>
      </c>
      <c r="AJ1575" s="3" t="str" cm="1">
        <f t="array" ref="AJ1575">IFERROR(INDEX(IF($AG1575&lt;=$AN1575,레드마인_배치!E:E,레드마인_서비스!E:E),콜트리분석!$AI1575),"")</f>
        <v/>
      </c>
      <c r="AK1575" s="3" t="str" cm="1">
        <f t="array" ref="AK1575">IFERROR(INDEX(IF($AG1575&lt;=$AN1575,레드마인_배치!H:H,레드마인_서비스!H:H),콜트리분석!$AI1575),"")</f>
        <v/>
      </c>
      <c r="AL1575" s="3" t="str" cm="1">
        <f t="array" ref="AL1575">IFERROR(INDEX(IF($AG1575&lt;=$AN1575,레드마인_배치!I:I,레드마인_서비스!I:I),콜트리분석!$AI1575),"")</f>
        <v/>
      </c>
      <c r="AM1575" s="3" t="str" cm="1">
        <f t="array" ref="AM1575">IFERROR(INDEX(IF($AG1575&lt;=$AN1575,레드마인_배치!J:J,레드마인_서비스!J:J),콜트리분석!$AI1575),"")</f>
        <v/>
      </c>
      <c r="AN1575" s="3">
        <v>4</v>
      </c>
      <c r="AO1575" s="15" t="str">
        <f ca="1">IFERROR(INDEX(레드마인_배치!E:E,MATCH(OFFSET(A1575,,AN1575),레드마인_배치!G:G,0)),"")</f>
        <v>대상</v>
      </c>
      <c r="AP1575" t="s">
        <v>3330</v>
      </c>
      <c r="AQ1575">
        <v>34</v>
      </c>
    </row>
    <row r="1576" spans="1:46">
      <c r="A1576" s="3" t="s">
        <v>2957</v>
      </c>
      <c r="B1576" s="3" t="s">
        <v>491</v>
      </c>
      <c r="C1576" s="3" t="s">
        <v>494</v>
      </c>
      <c r="D1576" s="3" t="s">
        <v>813</v>
      </c>
      <c r="E1576" s="3" t="s">
        <v>814</v>
      </c>
      <c r="F1576" s="3" t="s">
        <v>592</v>
      </c>
      <c r="G1576" s="3" t="s">
        <v>593</v>
      </c>
      <c r="H1576" s="3" t="s">
        <v>594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>
        <f t="shared" si="26"/>
        <v>7</v>
      </c>
      <c r="AH1576" s="3" t="s">
        <v>594</v>
      </c>
      <c r="AI1576" s="3">
        <f>IFERROR(IF($AG1576&lt;=$AN1576,MATCH($AH1576,레드마인_배치!G:G,0),MATCH($AH1576,레드마인_서비스!G:G,0)),"")</f>
        <v>322</v>
      </c>
      <c r="AJ1576" s="3" t="str" cm="1">
        <f t="array" ref="AJ1576">IFERROR(INDEX(IF($AG1576&lt;=$AN1576,레드마인_배치!E:E,레드마인_서비스!E:E),콜트리분석!$AI1576),"")</f>
        <v>대상</v>
      </c>
      <c r="AK1576" s="3" t="str" cm="1">
        <f t="array" ref="AK1576">IFERROR(INDEX(IF($AG1576&lt;=$AN1576,레드마인_배치!H:H,레드마인_서비스!H:H),콜트리분석!$AI1576),"")</f>
        <v>SLO0150U</v>
      </c>
      <c r="AL1576" s="3" t="str" cm="1">
        <f t="array" ref="AL1576">IFERROR(INDEX(IF($AG1576&lt;=$AN1576,레드마인_배치!I:I,레드마인_서비스!I:I),콜트리분석!$AI1576),"")</f>
        <v>Sub S/Order Confirm - for Searching Confirm Part</v>
      </c>
      <c r="AM1576" s="3" t="str" cm="1">
        <f t="array" ref="AM1576">IFERROR(INDEX(IF($AG1576&lt;=$AN1576,레드마인_배치!J:J,레드마인_서비스!J:J),콜트리분석!$AI1576),"")</f>
        <v>서비스</v>
      </c>
      <c r="AN1576" s="3">
        <v>4</v>
      </c>
      <c r="AO1576" s="15" t="str">
        <f ca="1">IFERROR(INDEX(레드마인_배치!E:E,MATCH(OFFSET(A1576,,AN1576),레드마인_배치!G:G,0)),"")</f>
        <v>대상</v>
      </c>
      <c r="AP1576" t="s">
        <v>3330</v>
      </c>
      <c r="AQ1576">
        <v>34</v>
      </c>
      <c r="AT1576" t="str" cm="1">
        <f t="array" ref="AT1576">[1]!add_delimeter(AG1576:AO1576,"|")</f>
        <v>|7|CBCSLB430C|322|대상|SLO0150U|Sub S/Order Confirm - for Searching Confirm Part|서비스|4|대상|</v>
      </c>
    </row>
    <row r="1577" spans="1:46">
      <c r="A1577" s="3" t="s">
        <v>2957</v>
      </c>
      <c r="B1577" s="3" t="s">
        <v>491</v>
      </c>
      <c r="C1577" s="3" t="s">
        <v>494</v>
      </c>
      <c r="D1577" s="3" t="s">
        <v>813</v>
      </c>
      <c r="E1577" s="3" t="s">
        <v>814</v>
      </c>
      <c r="F1577" s="3" t="s">
        <v>592</v>
      </c>
      <c r="G1577" s="3" t="s">
        <v>593</v>
      </c>
      <c r="H1577" s="3" t="s">
        <v>595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>
        <f t="shared" si="26"/>
        <v>7</v>
      </c>
      <c r="AH1577" s="3" t="s">
        <v>595</v>
      </c>
      <c r="AI1577" s="3">
        <f>IFERROR(IF($AG1577&lt;=$AN1577,MATCH($AH1577,레드마인_배치!G:G,0),MATCH($AH1577,레드마인_서비스!G:G,0)),"")</f>
        <v>325</v>
      </c>
      <c r="AJ1577" s="3" t="str" cm="1">
        <f t="array" ref="AJ1577">IFERROR(INDEX(IF($AG1577&lt;=$AN1577,레드마인_배치!E:E,레드마인_서비스!E:E),콜트리분석!$AI1577),"")</f>
        <v>대상</v>
      </c>
      <c r="AK1577" s="3" t="str" cm="1">
        <f t="array" ref="AK1577">IFERROR(INDEX(IF($AG1577&lt;=$AN1577,레드마인_배치!H:H,레드마인_서비스!H:H),콜트리분석!$AI1577),"")</f>
        <v>SLO0180U</v>
      </c>
      <c r="AL1577" s="3" t="str" cm="1">
        <f t="array" ref="AL1577">IFERROR(INDEX(IF($AG1577&lt;=$AN1577,레드마인_배치!I:I,레드마인_서비스!I:I),콜트리분석!$AI1577),"")</f>
        <v>S/Order Confirm (Sub) AO Creation</v>
      </c>
      <c r="AM1577" s="3" t="str" cm="1">
        <f t="array" ref="AM1577">IFERROR(INDEX(IF($AG1577&lt;=$AN1577,레드마인_배치!J:J,레드마인_서비스!J:J),콜트리분석!$AI1577),"")</f>
        <v>서비스</v>
      </c>
      <c r="AN1577" s="3">
        <v>4</v>
      </c>
      <c r="AO1577" s="15" t="str">
        <f ca="1">IFERROR(INDEX(레드마인_배치!E:E,MATCH(OFFSET(A1577,,AN1577),레드마인_배치!G:G,0)),"")</f>
        <v>대상</v>
      </c>
      <c r="AP1577" t="s">
        <v>3330</v>
      </c>
      <c r="AQ1577">
        <v>34</v>
      </c>
      <c r="AT1577" t="str" cm="1">
        <f t="array" ref="AT1577">[1]!add_delimeter(AG1577:AO1577,"|")</f>
        <v>|7|CBCSLB430G|325|대상|SLO0180U|S/Order Confirm (Sub) AO Creation|서비스|4|대상|</v>
      </c>
    </row>
    <row r="1578" spans="1:46" hidden="1">
      <c r="A1578" s="3" t="s">
        <v>2957</v>
      </c>
      <c r="B1578" s="3" t="s">
        <v>491</v>
      </c>
      <c r="C1578" s="3" t="s">
        <v>494</v>
      </c>
      <c r="D1578" s="3" t="s">
        <v>813</v>
      </c>
      <c r="E1578" s="3" t="s">
        <v>814</v>
      </c>
      <c r="F1578" s="3" t="s">
        <v>592</v>
      </c>
      <c r="G1578" s="3" t="s">
        <v>593</v>
      </c>
      <c r="H1578" s="3" t="s">
        <v>595</v>
      </c>
      <c r="I1578" s="3" t="s">
        <v>511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>
        <f t="shared" si="26"/>
        <v>8</v>
      </c>
      <c r="AH1578" s="3" t="s">
        <v>511</v>
      </c>
      <c r="AI1578" s="3">
        <f>IFERROR(IF($AG1578&lt;=$AN1578,MATCH($AH1578,레드마인_배치!G:G,0),MATCH($AH1578,레드마인_서비스!G:G,0)),"")</f>
        <v>323</v>
      </c>
      <c r="AJ1578" s="3" t="str" cm="1">
        <f t="array" ref="AJ1578">IFERROR(INDEX(IF($AG1578&lt;=$AN1578,레드마인_배치!E:E,레드마인_서비스!E:E),콜트리분석!$AI1578),"")</f>
        <v>대상</v>
      </c>
      <c r="AK1578" s="3" t="str" cm="1">
        <f t="array" ref="AK1578">IFERROR(INDEX(IF($AG1578&lt;=$AN1578,레드마인_배치!H:H,레드마인_서비스!H:H),콜트리분석!$AI1578),"")</f>
        <v>SLO0160U</v>
      </c>
      <c r="AL1578" s="3" t="str" cm="1">
        <f t="array" ref="AL1578">IFERROR(INDEX(IF($AG1578&lt;=$AN1578,레드마인_배치!I:I,레드마인_서비스!I:I),콜트리분석!$AI1578),"")</f>
        <v>S/Order Confirm (Sub) for Price</v>
      </c>
      <c r="AM1578" s="3" t="str" cm="1">
        <f t="array" ref="AM1578">IFERROR(INDEX(IF($AG1578&lt;=$AN1578,레드마인_배치!J:J,레드마인_서비스!J:J),콜트리분석!$AI1578),"")</f>
        <v>서비스</v>
      </c>
      <c r="AN1578" s="3">
        <v>4</v>
      </c>
      <c r="AO1578" s="15" t="str">
        <f ca="1">IFERROR(INDEX(레드마인_배치!E:E,MATCH(OFFSET(A1578,,AN1578),레드마인_배치!G:G,0)),"")</f>
        <v>대상</v>
      </c>
      <c r="AP1578" t="s">
        <v>3330</v>
      </c>
      <c r="AQ1578">
        <v>34</v>
      </c>
    </row>
    <row r="1579" spans="1:46" hidden="1">
      <c r="A1579" s="3" t="s">
        <v>2957</v>
      </c>
      <c r="B1579" s="3" t="s">
        <v>491</v>
      </c>
      <c r="C1579" s="3" t="s">
        <v>494</v>
      </c>
      <c r="D1579" s="3" t="s">
        <v>813</v>
      </c>
      <c r="E1579" s="3" t="s">
        <v>814</v>
      </c>
      <c r="F1579" s="3" t="s">
        <v>592</v>
      </c>
      <c r="G1579" s="3" t="s">
        <v>593</v>
      </c>
      <c r="H1579" s="3" t="s">
        <v>595</v>
      </c>
      <c r="I1579" s="3" t="s">
        <v>511</v>
      </c>
      <c r="J1579" s="3" t="s">
        <v>512</v>
      </c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>
        <f t="shared" si="26"/>
        <v>9</v>
      </c>
      <c r="AH1579" s="3" t="s">
        <v>512</v>
      </c>
      <c r="AI1579" s="3">
        <f>IFERROR(IF($AG1579&lt;=$AN1579,MATCH($AH1579,레드마인_배치!G:G,0),MATCH($AH1579,레드마인_서비스!G:G,0)),"")</f>
        <v>307</v>
      </c>
      <c r="AJ1579" s="3" t="str" cm="1">
        <f t="array" ref="AJ1579">IFERROR(INDEX(IF($AG1579&lt;=$AN1579,레드마인_배치!E:E,레드마인_서비스!E:E),콜트리분석!$AI1579),"")</f>
        <v>대상</v>
      </c>
      <c r="AK1579" s="3" t="str" cm="1">
        <f t="array" ref="AK1579">IFERROR(INDEX(IF($AG1579&lt;=$AN1579,레드마인_배치!H:H,레드마인_서비스!H:H),콜트리분석!$AI1579),"")</f>
        <v>SLO0010U</v>
      </c>
      <c r="AL1579" s="3" t="str" cm="1">
        <f t="array" ref="AL1579">IFERROR(INDEX(IF($AG1579&lt;=$AN1579,레드마인_배치!I:I,레드마인_서비스!I:I),콜트리분석!$AI1579),"")</f>
        <v>Rate, CAD Amount, USD Amount</v>
      </c>
      <c r="AM1579" s="3" t="str" cm="1">
        <f t="array" ref="AM1579">IFERROR(INDEX(IF($AG1579&lt;=$AN1579,레드마인_배치!J:J,레드마인_서비스!J:J),콜트리분석!$AI1579),"")</f>
        <v>서비스</v>
      </c>
      <c r="AN1579" s="3">
        <v>4</v>
      </c>
      <c r="AO1579" s="15" t="str">
        <f ca="1">IFERROR(INDEX(레드마인_배치!E:E,MATCH(OFFSET(A1579,,AN1579),레드마인_배치!G:G,0)),"")</f>
        <v>대상</v>
      </c>
      <c r="AP1579" t="s">
        <v>3330</v>
      </c>
      <c r="AQ1579">
        <v>34</v>
      </c>
    </row>
    <row r="1580" spans="1:46" hidden="1">
      <c r="A1580" s="3" t="s">
        <v>2957</v>
      </c>
      <c r="B1580" s="3" t="s">
        <v>491</v>
      </c>
      <c r="C1580" s="3" t="s">
        <v>494</v>
      </c>
      <c r="D1580" s="3" t="s">
        <v>813</v>
      </c>
      <c r="E1580" s="3" t="s">
        <v>814</v>
      </c>
      <c r="F1580" s="3" t="s">
        <v>592</v>
      </c>
      <c r="G1580" s="3" t="s">
        <v>593</v>
      </c>
      <c r="H1580" s="3" t="s">
        <v>595</v>
      </c>
      <c r="I1580" s="3" t="s">
        <v>511</v>
      </c>
      <c r="J1580" s="3" t="s">
        <v>513</v>
      </c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>
        <f t="shared" si="26"/>
        <v>9</v>
      </c>
      <c r="AH1580" s="3" t="s">
        <v>513</v>
      </c>
      <c r="AI1580" s="3">
        <f>IFERROR(IF($AG1580&lt;=$AN1580,MATCH($AH1580,레드마인_배치!G:G,0),MATCH($AH1580,레드마인_서비스!G:G,0)),"")</f>
        <v>324</v>
      </c>
      <c r="AJ1580" s="3" t="str" cm="1">
        <f t="array" ref="AJ1580">IFERROR(INDEX(IF($AG1580&lt;=$AN1580,레드마인_배치!E:E,레드마인_서비스!E:E),콜트리분석!$AI1580),"")</f>
        <v>대상</v>
      </c>
      <c r="AK1580" s="3" t="str" cm="1">
        <f t="array" ref="AK1580">IFERROR(INDEX(IF($AG1580&lt;=$AN1580,레드마인_배치!H:H,레드마인_서비스!H:H),콜트리분석!$AI1580),"")</f>
        <v>SLO0170U</v>
      </c>
      <c r="AL1580" s="3" t="str" cm="1">
        <f t="array" ref="AL1580">IFERROR(INDEX(IF($AG1580&lt;=$AN1580,레드마인_배치!I:I,레드마인_서비스!I:I),콜트리분석!$AI1580),"")</f>
        <v>S/Order Confirm (Sub)for List Price</v>
      </c>
      <c r="AM1580" s="3" t="str" cm="1">
        <f t="array" ref="AM1580">IFERROR(INDEX(IF($AG1580&lt;=$AN1580,레드마인_배치!J:J,레드마인_서비스!J:J),콜트리분석!$AI1580),"")</f>
        <v>서비스</v>
      </c>
      <c r="AN1580" s="3">
        <v>4</v>
      </c>
      <c r="AO1580" s="15" t="str">
        <f ca="1">IFERROR(INDEX(레드마인_배치!E:E,MATCH(OFFSET(A1580,,AN1580),레드마인_배치!G:G,0)),"")</f>
        <v>대상</v>
      </c>
      <c r="AP1580" t="s">
        <v>3330</v>
      </c>
      <c r="AQ1580">
        <v>34</v>
      </c>
    </row>
    <row r="1581" spans="1:46" hidden="1">
      <c r="A1581" s="3" t="s">
        <v>2957</v>
      </c>
      <c r="B1581" s="3" t="s">
        <v>491</v>
      </c>
      <c r="C1581" s="3" t="s">
        <v>494</v>
      </c>
      <c r="D1581" s="3" t="s">
        <v>813</v>
      </c>
      <c r="E1581" s="3" t="s">
        <v>814</v>
      </c>
      <c r="F1581" s="3" t="s">
        <v>592</v>
      </c>
      <c r="G1581" s="3" t="s">
        <v>593</v>
      </c>
      <c r="H1581" s="3" t="s">
        <v>595</v>
      </c>
      <c r="I1581" s="3" t="s">
        <v>596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>
        <f t="shared" si="26"/>
        <v>8</v>
      </c>
      <c r="AH1581" s="3" t="s">
        <v>596</v>
      </c>
      <c r="AI1581" s="3" t="str">
        <f>IFERROR(IF($AG1581&lt;=$AN1581,MATCH($AH1581,레드마인_배치!G:G,0),MATCH($AH1581,레드마인_서비스!G:G,0)),"")</f>
        <v/>
      </c>
      <c r="AJ1581" s="3" t="str" cm="1">
        <f t="array" ref="AJ1581">IFERROR(INDEX(IF($AG1581&lt;=$AN1581,레드마인_배치!E:E,레드마인_서비스!E:E),콜트리분석!$AI1581),"")</f>
        <v/>
      </c>
      <c r="AK1581" s="3" t="str" cm="1">
        <f t="array" ref="AK1581">IFERROR(INDEX(IF($AG1581&lt;=$AN1581,레드마인_배치!H:H,레드마인_서비스!H:H),콜트리분석!$AI1581),"")</f>
        <v/>
      </c>
      <c r="AL1581" s="3" t="str" cm="1">
        <f t="array" ref="AL1581">IFERROR(INDEX(IF($AG1581&lt;=$AN1581,레드마인_배치!I:I,레드마인_서비스!I:I),콜트리분석!$AI1581),"")</f>
        <v/>
      </c>
      <c r="AM1581" s="3" t="str" cm="1">
        <f t="array" ref="AM1581">IFERROR(INDEX(IF($AG1581&lt;=$AN1581,레드마인_배치!J:J,레드마인_서비스!J:J),콜트리분석!$AI1581),"")</f>
        <v/>
      </c>
      <c r="AN1581" s="3">
        <v>4</v>
      </c>
      <c r="AO1581" s="15" t="str">
        <f ca="1">IFERROR(INDEX(레드마인_배치!E:E,MATCH(OFFSET(A1581,,AN1581),레드마인_배치!G:G,0)),"")</f>
        <v>대상</v>
      </c>
      <c r="AP1581" t="s">
        <v>3330</v>
      </c>
      <c r="AQ1581">
        <v>34</v>
      </c>
    </row>
    <row r="1582" spans="1:46">
      <c r="A1582" s="3" t="s">
        <v>2957</v>
      </c>
      <c r="B1582" s="3" t="s">
        <v>491</v>
      </c>
      <c r="C1582" s="3" t="s">
        <v>494</v>
      </c>
      <c r="D1582" s="3" t="s">
        <v>813</v>
      </c>
      <c r="E1582" s="3" t="s">
        <v>814</v>
      </c>
      <c r="F1582" s="3" t="s">
        <v>592</v>
      </c>
      <c r="G1582" s="3" t="s">
        <v>593</v>
      </c>
      <c r="H1582" s="3" t="s">
        <v>597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>
        <f t="shared" si="26"/>
        <v>7</v>
      </c>
      <c r="AH1582" s="3" t="s">
        <v>597</v>
      </c>
      <c r="AI1582" s="3">
        <f>IFERROR(IF($AG1582&lt;=$AN1582,MATCH($AH1582,레드마인_배치!G:G,0),MATCH($AH1582,레드마인_서비스!G:G,0)),"")</f>
        <v>326</v>
      </c>
      <c r="AJ1582" s="3" t="str" cm="1">
        <f t="array" ref="AJ1582">IFERROR(INDEX(IF($AG1582&lt;=$AN1582,레드마인_배치!E:E,레드마인_서비스!E:E),콜트리분석!$AI1582),"")</f>
        <v>미대상</v>
      </c>
      <c r="AK1582" s="3" t="str" cm="1">
        <f t="array" ref="AK1582">IFERROR(INDEX(IF($AG1582&lt;=$AN1582,레드마인_배치!H:H,레드마인_서비스!H:H),콜트리분석!$AI1582),"")</f>
        <v>SLO0190U</v>
      </c>
      <c r="AL1582" s="3" t="str" cm="1">
        <f t="array" ref="AL1582">IFERROR(INDEX(IF($AG1582&lt;=$AN1582,레드마인_배치!I:I,레드마인_서비스!I:I),콜트리분석!$AI1582),"")</f>
        <v>[미대상] S/Order Confirm (Sub) Local Kit Creation</v>
      </c>
      <c r="AM1582" s="3" t="str" cm="1">
        <f t="array" ref="AM1582">IFERROR(INDEX(IF($AG1582&lt;=$AN1582,레드마인_배치!J:J,레드마인_서비스!J:J),콜트리분석!$AI1582),"")</f>
        <v>서비스</v>
      </c>
      <c r="AN1582" s="3">
        <v>4</v>
      </c>
      <c r="AO1582" s="15" t="str">
        <f ca="1">IFERROR(INDEX(레드마인_배치!E:E,MATCH(OFFSET(A1582,,AN1582),레드마인_배치!G:G,0)),"")</f>
        <v>대상</v>
      </c>
      <c r="AP1582" t="s">
        <v>3330</v>
      </c>
      <c r="AQ1582">
        <v>34</v>
      </c>
      <c r="AT1582" t="str" cm="1">
        <f t="array" ref="AT1582">[1]!add_delimeter(AG1582:AO1582,"|")</f>
        <v>|7|CBCSLB430H|326|미대상|SLO0190U|[미대상] S/Order Confirm (Sub) Local Kit Creation|서비스|4|대상|</v>
      </c>
    </row>
    <row r="1583" spans="1:46">
      <c r="A1583" s="3" t="s">
        <v>2957</v>
      </c>
      <c r="B1583" s="3" t="s">
        <v>491</v>
      </c>
      <c r="C1583" s="3" t="s">
        <v>494</v>
      </c>
      <c r="D1583" s="3" t="s">
        <v>813</v>
      </c>
      <c r="E1583" s="3" t="s">
        <v>814</v>
      </c>
      <c r="F1583" s="3" t="s">
        <v>592</v>
      </c>
      <c r="G1583" s="3" t="s">
        <v>594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>
        <f t="shared" si="26"/>
        <v>6</v>
      </c>
      <c r="AH1583" s="3" t="s">
        <v>594</v>
      </c>
      <c r="AI1583" s="3">
        <f>IFERROR(IF($AG1583&lt;=$AN1583,MATCH($AH1583,레드마인_배치!G:G,0),MATCH($AH1583,레드마인_서비스!G:G,0)),"")</f>
        <v>322</v>
      </c>
      <c r="AJ1583" s="3" t="str" cm="1">
        <f t="array" ref="AJ1583">IFERROR(INDEX(IF($AG1583&lt;=$AN1583,레드마인_배치!E:E,레드마인_서비스!E:E),콜트리분석!$AI1583),"")</f>
        <v>대상</v>
      </c>
      <c r="AK1583" s="3" t="str" cm="1">
        <f t="array" ref="AK1583">IFERROR(INDEX(IF($AG1583&lt;=$AN1583,레드마인_배치!H:H,레드마인_서비스!H:H),콜트리분석!$AI1583),"")</f>
        <v>SLO0150U</v>
      </c>
      <c r="AL1583" s="3" t="str" cm="1">
        <f t="array" ref="AL1583">IFERROR(INDEX(IF($AG1583&lt;=$AN1583,레드마인_배치!I:I,레드마인_서비스!I:I),콜트리분석!$AI1583),"")</f>
        <v>Sub S/Order Confirm - for Searching Confirm Part</v>
      </c>
      <c r="AM1583" s="3" t="str" cm="1">
        <f t="array" ref="AM1583">IFERROR(INDEX(IF($AG1583&lt;=$AN1583,레드마인_배치!J:J,레드마인_서비스!J:J),콜트리분석!$AI1583),"")</f>
        <v>서비스</v>
      </c>
      <c r="AN1583" s="3">
        <v>4</v>
      </c>
      <c r="AO1583" s="15" t="str">
        <f ca="1">IFERROR(INDEX(레드마인_배치!E:E,MATCH(OFFSET(A1583,,AN1583),레드마인_배치!G:G,0)),"")</f>
        <v>대상</v>
      </c>
      <c r="AP1583" t="s">
        <v>3330</v>
      </c>
      <c r="AQ1583">
        <v>34</v>
      </c>
      <c r="AT1583" t="str" cm="1">
        <f t="array" ref="AT1583">[1]!add_delimeter(AG1583:AO1583,"|")</f>
        <v>|6|CBCSLB430C|322|대상|SLO0150U|Sub S/Order Confirm - for Searching Confirm Part|서비스|4|대상|</v>
      </c>
    </row>
    <row r="1584" spans="1:46">
      <c r="A1584" s="3" t="s">
        <v>2957</v>
      </c>
      <c r="B1584" s="3" t="s">
        <v>491</v>
      </c>
      <c r="C1584" s="3" t="s">
        <v>494</v>
      </c>
      <c r="D1584" s="3" t="s">
        <v>813</v>
      </c>
      <c r="E1584" s="3" t="s">
        <v>814</v>
      </c>
      <c r="F1584" s="3" t="s">
        <v>592</v>
      </c>
      <c r="G1584" s="3" t="s">
        <v>511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>
        <f t="shared" si="26"/>
        <v>6</v>
      </c>
      <c r="AH1584" s="3" t="s">
        <v>511</v>
      </c>
      <c r="AI1584" s="3">
        <f>IFERROR(IF($AG1584&lt;=$AN1584,MATCH($AH1584,레드마인_배치!G:G,0),MATCH($AH1584,레드마인_서비스!G:G,0)),"")</f>
        <v>323</v>
      </c>
      <c r="AJ1584" s="3" t="str" cm="1">
        <f t="array" ref="AJ1584">IFERROR(INDEX(IF($AG1584&lt;=$AN1584,레드마인_배치!E:E,레드마인_서비스!E:E),콜트리분석!$AI1584),"")</f>
        <v>대상</v>
      </c>
      <c r="AK1584" s="3" t="str" cm="1">
        <f t="array" ref="AK1584">IFERROR(INDEX(IF($AG1584&lt;=$AN1584,레드마인_배치!H:H,레드마인_서비스!H:H),콜트리분석!$AI1584),"")</f>
        <v>SLO0160U</v>
      </c>
      <c r="AL1584" s="3" t="str" cm="1">
        <f t="array" ref="AL1584">IFERROR(INDEX(IF($AG1584&lt;=$AN1584,레드마인_배치!I:I,레드마인_서비스!I:I),콜트리분석!$AI1584),"")</f>
        <v>S/Order Confirm (Sub) for Price</v>
      </c>
      <c r="AM1584" s="3" t="str" cm="1">
        <f t="array" ref="AM1584">IFERROR(INDEX(IF($AG1584&lt;=$AN1584,레드마인_배치!J:J,레드마인_서비스!J:J),콜트리분석!$AI1584),"")</f>
        <v>서비스</v>
      </c>
      <c r="AN1584" s="3">
        <v>4</v>
      </c>
      <c r="AO1584" s="15" t="str">
        <f ca="1">IFERROR(INDEX(레드마인_배치!E:E,MATCH(OFFSET(A1584,,AN1584),레드마인_배치!G:G,0)),"")</f>
        <v>대상</v>
      </c>
      <c r="AP1584" t="s">
        <v>3330</v>
      </c>
      <c r="AQ1584">
        <v>34</v>
      </c>
      <c r="AT1584" t="str" cm="1">
        <f t="array" ref="AT1584">[1]!add_delimeter(AG1584:AO1584,"|")</f>
        <v>|6|CBCSLB430E|323|대상|SLO0160U|S/Order Confirm (Sub) for Price|서비스|4|대상|</v>
      </c>
    </row>
    <row r="1585" spans="1:46">
      <c r="A1585" s="3" t="s">
        <v>2957</v>
      </c>
      <c r="B1585" s="3" t="s">
        <v>491</v>
      </c>
      <c r="C1585" s="3" t="s">
        <v>494</v>
      </c>
      <c r="D1585" s="3" t="s">
        <v>813</v>
      </c>
      <c r="E1585" s="3" t="s">
        <v>814</v>
      </c>
      <c r="F1585" s="3" t="s">
        <v>592</v>
      </c>
      <c r="G1585" s="3" t="s">
        <v>511</v>
      </c>
      <c r="H1585" s="3" t="s">
        <v>512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>
        <f t="shared" si="26"/>
        <v>7</v>
      </c>
      <c r="AH1585" s="3" t="s">
        <v>512</v>
      </c>
      <c r="AI1585" s="3">
        <f>IFERROR(IF($AG1585&lt;=$AN1585,MATCH($AH1585,레드마인_배치!G:G,0),MATCH($AH1585,레드마인_서비스!G:G,0)),"")</f>
        <v>307</v>
      </c>
      <c r="AJ1585" s="3" t="str" cm="1">
        <f t="array" ref="AJ1585">IFERROR(INDEX(IF($AG1585&lt;=$AN1585,레드마인_배치!E:E,레드마인_서비스!E:E),콜트리분석!$AI1585),"")</f>
        <v>대상</v>
      </c>
      <c r="AK1585" s="3" t="str" cm="1">
        <f t="array" ref="AK1585">IFERROR(INDEX(IF($AG1585&lt;=$AN1585,레드마인_배치!H:H,레드마인_서비스!H:H),콜트리분석!$AI1585),"")</f>
        <v>SLO0010U</v>
      </c>
      <c r="AL1585" s="3" t="str" cm="1">
        <f t="array" ref="AL1585">IFERROR(INDEX(IF($AG1585&lt;=$AN1585,레드마인_배치!I:I,레드마인_서비스!I:I),콜트리분석!$AI1585),"")</f>
        <v>Rate, CAD Amount, USD Amount</v>
      </c>
      <c r="AM1585" s="3" t="str" cm="1">
        <f t="array" ref="AM1585">IFERROR(INDEX(IF($AG1585&lt;=$AN1585,레드마인_배치!J:J,레드마인_서비스!J:J),콜트리분석!$AI1585),"")</f>
        <v>서비스</v>
      </c>
      <c r="AN1585" s="3">
        <v>4</v>
      </c>
      <c r="AO1585" s="15" t="str">
        <f ca="1">IFERROR(INDEX(레드마인_배치!E:E,MATCH(OFFSET(A1585,,AN1585),레드마인_배치!G:G,0)),"")</f>
        <v>대상</v>
      </c>
      <c r="AP1585" t="s">
        <v>3330</v>
      </c>
      <c r="AQ1585">
        <v>34</v>
      </c>
      <c r="AT1585" t="str" cm="1">
        <f t="array" ref="AT1585">[1]!add_delimeter(AG1585:AO1585,"|")</f>
        <v>|7|CBCSLB010A|307|대상|SLO0010U|Rate, CAD Amount, USD Amount|서비스|4|대상|</v>
      </c>
    </row>
    <row r="1586" spans="1:46">
      <c r="A1586" s="3" t="s">
        <v>2957</v>
      </c>
      <c r="B1586" s="3" t="s">
        <v>491</v>
      </c>
      <c r="C1586" s="3" t="s">
        <v>494</v>
      </c>
      <c r="D1586" s="3" t="s">
        <v>813</v>
      </c>
      <c r="E1586" s="3" t="s">
        <v>814</v>
      </c>
      <c r="F1586" s="3" t="s">
        <v>592</v>
      </c>
      <c r="G1586" s="3" t="s">
        <v>511</v>
      </c>
      <c r="H1586" s="3" t="s">
        <v>513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>
        <f t="shared" si="26"/>
        <v>7</v>
      </c>
      <c r="AH1586" s="3" t="s">
        <v>513</v>
      </c>
      <c r="AI1586" s="3">
        <f>IFERROR(IF($AG1586&lt;=$AN1586,MATCH($AH1586,레드마인_배치!G:G,0),MATCH($AH1586,레드마인_서비스!G:G,0)),"")</f>
        <v>324</v>
      </c>
      <c r="AJ1586" s="3" t="str" cm="1">
        <f t="array" ref="AJ1586">IFERROR(INDEX(IF($AG1586&lt;=$AN1586,레드마인_배치!E:E,레드마인_서비스!E:E),콜트리분석!$AI1586),"")</f>
        <v>대상</v>
      </c>
      <c r="AK1586" s="3" t="str" cm="1">
        <f t="array" ref="AK1586">IFERROR(INDEX(IF($AG1586&lt;=$AN1586,레드마인_배치!H:H,레드마인_서비스!H:H),콜트리분석!$AI1586),"")</f>
        <v>SLO0170U</v>
      </c>
      <c r="AL1586" s="3" t="str" cm="1">
        <f t="array" ref="AL1586">IFERROR(INDEX(IF($AG1586&lt;=$AN1586,레드마인_배치!I:I,레드마인_서비스!I:I),콜트리분석!$AI1586),"")</f>
        <v>S/Order Confirm (Sub)for List Price</v>
      </c>
      <c r="AM1586" s="3" t="str" cm="1">
        <f t="array" ref="AM1586">IFERROR(INDEX(IF($AG1586&lt;=$AN1586,레드마인_배치!J:J,레드마인_서비스!J:J),콜트리분석!$AI1586),"")</f>
        <v>서비스</v>
      </c>
      <c r="AN1586" s="3">
        <v>4</v>
      </c>
      <c r="AO1586" s="15" t="str">
        <f ca="1">IFERROR(INDEX(레드마인_배치!E:E,MATCH(OFFSET(A1586,,AN1586),레드마인_배치!G:G,0)),"")</f>
        <v>대상</v>
      </c>
      <c r="AP1586" t="s">
        <v>3330</v>
      </c>
      <c r="AQ1586">
        <v>34</v>
      </c>
      <c r="AT1586" t="str" cm="1">
        <f t="array" ref="AT1586">[1]!add_delimeter(AG1586:AO1586,"|")</f>
        <v>|7|CBCSLB430F|324|대상|SLO0170U|S/Order Confirm (Sub)for List Price|서비스|4|대상|</v>
      </c>
    </row>
    <row r="1587" spans="1:46">
      <c r="A1587" s="3" t="s">
        <v>2957</v>
      </c>
      <c r="B1587" s="3" t="s">
        <v>491</v>
      </c>
      <c r="C1587" s="3" t="s">
        <v>494</v>
      </c>
      <c r="D1587" s="3" t="s">
        <v>813</v>
      </c>
      <c r="E1587" s="3" t="s">
        <v>814</v>
      </c>
      <c r="F1587" s="3" t="s">
        <v>592</v>
      </c>
      <c r="G1587" s="3" t="s">
        <v>505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>
        <f t="shared" si="26"/>
        <v>6</v>
      </c>
      <c r="AH1587" s="3" t="s">
        <v>505</v>
      </c>
      <c r="AI1587" s="3">
        <f>IFERROR(IF($AG1587&lt;=$AN1587,MATCH($AH1587,레드마인_배치!G:G,0),MATCH($AH1587,레드마인_서비스!G:G,0)),"")</f>
        <v>328</v>
      </c>
      <c r="AJ1587" s="3" t="str" cm="1">
        <f t="array" ref="AJ1587">IFERROR(INDEX(IF($AG1587&lt;=$AN1587,레드마인_배치!E:E,레드마인_서비스!E:E),콜트리분석!$AI1587),"")</f>
        <v>대상</v>
      </c>
      <c r="AK1587" s="3" t="str" cm="1">
        <f t="array" ref="AK1587">IFERROR(INDEX(IF($AG1587&lt;=$AN1587,레드마인_배치!H:H,레드마인_서비스!H:H),콜트리분석!$AI1587),"")</f>
        <v>SLO0210U</v>
      </c>
      <c r="AL1587" s="3" t="str" cm="1">
        <f t="array" ref="AL1587">IFERROR(INDEX(IF($AG1587&lt;=$AN1587,레드마인_배치!I:I,레드마인_서비스!I:I),콜트리분석!$AI1587),"")</f>
        <v>S/Order Header Summary</v>
      </c>
      <c r="AM1587" s="3" t="str" cm="1">
        <f t="array" ref="AM1587">IFERROR(INDEX(IF($AG1587&lt;=$AN1587,레드마인_배치!J:J,레드마인_서비스!J:J),콜트리분석!$AI1587),"")</f>
        <v>서비스</v>
      </c>
      <c r="AN1587" s="3">
        <v>4</v>
      </c>
      <c r="AO1587" s="15" t="str">
        <f ca="1">IFERROR(INDEX(레드마인_배치!E:E,MATCH(OFFSET(A1587,,AN1587),레드마인_배치!G:G,0)),"")</f>
        <v>대상</v>
      </c>
      <c r="AP1587" t="s">
        <v>3330</v>
      </c>
      <c r="AQ1587">
        <v>34</v>
      </c>
      <c r="AT1587" t="str" cm="1">
        <f t="array" ref="AT1587">[1]!add_delimeter(AG1587:AO1587,"|")</f>
        <v>|6|CBCSLB430Z|328|대상|SLO0210U|S/Order Header Summary|서비스|4|대상|</v>
      </c>
    </row>
    <row r="1588" spans="1:46">
      <c r="A1588" s="3" t="s">
        <v>2957</v>
      </c>
      <c r="B1588" s="3" t="s">
        <v>491</v>
      </c>
      <c r="C1588" s="3" t="s">
        <v>494</v>
      </c>
      <c r="D1588" s="3" t="s">
        <v>813</v>
      </c>
      <c r="E1588" s="3" t="s">
        <v>814</v>
      </c>
      <c r="F1588" s="3" t="s">
        <v>592</v>
      </c>
      <c r="G1588" s="3" t="s">
        <v>598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>
        <f t="shared" si="26"/>
        <v>6</v>
      </c>
      <c r="AH1588" s="3" t="s">
        <v>598</v>
      </c>
      <c r="AI1588" s="3">
        <f>IFERROR(IF($AG1588&lt;=$AN1588,MATCH($AH1588,레드마인_배치!G:G,0),MATCH($AH1588,레드마인_서비스!G:G,0)),"")</f>
        <v>331</v>
      </c>
      <c r="AJ1588" s="3" t="str" cm="1">
        <f t="array" ref="AJ1588">IFERROR(INDEX(IF($AG1588&lt;=$AN1588,레드마인_배치!E:E,레드마인_서비스!E:E),콜트리분석!$AI1588),"")</f>
        <v>대상</v>
      </c>
      <c r="AK1588" s="3" t="str" cm="1">
        <f t="array" ref="AK1588">IFERROR(INDEX(IF($AG1588&lt;=$AN1588,레드마인_배치!H:H,레드마인_서비스!H:H),콜트리분석!$AI1588),"")</f>
        <v>SLO0240U</v>
      </c>
      <c r="AL1588" s="3" t="str" cm="1">
        <f t="array" ref="AL1588">IFERROR(INDEX(IF($AG1588&lt;=$AN1588,레드마인_배치!I:I,레드마인_서비스!I:I),콜트리분석!$AI1588),"")</f>
        <v>S/Order E-mail Send</v>
      </c>
      <c r="AM1588" s="3" t="str" cm="1">
        <f t="array" ref="AM1588">IFERROR(INDEX(IF($AG1588&lt;=$AN1588,레드마인_배치!J:J,레드마인_서비스!J:J),콜트리분석!$AI1588),"")</f>
        <v>서비스</v>
      </c>
      <c r="AN1588" s="3">
        <v>4</v>
      </c>
      <c r="AO1588" s="15" t="str">
        <f ca="1">IFERROR(INDEX(레드마인_배치!E:E,MATCH(OFFSET(A1588,,AN1588),레드마인_배치!G:G,0)),"")</f>
        <v>대상</v>
      </c>
      <c r="AP1588" t="s">
        <v>3330</v>
      </c>
      <c r="AQ1588">
        <v>34</v>
      </c>
      <c r="AT1588" t="str" cm="1">
        <f t="array" ref="AT1588">[1]!add_delimeter(AG1588:AO1588,"|")</f>
        <v>|6|CBCSLB437A|331|대상|SLO0240U|S/Order E-mail Send|서비스|4|대상|</v>
      </c>
    </row>
    <row r="1589" spans="1:46">
      <c r="A1589" s="3" t="s">
        <v>2957</v>
      </c>
      <c r="B1589" s="3" t="s">
        <v>491</v>
      </c>
      <c r="C1589" s="3" t="s">
        <v>494</v>
      </c>
      <c r="D1589" s="3" t="s">
        <v>813</v>
      </c>
      <c r="E1589" s="3" t="s">
        <v>814</v>
      </c>
      <c r="F1589" s="3" t="s">
        <v>592</v>
      </c>
      <c r="G1589" s="3" t="s">
        <v>598</v>
      </c>
      <c r="H1589" s="3" t="s">
        <v>577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>
        <f t="shared" si="26"/>
        <v>7</v>
      </c>
      <c r="AH1589" s="3" t="s">
        <v>577</v>
      </c>
      <c r="AI1589" s="3">
        <f>IFERROR(IF($AG1589&lt;=$AN1589,MATCH($AH1589,레드마인_배치!G:G,0),MATCH($AH1589,레드마인_서비스!G:G,0)),"")</f>
        <v>49</v>
      </c>
      <c r="AJ1589" s="3" t="str" cm="1">
        <f t="array" ref="AJ1589">IFERROR(INDEX(IF($AG1589&lt;=$AN1589,레드마인_배치!E:E,레드마인_서비스!E:E),콜트리분석!$AI1589),"")</f>
        <v>대상</v>
      </c>
      <c r="AK1589" s="3" t="str" cm="1">
        <f t="array" ref="AK1589">IFERROR(INDEX(IF($AG1589&lt;=$AN1589,레드마인_배치!H:H,레드마인_서비스!H:H),콜트리분석!$AI1589),"")</f>
        <v>CMO0010U</v>
      </c>
      <c r="AL1589" s="3" t="str" cm="1">
        <f t="array" ref="AL1589">IFERROR(INDEX(IF($AG1589&lt;=$AN1589,레드마인_배치!I:I,레드마인_서비스!I:I),콜트리분석!$AI1589),"")</f>
        <v>NUMBER CREATION</v>
      </c>
      <c r="AM1589" s="3" t="str" cm="1">
        <f t="array" ref="AM1589">IFERROR(INDEX(IF($AG1589&lt;=$AN1589,레드마인_배치!J:J,레드마인_서비스!J:J),콜트리분석!$AI1589),"")</f>
        <v>서비스</v>
      </c>
      <c r="AN1589" s="3">
        <v>4</v>
      </c>
      <c r="AO1589" s="15" t="str">
        <f ca="1">IFERROR(INDEX(레드마인_배치!E:E,MATCH(OFFSET(A1589,,AN1589),레드마인_배치!G:G,0)),"")</f>
        <v>대상</v>
      </c>
      <c r="AP1589" t="s">
        <v>3330</v>
      </c>
      <c r="AQ1589">
        <v>34</v>
      </c>
      <c r="AT1589" t="str" cm="1">
        <f t="array" ref="AT1589">[1]!add_delimeter(AG1589:AO1589,"|")</f>
        <v>|7|CBCUZW030R|49|대상|CMO0010U|NUMBER CREATION|서비스|4|대상|</v>
      </c>
    </row>
    <row r="1590" spans="1:46">
      <c r="A1590" s="3" t="s">
        <v>2957</v>
      </c>
      <c r="B1590" s="3" t="s">
        <v>491</v>
      </c>
      <c r="C1590" s="3" t="s">
        <v>494</v>
      </c>
      <c r="D1590" s="3" t="s">
        <v>813</v>
      </c>
      <c r="E1590" s="3" t="s">
        <v>814</v>
      </c>
      <c r="F1590" s="3" t="s">
        <v>592</v>
      </c>
      <c r="G1590" s="3" t="s">
        <v>598</v>
      </c>
      <c r="H1590" s="3" t="s">
        <v>599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>
        <f t="shared" si="26"/>
        <v>7</v>
      </c>
      <c r="AH1590" s="3" t="s">
        <v>599</v>
      </c>
      <c r="AI1590" s="3" t="str">
        <f>IFERROR(IF($AG1590&lt;=$AN1590,MATCH($AH1590,레드마인_배치!G:G,0),MATCH($AH1590,레드마인_서비스!G:G,0)),"")</f>
        <v/>
      </c>
      <c r="AJ1590" s="3" t="str" cm="1">
        <f t="array" ref="AJ1590">IFERROR(INDEX(IF($AG1590&lt;=$AN1590,레드마인_배치!E:E,레드마인_서비스!E:E),콜트리분석!$AI1590),"")</f>
        <v/>
      </c>
      <c r="AK1590" s="3" t="str" cm="1">
        <f t="array" ref="AK1590">IFERROR(INDEX(IF($AG1590&lt;=$AN1590,레드마인_배치!H:H,레드마인_서비스!H:H),콜트리분석!$AI1590),"")</f>
        <v/>
      </c>
      <c r="AL1590" s="3" t="str" cm="1">
        <f t="array" ref="AL1590">IFERROR(INDEX(IF($AG1590&lt;=$AN1590,레드마인_배치!I:I,레드마인_서비스!I:I),콜트리분석!$AI1590),"")</f>
        <v/>
      </c>
      <c r="AM1590" s="3" t="str" cm="1">
        <f t="array" ref="AM1590">IFERROR(INDEX(IF($AG1590&lt;=$AN1590,레드마인_배치!J:J,레드마인_서비스!J:J),콜트리분석!$AI1590),"")</f>
        <v/>
      </c>
      <c r="AN1590" s="3">
        <v>4</v>
      </c>
      <c r="AO1590" s="15" t="str">
        <f ca="1">IFERROR(INDEX(레드마인_배치!E:E,MATCH(OFFSET(A1590,,AN1590),레드마인_배치!G:G,0)),"")</f>
        <v>대상</v>
      </c>
      <c r="AP1590" t="s">
        <v>3330</v>
      </c>
      <c r="AQ1590">
        <v>34</v>
      </c>
      <c r="AT1590" t="str" cm="1">
        <f t="array" ref="AT1590">[1]!add_delimeter(AG1590:AO1590,"|")</f>
        <v>|7|CLCCMB150A||||||4|대상|</v>
      </c>
    </row>
    <row r="1591" spans="1:46">
      <c r="A1591" s="3" t="s">
        <v>2957</v>
      </c>
      <c r="B1591" s="3" t="s">
        <v>491</v>
      </c>
      <c r="C1591" s="3" t="s">
        <v>494</v>
      </c>
      <c r="D1591" s="3" t="s">
        <v>813</v>
      </c>
      <c r="E1591" s="3" t="s">
        <v>814</v>
      </c>
      <c r="F1591" s="3" t="s">
        <v>592</v>
      </c>
      <c r="G1591" s="3" t="s">
        <v>598</v>
      </c>
      <c r="H1591" s="3" t="s">
        <v>600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>
        <f t="shared" si="26"/>
        <v>7</v>
      </c>
      <c r="AH1591" s="3" t="s">
        <v>600</v>
      </c>
      <c r="AI1591" s="3" t="str">
        <f>IFERROR(IF($AG1591&lt;=$AN1591,MATCH($AH1591,레드마인_배치!G:G,0),MATCH($AH1591,레드마인_서비스!G:G,0)),"")</f>
        <v/>
      </c>
      <c r="AJ1591" s="3" t="str" cm="1">
        <f t="array" ref="AJ1591">IFERROR(INDEX(IF($AG1591&lt;=$AN1591,레드마인_배치!E:E,레드마인_서비스!E:E),콜트리분석!$AI1591),"")</f>
        <v/>
      </c>
      <c r="AK1591" s="3" t="str" cm="1">
        <f t="array" ref="AK1591">IFERROR(INDEX(IF($AG1591&lt;=$AN1591,레드마인_배치!H:H,레드마인_서비스!H:H),콜트리분석!$AI1591),"")</f>
        <v/>
      </c>
      <c r="AL1591" s="3" t="str" cm="1">
        <f t="array" ref="AL1591">IFERROR(INDEX(IF($AG1591&lt;=$AN1591,레드마인_배치!I:I,레드마인_서비스!I:I),콜트리분석!$AI1591),"")</f>
        <v/>
      </c>
      <c r="AM1591" s="3" t="str" cm="1">
        <f t="array" ref="AM1591">IFERROR(INDEX(IF($AG1591&lt;=$AN1591,레드마인_배치!J:J,레드마인_서비스!J:J),콜트리분석!$AI1591),"")</f>
        <v/>
      </c>
      <c r="AN1591" s="3">
        <v>4</v>
      </c>
      <c r="AO1591" s="15" t="str">
        <f ca="1">IFERROR(INDEX(레드마인_배치!E:E,MATCH(OFFSET(A1591,,AN1591),레드마인_배치!G:G,0)),"")</f>
        <v>대상</v>
      </c>
      <c r="AP1591" t="s">
        <v>3330</v>
      </c>
      <c r="AQ1591">
        <v>34</v>
      </c>
      <c r="AT1591" t="str" cm="1">
        <f t="array" ref="AT1591">[1]!add_delimeter(AG1591:AO1591,"|")</f>
        <v>|7|CLCCMB150B||||||4|대상|</v>
      </c>
    </row>
    <row r="1592" spans="1:46">
      <c r="A1592" s="3" t="s">
        <v>2957</v>
      </c>
      <c r="B1592" s="3" t="s">
        <v>491</v>
      </c>
      <c r="C1592" s="3" t="s">
        <v>494</v>
      </c>
      <c r="D1592" s="3" t="s">
        <v>813</v>
      </c>
      <c r="E1592" s="3" t="s">
        <v>814</v>
      </c>
      <c r="F1592" s="3" t="s">
        <v>592</v>
      </c>
      <c r="G1592" s="3" t="s">
        <v>598</v>
      </c>
      <c r="H1592" s="3" t="s">
        <v>601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>
        <f t="shared" si="26"/>
        <v>7</v>
      </c>
      <c r="AH1592" s="3" t="s">
        <v>601</v>
      </c>
      <c r="AI1592" s="3" t="str">
        <f>IFERROR(IF($AG1592&lt;=$AN1592,MATCH($AH1592,레드마인_배치!G:G,0),MATCH($AH1592,레드마인_서비스!G:G,0)),"")</f>
        <v/>
      </c>
      <c r="AJ1592" s="3" t="str" cm="1">
        <f t="array" ref="AJ1592">IFERROR(INDEX(IF($AG1592&lt;=$AN1592,레드마인_배치!E:E,레드마인_서비스!E:E),콜트리분석!$AI1592),"")</f>
        <v/>
      </c>
      <c r="AK1592" s="3" t="str" cm="1">
        <f t="array" ref="AK1592">IFERROR(INDEX(IF($AG1592&lt;=$AN1592,레드마인_배치!H:H,레드마인_서비스!H:H),콜트리분석!$AI1592),"")</f>
        <v/>
      </c>
      <c r="AL1592" s="3" t="str" cm="1">
        <f t="array" ref="AL1592">IFERROR(INDEX(IF($AG1592&lt;=$AN1592,레드마인_배치!I:I,레드마인_서비스!I:I),콜트리분석!$AI1592),"")</f>
        <v/>
      </c>
      <c r="AM1592" s="3" t="str" cm="1">
        <f t="array" ref="AM1592">IFERROR(INDEX(IF($AG1592&lt;=$AN1592,레드마인_배치!J:J,레드마인_서비스!J:J),콜트리분석!$AI1592),"")</f>
        <v/>
      </c>
      <c r="AN1592" s="3">
        <v>4</v>
      </c>
      <c r="AO1592" s="15" t="str">
        <f ca="1">IFERROR(INDEX(레드마인_배치!E:E,MATCH(OFFSET(A1592,,AN1592),레드마인_배치!G:G,0)),"")</f>
        <v>대상</v>
      </c>
      <c r="AP1592" t="s">
        <v>3330</v>
      </c>
      <c r="AQ1592">
        <v>34</v>
      </c>
      <c r="AT1592" t="str" cm="1">
        <f t="array" ref="AT1592">[1]!add_delimeter(AG1592:AO1592,"|")</f>
        <v>|7|CLCCMB160A||||||4|대상|</v>
      </c>
    </row>
    <row r="1593" spans="1:46">
      <c r="A1593" s="3" t="s">
        <v>2957</v>
      </c>
      <c r="B1593" s="3" t="s">
        <v>491</v>
      </c>
      <c r="C1593" s="3" t="s">
        <v>494</v>
      </c>
      <c r="D1593" s="3" t="s">
        <v>813</v>
      </c>
      <c r="E1593" s="3" t="s">
        <v>814</v>
      </c>
      <c r="F1593" s="3" t="s">
        <v>592</v>
      </c>
      <c r="G1593" s="3" t="s">
        <v>598</v>
      </c>
      <c r="H1593" s="3" t="s">
        <v>602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>
        <f t="shared" si="26"/>
        <v>7</v>
      </c>
      <c r="AH1593" s="3" t="s">
        <v>602</v>
      </c>
      <c r="AI1593" s="3" t="str">
        <f>IFERROR(IF($AG1593&lt;=$AN1593,MATCH($AH1593,레드마인_배치!G:G,0),MATCH($AH1593,레드마인_서비스!G:G,0)),"")</f>
        <v/>
      </c>
      <c r="AJ1593" s="3" t="str" cm="1">
        <f t="array" ref="AJ1593">IFERROR(INDEX(IF($AG1593&lt;=$AN1593,레드마인_배치!E:E,레드마인_서비스!E:E),콜트리분석!$AI1593),"")</f>
        <v/>
      </c>
      <c r="AK1593" s="3" t="str" cm="1">
        <f t="array" ref="AK1593">IFERROR(INDEX(IF($AG1593&lt;=$AN1593,레드마인_배치!H:H,레드마인_서비스!H:H),콜트리분석!$AI1593),"")</f>
        <v/>
      </c>
      <c r="AL1593" s="3" t="str" cm="1">
        <f t="array" ref="AL1593">IFERROR(INDEX(IF($AG1593&lt;=$AN1593,레드마인_배치!I:I,레드마인_서비스!I:I),콜트리분석!$AI1593),"")</f>
        <v/>
      </c>
      <c r="AM1593" s="3" t="str" cm="1">
        <f t="array" ref="AM1593">IFERROR(INDEX(IF($AG1593&lt;=$AN1593,레드마인_배치!J:J,레드마인_서비스!J:J),콜트리분석!$AI1593),"")</f>
        <v/>
      </c>
      <c r="AN1593" s="3">
        <v>4</v>
      </c>
      <c r="AO1593" s="15" t="str">
        <f ca="1">IFERROR(INDEX(레드마인_배치!E:E,MATCH(OFFSET(A1593,,AN1593),레드마인_배치!G:G,0)),"")</f>
        <v>대상</v>
      </c>
      <c r="AP1593" t="s">
        <v>3330</v>
      </c>
      <c r="AQ1593">
        <v>34</v>
      </c>
      <c r="AT1593" t="str" cm="1">
        <f t="array" ref="AT1593">[1]!add_delimeter(AG1593:AO1593,"|")</f>
        <v>|7|CLCCMB160B||||||4|대상|</v>
      </c>
    </row>
    <row r="1594" spans="1:46">
      <c r="A1594" s="3" t="s">
        <v>2957</v>
      </c>
      <c r="B1594" s="3" t="s">
        <v>491</v>
      </c>
      <c r="C1594" s="3" t="s">
        <v>494</v>
      </c>
      <c r="D1594" s="3" t="s">
        <v>813</v>
      </c>
      <c r="E1594" s="3" t="s">
        <v>814</v>
      </c>
      <c r="F1594" s="3" t="s">
        <v>592</v>
      </c>
      <c r="G1594" s="3" t="s">
        <v>598</v>
      </c>
      <c r="H1594" s="3" t="s">
        <v>603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>
        <f t="shared" si="26"/>
        <v>7</v>
      </c>
      <c r="AH1594" s="3" t="s">
        <v>603</v>
      </c>
      <c r="AI1594" s="3" t="str">
        <f>IFERROR(IF($AG1594&lt;=$AN1594,MATCH($AH1594,레드마인_배치!G:G,0),MATCH($AH1594,레드마인_서비스!G:G,0)),"")</f>
        <v/>
      </c>
      <c r="AJ1594" s="3" t="str" cm="1">
        <f t="array" ref="AJ1594">IFERROR(INDEX(IF($AG1594&lt;=$AN1594,레드마인_배치!E:E,레드마인_서비스!E:E),콜트리분석!$AI1594),"")</f>
        <v/>
      </c>
      <c r="AK1594" s="3" t="str" cm="1">
        <f t="array" ref="AK1594">IFERROR(INDEX(IF($AG1594&lt;=$AN1594,레드마인_배치!H:H,레드마인_서비스!H:H),콜트리분석!$AI1594),"")</f>
        <v/>
      </c>
      <c r="AL1594" s="3" t="str" cm="1">
        <f t="array" ref="AL1594">IFERROR(INDEX(IF($AG1594&lt;=$AN1594,레드마인_배치!I:I,레드마인_서비스!I:I),콜트리분석!$AI1594),"")</f>
        <v/>
      </c>
      <c r="AM1594" s="3" t="str" cm="1">
        <f t="array" ref="AM1594">IFERROR(INDEX(IF($AG1594&lt;=$AN1594,레드마인_배치!J:J,레드마인_서비스!J:J),콜트리분석!$AI1594),"")</f>
        <v/>
      </c>
      <c r="AN1594" s="3">
        <v>4</v>
      </c>
      <c r="AO1594" s="15" t="str">
        <f ca="1">IFERROR(INDEX(레드마인_배치!E:E,MATCH(OFFSET(A1594,,AN1594),레드마인_배치!G:G,0)),"")</f>
        <v>대상</v>
      </c>
      <c r="AP1594" t="s">
        <v>3330</v>
      </c>
      <c r="AQ1594">
        <v>34</v>
      </c>
      <c r="AT1594" t="str" cm="1">
        <f t="array" ref="AT1594">[1]!add_delimeter(AG1594:AO1594,"|")</f>
        <v>|7|CLCCMB170A||||||4|대상|</v>
      </c>
    </row>
    <row r="1595" spans="1:46">
      <c r="A1595" s="3" t="s">
        <v>2957</v>
      </c>
      <c r="B1595" s="3" t="s">
        <v>491</v>
      </c>
      <c r="C1595" s="3" t="s">
        <v>494</v>
      </c>
      <c r="D1595" s="3" t="s">
        <v>813</v>
      </c>
      <c r="E1595" s="3" t="s">
        <v>814</v>
      </c>
      <c r="F1595" s="3" t="s">
        <v>592</v>
      </c>
      <c r="G1595" s="3" t="s">
        <v>598</v>
      </c>
      <c r="H1595" s="3" t="s">
        <v>604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>
        <f t="shared" si="26"/>
        <v>7</v>
      </c>
      <c r="AH1595" s="3" t="s">
        <v>604</v>
      </c>
      <c r="AI1595" s="3" t="str">
        <f>IFERROR(IF($AG1595&lt;=$AN1595,MATCH($AH1595,레드마인_배치!G:G,0),MATCH($AH1595,레드마인_서비스!G:G,0)),"")</f>
        <v/>
      </c>
      <c r="AJ1595" s="3" t="str" cm="1">
        <f t="array" ref="AJ1595">IFERROR(INDEX(IF($AG1595&lt;=$AN1595,레드마인_배치!E:E,레드마인_서비스!E:E),콜트리분석!$AI1595),"")</f>
        <v/>
      </c>
      <c r="AK1595" s="3" t="str" cm="1">
        <f t="array" ref="AK1595">IFERROR(INDEX(IF($AG1595&lt;=$AN1595,레드마인_배치!H:H,레드마인_서비스!H:H),콜트리분석!$AI1595),"")</f>
        <v/>
      </c>
      <c r="AL1595" s="3" t="str" cm="1">
        <f t="array" ref="AL1595">IFERROR(INDEX(IF($AG1595&lt;=$AN1595,레드마인_배치!I:I,레드마인_서비스!I:I),콜트리분석!$AI1595),"")</f>
        <v/>
      </c>
      <c r="AM1595" s="3" t="str" cm="1">
        <f t="array" ref="AM1595">IFERROR(INDEX(IF($AG1595&lt;=$AN1595,레드마인_배치!J:J,레드마인_서비스!J:J),콜트리분석!$AI1595),"")</f>
        <v/>
      </c>
      <c r="AN1595" s="3">
        <v>4</v>
      </c>
      <c r="AO1595" s="15" t="str">
        <f ca="1">IFERROR(INDEX(레드마인_배치!E:E,MATCH(OFFSET(A1595,,AN1595),레드마인_배치!G:G,0)),"")</f>
        <v>대상</v>
      </c>
      <c r="AP1595" t="s">
        <v>3330</v>
      </c>
      <c r="AQ1595">
        <v>34</v>
      </c>
      <c r="AT1595" t="str" cm="1">
        <f t="array" ref="AT1595">[1]!add_delimeter(AG1595:AO1595,"|")</f>
        <v>|7|CLCCMB170B||||||4|대상|</v>
      </c>
    </row>
    <row r="1596" spans="1:46">
      <c r="A1596" s="3" t="s">
        <v>2957</v>
      </c>
      <c r="B1596" s="3" t="s">
        <v>491</v>
      </c>
      <c r="C1596" s="3" t="s">
        <v>494</v>
      </c>
      <c r="D1596" s="3" t="s">
        <v>813</v>
      </c>
      <c r="E1596" s="3" t="s">
        <v>814</v>
      </c>
      <c r="F1596" s="3" t="s">
        <v>592</v>
      </c>
      <c r="G1596" s="3" t="s">
        <v>605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>
        <f t="shared" si="26"/>
        <v>6</v>
      </c>
      <c r="AH1596" s="3" t="s">
        <v>605</v>
      </c>
      <c r="AI1596" s="3">
        <f>IFERROR(IF($AG1596&lt;=$AN1596,MATCH($AH1596,레드마인_배치!G:G,0),MATCH($AH1596,레드마인_서비스!G:G,0)),"")</f>
        <v>332</v>
      </c>
      <c r="AJ1596" s="3" t="str" cm="1">
        <f t="array" ref="AJ1596">IFERROR(INDEX(IF($AG1596&lt;=$AN1596,레드마인_배치!E:E,레드마인_서비스!E:E),콜트리분석!$AI1596),"")</f>
        <v>대상</v>
      </c>
      <c r="AK1596" s="3" t="str" cm="1">
        <f t="array" ref="AK1596">IFERROR(INDEX(IF($AG1596&lt;=$AN1596,레드마인_배치!H:H,레드마인_서비스!H:H),콜트리분석!$AI1596),"")</f>
        <v>SLO0250U</v>
      </c>
      <c r="AL1596" s="3" t="str" cm="1">
        <f t="array" ref="AL1596">IFERROR(INDEX(IF($AG1596&lt;=$AN1596,레드마인_배치!I:I,레드마인_서비스!I:I),콜트리분석!$AI1596),"")</f>
        <v>S/Order UD Error List E-mail Send</v>
      </c>
      <c r="AM1596" s="3" t="str" cm="1">
        <f t="array" ref="AM1596">IFERROR(INDEX(IF($AG1596&lt;=$AN1596,레드마인_배치!J:J,레드마인_서비스!J:J),콜트리분석!$AI1596),"")</f>
        <v>서비스</v>
      </c>
      <c r="AN1596" s="3">
        <v>4</v>
      </c>
      <c r="AO1596" s="15" t="str">
        <f ca="1">IFERROR(INDEX(레드마인_배치!E:E,MATCH(OFFSET(A1596,,AN1596),레드마인_배치!G:G,0)),"")</f>
        <v>대상</v>
      </c>
      <c r="AP1596" t="s">
        <v>3330</v>
      </c>
      <c r="AQ1596">
        <v>34</v>
      </c>
      <c r="AT1596" t="str" cm="1">
        <f t="array" ref="AT1596">[1]!add_delimeter(AG1596:AO1596,"|")</f>
        <v>|6|CBCSLB438A|332|대상|SLO0250U|S/Order UD Error List E-mail Send|서비스|4|대상|</v>
      </c>
    </row>
    <row r="1597" spans="1:46">
      <c r="A1597" s="3" t="s">
        <v>2957</v>
      </c>
      <c r="B1597" s="3" t="s">
        <v>491</v>
      </c>
      <c r="C1597" s="3" t="s">
        <v>494</v>
      </c>
      <c r="D1597" s="3" t="s">
        <v>813</v>
      </c>
      <c r="E1597" s="3" t="s">
        <v>814</v>
      </c>
      <c r="F1597" s="3" t="s">
        <v>592</v>
      </c>
      <c r="G1597" s="3" t="s">
        <v>605</v>
      </c>
      <c r="H1597" s="3" t="s">
        <v>577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>
        <f t="shared" si="26"/>
        <v>7</v>
      </c>
      <c r="AH1597" s="3" t="s">
        <v>577</v>
      </c>
      <c r="AI1597" s="3">
        <f>IFERROR(IF($AG1597&lt;=$AN1597,MATCH($AH1597,레드마인_배치!G:G,0),MATCH($AH1597,레드마인_서비스!G:G,0)),"")</f>
        <v>49</v>
      </c>
      <c r="AJ1597" s="3" t="str" cm="1">
        <f t="array" ref="AJ1597">IFERROR(INDEX(IF($AG1597&lt;=$AN1597,레드마인_배치!E:E,레드마인_서비스!E:E),콜트리분석!$AI1597),"")</f>
        <v>대상</v>
      </c>
      <c r="AK1597" s="3" t="str" cm="1">
        <f t="array" ref="AK1597">IFERROR(INDEX(IF($AG1597&lt;=$AN1597,레드마인_배치!H:H,레드마인_서비스!H:H),콜트리분석!$AI1597),"")</f>
        <v>CMO0010U</v>
      </c>
      <c r="AL1597" s="3" t="str" cm="1">
        <f t="array" ref="AL1597">IFERROR(INDEX(IF($AG1597&lt;=$AN1597,레드마인_배치!I:I,레드마인_서비스!I:I),콜트리분석!$AI1597),"")</f>
        <v>NUMBER CREATION</v>
      </c>
      <c r="AM1597" s="3" t="str" cm="1">
        <f t="array" ref="AM1597">IFERROR(INDEX(IF($AG1597&lt;=$AN1597,레드마인_배치!J:J,레드마인_서비스!J:J),콜트리분석!$AI1597),"")</f>
        <v>서비스</v>
      </c>
      <c r="AN1597" s="3">
        <v>4</v>
      </c>
      <c r="AO1597" s="15" t="str">
        <f ca="1">IFERROR(INDEX(레드마인_배치!E:E,MATCH(OFFSET(A1597,,AN1597),레드마인_배치!G:G,0)),"")</f>
        <v>대상</v>
      </c>
      <c r="AP1597" t="s">
        <v>3330</v>
      </c>
      <c r="AQ1597">
        <v>34</v>
      </c>
      <c r="AT1597" t="str" cm="1">
        <f t="array" ref="AT1597">[1]!add_delimeter(AG1597:AO1597,"|")</f>
        <v>|7|CBCUZW030R|49|대상|CMO0010U|NUMBER CREATION|서비스|4|대상|</v>
      </c>
    </row>
    <row r="1598" spans="1:46">
      <c r="A1598" s="3" t="s">
        <v>2957</v>
      </c>
      <c r="B1598" s="3" t="s">
        <v>491</v>
      </c>
      <c r="C1598" s="3" t="s">
        <v>494</v>
      </c>
      <c r="D1598" s="3" t="s">
        <v>813</v>
      </c>
      <c r="E1598" s="3" t="s">
        <v>814</v>
      </c>
      <c r="F1598" s="3" t="s">
        <v>592</v>
      </c>
      <c r="G1598" s="3" t="s">
        <v>606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>
        <f t="shared" si="26"/>
        <v>6</v>
      </c>
      <c r="AH1598" s="3" t="s">
        <v>606</v>
      </c>
      <c r="AI1598" s="3">
        <f>IFERROR(IF($AG1598&lt;=$AN1598,MATCH($AH1598,레드마인_배치!G:G,0),MATCH($AH1598,레드마인_서비스!G:G,0)),"")</f>
        <v>338</v>
      </c>
      <c r="AJ1598" s="3" t="str" cm="1">
        <f t="array" ref="AJ1598">IFERROR(INDEX(IF($AG1598&lt;=$AN1598,레드마인_배치!E:E,레드마인_서비스!E:E),콜트리분석!$AI1598),"")</f>
        <v>대상</v>
      </c>
      <c r="AK1598" s="3" t="str" cm="1">
        <f t="array" ref="AK1598">IFERROR(INDEX(IF($AG1598&lt;=$AN1598,레드마인_배치!H:H,레드마인_서비스!H:H),콜트리분석!$AI1598),"")</f>
        <v>SLO0320U</v>
      </c>
      <c r="AL1598" s="3" t="str" cm="1">
        <f t="array" ref="AL1598">IFERROR(INDEX(IF($AG1598&lt;=$AN1598,레드마인_배치!I:I,레드마인_서비스!I:I),콜트리분석!$AI1598),"")</f>
        <v>Online/Batch Allocation Main</v>
      </c>
      <c r="AM1598" s="3" t="str" cm="1">
        <f t="array" ref="AM1598">IFERROR(INDEX(IF($AG1598&lt;=$AN1598,레드마인_배치!J:J,레드마인_서비스!J:J),콜트리분석!$AI1598),"")</f>
        <v>서비스</v>
      </c>
      <c r="AN1598" s="3">
        <v>4</v>
      </c>
      <c r="AO1598" s="15" t="str">
        <f ca="1">IFERROR(INDEX(레드마인_배치!E:E,MATCH(OFFSET(A1598,,AN1598),레드마인_배치!G:G,0)),"")</f>
        <v>대상</v>
      </c>
      <c r="AP1598" t="s">
        <v>3330</v>
      </c>
      <c r="AQ1598">
        <v>34</v>
      </c>
      <c r="AT1598" t="str" cm="1">
        <f t="array" ref="AT1598">[1]!add_delimeter(AG1598:AO1598,"|")</f>
        <v>|6|CBCSLB480A|338|대상|SLO0320U|Online/Batch Allocation Main|서비스|4|대상|</v>
      </c>
    </row>
    <row r="1599" spans="1:46">
      <c r="A1599" s="3" t="s">
        <v>2957</v>
      </c>
      <c r="B1599" s="3" t="s">
        <v>491</v>
      </c>
      <c r="C1599" s="3" t="s">
        <v>494</v>
      </c>
      <c r="D1599" s="3" t="s">
        <v>813</v>
      </c>
      <c r="E1599" s="3" t="s">
        <v>814</v>
      </c>
      <c r="F1599" s="3" t="s">
        <v>592</v>
      </c>
      <c r="G1599" s="3" t="s">
        <v>606</v>
      </c>
      <c r="H1599" s="3" t="s">
        <v>505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>
        <f t="shared" si="26"/>
        <v>7</v>
      </c>
      <c r="AH1599" s="3" t="s">
        <v>505</v>
      </c>
      <c r="AI1599" s="3">
        <f>IFERROR(IF($AG1599&lt;=$AN1599,MATCH($AH1599,레드마인_배치!G:G,0),MATCH($AH1599,레드마인_서비스!G:G,0)),"")</f>
        <v>328</v>
      </c>
      <c r="AJ1599" s="3" t="str" cm="1">
        <f t="array" ref="AJ1599">IFERROR(INDEX(IF($AG1599&lt;=$AN1599,레드마인_배치!E:E,레드마인_서비스!E:E),콜트리분석!$AI1599),"")</f>
        <v>대상</v>
      </c>
      <c r="AK1599" s="3" t="str" cm="1">
        <f t="array" ref="AK1599">IFERROR(INDEX(IF($AG1599&lt;=$AN1599,레드마인_배치!H:H,레드마인_서비스!H:H),콜트리분석!$AI1599),"")</f>
        <v>SLO0210U</v>
      </c>
      <c r="AL1599" s="3" t="str" cm="1">
        <f t="array" ref="AL1599">IFERROR(INDEX(IF($AG1599&lt;=$AN1599,레드마인_배치!I:I,레드마인_서비스!I:I),콜트리분석!$AI1599),"")</f>
        <v>S/Order Header Summary</v>
      </c>
      <c r="AM1599" s="3" t="str" cm="1">
        <f t="array" ref="AM1599">IFERROR(INDEX(IF($AG1599&lt;=$AN1599,레드마인_배치!J:J,레드마인_서비스!J:J),콜트리분석!$AI1599),"")</f>
        <v>서비스</v>
      </c>
      <c r="AN1599" s="3">
        <v>4</v>
      </c>
      <c r="AO1599" s="15" t="str">
        <f ca="1">IFERROR(INDEX(레드마인_배치!E:E,MATCH(OFFSET(A1599,,AN1599),레드마인_배치!G:G,0)),"")</f>
        <v>대상</v>
      </c>
      <c r="AP1599" t="s">
        <v>3330</v>
      </c>
      <c r="AQ1599">
        <v>34</v>
      </c>
      <c r="AT1599" t="str" cm="1">
        <f t="array" ref="AT1599">[1]!add_delimeter(AG1599:AO1599,"|")</f>
        <v>|7|CBCSLB430Z|328|대상|SLO0210U|S/Order Header Summary|서비스|4|대상|</v>
      </c>
    </row>
    <row r="1600" spans="1:46">
      <c r="A1600" s="3" t="s">
        <v>2957</v>
      </c>
      <c r="B1600" s="3" t="s">
        <v>491</v>
      </c>
      <c r="C1600" s="3" t="s">
        <v>494</v>
      </c>
      <c r="D1600" s="3" t="s">
        <v>813</v>
      </c>
      <c r="E1600" s="3" t="s">
        <v>814</v>
      </c>
      <c r="F1600" s="3" t="s">
        <v>592</v>
      </c>
      <c r="G1600" s="3" t="s">
        <v>606</v>
      </c>
      <c r="H1600" s="3" t="s">
        <v>607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>
        <f t="shared" si="26"/>
        <v>7</v>
      </c>
      <c r="AH1600" s="3" t="s">
        <v>607</v>
      </c>
      <c r="AI1600" s="3">
        <f>IFERROR(IF($AG1600&lt;=$AN1600,MATCH($AH1600,레드마인_배치!G:G,0),MATCH($AH1600,레드마인_서비스!G:G,0)),"")</f>
        <v>339</v>
      </c>
      <c r="AJ1600" s="3" t="str" cm="1">
        <f t="array" ref="AJ1600">IFERROR(INDEX(IF($AG1600&lt;=$AN1600,레드마인_배치!E:E,레드마인_서비스!E:E),콜트리분석!$AI1600),"")</f>
        <v>대상</v>
      </c>
      <c r="AK1600" s="3" t="str" cm="1">
        <f t="array" ref="AK1600">IFERROR(INDEX(IF($AG1600&lt;=$AN1600,레드마인_배치!H:H,레드마인_서비스!H:H),콜트리분석!$AI1600),"")</f>
        <v>SLO0340U</v>
      </c>
      <c r="AL1600" s="3" t="str" cm="1">
        <f t="array" ref="AL1600">IFERROR(INDEX(IF($AG1600&lt;=$AN1600,레드마인_배치!I:I,레드마인_서비스!I:I),콜트리분석!$AI1600),"")</f>
        <v>Online/Batch Allocation</v>
      </c>
      <c r="AM1600" s="3" t="str" cm="1">
        <f t="array" ref="AM1600">IFERROR(INDEX(IF($AG1600&lt;=$AN1600,레드마인_배치!J:J,레드마인_서비스!J:J),콜트리분석!$AI1600),"")</f>
        <v>서비스</v>
      </c>
      <c r="AN1600" s="3">
        <v>4</v>
      </c>
      <c r="AO1600" s="15" t="str">
        <f ca="1">IFERROR(INDEX(레드마인_배치!E:E,MATCH(OFFSET(A1600,,AN1600),레드마인_배치!G:G,0)),"")</f>
        <v>대상</v>
      </c>
      <c r="AP1600" t="s">
        <v>3330</v>
      </c>
      <c r="AQ1600">
        <v>34</v>
      </c>
      <c r="AT1600" t="str" cm="1">
        <f t="array" ref="AT1600">[1]!add_delimeter(AG1600:AO1600,"|")</f>
        <v>|7|CBCSLB480B|339|대상|SLO0340U|Online/Batch Allocation|서비스|4|대상|</v>
      </c>
    </row>
    <row r="1601" spans="1:43" hidden="1">
      <c r="A1601" s="3" t="s">
        <v>2957</v>
      </c>
      <c r="B1601" s="3" t="s">
        <v>491</v>
      </c>
      <c r="C1601" s="3" t="s">
        <v>494</v>
      </c>
      <c r="D1601" s="3" t="s">
        <v>813</v>
      </c>
      <c r="E1601" s="3" t="s">
        <v>814</v>
      </c>
      <c r="F1601" s="3" t="s">
        <v>592</v>
      </c>
      <c r="G1601" s="3" t="s">
        <v>606</v>
      </c>
      <c r="H1601" s="3" t="s">
        <v>607</v>
      </c>
      <c r="I1601" s="3" t="s">
        <v>508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>
        <f t="shared" si="26"/>
        <v>8</v>
      </c>
      <c r="AH1601" s="3" t="s">
        <v>508</v>
      </c>
      <c r="AI1601" s="3">
        <f>IFERROR(IF($AG1601&lt;=$AN1601,MATCH($AH1601,레드마인_배치!G:G,0),MATCH($AH1601,레드마인_서비스!G:G,0)),"")</f>
        <v>79</v>
      </c>
      <c r="AJ1601" s="3" t="str" cm="1">
        <f t="array" ref="AJ1601">IFERROR(INDEX(IF($AG1601&lt;=$AN1601,레드마인_배치!E:E,레드마인_서비스!E:E),콜트리분석!$AI1601),"")</f>
        <v>대상</v>
      </c>
      <c r="AK1601" s="3" t="str" cm="1">
        <f t="array" ref="AK1601">IFERROR(INDEX(IF($AG1601&lt;=$AN1601,레드마인_배치!H:H,레드마인_서비스!H:H),콜트리분석!$AI1601),"")</f>
        <v>ICO0310U</v>
      </c>
      <c r="AL1601" s="3" t="str" cm="1">
        <f t="array" ref="AL1601">IFERROR(INDEX(IF($AG1601&lt;=$AN1601,레드마인_배치!I:I,레드마인_서비스!I:I),콜트리분석!$AI1601),"")</f>
        <v>INVENTORY CREATION MODULE</v>
      </c>
      <c r="AM1601" s="3" t="str" cm="1">
        <f t="array" ref="AM1601">IFERROR(INDEX(IF($AG1601&lt;=$AN1601,레드마인_배치!J:J,레드마인_서비스!J:J),콜트리분석!$AI1601),"")</f>
        <v>서비스</v>
      </c>
      <c r="AN1601" s="3">
        <v>4</v>
      </c>
      <c r="AO1601" s="15" t="str">
        <f ca="1">IFERROR(INDEX(레드마인_배치!E:E,MATCH(OFFSET(A1601,,AN1601),레드마인_배치!G:G,0)),"")</f>
        <v>대상</v>
      </c>
      <c r="AP1601" t="s">
        <v>3330</v>
      </c>
      <c r="AQ1601">
        <v>34</v>
      </c>
    </row>
    <row r="1602" spans="1:43" hidden="1">
      <c r="A1602" s="3" t="s">
        <v>2957</v>
      </c>
      <c r="B1602" s="3" t="s">
        <v>491</v>
      </c>
      <c r="C1602" s="3" t="s">
        <v>494</v>
      </c>
      <c r="D1602" s="3" t="s">
        <v>813</v>
      </c>
      <c r="E1602" s="3" t="s">
        <v>814</v>
      </c>
      <c r="F1602" s="3" t="s">
        <v>592</v>
      </c>
      <c r="G1602" s="3" t="s">
        <v>606</v>
      </c>
      <c r="H1602" s="3" t="s">
        <v>607</v>
      </c>
      <c r="I1602" s="3" t="s">
        <v>508</v>
      </c>
      <c r="J1602" s="3" t="s">
        <v>509</v>
      </c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>
        <f t="shared" si="26"/>
        <v>9</v>
      </c>
      <c r="AH1602" s="3" t="s">
        <v>509</v>
      </c>
      <c r="AI1602" s="3">
        <f>IFERROR(IF($AG1602&lt;=$AN1602,MATCH($AH1602,레드마인_배치!G:G,0),MATCH($AH1602,레드마인_서비스!G:G,0)),"")</f>
        <v>77</v>
      </c>
      <c r="AJ1602" s="3" t="str" cm="1">
        <f t="array" ref="AJ1602">IFERROR(INDEX(IF($AG1602&lt;=$AN1602,레드마인_배치!E:E,레드마인_서비스!E:E),콜트리분석!$AI1602),"")</f>
        <v>대상</v>
      </c>
      <c r="AK1602" s="3" t="str" cm="1">
        <f t="array" ref="AK1602">IFERROR(INDEX(IF($AG1602&lt;=$AN1602,레드마인_배치!H:H,레드마인_서비스!H:H),콜트리분석!$AI1602),"")</f>
        <v>ICO0290U</v>
      </c>
      <c r="AL1602" s="3" t="str" cm="1">
        <f t="array" ref="AL1602">IFERROR(INDEX(IF($AG1602&lt;=$AN1602,레드마인_배치!I:I,레드마인_서비스!I:I),콜트리분석!$AI1602),"")</f>
        <v>INV Information Master Creation(IMI)</v>
      </c>
      <c r="AM1602" s="3" t="str" cm="1">
        <f t="array" ref="AM1602">IFERROR(INDEX(IF($AG1602&lt;=$AN1602,레드마인_배치!J:J,레드마인_서비스!J:J),콜트리분석!$AI1602),"")</f>
        <v>서비스</v>
      </c>
      <c r="AN1602" s="3">
        <v>4</v>
      </c>
      <c r="AO1602" s="15" t="str">
        <f ca="1">IFERROR(INDEX(레드마인_배치!E:E,MATCH(OFFSET(A1602,,AN1602),레드마인_배치!G:G,0)),"")</f>
        <v>대상</v>
      </c>
      <c r="AP1602" t="s">
        <v>3330</v>
      </c>
      <c r="AQ1602">
        <v>34</v>
      </c>
    </row>
    <row r="1603" spans="1:43" hidden="1">
      <c r="A1603" s="3" t="s">
        <v>2957</v>
      </c>
      <c r="B1603" s="3" t="s">
        <v>491</v>
      </c>
      <c r="C1603" s="3" t="s">
        <v>494</v>
      </c>
      <c r="D1603" s="3" t="s">
        <v>813</v>
      </c>
      <c r="E1603" s="3" t="s">
        <v>814</v>
      </c>
      <c r="F1603" s="3" t="s">
        <v>592</v>
      </c>
      <c r="G1603" s="3" t="s">
        <v>606</v>
      </c>
      <c r="H1603" s="3" t="s">
        <v>607</v>
      </c>
      <c r="I1603" s="3" t="s">
        <v>508</v>
      </c>
      <c r="J1603" s="3" t="s">
        <v>510</v>
      </c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>
        <f t="shared" si="26"/>
        <v>9</v>
      </c>
      <c r="AH1603" s="3" t="s">
        <v>510</v>
      </c>
      <c r="AI1603" s="3" t="str">
        <f>IFERROR(IF($AG1603&lt;=$AN1603,MATCH($AH1603,레드마인_배치!G:G,0),MATCH($AH1603,레드마인_서비스!G:G,0)),"")</f>
        <v/>
      </c>
      <c r="AJ1603" s="3" t="str" cm="1">
        <f t="array" ref="AJ1603">IFERROR(INDEX(IF($AG1603&lt;=$AN1603,레드마인_배치!E:E,레드마인_서비스!E:E),콜트리분석!$AI1603),"")</f>
        <v/>
      </c>
      <c r="AK1603" s="3" t="str" cm="1">
        <f t="array" ref="AK1603">IFERROR(INDEX(IF($AG1603&lt;=$AN1603,레드마인_배치!H:H,레드마인_서비스!H:H),콜트리분석!$AI1603),"")</f>
        <v/>
      </c>
      <c r="AL1603" s="3" t="str" cm="1">
        <f t="array" ref="AL1603">IFERROR(INDEX(IF($AG1603&lt;=$AN1603,레드마인_배치!I:I,레드마인_서비스!I:I),콜트리분석!$AI1603),"")</f>
        <v/>
      </c>
      <c r="AM1603" s="3" t="str" cm="1">
        <f t="array" ref="AM1603">IFERROR(INDEX(IF($AG1603&lt;=$AN1603,레드마인_배치!J:J,레드마인_서비스!J:J),콜트리분석!$AI1603),"")</f>
        <v/>
      </c>
      <c r="AN1603" s="3">
        <v>4</v>
      </c>
      <c r="AO1603" s="15" t="str">
        <f ca="1">IFERROR(INDEX(레드마인_배치!E:E,MATCH(OFFSET(A1603,,AN1603),레드마인_배치!G:G,0)),"")</f>
        <v>대상</v>
      </c>
      <c r="AP1603" t="s">
        <v>3330</v>
      </c>
      <c r="AQ1603">
        <v>34</v>
      </c>
    </row>
    <row r="1604" spans="1:43" hidden="1">
      <c r="A1604" s="3" t="s">
        <v>2957</v>
      </c>
      <c r="B1604" s="3" t="s">
        <v>491</v>
      </c>
      <c r="C1604" s="3" t="s">
        <v>494</v>
      </c>
      <c r="D1604" s="3" t="s">
        <v>813</v>
      </c>
      <c r="E1604" s="3" t="s">
        <v>814</v>
      </c>
      <c r="F1604" s="3" t="s">
        <v>592</v>
      </c>
      <c r="G1604" s="3" t="s">
        <v>606</v>
      </c>
      <c r="H1604" s="3" t="s">
        <v>607</v>
      </c>
      <c r="I1604" s="3" t="s">
        <v>511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>
        <f t="shared" si="26"/>
        <v>8</v>
      </c>
      <c r="AH1604" s="3" t="s">
        <v>511</v>
      </c>
      <c r="AI1604" s="3">
        <f>IFERROR(IF($AG1604&lt;=$AN1604,MATCH($AH1604,레드마인_배치!G:G,0),MATCH($AH1604,레드마인_서비스!G:G,0)),"")</f>
        <v>323</v>
      </c>
      <c r="AJ1604" s="3" t="str" cm="1">
        <f t="array" ref="AJ1604">IFERROR(INDEX(IF($AG1604&lt;=$AN1604,레드마인_배치!E:E,레드마인_서비스!E:E),콜트리분석!$AI1604),"")</f>
        <v>대상</v>
      </c>
      <c r="AK1604" s="3" t="str" cm="1">
        <f t="array" ref="AK1604">IFERROR(INDEX(IF($AG1604&lt;=$AN1604,레드마인_배치!H:H,레드마인_서비스!H:H),콜트리분석!$AI1604),"")</f>
        <v>SLO0160U</v>
      </c>
      <c r="AL1604" s="3" t="str" cm="1">
        <f t="array" ref="AL1604">IFERROR(INDEX(IF($AG1604&lt;=$AN1604,레드마인_배치!I:I,레드마인_서비스!I:I),콜트리분석!$AI1604),"")</f>
        <v>S/Order Confirm (Sub) for Price</v>
      </c>
      <c r="AM1604" s="3" t="str" cm="1">
        <f t="array" ref="AM1604">IFERROR(INDEX(IF($AG1604&lt;=$AN1604,레드마인_배치!J:J,레드마인_서비스!J:J),콜트리분석!$AI1604),"")</f>
        <v>서비스</v>
      </c>
      <c r="AN1604" s="3">
        <v>4</v>
      </c>
      <c r="AO1604" s="15" t="str">
        <f ca="1">IFERROR(INDEX(레드마인_배치!E:E,MATCH(OFFSET(A1604,,AN1604),레드마인_배치!G:G,0)),"")</f>
        <v>대상</v>
      </c>
      <c r="AP1604" t="s">
        <v>3330</v>
      </c>
      <c r="AQ1604">
        <v>34</v>
      </c>
    </row>
    <row r="1605" spans="1:43" hidden="1">
      <c r="A1605" s="3" t="s">
        <v>2957</v>
      </c>
      <c r="B1605" s="3" t="s">
        <v>491</v>
      </c>
      <c r="C1605" s="3" t="s">
        <v>494</v>
      </c>
      <c r="D1605" s="3" t="s">
        <v>813</v>
      </c>
      <c r="E1605" s="3" t="s">
        <v>814</v>
      </c>
      <c r="F1605" s="3" t="s">
        <v>592</v>
      </c>
      <c r="G1605" s="3" t="s">
        <v>606</v>
      </c>
      <c r="H1605" s="3" t="s">
        <v>607</v>
      </c>
      <c r="I1605" s="3" t="s">
        <v>511</v>
      </c>
      <c r="J1605" s="3" t="s">
        <v>512</v>
      </c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>
        <f t="shared" si="26"/>
        <v>9</v>
      </c>
      <c r="AH1605" s="3" t="s">
        <v>512</v>
      </c>
      <c r="AI1605" s="3">
        <f>IFERROR(IF($AG1605&lt;=$AN1605,MATCH($AH1605,레드마인_배치!G:G,0),MATCH($AH1605,레드마인_서비스!G:G,0)),"")</f>
        <v>307</v>
      </c>
      <c r="AJ1605" s="3" t="str" cm="1">
        <f t="array" ref="AJ1605">IFERROR(INDEX(IF($AG1605&lt;=$AN1605,레드마인_배치!E:E,레드마인_서비스!E:E),콜트리분석!$AI1605),"")</f>
        <v>대상</v>
      </c>
      <c r="AK1605" s="3" t="str" cm="1">
        <f t="array" ref="AK1605">IFERROR(INDEX(IF($AG1605&lt;=$AN1605,레드마인_배치!H:H,레드마인_서비스!H:H),콜트리분석!$AI1605),"")</f>
        <v>SLO0010U</v>
      </c>
      <c r="AL1605" s="3" t="str" cm="1">
        <f t="array" ref="AL1605">IFERROR(INDEX(IF($AG1605&lt;=$AN1605,레드마인_배치!I:I,레드마인_서비스!I:I),콜트리분석!$AI1605),"")</f>
        <v>Rate, CAD Amount, USD Amount</v>
      </c>
      <c r="AM1605" s="3" t="str" cm="1">
        <f t="array" ref="AM1605">IFERROR(INDEX(IF($AG1605&lt;=$AN1605,레드마인_배치!J:J,레드마인_서비스!J:J),콜트리분석!$AI1605),"")</f>
        <v>서비스</v>
      </c>
      <c r="AN1605" s="3">
        <v>4</v>
      </c>
      <c r="AO1605" s="15" t="str">
        <f ca="1">IFERROR(INDEX(레드마인_배치!E:E,MATCH(OFFSET(A1605,,AN1605),레드마인_배치!G:G,0)),"")</f>
        <v>대상</v>
      </c>
      <c r="AP1605" t="s">
        <v>3330</v>
      </c>
      <c r="AQ1605">
        <v>34</v>
      </c>
    </row>
    <row r="1606" spans="1:43" hidden="1">
      <c r="A1606" s="3" t="s">
        <v>2957</v>
      </c>
      <c r="B1606" s="3" t="s">
        <v>491</v>
      </c>
      <c r="C1606" s="3" t="s">
        <v>494</v>
      </c>
      <c r="D1606" s="3" t="s">
        <v>813</v>
      </c>
      <c r="E1606" s="3" t="s">
        <v>814</v>
      </c>
      <c r="F1606" s="3" t="s">
        <v>592</v>
      </c>
      <c r="G1606" s="3" t="s">
        <v>606</v>
      </c>
      <c r="H1606" s="3" t="s">
        <v>607</v>
      </c>
      <c r="I1606" s="3" t="s">
        <v>511</v>
      </c>
      <c r="J1606" s="3" t="s">
        <v>513</v>
      </c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>
        <f t="shared" ref="AG1606:AG1669" si="27">COUNTA(B1606:AF1606)</f>
        <v>9</v>
      </c>
      <c r="AH1606" s="3" t="s">
        <v>513</v>
      </c>
      <c r="AI1606" s="3">
        <f>IFERROR(IF($AG1606&lt;=$AN1606,MATCH($AH1606,레드마인_배치!G:G,0),MATCH($AH1606,레드마인_서비스!G:G,0)),"")</f>
        <v>324</v>
      </c>
      <c r="AJ1606" s="3" t="str" cm="1">
        <f t="array" ref="AJ1606">IFERROR(INDEX(IF($AG1606&lt;=$AN1606,레드마인_배치!E:E,레드마인_서비스!E:E),콜트리분석!$AI1606),"")</f>
        <v>대상</v>
      </c>
      <c r="AK1606" s="3" t="str" cm="1">
        <f t="array" ref="AK1606">IFERROR(INDEX(IF($AG1606&lt;=$AN1606,레드마인_배치!H:H,레드마인_서비스!H:H),콜트리분석!$AI1606),"")</f>
        <v>SLO0170U</v>
      </c>
      <c r="AL1606" s="3" t="str" cm="1">
        <f t="array" ref="AL1606">IFERROR(INDEX(IF($AG1606&lt;=$AN1606,레드마인_배치!I:I,레드마인_서비스!I:I),콜트리분석!$AI1606),"")</f>
        <v>S/Order Confirm (Sub)for List Price</v>
      </c>
      <c r="AM1606" s="3" t="str" cm="1">
        <f t="array" ref="AM1606">IFERROR(INDEX(IF($AG1606&lt;=$AN1606,레드마인_배치!J:J,레드마인_서비스!J:J),콜트리분석!$AI1606),"")</f>
        <v>서비스</v>
      </c>
      <c r="AN1606" s="3">
        <v>4</v>
      </c>
      <c r="AO1606" s="15" t="str">
        <f ca="1">IFERROR(INDEX(레드마인_배치!E:E,MATCH(OFFSET(A1606,,AN1606),레드마인_배치!G:G,0)),"")</f>
        <v>대상</v>
      </c>
      <c r="AP1606" t="s">
        <v>3330</v>
      </c>
      <c r="AQ1606">
        <v>34</v>
      </c>
    </row>
    <row r="1607" spans="1:43" hidden="1">
      <c r="A1607" s="3" t="s">
        <v>2957</v>
      </c>
      <c r="B1607" s="3" t="s">
        <v>491</v>
      </c>
      <c r="C1607" s="3" t="s">
        <v>494</v>
      </c>
      <c r="D1607" s="3" t="s">
        <v>813</v>
      </c>
      <c r="E1607" s="3" t="s">
        <v>814</v>
      </c>
      <c r="F1607" s="3" t="s">
        <v>592</v>
      </c>
      <c r="G1607" s="3" t="s">
        <v>606</v>
      </c>
      <c r="H1607" s="3" t="s">
        <v>607</v>
      </c>
      <c r="I1607" s="3" t="s">
        <v>580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>
        <f t="shared" si="27"/>
        <v>8</v>
      </c>
      <c r="AH1607" s="3" t="s">
        <v>580</v>
      </c>
      <c r="AI1607" s="3" t="str">
        <f>IFERROR(IF($AG1607&lt;=$AN1607,MATCH($AH1607,레드마인_배치!G:G,0),MATCH($AH1607,레드마인_서비스!G:G,0)),"")</f>
        <v/>
      </c>
      <c r="AJ1607" s="3" t="str" cm="1">
        <f t="array" ref="AJ1607">IFERROR(INDEX(IF($AG1607&lt;=$AN1607,레드마인_배치!E:E,레드마인_서비스!E:E),콜트리분석!$AI1607),"")</f>
        <v/>
      </c>
      <c r="AK1607" s="3" t="str" cm="1">
        <f t="array" ref="AK1607">IFERROR(INDEX(IF($AG1607&lt;=$AN1607,레드마인_배치!H:H,레드마인_서비스!H:H),콜트리분석!$AI1607),"")</f>
        <v/>
      </c>
      <c r="AL1607" s="3" t="str" cm="1">
        <f t="array" ref="AL1607">IFERROR(INDEX(IF($AG1607&lt;=$AN1607,레드마인_배치!I:I,레드마인_서비스!I:I),콜트리분석!$AI1607),"")</f>
        <v/>
      </c>
      <c r="AM1607" s="3" t="str" cm="1">
        <f t="array" ref="AM1607">IFERROR(INDEX(IF($AG1607&lt;=$AN1607,레드마인_배치!J:J,레드마인_서비스!J:J),콜트리분석!$AI1607),"")</f>
        <v/>
      </c>
      <c r="AN1607" s="3">
        <v>4</v>
      </c>
      <c r="AO1607" s="15" t="str">
        <f ca="1">IFERROR(INDEX(레드마인_배치!E:E,MATCH(OFFSET(A1607,,AN1607),레드마인_배치!G:G,0)),"")</f>
        <v>대상</v>
      </c>
      <c r="AP1607" t="s">
        <v>3330</v>
      </c>
      <c r="AQ1607">
        <v>34</v>
      </c>
    </row>
    <row r="1608" spans="1:43" hidden="1">
      <c r="A1608" s="3" t="s">
        <v>2957</v>
      </c>
      <c r="B1608" s="3" t="s">
        <v>491</v>
      </c>
      <c r="C1608" s="3" t="s">
        <v>494</v>
      </c>
      <c r="D1608" s="3" t="s">
        <v>813</v>
      </c>
      <c r="E1608" s="3" t="s">
        <v>814</v>
      </c>
      <c r="F1608" s="3" t="s">
        <v>592</v>
      </c>
      <c r="G1608" s="3" t="s">
        <v>606</v>
      </c>
      <c r="H1608" s="3" t="s">
        <v>607</v>
      </c>
      <c r="I1608" s="3" t="s">
        <v>580</v>
      </c>
      <c r="J1608" s="3" t="s">
        <v>581</v>
      </c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>
        <f t="shared" si="27"/>
        <v>9</v>
      </c>
      <c r="AH1608" s="3" t="s">
        <v>581</v>
      </c>
      <c r="AI1608" s="3">
        <f>IFERROR(IF($AG1608&lt;=$AN1608,MATCH($AH1608,레드마인_배치!G:G,0),MATCH($AH1608,레드마인_서비스!G:G,0)),"")</f>
        <v>78</v>
      </c>
      <c r="AJ1608" s="3" t="str" cm="1">
        <f t="array" ref="AJ1608">IFERROR(INDEX(IF($AG1608&lt;=$AN1608,레드마인_배치!E:E,레드마인_서비스!E:E),콜트리분석!$AI1608),"")</f>
        <v>대상</v>
      </c>
      <c r="AK1608" s="3" t="str" cm="1">
        <f t="array" ref="AK1608">IFERROR(INDEX(IF($AG1608&lt;=$AN1608,레드마인_배치!H:H,레드마인_서비스!H:H),콜트리분석!$AI1608),"")</f>
        <v>ICO0300U</v>
      </c>
      <c r="AL1608" s="3" t="str" cm="1">
        <f t="array" ref="AL1608">IFERROR(INDEX(IF($AG1608&lt;=$AN1608,레드마인_배치!I:I,레드마인_서비스!I:I),콜트리분석!$AI1608),"")</f>
        <v>Demand Change Tag Update Module</v>
      </c>
      <c r="AM1608" s="3" t="str" cm="1">
        <f t="array" ref="AM1608">IFERROR(INDEX(IF($AG1608&lt;=$AN1608,레드마인_배치!J:J,레드마인_서비스!J:J),콜트리분석!$AI1608),"")</f>
        <v>서비스</v>
      </c>
      <c r="AN1608" s="3">
        <v>4</v>
      </c>
      <c r="AO1608" s="15" t="str">
        <f ca="1">IFERROR(INDEX(레드마인_배치!E:E,MATCH(OFFSET(A1608,,AN1608),레드마인_배치!G:G,0)),"")</f>
        <v>대상</v>
      </c>
      <c r="AP1608" t="s">
        <v>3330</v>
      </c>
      <c r="AQ1608">
        <v>34</v>
      </c>
    </row>
    <row r="1609" spans="1:43" hidden="1">
      <c r="A1609" s="3" t="s">
        <v>2957</v>
      </c>
      <c r="B1609" s="3" t="s">
        <v>491</v>
      </c>
      <c r="C1609" s="3" t="s">
        <v>494</v>
      </c>
      <c r="D1609" s="3" t="s">
        <v>813</v>
      </c>
      <c r="E1609" s="3" t="s">
        <v>814</v>
      </c>
      <c r="F1609" s="3" t="s">
        <v>592</v>
      </c>
      <c r="G1609" s="3" t="s">
        <v>606</v>
      </c>
      <c r="H1609" s="3" t="s">
        <v>607</v>
      </c>
      <c r="I1609" s="3" t="s">
        <v>608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>
        <f t="shared" si="27"/>
        <v>8</v>
      </c>
      <c r="AH1609" s="3" t="s">
        <v>608</v>
      </c>
      <c r="AI1609" s="3" t="str">
        <f>IFERROR(IF($AG1609&lt;=$AN1609,MATCH($AH1609,레드마인_배치!G:G,0),MATCH($AH1609,레드마인_서비스!G:G,0)),"")</f>
        <v/>
      </c>
      <c r="AJ1609" s="3" t="str" cm="1">
        <f t="array" ref="AJ1609">IFERROR(INDEX(IF($AG1609&lt;=$AN1609,레드마인_배치!E:E,레드마인_서비스!E:E),콜트리분석!$AI1609),"")</f>
        <v/>
      </c>
      <c r="AK1609" s="3" t="str" cm="1">
        <f t="array" ref="AK1609">IFERROR(INDEX(IF($AG1609&lt;=$AN1609,레드마인_배치!H:H,레드마인_서비스!H:H),콜트리분석!$AI1609),"")</f>
        <v/>
      </c>
      <c r="AL1609" s="3" t="str" cm="1">
        <f t="array" ref="AL1609">IFERROR(INDEX(IF($AG1609&lt;=$AN1609,레드마인_배치!I:I,레드마인_서비스!I:I),콜트리분석!$AI1609),"")</f>
        <v/>
      </c>
      <c r="AM1609" s="3" t="str" cm="1">
        <f t="array" ref="AM1609">IFERROR(INDEX(IF($AG1609&lt;=$AN1609,레드마인_배치!J:J,레드마인_서비스!J:J),콜트리분석!$AI1609),"")</f>
        <v/>
      </c>
      <c r="AN1609" s="3">
        <v>4</v>
      </c>
      <c r="AO1609" s="15" t="str">
        <f ca="1">IFERROR(INDEX(레드마인_배치!E:E,MATCH(OFFSET(A1609,,AN1609),레드마인_배치!G:G,0)),"")</f>
        <v>대상</v>
      </c>
      <c r="AP1609" t="s">
        <v>3330</v>
      </c>
      <c r="AQ1609">
        <v>34</v>
      </c>
    </row>
    <row r="1610" spans="1:43" hidden="1">
      <c r="A1610" s="3" t="s">
        <v>2957</v>
      </c>
      <c r="B1610" s="3" t="s">
        <v>491</v>
      </c>
      <c r="C1610" s="3" t="s">
        <v>494</v>
      </c>
      <c r="D1610" s="3" t="s">
        <v>813</v>
      </c>
      <c r="E1610" s="3" t="s">
        <v>814</v>
      </c>
      <c r="F1610" s="3" t="s">
        <v>592</v>
      </c>
      <c r="G1610" s="3" t="s">
        <v>606</v>
      </c>
      <c r="H1610" s="3" t="s">
        <v>607</v>
      </c>
      <c r="I1610" s="3" t="s">
        <v>608</v>
      </c>
      <c r="J1610" s="3" t="s">
        <v>1429</v>
      </c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>
        <f t="shared" si="27"/>
        <v>9</v>
      </c>
      <c r="AH1610" s="3" t="s">
        <v>1429</v>
      </c>
      <c r="AI1610" s="3">
        <f>IFERROR(IF($AG1610&lt;=$AN1610,MATCH($AH1610,레드마인_배치!G:G,0),MATCH($AH1610,레드마인_서비스!G:G,0)),"")</f>
        <v>88</v>
      </c>
      <c r="AJ1610" s="3" t="str" cm="1">
        <f t="array" ref="AJ1610">IFERROR(INDEX(IF($AG1610&lt;=$AN1610,레드마인_배치!E:E,레드마인_서비스!E:E),콜트리분석!$AI1610),"")</f>
        <v>대상</v>
      </c>
      <c r="AK1610" s="3" t="str" cm="1">
        <f t="array" ref="AK1610">IFERROR(INDEX(IF($AG1610&lt;=$AN1610,레드마인_배치!H:H,레드마인_서비스!H:H),콜트리분석!$AI1610),"")</f>
        <v>ICO0390U</v>
      </c>
      <c r="AL1610" s="3" t="str" cm="1">
        <f t="array" ref="AL1610">IFERROR(INDEX(IF($AG1610&lt;=$AN1610,레드마인_배치!I:I,레드마인_서비스!I:I),콜트리분석!$AI1610),"")</f>
        <v>INTERFACE PDC PO CONFIRM</v>
      </c>
      <c r="AM1610" s="3" t="str" cm="1">
        <f t="array" ref="AM1610">IFERROR(INDEX(IF($AG1610&lt;=$AN1610,레드마인_배치!J:J,레드마인_서비스!J:J),콜트리분석!$AI1610),"")</f>
        <v>서비스</v>
      </c>
      <c r="AN1610" s="3">
        <v>4</v>
      </c>
      <c r="AO1610" s="15" t="str">
        <f ca="1">IFERROR(INDEX(레드마인_배치!E:E,MATCH(OFFSET(A1610,,AN1610),레드마인_배치!G:G,0)),"")</f>
        <v>대상</v>
      </c>
      <c r="AP1610" t="s">
        <v>3330</v>
      </c>
      <c r="AQ1610">
        <v>34</v>
      </c>
    </row>
    <row r="1611" spans="1:43" hidden="1">
      <c r="A1611" s="3" t="s">
        <v>2957</v>
      </c>
      <c r="B1611" s="3" t="s">
        <v>491</v>
      </c>
      <c r="C1611" s="3" t="s">
        <v>494</v>
      </c>
      <c r="D1611" s="3" t="s">
        <v>813</v>
      </c>
      <c r="E1611" s="3" t="s">
        <v>814</v>
      </c>
      <c r="F1611" s="3" t="s">
        <v>592</v>
      </c>
      <c r="G1611" s="3" t="s">
        <v>606</v>
      </c>
      <c r="H1611" s="3" t="s">
        <v>607</v>
      </c>
      <c r="I1611" s="3" t="s">
        <v>608</v>
      </c>
      <c r="J1611" s="3" t="s">
        <v>1429</v>
      </c>
      <c r="K1611" s="3" t="s">
        <v>578</v>
      </c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>
        <f t="shared" si="27"/>
        <v>10</v>
      </c>
      <c r="AH1611" s="3" t="s">
        <v>578</v>
      </c>
      <c r="AI1611" s="3">
        <f>IFERROR(IF($AG1611&lt;=$AN1611,MATCH($AH1611,레드마인_배치!G:G,0),MATCH($AH1611,레드마인_서비스!G:G,0)),"")</f>
        <v>80</v>
      </c>
      <c r="AJ1611" s="3" t="str" cm="1">
        <f t="array" ref="AJ1611">IFERROR(INDEX(IF($AG1611&lt;=$AN1611,레드마인_배치!E:E,레드마인_서비스!E:E),콜트리분석!$AI1611),"")</f>
        <v>대상</v>
      </c>
      <c r="AK1611" s="3" t="str" cm="1">
        <f t="array" ref="AK1611">IFERROR(INDEX(IF($AG1611&lt;=$AN1611,레드마인_배치!H:H,레드마인_서비스!H:H),콜트리분석!$AI1611),"")</f>
        <v>ICO0320U</v>
      </c>
      <c r="AL1611" s="3" t="str" cm="1">
        <f t="array" ref="AL1611">IFERROR(INDEX(IF($AG1611&lt;=$AN1611,레드마인_배치!I:I,레드마인_서비스!I:I),콜트리분석!$AI1611),"")</f>
        <v>P.O  Qty, Price Change</v>
      </c>
      <c r="AM1611" s="3" t="str" cm="1">
        <f t="array" ref="AM1611">IFERROR(INDEX(IF($AG1611&lt;=$AN1611,레드마인_배치!J:J,레드마인_서비스!J:J),콜트리분석!$AI1611),"")</f>
        <v>서비스</v>
      </c>
      <c r="AN1611" s="3">
        <v>4</v>
      </c>
      <c r="AO1611" s="15" t="str">
        <f ca="1">IFERROR(INDEX(레드마인_배치!E:E,MATCH(OFFSET(A1611,,AN1611),레드마인_배치!G:G,0)),"")</f>
        <v>대상</v>
      </c>
      <c r="AP1611" t="s">
        <v>3330</v>
      </c>
      <c r="AQ1611">
        <v>34</v>
      </c>
    </row>
    <row r="1612" spans="1:43" hidden="1">
      <c r="A1612" s="3" t="s">
        <v>2957</v>
      </c>
      <c r="B1612" s="3" t="s">
        <v>491</v>
      </c>
      <c r="C1612" s="3" t="s">
        <v>494</v>
      </c>
      <c r="D1612" s="3" t="s">
        <v>813</v>
      </c>
      <c r="E1612" s="3" t="s">
        <v>814</v>
      </c>
      <c r="F1612" s="3" t="s">
        <v>592</v>
      </c>
      <c r="G1612" s="3" t="s">
        <v>606</v>
      </c>
      <c r="H1612" s="3" t="s">
        <v>607</v>
      </c>
      <c r="I1612" s="3" t="s">
        <v>608</v>
      </c>
      <c r="J1612" s="3" t="s">
        <v>1429</v>
      </c>
      <c r="K1612" s="3" t="s">
        <v>578</v>
      </c>
      <c r="L1612" s="3" t="s">
        <v>579</v>
      </c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>
        <f t="shared" si="27"/>
        <v>11</v>
      </c>
      <c r="AH1612" s="3" t="s">
        <v>579</v>
      </c>
      <c r="AI1612" s="3">
        <f>IFERROR(IF($AG1612&lt;=$AN1612,MATCH($AH1612,레드마인_배치!G:G,0),MATCH($AH1612,레드마인_서비스!G:G,0)),"")</f>
        <v>368</v>
      </c>
      <c r="AJ1612" s="3" t="str" cm="1">
        <f t="array" ref="AJ1612">IFERROR(INDEX(IF($AG1612&lt;=$AN1612,레드마인_배치!E:E,레드마인_서비스!E:E),콜트리분석!$AI1612),"")</f>
        <v>대상</v>
      </c>
      <c r="AK1612" s="3" t="str" cm="1">
        <f t="array" ref="AK1612">IFERROR(INDEX(IF($AG1612&lt;=$AN1612,레드마인_배치!H:H,레드마인_서비스!H:H),콜트리분석!$AI1612),"")</f>
        <v>SLO0690U</v>
      </c>
      <c r="AL1612" s="3" t="str" cm="1">
        <f t="array" ref="AL1612">IFERROR(INDEX(IF($AG1612&lt;=$AN1612,레드마인_배치!I:I,레드마인_서비스!I:I),콜트리분석!$AI1612),"")</f>
        <v>Reflect S/O for Dropship P/O Cancel</v>
      </c>
      <c r="AM1612" s="3" t="str" cm="1">
        <f t="array" ref="AM1612">IFERROR(INDEX(IF($AG1612&lt;=$AN1612,레드마인_배치!J:J,레드마인_서비스!J:J),콜트리분석!$AI1612),"")</f>
        <v>서비스</v>
      </c>
      <c r="AN1612" s="3">
        <v>4</v>
      </c>
      <c r="AO1612" s="15" t="str">
        <f ca="1">IFERROR(INDEX(레드마인_배치!E:E,MATCH(OFFSET(A1612,,AN1612),레드마인_배치!G:G,0)),"")</f>
        <v>대상</v>
      </c>
      <c r="AP1612" t="s">
        <v>3330</v>
      </c>
      <c r="AQ1612">
        <v>34</v>
      </c>
    </row>
    <row r="1613" spans="1:43" hidden="1">
      <c r="A1613" s="3" t="s">
        <v>2957</v>
      </c>
      <c r="B1613" s="3" t="s">
        <v>491</v>
      </c>
      <c r="C1613" s="3" t="s">
        <v>494</v>
      </c>
      <c r="D1613" s="3" t="s">
        <v>813</v>
      </c>
      <c r="E1613" s="3" t="s">
        <v>814</v>
      </c>
      <c r="F1613" s="3" t="s">
        <v>592</v>
      </c>
      <c r="G1613" s="3" t="s">
        <v>606</v>
      </c>
      <c r="H1613" s="3" t="s">
        <v>607</v>
      </c>
      <c r="I1613" s="3" t="s">
        <v>608</v>
      </c>
      <c r="J1613" s="3" t="s">
        <v>1429</v>
      </c>
      <c r="K1613" s="3" t="s">
        <v>578</v>
      </c>
      <c r="L1613" s="3" t="s">
        <v>579</v>
      </c>
      <c r="M1613" s="3" t="s">
        <v>505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>
        <f t="shared" si="27"/>
        <v>12</v>
      </c>
      <c r="AH1613" s="3" t="s">
        <v>505</v>
      </c>
      <c r="AI1613" s="3">
        <f>IFERROR(IF($AG1613&lt;=$AN1613,MATCH($AH1613,레드마인_배치!G:G,0),MATCH($AH1613,레드마인_서비스!G:G,0)),"")</f>
        <v>328</v>
      </c>
      <c r="AJ1613" s="3" t="str" cm="1">
        <f t="array" ref="AJ1613">IFERROR(INDEX(IF($AG1613&lt;=$AN1613,레드마인_배치!E:E,레드마인_서비스!E:E),콜트리분석!$AI1613),"")</f>
        <v>대상</v>
      </c>
      <c r="AK1613" s="3" t="str" cm="1">
        <f t="array" ref="AK1613">IFERROR(INDEX(IF($AG1613&lt;=$AN1613,레드마인_배치!H:H,레드마인_서비스!H:H),콜트리분석!$AI1613),"")</f>
        <v>SLO0210U</v>
      </c>
      <c r="AL1613" s="3" t="str" cm="1">
        <f t="array" ref="AL1613">IFERROR(INDEX(IF($AG1613&lt;=$AN1613,레드마인_배치!I:I,레드마인_서비스!I:I),콜트리분석!$AI1613),"")</f>
        <v>S/Order Header Summary</v>
      </c>
      <c r="AM1613" s="3" t="str" cm="1">
        <f t="array" ref="AM1613">IFERROR(INDEX(IF($AG1613&lt;=$AN1613,레드마인_배치!J:J,레드마인_서비스!J:J),콜트리분석!$AI1613),"")</f>
        <v>서비스</v>
      </c>
      <c r="AN1613" s="3">
        <v>4</v>
      </c>
      <c r="AO1613" s="15" t="str">
        <f ca="1">IFERROR(INDEX(레드마인_배치!E:E,MATCH(OFFSET(A1613,,AN1613),레드마인_배치!G:G,0)),"")</f>
        <v>대상</v>
      </c>
      <c r="AP1613" t="s">
        <v>3330</v>
      </c>
      <c r="AQ1613">
        <v>34</v>
      </c>
    </row>
    <row r="1614" spans="1:43" hidden="1">
      <c r="A1614" s="3" t="s">
        <v>2957</v>
      </c>
      <c r="B1614" s="3" t="s">
        <v>491</v>
      </c>
      <c r="C1614" s="3" t="s">
        <v>494</v>
      </c>
      <c r="D1614" s="3" t="s">
        <v>813</v>
      </c>
      <c r="E1614" s="3" t="s">
        <v>814</v>
      </c>
      <c r="F1614" s="3" t="s">
        <v>592</v>
      </c>
      <c r="G1614" s="3" t="s">
        <v>606</v>
      </c>
      <c r="H1614" s="3" t="s">
        <v>607</v>
      </c>
      <c r="I1614" s="3" t="s">
        <v>608</v>
      </c>
      <c r="J1614" s="3" t="s">
        <v>1429</v>
      </c>
      <c r="K1614" s="3" t="s">
        <v>578</v>
      </c>
      <c r="L1614" s="3" t="s">
        <v>579</v>
      </c>
      <c r="M1614" s="3" t="s">
        <v>580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>
        <f t="shared" si="27"/>
        <v>12</v>
      </c>
      <c r="AH1614" s="3" t="s">
        <v>580</v>
      </c>
      <c r="AI1614" s="3" t="str">
        <f>IFERROR(IF($AG1614&lt;=$AN1614,MATCH($AH1614,레드마인_배치!G:G,0),MATCH($AH1614,레드마인_서비스!G:G,0)),"")</f>
        <v/>
      </c>
      <c r="AJ1614" s="3" t="str" cm="1">
        <f t="array" ref="AJ1614">IFERROR(INDEX(IF($AG1614&lt;=$AN1614,레드마인_배치!E:E,레드마인_서비스!E:E),콜트리분석!$AI1614),"")</f>
        <v/>
      </c>
      <c r="AK1614" s="3" t="str" cm="1">
        <f t="array" ref="AK1614">IFERROR(INDEX(IF($AG1614&lt;=$AN1614,레드마인_배치!H:H,레드마인_서비스!H:H),콜트리분석!$AI1614),"")</f>
        <v/>
      </c>
      <c r="AL1614" s="3" t="str" cm="1">
        <f t="array" ref="AL1614">IFERROR(INDEX(IF($AG1614&lt;=$AN1614,레드마인_배치!I:I,레드마인_서비스!I:I),콜트리분석!$AI1614),"")</f>
        <v/>
      </c>
      <c r="AM1614" s="3" t="str" cm="1">
        <f t="array" ref="AM1614">IFERROR(INDEX(IF($AG1614&lt;=$AN1614,레드마인_배치!J:J,레드마인_서비스!J:J),콜트리분석!$AI1614),"")</f>
        <v/>
      </c>
      <c r="AN1614" s="3">
        <v>4</v>
      </c>
      <c r="AO1614" s="15" t="str">
        <f ca="1">IFERROR(INDEX(레드마인_배치!E:E,MATCH(OFFSET(A1614,,AN1614),레드마인_배치!G:G,0)),"")</f>
        <v>대상</v>
      </c>
      <c r="AP1614" t="s">
        <v>3330</v>
      </c>
      <c r="AQ1614">
        <v>34</v>
      </c>
    </row>
    <row r="1615" spans="1:43" hidden="1">
      <c r="A1615" s="3" t="s">
        <v>2957</v>
      </c>
      <c r="B1615" s="3" t="s">
        <v>491</v>
      </c>
      <c r="C1615" s="3" t="s">
        <v>494</v>
      </c>
      <c r="D1615" s="3" t="s">
        <v>813</v>
      </c>
      <c r="E1615" s="3" t="s">
        <v>814</v>
      </c>
      <c r="F1615" s="3" t="s">
        <v>592</v>
      </c>
      <c r="G1615" s="3" t="s">
        <v>606</v>
      </c>
      <c r="H1615" s="3" t="s">
        <v>607</v>
      </c>
      <c r="I1615" s="3" t="s">
        <v>608</v>
      </c>
      <c r="J1615" s="3" t="s">
        <v>1429</v>
      </c>
      <c r="K1615" s="3" t="s">
        <v>578</v>
      </c>
      <c r="L1615" s="3" t="s">
        <v>579</v>
      </c>
      <c r="M1615" s="3" t="s">
        <v>580</v>
      </c>
      <c r="N1615" s="3" t="s">
        <v>581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>
        <f t="shared" si="27"/>
        <v>13</v>
      </c>
      <c r="AH1615" s="3" t="s">
        <v>581</v>
      </c>
      <c r="AI1615" s="3">
        <f>IFERROR(IF($AG1615&lt;=$AN1615,MATCH($AH1615,레드마인_배치!G:G,0),MATCH($AH1615,레드마인_서비스!G:G,0)),"")</f>
        <v>78</v>
      </c>
      <c r="AJ1615" s="3" t="str" cm="1">
        <f t="array" ref="AJ1615">IFERROR(INDEX(IF($AG1615&lt;=$AN1615,레드마인_배치!E:E,레드마인_서비스!E:E),콜트리분석!$AI1615),"")</f>
        <v>대상</v>
      </c>
      <c r="AK1615" s="3" t="str" cm="1">
        <f t="array" ref="AK1615">IFERROR(INDEX(IF($AG1615&lt;=$AN1615,레드마인_배치!H:H,레드마인_서비스!H:H),콜트리분석!$AI1615),"")</f>
        <v>ICO0300U</v>
      </c>
      <c r="AL1615" s="3" t="str" cm="1">
        <f t="array" ref="AL1615">IFERROR(INDEX(IF($AG1615&lt;=$AN1615,레드마인_배치!I:I,레드마인_서비스!I:I),콜트리분석!$AI1615),"")</f>
        <v>Demand Change Tag Update Module</v>
      </c>
      <c r="AM1615" s="3" t="str" cm="1">
        <f t="array" ref="AM1615">IFERROR(INDEX(IF($AG1615&lt;=$AN1615,레드마인_배치!J:J,레드마인_서비스!J:J),콜트리분석!$AI1615),"")</f>
        <v>서비스</v>
      </c>
      <c r="AN1615" s="3">
        <v>4</v>
      </c>
      <c r="AO1615" s="15" t="str">
        <f ca="1">IFERROR(INDEX(레드마인_배치!E:E,MATCH(OFFSET(A1615,,AN1615),레드마인_배치!G:G,0)),"")</f>
        <v>대상</v>
      </c>
      <c r="AP1615" t="s">
        <v>3330</v>
      </c>
      <c r="AQ1615">
        <v>34</v>
      </c>
    </row>
    <row r="1616" spans="1:43" hidden="1">
      <c r="A1616" s="3" t="s">
        <v>2957</v>
      </c>
      <c r="B1616" s="3" t="s">
        <v>491</v>
      </c>
      <c r="C1616" s="3" t="s">
        <v>494</v>
      </c>
      <c r="D1616" s="3" t="s">
        <v>813</v>
      </c>
      <c r="E1616" s="3" t="s">
        <v>814</v>
      </c>
      <c r="F1616" s="3" t="s">
        <v>592</v>
      </c>
      <c r="G1616" s="3" t="s">
        <v>606</v>
      </c>
      <c r="H1616" s="3" t="s">
        <v>607</v>
      </c>
      <c r="I1616" s="3" t="s">
        <v>608</v>
      </c>
      <c r="J1616" s="3" t="s">
        <v>1429</v>
      </c>
      <c r="K1616" s="3" t="s">
        <v>578</v>
      </c>
      <c r="L1616" s="3" t="s">
        <v>510</v>
      </c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>
        <f t="shared" si="27"/>
        <v>11</v>
      </c>
      <c r="AH1616" s="3" t="s">
        <v>510</v>
      </c>
      <c r="AI1616" s="3" t="str">
        <f>IFERROR(IF($AG1616&lt;=$AN1616,MATCH($AH1616,레드마인_배치!G:G,0),MATCH($AH1616,레드마인_서비스!G:G,0)),"")</f>
        <v/>
      </c>
      <c r="AJ1616" s="3" t="str" cm="1">
        <f t="array" ref="AJ1616">IFERROR(INDEX(IF($AG1616&lt;=$AN1616,레드마인_배치!E:E,레드마인_서비스!E:E),콜트리분석!$AI1616),"")</f>
        <v/>
      </c>
      <c r="AK1616" s="3" t="str" cm="1">
        <f t="array" ref="AK1616">IFERROR(INDEX(IF($AG1616&lt;=$AN1616,레드마인_배치!H:H,레드마인_서비스!H:H),콜트리분석!$AI1616),"")</f>
        <v/>
      </c>
      <c r="AL1616" s="3" t="str" cm="1">
        <f t="array" ref="AL1616">IFERROR(INDEX(IF($AG1616&lt;=$AN1616,레드마인_배치!I:I,레드마인_서비스!I:I),콜트리분석!$AI1616),"")</f>
        <v/>
      </c>
      <c r="AM1616" s="3" t="str" cm="1">
        <f t="array" ref="AM1616">IFERROR(INDEX(IF($AG1616&lt;=$AN1616,레드마인_배치!J:J,레드마인_서비스!J:J),콜트리분석!$AI1616),"")</f>
        <v/>
      </c>
      <c r="AN1616" s="3">
        <v>4</v>
      </c>
      <c r="AO1616" s="15" t="str">
        <f ca="1">IFERROR(INDEX(레드마인_배치!E:E,MATCH(OFFSET(A1616,,AN1616),레드마인_배치!G:G,0)),"")</f>
        <v>대상</v>
      </c>
      <c r="AP1616" t="s">
        <v>3330</v>
      </c>
      <c r="AQ1616">
        <v>34</v>
      </c>
    </row>
    <row r="1617" spans="1:46" hidden="1">
      <c r="A1617" s="3" t="s">
        <v>2957</v>
      </c>
      <c r="B1617" s="3" t="s">
        <v>491</v>
      </c>
      <c r="C1617" s="3" t="s">
        <v>494</v>
      </c>
      <c r="D1617" s="3" t="s">
        <v>813</v>
      </c>
      <c r="E1617" s="3" t="s">
        <v>814</v>
      </c>
      <c r="F1617" s="3" t="s">
        <v>592</v>
      </c>
      <c r="G1617" s="3" t="s">
        <v>606</v>
      </c>
      <c r="H1617" s="3" t="s">
        <v>607</v>
      </c>
      <c r="I1617" s="3" t="s">
        <v>608</v>
      </c>
      <c r="J1617" s="3" t="s">
        <v>1429</v>
      </c>
      <c r="K1617" s="3" t="s">
        <v>1422</v>
      </c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>
        <f t="shared" si="27"/>
        <v>10</v>
      </c>
      <c r="AH1617" s="3" t="s">
        <v>1422</v>
      </c>
      <c r="AI1617" s="3">
        <f>IFERROR(IF($AG1617&lt;=$AN1617,MATCH($AH1617,레드마인_배치!G:G,0),MATCH($AH1617,레드마인_서비스!G:G,0)),"")</f>
        <v>85</v>
      </c>
      <c r="AJ1617" s="3" t="str" cm="1">
        <f t="array" ref="AJ1617">IFERROR(INDEX(IF($AG1617&lt;=$AN1617,레드마인_배치!E:E,레드마인_서비스!E:E),콜트리분석!$AI1617),"")</f>
        <v>대상</v>
      </c>
      <c r="AK1617" s="3" t="str" cm="1">
        <f t="array" ref="AK1617">IFERROR(INDEX(IF($AG1617&lt;=$AN1617,레드마인_배치!H:H,레드마인_서비스!H:H),콜트리분석!$AI1617),"")</f>
        <v>ICO0360U</v>
      </c>
      <c r="AL1617" s="3" t="str" cm="1">
        <f t="array" ref="AL1617">IFERROR(INDEX(IF($AG1617&lt;=$AN1617,레드마인_배치!I:I,레드마인_서비스!I:I),콜트리분석!$AI1617),"")</f>
        <v>PO Confirm by MOBIS</v>
      </c>
      <c r="AM1617" s="3" t="str" cm="1">
        <f t="array" ref="AM1617">IFERROR(INDEX(IF($AG1617&lt;=$AN1617,레드마인_배치!J:J,레드마인_서비스!J:J),콜트리분석!$AI1617),"")</f>
        <v>서비스</v>
      </c>
      <c r="AN1617" s="3">
        <v>4</v>
      </c>
      <c r="AO1617" s="15" t="str">
        <f ca="1">IFERROR(INDEX(레드마인_배치!E:E,MATCH(OFFSET(A1617,,AN1617),레드마인_배치!G:G,0)),"")</f>
        <v>대상</v>
      </c>
      <c r="AP1617" t="s">
        <v>3330</v>
      </c>
      <c r="AQ1617">
        <v>34</v>
      </c>
    </row>
    <row r="1618" spans="1:46" hidden="1">
      <c r="A1618" s="3" t="s">
        <v>2957</v>
      </c>
      <c r="B1618" s="3" t="s">
        <v>491</v>
      </c>
      <c r="C1618" s="3" t="s">
        <v>494</v>
      </c>
      <c r="D1618" s="3" t="s">
        <v>813</v>
      </c>
      <c r="E1618" s="3" t="s">
        <v>814</v>
      </c>
      <c r="F1618" s="3" t="s">
        <v>592</v>
      </c>
      <c r="G1618" s="3" t="s">
        <v>606</v>
      </c>
      <c r="H1618" s="3" t="s">
        <v>607</v>
      </c>
      <c r="I1618" s="3" t="s">
        <v>608</v>
      </c>
      <c r="J1618" s="3" t="s">
        <v>1429</v>
      </c>
      <c r="K1618" s="3" t="s">
        <v>1422</v>
      </c>
      <c r="L1618" s="3" t="s">
        <v>508</v>
      </c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>
        <f t="shared" si="27"/>
        <v>11</v>
      </c>
      <c r="AH1618" s="3" t="s">
        <v>508</v>
      </c>
      <c r="AI1618" s="3">
        <f>IFERROR(IF($AG1618&lt;=$AN1618,MATCH($AH1618,레드마인_배치!G:G,0),MATCH($AH1618,레드마인_서비스!G:G,0)),"")</f>
        <v>79</v>
      </c>
      <c r="AJ1618" s="3" t="str" cm="1">
        <f t="array" ref="AJ1618">IFERROR(INDEX(IF($AG1618&lt;=$AN1618,레드마인_배치!E:E,레드마인_서비스!E:E),콜트리분석!$AI1618),"")</f>
        <v>대상</v>
      </c>
      <c r="AK1618" s="3" t="str" cm="1">
        <f t="array" ref="AK1618">IFERROR(INDEX(IF($AG1618&lt;=$AN1618,레드마인_배치!H:H,레드마인_서비스!H:H),콜트리분석!$AI1618),"")</f>
        <v>ICO0310U</v>
      </c>
      <c r="AL1618" s="3" t="str" cm="1">
        <f t="array" ref="AL1618">IFERROR(INDEX(IF($AG1618&lt;=$AN1618,레드마인_배치!I:I,레드마인_서비스!I:I),콜트리분석!$AI1618),"")</f>
        <v>INVENTORY CREATION MODULE</v>
      </c>
      <c r="AM1618" s="3" t="str" cm="1">
        <f t="array" ref="AM1618">IFERROR(INDEX(IF($AG1618&lt;=$AN1618,레드마인_배치!J:J,레드마인_서비스!J:J),콜트리분석!$AI1618),"")</f>
        <v>서비스</v>
      </c>
      <c r="AN1618" s="3">
        <v>4</v>
      </c>
      <c r="AO1618" s="15" t="str">
        <f ca="1">IFERROR(INDEX(레드마인_배치!E:E,MATCH(OFFSET(A1618,,AN1618),레드마인_배치!G:G,0)),"")</f>
        <v>대상</v>
      </c>
      <c r="AP1618" t="s">
        <v>3330</v>
      </c>
      <c r="AQ1618">
        <v>34</v>
      </c>
    </row>
    <row r="1619" spans="1:46" hidden="1">
      <c r="A1619" s="3" t="s">
        <v>2957</v>
      </c>
      <c r="B1619" s="3" t="s">
        <v>491</v>
      </c>
      <c r="C1619" s="3" t="s">
        <v>494</v>
      </c>
      <c r="D1619" s="3" t="s">
        <v>813</v>
      </c>
      <c r="E1619" s="3" t="s">
        <v>814</v>
      </c>
      <c r="F1619" s="3" t="s">
        <v>592</v>
      </c>
      <c r="G1619" s="3" t="s">
        <v>606</v>
      </c>
      <c r="H1619" s="3" t="s">
        <v>607</v>
      </c>
      <c r="I1619" s="3" t="s">
        <v>608</v>
      </c>
      <c r="J1619" s="3" t="s">
        <v>1429</v>
      </c>
      <c r="K1619" s="3" t="s">
        <v>1422</v>
      </c>
      <c r="L1619" s="3" t="s">
        <v>508</v>
      </c>
      <c r="M1619" s="3" t="s">
        <v>509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>
        <f t="shared" si="27"/>
        <v>12</v>
      </c>
      <c r="AH1619" s="3" t="s">
        <v>509</v>
      </c>
      <c r="AI1619" s="3">
        <f>IFERROR(IF($AG1619&lt;=$AN1619,MATCH($AH1619,레드마인_배치!G:G,0),MATCH($AH1619,레드마인_서비스!G:G,0)),"")</f>
        <v>77</v>
      </c>
      <c r="AJ1619" s="3" t="str" cm="1">
        <f t="array" ref="AJ1619">IFERROR(INDEX(IF($AG1619&lt;=$AN1619,레드마인_배치!E:E,레드마인_서비스!E:E),콜트리분석!$AI1619),"")</f>
        <v>대상</v>
      </c>
      <c r="AK1619" s="3" t="str" cm="1">
        <f t="array" ref="AK1619">IFERROR(INDEX(IF($AG1619&lt;=$AN1619,레드마인_배치!H:H,레드마인_서비스!H:H),콜트리분석!$AI1619),"")</f>
        <v>ICO0290U</v>
      </c>
      <c r="AL1619" s="3" t="str" cm="1">
        <f t="array" ref="AL1619">IFERROR(INDEX(IF($AG1619&lt;=$AN1619,레드마인_배치!I:I,레드마인_서비스!I:I),콜트리분석!$AI1619),"")</f>
        <v>INV Information Master Creation(IMI)</v>
      </c>
      <c r="AM1619" s="3" t="str" cm="1">
        <f t="array" ref="AM1619">IFERROR(INDEX(IF($AG1619&lt;=$AN1619,레드마인_배치!J:J,레드마인_서비스!J:J),콜트리분석!$AI1619),"")</f>
        <v>서비스</v>
      </c>
      <c r="AN1619" s="3">
        <v>4</v>
      </c>
      <c r="AO1619" s="15" t="str">
        <f ca="1">IFERROR(INDEX(레드마인_배치!E:E,MATCH(OFFSET(A1619,,AN1619),레드마인_배치!G:G,0)),"")</f>
        <v>대상</v>
      </c>
      <c r="AP1619" t="s">
        <v>3330</v>
      </c>
      <c r="AQ1619">
        <v>34</v>
      </c>
    </row>
    <row r="1620" spans="1:46" hidden="1">
      <c r="A1620" s="3" t="s">
        <v>2957</v>
      </c>
      <c r="B1620" s="3" t="s">
        <v>491</v>
      </c>
      <c r="C1620" s="3" t="s">
        <v>494</v>
      </c>
      <c r="D1620" s="3" t="s">
        <v>813</v>
      </c>
      <c r="E1620" s="3" t="s">
        <v>814</v>
      </c>
      <c r="F1620" s="3" t="s">
        <v>592</v>
      </c>
      <c r="G1620" s="3" t="s">
        <v>606</v>
      </c>
      <c r="H1620" s="3" t="s">
        <v>607</v>
      </c>
      <c r="I1620" s="3" t="s">
        <v>608</v>
      </c>
      <c r="J1620" s="3" t="s">
        <v>1429</v>
      </c>
      <c r="K1620" s="3" t="s">
        <v>1422</v>
      </c>
      <c r="L1620" s="3" t="s">
        <v>508</v>
      </c>
      <c r="M1620" s="3" t="s">
        <v>510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>
        <f t="shared" si="27"/>
        <v>12</v>
      </c>
      <c r="AH1620" s="3" t="s">
        <v>510</v>
      </c>
      <c r="AI1620" s="3" t="str">
        <f>IFERROR(IF($AG1620&lt;=$AN1620,MATCH($AH1620,레드마인_배치!G:G,0),MATCH($AH1620,레드마인_서비스!G:G,0)),"")</f>
        <v/>
      </c>
      <c r="AJ1620" s="3" t="str" cm="1">
        <f t="array" ref="AJ1620">IFERROR(INDEX(IF($AG1620&lt;=$AN1620,레드마인_배치!E:E,레드마인_서비스!E:E),콜트리분석!$AI1620),"")</f>
        <v/>
      </c>
      <c r="AK1620" s="3" t="str" cm="1">
        <f t="array" ref="AK1620">IFERROR(INDEX(IF($AG1620&lt;=$AN1620,레드마인_배치!H:H,레드마인_서비스!H:H),콜트리분석!$AI1620),"")</f>
        <v/>
      </c>
      <c r="AL1620" s="3" t="str" cm="1">
        <f t="array" ref="AL1620">IFERROR(INDEX(IF($AG1620&lt;=$AN1620,레드마인_배치!I:I,레드마인_서비스!I:I),콜트리분석!$AI1620),"")</f>
        <v/>
      </c>
      <c r="AM1620" s="3" t="str" cm="1">
        <f t="array" ref="AM1620">IFERROR(INDEX(IF($AG1620&lt;=$AN1620,레드마인_배치!J:J,레드마인_서비스!J:J),콜트리분석!$AI1620),"")</f>
        <v/>
      </c>
      <c r="AN1620" s="3">
        <v>4</v>
      </c>
      <c r="AO1620" s="15" t="str">
        <f ca="1">IFERROR(INDEX(레드마인_배치!E:E,MATCH(OFFSET(A1620,,AN1620),레드마인_배치!G:G,0)),"")</f>
        <v>대상</v>
      </c>
      <c r="AP1620" t="s">
        <v>3330</v>
      </c>
      <c r="AQ1620">
        <v>34</v>
      </c>
    </row>
    <row r="1621" spans="1:46" hidden="1">
      <c r="A1621" s="3" t="s">
        <v>2957</v>
      </c>
      <c r="B1621" s="3" t="s">
        <v>491</v>
      </c>
      <c r="C1621" s="3" t="s">
        <v>494</v>
      </c>
      <c r="D1621" s="3" t="s">
        <v>813</v>
      </c>
      <c r="E1621" s="3" t="s">
        <v>814</v>
      </c>
      <c r="F1621" s="3" t="s">
        <v>592</v>
      </c>
      <c r="G1621" s="3" t="s">
        <v>606</v>
      </c>
      <c r="H1621" s="3" t="s">
        <v>607</v>
      </c>
      <c r="I1621" s="3" t="s">
        <v>608</v>
      </c>
      <c r="J1621" s="3" t="s">
        <v>1429</v>
      </c>
      <c r="K1621" s="3" t="s">
        <v>1422</v>
      </c>
      <c r="L1621" s="3" t="s">
        <v>577</v>
      </c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>
        <f t="shared" si="27"/>
        <v>11</v>
      </c>
      <c r="AH1621" s="3" t="s">
        <v>577</v>
      </c>
      <c r="AI1621" s="3">
        <f>IFERROR(IF($AG1621&lt;=$AN1621,MATCH($AH1621,레드마인_배치!G:G,0),MATCH($AH1621,레드마인_서비스!G:G,0)),"")</f>
        <v>49</v>
      </c>
      <c r="AJ1621" s="3" t="str" cm="1">
        <f t="array" ref="AJ1621">IFERROR(INDEX(IF($AG1621&lt;=$AN1621,레드마인_배치!E:E,레드마인_서비스!E:E),콜트리분석!$AI1621),"")</f>
        <v>대상</v>
      </c>
      <c r="AK1621" s="3" t="str" cm="1">
        <f t="array" ref="AK1621">IFERROR(INDEX(IF($AG1621&lt;=$AN1621,레드마인_배치!H:H,레드마인_서비스!H:H),콜트리분석!$AI1621),"")</f>
        <v>CMO0010U</v>
      </c>
      <c r="AL1621" s="3" t="str" cm="1">
        <f t="array" ref="AL1621">IFERROR(INDEX(IF($AG1621&lt;=$AN1621,레드마인_배치!I:I,레드마인_서비스!I:I),콜트리분석!$AI1621),"")</f>
        <v>NUMBER CREATION</v>
      </c>
      <c r="AM1621" s="3" t="str" cm="1">
        <f t="array" ref="AM1621">IFERROR(INDEX(IF($AG1621&lt;=$AN1621,레드마인_배치!J:J,레드마인_서비스!J:J),콜트리분석!$AI1621),"")</f>
        <v>서비스</v>
      </c>
      <c r="AN1621" s="3">
        <v>4</v>
      </c>
      <c r="AO1621" s="15" t="str">
        <f ca="1">IFERROR(INDEX(레드마인_배치!E:E,MATCH(OFFSET(A1621,,AN1621),레드마인_배치!G:G,0)),"")</f>
        <v>대상</v>
      </c>
      <c r="AP1621" t="s">
        <v>3330</v>
      </c>
      <c r="AQ1621">
        <v>34</v>
      </c>
    </row>
    <row r="1622" spans="1:46" hidden="1">
      <c r="A1622" s="3" t="s">
        <v>2957</v>
      </c>
      <c r="B1622" s="3" t="s">
        <v>491</v>
      </c>
      <c r="C1622" s="3" t="s">
        <v>494</v>
      </c>
      <c r="D1622" s="3" t="s">
        <v>813</v>
      </c>
      <c r="E1622" s="3" t="s">
        <v>814</v>
      </c>
      <c r="F1622" s="3" t="s">
        <v>592</v>
      </c>
      <c r="G1622" s="3" t="s">
        <v>606</v>
      </c>
      <c r="H1622" s="3" t="s">
        <v>607</v>
      </c>
      <c r="I1622" s="3" t="s">
        <v>608</v>
      </c>
      <c r="J1622" s="3" t="s">
        <v>1429</v>
      </c>
      <c r="K1622" s="3" t="s">
        <v>781</v>
      </c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>
        <f t="shared" si="27"/>
        <v>10</v>
      </c>
      <c r="AH1622" s="3" t="s">
        <v>781</v>
      </c>
      <c r="AI1622" s="3">
        <f>IFERROR(IF($AG1622&lt;=$AN1622,MATCH($AH1622,레드마인_배치!G:G,0),MATCH($AH1622,레드마인_서비스!G:G,0)),"")</f>
        <v>319</v>
      </c>
      <c r="AJ1622" s="3" t="str" cm="1">
        <f t="array" ref="AJ1622">IFERROR(INDEX(IF($AG1622&lt;=$AN1622,레드마인_배치!E:E,레드마인_서비스!E:E),콜트리분석!$AI1622),"")</f>
        <v>대상</v>
      </c>
      <c r="AK1622" s="3" t="str" cm="1">
        <f t="array" ref="AK1622">IFERROR(INDEX(IF($AG1622&lt;=$AN1622,레드마인_배치!H:H,레드마인_서비스!H:H),콜트리분석!$AI1622),"")</f>
        <v>SLO0120U</v>
      </c>
      <c r="AL1622" s="3" t="str" cm="1">
        <f t="array" ref="AL1622">IFERROR(INDEX(IF($AG1622&lt;=$AN1622,레드마인_배치!I:I,레드마인_서비스!I:I),콜트리분석!$AI1622),"")</f>
        <v>PDC Alloc. Stop Flag Update</v>
      </c>
      <c r="AM1622" s="3" t="str" cm="1">
        <f t="array" ref="AM1622">IFERROR(INDEX(IF($AG1622&lt;=$AN1622,레드마인_배치!J:J,레드마인_서비스!J:J),콜트리분석!$AI1622),"")</f>
        <v>서비스</v>
      </c>
      <c r="AN1622" s="3">
        <v>4</v>
      </c>
      <c r="AO1622" s="15" t="str">
        <f ca="1">IFERROR(INDEX(레드마인_배치!E:E,MATCH(OFFSET(A1622,,AN1622),레드마인_배치!G:G,0)),"")</f>
        <v>대상</v>
      </c>
      <c r="AP1622" t="s">
        <v>3330</v>
      </c>
      <c r="AQ1622">
        <v>34</v>
      </c>
    </row>
    <row r="1623" spans="1:46">
      <c r="A1623" s="3" t="s">
        <v>2957</v>
      </c>
      <c r="B1623" s="3" t="s">
        <v>491</v>
      </c>
      <c r="C1623" s="3" t="s">
        <v>494</v>
      </c>
      <c r="D1623" s="3" t="s">
        <v>813</v>
      </c>
      <c r="E1623" s="3" t="s">
        <v>814</v>
      </c>
      <c r="F1623" s="3" t="s">
        <v>592</v>
      </c>
      <c r="G1623" s="3" t="s">
        <v>606</v>
      </c>
      <c r="H1623" s="3" t="s">
        <v>609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>
        <f t="shared" si="27"/>
        <v>7</v>
      </c>
      <c r="AH1623" s="3" t="s">
        <v>609</v>
      </c>
      <c r="AI1623" s="3">
        <f>IFERROR(IF($AG1623&lt;=$AN1623,MATCH($AH1623,레드마인_배치!G:G,0),MATCH($AH1623,레드마인_서비스!G:G,0)),"")</f>
        <v>340</v>
      </c>
      <c r="AJ1623" s="3" t="str" cm="1">
        <f t="array" ref="AJ1623">IFERROR(INDEX(IF($AG1623&lt;=$AN1623,레드마인_배치!E:E,레드마인_서비스!E:E),콜트리분석!$AI1623),"")</f>
        <v>대상</v>
      </c>
      <c r="AK1623" s="3" t="str" cm="1">
        <f t="array" ref="AK1623">IFERROR(INDEX(IF($AG1623&lt;=$AN1623,레드마인_배치!H:H,레드마인_서비스!H:H),콜트리분석!$AI1623),"")</f>
        <v>SLO0360U</v>
      </c>
      <c r="AL1623" s="3" t="str" cm="1">
        <f t="array" ref="AL1623">IFERROR(INDEX(IF($AG1623&lt;=$AN1623,레드마인_배치!I:I,레드마인_서비스!I:I),콜트리분석!$AI1623),"")</f>
        <v>Sales B/Order Allocation Priority Reset</v>
      </c>
      <c r="AM1623" s="3" t="str" cm="1">
        <f t="array" ref="AM1623">IFERROR(INDEX(IF($AG1623&lt;=$AN1623,레드마인_배치!J:J,레드마인_서비스!J:J),콜트리분석!$AI1623),"")</f>
        <v>서비스</v>
      </c>
      <c r="AN1623" s="3">
        <v>4</v>
      </c>
      <c r="AO1623" s="15" t="str">
        <f ca="1">IFERROR(INDEX(레드마인_배치!E:E,MATCH(OFFSET(A1623,,AN1623),레드마인_배치!G:G,0)),"")</f>
        <v>대상</v>
      </c>
      <c r="AP1623" t="s">
        <v>3330</v>
      </c>
      <c r="AQ1623">
        <v>34</v>
      </c>
      <c r="AT1623" t="str" cm="1">
        <f t="array" ref="AT1623">[1]!add_delimeter(AG1623:AO1623,"|")</f>
        <v>|7|CBCSLB480C|340|대상|SLO0360U|Sales B/Order Allocation Priority Reset|서비스|4|대상|</v>
      </c>
    </row>
    <row r="1624" spans="1:46">
      <c r="A1624" s="3" t="s">
        <v>2957</v>
      </c>
      <c r="B1624" s="3" t="s">
        <v>491</v>
      </c>
      <c r="C1624" s="3" t="s">
        <v>494</v>
      </c>
      <c r="D1624" s="3" t="s">
        <v>813</v>
      </c>
      <c r="E1624" s="3" t="s">
        <v>814</v>
      </c>
      <c r="F1624" s="3" t="s">
        <v>592</v>
      </c>
      <c r="G1624" s="3" t="s">
        <v>606</v>
      </c>
      <c r="H1624" s="3" t="s">
        <v>504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>
        <f t="shared" si="27"/>
        <v>7</v>
      </c>
      <c r="AH1624" s="3" t="s">
        <v>504</v>
      </c>
      <c r="AI1624" s="3">
        <f>IFERROR(IF($AG1624&lt;=$AN1624,MATCH($AH1624,레드마인_배치!G:G,0),MATCH($AH1624,레드마인_서비스!G:G,0)),"")</f>
        <v>341</v>
      </c>
      <c r="AJ1624" s="3" t="str" cm="1">
        <f t="array" ref="AJ1624">IFERROR(INDEX(IF($AG1624&lt;=$AN1624,레드마인_배치!E:E,레드마인_서비스!E:E),콜트리분석!$AI1624),"")</f>
        <v>대상</v>
      </c>
      <c r="AK1624" s="3" t="str" cm="1">
        <f t="array" ref="AK1624">IFERROR(INDEX(IF($AG1624&lt;=$AN1624,레드마인_배치!H:H,레드마인_서비스!H:H),콜트리분석!$AI1624),"")</f>
        <v>SLO0380U</v>
      </c>
      <c r="AL1624" s="3" t="str" cm="1">
        <f t="array" ref="AL1624">IFERROR(INDEX(IF($AG1624&lt;=$AN1624,레드마인_배치!I:I,레드마인_서비스!I:I),콜트리분석!$AI1624),"")</f>
        <v>Referral Allocation Main</v>
      </c>
      <c r="AM1624" s="3" t="str" cm="1">
        <f t="array" ref="AM1624">IFERROR(INDEX(IF($AG1624&lt;=$AN1624,레드마인_배치!J:J,레드마인_서비스!J:J),콜트리분석!$AI1624),"")</f>
        <v>서비스</v>
      </c>
      <c r="AN1624" s="3">
        <v>4</v>
      </c>
      <c r="AO1624" s="15" t="str">
        <f ca="1">IFERROR(INDEX(레드마인_배치!E:E,MATCH(OFFSET(A1624,,AN1624),레드마인_배치!G:G,0)),"")</f>
        <v>대상</v>
      </c>
      <c r="AP1624" t="s">
        <v>3330</v>
      </c>
      <c r="AQ1624">
        <v>34</v>
      </c>
      <c r="AT1624" t="str" cm="1">
        <f t="array" ref="AT1624">[1]!add_delimeter(AG1624:AO1624,"|")</f>
        <v>|7|CBCSLB481A|341|대상|SLO0380U|Referral Allocation Main|서비스|4|대상|</v>
      </c>
    </row>
    <row r="1625" spans="1:46" hidden="1">
      <c r="A1625" s="3" t="s">
        <v>2957</v>
      </c>
      <c r="B1625" s="3" t="s">
        <v>491</v>
      </c>
      <c r="C1625" s="3" t="s">
        <v>494</v>
      </c>
      <c r="D1625" s="3" t="s">
        <v>813</v>
      </c>
      <c r="E1625" s="3" t="s">
        <v>814</v>
      </c>
      <c r="F1625" s="3" t="s">
        <v>592</v>
      </c>
      <c r="G1625" s="3" t="s">
        <v>606</v>
      </c>
      <c r="H1625" s="3" t="s">
        <v>504</v>
      </c>
      <c r="I1625" s="3" t="s">
        <v>505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>
        <f t="shared" si="27"/>
        <v>8</v>
      </c>
      <c r="AH1625" s="3" t="s">
        <v>505</v>
      </c>
      <c r="AI1625" s="3">
        <f>IFERROR(IF($AG1625&lt;=$AN1625,MATCH($AH1625,레드마인_배치!G:G,0),MATCH($AH1625,레드마인_서비스!G:G,0)),"")</f>
        <v>328</v>
      </c>
      <c r="AJ1625" s="3" t="str" cm="1">
        <f t="array" ref="AJ1625">IFERROR(INDEX(IF($AG1625&lt;=$AN1625,레드마인_배치!E:E,레드마인_서비스!E:E),콜트리분석!$AI1625),"")</f>
        <v>대상</v>
      </c>
      <c r="AK1625" s="3" t="str" cm="1">
        <f t="array" ref="AK1625">IFERROR(INDEX(IF($AG1625&lt;=$AN1625,레드마인_배치!H:H,레드마인_서비스!H:H),콜트리분석!$AI1625),"")</f>
        <v>SLO0210U</v>
      </c>
      <c r="AL1625" s="3" t="str" cm="1">
        <f t="array" ref="AL1625">IFERROR(INDEX(IF($AG1625&lt;=$AN1625,레드마인_배치!I:I,레드마인_서비스!I:I),콜트리분석!$AI1625),"")</f>
        <v>S/Order Header Summary</v>
      </c>
      <c r="AM1625" s="3" t="str" cm="1">
        <f t="array" ref="AM1625">IFERROR(INDEX(IF($AG1625&lt;=$AN1625,레드마인_배치!J:J,레드마인_서비스!J:J),콜트리분석!$AI1625),"")</f>
        <v>서비스</v>
      </c>
      <c r="AN1625" s="3">
        <v>4</v>
      </c>
      <c r="AO1625" s="15" t="str">
        <f ca="1">IFERROR(INDEX(레드마인_배치!E:E,MATCH(OFFSET(A1625,,AN1625),레드마인_배치!G:G,0)),"")</f>
        <v>대상</v>
      </c>
      <c r="AP1625" t="s">
        <v>3330</v>
      </c>
      <c r="AQ1625">
        <v>34</v>
      </c>
    </row>
    <row r="1626" spans="1:46" hidden="1">
      <c r="A1626" s="3" t="s">
        <v>2957</v>
      </c>
      <c r="B1626" s="3" t="s">
        <v>491</v>
      </c>
      <c r="C1626" s="3" t="s">
        <v>494</v>
      </c>
      <c r="D1626" s="3" t="s">
        <v>813</v>
      </c>
      <c r="E1626" s="3" t="s">
        <v>814</v>
      </c>
      <c r="F1626" s="3" t="s">
        <v>592</v>
      </c>
      <c r="G1626" s="3" t="s">
        <v>606</v>
      </c>
      <c r="H1626" s="3" t="s">
        <v>504</v>
      </c>
      <c r="I1626" s="3" t="s">
        <v>506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>
        <f t="shared" si="27"/>
        <v>8</v>
      </c>
      <c r="AH1626" s="3" t="s">
        <v>506</v>
      </c>
      <c r="AI1626" s="3">
        <f>IFERROR(IF($AG1626&lt;=$AN1626,MATCH($AH1626,레드마인_배치!G:G,0),MATCH($AH1626,레드마인_서비스!G:G,0)),"")</f>
        <v>342</v>
      </c>
      <c r="AJ1626" s="3" t="str" cm="1">
        <f t="array" ref="AJ1626">IFERROR(INDEX(IF($AG1626&lt;=$AN1626,레드마인_배치!E:E,레드마인_서비스!E:E),콜트리분석!$AI1626),"")</f>
        <v>대상</v>
      </c>
      <c r="AK1626" s="3" t="str" cm="1">
        <f t="array" ref="AK1626">IFERROR(INDEX(IF($AG1626&lt;=$AN1626,레드마인_배치!H:H,레드마인_서비스!H:H),콜트리분석!$AI1626),"")</f>
        <v>SLO0400U</v>
      </c>
      <c r="AL1626" s="3" t="str" cm="1">
        <f t="array" ref="AL1626">IFERROR(INDEX(IF($AG1626&lt;=$AN1626,레드마인_배치!I:I,레드마인_서비스!I:I),콜트리분석!$AI1626),"")</f>
        <v>Referral Allocation  B/Order Priority Reset</v>
      </c>
      <c r="AM1626" s="3" t="str" cm="1">
        <f t="array" ref="AM1626">IFERROR(INDEX(IF($AG1626&lt;=$AN1626,레드마인_배치!J:J,레드마인_서비스!J:J),콜트리분석!$AI1626),"")</f>
        <v>서비스</v>
      </c>
      <c r="AN1626" s="3">
        <v>4</v>
      </c>
      <c r="AO1626" s="15" t="str">
        <f ca="1">IFERROR(INDEX(레드마인_배치!E:E,MATCH(OFFSET(A1626,,AN1626),레드마인_배치!G:G,0)),"")</f>
        <v>대상</v>
      </c>
      <c r="AP1626" t="s">
        <v>3330</v>
      </c>
      <c r="AQ1626">
        <v>34</v>
      </c>
    </row>
    <row r="1627" spans="1:46" hidden="1">
      <c r="A1627" s="3" t="s">
        <v>2957</v>
      </c>
      <c r="B1627" s="3" t="s">
        <v>491</v>
      </c>
      <c r="C1627" s="3" t="s">
        <v>494</v>
      </c>
      <c r="D1627" s="3" t="s">
        <v>813</v>
      </c>
      <c r="E1627" s="3" t="s">
        <v>814</v>
      </c>
      <c r="F1627" s="3" t="s">
        <v>592</v>
      </c>
      <c r="G1627" s="3" t="s">
        <v>606</v>
      </c>
      <c r="H1627" s="3" t="s">
        <v>504</v>
      </c>
      <c r="I1627" s="3" t="s">
        <v>507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>
        <f t="shared" si="27"/>
        <v>8</v>
      </c>
      <c r="AH1627" s="3" t="s">
        <v>507</v>
      </c>
      <c r="AI1627" s="3">
        <f>IFERROR(IF($AG1627&lt;=$AN1627,MATCH($AH1627,레드마인_배치!G:G,0),MATCH($AH1627,레드마인_서비스!G:G,0)),"")</f>
        <v>343</v>
      </c>
      <c r="AJ1627" s="3" t="str" cm="1">
        <f t="array" ref="AJ1627">IFERROR(INDEX(IF($AG1627&lt;=$AN1627,레드마인_배치!E:E,레드마인_서비스!E:E),콜트리분석!$AI1627),"")</f>
        <v>대상</v>
      </c>
      <c r="AK1627" s="3" t="str" cm="1">
        <f t="array" ref="AK1627">IFERROR(INDEX(IF($AG1627&lt;=$AN1627,레드마인_배치!H:H,레드마인_서비스!H:H),콜트리분석!$AI1627),"")</f>
        <v>SLO0420U</v>
      </c>
      <c r="AL1627" s="3" t="str" cm="1">
        <f t="array" ref="AL1627">IFERROR(INDEX(IF($AG1627&lt;=$AN1627,레드마인_배치!I:I,레드마인_서비스!I:I),콜트리분석!$AI1627),"")</f>
        <v>Referral Allocation</v>
      </c>
      <c r="AM1627" s="3" t="str" cm="1">
        <f t="array" ref="AM1627">IFERROR(INDEX(IF($AG1627&lt;=$AN1627,레드마인_배치!J:J,레드마인_서비스!J:J),콜트리분석!$AI1627),"")</f>
        <v>서비스</v>
      </c>
      <c r="AN1627" s="3">
        <v>4</v>
      </c>
      <c r="AO1627" s="15" t="str">
        <f ca="1">IFERROR(INDEX(레드마인_배치!E:E,MATCH(OFFSET(A1627,,AN1627),레드마인_배치!G:G,0)),"")</f>
        <v>대상</v>
      </c>
      <c r="AP1627" t="s">
        <v>3330</v>
      </c>
      <c r="AQ1627">
        <v>34</v>
      </c>
    </row>
    <row r="1628" spans="1:46" hidden="1">
      <c r="A1628" s="3" t="s">
        <v>2957</v>
      </c>
      <c r="B1628" s="3" t="s">
        <v>491</v>
      </c>
      <c r="C1628" s="3" t="s">
        <v>494</v>
      </c>
      <c r="D1628" s="3" t="s">
        <v>813</v>
      </c>
      <c r="E1628" s="3" t="s">
        <v>814</v>
      </c>
      <c r="F1628" s="3" t="s">
        <v>592</v>
      </c>
      <c r="G1628" s="3" t="s">
        <v>606</v>
      </c>
      <c r="H1628" s="3" t="s">
        <v>504</v>
      </c>
      <c r="I1628" s="3" t="s">
        <v>507</v>
      </c>
      <c r="J1628" s="3" t="s">
        <v>508</v>
      </c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>
        <f t="shared" si="27"/>
        <v>9</v>
      </c>
      <c r="AH1628" s="3" t="s">
        <v>508</v>
      </c>
      <c r="AI1628" s="3">
        <f>IFERROR(IF($AG1628&lt;=$AN1628,MATCH($AH1628,레드마인_배치!G:G,0),MATCH($AH1628,레드마인_서비스!G:G,0)),"")</f>
        <v>79</v>
      </c>
      <c r="AJ1628" s="3" t="str" cm="1">
        <f t="array" ref="AJ1628">IFERROR(INDEX(IF($AG1628&lt;=$AN1628,레드마인_배치!E:E,레드마인_서비스!E:E),콜트리분석!$AI1628),"")</f>
        <v>대상</v>
      </c>
      <c r="AK1628" s="3" t="str" cm="1">
        <f t="array" ref="AK1628">IFERROR(INDEX(IF($AG1628&lt;=$AN1628,레드마인_배치!H:H,레드마인_서비스!H:H),콜트리분석!$AI1628),"")</f>
        <v>ICO0310U</v>
      </c>
      <c r="AL1628" s="3" t="str" cm="1">
        <f t="array" ref="AL1628">IFERROR(INDEX(IF($AG1628&lt;=$AN1628,레드마인_배치!I:I,레드마인_서비스!I:I),콜트리분석!$AI1628),"")</f>
        <v>INVENTORY CREATION MODULE</v>
      </c>
      <c r="AM1628" s="3" t="str" cm="1">
        <f t="array" ref="AM1628">IFERROR(INDEX(IF($AG1628&lt;=$AN1628,레드마인_배치!J:J,레드마인_서비스!J:J),콜트리분석!$AI1628),"")</f>
        <v>서비스</v>
      </c>
      <c r="AN1628" s="3">
        <v>4</v>
      </c>
      <c r="AO1628" s="15" t="str">
        <f ca="1">IFERROR(INDEX(레드마인_배치!E:E,MATCH(OFFSET(A1628,,AN1628),레드마인_배치!G:G,0)),"")</f>
        <v>대상</v>
      </c>
      <c r="AP1628" t="s">
        <v>3330</v>
      </c>
      <c r="AQ1628">
        <v>34</v>
      </c>
    </row>
    <row r="1629" spans="1:46" hidden="1">
      <c r="A1629" s="3" t="s">
        <v>2957</v>
      </c>
      <c r="B1629" s="3" t="s">
        <v>491</v>
      </c>
      <c r="C1629" s="3" t="s">
        <v>494</v>
      </c>
      <c r="D1629" s="3" t="s">
        <v>813</v>
      </c>
      <c r="E1629" s="3" t="s">
        <v>814</v>
      </c>
      <c r="F1629" s="3" t="s">
        <v>592</v>
      </c>
      <c r="G1629" s="3" t="s">
        <v>606</v>
      </c>
      <c r="H1629" s="3" t="s">
        <v>504</v>
      </c>
      <c r="I1629" s="3" t="s">
        <v>507</v>
      </c>
      <c r="J1629" s="3" t="s">
        <v>508</v>
      </c>
      <c r="K1629" s="3" t="s">
        <v>509</v>
      </c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>
        <f t="shared" si="27"/>
        <v>10</v>
      </c>
      <c r="AH1629" s="3" t="s">
        <v>509</v>
      </c>
      <c r="AI1629" s="3">
        <f>IFERROR(IF($AG1629&lt;=$AN1629,MATCH($AH1629,레드마인_배치!G:G,0),MATCH($AH1629,레드마인_서비스!G:G,0)),"")</f>
        <v>77</v>
      </c>
      <c r="AJ1629" s="3" t="str" cm="1">
        <f t="array" ref="AJ1629">IFERROR(INDEX(IF($AG1629&lt;=$AN1629,레드마인_배치!E:E,레드마인_서비스!E:E),콜트리분석!$AI1629),"")</f>
        <v>대상</v>
      </c>
      <c r="AK1629" s="3" t="str" cm="1">
        <f t="array" ref="AK1629">IFERROR(INDEX(IF($AG1629&lt;=$AN1629,레드마인_배치!H:H,레드마인_서비스!H:H),콜트리분석!$AI1629),"")</f>
        <v>ICO0290U</v>
      </c>
      <c r="AL1629" s="3" t="str" cm="1">
        <f t="array" ref="AL1629">IFERROR(INDEX(IF($AG1629&lt;=$AN1629,레드마인_배치!I:I,레드마인_서비스!I:I),콜트리분석!$AI1629),"")</f>
        <v>INV Information Master Creation(IMI)</v>
      </c>
      <c r="AM1629" s="3" t="str" cm="1">
        <f t="array" ref="AM1629">IFERROR(INDEX(IF($AG1629&lt;=$AN1629,레드마인_배치!J:J,레드마인_서비스!J:J),콜트리분석!$AI1629),"")</f>
        <v>서비스</v>
      </c>
      <c r="AN1629" s="3">
        <v>4</v>
      </c>
      <c r="AO1629" s="15" t="str">
        <f ca="1">IFERROR(INDEX(레드마인_배치!E:E,MATCH(OFFSET(A1629,,AN1629),레드마인_배치!G:G,0)),"")</f>
        <v>대상</v>
      </c>
      <c r="AP1629" t="s">
        <v>3330</v>
      </c>
      <c r="AQ1629">
        <v>34</v>
      </c>
    </row>
    <row r="1630" spans="1:46" hidden="1">
      <c r="A1630" s="3" t="s">
        <v>2957</v>
      </c>
      <c r="B1630" s="3" t="s">
        <v>491</v>
      </c>
      <c r="C1630" s="3" t="s">
        <v>494</v>
      </c>
      <c r="D1630" s="3" t="s">
        <v>813</v>
      </c>
      <c r="E1630" s="3" t="s">
        <v>814</v>
      </c>
      <c r="F1630" s="3" t="s">
        <v>592</v>
      </c>
      <c r="G1630" s="3" t="s">
        <v>606</v>
      </c>
      <c r="H1630" s="3" t="s">
        <v>504</v>
      </c>
      <c r="I1630" s="3" t="s">
        <v>507</v>
      </c>
      <c r="J1630" s="3" t="s">
        <v>508</v>
      </c>
      <c r="K1630" s="3" t="s">
        <v>510</v>
      </c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>
        <f t="shared" si="27"/>
        <v>10</v>
      </c>
      <c r="AH1630" s="3" t="s">
        <v>510</v>
      </c>
      <c r="AI1630" s="3" t="str">
        <f>IFERROR(IF($AG1630&lt;=$AN1630,MATCH($AH1630,레드마인_배치!G:G,0),MATCH($AH1630,레드마인_서비스!G:G,0)),"")</f>
        <v/>
      </c>
      <c r="AJ1630" s="3" t="str" cm="1">
        <f t="array" ref="AJ1630">IFERROR(INDEX(IF($AG1630&lt;=$AN1630,레드마인_배치!E:E,레드마인_서비스!E:E),콜트리분석!$AI1630),"")</f>
        <v/>
      </c>
      <c r="AK1630" s="3" t="str" cm="1">
        <f t="array" ref="AK1630">IFERROR(INDEX(IF($AG1630&lt;=$AN1630,레드마인_배치!H:H,레드마인_서비스!H:H),콜트리분석!$AI1630),"")</f>
        <v/>
      </c>
      <c r="AL1630" s="3" t="str" cm="1">
        <f t="array" ref="AL1630">IFERROR(INDEX(IF($AG1630&lt;=$AN1630,레드마인_배치!I:I,레드마인_서비스!I:I),콜트리분석!$AI1630),"")</f>
        <v/>
      </c>
      <c r="AM1630" s="3" t="str" cm="1">
        <f t="array" ref="AM1630">IFERROR(INDEX(IF($AG1630&lt;=$AN1630,레드마인_배치!J:J,레드마인_서비스!J:J),콜트리분석!$AI1630),"")</f>
        <v/>
      </c>
      <c r="AN1630" s="3">
        <v>4</v>
      </c>
      <c r="AO1630" s="15" t="str">
        <f ca="1">IFERROR(INDEX(레드마인_배치!E:E,MATCH(OFFSET(A1630,,AN1630),레드마인_배치!G:G,0)),"")</f>
        <v>대상</v>
      </c>
      <c r="AP1630" t="s">
        <v>3330</v>
      </c>
      <c r="AQ1630">
        <v>34</v>
      </c>
    </row>
    <row r="1631" spans="1:46" hidden="1">
      <c r="A1631" s="3" t="s">
        <v>2957</v>
      </c>
      <c r="B1631" s="3" t="s">
        <v>491</v>
      </c>
      <c r="C1631" s="3" t="s">
        <v>494</v>
      </c>
      <c r="D1631" s="3" t="s">
        <v>813</v>
      </c>
      <c r="E1631" s="3" t="s">
        <v>814</v>
      </c>
      <c r="F1631" s="3" t="s">
        <v>592</v>
      </c>
      <c r="G1631" s="3" t="s">
        <v>606</v>
      </c>
      <c r="H1631" s="3" t="s">
        <v>504</v>
      </c>
      <c r="I1631" s="3" t="s">
        <v>507</v>
      </c>
      <c r="J1631" s="3" t="s">
        <v>511</v>
      </c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>
        <f t="shared" si="27"/>
        <v>9</v>
      </c>
      <c r="AH1631" s="3" t="s">
        <v>511</v>
      </c>
      <c r="AI1631" s="3">
        <f>IFERROR(IF($AG1631&lt;=$AN1631,MATCH($AH1631,레드마인_배치!G:G,0),MATCH($AH1631,레드마인_서비스!G:G,0)),"")</f>
        <v>323</v>
      </c>
      <c r="AJ1631" s="3" t="str" cm="1">
        <f t="array" ref="AJ1631">IFERROR(INDEX(IF($AG1631&lt;=$AN1631,레드마인_배치!E:E,레드마인_서비스!E:E),콜트리분석!$AI1631),"")</f>
        <v>대상</v>
      </c>
      <c r="AK1631" s="3" t="str" cm="1">
        <f t="array" ref="AK1631">IFERROR(INDEX(IF($AG1631&lt;=$AN1631,레드마인_배치!H:H,레드마인_서비스!H:H),콜트리분석!$AI1631),"")</f>
        <v>SLO0160U</v>
      </c>
      <c r="AL1631" s="3" t="str" cm="1">
        <f t="array" ref="AL1631">IFERROR(INDEX(IF($AG1631&lt;=$AN1631,레드마인_배치!I:I,레드마인_서비스!I:I),콜트리분석!$AI1631),"")</f>
        <v>S/Order Confirm (Sub) for Price</v>
      </c>
      <c r="AM1631" s="3" t="str" cm="1">
        <f t="array" ref="AM1631">IFERROR(INDEX(IF($AG1631&lt;=$AN1631,레드마인_배치!J:J,레드마인_서비스!J:J),콜트리분석!$AI1631),"")</f>
        <v>서비스</v>
      </c>
      <c r="AN1631" s="3">
        <v>4</v>
      </c>
      <c r="AO1631" s="15" t="str">
        <f ca="1">IFERROR(INDEX(레드마인_배치!E:E,MATCH(OFFSET(A1631,,AN1631),레드마인_배치!G:G,0)),"")</f>
        <v>대상</v>
      </c>
      <c r="AP1631" t="s">
        <v>3330</v>
      </c>
      <c r="AQ1631">
        <v>34</v>
      </c>
    </row>
    <row r="1632" spans="1:46" hidden="1">
      <c r="A1632" s="3" t="s">
        <v>2957</v>
      </c>
      <c r="B1632" s="3" t="s">
        <v>491</v>
      </c>
      <c r="C1632" s="3" t="s">
        <v>494</v>
      </c>
      <c r="D1632" s="3" t="s">
        <v>813</v>
      </c>
      <c r="E1632" s="3" t="s">
        <v>814</v>
      </c>
      <c r="F1632" s="3" t="s">
        <v>592</v>
      </c>
      <c r="G1632" s="3" t="s">
        <v>606</v>
      </c>
      <c r="H1632" s="3" t="s">
        <v>504</v>
      </c>
      <c r="I1632" s="3" t="s">
        <v>507</v>
      </c>
      <c r="J1632" s="3" t="s">
        <v>511</v>
      </c>
      <c r="K1632" s="3" t="s">
        <v>512</v>
      </c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>
        <f t="shared" si="27"/>
        <v>10</v>
      </c>
      <c r="AH1632" s="3" t="s">
        <v>512</v>
      </c>
      <c r="AI1632" s="3">
        <f>IFERROR(IF($AG1632&lt;=$AN1632,MATCH($AH1632,레드마인_배치!G:G,0),MATCH($AH1632,레드마인_서비스!G:G,0)),"")</f>
        <v>307</v>
      </c>
      <c r="AJ1632" s="3" t="str" cm="1">
        <f t="array" ref="AJ1632">IFERROR(INDEX(IF($AG1632&lt;=$AN1632,레드마인_배치!E:E,레드마인_서비스!E:E),콜트리분석!$AI1632),"")</f>
        <v>대상</v>
      </c>
      <c r="AK1632" s="3" t="str" cm="1">
        <f t="array" ref="AK1632">IFERROR(INDEX(IF($AG1632&lt;=$AN1632,레드마인_배치!H:H,레드마인_서비스!H:H),콜트리분석!$AI1632),"")</f>
        <v>SLO0010U</v>
      </c>
      <c r="AL1632" s="3" t="str" cm="1">
        <f t="array" ref="AL1632">IFERROR(INDEX(IF($AG1632&lt;=$AN1632,레드마인_배치!I:I,레드마인_서비스!I:I),콜트리분석!$AI1632),"")</f>
        <v>Rate, CAD Amount, USD Amount</v>
      </c>
      <c r="AM1632" s="3" t="str" cm="1">
        <f t="array" ref="AM1632">IFERROR(INDEX(IF($AG1632&lt;=$AN1632,레드마인_배치!J:J,레드마인_서비스!J:J),콜트리분석!$AI1632),"")</f>
        <v>서비스</v>
      </c>
      <c r="AN1632" s="3">
        <v>4</v>
      </c>
      <c r="AO1632" s="15" t="str">
        <f ca="1">IFERROR(INDEX(레드마인_배치!E:E,MATCH(OFFSET(A1632,,AN1632),레드마인_배치!G:G,0)),"")</f>
        <v>대상</v>
      </c>
      <c r="AP1632" t="s">
        <v>3330</v>
      </c>
      <c r="AQ1632">
        <v>34</v>
      </c>
    </row>
    <row r="1633" spans="1:46" hidden="1">
      <c r="A1633" s="3" t="s">
        <v>2957</v>
      </c>
      <c r="B1633" s="3" t="s">
        <v>491</v>
      </c>
      <c r="C1633" s="3" t="s">
        <v>494</v>
      </c>
      <c r="D1633" s="3" t="s">
        <v>813</v>
      </c>
      <c r="E1633" s="3" t="s">
        <v>814</v>
      </c>
      <c r="F1633" s="3" t="s">
        <v>592</v>
      </c>
      <c r="G1633" s="3" t="s">
        <v>606</v>
      </c>
      <c r="H1633" s="3" t="s">
        <v>504</v>
      </c>
      <c r="I1633" s="3" t="s">
        <v>507</v>
      </c>
      <c r="J1633" s="3" t="s">
        <v>511</v>
      </c>
      <c r="K1633" s="3" t="s">
        <v>513</v>
      </c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>
        <f t="shared" si="27"/>
        <v>10</v>
      </c>
      <c r="AH1633" s="3" t="s">
        <v>513</v>
      </c>
      <c r="AI1633" s="3">
        <f>IFERROR(IF($AG1633&lt;=$AN1633,MATCH($AH1633,레드마인_배치!G:G,0),MATCH($AH1633,레드마인_서비스!G:G,0)),"")</f>
        <v>324</v>
      </c>
      <c r="AJ1633" s="3" t="str" cm="1">
        <f t="array" ref="AJ1633">IFERROR(INDEX(IF($AG1633&lt;=$AN1633,레드마인_배치!E:E,레드마인_서비스!E:E),콜트리분석!$AI1633),"")</f>
        <v>대상</v>
      </c>
      <c r="AK1633" s="3" t="str" cm="1">
        <f t="array" ref="AK1633">IFERROR(INDEX(IF($AG1633&lt;=$AN1633,레드마인_배치!H:H,레드마인_서비스!H:H),콜트리분석!$AI1633),"")</f>
        <v>SLO0170U</v>
      </c>
      <c r="AL1633" s="3" t="str" cm="1">
        <f t="array" ref="AL1633">IFERROR(INDEX(IF($AG1633&lt;=$AN1633,레드마인_배치!I:I,레드마인_서비스!I:I),콜트리분석!$AI1633),"")</f>
        <v>S/Order Confirm (Sub)for List Price</v>
      </c>
      <c r="AM1633" s="3" t="str" cm="1">
        <f t="array" ref="AM1633">IFERROR(INDEX(IF($AG1633&lt;=$AN1633,레드마인_배치!J:J,레드마인_서비스!J:J),콜트리분석!$AI1633),"")</f>
        <v>서비스</v>
      </c>
      <c r="AN1633" s="3">
        <v>4</v>
      </c>
      <c r="AO1633" s="15" t="str">
        <f ca="1">IFERROR(INDEX(레드마인_배치!E:E,MATCH(OFFSET(A1633,,AN1633),레드마인_배치!G:G,0)),"")</f>
        <v>대상</v>
      </c>
      <c r="AP1633" t="s">
        <v>3330</v>
      </c>
      <c r="AQ1633">
        <v>34</v>
      </c>
    </row>
    <row r="1634" spans="1:46">
      <c r="A1634" s="3" t="s">
        <v>2957</v>
      </c>
      <c r="B1634" s="3" t="s">
        <v>491</v>
      </c>
      <c r="C1634" s="3" t="s">
        <v>494</v>
      </c>
      <c r="D1634" s="3" t="s">
        <v>3103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>
        <f t="shared" si="27"/>
        <v>3</v>
      </c>
      <c r="AH1634" s="3" t="s">
        <v>3103</v>
      </c>
      <c r="AI1634" s="3" t="str">
        <f>IFERROR(IF($AG1634&lt;=$AN1634,MATCH($AH1634,레드마인_배치!G:G,0),MATCH($AH1634,레드마인_서비스!G:G,0)),"")</f>
        <v/>
      </c>
      <c r="AJ1634" s="3" t="str" cm="1">
        <f t="array" ref="AJ1634">IFERROR(INDEX(IF($AG1634&lt;=$AN1634,레드마인_배치!E:E,레드마인_서비스!E:E),콜트리분석!$AI1634),"")</f>
        <v/>
      </c>
      <c r="AK1634" s="3" t="str" cm="1">
        <f t="array" ref="AK1634">IFERROR(INDEX(IF($AG1634&lt;=$AN1634,레드마인_배치!H:H,레드마인_서비스!H:H),콜트리분석!$AI1634),"")</f>
        <v/>
      </c>
      <c r="AL1634" s="3" t="str" cm="1">
        <f t="array" ref="AL1634">IFERROR(INDEX(IF($AG1634&lt;=$AN1634,레드마인_배치!I:I,레드마인_서비스!I:I),콜트리분석!$AI1634),"")</f>
        <v/>
      </c>
      <c r="AM1634" s="3" t="str" cm="1">
        <f t="array" ref="AM1634">IFERROR(INDEX(IF($AG1634&lt;=$AN1634,레드마인_배치!J:J,레드마인_서비스!J:J),콜트리분석!$AI1634),"")</f>
        <v/>
      </c>
      <c r="AN1634" s="3">
        <v>4</v>
      </c>
      <c r="AO1634" s="15" t="str">
        <f ca="1">IFERROR(INDEX(레드마인_배치!E:E,MATCH(OFFSET(A1634,,AN1634),레드마인_배치!G:G,0)),"")</f>
        <v/>
      </c>
      <c r="AP1634" t="s">
        <v>3276</v>
      </c>
      <c r="AQ1634">
        <v>35</v>
      </c>
      <c r="AT1634" t="str" cm="1">
        <f t="array" ref="AT1634">[1]!add_delimeter(AG1634:AO1634,"|")</f>
        <v>|3|CLCSLB435A||||||4||</v>
      </c>
    </row>
    <row r="1635" spans="1:46">
      <c r="A1635" s="3" t="s">
        <v>2957</v>
      </c>
      <c r="B1635" s="3" t="s">
        <v>491</v>
      </c>
      <c r="C1635" s="3" t="s">
        <v>494</v>
      </c>
      <c r="D1635" s="3" t="s">
        <v>3103</v>
      </c>
      <c r="E1635" s="3" t="s">
        <v>815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>
        <f t="shared" si="27"/>
        <v>4</v>
      </c>
      <c r="AH1635" s="3" t="s">
        <v>815</v>
      </c>
      <c r="AI1635" s="3">
        <f>IFERROR(IF($AG1635&lt;=$AN1635,MATCH($AH1635,레드마인_배치!G:G,0),MATCH($AH1635,레드마인_서비스!G:G,0)),"")</f>
        <v>381</v>
      </c>
      <c r="AJ1635" s="3" t="str" cm="1">
        <f t="array" ref="AJ1635">IFERROR(INDEX(IF($AG1635&lt;=$AN1635,레드마인_배치!E:E,레드마인_서비스!E:E),콜트리분석!$AI1635),"")</f>
        <v>대상</v>
      </c>
      <c r="AK1635" s="3" t="str" cm="1">
        <f t="array" ref="AK1635">IFERROR(INDEX(IF($AG1635&lt;=$AN1635,레드마인_배치!H:H,레드마인_서비스!H:H),콜트리분석!$AI1635),"")</f>
        <v>SLB0280U</v>
      </c>
      <c r="AL1635" s="3" t="str" cm="1">
        <f t="array" ref="AL1635">IFERROR(INDEX(IF($AG1635&lt;=$AN1635,레드마인_배치!I:I,레드마인_서비스!I:I),콜트리분석!$AI1635),"")</f>
        <v>S/Order 'UP','UD','DC' Reconfirm        - Batch</v>
      </c>
      <c r="AM1635" s="3" t="str" cm="1">
        <f t="array" ref="AM1635">IFERROR(INDEX(IF($AG1635&lt;=$AN1635,레드마인_배치!J:J,레드마인_서비스!J:J),콜트리분석!$AI1635),"")</f>
        <v>배치</v>
      </c>
      <c r="AN1635" s="3">
        <v>4</v>
      </c>
      <c r="AO1635" s="15" t="str">
        <f ca="1">IFERROR(INDEX(레드마인_배치!E:E,MATCH(OFFSET(A1635,,AN1635),레드마인_배치!G:G,0)),"")</f>
        <v>대상</v>
      </c>
      <c r="AP1635" t="s">
        <v>3330</v>
      </c>
      <c r="AQ1635">
        <v>35</v>
      </c>
      <c r="AT1635" t="str" cm="1">
        <f t="array" ref="AT1635">[1]!add_delimeter(AG1635:AO1635,"|")</f>
        <v>|4|CBCSLB435A|381|대상|SLB0280U|S/Order 'UP','UD','DC' Reconfirm        - Batch|배치|4|대상|</v>
      </c>
    </row>
    <row r="1636" spans="1:46">
      <c r="A1636" s="3" t="s">
        <v>2957</v>
      </c>
      <c r="B1636" s="3" t="s">
        <v>491</v>
      </c>
      <c r="C1636" s="3" t="s">
        <v>494</v>
      </c>
      <c r="D1636" s="3" t="s">
        <v>3103</v>
      </c>
      <c r="E1636" s="3" t="s">
        <v>815</v>
      </c>
      <c r="F1636" s="3" t="s">
        <v>505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>
        <f t="shared" si="27"/>
        <v>5</v>
      </c>
      <c r="AH1636" s="3" t="s">
        <v>505</v>
      </c>
      <c r="AI1636" s="3">
        <f>IFERROR(IF($AG1636&lt;=$AN1636,MATCH($AH1636,레드마인_배치!G:G,0),MATCH($AH1636,레드마인_서비스!G:G,0)),"")</f>
        <v>328</v>
      </c>
      <c r="AJ1636" s="3" t="str" cm="1">
        <f t="array" ref="AJ1636">IFERROR(INDEX(IF($AG1636&lt;=$AN1636,레드마인_배치!E:E,레드마인_서비스!E:E),콜트리분석!$AI1636),"")</f>
        <v>대상</v>
      </c>
      <c r="AK1636" s="3" t="str" cm="1">
        <f t="array" ref="AK1636">IFERROR(INDEX(IF($AG1636&lt;=$AN1636,레드마인_배치!H:H,레드마인_서비스!H:H),콜트리분석!$AI1636),"")</f>
        <v>SLO0210U</v>
      </c>
      <c r="AL1636" s="3" t="str" cm="1">
        <f t="array" ref="AL1636">IFERROR(INDEX(IF($AG1636&lt;=$AN1636,레드마인_배치!I:I,레드마인_서비스!I:I),콜트리분석!$AI1636),"")</f>
        <v>S/Order Header Summary</v>
      </c>
      <c r="AM1636" s="3" t="str" cm="1">
        <f t="array" ref="AM1636">IFERROR(INDEX(IF($AG1636&lt;=$AN1636,레드마인_배치!J:J,레드마인_서비스!J:J),콜트리분석!$AI1636),"")</f>
        <v>서비스</v>
      </c>
      <c r="AN1636" s="3">
        <v>4</v>
      </c>
      <c r="AO1636" s="15" t="str">
        <f ca="1">IFERROR(INDEX(레드마인_배치!E:E,MATCH(OFFSET(A1636,,AN1636),레드마인_배치!G:G,0)),"")</f>
        <v>대상</v>
      </c>
      <c r="AP1636" t="s">
        <v>3330</v>
      </c>
      <c r="AQ1636">
        <v>35</v>
      </c>
      <c r="AT1636" t="str" cm="1">
        <f t="array" ref="AT1636">[1]!add_delimeter(AG1636:AO1636,"|")</f>
        <v>|5|CBCSLB430Z|328|대상|SLO0210U|S/Order Header Summary|서비스|4|대상|</v>
      </c>
    </row>
    <row r="1637" spans="1:46">
      <c r="A1637" s="3" t="s">
        <v>2957</v>
      </c>
      <c r="B1637" s="3" t="s">
        <v>491</v>
      </c>
      <c r="C1637" s="3" t="s">
        <v>494</v>
      </c>
      <c r="D1637" s="3" t="s">
        <v>3103</v>
      </c>
      <c r="E1637" s="3" t="s">
        <v>815</v>
      </c>
      <c r="F1637" s="3" t="s">
        <v>816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>
        <f t="shared" si="27"/>
        <v>5</v>
      </c>
      <c r="AH1637" s="3" t="s">
        <v>816</v>
      </c>
      <c r="AI1637" s="3">
        <f>IFERROR(IF($AG1637&lt;=$AN1637,MATCH($AH1637,레드마인_배치!G:G,0),MATCH($AH1637,레드마인_서비스!G:G,0)),"")</f>
        <v>330</v>
      </c>
      <c r="AJ1637" s="3" t="str" cm="1">
        <f t="array" ref="AJ1637">IFERROR(INDEX(IF($AG1637&lt;=$AN1637,레드마인_배치!E:E,레드마인_서비스!E:E),콜트리분석!$AI1637),"")</f>
        <v>대상</v>
      </c>
      <c r="AK1637" s="3" t="str" cm="1">
        <f t="array" ref="AK1637">IFERROR(INDEX(IF($AG1637&lt;=$AN1637,레드마인_배치!H:H,레드마인_서비스!H:H),콜트리분석!$AI1637),"")</f>
        <v>SLO0230U</v>
      </c>
      <c r="AL1637" s="3" t="str" cm="1">
        <f t="array" ref="AL1637">IFERROR(INDEX(IF($AG1637&lt;=$AN1637,레드마인_배치!I:I,레드마인_서비스!I:I),콜트리분석!$AI1637),"")</f>
        <v>S/Order 'UP','UD','DC','BF' Reconfirm (Batch/Web)</v>
      </c>
      <c r="AM1637" s="3" t="str" cm="1">
        <f t="array" ref="AM1637">IFERROR(INDEX(IF($AG1637&lt;=$AN1637,레드마인_배치!J:J,레드마인_서비스!J:J),콜트리분석!$AI1637),"")</f>
        <v>서비스</v>
      </c>
      <c r="AN1637" s="3">
        <v>4</v>
      </c>
      <c r="AO1637" s="15" t="str">
        <f ca="1">IFERROR(INDEX(레드마인_배치!E:E,MATCH(OFFSET(A1637,,AN1637),레드마인_배치!G:G,0)),"")</f>
        <v>대상</v>
      </c>
      <c r="AP1637" t="s">
        <v>3330</v>
      </c>
      <c r="AQ1637">
        <v>35</v>
      </c>
      <c r="AT1637" t="str" cm="1">
        <f t="array" ref="AT1637">[1]!add_delimeter(AG1637:AO1637,"|")</f>
        <v>|5|CBCSLB435B|330|대상|SLO0230U|S/Order 'UP','UD','DC','BF' Reconfirm (Batch/Web)|서비스|4|대상|</v>
      </c>
    </row>
    <row r="1638" spans="1:46">
      <c r="A1638" s="3" t="s">
        <v>2957</v>
      </c>
      <c r="B1638" s="3" t="s">
        <v>491</v>
      </c>
      <c r="C1638" s="3" t="s">
        <v>494</v>
      </c>
      <c r="D1638" s="3" t="s">
        <v>3103</v>
      </c>
      <c r="E1638" s="3" t="s">
        <v>815</v>
      </c>
      <c r="F1638" s="3" t="s">
        <v>816</v>
      </c>
      <c r="G1638" s="3" t="s">
        <v>593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>
        <f t="shared" si="27"/>
        <v>6</v>
      </c>
      <c r="AH1638" s="3" t="s">
        <v>593</v>
      </c>
      <c r="AI1638" s="3">
        <f>IFERROR(IF($AG1638&lt;=$AN1638,MATCH($AH1638,레드마인_배치!G:G,0),MATCH($AH1638,레드마인_서비스!G:G,0)),"")</f>
        <v>321</v>
      </c>
      <c r="AJ1638" s="3" t="str" cm="1">
        <f t="array" ref="AJ1638">IFERROR(INDEX(IF($AG1638&lt;=$AN1638,레드마인_배치!E:E,레드마인_서비스!E:E),콜트리분석!$AI1638),"")</f>
        <v>대상</v>
      </c>
      <c r="AK1638" s="3" t="str" cm="1">
        <f t="array" ref="AK1638">IFERROR(INDEX(IF($AG1638&lt;=$AN1638,레드마인_배치!H:H,레드마인_서비스!H:H),콜트리분석!$AI1638),"")</f>
        <v>SLO0140U</v>
      </c>
      <c r="AL1638" s="3" t="str" cm="1">
        <f t="array" ref="AL1638">IFERROR(INDEX(IF($AG1638&lt;=$AN1638,레드마인_배치!I:I,레드마인_서비스!I:I),콜트리분석!$AI1638),"")</f>
        <v>S/Order Confirm (Sub) for Amend Check</v>
      </c>
      <c r="AM1638" s="3" t="str" cm="1">
        <f t="array" ref="AM1638">IFERROR(INDEX(IF($AG1638&lt;=$AN1638,레드마인_배치!J:J,레드마인_서비스!J:J),콜트리분석!$AI1638),"")</f>
        <v>서비스</v>
      </c>
      <c r="AN1638" s="3">
        <v>4</v>
      </c>
      <c r="AO1638" s="15" t="str">
        <f ca="1">IFERROR(INDEX(레드마인_배치!E:E,MATCH(OFFSET(A1638,,AN1638),레드마인_배치!G:G,0)),"")</f>
        <v>대상</v>
      </c>
      <c r="AP1638" t="s">
        <v>3330</v>
      </c>
      <c r="AQ1638">
        <v>35</v>
      </c>
      <c r="AT1638" t="str" cm="1">
        <f t="array" ref="AT1638">[1]!add_delimeter(AG1638:AO1638,"|")</f>
        <v>|6|CBCSLB430B|321|대상|SLO0140U|S/Order Confirm (Sub) for Amend Check|서비스|4|대상|</v>
      </c>
    </row>
    <row r="1639" spans="1:46">
      <c r="A1639" s="3" t="s">
        <v>2957</v>
      </c>
      <c r="B1639" s="3" t="s">
        <v>491</v>
      </c>
      <c r="C1639" s="3" t="s">
        <v>494</v>
      </c>
      <c r="D1639" s="3" t="s">
        <v>3103</v>
      </c>
      <c r="E1639" s="3" t="s">
        <v>815</v>
      </c>
      <c r="F1639" s="3" t="s">
        <v>816</v>
      </c>
      <c r="G1639" s="3" t="s">
        <v>593</v>
      </c>
      <c r="H1639" s="3" t="s">
        <v>508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>
        <f t="shared" si="27"/>
        <v>7</v>
      </c>
      <c r="AH1639" s="3" t="s">
        <v>508</v>
      </c>
      <c r="AI1639" s="3">
        <f>IFERROR(IF($AG1639&lt;=$AN1639,MATCH($AH1639,레드마인_배치!G:G,0),MATCH($AH1639,레드마인_서비스!G:G,0)),"")</f>
        <v>79</v>
      </c>
      <c r="AJ1639" s="3" t="str" cm="1">
        <f t="array" ref="AJ1639">IFERROR(INDEX(IF($AG1639&lt;=$AN1639,레드마인_배치!E:E,레드마인_서비스!E:E),콜트리분석!$AI1639),"")</f>
        <v>대상</v>
      </c>
      <c r="AK1639" s="3" t="str" cm="1">
        <f t="array" ref="AK1639">IFERROR(INDEX(IF($AG1639&lt;=$AN1639,레드마인_배치!H:H,레드마인_서비스!H:H),콜트리분석!$AI1639),"")</f>
        <v>ICO0310U</v>
      </c>
      <c r="AL1639" s="3" t="str" cm="1">
        <f t="array" ref="AL1639">IFERROR(INDEX(IF($AG1639&lt;=$AN1639,레드마인_배치!I:I,레드마인_서비스!I:I),콜트리분석!$AI1639),"")</f>
        <v>INVENTORY CREATION MODULE</v>
      </c>
      <c r="AM1639" s="3" t="str" cm="1">
        <f t="array" ref="AM1639">IFERROR(INDEX(IF($AG1639&lt;=$AN1639,레드마인_배치!J:J,레드마인_서비스!J:J),콜트리분석!$AI1639),"")</f>
        <v>서비스</v>
      </c>
      <c r="AN1639" s="3">
        <v>4</v>
      </c>
      <c r="AO1639" s="15" t="str">
        <f ca="1">IFERROR(INDEX(레드마인_배치!E:E,MATCH(OFFSET(A1639,,AN1639),레드마인_배치!G:G,0)),"")</f>
        <v>대상</v>
      </c>
      <c r="AP1639" t="s">
        <v>3330</v>
      </c>
      <c r="AQ1639">
        <v>35</v>
      </c>
      <c r="AT1639" t="str" cm="1">
        <f t="array" ref="AT1639">[1]!add_delimeter(AG1639:AO1639,"|")</f>
        <v>|7|CBCICB075A|79|대상|ICO0310U|INVENTORY CREATION MODULE|서비스|4|대상|</v>
      </c>
    </row>
    <row r="1640" spans="1:46" hidden="1">
      <c r="A1640" s="3" t="s">
        <v>2957</v>
      </c>
      <c r="B1640" s="3" t="s">
        <v>491</v>
      </c>
      <c r="C1640" s="3" t="s">
        <v>494</v>
      </c>
      <c r="D1640" s="3" t="s">
        <v>3103</v>
      </c>
      <c r="E1640" s="3" t="s">
        <v>815</v>
      </c>
      <c r="F1640" s="3" t="s">
        <v>816</v>
      </c>
      <c r="G1640" s="3" t="s">
        <v>593</v>
      </c>
      <c r="H1640" s="3" t="s">
        <v>508</v>
      </c>
      <c r="I1640" s="3" t="s">
        <v>509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>
        <f t="shared" si="27"/>
        <v>8</v>
      </c>
      <c r="AH1640" s="3" t="s">
        <v>509</v>
      </c>
      <c r="AI1640" s="3">
        <f>IFERROR(IF($AG1640&lt;=$AN1640,MATCH($AH1640,레드마인_배치!G:G,0),MATCH($AH1640,레드마인_서비스!G:G,0)),"")</f>
        <v>77</v>
      </c>
      <c r="AJ1640" s="3" t="str" cm="1">
        <f t="array" ref="AJ1640">IFERROR(INDEX(IF($AG1640&lt;=$AN1640,레드마인_배치!E:E,레드마인_서비스!E:E),콜트리분석!$AI1640),"")</f>
        <v>대상</v>
      </c>
      <c r="AK1640" s="3" t="str" cm="1">
        <f t="array" ref="AK1640">IFERROR(INDEX(IF($AG1640&lt;=$AN1640,레드마인_배치!H:H,레드마인_서비스!H:H),콜트리분석!$AI1640),"")</f>
        <v>ICO0290U</v>
      </c>
      <c r="AL1640" s="3" t="str" cm="1">
        <f t="array" ref="AL1640">IFERROR(INDEX(IF($AG1640&lt;=$AN1640,레드마인_배치!I:I,레드마인_서비스!I:I),콜트리분석!$AI1640),"")</f>
        <v>INV Information Master Creation(IMI)</v>
      </c>
      <c r="AM1640" s="3" t="str" cm="1">
        <f t="array" ref="AM1640">IFERROR(INDEX(IF($AG1640&lt;=$AN1640,레드마인_배치!J:J,레드마인_서비스!J:J),콜트리분석!$AI1640),"")</f>
        <v>서비스</v>
      </c>
      <c r="AN1640" s="3">
        <v>4</v>
      </c>
      <c r="AO1640" s="15" t="str">
        <f ca="1">IFERROR(INDEX(레드마인_배치!E:E,MATCH(OFFSET(A1640,,AN1640),레드마인_배치!G:G,0)),"")</f>
        <v>대상</v>
      </c>
      <c r="AP1640" t="s">
        <v>3330</v>
      </c>
      <c r="AQ1640">
        <v>35</v>
      </c>
    </row>
    <row r="1641" spans="1:46" hidden="1">
      <c r="A1641" s="3" t="s">
        <v>2957</v>
      </c>
      <c r="B1641" s="3" t="s">
        <v>491</v>
      </c>
      <c r="C1641" s="3" t="s">
        <v>494</v>
      </c>
      <c r="D1641" s="3" t="s">
        <v>3103</v>
      </c>
      <c r="E1641" s="3" t="s">
        <v>815</v>
      </c>
      <c r="F1641" s="3" t="s">
        <v>816</v>
      </c>
      <c r="G1641" s="3" t="s">
        <v>593</v>
      </c>
      <c r="H1641" s="3" t="s">
        <v>508</v>
      </c>
      <c r="I1641" s="3" t="s">
        <v>510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>
        <f t="shared" si="27"/>
        <v>8</v>
      </c>
      <c r="AH1641" s="3" t="s">
        <v>510</v>
      </c>
      <c r="AI1641" s="3" t="str">
        <f>IFERROR(IF($AG1641&lt;=$AN1641,MATCH($AH1641,레드마인_배치!G:G,0),MATCH($AH1641,레드마인_서비스!G:G,0)),"")</f>
        <v/>
      </c>
      <c r="AJ1641" s="3" t="str" cm="1">
        <f t="array" ref="AJ1641">IFERROR(INDEX(IF($AG1641&lt;=$AN1641,레드마인_배치!E:E,레드마인_서비스!E:E),콜트리분석!$AI1641),"")</f>
        <v/>
      </c>
      <c r="AK1641" s="3" t="str" cm="1">
        <f t="array" ref="AK1641">IFERROR(INDEX(IF($AG1641&lt;=$AN1641,레드마인_배치!H:H,레드마인_서비스!H:H),콜트리분석!$AI1641),"")</f>
        <v/>
      </c>
      <c r="AL1641" s="3" t="str" cm="1">
        <f t="array" ref="AL1641">IFERROR(INDEX(IF($AG1641&lt;=$AN1641,레드마인_배치!I:I,레드마인_서비스!I:I),콜트리분석!$AI1641),"")</f>
        <v/>
      </c>
      <c r="AM1641" s="3" t="str" cm="1">
        <f t="array" ref="AM1641">IFERROR(INDEX(IF($AG1641&lt;=$AN1641,레드마인_배치!J:J,레드마인_서비스!J:J),콜트리분석!$AI1641),"")</f>
        <v/>
      </c>
      <c r="AN1641" s="3">
        <v>4</v>
      </c>
      <c r="AO1641" s="15" t="str">
        <f ca="1">IFERROR(INDEX(레드마인_배치!E:E,MATCH(OFFSET(A1641,,AN1641),레드마인_배치!G:G,0)),"")</f>
        <v>대상</v>
      </c>
      <c r="AP1641" t="s">
        <v>3330</v>
      </c>
      <c r="AQ1641">
        <v>35</v>
      </c>
    </row>
    <row r="1642" spans="1:46">
      <c r="A1642" s="3" t="s">
        <v>2957</v>
      </c>
      <c r="B1642" s="3" t="s">
        <v>491</v>
      </c>
      <c r="C1642" s="3" t="s">
        <v>494</v>
      </c>
      <c r="D1642" s="3" t="s">
        <v>3103</v>
      </c>
      <c r="E1642" s="3" t="s">
        <v>815</v>
      </c>
      <c r="F1642" s="3" t="s">
        <v>816</v>
      </c>
      <c r="G1642" s="3" t="s">
        <v>593</v>
      </c>
      <c r="H1642" s="3" t="s">
        <v>594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>
        <f t="shared" si="27"/>
        <v>7</v>
      </c>
      <c r="AH1642" s="3" t="s">
        <v>594</v>
      </c>
      <c r="AI1642" s="3">
        <f>IFERROR(IF($AG1642&lt;=$AN1642,MATCH($AH1642,레드마인_배치!G:G,0),MATCH($AH1642,레드마인_서비스!G:G,0)),"")</f>
        <v>322</v>
      </c>
      <c r="AJ1642" s="3" t="str" cm="1">
        <f t="array" ref="AJ1642">IFERROR(INDEX(IF($AG1642&lt;=$AN1642,레드마인_배치!E:E,레드마인_서비스!E:E),콜트리분석!$AI1642),"")</f>
        <v>대상</v>
      </c>
      <c r="AK1642" s="3" t="str" cm="1">
        <f t="array" ref="AK1642">IFERROR(INDEX(IF($AG1642&lt;=$AN1642,레드마인_배치!H:H,레드마인_서비스!H:H),콜트리분석!$AI1642),"")</f>
        <v>SLO0150U</v>
      </c>
      <c r="AL1642" s="3" t="str" cm="1">
        <f t="array" ref="AL1642">IFERROR(INDEX(IF($AG1642&lt;=$AN1642,레드마인_배치!I:I,레드마인_서비스!I:I),콜트리분석!$AI1642),"")</f>
        <v>Sub S/Order Confirm - for Searching Confirm Part</v>
      </c>
      <c r="AM1642" s="3" t="str" cm="1">
        <f t="array" ref="AM1642">IFERROR(INDEX(IF($AG1642&lt;=$AN1642,레드마인_배치!J:J,레드마인_서비스!J:J),콜트리분석!$AI1642),"")</f>
        <v>서비스</v>
      </c>
      <c r="AN1642" s="3">
        <v>4</v>
      </c>
      <c r="AO1642" s="15" t="str">
        <f ca="1">IFERROR(INDEX(레드마인_배치!E:E,MATCH(OFFSET(A1642,,AN1642),레드마인_배치!G:G,0)),"")</f>
        <v>대상</v>
      </c>
      <c r="AP1642" t="s">
        <v>3330</v>
      </c>
      <c r="AQ1642">
        <v>35</v>
      </c>
      <c r="AT1642" t="str" cm="1">
        <f t="array" ref="AT1642">[1]!add_delimeter(AG1642:AO1642,"|")</f>
        <v>|7|CBCSLB430C|322|대상|SLO0150U|Sub S/Order Confirm - for Searching Confirm Part|서비스|4|대상|</v>
      </c>
    </row>
    <row r="1643" spans="1:46">
      <c r="A1643" s="3" t="s">
        <v>2957</v>
      </c>
      <c r="B1643" s="3" t="s">
        <v>491</v>
      </c>
      <c r="C1643" s="3" t="s">
        <v>494</v>
      </c>
      <c r="D1643" s="3" t="s">
        <v>3103</v>
      </c>
      <c r="E1643" s="3" t="s">
        <v>815</v>
      </c>
      <c r="F1643" s="3" t="s">
        <v>816</v>
      </c>
      <c r="G1643" s="3" t="s">
        <v>593</v>
      </c>
      <c r="H1643" s="3" t="s">
        <v>595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>
        <f t="shared" si="27"/>
        <v>7</v>
      </c>
      <c r="AH1643" s="3" t="s">
        <v>595</v>
      </c>
      <c r="AI1643" s="3">
        <f>IFERROR(IF($AG1643&lt;=$AN1643,MATCH($AH1643,레드마인_배치!G:G,0),MATCH($AH1643,레드마인_서비스!G:G,0)),"")</f>
        <v>325</v>
      </c>
      <c r="AJ1643" s="3" t="str" cm="1">
        <f t="array" ref="AJ1643">IFERROR(INDEX(IF($AG1643&lt;=$AN1643,레드마인_배치!E:E,레드마인_서비스!E:E),콜트리분석!$AI1643),"")</f>
        <v>대상</v>
      </c>
      <c r="AK1643" s="3" t="str" cm="1">
        <f t="array" ref="AK1643">IFERROR(INDEX(IF($AG1643&lt;=$AN1643,레드마인_배치!H:H,레드마인_서비스!H:H),콜트리분석!$AI1643),"")</f>
        <v>SLO0180U</v>
      </c>
      <c r="AL1643" s="3" t="str" cm="1">
        <f t="array" ref="AL1643">IFERROR(INDEX(IF($AG1643&lt;=$AN1643,레드마인_배치!I:I,레드마인_서비스!I:I),콜트리분석!$AI1643),"")</f>
        <v>S/Order Confirm (Sub) AO Creation</v>
      </c>
      <c r="AM1643" s="3" t="str" cm="1">
        <f t="array" ref="AM1643">IFERROR(INDEX(IF($AG1643&lt;=$AN1643,레드마인_배치!J:J,레드마인_서비스!J:J),콜트리분석!$AI1643),"")</f>
        <v>서비스</v>
      </c>
      <c r="AN1643" s="3">
        <v>4</v>
      </c>
      <c r="AO1643" s="15" t="str">
        <f ca="1">IFERROR(INDEX(레드마인_배치!E:E,MATCH(OFFSET(A1643,,AN1643),레드마인_배치!G:G,0)),"")</f>
        <v>대상</v>
      </c>
      <c r="AP1643" t="s">
        <v>3330</v>
      </c>
      <c r="AQ1643">
        <v>35</v>
      </c>
      <c r="AT1643" t="str" cm="1">
        <f t="array" ref="AT1643">[1]!add_delimeter(AG1643:AO1643,"|")</f>
        <v>|7|CBCSLB430G|325|대상|SLO0180U|S/Order Confirm (Sub) AO Creation|서비스|4|대상|</v>
      </c>
    </row>
    <row r="1644" spans="1:46" hidden="1">
      <c r="A1644" s="3" t="s">
        <v>2957</v>
      </c>
      <c r="B1644" s="3" t="s">
        <v>491</v>
      </c>
      <c r="C1644" s="3" t="s">
        <v>494</v>
      </c>
      <c r="D1644" s="3" t="s">
        <v>3103</v>
      </c>
      <c r="E1644" s="3" t="s">
        <v>815</v>
      </c>
      <c r="F1644" s="3" t="s">
        <v>816</v>
      </c>
      <c r="G1644" s="3" t="s">
        <v>593</v>
      </c>
      <c r="H1644" s="3" t="s">
        <v>595</v>
      </c>
      <c r="I1644" s="3" t="s">
        <v>511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>
        <f t="shared" si="27"/>
        <v>8</v>
      </c>
      <c r="AH1644" s="3" t="s">
        <v>511</v>
      </c>
      <c r="AI1644" s="3">
        <f>IFERROR(IF($AG1644&lt;=$AN1644,MATCH($AH1644,레드마인_배치!G:G,0),MATCH($AH1644,레드마인_서비스!G:G,0)),"")</f>
        <v>323</v>
      </c>
      <c r="AJ1644" s="3" t="str" cm="1">
        <f t="array" ref="AJ1644">IFERROR(INDEX(IF($AG1644&lt;=$AN1644,레드마인_배치!E:E,레드마인_서비스!E:E),콜트리분석!$AI1644),"")</f>
        <v>대상</v>
      </c>
      <c r="AK1644" s="3" t="str" cm="1">
        <f t="array" ref="AK1644">IFERROR(INDEX(IF($AG1644&lt;=$AN1644,레드마인_배치!H:H,레드마인_서비스!H:H),콜트리분석!$AI1644),"")</f>
        <v>SLO0160U</v>
      </c>
      <c r="AL1644" s="3" t="str" cm="1">
        <f t="array" ref="AL1644">IFERROR(INDEX(IF($AG1644&lt;=$AN1644,레드마인_배치!I:I,레드마인_서비스!I:I),콜트리분석!$AI1644),"")</f>
        <v>S/Order Confirm (Sub) for Price</v>
      </c>
      <c r="AM1644" s="3" t="str" cm="1">
        <f t="array" ref="AM1644">IFERROR(INDEX(IF($AG1644&lt;=$AN1644,레드마인_배치!J:J,레드마인_서비스!J:J),콜트리분석!$AI1644),"")</f>
        <v>서비스</v>
      </c>
      <c r="AN1644" s="3">
        <v>4</v>
      </c>
      <c r="AO1644" s="15" t="str">
        <f ca="1">IFERROR(INDEX(레드마인_배치!E:E,MATCH(OFFSET(A1644,,AN1644),레드마인_배치!G:G,0)),"")</f>
        <v>대상</v>
      </c>
      <c r="AP1644" t="s">
        <v>3330</v>
      </c>
      <c r="AQ1644">
        <v>35</v>
      </c>
    </row>
    <row r="1645" spans="1:46" hidden="1">
      <c r="A1645" s="3" t="s">
        <v>2957</v>
      </c>
      <c r="B1645" s="3" t="s">
        <v>491</v>
      </c>
      <c r="C1645" s="3" t="s">
        <v>494</v>
      </c>
      <c r="D1645" s="3" t="s">
        <v>3103</v>
      </c>
      <c r="E1645" s="3" t="s">
        <v>815</v>
      </c>
      <c r="F1645" s="3" t="s">
        <v>816</v>
      </c>
      <c r="G1645" s="3" t="s">
        <v>593</v>
      </c>
      <c r="H1645" s="3" t="s">
        <v>595</v>
      </c>
      <c r="I1645" s="3" t="s">
        <v>511</v>
      </c>
      <c r="J1645" s="3" t="s">
        <v>512</v>
      </c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>
        <f t="shared" si="27"/>
        <v>9</v>
      </c>
      <c r="AH1645" s="3" t="s">
        <v>512</v>
      </c>
      <c r="AI1645" s="3">
        <f>IFERROR(IF($AG1645&lt;=$AN1645,MATCH($AH1645,레드마인_배치!G:G,0),MATCH($AH1645,레드마인_서비스!G:G,0)),"")</f>
        <v>307</v>
      </c>
      <c r="AJ1645" s="3" t="str" cm="1">
        <f t="array" ref="AJ1645">IFERROR(INDEX(IF($AG1645&lt;=$AN1645,레드마인_배치!E:E,레드마인_서비스!E:E),콜트리분석!$AI1645),"")</f>
        <v>대상</v>
      </c>
      <c r="AK1645" s="3" t="str" cm="1">
        <f t="array" ref="AK1645">IFERROR(INDEX(IF($AG1645&lt;=$AN1645,레드마인_배치!H:H,레드마인_서비스!H:H),콜트리분석!$AI1645),"")</f>
        <v>SLO0010U</v>
      </c>
      <c r="AL1645" s="3" t="str" cm="1">
        <f t="array" ref="AL1645">IFERROR(INDEX(IF($AG1645&lt;=$AN1645,레드마인_배치!I:I,레드마인_서비스!I:I),콜트리분석!$AI1645),"")</f>
        <v>Rate, CAD Amount, USD Amount</v>
      </c>
      <c r="AM1645" s="3" t="str" cm="1">
        <f t="array" ref="AM1645">IFERROR(INDEX(IF($AG1645&lt;=$AN1645,레드마인_배치!J:J,레드마인_서비스!J:J),콜트리분석!$AI1645),"")</f>
        <v>서비스</v>
      </c>
      <c r="AN1645" s="3">
        <v>4</v>
      </c>
      <c r="AO1645" s="15" t="str">
        <f ca="1">IFERROR(INDEX(레드마인_배치!E:E,MATCH(OFFSET(A1645,,AN1645),레드마인_배치!G:G,0)),"")</f>
        <v>대상</v>
      </c>
      <c r="AP1645" t="s">
        <v>3330</v>
      </c>
      <c r="AQ1645">
        <v>35</v>
      </c>
    </row>
    <row r="1646" spans="1:46" hidden="1">
      <c r="A1646" s="3" t="s">
        <v>2957</v>
      </c>
      <c r="B1646" s="3" t="s">
        <v>491</v>
      </c>
      <c r="C1646" s="3" t="s">
        <v>494</v>
      </c>
      <c r="D1646" s="3" t="s">
        <v>3103</v>
      </c>
      <c r="E1646" s="3" t="s">
        <v>815</v>
      </c>
      <c r="F1646" s="3" t="s">
        <v>816</v>
      </c>
      <c r="G1646" s="3" t="s">
        <v>593</v>
      </c>
      <c r="H1646" s="3" t="s">
        <v>595</v>
      </c>
      <c r="I1646" s="3" t="s">
        <v>511</v>
      </c>
      <c r="J1646" s="3" t="s">
        <v>513</v>
      </c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>
        <f t="shared" si="27"/>
        <v>9</v>
      </c>
      <c r="AH1646" s="3" t="s">
        <v>513</v>
      </c>
      <c r="AI1646" s="3">
        <f>IFERROR(IF($AG1646&lt;=$AN1646,MATCH($AH1646,레드마인_배치!G:G,0),MATCH($AH1646,레드마인_서비스!G:G,0)),"")</f>
        <v>324</v>
      </c>
      <c r="AJ1646" s="3" t="str" cm="1">
        <f t="array" ref="AJ1646">IFERROR(INDEX(IF($AG1646&lt;=$AN1646,레드마인_배치!E:E,레드마인_서비스!E:E),콜트리분석!$AI1646),"")</f>
        <v>대상</v>
      </c>
      <c r="AK1646" s="3" t="str" cm="1">
        <f t="array" ref="AK1646">IFERROR(INDEX(IF($AG1646&lt;=$AN1646,레드마인_배치!H:H,레드마인_서비스!H:H),콜트리분석!$AI1646),"")</f>
        <v>SLO0170U</v>
      </c>
      <c r="AL1646" s="3" t="str" cm="1">
        <f t="array" ref="AL1646">IFERROR(INDEX(IF($AG1646&lt;=$AN1646,레드마인_배치!I:I,레드마인_서비스!I:I),콜트리분석!$AI1646),"")</f>
        <v>S/Order Confirm (Sub)for List Price</v>
      </c>
      <c r="AM1646" s="3" t="str" cm="1">
        <f t="array" ref="AM1646">IFERROR(INDEX(IF($AG1646&lt;=$AN1646,레드마인_배치!J:J,레드마인_서비스!J:J),콜트리분석!$AI1646),"")</f>
        <v>서비스</v>
      </c>
      <c r="AN1646" s="3">
        <v>4</v>
      </c>
      <c r="AO1646" s="15" t="str">
        <f ca="1">IFERROR(INDEX(레드마인_배치!E:E,MATCH(OFFSET(A1646,,AN1646),레드마인_배치!G:G,0)),"")</f>
        <v>대상</v>
      </c>
      <c r="AP1646" t="s">
        <v>3330</v>
      </c>
      <c r="AQ1646">
        <v>35</v>
      </c>
    </row>
    <row r="1647" spans="1:46" hidden="1">
      <c r="A1647" s="3" t="s">
        <v>2957</v>
      </c>
      <c r="B1647" s="3" t="s">
        <v>491</v>
      </c>
      <c r="C1647" s="3" t="s">
        <v>494</v>
      </c>
      <c r="D1647" s="3" t="s">
        <v>3103</v>
      </c>
      <c r="E1647" s="3" t="s">
        <v>815</v>
      </c>
      <c r="F1647" s="3" t="s">
        <v>816</v>
      </c>
      <c r="G1647" s="3" t="s">
        <v>593</v>
      </c>
      <c r="H1647" s="3" t="s">
        <v>595</v>
      </c>
      <c r="I1647" s="3" t="s">
        <v>596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>
        <f t="shared" si="27"/>
        <v>8</v>
      </c>
      <c r="AH1647" s="3" t="s">
        <v>596</v>
      </c>
      <c r="AI1647" s="3" t="str">
        <f>IFERROR(IF($AG1647&lt;=$AN1647,MATCH($AH1647,레드마인_배치!G:G,0),MATCH($AH1647,레드마인_서비스!G:G,0)),"")</f>
        <v/>
      </c>
      <c r="AJ1647" s="3" t="str" cm="1">
        <f t="array" ref="AJ1647">IFERROR(INDEX(IF($AG1647&lt;=$AN1647,레드마인_배치!E:E,레드마인_서비스!E:E),콜트리분석!$AI1647),"")</f>
        <v/>
      </c>
      <c r="AK1647" s="3" t="str" cm="1">
        <f t="array" ref="AK1647">IFERROR(INDEX(IF($AG1647&lt;=$AN1647,레드마인_배치!H:H,레드마인_서비스!H:H),콜트리분석!$AI1647),"")</f>
        <v/>
      </c>
      <c r="AL1647" s="3" t="str" cm="1">
        <f t="array" ref="AL1647">IFERROR(INDEX(IF($AG1647&lt;=$AN1647,레드마인_배치!I:I,레드마인_서비스!I:I),콜트리분석!$AI1647),"")</f>
        <v/>
      </c>
      <c r="AM1647" s="3" t="str" cm="1">
        <f t="array" ref="AM1647">IFERROR(INDEX(IF($AG1647&lt;=$AN1647,레드마인_배치!J:J,레드마인_서비스!J:J),콜트리분석!$AI1647),"")</f>
        <v/>
      </c>
      <c r="AN1647" s="3">
        <v>4</v>
      </c>
      <c r="AO1647" s="15" t="str">
        <f ca="1">IFERROR(INDEX(레드마인_배치!E:E,MATCH(OFFSET(A1647,,AN1647),레드마인_배치!G:G,0)),"")</f>
        <v>대상</v>
      </c>
      <c r="AP1647" t="s">
        <v>3330</v>
      </c>
      <c r="AQ1647">
        <v>35</v>
      </c>
    </row>
    <row r="1648" spans="1:46">
      <c r="A1648" s="3" t="s">
        <v>2957</v>
      </c>
      <c r="B1648" s="3" t="s">
        <v>491</v>
      </c>
      <c r="C1648" s="3" t="s">
        <v>494</v>
      </c>
      <c r="D1648" s="3" t="s">
        <v>3103</v>
      </c>
      <c r="E1648" s="3" t="s">
        <v>815</v>
      </c>
      <c r="F1648" s="3" t="s">
        <v>816</v>
      </c>
      <c r="G1648" s="3" t="s">
        <v>593</v>
      </c>
      <c r="H1648" s="3" t="s">
        <v>597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>
        <f t="shared" si="27"/>
        <v>7</v>
      </c>
      <c r="AH1648" s="3" t="s">
        <v>597</v>
      </c>
      <c r="AI1648" s="3">
        <f>IFERROR(IF($AG1648&lt;=$AN1648,MATCH($AH1648,레드마인_배치!G:G,0),MATCH($AH1648,레드마인_서비스!G:G,0)),"")</f>
        <v>326</v>
      </c>
      <c r="AJ1648" s="3" t="str" cm="1">
        <f t="array" ref="AJ1648">IFERROR(INDEX(IF($AG1648&lt;=$AN1648,레드마인_배치!E:E,레드마인_서비스!E:E),콜트리분석!$AI1648),"")</f>
        <v>미대상</v>
      </c>
      <c r="AK1648" s="3" t="str" cm="1">
        <f t="array" ref="AK1648">IFERROR(INDEX(IF($AG1648&lt;=$AN1648,레드마인_배치!H:H,레드마인_서비스!H:H),콜트리분석!$AI1648),"")</f>
        <v>SLO0190U</v>
      </c>
      <c r="AL1648" s="3" t="str" cm="1">
        <f t="array" ref="AL1648">IFERROR(INDEX(IF($AG1648&lt;=$AN1648,레드마인_배치!I:I,레드마인_서비스!I:I),콜트리분석!$AI1648),"")</f>
        <v>[미대상] S/Order Confirm (Sub) Local Kit Creation</v>
      </c>
      <c r="AM1648" s="3" t="str" cm="1">
        <f t="array" ref="AM1648">IFERROR(INDEX(IF($AG1648&lt;=$AN1648,레드마인_배치!J:J,레드마인_서비스!J:J),콜트리분석!$AI1648),"")</f>
        <v>서비스</v>
      </c>
      <c r="AN1648" s="3">
        <v>4</v>
      </c>
      <c r="AO1648" s="15" t="str">
        <f ca="1">IFERROR(INDEX(레드마인_배치!E:E,MATCH(OFFSET(A1648,,AN1648),레드마인_배치!G:G,0)),"")</f>
        <v>대상</v>
      </c>
      <c r="AP1648" t="s">
        <v>3330</v>
      </c>
      <c r="AQ1648">
        <v>35</v>
      </c>
      <c r="AT1648" t="str" cm="1">
        <f t="array" ref="AT1648">[1]!add_delimeter(AG1648:AO1648,"|")</f>
        <v>|7|CBCSLB430H|326|미대상|SLO0190U|[미대상] S/Order Confirm (Sub) Local Kit Creation|서비스|4|대상|</v>
      </c>
    </row>
    <row r="1649" spans="1:46">
      <c r="A1649" s="3" t="s">
        <v>2957</v>
      </c>
      <c r="B1649" s="3" t="s">
        <v>491</v>
      </c>
      <c r="C1649" s="3" t="s">
        <v>494</v>
      </c>
      <c r="D1649" s="3" t="s">
        <v>3103</v>
      </c>
      <c r="E1649" s="3" t="s">
        <v>815</v>
      </c>
      <c r="F1649" s="3" t="s">
        <v>816</v>
      </c>
      <c r="G1649" s="3" t="s">
        <v>511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>
        <f t="shared" si="27"/>
        <v>6</v>
      </c>
      <c r="AH1649" s="3" t="s">
        <v>511</v>
      </c>
      <c r="AI1649" s="3">
        <f>IFERROR(IF($AG1649&lt;=$AN1649,MATCH($AH1649,레드마인_배치!G:G,0),MATCH($AH1649,레드마인_서비스!G:G,0)),"")</f>
        <v>323</v>
      </c>
      <c r="AJ1649" s="3" t="str" cm="1">
        <f t="array" ref="AJ1649">IFERROR(INDEX(IF($AG1649&lt;=$AN1649,레드마인_배치!E:E,레드마인_서비스!E:E),콜트리분석!$AI1649),"")</f>
        <v>대상</v>
      </c>
      <c r="AK1649" s="3" t="str" cm="1">
        <f t="array" ref="AK1649">IFERROR(INDEX(IF($AG1649&lt;=$AN1649,레드마인_배치!H:H,레드마인_서비스!H:H),콜트리분석!$AI1649),"")</f>
        <v>SLO0160U</v>
      </c>
      <c r="AL1649" s="3" t="str" cm="1">
        <f t="array" ref="AL1649">IFERROR(INDEX(IF($AG1649&lt;=$AN1649,레드마인_배치!I:I,레드마인_서비스!I:I),콜트리분석!$AI1649),"")</f>
        <v>S/Order Confirm (Sub) for Price</v>
      </c>
      <c r="AM1649" s="3" t="str" cm="1">
        <f t="array" ref="AM1649">IFERROR(INDEX(IF($AG1649&lt;=$AN1649,레드마인_배치!J:J,레드마인_서비스!J:J),콜트리분석!$AI1649),"")</f>
        <v>서비스</v>
      </c>
      <c r="AN1649" s="3">
        <v>4</v>
      </c>
      <c r="AO1649" s="15" t="str">
        <f ca="1">IFERROR(INDEX(레드마인_배치!E:E,MATCH(OFFSET(A1649,,AN1649),레드마인_배치!G:G,0)),"")</f>
        <v>대상</v>
      </c>
      <c r="AP1649" t="s">
        <v>3330</v>
      </c>
      <c r="AQ1649">
        <v>35</v>
      </c>
      <c r="AT1649" t="str" cm="1">
        <f t="array" ref="AT1649">[1]!add_delimeter(AG1649:AO1649,"|")</f>
        <v>|6|CBCSLB430E|323|대상|SLO0160U|S/Order Confirm (Sub) for Price|서비스|4|대상|</v>
      </c>
    </row>
    <row r="1650" spans="1:46">
      <c r="A1650" s="3" t="s">
        <v>2957</v>
      </c>
      <c r="B1650" s="3" t="s">
        <v>491</v>
      </c>
      <c r="C1650" s="3" t="s">
        <v>494</v>
      </c>
      <c r="D1650" s="3" t="s">
        <v>3103</v>
      </c>
      <c r="E1650" s="3" t="s">
        <v>815</v>
      </c>
      <c r="F1650" s="3" t="s">
        <v>816</v>
      </c>
      <c r="G1650" s="3" t="s">
        <v>511</v>
      </c>
      <c r="H1650" s="3" t="s">
        <v>512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>
        <f t="shared" si="27"/>
        <v>7</v>
      </c>
      <c r="AH1650" s="3" t="s">
        <v>512</v>
      </c>
      <c r="AI1650" s="3">
        <f>IFERROR(IF($AG1650&lt;=$AN1650,MATCH($AH1650,레드마인_배치!G:G,0),MATCH($AH1650,레드마인_서비스!G:G,0)),"")</f>
        <v>307</v>
      </c>
      <c r="AJ1650" s="3" t="str" cm="1">
        <f t="array" ref="AJ1650">IFERROR(INDEX(IF($AG1650&lt;=$AN1650,레드마인_배치!E:E,레드마인_서비스!E:E),콜트리분석!$AI1650),"")</f>
        <v>대상</v>
      </c>
      <c r="AK1650" s="3" t="str" cm="1">
        <f t="array" ref="AK1650">IFERROR(INDEX(IF($AG1650&lt;=$AN1650,레드마인_배치!H:H,레드마인_서비스!H:H),콜트리분석!$AI1650),"")</f>
        <v>SLO0010U</v>
      </c>
      <c r="AL1650" s="3" t="str" cm="1">
        <f t="array" ref="AL1650">IFERROR(INDEX(IF($AG1650&lt;=$AN1650,레드마인_배치!I:I,레드마인_서비스!I:I),콜트리분석!$AI1650),"")</f>
        <v>Rate, CAD Amount, USD Amount</v>
      </c>
      <c r="AM1650" s="3" t="str" cm="1">
        <f t="array" ref="AM1650">IFERROR(INDEX(IF($AG1650&lt;=$AN1650,레드마인_배치!J:J,레드마인_서비스!J:J),콜트리분석!$AI1650),"")</f>
        <v>서비스</v>
      </c>
      <c r="AN1650" s="3">
        <v>4</v>
      </c>
      <c r="AO1650" s="15" t="str">
        <f ca="1">IFERROR(INDEX(레드마인_배치!E:E,MATCH(OFFSET(A1650,,AN1650),레드마인_배치!G:G,0)),"")</f>
        <v>대상</v>
      </c>
      <c r="AP1650" t="s">
        <v>3330</v>
      </c>
      <c r="AQ1650">
        <v>35</v>
      </c>
      <c r="AT1650" t="str" cm="1">
        <f t="array" ref="AT1650">[1]!add_delimeter(AG1650:AO1650,"|")</f>
        <v>|7|CBCSLB010A|307|대상|SLO0010U|Rate, CAD Amount, USD Amount|서비스|4|대상|</v>
      </c>
    </row>
    <row r="1651" spans="1:46">
      <c r="A1651" s="3" t="s">
        <v>2957</v>
      </c>
      <c r="B1651" s="3" t="s">
        <v>491</v>
      </c>
      <c r="C1651" s="3" t="s">
        <v>494</v>
      </c>
      <c r="D1651" s="3" t="s">
        <v>3103</v>
      </c>
      <c r="E1651" s="3" t="s">
        <v>815</v>
      </c>
      <c r="F1651" s="3" t="s">
        <v>816</v>
      </c>
      <c r="G1651" s="3" t="s">
        <v>511</v>
      </c>
      <c r="H1651" s="3" t="s">
        <v>513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>
        <f t="shared" si="27"/>
        <v>7</v>
      </c>
      <c r="AH1651" s="3" t="s">
        <v>513</v>
      </c>
      <c r="AI1651" s="3">
        <f>IFERROR(IF($AG1651&lt;=$AN1651,MATCH($AH1651,레드마인_배치!G:G,0),MATCH($AH1651,레드마인_서비스!G:G,0)),"")</f>
        <v>324</v>
      </c>
      <c r="AJ1651" s="3" t="str" cm="1">
        <f t="array" ref="AJ1651">IFERROR(INDEX(IF($AG1651&lt;=$AN1651,레드마인_배치!E:E,레드마인_서비스!E:E),콜트리분석!$AI1651),"")</f>
        <v>대상</v>
      </c>
      <c r="AK1651" s="3" t="str" cm="1">
        <f t="array" ref="AK1651">IFERROR(INDEX(IF($AG1651&lt;=$AN1651,레드마인_배치!H:H,레드마인_서비스!H:H),콜트리분석!$AI1651),"")</f>
        <v>SLO0170U</v>
      </c>
      <c r="AL1651" s="3" t="str" cm="1">
        <f t="array" ref="AL1651">IFERROR(INDEX(IF($AG1651&lt;=$AN1651,레드마인_배치!I:I,레드마인_서비스!I:I),콜트리분석!$AI1651),"")</f>
        <v>S/Order Confirm (Sub)for List Price</v>
      </c>
      <c r="AM1651" s="3" t="str" cm="1">
        <f t="array" ref="AM1651">IFERROR(INDEX(IF($AG1651&lt;=$AN1651,레드마인_배치!J:J,레드마인_서비스!J:J),콜트리분석!$AI1651),"")</f>
        <v>서비스</v>
      </c>
      <c r="AN1651" s="3">
        <v>4</v>
      </c>
      <c r="AO1651" s="15" t="str">
        <f ca="1">IFERROR(INDEX(레드마인_배치!E:E,MATCH(OFFSET(A1651,,AN1651),레드마인_배치!G:G,0)),"")</f>
        <v>대상</v>
      </c>
      <c r="AP1651" t="s">
        <v>3330</v>
      </c>
      <c r="AQ1651">
        <v>35</v>
      </c>
      <c r="AT1651" t="str" cm="1">
        <f t="array" ref="AT1651">[1]!add_delimeter(AG1651:AO1651,"|")</f>
        <v>|7|CBCSLB430F|324|대상|SLO0170U|S/Order Confirm (Sub)for List Price|서비스|4|대상|</v>
      </c>
    </row>
    <row r="1652" spans="1:46">
      <c r="A1652" s="3" t="s">
        <v>2957</v>
      </c>
      <c r="B1652" s="3" t="s">
        <v>491</v>
      </c>
      <c r="C1652" s="3" t="s">
        <v>494</v>
      </c>
      <c r="D1652" s="3" t="s">
        <v>3103</v>
      </c>
      <c r="E1652" s="3" t="s">
        <v>815</v>
      </c>
      <c r="F1652" s="3" t="s">
        <v>605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>
        <f t="shared" si="27"/>
        <v>5</v>
      </c>
      <c r="AH1652" s="3" t="s">
        <v>605</v>
      </c>
      <c r="AI1652" s="3">
        <f>IFERROR(IF($AG1652&lt;=$AN1652,MATCH($AH1652,레드마인_배치!G:G,0),MATCH($AH1652,레드마인_서비스!G:G,0)),"")</f>
        <v>332</v>
      </c>
      <c r="AJ1652" s="3" t="str" cm="1">
        <f t="array" ref="AJ1652">IFERROR(INDEX(IF($AG1652&lt;=$AN1652,레드마인_배치!E:E,레드마인_서비스!E:E),콜트리분석!$AI1652),"")</f>
        <v>대상</v>
      </c>
      <c r="AK1652" s="3" t="str" cm="1">
        <f t="array" ref="AK1652">IFERROR(INDEX(IF($AG1652&lt;=$AN1652,레드마인_배치!H:H,레드마인_서비스!H:H),콜트리분석!$AI1652),"")</f>
        <v>SLO0250U</v>
      </c>
      <c r="AL1652" s="3" t="str" cm="1">
        <f t="array" ref="AL1652">IFERROR(INDEX(IF($AG1652&lt;=$AN1652,레드마인_배치!I:I,레드마인_서비스!I:I),콜트리분석!$AI1652),"")</f>
        <v>S/Order UD Error List E-mail Send</v>
      </c>
      <c r="AM1652" s="3" t="str" cm="1">
        <f t="array" ref="AM1652">IFERROR(INDEX(IF($AG1652&lt;=$AN1652,레드마인_배치!J:J,레드마인_서비스!J:J),콜트리분석!$AI1652),"")</f>
        <v>서비스</v>
      </c>
      <c r="AN1652" s="3">
        <v>4</v>
      </c>
      <c r="AO1652" s="15" t="str">
        <f ca="1">IFERROR(INDEX(레드마인_배치!E:E,MATCH(OFFSET(A1652,,AN1652),레드마인_배치!G:G,0)),"")</f>
        <v>대상</v>
      </c>
      <c r="AP1652" t="s">
        <v>3330</v>
      </c>
      <c r="AQ1652">
        <v>35</v>
      </c>
      <c r="AT1652" t="str" cm="1">
        <f t="array" ref="AT1652">[1]!add_delimeter(AG1652:AO1652,"|")</f>
        <v>|5|CBCSLB438A|332|대상|SLO0250U|S/Order UD Error List E-mail Send|서비스|4|대상|</v>
      </c>
    </row>
    <row r="1653" spans="1:46">
      <c r="A1653" s="3" t="s">
        <v>2957</v>
      </c>
      <c r="B1653" s="3" t="s">
        <v>491</v>
      </c>
      <c r="C1653" s="3" t="s">
        <v>494</v>
      </c>
      <c r="D1653" s="3" t="s">
        <v>3103</v>
      </c>
      <c r="E1653" s="3" t="s">
        <v>815</v>
      </c>
      <c r="F1653" s="3" t="s">
        <v>605</v>
      </c>
      <c r="G1653" s="3" t="s">
        <v>577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>
        <f t="shared" si="27"/>
        <v>6</v>
      </c>
      <c r="AH1653" s="3" t="s">
        <v>577</v>
      </c>
      <c r="AI1653" s="3">
        <f>IFERROR(IF($AG1653&lt;=$AN1653,MATCH($AH1653,레드마인_배치!G:G,0),MATCH($AH1653,레드마인_서비스!G:G,0)),"")</f>
        <v>49</v>
      </c>
      <c r="AJ1653" s="3" t="str" cm="1">
        <f t="array" ref="AJ1653">IFERROR(INDEX(IF($AG1653&lt;=$AN1653,레드마인_배치!E:E,레드마인_서비스!E:E),콜트리분석!$AI1653),"")</f>
        <v>대상</v>
      </c>
      <c r="AK1653" s="3" t="str" cm="1">
        <f t="array" ref="AK1653">IFERROR(INDEX(IF($AG1653&lt;=$AN1653,레드마인_배치!H:H,레드마인_서비스!H:H),콜트리분석!$AI1653),"")</f>
        <v>CMO0010U</v>
      </c>
      <c r="AL1653" s="3" t="str" cm="1">
        <f t="array" ref="AL1653">IFERROR(INDEX(IF($AG1653&lt;=$AN1653,레드마인_배치!I:I,레드마인_서비스!I:I),콜트리분석!$AI1653),"")</f>
        <v>NUMBER CREATION</v>
      </c>
      <c r="AM1653" s="3" t="str" cm="1">
        <f t="array" ref="AM1653">IFERROR(INDEX(IF($AG1653&lt;=$AN1653,레드마인_배치!J:J,레드마인_서비스!J:J),콜트리분석!$AI1653),"")</f>
        <v>서비스</v>
      </c>
      <c r="AN1653" s="3">
        <v>4</v>
      </c>
      <c r="AO1653" s="15" t="str">
        <f ca="1">IFERROR(INDEX(레드마인_배치!E:E,MATCH(OFFSET(A1653,,AN1653),레드마인_배치!G:G,0)),"")</f>
        <v>대상</v>
      </c>
      <c r="AP1653" t="s">
        <v>3330</v>
      </c>
      <c r="AQ1653">
        <v>35</v>
      </c>
      <c r="AT1653" t="str" cm="1">
        <f t="array" ref="AT1653">[1]!add_delimeter(AG1653:AO1653,"|")</f>
        <v>|6|CBCUZW030R|49|대상|CMO0010U|NUMBER CREATION|서비스|4|대상|</v>
      </c>
    </row>
    <row r="1654" spans="1:46">
      <c r="A1654" s="3" t="s">
        <v>2957</v>
      </c>
      <c r="B1654" s="3" t="s">
        <v>491</v>
      </c>
      <c r="C1654" s="3" t="s">
        <v>494</v>
      </c>
      <c r="D1654" s="3" t="s">
        <v>3103</v>
      </c>
      <c r="E1654" s="3" t="s">
        <v>815</v>
      </c>
      <c r="F1654" s="3" t="s">
        <v>606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>
        <f t="shared" si="27"/>
        <v>5</v>
      </c>
      <c r="AH1654" s="3" t="s">
        <v>606</v>
      </c>
      <c r="AI1654" s="3">
        <f>IFERROR(IF($AG1654&lt;=$AN1654,MATCH($AH1654,레드마인_배치!G:G,0),MATCH($AH1654,레드마인_서비스!G:G,0)),"")</f>
        <v>338</v>
      </c>
      <c r="AJ1654" s="3" t="str" cm="1">
        <f t="array" ref="AJ1654">IFERROR(INDEX(IF($AG1654&lt;=$AN1654,레드마인_배치!E:E,레드마인_서비스!E:E),콜트리분석!$AI1654),"")</f>
        <v>대상</v>
      </c>
      <c r="AK1654" s="3" t="str" cm="1">
        <f t="array" ref="AK1654">IFERROR(INDEX(IF($AG1654&lt;=$AN1654,레드마인_배치!H:H,레드마인_서비스!H:H),콜트리분석!$AI1654),"")</f>
        <v>SLO0320U</v>
      </c>
      <c r="AL1654" s="3" t="str" cm="1">
        <f t="array" ref="AL1654">IFERROR(INDEX(IF($AG1654&lt;=$AN1654,레드마인_배치!I:I,레드마인_서비스!I:I),콜트리분석!$AI1654),"")</f>
        <v>Online/Batch Allocation Main</v>
      </c>
      <c r="AM1654" s="3" t="str" cm="1">
        <f t="array" ref="AM1654">IFERROR(INDEX(IF($AG1654&lt;=$AN1654,레드마인_배치!J:J,레드마인_서비스!J:J),콜트리분석!$AI1654),"")</f>
        <v>서비스</v>
      </c>
      <c r="AN1654" s="3">
        <v>4</v>
      </c>
      <c r="AO1654" s="15" t="str">
        <f ca="1">IFERROR(INDEX(레드마인_배치!E:E,MATCH(OFFSET(A1654,,AN1654),레드마인_배치!G:G,0)),"")</f>
        <v>대상</v>
      </c>
      <c r="AP1654" t="s">
        <v>3330</v>
      </c>
      <c r="AQ1654">
        <v>35</v>
      </c>
      <c r="AT1654" t="str" cm="1">
        <f t="array" ref="AT1654">[1]!add_delimeter(AG1654:AO1654,"|")</f>
        <v>|5|CBCSLB480A|338|대상|SLO0320U|Online/Batch Allocation Main|서비스|4|대상|</v>
      </c>
    </row>
    <row r="1655" spans="1:46">
      <c r="A1655" s="3" t="s">
        <v>2957</v>
      </c>
      <c r="B1655" s="3" t="s">
        <v>491</v>
      </c>
      <c r="C1655" s="3" t="s">
        <v>494</v>
      </c>
      <c r="D1655" s="3" t="s">
        <v>3103</v>
      </c>
      <c r="E1655" s="3" t="s">
        <v>815</v>
      </c>
      <c r="F1655" s="3" t="s">
        <v>606</v>
      </c>
      <c r="G1655" s="3" t="s">
        <v>505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>
        <f t="shared" si="27"/>
        <v>6</v>
      </c>
      <c r="AH1655" s="3" t="s">
        <v>505</v>
      </c>
      <c r="AI1655" s="3">
        <f>IFERROR(IF($AG1655&lt;=$AN1655,MATCH($AH1655,레드마인_배치!G:G,0),MATCH($AH1655,레드마인_서비스!G:G,0)),"")</f>
        <v>328</v>
      </c>
      <c r="AJ1655" s="3" t="str" cm="1">
        <f t="array" ref="AJ1655">IFERROR(INDEX(IF($AG1655&lt;=$AN1655,레드마인_배치!E:E,레드마인_서비스!E:E),콜트리분석!$AI1655),"")</f>
        <v>대상</v>
      </c>
      <c r="AK1655" s="3" t="str" cm="1">
        <f t="array" ref="AK1655">IFERROR(INDEX(IF($AG1655&lt;=$AN1655,레드마인_배치!H:H,레드마인_서비스!H:H),콜트리분석!$AI1655),"")</f>
        <v>SLO0210U</v>
      </c>
      <c r="AL1655" s="3" t="str" cm="1">
        <f t="array" ref="AL1655">IFERROR(INDEX(IF($AG1655&lt;=$AN1655,레드마인_배치!I:I,레드마인_서비스!I:I),콜트리분석!$AI1655),"")</f>
        <v>S/Order Header Summary</v>
      </c>
      <c r="AM1655" s="3" t="str" cm="1">
        <f t="array" ref="AM1655">IFERROR(INDEX(IF($AG1655&lt;=$AN1655,레드마인_배치!J:J,레드마인_서비스!J:J),콜트리분석!$AI1655),"")</f>
        <v>서비스</v>
      </c>
      <c r="AN1655" s="3">
        <v>4</v>
      </c>
      <c r="AO1655" s="15" t="str">
        <f ca="1">IFERROR(INDEX(레드마인_배치!E:E,MATCH(OFFSET(A1655,,AN1655),레드마인_배치!G:G,0)),"")</f>
        <v>대상</v>
      </c>
      <c r="AP1655" t="s">
        <v>3330</v>
      </c>
      <c r="AQ1655">
        <v>35</v>
      </c>
      <c r="AT1655" t="str" cm="1">
        <f t="array" ref="AT1655">[1]!add_delimeter(AG1655:AO1655,"|")</f>
        <v>|6|CBCSLB430Z|328|대상|SLO0210U|S/Order Header Summary|서비스|4|대상|</v>
      </c>
    </row>
    <row r="1656" spans="1:46">
      <c r="A1656" s="3" t="s">
        <v>2957</v>
      </c>
      <c r="B1656" s="3" t="s">
        <v>491</v>
      </c>
      <c r="C1656" s="3" t="s">
        <v>494</v>
      </c>
      <c r="D1656" s="3" t="s">
        <v>3103</v>
      </c>
      <c r="E1656" s="3" t="s">
        <v>815</v>
      </c>
      <c r="F1656" s="3" t="s">
        <v>606</v>
      </c>
      <c r="G1656" s="3" t="s">
        <v>607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>
        <f t="shared" si="27"/>
        <v>6</v>
      </c>
      <c r="AH1656" s="3" t="s">
        <v>607</v>
      </c>
      <c r="AI1656" s="3">
        <f>IFERROR(IF($AG1656&lt;=$AN1656,MATCH($AH1656,레드마인_배치!G:G,0),MATCH($AH1656,레드마인_서비스!G:G,0)),"")</f>
        <v>339</v>
      </c>
      <c r="AJ1656" s="3" t="str" cm="1">
        <f t="array" ref="AJ1656">IFERROR(INDEX(IF($AG1656&lt;=$AN1656,레드마인_배치!E:E,레드마인_서비스!E:E),콜트리분석!$AI1656),"")</f>
        <v>대상</v>
      </c>
      <c r="AK1656" s="3" t="str" cm="1">
        <f t="array" ref="AK1656">IFERROR(INDEX(IF($AG1656&lt;=$AN1656,레드마인_배치!H:H,레드마인_서비스!H:H),콜트리분석!$AI1656),"")</f>
        <v>SLO0340U</v>
      </c>
      <c r="AL1656" s="3" t="str" cm="1">
        <f t="array" ref="AL1656">IFERROR(INDEX(IF($AG1656&lt;=$AN1656,레드마인_배치!I:I,레드마인_서비스!I:I),콜트리분석!$AI1656),"")</f>
        <v>Online/Batch Allocation</v>
      </c>
      <c r="AM1656" s="3" t="str" cm="1">
        <f t="array" ref="AM1656">IFERROR(INDEX(IF($AG1656&lt;=$AN1656,레드마인_배치!J:J,레드마인_서비스!J:J),콜트리분석!$AI1656),"")</f>
        <v>서비스</v>
      </c>
      <c r="AN1656" s="3">
        <v>4</v>
      </c>
      <c r="AO1656" s="15" t="str">
        <f ca="1">IFERROR(INDEX(레드마인_배치!E:E,MATCH(OFFSET(A1656,,AN1656),레드마인_배치!G:G,0)),"")</f>
        <v>대상</v>
      </c>
      <c r="AP1656" t="s">
        <v>3330</v>
      </c>
      <c r="AQ1656">
        <v>35</v>
      </c>
      <c r="AT1656" t="str" cm="1">
        <f t="array" ref="AT1656">[1]!add_delimeter(AG1656:AO1656,"|")</f>
        <v>|6|CBCSLB480B|339|대상|SLO0340U|Online/Batch Allocation|서비스|4|대상|</v>
      </c>
    </row>
    <row r="1657" spans="1:46">
      <c r="A1657" s="3" t="s">
        <v>2957</v>
      </c>
      <c r="B1657" s="3" t="s">
        <v>491</v>
      </c>
      <c r="C1657" s="3" t="s">
        <v>494</v>
      </c>
      <c r="D1657" s="3" t="s">
        <v>3103</v>
      </c>
      <c r="E1657" s="3" t="s">
        <v>815</v>
      </c>
      <c r="F1657" s="3" t="s">
        <v>606</v>
      </c>
      <c r="G1657" s="3" t="s">
        <v>607</v>
      </c>
      <c r="H1657" s="3" t="s">
        <v>508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>
        <f t="shared" si="27"/>
        <v>7</v>
      </c>
      <c r="AH1657" s="3" t="s">
        <v>508</v>
      </c>
      <c r="AI1657" s="3">
        <f>IFERROR(IF($AG1657&lt;=$AN1657,MATCH($AH1657,레드마인_배치!G:G,0),MATCH($AH1657,레드마인_서비스!G:G,0)),"")</f>
        <v>79</v>
      </c>
      <c r="AJ1657" s="3" t="str" cm="1">
        <f t="array" ref="AJ1657">IFERROR(INDEX(IF($AG1657&lt;=$AN1657,레드마인_배치!E:E,레드마인_서비스!E:E),콜트리분석!$AI1657),"")</f>
        <v>대상</v>
      </c>
      <c r="AK1657" s="3" t="str" cm="1">
        <f t="array" ref="AK1657">IFERROR(INDEX(IF($AG1657&lt;=$AN1657,레드마인_배치!H:H,레드마인_서비스!H:H),콜트리분석!$AI1657),"")</f>
        <v>ICO0310U</v>
      </c>
      <c r="AL1657" s="3" t="str" cm="1">
        <f t="array" ref="AL1657">IFERROR(INDEX(IF($AG1657&lt;=$AN1657,레드마인_배치!I:I,레드마인_서비스!I:I),콜트리분석!$AI1657),"")</f>
        <v>INVENTORY CREATION MODULE</v>
      </c>
      <c r="AM1657" s="3" t="str" cm="1">
        <f t="array" ref="AM1657">IFERROR(INDEX(IF($AG1657&lt;=$AN1657,레드마인_배치!J:J,레드마인_서비스!J:J),콜트리분석!$AI1657),"")</f>
        <v>서비스</v>
      </c>
      <c r="AN1657" s="3">
        <v>4</v>
      </c>
      <c r="AO1657" s="15" t="str">
        <f ca="1">IFERROR(INDEX(레드마인_배치!E:E,MATCH(OFFSET(A1657,,AN1657),레드마인_배치!G:G,0)),"")</f>
        <v>대상</v>
      </c>
      <c r="AP1657" t="s">
        <v>3330</v>
      </c>
      <c r="AQ1657">
        <v>35</v>
      </c>
      <c r="AT1657" t="str" cm="1">
        <f t="array" ref="AT1657">[1]!add_delimeter(AG1657:AO1657,"|")</f>
        <v>|7|CBCICB075A|79|대상|ICO0310U|INVENTORY CREATION MODULE|서비스|4|대상|</v>
      </c>
    </row>
    <row r="1658" spans="1:46" hidden="1">
      <c r="A1658" s="3" t="s">
        <v>2957</v>
      </c>
      <c r="B1658" s="3" t="s">
        <v>491</v>
      </c>
      <c r="C1658" s="3" t="s">
        <v>494</v>
      </c>
      <c r="D1658" s="3" t="s">
        <v>3103</v>
      </c>
      <c r="E1658" s="3" t="s">
        <v>815</v>
      </c>
      <c r="F1658" s="3" t="s">
        <v>606</v>
      </c>
      <c r="G1658" s="3" t="s">
        <v>607</v>
      </c>
      <c r="H1658" s="3" t="s">
        <v>508</v>
      </c>
      <c r="I1658" s="3" t="s">
        <v>509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>
        <f t="shared" si="27"/>
        <v>8</v>
      </c>
      <c r="AH1658" s="3" t="s">
        <v>509</v>
      </c>
      <c r="AI1658" s="3">
        <f>IFERROR(IF($AG1658&lt;=$AN1658,MATCH($AH1658,레드마인_배치!G:G,0),MATCH($AH1658,레드마인_서비스!G:G,0)),"")</f>
        <v>77</v>
      </c>
      <c r="AJ1658" s="3" t="str" cm="1">
        <f t="array" ref="AJ1658">IFERROR(INDEX(IF($AG1658&lt;=$AN1658,레드마인_배치!E:E,레드마인_서비스!E:E),콜트리분석!$AI1658),"")</f>
        <v>대상</v>
      </c>
      <c r="AK1658" s="3" t="str" cm="1">
        <f t="array" ref="AK1658">IFERROR(INDEX(IF($AG1658&lt;=$AN1658,레드마인_배치!H:H,레드마인_서비스!H:H),콜트리분석!$AI1658),"")</f>
        <v>ICO0290U</v>
      </c>
      <c r="AL1658" s="3" t="str" cm="1">
        <f t="array" ref="AL1658">IFERROR(INDEX(IF($AG1658&lt;=$AN1658,레드마인_배치!I:I,레드마인_서비스!I:I),콜트리분석!$AI1658),"")</f>
        <v>INV Information Master Creation(IMI)</v>
      </c>
      <c r="AM1658" s="3" t="str" cm="1">
        <f t="array" ref="AM1658">IFERROR(INDEX(IF($AG1658&lt;=$AN1658,레드마인_배치!J:J,레드마인_서비스!J:J),콜트리분석!$AI1658),"")</f>
        <v>서비스</v>
      </c>
      <c r="AN1658" s="3">
        <v>4</v>
      </c>
      <c r="AO1658" s="15" t="str">
        <f ca="1">IFERROR(INDEX(레드마인_배치!E:E,MATCH(OFFSET(A1658,,AN1658),레드마인_배치!G:G,0)),"")</f>
        <v>대상</v>
      </c>
      <c r="AP1658" t="s">
        <v>3330</v>
      </c>
      <c r="AQ1658">
        <v>35</v>
      </c>
    </row>
    <row r="1659" spans="1:46" hidden="1">
      <c r="A1659" s="3" t="s">
        <v>2957</v>
      </c>
      <c r="B1659" s="3" t="s">
        <v>491</v>
      </c>
      <c r="C1659" s="3" t="s">
        <v>494</v>
      </c>
      <c r="D1659" s="3" t="s">
        <v>3103</v>
      </c>
      <c r="E1659" s="3" t="s">
        <v>815</v>
      </c>
      <c r="F1659" s="3" t="s">
        <v>606</v>
      </c>
      <c r="G1659" s="3" t="s">
        <v>607</v>
      </c>
      <c r="H1659" s="3" t="s">
        <v>508</v>
      </c>
      <c r="I1659" s="3" t="s">
        <v>510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>
        <f t="shared" si="27"/>
        <v>8</v>
      </c>
      <c r="AH1659" s="3" t="s">
        <v>510</v>
      </c>
      <c r="AI1659" s="3" t="str">
        <f>IFERROR(IF($AG1659&lt;=$AN1659,MATCH($AH1659,레드마인_배치!G:G,0),MATCH($AH1659,레드마인_서비스!G:G,0)),"")</f>
        <v/>
      </c>
      <c r="AJ1659" s="3" t="str" cm="1">
        <f t="array" ref="AJ1659">IFERROR(INDEX(IF($AG1659&lt;=$AN1659,레드마인_배치!E:E,레드마인_서비스!E:E),콜트리분석!$AI1659),"")</f>
        <v/>
      </c>
      <c r="AK1659" s="3" t="str" cm="1">
        <f t="array" ref="AK1659">IFERROR(INDEX(IF($AG1659&lt;=$AN1659,레드마인_배치!H:H,레드마인_서비스!H:H),콜트리분석!$AI1659),"")</f>
        <v/>
      </c>
      <c r="AL1659" s="3" t="str" cm="1">
        <f t="array" ref="AL1659">IFERROR(INDEX(IF($AG1659&lt;=$AN1659,레드마인_배치!I:I,레드마인_서비스!I:I),콜트리분석!$AI1659),"")</f>
        <v/>
      </c>
      <c r="AM1659" s="3" t="str" cm="1">
        <f t="array" ref="AM1659">IFERROR(INDEX(IF($AG1659&lt;=$AN1659,레드마인_배치!J:J,레드마인_서비스!J:J),콜트리분석!$AI1659),"")</f>
        <v/>
      </c>
      <c r="AN1659" s="3">
        <v>4</v>
      </c>
      <c r="AO1659" s="15" t="str">
        <f ca="1">IFERROR(INDEX(레드마인_배치!E:E,MATCH(OFFSET(A1659,,AN1659),레드마인_배치!G:G,0)),"")</f>
        <v>대상</v>
      </c>
      <c r="AP1659" t="s">
        <v>3330</v>
      </c>
      <c r="AQ1659">
        <v>35</v>
      </c>
    </row>
    <row r="1660" spans="1:46">
      <c r="A1660" s="3" t="s">
        <v>2957</v>
      </c>
      <c r="B1660" s="3" t="s">
        <v>491</v>
      </c>
      <c r="C1660" s="3" t="s">
        <v>494</v>
      </c>
      <c r="D1660" s="3" t="s">
        <v>3103</v>
      </c>
      <c r="E1660" s="3" t="s">
        <v>815</v>
      </c>
      <c r="F1660" s="3" t="s">
        <v>606</v>
      </c>
      <c r="G1660" s="3" t="s">
        <v>607</v>
      </c>
      <c r="H1660" s="3" t="s">
        <v>511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>
        <f t="shared" si="27"/>
        <v>7</v>
      </c>
      <c r="AH1660" s="3" t="s">
        <v>511</v>
      </c>
      <c r="AI1660" s="3">
        <f>IFERROR(IF($AG1660&lt;=$AN1660,MATCH($AH1660,레드마인_배치!G:G,0),MATCH($AH1660,레드마인_서비스!G:G,0)),"")</f>
        <v>323</v>
      </c>
      <c r="AJ1660" s="3" t="str" cm="1">
        <f t="array" ref="AJ1660">IFERROR(INDEX(IF($AG1660&lt;=$AN1660,레드마인_배치!E:E,레드마인_서비스!E:E),콜트리분석!$AI1660),"")</f>
        <v>대상</v>
      </c>
      <c r="AK1660" s="3" t="str" cm="1">
        <f t="array" ref="AK1660">IFERROR(INDEX(IF($AG1660&lt;=$AN1660,레드마인_배치!H:H,레드마인_서비스!H:H),콜트리분석!$AI1660),"")</f>
        <v>SLO0160U</v>
      </c>
      <c r="AL1660" s="3" t="str" cm="1">
        <f t="array" ref="AL1660">IFERROR(INDEX(IF($AG1660&lt;=$AN1660,레드마인_배치!I:I,레드마인_서비스!I:I),콜트리분석!$AI1660),"")</f>
        <v>S/Order Confirm (Sub) for Price</v>
      </c>
      <c r="AM1660" s="3" t="str" cm="1">
        <f t="array" ref="AM1660">IFERROR(INDEX(IF($AG1660&lt;=$AN1660,레드마인_배치!J:J,레드마인_서비스!J:J),콜트리분석!$AI1660),"")</f>
        <v>서비스</v>
      </c>
      <c r="AN1660" s="3">
        <v>4</v>
      </c>
      <c r="AO1660" s="15" t="str">
        <f ca="1">IFERROR(INDEX(레드마인_배치!E:E,MATCH(OFFSET(A1660,,AN1660),레드마인_배치!G:G,0)),"")</f>
        <v>대상</v>
      </c>
      <c r="AP1660" t="s">
        <v>3330</v>
      </c>
      <c r="AQ1660">
        <v>35</v>
      </c>
      <c r="AT1660" t="str" cm="1">
        <f t="array" ref="AT1660">[1]!add_delimeter(AG1660:AO1660,"|")</f>
        <v>|7|CBCSLB430E|323|대상|SLO0160U|S/Order Confirm (Sub) for Price|서비스|4|대상|</v>
      </c>
    </row>
    <row r="1661" spans="1:46" hidden="1">
      <c r="A1661" s="3" t="s">
        <v>2957</v>
      </c>
      <c r="B1661" s="3" t="s">
        <v>491</v>
      </c>
      <c r="C1661" s="3" t="s">
        <v>494</v>
      </c>
      <c r="D1661" s="3" t="s">
        <v>3103</v>
      </c>
      <c r="E1661" s="3" t="s">
        <v>815</v>
      </c>
      <c r="F1661" s="3" t="s">
        <v>606</v>
      </c>
      <c r="G1661" s="3" t="s">
        <v>607</v>
      </c>
      <c r="H1661" s="3" t="s">
        <v>511</v>
      </c>
      <c r="I1661" s="3" t="s">
        <v>512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>
        <f t="shared" si="27"/>
        <v>8</v>
      </c>
      <c r="AH1661" s="3" t="s">
        <v>512</v>
      </c>
      <c r="AI1661" s="3">
        <f>IFERROR(IF($AG1661&lt;=$AN1661,MATCH($AH1661,레드마인_배치!G:G,0),MATCH($AH1661,레드마인_서비스!G:G,0)),"")</f>
        <v>307</v>
      </c>
      <c r="AJ1661" s="3" t="str" cm="1">
        <f t="array" ref="AJ1661">IFERROR(INDEX(IF($AG1661&lt;=$AN1661,레드마인_배치!E:E,레드마인_서비스!E:E),콜트리분석!$AI1661),"")</f>
        <v>대상</v>
      </c>
      <c r="AK1661" s="3" t="str" cm="1">
        <f t="array" ref="AK1661">IFERROR(INDEX(IF($AG1661&lt;=$AN1661,레드마인_배치!H:H,레드마인_서비스!H:H),콜트리분석!$AI1661),"")</f>
        <v>SLO0010U</v>
      </c>
      <c r="AL1661" s="3" t="str" cm="1">
        <f t="array" ref="AL1661">IFERROR(INDEX(IF($AG1661&lt;=$AN1661,레드마인_배치!I:I,레드마인_서비스!I:I),콜트리분석!$AI1661),"")</f>
        <v>Rate, CAD Amount, USD Amount</v>
      </c>
      <c r="AM1661" s="3" t="str" cm="1">
        <f t="array" ref="AM1661">IFERROR(INDEX(IF($AG1661&lt;=$AN1661,레드마인_배치!J:J,레드마인_서비스!J:J),콜트리분석!$AI1661),"")</f>
        <v>서비스</v>
      </c>
      <c r="AN1661" s="3">
        <v>4</v>
      </c>
      <c r="AO1661" s="15" t="str">
        <f ca="1">IFERROR(INDEX(레드마인_배치!E:E,MATCH(OFFSET(A1661,,AN1661),레드마인_배치!G:G,0)),"")</f>
        <v>대상</v>
      </c>
      <c r="AP1661" t="s">
        <v>3330</v>
      </c>
      <c r="AQ1661">
        <v>35</v>
      </c>
    </row>
    <row r="1662" spans="1:46" hidden="1">
      <c r="A1662" s="3" t="s">
        <v>2957</v>
      </c>
      <c r="B1662" s="3" t="s">
        <v>491</v>
      </c>
      <c r="C1662" s="3" t="s">
        <v>494</v>
      </c>
      <c r="D1662" s="3" t="s">
        <v>3103</v>
      </c>
      <c r="E1662" s="3" t="s">
        <v>815</v>
      </c>
      <c r="F1662" s="3" t="s">
        <v>606</v>
      </c>
      <c r="G1662" s="3" t="s">
        <v>607</v>
      </c>
      <c r="H1662" s="3" t="s">
        <v>511</v>
      </c>
      <c r="I1662" s="3" t="s">
        <v>513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>
        <f t="shared" si="27"/>
        <v>8</v>
      </c>
      <c r="AH1662" s="3" t="s">
        <v>513</v>
      </c>
      <c r="AI1662" s="3">
        <f>IFERROR(IF($AG1662&lt;=$AN1662,MATCH($AH1662,레드마인_배치!G:G,0),MATCH($AH1662,레드마인_서비스!G:G,0)),"")</f>
        <v>324</v>
      </c>
      <c r="AJ1662" s="3" t="str" cm="1">
        <f t="array" ref="AJ1662">IFERROR(INDEX(IF($AG1662&lt;=$AN1662,레드마인_배치!E:E,레드마인_서비스!E:E),콜트리분석!$AI1662),"")</f>
        <v>대상</v>
      </c>
      <c r="AK1662" s="3" t="str" cm="1">
        <f t="array" ref="AK1662">IFERROR(INDEX(IF($AG1662&lt;=$AN1662,레드마인_배치!H:H,레드마인_서비스!H:H),콜트리분석!$AI1662),"")</f>
        <v>SLO0170U</v>
      </c>
      <c r="AL1662" s="3" t="str" cm="1">
        <f t="array" ref="AL1662">IFERROR(INDEX(IF($AG1662&lt;=$AN1662,레드마인_배치!I:I,레드마인_서비스!I:I),콜트리분석!$AI1662),"")</f>
        <v>S/Order Confirm (Sub)for List Price</v>
      </c>
      <c r="AM1662" s="3" t="str" cm="1">
        <f t="array" ref="AM1662">IFERROR(INDEX(IF($AG1662&lt;=$AN1662,레드마인_배치!J:J,레드마인_서비스!J:J),콜트리분석!$AI1662),"")</f>
        <v>서비스</v>
      </c>
      <c r="AN1662" s="3">
        <v>4</v>
      </c>
      <c r="AO1662" s="15" t="str">
        <f ca="1">IFERROR(INDEX(레드마인_배치!E:E,MATCH(OFFSET(A1662,,AN1662),레드마인_배치!G:G,0)),"")</f>
        <v>대상</v>
      </c>
      <c r="AP1662" t="s">
        <v>3330</v>
      </c>
      <c r="AQ1662">
        <v>35</v>
      </c>
    </row>
    <row r="1663" spans="1:46">
      <c r="A1663" s="3" t="s">
        <v>2957</v>
      </c>
      <c r="B1663" s="3" t="s">
        <v>491</v>
      </c>
      <c r="C1663" s="3" t="s">
        <v>494</v>
      </c>
      <c r="D1663" s="3" t="s">
        <v>3103</v>
      </c>
      <c r="E1663" s="3" t="s">
        <v>815</v>
      </c>
      <c r="F1663" s="3" t="s">
        <v>606</v>
      </c>
      <c r="G1663" s="3" t="s">
        <v>607</v>
      </c>
      <c r="H1663" s="3" t="s">
        <v>580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>
        <f t="shared" si="27"/>
        <v>7</v>
      </c>
      <c r="AH1663" s="3" t="s">
        <v>580</v>
      </c>
      <c r="AI1663" s="3" t="str">
        <f>IFERROR(IF($AG1663&lt;=$AN1663,MATCH($AH1663,레드마인_배치!G:G,0),MATCH($AH1663,레드마인_서비스!G:G,0)),"")</f>
        <v/>
      </c>
      <c r="AJ1663" s="3" t="str" cm="1">
        <f t="array" ref="AJ1663">IFERROR(INDEX(IF($AG1663&lt;=$AN1663,레드마인_배치!E:E,레드마인_서비스!E:E),콜트리분석!$AI1663),"")</f>
        <v/>
      </c>
      <c r="AK1663" s="3" t="str" cm="1">
        <f t="array" ref="AK1663">IFERROR(INDEX(IF($AG1663&lt;=$AN1663,레드마인_배치!H:H,레드마인_서비스!H:H),콜트리분석!$AI1663),"")</f>
        <v/>
      </c>
      <c r="AL1663" s="3" t="str" cm="1">
        <f t="array" ref="AL1663">IFERROR(INDEX(IF($AG1663&lt;=$AN1663,레드마인_배치!I:I,레드마인_서비스!I:I),콜트리분석!$AI1663),"")</f>
        <v/>
      </c>
      <c r="AM1663" s="3" t="str" cm="1">
        <f t="array" ref="AM1663">IFERROR(INDEX(IF($AG1663&lt;=$AN1663,레드마인_배치!J:J,레드마인_서비스!J:J),콜트리분석!$AI1663),"")</f>
        <v/>
      </c>
      <c r="AN1663" s="3">
        <v>4</v>
      </c>
      <c r="AO1663" s="15" t="str">
        <f ca="1">IFERROR(INDEX(레드마인_배치!E:E,MATCH(OFFSET(A1663,,AN1663),레드마인_배치!G:G,0)),"")</f>
        <v>대상</v>
      </c>
      <c r="AP1663" t="s">
        <v>3330</v>
      </c>
      <c r="AQ1663">
        <v>35</v>
      </c>
      <c r="AT1663" t="str" cm="1">
        <f t="array" ref="AT1663">[1]!add_delimeter(AG1663:AO1663,"|")</f>
        <v>|7|CLCICB074A||||||4|대상|</v>
      </c>
    </row>
    <row r="1664" spans="1:46" hidden="1">
      <c r="A1664" s="3" t="s">
        <v>2957</v>
      </c>
      <c r="B1664" s="3" t="s">
        <v>491</v>
      </c>
      <c r="C1664" s="3" t="s">
        <v>494</v>
      </c>
      <c r="D1664" s="3" t="s">
        <v>3103</v>
      </c>
      <c r="E1664" s="3" t="s">
        <v>815</v>
      </c>
      <c r="F1664" s="3" t="s">
        <v>606</v>
      </c>
      <c r="G1664" s="3" t="s">
        <v>607</v>
      </c>
      <c r="H1664" s="3" t="s">
        <v>580</v>
      </c>
      <c r="I1664" s="3" t="s">
        <v>581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>
        <f t="shared" si="27"/>
        <v>8</v>
      </c>
      <c r="AH1664" s="3" t="s">
        <v>581</v>
      </c>
      <c r="AI1664" s="3">
        <f>IFERROR(IF($AG1664&lt;=$AN1664,MATCH($AH1664,레드마인_배치!G:G,0),MATCH($AH1664,레드마인_서비스!G:G,0)),"")</f>
        <v>78</v>
      </c>
      <c r="AJ1664" s="3" t="str" cm="1">
        <f t="array" ref="AJ1664">IFERROR(INDEX(IF($AG1664&lt;=$AN1664,레드마인_배치!E:E,레드마인_서비스!E:E),콜트리분석!$AI1664),"")</f>
        <v>대상</v>
      </c>
      <c r="AK1664" s="3" t="str" cm="1">
        <f t="array" ref="AK1664">IFERROR(INDEX(IF($AG1664&lt;=$AN1664,레드마인_배치!H:H,레드마인_서비스!H:H),콜트리분석!$AI1664),"")</f>
        <v>ICO0300U</v>
      </c>
      <c r="AL1664" s="3" t="str" cm="1">
        <f t="array" ref="AL1664">IFERROR(INDEX(IF($AG1664&lt;=$AN1664,레드마인_배치!I:I,레드마인_서비스!I:I),콜트리분석!$AI1664),"")</f>
        <v>Demand Change Tag Update Module</v>
      </c>
      <c r="AM1664" s="3" t="str" cm="1">
        <f t="array" ref="AM1664">IFERROR(INDEX(IF($AG1664&lt;=$AN1664,레드마인_배치!J:J,레드마인_서비스!J:J),콜트리분석!$AI1664),"")</f>
        <v>서비스</v>
      </c>
      <c r="AN1664" s="3">
        <v>4</v>
      </c>
      <c r="AO1664" s="15" t="str">
        <f ca="1">IFERROR(INDEX(레드마인_배치!E:E,MATCH(OFFSET(A1664,,AN1664),레드마인_배치!G:G,0)),"")</f>
        <v>대상</v>
      </c>
      <c r="AP1664" t="s">
        <v>3330</v>
      </c>
      <c r="AQ1664">
        <v>35</v>
      </c>
    </row>
    <row r="1665" spans="1:46">
      <c r="A1665" s="3" t="s">
        <v>2957</v>
      </c>
      <c r="B1665" s="3" t="s">
        <v>491</v>
      </c>
      <c r="C1665" s="3" t="s">
        <v>494</v>
      </c>
      <c r="D1665" s="3" t="s">
        <v>3103</v>
      </c>
      <c r="E1665" s="3" t="s">
        <v>815</v>
      </c>
      <c r="F1665" s="3" t="s">
        <v>606</v>
      </c>
      <c r="G1665" s="3" t="s">
        <v>607</v>
      </c>
      <c r="H1665" s="3" t="s">
        <v>608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>
        <f t="shared" si="27"/>
        <v>7</v>
      </c>
      <c r="AH1665" s="3" t="s">
        <v>608</v>
      </c>
      <c r="AI1665" s="3" t="str">
        <f>IFERROR(IF($AG1665&lt;=$AN1665,MATCH($AH1665,레드마인_배치!G:G,0),MATCH($AH1665,레드마인_서비스!G:G,0)),"")</f>
        <v/>
      </c>
      <c r="AJ1665" s="3" t="str" cm="1">
        <f t="array" ref="AJ1665">IFERROR(INDEX(IF($AG1665&lt;=$AN1665,레드마인_배치!E:E,레드마인_서비스!E:E),콜트리분석!$AI1665),"")</f>
        <v/>
      </c>
      <c r="AK1665" s="3" t="str" cm="1">
        <f t="array" ref="AK1665">IFERROR(INDEX(IF($AG1665&lt;=$AN1665,레드마인_배치!H:H,레드마인_서비스!H:H),콜트리분석!$AI1665),"")</f>
        <v/>
      </c>
      <c r="AL1665" s="3" t="str" cm="1">
        <f t="array" ref="AL1665">IFERROR(INDEX(IF($AG1665&lt;=$AN1665,레드마인_배치!I:I,레드마인_서비스!I:I),콜트리분석!$AI1665),"")</f>
        <v/>
      </c>
      <c r="AM1665" s="3" t="str" cm="1">
        <f t="array" ref="AM1665">IFERROR(INDEX(IF($AG1665&lt;=$AN1665,레드마인_배치!J:J,레드마인_서비스!J:J),콜트리분석!$AI1665),"")</f>
        <v/>
      </c>
      <c r="AN1665" s="3">
        <v>4</v>
      </c>
      <c r="AO1665" s="15" t="str">
        <f ca="1">IFERROR(INDEX(레드마인_배치!E:E,MATCH(OFFSET(A1665,,AN1665),레드마인_배치!G:G,0)),"")</f>
        <v>대상</v>
      </c>
      <c r="AP1665" t="s">
        <v>3330</v>
      </c>
      <c r="AQ1665">
        <v>35</v>
      </c>
      <c r="AT1665" t="str" cm="1">
        <f t="array" ref="AT1665">[1]!add_delimeter(AG1665:AO1665,"|")</f>
        <v>|7|CLCICB115A||||||4|대상|</v>
      </c>
    </row>
    <row r="1666" spans="1:46" hidden="1">
      <c r="A1666" s="3" t="s">
        <v>2957</v>
      </c>
      <c r="B1666" s="3" t="s">
        <v>491</v>
      </c>
      <c r="C1666" s="3" t="s">
        <v>494</v>
      </c>
      <c r="D1666" s="3" t="s">
        <v>3103</v>
      </c>
      <c r="E1666" s="3" t="s">
        <v>815</v>
      </c>
      <c r="F1666" s="3" t="s">
        <v>606</v>
      </c>
      <c r="G1666" s="3" t="s">
        <v>607</v>
      </c>
      <c r="H1666" s="3" t="s">
        <v>608</v>
      </c>
      <c r="I1666" s="3" t="s">
        <v>1429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>
        <f t="shared" si="27"/>
        <v>8</v>
      </c>
      <c r="AH1666" s="3" t="s">
        <v>1429</v>
      </c>
      <c r="AI1666" s="3">
        <f>IFERROR(IF($AG1666&lt;=$AN1666,MATCH($AH1666,레드마인_배치!G:G,0),MATCH($AH1666,레드마인_서비스!G:G,0)),"")</f>
        <v>88</v>
      </c>
      <c r="AJ1666" s="3" t="str" cm="1">
        <f t="array" ref="AJ1666">IFERROR(INDEX(IF($AG1666&lt;=$AN1666,레드마인_배치!E:E,레드마인_서비스!E:E),콜트리분석!$AI1666),"")</f>
        <v>대상</v>
      </c>
      <c r="AK1666" s="3" t="str" cm="1">
        <f t="array" ref="AK1666">IFERROR(INDEX(IF($AG1666&lt;=$AN1666,레드마인_배치!H:H,레드마인_서비스!H:H),콜트리분석!$AI1666),"")</f>
        <v>ICO0390U</v>
      </c>
      <c r="AL1666" s="3" t="str" cm="1">
        <f t="array" ref="AL1666">IFERROR(INDEX(IF($AG1666&lt;=$AN1666,레드마인_배치!I:I,레드마인_서비스!I:I),콜트리분석!$AI1666),"")</f>
        <v>INTERFACE PDC PO CONFIRM</v>
      </c>
      <c r="AM1666" s="3" t="str" cm="1">
        <f t="array" ref="AM1666">IFERROR(INDEX(IF($AG1666&lt;=$AN1666,레드마인_배치!J:J,레드마인_서비스!J:J),콜트리분석!$AI1666),"")</f>
        <v>서비스</v>
      </c>
      <c r="AN1666" s="3">
        <v>4</v>
      </c>
      <c r="AO1666" s="15" t="str">
        <f ca="1">IFERROR(INDEX(레드마인_배치!E:E,MATCH(OFFSET(A1666,,AN1666),레드마인_배치!G:G,0)),"")</f>
        <v>대상</v>
      </c>
      <c r="AP1666" t="s">
        <v>3330</v>
      </c>
      <c r="AQ1666">
        <v>35</v>
      </c>
    </row>
    <row r="1667" spans="1:46" hidden="1">
      <c r="A1667" s="3" t="s">
        <v>2957</v>
      </c>
      <c r="B1667" s="3" t="s">
        <v>491</v>
      </c>
      <c r="C1667" s="3" t="s">
        <v>494</v>
      </c>
      <c r="D1667" s="3" t="s">
        <v>3103</v>
      </c>
      <c r="E1667" s="3" t="s">
        <v>815</v>
      </c>
      <c r="F1667" s="3" t="s">
        <v>606</v>
      </c>
      <c r="G1667" s="3" t="s">
        <v>607</v>
      </c>
      <c r="H1667" s="3" t="s">
        <v>608</v>
      </c>
      <c r="I1667" s="3" t="s">
        <v>1429</v>
      </c>
      <c r="J1667" s="3" t="s">
        <v>578</v>
      </c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>
        <f t="shared" si="27"/>
        <v>9</v>
      </c>
      <c r="AH1667" s="3" t="s">
        <v>578</v>
      </c>
      <c r="AI1667" s="3">
        <f>IFERROR(IF($AG1667&lt;=$AN1667,MATCH($AH1667,레드마인_배치!G:G,0),MATCH($AH1667,레드마인_서비스!G:G,0)),"")</f>
        <v>80</v>
      </c>
      <c r="AJ1667" s="3" t="str" cm="1">
        <f t="array" ref="AJ1667">IFERROR(INDEX(IF($AG1667&lt;=$AN1667,레드마인_배치!E:E,레드마인_서비스!E:E),콜트리분석!$AI1667),"")</f>
        <v>대상</v>
      </c>
      <c r="AK1667" s="3" t="str" cm="1">
        <f t="array" ref="AK1667">IFERROR(INDEX(IF($AG1667&lt;=$AN1667,레드마인_배치!H:H,레드마인_서비스!H:H),콜트리분석!$AI1667),"")</f>
        <v>ICO0320U</v>
      </c>
      <c r="AL1667" s="3" t="str" cm="1">
        <f t="array" ref="AL1667">IFERROR(INDEX(IF($AG1667&lt;=$AN1667,레드마인_배치!I:I,레드마인_서비스!I:I),콜트리분석!$AI1667),"")</f>
        <v>P.O  Qty, Price Change</v>
      </c>
      <c r="AM1667" s="3" t="str" cm="1">
        <f t="array" ref="AM1667">IFERROR(INDEX(IF($AG1667&lt;=$AN1667,레드마인_배치!J:J,레드마인_서비스!J:J),콜트리분석!$AI1667),"")</f>
        <v>서비스</v>
      </c>
      <c r="AN1667" s="3">
        <v>4</v>
      </c>
      <c r="AO1667" s="15" t="str">
        <f ca="1">IFERROR(INDEX(레드마인_배치!E:E,MATCH(OFFSET(A1667,,AN1667),레드마인_배치!G:G,0)),"")</f>
        <v>대상</v>
      </c>
      <c r="AP1667" t="s">
        <v>3330</v>
      </c>
      <c r="AQ1667">
        <v>35</v>
      </c>
    </row>
    <row r="1668" spans="1:46" hidden="1">
      <c r="A1668" s="3" t="s">
        <v>2957</v>
      </c>
      <c r="B1668" s="3" t="s">
        <v>491</v>
      </c>
      <c r="C1668" s="3" t="s">
        <v>494</v>
      </c>
      <c r="D1668" s="3" t="s">
        <v>3103</v>
      </c>
      <c r="E1668" s="3" t="s">
        <v>815</v>
      </c>
      <c r="F1668" s="3" t="s">
        <v>606</v>
      </c>
      <c r="G1668" s="3" t="s">
        <v>607</v>
      </c>
      <c r="H1668" s="3" t="s">
        <v>608</v>
      </c>
      <c r="I1668" s="3" t="s">
        <v>1429</v>
      </c>
      <c r="J1668" s="3" t="s">
        <v>578</v>
      </c>
      <c r="K1668" s="3" t="s">
        <v>579</v>
      </c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>
        <f t="shared" si="27"/>
        <v>10</v>
      </c>
      <c r="AH1668" s="3" t="s">
        <v>579</v>
      </c>
      <c r="AI1668" s="3">
        <f>IFERROR(IF($AG1668&lt;=$AN1668,MATCH($AH1668,레드마인_배치!G:G,0),MATCH($AH1668,레드마인_서비스!G:G,0)),"")</f>
        <v>368</v>
      </c>
      <c r="AJ1668" s="3" t="str" cm="1">
        <f t="array" ref="AJ1668">IFERROR(INDEX(IF($AG1668&lt;=$AN1668,레드마인_배치!E:E,레드마인_서비스!E:E),콜트리분석!$AI1668),"")</f>
        <v>대상</v>
      </c>
      <c r="AK1668" s="3" t="str" cm="1">
        <f t="array" ref="AK1668">IFERROR(INDEX(IF($AG1668&lt;=$AN1668,레드마인_배치!H:H,레드마인_서비스!H:H),콜트리분석!$AI1668),"")</f>
        <v>SLO0690U</v>
      </c>
      <c r="AL1668" s="3" t="str" cm="1">
        <f t="array" ref="AL1668">IFERROR(INDEX(IF($AG1668&lt;=$AN1668,레드마인_배치!I:I,레드마인_서비스!I:I),콜트리분석!$AI1668),"")</f>
        <v>Reflect S/O for Dropship P/O Cancel</v>
      </c>
      <c r="AM1668" s="3" t="str" cm="1">
        <f t="array" ref="AM1668">IFERROR(INDEX(IF($AG1668&lt;=$AN1668,레드마인_배치!J:J,레드마인_서비스!J:J),콜트리분석!$AI1668),"")</f>
        <v>서비스</v>
      </c>
      <c r="AN1668" s="3">
        <v>4</v>
      </c>
      <c r="AO1668" s="15" t="str">
        <f ca="1">IFERROR(INDEX(레드마인_배치!E:E,MATCH(OFFSET(A1668,,AN1668),레드마인_배치!G:G,0)),"")</f>
        <v>대상</v>
      </c>
      <c r="AP1668" t="s">
        <v>3330</v>
      </c>
      <c r="AQ1668">
        <v>35</v>
      </c>
    </row>
    <row r="1669" spans="1:46" hidden="1">
      <c r="A1669" s="3" t="s">
        <v>2957</v>
      </c>
      <c r="B1669" s="3" t="s">
        <v>491</v>
      </c>
      <c r="C1669" s="3" t="s">
        <v>494</v>
      </c>
      <c r="D1669" s="3" t="s">
        <v>3103</v>
      </c>
      <c r="E1669" s="3" t="s">
        <v>815</v>
      </c>
      <c r="F1669" s="3" t="s">
        <v>606</v>
      </c>
      <c r="G1669" s="3" t="s">
        <v>607</v>
      </c>
      <c r="H1669" s="3" t="s">
        <v>608</v>
      </c>
      <c r="I1669" s="3" t="s">
        <v>1429</v>
      </c>
      <c r="J1669" s="3" t="s">
        <v>578</v>
      </c>
      <c r="K1669" s="3" t="s">
        <v>579</v>
      </c>
      <c r="L1669" s="3" t="s">
        <v>505</v>
      </c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>
        <f t="shared" si="27"/>
        <v>11</v>
      </c>
      <c r="AH1669" s="3" t="s">
        <v>505</v>
      </c>
      <c r="AI1669" s="3">
        <f>IFERROR(IF($AG1669&lt;=$AN1669,MATCH($AH1669,레드마인_배치!G:G,0),MATCH($AH1669,레드마인_서비스!G:G,0)),"")</f>
        <v>328</v>
      </c>
      <c r="AJ1669" s="3" t="str" cm="1">
        <f t="array" ref="AJ1669">IFERROR(INDEX(IF($AG1669&lt;=$AN1669,레드마인_배치!E:E,레드마인_서비스!E:E),콜트리분석!$AI1669),"")</f>
        <v>대상</v>
      </c>
      <c r="AK1669" s="3" t="str" cm="1">
        <f t="array" ref="AK1669">IFERROR(INDEX(IF($AG1669&lt;=$AN1669,레드마인_배치!H:H,레드마인_서비스!H:H),콜트리분석!$AI1669),"")</f>
        <v>SLO0210U</v>
      </c>
      <c r="AL1669" s="3" t="str" cm="1">
        <f t="array" ref="AL1669">IFERROR(INDEX(IF($AG1669&lt;=$AN1669,레드마인_배치!I:I,레드마인_서비스!I:I),콜트리분석!$AI1669),"")</f>
        <v>S/Order Header Summary</v>
      </c>
      <c r="AM1669" s="3" t="str" cm="1">
        <f t="array" ref="AM1669">IFERROR(INDEX(IF($AG1669&lt;=$AN1669,레드마인_배치!J:J,레드마인_서비스!J:J),콜트리분석!$AI1669),"")</f>
        <v>서비스</v>
      </c>
      <c r="AN1669" s="3">
        <v>4</v>
      </c>
      <c r="AO1669" s="15" t="str">
        <f ca="1">IFERROR(INDEX(레드마인_배치!E:E,MATCH(OFFSET(A1669,,AN1669),레드마인_배치!G:G,0)),"")</f>
        <v>대상</v>
      </c>
      <c r="AP1669" t="s">
        <v>3330</v>
      </c>
      <c r="AQ1669">
        <v>35</v>
      </c>
    </row>
    <row r="1670" spans="1:46" hidden="1">
      <c r="A1670" s="3" t="s">
        <v>2957</v>
      </c>
      <c r="B1670" s="3" t="s">
        <v>491</v>
      </c>
      <c r="C1670" s="3" t="s">
        <v>494</v>
      </c>
      <c r="D1670" s="3" t="s">
        <v>3103</v>
      </c>
      <c r="E1670" s="3" t="s">
        <v>815</v>
      </c>
      <c r="F1670" s="3" t="s">
        <v>606</v>
      </c>
      <c r="G1670" s="3" t="s">
        <v>607</v>
      </c>
      <c r="H1670" s="3" t="s">
        <v>608</v>
      </c>
      <c r="I1670" s="3" t="s">
        <v>1429</v>
      </c>
      <c r="J1670" s="3" t="s">
        <v>578</v>
      </c>
      <c r="K1670" s="3" t="s">
        <v>579</v>
      </c>
      <c r="L1670" s="3" t="s">
        <v>580</v>
      </c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>
        <f t="shared" ref="AG1670:AG1733" si="28">COUNTA(B1670:AF1670)</f>
        <v>11</v>
      </c>
      <c r="AH1670" s="3" t="s">
        <v>580</v>
      </c>
      <c r="AI1670" s="3" t="str">
        <f>IFERROR(IF($AG1670&lt;=$AN1670,MATCH($AH1670,레드마인_배치!G:G,0),MATCH($AH1670,레드마인_서비스!G:G,0)),"")</f>
        <v/>
      </c>
      <c r="AJ1670" s="3" t="str" cm="1">
        <f t="array" ref="AJ1670">IFERROR(INDEX(IF($AG1670&lt;=$AN1670,레드마인_배치!E:E,레드마인_서비스!E:E),콜트리분석!$AI1670),"")</f>
        <v/>
      </c>
      <c r="AK1670" s="3" t="str" cm="1">
        <f t="array" ref="AK1670">IFERROR(INDEX(IF($AG1670&lt;=$AN1670,레드마인_배치!H:H,레드마인_서비스!H:H),콜트리분석!$AI1670),"")</f>
        <v/>
      </c>
      <c r="AL1670" s="3" t="str" cm="1">
        <f t="array" ref="AL1670">IFERROR(INDEX(IF($AG1670&lt;=$AN1670,레드마인_배치!I:I,레드마인_서비스!I:I),콜트리분석!$AI1670),"")</f>
        <v/>
      </c>
      <c r="AM1670" s="3" t="str" cm="1">
        <f t="array" ref="AM1670">IFERROR(INDEX(IF($AG1670&lt;=$AN1670,레드마인_배치!J:J,레드마인_서비스!J:J),콜트리분석!$AI1670),"")</f>
        <v/>
      </c>
      <c r="AN1670" s="3">
        <v>4</v>
      </c>
      <c r="AO1670" s="15" t="str">
        <f ca="1">IFERROR(INDEX(레드마인_배치!E:E,MATCH(OFFSET(A1670,,AN1670),레드마인_배치!G:G,0)),"")</f>
        <v>대상</v>
      </c>
      <c r="AP1670" t="s">
        <v>3330</v>
      </c>
      <c r="AQ1670">
        <v>35</v>
      </c>
    </row>
    <row r="1671" spans="1:46" hidden="1">
      <c r="A1671" s="3" t="s">
        <v>2957</v>
      </c>
      <c r="B1671" s="3" t="s">
        <v>491</v>
      </c>
      <c r="C1671" s="3" t="s">
        <v>494</v>
      </c>
      <c r="D1671" s="3" t="s">
        <v>3103</v>
      </c>
      <c r="E1671" s="3" t="s">
        <v>815</v>
      </c>
      <c r="F1671" s="3" t="s">
        <v>606</v>
      </c>
      <c r="G1671" s="3" t="s">
        <v>607</v>
      </c>
      <c r="H1671" s="3" t="s">
        <v>608</v>
      </c>
      <c r="I1671" s="3" t="s">
        <v>1429</v>
      </c>
      <c r="J1671" s="3" t="s">
        <v>578</v>
      </c>
      <c r="K1671" s="3" t="s">
        <v>579</v>
      </c>
      <c r="L1671" s="3" t="s">
        <v>580</v>
      </c>
      <c r="M1671" s="3" t="s">
        <v>581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>
        <f t="shared" si="28"/>
        <v>12</v>
      </c>
      <c r="AH1671" s="3" t="s">
        <v>581</v>
      </c>
      <c r="AI1671" s="3">
        <f>IFERROR(IF($AG1671&lt;=$AN1671,MATCH($AH1671,레드마인_배치!G:G,0),MATCH($AH1671,레드마인_서비스!G:G,0)),"")</f>
        <v>78</v>
      </c>
      <c r="AJ1671" s="3" t="str" cm="1">
        <f t="array" ref="AJ1671">IFERROR(INDEX(IF($AG1671&lt;=$AN1671,레드마인_배치!E:E,레드마인_서비스!E:E),콜트리분석!$AI1671),"")</f>
        <v>대상</v>
      </c>
      <c r="AK1671" s="3" t="str" cm="1">
        <f t="array" ref="AK1671">IFERROR(INDEX(IF($AG1671&lt;=$AN1671,레드마인_배치!H:H,레드마인_서비스!H:H),콜트리분석!$AI1671),"")</f>
        <v>ICO0300U</v>
      </c>
      <c r="AL1671" s="3" t="str" cm="1">
        <f t="array" ref="AL1671">IFERROR(INDEX(IF($AG1671&lt;=$AN1671,레드마인_배치!I:I,레드마인_서비스!I:I),콜트리분석!$AI1671),"")</f>
        <v>Demand Change Tag Update Module</v>
      </c>
      <c r="AM1671" s="3" t="str" cm="1">
        <f t="array" ref="AM1671">IFERROR(INDEX(IF($AG1671&lt;=$AN1671,레드마인_배치!J:J,레드마인_서비스!J:J),콜트리분석!$AI1671),"")</f>
        <v>서비스</v>
      </c>
      <c r="AN1671" s="3">
        <v>4</v>
      </c>
      <c r="AO1671" s="15" t="str">
        <f ca="1">IFERROR(INDEX(레드마인_배치!E:E,MATCH(OFFSET(A1671,,AN1671),레드마인_배치!G:G,0)),"")</f>
        <v>대상</v>
      </c>
      <c r="AP1671" t="s">
        <v>3330</v>
      </c>
      <c r="AQ1671">
        <v>35</v>
      </c>
    </row>
    <row r="1672" spans="1:46" hidden="1">
      <c r="A1672" s="3" t="s">
        <v>2957</v>
      </c>
      <c r="B1672" s="3" t="s">
        <v>491</v>
      </c>
      <c r="C1672" s="3" t="s">
        <v>494</v>
      </c>
      <c r="D1672" s="3" t="s">
        <v>3103</v>
      </c>
      <c r="E1672" s="3" t="s">
        <v>815</v>
      </c>
      <c r="F1672" s="3" t="s">
        <v>606</v>
      </c>
      <c r="G1672" s="3" t="s">
        <v>607</v>
      </c>
      <c r="H1672" s="3" t="s">
        <v>608</v>
      </c>
      <c r="I1672" s="3" t="s">
        <v>1429</v>
      </c>
      <c r="J1672" s="3" t="s">
        <v>578</v>
      </c>
      <c r="K1672" s="3" t="s">
        <v>510</v>
      </c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>
        <f t="shared" si="28"/>
        <v>10</v>
      </c>
      <c r="AH1672" s="3" t="s">
        <v>510</v>
      </c>
      <c r="AI1672" s="3" t="str">
        <f>IFERROR(IF($AG1672&lt;=$AN1672,MATCH($AH1672,레드마인_배치!G:G,0),MATCH($AH1672,레드마인_서비스!G:G,0)),"")</f>
        <v/>
      </c>
      <c r="AJ1672" s="3" t="str" cm="1">
        <f t="array" ref="AJ1672">IFERROR(INDEX(IF($AG1672&lt;=$AN1672,레드마인_배치!E:E,레드마인_서비스!E:E),콜트리분석!$AI1672),"")</f>
        <v/>
      </c>
      <c r="AK1672" s="3" t="str" cm="1">
        <f t="array" ref="AK1672">IFERROR(INDEX(IF($AG1672&lt;=$AN1672,레드마인_배치!H:H,레드마인_서비스!H:H),콜트리분석!$AI1672),"")</f>
        <v/>
      </c>
      <c r="AL1672" s="3" t="str" cm="1">
        <f t="array" ref="AL1672">IFERROR(INDEX(IF($AG1672&lt;=$AN1672,레드마인_배치!I:I,레드마인_서비스!I:I),콜트리분석!$AI1672),"")</f>
        <v/>
      </c>
      <c r="AM1672" s="3" t="str" cm="1">
        <f t="array" ref="AM1672">IFERROR(INDEX(IF($AG1672&lt;=$AN1672,레드마인_배치!J:J,레드마인_서비스!J:J),콜트리분석!$AI1672),"")</f>
        <v/>
      </c>
      <c r="AN1672" s="3">
        <v>4</v>
      </c>
      <c r="AO1672" s="15" t="str">
        <f ca="1">IFERROR(INDEX(레드마인_배치!E:E,MATCH(OFFSET(A1672,,AN1672),레드마인_배치!G:G,0)),"")</f>
        <v>대상</v>
      </c>
      <c r="AP1672" t="s">
        <v>3330</v>
      </c>
      <c r="AQ1672">
        <v>35</v>
      </c>
    </row>
    <row r="1673" spans="1:46" hidden="1">
      <c r="A1673" s="3" t="s">
        <v>2957</v>
      </c>
      <c r="B1673" s="3" t="s">
        <v>491</v>
      </c>
      <c r="C1673" s="3" t="s">
        <v>494</v>
      </c>
      <c r="D1673" s="3" t="s">
        <v>3103</v>
      </c>
      <c r="E1673" s="3" t="s">
        <v>815</v>
      </c>
      <c r="F1673" s="3" t="s">
        <v>606</v>
      </c>
      <c r="G1673" s="3" t="s">
        <v>607</v>
      </c>
      <c r="H1673" s="3" t="s">
        <v>608</v>
      </c>
      <c r="I1673" s="3" t="s">
        <v>1429</v>
      </c>
      <c r="J1673" s="3" t="s">
        <v>1422</v>
      </c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>
        <f t="shared" si="28"/>
        <v>9</v>
      </c>
      <c r="AH1673" s="3" t="s">
        <v>1422</v>
      </c>
      <c r="AI1673" s="3">
        <f>IFERROR(IF($AG1673&lt;=$AN1673,MATCH($AH1673,레드마인_배치!G:G,0),MATCH($AH1673,레드마인_서비스!G:G,0)),"")</f>
        <v>85</v>
      </c>
      <c r="AJ1673" s="3" t="str" cm="1">
        <f t="array" ref="AJ1673">IFERROR(INDEX(IF($AG1673&lt;=$AN1673,레드마인_배치!E:E,레드마인_서비스!E:E),콜트리분석!$AI1673),"")</f>
        <v>대상</v>
      </c>
      <c r="AK1673" s="3" t="str" cm="1">
        <f t="array" ref="AK1673">IFERROR(INDEX(IF($AG1673&lt;=$AN1673,레드마인_배치!H:H,레드마인_서비스!H:H),콜트리분석!$AI1673),"")</f>
        <v>ICO0360U</v>
      </c>
      <c r="AL1673" s="3" t="str" cm="1">
        <f t="array" ref="AL1673">IFERROR(INDEX(IF($AG1673&lt;=$AN1673,레드마인_배치!I:I,레드마인_서비스!I:I),콜트리분석!$AI1673),"")</f>
        <v>PO Confirm by MOBIS</v>
      </c>
      <c r="AM1673" s="3" t="str" cm="1">
        <f t="array" ref="AM1673">IFERROR(INDEX(IF($AG1673&lt;=$AN1673,레드마인_배치!J:J,레드마인_서비스!J:J),콜트리분석!$AI1673),"")</f>
        <v>서비스</v>
      </c>
      <c r="AN1673" s="3">
        <v>4</v>
      </c>
      <c r="AO1673" s="15" t="str">
        <f ca="1">IFERROR(INDEX(레드마인_배치!E:E,MATCH(OFFSET(A1673,,AN1673),레드마인_배치!G:G,0)),"")</f>
        <v>대상</v>
      </c>
      <c r="AP1673" t="s">
        <v>3330</v>
      </c>
      <c r="AQ1673">
        <v>35</v>
      </c>
    </row>
    <row r="1674" spans="1:46" hidden="1">
      <c r="A1674" s="3" t="s">
        <v>2957</v>
      </c>
      <c r="B1674" s="3" t="s">
        <v>491</v>
      </c>
      <c r="C1674" s="3" t="s">
        <v>494</v>
      </c>
      <c r="D1674" s="3" t="s">
        <v>3103</v>
      </c>
      <c r="E1674" s="3" t="s">
        <v>815</v>
      </c>
      <c r="F1674" s="3" t="s">
        <v>606</v>
      </c>
      <c r="G1674" s="3" t="s">
        <v>607</v>
      </c>
      <c r="H1674" s="3" t="s">
        <v>608</v>
      </c>
      <c r="I1674" s="3" t="s">
        <v>1429</v>
      </c>
      <c r="J1674" s="3" t="s">
        <v>1422</v>
      </c>
      <c r="K1674" s="3" t="s">
        <v>508</v>
      </c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>
        <f t="shared" si="28"/>
        <v>10</v>
      </c>
      <c r="AH1674" s="3" t="s">
        <v>508</v>
      </c>
      <c r="AI1674" s="3">
        <f>IFERROR(IF($AG1674&lt;=$AN1674,MATCH($AH1674,레드마인_배치!G:G,0),MATCH($AH1674,레드마인_서비스!G:G,0)),"")</f>
        <v>79</v>
      </c>
      <c r="AJ1674" s="3" t="str" cm="1">
        <f t="array" ref="AJ1674">IFERROR(INDEX(IF($AG1674&lt;=$AN1674,레드마인_배치!E:E,레드마인_서비스!E:E),콜트리분석!$AI1674),"")</f>
        <v>대상</v>
      </c>
      <c r="AK1674" s="3" t="str" cm="1">
        <f t="array" ref="AK1674">IFERROR(INDEX(IF($AG1674&lt;=$AN1674,레드마인_배치!H:H,레드마인_서비스!H:H),콜트리분석!$AI1674),"")</f>
        <v>ICO0310U</v>
      </c>
      <c r="AL1674" s="3" t="str" cm="1">
        <f t="array" ref="AL1674">IFERROR(INDEX(IF($AG1674&lt;=$AN1674,레드마인_배치!I:I,레드마인_서비스!I:I),콜트리분석!$AI1674),"")</f>
        <v>INVENTORY CREATION MODULE</v>
      </c>
      <c r="AM1674" s="3" t="str" cm="1">
        <f t="array" ref="AM1674">IFERROR(INDEX(IF($AG1674&lt;=$AN1674,레드마인_배치!J:J,레드마인_서비스!J:J),콜트리분석!$AI1674),"")</f>
        <v>서비스</v>
      </c>
      <c r="AN1674" s="3">
        <v>4</v>
      </c>
      <c r="AO1674" s="15" t="str">
        <f ca="1">IFERROR(INDEX(레드마인_배치!E:E,MATCH(OFFSET(A1674,,AN1674),레드마인_배치!G:G,0)),"")</f>
        <v>대상</v>
      </c>
      <c r="AP1674" t="s">
        <v>3330</v>
      </c>
      <c r="AQ1674">
        <v>35</v>
      </c>
    </row>
    <row r="1675" spans="1:46" hidden="1">
      <c r="A1675" s="3" t="s">
        <v>2957</v>
      </c>
      <c r="B1675" s="3" t="s">
        <v>491</v>
      </c>
      <c r="C1675" s="3" t="s">
        <v>494</v>
      </c>
      <c r="D1675" s="3" t="s">
        <v>3103</v>
      </c>
      <c r="E1675" s="3" t="s">
        <v>815</v>
      </c>
      <c r="F1675" s="3" t="s">
        <v>606</v>
      </c>
      <c r="G1675" s="3" t="s">
        <v>607</v>
      </c>
      <c r="H1675" s="3" t="s">
        <v>608</v>
      </c>
      <c r="I1675" s="3" t="s">
        <v>1429</v>
      </c>
      <c r="J1675" s="3" t="s">
        <v>1422</v>
      </c>
      <c r="K1675" s="3" t="s">
        <v>508</v>
      </c>
      <c r="L1675" s="3" t="s">
        <v>509</v>
      </c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>
        <f t="shared" si="28"/>
        <v>11</v>
      </c>
      <c r="AH1675" s="3" t="s">
        <v>509</v>
      </c>
      <c r="AI1675" s="3">
        <f>IFERROR(IF($AG1675&lt;=$AN1675,MATCH($AH1675,레드마인_배치!G:G,0),MATCH($AH1675,레드마인_서비스!G:G,0)),"")</f>
        <v>77</v>
      </c>
      <c r="AJ1675" s="3" t="str" cm="1">
        <f t="array" ref="AJ1675">IFERROR(INDEX(IF($AG1675&lt;=$AN1675,레드마인_배치!E:E,레드마인_서비스!E:E),콜트리분석!$AI1675),"")</f>
        <v>대상</v>
      </c>
      <c r="AK1675" s="3" t="str" cm="1">
        <f t="array" ref="AK1675">IFERROR(INDEX(IF($AG1675&lt;=$AN1675,레드마인_배치!H:H,레드마인_서비스!H:H),콜트리분석!$AI1675),"")</f>
        <v>ICO0290U</v>
      </c>
      <c r="AL1675" s="3" t="str" cm="1">
        <f t="array" ref="AL1675">IFERROR(INDEX(IF($AG1675&lt;=$AN1675,레드마인_배치!I:I,레드마인_서비스!I:I),콜트리분석!$AI1675),"")</f>
        <v>INV Information Master Creation(IMI)</v>
      </c>
      <c r="AM1675" s="3" t="str" cm="1">
        <f t="array" ref="AM1675">IFERROR(INDEX(IF($AG1675&lt;=$AN1675,레드마인_배치!J:J,레드마인_서비스!J:J),콜트리분석!$AI1675),"")</f>
        <v>서비스</v>
      </c>
      <c r="AN1675" s="3">
        <v>4</v>
      </c>
      <c r="AO1675" s="15" t="str">
        <f ca="1">IFERROR(INDEX(레드마인_배치!E:E,MATCH(OFFSET(A1675,,AN1675),레드마인_배치!G:G,0)),"")</f>
        <v>대상</v>
      </c>
      <c r="AP1675" t="s">
        <v>3330</v>
      </c>
      <c r="AQ1675">
        <v>35</v>
      </c>
    </row>
    <row r="1676" spans="1:46" hidden="1">
      <c r="A1676" s="3" t="s">
        <v>2957</v>
      </c>
      <c r="B1676" s="3" t="s">
        <v>491</v>
      </c>
      <c r="C1676" s="3" t="s">
        <v>494</v>
      </c>
      <c r="D1676" s="3" t="s">
        <v>3103</v>
      </c>
      <c r="E1676" s="3" t="s">
        <v>815</v>
      </c>
      <c r="F1676" s="3" t="s">
        <v>606</v>
      </c>
      <c r="G1676" s="3" t="s">
        <v>607</v>
      </c>
      <c r="H1676" s="3" t="s">
        <v>608</v>
      </c>
      <c r="I1676" s="3" t="s">
        <v>1429</v>
      </c>
      <c r="J1676" s="3" t="s">
        <v>1422</v>
      </c>
      <c r="K1676" s="3" t="s">
        <v>508</v>
      </c>
      <c r="L1676" s="3" t="s">
        <v>510</v>
      </c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>
        <f t="shared" si="28"/>
        <v>11</v>
      </c>
      <c r="AH1676" s="3" t="s">
        <v>510</v>
      </c>
      <c r="AI1676" s="3" t="str">
        <f>IFERROR(IF($AG1676&lt;=$AN1676,MATCH($AH1676,레드마인_배치!G:G,0),MATCH($AH1676,레드마인_서비스!G:G,0)),"")</f>
        <v/>
      </c>
      <c r="AJ1676" s="3" t="str" cm="1">
        <f t="array" ref="AJ1676">IFERROR(INDEX(IF($AG1676&lt;=$AN1676,레드마인_배치!E:E,레드마인_서비스!E:E),콜트리분석!$AI1676),"")</f>
        <v/>
      </c>
      <c r="AK1676" s="3" t="str" cm="1">
        <f t="array" ref="AK1676">IFERROR(INDEX(IF($AG1676&lt;=$AN1676,레드마인_배치!H:H,레드마인_서비스!H:H),콜트리분석!$AI1676),"")</f>
        <v/>
      </c>
      <c r="AL1676" s="3" t="str" cm="1">
        <f t="array" ref="AL1676">IFERROR(INDEX(IF($AG1676&lt;=$AN1676,레드마인_배치!I:I,레드마인_서비스!I:I),콜트리분석!$AI1676),"")</f>
        <v/>
      </c>
      <c r="AM1676" s="3" t="str" cm="1">
        <f t="array" ref="AM1676">IFERROR(INDEX(IF($AG1676&lt;=$AN1676,레드마인_배치!J:J,레드마인_서비스!J:J),콜트리분석!$AI1676),"")</f>
        <v/>
      </c>
      <c r="AN1676" s="3">
        <v>4</v>
      </c>
      <c r="AO1676" s="15" t="str">
        <f ca="1">IFERROR(INDEX(레드마인_배치!E:E,MATCH(OFFSET(A1676,,AN1676),레드마인_배치!G:G,0)),"")</f>
        <v>대상</v>
      </c>
      <c r="AP1676" t="s">
        <v>3330</v>
      </c>
      <c r="AQ1676">
        <v>35</v>
      </c>
    </row>
    <row r="1677" spans="1:46" hidden="1">
      <c r="A1677" s="3" t="s">
        <v>2957</v>
      </c>
      <c r="B1677" s="3" t="s">
        <v>491</v>
      </c>
      <c r="C1677" s="3" t="s">
        <v>494</v>
      </c>
      <c r="D1677" s="3" t="s">
        <v>3103</v>
      </c>
      <c r="E1677" s="3" t="s">
        <v>815</v>
      </c>
      <c r="F1677" s="3" t="s">
        <v>606</v>
      </c>
      <c r="G1677" s="3" t="s">
        <v>607</v>
      </c>
      <c r="H1677" s="3" t="s">
        <v>608</v>
      </c>
      <c r="I1677" s="3" t="s">
        <v>1429</v>
      </c>
      <c r="J1677" s="3" t="s">
        <v>1422</v>
      </c>
      <c r="K1677" s="3" t="s">
        <v>577</v>
      </c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>
        <f t="shared" si="28"/>
        <v>10</v>
      </c>
      <c r="AH1677" s="3" t="s">
        <v>577</v>
      </c>
      <c r="AI1677" s="3">
        <f>IFERROR(IF($AG1677&lt;=$AN1677,MATCH($AH1677,레드마인_배치!G:G,0),MATCH($AH1677,레드마인_서비스!G:G,0)),"")</f>
        <v>49</v>
      </c>
      <c r="AJ1677" s="3" t="str" cm="1">
        <f t="array" ref="AJ1677">IFERROR(INDEX(IF($AG1677&lt;=$AN1677,레드마인_배치!E:E,레드마인_서비스!E:E),콜트리분석!$AI1677),"")</f>
        <v>대상</v>
      </c>
      <c r="AK1677" s="3" t="str" cm="1">
        <f t="array" ref="AK1677">IFERROR(INDEX(IF($AG1677&lt;=$AN1677,레드마인_배치!H:H,레드마인_서비스!H:H),콜트리분석!$AI1677),"")</f>
        <v>CMO0010U</v>
      </c>
      <c r="AL1677" s="3" t="str" cm="1">
        <f t="array" ref="AL1677">IFERROR(INDEX(IF($AG1677&lt;=$AN1677,레드마인_배치!I:I,레드마인_서비스!I:I),콜트리분석!$AI1677),"")</f>
        <v>NUMBER CREATION</v>
      </c>
      <c r="AM1677" s="3" t="str" cm="1">
        <f t="array" ref="AM1677">IFERROR(INDEX(IF($AG1677&lt;=$AN1677,레드마인_배치!J:J,레드마인_서비스!J:J),콜트리분석!$AI1677),"")</f>
        <v>서비스</v>
      </c>
      <c r="AN1677" s="3">
        <v>4</v>
      </c>
      <c r="AO1677" s="15" t="str">
        <f ca="1">IFERROR(INDEX(레드마인_배치!E:E,MATCH(OFFSET(A1677,,AN1677),레드마인_배치!G:G,0)),"")</f>
        <v>대상</v>
      </c>
      <c r="AP1677" t="s">
        <v>3330</v>
      </c>
      <c r="AQ1677">
        <v>35</v>
      </c>
    </row>
    <row r="1678" spans="1:46" hidden="1">
      <c r="A1678" s="3" t="s">
        <v>2957</v>
      </c>
      <c r="B1678" s="3" t="s">
        <v>491</v>
      </c>
      <c r="C1678" s="3" t="s">
        <v>494</v>
      </c>
      <c r="D1678" s="3" t="s">
        <v>3103</v>
      </c>
      <c r="E1678" s="3" t="s">
        <v>815</v>
      </c>
      <c r="F1678" s="3" t="s">
        <v>606</v>
      </c>
      <c r="G1678" s="3" t="s">
        <v>607</v>
      </c>
      <c r="H1678" s="3" t="s">
        <v>608</v>
      </c>
      <c r="I1678" s="3" t="s">
        <v>1429</v>
      </c>
      <c r="J1678" s="3" t="s">
        <v>781</v>
      </c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>
        <f t="shared" si="28"/>
        <v>9</v>
      </c>
      <c r="AH1678" s="3" t="s">
        <v>781</v>
      </c>
      <c r="AI1678" s="3">
        <f>IFERROR(IF($AG1678&lt;=$AN1678,MATCH($AH1678,레드마인_배치!G:G,0),MATCH($AH1678,레드마인_서비스!G:G,0)),"")</f>
        <v>319</v>
      </c>
      <c r="AJ1678" s="3" t="str" cm="1">
        <f t="array" ref="AJ1678">IFERROR(INDEX(IF($AG1678&lt;=$AN1678,레드마인_배치!E:E,레드마인_서비스!E:E),콜트리분석!$AI1678),"")</f>
        <v>대상</v>
      </c>
      <c r="AK1678" s="3" t="str" cm="1">
        <f t="array" ref="AK1678">IFERROR(INDEX(IF($AG1678&lt;=$AN1678,레드마인_배치!H:H,레드마인_서비스!H:H),콜트리분석!$AI1678),"")</f>
        <v>SLO0120U</v>
      </c>
      <c r="AL1678" s="3" t="str" cm="1">
        <f t="array" ref="AL1678">IFERROR(INDEX(IF($AG1678&lt;=$AN1678,레드마인_배치!I:I,레드마인_서비스!I:I),콜트리분석!$AI1678),"")</f>
        <v>PDC Alloc. Stop Flag Update</v>
      </c>
      <c r="AM1678" s="3" t="str" cm="1">
        <f t="array" ref="AM1678">IFERROR(INDEX(IF($AG1678&lt;=$AN1678,레드마인_배치!J:J,레드마인_서비스!J:J),콜트리분석!$AI1678),"")</f>
        <v>서비스</v>
      </c>
      <c r="AN1678" s="3">
        <v>4</v>
      </c>
      <c r="AO1678" s="15" t="str">
        <f ca="1">IFERROR(INDEX(레드마인_배치!E:E,MATCH(OFFSET(A1678,,AN1678),레드마인_배치!G:G,0)),"")</f>
        <v>대상</v>
      </c>
      <c r="AP1678" t="s">
        <v>3330</v>
      </c>
      <c r="AQ1678">
        <v>35</v>
      </c>
    </row>
    <row r="1679" spans="1:46">
      <c r="A1679" s="3" t="s">
        <v>2957</v>
      </c>
      <c r="B1679" s="3" t="s">
        <v>491</v>
      </c>
      <c r="C1679" s="3" t="s">
        <v>494</v>
      </c>
      <c r="D1679" s="3" t="s">
        <v>3103</v>
      </c>
      <c r="E1679" s="3" t="s">
        <v>815</v>
      </c>
      <c r="F1679" s="3" t="s">
        <v>606</v>
      </c>
      <c r="G1679" s="3" t="s">
        <v>609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>
        <f t="shared" si="28"/>
        <v>6</v>
      </c>
      <c r="AH1679" s="3" t="s">
        <v>609</v>
      </c>
      <c r="AI1679" s="3">
        <f>IFERROR(IF($AG1679&lt;=$AN1679,MATCH($AH1679,레드마인_배치!G:G,0),MATCH($AH1679,레드마인_서비스!G:G,0)),"")</f>
        <v>340</v>
      </c>
      <c r="AJ1679" s="3" t="str" cm="1">
        <f t="array" ref="AJ1679">IFERROR(INDEX(IF($AG1679&lt;=$AN1679,레드마인_배치!E:E,레드마인_서비스!E:E),콜트리분석!$AI1679),"")</f>
        <v>대상</v>
      </c>
      <c r="AK1679" s="3" t="str" cm="1">
        <f t="array" ref="AK1679">IFERROR(INDEX(IF($AG1679&lt;=$AN1679,레드마인_배치!H:H,레드마인_서비스!H:H),콜트리분석!$AI1679),"")</f>
        <v>SLO0360U</v>
      </c>
      <c r="AL1679" s="3" t="str" cm="1">
        <f t="array" ref="AL1679">IFERROR(INDEX(IF($AG1679&lt;=$AN1679,레드마인_배치!I:I,레드마인_서비스!I:I),콜트리분석!$AI1679),"")</f>
        <v>Sales B/Order Allocation Priority Reset</v>
      </c>
      <c r="AM1679" s="3" t="str" cm="1">
        <f t="array" ref="AM1679">IFERROR(INDEX(IF($AG1679&lt;=$AN1679,레드마인_배치!J:J,레드마인_서비스!J:J),콜트리분석!$AI1679),"")</f>
        <v>서비스</v>
      </c>
      <c r="AN1679" s="3">
        <v>4</v>
      </c>
      <c r="AO1679" s="15" t="str">
        <f ca="1">IFERROR(INDEX(레드마인_배치!E:E,MATCH(OFFSET(A1679,,AN1679),레드마인_배치!G:G,0)),"")</f>
        <v>대상</v>
      </c>
      <c r="AP1679" t="s">
        <v>3330</v>
      </c>
      <c r="AQ1679">
        <v>35</v>
      </c>
      <c r="AT1679" t="str" cm="1">
        <f t="array" ref="AT1679">[1]!add_delimeter(AG1679:AO1679,"|")</f>
        <v>|6|CBCSLB480C|340|대상|SLO0360U|Sales B/Order Allocation Priority Reset|서비스|4|대상|</v>
      </c>
    </row>
    <row r="1680" spans="1:46">
      <c r="A1680" s="3" t="s">
        <v>2957</v>
      </c>
      <c r="B1680" s="3" t="s">
        <v>491</v>
      </c>
      <c r="C1680" s="3" t="s">
        <v>494</v>
      </c>
      <c r="D1680" s="3" t="s">
        <v>3103</v>
      </c>
      <c r="E1680" s="3" t="s">
        <v>815</v>
      </c>
      <c r="F1680" s="3" t="s">
        <v>606</v>
      </c>
      <c r="G1680" s="3" t="s">
        <v>504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>
        <f t="shared" si="28"/>
        <v>6</v>
      </c>
      <c r="AH1680" s="3" t="s">
        <v>504</v>
      </c>
      <c r="AI1680" s="3">
        <f>IFERROR(IF($AG1680&lt;=$AN1680,MATCH($AH1680,레드마인_배치!G:G,0),MATCH($AH1680,레드마인_서비스!G:G,0)),"")</f>
        <v>341</v>
      </c>
      <c r="AJ1680" s="3" t="str" cm="1">
        <f t="array" ref="AJ1680">IFERROR(INDEX(IF($AG1680&lt;=$AN1680,레드마인_배치!E:E,레드마인_서비스!E:E),콜트리분석!$AI1680),"")</f>
        <v>대상</v>
      </c>
      <c r="AK1680" s="3" t="str" cm="1">
        <f t="array" ref="AK1680">IFERROR(INDEX(IF($AG1680&lt;=$AN1680,레드마인_배치!H:H,레드마인_서비스!H:H),콜트리분석!$AI1680),"")</f>
        <v>SLO0380U</v>
      </c>
      <c r="AL1680" s="3" t="str" cm="1">
        <f t="array" ref="AL1680">IFERROR(INDEX(IF($AG1680&lt;=$AN1680,레드마인_배치!I:I,레드마인_서비스!I:I),콜트리분석!$AI1680),"")</f>
        <v>Referral Allocation Main</v>
      </c>
      <c r="AM1680" s="3" t="str" cm="1">
        <f t="array" ref="AM1680">IFERROR(INDEX(IF($AG1680&lt;=$AN1680,레드마인_배치!J:J,레드마인_서비스!J:J),콜트리분석!$AI1680),"")</f>
        <v>서비스</v>
      </c>
      <c r="AN1680" s="3">
        <v>4</v>
      </c>
      <c r="AO1680" s="15" t="str">
        <f ca="1">IFERROR(INDEX(레드마인_배치!E:E,MATCH(OFFSET(A1680,,AN1680),레드마인_배치!G:G,0)),"")</f>
        <v>대상</v>
      </c>
      <c r="AP1680" t="s">
        <v>3330</v>
      </c>
      <c r="AQ1680">
        <v>35</v>
      </c>
      <c r="AT1680" t="str" cm="1">
        <f t="array" ref="AT1680">[1]!add_delimeter(AG1680:AO1680,"|")</f>
        <v>|6|CBCSLB481A|341|대상|SLO0380U|Referral Allocation Main|서비스|4|대상|</v>
      </c>
    </row>
    <row r="1681" spans="1:46">
      <c r="A1681" s="3" t="s">
        <v>2957</v>
      </c>
      <c r="B1681" s="3" t="s">
        <v>491</v>
      </c>
      <c r="C1681" s="3" t="s">
        <v>494</v>
      </c>
      <c r="D1681" s="3" t="s">
        <v>3103</v>
      </c>
      <c r="E1681" s="3" t="s">
        <v>815</v>
      </c>
      <c r="F1681" s="3" t="s">
        <v>606</v>
      </c>
      <c r="G1681" s="3" t="s">
        <v>504</v>
      </c>
      <c r="H1681" s="3" t="s">
        <v>505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>
        <f t="shared" si="28"/>
        <v>7</v>
      </c>
      <c r="AH1681" s="3" t="s">
        <v>505</v>
      </c>
      <c r="AI1681" s="3">
        <f>IFERROR(IF($AG1681&lt;=$AN1681,MATCH($AH1681,레드마인_배치!G:G,0),MATCH($AH1681,레드마인_서비스!G:G,0)),"")</f>
        <v>328</v>
      </c>
      <c r="AJ1681" s="3" t="str" cm="1">
        <f t="array" ref="AJ1681">IFERROR(INDEX(IF($AG1681&lt;=$AN1681,레드마인_배치!E:E,레드마인_서비스!E:E),콜트리분석!$AI1681),"")</f>
        <v>대상</v>
      </c>
      <c r="AK1681" s="3" t="str" cm="1">
        <f t="array" ref="AK1681">IFERROR(INDEX(IF($AG1681&lt;=$AN1681,레드마인_배치!H:H,레드마인_서비스!H:H),콜트리분석!$AI1681),"")</f>
        <v>SLO0210U</v>
      </c>
      <c r="AL1681" s="3" t="str" cm="1">
        <f t="array" ref="AL1681">IFERROR(INDEX(IF($AG1681&lt;=$AN1681,레드마인_배치!I:I,레드마인_서비스!I:I),콜트리분석!$AI1681),"")</f>
        <v>S/Order Header Summary</v>
      </c>
      <c r="AM1681" s="3" t="str" cm="1">
        <f t="array" ref="AM1681">IFERROR(INDEX(IF($AG1681&lt;=$AN1681,레드마인_배치!J:J,레드마인_서비스!J:J),콜트리분석!$AI1681),"")</f>
        <v>서비스</v>
      </c>
      <c r="AN1681" s="3">
        <v>4</v>
      </c>
      <c r="AO1681" s="15" t="str">
        <f ca="1">IFERROR(INDEX(레드마인_배치!E:E,MATCH(OFFSET(A1681,,AN1681),레드마인_배치!G:G,0)),"")</f>
        <v>대상</v>
      </c>
      <c r="AP1681" t="s">
        <v>3330</v>
      </c>
      <c r="AQ1681">
        <v>35</v>
      </c>
      <c r="AT1681" t="str" cm="1">
        <f t="array" ref="AT1681">[1]!add_delimeter(AG1681:AO1681,"|")</f>
        <v>|7|CBCSLB430Z|328|대상|SLO0210U|S/Order Header Summary|서비스|4|대상|</v>
      </c>
    </row>
    <row r="1682" spans="1:46">
      <c r="A1682" s="3" t="s">
        <v>2957</v>
      </c>
      <c r="B1682" s="3" t="s">
        <v>491</v>
      </c>
      <c r="C1682" s="3" t="s">
        <v>494</v>
      </c>
      <c r="D1682" s="3" t="s">
        <v>3103</v>
      </c>
      <c r="E1682" s="3" t="s">
        <v>815</v>
      </c>
      <c r="F1682" s="3" t="s">
        <v>606</v>
      </c>
      <c r="G1682" s="3" t="s">
        <v>504</v>
      </c>
      <c r="H1682" s="3" t="s">
        <v>506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>
        <f t="shared" si="28"/>
        <v>7</v>
      </c>
      <c r="AH1682" s="3" t="s">
        <v>506</v>
      </c>
      <c r="AI1682" s="3">
        <f>IFERROR(IF($AG1682&lt;=$AN1682,MATCH($AH1682,레드마인_배치!G:G,0),MATCH($AH1682,레드마인_서비스!G:G,0)),"")</f>
        <v>342</v>
      </c>
      <c r="AJ1682" s="3" t="str" cm="1">
        <f t="array" ref="AJ1682">IFERROR(INDEX(IF($AG1682&lt;=$AN1682,레드마인_배치!E:E,레드마인_서비스!E:E),콜트리분석!$AI1682),"")</f>
        <v>대상</v>
      </c>
      <c r="AK1682" s="3" t="str" cm="1">
        <f t="array" ref="AK1682">IFERROR(INDEX(IF($AG1682&lt;=$AN1682,레드마인_배치!H:H,레드마인_서비스!H:H),콜트리분석!$AI1682),"")</f>
        <v>SLO0400U</v>
      </c>
      <c r="AL1682" s="3" t="str" cm="1">
        <f t="array" ref="AL1682">IFERROR(INDEX(IF($AG1682&lt;=$AN1682,레드마인_배치!I:I,레드마인_서비스!I:I),콜트리분석!$AI1682),"")</f>
        <v>Referral Allocation  B/Order Priority Reset</v>
      </c>
      <c r="AM1682" s="3" t="str" cm="1">
        <f t="array" ref="AM1682">IFERROR(INDEX(IF($AG1682&lt;=$AN1682,레드마인_배치!J:J,레드마인_서비스!J:J),콜트리분석!$AI1682),"")</f>
        <v>서비스</v>
      </c>
      <c r="AN1682" s="3">
        <v>4</v>
      </c>
      <c r="AO1682" s="15" t="str">
        <f ca="1">IFERROR(INDEX(레드마인_배치!E:E,MATCH(OFFSET(A1682,,AN1682),레드마인_배치!G:G,0)),"")</f>
        <v>대상</v>
      </c>
      <c r="AP1682" t="s">
        <v>3330</v>
      </c>
      <c r="AQ1682">
        <v>35</v>
      </c>
      <c r="AT1682" t="str" cm="1">
        <f t="array" ref="AT1682">[1]!add_delimeter(AG1682:AO1682,"|")</f>
        <v>|7|CBCSLB481B|342|대상|SLO0400U|Referral Allocation  B/Order Priority Reset|서비스|4|대상|</v>
      </c>
    </row>
    <row r="1683" spans="1:46">
      <c r="A1683" s="3" t="s">
        <v>2957</v>
      </c>
      <c r="B1683" s="3" t="s">
        <v>491</v>
      </c>
      <c r="C1683" s="3" t="s">
        <v>494</v>
      </c>
      <c r="D1683" s="3" t="s">
        <v>3103</v>
      </c>
      <c r="E1683" s="3" t="s">
        <v>815</v>
      </c>
      <c r="F1683" s="3" t="s">
        <v>606</v>
      </c>
      <c r="G1683" s="3" t="s">
        <v>504</v>
      </c>
      <c r="H1683" s="3" t="s">
        <v>507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>
        <f t="shared" si="28"/>
        <v>7</v>
      </c>
      <c r="AH1683" s="3" t="s">
        <v>507</v>
      </c>
      <c r="AI1683" s="3">
        <f>IFERROR(IF($AG1683&lt;=$AN1683,MATCH($AH1683,레드마인_배치!G:G,0),MATCH($AH1683,레드마인_서비스!G:G,0)),"")</f>
        <v>343</v>
      </c>
      <c r="AJ1683" s="3" t="str" cm="1">
        <f t="array" ref="AJ1683">IFERROR(INDEX(IF($AG1683&lt;=$AN1683,레드마인_배치!E:E,레드마인_서비스!E:E),콜트리분석!$AI1683),"")</f>
        <v>대상</v>
      </c>
      <c r="AK1683" s="3" t="str" cm="1">
        <f t="array" ref="AK1683">IFERROR(INDEX(IF($AG1683&lt;=$AN1683,레드마인_배치!H:H,레드마인_서비스!H:H),콜트리분석!$AI1683),"")</f>
        <v>SLO0420U</v>
      </c>
      <c r="AL1683" s="3" t="str" cm="1">
        <f t="array" ref="AL1683">IFERROR(INDEX(IF($AG1683&lt;=$AN1683,레드마인_배치!I:I,레드마인_서비스!I:I),콜트리분석!$AI1683),"")</f>
        <v>Referral Allocation</v>
      </c>
      <c r="AM1683" s="3" t="str" cm="1">
        <f t="array" ref="AM1683">IFERROR(INDEX(IF($AG1683&lt;=$AN1683,레드마인_배치!J:J,레드마인_서비스!J:J),콜트리분석!$AI1683),"")</f>
        <v>서비스</v>
      </c>
      <c r="AN1683" s="3">
        <v>4</v>
      </c>
      <c r="AO1683" s="15" t="str">
        <f ca="1">IFERROR(INDEX(레드마인_배치!E:E,MATCH(OFFSET(A1683,,AN1683),레드마인_배치!G:G,0)),"")</f>
        <v>대상</v>
      </c>
      <c r="AP1683" t="s">
        <v>3330</v>
      </c>
      <c r="AQ1683">
        <v>35</v>
      </c>
      <c r="AT1683" t="str" cm="1">
        <f t="array" ref="AT1683">[1]!add_delimeter(AG1683:AO1683,"|")</f>
        <v>|7|CBCSLB481C|343|대상|SLO0420U|Referral Allocation|서비스|4|대상|</v>
      </c>
    </row>
    <row r="1684" spans="1:46" hidden="1">
      <c r="A1684" s="3" t="s">
        <v>2957</v>
      </c>
      <c r="B1684" s="3" t="s">
        <v>491</v>
      </c>
      <c r="C1684" s="3" t="s">
        <v>494</v>
      </c>
      <c r="D1684" s="3" t="s">
        <v>3103</v>
      </c>
      <c r="E1684" s="3" t="s">
        <v>815</v>
      </c>
      <c r="F1684" s="3" t="s">
        <v>606</v>
      </c>
      <c r="G1684" s="3" t="s">
        <v>504</v>
      </c>
      <c r="H1684" s="3" t="s">
        <v>507</v>
      </c>
      <c r="I1684" s="3" t="s">
        <v>508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>
        <f t="shared" si="28"/>
        <v>8</v>
      </c>
      <c r="AH1684" s="3" t="s">
        <v>508</v>
      </c>
      <c r="AI1684" s="3">
        <f>IFERROR(IF($AG1684&lt;=$AN1684,MATCH($AH1684,레드마인_배치!G:G,0),MATCH($AH1684,레드마인_서비스!G:G,0)),"")</f>
        <v>79</v>
      </c>
      <c r="AJ1684" s="3" t="str" cm="1">
        <f t="array" ref="AJ1684">IFERROR(INDEX(IF($AG1684&lt;=$AN1684,레드마인_배치!E:E,레드마인_서비스!E:E),콜트리분석!$AI1684),"")</f>
        <v>대상</v>
      </c>
      <c r="AK1684" s="3" t="str" cm="1">
        <f t="array" ref="AK1684">IFERROR(INDEX(IF($AG1684&lt;=$AN1684,레드마인_배치!H:H,레드마인_서비스!H:H),콜트리분석!$AI1684),"")</f>
        <v>ICO0310U</v>
      </c>
      <c r="AL1684" s="3" t="str" cm="1">
        <f t="array" ref="AL1684">IFERROR(INDEX(IF($AG1684&lt;=$AN1684,레드마인_배치!I:I,레드마인_서비스!I:I),콜트리분석!$AI1684),"")</f>
        <v>INVENTORY CREATION MODULE</v>
      </c>
      <c r="AM1684" s="3" t="str" cm="1">
        <f t="array" ref="AM1684">IFERROR(INDEX(IF($AG1684&lt;=$AN1684,레드마인_배치!J:J,레드마인_서비스!J:J),콜트리분석!$AI1684),"")</f>
        <v>서비스</v>
      </c>
      <c r="AN1684" s="3">
        <v>4</v>
      </c>
      <c r="AO1684" s="15" t="str">
        <f ca="1">IFERROR(INDEX(레드마인_배치!E:E,MATCH(OFFSET(A1684,,AN1684),레드마인_배치!G:G,0)),"")</f>
        <v>대상</v>
      </c>
      <c r="AP1684" t="s">
        <v>3330</v>
      </c>
      <c r="AQ1684">
        <v>35</v>
      </c>
    </row>
    <row r="1685" spans="1:46" hidden="1">
      <c r="A1685" s="3" t="s">
        <v>2957</v>
      </c>
      <c r="B1685" s="3" t="s">
        <v>491</v>
      </c>
      <c r="C1685" s="3" t="s">
        <v>494</v>
      </c>
      <c r="D1685" s="3" t="s">
        <v>3103</v>
      </c>
      <c r="E1685" s="3" t="s">
        <v>815</v>
      </c>
      <c r="F1685" s="3" t="s">
        <v>606</v>
      </c>
      <c r="G1685" s="3" t="s">
        <v>504</v>
      </c>
      <c r="H1685" s="3" t="s">
        <v>507</v>
      </c>
      <c r="I1685" s="3" t="s">
        <v>508</v>
      </c>
      <c r="J1685" s="3" t="s">
        <v>509</v>
      </c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>
        <f t="shared" si="28"/>
        <v>9</v>
      </c>
      <c r="AH1685" s="3" t="s">
        <v>509</v>
      </c>
      <c r="AI1685" s="3">
        <f>IFERROR(IF($AG1685&lt;=$AN1685,MATCH($AH1685,레드마인_배치!G:G,0),MATCH($AH1685,레드마인_서비스!G:G,0)),"")</f>
        <v>77</v>
      </c>
      <c r="AJ1685" s="3" t="str" cm="1">
        <f t="array" ref="AJ1685">IFERROR(INDEX(IF($AG1685&lt;=$AN1685,레드마인_배치!E:E,레드마인_서비스!E:E),콜트리분석!$AI1685),"")</f>
        <v>대상</v>
      </c>
      <c r="AK1685" s="3" t="str" cm="1">
        <f t="array" ref="AK1685">IFERROR(INDEX(IF($AG1685&lt;=$AN1685,레드마인_배치!H:H,레드마인_서비스!H:H),콜트리분석!$AI1685),"")</f>
        <v>ICO0290U</v>
      </c>
      <c r="AL1685" s="3" t="str" cm="1">
        <f t="array" ref="AL1685">IFERROR(INDEX(IF($AG1685&lt;=$AN1685,레드마인_배치!I:I,레드마인_서비스!I:I),콜트리분석!$AI1685),"")</f>
        <v>INV Information Master Creation(IMI)</v>
      </c>
      <c r="AM1685" s="3" t="str" cm="1">
        <f t="array" ref="AM1685">IFERROR(INDEX(IF($AG1685&lt;=$AN1685,레드마인_배치!J:J,레드마인_서비스!J:J),콜트리분석!$AI1685),"")</f>
        <v>서비스</v>
      </c>
      <c r="AN1685" s="3">
        <v>4</v>
      </c>
      <c r="AO1685" s="15" t="str">
        <f ca="1">IFERROR(INDEX(레드마인_배치!E:E,MATCH(OFFSET(A1685,,AN1685),레드마인_배치!G:G,0)),"")</f>
        <v>대상</v>
      </c>
      <c r="AP1685" t="s">
        <v>3330</v>
      </c>
      <c r="AQ1685">
        <v>35</v>
      </c>
    </row>
    <row r="1686" spans="1:46" hidden="1">
      <c r="A1686" s="3" t="s">
        <v>2957</v>
      </c>
      <c r="B1686" s="3" t="s">
        <v>491</v>
      </c>
      <c r="C1686" s="3" t="s">
        <v>494</v>
      </c>
      <c r="D1686" s="3" t="s">
        <v>3103</v>
      </c>
      <c r="E1686" s="3" t="s">
        <v>815</v>
      </c>
      <c r="F1686" s="3" t="s">
        <v>606</v>
      </c>
      <c r="G1686" s="3" t="s">
        <v>504</v>
      </c>
      <c r="H1686" s="3" t="s">
        <v>507</v>
      </c>
      <c r="I1686" s="3" t="s">
        <v>508</v>
      </c>
      <c r="J1686" s="3" t="s">
        <v>510</v>
      </c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>
        <f t="shared" si="28"/>
        <v>9</v>
      </c>
      <c r="AH1686" s="3" t="s">
        <v>510</v>
      </c>
      <c r="AI1686" s="3" t="str">
        <f>IFERROR(IF($AG1686&lt;=$AN1686,MATCH($AH1686,레드마인_배치!G:G,0),MATCH($AH1686,레드마인_서비스!G:G,0)),"")</f>
        <v/>
      </c>
      <c r="AJ1686" s="3" t="str" cm="1">
        <f t="array" ref="AJ1686">IFERROR(INDEX(IF($AG1686&lt;=$AN1686,레드마인_배치!E:E,레드마인_서비스!E:E),콜트리분석!$AI1686),"")</f>
        <v/>
      </c>
      <c r="AK1686" s="3" t="str" cm="1">
        <f t="array" ref="AK1686">IFERROR(INDEX(IF($AG1686&lt;=$AN1686,레드마인_배치!H:H,레드마인_서비스!H:H),콜트리분석!$AI1686),"")</f>
        <v/>
      </c>
      <c r="AL1686" s="3" t="str" cm="1">
        <f t="array" ref="AL1686">IFERROR(INDEX(IF($AG1686&lt;=$AN1686,레드마인_배치!I:I,레드마인_서비스!I:I),콜트리분석!$AI1686),"")</f>
        <v/>
      </c>
      <c r="AM1686" s="3" t="str" cm="1">
        <f t="array" ref="AM1686">IFERROR(INDEX(IF($AG1686&lt;=$AN1686,레드마인_배치!J:J,레드마인_서비스!J:J),콜트리분석!$AI1686),"")</f>
        <v/>
      </c>
      <c r="AN1686" s="3">
        <v>4</v>
      </c>
      <c r="AO1686" s="15" t="str">
        <f ca="1">IFERROR(INDEX(레드마인_배치!E:E,MATCH(OFFSET(A1686,,AN1686),레드마인_배치!G:G,0)),"")</f>
        <v>대상</v>
      </c>
      <c r="AP1686" t="s">
        <v>3330</v>
      </c>
      <c r="AQ1686">
        <v>35</v>
      </c>
    </row>
    <row r="1687" spans="1:46" hidden="1">
      <c r="A1687" s="3" t="s">
        <v>2957</v>
      </c>
      <c r="B1687" s="3" t="s">
        <v>491</v>
      </c>
      <c r="C1687" s="3" t="s">
        <v>494</v>
      </c>
      <c r="D1687" s="3" t="s">
        <v>3103</v>
      </c>
      <c r="E1687" s="3" t="s">
        <v>815</v>
      </c>
      <c r="F1687" s="3" t="s">
        <v>606</v>
      </c>
      <c r="G1687" s="3" t="s">
        <v>504</v>
      </c>
      <c r="H1687" s="3" t="s">
        <v>507</v>
      </c>
      <c r="I1687" s="3" t="s">
        <v>511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>
        <f t="shared" si="28"/>
        <v>8</v>
      </c>
      <c r="AH1687" s="3" t="s">
        <v>511</v>
      </c>
      <c r="AI1687" s="3">
        <f>IFERROR(IF($AG1687&lt;=$AN1687,MATCH($AH1687,레드마인_배치!G:G,0),MATCH($AH1687,레드마인_서비스!G:G,0)),"")</f>
        <v>323</v>
      </c>
      <c r="AJ1687" s="3" t="str" cm="1">
        <f t="array" ref="AJ1687">IFERROR(INDEX(IF($AG1687&lt;=$AN1687,레드마인_배치!E:E,레드마인_서비스!E:E),콜트리분석!$AI1687),"")</f>
        <v>대상</v>
      </c>
      <c r="AK1687" s="3" t="str" cm="1">
        <f t="array" ref="AK1687">IFERROR(INDEX(IF($AG1687&lt;=$AN1687,레드마인_배치!H:H,레드마인_서비스!H:H),콜트리분석!$AI1687),"")</f>
        <v>SLO0160U</v>
      </c>
      <c r="AL1687" s="3" t="str" cm="1">
        <f t="array" ref="AL1687">IFERROR(INDEX(IF($AG1687&lt;=$AN1687,레드마인_배치!I:I,레드마인_서비스!I:I),콜트리분석!$AI1687),"")</f>
        <v>S/Order Confirm (Sub) for Price</v>
      </c>
      <c r="AM1687" s="3" t="str" cm="1">
        <f t="array" ref="AM1687">IFERROR(INDEX(IF($AG1687&lt;=$AN1687,레드마인_배치!J:J,레드마인_서비스!J:J),콜트리분석!$AI1687),"")</f>
        <v>서비스</v>
      </c>
      <c r="AN1687" s="3">
        <v>4</v>
      </c>
      <c r="AO1687" s="15" t="str">
        <f ca="1">IFERROR(INDEX(레드마인_배치!E:E,MATCH(OFFSET(A1687,,AN1687),레드마인_배치!G:G,0)),"")</f>
        <v>대상</v>
      </c>
      <c r="AP1687" t="s">
        <v>3330</v>
      </c>
      <c r="AQ1687">
        <v>35</v>
      </c>
    </row>
    <row r="1688" spans="1:46" hidden="1">
      <c r="A1688" s="3" t="s">
        <v>2957</v>
      </c>
      <c r="B1688" s="3" t="s">
        <v>491</v>
      </c>
      <c r="C1688" s="3" t="s">
        <v>494</v>
      </c>
      <c r="D1688" s="3" t="s">
        <v>3103</v>
      </c>
      <c r="E1688" s="3" t="s">
        <v>815</v>
      </c>
      <c r="F1688" s="3" t="s">
        <v>606</v>
      </c>
      <c r="G1688" s="3" t="s">
        <v>504</v>
      </c>
      <c r="H1688" s="3" t="s">
        <v>507</v>
      </c>
      <c r="I1688" s="3" t="s">
        <v>511</v>
      </c>
      <c r="J1688" s="3" t="s">
        <v>512</v>
      </c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>
        <f t="shared" si="28"/>
        <v>9</v>
      </c>
      <c r="AH1688" s="3" t="s">
        <v>512</v>
      </c>
      <c r="AI1688" s="3">
        <f>IFERROR(IF($AG1688&lt;=$AN1688,MATCH($AH1688,레드마인_배치!G:G,0),MATCH($AH1688,레드마인_서비스!G:G,0)),"")</f>
        <v>307</v>
      </c>
      <c r="AJ1688" s="3" t="str" cm="1">
        <f t="array" ref="AJ1688">IFERROR(INDEX(IF($AG1688&lt;=$AN1688,레드마인_배치!E:E,레드마인_서비스!E:E),콜트리분석!$AI1688),"")</f>
        <v>대상</v>
      </c>
      <c r="AK1688" s="3" t="str" cm="1">
        <f t="array" ref="AK1688">IFERROR(INDEX(IF($AG1688&lt;=$AN1688,레드마인_배치!H:H,레드마인_서비스!H:H),콜트리분석!$AI1688),"")</f>
        <v>SLO0010U</v>
      </c>
      <c r="AL1688" s="3" t="str" cm="1">
        <f t="array" ref="AL1688">IFERROR(INDEX(IF($AG1688&lt;=$AN1688,레드마인_배치!I:I,레드마인_서비스!I:I),콜트리분석!$AI1688),"")</f>
        <v>Rate, CAD Amount, USD Amount</v>
      </c>
      <c r="AM1688" s="3" t="str" cm="1">
        <f t="array" ref="AM1688">IFERROR(INDEX(IF($AG1688&lt;=$AN1688,레드마인_배치!J:J,레드마인_서비스!J:J),콜트리분석!$AI1688),"")</f>
        <v>서비스</v>
      </c>
      <c r="AN1688" s="3">
        <v>4</v>
      </c>
      <c r="AO1688" s="15" t="str">
        <f ca="1">IFERROR(INDEX(레드마인_배치!E:E,MATCH(OFFSET(A1688,,AN1688),레드마인_배치!G:G,0)),"")</f>
        <v>대상</v>
      </c>
      <c r="AP1688" t="s">
        <v>3330</v>
      </c>
      <c r="AQ1688">
        <v>35</v>
      </c>
    </row>
    <row r="1689" spans="1:46" hidden="1">
      <c r="A1689" s="3" t="s">
        <v>2957</v>
      </c>
      <c r="B1689" s="3" t="s">
        <v>491</v>
      </c>
      <c r="C1689" s="3" t="s">
        <v>494</v>
      </c>
      <c r="D1689" s="3" t="s">
        <v>3103</v>
      </c>
      <c r="E1689" s="3" t="s">
        <v>815</v>
      </c>
      <c r="F1689" s="3" t="s">
        <v>606</v>
      </c>
      <c r="G1689" s="3" t="s">
        <v>504</v>
      </c>
      <c r="H1689" s="3" t="s">
        <v>507</v>
      </c>
      <c r="I1689" s="3" t="s">
        <v>511</v>
      </c>
      <c r="J1689" s="3" t="s">
        <v>513</v>
      </c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>
        <f t="shared" si="28"/>
        <v>9</v>
      </c>
      <c r="AH1689" s="3" t="s">
        <v>513</v>
      </c>
      <c r="AI1689" s="3">
        <f>IFERROR(IF($AG1689&lt;=$AN1689,MATCH($AH1689,레드마인_배치!G:G,0),MATCH($AH1689,레드마인_서비스!G:G,0)),"")</f>
        <v>324</v>
      </c>
      <c r="AJ1689" s="3" t="str" cm="1">
        <f t="array" ref="AJ1689">IFERROR(INDEX(IF($AG1689&lt;=$AN1689,레드마인_배치!E:E,레드마인_서비스!E:E),콜트리분석!$AI1689),"")</f>
        <v>대상</v>
      </c>
      <c r="AK1689" s="3" t="str" cm="1">
        <f t="array" ref="AK1689">IFERROR(INDEX(IF($AG1689&lt;=$AN1689,레드마인_배치!H:H,레드마인_서비스!H:H),콜트리분석!$AI1689),"")</f>
        <v>SLO0170U</v>
      </c>
      <c r="AL1689" s="3" t="str" cm="1">
        <f t="array" ref="AL1689">IFERROR(INDEX(IF($AG1689&lt;=$AN1689,레드마인_배치!I:I,레드마인_서비스!I:I),콜트리분석!$AI1689),"")</f>
        <v>S/Order Confirm (Sub)for List Price</v>
      </c>
      <c r="AM1689" s="3" t="str" cm="1">
        <f t="array" ref="AM1689">IFERROR(INDEX(IF($AG1689&lt;=$AN1689,레드마인_배치!J:J,레드마인_서비스!J:J),콜트리분석!$AI1689),"")</f>
        <v>서비스</v>
      </c>
      <c r="AN1689" s="3">
        <v>4</v>
      </c>
      <c r="AO1689" s="15" t="str">
        <f ca="1">IFERROR(INDEX(레드마인_배치!E:E,MATCH(OFFSET(A1689,,AN1689),레드마인_배치!G:G,0)),"")</f>
        <v>대상</v>
      </c>
      <c r="AP1689" t="s">
        <v>3330</v>
      </c>
      <c r="AQ1689">
        <v>35</v>
      </c>
    </row>
    <row r="1690" spans="1:46">
      <c r="A1690" s="3" t="s">
        <v>2957</v>
      </c>
      <c r="B1690" s="3" t="s">
        <v>491</v>
      </c>
      <c r="C1690" s="3" t="s">
        <v>494</v>
      </c>
      <c r="D1690" s="3" t="s">
        <v>3105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>
        <f t="shared" si="28"/>
        <v>3</v>
      </c>
      <c r="AH1690" s="3" t="s">
        <v>3105</v>
      </c>
      <c r="AI1690" s="3" t="str">
        <f>IFERROR(IF($AG1690&lt;=$AN1690,MATCH($AH1690,레드마인_배치!G:G,0),MATCH($AH1690,레드마인_서비스!G:G,0)),"")</f>
        <v/>
      </c>
      <c r="AJ1690" s="3" t="str" cm="1">
        <f t="array" ref="AJ1690">IFERROR(INDEX(IF($AG1690&lt;=$AN1690,레드마인_배치!E:E,레드마인_서비스!E:E),콜트리분석!$AI1690),"")</f>
        <v/>
      </c>
      <c r="AK1690" s="3" t="str" cm="1">
        <f t="array" ref="AK1690">IFERROR(INDEX(IF($AG1690&lt;=$AN1690,레드마인_배치!H:H,레드마인_서비스!H:H),콜트리분석!$AI1690),"")</f>
        <v/>
      </c>
      <c r="AL1690" s="3" t="str" cm="1">
        <f t="array" ref="AL1690">IFERROR(INDEX(IF($AG1690&lt;=$AN1690,레드마인_배치!I:I,레드마인_서비스!I:I),콜트리분석!$AI1690),"")</f>
        <v/>
      </c>
      <c r="AM1690" s="3" t="str" cm="1">
        <f t="array" ref="AM1690">IFERROR(INDEX(IF($AG1690&lt;=$AN1690,레드마인_배치!J:J,레드마인_서비스!J:J),콜트리분석!$AI1690),"")</f>
        <v/>
      </c>
      <c r="AN1690" s="3">
        <v>4</v>
      </c>
      <c r="AO1690" s="15" t="str">
        <f ca="1">IFERROR(INDEX(레드마인_배치!E:E,MATCH(OFFSET(A1690,,AN1690),레드마인_배치!G:G,0)),"")</f>
        <v/>
      </c>
      <c r="AP1690" t="s">
        <v>3278</v>
      </c>
      <c r="AQ1690">
        <v>36</v>
      </c>
      <c r="AT1690" t="str" cm="1">
        <f t="array" ref="AT1690">[1]!add_delimeter(AG1690:AO1690,"|")</f>
        <v>|3|CLCSLB480S||||||4||</v>
      </c>
    </row>
    <row r="1691" spans="1:46">
      <c r="A1691" s="3" t="s">
        <v>2957</v>
      </c>
      <c r="B1691" s="3" t="s">
        <v>491</v>
      </c>
      <c r="C1691" s="3" t="s">
        <v>494</v>
      </c>
      <c r="D1691" s="3" t="s">
        <v>3105</v>
      </c>
      <c r="E1691" s="3" t="s">
        <v>606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>
        <f t="shared" si="28"/>
        <v>4</v>
      </c>
      <c r="AH1691" s="3" t="s">
        <v>606</v>
      </c>
      <c r="AI1691" s="3">
        <f>IFERROR(IF($AG1691&lt;=$AN1691,MATCH($AH1691,레드마인_배치!G:G,0),MATCH($AH1691,레드마인_서비스!G:G,0)),"")</f>
        <v>389</v>
      </c>
      <c r="AJ1691" s="3" t="str" cm="1">
        <f t="array" ref="AJ1691">IFERROR(INDEX(IF($AG1691&lt;=$AN1691,레드마인_배치!E:E,레드마인_서비스!E:E),콜트리분석!$AI1691),"")</f>
        <v>대상</v>
      </c>
      <c r="AK1691" s="3" t="str" cm="1">
        <f t="array" ref="AK1691">IFERROR(INDEX(IF($AG1691&lt;=$AN1691,레드마인_배치!H:H,레드마인_서비스!H:H),콜트리분석!$AI1691),"")</f>
        <v>SLB0320U</v>
      </c>
      <c r="AL1691" s="3" t="str" cm="1">
        <f t="array" ref="AL1691">IFERROR(INDEX(IF($AG1691&lt;=$AN1691,레드마인_배치!I:I,레드마인_서비스!I:I),콜트리분석!$AI1691),"")</f>
        <v>Allocation by Night Batch               - Schedule</v>
      </c>
      <c r="AM1691" s="3" t="str" cm="1">
        <f t="array" ref="AM1691">IFERROR(INDEX(IF($AG1691&lt;=$AN1691,레드마인_배치!J:J,레드마인_서비스!J:J),콜트리분석!$AI1691),"")</f>
        <v>배치</v>
      </c>
      <c r="AN1691" s="3">
        <v>4</v>
      </c>
      <c r="AO1691" s="15" t="str">
        <f ca="1">IFERROR(INDEX(레드마인_배치!E:E,MATCH(OFFSET(A1691,,AN1691),레드마인_배치!G:G,0)),"")</f>
        <v>대상</v>
      </c>
      <c r="AP1691" t="s">
        <v>3330</v>
      </c>
      <c r="AQ1691">
        <v>36</v>
      </c>
      <c r="AT1691" t="str" cm="1">
        <f t="array" ref="AT1691">[1]!add_delimeter(AG1691:AO1691,"|")</f>
        <v>|4|CBCSLB480A|389|대상|SLB0320U|Allocation by Night Batch               - Schedule|배치|4|대상|</v>
      </c>
    </row>
    <row r="1692" spans="1:46">
      <c r="A1692" s="3" t="s">
        <v>2957</v>
      </c>
      <c r="B1692" s="3" t="s">
        <v>491</v>
      </c>
      <c r="C1692" s="3" t="s">
        <v>494</v>
      </c>
      <c r="D1692" s="3" t="s">
        <v>3105</v>
      </c>
      <c r="E1692" s="3" t="s">
        <v>606</v>
      </c>
      <c r="F1692" s="3" t="s">
        <v>505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>
        <f t="shared" si="28"/>
        <v>5</v>
      </c>
      <c r="AH1692" s="3" t="s">
        <v>505</v>
      </c>
      <c r="AI1692" s="3">
        <f>IFERROR(IF($AG1692&lt;=$AN1692,MATCH($AH1692,레드마인_배치!G:G,0),MATCH($AH1692,레드마인_서비스!G:G,0)),"")</f>
        <v>328</v>
      </c>
      <c r="AJ1692" s="3" t="str" cm="1">
        <f t="array" ref="AJ1692">IFERROR(INDEX(IF($AG1692&lt;=$AN1692,레드마인_배치!E:E,레드마인_서비스!E:E),콜트리분석!$AI1692),"")</f>
        <v>대상</v>
      </c>
      <c r="AK1692" s="3" t="str" cm="1">
        <f t="array" ref="AK1692">IFERROR(INDEX(IF($AG1692&lt;=$AN1692,레드마인_배치!H:H,레드마인_서비스!H:H),콜트리분석!$AI1692),"")</f>
        <v>SLO0210U</v>
      </c>
      <c r="AL1692" s="3" t="str" cm="1">
        <f t="array" ref="AL1692">IFERROR(INDEX(IF($AG1692&lt;=$AN1692,레드마인_배치!I:I,레드마인_서비스!I:I),콜트리분석!$AI1692),"")</f>
        <v>S/Order Header Summary</v>
      </c>
      <c r="AM1692" s="3" t="str" cm="1">
        <f t="array" ref="AM1692">IFERROR(INDEX(IF($AG1692&lt;=$AN1692,레드마인_배치!J:J,레드마인_서비스!J:J),콜트리분석!$AI1692),"")</f>
        <v>서비스</v>
      </c>
      <c r="AN1692" s="3">
        <v>4</v>
      </c>
      <c r="AO1692" s="15" t="str">
        <f ca="1">IFERROR(INDEX(레드마인_배치!E:E,MATCH(OFFSET(A1692,,AN1692),레드마인_배치!G:G,0)),"")</f>
        <v>대상</v>
      </c>
      <c r="AP1692" t="s">
        <v>3330</v>
      </c>
      <c r="AQ1692">
        <v>36</v>
      </c>
      <c r="AT1692" t="str" cm="1">
        <f t="array" ref="AT1692">[1]!add_delimeter(AG1692:AO1692,"|")</f>
        <v>|5|CBCSLB430Z|328|대상|SLO0210U|S/Order Header Summary|서비스|4|대상|</v>
      </c>
    </row>
    <row r="1693" spans="1:46">
      <c r="A1693" s="3" t="s">
        <v>2957</v>
      </c>
      <c r="B1693" s="3" t="s">
        <v>491</v>
      </c>
      <c r="C1693" s="3" t="s">
        <v>494</v>
      </c>
      <c r="D1693" s="3" t="s">
        <v>3105</v>
      </c>
      <c r="E1693" s="3" t="s">
        <v>606</v>
      </c>
      <c r="F1693" s="3" t="s">
        <v>607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>
        <f t="shared" si="28"/>
        <v>5</v>
      </c>
      <c r="AH1693" s="3" t="s">
        <v>607</v>
      </c>
      <c r="AI1693" s="3">
        <f>IFERROR(IF($AG1693&lt;=$AN1693,MATCH($AH1693,레드마인_배치!G:G,0),MATCH($AH1693,레드마인_서비스!G:G,0)),"")</f>
        <v>339</v>
      </c>
      <c r="AJ1693" s="3" t="str" cm="1">
        <f t="array" ref="AJ1693">IFERROR(INDEX(IF($AG1693&lt;=$AN1693,레드마인_배치!E:E,레드마인_서비스!E:E),콜트리분석!$AI1693),"")</f>
        <v>대상</v>
      </c>
      <c r="AK1693" s="3" t="str" cm="1">
        <f t="array" ref="AK1693">IFERROR(INDEX(IF($AG1693&lt;=$AN1693,레드마인_배치!H:H,레드마인_서비스!H:H),콜트리분석!$AI1693),"")</f>
        <v>SLO0340U</v>
      </c>
      <c r="AL1693" s="3" t="str" cm="1">
        <f t="array" ref="AL1693">IFERROR(INDEX(IF($AG1693&lt;=$AN1693,레드마인_배치!I:I,레드마인_서비스!I:I),콜트리분석!$AI1693),"")</f>
        <v>Online/Batch Allocation</v>
      </c>
      <c r="AM1693" s="3" t="str" cm="1">
        <f t="array" ref="AM1693">IFERROR(INDEX(IF($AG1693&lt;=$AN1693,레드마인_배치!J:J,레드마인_서비스!J:J),콜트리분석!$AI1693),"")</f>
        <v>서비스</v>
      </c>
      <c r="AN1693" s="3">
        <v>4</v>
      </c>
      <c r="AO1693" s="15" t="str">
        <f ca="1">IFERROR(INDEX(레드마인_배치!E:E,MATCH(OFFSET(A1693,,AN1693),레드마인_배치!G:G,0)),"")</f>
        <v>대상</v>
      </c>
      <c r="AP1693" t="s">
        <v>3330</v>
      </c>
      <c r="AQ1693">
        <v>36</v>
      </c>
      <c r="AT1693" t="str" cm="1">
        <f t="array" ref="AT1693">[1]!add_delimeter(AG1693:AO1693,"|")</f>
        <v>|5|CBCSLB480B|339|대상|SLO0340U|Online/Batch Allocation|서비스|4|대상|</v>
      </c>
    </row>
    <row r="1694" spans="1:46">
      <c r="A1694" s="3" t="s">
        <v>2957</v>
      </c>
      <c r="B1694" s="3" t="s">
        <v>491</v>
      </c>
      <c r="C1694" s="3" t="s">
        <v>494</v>
      </c>
      <c r="D1694" s="3" t="s">
        <v>3105</v>
      </c>
      <c r="E1694" s="3" t="s">
        <v>606</v>
      </c>
      <c r="F1694" s="3" t="s">
        <v>607</v>
      </c>
      <c r="G1694" s="3" t="s">
        <v>508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>
        <f t="shared" si="28"/>
        <v>6</v>
      </c>
      <c r="AH1694" s="3" t="s">
        <v>508</v>
      </c>
      <c r="AI1694" s="3">
        <f>IFERROR(IF($AG1694&lt;=$AN1694,MATCH($AH1694,레드마인_배치!G:G,0),MATCH($AH1694,레드마인_서비스!G:G,0)),"")</f>
        <v>79</v>
      </c>
      <c r="AJ1694" s="3" t="str" cm="1">
        <f t="array" ref="AJ1694">IFERROR(INDEX(IF($AG1694&lt;=$AN1694,레드마인_배치!E:E,레드마인_서비스!E:E),콜트리분석!$AI1694),"")</f>
        <v>대상</v>
      </c>
      <c r="AK1694" s="3" t="str" cm="1">
        <f t="array" ref="AK1694">IFERROR(INDEX(IF($AG1694&lt;=$AN1694,레드마인_배치!H:H,레드마인_서비스!H:H),콜트리분석!$AI1694),"")</f>
        <v>ICO0310U</v>
      </c>
      <c r="AL1694" s="3" t="str" cm="1">
        <f t="array" ref="AL1694">IFERROR(INDEX(IF($AG1694&lt;=$AN1694,레드마인_배치!I:I,레드마인_서비스!I:I),콜트리분석!$AI1694),"")</f>
        <v>INVENTORY CREATION MODULE</v>
      </c>
      <c r="AM1694" s="3" t="str" cm="1">
        <f t="array" ref="AM1694">IFERROR(INDEX(IF($AG1694&lt;=$AN1694,레드마인_배치!J:J,레드마인_서비스!J:J),콜트리분석!$AI1694),"")</f>
        <v>서비스</v>
      </c>
      <c r="AN1694" s="3">
        <v>4</v>
      </c>
      <c r="AO1694" s="15" t="str">
        <f ca="1">IFERROR(INDEX(레드마인_배치!E:E,MATCH(OFFSET(A1694,,AN1694),레드마인_배치!G:G,0)),"")</f>
        <v>대상</v>
      </c>
      <c r="AP1694" t="s">
        <v>3330</v>
      </c>
      <c r="AQ1694">
        <v>36</v>
      </c>
      <c r="AT1694" t="str" cm="1">
        <f t="array" ref="AT1694">[1]!add_delimeter(AG1694:AO1694,"|")</f>
        <v>|6|CBCICB075A|79|대상|ICO0310U|INVENTORY CREATION MODULE|서비스|4|대상|</v>
      </c>
    </row>
    <row r="1695" spans="1:46">
      <c r="A1695" s="3" t="s">
        <v>2957</v>
      </c>
      <c r="B1695" s="3" t="s">
        <v>491</v>
      </c>
      <c r="C1695" s="3" t="s">
        <v>494</v>
      </c>
      <c r="D1695" s="3" t="s">
        <v>3105</v>
      </c>
      <c r="E1695" s="3" t="s">
        <v>606</v>
      </c>
      <c r="F1695" s="3" t="s">
        <v>607</v>
      </c>
      <c r="G1695" s="3" t="s">
        <v>508</v>
      </c>
      <c r="H1695" s="3" t="s">
        <v>509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>
        <f t="shared" si="28"/>
        <v>7</v>
      </c>
      <c r="AH1695" s="3" t="s">
        <v>509</v>
      </c>
      <c r="AI1695" s="3">
        <f>IFERROR(IF($AG1695&lt;=$AN1695,MATCH($AH1695,레드마인_배치!G:G,0),MATCH($AH1695,레드마인_서비스!G:G,0)),"")</f>
        <v>77</v>
      </c>
      <c r="AJ1695" s="3" t="str" cm="1">
        <f t="array" ref="AJ1695">IFERROR(INDEX(IF($AG1695&lt;=$AN1695,레드마인_배치!E:E,레드마인_서비스!E:E),콜트리분석!$AI1695),"")</f>
        <v>대상</v>
      </c>
      <c r="AK1695" s="3" t="str" cm="1">
        <f t="array" ref="AK1695">IFERROR(INDEX(IF($AG1695&lt;=$AN1695,레드마인_배치!H:H,레드마인_서비스!H:H),콜트리분석!$AI1695),"")</f>
        <v>ICO0290U</v>
      </c>
      <c r="AL1695" s="3" t="str" cm="1">
        <f t="array" ref="AL1695">IFERROR(INDEX(IF($AG1695&lt;=$AN1695,레드마인_배치!I:I,레드마인_서비스!I:I),콜트리분석!$AI1695),"")</f>
        <v>INV Information Master Creation(IMI)</v>
      </c>
      <c r="AM1695" s="3" t="str" cm="1">
        <f t="array" ref="AM1695">IFERROR(INDEX(IF($AG1695&lt;=$AN1695,레드마인_배치!J:J,레드마인_서비스!J:J),콜트리분석!$AI1695),"")</f>
        <v>서비스</v>
      </c>
      <c r="AN1695" s="3">
        <v>4</v>
      </c>
      <c r="AO1695" s="15" t="str">
        <f ca="1">IFERROR(INDEX(레드마인_배치!E:E,MATCH(OFFSET(A1695,,AN1695),레드마인_배치!G:G,0)),"")</f>
        <v>대상</v>
      </c>
      <c r="AP1695" t="s">
        <v>3330</v>
      </c>
      <c r="AQ1695">
        <v>36</v>
      </c>
      <c r="AT1695" t="str" cm="1">
        <f t="array" ref="AT1695">[1]!add_delimeter(AG1695:AO1695,"|")</f>
        <v>|7|CBCICB073A|77|대상|ICO0290U|INV Information Master Creation(IMI)|서비스|4|대상|</v>
      </c>
    </row>
    <row r="1696" spans="1:46">
      <c r="A1696" s="3" t="s">
        <v>2957</v>
      </c>
      <c r="B1696" s="3" t="s">
        <v>491</v>
      </c>
      <c r="C1696" s="3" t="s">
        <v>494</v>
      </c>
      <c r="D1696" s="3" t="s">
        <v>3105</v>
      </c>
      <c r="E1696" s="3" t="s">
        <v>606</v>
      </c>
      <c r="F1696" s="3" t="s">
        <v>607</v>
      </c>
      <c r="G1696" s="3" t="s">
        <v>508</v>
      </c>
      <c r="H1696" s="3" t="s">
        <v>510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>
        <f t="shared" si="28"/>
        <v>7</v>
      </c>
      <c r="AH1696" s="3" t="s">
        <v>510</v>
      </c>
      <c r="AI1696" s="3" t="str">
        <f>IFERROR(IF($AG1696&lt;=$AN1696,MATCH($AH1696,레드마인_배치!G:G,0),MATCH($AH1696,레드마인_서비스!G:G,0)),"")</f>
        <v/>
      </c>
      <c r="AJ1696" s="3" t="str" cm="1">
        <f t="array" ref="AJ1696">IFERROR(INDEX(IF($AG1696&lt;=$AN1696,레드마인_배치!E:E,레드마인_서비스!E:E),콜트리분석!$AI1696),"")</f>
        <v/>
      </c>
      <c r="AK1696" s="3" t="str" cm="1">
        <f t="array" ref="AK1696">IFERROR(INDEX(IF($AG1696&lt;=$AN1696,레드마인_배치!H:H,레드마인_서비스!H:H),콜트리분석!$AI1696),"")</f>
        <v/>
      </c>
      <c r="AL1696" s="3" t="str" cm="1">
        <f t="array" ref="AL1696">IFERROR(INDEX(IF($AG1696&lt;=$AN1696,레드마인_배치!I:I,레드마인_서비스!I:I),콜트리분석!$AI1696),"")</f>
        <v/>
      </c>
      <c r="AM1696" s="3" t="str" cm="1">
        <f t="array" ref="AM1696">IFERROR(INDEX(IF($AG1696&lt;=$AN1696,레드마인_배치!J:J,레드마인_서비스!J:J),콜트리분석!$AI1696),"")</f>
        <v/>
      </c>
      <c r="AN1696" s="3">
        <v>4</v>
      </c>
      <c r="AO1696" s="15" t="str">
        <f ca="1">IFERROR(INDEX(레드마인_배치!E:E,MATCH(OFFSET(A1696,,AN1696),레드마인_배치!G:G,0)),"")</f>
        <v>대상</v>
      </c>
      <c r="AP1696" t="s">
        <v>3330</v>
      </c>
      <c r="AQ1696">
        <v>36</v>
      </c>
      <c r="AT1696" t="str" cm="1">
        <f t="array" ref="AT1696">[1]!add_delimeter(AG1696:AO1696,"|")</f>
        <v>|7|CLCICB007A||||||4|대상|</v>
      </c>
    </row>
    <row r="1697" spans="1:46">
      <c r="A1697" s="3" t="s">
        <v>2957</v>
      </c>
      <c r="B1697" s="3" t="s">
        <v>491</v>
      </c>
      <c r="C1697" s="3" t="s">
        <v>494</v>
      </c>
      <c r="D1697" s="3" t="s">
        <v>3105</v>
      </c>
      <c r="E1697" s="3" t="s">
        <v>606</v>
      </c>
      <c r="F1697" s="3" t="s">
        <v>607</v>
      </c>
      <c r="G1697" s="3" t="s">
        <v>511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>
        <f t="shared" si="28"/>
        <v>6</v>
      </c>
      <c r="AH1697" s="3" t="s">
        <v>511</v>
      </c>
      <c r="AI1697" s="3">
        <f>IFERROR(IF($AG1697&lt;=$AN1697,MATCH($AH1697,레드마인_배치!G:G,0),MATCH($AH1697,레드마인_서비스!G:G,0)),"")</f>
        <v>323</v>
      </c>
      <c r="AJ1697" s="3" t="str" cm="1">
        <f t="array" ref="AJ1697">IFERROR(INDEX(IF($AG1697&lt;=$AN1697,레드마인_배치!E:E,레드마인_서비스!E:E),콜트리분석!$AI1697),"")</f>
        <v>대상</v>
      </c>
      <c r="AK1697" s="3" t="str" cm="1">
        <f t="array" ref="AK1697">IFERROR(INDEX(IF($AG1697&lt;=$AN1697,레드마인_배치!H:H,레드마인_서비스!H:H),콜트리분석!$AI1697),"")</f>
        <v>SLO0160U</v>
      </c>
      <c r="AL1697" s="3" t="str" cm="1">
        <f t="array" ref="AL1697">IFERROR(INDEX(IF($AG1697&lt;=$AN1697,레드마인_배치!I:I,레드마인_서비스!I:I),콜트리분석!$AI1697),"")</f>
        <v>S/Order Confirm (Sub) for Price</v>
      </c>
      <c r="AM1697" s="3" t="str" cm="1">
        <f t="array" ref="AM1697">IFERROR(INDEX(IF($AG1697&lt;=$AN1697,레드마인_배치!J:J,레드마인_서비스!J:J),콜트리분석!$AI1697),"")</f>
        <v>서비스</v>
      </c>
      <c r="AN1697" s="3">
        <v>4</v>
      </c>
      <c r="AO1697" s="15" t="str">
        <f ca="1">IFERROR(INDEX(레드마인_배치!E:E,MATCH(OFFSET(A1697,,AN1697),레드마인_배치!G:G,0)),"")</f>
        <v>대상</v>
      </c>
      <c r="AP1697" t="s">
        <v>3330</v>
      </c>
      <c r="AQ1697">
        <v>36</v>
      </c>
      <c r="AT1697" t="str" cm="1">
        <f t="array" ref="AT1697">[1]!add_delimeter(AG1697:AO1697,"|")</f>
        <v>|6|CBCSLB430E|323|대상|SLO0160U|S/Order Confirm (Sub) for Price|서비스|4|대상|</v>
      </c>
    </row>
    <row r="1698" spans="1:46">
      <c r="A1698" s="3" t="s">
        <v>2957</v>
      </c>
      <c r="B1698" s="3" t="s">
        <v>491</v>
      </c>
      <c r="C1698" s="3" t="s">
        <v>494</v>
      </c>
      <c r="D1698" s="3" t="s">
        <v>3105</v>
      </c>
      <c r="E1698" s="3" t="s">
        <v>606</v>
      </c>
      <c r="F1698" s="3" t="s">
        <v>607</v>
      </c>
      <c r="G1698" s="3" t="s">
        <v>511</v>
      </c>
      <c r="H1698" s="3" t="s">
        <v>512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>
        <f t="shared" si="28"/>
        <v>7</v>
      </c>
      <c r="AH1698" s="3" t="s">
        <v>512</v>
      </c>
      <c r="AI1698" s="3">
        <f>IFERROR(IF($AG1698&lt;=$AN1698,MATCH($AH1698,레드마인_배치!G:G,0),MATCH($AH1698,레드마인_서비스!G:G,0)),"")</f>
        <v>307</v>
      </c>
      <c r="AJ1698" s="3" t="str" cm="1">
        <f t="array" ref="AJ1698">IFERROR(INDEX(IF($AG1698&lt;=$AN1698,레드마인_배치!E:E,레드마인_서비스!E:E),콜트리분석!$AI1698),"")</f>
        <v>대상</v>
      </c>
      <c r="AK1698" s="3" t="str" cm="1">
        <f t="array" ref="AK1698">IFERROR(INDEX(IF($AG1698&lt;=$AN1698,레드마인_배치!H:H,레드마인_서비스!H:H),콜트리분석!$AI1698),"")</f>
        <v>SLO0010U</v>
      </c>
      <c r="AL1698" s="3" t="str" cm="1">
        <f t="array" ref="AL1698">IFERROR(INDEX(IF($AG1698&lt;=$AN1698,레드마인_배치!I:I,레드마인_서비스!I:I),콜트리분석!$AI1698),"")</f>
        <v>Rate, CAD Amount, USD Amount</v>
      </c>
      <c r="AM1698" s="3" t="str" cm="1">
        <f t="array" ref="AM1698">IFERROR(INDEX(IF($AG1698&lt;=$AN1698,레드마인_배치!J:J,레드마인_서비스!J:J),콜트리분석!$AI1698),"")</f>
        <v>서비스</v>
      </c>
      <c r="AN1698" s="3">
        <v>4</v>
      </c>
      <c r="AO1698" s="15" t="str">
        <f ca="1">IFERROR(INDEX(레드마인_배치!E:E,MATCH(OFFSET(A1698,,AN1698),레드마인_배치!G:G,0)),"")</f>
        <v>대상</v>
      </c>
      <c r="AP1698" t="s">
        <v>3330</v>
      </c>
      <c r="AQ1698">
        <v>36</v>
      </c>
      <c r="AT1698" t="str" cm="1">
        <f t="array" ref="AT1698">[1]!add_delimeter(AG1698:AO1698,"|")</f>
        <v>|7|CBCSLB010A|307|대상|SLO0010U|Rate, CAD Amount, USD Amount|서비스|4|대상|</v>
      </c>
    </row>
    <row r="1699" spans="1:46">
      <c r="A1699" s="3" t="s">
        <v>2957</v>
      </c>
      <c r="B1699" s="3" t="s">
        <v>491</v>
      </c>
      <c r="C1699" s="3" t="s">
        <v>494</v>
      </c>
      <c r="D1699" s="3" t="s">
        <v>3105</v>
      </c>
      <c r="E1699" s="3" t="s">
        <v>606</v>
      </c>
      <c r="F1699" s="3" t="s">
        <v>607</v>
      </c>
      <c r="G1699" s="3" t="s">
        <v>511</v>
      </c>
      <c r="H1699" s="3" t="s">
        <v>513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>
        <f t="shared" si="28"/>
        <v>7</v>
      </c>
      <c r="AH1699" s="3" t="s">
        <v>513</v>
      </c>
      <c r="AI1699" s="3">
        <f>IFERROR(IF($AG1699&lt;=$AN1699,MATCH($AH1699,레드마인_배치!G:G,0),MATCH($AH1699,레드마인_서비스!G:G,0)),"")</f>
        <v>324</v>
      </c>
      <c r="AJ1699" s="3" t="str" cm="1">
        <f t="array" ref="AJ1699">IFERROR(INDEX(IF($AG1699&lt;=$AN1699,레드마인_배치!E:E,레드마인_서비스!E:E),콜트리분석!$AI1699),"")</f>
        <v>대상</v>
      </c>
      <c r="AK1699" s="3" t="str" cm="1">
        <f t="array" ref="AK1699">IFERROR(INDEX(IF($AG1699&lt;=$AN1699,레드마인_배치!H:H,레드마인_서비스!H:H),콜트리분석!$AI1699),"")</f>
        <v>SLO0170U</v>
      </c>
      <c r="AL1699" s="3" t="str" cm="1">
        <f t="array" ref="AL1699">IFERROR(INDEX(IF($AG1699&lt;=$AN1699,레드마인_배치!I:I,레드마인_서비스!I:I),콜트리분석!$AI1699),"")</f>
        <v>S/Order Confirm (Sub)for List Price</v>
      </c>
      <c r="AM1699" s="3" t="str" cm="1">
        <f t="array" ref="AM1699">IFERROR(INDEX(IF($AG1699&lt;=$AN1699,레드마인_배치!J:J,레드마인_서비스!J:J),콜트리분석!$AI1699),"")</f>
        <v>서비스</v>
      </c>
      <c r="AN1699" s="3">
        <v>4</v>
      </c>
      <c r="AO1699" s="15" t="str">
        <f ca="1">IFERROR(INDEX(레드마인_배치!E:E,MATCH(OFFSET(A1699,,AN1699),레드마인_배치!G:G,0)),"")</f>
        <v>대상</v>
      </c>
      <c r="AP1699" t="s">
        <v>3330</v>
      </c>
      <c r="AQ1699">
        <v>36</v>
      </c>
      <c r="AT1699" t="str" cm="1">
        <f t="array" ref="AT1699">[1]!add_delimeter(AG1699:AO1699,"|")</f>
        <v>|7|CBCSLB430F|324|대상|SLO0170U|S/Order Confirm (Sub)for List Price|서비스|4|대상|</v>
      </c>
    </row>
    <row r="1700" spans="1:46">
      <c r="A1700" s="3" t="s">
        <v>2957</v>
      </c>
      <c r="B1700" s="3" t="s">
        <v>491</v>
      </c>
      <c r="C1700" s="3" t="s">
        <v>494</v>
      </c>
      <c r="D1700" s="3" t="s">
        <v>3105</v>
      </c>
      <c r="E1700" s="3" t="s">
        <v>606</v>
      </c>
      <c r="F1700" s="3" t="s">
        <v>607</v>
      </c>
      <c r="G1700" s="3" t="s">
        <v>580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>
        <f t="shared" si="28"/>
        <v>6</v>
      </c>
      <c r="AH1700" s="3" t="s">
        <v>580</v>
      </c>
      <c r="AI1700" s="3" t="str">
        <f>IFERROR(IF($AG1700&lt;=$AN1700,MATCH($AH1700,레드마인_배치!G:G,0),MATCH($AH1700,레드마인_서비스!G:G,0)),"")</f>
        <v/>
      </c>
      <c r="AJ1700" s="3" t="str" cm="1">
        <f t="array" ref="AJ1700">IFERROR(INDEX(IF($AG1700&lt;=$AN1700,레드마인_배치!E:E,레드마인_서비스!E:E),콜트리분석!$AI1700),"")</f>
        <v/>
      </c>
      <c r="AK1700" s="3" t="str" cm="1">
        <f t="array" ref="AK1700">IFERROR(INDEX(IF($AG1700&lt;=$AN1700,레드마인_배치!H:H,레드마인_서비스!H:H),콜트리분석!$AI1700),"")</f>
        <v/>
      </c>
      <c r="AL1700" s="3" t="str" cm="1">
        <f t="array" ref="AL1700">IFERROR(INDEX(IF($AG1700&lt;=$AN1700,레드마인_배치!I:I,레드마인_서비스!I:I),콜트리분석!$AI1700),"")</f>
        <v/>
      </c>
      <c r="AM1700" s="3" t="str" cm="1">
        <f t="array" ref="AM1700">IFERROR(INDEX(IF($AG1700&lt;=$AN1700,레드마인_배치!J:J,레드마인_서비스!J:J),콜트리분석!$AI1700),"")</f>
        <v/>
      </c>
      <c r="AN1700" s="3">
        <v>4</v>
      </c>
      <c r="AO1700" s="15" t="str">
        <f ca="1">IFERROR(INDEX(레드마인_배치!E:E,MATCH(OFFSET(A1700,,AN1700),레드마인_배치!G:G,0)),"")</f>
        <v>대상</v>
      </c>
      <c r="AP1700" t="s">
        <v>3330</v>
      </c>
      <c r="AQ1700">
        <v>36</v>
      </c>
      <c r="AT1700" t="str" cm="1">
        <f t="array" ref="AT1700">[1]!add_delimeter(AG1700:AO1700,"|")</f>
        <v>|6|CLCICB074A||||||4|대상|</v>
      </c>
    </row>
    <row r="1701" spans="1:46">
      <c r="A1701" s="3" t="s">
        <v>2957</v>
      </c>
      <c r="B1701" s="3" t="s">
        <v>491</v>
      </c>
      <c r="C1701" s="3" t="s">
        <v>494</v>
      </c>
      <c r="D1701" s="3" t="s">
        <v>3105</v>
      </c>
      <c r="E1701" s="3" t="s">
        <v>606</v>
      </c>
      <c r="F1701" s="3" t="s">
        <v>607</v>
      </c>
      <c r="G1701" s="3" t="s">
        <v>580</v>
      </c>
      <c r="H1701" s="3" t="s">
        <v>581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>
        <f t="shared" si="28"/>
        <v>7</v>
      </c>
      <c r="AH1701" s="3" t="s">
        <v>581</v>
      </c>
      <c r="AI1701" s="3">
        <f>IFERROR(IF($AG1701&lt;=$AN1701,MATCH($AH1701,레드마인_배치!G:G,0),MATCH($AH1701,레드마인_서비스!G:G,0)),"")</f>
        <v>78</v>
      </c>
      <c r="AJ1701" s="3" t="str" cm="1">
        <f t="array" ref="AJ1701">IFERROR(INDEX(IF($AG1701&lt;=$AN1701,레드마인_배치!E:E,레드마인_서비스!E:E),콜트리분석!$AI1701),"")</f>
        <v>대상</v>
      </c>
      <c r="AK1701" s="3" t="str" cm="1">
        <f t="array" ref="AK1701">IFERROR(INDEX(IF($AG1701&lt;=$AN1701,레드마인_배치!H:H,레드마인_서비스!H:H),콜트리분석!$AI1701),"")</f>
        <v>ICO0300U</v>
      </c>
      <c r="AL1701" s="3" t="str" cm="1">
        <f t="array" ref="AL1701">IFERROR(INDEX(IF($AG1701&lt;=$AN1701,레드마인_배치!I:I,레드마인_서비스!I:I),콜트리분석!$AI1701),"")</f>
        <v>Demand Change Tag Update Module</v>
      </c>
      <c r="AM1701" s="3" t="str" cm="1">
        <f t="array" ref="AM1701">IFERROR(INDEX(IF($AG1701&lt;=$AN1701,레드마인_배치!J:J,레드마인_서비스!J:J),콜트리분석!$AI1701),"")</f>
        <v>서비스</v>
      </c>
      <c r="AN1701" s="3">
        <v>4</v>
      </c>
      <c r="AO1701" s="15" t="str">
        <f ca="1">IFERROR(INDEX(레드마인_배치!E:E,MATCH(OFFSET(A1701,,AN1701),레드마인_배치!G:G,0)),"")</f>
        <v>대상</v>
      </c>
      <c r="AP1701" t="s">
        <v>3330</v>
      </c>
      <c r="AQ1701">
        <v>36</v>
      </c>
      <c r="AT1701" t="str" cm="1">
        <f t="array" ref="AT1701">[1]!add_delimeter(AG1701:AO1701,"|")</f>
        <v>|7|CBCICB074A|78|대상|ICO0300U|Demand Change Tag Update Module|서비스|4|대상|</v>
      </c>
    </row>
    <row r="1702" spans="1:46">
      <c r="A1702" s="3" t="s">
        <v>2957</v>
      </c>
      <c r="B1702" s="3" t="s">
        <v>491</v>
      </c>
      <c r="C1702" s="3" t="s">
        <v>494</v>
      </c>
      <c r="D1702" s="3" t="s">
        <v>3105</v>
      </c>
      <c r="E1702" s="3" t="s">
        <v>606</v>
      </c>
      <c r="F1702" s="3" t="s">
        <v>607</v>
      </c>
      <c r="G1702" s="3" t="s">
        <v>608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>
        <f t="shared" si="28"/>
        <v>6</v>
      </c>
      <c r="AH1702" s="3" t="s">
        <v>608</v>
      </c>
      <c r="AI1702" s="3" t="str">
        <f>IFERROR(IF($AG1702&lt;=$AN1702,MATCH($AH1702,레드마인_배치!G:G,0),MATCH($AH1702,레드마인_서비스!G:G,0)),"")</f>
        <v/>
      </c>
      <c r="AJ1702" s="3" t="str" cm="1">
        <f t="array" ref="AJ1702">IFERROR(INDEX(IF($AG1702&lt;=$AN1702,레드마인_배치!E:E,레드마인_서비스!E:E),콜트리분석!$AI1702),"")</f>
        <v/>
      </c>
      <c r="AK1702" s="3" t="str" cm="1">
        <f t="array" ref="AK1702">IFERROR(INDEX(IF($AG1702&lt;=$AN1702,레드마인_배치!H:H,레드마인_서비스!H:H),콜트리분석!$AI1702),"")</f>
        <v/>
      </c>
      <c r="AL1702" s="3" t="str" cm="1">
        <f t="array" ref="AL1702">IFERROR(INDEX(IF($AG1702&lt;=$AN1702,레드마인_배치!I:I,레드마인_서비스!I:I),콜트리분석!$AI1702),"")</f>
        <v/>
      </c>
      <c r="AM1702" s="3" t="str" cm="1">
        <f t="array" ref="AM1702">IFERROR(INDEX(IF($AG1702&lt;=$AN1702,레드마인_배치!J:J,레드마인_서비스!J:J),콜트리분석!$AI1702),"")</f>
        <v/>
      </c>
      <c r="AN1702" s="3">
        <v>4</v>
      </c>
      <c r="AO1702" s="15" t="str">
        <f ca="1">IFERROR(INDEX(레드마인_배치!E:E,MATCH(OFFSET(A1702,,AN1702),레드마인_배치!G:G,0)),"")</f>
        <v>대상</v>
      </c>
      <c r="AP1702" t="s">
        <v>3330</v>
      </c>
      <c r="AQ1702">
        <v>36</v>
      </c>
      <c r="AT1702" t="str" cm="1">
        <f t="array" ref="AT1702">[1]!add_delimeter(AG1702:AO1702,"|")</f>
        <v>|6|CLCICB115A||||||4|대상|</v>
      </c>
    </row>
    <row r="1703" spans="1:46">
      <c r="A1703" s="3" t="s">
        <v>2957</v>
      </c>
      <c r="B1703" s="3" t="s">
        <v>491</v>
      </c>
      <c r="C1703" s="3" t="s">
        <v>494</v>
      </c>
      <c r="D1703" s="3" t="s">
        <v>3105</v>
      </c>
      <c r="E1703" s="3" t="s">
        <v>606</v>
      </c>
      <c r="F1703" s="3" t="s">
        <v>607</v>
      </c>
      <c r="G1703" s="3" t="s">
        <v>608</v>
      </c>
      <c r="H1703" s="3" t="s">
        <v>1429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>
        <f t="shared" si="28"/>
        <v>7</v>
      </c>
      <c r="AH1703" s="3" t="s">
        <v>1429</v>
      </c>
      <c r="AI1703" s="3">
        <f>IFERROR(IF($AG1703&lt;=$AN1703,MATCH($AH1703,레드마인_배치!G:G,0),MATCH($AH1703,레드마인_서비스!G:G,0)),"")</f>
        <v>88</v>
      </c>
      <c r="AJ1703" s="3" t="str" cm="1">
        <f t="array" ref="AJ1703">IFERROR(INDEX(IF($AG1703&lt;=$AN1703,레드마인_배치!E:E,레드마인_서비스!E:E),콜트리분석!$AI1703),"")</f>
        <v>대상</v>
      </c>
      <c r="AK1703" s="3" t="str" cm="1">
        <f t="array" ref="AK1703">IFERROR(INDEX(IF($AG1703&lt;=$AN1703,레드마인_배치!H:H,레드마인_서비스!H:H),콜트리분석!$AI1703),"")</f>
        <v>ICO0390U</v>
      </c>
      <c r="AL1703" s="3" t="str" cm="1">
        <f t="array" ref="AL1703">IFERROR(INDEX(IF($AG1703&lt;=$AN1703,레드마인_배치!I:I,레드마인_서비스!I:I),콜트리분석!$AI1703),"")</f>
        <v>INTERFACE PDC PO CONFIRM</v>
      </c>
      <c r="AM1703" s="3" t="str" cm="1">
        <f t="array" ref="AM1703">IFERROR(INDEX(IF($AG1703&lt;=$AN1703,레드마인_배치!J:J,레드마인_서비스!J:J),콜트리분석!$AI1703),"")</f>
        <v>서비스</v>
      </c>
      <c r="AN1703" s="3">
        <v>4</v>
      </c>
      <c r="AO1703" s="15" t="str">
        <f ca="1">IFERROR(INDEX(레드마인_배치!E:E,MATCH(OFFSET(A1703,,AN1703),레드마인_배치!G:G,0)),"")</f>
        <v>대상</v>
      </c>
      <c r="AP1703" t="s">
        <v>3330</v>
      </c>
      <c r="AQ1703">
        <v>36</v>
      </c>
      <c r="AT1703" t="str" cm="1">
        <f t="array" ref="AT1703">[1]!add_delimeter(AG1703:AO1703,"|")</f>
        <v>|7|CBCICB115A|88|대상|ICO0390U|INTERFACE PDC PO CONFIRM|서비스|4|대상|</v>
      </c>
    </row>
    <row r="1704" spans="1:46" hidden="1">
      <c r="A1704" s="3" t="s">
        <v>2957</v>
      </c>
      <c r="B1704" s="3" t="s">
        <v>491</v>
      </c>
      <c r="C1704" s="3" t="s">
        <v>494</v>
      </c>
      <c r="D1704" s="3" t="s">
        <v>3105</v>
      </c>
      <c r="E1704" s="3" t="s">
        <v>606</v>
      </c>
      <c r="F1704" s="3" t="s">
        <v>607</v>
      </c>
      <c r="G1704" s="3" t="s">
        <v>608</v>
      </c>
      <c r="H1704" s="3" t="s">
        <v>1429</v>
      </c>
      <c r="I1704" s="3" t="s">
        <v>578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>
        <f t="shared" si="28"/>
        <v>8</v>
      </c>
      <c r="AH1704" s="3" t="s">
        <v>578</v>
      </c>
      <c r="AI1704" s="3">
        <f>IFERROR(IF($AG1704&lt;=$AN1704,MATCH($AH1704,레드마인_배치!G:G,0),MATCH($AH1704,레드마인_서비스!G:G,0)),"")</f>
        <v>80</v>
      </c>
      <c r="AJ1704" s="3" t="str" cm="1">
        <f t="array" ref="AJ1704">IFERROR(INDEX(IF($AG1704&lt;=$AN1704,레드마인_배치!E:E,레드마인_서비스!E:E),콜트리분석!$AI1704),"")</f>
        <v>대상</v>
      </c>
      <c r="AK1704" s="3" t="str" cm="1">
        <f t="array" ref="AK1704">IFERROR(INDEX(IF($AG1704&lt;=$AN1704,레드마인_배치!H:H,레드마인_서비스!H:H),콜트리분석!$AI1704),"")</f>
        <v>ICO0320U</v>
      </c>
      <c r="AL1704" s="3" t="str" cm="1">
        <f t="array" ref="AL1704">IFERROR(INDEX(IF($AG1704&lt;=$AN1704,레드마인_배치!I:I,레드마인_서비스!I:I),콜트리분석!$AI1704),"")</f>
        <v>P.O  Qty, Price Change</v>
      </c>
      <c r="AM1704" s="3" t="str" cm="1">
        <f t="array" ref="AM1704">IFERROR(INDEX(IF($AG1704&lt;=$AN1704,레드마인_배치!J:J,레드마인_서비스!J:J),콜트리분석!$AI1704),"")</f>
        <v>서비스</v>
      </c>
      <c r="AN1704" s="3">
        <v>4</v>
      </c>
      <c r="AO1704" s="15" t="str">
        <f ca="1">IFERROR(INDEX(레드마인_배치!E:E,MATCH(OFFSET(A1704,,AN1704),레드마인_배치!G:G,0)),"")</f>
        <v>대상</v>
      </c>
      <c r="AP1704" t="s">
        <v>3330</v>
      </c>
      <c r="AQ1704">
        <v>36</v>
      </c>
    </row>
    <row r="1705" spans="1:46" hidden="1">
      <c r="A1705" s="3" t="s">
        <v>2957</v>
      </c>
      <c r="B1705" s="3" t="s">
        <v>491</v>
      </c>
      <c r="C1705" s="3" t="s">
        <v>494</v>
      </c>
      <c r="D1705" s="3" t="s">
        <v>3105</v>
      </c>
      <c r="E1705" s="3" t="s">
        <v>606</v>
      </c>
      <c r="F1705" s="3" t="s">
        <v>607</v>
      </c>
      <c r="G1705" s="3" t="s">
        <v>608</v>
      </c>
      <c r="H1705" s="3" t="s">
        <v>1429</v>
      </c>
      <c r="I1705" s="3" t="s">
        <v>578</v>
      </c>
      <c r="J1705" s="3" t="s">
        <v>579</v>
      </c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>
        <f t="shared" si="28"/>
        <v>9</v>
      </c>
      <c r="AH1705" s="3" t="s">
        <v>579</v>
      </c>
      <c r="AI1705" s="3">
        <f>IFERROR(IF($AG1705&lt;=$AN1705,MATCH($AH1705,레드마인_배치!G:G,0),MATCH($AH1705,레드마인_서비스!G:G,0)),"")</f>
        <v>368</v>
      </c>
      <c r="AJ1705" s="3" t="str" cm="1">
        <f t="array" ref="AJ1705">IFERROR(INDEX(IF($AG1705&lt;=$AN1705,레드마인_배치!E:E,레드마인_서비스!E:E),콜트리분석!$AI1705),"")</f>
        <v>대상</v>
      </c>
      <c r="AK1705" s="3" t="str" cm="1">
        <f t="array" ref="AK1705">IFERROR(INDEX(IF($AG1705&lt;=$AN1705,레드마인_배치!H:H,레드마인_서비스!H:H),콜트리분석!$AI1705),"")</f>
        <v>SLO0690U</v>
      </c>
      <c r="AL1705" s="3" t="str" cm="1">
        <f t="array" ref="AL1705">IFERROR(INDEX(IF($AG1705&lt;=$AN1705,레드마인_배치!I:I,레드마인_서비스!I:I),콜트리분석!$AI1705),"")</f>
        <v>Reflect S/O for Dropship P/O Cancel</v>
      </c>
      <c r="AM1705" s="3" t="str" cm="1">
        <f t="array" ref="AM1705">IFERROR(INDEX(IF($AG1705&lt;=$AN1705,레드마인_배치!J:J,레드마인_서비스!J:J),콜트리분석!$AI1705),"")</f>
        <v>서비스</v>
      </c>
      <c r="AN1705" s="3">
        <v>4</v>
      </c>
      <c r="AO1705" s="15" t="str">
        <f ca="1">IFERROR(INDEX(레드마인_배치!E:E,MATCH(OFFSET(A1705,,AN1705),레드마인_배치!G:G,0)),"")</f>
        <v>대상</v>
      </c>
      <c r="AP1705" t="s">
        <v>3330</v>
      </c>
      <c r="AQ1705">
        <v>36</v>
      </c>
    </row>
    <row r="1706" spans="1:46" hidden="1">
      <c r="A1706" s="3" t="s">
        <v>2957</v>
      </c>
      <c r="B1706" s="3" t="s">
        <v>491</v>
      </c>
      <c r="C1706" s="3" t="s">
        <v>494</v>
      </c>
      <c r="D1706" s="3" t="s">
        <v>3105</v>
      </c>
      <c r="E1706" s="3" t="s">
        <v>606</v>
      </c>
      <c r="F1706" s="3" t="s">
        <v>607</v>
      </c>
      <c r="G1706" s="3" t="s">
        <v>608</v>
      </c>
      <c r="H1706" s="3" t="s">
        <v>1429</v>
      </c>
      <c r="I1706" s="3" t="s">
        <v>578</v>
      </c>
      <c r="J1706" s="3" t="s">
        <v>579</v>
      </c>
      <c r="K1706" s="3" t="s">
        <v>505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>
        <f t="shared" si="28"/>
        <v>10</v>
      </c>
      <c r="AH1706" s="3" t="s">
        <v>505</v>
      </c>
      <c r="AI1706" s="3">
        <f>IFERROR(IF($AG1706&lt;=$AN1706,MATCH($AH1706,레드마인_배치!G:G,0),MATCH($AH1706,레드마인_서비스!G:G,0)),"")</f>
        <v>328</v>
      </c>
      <c r="AJ1706" s="3" t="str" cm="1">
        <f t="array" ref="AJ1706">IFERROR(INDEX(IF($AG1706&lt;=$AN1706,레드마인_배치!E:E,레드마인_서비스!E:E),콜트리분석!$AI1706),"")</f>
        <v>대상</v>
      </c>
      <c r="AK1706" s="3" t="str" cm="1">
        <f t="array" ref="AK1706">IFERROR(INDEX(IF($AG1706&lt;=$AN1706,레드마인_배치!H:H,레드마인_서비스!H:H),콜트리분석!$AI1706),"")</f>
        <v>SLO0210U</v>
      </c>
      <c r="AL1706" s="3" t="str" cm="1">
        <f t="array" ref="AL1706">IFERROR(INDEX(IF($AG1706&lt;=$AN1706,레드마인_배치!I:I,레드마인_서비스!I:I),콜트리분석!$AI1706),"")</f>
        <v>S/Order Header Summary</v>
      </c>
      <c r="AM1706" s="3" t="str" cm="1">
        <f t="array" ref="AM1706">IFERROR(INDEX(IF($AG1706&lt;=$AN1706,레드마인_배치!J:J,레드마인_서비스!J:J),콜트리분석!$AI1706),"")</f>
        <v>서비스</v>
      </c>
      <c r="AN1706" s="3">
        <v>4</v>
      </c>
      <c r="AO1706" s="15" t="str">
        <f ca="1">IFERROR(INDEX(레드마인_배치!E:E,MATCH(OFFSET(A1706,,AN1706),레드마인_배치!G:G,0)),"")</f>
        <v>대상</v>
      </c>
      <c r="AP1706" t="s">
        <v>3330</v>
      </c>
      <c r="AQ1706">
        <v>36</v>
      </c>
    </row>
    <row r="1707" spans="1:46" hidden="1">
      <c r="A1707" s="3" t="s">
        <v>2957</v>
      </c>
      <c r="B1707" s="3" t="s">
        <v>491</v>
      </c>
      <c r="C1707" s="3" t="s">
        <v>494</v>
      </c>
      <c r="D1707" s="3" t="s">
        <v>3105</v>
      </c>
      <c r="E1707" s="3" t="s">
        <v>606</v>
      </c>
      <c r="F1707" s="3" t="s">
        <v>607</v>
      </c>
      <c r="G1707" s="3" t="s">
        <v>608</v>
      </c>
      <c r="H1707" s="3" t="s">
        <v>1429</v>
      </c>
      <c r="I1707" s="3" t="s">
        <v>578</v>
      </c>
      <c r="J1707" s="3" t="s">
        <v>579</v>
      </c>
      <c r="K1707" s="3" t="s">
        <v>580</v>
      </c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>
        <f t="shared" si="28"/>
        <v>10</v>
      </c>
      <c r="AH1707" s="3" t="s">
        <v>580</v>
      </c>
      <c r="AI1707" s="3" t="str">
        <f>IFERROR(IF($AG1707&lt;=$AN1707,MATCH($AH1707,레드마인_배치!G:G,0),MATCH($AH1707,레드마인_서비스!G:G,0)),"")</f>
        <v/>
      </c>
      <c r="AJ1707" s="3" t="str" cm="1">
        <f t="array" ref="AJ1707">IFERROR(INDEX(IF($AG1707&lt;=$AN1707,레드마인_배치!E:E,레드마인_서비스!E:E),콜트리분석!$AI1707),"")</f>
        <v/>
      </c>
      <c r="AK1707" s="3" t="str" cm="1">
        <f t="array" ref="AK1707">IFERROR(INDEX(IF($AG1707&lt;=$AN1707,레드마인_배치!H:H,레드마인_서비스!H:H),콜트리분석!$AI1707),"")</f>
        <v/>
      </c>
      <c r="AL1707" s="3" t="str" cm="1">
        <f t="array" ref="AL1707">IFERROR(INDEX(IF($AG1707&lt;=$AN1707,레드마인_배치!I:I,레드마인_서비스!I:I),콜트리분석!$AI1707),"")</f>
        <v/>
      </c>
      <c r="AM1707" s="3" t="str" cm="1">
        <f t="array" ref="AM1707">IFERROR(INDEX(IF($AG1707&lt;=$AN1707,레드마인_배치!J:J,레드마인_서비스!J:J),콜트리분석!$AI1707),"")</f>
        <v/>
      </c>
      <c r="AN1707" s="3">
        <v>4</v>
      </c>
      <c r="AO1707" s="15" t="str">
        <f ca="1">IFERROR(INDEX(레드마인_배치!E:E,MATCH(OFFSET(A1707,,AN1707),레드마인_배치!G:G,0)),"")</f>
        <v>대상</v>
      </c>
      <c r="AP1707" t="s">
        <v>3330</v>
      </c>
      <c r="AQ1707">
        <v>36</v>
      </c>
    </row>
    <row r="1708" spans="1:46" hidden="1">
      <c r="A1708" s="3" t="s">
        <v>2957</v>
      </c>
      <c r="B1708" s="3" t="s">
        <v>491</v>
      </c>
      <c r="C1708" s="3" t="s">
        <v>494</v>
      </c>
      <c r="D1708" s="3" t="s">
        <v>3105</v>
      </c>
      <c r="E1708" s="3" t="s">
        <v>606</v>
      </c>
      <c r="F1708" s="3" t="s">
        <v>607</v>
      </c>
      <c r="G1708" s="3" t="s">
        <v>608</v>
      </c>
      <c r="H1708" s="3" t="s">
        <v>1429</v>
      </c>
      <c r="I1708" s="3" t="s">
        <v>578</v>
      </c>
      <c r="J1708" s="3" t="s">
        <v>579</v>
      </c>
      <c r="K1708" s="3" t="s">
        <v>580</v>
      </c>
      <c r="L1708" s="3" t="s">
        <v>581</v>
      </c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>
        <f t="shared" si="28"/>
        <v>11</v>
      </c>
      <c r="AH1708" s="3" t="s">
        <v>581</v>
      </c>
      <c r="AI1708" s="3">
        <f>IFERROR(IF($AG1708&lt;=$AN1708,MATCH($AH1708,레드마인_배치!G:G,0),MATCH($AH1708,레드마인_서비스!G:G,0)),"")</f>
        <v>78</v>
      </c>
      <c r="AJ1708" s="3" t="str" cm="1">
        <f t="array" ref="AJ1708">IFERROR(INDEX(IF($AG1708&lt;=$AN1708,레드마인_배치!E:E,레드마인_서비스!E:E),콜트리분석!$AI1708),"")</f>
        <v>대상</v>
      </c>
      <c r="AK1708" s="3" t="str" cm="1">
        <f t="array" ref="AK1708">IFERROR(INDEX(IF($AG1708&lt;=$AN1708,레드마인_배치!H:H,레드마인_서비스!H:H),콜트리분석!$AI1708),"")</f>
        <v>ICO0300U</v>
      </c>
      <c r="AL1708" s="3" t="str" cm="1">
        <f t="array" ref="AL1708">IFERROR(INDEX(IF($AG1708&lt;=$AN1708,레드마인_배치!I:I,레드마인_서비스!I:I),콜트리분석!$AI1708),"")</f>
        <v>Demand Change Tag Update Module</v>
      </c>
      <c r="AM1708" s="3" t="str" cm="1">
        <f t="array" ref="AM1708">IFERROR(INDEX(IF($AG1708&lt;=$AN1708,레드마인_배치!J:J,레드마인_서비스!J:J),콜트리분석!$AI1708),"")</f>
        <v>서비스</v>
      </c>
      <c r="AN1708" s="3">
        <v>4</v>
      </c>
      <c r="AO1708" s="15" t="str">
        <f ca="1">IFERROR(INDEX(레드마인_배치!E:E,MATCH(OFFSET(A1708,,AN1708),레드마인_배치!G:G,0)),"")</f>
        <v>대상</v>
      </c>
      <c r="AP1708" t="s">
        <v>3330</v>
      </c>
      <c r="AQ1708">
        <v>36</v>
      </c>
    </row>
    <row r="1709" spans="1:46" hidden="1">
      <c r="A1709" s="3" t="s">
        <v>2957</v>
      </c>
      <c r="B1709" s="3" t="s">
        <v>491</v>
      </c>
      <c r="C1709" s="3" t="s">
        <v>494</v>
      </c>
      <c r="D1709" s="3" t="s">
        <v>3105</v>
      </c>
      <c r="E1709" s="3" t="s">
        <v>606</v>
      </c>
      <c r="F1709" s="3" t="s">
        <v>607</v>
      </c>
      <c r="G1709" s="3" t="s">
        <v>608</v>
      </c>
      <c r="H1709" s="3" t="s">
        <v>1429</v>
      </c>
      <c r="I1709" s="3" t="s">
        <v>578</v>
      </c>
      <c r="J1709" s="3" t="s">
        <v>510</v>
      </c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>
        <f t="shared" si="28"/>
        <v>9</v>
      </c>
      <c r="AH1709" s="3" t="s">
        <v>510</v>
      </c>
      <c r="AI1709" s="3" t="str">
        <f>IFERROR(IF($AG1709&lt;=$AN1709,MATCH($AH1709,레드마인_배치!G:G,0),MATCH($AH1709,레드마인_서비스!G:G,0)),"")</f>
        <v/>
      </c>
      <c r="AJ1709" s="3" t="str" cm="1">
        <f t="array" ref="AJ1709">IFERROR(INDEX(IF($AG1709&lt;=$AN1709,레드마인_배치!E:E,레드마인_서비스!E:E),콜트리분석!$AI1709),"")</f>
        <v/>
      </c>
      <c r="AK1709" s="3" t="str" cm="1">
        <f t="array" ref="AK1709">IFERROR(INDEX(IF($AG1709&lt;=$AN1709,레드마인_배치!H:H,레드마인_서비스!H:H),콜트리분석!$AI1709),"")</f>
        <v/>
      </c>
      <c r="AL1709" s="3" t="str" cm="1">
        <f t="array" ref="AL1709">IFERROR(INDEX(IF($AG1709&lt;=$AN1709,레드마인_배치!I:I,레드마인_서비스!I:I),콜트리분석!$AI1709),"")</f>
        <v/>
      </c>
      <c r="AM1709" s="3" t="str" cm="1">
        <f t="array" ref="AM1709">IFERROR(INDEX(IF($AG1709&lt;=$AN1709,레드마인_배치!J:J,레드마인_서비스!J:J),콜트리분석!$AI1709),"")</f>
        <v/>
      </c>
      <c r="AN1709" s="3">
        <v>4</v>
      </c>
      <c r="AO1709" s="15" t="str">
        <f ca="1">IFERROR(INDEX(레드마인_배치!E:E,MATCH(OFFSET(A1709,,AN1709),레드마인_배치!G:G,0)),"")</f>
        <v>대상</v>
      </c>
      <c r="AP1709" t="s">
        <v>3330</v>
      </c>
      <c r="AQ1709">
        <v>36</v>
      </c>
    </row>
    <row r="1710" spans="1:46" hidden="1">
      <c r="A1710" s="3" t="s">
        <v>2957</v>
      </c>
      <c r="B1710" s="3" t="s">
        <v>491</v>
      </c>
      <c r="C1710" s="3" t="s">
        <v>494</v>
      </c>
      <c r="D1710" s="3" t="s">
        <v>3105</v>
      </c>
      <c r="E1710" s="3" t="s">
        <v>606</v>
      </c>
      <c r="F1710" s="3" t="s">
        <v>607</v>
      </c>
      <c r="G1710" s="3" t="s">
        <v>608</v>
      </c>
      <c r="H1710" s="3" t="s">
        <v>1429</v>
      </c>
      <c r="I1710" s="3" t="s">
        <v>1422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>
        <f t="shared" si="28"/>
        <v>8</v>
      </c>
      <c r="AH1710" s="3" t="s">
        <v>1422</v>
      </c>
      <c r="AI1710" s="3">
        <f>IFERROR(IF($AG1710&lt;=$AN1710,MATCH($AH1710,레드마인_배치!G:G,0),MATCH($AH1710,레드마인_서비스!G:G,0)),"")</f>
        <v>85</v>
      </c>
      <c r="AJ1710" s="3" t="str" cm="1">
        <f t="array" ref="AJ1710">IFERROR(INDEX(IF($AG1710&lt;=$AN1710,레드마인_배치!E:E,레드마인_서비스!E:E),콜트리분석!$AI1710),"")</f>
        <v>대상</v>
      </c>
      <c r="AK1710" s="3" t="str" cm="1">
        <f t="array" ref="AK1710">IFERROR(INDEX(IF($AG1710&lt;=$AN1710,레드마인_배치!H:H,레드마인_서비스!H:H),콜트리분석!$AI1710),"")</f>
        <v>ICO0360U</v>
      </c>
      <c r="AL1710" s="3" t="str" cm="1">
        <f t="array" ref="AL1710">IFERROR(INDEX(IF($AG1710&lt;=$AN1710,레드마인_배치!I:I,레드마인_서비스!I:I),콜트리분석!$AI1710),"")</f>
        <v>PO Confirm by MOBIS</v>
      </c>
      <c r="AM1710" s="3" t="str" cm="1">
        <f t="array" ref="AM1710">IFERROR(INDEX(IF($AG1710&lt;=$AN1710,레드마인_배치!J:J,레드마인_서비스!J:J),콜트리분석!$AI1710),"")</f>
        <v>서비스</v>
      </c>
      <c r="AN1710" s="3">
        <v>4</v>
      </c>
      <c r="AO1710" s="15" t="str">
        <f ca="1">IFERROR(INDEX(레드마인_배치!E:E,MATCH(OFFSET(A1710,,AN1710),레드마인_배치!G:G,0)),"")</f>
        <v>대상</v>
      </c>
      <c r="AP1710" t="s">
        <v>3330</v>
      </c>
      <c r="AQ1710">
        <v>36</v>
      </c>
    </row>
    <row r="1711" spans="1:46" hidden="1">
      <c r="A1711" s="3" t="s">
        <v>2957</v>
      </c>
      <c r="B1711" s="3" t="s">
        <v>491</v>
      </c>
      <c r="C1711" s="3" t="s">
        <v>494</v>
      </c>
      <c r="D1711" s="3" t="s">
        <v>3105</v>
      </c>
      <c r="E1711" s="3" t="s">
        <v>606</v>
      </c>
      <c r="F1711" s="3" t="s">
        <v>607</v>
      </c>
      <c r="G1711" s="3" t="s">
        <v>608</v>
      </c>
      <c r="H1711" s="3" t="s">
        <v>1429</v>
      </c>
      <c r="I1711" s="3" t="s">
        <v>1422</v>
      </c>
      <c r="J1711" s="3" t="s">
        <v>508</v>
      </c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>
        <f t="shared" si="28"/>
        <v>9</v>
      </c>
      <c r="AH1711" s="3" t="s">
        <v>508</v>
      </c>
      <c r="AI1711" s="3">
        <f>IFERROR(IF($AG1711&lt;=$AN1711,MATCH($AH1711,레드마인_배치!G:G,0),MATCH($AH1711,레드마인_서비스!G:G,0)),"")</f>
        <v>79</v>
      </c>
      <c r="AJ1711" s="3" t="str" cm="1">
        <f t="array" ref="AJ1711">IFERROR(INDEX(IF($AG1711&lt;=$AN1711,레드마인_배치!E:E,레드마인_서비스!E:E),콜트리분석!$AI1711),"")</f>
        <v>대상</v>
      </c>
      <c r="AK1711" s="3" t="str" cm="1">
        <f t="array" ref="AK1711">IFERROR(INDEX(IF($AG1711&lt;=$AN1711,레드마인_배치!H:H,레드마인_서비스!H:H),콜트리분석!$AI1711),"")</f>
        <v>ICO0310U</v>
      </c>
      <c r="AL1711" s="3" t="str" cm="1">
        <f t="array" ref="AL1711">IFERROR(INDEX(IF($AG1711&lt;=$AN1711,레드마인_배치!I:I,레드마인_서비스!I:I),콜트리분석!$AI1711),"")</f>
        <v>INVENTORY CREATION MODULE</v>
      </c>
      <c r="AM1711" s="3" t="str" cm="1">
        <f t="array" ref="AM1711">IFERROR(INDEX(IF($AG1711&lt;=$AN1711,레드마인_배치!J:J,레드마인_서비스!J:J),콜트리분석!$AI1711),"")</f>
        <v>서비스</v>
      </c>
      <c r="AN1711" s="3">
        <v>4</v>
      </c>
      <c r="AO1711" s="15" t="str">
        <f ca="1">IFERROR(INDEX(레드마인_배치!E:E,MATCH(OFFSET(A1711,,AN1711),레드마인_배치!G:G,0)),"")</f>
        <v>대상</v>
      </c>
      <c r="AP1711" t="s">
        <v>3330</v>
      </c>
      <c r="AQ1711">
        <v>36</v>
      </c>
    </row>
    <row r="1712" spans="1:46" hidden="1">
      <c r="A1712" s="3" t="s">
        <v>2957</v>
      </c>
      <c r="B1712" s="3" t="s">
        <v>491</v>
      </c>
      <c r="C1712" s="3" t="s">
        <v>494</v>
      </c>
      <c r="D1712" s="3" t="s">
        <v>3105</v>
      </c>
      <c r="E1712" s="3" t="s">
        <v>606</v>
      </c>
      <c r="F1712" s="3" t="s">
        <v>607</v>
      </c>
      <c r="G1712" s="3" t="s">
        <v>608</v>
      </c>
      <c r="H1712" s="3" t="s">
        <v>1429</v>
      </c>
      <c r="I1712" s="3" t="s">
        <v>1422</v>
      </c>
      <c r="J1712" s="3" t="s">
        <v>508</v>
      </c>
      <c r="K1712" s="3" t="s">
        <v>509</v>
      </c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>
        <f t="shared" si="28"/>
        <v>10</v>
      </c>
      <c r="AH1712" s="3" t="s">
        <v>509</v>
      </c>
      <c r="AI1712" s="3">
        <f>IFERROR(IF($AG1712&lt;=$AN1712,MATCH($AH1712,레드마인_배치!G:G,0),MATCH($AH1712,레드마인_서비스!G:G,0)),"")</f>
        <v>77</v>
      </c>
      <c r="AJ1712" s="3" t="str" cm="1">
        <f t="array" ref="AJ1712">IFERROR(INDEX(IF($AG1712&lt;=$AN1712,레드마인_배치!E:E,레드마인_서비스!E:E),콜트리분석!$AI1712),"")</f>
        <v>대상</v>
      </c>
      <c r="AK1712" s="3" t="str" cm="1">
        <f t="array" ref="AK1712">IFERROR(INDEX(IF($AG1712&lt;=$AN1712,레드마인_배치!H:H,레드마인_서비스!H:H),콜트리분석!$AI1712),"")</f>
        <v>ICO0290U</v>
      </c>
      <c r="AL1712" s="3" t="str" cm="1">
        <f t="array" ref="AL1712">IFERROR(INDEX(IF($AG1712&lt;=$AN1712,레드마인_배치!I:I,레드마인_서비스!I:I),콜트리분석!$AI1712),"")</f>
        <v>INV Information Master Creation(IMI)</v>
      </c>
      <c r="AM1712" s="3" t="str" cm="1">
        <f t="array" ref="AM1712">IFERROR(INDEX(IF($AG1712&lt;=$AN1712,레드마인_배치!J:J,레드마인_서비스!J:J),콜트리분석!$AI1712),"")</f>
        <v>서비스</v>
      </c>
      <c r="AN1712" s="3">
        <v>4</v>
      </c>
      <c r="AO1712" s="15" t="str">
        <f ca="1">IFERROR(INDEX(레드마인_배치!E:E,MATCH(OFFSET(A1712,,AN1712),레드마인_배치!G:G,0)),"")</f>
        <v>대상</v>
      </c>
      <c r="AP1712" t="s">
        <v>3330</v>
      </c>
      <c r="AQ1712">
        <v>36</v>
      </c>
    </row>
    <row r="1713" spans="1:46" hidden="1">
      <c r="A1713" s="3" t="s">
        <v>2957</v>
      </c>
      <c r="B1713" s="3" t="s">
        <v>491</v>
      </c>
      <c r="C1713" s="3" t="s">
        <v>494</v>
      </c>
      <c r="D1713" s="3" t="s">
        <v>3105</v>
      </c>
      <c r="E1713" s="3" t="s">
        <v>606</v>
      </c>
      <c r="F1713" s="3" t="s">
        <v>607</v>
      </c>
      <c r="G1713" s="3" t="s">
        <v>608</v>
      </c>
      <c r="H1713" s="3" t="s">
        <v>1429</v>
      </c>
      <c r="I1713" s="3" t="s">
        <v>1422</v>
      </c>
      <c r="J1713" s="3" t="s">
        <v>508</v>
      </c>
      <c r="K1713" s="3" t="s">
        <v>510</v>
      </c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>
        <f t="shared" si="28"/>
        <v>10</v>
      </c>
      <c r="AH1713" s="3" t="s">
        <v>510</v>
      </c>
      <c r="AI1713" s="3" t="str">
        <f>IFERROR(IF($AG1713&lt;=$AN1713,MATCH($AH1713,레드마인_배치!G:G,0),MATCH($AH1713,레드마인_서비스!G:G,0)),"")</f>
        <v/>
      </c>
      <c r="AJ1713" s="3" t="str" cm="1">
        <f t="array" ref="AJ1713">IFERROR(INDEX(IF($AG1713&lt;=$AN1713,레드마인_배치!E:E,레드마인_서비스!E:E),콜트리분석!$AI1713),"")</f>
        <v/>
      </c>
      <c r="AK1713" s="3" t="str" cm="1">
        <f t="array" ref="AK1713">IFERROR(INDEX(IF($AG1713&lt;=$AN1713,레드마인_배치!H:H,레드마인_서비스!H:H),콜트리분석!$AI1713),"")</f>
        <v/>
      </c>
      <c r="AL1713" s="3" t="str" cm="1">
        <f t="array" ref="AL1713">IFERROR(INDEX(IF($AG1713&lt;=$AN1713,레드마인_배치!I:I,레드마인_서비스!I:I),콜트리분석!$AI1713),"")</f>
        <v/>
      </c>
      <c r="AM1713" s="3" t="str" cm="1">
        <f t="array" ref="AM1713">IFERROR(INDEX(IF($AG1713&lt;=$AN1713,레드마인_배치!J:J,레드마인_서비스!J:J),콜트리분석!$AI1713),"")</f>
        <v/>
      </c>
      <c r="AN1713" s="3">
        <v>4</v>
      </c>
      <c r="AO1713" s="15" t="str">
        <f ca="1">IFERROR(INDEX(레드마인_배치!E:E,MATCH(OFFSET(A1713,,AN1713),레드마인_배치!G:G,0)),"")</f>
        <v>대상</v>
      </c>
      <c r="AP1713" t="s">
        <v>3330</v>
      </c>
      <c r="AQ1713">
        <v>36</v>
      </c>
    </row>
    <row r="1714" spans="1:46" hidden="1">
      <c r="A1714" s="3" t="s">
        <v>2957</v>
      </c>
      <c r="B1714" s="3" t="s">
        <v>491</v>
      </c>
      <c r="C1714" s="3" t="s">
        <v>494</v>
      </c>
      <c r="D1714" s="3" t="s">
        <v>3105</v>
      </c>
      <c r="E1714" s="3" t="s">
        <v>606</v>
      </c>
      <c r="F1714" s="3" t="s">
        <v>607</v>
      </c>
      <c r="G1714" s="3" t="s">
        <v>608</v>
      </c>
      <c r="H1714" s="3" t="s">
        <v>1429</v>
      </c>
      <c r="I1714" s="3" t="s">
        <v>1422</v>
      </c>
      <c r="J1714" s="3" t="s">
        <v>577</v>
      </c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>
        <f t="shared" si="28"/>
        <v>9</v>
      </c>
      <c r="AH1714" s="3" t="s">
        <v>577</v>
      </c>
      <c r="AI1714" s="3">
        <f>IFERROR(IF($AG1714&lt;=$AN1714,MATCH($AH1714,레드마인_배치!G:G,0),MATCH($AH1714,레드마인_서비스!G:G,0)),"")</f>
        <v>49</v>
      </c>
      <c r="AJ1714" s="3" t="str" cm="1">
        <f t="array" ref="AJ1714">IFERROR(INDEX(IF($AG1714&lt;=$AN1714,레드마인_배치!E:E,레드마인_서비스!E:E),콜트리분석!$AI1714),"")</f>
        <v>대상</v>
      </c>
      <c r="AK1714" s="3" t="str" cm="1">
        <f t="array" ref="AK1714">IFERROR(INDEX(IF($AG1714&lt;=$AN1714,레드마인_배치!H:H,레드마인_서비스!H:H),콜트리분석!$AI1714),"")</f>
        <v>CMO0010U</v>
      </c>
      <c r="AL1714" s="3" t="str" cm="1">
        <f t="array" ref="AL1714">IFERROR(INDEX(IF($AG1714&lt;=$AN1714,레드마인_배치!I:I,레드마인_서비스!I:I),콜트리분석!$AI1714),"")</f>
        <v>NUMBER CREATION</v>
      </c>
      <c r="AM1714" s="3" t="str" cm="1">
        <f t="array" ref="AM1714">IFERROR(INDEX(IF($AG1714&lt;=$AN1714,레드마인_배치!J:J,레드마인_서비스!J:J),콜트리분석!$AI1714),"")</f>
        <v>서비스</v>
      </c>
      <c r="AN1714" s="3">
        <v>4</v>
      </c>
      <c r="AO1714" s="15" t="str">
        <f ca="1">IFERROR(INDEX(레드마인_배치!E:E,MATCH(OFFSET(A1714,,AN1714),레드마인_배치!G:G,0)),"")</f>
        <v>대상</v>
      </c>
      <c r="AP1714" t="s">
        <v>3330</v>
      </c>
      <c r="AQ1714">
        <v>36</v>
      </c>
    </row>
    <row r="1715" spans="1:46" hidden="1">
      <c r="A1715" s="3" t="s">
        <v>2957</v>
      </c>
      <c r="B1715" s="3" t="s">
        <v>491</v>
      </c>
      <c r="C1715" s="3" t="s">
        <v>494</v>
      </c>
      <c r="D1715" s="3" t="s">
        <v>3105</v>
      </c>
      <c r="E1715" s="3" t="s">
        <v>606</v>
      </c>
      <c r="F1715" s="3" t="s">
        <v>607</v>
      </c>
      <c r="G1715" s="3" t="s">
        <v>608</v>
      </c>
      <c r="H1715" s="3" t="s">
        <v>1429</v>
      </c>
      <c r="I1715" s="3" t="s">
        <v>781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>
        <f t="shared" si="28"/>
        <v>8</v>
      </c>
      <c r="AH1715" s="3" t="s">
        <v>781</v>
      </c>
      <c r="AI1715" s="3">
        <f>IFERROR(IF($AG1715&lt;=$AN1715,MATCH($AH1715,레드마인_배치!G:G,0),MATCH($AH1715,레드마인_서비스!G:G,0)),"")</f>
        <v>319</v>
      </c>
      <c r="AJ1715" s="3" t="str" cm="1">
        <f t="array" ref="AJ1715">IFERROR(INDEX(IF($AG1715&lt;=$AN1715,레드마인_배치!E:E,레드마인_서비스!E:E),콜트리분석!$AI1715),"")</f>
        <v>대상</v>
      </c>
      <c r="AK1715" s="3" t="str" cm="1">
        <f t="array" ref="AK1715">IFERROR(INDEX(IF($AG1715&lt;=$AN1715,레드마인_배치!H:H,레드마인_서비스!H:H),콜트리분석!$AI1715),"")</f>
        <v>SLO0120U</v>
      </c>
      <c r="AL1715" s="3" t="str" cm="1">
        <f t="array" ref="AL1715">IFERROR(INDEX(IF($AG1715&lt;=$AN1715,레드마인_배치!I:I,레드마인_서비스!I:I),콜트리분석!$AI1715),"")</f>
        <v>PDC Alloc. Stop Flag Update</v>
      </c>
      <c r="AM1715" s="3" t="str" cm="1">
        <f t="array" ref="AM1715">IFERROR(INDEX(IF($AG1715&lt;=$AN1715,레드마인_배치!J:J,레드마인_서비스!J:J),콜트리분석!$AI1715),"")</f>
        <v>서비스</v>
      </c>
      <c r="AN1715" s="3">
        <v>4</v>
      </c>
      <c r="AO1715" s="15" t="str">
        <f ca="1">IFERROR(INDEX(레드마인_배치!E:E,MATCH(OFFSET(A1715,,AN1715),레드마인_배치!G:G,0)),"")</f>
        <v>대상</v>
      </c>
      <c r="AP1715" t="s">
        <v>3330</v>
      </c>
      <c r="AQ1715">
        <v>36</v>
      </c>
    </row>
    <row r="1716" spans="1:46">
      <c r="A1716" s="3" t="s">
        <v>2957</v>
      </c>
      <c r="B1716" s="3" t="s">
        <v>491</v>
      </c>
      <c r="C1716" s="3" t="s">
        <v>494</v>
      </c>
      <c r="D1716" s="3" t="s">
        <v>3105</v>
      </c>
      <c r="E1716" s="3" t="s">
        <v>606</v>
      </c>
      <c r="F1716" s="3" t="s">
        <v>609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>
        <f t="shared" si="28"/>
        <v>5</v>
      </c>
      <c r="AH1716" s="3" t="s">
        <v>609</v>
      </c>
      <c r="AI1716" s="3">
        <f>IFERROR(IF($AG1716&lt;=$AN1716,MATCH($AH1716,레드마인_배치!G:G,0),MATCH($AH1716,레드마인_서비스!G:G,0)),"")</f>
        <v>340</v>
      </c>
      <c r="AJ1716" s="3" t="str" cm="1">
        <f t="array" ref="AJ1716">IFERROR(INDEX(IF($AG1716&lt;=$AN1716,레드마인_배치!E:E,레드마인_서비스!E:E),콜트리분석!$AI1716),"")</f>
        <v>대상</v>
      </c>
      <c r="AK1716" s="3" t="str" cm="1">
        <f t="array" ref="AK1716">IFERROR(INDEX(IF($AG1716&lt;=$AN1716,레드마인_배치!H:H,레드마인_서비스!H:H),콜트리분석!$AI1716),"")</f>
        <v>SLO0360U</v>
      </c>
      <c r="AL1716" s="3" t="str" cm="1">
        <f t="array" ref="AL1716">IFERROR(INDEX(IF($AG1716&lt;=$AN1716,레드마인_배치!I:I,레드마인_서비스!I:I),콜트리분석!$AI1716),"")</f>
        <v>Sales B/Order Allocation Priority Reset</v>
      </c>
      <c r="AM1716" s="3" t="str" cm="1">
        <f t="array" ref="AM1716">IFERROR(INDEX(IF($AG1716&lt;=$AN1716,레드마인_배치!J:J,레드마인_서비스!J:J),콜트리분석!$AI1716),"")</f>
        <v>서비스</v>
      </c>
      <c r="AN1716" s="3">
        <v>4</v>
      </c>
      <c r="AO1716" s="15" t="str">
        <f ca="1">IFERROR(INDEX(레드마인_배치!E:E,MATCH(OFFSET(A1716,,AN1716),레드마인_배치!G:G,0)),"")</f>
        <v>대상</v>
      </c>
      <c r="AP1716" t="s">
        <v>3330</v>
      </c>
      <c r="AQ1716">
        <v>36</v>
      </c>
      <c r="AT1716" t="str" cm="1">
        <f t="array" ref="AT1716">[1]!add_delimeter(AG1716:AO1716,"|")</f>
        <v>|5|CBCSLB480C|340|대상|SLO0360U|Sales B/Order Allocation Priority Reset|서비스|4|대상|</v>
      </c>
    </row>
    <row r="1717" spans="1:46">
      <c r="A1717" s="3" t="s">
        <v>2957</v>
      </c>
      <c r="B1717" s="3" t="s">
        <v>491</v>
      </c>
      <c r="C1717" s="3" t="s">
        <v>494</v>
      </c>
      <c r="D1717" s="3" t="s">
        <v>3105</v>
      </c>
      <c r="E1717" s="3" t="s">
        <v>606</v>
      </c>
      <c r="F1717" s="3" t="s">
        <v>504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>
        <f t="shared" si="28"/>
        <v>5</v>
      </c>
      <c r="AH1717" s="3" t="s">
        <v>504</v>
      </c>
      <c r="AI1717" s="3">
        <f>IFERROR(IF($AG1717&lt;=$AN1717,MATCH($AH1717,레드마인_배치!G:G,0),MATCH($AH1717,레드마인_서비스!G:G,0)),"")</f>
        <v>341</v>
      </c>
      <c r="AJ1717" s="3" t="str" cm="1">
        <f t="array" ref="AJ1717">IFERROR(INDEX(IF($AG1717&lt;=$AN1717,레드마인_배치!E:E,레드마인_서비스!E:E),콜트리분석!$AI1717),"")</f>
        <v>대상</v>
      </c>
      <c r="AK1717" s="3" t="str" cm="1">
        <f t="array" ref="AK1717">IFERROR(INDEX(IF($AG1717&lt;=$AN1717,레드마인_배치!H:H,레드마인_서비스!H:H),콜트리분석!$AI1717),"")</f>
        <v>SLO0380U</v>
      </c>
      <c r="AL1717" s="3" t="str" cm="1">
        <f t="array" ref="AL1717">IFERROR(INDEX(IF($AG1717&lt;=$AN1717,레드마인_배치!I:I,레드마인_서비스!I:I),콜트리분석!$AI1717),"")</f>
        <v>Referral Allocation Main</v>
      </c>
      <c r="AM1717" s="3" t="str" cm="1">
        <f t="array" ref="AM1717">IFERROR(INDEX(IF($AG1717&lt;=$AN1717,레드마인_배치!J:J,레드마인_서비스!J:J),콜트리분석!$AI1717),"")</f>
        <v>서비스</v>
      </c>
      <c r="AN1717" s="3">
        <v>4</v>
      </c>
      <c r="AO1717" s="15" t="str">
        <f ca="1">IFERROR(INDEX(레드마인_배치!E:E,MATCH(OFFSET(A1717,,AN1717),레드마인_배치!G:G,0)),"")</f>
        <v>대상</v>
      </c>
      <c r="AP1717" t="s">
        <v>3330</v>
      </c>
      <c r="AQ1717">
        <v>36</v>
      </c>
      <c r="AT1717" t="str" cm="1">
        <f t="array" ref="AT1717">[1]!add_delimeter(AG1717:AO1717,"|")</f>
        <v>|5|CBCSLB481A|341|대상|SLO0380U|Referral Allocation Main|서비스|4|대상|</v>
      </c>
    </row>
    <row r="1718" spans="1:46">
      <c r="A1718" s="3" t="s">
        <v>2957</v>
      </c>
      <c r="B1718" s="3" t="s">
        <v>491</v>
      </c>
      <c r="C1718" s="3" t="s">
        <v>494</v>
      </c>
      <c r="D1718" s="3" t="s">
        <v>3105</v>
      </c>
      <c r="E1718" s="3" t="s">
        <v>606</v>
      </c>
      <c r="F1718" s="3" t="s">
        <v>504</v>
      </c>
      <c r="G1718" s="3" t="s">
        <v>505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>
        <f t="shared" si="28"/>
        <v>6</v>
      </c>
      <c r="AH1718" s="3" t="s">
        <v>505</v>
      </c>
      <c r="AI1718" s="3">
        <f>IFERROR(IF($AG1718&lt;=$AN1718,MATCH($AH1718,레드마인_배치!G:G,0),MATCH($AH1718,레드마인_서비스!G:G,0)),"")</f>
        <v>328</v>
      </c>
      <c r="AJ1718" s="3" t="str" cm="1">
        <f t="array" ref="AJ1718">IFERROR(INDEX(IF($AG1718&lt;=$AN1718,레드마인_배치!E:E,레드마인_서비스!E:E),콜트리분석!$AI1718),"")</f>
        <v>대상</v>
      </c>
      <c r="AK1718" s="3" t="str" cm="1">
        <f t="array" ref="AK1718">IFERROR(INDEX(IF($AG1718&lt;=$AN1718,레드마인_배치!H:H,레드마인_서비스!H:H),콜트리분석!$AI1718),"")</f>
        <v>SLO0210U</v>
      </c>
      <c r="AL1718" s="3" t="str" cm="1">
        <f t="array" ref="AL1718">IFERROR(INDEX(IF($AG1718&lt;=$AN1718,레드마인_배치!I:I,레드마인_서비스!I:I),콜트리분석!$AI1718),"")</f>
        <v>S/Order Header Summary</v>
      </c>
      <c r="AM1718" s="3" t="str" cm="1">
        <f t="array" ref="AM1718">IFERROR(INDEX(IF($AG1718&lt;=$AN1718,레드마인_배치!J:J,레드마인_서비스!J:J),콜트리분석!$AI1718),"")</f>
        <v>서비스</v>
      </c>
      <c r="AN1718" s="3">
        <v>4</v>
      </c>
      <c r="AO1718" s="15" t="str">
        <f ca="1">IFERROR(INDEX(레드마인_배치!E:E,MATCH(OFFSET(A1718,,AN1718),레드마인_배치!G:G,0)),"")</f>
        <v>대상</v>
      </c>
      <c r="AP1718" t="s">
        <v>3330</v>
      </c>
      <c r="AQ1718">
        <v>36</v>
      </c>
      <c r="AT1718" t="str" cm="1">
        <f t="array" ref="AT1718">[1]!add_delimeter(AG1718:AO1718,"|")</f>
        <v>|6|CBCSLB430Z|328|대상|SLO0210U|S/Order Header Summary|서비스|4|대상|</v>
      </c>
    </row>
    <row r="1719" spans="1:46">
      <c r="A1719" s="3" t="s">
        <v>2957</v>
      </c>
      <c r="B1719" s="3" t="s">
        <v>491</v>
      </c>
      <c r="C1719" s="3" t="s">
        <v>494</v>
      </c>
      <c r="D1719" s="3" t="s">
        <v>3105</v>
      </c>
      <c r="E1719" s="3" t="s">
        <v>606</v>
      </c>
      <c r="F1719" s="3" t="s">
        <v>504</v>
      </c>
      <c r="G1719" s="3" t="s">
        <v>506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>
        <f t="shared" si="28"/>
        <v>6</v>
      </c>
      <c r="AH1719" s="3" t="s">
        <v>506</v>
      </c>
      <c r="AI1719" s="3">
        <f>IFERROR(IF($AG1719&lt;=$AN1719,MATCH($AH1719,레드마인_배치!G:G,0),MATCH($AH1719,레드마인_서비스!G:G,0)),"")</f>
        <v>342</v>
      </c>
      <c r="AJ1719" s="3" t="str" cm="1">
        <f t="array" ref="AJ1719">IFERROR(INDEX(IF($AG1719&lt;=$AN1719,레드마인_배치!E:E,레드마인_서비스!E:E),콜트리분석!$AI1719),"")</f>
        <v>대상</v>
      </c>
      <c r="AK1719" s="3" t="str" cm="1">
        <f t="array" ref="AK1719">IFERROR(INDEX(IF($AG1719&lt;=$AN1719,레드마인_배치!H:H,레드마인_서비스!H:H),콜트리분석!$AI1719),"")</f>
        <v>SLO0400U</v>
      </c>
      <c r="AL1719" s="3" t="str" cm="1">
        <f t="array" ref="AL1719">IFERROR(INDEX(IF($AG1719&lt;=$AN1719,레드마인_배치!I:I,레드마인_서비스!I:I),콜트리분석!$AI1719),"")</f>
        <v>Referral Allocation  B/Order Priority Reset</v>
      </c>
      <c r="AM1719" s="3" t="str" cm="1">
        <f t="array" ref="AM1719">IFERROR(INDEX(IF($AG1719&lt;=$AN1719,레드마인_배치!J:J,레드마인_서비스!J:J),콜트리분석!$AI1719),"")</f>
        <v>서비스</v>
      </c>
      <c r="AN1719" s="3">
        <v>4</v>
      </c>
      <c r="AO1719" s="15" t="str">
        <f ca="1">IFERROR(INDEX(레드마인_배치!E:E,MATCH(OFFSET(A1719,,AN1719),레드마인_배치!G:G,0)),"")</f>
        <v>대상</v>
      </c>
      <c r="AP1719" t="s">
        <v>3330</v>
      </c>
      <c r="AQ1719">
        <v>36</v>
      </c>
      <c r="AT1719" t="str" cm="1">
        <f t="array" ref="AT1719">[1]!add_delimeter(AG1719:AO1719,"|")</f>
        <v>|6|CBCSLB481B|342|대상|SLO0400U|Referral Allocation  B/Order Priority Reset|서비스|4|대상|</v>
      </c>
    </row>
    <row r="1720" spans="1:46">
      <c r="A1720" s="3" t="s">
        <v>2957</v>
      </c>
      <c r="B1720" s="3" t="s">
        <v>491</v>
      </c>
      <c r="C1720" s="3" t="s">
        <v>494</v>
      </c>
      <c r="D1720" s="3" t="s">
        <v>3105</v>
      </c>
      <c r="E1720" s="3" t="s">
        <v>606</v>
      </c>
      <c r="F1720" s="3" t="s">
        <v>504</v>
      </c>
      <c r="G1720" s="3" t="s">
        <v>507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>
        <f t="shared" si="28"/>
        <v>6</v>
      </c>
      <c r="AH1720" s="3" t="s">
        <v>507</v>
      </c>
      <c r="AI1720" s="3">
        <f>IFERROR(IF($AG1720&lt;=$AN1720,MATCH($AH1720,레드마인_배치!G:G,0),MATCH($AH1720,레드마인_서비스!G:G,0)),"")</f>
        <v>343</v>
      </c>
      <c r="AJ1720" s="3" t="str" cm="1">
        <f t="array" ref="AJ1720">IFERROR(INDEX(IF($AG1720&lt;=$AN1720,레드마인_배치!E:E,레드마인_서비스!E:E),콜트리분석!$AI1720),"")</f>
        <v>대상</v>
      </c>
      <c r="AK1720" s="3" t="str" cm="1">
        <f t="array" ref="AK1720">IFERROR(INDEX(IF($AG1720&lt;=$AN1720,레드마인_배치!H:H,레드마인_서비스!H:H),콜트리분석!$AI1720),"")</f>
        <v>SLO0420U</v>
      </c>
      <c r="AL1720" s="3" t="str" cm="1">
        <f t="array" ref="AL1720">IFERROR(INDEX(IF($AG1720&lt;=$AN1720,레드마인_배치!I:I,레드마인_서비스!I:I),콜트리분석!$AI1720),"")</f>
        <v>Referral Allocation</v>
      </c>
      <c r="AM1720" s="3" t="str" cm="1">
        <f t="array" ref="AM1720">IFERROR(INDEX(IF($AG1720&lt;=$AN1720,레드마인_배치!J:J,레드마인_서비스!J:J),콜트리분석!$AI1720),"")</f>
        <v>서비스</v>
      </c>
      <c r="AN1720" s="3">
        <v>4</v>
      </c>
      <c r="AO1720" s="15" t="str">
        <f ca="1">IFERROR(INDEX(레드마인_배치!E:E,MATCH(OFFSET(A1720,,AN1720),레드마인_배치!G:G,0)),"")</f>
        <v>대상</v>
      </c>
      <c r="AP1720" t="s">
        <v>3330</v>
      </c>
      <c r="AQ1720">
        <v>36</v>
      </c>
      <c r="AT1720" t="str" cm="1">
        <f t="array" ref="AT1720">[1]!add_delimeter(AG1720:AO1720,"|")</f>
        <v>|6|CBCSLB481C|343|대상|SLO0420U|Referral Allocation|서비스|4|대상|</v>
      </c>
    </row>
    <row r="1721" spans="1:46">
      <c r="A1721" s="3" t="s">
        <v>2957</v>
      </c>
      <c r="B1721" s="3" t="s">
        <v>491</v>
      </c>
      <c r="C1721" s="3" t="s">
        <v>494</v>
      </c>
      <c r="D1721" s="3" t="s">
        <v>3105</v>
      </c>
      <c r="E1721" s="3" t="s">
        <v>606</v>
      </c>
      <c r="F1721" s="3" t="s">
        <v>504</v>
      </c>
      <c r="G1721" s="3" t="s">
        <v>507</v>
      </c>
      <c r="H1721" s="3" t="s">
        <v>508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>
        <f t="shared" si="28"/>
        <v>7</v>
      </c>
      <c r="AH1721" s="3" t="s">
        <v>508</v>
      </c>
      <c r="AI1721" s="3">
        <f>IFERROR(IF($AG1721&lt;=$AN1721,MATCH($AH1721,레드마인_배치!G:G,0),MATCH($AH1721,레드마인_서비스!G:G,0)),"")</f>
        <v>79</v>
      </c>
      <c r="AJ1721" s="3" t="str" cm="1">
        <f t="array" ref="AJ1721">IFERROR(INDEX(IF($AG1721&lt;=$AN1721,레드마인_배치!E:E,레드마인_서비스!E:E),콜트리분석!$AI1721),"")</f>
        <v>대상</v>
      </c>
      <c r="AK1721" s="3" t="str" cm="1">
        <f t="array" ref="AK1721">IFERROR(INDEX(IF($AG1721&lt;=$AN1721,레드마인_배치!H:H,레드마인_서비스!H:H),콜트리분석!$AI1721),"")</f>
        <v>ICO0310U</v>
      </c>
      <c r="AL1721" s="3" t="str" cm="1">
        <f t="array" ref="AL1721">IFERROR(INDEX(IF($AG1721&lt;=$AN1721,레드마인_배치!I:I,레드마인_서비스!I:I),콜트리분석!$AI1721),"")</f>
        <v>INVENTORY CREATION MODULE</v>
      </c>
      <c r="AM1721" s="3" t="str" cm="1">
        <f t="array" ref="AM1721">IFERROR(INDEX(IF($AG1721&lt;=$AN1721,레드마인_배치!J:J,레드마인_서비스!J:J),콜트리분석!$AI1721),"")</f>
        <v>서비스</v>
      </c>
      <c r="AN1721" s="3">
        <v>4</v>
      </c>
      <c r="AO1721" s="15" t="str">
        <f ca="1">IFERROR(INDEX(레드마인_배치!E:E,MATCH(OFFSET(A1721,,AN1721),레드마인_배치!G:G,0)),"")</f>
        <v>대상</v>
      </c>
      <c r="AP1721" t="s">
        <v>3330</v>
      </c>
      <c r="AQ1721">
        <v>36</v>
      </c>
      <c r="AT1721" t="str" cm="1">
        <f t="array" ref="AT1721">[1]!add_delimeter(AG1721:AO1721,"|")</f>
        <v>|7|CBCICB075A|79|대상|ICO0310U|INVENTORY CREATION MODULE|서비스|4|대상|</v>
      </c>
    </row>
    <row r="1722" spans="1:46" hidden="1">
      <c r="A1722" s="3" t="s">
        <v>2957</v>
      </c>
      <c r="B1722" s="3" t="s">
        <v>491</v>
      </c>
      <c r="C1722" s="3" t="s">
        <v>494</v>
      </c>
      <c r="D1722" s="3" t="s">
        <v>3105</v>
      </c>
      <c r="E1722" s="3" t="s">
        <v>606</v>
      </c>
      <c r="F1722" s="3" t="s">
        <v>504</v>
      </c>
      <c r="G1722" s="3" t="s">
        <v>507</v>
      </c>
      <c r="H1722" s="3" t="s">
        <v>508</v>
      </c>
      <c r="I1722" s="3" t="s">
        <v>509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>
        <f t="shared" si="28"/>
        <v>8</v>
      </c>
      <c r="AH1722" s="3" t="s">
        <v>509</v>
      </c>
      <c r="AI1722" s="3">
        <f>IFERROR(IF($AG1722&lt;=$AN1722,MATCH($AH1722,레드마인_배치!G:G,0),MATCH($AH1722,레드마인_서비스!G:G,0)),"")</f>
        <v>77</v>
      </c>
      <c r="AJ1722" s="3" t="str" cm="1">
        <f t="array" ref="AJ1722">IFERROR(INDEX(IF($AG1722&lt;=$AN1722,레드마인_배치!E:E,레드마인_서비스!E:E),콜트리분석!$AI1722),"")</f>
        <v>대상</v>
      </c>
      <c r="AK1722" s="3" t="str" cm="1">
        <f t="array" ref="AK1722">IFERROR(INDEX(IF($AG1722&lt;=$AN1722,레드마인_배치!H:H,레드마인_서비스!H:H),콜트리분석!$AI1722),"")</f>
        <v>ICO0290U</v>
      </c>
      <c r="AL1722" s="3" t="str" cm="1">
        <f t="array" ref="AL1722">IFERROR(INDEX(IF($AG1722&lt;=$AN1722,레드마인_배치!I:I,레드마인_서비스!I:I),콜트리분석!$AI1722),"")</f>
        <v>INV Information Master Creation(IMI)</v>
      </c>
      <c r="AM1722" s="3" t="str" cm="1">
        <f t="array" ref="AM1722">IFERROR(INDEX(IF($AG1722&lt;=$AN1722,레드마인_배치!J:J,레드마인_서비스!J:J),콜트리분석!$AI1722),"")</f>
        <v>서비스</v>
      </c>
      <c r="AN1722" s="3">
        <v>4</v>
      </c>
      <c r="AO1722" s="15" t="str">
        <f ca="1">IFERROR(INDEX(레드마인_배치!E:E,MATCH(OFFSET(A1722,,AN1722),레드마인_배치!G:G,0)),"")</f>
        <v>대상</v>
      </c>
      <c r="AP1722" t="s">
        <v>3330</v>
      </c>
      <c r="AQ1722">
        <v>36</v>
      </c>
    </row>
    <row r="1723" spans="1:46" hidden="1">
      <c r="A1723" s="3" t="s">
        <v>2957</v>
      </c>
      <c r="B1723" s="3" t="s">
        <v>491</v>
      </c>
      <c r="C1723" s="3" t="s">
        <v>494</v>
      </c>
      <c r="D1723" s="3" t="s">
        <v>3105</v>
      </c>
      <c r="E1723" s="3" t="s">
        <v>606</v>
      </c>
      <c r="F1723" s="3" t="s">
        <v>504</v>
      </c>
      <c r="G1723" s="3" t="s">
        <v>507</v>
      </c>
      <c r="H1723" s="3" t="s">
        <v>508</v>
      </c>
      <c r="I1723" s="3" t="s">
        <v>510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>
        <f t="shared" si="28"/>
        <v>8</v>
      </c>
      <c r="AH1723" s="3" t="s">
        <v>510</v>
      </c>
      <c r="AI1723" s="3" t="str">
        <f>IFERROR(IF($AG1723&lt;=$AN1723,MATCH($AH1723,레드마인_배치!G:G,0),MATCH($AH1723,레드마인_서비스!G:G,0)),"")</f>
        <v/>
      </c>
      <c r="AJ1723" s="3" t="str" cm="1">
        <f t="array" ref="AJ1723">IFERROR(INDEX(IF($AG1723&lt;=$AN1723,레드마인_배치!E:E,레드마인_서비스!E:E),콜트리분석!$AI1723),"")</f>
        <v/>
      </c>
      <c r="AK1723" s="3" t="str" cm="1">
        <f t="array" ref="AK1723">IFERROR(INDEX(IF($AG1723&lt;=$AN1723,레드마인_배치!H:H,레드마인_서비스!H:H),콜트리분석!$AI1723),"")</f>
        <v/>
      </c>
      <c r="AL1723" s="3" t="str" cm="1">
        <f t="array" ref="AL1723">IFERROR(INDEX(IF($AG1723&lt;=$AN1723,레드마인_배치!I:I,레드마인_서비스!I:I),콜트리분석!$AI1723),"")</f>
        <v/>
      </c>
      <c r="AM1723" s="3" t="str" cm="1">
        <f t="array" ref="AM1723">IFERROR(INDEX(IF($AG1723&lt;=$AN1723,레드마인_배치!J:J,레드마인_서비스!J:J),콜트리분석!$AI1723),"")</f>
        <v/>
      </c>
      <c r="AN1723" s="3">
        <v>4</v>
      </c>
      <c r="AO1723" s="15" t="str">
        <f ca="1">IFERROR(INDEX(레드마인_배치!E:E,MATCH(OFFSET(A1723,,AN1723),레드마인_배치!G:G,0)),"")</f>
        <v>대상</v>
      </c>
      <c r="AP1723" t="s">
        <v>3330</v>
      </c>
      <c r="AQ1723">
        <v>36</v>
      </c>
    </row>
    <row r="1724" spans="1:46">
      <c r="A1724" s="3" t="s">
        <v>2957</v>
      </c>
      <c r="B1724" s="3" t="s">
        <v>491</v>
      </c>
      <c r="C1724" s="3" t="s">
        <v>494</v>
      </c>
      <c r="D1724" s="3" t="s">
        <v>3105</v>
      </c>
      <c r="E1724" s="3" t="s">
        <v>606</v>
      </c>
      <c r="F1724" s="3" t="s">
        <v>504</v>
      </c>
      <c r="G1724" s="3" t="s">
        <v>507</v>
      </c>
      <c r="H1724" s="3" t="s">
        <v>511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>
        <f t="shared" si="28"/>
        <v>7</v>
      </c>
      <c r="AH1724" s="3" t="s">
        <v>511</v>
      </c>
      <c r="AI1724" s="3">
        <f>IFERROR(IF($AG1724&lt;=$AN1724,MATCH($AH1724,레드마인_배치!G:G,0),MATCH($AH1724,레드마인_서비스!G:G,0)),"")</f>
        <v>323</v>
      </c>
      <c r="AJ1724" s="3" t="str" cm="1">
        <f t="array" ref="AJ1724">IFERROR(INDEX(IF($AG1724&lt;=$AN1724,레드마인_배치!E:E,레드마인_서비스!E:E),콜트리분석!$AI1724),"")</f>
        <v>대상</v>
      </c>
      <c r="AK1724" s="3" t="str" cm="1">
        <f t="array" ref="AK1724">IFERROR(INDEX(IF($AG1724&lt;=$AN1724,레드마인_배치!H:H,레드마인_서비스!H:H),콜트리분석!$AI1724),"")</f>
        <v>SLO0160U</v>
      </c>
      <c r="AL1724" s="3" t="str" cm="1">
        <f t="array" ref="AL1724">IFERROR(INDEX(IF($AG1724&lt;=$AN1724,레드마인_배치!I:I,레드마인_서비스!I:I),콜트리분석!$AI1724),"")</f>
        <v>S/Order Confirm (Sub) for Price</v>
      </c>
      <c r="AM1724" s="3" t="str" cm="1">
        <f t="array" ref="AM1724">IFERROR(INDEX(IF($AG1724&lt;=$AN1724,레드마인_배치!J:J,레드마인_서비스!J:J),콜트리분석!$AI1724),"")</f>
        <v>서비스</v>
      </c>
      <c r="AN1724" s="3">
        <v>4</v>
      </c>
      <c r="AO1724" s="15" t="str">
        <f ca="1">IFERROR(INDEX(레드마인_배치!E:E,MATCH(OFFSET(A1724,,AN1724),레드마인_배치!G:G,0)),"")</f>
        <v>대상</v>
      </c>
      <c r="AP1724" t="s">
        <v>3330</v>
      </c>
      <c r="AQ1724">
        <v>36</v>
      </c>
      <c r="AT1724" t="str" cm="1">
        <f t="array" ref="AT1724">[1]!add_delimeter(AG1724:AO1724,"|")</f>
        <v>|7|CBCSLB430E|323|대상|SLO0160U|S/Order Confirm (Sub) for Price|서비스|4|대상|</v>
      </c>
    </row>
    <row r="1725" spans="1:46" hidden="1">
      <c r="A1725" s="3" t="s">
        <v>2957</v>
      </c>
      <c r="B1725" s="3" t="s">
        <v>491</v>
      </c>
      <c r="C1725" s="3" t="s">
        <v>494</v>
      </c>
      <c r="D1725" s="3" t="s">
        <v>3105</v>
      </c>
      <c r="E1725" s="3" t="s">
        <v>606</v>
      </c>
      <c r="F1725" s="3" t="s">
        <v>504</v>
      </c>
      <c r="G1725" s="3" t="s">
        <v>507</v>
      </c>
      <c r="H1725" s="3" t="s">
        <v>511</v>
      </c>
      <c r="I1725" s="3" t="s">
        <v>512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>
        <f t="shared" si="28"/>
        <v>8</v>
      </c>
      <c r="AH1725" s="3" t="s">
        <v>512</v>
      </c>
      <c r="AI1725" s="3">
        <f>IFERROR(IF($AG1725&lt;=$AN1725,MATCH($AH1725,레드마인_배치!G:G,0),MATCH($AH1725,레드마인_서비스!G:G,0)),"")</f>
        <v>307</v>
      </c>
      <c r="AJ1725" s="3" t="str" cm="1">
        <f t="array" ref="AJ1725">IFERROR(INDEX(IF($AG1725&lt;=$AN1725,레드마인_배치!E:E,레드마인_서비스!E:E),콜트리분석!$AI1725),"")</f>
        <v>대상</v>
      </c>
      <c r="AK1725" s="3" t="str" cm="1">
        <f t="array" ref="AK1725">IFERROR(INDEX(IF($AG1725&lt;=$AN1725,레드마인_배치!H:H,레드마인_서비스!H:H),콜트리분석!$AI1725),"")</f>
        <v>SLO0010U</v>
      </c>
      <c r="AL1725" s="3" t="str" cm="1">
        <f t="array" ref="AL1725">IFERROR(INDEX(IF($AG1725&lt;=$AN1725,레드마인_배치!I:I,레드마인_서비스!I:I),콜트리분석!$AI1725),"")</f>
        <v>Rate, CAD Amount, USD Amount</v>
      </c>
      <c r="AM1725" s="3" t="str" cm="1">
        <f t="array" ref="AM1725">IFERROR(INDEX(IF($AG1725&lt;=$AN1725,레드마인_배치!J:J,레드마인_서비스!J:J),콜트리분석!$AI1725),"")</f>
        <v>서비스</v>
      </c>
      <c r="AN1725" s="3">
        <v>4</v>
      </c>
      <c r="AO1725" s="15" t="str">
        <f ca="1">IFERROR(INDEX(레드마인_배치!E:E,MATCH(OFFSET(A1725,,AN1725),레드마인_배치!G:G,0)),"")</f>
        <v>대상</v>
      </c>
      <c r="AP1725" t="s">
        <v>3330</v>
      </c>
      <c r="AQ1725">
        <v>36</v>
      </c>
    </row>
    <row r="1726" spans="1:46" hidden="1">
      <c r="A1726" s="3" t="s">
        <v>2957</v>
      </c>
      <c r="B1726" s="3" t="s">
        <v>491</v>
      </c>
      <c r="C1726" s="3" t="s">
        <v>494</v>
      </c>
      <c r="D1726" s="3" t="s">
        <v>3105</v>
      </c>
      <c r="E1726" s="3" t="s">
        <v>606</v>
      </c>
      <c r="F1726" s="3" t="s">
        <v>504</v>
      </c>
      <c r="G1726" s="3" t="s">
        <v>507</v>
      </c>
      <c r="H1726" s="3" t="s">
        <v>511</v>
      </c>
      <c r="I1726" s="3" t="s">
        <v>513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>
        <f t="shared" si="28"/>
        <v>8</v>
      </c>
      <c r="AH1726" s="3" t="s">
        <v>513</v>
      </c>
      <c r="AI1726" s="3">
        <f>IFERROR(IF($AG1726&lt;=$AN1726,MATCH($AH1726,레드마인_배치!G:G,0),MATCH($AH1726,레드마인_서비스!G:G,0)),"")</f>
        <v>324</v>
      </c>
      <c r="AJ1726" s="3" t="str" cm="1">
        <f t="array" ref="AJ1726">IFERROR(INDEX(IF($AG1726&lt;=$AN1726,레드마인_배치!E:E,레드마인_서비스!E:E),콜트리분석!$AI1726),"")</f>
        <v>대상</v>
      </c>
      <c r="AK1726" s="3" t="str" cm="1">
        <f t="array" ref="AK1726">IFERROR(INDEX(IF($AG1726&lt;=$AN1726,레드마인_배치!H:H,레드마인_서비스!H:H),콜트리분석!$AI1726),"")</f>
        <v>SLO0170U</v>
      </c>
      <c r="AL1726" s="3" t="str" cm="1">
        <f t="array" ref="AL1726">IFERROR(INDEX(IF($AG1726&lt;=$AN1726,레드마인_배치!I:I,레드마인_서비스!I:I),콜트리분석!$AI1726),"")</f>
        <v>S/Order Confirm (Sub)for List Price</v>
      </c>
      <c r="AM1726" s="3" t="str" cm="1">
        <f t="array" ref="AM1726">IFERROR(INDEX(IF($AG1726&lt;=$AN1726,레드마인_배치!J:J,레드마인_서비스!J:J),콜트리분석!$AI1726),"")</f>
        <v>서비스</v>
      </c>
      <c r="AN1726" s="3">
        <v>4</v>
      </c>
      <c r="AO1726" s="15" t="str">
        <f ca="1">IFERROR(INDEX(레드마인_배치!E:E,MATCH(OFFSET(A1726,,AN1726),레드마인_배치!G:G,0)),"")</f>
        <v>대상</v>
      </c>
      <c r="AP1726" t="s">
        <v>3330</v>
      </c>
      <c r="AQ1726">
        <v>36</v>
      </c>
    </row>
    <row r="1727" spans="1:46">
      <c r="A1727" s="3" t="s">
        <v>2957</v>
      </c>
      <c r="B1727" s="3" t="s">
        <v>491</v>
      </c>
      <c r="C1727" s="3" t="s">
        <v>494</v>
      </c>
      <c r="D1727" s="3" t="s">
        <v>3104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>
        <f t="shared" si="28"/>
        <v>3</v>
      </c>
      <c r="AH1727" s="3" t="s">
        <v>3104</v>
      </c>
      <c r="AI1727" s="3" t="str">
        <f>IFERROR(IF($AG1727&lt;=$AN1727,MATCH($AH1727,레드마인_배치!G:G,0),MATCH($AH1727,레드마인_서비스!G:G,0)),"")</f>
        <v/>
      </c>
      <c r="AJ1727" s="3" t="str" cm="1">
        <f t="array" ref="AJ1727">IFERROR(INDEX(IF($AG1727&lt;=$AN1727,레드마인_배치!E:E,레드마인_서비스!E:E),콜트리분석!$AI1727),"")</f>
        <v/>
      </c>
      <c r="AK1727" s="3" t="str" cm="1">
        <f t="array" ref="AK1727">IFERROR(INDEX(IF($AG1727&lt;=$AN1727,레드마인_배치!H:H,레드마인_서비스!H:H),콜트리분석!$AI1727),"")</f>
        <v/>
      </c>
      <c r="AL1727" s="3" t="str" cm="1">
        <f t="array" ref="AL1727">IFERROR(INDEX(IF($AG1727&lt;=$AN1727,레드마인_배치!I:I,레드마인_서비스!I:I),콜트리분석!$AI1727),"")</f>
        <v/>
      </c>
      <c r="AM1727" s="3" t="str" cm="1">
        <f t="array" ref="AM1727">IFERROR(INDEX(IF($AG1727&lt;=$AN1727,레드마인_배치!J:J,레드마인_서비스!J:J),콜트리분석!$AI1727),"")</f>
        <v/>
      </c>
      <c r="AN1727" s="3">
        <v>4</v>
      </c>
      <c r="AO1727" s="15" t="str">
        <f ca="1">IFERROR(INDEX(레드마인_배치!E:E,MATCH(OFFSET(A1727,,AN1727),레드마인_배치!G:G,0)),"")</f>
        <v/>
      </c>
      <c r="AP1727" t="s">
        <v>3277</v>
      </c>
      <c r="AQ1727">
        <v>38</v>
      </c>
      <c r="AT1727" t="str" cm="1">
        <f t="array" ref="AT1727">[1]!add_delimeter(AG1727:AO1727,"|")</f>
        <v>|3|CLCSLB449A||||||4||</v>
      </c>
    </row>
    <row r="1728" spans="1:46">
      <c r="A1728" s="3" t="s">
        <v>2957</v>
      </c>
      <c r="B1728" s="3" t="s">
        <v>491</v>
      </c>
      <c r="C1728" s="3" t="s">
        <v>494</v>
      </c>
      <c r="D1728" s="3" t="s">
        <v>3104</v>
      </c>
      <c r="E1728" s="3" t="s">
        <v>707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>
        <f t="shared" si="28"/>
        <v>4</v>
      </c>
      <c r="AH1728" s="3" t="s">
        <v>707</v>
      </c>
      <c r="AI1728" s="3">
        <f>IFERROR(IF($AG1728&lt;=$AN1728,MATCH($AH1728,레드마인_배치!G:G,0),MATCH($AH1728,레드마인_서비스!G:G,0)),"")</f>
        <v>387</v>
      </c>
      <c r="AJ1728" s="3" t="str" cm="1">
        <f t="array" ref="AJ1728">IFERROR(INDEX(IF($AG1728&lt;=$AN1728,레드마인_배치!E:E,레드마인_서비스!E:E),콜트리분석!$AI1728),"")</f>
        <v>대상</v>
      </c>
      <c r="AK1728" s="3" t="str" cm="1">
        <f t="array" ref="AK1728">IFERROR(INDEX(IF($AG1728&lt;=$AN1728,레드마인_배치!H:H,레드마인_서비스!H:H),콜트리분석!$AI1728),"")</f>
        <v>SLB0310U</v>
      </c>
      <c r="AL1728" s="3" t="str" cm="1">
        <f t="array" ref="AL1728">IFERROR(INDEX(IF($AG1728&lt;=$AN1728,레드마인_배치!I:I,레드마인_서비스!I:I),콜트리분석!$AI1728),"")</f>
        <v>Dealer Order Synchronize                - Schedule</v>
      </c>
      <c r="AM1728" s="3" t="str" cm="1">
        <f t="array" ref="AM1728">IFERROR(INDEX(IF($AG1728&lt;=$AN1728,레드마인_배치!J:J,레드마인_서비스!J:J),콜트리분석!$AI1728),"")</f>
        <v>배치</v>
      </c>
      <c r="AN1728" s="3">
        <v>4</v>
      </c>
      <c r="AO1728" s="15" t="str">
        <f ca="1">IFERROR(INDEX(레드마인_배치!E:E,MATCH(OFFSET(A1728,,AN1728),레드마인_배치!G:G,0)),"")</f>
        <v>대상</v>
      </c>
      <c r="AP1728" t="s">
        <v>3330</v>
      </c>
      <c r="AQ1728">
        <v>38</v>
      </c>
      <c r="AT1728" t="str" cm="1">
        <f t="array" ref="AT1728">[1]!add_delimeter(AG1728:AO1728,"|")</f>
        <v>|4|CBCSLB449A|387|대상|SLB0310U|Dealer Order Synchronize                - Schedule|배치|4|대상|</v>
      </c>
    </row>
    <row r="1729" spans="1:46">
      <c r="A1729" s="3" t="s">
        <v>2957</v>
      </c>
      <c r="B1729" s="3" t="s">
        <v>491</v>
      </c>
      <c r="C1729" s="3" t="s">
        <v>494</v>
      </c>
      <c r="D1729" s="3" t="s">
        <v>3104</v>
      </c>
      <c r="E1729" s="3" t="s">
        <v>707</v>
      </c>
      <c r="F1729" s="3" t="s">
        <v>511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>
        <f t="shared" si="28"/>
        <v>5</v>
      </c>
      <c r="AH1729" s="3" t="s">
        <v>511</v>
      </c>
      <c r="AI1729" s="3">
        <f>IFERROR(IF($AG1729&lt;=$AN1729,MATCH($AH1729,레드마인_배치!G:G,0),MATCH($AH1729,레드마인_서비스!G:G,0)),"")</f>
        <v>323</v>
      </c>
      <c r="AJ1729" s="3" t="str" cm="1">
        <f t="array" ref="AJ1729">IFERROR(INDEX(IF($AG1729&lt;=$AN1729,레드마인_배치!E:E,레드마인_서비스!E:E),콜트리분석!$AI1729),"")</f>
        <v>대상</v>
      </c>
      <c r="AK1729" s="3" t="str" cm="1">
        <f t="array" ref="AK1729">IFERROR(INDEX(IF($AG1729&lt;=$AN1729,레드마인_배치!H:H,레드마인_서비스!H:H),콜트리분석!$AI1729),"")</f>
        <v>SLO0160U</v>
      </c>
      <c r="AL1729" s="3" t="str" cm="1">
        <f t="array" ref="AL1729">IFERROR(INDEX(IF($AG1729&lt;=$AN1729,레드마인_배치!I:I,레드마인_서비스!I:I),콜트리분석!$AI1729),"")</f>
        <v>S/Order Confirm (Sub) for Price</v>
      </c>
      <c r="AM1729" s="3" t="str" cm="1">
        <f t="array" ref="AM1729">IFERROR(INDEX(IF($AG1729&lt;=$AN1729,레드마인_배치!J:J,레드마인_서비스!J:J),콜트리분석!$AI1729),"")</f>
        <v>서비스</v>
      </c>
      <c r="AN1729" s="3">
        <v>4</v>
      </c>
      <c r="AO1729" s="15" t="str">
        <f ca="1">IFERROR(INDEX(레드마인_배치!E:E,MATCH(OFFSET(A1729,,AN1729),레드마인_배치!G:G,0)),"")</f>
        <v>대상</v>
      </c>
      <c r="AP1729" t="s">
        <v>3330</v>
      </c>
      <c r="AQ1729">
        <v>38</v>
      </c>
      <c r="AT1729" t="str" cm="1">
        <f t="array" ref="AT1729">[1]!add_delimeter(AG1729:AO1729,"|")</f>
        <v>|5|CBCSLB430E|323|대상|SLO0160U|S/Order Confirm (Sub) for Price|서비스|4|대상|</v>
      </c>
    </row>
    <row r="1730" spans="1:46">
      <c r="A1730" s="3" t="s">
        <v>2957</v>
      </c>
      <c r="B1730" s="3" t="s">
        <v>491</v>
      </c>
      <c r="C1730" s="3" t="s">
        <v>494</v>
      </c>
      <c r="D1730" s="3" t="s">
        <v>3104</v>
      </c>
      <c r="E1730" s="3" t="s">
        <v>707</v>
      </c>
      <c r="F1730" s="3" t="s">
        <v>511</v>
      </c>
      <c r="G1730" s="3" t="s">
        <v>512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>
        <f t="shared" si="28"/>
        <v>6</v>
      </c>
      <c r="AH1730" s="3" t="s">
        <v>512</v>
      </c>
      <c r="AI1730" s="3">
        <f>IFERROR(IF($AG1730&lt;=$AN1730,MATCH($AH1730,레드마인_배치!G:G,0),MATCH($AH1730,레드마인_서비스!G:G,0)),"")</f>
        <v>307</v>
      </c>
      <c r="AJ1730" s="3" t="str" cm="1">
        <f t="array" ref="AJ1730">IFERROR(INDEX(IF($AG1730&lt;=$AN1730,레드마인_배치!E:E,레드마인_서비스!E:E),콜트리분석!$AI1730),"")</f>
        <v>대상</v>
      </c>
      <c r="AK1730" s="3" t="str" cm="1">
        <f t="array" ref="AK1730">IFERROR(INDEX(IF($AG1730&lt;=$AN1730,레드마인_배치!H:H,레드마인_서비스!H:H),콜트리분석!$AI1730),"")</f>
        <v>SLO0010U</v>
      </c>
      <c r="AL1730" s="3" t="str" cm="1">
        <f t="array" ref="AL1730">IFERROR(INDEX(IF($AG1730&lt;=$AN1730,레드마인_배치!I:I,레드마인_서비스!I:I),콜트리분석!$AI1730),"")</f>
        <v>Rate, CAD Amount, USD Amount</v>
      </c>
      <c r="AM1730" s="3" t="str" cm="1">
        <f t="array" ref="AM1730">IFERROR(INDEX(IF($AG1730&lt;=$AN1730,레드마인_배치!J:J,레드마인_서비스!J:J),콜트리분석!$AI1730),"")</f>
        <v>서비스</v>
      </c>
      <c r="AN1730" s="3">
        <v>4</v>
      </c>
      <c r="AO1730" s="15" t="str">
        <f ca="1">IFERROR(INDEX(레드마인_배치!E:E,MATCH(OFFSET(A1730,,AN1730),레드마인_배치!G:G,0)),"")</f>
        <v>대상</v>
      </c>
      <c r="AP1730" t="s">
        <v>3330</v>
      </c>
      <c r="AQ1730">
        <v>38</v>
      </c>
      <c r="AT1730" t="str" cm="1">
        <f t="array" ref="AT1730">[1]!add_delimeter(AG1730:AO1730,"|")</f>
        <v>|6|CBCSLB010A|307|대상|SLO0010U|Rate, CAD Amount, USD Amount|서비스|4|대상|</v>
      </c>
    </row>
    <row r="1731" spans="1:46">
      <c r="A1731" s="3" t="s">
        <v>2957</v>
      </c>
      <c r="B1731" s="3" t="s">
        <v>491</v>
      </c>
      <c r="C1731" s="3" t="s">
        <v>494</v>
      </c>
      <c r="D1731" s="3" t="s">
        <v>3104</v>
      </c>
      <c r="E1731" s="3" t="s">
        <v>707</v>
      </c>
      <c r="F1731" s="3" t="s">
        <v>511</v>
      </c>
      <c r="G1731" s="3" t="s">
        <v>513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>
        <f t="shared" si="28"/>
        <v>6</v>
      </c>
      <c r="AH1731" s="3" t="s">
        <v>513</v>
      </c>
      <c r="AI1731" s="3">
        <f>IFERROR(IF($AG1731&lt;=$AN1731,MATCH($AH1731,레드마인_배치!G:G,0),MATCH($AH1731,레드마인_서비스!G:G,0)),"")</f>
        <v>324</v>
      </c>
      <c r="AJ1731" s="3" t="str" cm="1">
        <f t="array" ref="AJ1731">IFERROR(INDEX(IF($AG1731&lt;=$AN1731,레드마인_배치!E:E,레드마인_서비스!E:E),콜트리분석!$AI1731),"")</f>
        <v>대상</v>
      </c>
      <c r="AK1731" s="3" t="str" cm="1">
        <f t="array" ref="AK1731">IFERROR(INDEX(IF($AG1731&lt;=$AN1731,레드마인_배치!H:H,레드마인_서비스!H:H),콜트리분석!$AI1731),"")</f>
        <v>SLO0170U</v>
      </c>
      <c r="AL1731" s="3" t="str" cm="1">
        <f t="array" ref="AL1731">IFERROR(INDEX(IF($AG1731&lt;=$AN1731,레드마인_배치!I:I,레드마인_서비스!I:I),콜트리분석!$AI1731),"")</f>
        <v>S/Order Confirm (Sub)for List Price</v>
      </c>
      <c r="AM1731" s="3" t="str" cm="1">
        <f t="array" ref="AM1731">IFERROR(INDEX(IF($AG1731&lt;=$AN1731,레드마인_배치!J:J,레드마인_서비스!J:J),콜트리분석!$AI1731),"")</f>
        <v>서비스</v>
      </c>
      <c r="AN1731" s="3">
        <v>4</v>
      </c>
      <c r="AO1731" s="15" t="str">
        <f ca="1">IFERROR(INDEX(레드마인_배치!E:E,MATCH(OFFSET(A1731,,AN1731),레드마인_배치!G:G,0)),"")</f>
        <v>대상</v>
      </c>
      <c r="AP1731" t="s">
        <v>3330</v>
      </c>
      <c r="AQ1731">
        <v>38</v>
      </c>
      <c r="AT1731" t="str" cm="1">
        <f t="array" ref="AT1731">[1]!add_delimeter(AG1731:AO1731,"|")</f>
        <v>|6|CBCSLB430F|324|대상|SLO0170U|S/Order Confirm (Sub)for List Price|서비스|4|대상|</v>
      </c>
    </row>
    <row r="1732" spans="1:46">
      <c r="A1732" s="3" t="s">
        <v>2957</v>
      </c>
      <c r="B1732" s="3" t="s">
        <v>491</v>
      </c>
      <c r="C1732" s="3" t="s">
        <v>494</v>
      </c>
      <c r="D1732" s="3" t="s">
        <v>3104</v>
      </c>
      <c r="E1732" s="3" t="s">
        <v>707</v>
      </c>
      <c r="F1732" s="3" t="s">
        <v>505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>
        <f t="shared" si="28"/>
        <v>5</v>
      </c>
      <c r="AH1732" s="3" t="s">
        <v>505</v>
      </c>
      <c r="AI1732" s="3">
        <f>IFERROR(IF($AG1732&lt;=$AN1732,MATCH($AH1732,레드마인_배치!G:G,0),MATCH($AH1732,레드마인_서비스!G:G,0)),"")</f>
        <v>328</v>
      </c>
      <c r="AJ1732" s="3" t="str" cm="1">
        <f t="array" ref="AJ1732">IFERROR(INDEX(IF($AG1732&lt;=$AN1732,레드마인_배치!E:E,레드마인_서비스!E:E),콜트리분석!$AI1732),"")</f>
        <v>대상</v>
      </c>
      <c r="AK1732" s="3" t="str" cm="1">
        <f t="array" ref="AK1732">IFERROR(INDEX(IF($AG1732&lt;=$AN1732,레드마인_배치!H:H,레드마인_서비스!H:H),콜트리분석!$AI1732),"")</f>
        <v>SLO0210U</v>
      </c>
      <c r="AL1732" s="3" t="str" cm="1">
        <f t="array" ref="AL1732">IFERROR(INDEX(IF($AG1732&lt;=$AN1732,레드마인_배치!I:I,레드마인_서비스!I:I),콜트리분석!$AI1732),"")</f>
        <v>S/Order Header Summary</v>
      </c>
      <c r="AM1732" s="3" t="str" cm="1">
        <f t="array" ref="AM1732">IFERROR(INDEX(IF($AG1732&lt;=$AN1732,레드마인_배치!J:J,레드마인_서비스!J:J),콜트리분석!$AI1732),"")</f>
        <v>서비스</v>
      </c>
      <c r="AN1732" s="3">
        <v>4</v>
      </c>
      <c r="AO1732" s="15" t="str">
        <f ca="1">IFERROR(INDEX(레드마인_배치!E:E,MATCH(OFFSET(A1732,,AN1732),레드마인_배치!G:G,0)),"")</f>
        <v>대상</v>
      </c>
      <c r="AP1732" t="s">
        <v>3330</v>
      </c>
      <c r="AQ1732">
        <v>38</v>
      </c>
      <c r="AT1732" t="str" cm="1">
        <f t="array" ref="AT1732">[1]!add_delimeter(AG1732:AO1732,"|")</f>
        <v>|5|CBCSLB430Z|328|대상|SLO0210U|S/Order Header Summary|서비스|4|대상|</v>
      </c>
    </row>
    <row r="1733" spans="1:46">
      <c r="A1733" s="3" t="s">
        <v>2957</v>
      </c>
      <c r="B1733" s="3" t="s">
        <v>491</v>
      </c>
      <c r="C1733" s="3" t="s">
        <v>494</v>
      </c>
      <c r="D1733" s="3" t="s">
        <v>1545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>
        <f t="shared" si="28"/>
        <v>3</v>
      </c>
      <c r="AH1733" s="3" t="s">
        <v>1545</v>
      </c>
      <c r="AI1733" s="3">
        <f>IFERROR(IF($AG1733&lt;=$AN1733,MATCH($AH1733,레드마인_배치!G:G,0),MATCH($AH1733,레드마인_서비스!G:G,0)),"")</f>
        <v>268</v>
      </c>
      <c r="AJ1733" s="3" t="str" cm="1">
        <f t="array" ref="AJ1733">IFERROR(INDEX(IF($AG1733&lt;=$AN1733,레드마인_배치!E:E,레드마인_서비스!E:E),콜트리분석!$AI1733),"")</f>
        <v>대상</v>
      </c>
      <c r="AK1733" s="3" t="str" cm="1">
        <f t="array" ref="AK1733">IFERROR(INDEX(IF($AG1733&lt;=$AN1733,레드마인_배치!H:H,레드마인_서비스!H:H),콜트리분석!$AI1733),"")</f>
        <v>LGB0010U</v>
      </c>
      <c r="AL1733" s="3" t="str" cm="1">
        <f t="array" ref="AL1733">IFERROR(INDEX(IF($AG1733&lt;=$AN1733,레드마인_배치!I:I,레드마인_서비스!I:I),콜트리분석!$AI1733),"")</f>
        <v xml:space="preserve">ON DOCK REPORT-DROP-SHIP DAILY BATCH              </v>
      </c>
      <c r="AM1733" s="3" t="str" cm="1">
        <f t="array" ref="AM1733">IFERROR(INDEX(IF($AG1733&lt;=$AN1733,레드마인_배치!J:J,레드마인_서비스!J:J),콜트리분석!$AI1733),"")</f>
        <v>배치</v>
      </c>
      <c r="AN1733" s="3">
        <v>3</v>
      </c>
      <c r="AO1733" s="15" t="str">
        <f ca="1">IFERROR(INDEX(레드마인_배치!E:E,MATCH(OFFSET(A1733,,AN1733),레드마인_배치!G:G,0)),"")</f>
        <v>대상</v>
      </c>
      <c r="AP1733" t="s">
        <v>3330</v>
      </c>
      <c r="AQ1733">
        <v>40</v>
      </c>
      <c r="AT1733" t="str" cm="1">
        <f t="array" ref="AT1733">[1]!add_delimeter(AG1733:AO1733,"|")</f>
        <v>|3|CBCLGB065A|268|대상|LGB0010U|ON DOCK REPORT-DROP-SHIP DAILY BATCH              |배치|3|대상|</v>
      </c>
    </row>
    <row r="1734" spans="1:46">
      <c r="A1734" s="3" t="s">
        <v>2957</v>
      </c>
      <c r="B1734" s="3" t="s">
        <v>491</v>
      </c>
      <c r="C1734" s="3" t="s">
        <v>494</v>
      </c>
      <c r="D1734" s="3" t="s">
        <v>1545</v>
      </c>
      <c r="E1734" s="3" t="s">
        <v>635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>
        <f t="shared" ref="AG1734:AG1797" si="29">COUNTA(B1734:AF1734)</f>
        <v>4</v>
      </c>
      <c r="AH1734" s="3" t="s">
        <v>635</v>
      </c>
      <c r="AI1734" s="3">
        <f>IFERROR(IF($AG1734&lt;=$AN1734,MATCH($AH1734,레드마인_배치!G:G,0),MATCH($AH1734,레드마인_서비스!G:G,0)),"")</f>
        <v>83</v>
      </c>
      <c r="AJ1734" s="3" t="str" cm="1">
        <f t="array" ref="AJ1734">IFERROR(INDEX(IF($AG1734&lt;=$AN1734,레드마인_배치!E:E,레드마인_서비스!E:E),콜트리분석!$AI1734),"")</f>
        <v>대상</v>
      </c>
      <c r="AK1734" s="3" t="str" cm="1">
        <f t="array" ref="AK1734">IFERROR(INDEX(IF($AG1734&lt;=$AN1734,레드마인_배치!H:H,레드마인_서비스!H:H),콜트리분석!$AI1734),"")</f>
        <v>ICO0340U</v>
      </c>
      <c r="AL1734" s="3" t="str" cm="1">
        <f t="array" ref="AL1734">IFERROR(INDEX(IF($AG1734&lt;=$AN1734,레드마인_배치!I:I,레드마인_서비스!I:I),콜트리분석!$AI1734),"")</f>
        <v>LEDGER DETAIL CREATE</v>
      </c>
      <c r="AM1734" s="3" t="str" cm="1">
        <f t="array" ref="AM1734">IFERROR(INDEX(IF($AG1734&lt;=$AN1734,레드마인_배치!J:J,레드마인_서비스!J:J),콜트리분석!$AI1734),"")</f>
        <v>서비스</v>
      </c>
      <c r="AN1734" s="3">
        <v>3</v>
      </c>
      <c r="AO1734" s="15" t="str">
        <f ca="1">IFERROR(INDEX(레드마인_배치!E:E,MATCH(OFFSET(A1734,,AN1734),레드마인_배치!G:G,0)),"")</f>
        <v>대상</v>
      </c>
      <c r="AP1734" t="s">
        <v>3330</v>
      </c>
      <c r="AQ1734">
        <v>40</v>
      </c>
      <c r="AT1734" t="str" cm="1">
        <f t="array" ref="AT1734">[1]!add_delimeter(AG1734:AO1734,"|")</f>
        <v>|4|CBCICB100A|83|대상|ICO0340U|LEDGER DETAIL CREATE|서비스|3|대상|</v>
      </c>
    </row>
    <row r="1735" spans="1:46">
      <c r="A1735" s="3" t="s">
        <v>2957</v>
      </c>
      <c r="B1735" s="3" t="s">
        <v>491</v>
      </c>
      <c r="C1735" s="3" t="s">
        <v>494</v>
      </c>
      <c r="D1735" s="3" t="s">
        <v>1545</v>
      </c>
      <c r="E1735" s="3" t="s">
        <v>635</v>
      </c>
      <c r="F1735" s="3" t="s">
        <v>577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>
        <f t="shared" si="29"/>
        <v>5</v>
      </c>
      <c r="AH1735" s="3" t="s">
        <v>577</v>
      </c>
      <c r="AI1735" s="3">
        <f>IFERROR(IF($AG1735&lt;=$AN1735,MATCH($AH1735,레드마인_배치!G:G,0),MATCH($AH1735,레드마인_서비스!G:G,0)),"")</f>
        <v>49</v>
      </c>
      <c r="AJ1735" s="3" t="str" cm="1">
        <f t="array" ref="AJ1735">IFERROR(INDEX(IF($AG1735&lt;=$AN1735,레드마인_배치!E:E,레드마인_서비스!E:E),콜트리분석!$AI1735),"")</f>
        <v>대상</v>
      </c>
      <c r="AK1735" s="3" t="str" cm="1">
        <f t="array" ref="AK1735">IFERROR(INDEX(IF($AG1735&lt;=$AN1735,레드마인_배치!H:H,레드마인_서비스!H:H),콜트리분석!$AI1735),"")</f>
        <v>CMO0010U</v>
      </c>
      <c r="AL1735" s="3" t="str" cm="1">
        <f t="array" ref="AL1735">IFERROR(INDEX(IF($AG1735&lt;=$AN1735,레드마인_배치!I:I,레드마인_서비스!I:I),콜트리분석!$AI1735),"")</f>
        <v>NUMBER CREATION</v>
      </c>
      <c r="AM1735" s="3" t="str" cm="1">
        <f t="array" ref="AM1735">IFERROR(INDEX(IF($AG1735&lt;=$AN1735,레드마인_배치!J:J,레드마인_서비스!J:J),콜트리분석!$AI1735),"")</f>
        <v>서비스</v>
      </c>
      <c r="AN1735" s="3">
        <v>3</v>
      </c>
      <c r="AO1735" s="15" t="str">
        <f ca="1">IFERROR(INDEX(레드마인_배치!E:E,MATCH(OFFSET(A1735,,AN1735),레드마인_배치!G:G,0)),"")</f>
        <v>대상</v>
      </c>
      <c r="AP1735" t="s">
        <v>3330</v>
      </c>
      <c r="AQ1735">
        <v>40</v>
      </c>
      <c r="AT1735" t="str" cm="1">
        <f t="array" ref="AT1735">[1]!add_delimeter(AG1735:AO1735,"|")</f>
        <v>|5|CBCUZW030R|49|대상|CMO0010U|NUMBER CREATION|서비스|3|대상|</v>
      </c>
    </row>
    <row r="1736" spans="1:46">
      <c r="A1736" s="3" t="s">
        <v>2957</v>
      </c>
      <c r="B1736" s="3" t="s">
        <v>491</v>
      </c>
      <c r="C1736" s="3" t="s">
        <v>494</v>
      </c>
      <c r="D1736" s="3" t="s">
        <v>1545</v>
      </c>
      <c r="E1736" s="3" t="s">
        <v>1635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>
        <f t="shared" si="29"/>
        <v>4</v>
      </c>
      <c r="AH1736" s="3" t="s">
        <v>1635</v>
      </c>
      <c r="AI1736" s="3">
        <f>IFERROR(IF($AG1736&lt;=$AN1736,MATCH($AH1736,레드마인_배치!G:G,0),MATCH($AH1736,레드마인_서비스!G:G,0)),"")</f>
        <v>126</v>
      </c>
      <c r="AJ1736" s="3" t="str" cm="1">
        <f t="array" ref="AJ1736">IFERROR(INDEX(IF($AG1736&lt;=$AN1736,레드마인_배치!E:E,레드마인_서비스!E:E),콜트리분석!$AI1736),"")</f>
        <v>대상</v>
      </c>
      <c r="AK1736" s="3" t="str" cm="1">
        <f t="array" ref="AK1736">IFERROR(INDEX(IF($AG1736&lt;=$AN1736,레드마인_배치!H:H,레드마인_서비스!H:H),콜트리분석!$AI1736),"")</f>
        <v>LGO0090U</v>
      </c>
      <c r="AL1736" s="3" t="str" cm="1">
        <f t="array" ref="AL1736">IFERROR(INDEX(IF($AG1736&lt;=$AN1736,레드마인_배치!I:I,레드마인_서비스!I:I),콜트리분석!$AI1736),"")</f>
        <v>DROP-SHIP PICKING INSTRUCTION(MODULE)</v>
      </c>
      <c r="AM1736" s="3" t="str" cm="1">
        <f t="array" ref="AM1736">IFERROR(INDEX(IF($AG1736&lt;=$AN1736,레드마인_배치!J:J,레드마인_서비스!J:J),콜트리분석!$AI1736),"")</f>
        <v>서비스</v>
      </c>
      <c r="AN1736" s="3">
        <v>3</v>
      </c>
      <c r="AO1736" s="15" t="str">
        <f ca="1">IFERROR(INDEX(레드마인_배치!E:E,MATCH(OFFSET(A1736,,AN1736),레드마인_배치!G:G,0)),"")</f>
        <v>대상</v>
      </c>
      <c r="AP1736" t="s">
        <v>3330</v>
      </c>
      <c r="AQ1736">
        <v>40</v>
      </c>
      <c r="AT1736" t="str" cm="1">
        <f t="array" ref="AT1736">[1]!add_delimeter(AG1736:AO1736,"|")</f>
        <v>|4|CBCLGB075A|126|대상|LGO0090U|DROP-SHIP PICKING INSTRUCTION(MODULE)|서비스|3|대상|</v>
      </c>
    </row>
    <row r="1737" spans="1:46">
      <c r="A1737" s="3" t="s">
        <v>2957</v>
      </c>
      <c r="B1737" s="3" t="s">
        <v>491</v>
      </c>
      <c r="C1737" s="3" t="s">
        <v>494</v>
      </c>
      <c r="D1737" s="3" t="s">
        <v>1545</v>
      </c>
      <c r="E1737" s="3" t="s">
        <v>1635</v>
      </c>
      <c r="F1737" s="3" t="s">
        <v>505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>
        <f t="shared" si="29"/>
        <v>5</v>
      </c>
      <c r="AH1737" s="3" t="s">
        <v>505</v>
      </c>
      <c r="AI1737" s="3">
        <f>IFERROR(IF($AG1737&lt;=$AN1737,MATCH($AH1737,레드마인_배치!G:G,0),MATCH($AH1737,레드마인_서비스!G:G,0)),"")</f>
        <v>328</v>
      </c>
      <c r="AJ1737" s="3" t="str" cm="1">
        <f t="array" ref="AJ1737">IFERROR(INDEX(IF($AG1737&lt;=$AN1737,레드마인_배치!E:E,레드마인_서비스!E:E),콜트리분석!$AI1737),"")</f>
        <v>대상</v>
      </c>
      <c r="AK1737" s="3" t="str" cm="1">
        <f t="array" ref="AK1737">IFERROR(INDEX(IF($AG1737&lt;=$AN1737,레드마인_배치!H:H,레드마인_서비스!H:H),콜트리분석!$AI1737),"")</f>
        <v>SLO0210U</v>
      </c>
      <c r="AL1737" s="3" t="str" cm="1">
        <f t="array" ref="AL1737">IFERROR(INDEX(IF($AG1737&lt;=$AN1737,레드마인_배치!I:I,레드마인_서비스!I:I),콜트리분석!$AI1737),"")</f>
        <v>S/Order Header Summary</v>
      </c>
      <c r="AM1737" s="3" t="str" cm="1">
        <f t="array" ref="AM1737">IFERROR(INDEX(IF($AG1737&lt;=$AN1737,레드마인_배치!J:J,레드마인_서비스!J:J),콜트리분석!$AI1737),"")</f>
        <v>서비스</v>
      </c>
      <c r="AN1737" s="3">
        <v>3</v>
      </c>
      <c r="AO1737" s="15" t="str">
        <f ca="1">IFERROR(INDEX(레드마인_배치!E:E,MATCH(OFFSET(A1737,,AN1737),레드마인_배치!G:G,0)),"")</f>
        <v>대상</v>
      </c>
      <c r="AP1737" t="s">
        <v>3330</v>
      </c>
      <c r="AQ1737">
        <v>40</v>
      </c>
      <c r="AT1737" t="str" cm="1">
        <f t="array" ref="AT1737">[1]!add_delimeter(AG1737:AO1737,"|")</f>
        <v>|5|CBCSLB430Z|328|대상|SLO0210U|S/Order Header Summary|서비스|3|대상|</v>
      </c>
    </row>
    <row r="1738" spans="1:46">
      <c r="A1738" s="3" t="s">
        <v>2957</v>
      </c>
      <c r="B1738" s="3" t="s">
        <v>491</v>
      </c>
      <c r="C1738" s="3" t="s">
        <v>494</v>
      </c>
      <c r="D1738" s="3" t="s">
        <v>1545</v>
      </c>
      <c r="E1738" s="3" t="s">
        <v>1635</v>
      </c>
      <c r="F1738" s="3" t="s">
        <v>577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>
        <f t="shared" si="29"/>
        <v>5</v>
      </c>
      <c r="AH1738" s="3" t="s">
        <v>577</v>
      </c>
      <c r="AI1738" s="3">
        <f>IFERROR(IF($AG1738&lt;=$AN1738,MATCH($AH1738,레드마인_배치!G:G,0),MATCH($AH1738,레드마인_서비스!G:G,0)),"")</f>
        <v>49</v>
      </c>
      <c r="AJ1738" s="3" t="str" cm="1">
        <f t="array" ref="AJ1738">IFERROR(INDEX(IF($AG1738&lt;=$AN1738,레드마인_배치!E:E,레드마인_서비스!E:E),콜트리분석!$AI1738),"")</f>
        <v>대상</v>
      </c>
      <c r="AK1738" s="3" t="str" cm="1">
        <f t="array" ref="AK1738">IFERROR(INDEX(IF($AG1738&lt;=$AN1738,레드마인_배치!H:H,레드마인_서비스!H:H),콜트리분석!$AI1738),"")</f>
        <v>CMO0010U</v>
      </c>
      <c r="AL1738" s="3" t="str" cm="1">
        <f t="array" ref="AL1738">IFERROR(INDEX(IF($AG1738&lt;=$AN1738,레드마인_배치!I:I,레드마인_서비스!I:I),콜트리분석!$AI1738),"")</f>
        <v>NUMBER CREATION</v>
      </c>
      <c r="AM1738" s="3" t="str" cm="1">
        <f t="array" ref="AM1738">IFERROR(INDEX(IF($AG1738&lt;=$AN1738,레드마인_배치!J:J,레드마인_서비스!J:J),콜트리분석!$AI1738),"")</f>
        <v>서비스</v>
      </c>
      <c r="AN1738" s="3">
        <v>3</v>
      </c>
      <c r="AO1738" s="15" t="str">
        <f ca="1">IFERROR(INDEX(레드마인_배치!E:E,MATCH(OFFSET(A1738,,AN1738),레드마인_배치!G:G,0)),"")</f>
        <v>대상</v>
      </c>
      <c r="AP1738" t="s">
        <v>3330</v>
      </c>
      <c r="AQ1738">
        <v>40</v>
      </c>
      <c r="AT1738" t="str" cm="1">
        <f t="array" ref="AT1738">[1]!add_delimeter(AG1738:AO1738,"|")</f>
        <v>|5|CBCUZW030R|49|대상|CMO0010U|NUMBER CREATION|서비스|3|대상|</v>
      </c>
    </row>
    <row r="1739" spans="1:46">
      <c r="A1739" s="3" t="s">
        <v>2957</v>
      </c>
      <c r="B1739" s="3" t="s">
        <v>491</v>
      </c>
      <c r="C1739" s="3" t="s">
        <v>494</v>
      </c>
      <c r="D1739" s="3" t="s">
        <v>1545</v>
      </c>
      <c r="E1739" s="3" t="s">
        <v>640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>
        <f t="shared" si="29"/>
        <v>4</v>
      </c>
      <c r="AH1739" s="3" t="s">
        <v>640</v>
      </c>
      <c r="AI1739" s="3">
        <f>IFERROR(IF($AG1739&lt;=$AN1739,MATCH($AH1739,레드마인_배치!G:G,0),MATCH($AH1739,레드마인_서비스!G:G,0)),"")</f>
        <v>128</v>
      </c>
      <c r="AJ1739" s="3" t="str" cm="1">
        <f t="array" ref="AJ1739">IFERROR(INDEX(IF($AG1739&lt;=$AN1739,레드마인_배치!E:E,레드마인_서비스!E:E),콜트리분석!$AI1739),"")</f>
        <v>대상</v>
      </c>
      <c r="AK1739" s="3" t="str" cm="1">
        <f t="array" ref="AK1739">IFERROR(INDEX(IF($AG1739&lt;=$AN1739,레드마인_배치!H:H,레드마인_서비스!H:H),콜트리분석!$AI1739),"")</f>
        <v>LGO0110U</v>
      </c>
      <c r="AL1739" s="3" t="str" cm="1">
        <f t="array" ref="AL1739">IFERROR(INDEX(IF($AG1739&lt;=$AN1739,레드마인_배치!I:I,레드마인_서비스!I:I),콜트리분석!$AI1739),"")</f>
        <v>Average Price (MODULE)</v>
      </c>
      <c r="AM1739" s="3" t="str" cm="1">
        <f t="array" ref="AM1739">IFERROR(INDEX(IF($AG1739&lt;=$AN1739,레드마인_배치!J:J,레드마인_서비스!J:J),콜트리분석!$AI1739),"")</f>
        <v>서비스</v>
      </c>
      <c r="AN1739" s="3">
        <v>3</v>
      </c>
      <c r="AO1739" s="15" t="str">
        <f ca="1">IFERROR(INDEX(레드마인_배치!E:E,MATCH(OFFSET(A1739,,AN1739),레드마인_배치!G:G,0)),"")</f>
        <v>대상</v>
      </c>
      <c r="AP1739" t="s">
        <v>3330</v>
      </c>
      <c r="AQ1739">
        <v>40</v>
      </c>
      <c r="AT1739" t="str" cm="1">
        <f t="array" ref="AT1739">[1]!add_delimeter(AG1739:AO1739,"|")</f>
        <v>|4|CBCLGB090A|128|대상|LGO0110U|Average Price (MODULE)|서비스|3|대상|</v>
      </c>
    </row>
    <row r="1740" spans="1:46">
      <c r="A1740" s="3" t="s">
        <v>2957</v>
      </c>
      <c r="B1740" s="3" t="s">
        <v>491</v>
      </c>
      <c r="C1740" s="3" t="s">
        <v>494</v>
      </c>
      <c r="D1740" s="3" t="s">
        <v>1545</v>
      </c>
      <c r="E1740" s="3" t="s">
        <v>577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>
        <f t="shared" si="29"/>
        <v>4</v>
      </c>
      <c r="AH1740" s="3" t="s">
        <v>577</v>
      </c>
      <c r="AI1740" s="3">
        <f>IFERROR(IF($AG1740&lt;=$AN1740,MATCH($AH1740,레드마인_배치!G:G,0),MATCH($AH1740,레드마인_서비스!G:G,0)),"")</f>
        <v>49</v>
      </c>
      <c r="AJ1740" s="3" t="str" cm="1">
        <f t="array" ref="AJ1740">IFERROR(INDEX(IF($AG1740&lt;=$AN1740,레드마인_배치!E:E,레드마인_서비스!E:E),콜트리분석!$AI1740),"")</f>
        <v>대상</v>
      </c>
      <c r="AK1740" s="3" t="str" cm="1">
        <f t="array" ref="AK1740">IFERROR(INDEX(IF($AG1740&lt;=$AN1740,레드마인_배치!H:H,레드마인_서비스!H:H),콜트리분석!$AI1740),"")</f>
        <v>CMO0010U</v>
      </c>
      <c r="AL1740" s="3" t="str" cm="1">
        <f t="array" ref="AL1740">IFERROR(INDEX(IF($AG1740&lt;=$AN1740,레드마인_배치!I:I,레드마인_서비스!I:I),콜트리분석!$AI1740),"")</f>
        <v>NUMBER CREATION</v>
      </c>
      <c r="AM1740" s="3" t="str" cm="1">
        <f t="array" ref="AM1740">IFERROR(INDEX(IF($AG1740&lt;=$AN1740,레드마인_배치!J:J,레드마인_서비스!J:J),콜트리분석!$AI1740),"")</f>
        <v>서비스</v>
      </c>
      <c r="AN1740" s="3">
        <v>3</v>
      </c>
      <c r="AO1740" s="15" t="str">
        <f ca="1">IFERROR(INDEX(레드마인_배치!E:E,MATCH(OFFSET(A1740,,AN1740),레드마인_배치!G:G,0)),"")</f>
        <v>대상</v>
      </c>
      <c r="AP1740" t="s">
        <v>3330</v>
      </c>
      <c r="AQ1740">
        <v>40</v>
      </c>
      <c r="AT1740" t="str" cm="1">
        <f t="array" ref="AT1740">[1]!add_delimeter(AG1740:AO1740,"|")</f>
        <v>|4|CBCUZW030R|49|대상|CMO0010U|NUMBER CREATION|서비스|3|대상|</v>
      </c>
    </row>
    <row r="1741" spans="1:46">
      <c r="A1741" s="3" t="s">
        <v>2957</v>
      </c>
      <c r="B1741" s="3" t="s">
        <v>491</v>
      </c>
      <c r="C1741" s="3" t="s">
        <v>494</v>
      </c>
      <c r="D1741" s="3" t="s">
        <v>3100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>
        <f t="shared" si="29"/>
        <v>3</v>
      </c>
      <c r="AH1741" s="3" t="s">
        <v>3100</v>
      </c>
      <c r="AI1741" s="3" t="str">
        <f>IFERROR(IF($AG1741&lt;=$AN1741,MATCH($AH1741,레드마인_배치!G:G,0),MATCH($AH1741,레드마인_서비스!G:G,0)),"")</f>
        <v/>
      </c>
      <c r="AJ1741" s="3" t="str" cm="1">
        <f t="array" ref="AJ1741">IFERROR(INDEX(IF($AG1741&lt;=$AN1741,레드마인_배치!E:E,레드마인_서비스!E:E),콜트리분석!$AI1741),"")</f>
        <v/>
      </c>
      <c r="AK1741" s="3" t="str" cm="1">
        <f t="array" ref="AK1741">IFERROR(INDEX(IF($AG1741&lt;=$AN1741,레드마인_배치!H:H,레드마인_서비스!H:H),콜트리분석!$AI1741),"")</f>
        <v/>
      </c>
      <c r="AL1741" s="3" t="str" cm="1">
        <f t="array" ref="AL1741">IFERROR(INDEX(IF($AG1741&lt;=$AN1741,레드마인_배치!I:I,레드마인_서비스!I:I),콜트리분석!$AI1741),"")</f>
        <v/>
      </c>
      <c r="AM1741" s="3" t="str" cm="1">
        <f t="array" ref="AM1741">IFERROR(INDEX(IF($AG1741&lt;=$AN1741,레드마인_배치!J:J,레드마인_서비스!J:J),콜트리분석!$AI1741),"")</f>
        <v/>
      </c>
      <c r="AN1741" s="3">
        <v>4</v>
      </c>
      <c r="AO1741" s="15" t="str">
        <f ca="1">IFERROR(INDEX(레드마인_배치!E:E,MATCH(OFFSET(A1741,,AN1741),레드마인_배치!G:G,0)),"")</f>
        <v/>
      </c>
      <c r="AP1741" t="s">
        <v>3330</v>
      </c>
      <c r="AQ1741">
        <v>41</v>
      </c>
      <c r="AT1741" t="str" cm="1">
        <f t="array" ref="AT1741">[1]!add_delimeter(AG1741:AO1741,"|")</f>
        <v>|3|CLCQAB900A||||||4||</v>
      </c>
    </row>
    <row r="1742" spans="1:46">
      <c r="A1742" s="3" t="s">
        <v>2957</v>
      </c>
      <c r="B1742" s="3" t="s">
        <v>491</v>
      </c>
      <c r="C1742" s="3" t="s">
        <v>494</v>
      </c>
      <c r="D1742" s="3" t="s">
        <v>3100</v>
      </c>
      <c r="E1742" s="3" t="s">
        <v>726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>
        <f t="shared" si="29"/>
        <v>4</v>
      </c>
      <c r="AH1742" s="3" t="s">
        <v>726</v>
      </c>
      <c r="AI1742" s="3">
        <f>IFERROR(IF($AG1742&lt;=$AN1742,MATCH($AH1742,레드마인_배치!G:G,0),MATCH($AH1742,레드마인_서비스!G:G,0)),"")</f>
        <v>358</v>
      </c>
      <c r="AJ1742" s="3" t="str" cm="1">
        <f t="array" ref="AJ1742">IFERROR(INDEX(IF($AG1742&lt;=$AN1742,레드마인_배치!E:E,레드마인_서비스!E:E),콜트리분석!$AI1742),"")</f>
        <v>미대상</v>
      </c>
      <c r="AK1742" s="3" t="str" cm="1">
        <f t="array" ref="AK1742">IFERROR(INDEX(IF($AG1742&lt;=$AN1742,레드마인_배치!H:H,레드마인_서비스!H:H),콜트리분석!$AI1742),"")</f>
        <v>QAB0070U</v>
      </c>
      <c r="AL1742" s="3" t="str" cm="1">
        <f t="array" ref="AL1742">IFERROR(INDEX(IF($AG1742&lt;=$AN1742,레드마인_배치!I:I,레드마인_서비스!I:I),콜트리분석!$AI1742),"")</f>
        <v>Issue Debit invoice automatically</v>
      </c>
      <c r="AM1742" s="3" t="str" cm="1">
        <f t="array" ref="AM1742">IFERROR(INDEX(IF($AG1742&lt;=$AN1742,레드마인_배치!J:J,레드마인_서비스!J:J),콜트리분석!$AI1742),"")</f>
        <v>배치</v>
      </c>
      <c r="AN1742" s="3">
        <v>4</v>
      </c>
      <c r="AO1742" s="15" t="str">
        <f ca="1">IFERROR(INDEX(레드마인_배치!E:E,MATCH(OFFSET(A1742,,AN1742),레드마인_배치!G:G,0)),"")</f>
        <v>미대상</v>
      </c>
      <c r="AP1742" t="s">
        <v>3330</v>
      </c>
      <c r="AQ1742">
        <v>41</v>
      </c>
      <c r="AT1742" t="str" cm="1">
        <f t="array" ref="AT1742">[1]!add_delimeter(AG1742:AO1742,"|")</f>
        <v>|4|CBCQAB533A|358|미대상|QAB0070U|Issue Debit invoice automatically|배치|4|미대상|</v>
      </c>
    </row>
    <row r="1743" spans="1:46">
      <c r="A1743" s="3" t="s">
        <v>2957</v>
      </c>
      <c r="B1743" s="3" t="s">
        <v>491</v>
      </c>
      <c r="C1743" s="3" t="s">
        <v>494</v>
      </c>
      <c r="D1743" s="3" t="s">
        <v>817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>
        <f t="shared" si="29"/>
        <v>3</v>
      </c>
      <c r="AH1743" s="3" t="s">
        <v>817</v>
      </c>
      <c r="AI1743" s="3">
        <f>IFERROR(IF($AG1743&lt;=$AN1743,MATCH($AH1743,레드마인_배치!G:G,0),MATCH($AH1743,레드마인_서비스!G:G,0)),"")</f>
        <v>8</v>
      </c>
      <c r="AJ1743" s="3" t="str" cm="1">
        <f t="array" ref="AJ1743">IFERROR(INDEX(IF($AG1743&lt;=$AN1743,레드마인_배치!E:E,레드마인_서비스!E:E),콜트리분석!$AI1743),"")</f>
        <v>미대상</v>
      </c>
      <c r="AK1743" s="3" cm="1">
        <f t="array" ref="AK1743">IFERROR(INDEX(IF($AG1743&lt;=$AN1743,레드마인_배치!H:H,레드마인_서비스!H:H),콜트리분석!$AI1743),"")</f>
        <v>0</v>
      </c>
      <c r="AL1743" s="3" t="str" cm="1">
        <f t="array" ref="AL1743">IFERROR(INDEX(IF($AG1743&lt;=$AN1743,레드마인_배치!I:I,레드마인_서비스!I:I),콜트리분석!$AI1743),"")</f>
        <v>Batch Schedule For Corp Invoice Create  - Schedule</v>
      </c>
      <c r="AM1743" s="3" t="str" cm="1">
        <f t="array" ref="AM1743">IFERROR(INDEX(IF($AG1743&lt;=$AN1743,레드마인_배치!J:J,레드마인_서비스!J:J),콜트리분석!$AI1743),"")</f>
        <v>배치</v>
      </c>
      <c r="AN1743" s="3">
        <v>4</v>
      </c>
      <c r="AO1743" s="15" t="str">
        <f ca="1">IFERROR(INDEX(레드마인_배치!E:E,MATCH(OFFSET(A1743,,AN1743),레드마인_배치!G:G,0)),"")</f>
        <v/>
      </c>
      <c r="AP1743" t="s">
        <v>3330</v>
      </c>
      <c r="AQ1743">
        <v>42</v>
      </c>
      <c r="AT1743" t="str" cm="1">
        <f t="array" ref="AT1743">[1]!add_delimeter(AG1743:AO1743,"|")</f>
        <v>|3|CLCSLB534A|8|미대상|0|Batch Schedule For Corp Invoice Create  - Schedule|배치|4||</v>
      </c>
    </row>
    <row r="1744" spans="1:46">
      <c r="A1744" s="3" t="s">
        <v>2957</v>
      </c>
      <c r="B1744" s="3" t="s">
        <v>491</v>
      </c>
      <c r="C1744" s="3" t="s">
        <v>494</v>
      </c>
      <c r="D1744" s="3" t="s">
        <v>817</v>
      </c>
      <c r="E1744" s="3" t="s">
        <v>818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>
        <f t="shared" si="29"/>
        <v>4</v>
      </c>
      <c r="AH1744" s="3" t="s">
        <v>818</v>
      </c>
      <c r="AI1744" s="3">
        <f>IFERROR(IF($AG1744&lt;=$AN1744,MATCH($AH1744,레드마인_배치!G:G,0),MATCH($AH1744,레드마인_서비스!G:G,0)),"")</f>
        <v>397</v>
      </c>
      <c r="AJ1744" s="3" t="str" cm="1">
        <f t="array" ref="AJ1744">IFERROR(INDEX(IF($AG1744&lt;=$AN1744,레드마인_배치!E:E,레드마인_서비스!E:E),콜트리분석!$AI1744),"")</f>
        <v>대상</v>
      </c>
      <c r="AK1744" s="3" t="str" cm="1">
        <f t="array" ref="AK1744">IFERROR(INDEX(IF($AG1744&lt;=$AN1744,레드마인_배치!H:H,레드마인_서비스!H:H),콜트리분석!$AI1744),"")</f>
        <v>SLB0360U</v>
      </c>
      <c r="AL1744" s="3" t="str" cm="1">
        <f t="array" ref="AL1744">IFERROR(INDEX(IF($AG1744&lt;=$AN1744,레드마인_배치!I:I,레드마인_서비스!I:I),콜트리분석!$AI1744),"")</f>
        <v>Corp Invoice Create Main - Normal Invoice</v>
      </c>
      <c r="AM1744" s="3" t="str" cm="1">
        <f t="array" ref="AM1744">IFERROR(INDEX(IF($AG1744&lt;=$AN1744,레드마인_배치!J:J,레드마인_서비스!J:J),콜트리분석!$AI1744),"")</f>
        <v>배치</v>
      </c>
      <c r="AN1744" s="3">
        <v>4</v>
      </c>
      <c r="AO1744" s="15" t="str">
        <f ca="1">IFERROR(INDEX(레드마인_배치!E:E,MATCH(OFFSET(A1744,,AN1744),레드마인_배치!G:G,0)),"")</f>
        <v>대상</v>
      </c>
      <c r="AP1744" t="s">
        <v>3330</v>
      </c>
      <c r="AQ1744">
        <v>42</v>
      </c>
      <c r="AT1744" t="str" cm="1">
        <f t="array" ref="AT1744">[1]!add_delimeter(AG1744:AO1744,"|")</f>
        <v>|4|CBCSLB534A|397|대상|SLB0360U|Corp Invoice Create Main - Normal Invoice|배치|4|대상|</v>
      </c>
    </row>
    <row r="1745" spans="1:46">
      <c r="A1745" s="3" t="s">
        <v>2957</v>
      </c>
      <c r="B1745" s="3" t="s">
        <v>491</v>
      </c>
      <c r="C1745" s="3" t="s">
        <v>494</v>
      </c>
      <c r="D1745" s="3" t="s">
        <v>817</v>
      </c>
      <c r="E1745" s="3" t="s">
        <v>818</v>
      </c>
      <c r="F1745" s="3" t="s">
        <v>819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>
        <f t="shared" si="29"/>
        <v>5</v>
      </c>
      <c r="AH1745" s="3" t="s">
        <v>819</v>
      </c>
      <c r="AI1745" s="3">
        <f>IFERROR(IF($AG1745&lt;=$AN1745,MATCH($AH1745,레드마인_배치!G:G,0),MATCH($AH1745,레드마인_서비스!G:G,0)),"")</f>
        <v>309</v>
      </c>
      <c r="AJ1745" s="3" t="str" cm="1">
        <f t="array" ref="AJ1745">IFERROR(INDEX(IF($AG1745&lt;=$AN1745,레드마인_배치!E:E,레드마인_서비스!E:E),콜트리분석!$AI1745),"")</f>
        <v>대상</v>
      </c>
      <c r="AK1745" s="3" t="str" cm="1">
        <f t="array" ref="AK1745">IFERROR(INDEX(IF($AG1745&lt;=$AN1745,레드마인_배치!H:H,레드마인_서비스!H:H),콜트리분석!$AI1745),"")</f>
        <v>SLO0030U</v>
      </c>
      <c r="AL1745" s="3" t="str" cm="1">
        <f t="array" ref="AL1745">IFERROR(INDEX(IF($AG1745&lt;=$AN1745,레드마인_배치!I:I,레드마인_서비스!I:I),콜트리분석!$AI1745),"")</f>
        <v>Get Invoice No (Corp Invoice) - Main</v>
      </c>
      <c r="AM1745" s="3" t="str" cm="1">
        <f t="array" ref="AM1745">IFERROR(INDEX(IF($AG1745&lt;=$AN1745,레드마인_배치!J:J,레드마인_서비스!J:J),콜트리분석!$AI1745),"")</f>
        <v>서비스</v>
      </c>
      <c r="AN1745" s="3">
        <v>4</v>
      </c>
      <c r="AO1745" s="15" t="str">
        <f ca="1">IFERROR(INDEX(레드마인_배치!E:E,MATCH(OFFSET(A1745,,AN1745),레드마인_배치!G:G,0)),"")</f>
        <v>대상</v>
      </c>
      <c r="AP1745" t="s">
        <v>3330</v>
      </c>
      <c r="AQ1745">
        <v>42</v>
      </c>
      <c r="AT1745" t="str" cm="1">
        <f t="array" ref="AT1745">[1]!add_delimeter(AG1745:AO1745,"|")</f>
        <v>|5|CBCSLB030A|309|대상|SLO0030U|Get Invoice No (Corp Invoice) - Main|서비스|4|대상|</v>
      </c>
    </row>
    <row r="1746" spans="1:46">
      <c r="A1746" s="3" t="s">
        <v>2957</v>
      </c>
      <c r="B1746" s="3" t="s">
        <v>491</v>
      </c>
      <c r="C1746" s="3" t="s">
        <v>494</v>
      </c>
      <c r="D1746" s="3" t="s">
        <v>817</v>
      </c>
      <c r="E1746" s="3" t="s">
        <v>818</v>
      </c>
      <c r="F1746" s="3" t="s">
        <v>819</v>
      </c>
      <c r="G1746" s="3" t="s">
        <v>820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>
        <f t="shared" si="29"/>
        <v>6</v>
      </c>
      <c r="AH1746" s="3" t="s">
        <v>820</v>
      </c>
      <c r="AI1746" s="3">
        <f>IFERROR(IF($AG1746&lt;=$AN1746,MATCH($AH1746,레드마인_배치!G:G,0),MATCH($AH1746,레드마인_서비스!G:G,0)),"")</f>
        <v>310</v>
      </c>
      <c r="AJ1746" s="3" t="str" cm="1">
        <f t="array" ref="AJ1746">IFERROR(INDEX(IF($AG1746&lt;=$AN1746,레드마인_배치!E:E,레드마인_서비스!E:E),콜트리분석!$AI1746),"")</f>
        <v>대상</v>
      </c>
      <c r="AK1746" s="3" t="str" cm="1">
        <f t="array" ref="AK1746">IFERROR(INDEX(IF($AG1746&lt;=$AN1746,레드마인_배치!H:H,레드마인_서비스!H:H),콜트리분석!$AI1746),"")</f>
        <v>SLO0040U</v>
      </c>
      <c r="AL1746" s="3" t="str" cm="1">
        <f t="array" ref="AL1746">IFERROR(INDEX(IF($AG1746&lt;=$AN1746,레드마인_배치!I:I,레드마인_서비스!I:I),콜트리분석!$AI1746),"")</f>
        <v>Get Invoice No (Corp Invoice) - Normal</v>
      </c>
      <c r="AM1746" s="3" t="str" cm="1">
        <f t="array" ref="AM1746">IFERROR(INDEX(IF($AG1746&lt;=$AN1746,레드마인_배치!J:J,레드마인_서비스!J:J),콜트리분석!$AI1746),"")</f>
        <v>서비스</v>
      </c>
      <c r="AN1746" s="3">
        <v>4</v>
      </c>
      <c r="AO1746" s="15" t="str">
        <f ca="1">IFERROR(INDEX(레드마인_배치!E:E,MATCH(OFFSET(A1746,,AN1746),레드마인_배치!G:G,0)),"")</f>
        <v>대상</v>
      </c>
      <c r="AP1746" t="s">
        <v>3330</v>
      </c>
      <c r="AQ1746">
        <v>42</v>
      </c>
      <c r="AT1746" t="str" cm="1">
        <f t="array" ref="AT1746">[1]!add_delimeter(AG1746:AO1746,"|")</f>
        <v>|6|CBCSLB031A|310|대상|SLO0040U|Get Invoice No (Corp Invoice) - Normal|서비스|4|대상|</v>
      </c>
    </row>
    <row r="1747" spans="1:46">
      <c r="A1747" s="3" t="s">
        <v>2957</v>
      </c>
      <c r="B1747" s="3" t="s">
        <v>491</v>
      </c>
      <c r="C1747" s="3" t="s">
        <v>494</v>
      </c>
      <c r="D1747" s="3" t="s">
        <v>817</v>
      </c>
      <c r="E1747" s="3" t="s">
        <v>818</v>
      </c>
      <c r="F1747" s="3" t="s">
        <v>819</v>
      </c>
      <c r="G1747" s="3" t="s">
        <v>820</v>
      </c>
      <c r="H1747" s="3" t="s">
        <v>577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>
        <f t="shared" si="29"/>
        <v>7</v>
      </c>
      <c r="AH1747" s="3" t="s">
        <v>577</v>
      </c>
      <c r="AI1747" s="3">
        <f>IFERROR(IF($AG1747&lt;=$AN1747,MATCH($AH1747,레드마인_배치!G:G,0),MATCH($AH1747,레드마인_서비스!G:G,0)),"")</f>
        <v>49</v>
      </c>
      <c r="AJ1747" s="3" t="str" cm="1">
        <f t="array" ref="AJ1747">IFERROR(INDEX(IF($AG1747&lt;=$AN1747,레드마인_배치!E:E,레드마인_서비스!E:E),콜트리분석!$AI1747),"")</f>
        <v>대상</v>
      </c>
      <c r="AK1747" s="3" t="str" cm="1">
        <f t="array" ref="AK1747">IFERROR(INDEX(IF($AG1747&lt;=$AN1747,레드마인_배치!H:H,레드마인_서비스!H:H),콜트리분석!$AI1747),"")</f>
        <v>CMO0010U</v>
      </c>
      <c r="AL1747" s="3" t="str" cm="1">
        <f t="array" ref="AL1747">IFERROR(INDEX(IF($AG1747&lt;=$AN1747,레드마인_배치!I:I,레드마인_서비스!I:I),콜트리분석!$AI1747),"")</f>
        <v>NUMBER CREATION</v>
      </c>
      <c r="AM1747" s="3" t="str" cm="1">
        <f t="array" ref="AM1747">IFERROR(INDEX(IF($AG1747&lt;=$AN1747,레드마인_배치!J:J,레드마인_서비스!J:J),콜트리분석!$AI1747),"")</f>
        <v>서비스</v>
      </c>
      <c r="AN1747" s="3">
        <v>4</v>
      </c>
      <c r="AO1747" s="15" t="str">
        <f ca="1">IFERROR(INDEX(레드마인_배치!E:E,MATCH(OFFSET(A1747,,AN1747),레드마인_배치!G:G,0)),"")</f>
        <v>대상</v>
      </c>
      <c r="AP1747" t="s">
        <v>3330</v>
      </c>
      <c r="AQ1747">
        <v>42</v>
      </c>
      <c r="AT1747" t="str" cm="1">
        <f t="array" ref="AT1747">[1]!add_delimeter(AG1747:AO1747,"|")</f>
        <v>|7|CBCUZW030R|49|대상|CMO0010U|NUMBER CREATION|서비스|4|대상|</v>
      </c>
    </row>
    <row r="1748" spans="1:46">
      <c r="A1748" s="3" t="s">
        <v>2957</v>
      </c>
      <c r="B1748" s="3" t="s">
        <v>491</v>
      </c>
      <c r="C1748" s="3" t="s">
        <v>494</v>
      </c>
      <c r="D1748" s="3" t="s">
        <v>817</v>
      </c>
      <c r="E1748" s="3" t="s">
        <v>818</v>
      </c>
      <c r="F1748" s="3" t="s">
        <v>821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>
        <f t="shared" si="29"/>
        <v>5</v>
      </c>
      <c r="AH1748" s="3" t="s">
        <v>821</v>
      </c>
      <c r="AI1748" s="3">
        <f>IFERROR(IF($AG1748&lt;=$AN1748,MATCH($AH1748,레드마인_배치!G:G,0),MATCH($AH1748,레드마인_서비스!G:G,0)),"")</f>
        <v>345</v>
      </c>
      <c r="AJ1748" s="3" t="str" cm="1">
        <f t="array" ref="AJ1748">IFERROR(INDEX(IF($AG1748&lt;=$AN1748,레드마인_배치!E:E,레드마인_서비스!E:E),콜트리분석!$AI1748),"")</f>
        <v>대상</v>
      </c>
      <c r="AK1748" s="3" t="str" cm="1">
        <f t="array" ref="AK1748">IFERROR(INDEX(IF($AG1748&lt;=$AN1748,레드마인_배치!H:H,레드마인_서비스!H:H),콜트리분석!$AI1748),"")</f>
        <v>SLO0450U</v>
      </c>
      <c r="AL1748" s="3" t="str" cm="1">
        <f t="array" ref="AL1748">IFERROR(INDEX(IF($AG1748&lt;=$AN1748,레드마인_배치!I:I,레드마인_서비스!I:I),콜트리분석!$AI1748),"")</f>
        <v>Corp Invoice Create Summary -Link</v>
      </c>
      <c r="AM1748" s="3" t="str" cm="1">
        <f t="array" ref="AM1748">IFERROR(INDEX(IF($AG1748&lt;=$AN1748,레드마인_배치!J:J,레드마인_서비스!J:J),콜트리분석!$AI1748),"")</f>
        <v>서비스</v>
      </c>
      <c r="AN1748" s="3">
        <v>4</v>
      </c>
      <c r="AO1748" s="15" t="str">
        <f ca="1">IFERROR(INDEX(레드마인_배치!E:E,MATCH(OFFSET(A1748,,AN1748),레드마인_배치!G:G,0)),"")</f>
        <v>대상</v>
      </c>
      <c r="AP1748" t="s">
        <v>3330</v>
      </c>
      <c r="AQ1748">
        <v>42</v>
      </c>
      <c r="AT1748" t="str" cm="1">
        <f t="array" ref="AT1748">[1]!add_delimeter(AG1748:AO1748,"|")</f>
        <v>|5|CBCSLB534L|345|대상|SLO0450U|Corp Invoice Create Summary -Link|서비스|4|대상|</v>
      </c>
    </row>
    <row r="1749" spans="1:46">
      <c r="A1749" s="3" t="s">
        <v>2957</v>
      </c>
      <c r="B1749" s="3" t="s">
        <v>491</v>
      </c>
      <c r="C1749" s="3" t="s">
        <v>494</v>
      </c>
      <c r="D1749" s="3" t="s">
        <v>817</v>
      </c>
      <c r="E1749" s="3" t="s">
        <v>818</v>
      </c>
      <c r="F1749" s="3" t="s">
        <v>821</v>
      </c>
      <c r="G1749" s="3" t="s">
        <v>505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>
        <f t="shared" si="29"/>
        <v>6</v>
      </c>
      <c r="AH1749" s="3" t="s">
        <v>505</v>
      </c>
      <c r="AI1749" s="3">
        <f>IFERROR(IF($AG1749&lt;=$AN1749,MATCH($AH1749,레드마인_배치!G:G,0),MATCH($AH1749,레드마인_서비스!G:G,0)),"")</f>
        <v>328</v>
      </c>
      <c r="AJ1749" s="3" t="str" cm="1">
        <f t="array" ref="AJ1749">IFERROR(INDEX(IF($AG1749&lt;=$AN1749,레드마인_배치!E:E,레드마인_서비스!E:E),콜트리분석!$AI1749),"")</f>
        <v>대상</v>
      </c>
      <c r="AK1749" s="3" t="str" cm="1">
        <f t="array" ref="AK1749">IFERROR(INDEX(IF($AG1749&lt;=$AN1749,레드마인_배치!H:H,레드마인_서비스!H:H),콜트리분석!$AI1749),"")</f>
        <v>SLO0210U</v>
      </c>
      <c r="AL1749" s="3" t="str" cm="1">
        <f t="array" ref="AL1749">IFERROR(INDEX(IF($AG1749&lt;=$AN1749,레드마인_배치!I:I,레드마인_서비스!I:I),콜트리분석!$AI1749),"")</f>
        <v>S/Order Header Summary</v>
      </c>
      <c r="AM1749" s="3" t="str" cm="1">
        <f t="array" ref="AM1749">IFERROR(INDEX(IF($AG1749&lt;=$AN1749,레드마인_배치!J:J,레드마인_서비스!J:J),콜트리분석!$AI1749),"")</f>
        <v>서비스</v>
      </c>
      <c r="AN1749" s="3">
        <v>4</v>
      </c>
      <c r="AO1749" s="15" t="str">
        <f ca="1">IFERROR(INDEX(레드마인_배치!E:E,MATCH(OFFSET(A1749,,AN1749),레드마인_배치!G:G,0)),"")</f>
        <v>대상</v>
      </c>
      <c r="AP1749" t="s">
        <v>3330</v>
      </c>
      <c r="AQ1749">
        <v>42</v>
      </c>
      <c r="AT1749" t="str" cm="1">
        <f t="array" ref="AT1749">[1]!add_delimeter(AG1749:AO1749,"|")</f>
        <v>|6|CBCSLB430Z|328|대상|SLO0210U|S/Order Header Summary|서비스|4|대상|</v>
      </c>
    </row>
    <row r="1750" spans="1:46">
      <c r="A1750" s="3" t="s">
        <v>2957</v>
      </c>
      <c r="B1750" s="3" t="s">
        <v>491</v>
      </c>
      <c r="C1750" s="3" t="s">
        <v>494</v>
      </c>
      <c r="D1750" s="3" t="s">
        <v>817</v>
      </c>
      <c r="E1750" s="3" t="s">
        <v>818</v>
      </c>
      <c r="F1750" s="3" t="s">
        <v>821</v>
      </c>
      <c r="G1750" s="3" t="s">
        <v>822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>
        <f t="shared" si="29"/>
        <v>6</v>
      </c>
      <c r="AH1750" s="3" t="s">
        <v>822</v>
      </c>
      <c r="AI1750" s="3">
        <f>IFERROR(IF($AG1750&lt;=$AN1750,MATCH($AH1750,레드마인_배치!G:G,0),MATCH($AH1750,레드마인_서비스!G:G,0)),"")</f>
        <v>364</v>
      </c>
      <c r="AJ1750" s="3" t="str" cm="1">
        <f t="array" ref="AJ1750">IFERROR(INDEX(IF($AG1750&lt;=$AN1750,레드마인_배치!E:E,레드마인_서비스!E:E),콜트리분석!$AI1750),"")</f>
        <v>미대상</v>
      </c>
      <c r="AK1750" s="3" t="str" cm="1">
        <f t="array" ref="AK1750">IFERROR(INDEX(IF($AG1750&lt;=$AN1750,레드마인_배치!H:H,레드마인_서비스!H:H),콜트리분석!$AI1750),"")</f>
        <v>SLO0640U</v>
      </c>
      <c r="AL1750" s="3" t="str" cm="1">
        <f t="array" ref="AL1750">IFERROR(INDEX(IF($AG1750&lt;=$AN1750,레드마인_배치!I:I,레드마인_서비스!I:I),콜트리분석!$AI1750),"")</f>
        <v>[미대상] Surcharge Note Creation (Module) - CORP. USE</v>
      </c>
      <c r="AM1750" s="3" t="str" cm="1">
        <f t="array" ref="AM1750">IFERROR(INDEX(IF($AG1750&lt;=$AN1750,레드마인_배치!J:J,레드마인_서비스!J:J),콜트리분석!$AI1750),"")</f>
        <v>서비스</v>
      </c>
      <c r="AN1750" s="3">
        <v>4</v>
      </c>
      <c r="AO1750" s="15" t="str">
        <f ca="1">IFERROR(INDEX(레드마인_배치!E:E,MATCH(OFFSET(A1750,,AN1750),레드마인_배치!G:G,0)),"")</f>
        <v>대상</v>
      </c>
      <c r="AP1750" t="s">
        <v>3330</v>
      </c>
      <c r="AQ1750">
        <v>42</v>
      </c>
      <c r="AT1750" t="str" cm="1">
        <f t="array" ref="AT1750">[1]!add_delimeter(AG1750:AO1750,"|")</f>
        <v>|6|CBCSLB868A|364|미대상|SLO0640U|[미대상] Surcharge Note Creation (Module) - CORP. USE|서비스|4|대상|</v>
      </c>
    </row>
    <row r="1751" spans="1:46">
      <c r="A1751" s="3" t="s">
        <v>2957</v>
      </c>
      <c r="B1751" s="3" t="s">
        <v>491</v>
      </c>
      <c r="C1751" s="3" t="s">
        <v>494</v>
      </c>
      <c r="D1751" s="3" t="s">
        <v>817</v>
      </c>
      <c r="E1751" s="3" t="s">
        <v>818</v>
      </c>
      <c r="F1751" s="3" t="s">
        <v>823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>
        <f t="shared" si="29"/>
        <v>5</v>
      </c>
      <c r="AH1751" s="3" t="s">
        <v>823</v>
      </c>
      <c r="AI1751" s="3">
        <f>IFERROR(IF($AG1751&lt;=$AN1751,MATCH($AH1751,레드마인_배치!G:G,0),MATCH($AH1751,레드마인_서비스!G:G,0)),"")</f>
        <v>347</v>
      </c>
      <c r="AJ1751" s="3" t="str" cm="1">
        <f t="array" ref="AJ1751">IFERROR(INDEX(IF($AG1751&lt;=$AN1751,레드마인_배치!E:E,레드마인_서비스!E:E),콜트리분석!$AI1751),"")</f>
        <v>대상</v>
      </c>
      <c r="AK1751" s="3" t="str" cm="1">
        <f t="array" ref="AK1751">IFERROR(INDEX(IF($AG1751&lt;=$AN1751,레드마인_배치!H:H,레드마인_서비스!H:H),콜트리분석!$AI1751),"")</f>
        <v>SLO0470U</v>
      </c>
      <c r="AL1751" s="3" t="str" cm="1">
        <f t="array" ref="AL1751">IFERROR(INDEX(IF($AG1751&lt;=$AN1751,레드마인_배치!I:I,레드마인_서비스!I:I),콜트리분석!$AI1751),"")</f>
        <v>Corp Invoice Create Shipping Finish</v>
      </c>
      <c r="AM1751" s="3" t="str" cm="1">
        <f t="array" ref="AM1751">IFERROR(INDEX(IF($AG1751&lt;=$AN1751,레드마인_배치!J:J,레드마인_서비스!J:J),콜트리분석!$AI1751),"")</f>
        <v>서비스</v>
      </c>
      <c r="AN1751" s="3">
        <v>4</v>
      </c>
      <c r="AO1751" s="15" t="str">
        <f ca="1">IFERROR(INDEX(레드마인_배치!E:E,MATCH(OFFSET(A1751,,AN1751),레드마인_배치!G:G,0)),"")</f>
        <v>대상</v>
      </c>
      <c r="AP1751" t="s">
        <v>3330</v>
      </c>
      <c r="AQ1751">
        <v>42</v>
      </c>
      <c r="AT1751" t="str" cm="1">
        <f t="array" ref="AT1751">[1]!add_delimeter(AG1751:AO1751,"|")</f>
        <v>|5|CBCSLB534U|347|대상|SLO0470U|Corp Invoice Create Shipping Finish|서비스|4|대상|</v>
      </c>
    </row>
    <row r="1752" spans="1:46">
      <c r="A1752" s="3" t="s">
        <v>2957</v>
      </c>
      <c r="B1752" s="3" t="s">
        <v>491</v>
      </c>
      <c r="C1752" s="3" t="s">
        <v>494</v>
      </c>
      <c r="D1752" s="3" t="s">
        <v>817</v>
      </c>
      <c r="E1752" s="3" t="s">
        <v>818</v>
      </c>
      <c r="F1752" s="3" t="s">
        <v>823</v>
      </c>
      <c r="G1752" s="3" t="s">
        <v>635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>
        <f t="shared" si="29"/>
        <v>6</v>
      </c>
      <c r="AH1752" s="3" t="s">
        <v>635</v>
      </c>
      <c r="AI1752" s="3">
        <f>IFERROR(IF($AG1752&lt;=$AN1752,MATCH($AH1752,레드마인_배치!G:G,0),MATCH($AH1752,레드마인_서비스!G:G,0)),"")</f>
        <v>83</v>
      </c>
      <c r="AJ1752" s="3" t="str" cm="1">
        <f t="array" ref="AJ1752">IFERROR(INDEX(IF($AG1752&lt;=$AN1752,레드마인_배치!E:E,레드마인_서비스!E:E),콜트리분석!$AI1752),"")</f>
        <v>대상</v>
      </c>
      <c r="AK1752" s="3" t="str" cm="1">
        <f t="array" ref="AK1752">IFERROR(INDEX(IF($AG1752&lt;=$AN1752,레드마인_배치!H:H,레드마인_서비스!H:H),콜트리분석!$AI1752),"")</f>
        <v>ICO0340U</v>
      </c>
      <c r="AL1752" s="3" t="str" cm="1">
        <f t="array" ref="AL1752">IFERROR(INDEX(IF($AG1752&lt;=$AN1752,레드마인_배치!I:I,레드마인_서비스!I:I),콜트리분석!$AI1752),"")</f>
        <v>LEDGER DETAIL CREATE</v>
      </c>
      <c r="AM1752" s="3" t="str" cm="1">
        <f t="array" ref="AM1752">IFERROR(INDEX(IF($AG1752&lt;=$AN1752,레드마인_배치!J:J,레드마인_서비스!J:J),콜트리분석!$AI1752),"")</f>
        <v>서비스</v>
      </c>
      <c r="AN1752" s="3">
        <v>4</v>
      </c>
      <c r="AO1752" s="15" t="str">
        <f ca="1">IFERROR(INDEX(레드마인_배치!E:E,MATCH(OFFSET(A1752,,AN1752),레드마인_배치!G:G,0)),"")</f>
        <v>대상</v>
      </c>
      <c r="AP1752" t="s">
        <v>3330</v>
      </c>
      <c r="AQ1752">
        <v>42</v>
      </c>
      <c r="AT1752" t="str" cm="1">
        <f t="array" ref="AT1752">[1]!add_delimeter(AG1752:AO1752,"|")</f>
        <v>|6|CBCICB100A|83|대상|ICO0340U|LEDGER DETAIL CREATE|서비스|4|대상|</v>
      </c>
    </row>
    <row r="1753" spans="1:46">
      <c r="A1753" s="3" t="s">
        <v>2957</v>
      </c>
      <c r="B1753" s="3" t="s">
        <v>491</v>
      </c>
      <c r="C1753" s="3" t="s">
        <v>494</v>
      </c>
      <c r="D1753" s="3" t="s">
        <v>817</v>
      </c>
      <c r="E1753" s="3" t="s">
        <v>818</v>
      </c>
      <c r="F1753" s="3" t="s">
        <v>823</v>
      </c>
      <c r="G1753" s="3" t="s">
        <v>635</v>
      </c>
      <c r="H1753" s="3" t="s">
        <v>577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>
        <f t="shared" si="29"/>
        <v>7</v>
      </c>
      <c r="AH1753" s="3" t="s">
        <v>577</v>
      </c>
      <c r="AI1753" s="3">
        <f>IFERROR(IF($AG1753&lt;=$AN1753,MATCH($AH1753,레드마인_배치!G:G,0),MATCH($AH1753,레드마인_서비스!G:G,0)),"")</f>
        <v>49</v>
      </c>
      <c r="AJ1753" s="3" t="str" cm="1">
        <f t="array" ref="AJ1753">IFERROR(INDEX(IF($AG1753&lt;=$AN1753,레드마인_배치!E:E,레드마인_서비스!E:E),콜트리분석!$AI1753),"")</f>
        <v>대상</v>
      </c>
      <c r="AK1753" s="3" t="str" cm="1">
        <f t="array" ref="AK1753">IFERROR(INDEX(IF($AG1753&lt;=$AN1753,레드마인_배치!H:H,레드마인_서비스!H:H),콜트리분석!$AI1753),"")</f>
        <v>CMO0010U</v>
      </c>
      <c r="AL1753" s="3" t="str" cm="1">
        <f t="array" ref="AL1753">IFERROR(INDEX(IF($AG1753&lt;=$AN1753,레드마인_배치!I:I,레드마인_서비스!I:I),콜트리분석!$AI1753),"")</f>
        <v>NUMBER CREATION</v>
      </c>
      <c r="AM1753" s="3" t="str" cm="1">
        <f t="array" ref="AM1753">IFERROR(INDEX(IF($AG1753&lt;=$AN1753,레드마인_배치!J:J,레드마인_서비스!J:J),콜트리분석!$AI1753),"")</f>
        <v>서비스</v>
      </c>
      <c r="AN1753" s="3">
        <v>4</v>
      </c>
      <c r="AO1753" s="15" t="str">
        <f ca="1">IFERROR(INDEX(레드마인_배치!E:E,MATCH(OFFSET(A1753,,AN1753),레드마인_배치!G:G,0)),"")</f>
        <v>대상</v>
      </c>
      <c r="AP1753" t="s">
        <v>3330</v>
      </c>
      <c r="AQ1753">
        <v>42</v>
      </c>
      <c r="AT1753" t="str" cm="1">
        <f t="array" ref="AT1753">[1]!add_delimeter(AG1753:AO1753,"|")</f>
        <v>|7|CBCUZW030R|49|대상|CMO0010U|NUMBER CREATION|서비스|4|대상|</v>
      </c>
    </row>
    <row r="1754" spans="1:46">
      <c r="A1754" s="3" t="s">
        <v>2957</v>
      </c>
      <c r="B1754" s="3" t="s">
        <v>491</v>
      </c>
      <c r="C1754" s="3" t="s">
        <v>494</v>
      </c>
      <c r="D1754" s="3" t="s">
        <v>817</v>
      </c>
      <c r="E1754" s="3" t="s">
        <v>818</v>
      </c>
      <c r="F1754" s="3" t="s">
        <v>823</v>
      </c>
      <c r="G1754" s="3" t="s">
        <v>505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>
        <f t="shared" si="29"/>
        <v>6</v>
      </c>
      <c r="AH1754" s="3" t="s">
        <v>505</v>
      </c>
      <c r="AI1754" s="3">
        <f>IFERROR(IF($AG1754&lt;=$AN1754,MATCH($AH1754,레드마인_배치!G:G,0),MATCH($AH1754,레드마인_서비스!G:G,0)),"")</f>
        <v>328</v>
      </c>
      <c r="AJ1754" s="3" t="str" cm="1">
        <f t="array" ref="AJ1754">IFERROR(INDEX(IF($AG1754&lt;=$AN1754,레드마인_배치!E:E,레드마인_서비스!E:E),콜트리분석!$AI1754),"")</f>
        <v>대상</v>
      </c>
      <c r="AK1754" s="3" t="str" cm="1">
        <f t="array" ref="AK1754">IFERROR(INDEX(IF($AG1754&lt;=$AN1754,레드마인_배치!H:H,레드마인_서비스!H:H),콜트리분석!$AI1754),"")</f>
        <v>SLO0210U</v>
      </c>
      <c r="AL1754" s="3" t="str" cm="1">
        <f t="array" ref="AL1754">IFERROR(INDEX(IF($AG1754&lt;=$AN1754,레드마인_배치!I:I,레드마인_서비스!I:I),콜트리분석!$AI1754),"")</f>
        <v>S/Order Header Summary</v>
      </c>
      <c r="AM1754" s="3" t="str" cm="1">
        <f t="array" ref="AM1754">IFERROR(INDEX(IF($AG1754&lt;=$AN1754,레드마인_배치!J:J,레드마인_서비스!J:J),콜트리분석!$AI1754),"")</f>
        <v>서비스</v>
      </c>
      <c r="AN1754" s="3">
        <v>4</v>
      </c>
      <c r="AO1754" s="15" t="str">
        <f ca="1">IFERROR(INDEX(레드마인_배치!E:E,MATCH(OFFSET(A1754,,AN1754),레드마인_배치!G:G,0)),"")</f>
        <v>대상</v>
      </c>
      <c r="AP1754" t="s">
        <v>3330</v>
      </c>
      <c r="AQ1754">
        <v>42</v>
      </c>
      <c r="AT1754" t="str" cm="1">
        <f t="array" ref="AT1754">[1]!add_delimeter(AG1754:AO1754,"|")</f>
        <v>|6|CBCSLB430Z|328|대상|SLO0210U|S/Order Header Summary|서비스|4|대상|</v>
      </c>
    </row>
    <row r="1755" spans="1:46">
      <c r="A1755" s="3" t="s">
        <v>2957</v>
      </c>
      <c r="B1755" s="3" t="s">
        <v>491</v>
      </c>
      <c r="C1755" s="3" t="s">
        <v>494</v>
      </c>
      <c r="D1755" s="3" t="s">
        <v>817</v>
      </c>
      <c r="E1755" s="3" t="s">
        <v>818</v>
      </c>
      <c r="F1755" s="3" t="s">
        <v>823</v>
      </c>
      <c r="G1755" s="3" t="s">
        <v>824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>
        <f t="shared" si="29"/>
        <v>6</v>
      </c>
      <c r="AH1755" s="3" t="s">
        <v>824</v>
      </c>
      <c r="AI1755" s="3">
        <f>IFERROR(IF($AG1755&lt;=$AN1755,MATCH($AH1755,레드마인_배치!G:G,0),MATCH($AH1755,레드마인_서비스!G:G,0)),"")</f>
        <v>361</v>
      </c>
      <c r="AJ1755" s="3" t="str" cm="1">
        <f t="array" ref="AJ1755">IFERROR(INDEX(IF($AG1755&lt;=$AN1755,레드마인_배치!E:E,레드마인_서비스!E:E),콜트리분석!$AI1755),"")</f>
        <v>미대상</v>
      </c>
      <c r="AK1755" s="3" t="str" cm="1">
        <f t="array" ref="AK1755">IFERROR(INDEX(IF($AG1755&lt;=$AN1755,레드마인_배치!H:H,레드마인_서비스!H:H),콜트리분석!$AI1755),"")</f>
        <v>SLO0610U</v>
      </c>
      <c r="AL1755" s="3" t="str" cm="1">
        <f t="array" ref="AL1755">IFERROR(INDEX(IF($AG1755&lt;=$AN1755,레드마인_배치!I:I,레드마인_서비스!I:I),콜트리분석!$AI1755),"")</f>
        <v>Reman Note Creation</v>
      </c>
      <c r="AM1755" s="3" t="str" cm="1">
        <f t="array" ref="AM1755">IFERROR(INDEX(IF($AG1755&lt;=$AN1755,레드마인_배치!J:J,레드마인_서비스!J:J),콜트리분석!$AI1755),"")</f>
        <v>서비스</v>
      </c>
      <c r="AN1755" s="3">
        <v>4</v>
      </c>
      <c r="AO1755" s="15" t="str">
        <f ca="1">IFERROR(INDEX(레드마인_배치!E:E,MATCH(OFFSET(A1755,,AN1755),레드마인_배치!G:G,0)),"")</f>
        <v>대상</v>
      </c>
      <c r="AP1755" t="s">
        <v>3330</v>
      </c>
      <c r="AQ1755">
        <v>42</v>
      </c>
      <c r="AT1755" t="str" cm="1">
        <f t="array" ref="AT1755">[1]!add_delimeter(AG1755:AO1755,"|")</f>
        <v>|6|CBCSLB800A|361|미대상|SLO0610U|Reman Note Creation|서비스|4|대상|</v>
      </c>
    </row>
    <row r="1756" spans="1:46">
      <c r="A1756" s="3" t="s">
        <v>2957</v>
      </c>
      <c r="B1756" s="3" t="s">
        <v>491</v>
      </c>
      <c r="C1756" s="3" t="s">
        <v>494</v>
      </c>
      <c r="D1756" s="3" t="s">
        <v>817</v>
      </c>
      <c r="E1756" s="3" t="s">
        <v>818</v>
      </c>
      <c r="F1756" s="3" t="s">
        <v>823</v>
      </c>
      <c r="G1756" s="3" t="s">
        <v>824</v>
      </c>
      <c r="H1756" s="3" t="s">
        <v>825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>
        <f t="shared" si="29"/>
        <v>7</v>
      </c>
      <c r="AH1756" s="3" t="s">
        <v>825</v>
      </c>
      <c r="AI1756" s="3">
        <f>IFERROR(IF($AG1756&lt;=$AN1756,MATCH($AH1756,레드마인_배치!G:G,0),MATCH($AH1756,레드마인_서비스!G:G,0)),"")</f>
        <v>362</v>
      </c>
      <c r="AJ1756" s="3" t="str" cm="1">
        <f t="array" ref="AJ1756">IFERROR(INDEX(IF($AG1756&lt;=$AN1756,레드마인_배치!E:E,레드마인_서비스!E:E),콜트리분석!$AI1756),"")</f>
        <v>미대상</v>
      </c>
      <c r="AK1756" s="3" t="str" cm="1">
        <f t="array" ref="AK1756">IFERROR(INDEX(IF($AG1756&lt;=$AN1756,레드마인_배치!H:H,레드마인_서비스!H:H),콜트리분석!$AI1756),"")</f>
        <v>SLO0620U</v>
      </c>
      <c r="AL1756" s="3" t="str" cm="1">
        <f t="array" ref="AL1756">IFERROR(INDEX(IF($AG1756&lt;=$AN1756,레드마인_배치!I:I,레드마인_서비스!I:I),콜트리분석!$AI1756),"")</f>
        <v>MSPS  Sending    - Dealer Reman Order</v>
      </c>
      <c r="AM1756" s="3" t="str" cm="1">
        <f t="array" ref="AM1756">IFERROR(INDEX(IF($AG1756&lt;=$AN1756,레드마인_배치!J:J,레드마인_서비스!J:J),콜트리분석!$AI1756),"")</f>
        <v>서비스</v>
      </c>
      <c r="AN1756" s="3">
        <v>4</v>
      </c>
      <c r="AO1756" s="15" t="str">
        <f ca="1">IFERROR(INDEX(레드마인_배치!E:E,MATCH(OFFSET(A1756,,AN1756),레드마인_배치!G:G,0)),"")</f>
        <v>대상</v>
      </c>
      <c r="AP1756" t="s">
        <v>3330</v>
      </c>
      <c r="AQ1756">
        <v>42</v>
      </c>
      <c r="AT1756" t="str" cm="1">
        <f t="array" ref="AT1756">[1]!add_delimeter(AG1756:AO1756,"|")</f>
        <v>|7|CBCSLB815A|362|미대상|SLO0620U|MSPS  Sending    - Dealer Reman Order|서비스|4|대상|</v>
      </c>
    </row>
    <row r="1757" spans="1:46">
      <c r="A1757" s="3" t="s">
        <v>2957</v>
      </c>
      <c r="B1757" s="3" t="s">
        <v>491</v>
      </c>
      <c r="C1757" s="3" t="s">
        <v>494</v>
      </c>
      <c r="D1757" s="3" t="s">
        <v>817</v>
      </c>
      <c r="E1757" s="3" t="s">
        <v>818</v>
      </c>
      <c r="F1757" s="3" t="s">
        <v>823</v>
      </c>
      <c r="G1757" s="3" t="s">
        <v>824</v>
      </c>
      <c r="H1757" s="3" t="s">
        <v>826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>
        <f t="shared" si="29"/>
        <v>7</v>
      </c>
      <c r="AH1757" s="3" t="s">
        <v>826</v>
      </c>
      <c r="AI1757" s="3">
        <f>IFERROR(IF($AG1757&lt;=$AN1757,MATCH($AH1757,레드마인_배치!G:G,0),MATCH($AH1757,레드마인_서비스!G:G,0)),"")</f>
        <v>363</v>
      </c>
      <c r="AJ1757" s="3" t="str" cm="1">
        <f t="array" ref="AJ1757">IFERROR(INDEX(IF($AG1757&lt;=$AN1757,레드마인_배치!E:E,레드마인_서비스!E:E),콜트리분석!$AI1757),"")</f>
        <v>미대상</v>
      </c>
      <c r="AK1757" s="3" t="str" cm="1">
        <f t="array" ref="AK1757">IFERROR(INDEX(IF($AG1757&lt;=$AN1757,레드마인_배치!H:H,레드마인_서비스!H:H),콜트리분석!$AI1757),"")</f>
        <v>SLO0630U</v>
      </c>
      <c r="AL1757" s="3" t="str" cm="1">
        <f t="array" ref="AL1757">IFERROR(INDEX(IF($AG1757&lt;=$AN1757,레드마인_배치!I:I,레드마인_서비스!I:I),콜트리분석!$AI1757),"")</f>
        <v>MSPS  Sending    - MRC Diagnostic Data</v>
      </c>
      <c r="AM1757" s="3" t="str" cm="1">
        <f t="array" ref="AM1757">IFERROR(INDEX(IF($AG1757&lt;=$AN1757,레드마인_배치!J:J,레드마인_서비스!J:J),콜트리분석!$AI1757),"")</f>
        <v>서비스</v>
      </c>
      <c r="AN1757" s="3">
        <v>4</v>
      </c>
      <c r="AO1757" s="15" t="str">
        <f ca="1">IFERROR(INDEX(레드마인_배치!E:E,MATCH(OFFSET(A1757,,AN1757),레드마인_배치!G:G,0)),"")</f>
        <v>대상</v>
      </c>
      <c r="AP1757" t="s">
        <v>3330</v>
      </c>
      <c r="AQ1757">
        <v>42</v>
      </c>
      <c r="AT1757" t="str" cm="1">
        <f t="array" ref="AT1757">[1]!add_delimeter(AG1757:AO1757,"|")</f>
        <v>|7|CBCSLB819A|363|미대상|SLO0630U|MSPS  Sending    - MRC Diagnostic Data|서비스|4|대상|</v>
      </c>
    </row>
    <row r="1758" spans="1:46">
      <c r="A1758" s="3" t="s">
        <v>2957</v>
      </c>
      <c r="B1758" s="3" t="s">
        <v>491</v>
      </c>
      <c r="C1758" s="3" t="s">
        <v>494</v>
      </c>
      <c r="D1758" s="3" t="s">
        <v>817</v>
      </c>
      <c r="E1758" s="3" t="s">
        <v>827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>
        <f t="shared" si="29"/>
        <v>4</v>
      </c>
      <c r="AH1758" s="3" t="s">
        <v>827</v>
      </c>
      <c r="AI1758" s="3">
        <f>IFERROR(IF($AG1758&lt;=$AN1758,MATCH($AH1758,레드마인_배치!G:G,0),MATCH($AH1758,레드마인_서비스!G:G,0)),"")</f>
        <v>399</v>
      </c>
      <c r="AJ1758" s="3" t="str" cm="1">
        <f t="array" ref="AJ1758">IFERROR(INDEX(IF($AG1758&lt;=$AN1758,레드마인_배치!E:E,레드마인_서비스!E:E),콜트리분석!$AI1758),"")</f>
        <v>대상</v>
      </c>
      <c r="AK1758" s="3" t="str" cm="1">
        <f t="array" ref="AK1758">IFERROR(INDEX(IF($AG1758&lt;=$AN1758,레드마인_배치!H:H,레드마인_서비스!H:H),콜트리분석!$AI1758),"")</f>
        <v>SLB0370U</v>
      </c>
      <c r="AL1758" s="3" t="str" cm="1">
        <f t="array" ref="AL1758">IFERROR(INDEX(IF($AG1758&lt;=$AN1758,레드마인_배치!I:I,레드마인_서비스!I:I),콜트리분석!$AI1758),"")</f>
        <v>Corp Invoice Create Main - PI Invoice</v>
      </c>
      <c r="AM1758" s="3" t="str" cm="1">
        <f t="array" ref="AM1758">IFERROR(INDEX(IF($AG1758&lt;=$AN1758,레드마인_배치!J:J,레드마인_서비스!J:J),콜트리분석!$AI1758),"")</f>
        <v>배치</v>
      </c>
      <c r="AN1758" s="3">
        <v>4</v>
      </c>
      <c r="AO1758" s="15" t="str">
        <f ca="1">IFERROR(INDEX(레드마인_배치!E:E,MATCH(OFFSET(A1758,,AN1758),레드마인_배치!G:G,0)),"")</f>
        <v>대상</v>
      </c>
      <c r="AP1758" t="s">
        <v>3330</v>
      </c>
      <c r="AQ1758">
        <v>42</v>
      </c>
      <c r="AT1758" t="str" cm="1">
        <f t="array" ref="AT1758">[1]!add_delimeter(AG1758:AO1758,"|")</f>
        <v>|4|CBCSLB535A|399|대상|SLB0370U|Corp Invoice Create Main - PI Invoice|배치|4|대상|</v>
      </c>
    </row>
    <row r="1759" spans="1:46">
      <c r="A1759" s="3" t="s">
        <v>2957</v>
      </c>
      <c r="B1759" s="3" t="s">
        <v>491</v>
      </c>
      <c r="C1759" s="3" t="s">
        <v>494</v>
      </c>
      <c r="D1759" s="3" t="s">
        <v>817</v>
      </c>
      <c r="E1759" s="3" t="s">
        <v>827</v>
      </c>
      <c r="F1759" s="3" t="s">
        <v>819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>
        <f t="shared" si="29"/>
        <v>5</v>
      </c>
      <c r="AH1759" s="3" t="s">
        <v>819</v>
      </c>
      <c r="AI1759" s="3">
        <f>IFERROR(IF($AG1759&lt;=$AN1759,MATCH($AH1759,레드마인_배치!G:G,0),MATCH($AH1759,레드마인_서비스!G:G,0)),"")</f>
        <v>309</v>
      </c>
      <c r="AJ1759" s="3" t="str" cm="1">
        <f t="array" ref="AJ1759">IFERROR(INDEX(IF($AG1759&lt;=$AN1759,레드마인_배치!E:E,레드마인_서비스!E:E),콜트리분석!$AI1759),"")</f>
        <v>대상</v>
      </c>
      <c r="AK1759" s="3" t="str" cm="1">
        <f t="array" ref="AK1759">IFERROR(INDEX(IF($AG1759&lt;=$AN1759,레드마인_배치!H:H,레드마인_서비스!H:H),콜트리분석!$AI1759),"")</f>
        <v>SLO0030U</v>
      </c>
      <c r="AL1759" s="3" t="str" cm="1">
        <f t="array" ref="AL1759">IFERROR(INDEX(IF($AG1759&lt;=$AN1759,레드마인_배치!I:I,레드마인_서비스!I:I),콜트리분석!$AI1759),"")</f>
        <v>Get Invoice No (Corp Invoice) - Main</v>
      </c>
      <c r="AM1759" s="3" t="str" cm="1">
        <f t="array" ref="AM1759">IFERROR(INDEX(IF($AG1759&lt;=$AN1759,레드마인_배치!J:J,레드마인_서비스!J:J),콜트리분석!$AI1759),"")</f>
        <v>서비스</v>
      </c>
      <c r="AN1759" s="3">
        <v>4</v>
      </c>
      <c r="AO1759" s="15" t="str">
        <f ca="1">IFERROR(INDEX(레드마인_배치!E:E,MATCH(OFFSET(A1759,,AN1759),레드마인_배치!G:G,0)),"")</f>
        <v>대상</v>
      </c>
      <c r="AP1759" t="s">
        <v>3330</v>
      </c>
      <c r="AQ1759">
        <v>42</v>
      </c>
      <c r="AT1759" t="str" cm="1">
        <f t="array" ref="AT1759">[1]!add_delimeter(AG1759:AO1759,"|")</f>
        <v>|5|CBCSLB030A|309|대상|SLO0030U|Get Invoice No (Corp Invoice) - Main|서비스|4|대상|</v>
      </c>
    </row>
    <row r="1760" spans="1:46">
      <c r="A1760" s="3" t="s">
        <v>2957</v>
      </c>
      <c r="B1760" s="3" t="s">
        <v>491</v>
      </c>
      <c r="C1760" s="3" t="s">
        <v>494</v>
      </c>
      <c r="D1760" s="3" t="s">
        <v>817</v>
      </c>
      <c r="E1760" s="3" t="s">
        <v>827</v>
      </c>
      <c r="F1760" s="3" t="s">
        <v>819</v>
      </c>
      <c r="G1760" s="3" t="s">
        <v>820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>
        <f t="shared" si="29"/>
        <v>6</v>
      </c>
      <c r="AH1760" s="3" t="s">
        <v>820</v>
      </c>
      <c r="AI1760" s="3">
        <f>IFERROR(IF($AG1760&lt;=$AN1760,MATCH($AH1760,레드마인_배치!G:G,0),MATCH($AH1760,레드마인_서비스!G:G,0)),"")</f>
        <v>310</v>
      </c>
      <c r="AJ1760" s="3" t="str" cm="1">
        <f t="array" ref="AJ1760">IFERROR(INDEX(IF($AG1760&lt;=$AN1760,레드마인_배치!E:E,레드마인_서비스!E:E),콜트리분석!$AI1760),"")</f>
        <v>대상</v>
      </c>
      <c r="AK1760" s="3" t="str" cm="1">
        <f t="array" ref="AK1760">IFERROR(INDEX(IF($AG1760&lt;=$AN1760,레드마인_배치!H:H,레드마인_서비스!H:H),콜트리분석!$AI1760),"")</f>
        <v>SLO0040U</v>
      </c>
      <c r="AL1760" s="3" t="str" cm="1">
        <f t="array" ref="AL1760">IFERROR(INDEX(IF($AG1760&lt;=$AN1760,레드마인_배치!I:I,레드마인_서비스!I:I),콜트리분석!$AI1760),"")</f>
        <v>Get Invoice No (Corp Invoice) - Normal</v>
      </c>
      <c r="AM1760" s="3" t="str" cm="1">
        <f t="array" ref="AM1760">IFERROR(INDEX(IF($AG1760&lt;=$AN1760,레드마인_배치!J:J,레드마인_서비스!J:J),콜트리분석!$AI1760),"")</f>
        <v>서비스</v>
      </c>
      <c r="AN1760" s="3">
        <v>4</v>
      </c>
      <c r="AO1760" s="15" t="str">
        <f ca="1">IFERROR(INDEX(레드마인_배치!E:E,MATCH(OFFSET(A1760,,AN1760),레드마인_배치!G:G,0)),"")</f>
        <v>대상</v>
      </c>
      <c r="AP1760" t="s">
        <v>3330</v>
      </c>
      <c r="AQ1760">
        <v>42</v>
      </c>
      <c r="AT1760" t="str" cm="1">
        <f t="array" ref="AT1760">[1]!add_delimeter(AG1760:AO1760,"|")</f>
        <v>|6|CBCSLB031A|310|대상|SLO0040U|Get Invoice No (Corp Invoice) - Normal|서비스|4|대상|</v>
      </c>
    </row>
    <row r="1761" spans="1:46">
      <c r="A1761" s="3" t="s">
        <v>2957</v>
      </c>
      <c r="B1761" s="3" t="s">
        <v>491</v>
      </c>
      <c r="C1761" s="3" t="s">
        <v>494</v>
      </c>
      <c r="D1761" s="3" t="s">
        <v>817</v>
      </c>
      <c r="E1761" s="3" t="s">
        <v>827</v>
      </c>
      <c r="F1761" s="3" t="s">
        <v>819</v>
      </c>
      <c r="G1761" s="3" t="s">
        <v>820</v>
      </c>
      <c r="H1761" s="3" t="s">
        <v>577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>
        <f t="shared" si="29"/>
        <v>7</v>
      </c>
      <c r="AH1761" s="3" t="s">
        <v>577</v>
      </c>
      <c r="AI1761" s="3">
        <f>IFERROR(IF($AG1761&lt;=$AN1761,MATCH($AH1761,레드마인_배치!G:G,0),MATCH($AH1761,레드마인_서비스!G:G,0)),"")</f>
        <v>49</v>
      </c>
      <c r="AJ1761" s="3" t="str" cm="1">
        <f t="array" ref="AJ1761">IFERROR(INDEX(IF($AG1761&lt;=$AN1761,레드마인_배치!E:E,레드마인_서비스!E:E),콜트리분석!$AI1761),"")</f>
        <v>대상</v>
      </c>
      <c r="AK1761" s="3" t="str" cm="1">
        <f t="array" ref="AK1761">IFERROR(INDEX(IF($AG1761&lt;=$AN1761,레드마인_배치!H:H,레드마인_서비스!H:H),콜트리분석!$AI1761),"")</f>
        <v>CMO0010U</v>
      </c>
      <c r="AL1761" s="3" t="str" cm="1">
        <f t="array" ref="AL1761">IFERROR(INDEX(IF($AG1761&lt;=$AN1761,레드마인_배치!I:I,레드마인_서비스!I:I),콜트리분석!$AI1761),"")</f>
        <v>NUMBER CREATION</v>
      </c>
      <c r="AM1761" s="3" t="str" cm="1">
        <f t="array" ref="AM1761">IFERROR(INDEX(IF($AG1761&lt;=$AN1761,레드마인_배치!J:J,레드마인_서비스!J:J),콜트리분석!$AI1761),"")</f>
        <v>서비스</v>
      </c>
      <c r="AN1761" s="3">
        <v>4</v>
      </c>
      <c r="AO1761" s="15" t="str">
        <f ca="1">IFERROR(INDEX(레드마인_배치!E:E,MATCH(OFFSET(A1761,,AN1761),레드마인_배치!G:G,0)),"")</f>
        <v>대상</v>
      </c>
      <c r="AP1761" t="s">
        <v>3330</v>
      </c>
      <c r="AQ1761">
        <v>42</v>
      </c>
      <c r="AT1761" t="str" cm="1">
        <f t="array" ref="AT1761">[1]!add_delimeter(AG1761:AO1761,"|")</f>
        <v>|7|CBCUZW030R|49|대상|CMO0010U|NUMBER CREATION|서비스|4|대상|</v>
      </c>
    </row>
    <row r="1762" spans="1:46">
      <c r="A1762" s="3" t="s">
        <v>2957</v>
      </c>
      <c r="B1762" s="3" t="s">
        <v>491</v>
      </c>
      <c r="C1762" s="3" t="s">
        <v>494</v>
      </c>
      <c r="D1762" s="3" t="s">
        <v>817</v>
      </c>
      <c r="E1762" s="3" t="s">
        <v>827</v>
      </c>
      <c r="F1762" s="3" t="s">
        <v>821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>
        <f t="shared" si="29"/>
        <v>5</v>
      </c>
      <c r="AH1762" s="3" t="s">
        <v>821</v>
      </c>
      <c r="AI1762" s="3">
        <f>IFERROR(IF($AG1762&lt;=$AN1762,MATCH($AH1762,레드마인_배치!G:G,0),MATCH($AH1762,레드마인_서비스!G:G,0)),"")</f>
        <v>345</v>
      </c>
      <c r="AJ1762" s="3" t="str" cm="1">
        <f t="array" ref="AJ1762">IFERROR(INDEX(IF($AG1762&lt;=$AN1762,레드마인_배치!E:E,레드마인_서비스!E:E),콜트리분석!$AI1762),"")</f>
        <v>대상</v>
      </c>
      <c r="AK1762" s="3" t="str" cm="1">
        <f t="array" ref="AK1762">IFERROR(INDEX(IF($AG1762&lt;=$AN1762,레드마인_배치!H:H,레드마인_서비스!H:H),콜트리분석!$AI1762),"")</f>
        <v>SLO0450U</v>
      </c>
      <c r="AL1762" s="3" t="str" cm="1">
        <f t="array" ref="AL1762">IFERROR(INDEX(IF($AG1762&lt;=$AN1762,레드마인_배치!I:I,레드마인_서비스!I:I),콜트리분석!$AI1762),"")</f>
        <v>Corp Invoice Create Summary -Link</v>
      </c>
      <c r="AM1762" s="3" t="str" cm="1">
        <f t="array" ref="AM1762">IFERROR(INDEX(IF($AG1762&lt;=$AN1762,레드마인_배치!J:J,레드마인_서비스!J:J),콜트리분석!$AI1762),"")</f>
        <v>서비스</v>
      </c>
      <c r="AN1762" s="3">
        <v>4</v>
      </c>
      <c r="AO1762" s="15" t="str">
        <f ca="1">IFERROR(INDEX(레드마인_배치!E:E,MATCH(OFFSET(A1762,,AN1762),레드마인_배치!G:G,0)),"")</f>
        <v>대상</v>
      </c>
      <c r="AP1762" t="s">
        <v>3330</v>
      </c>
      <c r="AQ1762">
        <v>42</v>
      </c>
      <c r="AT1762" t="str" cm="1">
        <f t="array" ref="AT1762">[1]!add_delimeter(AG1762:AO1762,"|")</f>
        <v>|5|CBCSLB534L|345|대상|SLO0450U|Corp Invoice Create Summary -Link|서비스|4|대상|</v>
      </c>
    </row>
    <row r="1763" spans="1:46">
      <c r="A1763" s="3" t="s">
        <v>2957</v>
      </c>
      <c r="B1763" s="3" t="s">
        <v>491</v>
      </c>
      <c r="C1763" s="3" t="s">
        <v>494</v>
      </c>
      <c r="D1763" s="3" t="s">
        <v>817</v>
      </c>
      <c r="E1763" s="3" t="s">
        <v>827</v>
      </c>
      <c r="F1763" s="3" t="s">
        <v>821</v>
      </c>
      <c r="G1763" s="3" t="s">
        <v>505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>
        <f t="shared" si="29"/>
        <v>6</v>
      </c>
      <c r="AH1763" s="3" t="s">
        <v>505</v>
      </c>
      <c r="AI1763" s="3">
        <f>IFERROR(IF($AG1763&lt;=$AN1763,MATCH($AH1763,레드마인_배치!G:G,0),MATCH($AH1763,레드마인_서비스!G:G,0)),"")</f>
        <v>328</v>
      </c>
      <c r="AJ1763" s="3" t="str" cm="1">
        <f t="array" ref="AJ1763">IFERROR(INDEX(IF($AG1763&lt;=$AN1763,레드마인_배치!E:E,레드마인_서비스!E:E),콜트리분석!$AI1763),"")</f>
        <v>대상</v>
      </c>
      <c r="AK1763" s="3" t="str" cm="1">
        <f t="array" ref="AK1763">IFERROR(INDEX(IF($AG1763&lt;=$AN1763,레드마인_배치!H:H,레드마인_서비스!H:H),콜트리분석!$AI1763),"")</f>
        <v>SLO0210U</v>
      </c>
      <c r="AL1763" s="3" t="str" cm="1">
        <f t="array" ref="AL1763">IFERROR(INDEX(IF($AG1763&lt;=$AN1763,레드마인_배치!I:I,레드마인_서비스!I:I),콜트리분석!$AI1763),"")</f>
        <v>S/Order Header Summary</v>
      </c>
      <c r="AM1763" s="3" t="str" cm="1">
        <f t="array" ref="AM1763">IFERROR(INDEX(IF($AG1763&lt;=$AN1763,레드마인_배치!J:J,레드마인_서비스!J:J),콜트리분석!$AI1763),"")</f>
        <v>서비스</v>
      </c>
      <c r="AN1763" s="3">
        <v>4</v>
      </c>
      <c r="AO1763" s="15" t="str">
        <f ca="1">IFERROR(INDEX(레드마인_배치!E:E,MATCH(OFFSET(A1763,,AN1763),레드마인_배치!G:G,0)),"")</f>
        <v>대상</v>
      </c>
      <c r="AP1763" t="s">
        <v>3330</v>
      </c>
      <c r="AQ1763">
        <v>42</v>
      </c>
      <c r="AT1763" t="str" cm="1">
        <f t="array" ref="AT1763">[1]!add_delimeter(AG1763:AO1763,"|")</f>
        <v>|6|CBCSLB430Z|328|대상|SLO0210U|S/Order Header Summary|서비스|4|대상|</v>
      </c>
    </row>
    <row r="1764" spans="1:46">
      <c r="A1764" s="3" t="s">
        <v>2957</v>
      </c>
      <c r="B1764" s="3" t="s">
        <v>491</v>
      </c>
      <c r="C1764" s="3" t="s">
        <v>494</v>
      </c>
      <c r="D1764" s="3" t="s">
        <v>817</v>
      </c>
      <c r="E1764" s="3" t="s">
        <v>827</v>
      </c>
      <c r="F1764" s="3" t="s">
        <v>821</v>
      </c>
      <c r="G1764" s="3" t="s">
        <v>822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>
        <f t="shared" si="29"/>
        <v>6</v>
      </c>
      <c r="AH1764" s="3" t="s">
        <v>822</v>
      </c>
      <c r="AI1764" s="3">
        <f>IFERROR(IF($AG1764&lt;=$AN1764,MATCH($AH1764,레드마인_배치!G:G,0),MATCH($AH1764,레드마인_서비스!G:G,0)),"")</f>
        <v>364</v>
      </c>
      <c r="AJ1764" s="3" t="str" cm="1">
        <f t="array" ref="AJ1764">IFERROR(INDEX(IF($AG1764&lt;=$AN1764,레드마인_배치!E:E,레드마인_서비스!E:E),콜트리분석!$AI1764),"")</f>
        <v>미대상</v>
      </c>
      <c r="AK1764" s="3" t="str" cm="1">
        <f t="array" ref="AK1764">IFERROR(INDEX(IF($AG1764&lt;=$AN1764,레드마인_배치!H:H,레드마인_서비스!H:H),콜트리분석!$AI1764),"")</f>
        <v>SLO0640U</v>
      </c>
      <c r="AL1764" s="3" t="str" cm="1">
        <f t="array" ref="AL1764">IFERROR(INDEX(IF($AG1764&lt;=$AN1764,레드마인_배치!I:I,레드마인_서비스!I:I),콜트리분석!$AI1764),"")</f>
        <v>[미대상] Surcharge Note Creation (Module) - CORP. USE</v>
      </c>
      <c r="AM1764" s="3" t="str" cm="1">
        <f t="array" ref="AM1764">IFERROR(INDEX(IF($AG1764&lt;=$AN1764,레드마인_배치!J:J,레드마인_서비스!J:J),콜트리분석!$AI1764),"")</f>
        <v>서비스</v>
      </c>
      <c r="AN1764" s="3">
        <v>4</v>
      </c>
      <c r="AO1764" s="15" t="str">
        <f ca="1">IFERROR(INDEX(레드마인_배치!E:E,MATCH(OFFSET(A1764,,AN1764),레드마인_배치!G:G,0)),"")</f>
        <v>대상</v>
      </c>
      <c r="AP1764" t="s">
        <v>3330</v>
      </c>
      <c r="AQ1764">
        <v>42</v>
      </c>
      <c r="AT1764" t="str" cm="1">
        <f t="array" ref="AT1764">[1]!add_delimeter(AG1764:AO1764,"|")</f>
        <v>|6|CBCSLB868A|364|미대상|SLO0640U|[미대상] Surcharge Note Creation (Module) - CORP. USE|서비스|4|대상|</v>
      </c>
    </row>
    <row r="1765" spans="1:46">
      <c r="A1765" s="3" t="s">
        <v>2957</v>
      </c>
      <c r="B1765" s="3" t="s">
        <v>491</v>
      </c>
      <c r="C1765" s="3" t="s">
        <v>494</v>
      </c>
      <c r="D1765" s="3" t="s">
        <v>817</v>
      </c>
      <c r="E1765" s="3" t="s">
        <v>827</v>
      </c>
      <c r="F1765" s="3" t="s">
        <v>823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>
        <f t="shared" si="29"/>
        <v>5</v>
      </c>
      <c r="AH1765" s="3" t="s">
        <v>823</v>
      </c>
      <c r="AI1765" s="3">
        <f>IFERROR(IF($AG1765&lt;=$AN1765,MATCH($AH1765,레드마인_배치!G:G,0),MATCH($AH1765,레드마인_서비스!G:G,0)),"")</f>
        <v>347</v>
      </c>
      <c r="AJ1765" s="3" t="str" cm="1">
        <f t="array" ref="AJ1765">IFERROR(INDEX(IF($AG1765&lt;=$AN1765,레드마인_배치!E:E,레드마인_서비스!E:E),콜트리분석!$AI1765),"")</f>
        <v>대상</v>
      </c>
      <c r="AK1765" s="3" t="str" cm="1">
        <f t="array" ref="AK1765">IFERROR(INDEX(IF($AG1765&lt;=$AN1765,레드마인_배치!H:H,레드마인_서비스!H:H),콜트리분석!$AI1765),"")</f>
        <v>SLO0470U</v>
      </c>
      <c r="AL1765" s="3" t="str" cm="1">
        <f t="array" ref="AL1765">IFERROR(INDEX(IF($AG1765&lt;=$AN1765,레드마인_배치!I:I,레드마인_서비스!I:I),콜트리분석!$AI1765),"")</f>
        <v>Corp Invoice Create Shipping Finish</v>
      </c>
      <c r="AM1765" s="3" t="str" cm="1">
        <f t="array" ref="AM1765">IFERROR(INDEX(IF($AG1765&lt;=$AN1765,레드마인_배치!J:J,레드마인_서비스!J:J),콜트리분석!$AI1765),"")</f>
        <v>서비스</v>
      </c>
      <c r="AN1765" s="3">
        <v>4</v>
      </c>
      <c r="AO1765" s="15" t="str">
        <f ca="1">IFERROR(INDEX(레드마인_배치!E:E,MATCH(OFFSET(A1765,,AN1765),레드마인_배치!G:G,0)),"")</f>
        <v>대상</v>
      </c>
      <c r="AP1765" t="s">
        <v>3330</v>
      </c>
      <c r="AQ1765">
        <v>42</v>
      </c>
      <c r="AT1765" t="str" cm="1">
        <f t="array" ref="AT1765">[1]!add_delimeter(AG1765:AO1765,"|")</f>
        <v>|5|CBCSLB534U|347|대상|SLO0470U|Corp Invoice Create Shipping Finish|서비스|4|대상|</v>
      </c>
    </row>
    <row r="1766" spans="1:46">
      <c r="A1766" s="3" t="s">
        <v>2957</v>
      </c>
      <c r="B1766" s="3" t="s">
        <v>491</v>
      </c>
      <c r="C1766" s="3" t="s">
        <v>494</v>
      </c>
      <c r="D1766" s="3" t="s">
        <v>817</v>
      </c>
      <c r="E1766" s="3" t="s">
        <v>827</v>
      </c>
      <c r="F1766" s="3" t="s">
        <v>823</v>
      </c>
      <c r="G1766" s="3" t="s">
        <v>635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>
        <f t="shared" si="29"/>
        <v>6</v>
      </c>
      <c r="AH1766" s="3" t="s">
        <v>635</v>
      </c>
      <c r="AI1766" s="3">
        <f>IFERROR(IF($AG1766&lt;=$AN1766,MATCH($AH1766,레드마인_배치!G:G,0),MATCH($AH1766,레드마인_서비스!G:G,0)),"")</f>
        <v>83</v>
      </c>
      <c r="AJ1766" s="3" t="str" cm="1">
        <f t="array" ref="AJ1766">IFERROR(INDEX(IF($AG1766&lt;=$AN1766,레드마인_배치!E:E,레드마인_서비스!E:E),콜트리분석!$AI1766),"")</f>
        <v>대상</v>
      </c>
      <c r="AK1766" s="3" t="str" cm="1">
        <f t="array" ref="AK1766">IFERROR(INDEX(IF($AG1766&lt;=$AN1766,레드마인_배치!H:H,레드마인_서비스!H:H),콜트리분석!$AI1766),"")</f>
        <v>ICO0340U</v>
      </c>
      <c r="AL1766" s="3" t="str" cm="1">
        <f t="array" ref="AL1766">IFERROR(INDEX(IF($AG1766&lt;=$AN1766,레드마인_배치!I:I,레드마인_서비스!I:I),콜트리분석!$AI1766),"")</f>
        <v>LEDGER DETAIL CREATE</v>
      </c>
      <c r="AM1766" s="3" t="str" cm="1">
        <f t="array" ref="AM1766">IFERROR(INDEX(IF($AG1766&lt;=$AN1766,레드마인_배치!J:J,레드마인_서비스!J:J),콜트리분석!$AI1766),"")</f>
        <v>서비스</v>
      </c>
      <c r="AN1766" s="3">
        <v>4</v>
      </c>
      <c r="AO1766" s="15" t="str">
        <f ca="1">IFERROR(INDEX(레드마인_배치!E:E,MATCH(OFFSET(A1766,,AN1766),레드마인_배치!G:G,0)),"")</f>
        <v>대상</v>
      </c>
      <c r="AP1766" t="s">
        <v>3330</v>
      </c>
      <c r="AQ1766">
        <v>42</v>
      </c>
      <c r="AT1766" t="str" cm="1">
        <f t="array" ref="AT1766">[1]!add_delimeter(AG1766:AO1766,"|")</f>
        <v>|6|CBCICB100A|83|대상|ICO0340U|LEDGER DETAIL CREATE|서비스|4|대상|</v>
      </c>
    </row>
    <row r="1767" spans="1:46">
      <c r="A1767" s="3" t="s">
        <v>2957</v>
      </c>
      <c r="B1767" s="3" t="s">
        <v>491</v>
      </c>
      <c r="C1767" s="3" t="s">
        <v>494</v>
      </c>
      <c r="D1767" s="3" t="s">
        <v>817</v>
      </c>
      <c r="E1767" s="3" t="s">
        <v>827</v>
      </c>
      <c r="F1767" s="3" t="s">
        <v>823</v>
      </c>
      <c r="G1767" s="3" t="s">
        <v>635</v>
      </c>
      <c r="H1767" s="3" t="s">
        <v>577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>
        <f t="shared" si="29"/>
        <v>7</v>
      </c>
      <c r="AH1767" s="3" t="s">
        <v>577</v>
      </c>
      <c r="AI1767" s="3">
        <f>IFERROR(IF($AG1767&lt;=$AN1767,MATCH($AH1767,레드마인_배치!G:G,0),MATCH($AH1767,레드마인_서비스!G:G,0)),"")</f>
        <v>49</v>
      </c>
      <c r="AJ1767" s="3" t="str" cm="1">
        <f t="array" ref="AJ1767">IFERROR(INDEX(IF($AG1767&lt;=$AN1767,레드마인_배치!E:E,레드마인_서비스!E:E),콜트리분석!$AI1767),"")</f>
        <v>대상</v>
      </c>
      <c r="AK1767" s="3" t="str" cm="1">
        <f t="array" ref="AK1767">IFERROR(INDEX(IF($AG1767&lt;=$AN1767,레드마인_배치!H:H,레드마인_서비스!H:H),콜트리분석!$AI1767),"")</f>
        <v>CMO0010U</v>
      </c>
      <c r="AL1767" s="3" t="str" cm="1">
        <f t="array" ref="AL1767">IFERROR(INDEX(IF($AG1767&lt;=$AN1767,레드마인_배치!I:I,레드마인_서비스!I:I),콜트리분석!$AI1767),"")</f>
        <v>NUMBER CREATION</v>
      </c>
      <c r="AM1767" s="3" t="str" cm="1">
        <f t="array" ref="AM1767">IFERROR(INDEX(IF($AG1767&lt;=$AN1767,레드마인_배치!J:J,레드마인_서비스!J:J),콜트리분석!$AI1767),"")</f>
        <v>서비스</v>
      </c>
      <c r="AN1767" s="3">
        <v>4</v>
      </c>
      <c r="AO1767" s="15" t="str">
        <f ca="1">IFERROR(INDEX(레드마인_배치!E:E,MATCH(OFFSET(A1767,,AN1767),레드마인_배치!G:G,0)),"")</f>
        <v>대상</v>
      </c>
      <c r="AP1767" t="s">
        <v>3330</v>
      </c>
      <c r="AQ1767">
        <v>42</v>
      </c>
      <c r="AT1767" t="str" cm="1">
        <f t="array" ref="AT1767">[1]!add_delimeter(AG1767:AO1767,"|")</f>
        <v>|7|CBCUZW030R|49|대상|CMO0010U|NUMBER CREATION|서비스|4|대상|</v>
      </c>
    </row>
    <row r="1768" spans="1:46">
      <c r="A1768" s="3" t="s">
        <v>2957</v>
      </c>
      <c r="B1768" s="3" t="s">
        <v>491</v>
      </c>
      <c r="C1768" s="3" t="s">
        <v>494</v>
      </c>
      <c r="D1768" s="3" t="s">
        <v>817</v>
      </c>
      <c r="E1768" s="3" t="s">
        <v>827</v>
      </c>
      <c r="F1768" s="3" t="s">
        <v>823</v>
      </c>
      <c r="G1768" s="3" t="s">
        <v>505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>
        <f t="shared" si="29"/>
        <v>6</v>
      </c>
      <c r="AH1768" s="3" t="s">
        <v>505</v>
      </c>
      <c r="AI1768" s="3">
        <f>IFERROR(IF($AG1768&lt;=$AN1768,MATCH($AH1768,레드마인_배치!G:G,0),MATCH($AH1768,레드마인_서비스!G:G,0)),"")</f>
        <v>328</v>
      </c>
      <c r="AJ1768" s="3" t="str" cm="1">
        <f t="array" ref="AJ1768">IFERROR(INDEX(IF($AG1768&lt;=$AN1768,레드마인_배치!E:E,레드마인_서비스!E:E),콜트리분석!$AI1768),"")</f>
        <v>대상</v>
      </c>
      <c r="AK1768" s="3" t="str" cm="1">
        <f t="array" ref="AK1768">IFERROR(INDEX(IF($AG1768&lt;=$AN1768,레드마인_배치!H:H,레드마인_서비스!H:H),콜트리분석!$AI1768),"")</f>
        <v>SLO0210U</v>
      </c>
      <c r="AL1768" s="3" t="str" cm="1">
        <f t="array" ref="AL1768">IFERROR(INDEX(IF($AG1768&lt;=$AN1768,레드마인_배치!I:I,레드마인_서비스!I:I),콜트리분석!$AI1768),"")</f>
        <v>S/Order Header Summary</v>
      </c>
      <c r="AM1768" s="3" t="str" cm="1">
        <f t="array" ref="AM1768">IFERROR(INDEX(IF($AG1768&lt;=$AN1768,레드마인_배치!J:J,레드마인_서비스!J:J),콜트리분석!$AI1768),"")</f>
        <v>서비스</v>
      </c>
      <c r="AN1768" s="3">
        <v>4</v>
      </c>
      <c r="AO1768" s="15" t="str">
        <f ca="1">IFERROR(INDEX(레드마인_배치!E:E,MATCH(OFFSET(A1768,,AN1768),레드마인_배치!G:G,0)),"")</f>
        <v>대상</v>
      </c>
      <c r="AP1768" t="s">
        <v>3330</v>
      </c>
      <c r="AQ1768">
        <v>42</v>
      </c>
      <c r="AT1768" t="str" cm="1">
        <f t="array" ref="AT1768">[1]!add_delimeter(AG1768:AO1768,"|")</f>
        <v>|6|CBCSLB430Z|328|대상|SLO0210U|S/Order Header Summary|서비스|4|대상|</v>
      </c>
    </row>
    <row r="1769" spans="1:46">
      <c r="A1769" s="3" t="s">
        <v>2957</v>
      </c>
      <c r="B1769" s="3" t="s">
        <v>491</v>
      </c>
      <c r="C1769" s="3" t="s">
        <v>494</v>
      </c>
      <c r="D1769" s="3" t="s">
        <v>817</v>
      </c>
      <c r="E1769" s="3" t="s">
        <v>827</v>
      </c>
      <c r="F1769" s="3" t="s">
        <v>823</v>
      </c>
      <c r="G1769" s="3" t="s">
        <v>824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>
        <f t="shared" si="29"/>
        <v>6</v>
      </c>
      <c r="AH1769" s="3" t="s">
        <v>824</v>
      </c>
      <c r="AI1769" s="3">
        <f>IFERROR(IF($AG1769&lt;=$AN1769,MATCH($AH1769,레드마인_배치!G:G,0),MATCH($AH1769,레드마인_서비스!G:G,0)),"")</f>
        <v>361</v>
      </c>
      <c r="AJ1769" s="3" t="str" cm="1">
        <f t="array" ref="AJ1769">IFERROR(INDEX(IF($AG1769&lt;=$AN1769,레드마인_배치!E:E,레드마인_서비스!E:E),콜트리분석!$AI1769),"")</f>
        <v>미대상</v>
      </c>
      <c r="AK1769" s="3" t="str" cm="1">
        <f t="array" ref="AK1769">IFERROR(INDEX(IF($AG1769&lt;=$AN1769,레드마인_배치!H:H,레드마인_서비스!H:H),콜트리분석!$AI1769),"")</f>
        <v>SLO0610U</v>
      </c>
      <c r="AL1769" s="3" t="str" cm="1">
        <f t="array" ref="AL1769">IFERROR(INDEX(IF($AG1769&lt;=$AN1769,레드마인_배치!I:I,레드마인_서비스!I:I),콜트리분석!$AI1769),"")</f>
        <v>Reman Note Creation</v>
      </c>
      <c r="AM1769" s="3" t="str" cm="1">
        <f t="array" ref="AM1769">IFERROR(INDEX(IF($AG1769&lt;=$AN1769,레드마인_배치!J:J,레드마인_서비스!J:J),콜트리분석!$AI1769),"")</f>
        <v>서비스</v>
      </c>
      <c r="AN1769" s="3">
        <v>4</v>
      </c>
      <c r="AO1769" s="15" t="str">
        <f ca="1">IFERROR(INDEX(레드마인_배치!E:E,MATCH(OFFSET(A1769,,AN1769),레드마인_배치!G:G,0)),"")</f>
        <v>대상</v>
      </c>
      <c r="AP1769" t="s">
        <v>3330</v>
      </c>
      <c r="AQ1769">
        <v>42</v>
      </c>
      <c r="AT1769" t="str" cm="1">
        <f t="array" ref="AT1769">[1]!add_delimeter(AG1769:AO1769,"|")</f>
        <v>|6|CBCSLB800A|361|미대상|SLO0610U|Reman Note Creation|서비스|4|대상|</v>
      </c>
    </row>
    <row r="1770" spans="1:46">
      <c r="A1770" s="3" t="s">
        <v>2957</v>
      </c>
      <c r="B1770" s="3" t="s">
        <v>491</v>
      </c>
      <c r="C1770" s="3" t="s">
        <v>494</v>
      </c>
      <c r="D1770" s="3" t="s">
        <v>817</v>
      </c>
      <c r="E1770" s="3" t="s">
        <v>827</v>
      </c>
      <c r="F1770" s="3" t="s">
        <v>823</v>
      </c>
      <c r="G1770" s="3" t="s">
        <v>824</v>
      </c>
      <c r="H1770" s="3" t="s">
        <v>825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>
        <f t="shared" si="29"/>
        <v>7</v>
      </c>
      <c r="AH1770" s="3" t="s">
        <v>825</v>
      </c>
      <c r="AI1770" s="3">
        <f>IFERROR(IF($AG1770&lt;=$AN1770,MATCH($AH1770,레드마인_배치!G:G,0),MATCH($AH1770,레드마인_서비스!G:G,0)),"")</f>
        <v>362</v>
      </c>
      <c r="AJ1770" s="3" t="str" cm="1">
        <f t="array" ref="AJ1770">IFERROR(INDEX(IF($AG1770&lt;=$AN1770,레드마인_배치!E:E,레드마인_서비스!E:E),콜트리분석!$AI1770),"")</f>
        <v>미대상</v>
      </c>
      <c r="AK1770" s="3" t="str" cm="1">
        <f t="array" ref="AK1770">IFERROR(INDEX(IF($AG1770&lt;=$AN1770,레드마인_배치!H:H,레드마인_서비스!H:H),콜트리분석!$AI1770),"")</f>
        <v>SLO0620U</v>
      </c>
      <c r="AL1770" s="3" t="str" cm="1">
        <f t="array" ref="AL1770">IFERROR(INDEX(IF($AG1770&lt;=$AN1770,레드마인_배치!I:I,레드마인_서비스!I:I),콜트리분석!$AI1770),"")</f>
        <v>MSPS  Sending    - Dealer Reman Order</v>
      </c>
      <c r="AM1770" s="3" t="str" cm="1">
        <f t="array" ref="AM1770">IFERROR(INDEX(IF($AG1770&lt;=$AN1770,레드마인_배치!J:J,레드마인_서비스!J:J),콜트리분석!$AI1770),"")</f>
        <v>서비스</v>
      </c>
      <c r="AN1770" s="3">
        <v>4</v>
      </c>
      <c r="AO1770" s="15" t="str">
        <f ca="1">IFERROR(INDEX(레드마인_배치!E:E,MATCH(OFFSET(A1770,,AN1770),레드마인_배치!G:G,0)),"")</f>
        <v>대상</v>
      </c>
      <c r="AP1770" t="s">
        <v>3330</v>
      </c>
      <c r="AQ1770">
        <v>42</v>
      </c>
      <c r="AT1770" t="str" cm="1">
        <f t="array" ref="AT1770">[1]!add_delimeter(AG1770:AO1770,"|")</f>
        <v>|7|CBCSLB815A|362|미대상|SLO0620U|MSPS  Sending    - Dealer Reman Order|서비스|4|대상|</v>
      </c>
    </row>
    <row r="1771" spans="1:46">
      <c r="A1771" s="3" t="s">
        <v>2957</v>
      </c>
      <c r="B1771" s="3" t="s">
        <v>491</v>
      </c>
      <c r="C1771" s="3" t="s">
        <v>494</v>
      </c>
      <c r="D1771" s="3" t="s">
        <v>817</v>
      </c>
      <c r="E1771" s="3" t="s">
        <v>827</v>
      </c>
      <c r="F1771" s="3" t="s">
        <v>823</v>
      </c>
      <c r="G1771" s="3" t="s">
        <v>824</v>
      </c>
      <c r="H1771" s="3" t="s">
        <v>826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>
        <f t="shared" si="29"/>
        <v>7</v>
      </c>
      <c r="AH1771" s="3" t="s">
        <v>826</v>
      </c>
      <c r="AI1771" s="3">
        <f>IFERROR(IF($AG1771&lt;=$AN1771,MATCH($AH1771,레드마인_배치!G:G,0),MATCH($AH1771,레드마인_서비스!G:G,0)),"")</f>
        <v>363</v>
      </c>
      <c r="AJ1771" s="3" t="str" cm="1">
        <f t="array" ref="AJ1771">IFERROR(INDEX(IF($AG1771&lt;=$AN1771,레드마인_배치!E:E,레드마인_서비스!E:E),콜트리분석!$AI1771),"")</f>
        <v>미대상</v>
      </c>
      <c r="AK1771" s="3" t="str" cm="1">
        <f t="array" ref="AK1771">IFERROR(INDEX(IF($AG1771&lt;=$AN1771,레드마인_배치!H:H,레드마인_서비스!H:H),콜트리분석!$AI1771),"")</f>
        <v>SLO0630U</v>
      </c>
      <c r="AL1771" s="3" t="str" cm="1">
        <f t="array" ref="AL1771">IFERROR(INDEX(IF($AG1771&lt;=$AN1771,레드마인_배치!I:I,레드마인_서비스!I:I),콜트리분석!$AI1771),"")</f>
        <v>MSPS  Sending    - MRC Diagnostic Data</v>
      </c>
      <c r="AM1771" s="3" t="str" cm="1">
        <f t="array" ref="AM1771">IFERROR(INDEX(IF($AG1771&lt;=$AN1771,레드마인_배치!J:J,레드마인_서비스!J:J),콜트리분석!$AI1771),"")</f>
        <v>서비스</v>
      </c>
      <c r="AN1771" s="3">
        <v>4</v>
      </c>
      <c r="AO1771" s="15" t="str">
        <f ca="1">IFERROR(INDEX(레드마인_배치!E:E,MATCH(OFFSET(A1771,,AN1771),레드마인_배치!G:G,0)),"")</f>
        <v>대상</v>
      </c>
      <c r="AP1771" t="s">
        <v>3330</v>
      </c>
      <c r="AQ1771">
        <v>42</v>
      </c>
      <c r="AT1771" t="str" cm="1">
        <f t="array" ref="AT1771">[1]!add_delimeter(AG1771:AO1771,"|")</f>
        <v>|7|CBCSLB819A|363|미대상|SLO0630U|MSPS  Sending    - MRC Diagnostic Data|서비스|4|대상|</v>
      </c>
    </row>
    <row r="1772" spans="1:46">
      <c r="A1772" s="3" t="s">
        <v>2957</v>
      </c>
      <c r="B1772" s="3" t="s">
        <v>491</v>
      </c>
      <c r="C1772" s="3" t="s">
        <v>494</v>
      </c>
      <c r="D1772" s="3" t="s">
        <v>817</v>
      </c>
      <c r="E1772" s="3" t="s">
        <v>2306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>
        <f t="shared" si="29"/>
        <v>4</v>
      </c>
      <c r="AH1772" s="3" t="s">
        <v>2306</v>
      </c>
      <c r="AI1772" s="3">
        <f>IFERROR(IF($AG1772&lt;=$AN1772,MATCH($AH1772,레드마인_배치!G:G,0),MATCH($AH1772,레드마인_서비스!G:G,0)),"")</f>
        <v>401</v>
      </c>
      <c r="AJ1772" s="3" t="str" cm="1">
        <f t="array" ref="AJ1772">IFERROR(INDEX(IF($AG1772&lt;=$AN1772,레드마인_배치!E:E,레드마인_서비스!E:E),콜트리분석!$AI1772),"")</f>
        <v>대상</v>
      </c>
      <c r="AK1772" s="3" t="str" cm="1">
        <f t="array" ref="AK1772">IFERROR(INDEX(IF($AG1772&lt;=$AN1772,레드마인_배치!H:H,레드마인_서비스!H:H),콜트리분석!$AI1772),"")</f>
        <v>SLB0380U</v>
      </c>
      <c r="AL1772" s="3" t="str" cm="1">
        <f t="array" ref="AL1772">IFERROR(INDEX(IF($AG1772&lt;=$AN1772,레드마인_배치!I:I,레드마인_서비스!I:I),콜트리분석!$AI1772),"")</f>
        <v>Corp Invoice Create Main - Normal Invoice</v>
      </c>
      <c r="AM1772" s="3" t="str" cm="1">
        <f t="array" ref="AM1772">IFERROR(INDEX(IF($AG1772&lt;=$AN1772,레드마인_배치!J:J,레드마인_서비스!J:J),콜트리분석!$AI1772),"")</f>
        <v>배치</v>
      </c>
      <c r="AN1772" s="3">
        <v>4</v>
      </c>
      <c r="AO1772" s="15" t="str">
        <f ca="1">IFERROR(INDEX(레드마인_배치!E:E,MATCH(OFFSET(A1772,,AN1772),레드마인_배치!G:G,0)),"")</f>
        <v>대상</v>
      </c>
      <c r="AP1772" t="s">
        <v>3330</v>
      </c>
      <c r="AQ1772">
        <v>42</v>
      </c>
      <c r="AT1772" t="str" cm="1">
        <f t="array" ref="AT1772">[1]!add_delimeter(AG1772:AO1772,"|")</f>
        <v>|4|CBCSLB536A|401|대상|SLB0380U|Corp Invoice Create Main - Normal Invoice|배치|4|대상|</v>
      </c>
    </row>
    <row r="1773" spans="1:46">
      <c r="A1773" s="3" t="s">
        <v>2957</v>
      </c>
      <c r="B1773" s="3" t="s">
        <v>491</v>
      </c>
      <c r="C1773" s="3" t="s">
        <v>494</v>
      </c>
      <c r="D1773" s="3" t="s">
        <v>817</v>
      </c>
      <c r="E1773" s="3" t="s">
        <v>2306</v>
      </c>
      <c r="F1773" s="3" t="s">
        <v>819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>
        <f t="shared" si="29"/>
        <v>5</v>
      </c>
      <c r="AH1773" s="3" t="s">
        <v>819</v>
      </c>
      <c r="AI1773" s="3">
        <f>IFERROR(IF($AG1773&lt;=$AN1773,MATCH($AH1773,레드마인_배치!G:G,0),MATCH($AH1773,레드마인_서비스!G:G,0)),"")</f>
        <v>309</v>
      </c>
      <c r="AJ1773" s="3" t="str" cm="1">
        <f t="array" ref="AJ1773">IFERROR(INDEX(IF($AG1773&lt;=$AN1773,레드마인_배치!E:E,레드마인_서비스!E:E),콜트리분석!$AI1773),"")</f>
        <v>대상</v>
      </c>
      <c r="AK1773" s="3" t="str" cm="1">
        <f t="array" ref="AK1773">IFERROR(INDEX(IF($AG1773&lt;=$AN1773,레드마인_배치!H:H,레드마인_서비스!H:H),콜트리분석!$AI1773),"")</f>
        <v>SLO0030U</v>
      </c>
      <c r="AL1773" s="3" t="str" cm="1">
        <f t="array" ref="AL1773">IFERROR(INDEX(IF($AG1773&lt;=$AN1773,레드마인_배치!I:I,레드마인_서비스!I:I),콜트리분석!$AI1773),"")</f>
        <v>Get Invoice No (Corp Invoice) - Main</v>
      </c>
      <c r="AM1773" s="3" t="str" cm="1">
        <f t="array" ref="AM1773">IFERROR(INDEX(IF($AG1773&lt;=$AN1773,레드마인_배치!J:J,레드마인_서비스!J:J),콜트리분석!$AI1773),"")</f>
        <v>서비스</v>
      </c>
      <c r="AN1773" s="3">
        <v>4</v>
      </c>
      <c r="AO1773" s="15" t="str">
        <f ca="1">IFERROR(INDEX(레드마인_배치!E:E,MATCH(OFFSET(A1773,,AN1773),레드마인_배치!G:G,0)),"")</f>
        <v>대상</v>
      </c>
      <c r="AP1773" t="s">
        <v>3330</v>
      </c>
      <c r="AQ1773">
        <v>42</v>
      </c>
      <c r="AT1773" t="str" cm="1">
        <f t="array" ref="AT1773">[1]!add_delimeter(AG1773:AO1773,"|")</f>
        <v>|5|CBCSLB030A|309|대상|SLO0030U|Get Invoice No (Corp Invoice) - Main|서비스|4|대상|</v>
      </c>
    </row>
    <row r="1774" spans="1:46">
      <c r="A1774" s="3" t="s">
        <v>2957</v>
      </c>
      <c r="B1774" s="3" t="s">
        <v>491</v>
      </c>
      <c r="C1774" s="3" t="s">
        <v>494</v>
      </c>
      <c r="D1774" s="3" t="s">
        <v>817</v>
      </c>
      <c r="E1774" s="3" t="s">
        <v>2306</v>
      </c>
      <c r="F1774" s="3" t="s">
        <v>819</v>
      </c>
      <c r="G1774" s="3" t="s">
        <v>820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>
        <f t="shared" si="29"/>
        <v>6</v>
      </c>
      <c r="AH1774" s="3" t="s">
        <v>820</v>
      </c>
      <c r="AI1774" s="3">
        <f>IFERROR(IF($AG1774&lt;=$AN1774,MATCH($AH1774,레드마인_배치!G:G,0),MATCH($AH1774,레드마인_서비스!G:G,0)),"")</f>
        <v>310</v>
      </c>
      <c r="AJ1774" s="3" t="str" cm="1">
        <f t="array" ref="AJ1774">IFERROR(INDEX(IF($AG1774&lt;=$AN1774,레드마인_배치!E:E,레드마인_서비스!E:E),콜트리분석!$AI1774),"")</f>
        <v>대상</v>
      </c>
      <c r="AK1774" s="3" t="str" cm="1">
        <f t="array" ref="AK1774">IFERROR(INDEX(IF($AG1774&lt;=$AN1774,레드마인_배치!H:H,레드마인_서비스!H:H),콜트리분석!$AI1774),"")</f>
        <v>SLO0040U</v>
      </c>
      <c r="AL1774" s="3" t="str" cm="1">
        <f t="array" ref="AL1774">IFERROR(INDEX(IF($AG1774&lt;=$AN1774,레드마인_배치!I:I,레드마인_서비스!I:I),콜트리분석!$AI1774),"")</f>
        <v>Get Invoice No (Corp Invoice) - Normal</v>
      </c>
      <c r="AM1774" s="3" t="str" cm="1">
        <f t="array" ref="AM1774">IFERROR(INDEX(IF($AG1774&lt;=$AN1774,레드마인_배치!J:J,레드마인_서비스!J:J),콜트리분석!$AI1774),"")</f>
        <v>서비스</v>
      </c>
      <c r="AN1774" s="3">
        <v>4</v>
      </c>
      <c r="AO1774" s="15" t="str">
        <f ca="1">IFERROR(INDEX(레드마인_배치!E:E,MATCH(OFFSET(A1774,,AN1774),레드마인_배치!G:G,0)),"")</f>
        <v>대상</v>
      </c>
      <c r="AP1774" t="s">
        <v>3330</v>
      </c>
      <c r="AQ1774">
        <v>42</v>
      </c>
      <c r="AT1774" t="str" cm="1">
        <f t="array" ref="AT1774">[1]!add_delimeter(AG1774:AO1774,"|")</f>
        <v>|6|CBCSLB031A|310|대상|SLO0040U|Get Invoice No (Corp Invoice) - Normal|서비스|4|대상|</v>
      </c>
    </row>
    <row r="1775" spans="1:46">
      <c r="A1775" s="3" t="s">
        <v>2957</v>
      </c>
      <c r="B1775" s="3" t="s">
        <v>491</v>
      </c>
      <c r="C1775" s="3" t="s">
        <v>494</v>
      </c>
      <c r="D1775" s="3" t="s">
        <v>817</v>
      </c>
      <c r="E1775" s="3" t="s">
        <v>2306</v>
      </c>
      <c r="F1775" s="3" t="s">
        <v>819</v>
      </c>
      <c r="G1775" s="3" t="s">
        <v>820</v>
      </c>
      <c r="H1775" s="3" t="s">
        <v>577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>
        <f t="shared" si="29"/>
        <v>7</v>
      </c>
      <c r="AH1775" s="3" t="s">
        <v>577</v>
      </c>
      <c r="AI1775" s="3">
        <f>IFERROR(IF($AG1775&lt;=$AN1775,MATCH($AH1775,레드마인_배치!G:G,0),MATCH($AH1775,레드마인_서비스!G:G,0)),"")</f>
        <v>49</v>
      </c>
      <c r="AJ1775" s="3" t="str" cm="1">
        <f t="array" ref="AJ1775">IFERROR(INDEX(IF($AG1775&lt;=$AN1775,레드마인_배치!E:E,레드마인_서비스!E:E),콜트리분석!$AI1775),"")</f>
        <v>대상</v>
      </c>
      <c r="AK1775" s="3" t="str" cm="1">
        <f t="array" ref="AK1775">IFERROR(INDEX(IF($AG1775&lt;=$AN1775,레드마인_배치!H:H,레드마인_서비스!H:H),콜트리분석!$AI1775),"")</f>
        <v>CMO0010U</v>
      </c>
      <c r="AL1775" s="3" t="str" cm="1">
        <f t="array" ref="AL1775">IFERROR(INDEX(IF($AG1775&lt;=$AN1775,레드마인_배치!I:I,레드마인_서비스!I:I),콜트리분석!$AI1775),"")</f>
        <v>NUMBER CREATION</v>
      </c>
      <c r="AM1775" s="3" t="str" cm="1">
        <f t="array" ref="AM1775">IFERROR(INDEX(IF($AG1775&lt;=$AN1775,레드마인_배치!J:J,레드마인_서비스!J:J),콜트리분석!$AI1775),"")</f>
        <v>서비스</v>
      </c>
      <c r="AN1775" s="3">
        <v>4</v>
      </c>
      <c r="AO1775" s="15" t="str">
        <f ca="1">IFERROR(INDEX(레드마인_배치!E:E,MATCH(OFFSET(A1775,,AN1775),레드마인_배치!G:G,0)),"")</f>
        <v>대상</v>
      </c>
      <c r="AP1775" t="s">
        <v>3330</v>
      </c>
      <c r="AQ1775">
        <v>42</v>
      </c>
      <c r="AT1775" t="str" cm="1">
        <f t="array" ref="AT1775">[1]!add_delimeter(AG1775:AO1775,"|")</f>
        <v>|7|CBCUZW030R|49|대상|CMO0010U|NUMBER CREATION|서비스|4|대상|</v>
      </c>
    </row>
    <row r="1776" spans="1:46">
      <c r="A1776" s="3" t="s">
        <v>2957</v>
      </c>
      <c r="B1776" s="3" t="s">
        <v>491</v>
      </c>
      <c r="C1776" s="3" t="s">
        <v>494</v>
      </c>
      <c r="D1776" s="3" t="s">
        <v>817</v>
      </c>
      <c r="E1776" s="3" t="s">
        <v>2306</v>
      </c>
      <c r="F1776" s="3" t="s">
        <v>821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>
        <f t="shared" si="29"/>
        <v>5</v>
      </c>
      <c r="AH1776" s="3" t="s">
        <v>821</v>
      </c>
      <c r="AI1776" s="3">
        <f>IFERROR(IF($AG1776&lt;=$AN1776,MATCH($AH1776,레드마인_배치!G:G,0),MATCH($AH1776,레드마인_서비스!G:G,0)),"")</f>
        <v>345</v>
      </c>
      <c r="AJ1776" s="3" t="str" cm="1">
        <f t="array" ref="AJ1776">IFERROR(INDEX(IF($AG1776&lt;=$AN1776,레드마인_배치!E:E,레드마인_서비스!E:E),콜트리분석!$AI1776),"")</f>
        <v>대상</v>
      </c>
      <c r="AK1776" s="3" t="str" cm="1">
        <f t="array" ref="AK1776">IFERROR(INDEX(IF($AG1776&lt;=$AN1776,레드마인_배치!H:H,레드마인_서비스!H:H),콜트리분석!$AI1776),"")</f>
        <v>SLO0450U</v>
      </c>
      <c r="AL1776" s="3" t="str" cm="1">
        <f t="array" ref="AL1776">IFERROR(INDEX(IF($AG1776&lt;=$AN1776,레드마인_배치!I:I,레드마인_서비스!I:I),콜트리분석!$AI1776),"")</f>
        <v>Corp Invoice Create Summary -Link</v>
      </c>
      <c r="AM1776" s="3" t="str" cm="1">
        <f t="array" ref="AM1776">IFERROR(INDEX(IF($AG1776&lt;=$AN1776,레드마인_배치!J:J,레드마인_서비스!J:J),콜트리분석!$AI1776),"")</f>
        <v>서비스</v>
      </c>
      <c r="AN1776" s="3">
        <v>4</v>
      </c>
      <c r="AO1776" s="15" t="str">
        <f ca="1">IFERROR(INDEX(레드마인_배치!E:E,MATCH(OFFSET(A1776,,AN1776),레드마인_배치!G:G,0)),"")</f>
        <v>대상</v>
      </c>
      <c r="AP1776" t="s">
        <v>3330</v>
      </c>
      <c r="AQ1776">
        <v>42</v>
      </c>
      <c r="AT1776" t="str" cm="1">
        <f t="array" ref="AT1776">[1]!add_delimeter(AG1776:AO1776,"|")</f>
        <v>|5|CBCSLB534L|345|대상|SLO0450U|Corp Invoice Create Summary -Link|서비스|4|대상|</v>
      </c>
    </row>
    <row r="1777" spans="1:46">
      <c r="A1777" s="3" t="s">
        <v>2957</v>
      </c>
      <c r="B1777" s="3" t="s">
        <v>491</v>
      </c>
      <c r="C1777" s="3" t="s">
        <v>494</v>
      </c>
      <c r="D1777" s="3" t="s">
        <v>817</v>
      </c>
      <c r="E1777" s="3" t="s">
        <v>2306</v>
      </c>
      <c r="F1777" s="3" t="s">
        <v>821</v>
      </c>
      <c r="G1777" s="3" t="s">
        <v>505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>
        <f t="shared" si="29"/>
        <v>6</v>
      </c>
      <c r="AH1777" s="3" t="s">
        <v>505</v>
      </c>
      <c r="AI1777" s="3">
        <f>IFERROR(IF($AG1777&lt;=$AN1777,MATCH($AH1777,레드마인_배치!G:G,0),MATCH($AH1777,레드마인_서비스!G:G,0)),"")</f>
        <v>328</v>
      </c>
      <c r="AJ1777" s="3" t="str" cm="1">
        <f t="array" ref="AJ1777">IFERROR(INDEX(IF($AG1777&lt;=$AN1777,레드마인_배치!E:E,레드마인_서비스!E:E),콜트리분석!$AI1777),"")</f>
        <v>대상</v>
      </c>
      <c r="AK1777" s="3" t="str" cm="1">
        <f t="array" ref="AK1777">IFERROR(INDEX(IF($AG1777&lt;=$AN1777,레드마인_배치!H:H,레드마인_서비스!H:H),콜트리분석!$AI1777),"")</f>
        <v>SLO0210U</v>
      </c>
      <c r="AL1777" s="3" t="str" cm="1">
        <f t="array" ref="AL1777">IFERROR(INDEX(IF($AG1777&lt;=$AN1777,레드마인_배치!I:I,레드마인_서비스!I:I),콜트리분석!$AI1777),"")</f>
        <v>S/Order Header Summary</v>
      </c>
      <c r="AM1777" s="3" t="str" cm="1">
        <f t="array" ref="AM1777">IFERROR(INDEX(IF($AG1777&lt;=$AN1777,레드마인_배치!J:J,레드마인_서비스!J:J),콜트리분석!$AI1777),"")</f>
        <v>서비스</v>
      </c>
      <c r="AN1777" s="3">
        <v>4</v>
      </c>
      <c r="AO1777" s="15" t="str">
        <f ca="1">IFERROR(INDEX(레드마인_배치!E:E,MATCH(OFFSET(A1777,,AN1777),레드마인_배치!G:G,0)),"")</f>
        <v>대상</v>
      </c>
      <c r="AP1777" t="s">
        <v>3330</v>
      </c>
      <c r="AQ1777">
        <v>42</v>
      </c>
      <c r="AT1777" t="str" cm="1">
        <f t="array" ref="AT1777">[1]!add_delimeter(AG1777:AO1777,"|")</f>
        <v>|6|CBCSLB430Z|328|대상|SLO0210U|S/Order Header Summary|서비스|4|대상|</v>
      </c>
    </row>
    <row r="1778" spans="1:46">
      <c r="A1778" s="3" t="s">
        <v>2957</v>
      </c>
      <c r="B1778" s="3" t="s">
        <v>491</v>
      </c>
      <c r="C1778" s="3" t="s">
        <v>494</v>
      </c>
      <c r="D1778" s="3" t="s">
        <v>817</v>
      </c>
      <c r="E1778" s="3" t="s">
        <v>2306</v>
      </c>
      <c r="F1778" s="3" t="s">
        <v>821</v>
      </c>
      <c r="G1778" s="3" t="s">
        <v>822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>
        <f t="shared" si="29"/>
        <v>6</v>
      </c>
      <c r="AH1778" s="3" t="s">
        <v>822</v>
      </c>
      <c r="AI1778" s="3">
        <f>IFERROR(IF($AG1778&lt;=$AN1778,MATCH($AH1778,레드마인_배치!G:G,0),MATCH($AH1778,레드마인_서비스!G:G,0)),"")</f>
        <v>364</v>
      </c>
      <c r="AJ1778" s="3" t="str" cm="1">
        <f t="array" ref="AJ1778">IFERROR(INDEX(IF($AG1778&lt;=$AN1778,레드마인_배치!E:E,레드마인_서비스!E:E),콜트리분석!$AI1778),"")</f>
        <v>미대상</v>
      </c>
      <c r="AK1778" s="3" t="str" cm="1">
        <f t="array" ref="AK1778">IFERROR(INDEX(IF($AG1778&lt;=$AN1778,레드마인_배치!H:H,레드마인_서비스!H:H),콜트리분석!$AI1778),"")</f>
        <v>SLO0640U</v>
      </c>
      <c r="AL1778" s="3" t="str" cm="1">
        <f t="array" ref="AL1778">IFERROR(INDEX(IF($AG1778&lt;=$AN1778,레드마인_배치!I:I,레드마인_서비스!I:I),콜트리분석!$AI1778),"")</f>
        <v>[미대상] Surcharge Note Creation (Module) - CORP. USE</v>
      </c>
      <c r="AM1778" s="3" t="str" cm="1">
        <f t="array" ref="AM1778">IFERROR(INDEX(IF($AG1778&lt;=$AN1778,레드마인_배치!J:J,레드마인_서비스!J:J),콜트리분석!$AI1778),"")</f>
        <v>서비스</v>
      </c>
      <c r="AN1778" s="3">
        <v>4</v>
      </c>
      <c r="AO1778" s="15" t="str">
        <f ca="1">IFERROR(INDEX(레드마인_배치!E:E,MATCH(OFFSET(A1778,,AN1778),레드마인_배치!G:G,0)),"")</f>
        <v>대상</v>
      </c>
      <c r="AP1778" t="s">
        <v>3330</v>
      </c>
      <c r="AQ1778">
        <v>42</v>
      </c>
      <c r="AT1778" t="str" cm="1">
        <f t="array" ref="AT1778">[1]!add_delimeter(AG1778:AO1778,"|")</f>
        <v>|6|CBCSLB868A|364|미대상|SLO0640U|[미대상] Surcharge Note Creation (Module) - CORP. USE|서비스|4|대상|</v>
      </c>
    </row>
    <row r="1779" spans="1:46">
      <c r="A1779" s="3" t="s">
        <v>2957</v>
      </c>
      <c r="B1779" s="3" t="s">
        <v>491</v>
      </c>
      <c r="C1779" s="3" t="s">
        <v>494</v>
      </c>
      <c r="D1779" s="3" t="s">
        <v>817</v>
      </c>
      <c r="E1779" s="3" t="s">
        <v>2306</v>
      </c>
      <c r="F1779" s="3" t="s">
        <v>823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>
        <f t="shared" si="29"/>
        <v>5</v>
      </c>
      <c r="AH1779" s="3" t="s">
        <v>823</v>
      </c>
      <c r="AI1779" s="3">
        <f>IFERROR(IF($AG1779&lt;=$AN1779,MATCH($AH1779,레드마인_배치!G:G,0),MATCH($AH1779,레드마인_서비스!G:G,0)),"")</f>
        <v>347</v>
      </c>
      <c r="AJ1779" s="3" t="str" cm="1">
        <f t="array" ref="AJ1779">IFERROR(INDEX(IF($AG1779&lt;=$AN1779,레드마인_배치!E:E,레드마인_서비스!E:E),콜트리분석!$AI1779),"")</f>
        <v>대상</v>
      </c>
      <c r="AK1779" s="3" t="str" cm="1">
        <f t="array" ref="AK1779">IFERROR(INDEX(IF($AG1779&lt;=$AN1779,레드마인_배치!H:H,레드마인_서비스!H:H),콜트리분석!$AI1779),"")</f>
        <v>SLO0470U</v>
      </c>
      <c r="AL1779" s="3" t="str" cm="1">
        <f t="array" ref="AL1779">IFERROR(INDEX(IF($AG1779&lt;=$AN1779,레드마인_배치!I:I,레드마인_서비스!I:I),콜트리분석!$AI1779),"")</f>
        <v>Corp Invoice Create Shipping Finish</v>
      </c>
      <c r="AM1779" s="3" t="str" cm="1">
        <f t="array" ref="AM1779">IFERROR(INDEX(IF($AG1779&lt;=$AN1779,레드마인_배치!J:J,레드마인_서비스!J:J),콜트리분석!$AI1779),"")</f>
        <v>서비스</v>
      </c>
      <c r="AN1779" s="3">
        <v>4</v>
      </c>
      <c r="AO1779" s="15" t="str">
        <f ca="1">IFERROR(INDEX(레드마인_배치!E:E,MATCH(OFFSET(A1779,,AN1779),레드마인_배치!G:G,0)),"")</f>
        <v>대상</v>
      </c>
      <c r="AP1779" t="s">
        <v>3330</v>
      </c>
      <c r="AQ1779">
        <v>42</v>
      </c>
      <c r="AT1779" t="str" cm="1">
        <f t="array" ref="AT1779">[1]!add_delimeter(AG1779:AO1779,"|")</f>
        <v>|5|CBCSLB534U|347|대상|SLO0470U|Corp Invoice Create Shipping Finish|서비스|4|대상|</v>
      </c>
    </row>
    <row r="1780" spans="1:46">
      <c r="A1780" s="3" t="s">
        <v>2957</v>
      </c>
      <c r="B1780" s="3" t="s">
        <v>491</v>
      </c>
      <c r="C1780" s="3" t="s">
        <v>494</v>
      </c>
      <c r="D1780" s="3" t="s">
        <v>817</v>
      </c>
      <c r="E1780" s="3" t="s">
        <v>2306</v>
      </c>
      <c r="F1780" s="3" t="s">
        <v>823</v>
      </c>
      <c r="G1780" s="3" t="s">
        <v>635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>
        <f t="shared" si="29"/>
        <v>6</v>
      </c>
      <c r="AH1780" s="3" t="s">
        <v>635</v>
      </c>
      <c r="AI1780" s="3">
        <f>IFERROR(IF($AG1780&lt;=$AN1780,MATCH($AH1780,레드마인_배치!G:G,0),MATCH($AH1780,레드마인_서비스!G:G,0)),"")</f>
        <v>83</v>
      </c>
      <c r="AJ1780" s="3" t="str" cm="1">
        <f t="array" ref="AJ1780">IFERROR(INDEX(IF($AG1780&lt;=$AN1780,레드마인_배치!E:E,레드마인_서비스!E:E),콜트리분석!$AI1780),"")</f>
        <v>대상</v>
      </c>
      <c r="AK1780" s="3" t="str" cm="1">
        <f t="array" ref="AK1780">IFERROR(INDEX(IF($AG1780&lt;=$AN1780,레드마인_배치!H:H,레드마인_서비스!H:H),콜트리분석!$AI1780),"")</f>
        <v>ICO0340U</v>
      </c>
      <c r="AL1780" s="3" t="str" cm="1">
        <f t="array" ref="AL1780">IFERROR(INDEX(IF($AG1780&lt;=$AN1780,레드마인_배치!I:I,레드마인_서비스!I:I),콜트리분석!$AI1780),"")</f>
        <v>LEDGER DETAIL CREATE</v>
      </c>
      <c r="AM1780" s="3" t="str" cm="1">
        <f t="array" ref="AM1780">IFERROR(INDEX(IF($AG1780&lt;=$AN1780,레드마인_배치!J:J,레드마인_서비스!J:J),콜트리분석!$AI1780),"")</f>
        <v>서비스</v>
      </c>
      <c r="AN1780" s="3">
        <v>4</v>
      </c>
      <c r="AO1780" s="15" t="str">
        <f ca="1">IFERROR(INDEX(레드마인_배치!E:E,MATCH(OFFSET(A1780,,AN1780),레드마인_배치!G:G,0)),"")</f>
        <v>대상</v>
      </c>
      <c r="AP1780" t="s">
        <v>3330</v>
      </c>
      <c r="AQ1780">
        <v>42</v>
      </c>
      <c r="AT1780" t="str" cm="1">
        <f t="array" ref="AT1780">[1]!add_delimeter(AG1780:AO1780,"|")</f>
        <v>|6|CBCICB100A|83|대상|ICO0340U|LEDGER DETAIL CREATE|서비스|4|대상|</v>
      </c>
    </row>
    <row r="1781" spans="1:46">
      <c r="A1781" s="3" t="s">
        <v>2957</v>
      </c>
      <c r="B1781" s="3" t="s">
        <v>491</v>
      </c>
      <c r="C1781" s="3" t="s">
        <v>494</v>
      </c>
      <c r="D1781" s="3" t="s">
        <v>817</v>
      </c>
      <c r="E1781" s="3" t="s">
        <v>2306</v>
      </c>
      <c r="F1781" s="3" t="s">
        <v>823</v>
      </c>
      <c r="G1781" s="3" t="s">
        <v>635</v>
      </c>
      <c r="H1781" s="3" t="s">
        <v>577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>
        <f t="shared" si="29"/>
        <v>7</v>
      </c>
      <c r="AH1781" s="3" t="s">
        <v>577</v>
      </c>
      <c r="AI1781" s="3">
        <f>IFERROR(IF($AG1781&lt;=$AN1781,MATCH($AH1781,레드마인_배치!G:G,0),MATCH($AH1781,레드마인_서비스!G:G,0)),"")</f>
        <v>49</v>
      </c>
      <c r="AJ1781" s="3" t="str" cm="1">
        <f t="array" ref="AJ1781">IFERROR(INDEX(IF($AG1781&lt;=$AN1781,레드마인_배치!E:E,레드마인_서비스!E:E),콜트리분석!$AI1781),"")</f>
        <v>대상</v>
      </c>
      <c r="AK1781" s="3" t="str" cm="1">
        <f t="array" ref="AK1781">IFERROR(INDEX(IF($AG1781&lt;=$AN1781,레드마인_배치!H:H,레드마인_서비스!H:H),콜트리분석!$AI1781),"")</f>
        <v>CMO0010U</v>
      </c>
      <c r="AL1781" s="3" t="str" cm="1">
        <f t="array" ref="AL1781">IFERROR(INDEX(IF($AG1781&lt;=$AN1781,레드마인_배치!I:I,레드마인_서비스!I:I),콜트리분석!$AI1781),"")</f>
        <v>NUMBER CREATION</v>
      </c>
      <c r="AM1781" s="3" t="str" cm="1">
        <f t="array" ref="AM1781">IFERROR(INDEX(IF($AG1781&lt;=$AN1781,레드마인_배치!J:J,레드마인_서비스!J:J),콜트리분석!$AI1781),"")</f>
        <v>서비스</v>
      </c>
      <c r="AN1781" s="3">
        <v>4</v>
      </c>
      <c r="AO1781" s="15" t="str">
        <f ca="1">IFERROR(INDEX(레드마인_배치!E:E,MATCH(OFFSET(A1781,,AN1781),레드마인_배치!G:G,0)),"")</f>
        <v>대상</v>
      </c>
      <c r="AP1781" t="s">
        <v>3330</v>
      </c>
      <c r="AQ1781">
        <v>42</v>
      </c>
      <c r="AT1781" t="str" cm="1">
        <f t="array" ref="AT1781">[1]!add_delimeter(AG1781:AO1781,"|")</f>
        <v>|7|CBCUZW030R|49|대상|CMO0010U|NUMBER CREATION|서비스|4|대상|</v>
      </c>
    </row>
    <row r="1782" spans="1:46">
      <c r="A1782" s="3" t="s">
        <v>2957</v>
      </c>
      <c r="B1782" s="3" t="s">
        <v>491</v>
      </c>
      <c r="C1782" s="3" t="s">
        <v>494</v>
      </c>
      <c r="D1782" s="3" t="s">
        <v>817</v>
      </c>
      <c r="E1782" s="3" t="s">
        <v>2306</v>
      </c>
      <c r="F1782" s="3" t="s">
        <v>823</v>
      </c>
      <c r="G1782" s="3" t="s">
        <v>505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>
        <f t="shared" si="29"/>
        <v>6</v>
      </c>
      <c r="AH1782" s="3" t="s">
        <v>505</v>
      </c>
      <c r="AI1782" s="3">
        <f>IFERROR(IF($AG1782&lt;=$AN1782,MATCH($AH1782,레드마인_배치!G:G,0),MATCH($AH1782,레드마인_서비스!G:G,0)),"")</f>
        <v>328</v>
      </c>
      <c r="AJ1782" s="3" t="str" cm="1">
        <f t="array" ref="AJ1782">IFERROR(INDEX(IF($AG1782&lt;=$AN1782,레드마인_배치!E:E,레드마인_서비스!E:E),콜트리분석!$AI1782),"")</f>
        <v>대상</v>
      </c>
      <c r="AK1782" s="3" t="str" cm="1">
        <f t="array" ref="AK1782">IFERROR(INDEX(IF($AG1782&lt;=$AN1782,레드마인_배치!H:H,레드마인_서비스!H:H),콜트리분석!$AI1782),"")</f>
        <v>SLO0210U</v>
      </c>
      <c r="AL1782" s="3" t="str" cm="1">
        <f t="array" ref="AL1782">IFERROR(INDEX(IF($AG1782&lt;=$AN1782,레드마인_배치!I:I,레드마인_서비스!I:I),콜트리분석!$AI1782),"")</f>
        <v>S/Order Header Summary</v>
      </c>
      <c r="AM1782" s="3" t="str" cm="1">
        <f t="array" ref="AM1782">IFERROR(INDEX(IF($AG1782&lt;=$AN1782,레드마인_배치!J:J,레드마인_서비스!J:J),콜트리분석!$AI1782),"")</f>
        <v>서비스</v>
      </c>
      <c r="AN1782" s="3">
        <v>4</v>
      </c>
      <c r="AO1782" s="15" t="str">
        <f ca="1">IFERROR(INDEX(레드마인_배치!E:E,MATCH(OFFSET(A1782,,AN1782),레드마인_배치!G:G,0)),"")</f>
        <v>대상</v>
      </c>
      <c r="AP1782" t="s">
        <v>3330</v>
      </c>
      <c r="AQ1782">
        <v>42</v>
      </c>
      <c r="AT1782" t="str" cm="1">
        <f t="array" ref="AT1782">[1]!add_delimeter(AG1782:AO1782,"|")</f>
        <v>|6|CBCSLB430Z|328|대상|SLO0210U|S/Order Header Summary|서비스|4|대상|</v>
      </c>
    </row>
    <row r="1783" spans="1:46">
      <c r="A1783" s="3" t="s">
        <v>2957</v>
      </c>
      <c r="B1783" s="3" t="s">
        <v>491</v>
      </c>
      <c r="C1783" s="3" t="s">
        <v>494</v>
      </c>
      <c r="D1783" s="3" t="s">
        <v>817</v>
      </c>
      <c r="E1783" s="3" t="s">
        <v>2306</v>
      </c>
      <c r="F1783" s="3" t="s">
        <v>823</v>
      </c>
      <c r="G1783" s="3" t="s">
        <v>824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>
        <f t="shared" si="29"/>
        <v>6</v>
      </c>
      <c r="AH1783" s="3" t="s">
        <v>824</v>
      </c>
      <c r="AI1783" s="3">
        <f>IFERROR(IF($AG1783&lt;=$AN1783,MATCH($AH1783,레드마인_배치!G:G,0),MATCH($AH1783,레드마인_서비스!G:G,0)),"")</f>
        <v>361</v>
      </c>
      <c r="AJ1783" s="3" t="str" cm="1">
        <f t="array" ref="AJ1783">IFERROR(INDEX(IF($AG1783&lt;=$AN1783,레드마인_배치!E:E,레드마인_서비스!E:E),콜트리분석!$AI1783),"")</f>
        <v>미대상</v>
      </c>
      <c r="AK1783" s="3" t="str" cm="1">
        <f t="array" ref="AK1783">IFERROR(INDEX(IF($AG1783&lt;=$AN1783,레드마인_배치!H:H,레드마인_서비스!H:H),콜트리분석!$AI1783),"")</f>
        <v>SLO0610U</v>
      </c>
      <c r="AL1783" s="3" t="str" cm="1">
        <f t="array" ref="AL1783">IFERROR(INDEX(IF($AG1783&lt;=$AN1783,레드마인_배치!I:I,레드마인_서비스!I:I),콜트리분석!$AI1783),"")</f>
        <v>Reman Note Creation</v>
      </c>
      <c r="AM1783" s="3" t="str" cm="1">
        <f t="array" ref="AM1783">IFERROR(INDEX(IF($AG1783&lt;=$AN1783,레드마인_배치!J:J,레드마인_서비스!J:J),콜트리분석!$AI1783),"")</f>
        <v>서비스</v>
      </c>
      <c r="AN1783" s="3">
        <v>4</v>
      </c>
      <c r="AO1783" s="15" t="str">
        <f ca="1">IFERROR(INDEX(레드마인_배치!E:E,MATCH(OFFSET(A1783,,AN1783),레드마인_배치!G:G,0)),"")</f>
        <v>대상</v>
      </c>
      <c r="AP1783" t="s">
        <v>3330</v>
      </c>
      <c r="AQ1783">
        <v>42</v>
      </c>
      <c r="AT1783" t="str" cm="1">
        <f t="array" ref="AT1783">[1]!add_delimeter(AG1783:AO1783,"|")</f>
        <v>|6|CBCSLB800A|361|미대상|SLO0610U|Reman Note Creation|서비스|4|대상|</v>
      </c>
    </row>
    <row r="1784" spans="1:46">
      <c r="A1784" s="3" t="s">
        <v>2957</v>
      </c>
      <c r="B1784" s="3" t="s">
        <v>491</v>
      </c>
      <c r="C1784" s="3" t="s">
        <v>494</v>
      </c>
      <c r="D1784" s="3" t="s">
        <v>817</v>
      </c>
      <c r="E1784" s="3" t="s">
        <v>2306</v>
      </c>
      <c r="F1784" s="3" t="s">
        <v>823</v>
      </c>
      <c r="G1784" s="3" t="s">
        <v>824</v>
      </c>
      <c r="H1784" s="3" t="s">
        <v>825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>
        <f t="shared" si="29"/>
        <v>7</v>
      </c>
      <c r="AH1784" s="3" t="s">
        <v>825</v>
      </c>
      <c r="AI1784" s="3">
        <f>IFERROR(IF($AG1784&lt;=$AN1784,MATCH($AH1784,레드마인_배치!G:G,0),MATCH($AH1784,레드마인_서비스!G:G,0)),"")</f>
        <v>362</v>
      </c>
      <c r="AJ1784" s="3" t="str" cm="1">
        <f t="array" ref="AJ1784">IFERROR(INDEX(IF($AG1784&lt;=$AN1784,레드마인_배치!E:E,레드마인_서비스!E:E),콜트리분석!$AI1784),"")</f>
        <v>미대상</v>
      </c>
      <c r="AK1784" s="3" t="str" cm="1">
        <f t="array" ref="AK1784">IFERROR(INDEX(IF($AG1784&lt;=$AN1784,레드마인_배치!H:H,레드마인_서비스!H:H),콜트리분석!$AI1784),"")</f>
        <v>SLO0620U</v>
      </c>
      <c r="AL1784" s="3" t="str" cm="1">
        <f t="array" ref="AL1784">IFERROR(INDEX(IF($AG1784&lt;=$AN1784,레드마인_배치!I:I,레드마인_서비스!I:I),콜트리분석!$AI1784),"")</f>
        <v>MSPS  Sending    - Dealer Reman Order</v>
      </c>
      <c r="AM1784" s="3" t="str" cm="1">
        <f t="array" ref="AM1784">IFERROR(INDEX(IF($AG1784&lt;=$AN1784,레드마인_배치!J:J,레드마인_서비스!J:J),콜트리분석!$AI1784),"")</f>
        <v>서비스</v>
      </c>
      <c r="AN1784" s="3">
        <v>4</v>
      </c>
      <c r="AO1784" s="15" t="str">
        <f ca="1">IFERROR(INDEX(레드마인_배치!E:E,MATCH(OFFSET(A1784,,AN1784),레드마인_배치!G:G,0)),"")</f>
        <v>대상</v>
      </c>
      <c r="AP1784" t="s">
        <v>3330</v>
      </c>
      <c r="AQ1784">
        <v>42</v>
      </c>
      <c r="AT1784" t="str" cm="1">
        <f t="array" ref="AT1784">[1]!add_delimeter(AG1784:AO1784,"|")</f>
        <v>|7|CBCSLB815A|362|미대상|SLO0620U|MSPS  Sending    - Dealer Reman Order|서비스|4|대상|</v>
      </c>
    </row>
    <row r="1785" spans="1:46">
      <c r="A1785" s="3" t="s">
        <v>2957</v>
      </c>
      <c r="B1785" s="3" t="s">
        <v>491</v>
      </c>
      <c r="C1785" s="3" t="s">
        <v>494</v>
      </c>
      <c r="D1785" s="3" t="s">
        <v>817</v>
      </c>
      <c r="E1785" s="3" t="s">
        <v>2306</v>
      </c>
      <c r="F1785" s="3" t="s">
        <v>823</v>
      </c>
      <c r="G1785" s="3" t="s">
        <v>824</v>
      </c>
      <c r="H1785" s="3" t="s">
        <v>826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>
        <f t="shared" si="29"/>
        <v>7</v>
      </c>
      <c r="AH1785" s="3" t="s">
        <v>826</v>
      </c>
      <c r="AI1785" s="3">
        <f>IFERROR(IF($AG1785&lt;=$AN1785,MATCH($AH1785,레드마인_배치!G:G,0),MATCH($AH1785,레드마인_서비스!G:G,0)),"")</f>
        <v>363</v>
      </c>
      <c r="AJ1785" s="3" t="str" cm="1">
        <f t="array" ref="AJ1785">IFERROR(INDEX(IF($AG1785&lt;=$AN1785,레드마인_배치!E:E,레드마인_서비스!E:E),콜트리분석!$AI1785),"")</f>
        <v>미대상</v>
      </c>
      <c r="AK1785" s="3" t="str" cm="1">
        <f t="array" ref="AK1785">IFERROR(INDEX(IF($AG1785&lt;=$AN1785,레드마인_배치!H:H,레드마인_서비스!H:H),콜트리분석!$AI1785),"")</f>
        <v>SLO0630U</v>
      </c>
      <c r="AL1785" s="3" t="str" cm="1">
        <f t="array" ref="AL1785">IFERROR(INDEX(IF($AG1785&lt;=$AN1785,레드마인_배치!I:I,레드마인_서비스!I:I),콜트리분석!$AI1785),"")</f>
        <v>MSPS  Sending    - MRC Diagnostic Data</v>
      </c>
      <c r="AM1785" s="3" t="str" cm="1">
        <f t="array" ref="AM1785">IFERROR(INDEX(IF($AG1785&lt;=$AN1785,레드마인_배치!J:J,레드마인_서비스!J:J),콜트리분석!$AI1785),"")</f>
        <v>서비스</v>
      </c>
      <c r="AN1785" s="3">
        <v>4</v>
      </c>
      <c r="AO1785" s="15" t="str">
        <f ca="1">IFERROR(INDEX(레드마인_배치!E:E,MATCH(OFFSET(A1785,,AN1785),레드마인_배치!G:G,0)),"")</f>
        <v>대상</v>
      </c>
      <c r="AP1785" t="s">
        <v>3330</v>
      </c>
      <c r="AQ1785">
        <v>42</v>
      </c>
      <c r="AT1785" t="str" cm="1">
        <f t="array" ref="AT1785">[1]!add_delimeter(AG1785:AO1785,"|")</f>
        <v>|7|CBCSLB819A|363|미대상|SLO0630U|MSPS  Sending    - MRC Diagnostic Data|서비스|4|대상|</v>
      </c>
    </row>
    <row r="1786" spans="1:46">
      <c r="A1786" s="3" t="s">
        <v>2957</v>
      </c>
      <c r="B1786" s="3" t="s">
        <v>491</v>
      </c>
      <c r="C1786" s="3" t="s">
        <v>494</v>
      </c>
      <c r="D1786" s="3" t="s">
        <v>817</v>
      </c>
      <c r="E1786" s="3" t="s">
        <v>2318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>
        <f t="shared" si="29"/>
        <v>4</v>
      </c>
      <c r="AH1786" s="3" t="s">
        <v>2318</v>
      </c>
      <c r="AI1786" s="3">
        <f>IFERROR(IF($AG1786&lt;=$AN1786,MATCH($AH1786,레드마인_배치!G:G,0),MATCH($AH1786,레드마인_서비스!G:G,0)),"")</f>
        <v>407</v>
      </c>
      <c r="AJ1786" s="3" t="str" cm="1">
        <f t="array" ref="AJ1786">IFERROR(INDEX(IF($AG1786&lt;=$AN1786,레드마인_배치!E:E,레드마인_서비스!E:E),콜트리분석!$AI1786),"")</f>
        <v>대상</v>
      </c>
      <c r="AK1786" s="3" t="str" cm="1">
        <f t="array" ref="AK1786">IFERROR(INDEX(IF($AG1786&lt;=$AN1786,레드마인_배치!H:H,레드마인_서비스!H:H),콜트리분석!$AI1786),"")</f>
        <v>SLB0410U</v>
      </c>
      <c r="AL1786" s="3" t="str" cm="1">
        <f t="array" ref="AL1786">IFERROR(INDEX(IF($AG1786&lt;=$AN1786,레드마인_배치!I:I,레드마인_서비스!I:I),콜트리분석!$AI1786),"")</f>
        <v xml:space="preserve">Corp Invoice Create - Sales Claim                 </v>
      </c>
      <c r="AM1786" s="3" t="str" cm="1">
        <f t="array" ref="AM1786">IFERROR(INDEX(IF($AG1786&lt;=$AN1786,레드마인_배치!J:J,레드마인_서비스!J:J),콜트리분석!$AI1786),"")</f>
        <v>배치</v>
      </c>
      <c r="AN1786" s="3">
        <v>4</v>
      </c>
      <c r="AO1786" s="15" t="str">
        <f ca="1">IFERROR(INDEX(레드마인_배치!E:E,MATCH(OFFSET(A1786,,AN1786),레드마인_배치!G:G,0)),"")</f>
        <v>대상</v>
      </c>
      <c r="AP1786" t="s">
        <v>3330</v>
      </c>
      <c r="AQ1786">
        <v>42</v>
      </c>
      <c r="AT1786" t="str" cm="1">
        <f t="array" ref="AT1786">[1]!add_delimeter(AG1786:AO1786,"|")</f>
        <v>|4|CBCSLB561A|407|대상|SLB0410U|Corp Invoice Create - Sales Claim                 |배치|4|대상|</v>
      </c>
    </row>
    <row r="1787" spans="1:46">
      <c r="A1787" s="3" t="s">
        <v>2957</v>
      </c>
      <c r="B1787" s="3" t="s">
        <v>491</v>
      </c>
      <c r="C1787" s="3" t="s">
        <v>494</v>
      </c>
      <c r="D1787" s="3" t="s">
        <v>817</v>
      </c>
      <c r="E1787" s="3" t="s">
        <v>2318</v>
      </c>
      <c r="F1787" s="3" t="s">
        <v>819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>
        <f t="shared" si="29"/>
        <v>5</v>
      </c>
      <c r="AH1787" s="3" t="s">
        <v>819</v>
      </c>
      <c r="AI1787" s="3">
        <f>IFERROR(IF($AG1787&lt;=$AN1787,MATCH($AH1787,레드마인_배치!G:G,0),MATCH($AH1787,레드마인_서비스!G:G,0)),"")</f>
        <v>309</v>
      </c>
      <c r="AJ1787" s="3" t="str" cm="1">
        <f t="array" ref="AJ1787">IFERROR(INDEX(IF($AG1787&lt;=$AN1787,레드마인_배치!E:E,레드마인_서비스!E:E),콜트리분석!$AI1787),"")</f>
        <v>대상</v>
      </c>
      <c r="AK1787" s="3" t="str" cm="1">
        <f t="array" ref="AK1787">IFERROR(INDEX(IF($AG1787&lt;=$AN1787,레드마인_배치!H:H,레드마인_서비스!H:H),콜트리분석!$AI1787),"")</f>
        <v>SLO0030U</v>
      </c>
      <c r="AL1787" s="3" t="str" cm="1">
        <f t="array" ref="AL1787">IFERROR(INDEX(IF($AG1787&lt;=$AN1787,레드마인_배치!I:I,레드마인_서비스!I:I),콜트리분석!$AI1787),"")</f>
        <v>Get Invoice No (Corp Invoice) - Main</v>
      </c>
      <c r="AM1787" s="3" t="str" cm="1">
        <f t="array" ref="AM1787">IFERROR(INDEX(IF($AG1787&lt;=$AN1787,레드마인_배치!J:J,레드마인_서비스!J:J),콜트리분석!$AI1787),"")</f>
        <v>서비스</v>
      </c>
      <c r="AN1787" s="3">
        <v>4</v>
      </c>
      <c r="AO1787" s="15" t="str">
        <f ca="1">IFERROR(INDEX(레드마인_배치!E:E,MATCH(OFFSET(A1787,,AN1787),레드마인_배치!G:G,0)),"")</f>
        <v>대상</v>
      </c>
      <c r="AP1787" t="s">
        <v>3330</v>
      </c>
      <c r="AQ1787">
        <v>42</v>
      </c>
      <c r="AT1787" t="str" cm="1">
        <f t="array" ref="AT1787">[1]!add_delimeter(AG1787:AO1787,"|")</f>
        <v>|5|CBCSLB030A|309|대상|SLO0030U|Get Invoice No (Corp Invoice) - Main|서비스|4|대상|</v>
      </c>
    </row>
    <row r="1788" spans="1:46">
      <c r="A1788" s="3" t="s">
        <v>2957</v>
      </c>
      <c r="B1788" s="3" t="s">
        <v>491</v>
      </c>
      <c r="C1788" s="3" t="s">
        <v>494</v>
      </c>
      <c r="D1788" s="3" t="s">
        <v>817</v>
      </c>
      <c r="E1788" s="3" t="s">
        <v>2318</v>
      </c>
      <c r="F1788" s="3" t="s">
        <v>819</v>
      </c>
      <c r="G1788" s="3" t="s">
        <v>820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>
        <f t="shared" si="29"/>
        <v>6</v>
      </c>
      <c r="AH1788" s="3" t="s">
        <v>820</v>
      </c>
      <c r="AI1788" s="3">
        <f>IFERROR(IF($AG1788&lt;=$AN1788,MATCH($AH1788,레드마인_배치!G:G,0),MATCH($AH1788,레드마인_서비스!G:G,0)),"")</f>
        <v>310</v>
      </c>
      <c r="AJ1788" s="3" t="str" cm="1">
        <f t="array" ref="AJ1788">IFERROR(INDEX(IF($AG1788&lt;=$AN1788,레드마인_배치!E:E,레드마인_서비스!E:E),콜트리분석!$AI1788),"")</f>
        <v>대상</v>
      </c>
      <c r="AK1788" s="3" t="str" cm="1">
        <f t="array" ref="AK1788">IFERROR(INDEX(IF($AG1788&lt;=$AN1788,레드마인_배치!H:H,레드마인_서비스!H:H),콜트리분석!$AI1788),"")</f>
        <v>SLO0040U</v>
      </c>
      <c r="AL1788" s="3" t="str" cm="1">
        <f t="array" ref="AL1788">IFERROR(INDEX(IF($AG1788&lt;=$AN1788,레드마인_배치!I:I,레드마인_서비스!I:I),콜트리분석!$AI1788),"")</f>
        <v>Get Invoice No (Corp Invoice) - Normal</v>
      </c>
      <c r="AM1788" s="3" t="str" cm="1">
        <f t="array" ref="AM1788">IFERROR(INDEX(IF($AG1788&lt;=$AN1788,레드마인_배치!J:J,레드마인_서비스!J:J),콜트리분석!$AI1788),"")</f>
        <v>서비스</v>
      </c>
      <c r="AN1788" s="3">
        <v>4</v>
      </c>
      <c r="AO1788" s="15" t="str">
        <f ca="1">IFERROR(INDEX(레드마인_배치!E:E,MATCH(OFFSET(A1788,,AN1788),레드마인_배치!G:G,0)),"")</f>
        <v>대상</v>
      </c>
      <c r="AP1788" t="s">
        <v>3330</v>
      </c>
      <c r="AQ1788">
        <v>42</v>
      </c>
      <c r="AT1788" t="str" cm="1">
        <f t="array" ref="AT1788">[1]!add_delimeter(AG1788:AO1788,"|")</f>
        <v>|6|CBCSLB031A|310|대상|SLO0040U|Get Invoice No (Corp Invoice) - Normal|서비스|4|대상|</v>
      </c>
    </row>
    <row r="1789" spans="1:46">
      <c r="A1789" s="3" t="s">
        <v>2957</v>
      </c>
      <c r="B1789" s="3" t="s">
        <v>491</v>
      </c>
      <c r="C1789" s="3" t="s">
        <v>494</v>
      </c>
      <c r="D1789" s="3" t="s">
        <v>817</v>
      </c>
      <c r="E1789" s="3" t="s">
        <v>2318</v>
      </c>
      <c r="F1789" s="3" t="s">
        <v>819</v>
      </c>
      <c r="G1789" s="3" t="s">
        <v>820</v>
      </c>
      <c r="H1789" s="3" t="s">
        <v>577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>
        <f t="shared" si="29"/>
        <v>7</v>
      </c>
      <c r="AH1789" s="3" t="s">
        <v>577</v>
      </c>
      <c r="AI1789" s="3">
        <f>IFERROR(IF($AG1789&lt;=$AN1789,MATCH($AH1789,레드마인_배치!G:G,0),MATCH($AH1789,레드마인_서비스!G:G,0)),"")</f>
        <v>49</v>
      </c>
      <c r="AJ1789" s="3" t="str" cm="1">
        <f t="array" ref="AJ1789">IFERROR(INDEX(IF($AG1789&lt;=$AN1789,레드마인_배치!E:E,레드마인_서비스!E:E),콜트리분석!$AI1789),"")</f>
        <v>대상</v>
      </c>
      <c r="AK1789" s="3" t="str" cm="1">
        <f t="array" ref="AK1789">IFERROR(INDEX(IF($AG1789&lt;=$AN1789,레드마인_배치!H:H,레드마인_서비스!H:H),콜트리분석!$AI1789),"")</f>
        <v>CMO0010U</v>
      </c>
      <c r="AL1789" s="3" t="str" cm="1">
        <f t="array" ref="AL1789">IFERROR(INDEX(IF($AG1789&lt;=$AN1789,레드마인_배치!I:I,레드마인_서비스!I:I),콜트리분석!$AI1789),"")</f>
        <v>NUMBER CREATION</v>
      </c>
      <c r="AM1789" s="3" t="str" cm="1">
        <f t="array" ref="AM1789">IFERROR(INDEX(IF($AG1789&lt;=$AN1789,레드마인_배치!J:J,레드마인_서비스!J:J),콜트리분석!$AI1789),"")</f>
        <v>서비스</v>
      </c>
      <c r="AN1789" s="3">
        <v>4</v>
      </c>
      <c r="AO1789" s="15" t="str">
        <f ca="1">IFERROR(INDEX(레드마인_배치!E:E,MATCH(OFFSET(A1789,,AN1789),레드마인_배치!G:G,0)),"")</f>
        <v>대상</v>
      </c>
      <c r="AP1789" t="s">
        <v>3330</v>
      </c>
      <c r="AQ1789">
        <v>42</v>
      </c>
      <c r="AT1789" t="str" cm="1">
        <f t="array" ref="AT1789">[1]!add_delimeter(AG1789:AO1789,"|")</f>
        <v>|7|CBCUZW030R|49|대상|CMO0010U|NUMBER CREATION|서비스|4|대상|</v>
      </c>
    </row>
    <row r="1790" spans="1:46">
      <c r="A1790" s="3" t="s">
        <v>2957</v>
      </c>
      <c r="B1790" s="3" t="s">
        <v>491</v>
      </c>
      <c r="C1790" s="3" t="s">
        <v>494</v>
      </c>
      <c r="D1790" s="3" t="s">
        <v>817</v>
      </c>
      <c r="E1790" s="3" t="s">
        <v>2323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>
        <f t="shared" si="29"/>
        <v>4</v>
      </c>
      <c r="AH1790" s="3" t="s">
        <v>2323</v>
      </c>
      <c r="AI1790" s="3">
        <f>IFERROR(IF($AG1790&lt;=$AN1790,MATCH($AH1790,레드마인_배치!G:G,0),MATCH($AH1790,레드마인_서비스!G:G,0)),"")</f>
        <v>409</v>
      </c>
      <c r="AJ1790" s="3" t="str" cm="1">
        <f t="array" ref="AJ1790">IFERROR(INDEX(IF($AG1790&lt;=$AN1790,레드마인_배치!E:E,레드마인_서비스!E:E),콜트리분석!$AI1790),"")</f>
        <v>대상</v>
      </c>
      <c r="AK1790" s="3" t="str" cm="1">
        <f t="array" ref="AK1790">IFERROR(INDEX(IF($AG1790&lt;=$AN1790,레드마인_배치!H:H,레드마인_서비스!H:H),콜트리분석!$AI1790),"")</f>
        <v>SLB0420U</v>
      </c>
      <c r="AL1790" s="3" t="str" cm="1">
        <f t="array" ref="AL1790">IFERROR(INDEX(IF($AG1790&lt;=$AN1790,레드마인_배치!I:I,레드마인_서비스!I:I),콜트리분석!$AI1790),"")</f>
        <v>CORP Invoice Create - Sales Claim</v>
      </c>
      <c r="AM1790" s="3" t="str" cm="1">
        <f t="array" ref="AM1790">IFERROR(INDEX(IF($AG1790&lt;=$AN1790,레드마인_배치!J:J,레드마인_서비스!J:J),콜트리분석!$AI1790),"")</f>
        <v>배치</v>
      </c>
      <c r="AN1790" s="3">
        <v>4</v>
      </c>
      <c r="AO1790" s="15" t="str">
        <f ca="1">IFERROR(INDEX(레드마인_배치!E:E,MATCH(OFFSET(A1790,,AN1790),레드마인_배치!G:G,0)),"")</f>
        <v>대상</v>
      </c>
      <c r="AP1790" t="s">
        <v>3330</v>
      </c>
      <c r="AQ1790">
        <v>42</v>
      </c>
      <c r="AT1790" t="str" cm="1">
        <f t="array" ref="AT1790">[1]!add_delimeter(AG1790:AO1790,"|")</f>
        <v>|4|CBCSLB561C|409|대상|SLB0420U|CORP Invoice Create - Sales Claim|배치|4|대상|</v>
      </c>
    </row>
    <row r="1791" spans="1:46">
      <c r="A1791" s="3" t="s">
        <v>2957</v>
      </c>
      <c r="B1791" s="3" t="s">
        <v>491</v>
      </c>
      <c r="C1791" s="3" t="s">
        <v>494</v>
      </c>
      <c r="D1791" s="3" t="s">
        <v>817</v>
      </c>
      <c r="E1791" s="3" t="s">
        <v>2323</v>
      </c>
      <c r="F1791" s="3" t="s">
        <v>819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>
        <f t="shared" si="29"/>
        <v>5</v>
      </c>
      <c r="AH1791" s="3" t="s">
        <v>819</v>
      </c>
      <c r="AI1791" s="3">
        <f>IFERROR(IF($AG1791&lt;=$AN1791,MATCH($AH1791,레드마인_배치!G:G,0),MATCH($AH1791,레드마인_서비스!G:G,0)),"")</f>
        <v>309</v>
      </c>
      <c r="AJ1791" s="3" t="str" cm="1">
        <f t="array" ref="AJ1791">IFERROR(INDEX(IF($AG1791&lt;=$AN1791,레드마인_배치!E:E,레드마인_서비스!E:E),콜트리분석!$AI1791),"")</f>
        <v>대상</v>
      </c>
      <c r="AK1791" s="3" t="str" cm="1">
        <f t="array" ref="AK1791">IFERROR(INDEX(IF($AG1791&lt;=$AN1791,레드마인_배치!H:H,레드마인_서비스!H:H),콜트리분석!$AI1791),"")</f>
        <v>SLO0030U</v>
      </c>
      <c r="AL1791" s="3" t="str" cm="1">
        <f t="array" ref="AL1791">IFERROR(INDEX(IF($AG1791&lt;=$AN1791,레드마인_배치!I:I,레드마인_서비스!I:I),콜트리분석!$AI1791),"")</f>
        <v>Get Invoice No (Corp Invoice) - Main</v>
      </c>
      <c r="AM1791" s="3" t="str" cm="1">
        <f t="array" ref="AM1791">IFERROR(INDEX(IF($AG1791&lt;=$AN1791,레드마인_배치!J:J,레드마인_서비스!J:J),콜트리분석!$AI1791),"")</f>
        <v>서비스</v>
      </c>
      <c r="AN1791" s="3">
        <v>4</v>
      </c>
      <c r="AO1791" s="15" t="str">
        <f ca="1">IFERROR(INDEX(레드마인_배치!E:E,MATCH(OFFSET(A1791,,AN1791),레드마인_배치!G:G,0)),"")</f>
        <v>대상</v>
      </c>
      <c r="AP1791" t="s">
        <v>3330</v>
      </c>
      <c r="AQ1791">
        <v>42</v>
      </c>
      <c r="AT1791" t="str" cm="1">
        <f t="array" ref="AT1791">[1]!add_delimeter(AG1791:AO1791,"|")</f>
        <v>|5|CBCSLB030A|309|대상|SLO0030U|Get Invoice No (Corp Invoice) - Main|서비스|4|대상|</v>
      </c>
    </row>
    <row r="1792" spans="1:46">
      <c r="A1792" s="3" t="s">
        <v>2957</v>
      </c>
      <c r="B1792" s="3" t="s">
        <v>491</v>
      </c>
      <c r="C1792" s="3" t="s">
        <v>494</v>
      </c>
      <c r="D1792" s="3" t="s">
        <v>817</v>
      </c>
      <c r="E1792" s="3" t="s">
        <v>2323</v>
      </c>
      <c r="F1792" s="3" t="s">
        <v>819</v>
      </c>
      <c r="G1792" s="3" t="s">
        <v>820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>
        <f t="shared" si="29"/>
        <v>6</v>
      </c>
      <c r="AH1792" s="3" t="s">
        <v>820</v>
      </c>
      <c r="AI1792" s="3">
        <f>IFERROR(IF($AG1792&lt;=$AN1792,MATCH($AH1792,레드마인_배치!G:G,0),MATCH($AH1792,레드마인_서비스!G:G,0)),"")</f>
        <v>310</v>
      </c>
      <c r="AJ1792" s="3" t="str" cm="1">
        <f t="array" ref="AJ1792">IFERROR(INDEX(IF($AG1792&lt;=$AN1792,레드마인_배치!E:E,레드마인_서비스!E:E),콜트리분석!$AI1792),"")</f>
        <v>대상</v>
      </c>
      <c r="AK1792" s="3" t="str" cm="1">
        <f t="array" ref="AK1792">IFERROR(INDEX(IF($AG1792&lt;=$AN1792,레드마인_배치!H:H,레드마인_서비스!H:H),콜트리분석!$AI1792),"")</f>
        <v>SLO0040U</v>
      </c>
      <c r="AL1792" s="3" t="str" cm="1">
        <f t="array" ref="AL1792">IFERROR(INDEX(IF($AG1792&lt;=$AN1792,레드마인_배치!I:I,레드마인_서비스!I:I),콜트리분석!$AI1792),"")</f>
        <v>Get Invoice No (Corp Invoice) - Normal</v>
      </c>
      <c r="AM1792" s="3" t="str" cm="1">
        <f t="array" ref="AM1792">IFERROR(INDEX(IF($AG1792&lt;=$AN1792,레드마인_배치!J:J,레드마인_서비스!J:J),콜트리분석!$AI1792),"")</f>
        <v>서비스</v>
      </c>
      <c r="AN1792" s="3">
        <v>4</v>
      </c>
      <c r="AO1792" s="15" t="str">
        <f ca="1">IFERROR(INDEX(레드마인_배치!E:E,MATCH(OFFSET(A1792,,AN1792),레드마인_배치!G:G,0)),"")</f>
        <v>대상</v>
      </c>
      <c r="AP1792" t="s">
        <v>3330</v>
      </c>
      <c r="AQ1792">
        <v>42</v>
      </c>
      <c r="AT1792" t="str" cm="1">
        <f t="array" ref="AT1792">[1]!add_delimeter(AG1792:AO1792,"|")</f>
        <v>|6|CBCSLB031A|310|대상|SLO0040U|Get Invoice No (Corp Invoice) - Normal|서비스|4|대상|</v>
      </c>
    </row>
    <row r="1793" spans="1:46">
      <c r="A1793" s="3" t="s">
        <v>2957</v>
      </c>
      <c r="B1793" s="3" t="s">
        <v>491</v>
      </c>
      <c r="C1793" s="3" t="s">
        <v>494</v>
      </c>
      <c r="D1793" s="3" t="s">
        <v>817</v>
      </c>
      <c r="E1793" s="3" t="s">
        <v>2323</v>
      </c>
      <c r="F1793" s="3" t="s">
        <v>819</v>
      </c>
      <c r="G1793" s="3" t="s">
        <v>820</v>
      </c>
      <c r="H1793" s="3" t="s">
        <v>577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>
        <f t="shared" si="29"/>
        <v>7</v>
      </c>
      <c r="AH1793" s="3" t="s">
        <v>577</v>
      </c>
      <c r="AI1793" s="3">
        <f>IFERROR(IF($AG1793&lt;=$AN1793,MATCH($AH1793,레드마인_배치!G:G,0),MATCH($AH1793,레드마인_서비스!G:G,0)),"")</f>
        <v>49</v>
      </c>
      <c r="AJ1793" s="3" t="str" cm="1">
        <f t="array" ref="AJ1793">IFERROR(INDEX(IF($AG1793&lt;=$AN1793,레드마인_배치!E:E,레드마인_서비스!E:E),콜트리분석!$AI1793),"")</f>
        <v>대상</v>
      </c>
      <c r="AK1793" s="3" t="str" cm="1">
        <f t="array" ref="AK1793">IFERROR(INDEX(IF($AG1793&lt;=$AN1793,레드마인_배치!H:H,레드마인_서비스!H:H),콜트리분석!$AI1793),"")</f>
        <v>CMO0010U</v>
      </c>
      <c r="AL1793" s="3" t="str" cm="1">
        <f t="array" ref="AL1793">IFERROR(INDEX(IF($AG1793&lt;=$AN1793,레드마인_배치!I:I,레드마인_서비스!I:I),콜트리분석!$AI1793),"")</f>
        <v>NUMBER CREATION</v>
      </c>
      <c r="AM1793" s="3" t="str" cm="1">
        <f t="array" ref="AM1793">IFERROR(INDEX(IF($AG1793&lt;=$AN1793,레드마인_배치!J:J,레드마인_서비스!J:J),콜트리분석!$AI1793),"")</f>
        <v>서비스</v>
      </c>
      <c r="AN1793" s="3">
        <v>4</v>
      </c>
      <c r="AO1793" s="15" t="str">
        <f ca="1">IFERROR(INDEX(레드마인_배치!E:E,MATCH(OFFSET(A1793,,AN1793),레드마인_배치!G:G,0)),"")</f>
        <v>대상</v>
      </c>
      <c r="AP1793" t="s">
        <v>3330</v>
      </c>
      <c r="AQ1793">
        <v>42</v>
      </c>
      <c r="AT1793" t="str" cm="1">
        <f t="array" ref="AT1793">[1]!add_delimeter(AG1793:AO1793,"|")</f>
        <v>|7|CBCUZW030R|49|대상|CMO0010U|NUMBER CREATION|서비스|4|대상|</v>
      </c>
    </row>
    <row r="1794" spans="1:46">
      <c r="A1794" s="3" t="s">
        <v>2957</v>
      </c>
      <c r="B1794" s="3" t="s">
        <v>491</v>
      </c>
      <c r="C1794" s="3" t="s">
        <v>494</v>
      </c>
      <c r="D1794" s="3" t="s">
        <v>817</v>
      </c>
      <c r="E1794" s="3" t="s">
        <v>2328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>
        <f t="shared" si="29"/>
        <v>4</v>
      </c>
      <c r="AH1794" s="3" t="s">
        <v>2328</v>
      </c>
      <c r="AI1794" s="3">
        <f>IFERROR(IF($AG1794&lt;=$AN1794,MATCH($AH1794,레드마인_배치!G:G,0),MATCH($AH1794,레드마인_서비스!G:G,0)),"")</f>
        <v>411</v>
      </c>
      <c r="AJ1794" s="3" t="str" cm="1">
        <f t="array" ref="AJ1794">IFERROR(INDEX(IF($AG1794&lt;=$AN1794,레드마인_배치!E:E,레드마인_서비스!E:E),콜트리분석!$AI1794),"")</f>
        <v>대상</v>
      </c>
      <c r="AK1794" s="3" t="str" cm="1">
        <f t="array" ref="AK1794">IFERROR(INDEX(IF($AG1794&lt;=$AN1794,레드마인_배치!H:H,레드마인_서비스!H:H),콜트리분석!$AI1794),"")</f>
        <v>SLB0430U</v>
      </c>
      <c r="AL1794" s="3" t="str" cm="1">
        <f t="array" ref="AL1794">IFERROR(INDEX(IF($AG1794&lt;=$AN1794,레드마인_배치!I:I,레드마인_서비스!I:I),콜트리분석!$AI1794),"")</f>
        <v>CORP Invoice Create - Sales Claim</v>
      </c>
      <c r="AM1794" s="3" t="str" cm="1">
        <f t="array" ref="AM1794">IFERROR(INDEX(IF($AG1794&lt;=$AN1794,레드마인_배치!J:J,레드마인_서비스!J:J),콜트리분석!$AI1794),"")</f>
        <v>배치</v>
      </c>
      <c r="AN1794" s="3">
        <v>4</v>
      </c>
      <c r="AO1794" s="15" t="str">
        <f ca="1">IFERROR(INDEX(레드마인_배치!E:E,MATCH(OFFSET(A1794,,AN1794),레드마인_배치!G:G,0)),"")</f>
        <v>대상</v>
      </c>
      <c r="AP1794" t="s">
        <v>3330</v>
      </c>
      <c r="AQ1794">
        <v>42</v>
      </c>
      <c r="AT1794" t="str" cm="1">
        <f t="array" ref="AT1794">[1]!add_delimeter(AG1794:AO1794,"|")</f>
        <v>|4|CBCSLB561D|411|대상|SLB0430U|CORP Invoice Create - Sales Claim|배치|4|대상|</v>
      </c>
    </row>
    <row r="1795" spans="1:46">
      <c r="A1795" s="3" t="s">
        <v>2957</v>
      </c>
      <c r="B1795" s="3" t="s">
        <v>491</v>
      </c>
      <c r="C1795" s="3" t="s">
        <v>494</v>
      </c>
      <c r="D1795" s="3" t="s">
        <v>817</v>
      </c>
      <c r="E1795" s="3" t="s">
        <v>2328</v>
      </c>
      <c r="F1795" s="3" t="s">
        <v>819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>
        <f t="shared" si="29"/>
        <v>5</v>
      </c>
      <c r="AH1795" s="3" t="s">
        <v>819</v>
      </c>
      <c r="AI1795" s="3">
        <f>IFERROR(IF($AG1795&lt;=$AN1795,MATCH($AH1795,레드마인_배치!G:G,0),MATCH($AH1795,레드마인_서비스!G:G,0)),"")</f>
        <v>309</v>
      </c>
      <c r="AJ1795" s="3" t="str" cm="1">
        <f t="array" ref="AJ1795">IFERROR(INDEX(IF($AG1795&lt;=$AN1795,레드마인_배치!E:E,레드마인_서비스!E:E),콜트리분석!$AI1795),"")</f>
        <v>대상</v>
      </c>
      <c r="AK1795" s="3" t="str" cm="1">
        <f t="array" ref="AK1795">IFERROR(INDEX(IF($AG1795&lt;=$AN1795,레드마인_배치!H:H,레드마인_서비스!H:H),콜트리분석!$AI1795),"")</f>
        <v>SLO0030U</v>
      </c>
      <c r="AL1795" s="3" t="str" cm="1">
        <f t="array" ref="AL1795">IFERROR(INDEX(IF($AG1795&lt;=$AN1795,레드마인_배치!I:I,레드마인_서비스!I:I),콜트리분석!$AI1795),"")</f>
        <v>Get Invoice No (Corp Invoice) - Main</v>
      </c>
      <c r="AM1795" s="3" t="str" cm="1">
        <f t="array" ref="AM1795">IFERROR(INDEX(IF($AG1795&lt;=$AN1795,레드마인_배치!J:J,레드마인_서비스!J:J),콜트리분석!$AI1795),"")</f>
        <v>서비스</v>
      </c>
      <c r="AN1795" s="3">
        <v>4</v>
      </c>
      <c r="AO1795" s="15" t="str">
        <f ca="1">IFERROR(INDEX(레드마인_배치!E:E,MATCH(OFFSET(A1795,,AN1795),레드마인_배치!G:G,0)),"")</f>
        <v>대상</v>
      </c>
      <c r="AP1795" t="s">
        <v>3330</v>
      </c>
      <c r="AQ1795">
        <v>42</v>
      </c>
      <c r="AT1795" t="str" cm="1">
        <f t="array" ref="AT1795">[1]!add_delimeter(AG1795:AO1795,"|")</f>
        <v>|5|CBCSLB030A|309|대상|SLO0030U|Get Invoice No (Corp Invoice) - Main|서비스|4|대상|</v>
      </c>
    </row>
    <row r="1796" spans="1:46">
      <c r="A1796" s="3" t="s">
        <v>2957</v>
      </c>
      <c r="B1796" s="3" t="s">
        <v>491</v>
      </c>
      <c r="C1796" s="3" t="s">
        <v>494</v>
      </c>
      <c r="D1796" s="3" t="s">
        <v>817</v>
      </c>
      <c r="E1796" s="3" t="s">
        <v>2328</v>
      </c>
      <c r="F1796" s="3" t="s">
        <v>819</v>
      </c>
      <c r="G1796" s="3" t="s">
        <v>820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>
        <f t="shared" si="29"/>
        <v>6</v>
      </c>
      <c r="AH1796" s="3" t="s">
        <v>820</v>
      </c>
      <c r="AI1796" s="3">
        <f>IFERROR(IF($AG1796&lt;=$AN1796,MATCH($AH1796,레드마인_배치!G:G,0),MATCH($AH1796,레드마인_서비스!G:G,0)),"")</f>
        <v>310</v>
      </c>
      <c r="AJ1796" s="3" t="str" cm="1">
        <f t="array" ref="AJ1796">IFERROR(INDEX(IF($AG1796&lt;=$AN1796,레드마인_배치!E:E,레드마인_서비스!E:E),콜트리분석!$AI1796),"")</f>
        <v>대상</v>
      </c>
      <c r="AK1796" s="3" t="str" cm="1">
        <f t="array" ref="AK1796">IFERROR(INDEX(IF($AG1796&lt;=$AN1796,레드마인_배치!H:H,레드마인_서비스!H:H),콜트리분석!$AI1796),"")</f>
        <v>SLO0040U</v>
      </c>
      <c r="AL1796" s="3" t="str" cm="1">
        <f t="array" ref="AL1796">IFERROR(INDEX(IF($AG1796&lt;=$AN1796,레드마인_배치!I:I,레드마인_서비스!I:I),콜트리분석!$AI1796),"")</f>
        <v>Get Invoice No (Corp Invoice) - Normal</v>
      </c>
      <c r="AM1796" s="3" t="str" cm="1">
        <f t="array" ref="AM1796">IFERROR(INDEX(IF($AG1796&lt;=$AN1796,레드마인_배치!J:J,레드마인_서비스!J:J),콜트리분석!$AI1796),"")</f>
        <v>서비스</v>
      </c>
      <c r="AN1796" s="3">
        <v>4</v>
      </c>
      <c r="AO1796" s="15" t="str">
        <f ca="1">IFERROR(INDEX(레드마인_배치!E:E,MATCH(OFFSET(A1796,,AN1796),레드마인_배치!G:G,0)),"")</f>
        <v>대상</v>
      </c>
      <c r="AP1796" t="s">
        <v>3330</v>
      </c>
      <c r="AQ1796">
        <v>42</v>
      </c>
      <c r="AT1796" t="str" cm="1">
        <f t="array" ref="AT1796">[1]!add_delimeter(AG1796:AO1796,"|")</f>
        <v>|6|CBCSLB031A|310|대상|SLO0040U|Get Invoice No (Corp Invoice) - Normal|서비스|4|대상|</v>
      </c>
    </row>
    <row r="1797" spans="1:46">
      <c r="A1797" s="3" t="s">
        <v>2957</v>
      </c>
      <c r="B1797" s="3" t="s">
        <v>491</v>
      </c>
      <c r="C1797" s="3" t="s">
        <v>494</v>
      </c>
      <c r="D1797" s="3" t="s">
        <v>817</v>
      </c>
      <c r="E1797" s="3" t="s">
        <v>2328</v>
      </c>
      <c r="F1797" s="3" t="s">
        <v>819</v>
      </c>
      <c r="G1797" s="3" t="s">
        <v>820</v>
      </c>
      <c r="H1797" s="3" t="s">
        <v>577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>
        <f t="shared" si="29"/>
        <v>7</v>
      </c>
      <c r="AH1797" s="3" t="s">
        <v>577</v>
      </c>
      <c r="AI1797" s="3">
        <f>IFERROR(IF($AG1797&lt;=$AN1797,MATCH($AH1797,레드마인_배치!G:G,0),MATCH($AH1797,레드마인_서비스!G:G,0)),"")</f>
        <v>49</v>
      </c>
      <c r="AJ1797" s="3" t="str" cm="1">
        <f t="array" ref="AJ1797">IFERROR(INDEX(IF($AG1797&lt;=$AN1797,레드마인_배치!E:E,레드마인_서비스!E:E),콜트리분석!$AI1797),"")</f>
        <v>대상</v>
      </c>
      <c r="AK1797" s="3" t="str" cm="1">
        <f t="array" ref="AK1797">IFERROR(INDEX(IF($AG1797&lt;=$AN1797,레드마인_배치!H:H,레드마인_서비스!H:H),콜트리분석!$AI1797),"")</f>
        <v>CMO0010U</v>
      </c>
      <c r="AL1797" s="3" t="str" cm="1">
        <f t="array" ref="AL1797">IFERROR(INDEX(IF($AG1797&lt;=$AN1797,레드마인_배치!I:I,레드마인_서비스!I:I),콜트리분석!$AI1797),"")</f>
        <v>NUMBER CREATION</v>
      </c>
      <c r="AM1797" s="3" t="str" cm="1">
        <f t="array" ref="AM1797">IFERROR(INDEX(IF($AG1797&lt;=$AN1797,레드마인_배치!J:J,레드마인_서비스!J:J),콜트리분석!$AI1797),"")</f>
        <v>서비스</v>
      </c>
      <c r="AN1797" s="3">
        <v>4</v>
      </c>
      <c r="AO1797" s="15" t="str">
        <f ca="1">IFERROR(INDEX(레드마인_배치!E:E,MATCH(OFFSET(A1797,,AN1797),레드마인_배치!G:G,0)),"")</f>
        <v>대상</v>
      </c>
      <c r="AP1797" t="s">
        <v>3330</v>
      </c>
      <c r="AQ1797">
        <v>42</v>
      </c>
      <c r="AT1797" t="str" cm="1">
        <f t="array" ref="AT1797">[1]!add_delimeter(AG1797:AO1797,"|")</f>
        <v>|7|CBCUZW030R|49|대상|CMO0010U|NUMBER CREATION|서비스|4|대상|</v>
      </c>
    </row>
    <row r="1798" spans="1:46">
      <c r="A1798" s="3" t="s">
        <v>2957</v>
      </c>
      <c r="B1798" s="3" t="s">
        <v>491</v>
      </c>
      <c r="C1798" s="3" t="s">
        <v>494</v>
      </c>
      <c r="D1798" s="3" t="s">
        <v>817</v>
      </c>
      <c r="E1798" s="3" t="s">
        <v>2332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>
        <f t="shared" ref="AG1798:AG1861" si="30">COUNTA(B1798:AF1798)</f>
        <v>4</v>
      </c>
      <c r="AH1798" s="3" t="s">
        <v>2332</v>
      </c>
      <c r="AI1798" s="3">
        <f>IFERROR(IF($AG1798&lt;=$AN1798,MATCH($AH1798,레드마인_배치!G:G,0),MATCH($AH1798,레드마인_서비스!G:G,0)),"")</f>
        <v>413</v>
      </c>
      <c r="AJ1798" s="3" t="str" cm="1">
        <f t="array" ref="AJ1798">IFERROR(INDEX(IF($AG1798&lt;=$AN1798,레드마인_배치!E:E,레드마인_서비스!E:E),콜트리분석!$AI1798),"")</f>
        <v>미대상</v>
      </c>
      <c r="AK1798" s="3" t="str" cm="1">
        <f t="array" ref="AK1798">IFERROR(INDEX(IF($AG1798&lt;=$AN1798,레드마인_배치!H:H,레드마인_서비스!H:H),콜트리분석!$AI1798),"")</f>
        <v>SLB0440U</v>
      </c>
      <c r="AL1798" s="3" t="str" cm="1">
        <f t="array" ref="AL1798">IFERROR(INDEX(IF($AG1798&lt;=$AN1798,레드마인_배치!I:I,레드마인_서비스!I:I),콜트리분석!$AI1798),"")</f>
        <v>(CORP) Reman Core Return Invoice Creation(Debit)</v>
      </c>
      <c r="AM1798" s="3" t="str" cm="1">
        <f t="array" ref="AM1798">IFERROR(INDEX(IF($AG1798&lt;=$AN1798,레드마인_배치!J:J,레드마인_서비스!J:J),콜트리분석!$AI1798),"")</f>
        <v>배치</v>
      </c>
      <c r="AN1798" s="3">
        <v>4</v>
      </c>
      <c r="AO1798" s="15" t="str">
        <f ca="1">IFERROR(INDEX(레드마인_배치!E:E,MATCH(OFFSET(A1798,,AN1798),레드마인_배치!G:G,0)),"")</f>
        <v>미대상</v>
      </c>
      <c r="AP1798" t="s">
        <v>3330</v>
      </c>
      <c r="AQ1798">
        <v>42</v>
      </c>
      <c r="AT1798" t="str" cm="1">
        <f t="array" ref="AT1798">[1]!add_delimeter(AG1798:AO1798,"|")</f>
        <v>|4|CBCSLB562A|413|미대상|SLB0440U|(CORP) Reman Core Return Invoice Creation(Debit)|배치|4|미대상|</v>
      </c>
    </row>
    <row r="1799" spans="1:46">
      <c r="A1799" s="3" t="s">
        <v>2957</v>
      </c>
      <c r="B1799" s="3" t="s">
        <v>491</v>
      </c>
      <c r="C1799" s="3" t="s">
        <v>494</v>
      </c>
      <c r="D1799" s="3" t="s">
        <v>817</v>
      </c>
      <c r="E1799" s="3" t="s">
        <v>2332</v>
      </c>
      <c r="F1799" s="3" t="s">
        <v>819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>
        <f t="shared" si="30"/>
        <v>5</v>
      </c>
      <c r="AH1799" s="3" t="s">
        <v>819</v>
      </c>
      <c r="AI1799" s="3">
        <f>IFERROR(IF($AG1799&lt;=$AN1799,MATCH($AH1799,레드마인_배치!G:G,0),MATCH($AH1799,레드마인_서비스!G:G,0)),"")</f>
        <v>309</v>
      </c>
      <c r="AJ1799" s="3" t="str" cm="1">
        <f t="array" ref="AJ1799">IFERROR(INDEX(IF($AG1799&lt;=$AN1799,레드마인_배치!E:E,레드마인_서비스!E:E),콜트리분석!$AI1799),"")</f>
        <v>대상</v>
      </c>
      <c r="AK1799" s="3" t="str" cm="1">
        <f t="array" ref="AK1799">IFERROR(INDEX(IF($AG1799&lt;=$AN1799,레드마인_배치!H:H,레드마인_서비스!H:H),콜트리분석!$AI1799),"")</f>
        <v>SLO0030U</v>
      </c>
      <c r="AL1799" s="3" t="str" cm="1">
        <f t="array" ref="AL1799">IFERROR(INDEX(IF($AG1799&lt;=$AN1799,레드마인_배치!I:I,레드마인_서비스!I:I),콜트리분석!$AI1799),"")</f>
        <v>Get Invoice No (Corp Invoice) - Main</v>
      </c>
      <c r="AM1799" s="3" t="str" cm="1">
        <f t="array" ref="AM1799">IFERROR(INDEX(IF($AG1799&lt;=$AN1799,레드마인_배치!J:J,레드마인_서비스!J:J),콜트리분석!$AI1799),"")</f>
        <v>서비스</v>
      </c>
      <c r="AN1799" s="3">
        <v>4</v>
      </c>
      <c r="AO1799" s="15" t="str">
        <f ca="1">IFERROR(INDEX(레드마인_배치!E:E,MATCH(OFFSET(A1799,,AN1799),레드마인_배치!G:G,0)),"")</f>
        <v>미대상</v>
      </c>
      <c r="AP1799" t="s">
        <v>3330</v>
      </c>
      <c r="AQ1799">
        <v>42</v>
      </c>
      <c r="AT1799" t="str" cm="1">
        <f t="array" ref="AT1799">[1]!add_delimeter(AG1799:AO1799,"|")</f>
        <v>|5|CBCSLB030A|309|대상|SLO0030U|Get Invoice No (Corp Invoice) - Main|서비스|4|미대상|</v>
      </c>
    </row>
    <row r="1800" spans="1:46">
      <c r="A1800" s="3" t="s">
        <v>2957</v>
      </c>
      <c r="B1800" s="3" t="s">
        <v>491</v>
      </c>
      <c r="C1800" s="3" t="s">
        <v>494</v>
      </c>
      <c r="D1800" s="3" t="s">
        <v>817</v>
      </c>
      <c r="E1800" s="3" t="s">
        <v>2332</v>
      </c>
      <c r="F1800" s="3" t="s">
        <v>819</v>
      </c>
      <c r="G1800" s="3" t="s">
        <v>820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>
        <f t="shared" si="30"/>
        <v>6</v>
      </c>
      <c r="AH1800" s="3" t="s">
        <v>820</v>
      </c>
      <c r="AI1800" s="3">
        <f>IFERROR(IF($AG1800&lt;=$AN1800,MATCH($AH1800,레드마인_배치!G:G,0),MATCH($AH1800,레드마인_서비스!G:G,0)),"")</f>
        <v>310</v>
      </c>
      <c r="AJ1800" s="3" t="str" cm="1">
        <f t="array" ref="AJ1800">IFERROR(INDEX(IF($AG1800&lt;=$AN1800,레드마인_배치!E:E,레드마인_서비스!E:E),콜트리분석!$AI1800),"")</f>
        <v>대상</v>
      </c>
      <c r="AK1800" s="3" t="str" cm="1">
        <f t="array" ref="AK1800">IFERROR(INDEX(IF($AG1800&lt;=$AN1800,레드마인_배치!H:H,레드마인_서비스!H:H),콜트리분석!$AI1800),"")</f>
        <v>SLO0040U</v>
      </c>
      <c r="AL1800" s="3" t="str" cm="1">
        <f t="array" ref="AL1800">IFERROR(INDEX(IF($AG1800&lt;=$AN1800,레드마인_배치!I:I,레드마인_서비스!I:I),콜트리분석!$AI1800),"")</f>
        <v>Get Invoice No (Corp Invoice) - Normal</v>
      </c>
      <c r="AM1800" s="3" t="str" cm="1">
        <f t="array" ref="AM1800">IFERROR(INDEX(IF($AG1800&lt;=$AN1800,레드마인_배치!J:J,레드마인_서비스!J:J),콜트리분석!$AI1800),"")</f>
        <v>서비스</v>
      </c>
      <c r="AN1800" s="3">
        <v>4</v>
      </c>
      <c r="AO1800" s="15" t="str">
        <f ca="1">IFERROR(INDEX(레드마인_배치!E:E,MATCH(OFFSET(A1800,,AN1800),레드마인_배치!G:G,0)),"")</f>
        <v>미대상</v>
      </c>
      <c r="AP1800" t="s">
        <v>3330</v>
      </c>
      <c r="AQ1800">
        <v>42</v>
      </c>
      <c r="AT1800" t="str" cm="1">
        <f t="array" ref="AT1800">[1]!add_delimeter(AG1800:AO1800,"|")</f>
        <v>|6|CBCSLB031A|310|대상|SLO0040U|Get Invoice No (Corp Invoice) - Normal|서비스|4|미대상|</v>
      </c>
    </row>
    <row r="1801" spans="1:46">
      <c r="A1801" s="3" t="s">
        <v>2957</v>
      </c>
      <c r="B1801" s="3" t="s">
        <v>491</v>
      </c>
      <c r="C1801" s="3" t="s">
        <v>494</v>
      </c>
      <c r="D1801" s="3" t="s">
        <v>817</v>
      </c>
      <c r="E1801" s="3" t="s">
        <v>2332</v>
      </c>
      <c r="F1801" s="3" t="s">
        <v>819</v>
      </c>
      <c r="G1801" s="3" t="s">
        <v>820</v>
      </c>
      <c r="H1801" s="3" t="s">
        <v>577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>
        <f t="shared" si="30"/>
        <v>7</v>
      </c>
      <c r="AH1801" s="3" t="s">
        <v>577</v>
      </c>
      <c r="AI1801" s="3">
        <f>IFERROR(IF($AG1801&lt;=$AN1801,MATCH($AH1801,레드마인_배치!G:G,0),MATCH($AH1801,레드마인_서비스!G:G,0)),"")</f>
        <v>49</v>
      </c>
      <c r="AJ1801" s="3" t="str" cm="1">
        <f t="array" ref="AJ1801">IFERROR(INDEX(IF($AG1801&lt;=$AN1801,레드마인_배치!E:E,레드마인_서비스!E:E),콜트리분석!$AI1801),"")</f>
        <v>대상</v>
      </c>
      <c r="AK1801" s="3" t="str" cm="1">
        <f t="array" ref="AK1801">IFERROR(INDEX(IF($AG1801&lt;=$AN1801,레드마인_배치!H:H,레드마인_서비스!H:H),콜트리분석!$AI1801),"")</f>
        <v>CMO0010U</v>
      </c>
      <c r="AL1801" s="3" t="str" cm="1">
        <f t="array" ref="AL1801">IFERROR(INDEX(IF($AG1801&lt;=$AN1801,레드마인_배치!I:I,레드마인_서비스!I:I),콜트리분석!$AI1801),"")</f>
        <v>NUMBER CREATION</v>
      </c>
      <c r="AM1801" s="3" t="str" cm="1">
        <f t="array" ref="AM1801">IFERROR(INDEX(IF($AG1801&lt;=$AN1801,레드마인_배치!J:J,레드마인_서비스!J:J),콜트리분석!$AI1801),"")</f>
        <v>서비스</v>
      </c>
      <c r="AN1801" s="3">
        <v>4</v>
      </c>
      <c r="AO1801" s="15" t="str">
        <f ca="1">IFERROR(INDEX(레드마인_배치!E:E,MATCH(OFFSET(A1801,,AN1801),레드마인_배치!G:G,0)),"")</f>
        <v>미대상</v>
      </c>
      <c r="AP1801" t="s">
        <v>3330</v>
      </c>
      <c r="AQ1801">
        <v>42</v>
      </c>
      <c r="AT1801" t="str" cm="1">
        <f t="array" ref="AT1801">[1]!add_delimeter(AG1801:AO1801,"|")</f>
        <v>|7|CBCUZW030R|49|대상|CMO0010U|NUMBER CREATION|서비스|4|미대상|</v>
      </c>
    </row>
    <row r="1802" spans="1:46">
      <c r="A1802" s="3" t="s">
        <v>2957</v>
      </c>
      <c r="B1802" s="3" t="s">
        <v>491</v>
      </c>
      <c r="C1802" s="3" t="s">
        <v>494</v>
      </c>
      <c r="D1802" s="3" t="s">
        <v>817</v>
      </c>
      <c r="E1802" s="3" t="s">
        <v>2337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>
        <f t="shared" si="30"/>
        <v>4</v>
      </c>
      <c r="AH1802" s="3" t="s">
        <v>2337</v>
      </c>
      <c r="AI1802" s="3">
        <f>IFERROR(IF($AG1802&lt;=$AN1802,MATCH($AH1802,레드마인_배치!G:G,0),MATCH($AH1802,레드마인_서비스!G:G,0)),"")</f>
        <v>415</v>
      </c>
      <c r="AJ1802" s="3" t="str" cm="1">
        <f t="array" ref="AJ1802">IFERROR(INDEX(IF($AG1802&lt;=$AN1802,레드마인_배치!E:E,레드마인_서비스!E:E),콜트리분석!$AI1802),"")</f>
        <v>미대상</v>
      </c>
      <c r="AK1802" s="3" t="str" cm="1">
        <f t="array" ref="AK1802">IFERROR(INDEX(IF($AG1802&lt;=$AN1802,레드마인_배치!H:H,레드마인_서비스!H:H),콜트리분석!$AI1802),"")</f>
        <v>SLB0450U</v>
      </c>
      <c r="AL1802" s="3" t="str" cm="1">
        <f t="array" ref="AL1802">IFERROR(INDEX(IF($AG1802&lt;=$AN1802,레드마인_배치!I:I,레드마인_서비스!I:I),콜트리분석!$AI1802),"")</f>
        <v>(CORP) Reman Core Return Invoice Creation(Debit)</v>
      </c>
      <c r="AM1802" s="3" t="str" cm="1">
        <f t="array" ref="AM1802">IFERROR(INDEX(IF($AG1802&lt;=$AN1802,레드마인_배치!J:J,레드마인_서비스!J:J),콜트리분석!$AI1802),"")</f>
        <v>배치</v>
      </c>
      <c r="AN1802" s="3">
        <v>4</v>
      </c>
      <c r="AO1802" s="15" t="str">
        <f ca="1">IFERROR(INDEX(레드마인_배치!E:E,MATCH(OFFSET(A1802,,AN1802),레드마인_배치!G:G,0)),"")</f>
        <v>미대상</v>
      </c>
      <c r="AP1802" t="s">
        <v>3330</v>
      </c>
      <c r="AQ1802">
        <v>42</v>
      </c>
      <c r="AT1802" t="str" cm="1">
        <f t="array" ref="AT1802">[1]!add_delimeter(AG1802:AO1802,"|")</f>
        <v>|4|CBCSLB562B|415|미대상|SLB0450U|(CORP) Reman Core Return Invoice Creation(Debit)|배치|4|미대상|</v>
      </c>
    </row>
    <row r="1803" spans="1:46">
      <c r="A1803" s="3" t="s">
        <v>2957</v>
      </c>
      <c r="B1803" s="3" t="s">
        <v>491</v>
      </c>
      <c r="C1803" s="3" t="s">
        <v>494</v>
      </c>
      <c r="D1803" s="3" t="s">
        <v>817</v>
      </c>
      <c r="E1803" s="3" t="s">
        <v>2337</v>
      </c>
      <c r="F1803" s="3" t="s">
        <v>819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>
        <f t="shared" si="30"/>
        <v>5</v>
      </c>
      <c r="AH1803" s="3" t="s">
        <v>819</v>
      </c>
      <c r="AI1803" s="3">
        <f>IFERROR(IF($AG1803&lt;=$AN1803,MATCH($AH1803,레드마인_배치!G:G,0),MATCH($AH1803,레드마인_서비스!G:G,0)),"")</f>
        <v>309</v>
      </c>
      <c r="AJ1803" s="3" t="str" cm="1">
        <f t="array" ref="AJ1803">IFERROR(INDEX(IF($AG1803&lt;=$AN1803,레드마인_배치!E:E,레드마인_서비스!E:E),콜트리분석!$AI1803),"")</f>
        <v>대상</v>
      </c>
      <c r="AK1803" s="3" t="str" cm="1">
        <f t="array" ref="AK1803">IFERROR(INDEX(IF($AG1803&lt;=$AN1803,레드마인_배치!H:H,레드마인_서비스!H:H),콜트리분석!$AI1803),"")</f>
        <v>SLO0030U</v>
      </c>
      <c r="AL1803" s="3" t="str" cm="1">
        <f t="array" ref="AL1803">IFERROR(INDEX(IF($AG1803&lt;=$AN1803,레드마인_배치!I:I,레드마인_서비스!I:I),콜트리분석!$AI1803),"")</f>
        <v>Get Invoice No (Corp Invoice) - Main</v>
      </c>
      <c r="AM1803" s="3" t="str" cm="1">
        <f t="array" ref="AM1803">IFERROR(INDEX(IF($AG1803&lt;=$AN1803,레드마인_배치!J:J,레드마인_서비스!J:J),콜트리분석!$AI1803),"")</f>
        <v>서비스</v>
      </c>
      <c r="AN1803" s="3">
        <v>4</v>
      </c>
      <c r="AO1803" s="15" t="str">
        <f ca="1">IFERROR(INDEX(레드마인_배치!E:E,MATCH(OFFSET(A1803,,AN1803),레드마인_배치!G:G,0)),"")</f>
        <v>미대상</v>
      </c>
      <c r="AP1803" t="s">
        <v>3330</v>
      </c>
      <c r="AQ1803">
        <v>42</v>
      </c>
      <c r="AT1803" t="str" cm="1">
        <f t="array" ref="AT1803">[1]!add_delimeter(AG1803:AO1803,"|")</f>
        <v>|5|CBCSLB030A|309|대상|SLO0030U|Get Invoice No (Corp Invoice) - Main|서비스|4|미대상|</v>
      </c>
    </row>
    <row r="1804" spans="1:46">
      <c r="A1804" s="3" t="s">
        <v>2957</v>
      </c>
      <c r="B1804" s="3" t="s">
        <v>491</v>
      </c>
      <c r="C1804" s="3" t="s">
        <v>494</v>
      </c>
      <c r="D1804" s="3" t="s">
        <v>817</v>
      </c>
      <c r="E1804" s="3" t="s">
        <v>2337</v>
      </c>
      <c r="F1804" s="3" t="s">
        <v>819</v>
      </c>
      <c r="G1804" s="3" t="s">
        <v>820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>
        <f t="shared" si="30"/>
        <v>6</v>
      </c>
      <c r="AH1804" s="3" t="s">
        <v>820</v>
      </c>
      <c r="AI1804" s="3">
        <f>IFERROR(IF($AG1804&lt;=$AN1804,MATCH($AH1804,레드마인_배치!G:G,0),MATCH($AH1804,레드마인_서비스!G:G,0)),"")</f>
        <v>310</v>
      </c>
      <c r="AJ1804" s="3" t="str" cm="1">
        <f t="array" ref="AJ1804">IFERROR(INDEX(IF($AG1804&lt;=$AN1804,레드마인_배치!E:E,레드마인_서비스!E:E),콜트리분석!$AI1804),"")</f>
        <v>대상</v>
      </c>
      <c r="AK1804" s="3" t="str" cm="1">
        <f t="array" ref="AK1804">IFERROR(INDEX(IF($AG1804&lt;=$AN1804,레드마인_배치!H:H,레드마인_서비스!H:H),콜트리분석!$AI1804),"")</f>
        <v>SLO0040U</v>
      </c>
      <c r="AL1804" s="3" t="str" cm="1">
        <f t="array" ref="AL1804">IFERROR(INDEX(IF($AG1804&lt;=$AN1804,레드마인_배치!I:I,레드마인_서비스!I:I),콜트리분석!$AI1804),"")</f>
        <v>Get Invoice No (Corp Invoice) - Normal</v>
      </c>
      <c r="AM1804" s="3" t="str" cm="1">
        <f t="array" ref="AM1804">IFERROR(INDEX(IF($AG1804&lt;=$AN1804,레드마인_배치!J:J,레드마인_서비스!J:J),콜트리분석!$AI1804),"")</f>
        <v>서비스</v>
      </c>
      <c r="AN1804" s="3">
        <v>4</v>
      </c>
      <c r="AO1804" s="15" t="str">
        <f ca="1">IFERROR(INDEX(레드마인_배치!E:E,MATCH(OFFSET(A1804,,AN1804),레드마인_배치!G:G,0)),"")</f>
        <v>미대상</v>
      </c>
      <c r="AP1804" t="s">
        <v>3330</v>
      </c>
      <c r="AQ1804">
        <v>42</v>
      </c>
      <c r="AT1804" t="str" cm="1">
        <f t="array" ref="AT1804">[1]!add_delimeter(AG1804:AO1804,"|")</f>
        <v>|6|CBCSLB031A|310|대상|SLO0040U|Get Invoice No (Corp Invoice) - Normal|서비스|4|미대상|</v>
      </c>
    </row>
    <row r="1805" spans="1:46">
      <c r="A1805" s="3" t="s">
        <v>2957</v>
      </c>
      <c r="B1805" s="3" t="s">
        <v>491</v>
      </c>
      <c r="C1805" s="3" t="s">
        <v>494</v>
      </c>
      <c r="D1805" s="3" t="s">
        <v>817</v>
      </c>
      <c r="E1805" s="3" t="s">
        <v>2337</v>
      </c>
      <c r="F1805" s="3" t="s">
        <v>819</v>
      </c>
      <c r="G1805" s="3" t="s">
        <v>820</v>
      </c>
      <c r="H1805" s="3" t="s">
        <v>577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>
        <f t="shared" si="30"/>
        <v>7</v>
      </c>
      <c r="AH1805" s="3" t="s">
        <v>577</v>
      </c>
      <c r="AI1805" s="3">
        <f>IFERROR(IF($AG1805&lt;=$AN1805,MATCH($AH1805,레드마인_배치!G:G,0),MATCH($AH1805,레드마인_서비스!G:G,0)),"")</f>
        <v>49</v>
      </c>
      <c r="AJ1805" s="3" t="str" cm="1">
        <f t="array" ref="AJ1805">IFERROR(INDEX(IF($AG1805&lt;=$AN1805,레드마인_배치!E:E,레드마인_서비스!E:E),콜트리분석!$AI1805),"")</f>
        <v>대상</v>
      </c>
      <c r="AK1805" s="3" t="str" cm="1">
        <f t="array" ref="AK1805">IFERROR(INDEX(IF($AG1805&lt;=$AN1805,레드마인_배치!H:H,레드마인_서비스!H:H),콜트리분석!$AI1805),"")</f>
        <v>CMO0010U</v>
      </c>
      <c r="AL1805" s="3" t="str" cm="1">
        <f t="array" ref="AL1805">IFERROR(INDEX(IF($AG1805&lt;=$AN1805,레드마인_배치!I:I,레드마인_서비스!I:I),콜트리분석!$AI1805),"")</f>
        <v>NUMBER CREATION</v>
      </c>
      <c r="AM1805" s="3" t="str" cm="1">
        <f t="array" ref="AM1805">IFERROR(INDEX(IF($AG1805&lt;=$AN1805,레드마인_배치!J:J,레드마인_서비스!J:J),콜트리분석!$AI1805),"")</f>
        <v>서비스</v>
      </c>
      <c r="AN1805" s="3">
        <v>4</v>
      </c>
      <c r="AO1805" s="15" t="str">
        <f ca="1">IFERROR(INDEX(레드마인_배치!E:E,MATCH(OFFSET(A1805,,AN1805),레드마인_배치!G:G,0)),"")</f>
        <v>미대상</v>
      </c>
      <c r="AP1805" t="s">
        <v>3330</v>
      </c>
      <c r="AQ1805">
        <v>42</v>
      </c>
      <c r="AT1805" t="str" cm="1">
        <f t="array" ref="AT1805">[1]!add_delimeter(AG1805:AO1805,"|")</f>
        <v>|7|CBCUZW030R|49|대상|CMO0010U|NUMBER CREATION|서비스|4|미대상|</v>
      </c>
    </row>
    <row r="1806" spans="1:46">
      <c r="A1806" s="3" t="s">
        <v>2957</v>
      </c>
      <c r="B1806" s="3" t="s">
        <v>491</v>
      </c>
      <c r="C1806" s="3" t="s">
        <v>494</v>
      </c>
      <c r="D1806" s="3" t="s">
        <v>817</v>
      </c>
      <c r="E1806" s="3" t="s">
        <v>2341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>
        <f t="shared" si="30"/>
        <v>4</v>
      </c>
      <c r="AH1806" s="3" t="s">
        <v>2341</v>
      </c>
      <c r="AI1806" s="3">
        <f>IFERROR(IF($AG1806&lt;=$AN1806,MATCH($AH1806,레드마인_배치!G:G,0),MATCH($AH1806,레드마인_서비스!G:G,0)),"")</f>
        <v>417</v>
      </c>
      <c r="AJ1806" s="3" t="str" cm="1">
        <f t="array" ref="AJ1806">IFERROR(INDEX(IF($AG1806&lt;=$AN1806,레드마인_배치!E:E,레드마인_서비스!E:E),콜트리분석!$AI1806),"")</f>
        <v>미대상</v>
      </c>
      <c r="AK1806" s="3" t="str" cm="1">
        <f t="array" ref="AK1806">IFERROR(INDEX(IF($AG1806&lt;=$AN1806,레드마인_배치!H:H,레드마인_서비스!H:H),콜트리분석!$AI1806),"")</f>
        <v>SLB0460U</v>
      </c>
      <c r="AL1806" s="3" t="str" cm="1">
        <f t="array" ref="AL1806">IFERROR(INDEX(IF($AG1806&lt;=$AN1806,레드마인_배치!I:I,레드마인_서비스!I:I),콜트리분석!$AI1806),"")</f>
        <v>(CORP) Tote Box Invoice Creation(Debit)</v>
      </c>
      <c r="AM1806" s="3" t="str" cm="1">
        <f t="array" ref="AM1806">IFERROR(INDEX(IF($AG1806&lt;=$AN1806,레드마인_배치!J:J,레드마인_서비스!J:J),콜트리분석!$AI1806),"")</f>
        <v>배치</v>
      </c>
      <c r="AN1806" s="3">
        <v>4</v>
      </c>
      <c r="AO1806" s="15" t="str">
        <f ca="1">IFERROR(INDEX(레드마인_배치!E:E,MATCH(OFFSET(A1806,,AN1806),레드마인_배치!G:G,0)),"")</f>
        <v>미대상</v>
      </c>
      <c r="AP1806" t="s">
        <v>3330</v>
      </c>
      <c r="AQ1806">
        <v>42</v>
      </c>
      <c r="AT1806" t="str" cm="1">
        <f t="array" ref="AT1806">[1]!add_delimeter(AG1806:AO1806,"|")</f>
        <v>|4|CBCSLB562C|417|미대상|SLB0460U|(CORP) Tote Box Invoice Creation(Debit)|배치|4|미대상|</v>
      </c>
    </row>
    <row r="1807" spans="1:46">
      <c r="A1807" s="3" t="s">
        <v>2957</v>
      </c>
      <c r="B1807" s="3" t="s">
        <v>491</v>
      </c>
      <c r="C1807" s="3" t="s">
        <v>494</v>
      </c>
      <c r="D1807" s="3" t="s">
        <v>817</v>
      </c>
      <c r="E1807" s="3" t="s">
        <v>2341</v>
      </c>
      <c r="F1807" s="3" t="s">
        <v>819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>
        <f t="shared" si="30"/>
        <v>5</v>
      </c>
      <c r="AH1807" s="3" t="s">
        <v>819</v>
      </c>
      <c r="AI1807" s="3">
        <f>IFERROR(IF($AG1807&lt;=$AN1807,MATCH($AH1807,레드마인_배치!G:G,0),MATCH($AH1807,레드마인_서비스!G:G,0)),"")</f>
        <v>309</v>
      </c>
      <c r="AJ1807" s="3" t="str" cm="1">
        <f t="array" ref="AJ1807">IFERROR(INDEX(IF($AG1807&lt;=$AN1807,레드마인_배치!E:E,레드마인_서비스!E:E),콜트리분석!$AI1807),"")</f>
        <v>대상</v>
      </c>
      <c r="AK1807" s="3" t="str" cm="1">
        <f t="array" ref="AK1807">IFERROR(INDEX(IF($AG1807&lt;=$AN1807,레드마인_배치!H:H,레드마인_서비스!H:H),콜트리분석!$AI1807),"")</f>
        <v>SLO0030U</v>
      </c>
      <c r="AL1807" s="3" t="str" cm="1">
        <f t="array" ref="AL1807">IFERROR(INDEX(IF($AG1807&lt;=$AN1807,레드마인_배치!I:I,레드마인_서비스!I:I),콜트리분석!$AI1807),"")</f>
        <v>Get Invoice No (Corp Invoice) - Main</v>
      </c>
      <c r="AM1807" s="3" t="str" cm="1">
        <f t="array" ref="AM1807">IFERROR(INDEX(IF($AG1807&lt;=$AN1807,레드마인_배치!J:J,레드마인_서비스!J:J),콜트리분석!$AI1807),"")</f>
        <v>서비스</v>
      </c>
      <c r="AN1807" s="3">
        <v>4</v>
      </c>
      <c r="AO1807" s="15" t="str">
        <f ca="1">IFERROR(INDEX(레드마인_배치!E:E,MATCH(OFFSET(A1807,,AN1807),레드마인_배치!G:G,0)),"")</f>
        <v>미대상</v>
      </c>
      <c r="AP1807" t="s">
        <v>3330</v>
      </c>
      <c r="AQ1807">
        <v>42</v>
      </c>
      <c r="AT1807" t="str" cm="1">
        <f t="array" ref="AT1807">[1]!add_delimeter(AG1807:AO1807,"|")</f>
        <v>|5|CBCSLB030A|309|대상|SLO0030U|Get Invoice No (Corp Invoice) - Main|서비스|4|미대상|</v>
      </c>
    </row>
    <row r="1808" spans="1:46">
      <c r="A1808" s="3" t="s">
        <v>2957</v>
      </c>
      <c r="B1808" s="3" t="s">
        <v>491</v>
      </c>
      <c r="C1808" s="3" t="s">
        <v>494</v>
      </c>
      <c r="D1808" s="3" t="s">
        <v>817</v>
      </c>
      <c r="E1808" s="3" t="s">
        <v>2341</v>
      </c>
      <c r="F1808" s="3" t="s">
        <v>819</v>
      </c>
      <c r="G1808" s="3" t="s">
        <v>820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>
        <f t="shared" si="30"/>
        <v>6</v>
      </c>
      <c r="AH1808" s="3" t="s">
        <v>820</v>
      </c>
      <c r="AI1808" s="3">
        <f>IFERROR(IF($AG1808&lt;=$AN1808,MATCH($AH1808,레드마인_배치!G:G,0),MATCH($AH1808,레드마인_서비스!G:G,0)),"")</f>
        <v>310</v>
      </c>
      <c r="AJ1808" s="3" t="str" cm="1">
        <f t="array" ref="AJ1808">IFERROR(INDEX(IF($AG1808&lt;=$AN1808,레드마인_배치!E:E,레드마인_서비스!E:E),콜트리분석!$AI1808),"")</f>
        <v>대상</v>
      </c>
      <c r="AK1808" s="3" t="str" cm="1">
        <f t="array" ref="AK1808">IFERROR(INDEX(IF($AG1808&lt;=$AN1808,레드마인_배치!H:H,레드마인_서비스!H:H),콜트리분석!$AI1808),"")</f>
        <v>SLO0040U</v>
      </c>
      <c r="AL1808" s="3" t="str" cm="1">
        <f t="array" ref="AL1808">IFERROR(INDEX(IF($AG1808&lt;=$AN1808,레드마인_배치!I:I,레드마인_서비스!I:I),콜트리분석!$AI1808),"")</f>
        <v>Get Invoice No (Corp Invoice) - Normal</v>
      </c>
      <c r="AM1808" s="3" t="str" cm="1">
        <f t="array" ref="AM1808">IFERROR(INDEX(IF($AG1808&lt;=$AN1808,레드마인_배치!J:J,레드마인_서비스!J:J),콜트리분석!$AI1808),"")</f>
        <v>서비스</v>
      </c>
      <c r="AN1808" s="3">
        <v>4</v>
      </c>
      <c r="AO1808" s="15" t="str">
        <f ca="1">IFERROR(INDEX(레드마인_배치!E:E,MATCH(OFFSET(A1808,,AN1808),레드마인_배치!G:G,0)),"")</f>
        <v>미대상</v>
      </c>
      <c r="AP1808" t="s">
        <v>3330</v>
      </c>
      <c r="AQ1808">
        <v>42</v>
      </c>
      <c r="AT1808" t="str" cm="1">
        <f t="array" ref="AT1808">[1]!add_delimeter(AG1808:AO1808,"|")</f>
        <v>|6|CBCSLB031A|310|대상|SLO0040U|Get Invoice No (Corp Invoice) - Normal|서비스|4|미대상|</v>
      </c>
    </row>
    <row r="1809" spans="1:46">
      <c r="A1809" s="3" t="s">
        <v>2957</v>
      </c>
      <c r="B1809" s="3" t="s">
        <v>491</v>
      </c>
      <c r="C1809" s="3" t="s">
        <v>494</v>
      </c>
      <c r="D1809" s="3" t="s">
        <v>817</v>
      </c>
      <c r="E1809" s="3" t="s">
        <v>2341</v>
      </c>
      <c r="F1809" s="3" t="s">
        <v>819</v>
      </c>
      <c r="G1809" s="3" t="s">
        <v>820</v>
      </c>
      <c r="H1809" s="3" t="s">
        <v>577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>
        <f t="shared" si="30"/>
        <v>7</v>
      </c>
      <c r="AH1809" s="3" t="s">
        <v>577</v>
      </c>
      <c r="AI1809" s="3">
        <f>IFERROR(IF($AG1809&lt;=$AN1809,MATCH($AH1809,레드마인_배치!G:G,0),MATCH($AH1809,레드마인_서비스!G:G,0)),"")</f>
        <v>49</v>
      </c>
      <c r="AJ1809" s="3" t="str" cm="1">
        <f t="array" ref="AJ1809">IFERROR(INDEX(IF($AG1809&lt;=$AN1809,레드마인_배치!E:E,레드마인_서비스!E:E),콜트리분석!$AI1809),"")</f>
        <v>대상</v>
      </c>
      <c r="AK1809" s="3" t="str" cm="1">
        <f t="array" ref="AK1809">IFERROR(INDEX(IF($AG1809&lt;=$AN1809,레드마인_배치!H:H,레드마인_서비스!H:H),콜트리분석!$AI1809),"")</f>
        <v>CMO0010U</v>
      </c>
      <c r="AL1809" s="3" t="str" cm="1">
        <f t="array" ref="AL1809">IFERROR(INDEX(IF($AG1809&lt;=$AN1809,레드마인_배치!I:I,레드마인_서비스!I:I),콜트리분석!$AI1809),"")</f>
        <v>NUMBER CREATION</v>
      </c>
      <c r="AM1809" s="3" t="str" cm="1">
        <f t="array" ref="AM1809">IFERROR(INDEX(IF($AG1809&lt;=$AN1809,레드마인_배치!J:J,레드마인_서비스!J:J),콜트리분석!$AI1809),"")</f>
        <v>서비스</v>
      </c>
      <c r="AN1809" s="3">
        <v>4</v>
      </c>
      <c r="AO1809" s="15" t="str">
        <f ca="1">IFERROR(INDEX(레드마인_배치!E:E,MATCH(OFFSET(A1809,,AN1809),레드마인_배치!G:G,0)),"")</f>
        <v>미대상</v>
      </c>
      <c r="AP1809" t="s">
        <v>3330</v>
      </c>
      <c r="AQ1809">
        <v>42</v>
      </c>
      <c r="AT1809" t="str" cm="1">
        <f t="array" ref="AT1809">[1]!add_delimeter(AG1809:AO1809,"|")</f>
        <v>|7|CBCUZW030R|49|대상|CMO0010U|NUMBER CREATION|서비스|4|미대상|</v>
      </c>
    </row>
    <row r="1810" spans="1:46">
      <c r="A1810" s="3" t="s">
        <v>2957</v>
      </c>
      <c r="B1810" s="3" t="s">
        <v>491</v>
      </c>
      <c r="C1810" s="3" t="s">
        <v>494</v>
      </c>
      <c r="D1810" s="3" t="s">
        <v>817</v>
      </c>
      <c r="E1810" s="3" t="s">
        <v>2351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>
        <f t="shared" si="30"/>
        <v>4</v>
      </c>
      <c r="AH1810" s="3" t="s">
        <v>2351</v>
      </c>
      <c r="AI1810" s="3">
        <f>IFERROR(IF($AG1810&lt;=$AN1810,MATCH($AH1810,레드마인_배치!G:G,0),MATCH($AH1810,레드마인_서비스!G:G,0)),"")</f>
        <v>421</v>
      </c>
      <c r="AJ1810" s="3" t="str" cm="1">
        <f t="array" ref="AJ1810">IFERROR(INDEX(IF($AG1810&lt;=$AN1810,레드마인_배치!E:E,레드마인_서비스!E:E),콜트리분석!$AI1810),"")</f>
        <v>미대상</v>
      </c>
      <c r="AK1810" s="3" t="str" cm="1">
        <f t="array" ref="AK1810">IFERROR(INDEX(IF($AG1810&lt;=$AN1810,레드마인_배치!H:H,레드마인_서비스!H:H),콜트리분석!$AI1810),"")</f>
        <v>SLB0480U</v>
      </c>
      <c r="AL1810" s="3" t="str" cm="1">
        <f t="array" ref="AL1810">IFERROR(INDEX(IF($AG1810&lt;=$AN1810,레드마인_배치!I:I,레드마인_서비스!I:I),콜트리분석!$AI1810),"")</f>
        <v>(CORP) Reman Cluster Invoice Creation(Debit)</v>
      </c>
      <c r="AM1810" s="3" t="str" cm="1">
        <f t="array" ref="AM1810">IFERROR(INDEX(IF($AG1810&lt;=$AN1810,레드마인_배치!J:J,레드마인_서비스!J:J),콜트리분석!$AI1810),"")</f>
        <v>배치</v>
      </c>
      <c r="AN1810" s="3">
        <v>4</v>
      </c>
      <c r="AO1810" s="15" t="str">
        <f ca="1">IFERROR(INDEX(레드마인_배치!E:E,MATCH(OFFSET(A1810,,AN1810),레드마인_배치!G:G,0)),"")</f>
        <v>미대상</v>
      </c>
      <c r="AP1810" t="s">
        <v>3330</v>
      </c>
      <c r="AQ1810">
        <v>42</v>
      </c>
      <c r="AT1810" t="str" cm="1">
        <f t="array" ref="AT1810">[1]!add_delimeter(AG1810:AO1810,"|")</f>
        <v>|4|CBCSLB564A|421|미대상|SLB0480U|(CORP) Reman Cluster Invoice Creation(Debit)|배치|4|미대상|</v>
      </c>
    </row>
    <row r="1811" spans="1:46">
      <c r="A1811" s="3" t="s">
        <v>2957</v>
      </c>
      <c r="B1811" s="3" t="s">
        <v>491</v>
      </c>
      <c r="C1811" s="3" t="s">
        <v>494</v>
      </c>
      <c r="D1811" s="3" t="s">
        <v>817</v>
      </c>
      <c r="E1811" s="3" t="s">
        <v>2351</v>
      </c>
      <c r="F1811" s="3" t="s">
        <v>819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>
        <f t="shared" si="30"/>
        <v>5</v>
      </c>
      <c r="AH1811" s="3" t="s">
        <v>819</v>
      </c>
      <c r="AI1811" s="3">
        <f>IFERROR(IF($AG1811&lt;=$AN1811,MATCH($AH1811,레드마인_배치!G:G,0),MATCH($AH1811,레드마인_서비스!G:G,0)),"")</f>
        <v>309</v>
      </c>
      <c r="AJ1811" s="3" t="str" cm="1">
        <f t="array" ref="AJ1811">IFERROR(INDEX(IF($AG1811&lt;=$AN1811,레드마인_배치!E:E,레드마인_서비스!E:E),콜트리분석!$AI1811),"")</f>
        <v>대상</v>
      </c>
      <c r="AK1811" s="3" t="str" cm="1">
        <f t="array" ref="AK1811">IFERROR(INDEX(IF($AG1811&lt;=$AN1811,레드마인_배치!H:H,레드마인_서비스!H:H),콜트리분석!$AI1811),"")</f>
        <v>SLO0030U</v>
      </c>
      <c r="AL1811" s="3" t="str" cm="1">
        <f t="array" ref="AL1811">IFERROR(INDEX(IF($AG1811&lt;=$AN1811,레드마인_배치!I:I,레드마인_서비스!I:I),콜트리분석!$AI1811),"")</f>
        <v>Get Invoice No (Corp Invoice) - Main</v>
      </c>
      <c r="AM1811" s="3" t="str" cm="1">
        <f t="array" ref="AM1811">IFERROR(INDEX(IF($AG1811&lt;=$AN1811,레드마인_배치!J:J,레드마인_서비스!J:J),콜트리분석!$AI1811),"")</f>
        <v>서비스</v>
      </c>
      <c r="AN1811" s="3">
        <v>4</v>
      </c>
      <c r="AO1811" s="15" t="str">
        <f ca="1">IFERROR(INDEX(레드마인_배치!E:E,MATCH(OFFSET(A1811,,AN1811),레드마인_배치!G:G,0)),"")</f>
        <v>미대상</v>
      </c>
      <c r="AP1811" t="s">
        <v>3330</v>
      </c>
      <c r="AQ1811">
        <v>42</v>
      </c>
      <c r="AT1811" t="str" cm="1">
        <f t="array" ref="AT1811">[1]!add_delimeter(AG1811:AO1811,"|")</f>
        <v>|5|CBCSLB030A|309|대상|SLO0030U|Get Invoice No (Corp Invoice) - Main|서비스|4|미대상|</v>
      </c>
    </row>
    <row r="1812" spans="1:46">
      <c r="A1812" s="3" t="s">
        <v>2957</v>
      </c>
      <c r="B1812" s="3" t="s">
        <v>491</v>
      </c>
      <c r="C1812" s="3" t="s">
        <v>494</v>
      </c>
      <c r="D1812" s="3" t="s">
        <v>817</v>
      </c>
      <c r="E1812" s="3" t="s">
        <v>2351</v>
      </c>
      <c r="F1812" s="3" t="s">
        <v>819</v>
      </c>
      <c r="G1812" s="3" t="s">
        <v>820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>
        <f t="shared" si="30"/>
        <v>6</v>
      </c>
      <c r="AH1812" s="3" t="s">
        <v>820</v>
      </c>
      <c r="AI1812" s="3">
        <f>IFERROR(IF($AG1812&lt;=$AN1812,MATCH($AH1812,레드마인_배치!G:G,0),MATCH($AH1812,레드마인_서비스!G:G,0)),"")</f>
        <v>310</v>
      </c>
      <c r="AJ1812" s="3" t="str" cm="1">
        <f t="array" ref="AJ1812">IFERROR(INDEX(IF($AG1812&lt;=$AN1812,레드마인_배치!E:E,레드마인_서비스!E:E),콜트리분석!$AI1812),"")</f>
        <v>대상</v>
      </c>
      <c r="AK1812" s="3" t="str" cm="1">
        <f t="array" ref="AK1812">IFERROR(INDEX(IF($AG1812&lt;=$AN1812,레드마인_배치!H:H,레드마인_서비스!H:H),콜트리분석!$AI1812),"")</f>
        <v>SLO0040U</v>
      </c>
      <c r="AL1812" s="3" t="str" cm="1">
        <f t="array" ref="AL1812">IFERROR(INDEX(IF($AG1812&lt;=$AN1812,레드마인_배치!I:I,레드마인_서비스!I:I),콜트리분석!$AI1812),"")</f>
        <v>Get Invoice No (Corp Invoice) - Normal</v>
      </c>
      <c r="AM1812" s="3" t="str" cm="1">
        <f t="array" ref="AM1812">IFERROR(INDEX(IF($AG1812&lt;=$AN1812,레드마인_배치!J:J,레드마인_서비스!J:J),콜트리분석!$AI1812),"")</f>
        <v>서비스</v>
      </c>
      <c r="AN1812" s="3">
        <v>4</v>
      </c>
      <c r="AO1812" s="15" t="str">
        <f ca="1">IFERROR(INDEX(레드마인_배치!E:E,MATCH(OFFSET(A1812,,AN1812),레드마인_배치!G:G,0)),"")</f>
        <v>미대상</v>
      </c>
      <c r="AP1812" t="s">
        <v>3330</v>
      </c>
      <c r="AQ1812">
        <v>42</v>
      </c>
      <c r="AT1812" t="str" cm="1">
        <f t="array" ref="AT1812">[1]!add_delimeter(AG1812:AO1812,"|")</f>
        <v>|6|CBCSLB031A|310|대상|SLO0040U|Get Invoice No (Corp Invoice) - Normal|서비스|4|미대상|</v>
      </c>
    </row>
    <row r="1813" spans="1:46">
      <c r="A1813" s="3" t="s">
        <v>2957</v>
      </c>
      <c r="B1813" s="3" t="s">
        <v>491</v>
      </c>
      <c r="C1813" s="3" t="s">
        <v>494</v>
      </c>
      <c r="D1813" s="3" t="s">
        <v>817</v>
      </c>
      <c r="E1813" s="3" t="s">
        <v>2351</v>
      </c>
      <c r="F1813" s="3" t="s">
        <v>819</v>
      </c>
      <c r="G1813" s="3" t="s">
        <v>820</v>
      </c>
      <c r="H1813" s="3" t="s">
        <v>577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>
        <f t="shared" si="30"/>
        <v>7</v>
      </c>
      <c r="AH1813" s="3" t="s">
        <v>577</v>
      </c>
      <c r="AI1813" s="3">
        <f>IFERROR(IF($AG1813&lt;=$AN1813,MATCH($AH1813,레드마인_배치!G:G,0),MATCH($AH1813,레드마인_서비스!G:G,0)),"")</f>
        <v>49</v>
      </c>
      <c r="AJ1813" s="3" t="str" cm="1">
        <f t="array" ref="AJ1813">IFERROR(INDEX(IF($AG1813&lt;=$AN1813,레드마인_배치!E:E,레드마인_서비스!E:E),콜트리분석!$AI1813),"")</f>
        <v>대상</v>
      </c>
      <c r="AK1813" s="3" t="str" cm="1">
        <f t="array" ref="AK1813">IFERROR(INDEX(IF($AG1813&lt;=$AN1813,레드마인_배치!H:H,레드마인_서비스!H:H),콜트리분석!$AI1813),"")</f>
        <v>CMO0010U</v>
      </c>
      <c r="AL1813" s="3" t="str" cm="1">
        <f t="array" ref="AL1813">IFERROR(INDEX(IF($AG1813&lt;=$AN1813,레드마인_배치!I:I,레드마인_서비스!I:I),콜트리분석!$AI1813),"")</f>
        <v>NUMBER CREATION</v>
      </c>
      <c r="AM1813" s="3" t="str" cm="1">
        <f t="array" ref="AM1813">IFERROR(INDEX(IF($AG1813&lt;=$AN1813,레드마인_배치!J:J,레드마인_서비스!J:J),콜트리분석!$AI1813),"")</f>
        <v>서비스</v>
      </c>
      <c r="AN1813" s="3">
        <v>4</v>
      </c>
      <c r="AO1813" s="15" t="str">
        <f ca="1">IFERROR(INDEX(레드마인_배치!E:E,MATCH(OFFSET(A1813,,AN1813),레드마인_배치!G:G,0)),"")</f>
        <v>미대상</v>
      </c>
      <c r="AP1813" t="s">
        <v>3330</v>
      </c>
      <c r="AQ1813">
        <v>42</v>
      </c>
      <c r="AT1813" t="str" cm="1">
        <f t="array" ref="AT1813">[1]!add_delimeter(AG1813:AO1813,"|")</f>
        <v>|7|CBCUZW030R|49|대상|CMO0010U|NUMBER CREATION|서비스|4|미대상|</v>
      </c>
    </row>
    <row r="1814" spans="1:46">
      <c r="A1814" s="3" t="s">
        <v>2957</v>
      </c>
      <c r="B1814" s="3" t="s">
        <v>491</v>
      </c>
      <c r="C1814" s="3" t="s">
        <v>494</v>
      </c>
      <c r="D1814" s="3" t="s">
        <v>817</v>
      </c>
      <c r="E1814" s="3" t="s">
        <v>2374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>
        <f t="shared" si="30"/>
        <v>4</v>
      </c>
      <c r="AH1814" s="3" t="s">
        <v>2374</v>
      </c>
      <c r="AI1814" s="3">
        <f>IFERROR(IF($AG1814&lt;=$AN1814,MATCH($AH1814,레드마인_배치!G:G,0),MATCH($AH1814,레드마인_서비스!G:G,0)),"")</f>
        <v>432</v>
      </c>
      <c r="AJ1814" s="3" t="str" cm="1">
        <f t="array" ref="AJ1814">IFERROR(INDEX(IF($AG1814&lt;=$AN1814,레드마인_배치!E:E,레드마인_서비스!E:E),콜트리분석!$AI1814),"")</f>
        <v>미대상</v>
      </c>
      <c r="AK1814" s="3" t="str" cm="1">
        <f t="array" ref="AK1814">IFERROR(INDEX(IF($AG1814&lt;=$AN1814,레드마인_배치!H:H,레드마인_서비스!H:H),콜트리분석!$AI1814),"")</f>
        <v>SLB0540U</v>
      </c>
      <c r="AL1814" s="3" t="str" cm="1">
        <f t="array" ref="AL1814">IFERROR(INDEX(IF($AG1814&lt;=$AN1814,레드마인_배치!I:I,레드마인_서비스!I:I),콜트리분석!$AI1814),"")</f>
        <v>CORP HAC Direct Ship Invoice Batch(Nomal)</v>
      </c>
      <c r="AM1814" s="3" t="str" cm="1">
        <f t="array" ref="AM1814">IFERROR(INDEX(IF($AG1814&lt;=$AN1814,레드마인_배치!J:J,레드마인_서비스!J:J),콜트리분석!$AI1814),"")</f>
        <v>배치</v>
      </c>
      <c r="AN1814" s="3">
        <v>4</v>
      </c>
      <c r="AO1814" s="15" t="str">
        <f ca="1">IFERROR(INDEX(레드마인_배치!E:E,MATCH(OFFSET(A1814,,AN1814),레드마인_배치!G:G,0)),"")</f>
        <v>미대상</v>
      </c>
      <c r="AP1814" t="s">
        <v>3330</v>
      </c>
      <c r="AQ1814">
        <v>42</v>
      </c>
      <c r="AT1814" t="str" cm="1">
        <f t="array" ref="AT1814">[1]!add_delimeter(AG1814:AO1814,"|")</f>
        <v>|4|CBCSLB566A|432|미대상|SLB0540U|CORP HAC Direct Ship Invoice Batch(Nomal)|배치|4|미대상|</v>
      </c>
    </row>
    <row r="1815" spans="1:46">
      <c r="A1815" s="3" t="s">
        <v>2957</v>
      </c>
      <c r="B1815" s="3" t="s">
        <v>491</v>
      </c>
      <c r="C1815" s="3" t="s">
        <v>494</v>
      </c>
      <c r="D1815" s="3" t="s">
        <v>817</v>
      </c>
      <c r="E1815" s="3" t="s">
        <v>2374</v>
      </c>
      <c r="F1815" s="3" t="s">
        <v>819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>
        <f t="shared" si="30"/>
        <v>5</v>
      </c>
      <c r="AH1815" s="3" t="s">
        <v>819</v>
      </c>
      <c r="AI1815" s="3">
        <f>IFERROR(IF($AG1815&lt;=$AN1815,MATCH($AH1815,레드마인_배치!G:G,0),MATCH($AH1815,레드마인_서비스!G:G,0)),"")</f>
        <v>309</v>
      </c>
      <c r="AJ1815" s="3" t="str" cm="1">
        <f t="array" ref="AJ1815">IFERROR(INDEX(IF($AG1815&lt;=$AN1815,레드마인_배치!E:E,레드마인_서비스!E:E),콜트리분석!$AI1815),"")</f>
        <v>대상</v>
      </c>
      <c r="AK1815" s="3" t="str" cm="1">
        <f t="array" ref="AK1815">IFERROR(INDEX(IF($AG1815&lt;=$AN1815,레드마인_배치!H:H,레드마인_서비스!H:H),콜트리분석!$AI1815),"")</f>
        <v>SLO0030U</v>
      </c>
      <c r="AL1815" s="3" t="str" cm="1">
        <f t="array" ref="AL1815">IFERROR(INDEX(IF($AG1815&lt;=$AN1815,레드마인_배치!I:I,레드마인_서비스!I:I),콜트리분석!$AI1815),"")</f>
        <v>Get Invoice No (Corp Invoice) - Main</v>
      </c>
      <c r="AM1815" s="3" t="str" cm="1">
        <f t="array" ref="AM1815">IFERROR(INDEX(IF($AG1815&lt;=$AN1815,레드마인_배치!J:J,레드마인_서비스!J:J),콜트리분석!$AI1815),"")</f>
        <v>서비스</v>
      </c>
      <c r="AN1815" s="3">
        <v>4</v>
      </c>
      <c r="AO1815" s="15" t="str">
        <f ca="1">IFERROR(INDEX(레드마인_배치!E:E,MATCH(OFFSET(A1815,,AN1815),레드마인_배치!G:G,0)),"")</f>
        <v>미대상</v>
      </c>
      <c r="AP1815" t="s">
        <v>3330</v>
      </c>
      <c r="AQ1815">
        <v>42</v>
      </c>
      <c r="AT1815" t="str" cm="1">
        <f t="array" ref="AT1815">[1]!add_delimeter(AG1815:AO1815,"|")</f>
        <v>|5|CBCSLB030A|309|대상|SLO0030U|Get Invoice No (Corp Invoice) - Main|서비스|4|미대상|</v>
      </c>
    </row>
    <row r="1816" spans="1:46">
      <c r="A1816" s="3" t="s">
        <v>2957</v>
      </c>
      <c r="B1816" s="3" t="s">
        <v>491</v>
      </c>
      <c r="C1816" s="3" t="s">
        <v>494</v>
      </c>
      <c r="D1816" s="3" t="s">
        <v>817</v>
      </c>
      <c r="E1816" s="3" t="s">
        <v>2374</v>
      </c>
      <c r="F1816" s="3" t="s">
        <v>819</v>
      </c>
      <c r="G1816" s="3" t="s">
        <v>820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>
        <f t="shared" si="30"/>
        <v>6</v>
      </c>
      <c r="AH1816" s="3" t="s">
        <v>820</v>
      </c>
      <c r="AI1816" s="3">
        <f>IFERROR(IF($AG1816&lt;=$AN1816,MATCH($AH1816,레드마인_배치!G:G,0),MATCH($AH1816,레드마인_서비스!G:G,0)),"")</f>
        <v>310</v>
      </c>
      <c r="AJ1816" s="3" t="str" cm="1">
        <f t="array" ref="AJ1816">IFERROR(INDEX(IF($AG1816&lt;=$AN1816,레드마인_배치!E:E,레드마인_서비스!E:E),콜트리분석!$AI1816),"")</f>
        <v>대상</v>
      </c>
      <c r="AK1816" s="3" t="str" cm="1">
        <f t="array" ref="AK1816">IFERROR(INDEX(IF($AG1816&lt;=$AN1816,레드마인_배치!H:H,레드마인_서비스!H:H),콜트리분석!$AI1816),"")</f>
        <v>SLO0040U</v>
      </c>
      <c r="AL1816" s="3" t="str" cm="1">
        <f t="array" ref="AL1816">IFERROR(INDEX(IF($AG1816&lt;=$AN1816,레드마인_배치!I:I,레드마인_서비스!I:I),콜트리분석!$AI1816),"")</f>
        <v>Get Invoice No (Corp Invoice) - Normal</v>
      </c>
      <c r="AM1816" s="3" t="str" cm="1">
        <f t="array" ref="AM1816">IFERROR(INDEX(IF($AG1816&lt;=$AN1816,레드마인_배치!J:J,레드마인_서비스!J:J),콜트리분석!$AI1816),"")</f>
        <v>서비스</v>
      </c>
      <c r="AN1816" s="3">
        <v>4</v>
      </c>
      <c r="AO1816" s="15" t="str">
        <f ca="1">IFERROR(INDEX(레드마인_배치!E:E,MATCH(OFFSET(A1816,,AN1816),레드마인_배치!G:G,0)),"")</f>
        <v>미대상</v>
      </c>
      <c r="AP1816" t="s">
        <v>3330</v>
      </c>
      <c r="AQ1816">
        <v>42</v>
      </c>
      <c r="AT1816" t="str" cm="1">
        <f t="array" ref="AT1816">[1]!add_delimeter(AG1816:AO1816,"|")</f>
        <v>|6|CBCSLB031A|310|대상|SLO0040U|Get Invoice No (Corp Invoice) - Normal|서비스|4|미대상|</v>
      </c>
    </row>
    <row r="1817" spans="1:46">
      <c r="A1817" s="3" t="s">
        <v>2957</v>
      </c>
      <c r="B1817" s="3" t="s">
        <v>491</v>
      </c>
      <c r="C1817" s="3" t="s">
        <v>494</v>
      </c>
      <c r="D1817" s="3" t="s">
        <v>817</v>
      </c>
      <c r="E1817" s="3" t="s">
        <v>2374</v>
      </c>
      <c r="F1817" s="3" t="s">
        <v>819</v>
      </c>
      <c r="G1817" s="3" t="s">
        <v>820</v>
      </c>
      <c r="H1817" s="3" t="s">
        <v>577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>
        <f t="shared" si="30"/>
        <v>7</v>
      </c>
      <c r="AH1817" s="3" t="s">
        <v>577</v>
      </c>
      <c r="AI1817" s="3">
        <f>IFERROR(IF($AG1817&lt;=$AN1817,MATCH($AH1817,레드마인_배치!G:G,0),MATCH($AH1817,레드마인_서비스!G:G,0)),"")</f>
        <v>49</v>
      </c>
      <c r="AJ1817" s="3" t="str" cm="1">
        <f t="array" ref="AJ1817">IFERROR(INDEX(IF($AG1817&lt;=$AN1817,레드마인_배치!E:E,레드마인_서비스!E:E),콜트리분석!$AI1817),"")</f>
        <v>대상</v>
      </c>
      <c r="AK1817" s="3" t="str" cm="1">
        <f t="array" ref="AK1817">IFERROR(INDEX(IF($AG1817&lt;=$AN1817,레드마인_배치!H:H,레드마인_서비스!H:H),콜트리분석!$AI1817),"")</f>
        <v>CMO0010U</v>
      </c>
      <c r="AL1817" s="3" t="str" cm="1">
        <f t="array" ref="AL1817">IFERROR(INDEX(IF($AG1817&lt;=$AN1817,레드마인_배치!I:I,레드마인_서비스!I:I),콜트리분석!$AI1817),"")</f>
        <v>NUMBER CREATION</v>
      </c>
      <c r="AM1817" s="3" t="str" cm="1">
        <f t="array" ref="AM1817">IFERROR(INDEX(IF($AG1817&lt;=$AN1817,레드마인_배치!J:J,레드마인_서비스!J:J),콜트리분석!$AI1817),"")</f>
        <v>서비스</v>
      </c>
      <c r="AN1817" s="3">
        <v>4</v>
      </c>
      <c r="AO1817" s="15" t="str">
        <f ca="1">IFERROR(INDEX(레드마인_배치!E:E,MATCH(OFFSET(A1817,,AN1817),레드마인_배치!G:G,0)),"")</f>
        <v>미대상</v>
      </c>
      <c r="AP1817" t="s">
        <v>3330</v>
      </c>
      <c r="AQ1817">
        <v>42</v>
      </c>
      <c r="AT1817" t="str" cm="1">
        <f t="array" ref="AT1817">[1]!add_delimeter(AG1817:AO1817,"|")</f>
        <v>|7|CBCUZW030R|49|대상|CMO0010U|NUMBER CREATION|서비스|4|미대상|</v>
      </c>
    </row>
    <row r="1818" spans="1:46">
      <c r="A1818" s="3" t="s">
        <v>2957</v>
      </c>
      <c r="B1818" s="3" t="s">
        <v>491</v>
      </c>
      <c r="C1818" s="3" t="s">
        <v>494</v>
      </c>
      <c r="D1818" s="3" t="s">
        <v>817</v>
      </c>
      <c r="E1818" s="3" t="s">
        <v>2374</v>
      </c>
      <c r="F1818" s="3" t="s">
        <v>2650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>
        <f t="shared" si="30"/>
        <v>5</v>
      </c>
      <c r="AH1818" s="3" t="s">
        <v>2650</v>
      </c>
      <c r="AI1818" s="3">
        <f>IFERROR(IF($AG1818&lt;=$AN1818,MATCH($AH1818,레드마인_배치!G:G,0),MATCH($AH1818,레드마인_서비스!G:G,0)),"")</f>
        <v>351</v>
      </c>
      <c r="AJ1818" s="3" t="str" cm="1">
        <f t="array" ref="AJ1818">IFERROR(INDEX(IF($AG1818&lt;=$AN1818,레드마인_배치!E:E,레드마인_서비스!E:E),콜트리분석!$AI1818),"")</f>
        <v>미대상</v>
      </c>
      <c r="AK1818" s="3" t="str" cm="1">
        <f t="array" ref="AK1818">IFERROR(INDEX(IF($AG1818&lt;=$AN1818,레드마인_배치!H:H,레드마인_서비스!H:H),콜트리분석!$AI1818),"")</f>
        <v>SLO0510U</v>
      </c>
      <c r="AL1818" s="3" t="str" cm="1">
        <f t="array" ref="AL1818">IFERROR(INDEX(IF($AG1818&lt;=$AN1818,레드마인_배치!I:I,레드마인_서비스!I:I),콜트리분석!$AI1818),"")</f>
        <v>(CORP) HAC DROP SHIP INVOICE BATCH -NOMAL</v>
      </c>
      <c r="AM1818" s="3" t="str" cm="1">
        <f t="array" ref="AM1818">IFERROR(INDEX(IF($AG1818&lt;=$AN1818,레드마인_배치!J:J,레드마인_서비스!J:J),콜트리분석!$AI1818),"")</f>
        <v>서비스</v>
      </c>
      <c r="AN1818" s="3">
        <v>4</v>
      </c>
      <c r="AO1818" s="15" t="str">
        <f ca="1">IFERROR(INDEX(레드마인_배치!E:E,MATCH(OFFSET(A1818,,AN1818),레드마인_배치!G:G,0)),"")</f>
        <v>미대상</v>
      </c>
      <c r="AP1818" t="s">
        <v>3330</v>
      </c>
      <c r="AQ1818">
        <v>42</v>
      </c>
      <c r="AT1818" t="str" cm="1">
        <f t="array" ref="AT1818">[1]!add_delimeter(AG1818:AO1818,"|")</f>
        <v>|5|CBCSLB566L|351|미대상|SLO0510U|(CORP) HAC DROP SHIP INVOICE BATCH -NOMAL|서비스|4|미대상|</v>
      </c>
    </row>
    <row r="1819" spans="1:46">
      <c r="A1819" s="3" t="s">
        <v>2957</v>
      </c>
      <c r="B1819" s="3" t="s">
        <v>491</v>
      </c>
      <c r="C1819" s="3" t="s">
        <v>494</v>
      </c>
      <c r="D1819" s="3" t="s">
        <v>817</v>
      </c>
      <c r="E1819" s="3" t="s">
        <v>828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>
        <f t="shared" si="30"/>
        <v>4</v>
      </c>
      <c r="AH1819" s="3" t="s">
        <v>828</v>
      </c>
      <c r="AI1819" s="3">
        <f>IFERROR(IF($AG1819&lt;=$AN1819,MATCH($AH1819,레드마인_배치!G:G,0),MATCH($AH1819,레드마인_서비스!G:G,0)),"")</f>
        <v>435</v>
      </c>
      <c r="AJ1819" s="3" t="str" cm="1">
        <f t="array" ref="AJ1819">IFERROR(INDEX(IF($AG1819&lt;=$AN1819,레드마인_배치!E:E,레드마인_서비스!E:E),콜트리분석!$AI1819),"")</f>
        <v>미대상</v>
      </c>
      <c r="AK1819" s="3" t="str" cm="1">
        <f t="array" ref="AK1819">IFERROR(INDEX(IF($AG1819&lt;=$AN1819,레드마인_배치!H:H,레드마인_서비스!H:H),콜트리분석!$AI1819),"")</f>
        <v>SLB0560U</v>
      </c>
      <c r="AL1819" s="3" t="str" cm="1">
        <f t="array" ref="AL1819">IFERROR(INDEX(IF($AG1819&lt;=$AN1819,레드마인_배치!I:I,레드마인_서비스!I:I),콜트리분석!$AI1819),"")</f>
        <v>(CORP) Campaign Claim Invoice Creation(Debit)-SA</v>
      </c>
      <c r="AM1819" s="3" t="str" cm="1">
        <f t="array" ref="AM1819">IFERROR(INDEX(IF($AG1819&lt;=$AN1819,레드마인_배치!J:J,레드마인_서비스!J:J),콜트리분석!$AI1819),"")</f>
        <v>배치</v>
      </c>
      <c r="AN1819" s="3">
        <v>4</v>
      </c>
      <c r="AO1819" s="15" t="str">
        <f ca="1">IFERROR(INDEX(레드마인_배치!E:E,MATCH(OFFSET(A1819,,AN1819),레드마인_배치!G:G,0)),"")</f>
        <v>미대상</v>
      </c>
      <c r="AP1819" t="s">
        <v>3330</v>
      </c>
      <c r="AQ1819">
        <v>42</v>
      </c>
      <c r="AT1819" t="str" cm="1">
        <f t="array" ref="AT1819">[1]!add_delimeter(AG1819:AO1819,"|")</f>
        <v>|4|CBCSLB568A|435|미대상|SLB0560U|(CORP) Campaign Claim Invoice Creation(Debit)-SA|배치|4|미대상|</v>
      </c>
    </row>
    <row r="1820" spans="1:46">
      <c r="A1820" s="3" t="s">
        <v>2957</v>
      </c>
      <c r="B1820" s="3" t="s">
        <v>491</v>
      </c>
      <c r="C1820" s="3" t="s">
        <v>494</v>
      </c>
      <c r="D1820" s="3" t="s">
        <v>817</v>
      </c>
      <c r="E1820" s="3" t="s">
        <v>828</v>
      </c>
      <c r="F1820" s="3" t="s">
        <v>819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>
        <f t="shared" si="30"/>
        <v>5</v>
      </c>
      <c r="AH1820" s="3" t="s">
        <v>819</v>
      </c>
      <c r="AI1820" s="3">
        <f>IFERROR(IF($AG1820&lt;=$AN1820,MATCH($AH1820,레드마인_배치!G:G,0),MATCH($AH1820,레드마인_서비스!G:G,0)),"")</f>
        <v>309</v>
      </c>
      <c r="AJ1820" s="3" t="str" cm="1">
        <f t="array" ref="AJ1820">IFERROR(INDEX(IF($AG1820&lt;=$AN1820,레드마인_배치!E:E,레드마인_서비스!E:E),콜트리분석!$AI1820),"")</f>
        <v>대상</v>
      </c>
      <c r="AK1820" s="3" t="str" cm="1">
        <f t="array" ref="AK1820">IFERROR(INDEX(IF($AG1820&lt;=$AN1820,레드마인_배치!H:H,레드마인_서비스!H:H),콜트리분석!$AI1820),"")</f>
        <v>SLO0030U</v>
      </c>
      <c r="AL1820" s="3" t="str" cm="1">
        <f t="array" ref="AL1820">IFERROR(INDEX(IF($AG1820&lt;=$AN1820,레드마인_배치!I:I,레드마인_서비스!I:I),콜트리분석!$AI1820),"")</f>
        <v>Get Invoice No (Corp Invoice) - Main</v>
      </c>
      <c r="AM1820" s="3" t="str" cm="1">
        <f t="array" ref="AM1820">IFERROR(INDEX(IF($AG1820&lt;=$AN1820,레드마인_배치!J:J,레드마인_서비스!J:J),콜트리분석!$AI1820),"")</f>
        <v>서비스</v>
      </c>
      <c r="AN1820" s="3">
        <v>4</v>
      </c>
      <c r="AO1820" s="15" t="str">
        <f ca="1">IFERROR(INDEX(레드마인_배치!E:E,MATCH(OFFSET(A1820,,AN1820),레드마인_배치!G:G,0)),"")</f>
        <v>미대상</v>
      </c>
      <c r="AP1820" t="s">
        <v>3330</v>
      </c>
      <c r="AQ1820">
        <v>42</v>
      </c>
      <c r="AT1820" t="str" cm="1">
        <f t="array" ref="AT1820">[1]!add_delimeter(AG1820:AO1820,"|")</f>
        <v>|5|CBCSLB030A|309|대상|SLO0030U|Get Invoice No (Corp Invoice) - Main|서비스|4|미대상|</v>
      </c>
    </row>
    <row r="1821" spans="1:46">
      <c r="A1821" s="3" t="s">
        <v>2957</v>
      </c>
      <c r="B1821" s="3" t="s">
        <v>491</v>
      </c>
      <c r="C1821" s="3" t="s">
        <v>494</v>
      </c>
      <c r="D1821" s="3" t="s">
        <v>817</v>
      </c>
      <c r="E1821" s="3" t="s">
        <v>828</v>
      </c>
      <c r="F1821" s="3" t="s">
        <v>819</v>
      </c>
      <c r="G1821" s="3" t="s">
        <v>820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>
        <f t="shared" si="30"/>
        <v>6</v>
      </c>
      <c r="AH1821" s="3" t="s">
        <v>820</v>
      </c>
      <c r="AI1821" s="3">
        <f>IFERROR(IF($AG1821&lt;=$AN1821,MATCH($AH1821,레드마인_배치!G:G,0),MATCH($AH1821,레드마인_서비스!G:G,0)),"")</f>
        <v>310</v>
      </c>
      <c r="AJ1821" s="3" t="str" cm="1">
        <f t="array" ref="AJ1821">IFERROR(INDEX(IF($AG1821&lt;=$AN1821,레드마인_배치!E:E,레드마인_서비스!E:E),콜트리분석!$AI1821),"")</f>
        <v>대상</v>
      </c>
      <c r="AK1821" s="3" t="str" cm="1">
        <f t="array" ref="AK1821">IFERROR(INDEX(IF($AG1821&lt;=$AN1821,레드마인_배치!H:H,레드마인_서비스!H:H),콜트리분석!$AI1821),"")</f>
        <v>SLO0040U</v>
      </c>
      <c r="AL1821" s="3" t="str" cm="1">
        <f t="array" ref="AL1821">IFERROR(INDEX(IF($AG1821&lt;=$AN1821,레드마인_배치!I:I,레드마인_서비스!I:I),콜트리분석!$AI1821),"")</f>
        <v>Get Invoice No (Corp Invoice) - Normal</v>
      </c>
      <c r="AM1821" s="3" t="str" cm="1">
        <f t="array" ref="AM1821">IFERROR(INDEX(IF($AG1821&lt;=$AN1821,레드마인_배치!J:J,레드마인_서비스!J:J),콜트리분석!$AI1821),"")</f>
        <v>서비스</v>
      </c>
      <c r="AN1821" s="3">
        <v>4</v>
      </c>
      <c r="AO1821" s="15" t="str">
        <f ca="1">IFERROR(INDEX(레드마인_배치!E:E,MATCH(OFFSET(A1821,,AN1821),레드마인_배치!G:G,0)),"")</f>
        <v>미대상</v>
      </c>
      <c r="AP1821" t="s">
        <v>3330</v>
      </c>
      <c r="AQ1821">
        <v>42</v>
      </c>
      <c r="AT1821" t="str" cm="1">
        <f t="array" ref="AT1821">[1]!add_delimeter(AG1821:AO1821,"|")</f>
        <v>|6|CBCSLB031A|310|대상|SLO0040U|Get Invoice No (Corp Invoice) - Normal|서비스|4|미대상|</v>
      </c>
    </row>
    <row r="1822" spans="1:46">
      <c r="A1822" s="3" t="s">
        <v>2957</v>
      </c>
      <c r="B1822" s="3" t="s">
        <v>491</v>
      </c>
      <c r="C1822" s="3" t="s">
        <v>494</v>
      </c>
      <c r="D1822" s="3" t="s">
        <v>817</v>
      </c>
      <c r="E1822" s="3" t="s">
        <v>828</v>
      </c>
      <c r="F1822" s="3" t="s">
        <v>819</v>
      </c>
      <c r="G1822" s="3" t="s">
        <v>820</v>
      </c>
      <c r="H1822" s="3" t="s">
        <v>577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>
        <f t="shared" si="30"/>
        <v>7</v>
      </c>
      <c r="AH1822" s="3" t="s">
        <v>577</v>
      </c>
      <c r="AI1822" s="3">
        <f>IFERROR(IF($AG1822&lt;=$AN1822,MATCH($AH1822,레드마인_배치!G:G,0),MATCH($AH1822,레드마인_서비스!G:G,0)),"")</f>
        <v>49</v>
      </c>
      <c r="AJ1822" s="3" t="str" cm="1">
        <f t="array" ref="AJ1822">IFERROR(INDEX(IF($AG1822&lt;=$AN1822,레드마인_배치!E:E,레드마인_서비스!E:E),콜트리분석!$AI1822),"")</f>
        <v>대상</v>
      </c>
      <c r="AK1822" s="3" t="str" cm="1">
        <f t="array" ref="AK1822">IFERROR(INDEX(IF($AG1822&lt;=$AN1822,레드마인_배치!H:H,레드마인_서비스!H:H),콜트리분석!$AI1822),"")</f>
        <v>CMO0010U</v>
      </c>
      <c r="AL1822" s="3" t="str" cm="1">
        <f t="array" ref="AL1822">IFERROR(INDEX(IF($AG1822&lt;=$AN1822,레드마인_배치!I:I,레드마인_서비스!I:I),콜트리분석!$AI1822),"")</f>
        <v>NUMBER CREATION</v>
      </c>
      <c r="AM1822" s="3" t="str" cm="1">
        <f t="array" ref="AM1822">IFERROR(INDEX(IF($AG1822&lt;=$AN1822,레드마인_배치!J:J,레드마인_서비스!J:J),콜트리분석!$AI1822),"")</f>
        <v>서비스</v>
      </c>
      <c r="AN1822" s="3">
        <v>4</v>
      </c>
      <c r="AO1822" s="15" t="str">
        <f ca="1">IFERROR(INDEX(레드마인_배치!E:E,MATCH(OFFSET(A1822,,AN1822),레드마인_배치!G:G,0)),"")</f>
        <v>미대상</v>
      </c>
      <c r="AP1822" t="s">
        <v>3330</v>
      </c>
      <c r="AQ1822">
        <v>42</v>
      </c>
      <c r="AT1822" t="str" cm="1">
        <f t="array" ref="AT1822">[1]!add_delimeter(AG1822:AO1822,"|")</f>
        <v>|7|CBCUZW030R|49|대상|CMO0010U|NUMBER CREATION|서비스|4|미대상|</v>
      </c>
    </row>
    <row r="1823" spans="1:46">
      <c r="A1823" s="3" t="s">
        <v>2957</v>
      </c>
      <c r="B1823" s="3" t="s">
        <v>491</v>
      </c>
      <c r="C1823" s="3" t="s">
        <v>494</v>
      </c>
      <c r="D1823" s="3" t="s">
        <v>817</v>
      </c>
      <c r="E1823" s="3" t="s">
        <v>829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>
        <f t="shared" si="30"/>
        <v>4</v>
      </c>
      <c r="AH1823" s="3" t="s">
        <v>829</v>
      </c>
      <c r="AI1823" s="3">
        <f>IFERROR(IF($AG1823&lt;=$AN1823,MATCH($AH1823,레드마인_배치!G:G,0),MATCH($AH1823,레드마인_서비스!G:G,0)),"")</f>
        <v>436</v>
      </c>
      <c r="AJ1823" s="3" t="str" cm="1">
        <f t="array" ref="AJ1823">IFERROR(INDEX(IF($AG1823&lt;=$AN1823,레드마인_배치!E:E,레드마인_서비스!E:E),콜트리분석!$AI1823),"")</f>
        <v>미대상</v>
      </c>
      <c r="AK1823" s="3" t="str" cm="1">
        <f t="array" ref="AK1823">IFERROR(INDEX(IF($AG1823&lt;=$AN1823,레드마인_배치!H:H,레드마인_서비스!H:H),콜트리분석!$AI1823),"")</f>
        <v>SLB0570U</v>
      </c>
      <c r="AL1823" s="3" t="str" cm="1">
        <f t="array" ref="AL1823">IFERROR(INDEX(IF($AG1823&lt;=$AN1823,레드마인_배치!I:I,레드마인_서비스!I:I),콜트리분석!$AI1823),"")</f>
        <v>(CORP) Campaign Claim Invoice Creation(Credit)-SA</v>
      </c>
      <c r="AM1823" s="3" t="str" cm="1">
        <f t="array" ref="AM1823">IFERROR(INDEX(IF($AG1823&lt;=$AN1823,레드마인_배치!J:J,레드마인_서비스!J:J),콜트리분석!$AI1823),"")</f>
        <v>배치</v>
      </c>
      <c r="AN1823" s="3">
        <v>4</v>
      </c>
      <c r="AO1823" s="15" t="str">
        <f ca="1">IFERROR(INDEX(레드마인_배치!E:E,MATCH(OFFSET(A1823,,AN1823),레드마인_배치!G:G,0)),"")</f>
        <v>미대상</v>
      </c>
      <c r="AP1823" t="s">
        <v>3330</v>
      </c>
      <c r="AQ1823">
        <v>42</v>
      </c>
      <c r="AT1823" t="str" cm="1">
        <f t="array" ref="AT1823">[1]!add_delimeter(AG1823:AO1823,"|")</f>
        <v>|4|CBCSLB568B|436|미대상|SLB0570U|(CORP) Campaign Claim Invoice Creation(Credit)-SA|배치|4|미대상|</v>
      </c>
    </row>
    <row r="1824" spans="1:46">
      <c r="A1824" s="3" t="s">
        <v>2957</v>
      </c>
      <c r="B1824" s="3" t="s">
        <v>491</v>
      </c>
      <c r="C1824" s="3" t="s">
        <v>494</v>
      </c>
      <c r="D1824" s="3" t="s">
        <v>817</v>
      </c>
      <c r="E1824" s="3" t="s">
        <v>829</v>
      </c>
      <c r="F1824" s="3" t="s">
        <v>819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>
        <f t="shared" si="30"/>
        <v>5</v>
      </c>
      <c r="AH1824" s="3" t="s">
        <v>819</v>
      </c>
      <c r="AI1824" s="3">
        <f>IFERROR(IF($AG1824&lt;=$AN1824,MATCH($AH1824,레드마인_배치!G:G,0),MATCH($AH1824,레드마인_서비스!G:G,0)),"")</f>
        <v>309</v>
      </c>
      <c r="AJ1824" s="3" t="str" cm="1">
        <f t="array" ref="AJ1824">IFERROR(INDEX(IF($AG1824&lt;=$AN1824,레드마인_배치!E:E,레드마인_서비스!E:E),콜트리분석!$AI1824),"")</f>
        <v>대상</v>
      </c>
      <c r="AK1824" s="3" t="str" cm="1">
        <f t="array" ref="AK1824">IFERROR(INDEX(IF($AG1824&lt;=$AN1824,레드마인_배치!H:H,레드마인_서비스!H:H),콜트리분석!$AI1824),"")</f>
        <v>SLO0030U</v>
      </c>
      <c r="AL1824" s="3" t="str" cm="1">
        <f t="array" ref="AL1824">IFERROR(INDEX(IF($AG1824&lt;=$AN1824,레드마인_배치!I:I,레드마인_서비스!I:I),콜트리분석!$AI1824),"")</f>
        <v>Get Invoice No (Corp Invoice) - Main</v>
      </c>
      <c r="AM1824" s="3" t="str" cm="1">
        <f t="array" ref="AM1824">IFERROR(INDEX(IF($AG1824&lt;=$AN1824,레드마인_배치!J:J,레드마인_서비스!J:J),콜트리분석!$AI1824),"")</f>
        <v>서비스</v>
      </c>
      <c r="AN1824" s="3">
        <v>4</v>
      </c>
      <c r="AO1824" s="15" t="str">
        <f ca="1">IFERROR(INDEX(레드마인_배치!E:E,MATCH(OFFSET(A1824,,AN1824),레드마인_배치!G:G,0)),"")</f>
        <v>미대상</v>
      </c>
      <c r="AP1824" t="s">
        <v>3330</v>
      </c>
      <c r="AQ1824">
        <v>42</v>
      </c>
      <c r="AT1824" t="str" cm="1">
        <f t="array" ref="AT1824">[1]!add_delimeter(AG1824:AO1824,"|")</f>
        <v>|5|CBCSLB030A|309|대상|SLO0030U|Get Invoice No (Corp Invoice) - Main|서비스|4|미대상|</v>
      </c>
    </row>
    <row r="1825" spans="1:46">
      <c r="A1825" s="3" t="s">
        <v>2957</v>
      </c>
      <c r="B1825" s="3" t="s">
        <v>491</v>
      </c>
      <c r="C1825" s="3" t="s">
        <v>494</v>
      </c>
      <c r="D1825" s="3" t="s">
        <v>817</v>
      </c>
      <c r="E1825" s="3" t="s">
        <v>829</v>
      </c>
      <c r="F1825" s="3" t="s">
        <v>819</v>
      </c>
      <c r="G1825" s="3" t="s">
        <v>820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>
        <f t="shared" si="30"/>
        <v>6</v>
      </c>
      <c r="AH1825" s="3" t="s">
        <v>820</v>
      </c>
      <c r="AI1825" s="3">
        <f>IFERROR(IF($AG1825&lt;=$AN1825,MATCH($AH1825,레드마인_배치!G:G,0),MATCH($AH1825,레드마인_서비스!G:G,0)),"")</f>
        <v>310</v>
      </c>
      <c r="AJ1825" s="3" t="str" cm="1">
        <f t="array" ref="AJ1825">IFERROR(INDEX(IF($AG1825&lt;=$AN1825,레드마인_배치!E:E,레드마인_서비스!E:E),콜트리분석!$AI1825),"")</f>
        <v>대상</v>
      </c>
      <c r="AK1825" s="3" t="str" cm="1">
        <f t="array" ref="AK1825">IFERROR(INDEX(IF($AG1825&lt;=$AN1825,레드마인_배치!H:H,레드마인_서비스!H:H),콜트리분석!$AI1825),"")</f>
        <v>SLO0040U</v>
      </c>
      <c r="AL1825" s="3" t="str" cm="1">
        <f t="array" ref="AL1825">IFERROR(INDEX(IF($AG1825&lt;=$AN1825,레드마인_배치!I:I,레드마인_서비스!I:I),콜트리분석!$AI1825),"")</f>
        <v>Get Invoice No (Corp Invoice) - Normal</v>
      </c>
      <c r="AM1825" s="3" t="str" cm="1">
        <f t="array" ref="AM1825">IFERROR(INDEX(IF($AG1825&lt;=$AN1825,레드마인_배치!J:J,레드마인_서비스!J:J),콜트리분석!$AI1825),"")</f>
        <v>서비스</v>
      </c>
      <c r="AN1825" s="3">
        <v>4</v>
      </c>
      <c r="AO1825" s="15" t="str">
        <f ca="1">IFERROR(INDEX(레드마인_배치!E:E,MATCH(OFFSET(A1825,,AN1825),레드마인_배치!G:G,0)),"")</f>
        <v>미대상</v>
      </c>
      <c r="AP1825" t="s">
        <v>3330</v>
      </c>
      <c r="AQ1825">
        <v>42</v>
      </c>
      <c r="AT1825" t="str" cm="1">
        <f t="array" ref="AT1825">[1]!add_delimeter(AG1825:AO1825,"|")</f>
        <v>|6|CBCSLB031A|310|대상|SLO0040U|Get Invoice No (Corp Invoice) - Normal|서비스|4|미대상|</v>
      </c>
    </row>
    <row r="1826" spans="1:46">
      <c r="A1826" s="3" t="s">
        <v>2957</v>
      </c>
      <c r="B1826" s="3" t="s">
        <v>491</v>
      </c>
      <c r="C1826" s="3" t="s">
        <v>494</v>
      </c>
      <c r="D1826" s="3" t="s">
        <v>817</v>
      </c>
      <c r="E1826" s="3" t="s">
        <v>829</v>
      </c>
      <c r="F1826" s="3" t="s">
        <v>819</v>
      </c>
      <c r="G1826" s="3" t="s">
        <v>820</v>
      </c>
      <c r="H1826" s="3" t="s">
        <v>577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>
        <f t="shared" si="30"/>
        <v>7</v>
      </c>
      <c r="AH1826" s="3" t="s">
        <v>577</v>
      </c>
      <c r="AI1826" s="3">
        <f>IFERROR(IF($AG1826&lt;=$AN1826,MATCH($AH1826,레드마인_배치!G:G,0),MATCH($AH1826,레드마인_서비스!G:G,0)),"")</f>
        <v>49</v>
      </c>
      <c r="AJ1826" s="3" t="str" cm="1">
        <f t="array" ref="AJ1826">IFERROR(INDEX(IF($AG1826&lt;=$AN1826,레드마인_배치!E:E,레드마인_서비스!E:E),콜트리분석!$AI1826),"")</f>
        <v>대상</v>
      </c>
      <c r="AK1826" s="3" t="str" cm="1">
        <f t="array" ref="AK1826">IFERROR(INDEX(IF($AG1826&lt;=$AN1826,레드마인_배치!H:H,레드마인_서비스!H:H),콜트리분석!$AI1826),"")</f>
        <v>CMO0010U</v>
      </c>
      <c r="AL1826" s="3" t="str" cm="1">
        <f t="array" ref="AL1826">IFERROR(INDEX(IF($AG1826&lt;=$AN1826,레드마인_배치!I:I,레드마인_서비스!I:I),콜트리분석!$AI1826),"")</f>
        <v>NUMBER CREATION</v>
      </c>
      <c r="AM1826" s="3" t="str" cm="1">
        <f t="array" ref="AM1826">IFERROR(INDEX(IF($AG1826&lt;=$AN1826,레드마인_배치!J:J,레드마인_서비스!J:J),콜트리분석!$AI1826),"")</f>
        <v>서비스</v>
      </c>
      <c r="AN1826" s="3">
        <v>4</v>
      </c>
      <c r="AO1826" s="15" t="str">
        <f ca="1">IFERROR(INDEX(레드마인_배치!E:E,MATCH(OFFSET(A1826,,AN1826),레드마인_배치!G:G,0)),"")</f>
        <v>미대상</v>
      </c>
      <c r="AP1826" t="s">
        <v>3330</v>
      </c>
      <c r="AQ1826">
        <v>42</v>
      </c>
      <c r="AT1826" t="str" cm="1">
        <f t="array" ref="AT1826">[1]!add_delimeter(AG1826:AO1826,"|")</f>
        <v>|7|CBCUZW030R|49|대상|CMO0010U|NUMBER CREATION|서비스|4|미대상|</v>
      </c>
    </row>
    <row r="1827" spans="1:46">
      <c r="A1827" s="3" t="s">
        <v>2957</v>
      </c>
      <c r="B1827" s="3" t="s">
        <v>491</v>
      </c>
      <c r="C1827" s="3" t="s">
        <v>494</v>
      </c>
      <c r="D1827" s="3" t="s">
        <v>817</v>
      </c>
      <c r="E1827" s="3" t="s">
        <v>2392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>
        <f t="shared" si="30"/>
        <v>4</v>
      </c>
      <c r="AH1827" s="3" t="s">
        <v>2392</v>
      </c>
      <c r="AI1827" s="3">
        <f>IFERROR(IF($AG1827&lt;=$AN1827,MATCH($AH1827,레드마인_배치!G:G,0),MATCH($AH1827,레드마인_서비스!G:G,0)),"")</f>
        <v>439</v>
      </c>
      <c r="AJ1827" s="3" t="str" cm="1">
        <f t="array" ref="AJ1827">IFERROR(INDEX(IF($AG1827&lt;=$AN1827,레드마인_배치!E:E,레드마인_서비스!E:E),콜트리분석!$AI1827),"")</f>
        <v>미대상</v>
      </c>
      <c r="AK1827" s="3" t="str" cm="1">
        <f t="array" ref="AK1827">IFERROR(INDEX(IF($AG1827&lt;=$AN1827,레드마인_배치!H:H,레드마인_서비스!H:H),콜트리분석!$AI1827),"")</f>
        <v>SLB0580U</v>
      </c>
      <c r="AL1827" s="3" t="str" cm="1">
        <f t="array" ref="AL1827">IFERROR(INDEX(IF($AG1827&lt;=$AN1827,레드마인_배치!I:I,레드마인_서비스!I:I),콜트리분석!$AI1827),"")</f>
        <v>(Corp) Campaign Claim  Manual Invoice  -SA</v>
      </c>
      <c r="AM1827" s="3" t="str" cm="1">
        <f t="array" ref="AM1827">IFERROR(INDEX(IF($AG1827&lt;=$AN1827,레드마인_배치!J:J,레드마인_서비스!J:J),콜트리분석!$AI1827),"")</f>
        <v>배치</v>
      </c>
      <c r="AN1827" s="3">
        <v>4</v>
      </c>
      <c r="AO1827" s="15" t="str">
        <f ca="1">IFERROR(INDEX(레드마인_배치!E:E,MATCH(OFFSET(A1827,,AN1827),레드마인_배치!G:G,0)),"")</f>
        <v>미대상</v>
      </c>
      <c r="AP1827" t="s">
        <v>3330</v>
      </c>
      <c r="AQ1827">
        <v>42</v>
      </c>
      <c r="AT1827" t="str" cm="1">
        <f t="array" ref="AT1827">[1]!add_delimeter(AG1827:AO1827,"|")</f>
        <v>|4|CBCSLB568C|439|미대상|SLB0580U|(Corp) Campaign Claim  Manual Invoice  -SA|배치|4|미대상|</v>
      </c>
    </row>
    <row r="1828" spans="1:46">
      <c r="A1828" s="3" t="s">
        <v>2957</v>
      </c>
      <c r="B1828" s="3" t="s">
        <v>491</v>
      </c>
      <c r="C1828" s="3" t="s">
        <v>494</v>
      </c>
      <c r="D1828" s="3" t="s">
        <v>817</v>
      </c>
      <c r="E1828" s="3" t="s">
        <v>2399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>
        <f t="shared" si="30"/>
        <v>4</v>
      </c>
      <c r="AH1828" s="3" t="s">
        <v>2399</v>
      </c>
      <c r="AI1828" s="3">
        <f>IFERROR(IF($AG1828&lt;=$AN1828,MATCH($AH1828,레드마인_배치!G:G,0),MATCH($AH1828,레드마인_서비스!G:G,0)),"")</f>
        <v>442</v>
      </c>
      <c r="AJ1828" s="3" t="str" cm="1">
        <f t="array" ref="AJ1828">IFERROR(INDEX(IF($AG1828&lt;=$AN1828,레드마인_배치!E:E,레드마인_서비스!E:E),콜트리분석!$AI1828),"")</f>
        <v>미대상</v>
      </c>
      <c r="AK1828" s="3" t="str" cm="1">
        <f t="array" ref="AK1828">IFERROR(INDEX(IF($AG1828&lt;=$AN1828,레드마인_배치!H:H,레드마인_서비스!H:H),콜트리분석!$AI1828),"")</f>
        <v>SLB0590U</v>
      </c>
      <c r="AL1828" s="3" t="str" cm="1">
        <f t="array" ref="AL1828">IFERROR(INDEX(IF($AG1828&lt;=$AN1828,레드마인_배치!I:I,레드마인_서비스!I:I),콜트리분석!$AI1828),"")</f>
        <v>(Corp) Campaign Claim  Manual Invoice Credit) -SA</v>
      </c>
      <c r="AM1828" s="3" t="str" cm="1">
        <f t="array" ref="AM1828">IFERROR(INDEX(IF($AG1828&lt;=$AN1828,레드마인_배치!J:J,레드마인_서비스!J:J),콜트리분석!$AI1828),"")</f>
        <v>배치</v>
      </c>
      <c r="AN1828" s="3">
        <v>4</v>
      </c>
      <c r="AO1828" s="15" t="str">
        <f ca="1">IFERROR(INDEX(레드마인_배치!E:E,MATCH(OFFSET(A1828,,AN1828),레드마인_배치!G:G,0)),"")</f>
        <v>미대상</v>
      </c>
      <c r="AP1828" t="s">
        <v>3330</v>
      </c>
      <c r="AQ1828">
        <v>42</v>
      </c>
      <c r="AT1828" t="str" cm="1">
        <f t="array" ref="AT1828">[1]!add_delimeter(AG1828:AO1828,"|")</f>
        <v>|4|CBCSLB568D|442|미대상|SLB0590U|(Corp) Campaign Claim  Manual Invoice Credit) -SA|배치|4|미대상|</v>
      </c>
    </row>
    <row r="1829" spans="1:46">
      <c r="A1829" s="3" t="s">
        <v>2957</v>
      </c>
      <c r="B1829" s="3" t="s">
        <v>491</v>
      </c>
      <c r="C1829" s="3" t="s">
        <v>494</v>
      </c>
      <c r="D1829" s="3" t="s">
        <v>817</v>
      </c>
      <c r="E1829" s="3" t="s">
        <v>830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>
        <f t="shared" si="30"/>
        <v>4</v>
      </c>
      <c r="AH1829" s="3" t="s">
        <v>830</v>
      </c>
      <c r="AI1829" s="3">
        <f>IFERROR(IF($AG1829&lt;=$AN1829,MATCH($AH1829,레드마인_배치!G:G,0),MATCH($AH1829,레드마인_서비스!G:G,0)),"")</f>
        <v>343</v>
      </c>
      <c r="AJ1829" s="3" t="str" cm="1">
        <f t="array" ref="AJ1829">IFERROR(INDEX(IF($AG1829&lt;=$AN1829,레드마인_배치!E:E,레드마인_서비스!E:E),콜트리분석!$AI1829),"")</f>
        <v>미대상</v>
      </c>
      <c r="AK1829" s="3" t="str" cm="1">
        <f t="array" ref="AK1829">IFERROR(INDEX(IF($AG1829&lt;=$AN1829,레드마인_배치!H:H,레드마인_서비스!H:H),콜트리분석!$AI1829),"")</f>
        <v>QAB</v>
      </c>
      <c r="AL1829" s="3" t="str" cm="1">
        <f t="array" ref="AL1829">IFERROR(INDEX(IF($AG1829&lt;=$AN1829,레드마인_배치!I:I,레드마인_서비스!I:I),콜트리분석!$AI1829),"")</f>
        <v>(DIST) Campaign Claim File PFCQASCC create  -SA</v>
      </c>
      <c r="AM1829" s="3" t="str" cm="1">
        <f t="array" ref="AM1829">IFERROR(INDEX(IF($AG1829&lt;=$AN1829,레드마인_배치!J:J,레드마인_서비스!J:J),콜트리분석!$AI1829),"")</f>
        <v>배치</v>
      </c>
      <c r="AN1829" s="3">
        <v>4</v>
      </c>
      <c r="AO1829" s="15" t="str">
        <f ca="1">IFERROR(INDEX(레드마인_배치!E:E,MATCH(OFFSET(A1829,,AN1829),레드마인_배치!G:G,0)),"")</f>
        <v>미대상</v>
      </c>
      <c r="AP1829" t="s">
        <v>3330</v>
      </c>
      <c r="AQ1829">
        <v>42</v>
      </c>
      <c r="AT1829" t="str" cm="1">
        <f t="array" ref="AT1829">[1]!add_delimeter(AG1829:AO1829,"|")</f>
        <v>|4|CBCSLB568X|343|미대상|QAB|(DIST) Campaign Claim File PFCQASCC create  -SA|배치|4|미대상|</v>
      </c>
    </row>
    <row r="1830" spans="1:46">
      <c r="A1830" s="3" t="s">
        <v>2957</v>
      </c>
      <c r="B1830" s="3" t="s">
        <v>491</v>
      </c>
      <c r="C1830" s="3" t="s">
        <v>494</v>
      </c>
      <c r="D1830" s="3" t="s">
        <v>817</v>
      </c>
      <c r="E1830" s="3" t="s">
        <v>831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>
        <f t="shared" si="30"/>
        <v>4</v>
      </c>
      <c r="AH1830" s="3" t="s">
        <v>831</v>
      </c>
      <c r="AI1830" s="3">
        <f>IFERROR(IF($AG1830&lt;=$AN1830,MATCH($AH1830,레드마인_배치!G:G,0),MATCH($AH1830,레드마인_서비스!G:G,0)),"")</f>
        <v>478</v>
      </c>
      <c r="AJ1830" s="3" t="str" cm="1">
        <f t="array" ref="AJ1830">IFERROR(INDEX(IF($AG1830&lt;=$AN1830,레드마인_배치!E:E,레드마인_서비스!E:E),콜트리분석!$AI1830),"")</f>
        <v>대상</v>
      </c>
      <c r="AK1830" s="3" t="str" cm="1">
        <f t="array" ref="AK1830">IFERROR(INDEX(IF($AG1830&lt;=$AN1830,레드마인_배치!H:H,레드마인_서비스!H:H),콜트리분석!$AI1830),"")</f>
        <v>SLB0700U</v>
      </c>
      <c r="AL1830" s="3" t="str" cm="1">
        <f t="array" ref="AL1830">IFERROR(INDEX(IF($AG1830&lt;=$AN1830,레드마인_배치!I:I,레드마인_서비스!I:I),콜트리분석!$AI1830),"")</f>
        <v>Normal Invoice Create Main</v>
      </c>
      <c r="AM1830" s="3" t="str" cm="1">
        <f t="array" ref="AM1830">IFERROR(INDEX(IF($AG1830&lt;=$AN1830,레드마인_배치!J:J,레드마인_서비스!J:J),콜트리분석!$AI1830),"")</f>
        <v>배치</v>
      </c>
      <c r="AN1830" s="3">
        <v>4</v>
      </c>
      <c r="AO1830" s="15" t="str">
        <f ca="1">IFERROR(INDEX(레드마인_배치!E:E,MATCH(OFFSET(A1830,,AN1830),레드마인_배치!G:G,0)),"")</f>
        <v>대상</v>
      </c>
      <c r="AP1830" t="s">
        <v>3330</v>
      </c>
      <c r="AQ1830">
        <v>42</v>
      </c>
      <c r="AT1830" t="str" cm="1">
        <f t="array" ref="AT1830">[1]!add_delimeter(AG1830:AO1830,"|")</f>
        <v>|4|CBCSLB680A|478|대상|SLB0700U|Normal Invoice Create Main|배치|4|대상|</v>
      </c>
    </row>
    <row r="1831" spans="1:46">
      <c r="A1831" s="3" t="s">
        <v>2957</v>
      </c>
      <c r="B1831" s="3" t="s">
        <v>491</v>
      </c>
      <c r="C1831" s="3" t="s">
        <v>494</v>
      </c>
      <c r="D1831" s="3" t="s">
        <v>817</v>
      </c>
      <c r="E1831" s="3" t="s">
        <v>831</v>
      </c>
      <c r="F1831" s="3" t="s">
        <v>786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>
        <f t="shared" si="30"/>
        <v>5</v>
      </c>
      <c r="AH1831" s="3" t="s">
        <v>786</v>
      </c>
      <c r="AI1831" s="3">
        <f>IFERROR(IF($AG1831&lt;=$AN1831,MATCH($AH1831,레드마인_배치!G:G,0),MATCH($AH1831,레드마인_서비스!G:G,0)),"")</f>
        <v>311</v>
      </c>
      <c r="AJ1831" s="3" t="str" cm="1">
        <f t="array" ref="AJ1831">IFERROR(INDEX(IF($AG1831&lt;=$AN1831,레드마인_배치!E:E,레드마인_서비스!E:E),콜트리분석!$AI1831),"")</f>
        <v>대상</v>
      </c>
      <c r="AK1831" s="3" t="str" cm="1">
        <f t="array" ref="AK1831">IFERROR(INDEX(IF($AG1831&lt;=$AN1831,레드마인_배치!H:H,레드마인_서비스!H:H),콜트리분석!$AI1831),"")</f>
        <v>SLO0050U</v>
      </c>
      <c r="AL1831" s="3" t="str" cm="1">
        <f t="array" ref="AL1831">IFERROR(INDEX(IF($AG1831&lt;=$AN1831,레드마인_배치!I:I,레드마인_서비스!I:I),콜트리분석!$AI1831),"")</f>
        <v>Get Invoice No (Dist Invoice)</v>
      </c>
      <c r="AM1831" s="3" t="str" cm="1">
        <f t="array" ref="AM1831">IFERROR(INDEX(IF($AG1831&lt;=$AN1831,레드마인_배치!J:J,레드마인_서비스!J:J),콜트리분석!$AI1831),"")</f>
        <v>서비스</v>
      </c>
      <c r="AN1831" s="3">
        <v>4</v>
      </c>
      <c r="AO1831" s="15" t="str">
        <f ca="1">IFERROR(INDEX(레드마인_배치!E:E,MATCH(OFFSET(A1831,,AN1831),레드마인_배치!G:G,0)),"")</f>
        <v>대상</v>
      </c>
      <c r="AP1831" t="s">
        <v>3330</v>
      </c>
      <c r="AQ1831">
        <v>42</v>
      </c>
      <c r="AT1831" t="str" cm="1">
        <f t="array" ref="AT1831">[1]!add_delimeter(AG1831:AO1831,"|")</f>
        <v>|5|CBCSLB035A|311|대상|SLO0050U|Get Invoice No (Dist Invoice)|서비스|4|대상|</v>
      </c>
    </row>
    <row r="1832" spans="1:46">
      <c r="A1832" s="3" t="s">
        <v>2957</v>
      </c>
      <c r="B1832" s="3" t="s">
        <v>491</v>
      </c>
      <c r="C1832" s="3" t="s">
        <v>494</v>
      </c>
      <c r="D1832" s="3" t="s">
        <v>817</v>
      </c>
      <c r="E1832" s="3" t="s">
        <v>831</v>
      </c>
      <c r="F1832" s="3" t="s">
        <v>786</v>
      </c>
      <c r="G1832" s="3" t="s">
        <v>787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>
        <f t="shared" si="30"/>
        <v>6</v>
      </c>
      <c r="AH1832" s="3" t="s">
        <v>787</v>
      </c>
      <c r="AI1832" s="3">
        <f>IFERROR(IF($AG1832&lt;=$AN1832,MATCH($AH1832,레드마인_배치!G:G,0),MATCH($AH1832,레드마인_서비스!G:G,0)),"")</f>
        <v>312</v>
      </c>
      <c r="AJ1832" s="3" t="str" cm="1">
        <f t="array" ref="AJ1832">IFERROR(INDEX(IF($AG1832&lt;=$AN1832,레드마인_배치!E:E,레드마인_서비스!E:E),콜트리분석!$AI1832),"")</f>
        <v>미대상</v>
      </c>
      <c r="AK1832" s="3" t="str" cm="1">
        <f t="array" ref="AK1832">IFERROR(INDEX(IF($AG1832&lt;=$AN1832,레드마인_배치!H:H,레드마인_서비스!H:H),콜트리분석!$AI1832),"")</f>
        <v>SLO0060U</v>
      </c>
      <c r="AL1832" s="3" t="str" cm="1">
        <f t="array" ref="AL1832">IFERROR(INDEX(IF($AG1832&lt;=$AN1832,레드마인_배치!I:I,레드마인_서비스!I:I),콜트리분석!$AI1832),"")</f>
        <v>[상위 서비스에 통합] Get Invoice No (Dist Invoice)</v>
      </c>
      <c r="AM1832" s="3" t="str" cm="1">
        <f t="array" ref="AM1832">IFERROR(INDEX(IF($AG1832&lt;=$AN1832,레드마인_배치!J:J,레드마인_서비스!J:J),콜트리분석!$AI1832),"")</f>
        <v>서비스</v>
      </c>
      <c r="AN1832" s="3">
        <v>4</v>
      </c>
      <c r="AO1832" s="15" t="str">
        <f ca="1">IFERROR(INDEX(레드마인_배치!E:E,MATCH(OFFSET(A1832,,AN1832),레드마인_배치!G:G,0)),"")</f>
        <v>대상</v>
      </c>
      <c r="AP1832" t="s">
        <v>3330</v>
      </c>
      <c r="AQ1832">
        <v>42</v>
      </c>
      <c r="AT1832" t="str" cm="1">
        <f t="array" ref="AT1832">[1]!add_delimeter(AG1832:AO1832,"|")</f>
        <v>|6|CBCSLB036A|312|미대상|SLO0060U|[상위 서비스에 통합] Get Invoice No (Dist Invoice)|서비스|4|대상|</v>
      </c>
    </row>
    <row r="1833" spans="1:46">
      <c r="A1833" s="3" t="s">
        <v>2957</v>
      </c>
      <c r="B1833" s="3" t="s">
        <v>491</v>
      </c>
      <c r="C1833" s="3" t="s">
        <v>494</v>
      </c>
      <c r="D1833" s="3" t="s">
        <v>817</v>
      </c>
      <c r="E1833" s="3" t="s">
        <v>831</v>
      </c>
      <c r="F1833" s="3" t="s">
        <v>786</v>
      </c>
      <c r="G1833" s="3" t="s">
        <v>787</v>
      </c>
      <c r="H1833" s="3" t="s">
        <v>577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>
        <f t="shared" si="30"/>
        <v>7</v>
      </c>
      <c r="AH1833" s="3" t="s">
        <v>577</v>
      </c>
      <c r="AI1833" s="3">
        <f>IFERROR(IF($AG1833&lt;=$AN1833,MATCH($AH1833,레드마인_배치!G:G,0),MATCH($AH1833,레드마인_서비스!G:G,0)),"")</f>
        <v>49</v>
      </c>
      <c r="AJ1833" s="3" t="str" cm="1">
        <f t="array" ref="AJ1833">IFERROR(INDEX(IF($AG1833&lt;=$AN1833,레드마인_배치!E:E,레드마인_서비스!E:E),콜트리분석!$AI1833),"")</f>
        <v>대상</v>
      </c>
      <c r="AK1833" s="3" t="str" cm="1">
        <f t="array" ref="AK1833">IFERROR(INDEX(IF($AG1833&lt;=$AN1833,레드마인_배치!H:H,레드마인_서비스!H:H),콜트리분석!$AI1833),"")</f>
        <v>CMO0010U</v>
      </c>
      <c r="AL1833" s="3" t="str" cm="1">
        <f t="array" ref="AL1833">IFERROR(INDEX(IF($AG1833&lt;=$AN1833,레드마인_배치!I:I,레드마인_서비스!I:I),콜트리분석!$AI1833),"")</f>
        <v>NUMBER CREATION</v>
      </c>
      <c r="AM1833" s="3" t="str" cm="1">
        <f t="array" ref="AM1833">IFERROR(INDEX(IF($AG1833&lt;=$AN1833,레드마인_배치!J:J,레드마인_서비스!J:J),콜트리분석!$AI1833),"")</f>
        <v>서비스</v>
      </c>
      <c r="AN1833" s="3">
        <v>4</v>
      </c>
      <c r="AO1833" s="15" t="str">
        <f ca="1">IFERROR(INDEX(레드마인_배치!E:E,MATCH(OFFSET(A1833,,AN1833),레드마인_배치!G:G,0)),"")</f>
        <v>대상</v>
      </c>
      <c r="AP1833" t="s">
        <v>3330</v>
      </c>
      <c r="AQ1833">
        <v>42</v>
      </c>
      <c r="AT1833" t="str" cm="1">
        <f t="array" ref="AT1833">[1]!add_delimeter(AG1833:AO1833,"|")</f>
        <v>|7|CBCUZW030R|49|대상|CMO0010U|NUMBER CREATION|서비스|4|대상|</v>
      </c>
    </row>
    <row r="1834" spans="1:46">
      <c r="A1834" s="3" t="s">
        <v>2957</v>
      </c>
      <c r="B1834" s="3" t="s">
        <v>491</v>
      </c>
      <c r="C1834" s="3" t="s">
        <v>494</v>
      </c>
      <c r="D1834" s="3" t="s">
        <v>817</v>
      </c>
      <c r="E1834" s="3" t="s">
        <v>831</v>
      </c>
      <c r="F1834" s="3" t="s">
        <v>832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>
        <f t="shared" si="30"/>
        <v>5</v>
      </c>
      <c r="AH1834" s="3" t="s">
        <v>832</v>
      </c>
      <c r="AI1834" s="3">
        <f>IFERROR(IF($AG1834&lt;=$AN1834,MATCH($AH1834,레드마인_배치!G:G,0),MATCH($AH1834,레드마인_서비스!G:G,0)),"")</f>
        <v>357</v>
      </c>
      <c r="AJ1834" s="3" t="str" cm="1">
        <f t="array" ref="AJ1834">IFERROR(INDEX(IF($AG1834&lt;=$AN1834,레드마인_배치!E:E,레드마인_서비스!E:E),콜트리분석!$AI1834),"")</f>
        <v>대상</v>
      </c>
      <c r="AK1834" s="3" t="str" cm="1">
        <f t="array" ref="AK1834">IFERROR(INDEX(IF($AG1834&lt;=$AN1834,레드마인_배치!H:H,레드마인_서비스!H:H),콜트리분석!$AI1834),"")</f>
        <v>SLO0570U</v>
      </c>
      <c r="AL1834" s="3" t="str" cm="1">
        <f t="array" ref="AL1834">IFERROR(INDEX(IF($AG1834&lt;=$AN1834,레드마인_배치!I:I,레드마인_서비스!I:I),콜트리분석!$AI1834),"")</f>
        <v>Normal Invoice Summary (Dist)</v>
      </c>
      <c r="AM1834" s="3" t="str" cm="1">
        <f t="array" ref="AM1834">IFERROR(INDEX(IF($AG1834&lt;=$AN1834,레드마인_배치!J:J,레드마인_서비스!J:J),콜트리분석!$AI1834),"")</f>
        <v>서비스</v>
      </c>
      <c r="AN1834" s="3">
        <v>4</v>
      </c>
      <c r="AO1834" s="15" t="str">
        <f ca="1">IFERROR(INDEX(레드마인_배치!E:E,MATCH(OFFSET(A1834,,AN1834),레드마인_배치!G:G,0)),"")</f>
        <v>대상</v>
      </c>
      <c r="AP1834" t="s">
        <v>3330</v>
      </c>
      <c r="AQ1834">
        <v>42</v>
      </c>
      <c r="AT1834" t="str" cm="1">
        <f t="array" ref="AT1834">[1]!add_delimeter(AG1834:AO1834,"|")</f>
        <v>|5|CBCSLB680L|357|대상|SLO0570U|Normal Invoice Summary (Dist)|서비스|4|대상|</v>
      </c>
    </row>
    <row r="1835" spans="1:46">
      <c r="A1835" s="3" t="s">
        <v>2957</v>
      </c>
      <c r="B1835" s="3" t="s">
        <v>491</v>
      </c>
      <c r="C1835" s="3" t="s">
        <v>494</v>
      </c>
      <c r="D1835" s="3" t="s">
        <v>817</v>
      </c>
      <c r="E1835" s="3" t="s">
        <v>831</v>
      </c>
      <c r="F1835" s="3" t="s">
        <v>832</v>
      </c>
      <c r="G1835" s="3" t="s">
        <v>833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>
        <f t="shared" si="30"/>
        <v>6</v>
      </c>
      <c r="AH1835" s="3" t="s">
        <v>833</v>
      </c>
      <c r="AI1835" s="3">
        <f>IFERROR(IF($AG1835&lt;=$AN1835,MATCH($AH1835,레드마인_배치!G:G,0),MATCH($AH1835,레드마인_서비스!G:G,0)),"")</f>
        <v>365</v>
      </c>
      <c r="AJ1835" s="3" t="str" cm="1">
        <f t="array" ref="AJ1835">IFERROR(INDEX(IF($AG1835&lt;=$AN1835,레드마인_배치!E:E,레드마인_서비스!E:E),콜트리분석!$AI1835),"")</f>
        <v>미대상</v>
      </c>
      <c r="AK1835" s="3" t="str" cm="1">
        <f t="array" ref="AK1835">IFERROR(INDEX(IF($AG1835&lt;=$AN1835,레드마인_배치!H:H,레드마인_서비스!H:H),콜트리분석!$AI1835),"")</f>
        <v>SLO0650U</v>
      </c>
      <c r="AL1835" s="3" t="str" cm="1">
        <f t="array" ref="AL1835">IFERROR(INDEX(IF($AG1835&lt;=$AN1835,레드마인_배치!I:I,레드마인_서비스!I:I),콜트리분석!$AI1835),"")</f>
        <v>[미대상] Surcharge Note Creation (Module) - Dist. USE</v>
      </c>
      <c r="AM1835" s="3" t="str" cm="1">
        <f t="array" ref="AM1835">IFERROR(INDEX(IF($AG1835&lt;=$AN1835,레드마인_배치!J:J,레드마인_서비스!J:J),콜트리분석!$AI1835),"")</f>
        <v>서비스</v>
      </c>
      <c r="AN1835" s="3">
        <v>4</v>
      </c>
      <c r="AO1835" s="15" t="str">
        <f ca="1">IFERROR(INDEX(레드마인_배치!E:E,MATCH(OFFSET(A1835,,AN1835),레드마인_배치!G:G,0)),"")</f>
        <v>대상</v>
      </c>
      <c r="AP1835" t="s">
        <v>3330</v>
      </c>
      <c r="AQ1835">
        <v>42</v>
      </c>
      <c r="AT1835" t="str" cm="1">
        <f t="array" ref="AT1835">[1]!add_delimeter(AG1835:AO1835,"|")</f>
        <v>|6|CBCSLB868B|365|미대상|SLO0650U|[미대상] Surcharge Note Creation (Module) - Dist. USE|서비스|4|대상|</v>
      </c>
    </row>
    <row r="1836" spans="1:46">
      <c r="A1836" s="3" t="s">
        <v>2957</v>
      </c>
      <c r="B1836" s="3" t="s">
        <v>491</v>
      </c>
      <c r="C1836" s="3" t="s">
        <v>494</v>
      </c>
      <c r="D1836" s="3" t="s">
        <v>817</v>
      </c>
      <c r="E1836" s="3" t="s">
        <v>831</v>
      </c>
      <c r="F1836" s="3" t="s">
        <v>832</v>
      </c>
      <c r="G1836" s="3" t="s">
        <v>833</v>
      </c>
      <c r="H1836" s="3" t="s">
        <v>577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>
        <f t="shared" si="30"/>
        <v>7</v>
      </c>
      <c r="AH1836" s="3" t="s">
        <v>577</v>
      </c>
      <c r="AI1836" s="3">
        <f>IFERROR(IF($AG1836&lt;=$AN1836,MATCH($AH1836,레드마인_배치!G:G,0),MATCH($AH1836,레드마인_서비스!G:G,0)),"")</f>
        <v>49</v>
      </c>
      <c r="AJ1836" s="3" t="str" cm="1">
        <f t="array" ref="AJ1836">IFERROR(INDEX(IF($AG1836&lt;=$AN1836,레드마인_배치!E:E,레드마인_서비스!E:E),콜트리분석!$AI1836),"")</f>
        <v>대상</v>
      </c>
      <c r="AK1836" s="3" t="str" cm="1">
        <f t="array" ref="AK1836">IFERROR(INDEX(IF($AG1836&lt;=$AN1836,레드마인_배치!H:H,레드마인_서비스!H:H),콜트리분석!$AI1836),"")</f>
        <v>CMO0010U</v>
      </c>
      <c r="AL1836" s="3" t="str" cm="1">
        <f t="array" ref="AL1836">IFERROR(INDEX(IF($AG1836&lt;=$AN1836,레드마인_배치!I:I,레드마인_서비스!I:I),콜트리분석!$AI1836),"")</f>
        <v>NUMBER CREATION</v>
      </c>
      <c r="AM1836" s="3" t="str" cm="1">
        <f t="array" ref="AM1836">IFERROR(INDEX(IF($AG1836&lt;=$AN1836,레드마인_배치!J:J,레드마인_서비스!J:J),콜트리분석!$AI1836),"")</f>
        <v>서비스</v>
      </c>
      <c r="AN1836" s="3">
        <v>4</v>
      </c>
      <c r="AO1836" s="15" t="str">
        <f ca="1">IFERROR(INDEX(레드마인_배치!E:E,MATCH(OFFSET(A1836,,AN1836),레드마인_배치!G:G,0)),"")</f>
        <v>대상</v>
      </c>
      <c r="AP1836" t="s">
        <v>3330</v>
      </c>
      <c r="AQ1836">
        <v>42</v>
      </c>
      <c r="AT1836" t="str" cm="1">
        <f t="array" ref="AT1836">[1]!add_delimeter(AG1836:AO1836,"|")</f>
        <v>|7|CBCUZW030R|49|대상|CMO0010U|NUMBER CREATION|서비스|4|대상|</v>
      </c>
    </row>
    <row r="1837" spans="1:46">
      <c r="A1837" s="3" t="s">
        <v>2957</v>
      </c>
      <c r="B1837" s="3" t="s">
        <v>491</v>
      </c>
      <c r="C1837" s="3" t="s">
        <v>494</v>
      </c>
      <c r="D1837" s="3" t="s">
        <v>817</v>
      </c>
      <c r="E1837" s="3" t="s">
        <v>2455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>
        <f t="shared" si="30"/>
        <v>4</v>
      </c>
      <c r="AH1837" s="3" t="s">
        <v>2455</v>
      </c>
      <c r="AI1837" s="3">
        <f>IFERROR(IF($AG1837&lt;=$AN1837,MATCH($AH1837,레드마인_배치!G:G,0),MATCH($AH1837,레드마인_서비스!G:G,0)),"")</f>
        <v>481</v>
      </c>
      <c r="AJ1837" s="3" t="str" cm="1">
        <f t="array" ref="AJ1837">IFERROR(INDEX(IF($AG1837&lt;=$AN1837,레드마인_배치!E:E,레드마인_서비스!E:E),콜트리분석!$AI1837),"")</f>
        <v>대상</v>
      </c>
      <c r="AK1837" s="3" t="str" cm="1">
        <f t="array" ref="AK1837">IFERROR(INDEX(IF($AG1837&lt;=$AN1837,레드마인_배치!H:H,레드마인_서비스!H:H),콜트리분석!$AI1837),"")</f>
        <v>SLB0710U</v>
      </c>
      <c r="AL1837" s="3" t="str" cm="1">
        <f t="array" ref="AL1837">IFERROR(INDEX(IF($AG1837&lt;=$AN1837,레드마인_배치!I:I,레드마인_서비스!I:I),콜트리분석!$AI1837),"")</f>
        <v>Normal Invoice Create Main</v>
      </c>
      <c r="AM1837" s="3" t="str" cm="1">
        <f t="array" ref="AM1837">IFERROR(INDEX(IF($AG1837&lt;=$AN1837,레드마인_배치!J:J,레드마인_서비스!J:J),콜트리분석!$AI1837),"")</f>
        <v>배치</v>
      </c>
      <c r="AN1837" s="3">
        <v>4</v>
      </c>
      <c r="AO1837" s="15" t="str">
        <f ca="1">IFERROR(INDEX(레드마인_배치!E:E,MATCH(OFFSET(A1837,,AN1837),레드마인_배치!G:G,0)),"")</f>
        <v>대상</v>
      </c>
      <c r="AP1837" t="s">
        <v>3330</v>
      </c>
      <c r="AQ1837">
        <v>42</v>
      </c>
      <c r="AT1837" t="str" cm="1">
        <f t="array" ref="AT1837">[1]!add_delimeter(AG1837:AO1837,"|")</f>
        <v>|4|CBCSLB681A|481|대상|SLB0710U|Normal Invoice Create Main|배치|4|대상|</v>
      </c>
    </row>
    <row r="1838" spans="1:46">
      <c r="A1838" s="3" t="s">
        <v>2957</v>
      </c>
      <c r="B1838" s="3" t="s">
        <v>491</v>
      </c>
      <c r="C1838" s="3" t="s">
        <v>494</v>
      </c>
      <c r="D1838" s="3" t="s">
        <v>817</v>
      </c>
      <c r="E1838" s="3" t="s">
        <v>2455</v>
      </c>
      <c r="F1838" s="3" t="s">
        <v>786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>
        <f t="shared" si="30"/>
        <v>5</v>
      </c>
      <c r="AH1838" s="3" t="s">
        <v>786</v>
      </c>
      <c r="AI1838" s="3">
        <f>IFERROR(IF($AG1838&lt;=$AN1838,MATCH($AH1838,레드마인_배치!G:G,0),MATCH($AH1838,레드마인_서비스!G:G,0)),"")</f>
        <v>311</v>
      </c>
      <c r="AJ1838" s="3" t="str" cm="1">
        <f t="array" ref="AJ1838">IFERROR(INDEX(IF($AG1838&lt;=$AN1838,레드마인_배치!E:E,레드마인_서비스!E:E),콜트리분석!$AI1838),"")</f>
        <v>대상</v>
      </c>
      <c r="AK1838" s="3" t="str" cm="1">
        <f t="array" ref="AK1838">IFERROR(INDEX(IF($AG1838&lt;=$AN1838,레드마인_배치!H:H,레드마인_서비스!H:H),콜트리분석!$AI1838),"")</f>
        <v>SLO0050U</v>
      </c>
      <c r="AL1838" s="3" t="str" cm="1">
        <f t="array" ref="AL1838">IFERROR(INDEX(IF($AG1838&lt;=$AN1838,레드마인_배치!I:I,레드마인_서비스!I:I),콜트리분석!$AI1838),"")</f>
        <v>Get Invoice No (Dist Invoice)</v>
      </c>
      <c r="AM1838" s="3" t="str" cm="1">
        <f t="array" ref="AM1838">IFERROR(INDEX(IF($AG1838&lt;=$AN1838,레드마인_배치!J:J,레드마인_서비스!J:J),콜트리분석!$AI1838),"")</f>
        <v>서비스</v>
      </c>
      <c r="AN1838" s="3">
        <v>4</v>
      </c>
      <c r="AO1838" s="15" t="str">
        <f ca="1">IFERROR(INDEX(레드마인_배치!E:E,MATCH(OFFSET(A1838,,AN1838),레드마인_배치!G:G,0)),"")</f>
        <v>대상</v>
      </c>
      <c r="AP1838" t="s">
        <v>3330</v>
      </c>
      <c r="AQ1838">
        <v>42</v>
      </c>
      <c r="AT1838" t="str" cm="1">
        <f t="array" ref="AT1838">[1]!add_delimeter(AG1838:AO1838,"|")</f>
        <v>|5|CBCSLB035A|311|대상|SLO0050U|Get Invoice No (Dist Invoice)|서비스|4|대상|</v>
      </c>
    </row>
    <row r="1839" spans="1:46">
      <c r="A1839" s="3" t="s">
        <v>2957</v>
      </c>
      <c r="B1839" s="3" t="s">
        <v>491</v>
      </c>
      <c r="C1839" s="3" t="s">
        <v>494</v>
      </c>
      <c r="D1839" s="3" t="s">
        <v>817</v>
      </c>
      <c r="E1839" s="3" t="s">
        <v>2455</v>
      </c>
      <c r="F1839" s="3" t="s">
        <v>786</v>
      </c>
      <c r="G1839" s="3" t="s">
        <v>787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>
        <f t="shared" si="30"/>
        <v>6</v>
      </c>
      <c r="AH1839" s="3" t="s">
        <v>787</v>
      </c>
      <c r="AI1839" s="3">
        <f>IFERROR(IF($AG1839&lt;=$AN1839,MATCH($AH1839,레드마인_배치!G:G,0),MATCH($AH1839,레드마인_서비스!G:G,0)),"")</f>
        <v>312</v>
      </c>
      <c r="AJ1839" s="3" t="str" cm="1">
        <f t="array" ref="AJ1839">IFERROR(INDEX(IF($AG1839&lt;=$AN1839,레드마인_배치!E:E,레드마인_서비스!E:E),콜트리분석!$AI1839),"")</f>
        <v>미대상</v>
      </c>
      <c r="AK1839" s="3" t="str" cm="1">
        <f t="array" ref="AK1839">IFERROR(INDEX(IF($AG1839&lt;=$AN1839,레드마인_배치!H:H,레드마인_서비스!H:H),콜트리분석!$AI1839),"")</f>
        <v>SLO0060U</v>
      </c>
      <c r="AL1839" s="3" t="str" cm="1">
        <f t="array" ref="AL1839">IFERROR(INDEX(IF($AG1839&lt;=$AN1839,레드마인_배치!I:I,레드마인_서비스!I:I),콜트리분석!$AI1839),"")</f>
        <v>[상위 서비스에 통합] Get Invoice No (Dist Invoice)</v>
      </c>
      <c r="AM1839" s="3" t="str" cm="1">
        <f t="array" ref="AM1839">IFERROR(INDEX(IF($AG1839&lt;=$AN1839,레드마인_배치!J:J,레드마인_서비스!J:J),콜트리분석!$AI1839),"")</f>
        <v>서비스</v>
      </c>
      <c r="AN1839" s="3">
        <v>4</v>
      </c>
      <c r="AO1839" s="15" t="str">
        <f ca="1">IFERROR(INDEX(레드마인_배치!E:E,MATCH(OFFSET(A1839,,AN1839),레드마인_배치!G:G,0)),"")</f>
        <v>대상</v>
      </c>
      <c r="AP1839" t="s">
        <v>3330</v>
      </c>
      <c r="AQ1839">
        <v>42</v>
      </c>
      <c r="AT1839" t="str" cm="1">
        <f t="array" ref="AT1839">[1]!add_delimeter(AG1839:AO1839,"|")</f>
        <v>|6|CBCSLB036A|312|미대상|SLO0060U|[상위 서비스에 통합] Get Invoice No (Dist Invoice)|서비스|4|대상|</v>
      </c>
    </row>
    <row r="1840" spans="1:46">
      <c r="A1840" s="3" t="s">
        <v>2957</v>
      </c>
      <c r="B1840" s="3" t="s">
        <v>491</v>
      </c>
      <c r="C1840" s="3" t="s">
        <v>494</v>
      </c>
      <c r="D1840" s="3" t="s">
        <v>817</v>
      </c>
      <c r="E1840" s="3" t="s">
        <v>2455</v>
      </c>
      <c r="F1840" s="3" t="s">
        <v>786</v>
      </c>
      <c r="G1840" s="3" t="s">
        <v>787</v>
      </c>
      <c r="H1840" s="3" t="s">
        <v>577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>
        <f t="shared" si="30"/>
        <v>7</v>
      </c>
      <c r="AH1840" s="3" t="s">
        <v>577</v>
      </c>
      <c r="AI1840" s="3">
        <f>IFERROR(IF($AG1840&lt;=$AN1840,MATCH($AH1840,레드마인_배치!G:G,0),MATCH($AH1840,레드마인_서비스!G:G,0)),"")</f>
        <v>49</v>
      </c>
      <c r="AJ1840" s="3" t="str" cm="1">
        <f t="array" ref="AJ1840">IFERROR(INDEX(IF($AG1840&lt;=$AN1840,레드마인_배치!E:E,레드마인_서비스!E:E),콜트리분석!$AI1840),"")</f>
        <v>대상</v>
      </c>
      <c r="AK1840" s="3" t="str" cm="1">
        <f t="array" ref="AK1840">IFERROR(INDEX(IF($AG1840&lt;=$AN1840,레드마인_배치!H:H,레드마인_서비스!H:H),콜트리분석!$AI1840),"")</f>
        <v>CMO0010U</v>
      </c>
      <c r="AL1840" s="3" t="str" cm="1">
        <f t="array" ref="AL1840">IFERROR(INDEX(IF($AG1840&lt;=$AN1840,레드마인_배치!I:I,레드마인_서비스!I:I),콜트리분석!$AI1840),"")</f>
        <v>NUMBER CREATION</v>
      </c>
      <c r="AM1840" s="3" t="str" cm="1">
        <f t="array" ref="AM1840">IFERROR(INDEX(IF($AG1840&lt;=$AN1840,레드마인_배치!J:J,레드마인_서비스!J:J),콜트리분석!$AI1840),"")</f>
        <v>서비스</v>
      </c>
      <c r="AN1840" s="3">
        <v>4</v>
      </c>
      <c r="AO1840" s="15" t="str">
        <f ca="1">IFERROR(INDEX(레드마인_배치!E:E,MATCH(OFFSET(A1840,,AN1840),레드마인_배치!G:G,0)),"")</f>
        <v>대상</v>
      </c>
      <c r="AP1840" t="s">
        <v>3330</v>
      </c>
      <c r="AQ1840">
        <v>42</v>
      </c>
      <c r="AT1840" t="str" cm="1">
        <f t="array" ref="AT1840">[1]!add_delimeter(AG1840:AO1840,"|")</f>
        <v>|7|CBCUZW030R|49|대상|CMO0010U|NUMBER CREATION|서비스|4|대상|</v>
      </c>
    </row>
    <row r="1841" spans="1:46">
      <c r="A1841" s="3" t="s">
        <v>2957</v>
      </c>
      <c r="B1841" s="3" t="s">
        <v>491</v>
      </c>
      <c r="C1841" s="3" t="s">
        <v>494</v>
      </c>
      <c r="D1841" s="3" t="s">
        <v>817</v>
      </c>
      <c r="E1841" s="3" t="s">
        <v>2455</v>
      </c>
      <c r="F1841" s="3" t="s">
        <v>832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>
        <f t="shared" si="30"/>
        <v>5</v>
      </c>
      <c r="AH1841" s="3" t="s">
        <v>832</v>
      </c>
      <c r="AI1841" s="3">
        <f>IFERROR(IF($AG1841&lt;=$AN1841,MATCH($AH1841,레드마인_배치!G:G,0),MATCH($AH1841,레드마인_서비스!G:G,0)),"")</f>
        <v>357</v>
      </c>
      <c r="AJ1841" s="3" t="str" cm="1">
        <f t="array" ref="AJ1841">IFERROR(INDEX(IF($AG1841&lt;=$AN1841,레드마인_배치!E:E,레드마인_서비스!E:E),콜트리분석!$AI1841),"")</f>
        <v>대상</v>
      </c>
      <c r="AK1841" s="3" t="str" cm="1">
        <f t="array" ref="AK1841">IFERROR(INDEX(IF($AG1841&lt;=$AN1841,레드마인_배치!H:H,레드마인_서비스!H:H),콜트리분석!$AI1841),"")</f>
        <v>SLO0570U</v>
      </c>
      <c r="AL1841" s="3" t="str" cm="1">
        <f t="array" ref="AL1841">IFERROR(INDEX(IF($AG1841&lt;=$AN1841,레드마인_배치!I:I,레드마인_서비스!I:I),콜트리분석!$AI1841),"")</f>
        <v>Normal Invoice Summary (Dist)</v>
      </c>
      <c r="AM1841" s="3" t="str" cm="1">
        <f t="array" ref="AM1841">IFERROR(INDEX(IF($AG1841&lt;=$AN1841,레드마인_배치!J:J,레드마인_서비스!J:J),콜트리분석!$AI1841),"")</f>
        <v>서비스</v>
      </c>
      <c r="AN1841" s="3">
        <v>4</v>
      </c>
      <c r="AO1841" s="15" t="str">
        <f ca="1">IFERROR(INDEX(레드마인_배치!E:E,MATCH(OFFSET(A1841,,AN1841),레드마인_배치!G:G,0)),"")</f>
        <v>대상</v>
      </c>
      <c r="AP1841" t="s">
        <v>3330</v>
      </c>
      <c r="AQ1841">
        <v>42</v>
      </c>
      <c r="AT1841" t="str" cm="1">
        <f t="array" ref="AT1841">[1]!add_delimeter(AG1841:AO1841,"|")</f>
        <v>|5|CBCSLB680L|357|대상|SLO0570U|Normal Invoice Summary (Dist)|서비스|4|대상|</v>
      </c>
    </row>
    <row r="1842" spans="1:46">
      <c r="A1842" s="3" t="s">
        <v>2957</v>
      </c>
      <c r="B1842" s="3" t="s">
        <v>491</v>
      </c>
      <c r="C1842" s="3" t="s">
        <v>494</v>
      </c>
      <c r="D1842" s="3" t="s">
        <v>817</v>
      </c>
      <c r="E1842" s="3" t="s">
        <v>2455</v>
      </c>
      <c r="F1842" s="3" t="s">
        <v>832</v>
      </c>
      <c r="G1842" s="3" t="s">
        <v>833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>
        <f t="shared" si="30"/>
        <v>6</v>
      </c>
      <c r="AH1842" s="3" t="s">
        <v>833</v>
      </c>
      <c r="AI1842" s="3">
        <f>IFERROR(IF($AG1842&lt;=$AN1842,MATCH($AH1842,레드마인_배치!G:G,0),MATCH($AH1842,레드마인_서비스!G:G,0)),"")</f>
        <v>365</v>
      </c>
      <c r="AJ1842" s="3" t="str" cm="1">
        <f t="array" ref="AJ1842">IFERROR(INDEX(IF($AG1842&lt;=$AN1842,레드마인_배치!E:E,레드마인_서비스!E:E),콜트리분석!$AI1842),"")</f>
        <v>미대상</v>
      </c>
      <c r="AK1842" s="3" t="str" cm="1">
        <f t="array" ref="AK1842">IFERROR(INDEX(IF($AG1842&lt;=$AN1842,레드마인_배치!H:H,레드마인_서비스!H:H),콜트리분석!$AI1842),"")</f>
        <v>SLO0650U</v>
      </c>
      <c r="AL1842" s="3" t="str" cm="1">
        <f t="array" ref="AL1842">IFERROR(INDEX(IF($AG1842&lt;=$AN1842,레드마인_배치!I:I,레드마인_서비스!I:I),콜트리분석!$AI1842),"")</f>
        <v>[미대상] Surcharge Note Creation (Module) - Dist. USE</v>
      </c>
      <c r="AM1842" s="3" t="str" cm="1">
        <f t="array" ref="AM1842">IFERROR(INDEX(IF($AG1842&lt;=$AN1842,레드마인_배치!J:J,레드마인_서비스!J:J),콜트리분석!$AI1842),"")</f>
        <v>서비스</v>
      </c>
      <c r="AN1842" s="3">
        <v>4</v>
      </c>
      <c r="AO1842" s="15" t="str">
        <f ca="1">IFERROR(INDEX(레드마인_배치!E:E,MATCH(OFFSET(A1842,,AN1842),레드마인_배치!G:G,0)),"")</f>
        <v>대상</v>
      </c>
      <c r="AP1842" t="s">
        <v>3330</v>
      </c>
      <c r="AQ1842">
        <v>42</v>
      </c>
      <c r="AT1842" t="str" cm="1">
        <f t="array" ref="AT1842">[1]!add_delimeter(AG1842:AO1842,"|")</f>
        <v>|6|CBCSLB868B|365|미대상|SLO0650U|[미대상] Surcharge Note Creation (Module) - Dist. USE|서비스|4|대상|</v>
      </c>
    </row>
    <row r="1843" spans="1:46">
      <c r="A1843" s="3" t="s">
        <v>2957</v>
      </c>
      <c r="B1843" s="3" t="s">
        <v>491</v>
      </c>
      <c r="C1843" s="3" t="s">
        <v>494</v>
      </c>
      <c r="D1843" s="3" t="s">
        <v>817</v>
      </c>
      <c r="E1843" s="3" t="s">
        <v>2455</v>
      </c>
      <c r="F1843" s="3" t="s">
        <v>832</v>
      </c>
      <c r="G1843" s="3" t="s">
        <v>833</v>
      </c>
      <c r="H1843" s="3" t="s">
        <v>577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>
        <f t="shared" si="30"/>
        <v>7</v>
      </c>
      <c r="AH1843" s="3" t="s">
        <v>577</v>
      </c>
      <c r="AI1843" s="3">
        <f>IFERROR(IF($AG1843&lt;=$AN1843,MATCH($AH1843,레드마인_배치!G:G,0),MATCH($AH1843,레드마인_서비스!G:G,0)),"")</f>
        <v>49</v>
      </c>
      <c r="AJ1843" s="3" t="str" cm="1">
        <f t="array" ref="AJ1843">IFERROR(INDEX(IF($AG1843&lt;=$AN1843,레드마인_배치!E:E,레드마인_서비스!E:E),콜트리분석!$AI1843),"")</f>
        <v>대상</v>
      </c>
      <c r="AK1843" s="3" t="str" cm="1">
        <f t="array" ref="AK1843">IFERROR(INDEX(IF($AG1843&lt;=$AN1843,레드마인_배치!H:H,레드마인_서비스!H:H),콜트리분석!$AI1843),"")</f>
        <v>CMO0010U</v>
      </c>
      <c r="AL1843" s="3" t="str" cm="1">
        <f t="array" ref="AL1843">IFERROR(INDEX(IF($AG1843&lt;=$AN1843,레드마인_배치!I:I,레드마인_서비스!I:I),콜트리분석!$AI1843),"")</f>
        <v>NUMBER CREATION</v>
      </c>
      <c r="AM1843" s="3" t="str" cm="1">
        <f t="array" ref="AM1843">IFERROR(INDEX(IF($AG1843&lt;=$AN1843,레드마인_배치!J:J,레드마인_서비스!J:J),콜트리분석!$AI1843),"")</f>
        <v>서비스</v>
      </c>
      <c r="AN1843" s="3">
        <v>4</v>
      </c>
      <c r="AO1843" s="15" t="str">
        <f ca="1">IFERROR(INDEX(레드마인_배치!E:E,MATCH(OFFSET(A1843,,AN1843),레드마인_배치!G:G,0)),"")</f>
        <v>대상</v>
      </c>
      <c r="AP1843" t="s">
        <v>3330</v>
      </c>
      <c r="AQ1843">
        <v>42</v>
      </c>
      <c r="AT1843" t="str" cm="1">
        <f t="array" ref="AT1843">[1]!add_delimeter(AG1843:AO1843,"|")</f>
        <v>|7|CBCUZW030R|49|대상|CMO0010U|NUMBER CREATION|서비스|4|대상|</v>
      </c>
    </row>
    <row r="1844" spans="1:46">
      <c r="A1844" s="3" t="s">
        <v>2957</v>
      </c>
      <c r="B1844" s="3" t="s">
        <v>491</v>
      </c>
      <c r="C1844" s="3" t="s">
        <v>494</v>
      </c>
      <c r="D1844" s="3" t="s">
        <v>817</v>
      </c>
      <c r="E1844" s="3" t="s">
        <v>834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>
        <f t="shared" si="30"/>
        <v>4</v>
      </c>
      <c r="AH1844" s="3" t="s">
        <v>834</v>
      </c>
      <c r="AI1844" s="3">
        <f>IFERROR(IF($AG1844&lt;=$AN1844,MATCH($AH1844,레드마인_배치!G:G,0),MATCH($AH1844,레드마인_서비스!G:G,0)),"")</f>
        <v>483</v>
      </c>
      <c r="AJ1844" s="3" t="str" cm="1">
        <f t="array" ref="AJ1844">IFERROR(INDEX(IF($AG1844&lt;=$AN1844,레드마인_배치!E:E,레드마인_서비스!E:E),콜트리분석!$AI1844),"")</f>
        <v>미대상</v>
      </c>
      <c r="AK1844" s="3" t="str" cm="1">
        <f t="array" ref="AK1844">IFERROR(INDEX(IF($AG1844&lt;=$AN1844,레드마인_배치!H:H,레드마인_서비스!H:H),콜트리분석!$AI1844),"")</f>
        <v>SLB0720U</v>
      </c>
      <c r="AL1844" s="3" t="str" cm="1">
        <f t="array" ref="AL1844">IFERROR(INDEX(IF($AG1844&lt;=$AN1844,레드마인_배치!I:I,레드마인_서비스!I:I),콜트리분석!$AI1844),"")</f>
        <v>(Dist) KCI Direct Ship Invoice Batch</v>
      </c>
      <c r="AM1844" s="3" t="str" cm="1">
        <f t="array" ref="AM1844">IFERROR(INDEX(IF($AG1844&lt;=$AN1844,레드마인_배치!J:J,레드마인_서비스!J:J),콜트리분석!$AI1844),"")</f>
        <v>배치</v>
      </c>
      <c r="AN1844" s="3">
        <v>4</v>
      </c>
      <c r="AO1844" s="15" t="str">
        <f ca="1">IFERROR(INDEX(레드마인_배치!E:E,MATCH(OFFSET(A1844,,AN1844),레드마인_배치!G:G,0)),"")</f>
        <v>미대상</v>
      </c>
      <c r="AP1844" t="s">
        <v>3330</v>
      </c>
      <c r="AQ1844">
        <v>42</v>
      </c>
      <c r="AT1844" t="str" cm="1">
        <f t="array" ref="AT1844">[1]!add_delimeter(AG1844:AO1844,"|")</f>
        <v>|4|CBCSLB685A|483|미대상|SLB0720U|(Dist) KCI Direct Ship Invoice Batch|배치|4|미대상|</v>
      </c>
    </row>
    <row r="1845" spans="1:46">
      <c r="A1845" s="3" t="s">
        <v>2957</v>
      </c>
      <c r="B1845" s="3" t="s">
        <v>491</v>
      </c>
      <c r="C1845" s="3" t="s">
        <v>494</v>
      </c>
      <c r="D1845" s="3" t="s">
        <v>817</v>
      </c>
      <c r="E1845" s="3" t="s">
        <v>834</v>
      </c>
      <c r="F1845" s="3" t="s">
        <v>786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>
        <f t="shared" si="30"/>
        <v>5</v>
      </c>
      <c r="AH1845" s="3" t="s">
        <v>786</v>
      </c>
      <c r="AI1845" s="3">
        <f>IFERROR(IF($AG1845&lt;=$AN1845,MATCH($AH1845,레드마인_배치!G:G,0),MATCH($AH1845,레드마인_서비스!G:G,0)),"")</f>
        <v>311</v>
      </c>
      <c r="AJ1845" s="3" t="str" cm="1">
        <f t="array" ref="AJ1845">IFERROR(INDEX(IF($AG1845&lt;=$AN1845,레드마인_배치!E:E,레드마인_서비스!E:E),콜트리분석!$AI1845),"")</f>
        <v>대상</v>
      </c>
      <c r="AK1845" s="3" t="str" cm="1">
        <f t="array" ref="AK1845">IFERROR(INDEX(IF($AG1845&lt;=$AN1845,레드마인_배치!H:H,레드마인_서비스!H:H),콜트리분석!$AI1845),"")</f>
        <v>SLO0050U</v>
      </c>
      <c r="AL1845" s="3" t="str" cm="1">
        <f t="array" ref="AL1845">IFERROR(INDEX(IF($AG1845&lt;=$AN1845,레드마인_배치!I:I,레드마인_서비스!I:I),콜트리분석!$AI1845),"")</f>
        <v>Get Invoice No (Dist Invoice)</v>
      </c>
      <c r="AM1845" s="3" t="str" cm="1">
        <f t="array" ref="AM1845">IFERROR(INDEX(IF($AG1845&lt;=$AN1845,레드마인_배치!J:J,레드마인_서비스!J:J),콜트리분석!$AI1845),"")</f>
        <v>서비스</v>
      </c>
      <c r="AN1845" s="3">
        <v>4</v>
      </c>
      <c r="AO1845" s="15" t="str">
        <f ca="1">IFERROR(INDEX(레드마인_배치!E:E,MATCH(OFFSET(A1845,,AN1845),레드마인_배치!G:G,0)),"")</f>
        <v>미대상</v>
      </c>
      <c r="AP1845" t="s">
        <v>3330</v>
      </c>
      <c r="AQ1845">
        <v>42</v>
      </c>
      <c r="AT1845" t="str" cm="1">
        <f t="array" ref="AT1845">[1]!add_delimeter(AG1845:AO1845,"|")</f>
        <v>|5|CBCSLB035A|311|대상|SLO0050U|Get Invoice No (Dist Invoice)|서비스|4|미대상|</v>
      </c>
    </row>
    <row r="1846" spans="1:46">
      <c r="A1846" s="3" t="s">
        <v>2957</v>
      </c>
      <c r="B1846" s="3" t="s">
        <v>491</v>
      </c>
      <c r="C1846" s="3" t="s">
        <v>494</v>
      </c>
      <c r="D1846" s="3" t="s">
        <v>817</v>
      </c>
      <c r="E1846" s="3" t="s">
        <v>834</v>
      </c>
      <c r="F1846" s="3" t="s">
        <v>786</v>
      </c>
      <c r="G1846" s="3" t="s">
        <v>787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>
        <f t="shared" si="30"/>
        <v>6</v>
      </c>
      <c r="AH1846" s="3" t="s">
        <v>787</v>
      </c>
      <c r="AI1846" s="3">
        <f>IFERROR(IF($AG1846&lt;=$AN1846,MATCH($AH1846,레드마인_배치!G:G,0),MATCH($AH1846,레드마인_서비스!G:G,0)),"")</f>
        <v>312</v>
      </c>
      <c r="AJ1846" s="3" t="str" cm="1">
        <f t="array" ref="AJ1846">IFERROR(INDEX(IF($AG1846&lt;=$AN1846,레드마인_배치!E:E,레드마인_서비스!E:E),콜트리분석!$AI1846),"")</f>
        <v>미대상</v>
      </c>
      <c r="AK1846" s="3" t="str" cm="1">
        <f t="array" ref="AK1846">IFERROR(INDEX(IF($AG1846&lt;=$AN1846,레드마인_배치!H:H,레드마인_서비스!H:H),콜트리분석!$AI1846),"")</f>
        <v>SLO0060U</v>
      </c>
      <c r="AL1846" s="3" t="str" cm="1">
        <f t="array" ref="AL1846">IFERROR(INDEX(IF($AG1846&lt;=$AN1846,레드마인_배치!I:I,레드마인_서비스!I:I),콜트리분석!$AI1846),"")</f>
        <v>[상위 서비스에 통합] Get Invoice No (Dist Invoice)</v>
      </c>
      <c r="AM1846" s="3" t="str" cm="1">
        <f t="array" ref="AM1846">IFERROR(INDEX(IF($AG1846&lt;=$AN1846,레드마인_배치!J:J,레드마인_서비스!J:J),콜트리분석!$AI1846),"")</f>
        <v>서비스</v>
      </c>
      <c r="AN1846" s="3">
        <v>4</v>
      </c>
      <c r="AO1846" s="15" t="str">
        <f ca="1">IFERROR(INDEX(레드마인_배치!E:E,MATCH(OFFSET(A1846,,AN1846),레드마인_배치!G:G,0)),"")</f>
        <v>미대상</v>
      </c>
      <c r="AP1846" t="s">
        <v>3330</v>
      </c>
      <c r="AQ1846">
        <v>42</v>
      </c>
      <c r="AT1846" t="str" cm="1">
        <f t="array" ref="AT1846">[1]!add_delimeter(AG1846:AO1846,"|")</f>
        <v>|6|CBCSLB036A|312|미대상|SLO0060U|[상위 서비스에 통합] Get Invoice No (Dist Invoice)|서비스|4|미대상|</v>
      </c>
    </row>
    <row r="1847" spans="1:46">
      <c r="A1847" s="3" t="s">
        <v>2957</v>
      </c>
      <c r="B1847" s="3" t="s">
        <v>491</v>
      </c>
      <c r="C1847" s="3" t="s">
        <v>494</v>
      </c>
      <c r="D1847" s="3" t="s">
        <v>817</v>
      </c>
      <c r="E1847" s="3" t="s">
        <v>834</v>
      </c>
      <c r="F1847" s="3" t="s">
        <v>786</v>
      </c>
      <c r="G1847" s="3" t="s">
        <v>787</v>
      </c>
      <c r="H1847" s="3" t="s">
        <v>577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>
        <f t="shared" si="30"/>
        <v>7</v>
      </c>
      <c r="AH1847" s="3" t="s">
        <v>577</v>
      </c>
      <c r="AI1847" s="3">
        <f>IFERROR(IF($AG1847&lt;=$AN1847,MATCH($AH1847,레드마인_배치!G:G,0),MATCH($AH1847,레드마인_서비스!G:G,0)),"")</f>
        <v>49</v>
      </c>
      <c r="AJ1847" s="3" t="str" cm="1">
        <f t="array" ref="AJ1847">IFERROR(INDEX(IF($AG1847&lt;=$AN1847,레드마인_배치!E:E,레드마인_서비스!E:E),콜트리분석!$AI1847),"")</f>
        <v>대상</v>
      </c>
      <c r="AK1847" s="3" t="str" cm="1">
        <f t="array" ref="AK1847">IFERROR(INDEX(IF($AG1847&lt;=$AN1847,레드마인_배치!H:H,레드마인_서비스!H:H),콜트리분석!$AI1847),"")</f>
        <v>CMO0010U</v>
      </c>
      <c r="AL1847" s="3" t="str" cm="1">
        <f t="array" ref="AL1847">IFERROR(INDEX(IF($AG1847&lt;=$AN1847,레드마인_배치!I:I,레드마인_서비스!I:I),콜트리분석!$AI1847),"")</f>
        <v>NUMBER CREATION</v>
      </c>
      <c r="AM1847" s="3" t="str" cm="1">
        <f t="array" ref="AM1847">IFERROR(INDEX(IF($AG1847&lt;=$AN1847,레드마인_배치!J:J,레드마인_서비스!J:J),콜트리분석!$AI1847),"")</f>
        <v>서비스</v>
      </c>
      <c r="AN1847" s="3">
        <v>4</v>
      </c>
      <c r="AO1847" s="15" t="str">
        <f ca="1">IFERROR(INDEX(레드마인_배치!E:E,MATCH(OFFSET(A1847,,AN1847),레드마인_배치!G:G,0)),"")</f>
        <v>미대상</v>
      </c>
      <c r="AP1847" t="s">
        <v>3330</v>
      </c>
      <c r="AQ1847">
        <v>42</v>
      </c>
      <c r="AT1847" t="str" cm="1">
        <f t="array" ref="AT1847">[1]!add_delimeter(AG1847:AO1847,"|")</f>
        <v>|7|CBCUZW030R|49|대상|CMO0010U|NUMBER CREATION|서비스|4|미대상|</v>
      </c>
    </row>
    <row r="1848" spans="1:46">
      <c r="A1848" s="3" t="s">
        <v>2957</v>
      </c>
      <c r="B1848" s="3" t="s">
        <v>491</v>
      </c>
      <c r="C1848" s="3" t="s">
        <v>494</v>
      </c>
      <c r="D1848" s="3" t="s">
        <v>817</v>
      </c>
      <c r="E1848" s="3" t="s">
        <v>834</v>
      </c>
      <c r="F1848" s="3" t="s">
        <v>835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>
        <f t="shared" si="30"/>
        <v>5</v>
      </c>
      <c r="AH1848" s="3" t="s">
        <v>835</v>
      </c>
      <c r="AI1848" s="3">
        <f>IFERROR(IF($AG1848&lt;=$AN1848,MATCH($AH1848,레드마인_배치!G:G,0),MATCH($AH1848,레드마인_서비스!G:G,0)),"")</f>
        <v>358</v>
      </c>
      <c r="AJ1848" s="3" t="str" cm="1">
        <f t="array" ref="AJ1848">IFERROR(INDEX(IF($AG1848&lt;=$AN1848,레드마인_배치!E:E,레드마인_서비스!E:E),콜트리분석!$AI1848),"")</f>
        <v>미대상</v>
      </c>
      <c r="AK1848" s="3" t="str" cm="1">
        <f t="array" ref="AK1848">IFERROR(INDEX(IF($AG1848&lt;=$AN1848,레드마인_배치!H:H,레드마인_서비스!H:H),콜트리분석!$AI1848),"")</f>
        <v>SLO0580U</v>
      </c>
      <c r="AL1848" s="3" t="str" cm="1">
        <f t="array" ref="AL1848">IFERROR(INDEX(IF($AG1848&lt;=$AN1848,레드마인_배치!I:I,레드마인_서비스!I:I),콜트리분석!$AI1848),"")</f>
        <v>(DIST) KCI DIRECT SHIP INVOICE BATCH</v>
      </c>
      <c r="AM1848" s="3" t="str" cm="1">
        <f t="array" ref="AM1848">IFERROR(INDEX(IF($AG1848&lt;=$AN1848,레드마인_배치!J:J,레드마인_서비스!J:J),콜트리분석!$AI1848),"")</f>
        <v>서비스</v>
      </c>
      <c r="AN1848" s="3">
        <v>4</v>
      </c>
      <c r="AO1848" s="15" t="str">
        <f ca="1">IFERROR(INDEX(레드마인_배치!E:E,MATCH(OFFSET(A1848,,AN1848),레드마인_배치!G:G,0)),"")</f>
        <v>미대상</v>
      </c>
      <c r="AP1848" t="s">
        <v>3330</v>
      </c>
      <c r="AQ1848">
        <v>42</v>
      </c>
      <c r="AT1848" t="str" cm="1">
        <f t="array" ref="AT1848">[1]!add_delimeter(AG1848:AO1848,"|")</f>
        <v>|5|CBCSLB685L|358|미대상|SLO0580U|(DIST) KCI DIRECT SHIP INVOICE BATCH|서비스|4|미대상|</v>
      </c>
    </row>
    <row r="1849" spans="1:46">
      <c r="A1849" s="3" t="s">
        <v>2957</v>
      </c>
      <c r="B1849" s="3" t="s">
        <v>491</v>
      </c>
      <c r="C1849" s="3" t="s">
        <v>494</v>
      </c>
      <c r="D1849" s="3" t="s">
        <v>817</v>
      </c>
      <c r="E1849" s="3" t="s">
        <v>836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>
        <f t="shared" si="30"/>
        <v>4</v>
      </c>
      <c r="AH1849" s="3" t="s">
        <v>836</v>
      </c>
      <c r="AI1849" s="3">
        <f>IFERROR(IF($AG1849&lt;=$AN1849,MATCH($AH1849,레드마인_배치!G:G,0),MATCH($AH1849,레드마인_서비스!G:G,0)),"")</f>
        <v>485</v>
      </c>
      <c r="AJ1849" s="3" t="str" cm="1">
        <f t="array" ref="AJ1849">IFERROR(INDEX(IF($AG1849&lt;=$AN1849,레드마인_배치!E:E,레드마인_서비스!E:E),콜트리분석!$AI1849),"")</f>
        <v>대상</v>
      </c>
      <c r="AK1849" s="3" t="str" cm="1">
        <f t="array" ref="AK1849">IFERROR(INDEX(IF($AG1849&lt;=$AN1849,레드마인_배치!H:H,레드마인_서비스!H:H),콜트리분석!$AI1849),"")</f>
        <v>SLB0730U</v>
      </c>
      <c r="AL1849" s="3" t="str" cm="1">
        <f t="array" ref="AL1849">IFERROR(INDEX(IF($AG1849&lt;=$AN1849,레드마인_배치!I:I,레드마인_서비스!I:I),콜트리분석!$AI1849),"")</f>
        <v>(Dist) HAC Direct Ship Invoice Batch</v>
      </c>
      <c r="AM1849" s="3" t="str" cm="1">
        <f t="array" ref="AM1849">IFERROR(INDEX(IF($AG1849&lt;=$AN1849,레드마인_배치!J:J,레드마인_서비스!J:J),콜트리분석!$AI1849),"")</f>
        <v>배치</v>
      </c>
      <c r="AN1849" s="3">
        <v>4</v>
      </c>
      <c r="AO1849" s="15" t="str">
        <f ca="1">IFERROR(INDEX(레드마인_배치!E:E,MATCH(OFFSET(A1849,,AN1849),레드마인_배치!G:G,0)),"")</f>
        <v>대상</v>
      </c>
      <c r="AP1849" t="s">
        <v>3333</v>
      </c>
      <c r="AQ1849">
        <v>42</v>
      </c>
      <c r="AT1849" t="str" cm="1">
        <f t="array" ref="AT1849">[1]!add_delimeter(AG1849:AO1849,"|")</f>
        <v>|4|CBCSLB686A|485|대상|SLB0730U|(Dist) HAC Direct Ship Invoice Batch|배치|4|대상|</v>
      </c>
    </row>
    <row r="1850" spans="1:46">
      <c r="A1850" s="3" t="s">
        <v>2957</v>
      </c>
      <c r="B1850" s="3" t="s">
        <v>491</v>
      </c>
      <c r="C1850" s="3" t="s">
        <v>494</v>
      </c>
      <c r="D1850" s="3" t="s">
        <v>817</v>
      </c>
      <c r="E1850" s="3" t="s">
        <v>836</v>
      </c>
      <c r="F1850" s="3" t="s">
        <v>786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>
        <f t="shared" si="30"/>
        <v>5</v>
      </c>
      <c r="AH1850" s="3" t="s">
        <v>786</v>
      </c>
      <c r="AI1850" s="3">
        <f>IFERROR(IF($AG1850&lt;=$AN1850,MATCH($AH1850,레드마인_배치!G:G,0),MATCH($AH1850,레드마인_서비스!G:G,0)),"")</f>
        <v>311</v>
      </c>
      <c r="AJ1850" s="3" t="str" cm="1">
        <f t="array" ref="AJ1850">IFERROR(INDEX(IF($AG1850&lt;=$AN1850,레드마인_배치!E:E,레드마인_서비스!E:E),콜트리분석!$AI1850),"")</f>
        <v>대상</v>
      </c>
      <c r="AK1850" s="3" t="str" cm="1">
        <f t="array" ref="AK1850">IFERROR(INDEX(IF($AG1850&lt;=$AN1850,레드마인_배치!H:H,레드마인_서비스!H:H),콜트리분석!$AI1850),"")</f>
        <v>SLO0050U</v>
      </c>
      <c r="AL1850" s="3" t="str" cm="1">
        <f t="array" ref="AL1850">IFERROR(INDEX(IF($AG1850&lt;=$AN1850,레드마인_배치!I:I,레드마인_서비스!I:I),콜트리분석!$AI1850),"")</f>
        <v>Get Invoice No (Dist Invoice)</v>
      </c>
      <c r="AM1850" s="3" t="str" cm="1">
        <f t="array" ref="AM1850">IFERROR(INDEX(IF($AG1850&lt;=$AN1850,레드마인_배치!J:J,레드마인_서비스!J:J),콜트리분석!$AI1850),"")</f>
        <v>서비스</v>
      </c>
      <c r="AN1850" s="3">
        <v>4</v>
      </c>
      <c r="AO1850" s="15" t="str">
        <f ca="1">IFERROR(INDEX(레드마인_배치!E:E,MATCH(OFFSET(A1850,,AN1850),레드마인_배치!G:G,0)),"")</f>
        <v>대상</v>
      </c>
      <c r="AP1850" t="s">
        <v>3330</v>
      </c>
      <c r="AQ1850">
        <v>42</v>
      </c>
      <c r="AT1850" t="str" cm="1">
        <f t="array" ref="AT1850">[1]!add_delimeter(AG1850:AO1850,"|")</f>
        <v>|5|CBCSLB035A|311|대상|SLO0050U|Get Invoice No (Dist Invoice)|서비스|4|대상|</v>
      </c>
    </row>
    <row r="1851" spans="1:46">
      <c r="A1851" s="3" t="s">
        <v>2957</v>
      </c>
      <c r="B1851" s="3" t="s">
        <v>491</v>
      </c>
      <c r="C1851" s="3" t="s">
        <v>494</v>
      </c>
      <c r="D1851" s="3" t="s">
        <v>817</v>
      </c>
      <c r="E1851" s="3" t="s">
        <v>836</v>
      </c>
      <c r="F1851" s="3" t="s">
        <v>786</v>
      </c>
      <c r="G1851" s="3" t="s">
        <v>787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>
        <f t="shared" si="30"/>
        <v>6</v>
      </c>
      <c r="AH1851" s="3" t="s">
        <v>787</v>
      </c>
      <c r="AI1851" s="3">
        <f>IFERROR(IF($AG1851&lt;=$AN1851,MATCH($AH1851,레드마인_배치!G:G,0),MATCH($AH1851,레드마인_서비스!G:G,0)),"")</f>
        <v>312</v>
      </c>
      <c r="AJ1851" s="3" t="str" cm="1">
        <f t="array" ref="AJ1851">IFERROR(INDEX(IF($AG1851&lt;=$AN1851,레드마인_배치!E:E,레드마인_서비스!E:E),콜트리분석!$AI1851),"")</f>
        <v>미대상</v>
      </c>
      <c r="AK1851" s="3" t="str" cm="1">
        <f t="array" ref="AK1851">IFERROR(INDEX(IF($AG1851&lt;=$AN1851,레드마인_배치!H:H,레드마인_서비스!H:H),콜트리분석!$AI1851),"")</f>
        <v>SLO0060U</v>
      </c>
      <c r="AL1851" s="3" t="str" cm="1">
        <f t="array" ref="AL1851">IFERROR(INDEX(IF($AG1851&lt;=$AN1851,레드마인_배치!I:I,레드마인_서비스!I:I),콜트리분석!$AI1851),"")</f>
        <v>[상위 서비스에 통합] Get Invoice No (Dist Invoice)</v>
      </c>
      <c r="AM1851" s="3" t="str" cm="1">
        <f t="array" ref="AM1851">IFERROR(INDEX(IF($AG1851&lt;=$AN1851,레드마인_배치!J:J,레드마인_서비스!J:J),콜트리분석!$AI1851),"")</f>
        <v>서비스</v>
      </c>
      <c r="AN1851" s="3">
        <v>4</v>
      </c>
      <c r="AO1851" s="15" t="str">
        <f ca="1">IFERROR(INDEX(레드마인_배치!E:E,MATCH(OFFSET(A1851,,AN1851),레드마인_배치!G:G,0)),"")</f>
        <v>대상</v>
      </c>
      <c r="AP1851" t="s">
        <v>3330</v>
      </c>
      <c r="AQ1851">
        <v>42</v>
      </c>
      <c r="AT1851" t="str" cm="1">
        <f t="array" ref="AT1851">[1]!add_delimeter(AG1851:AO1851,"|")</f>
        <v>|6|CBCSLB036A|312|미대상|SLO0060U|[상위 서비스에 통합] Get Invoice No (Dist Invoice)|서비스|4|대상|</v>
      </c>
    </row>
    <row r="1852" spans="1:46">
      <c r="A1852" s="3" t="s">
        <v>2957</v>
      </c>
      <c r="B1852" s="3" t="s">
        <v>491</v>
      </c>
      <c r="C1852" s="3" t="s">
        <v>494</v>
      </c>
      <c r="D1852" s="3" t="s">
        <v>817</v>
      </c>
      <c r="E1852" s="3" t="s">
        <v>836</v>
      </c>
      <c r="F1852" s="3" t="s">
        <v>786</v>
      </c>
      <c r="G1852" s="3" t="s">
        <v>787</v>
      </c>
      <c r="H1852" s="3" t="s">
        <v>577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>
        <f t="shared" si="30"/>
        <v>7</v>
      </c>
      <c r="AH1852" s="3" t="s">
        <v>577</v>
      </c>
      <c r="AI1852" s="3">
        <f>IFERROR(IF($AG1852&lt;=$AN1852,MATCH($AH1852,레드마인_배치!G:G,0),MATCH($AH1852,레드마인_서비스!G:G,0)),"")</f>
        <v>49</v>
      </c>
      <c r="AJ1852" s="3" t="str" cm="1">
        <f t="array" ref="AJ1852">IFERROR(INDEX(IF($AG1852&lt;=$AN1852,레드마인_배치!E:E,레드마인_서비스!E:E),콜트리분석!$AI1852),"")</f>
        <v>대상</v>
      </c>
      <c r="AK1852" s="3" t="str" cm="1">
        <f t="array" ref="AK1852">IFERROR(INDEX(IF($AG1852&lt;=$AN1852,레드마인_배치!H:H,레드마인_서비스!H:H),콜트리분석!$AI1852),"")</f>
        <v>CMO0010U</v>
      </c>
      <c r="AL1852" s="3" t="str" cm="1">
        <f t="array" ref="AL1852">IFERROR(INDEX(IF($AG1852&lt;=$AN1852,레드마인_배치!I:I,레드마인_서비스!I:I),콜트리분석!$AI1852),"")</f>
        <v>NUMBER CREATION</v>
      </c>
      <c r="AM1852" s="3" t="str" cm="1">
        <f t="array" ref="AM1852">IFERROR(INDEX(IF($AG1852&lt;=$AN1852,레드마인_배치!J:J,레드마인_서비스!J:J),콜트리분석!$AI1852),"")</f>
        <v>서비스</v>
      </c>
      <c r="AN1852" s="3">
        <v>4</v>
      </c>
      <c r="AO1852" s="15" t="str">
        <f ca="1">IFERROR(INDEX(레드마인_배치!E:E,MATCH(OFFSET(A1852,,AN1852),레드마인_배치!G:G,0)),"")</f>
        <v>대상</v>
      </c>
      <c r="AP1852" t="s">
        <v>3330</v>
      </c>
      <c r="AQ1852">
        <v>42</v>
      </c>
      <c r="AT1852" t="str" cm="1">
        <f t="array" ref="AT1852">[1]!add_delimeter(AG1852:AO1852,"|")</f>
        <v>|7|CBCUZW030R|49|대상|CMO0010U|NUMBER CREATION|서비스|4|대상|</v>
      </c>
    </row>
    <row r="1853" spans="1:46">
      <c r="A1853" s="3" t="s">
        <v>2957</v>
      </c>
      <c r="B1853" s="3" t="s">
        <v>491</v>
      </c>
      <c r="C1853" s="3" t="s">
        <v>494</v>
      </c>
      <c r="D1853" s="3" t="s">
        <v>817</v>
      </c>
      <c r="E1853" s="3" t="s">
        <v>836</v>
      </c>
      <c r="F1853" s="3" t="s">
        <v>837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>
        <f t="shared" si="30"/>
        <v>5</v>
      </c>
      <c r="AH1853" s="3" t="s">
        <v>837</v>
      </c>
      <c r="AI1853" s="3">
        <f>IFERROR(IF($AG1853&lt;=$AN1853,MATCH($AH1853,레드마인_배치!G:G,0),MATCH($AH1853,레드마인_서비스!G:G,0)),"")</f>
        <v>359</v>
      </c>
      <c r="AJ1853" s="3" t="str" cm="1">
        <f t="array" ref="AJ1853">IFERROR(INDEX(IF($AG1853&lt;=$AN1853,레드마인_배치!E:E,레드마인_서비스!E:E),콜트리분석!$AI1853),"")</f>
        <v>대상</v>
      </c>
      <c r="AK1853" s="3" t="str" cm="1">
        <f t="array" ref="AK1853">IFERROR(INDEX(IF($AG1853&lt;=$AN1853,레드마인_배치!H:H,레드마인_서비스!H:H),콜트리분석!$AI1853),"")</f>
        <v>SLO0590U</v>
      </c>
      <c r="AL1853" s="3" t="str" cm="1">
        <f t="array" ref="AL1853">IFERROR(INDEX(IF($AG1853&lt;=$AN1853,레드마인_배치!I:I,레드마인_서비스!I:I),콜트리분석!$AI1853),"")</f>
        <v>(DIST) HAC DROP SHIP INVOICE Service</v>
      </c>
      <c r="AM1853" s="3" t="str" cm="1">
        <f t="array" ref="AM1853">IFERROR(INDEX(IF($AG1853&lt;=$AN1853,레드마인_배치!J:J,레드마인_서비스!J:J),콜트리분석!$AI1853),"")</f>
        <v>서비스</v>
      </c>
      <c r="AN1853" s="3">
        <v>4</v>
      </c>
      <c r="AO1853" s="15" t="str">
        <f ca="1">IFERROR(INDEX(레드마인_배치!E:E,MATCH(OFFSET(A1853,,AN1853),레드마인_배치!G:G,0)),"")</f>
        <v>대상</v>
      </c>
      <c r="AP1853" t="s">
        <v>3330</v>
      </c>
      <c r="AQ1853">
        <v>42</v>
      </c>
      <c r="AT1853" t="str" cm="1">
        <f t="array" ref="AT1853">[1]!add_delimeter(AG1853:AO1853,"|")</f>
        <v>|5|CBCSLB686L|359|대상|SLO0590U|(DIST) HAC DROP SHIP INVOICE Service|서비스|4|대상|</v>
      </c>
    </row>
    <row r="1854" spans="1:46">
      <c r="A1854" s="3" t="s">
        <v>2957</v>
      </c>
      <c r="B1854" s="3" t="s">
        <v>491</v>
      </c>
      <c r="C1854" s="3" t="s">
        <v>494</v>
      </c>
      <c r="D1854" s="3" t="s">
        <v>817</v>
      </c>
      <c r="E1854" s="3" t="s">
        <v>838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>
        <f t="shared" si="30"/>
        <v>4</v>
      </c>
      <c r="AH1854" s="3" t="s">
        <v>838</v>
      </c>
      <c r="AI1854" s="3">
        <f>IFERROR(IF($AG1854&lt;=$AN1854,MATCH($AH1854,레드마인_배치!G:G,0),MATCH($AH1854,레드마인_서비스!G:G,0)),"")</f>
        <v>488</v>
      </c>
      <c r="AJ1854" s="3" t="str" cm="1">
        <f t="array" ref="AJ1854">IFERROR(INDEX(IF($AG1854&lt;=$AN1854,레드마인_배치!E:E,레드마인_서비스!E:E),콜트리분석!$AI1854),"")</f>
        <v>대상</v>
      </c>
      <c r="AK1854" s="3" t="str" cm="1">
        <f t="array" ref="AK1854">IFERROR(INDEX(IF($AG1854&lt;=$AN1854,레드마인_배치!H:H,레드마인_서비스!H:H),콜트리분석!$AI1854),"")</f>
        <v>SLB0760U</v>
      </c>
      <c r="AL1854" s="3" t="str" cm="1">
        <f t="array" ref="AL1854">IFERROR(INDEX(IF($AG1854&lt;=$AN1854,레드마인_배치!I:I,레드마인_서비스!I:I),콜트리분석!$AI1854),"")</f>
        <v>DIST Invoice Create - Sales Claim</v>
      </c>
      <c r="AM1854" s="3" t="str" cm="1">
        <f t="array" ref="AM1854">IFERROR(INDEX(IF($AG1854&lt;=$AN1854,레드마인_배치!J:J,레드마인_서비스!J:J),콜트리분석!$AI1854),"")</f>
        <v>배치</v>
      </c>
      <c r="AN1854" s="3">
        <v>4</v>
      </c>
      <c r="AO1854" s="15" t="str">
        <f ca="1">IFERROR(INDEX(레드마인_배치!E:E,MATCH(OFFSET(A1854,,AN1854),레드마인_배치!G:G,0)),"")</f>
        <v>대상</v>
      </c>
      <c r="AP1854" t="s">
        <v>3330</v>
      </c>
      <c r="AQ1854">
        <v>42</v>
      </c>
      <c r="AT1854" t="str" cm="1">
        <f t="array" ref="AT1854">[1]!add_delimeter(AG1854:AO1854,"|")</f>
        <v>|4|CBCSLB691A|488|대상|SLB0760U|DIST Invoice Create - Sales Claim|배치|4|대상|</v>
      </c>
    </row>
    <row r="1855" spans="1:46">
      <c r="A1855" s="3" t="s">
        <v>2957</v>
      </c>
      <c r="B1855" s="3" t="s">
        <v>491</v>
      </c>
      <c r="C1855" s="3" t="s">
        <v>494</v>
      </c>
      <c r="D1855" s="3" t="s">
        <v>817</v>
      </c>
      <c r="E1855" s="3" t="s">
        <v>838</v>
      </c>
      <c r="F1855" s="3" t="s">
        <v>839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>
        <f t="shared" si="30"/>
        <v>5</v>
      </c>
      <c r="AH1855" s="3" t="s">
        <v>839</v>
      </c>
      <c r="AI1855" s="3">
        <f>IFERROR(IF($AG1855&lt;=$AN1855,MATCH($AH1855,레드마인_배치!G:G,0),MATCH($AH1855,레드마인_서비스!G:G,0)),"")</f>
        <v>299</v>
      </c>
      <c r="AJ1855" s="3" t="str" cm="1">
        <f t="array" ref="AJ1855">IFERROR(INDEX(IF($AG1855&lt;=$AN1855,레드마인_배치!E:E,레드마인_서비스!E:E),콜트리분석!$AI1855),"")</f>
        <v>대상</v>
      </c>
      <c r="AK1855" s="3" t="str" cm="1">
        <f t="array" ref="AK1855">IFERROR(INDEX(IF($AG1855&lt;=$AN1855,레드마인_배치!H:H,레드마인_서비스!H:H),콜트리분석!$AI1855),"")</f>
        <v>QAO0040U</v>
      </c>
      <c r="AL1855" s="3" t="str" cm="1">
        <f t="array" ref="AL1855">IFERROR(INDEX(IF($AG1855&lt;=$AN1855,레드마인_배치!I:I,레드마인_서비스!I:I),콜트리분석!$AI1855),"")</f>
        <v>Return head status code update</v>
      </c>
      <c r="AM1855" s="3" t="str" cm="1">
        <f t="array" ref="AM1855">IFERROR(INDEX(IF($AG1855&lt;=$AN1855,레드마인_배치!J:J,레드마인_서비스!J:J),콜트리분석!$AI1855),"")</f>
        <v>서비스</v>
      </c>
      <c r="AN1855" s="3">
        <v>4</v>
      </c>
      <c r="AO1855" s="15" t="str">
        <f ca="1">IFERROR(INDEX(레드마인_배치!E:E,MATCH(OFFSET(A1855,,AN1855),레드마인_배치!G:G,0)),"")</f>
        <v>대상</v>
      </c>
      <c r="AP1855" t="s">
        <v>3330</v>
      </c>
      <c r="AQ1855">
        <v>42</v>
      </c>
      <c r="AT1855" t="str" cm="1">
        <f t="array" ref="AT1855">[1]!add_delimeter(AG1855:AO1855,"|")</f>
        <v>|5|CBCQAB070A|299|대상|QAO0040U|Return head status code update|서비스|4|대상|</v>
      </c>
    </row>
    <row r="1856" spans="1:46">
      <c r="A1856" s="3" t="s">
        <v>2957</v>
      </c>
      <c r="B1856" s="3" t="s">
        <v>491</v>
      </c>
      <c r="C1856" s="3" t="s">
        <v>494</v>
      </c>
      <c r="D1856" s="3" t="s">
        <v>817</v>
      </c>
      <c r="E1856" s="3" t="s">
        <v>838</v>
      </c>
      <c r="F1856" s="3" t="s">
        <v>839</v>
      </c>
      <c r="G1856" s="3" t="s">
        <v>840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>
        <f t="shared" si="30"/>
        <v>6</v>
      </c>
      <c r="AH1856" s="3" t="s">
        <v>840</v>
      </c>
      <c r="AI1856" s="3">
        <f>IFERROR(IF($AG1856&lt;=$AN1856,MATCH($AH1856,레드마인_배치!G:G,0),MATCH($AH1856,레드마인_서비스!G:G,0)),"")</f>
        <v>301</v>
      </c>
      <c r="AJ1856" s="3" t="str" cm="1">
        <f t="array" ref="AJ1856">IFERROR(INDEX(IF($AG1856&lt;=$AN1856,레드마인_배치!E:E,레드마인_서비스!E:E),콜트리분석!$AI1856),"")</f>
        <v>대상</v>
      </c>
      <c r="AK1856" s="3" t="str" cm="1">
        <f t="array" ref="AK1856">IFERROR(INDEX(IF($AG1856&lt;=$AN1856,레드마인_배치!H:H,레드마인_서비스!H:H),콜트리분석!$AI1856),"")</f>
        <v>QAO0060U</v>
      </c>
      <c r="AL1856" s="3" t="str" cm="1">
        <f t="array" ref="AL1856">IFERROR(INDEX(IF($AG1856&lt;=$AN1856,레드마인_배치!I:I,레드마인_서비스!I:I),콜트리분석!$AI1856),"")</f>
        <v>Shipment head/detail Cancel</v>
      </c>
      <c r="AM1856" s="3" t="str" cm="1">
        <f t="array" ref="AM1856">IFERROR(INDEX(IF($AG1856&lt;=$AN1856,레드마인_배치!J:J,레드마인_서비스!J:J),콜트리분석!$AI1856),"")</f>
        <v>서비스</v>
      </c>
      <c r="AN1856" s="3">
        <v>4</v>
      </c>
      <c r="AO1856" s="15" t="str">
        <f ca="1">IFERROR(INDEX(레드마인_배치!E:E,MATCH(OFFSET(A1856,,AN1856),레드마인_배치!G:G,0)),"")</f>
        <v>대상</v>
      </c>
      <c r="AP1856" t="s">
        <v>3330</v>
      </c>
      <c r="AQ1856">
        <v>42</v>
      </c>
      <c r="AT1856" t="str" cm="1">
        <f t="array" ref="AT1856">[1]!add_delimeter(AG1856:AO1856,"|")</f>
        <v>|6|CBCQAB081A|301|대상|QAO0060U|Shipment head/detail Cancel|서비스|4|대상|</v>
      </c>
    </row>
    <row r="1857" spans="1:46">
      <c r="A1857" s="3" t="s">
        <v>2957</v>
      </c>
      <c r="B1857" s="3" t="s">
        <v>491</v>
      </c>
      <c r="C1857" s="3" t="s">
        <v>494</v>
      </c>
      <c r="D1857" s="3" t="s">
        <v>817</v>
      </c>
      <c r="E1857" s="3" t="s">
        <v>838</v>
      </c>
      <c r="F1857" s="3" t="s">
        <v>839</v>
      </c>
      <c r="G1857" s="3" t="s">
        <v>841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>
        <f t="shared" si="30"/>
        <v>6</v>
      </c>
      <c r="AH1857" s="3" t="s">
        <v>841</v>
      </c>
      <c r="AI1857" s="3">
        <f>IFERROR(IF($AG1857&lt;=$AN1857,MATCH($AH1857,레드마인_배치!G:G,0),MATCH($AH1857,레드마인_서비스!G:G,0)),"")</f>
        <v>303</v>
      </c>
      <c r="AJ1857" s="3" t="str" cm="1">
        <f t="array" ref="AJ1857">IFERROR(INDEX(IF($AG1857&lt;=$AN1857,레드마인_배치!E:E,레드마인_서비스!E:E),콜트리분석!$AI1857),"")</f>
        <v>미대상</v>
      </c>
      <c r="AK1857" s="3" t="str" cm="1">
        <f t="array" ref="AK1857">IFERROR(INDEX(IF($AG1857&lt;=$AN1857,레드마인_배치!H:H,레드마인_서비스!H:H),콜트리분석!$AI1857),"")</f>
        <v>QAO0080U</v>
      </c>
      <c r="AL1857" s="3" t="str" cm="1">
        <f t="array" ref="AL1857">IFERROR(INDEX(IF($AG1857&lt;=$AN1857,레드마인_배치!I:I,레드마인_서비스!I:I),콜트리분석!$AI1857),"")</f>
        <v>Dealer return eligibility - sub-program</v>
      </c>
      <c r="AM1857" s="3" t="str" cm="1">
        <f t="array" ref="AM1857">IFERROR(INDEX(IF($AG1857&lt;=$AN1857,레드마인_배치!J:J,레드마인_서비스!J:J),콜트리분석!$AI1857),"")</f>
        <v>서비스</v>
      </c>
      <c r="AN1857" s="3">
        <v>4</v>
      </c>
      <c r="AO1857" s="15" t="str">
        <f ca="1">IFERROR(INDEX(레드마인_배치!E:E,MATCH(OFFSET(A1857,,AN1857),레드마인_배치!G:G,0)),"")</f>
        <v>대상</v>
      </c>
      <c r="AP1857" t="s">
        <v>3330</v>
      </c>
      <c r="AQ1857">
        <v>42</v>
      </c>
      <c r="AT1857" t="str" cm="1">
        <f t="array" ref="AT1857">[1]!add_delimeter(AG1857:AO1857,"|")</f>
        <v>|6|CBCQAB211B|303|미대상|QAO0080U|Dealer return eligibility - sub-program|서비스|4|대상|</v>
      </c>
    </row>
    <row r="1858" spans="1:46">
      <c r="A1858" s="3" t="s">
        <v>2957</v>
      </c>
      <c r="B1858" s="3" t="s">
        <v>491</v>
      </c>
      <c r="C1858" s="3" t="s">
        <v>494</v>
      </c>
      <c r="D1858" s="3" t="s">
        <v>817</v>
      </c>
      <c r="E1858" s="3" t="s">
        <v>838</v>
      </c>
      <c r="F1858" s="3" t="s">
        <v>839</v>
      </c>
      <c r="G1858" s="3" t="s">
        <v>842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>
        <f t="shared" si="30"/>
        <v>6</v>
      </c>
      <c r="AH1858" s="3" t="s">
        <v>842</v>
      </c>
      <c r="AI1858" s="3">
        <f>IFERROR(IF($AG1858&lt;=$AN1858,MATCH($AH1858,레드마인_배치!G:G,0),MATCH($AH1858,레드마인_서비스!G:G,0)),"")</f>
        <v>304</v>
      </c>
      <c r="AJ1858" s="3" t="str" cm="1">
        <f t="array" ref="AJ1858">IFERROR(INDEX(IF($AG1858&lt;=$AN1858,레드마인_배치!E:E,레드마인_서비스!E:E),콜트리분석!$AI1858),"")</f>
        <v>대상</v>
      </c>
      <c r="AK1858" s="3" t="str" cm="1">
        <f t="array" ref="AK1858">IFERROR(INDEX(IF($AG1858&lt;=$AN1858,레드마인_배치!H:H,레드마인_서비스!H:H),콜트리분석!$AI1858),"")</f>
        <v>QAO0090U</v>
      </c>
      <c r="AL1858" s="3" t="str" cm="1">
        <f t="array" ref="AL1858">IFERROR(INDEX(IF($AG1858&lt;=$AN1858,레드마인_배치!I:I,레드마인_서비스!I:I),콜트리분석!$AI1858),"")</f>
        <v>Dealer return eligibility - sub-program  -Obsolescence</v>
      </c>
      <c r="AM1858" s="3" t="str" cm="1">
        <f t="array" ref="AM1858">IFERROR(INDEX(IF($AG1858&lt;=$AN1858,레드마인_배치!J:J,레드마인_서비스!J:J),콜트리분석!$AI1858),"")</f>
        <v>서비스</v>
      </c>
      <c r="AN1858" s="3">
        <v>4</v>
      </c>
      <c r="AO1858" s="15" t="str">
        <f ca="1">IFERROR(INDEX(레드마인_배치!E:E,MATCH(OFFSET(A1858,,AN1858),레드마인_배치!G:G,0)),"")</f>
        <v>대상</v>
      </c>
      <c r="AP1858" t="s">
        <v>3330</v>
      </c>
      <c r="AQ1858">
        <v>42</v>
      </c>
      <c r="AT1858" t="str" cm="1">
        <f t="array" ref="AT1858">[1]!add_delimeter(AG1858:AO1858,"|")</f>
        <v>|6|CBCQAB215B|304|대상|QAO0090U|Dealer return eligibility - sub-program  -Obsolescence|서비스|4|대상|</v>
      </c>
    </row>
    <row r="1859" spans="1:46">
      <c r="A1859" s="3" t="s">
        <v>2957</v>
      </c>
      <c r="B1859" s="3" t="s">
        <v>491</v>
      </c>
      <c r="C1859" s="3" t="s">
        <v>494</v>
      </c>
      <c r="D1859" s="3" t="s">
        <v>817</v>
      </c>
      <c r="E1859" s="3" t="s">
        <v>838</v>
      </c>
      <c r="F1859" s="3" t="s">
        <v>786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>
        <f t="shared" si="30"/>
        <v>5</v>
      </c>
      <c r="AH1859" s="3" t="s">
        <v>786</v>
      </c>
      <c r="AI1859" s="3">
        <f>IFERROR(IF($AG1859&lt;=$AN1859,MATCH($AH1859,레드마인_배치!G:G,0),MATCH($AH1859,레드마인_서비스!G:G,0)),"")</f>
        <v>311</v>
      </c>
      <c r="AJ1859" s="3" t="str" cm="1">
        <f t="array" ref="AJ1859">IFERROR(INDEX(IF($AG1859&lt;=$AN1859,레드마인_배치!E:E,레드마인_서비스!E:E),콜트리분석!$AI1859),"")</f>
        <v>대상</v>
      </c>
      <c r="AK1859" s="3" t="str" cm="1">
        <f t="array" ref="AK1859">IFERROR(INDEX(IF($AG1859&lt;=$AN1859,레드마인_배치!H:H,레드마인_서비스!H:H),콜트리분석!$AI1859),"")</f>
        <v>SLO0050U</v>
      </c>
      <c r="AL1859" s="3" t="str" cm="1">
        <f t="array" ref="AL1859">IFERROR(INDEX(IF($AG1859&lt;=$AN1859,레드마인_배치!I:I,레드마인_서비스!I:I),콜트리분석!$AI1859),"")</f>
        <v>Get Invoice No (Dist Invoice)</v>
      </c>
      <c r="AM1859" s="3" t="str" cm="1">
        <f t="array" ref="AM1859">IFERROR(INDEX(IF($AG1859&lt;=$AN1859,레드마인_배치!J:J,레드마인_서비스!J:J),콜트리분석!$AI1859),"")</f>
        <v>서비스</v>
      </c>
      <c r="AN1859" s="3">
        <v>4</v>
      </c>
      <c r="AO1859" s="15" t="str">
        <f ca="1">IFERROR(INDEX(레드마인_배치!E:E,MATCH(OFFSET(A1859,,AN1859),레드마인_배치!G:G,0)),"")</f>
        <v>대상</v>
      </c>
      <c r="AP1859" t="s">
        <v>3330</v>
      </c>
      <c r="AQ1859">
        <v>42</v>
      </c>
      <c r="AT1859" t="str" cm="1">
        <f t="array" ref="AT1859">[1]!add_delimeter(AG1859:AO1859,"|")</f>
        <v>|5|CBCSLB035A|311|대상|SLO0050U|Get Invoice No (Dist Invoice)|서비스|4|대상|</v>
      </c>
    </row>
    <row r="1860" spans="1:46">
      <c r="A1860" s="3" t="s">
        <v>2957</v>
      </c>
      <c r="B1860" s="3" t="s">
        <v>491</v>
      </c>
      <c r="C1860" s="3" t="s">
        <v>494</v>
      </c>
      <c r="D1860" s="3" t="s">
        <v>817</v>
      </c>
      <c r="E1860" s="3" t="s">
        <v>838</v>
      </c>
      <c r="F1860" s="3" t="s">
        <v>786</v>
      </c>
      <c r="G1860" s="3" t="s">
        <v>787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>
        <f t="shared" si="30"/>
        <v>6</v>
      </c>
      <c r="AH1860" s="3" t="s">
        <v>787</v>
      </c>
      <c r="AI1860" s="3">
        <f>IFERROR(IF($AG1860&lt;=$AN1860,MATCH($AH1860,레드마인_배치!G:G,0),MATCH($AH1860,레드마인_서비스!G:G,0)),"")</f>
        <v>312</v>
      </c>
      <c r="AJ1860" s="3" t="str" cm="1">
        <f t="array" ref="AJ1860">IFERROR(INDEX(IF($AG1860&lt;=$AN1860,레드마인_배치!E:E,레드마인_서비스!E:E),콜트리분석!$AI1860),"")</f>
        <v>미대상</v>
      </c>
      <c r="AK1860" s="3" t="str" cm="1">
        <f t="array" ref="AK1860">IFERROR(INDEX(IF($AG1860&lt;=$AN1860,레드마인_배치!H:H,레드마인_서비스!H:H),콜트리분석!$AI1860),"")</f>
        <v>SLO0060U</v>
      </c>
      <c r="AL1860" s="3" t="str" cm="1">
        <f t="array" ref="AL1860">IFERROR(INDEX(IF($AG1860&lt;=$AN1860,레드마인_배치!I:I,레드마인_서비스!I:I),콜트리분석!$AI1860),"")</f>
        <v>[상위 서비스에 통합] Get Invoice No (Dist Invoice)</v>
      </c>
      <c r="AM1860" s="3" t="str" cm="1">
        <f t="array" ref="AM1860">IFERROR(INDEX(IF($AG1860&lt;=$AN1860,레드마인_배치!J:J,레드마인_서비스!J:J),콜트리분석!$AI1860),"")</f>
        <v>서비스</v>
      </c>
      <c r="AN1860" s="3">
        <v>4</v>
      </c>
      <c r="AO1860" s="15" t="str">
        <f ca="1">IFERROR(INDEX(레드마인_배치!E:E,MATCH(OFFSET(A1860,,AN1860),레드마인_배치!G:G,0)),"")</f>
        <v>대상</v>
      </c>
      <c r="AP1860" t="s">
        <v>3330</v>
      </c>
      <c r="AQ1860">
        <v>42</v>
      </c>
      <c r="AT1860" t="str" cm="1">
        <f t="array" ref="AT1860">[1]!add_delimeter(AG1860:AO1860,"|")</f>
        <v>|6|CBCSLB036A|312|미대상|SLO0060U|[상위 서비스에 통합] Get Invoice No (Dist Invoice)|서비스|4|대상|</v>
      </c>
    </row>
    <row r="1861" spans="1:46">
      <c r="A1861" s="3" t="s">
        <v>2957</v>
      </c>
      <c r="B1861" s="3" t="s">
        <v>491</v>
      </c>
      <c r="C1861" s="3" t="s">
        <v>494</v>
      </c>
      <c r="D1861" s="3" t="s">
        <v>817</v>
      </c>
      <c r="E1861" s="3" t="s">
        <v>838</v>
      </c>
      <c r="F1861" s="3" t="s">
        <v>786</v>
      </c>
      <c r="G1861" s="3" t="s">
        <v>787</v>
      </c>
      <c r="H1861" s="3" t="s">
        <v>577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>
        <f t="shared" si="30"/>
        <v>7</v>
      </c>
      <c r="AH1861" s="3" t="s">
        <v>577</v>
      </c>
      <c r="AI1861" s="3">
        <f>IFERROR(IF($AG1861&lt;=$AN1861,MATCH($AH1861,레드마인_배치!G:G,0),MATCH($AH1861,레드마인_서비스!G:G,0)),"")</f>
        <v>49</v>
      </c>
      <c r="AJ1861" s="3" t="str" cm="1">
        <f t="array" ref="AJ1861">IFERROR(INDEX(IF($AG1861&lt;=$AN1861,레드마인_배치!E:E,레드마인_서비스!E:E),콜트리분석!$AI1861),"")</f>
        <v>대상</v>
      </c>
      <c r="AK1861" s="3" t="str" cm="1">
        <f t="array" ref="AK1861">IFERROR(INDEX(IF($AG1861&lt;=$AN1861,레드마인_배치!H:H,레드마인_서비스!H:H),콜트리분석!$AI1861),"")</f>
        <v>CMO0010U</v>
      </c>
      <c r="AL1861" s="3" t="str" cm="1">
        <f t="array" ref="AL1861">IFERROR(INDEX(IF($AG1861&lt;=$AN1861,레드마인_배치!I:I,레드마인_서비스!I:I),콜트리분석!$AI1861),"")</f>
        <v>NUMBER CREATION</v>
      </c>
      <c r="AM1861" s="3" t="str" cm="1">
        <f t="array" ref="AM1861">IFERROR(INDEX(IF($AG1861&lt;=$AN1861,레드마인_배치!J:J,레드마인_서비스!J:J),콜트리분석!$AI1861),"")</f>
        <v>서비스</v>
      </c>
      <c r="AN1861" s="3">
        <v>4</v>
      </c>
      <c r="AO1861" s="15" t="str">
        <f ca="1">IFERROR(INDEX(레드마인_배치!E:E,MATCH(OFFSET(A1861,,AN1861),레드마인_배치!G:G,0)),"")</f>
        <v>대상</v>
      </c>
      <c r="AP1861" t="s">
        <v>3330</v>
      </c>
      <c r="AQ1861">
        <v>42</v>
      </c>
      <c r="AT1861" t="str" cm="1">
        <f t="array" ref="AT1861">[1]!add_delimeter(AG1861:AO1861,"|")</f>
        <v>|7|CBCUZW030R|49|대상|CMO0010U|NUMBER CREATION|서비스|4|대상|</v>
      </c>
    </row>
    <row r="1862" spans="1:46">
      <c r="A1862" s="3" t="s">
        <v>2957</v>
      </c>
      <c r="B1862" s="3" t="s">
        <v>491</v>
      </c>
      <c r="C1862" s="3" t="s">
        <v>494</v>
      </c>
      <c r="D1862" s="3" t="s">
        <v>817</v>
      </c>
      <c r="E1862" s="3" t="s">
        <v>843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>
        <f t="shared" ref="AG1862:AG1925" si="31">COUNTA(B1862:AF1862)</f>
        <v>4</v>
      </c>
      <c r="AH1862" s="3" t="s">
        <v>843</v>
      </c>
      <c r="AI1862" s="3">
        <f>IFERROR(IF($AG1862&lt;=$AN1862,MATCH($AH1862,레드마인_배치!G:G,0),MATCH($AH1862,레드마인_서비스!G:G,0)),"")</f>
        <v>489</v>
      </c>
      <c r="AJ1862" s="3" t="str" cm="1">
        <f t="array" ref="AJ1862">IFERROR(INDEX(IF($AG1862&lt;=$AN1862,레드마인_배치!E:E,레드마인_서비스!E:E),콜트리분석!$AI1862),"")</f>
        <v>대상</v>
      </c>
      <c r="AK1862" s="3" t="str" cm="1">
        <f t="array" ref="AK1862">IFERROR(INDEX(IF($AG1862&lt;=$AN1862,레드마인_배치!H:H,레드마인_서비스!H:H),콜트리분석!$AI1862),"")</f>
        <v>SLB0770U</v>
      </c>
      <c r="AL1862" s="3" t="str" cm="1">
        <f t="array" ref="AL1862">IFERROR(INDEX(IF($AG1862&lt;=$AN1862,레드마인_배치!I:I,레드마인_서비스!I:I),콜트리분석!$AI1862),"")</f>
        <v>DIST Invoice Create - Sales Claim  KCI Campaign</v>
      </c>
      <c r="AM1862" s="3" t="str" cm="1">
        <f t="array" ref="AM1862">IFERROR(INDEX(IF($AG1862&lt;=$AN1862,레드마인_배치!J:J,레드마인_서비스!J:J),콜트리분석!$AI1862),"")</f>
        <v>배치</v>
      </c>
      <c r="AN1862" s="3">
        <v>4</v>
      </c>
      <c r="AO1862" s="15" t="str">
        <f ca="1">IFERROR(INDEX(레드마인_배치!E:E,MATCH(OFFSET(A1862,,AN1862),레드마인_배치!G:G,0)),"")</f>
        <v>대상</v>
      </c>
      <c r="AP1862" t="s">
        <v>3330</v>
      </c>
      <c r="AQ1862">
        <v>42</v>
      </c>
      <c r="AT1862" t="str" cm="1">
        <f t="array" ref="AT1862">[1]!add_delimeter(AG1862:AO1862,"|")</f>
        <v>|4|CBCSLB691C|489|대상|SLB0770U|DIST Invoice Create - Sales Claim  KCI Campaign|배치|4|대상|</v>
      </c>
    </row>
    <row r="1863" spans="1:46">
      <c r="A1863" s="3" t="s">
        <v>2957</v>
      </c>
      <c r="B1863" s="3" t="s">
        <v>491</v>
      </c>
      <c r="C1863" s="3" t="s">
        <v>494</v>
      </c>
      <c r="D1863" s="3" t="s">
        <v>817</v>
      </c>
      <c r="E1863" s="3" t="s">
        <v>843</v>
      </c>
      <c r="F1863" s="3" t="s">
        <v>839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>
        <f t="shared" si="31"/>
        <v>5</v>
      </c>
      <c r="AH1863" s="3" t="s">
        <v>839</v>
      </c>
      <c r="AI1863" s="3">
        <f>IFERROR(IF($AG1863&lt;=$AN1863,MATCH($AH1863,레드마인_배치!G:G,0),MATCH($AH1863,레드마인_서비스!G:G,0)),"")</f>
        <v>299</v>
      </c>
      <c r="AJ1863" s="3" t="str" cm="1">
        <f t="array" ref="AJ1863">IFERROR(INDEX(IF($AG1863&lt;=$AN1863,레드마인_배치!E:E,레드마인_서비스!E:E),콜트리분석!$AI1863),"")</f>
        <v>대상</v>
      </c>
      <c r="AK1863" s="3" t="str" cm="1">
        <f t="array" ref="AK1863">IFERROR(INDEX(IF($AG1863&lt;=$AN1863,레드마인_배치!H:H,레드마인_서비스!H:H),콜트리분석!$AI1863),"")</f>
        <v>QAO0040U</v>
      </c>
      <c r="AL1863" s="3" t="str" cm="1">
        <f t="array" ref="AL1863">IFERROR(INDEX(IF($AG1863&lt;=$AN1863,레드마인_배치!I:I,레드마인_서비스!I:I),콜트리분석!$AI1863),"")</f>
        <v>Return head status code update</v>
      </c>
      <c r="AM1863" s="3" t="str" cm="1">
        <f t="array" ref="AM1863">IFERROR(INDEX(IF($AG1863&lt;=$AN1863,레드마인_배치!J:J,레드마인_서비스!J:J),콜트리분석!$AI1863),"")</f>
        <v>서비스</v>
      </c>
      <c r="AN1863" s="3">
        <v>4</v>
      </c>
      <c r="AO1863" s="15" t="str">
        <f ca="1">IFERROR(INDEX(레드마인_배치!E:E,MATCH(OFFSET(A1863,,AN1863),레드마인_배치!G:G,0)),"")</f>
        <v>대상</v>
      </c>
      <c r="AP1863" t="s">
        <v>3330</v>
      </c>
      <c r="AQ1863">
        <v>42</v>
      </c>
      <c r="AT1863" t="str" cm="1">
        <f t="array" ref="AT1863">[1]!add_delimeter(AG1863:AO1863,"|")</f>
        <v>|5|CBCQAB070A|299|대상|QAO0040U|Return head status code update|서비스|4|대상|</v>
      </c>
    </row>
    <row r="1864" spans="1:46">
      <c r="A1864" s="3" t="s">
        <v>2957</v>
      </c>
      <c r="B1864" s="3" t="s">
        <v>491</v>
      </c>
      <c r="C1864" s="3" t="s">
        <v>494</v>
      </c>
      <c r="D1864" s="3" t="s">
        <v>817</v>
      </c>
      <c r="E1864" s="3" t="s">
        <v>843</v>
      </c>
      <c r="F1864" s="3" t="s">
        <v>839</v>
      </c>
      <c r="G1864" s="3" t="s">
        <v>840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>
        <f t="shared" si="31"/>
        <v>6</v>
      </c>
      <c r="AH1864" s="3" t="s">
        <v>840</v>
      </c>
      <c r="AI1864" s="3">
        <f>IFERROR(IF($AG1864&lt;=$AN1864,MATCH($AH1864,레드마인_배치!G:G,0),MATCH($AH1864,레드마인_서비스!G:G,0)),"")</f>
        <v>301</v>
      </c>
      <c r="AJ1864" s="3" t="str" cm="1">
        <f t="array" ref="AJ1864">IFERROR(INDEX(IF($AG1864&lt;=$AN1864,레드마인_배치!E:E,레드마인_서비스!E:E),콜트리분석!$AI1864),"")</f>
        <v>대상</v>
      </c>
      <c r="AK1864" s="3" t="str" cm="1">
        <f t="array" ref="AK1864">IFERROR(INDEX(IF($AG1864&lt;=$AN1864,레드마인_배치!H:H,레드마인_서비스!H:H),콜트리분석!$AI1864),"")</f>
        <v>QAO0060U</v>
      </c>
      <c r="AL1864" s="3" t="str" cm="1">
        <f t="array" ref="AL1864">IFERROR(INDEX(IF($AG1864&lt;=$AN1864,레드마인_배치!I:I,레드마인_서비스!I:I),콜트리분석!$AI1864),"")</f>
        <v>Shipment head/detail Cancel</v>
      </c>
      <c r="AM1864" s="3" t="str" cm="1">
        <f t="array" ref="AM1864">IFERROR(INDEX(IF($AG1864&lt;=$AN1864,레드마인_배치!J:J,레드마인_서비스!J:J),콜트리분석!$AI1864),"")</f>
        <v>서비스</v>
      </c>
      <c r="AN1864" s="3">
        <v>4</v>
      </c>
      <c r="AO1864" s="15" t="str">
        <f ca="1">IFERROR(INDEX(레드마인_배치!E:E,MATCH(OFFSET(A1864,,AN1864),레드마인_배치!G:G,0)),"")</f>
        <v>대상</v>
      </c>
      <c r="AP1864" t="s">
        <v>3330</v>
      </c>
      <c r="AQ1864">
        <v>42</v>
      </c>
      <c r="AT1864" t="str" cm="1">
        <f t="array" ref="AT1864">[1]!add_delimeter(AG1864:AO1864,"|")</f>
        <v>|6|CBCQAB081A|301|대상|QAO0060U|Shipment head/detail Cancel|서비스|4|대상|</v>
      </c>
    </row>
    <row r="1865" spans="1:46">
      <c r="A1865" s="3" t="s">
        <v>2957</v>
      </c>
      <c r="B1865" s="3" t="s">
        <v>491</v>
      </c>
      <c r="C1865" s="3" t="s">
        <v>494</v>
      </c>
      <c r="D1865" s="3" t="s">
        <v>817</v>
      </c>
      <c r="E1865" s="3" t="s">
        <v>843</v>
      </c>
      <c r="F1865" s="3" t="s">
        <v>839</v>
      </c>
      <c r="G1865" s="3" t="s">
        <v>841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>
        <f t="shared" si="31"/>
        <v>6</v>
      </c>
      <c r="AH1865" s="3" t="s">
        <v>841</v>
      </c>
      <c r="AI1865" s="3">
        <f>IFERROR(IF($AG1865&lt;=$AN1865,MATCH($AH1865,레드마인_배치!G:G,0),MATCH($AH1865,레드마인_서비스!G:G,0)),"")</f>
        <v>303</v>
      </c>
      <c r="AJ1865" s="3" t="str" cm="1">
        <f t="array" ref="AJ1865">IFERROR(INDEX(IF($AG1865&lt;=$AN1865,레드마인_배치!E:E,레드마인_서비스!E:E),콜트리분석!$AI1865),"")</f>
        <v>미대상</v>
      </c>
      <c r="AK1865" s="3" t="str" cm="1">
        <f t="array" ref="AK1865">IFERROR(INDEX(IF($AG1865&lt;=$AN1865,레드마인_배치!H:H,레드마인_서비스!H:H),콜트리분석!$AI1865),"")</f>
        <v>QAO0080U</v>
      </c>
      <c r="AL1865" s="3" t="str" cm="1">
        <f t="array" ref="AL1865">IFERROR(INDEX(IF($AG1865&lt;=$AN1865,레드마인_배치!I:I,레드마인_서비스!I:I),콜트리분석!$AI1865),"")</f>
        <v>Dealer return eligibility - sub-program</v>
      </c>
      <c r="AM1865" s="3" t="str" cm="1">
        <f t="array" ref="AM1865">IFERROR(INDEX(IF($AG1865&lt;=$AN1865,레드마인_배치!J:J,레드마인_서비스!J:J),콜트리분석!$AI1865),"")</f>
        <v>서비스</v>
      </c>
      <c r="AN1865" s="3">
        <v>4</v>
      </c>
      <c r="AO1865" s="15" t="str">
        <f ca="1">IFERROR(INDEX(레드마인_배치!E:E,MATCH(OFFSET(A1865,,AN1865),레드마인_배치!G:G,0)),"")</f>
        <v>대상</v>
      </c>
      <c r="AP1865" t="s">
        <v>3330</v>
      </c>
      <c r="AQ1865">
        <v>42</v>
      </c>
      <c r="AT1865" t="str" cm="1">
        <f t="array" ref="AT1865">[1]!add_delimeter(AG1865:AO1865,"|")</f>
        <v>|6|CBCQAB211B|303|미대상|QAO0080U|Dealer return eligibility - sub-program|서비스|4|대상|</v>
      </c>
    </row>
    <row r="1866" spans="1:46">
      <c r="A1866" s="3" t="s">
        <v>2957</v>
      </c>
      <c r="B1866" s="3" t="s">
        <v>491</v>
      </c>
      <c r="C1866" s="3" t="s">
        <v>494</v>
      </c>
      <c r="D1866" s="3" t="s">
        <v>817</v>
      </c>
      <c r="E1866" s="3" t="s">
        <v>843</v>
      </c>
      <c r="F1866" s="3" t="s">
        <v>839</v>
      </c>
      <c r="G1866" s="3" t="s">
        <v>842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>
        <f t="shared" si="31"/>
        <v>6</v>
      </c>
      <c r="AH1866" s="3" t="s">
        <v>842</v>
      </c>
      <c r="AI1866" s="3">
        <f>IFERROR(IF($AG1866&lt;=$AN1866,MATCH($AH1866,레드마인_배치!G:G,0),MATCH($AH1866,레드마인_서비스!G:G,0)),"")</f>
        <v>304</v>
      </c>
      <c r="AJ1866" s="3" t="str" cm="1">
        <f t="array" ref="AJ1866">IFERROR(INDEX(IF($AG1866&lt;=$AN1866,레드마인_배치!E:E,레드마인_서비스!E:E),콜트리분석!$AI1866),"")</f>
        <v>대상</v>
      </c>
      <c r="AK1866" s="3" t="str" cm="1">
        <f t="array" ref="AK1866">IFERROR(INDEX(IF($AG1866&lt;=$AN1866,레드마인_배치!H:H,레드마인_서비스!H:H),콜트리분석!$AI1866),"")</f>
        <v>QAO0090U</v>
      </c>
      <c r="AL1866" s="3" t="str" cm="1">
        <f t="array" ref="AL1866">IFERROR(INDEX(IF($AG1866&lt;=$AN1866,레드마인_배치!I:I,레드마인_서비스!I:I),콜트리분석!$AI1866),"")</f>
        <v>Dealer return eligibility - sub-program  -Obsolescence</v>
      </c>
      <c r="AM1866" s="3" t="str" cm="1">
        <f t="array" ref="AM1866">IFERROR(INDEX(IF($AG1866&lt;=$AN1866,레드마인_배치!J:J,레드마인_서비스!J:J),콜트리분석!$AI1866),"")</f>
        <v>서비스</v>
      </c>
      <c r="AN1866" s="3">
        <v>4</v>
      </c>
      <c r="AO1866" s="15" t="str">
        <f ca="1">IFERROR(INDEX(레드마인_배치!E:E,MATCH(OFFSET(A1866,,AN1866),레드마인_배치!G:G,0)),"")</f>
        <v>대상</v>
      </c>
      <c r="AP1866" t="s">
        <v>3330</v>
      </c>
      <c r="AQ1866">
        <v>42</v>
      </c>
      <c r="AT1866" t="str" cm="1">
        <f t="array" ref="AT1866">[1]!add_delimeter(AG1866:AO1866,"|")</f>
        <v>|6|CBCQAB215B|304|대상|QAO0090U|Dealer return eligibility - sub-program  -Obsolescence|서비스|4|대상|</v>
      </c>
    </row>
    <row r="1867" spans="1:46">
      <c r="A1867" s="3" t="s">
        <v>2957</v>
      </c>
      <c r="B1867" s="3" t="s">
        <v>491</v>
      </c>
      <c r="C1867" s="3" t="s">
        <v>494</v>
      </c>
      <c r="D1867" s="3" t="s">
        <v>817</v>
      </c>
      <c r="E1867" s="3" t="s">
        <v>843</v>
      </c>
      <c r="F1867" s="3" t="s">
        <v>786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>
        <f t="shared" si="31"/>
        <v>5</v>
      </c>
      <c r="AH1867" s="3" t="s">
        <v>786</v>
      </c>
      <c r="AI1867" s="3">
        <f>IFERROR(IF($AG1867&lt;=$AN1867,MATCH($AH1867,레드마인_배치!G:G,0),MATCH($AH1867,레드마인_서비스!G:G,0)),"")</f>
        <v>311</v>
      </c>
      <c r="AJ1867" s="3" t="str" cm="1">
        <f t="array" ref="AJ1867">IFERROR(INDEX(IF($AG1867&lt;=$AN1867,레드마인_배치!E:E,레드마인_서비스!E:E),콜트리분석!$AI1867),"")</f>
        <v>대상</v>
      </c>
      <c r="AK1867" s="3" t="str" cm="1">
        <f t="array" ref="AK1867">IFERROR(INDEX(IF($AG1867&lt;=$AN1867,레드마인_배치!H:H,레드마인_서비스!H:H),콜트리분석!$AI1867),"")</f>
        <v>SLO0050U</v>
      </c>
      <c r="AL1867" s="3" t="str" cm="1">
        <f t="array" ref="AL1867">IFERROR(INDEX(IF($AG1867&lt;=$AN1867,레드마인_배치!I:I,레드마인_서비스!I:I),콜트리분석!$AI1867),"")</f>
        <v>Get Invoice No (Dist Invoice)</v>
      </c>
      <c r="AM1867" s="3" t="str" cm="1">
        <f t="array" ref="AM1867">IFERROR(INDEX(IF($AG1867&lt;=$AN1867,레드마인_배치!J:J,레드마인_서비스!J:J),콜트리분석!$AI1867),"")</f>
        <v>서비스</v>
      </c>
      <c r="AN1867" s="3">
        <v>4</v>
      </c>
      <c r="AO1867" s="15" t="str">
        <f ca="1">IFERROR(INDEX(레드마인_배치!E:E,MATCH(OFFSET(A1867,,AN1867),레드마인_배치!G:G,0)),"")</f>
        <v>대상</v>
      </c>
      <c r="AP1867" t="s">
        <v>3330</v>
      </c>
      <c r="AQ1867">
        <v>42</v>
      </c>
      <c r="AT1867" t="str" cm="1">
        <f t="array" ref="AT1867">[1]!add_delimeter(AG1867:AO1867,"|")</f>
        <v>|5|CBCSLB035A|311|대상|SLO0050U|Get Invoice No (Dist Invoice)|서비스|4|대상|</v>
      </c>
    </row>
    <row r="1868" spans="1:46">
      <c r="A1868" s="3" t="s">
        <v>2957</v>
      </c>
      <c r="B1868" s="3" t="s">
        <v>491</v>
      </c>
      <c r="C1868" s="3" t="s">
        <v>494</v>
      </c>
      <c r="D1868" s="3" t="s">
        <v>817</v>
      </c>
      <c r="E1868" s="3" t="s">
        <v>843</v>
      </c>
      <c r="F1868" s="3" t="s">
        <v>786</v>
      </c>
      <c r="G1868" s="3" t="s">
        <v>787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>
        <f t="shared" si="31"/>
        <v>6</v>
      </c>
      <c r="AH1868" s="3" t="s">
        <v>787</v>
      </c>
      <c r="AI1868" s="3">
        <f>IFERROR(IF($AG1868&lt;=$AN1868,MATCH($AH1868,레드마인_배치!G:G,0),MATCH($AH1868,레드마인_서비스!G:G,0)),"")</f>
        <v>312</v>
      </c>
      <c r="AJ1868" s="3" t="str" cm="1">
        <f t="array" ref="AJ1868">IFERROR(INDEX(IF($AG1868&lt;=$AN1868,레드마인_배치!E:E,레드마인_서비스!E:E),콜트리분석!$AI1868),"")</f>
        <v>미대상</v>
      </c>
      <c r="AK1868" s="3" t="str" cm="1">
        <f t="array" ref="AK1868">IFERROR(INDEX(IF($AG1868&lt;=$AN1868,레드마인_배치!H:H,레드마인_서비스!H:H),콜트리분석!$AI1868),"")</f>
        <v>SLO0060U</v>
      </c>
      <c r="AL1868" s="3" t="str" cm="1">
        <f t="array" ref="AL1868">IFERROR(INDEX(IF($AG1868&lt;=$AN1868,레드마인_배치!I:I,레드마인_서비스!I:I),콜트리분석!$AI1868),"")</f>
        <v>[상위 서비스에 통합] Get Invoice No (Dist Invoice)</v>
      </c>
      <c r="AM1868" s="3" t="str" cm="1">
        <f t="array" ref="AM1868">IFERROR(INDEX(IF($AG1868&lt;=$AN1868,레드마인_배치!J:J,레드마인_서비스!J:J),콜트리분석!$AI1868),"")</f>
        <v>서비스</v>
      </c>
      <c r="AN1868" s="3">
        <v>4</v>
      </c>
      <c r="AO1868" s="15" t="str">
        <f ca="1">IFERROR(INDEX(레드마인_배치!E:E,MATCH(OFFSET(A1868,,AN1868),레드마인_배치!G:G,0)),"")</f>
        <v>대상</v>
      </c>
      <c r="AP1868" t="s">
        <v>3330</v>
      </c>
      <c r="AQ1868">
        <v>42</v>
      </c>
      <c r="AT1868" t="str" cm="1">
        <f t="array" ref="AT1868">[1]!add_delimeter(AG1868:AO1868,"|")</f>
        <v>|6|CBCSLB036A|312|미대상|SLO0060U|[상위 서비스에 통합] Get Invoice No (Dist Invoice)|서비스|4|대상|</v>
      </c>
    </row>
    <row r="1869" spans="1:46">
      <c r="A1869" s="3" t="s">
        <v>2957</v>
      </c>
      <c r="B1869" s="3" t="s">
        <v>491</v>
      </c>
      <c r="C1869" s="3" t="s">
        <v>494</v>
      </c>
      <c r="D1869" s="3" t="s">
        <v>817</v>
      </c>
      <c r="E1869" s="3" t="s">
        <v>843</v>
      </c>
      <c r="F1869" s="3" t="s">
        <v>786</v>
      </c>
      <c r="G1869" s="3" t="s">
        <v>787</v>
      </c>
      <c r="H1869" s="3" t="s">
        <v>577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>
        <f t="shared" si="31"/>
        <v>7</v>
      </c>
      <c r="AH1869" s="3" t="s">
        <v>577</v>
      </c>
      <c r="AI1869" s="3">
        <f>IFERROR(IF($AG1869&lt;=$AN1869,MATCH($AH1869,레드마인_배치!G:G,0),MATCH($AH1869,레드마인_서비스!G:G,0)),"")</f>
        <v>49</v>
      </c>
      <c r="AJ1869" s="3" t="str" cm="1">
        <f t="array" ref="AJ1869">IFERROR(INDEX(IF($AG1869&lt;=$AN1869,레드마인_배치!E:E,레드마인_서비스!E:E),콜트리분석!$AI1869),"")</f>
        <v>대상</v>
      </c>
      <c r="AK1869" s="3" t="str" cm="1">
        <f t="array" ref="AK1869">IFERROR(INDEX(IF($AG1869&lt;=$AN1869,레드마인_배치!H:H,레드마인_서비스!H:H),콜트리분석!$AI1869),"")</f>
        <v>CMO0010U</v>
      </c>
      <c r="AL1869" s="3" t="str" cm="1">
        <f t="array" ref="AL1869">IFERROR(INDEX(IF($AG1869&lt;=$AN1869,레드마인_배치!I:I,레드마인_서비스!I:I),콜트리분석!$AI1869),"")</f>
        <v>NUMBER CREATION</v>
      </c>
      <c r="AM1869" s="3" t="str" cm="1">
        <f t="array" ref="AM1869">IFERROR(INDEX(IF($AG1869&lt;=$AN1869,레드마인_배치!J:J,레드마인_서비스!J:J),콜트리분석!$AI1869),"")</f>
        <v>서비스</v>
      </c>
      <c r="AN1869" s="3">
        <v>4</v>
      </c>
      <c r="AO1869" s="15" t="str">
        <f ca="1">IFERROR(INDEX(레드마인_배치!E:E,MATCH(OFFSET(A1869,,AN1869),레드마인_배치!G:G,0)),"")</f>
        <v>대상</v>
      </c>
      <c r="AP1869" t="s">
        <v>3330</v>
      </c>
      <c r="AQ1869">
        <v>42</v>
      </c>
      <c r="AT1869" t="str" cm="1">
        <f t="array" ref="AT1869">[1]!add_delimeter(AG1869:AO1869,"|")</f>
        <v>|7|CBCUZW030R|49|대상|CMO0010U|NUMBER CREATION|서비스|4|대상|</v>
      </c>
    </row>
    <row r="1870" spans="1:46">
      <c r="A1870" s="3" t="s">
        <v>2957</v>
      </c>
      <c r="B1870" s="3" t="s">
        <v>491</v>
      </c>
      <c r="C1870" s="3" t="s">
        <v>494</v>
      </c>
      <c r="D1870" s="3" t="s">
        <v>817</v>
      </c>
      <c r="E1870" s="3" t="s">
        <v>844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>
        <f t="shared" si="31"/>
        <v>4</v>
      </c>
      <c r="AH1870" s="3" t="s">
        <v>844</v>
      </c>
      <c r="AI1870" s="3">
        <f>IFERROR(IF($AG1870&lt;=$AN1870,MATCH($AH1870,레드마인_배치!G:G,0),MATCH($AH1870,레드마인_서비스!G:G,0)),"")</f>
        <v>490</v>
      </c>
      <c r="AJ1870" s="3" t="str" cm="1">
        <f t="array" ref="AJ1870">IFERROR(INDEX(IF($AG1870&lt;=$AN1870,레드마인_배치!E:E,레드마인_서비스!E:E),콜트리분석!$AI1870),"")</f>
        <v>대상</v>
      </c>
      <c r="AK1870" s="3" t="str" cm="1">
        <f t="array" ref="AK1870">IFERROR(INDEX(IF($AG1870&lt;=$AN1870,레드마인_배치!H:H,레드마인_서비스!H:H),콜트리분석!$AI1870),"")</f>
        <v>SLB0780U</v>
      </c>
      <c r="AL1870" s="3" t="str" cm="1">
        <f t="array" ref="AL1870">IFERROR(INDEX(IF($AG1870&lt;=$AN1870,레드마인_배치!I:I,레드마인_서비스!I:I),콜트리분석!$AI1870),"")</f>
        <v>DIST Invoice Create - Sales Claim  D2D</v>
      </c>
      <c r="AM1870" s="3" t="str" cm="1">
        <f t="array" ref="AM1870">IFERROR(INDEX(IF($AG1870&lt;=$AN1870,레드마인_배치!J:J,레드마인_서비스!J:J),콜트리분석!$AI1870),"")</f>
        <v>배치</v>
      </c>
      <c r="AN1870" s="3">
        <v>4</v>
      </c>
      <c r="AO1870" s="15" t="str">
        <f ca="1">IFERROR(INDEX(레드마인_배치!E:E,MATCH(OFFSET(A1870,,AN1870),레드마인_배치!G:G,0)),"")</f>
        <v>대상</v>
      </c>
      <c r="AP1870" t="s">
        <v>3334</v>
      </c>
      <c r="AQ1870">
        <v>42</v>
      </c>
      <c r="AT1870" t="str" cm="1">
        <f t="array" ref="AT1870">[1]!add_delimeter(AG1870:AO1870,"|")</f>
        <v>|4|CBCSLB691D|490|대상|SLB0780U|DIST Invoice Create - Sales Claim  D2D|배치|4|대상|</v>
      </c>
    </row>
    <row r="1871" spans="1:46">
      <c r="A1871" s="3" t="s">
        <v>2957</v>
      </c>
      <c r="B1871" s="3" t="s">
        <v>491</v>
      </c>
      <c r="C1871" s="3" t="s">
        <v>494</v>
      </c>
      <c r="D1871" s="3" t="s">
        <v>817</v>
      </c>
      <c r="E1871" s="3" t="s">
        <v>844</v>
      </c>
      <c r="F1871" s="3" t="s">
        <v>839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>
        <f t="shared" si="31"/>
        <v>5</v>
      </c>
      <c r="AH1871" s="3" t="s">
        <v>839</v>
      </c>
      <c r="AI1871" s="3">
        <f>IFERROR(IF($AG1871&lt;=$AN1871,MATCH($AH1871,레드마인_배치!G:G,0),MATCH($AH1871,레드마인_서비스!G:G,0)),"")</f>
        <v>299</v>
      </c>
      <c r="AJ1871" s="3" t="str" cm="1">
        <f t="array" ref="AJ1871">IFERROR(INDEX(IF($AG1871&lt;=$AN1871,레드마인_배치!E:E,레드마인_서비스!E:E),콜트리분석!$AI1871),"")</f>
        <v>대상</v>
      </c>
      <c r="AK1871" s="3" t="str" cm="1">
        <f t="array" ref="AK1871">IFERROR(INDEX(IF($AG1871&lt;=$AN1871,레드마인_배치!H:H,레드마인_서비스!H:H),콜트리분석!$AI1871),"")</f>
        <v>QAO0040U</v>
      </c>
      <c r="AL1871" s="3" t="str" cm="1">
        <f t="array" ref="AL1871">IFERROR(INDEX(IF($AG1871&lt;=$AN1871,레드마인_배치!I:I,레드마인_서비스!I:I),콜트리분석!$AI1871),"")</f>
        <v>Return head status code update</v>
      </c>
      <c r="AM1871" s="3" t="str" cm="1">
        <f t="array" ref="AM1871">IFERROR(INDEX(IF($AG1871&lt;=$AN1871,레드마인_배치!J:J,레드마인_서비스!J:J),콜트리분석!$AI1871),"")</f>
        <v>서비스</v>
      </c>
      <c r="AN1871" s="3">
        <v>4</v>
      </c>
      <c r="AO1871" s="15" t="str">
        <f ca="1">IFERROR(INDEX(레드마인_배치!E:E,MATCH(OFFSET(A1871,,AN1871),레드마인_배치!G:G,0)),"")</f>
        <v>대상</v>
      </c>
      <c r="AP1871" t="s">
        <v>3330</v>
      </c>
      <c r="AQ1871">
        <v>42</v>
      </c>
      <c r="AT1871" t="str" cm="1">
        <f t="array" ref="AT1871">[1]!add_delimeter(AG1871:AO1871,"|")</f>
        <v>|5|CBCQAB070A|299|대상|QAO0040U|Return head status code update|서비스|4|대상|</v>
      </c>
    </row>
    <row r="1872" spans="1:46">
      <c r="A1872" s="3" t="s">
        <v>2957</v>
      </c>
      <c r="B1872" s="3" t="s">
        <v>491</v>
      </c>
      <c r="C1872" s="3" t="s">
        <v>494</v>
      </c>
      <c r="D1872" s="3" t="s">
        <v>817</v>
      </c>
      <c r="E1872" s="3" t="s">
        <v>844</v>
      </c>
      <c r="F1872" s="3" t="s">
        <v>839</v>
      </c>
      <c r="G1872" s="3" t="s">
        <v>840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>
        <f t="shared" si="31"/>
        <v>6</v>
      </c>
      <c r="AH1872" s="3" t="s">
        <v>840</v>
      </c>
      <c r="AI1872" s="3">
        <f>IFERROR(IF($AG1872&lt;=$AN1872,MATCH($AH1872,레드마인_배치!G:G,0),MATCH($AH1872,레드마인_서비스!G:G,0)),"")</f>
        <v>301</v>
      </c>
      <c r="AJ1872" s="3" t="str" cm="1">
        <f t="array" ref="AJ1872">IFERROR(INDEX(IF($AG1872&lt;=$AN1872,레드마인_배치!E:E,레드마인_서비스!E:E),콜트리분석!$AI1872),"")</f>
        <v>대상</v>
      </c>
      <c r="AK1872" s="3" t="str" cm="1">
        <f t="array" ref="AK1872">IFERROR(INDEX(IF($AG1872&lt;=$AN1872,레드마인_배치!H:H,레드마인_서비스!H:H),콜트리분석!$AI1872),"")</f>
        <v>QAO0060U</v>
      </c>
      <c r="AL1872" s="3" t="str" cm="1">
        <f t="array" ref="AL1872">IFERROR(INDEX(IF($AG1872&lt;=$AN1872,레드마인_배치!I:I,레드마인_서비스!I:I),콜트리분석!$AI1872),"")</f>
        <v>Shipment head/detail Cancel</v>
      </c>
      <c r="AM1872" s="3" t="str" cm="1">
        <f t="array" ref="AM1872">IFERROR(INDEX(IF($AG1872&lt;=$AN1872,레드마인_배치!J:J,레드마인_서비스!J:J),콜트리분석!$AI1872),"")</f>
        <v>서비스</v>
      </c>
      <c r="AN1872" s="3">
        <v>4</v>
      </c>
      <c r="AO1872" s="15" t="str">
        <f ca="1">IFERROR(INDEX(레드마인_배치!E:E,MATCH(OFFSET(A1872,,AN1872),레드마인_배치!G:G,0)),"")</f>
        <v>대상</v>
      </c>
      <c r="AP1872" t="s">
        <v>3330</v>
      </c>
      <c r="AQ1872">
        <v>42</v>
      </c>
      <c r="AT1872" t="str" cm="1">
        <f t="array" ref="AT1872">[1]!add_delimeter(AG1872:AO1872,"|")</f>
        <v>|6|CBCQAB081A|301|대상|QAO0060U|Shipment head/detail Cancel|서비스|4|대상|</v>
      </c>
    </row>
    <row r="1873" spans="1:46">
      <c r="A1873" s="3" t="s">
        <v>2957</v>
      </c>
      <c r="B1873" s="3" t="s">
        <v>491</v>
      </c>
      <c r="C1873" s="3" t="s">
        <v>494</v>
      </c>
      <c r="D1873" s="3" t="s">
        <v>817</v>
      </c>
      <c r="E1873" s="3" t="s">
        <v>844</v>
      </c>
      <c r="F1873" s="3" t="s">
        <v>839</v>
      </c>
      <c r="G1873" s="3" t="s">
        <v>841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>
        <f t="shared" si="31"/>
        <v>6</v>
      </c>
      <c r="AH1873" s="3" t="s">
        <v>841</v>
      </c>
      <c r="AI1873" s="3">
        <f>IFERROR(IF($AG1873&lt;=$AN1873,MATCH($AH1873,레드마인_배치!G:G,0),MATCH($AH1873,레드마인_서비스!G:G,0)),"")</f>
        <v>303</v>
      </c>
      <c r="AJ1873" s="3" t="str" cm="1">
        <f t="array" ref="AJ1873">IFERROR(INDEX(IF($AG1873&lt;=$AN1873,레드마인_배치!E:E,레드마인_서비스!E:E),콜트리분석!$AI1873),"")</f>
        <v>미대상</v>
      </c>
      <c r="AK1873" s="3" t="str" cm="1">
        <f t="array" ref="AK1873">IFERROR(INDEX(IF($AG1873&lt;=$AN1873,레드마인_배치!H:H,레드마인_서비스!H:H),콜트리분석!$AI1873),"")</f>
        <v>QAO0080U</v>
      </c>
      <c r="AL1873" s="3" t="str" cm="1">
        <f t="array" ref="AL1873">IFERROR(INDEX(IF($AG1873&lt;=$AN1873,레드마인_배치!I:I,레드마인_서비스!I:I),콜트리분석!$AI1873),"")</f>
        <v>Dealer return eligibility - sub-program</v>
      </c>
      <c r="AM1873" s="3" t="str" cm="1">
        <f t="array" ref="AM1873">IFERROR(INDEX(IF($AG1873&lt;=$AN1873,레드마인_배치!J:J,레드마인_서비스!J:J),콜트리분석!$AI1873),"")</f>
        <v>서비스</v>
      </c>
      <c r="AN1873" s="3">
        <v>4</v>
      </c>
      <c r="AO1873" s="15" t="str">
        <f ca="1">IFERROR(INDEX(레드마인_배치!E:E,MATCH(OFFSET(A1873,,AN1873),레드마인_배치!G:G,0)),"")</f>
        <v>대상</v>
      </c>
      <c r="AP1873" t="s">
        <v>3330</v>
      </c>
      <c r="AQ1873">
        <v>42</v>
      </c>
      <c r="AT1873" t="str" cm="1">
        <f t="array" ref="AT1873">[1]!add_delimeter(AG1873:AO1873,"|")</f>
        <v>|6|CBCQAB211B|303|미대상|QAO0080U|Dealer return eligibility - sub-program|서비스|4|대상|</v>
      </c>
    </row>
    <row r="1874" spans="1:46">
      <c r="A1874" s="3" t="s">
        <v>2957</v>
      </c>
      <c r="B1874" s="3" t="s">
        <v>491</v>
      </c>
      <c r="C1874" s="3" t="s">
        <v>494</v>
      </c>
      <c r="D1874" s="3" t="s">
        <v>817</v>
      </c>
      <c r="E1874" s="3" t="s">
        <v>844</v>
      </c>
      <c r="F1874" s="3" t="s">
        <v>839</v>
      </c>
      <c r="G1874" s="3" t="s">
        <v>842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>
        <f t="shared" si="31"/>
        <v>6</v>
      </c>
      <c r="AH1874" s="3" t="s">
        <v>842</v>
      </c>
      <c r="AI1874" s="3">
        <f>IFERROR(IF($AG1874&lt;=$AN1874,MATCH($AH1874,레드마인_배치!G:G,0),MATCH($AH1874,레드마인_서비스!G:G,0)),"")</f>
        <v>304</v>
      </c>
      <c r="AJ1874" s="3" t="str" cm="1">
        <f t="array" ref="AJ1874">IFERROR(INDEX(IF($AG1874&lt;=$AN1874,레드마인_배치!E:E,레드마인_서비스!E:E),콜트리분석!$AI1874),"")</f>
        <v>대상</v>
      </c>
      <c r="AK1874" s="3" t="str" cm="1">
        <f t="array" ref="AK1874">IFERROR(INDEX(IF($AG1874&lt;=$AN1874,레드마인_배치!H:H,레드마인_서비스!H:H),콜트리분석!$AI1874),"")</f>
        <v>QAO0090U</v>
      </c>
      <c r="AL1874" s="3" t="str" cm="1">
        <f t="array" ref="AL1874">IFERROR(INDEX(IF($AG1874&lt;=$AN1874,레드마인_배치!I:I,레드마인_서비스!I:I),콜트리분석!$AI1874),"")</f>
        <v>Dealer return eligibility - sub-program  -Obsolescence</v>
      </c>
      <c r="AM1874" s="3" t="str" cm="1">
        <f t="array" ref="AM1874">IFERROR(INDEX(IF($AG1874&lt;=$AN1874,레드마인_배치!J:J,레드마인_서비스!J:J),콜트리분석!$AI1874),"")</f>
        <v>서비스</v>
      </c>
      <c r="AN1874" s="3">
        <v>4</v>
      </c>
      <c r="AO1874" s="15" t="str">
        <f ca="1">IFERROR(INDEX(레드마인_배치!E:E,MATCH(OFFSET(A1874,,AN1874),레드마인_배치!G:G,0)),"")</f>
        <v>대상</v>
      </c>
      <c r="AP1874" t="s">
        <v>3330</v>
      </c>
      <c r="AQ1874">
        <v>42</v>
      </c>
      <c r="AT1874" t="str" cm="1">
        <f t="array" ref="AT1874">[1]!add_delimeter(AG1874:AO1874,"|")</f>
        <v>|6|CBCQAB215B|304|대상|QAO0090U|Dealer return eligibility - sub-program  -Obsolescence|서비스|4|대상|</v>
      </c>
    </row>
    <row r="1875" spans="1:46">
      <c r="A1875" s="3" t="s">
        <v>2957</v>
      </c>
      <c r="B1875" s="3" t="s">
        <v>491</v>
      </c>
      <c r="C1875" s="3" t="s">
        <v>494</v>
      </c>
      <c r="D1875" s="3" t="s">
        <v>817</v>
      </c>
      <c r="E1875" s="3" t="s">
        <v>844</v>
      </c>
      <c r="F1875" s="3" t="s">
        <v>786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>
        <f t="shared" si="31"/>
        <v>5</v>
      </c>
      <c r="AH1875" s="3" t="s">
        <v>786</v>
      </c>
      <c r="AI1875" s="3">
        <f>IFERROR(IF($AG1875&lt;=$AN1875,MATCH($AH1875,레드마인_배치!G:G,0),MATCH($AH1875,레드마인_서비스!G:G,0)),"")</f>
        <v>311</v>
      </c>
      <c r="AJ1875" s="3" t="str" cm="1">
        <f t="array" ref="AJ1875">IFERROR(INDEX(IF($AG1875&lt;=$AN1875,레드마인_배치!E:E,레드마인_서비스!E:E),콜트리분석!$AI1875),"")</f>
        <v>대상</v>
      </c>
      <c r="AK1875" s="3" t="str" cm="1">
        <f t="array" ref="AK1875">IFERROR(INDEX(IF($AG1875&lt;=$AN1875,레드마인_배치!H:H,레드마인_서비스!H:H),콜트리분석!$AI1875),"")</f>
        <v>SLO0050U</v>
      </c>
      <c r="AL1875" s="3" t="str" cm="1">
        <f t="array" ref="AL1875">IFERROR(INDEX(IF($AG1875&lt;=$AN1875,레드마인_배치!I:I,레드마인_서비스!I:I),콜트리분석!$AI1875),"")</f>
        <v>Get Invoice No (Dist Invoice)</v>
      </c>
      <c r="AM1875" s="3" t="str" cm="1">
        <f t="array" ref="AM1875">IFERROR(INDEX(IF($AG1875&lt;=$AN1875,레드마인_배치!J:J,레드마인_서비스!J:J),콜트리분석!$AI1875),"")</f>
        <v>서비스</v>
      </c>
      <c r="AN1875" s="3">
        <v>4</v>
      </c>
      <c r="AO1875" s="15" t="str">
        <f ca="1">IFERROR(INDEX(레드마인_배치!E:E,MATCH(OFFSET(A1875,,AN1875),레드마인_배치!G:G,0)),"")</f>
        <v>대상</v>
      </c>
      <c r="AP1875" t="s">
        <v>3330</v>
      </c>
      <c r="AQ1875">
        <v>42</v>
      </c>
      <c r="AT1875" t="str" cm="1">
        <f t="array" ref="AT1875">[1]!add_delimeter(AG1875:AO1875,"|")</f>
        <v>|5|CBCSLB035A|311|대상|SLO0050U|Get Invoice No (Dist Invoice)|서비스|4|대상|</v>
      </c>
    </row>
    <row r="1876" spans="1:46">
      <c r="A1876" s="3" t="s">
        <v>2957</v>
      </c>
      <c r="B1876" s="3" t="s">
        <v>491</v>
      </c>
      <c r="C1876" s="3" t="s">
        <v>494</v>
      </c>
      <c r="D1876" s="3" t="s">
        <v>817</v>
      </c>
      <c r="E1876" s="3" t="s">
        <v>844</v>
      </c>
      <c r="F1876" s="3" t="s">
        <v>786</v>
      </c>
      <c r="G1876" s="3" t="s">
        <v>787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>
        <f t="shared" si="31"/>
        <v>6</v>
      </c>
      <c r="AH1876" s="3" t="s">
        <v>787</v>
      </c>
      <c r="AI1876" s="3">
        <f>IFERROR(IF($AG1876&lt;=$AN1876,MATCH($AH1876,레드마인_배치!G:G,0),MATCH($AH1876,레드마인_서비스!G:G,0)),"")</f>
        <v>312</v>
      </c>
      <c r="AJ1876" s="3" t="str" cm="1">
        <f t="array" ref="AJ1876">IFERROR(INDEX(IF($AG1876&lt;=$AN1876,레드마인_배치!E:E,레드마인_서비스!E:E),콜트리분석!$AI1876),"")</f>
        <v>미대상</v>
      </c>
      <c r="AK1876" s="3" t="str" cm="1">
        <f t="array" ref="AK1876">IFERROR(INDEX(IF($AG1876&lt;=$AN1876,레드마인_배치!H:H,레드마인_서비스!H:H),콜트리분석!$AI1876),"")</f>
        <v>SLO0060U</v>
      </c>
      <c r="AL1876" s="3" t="str" cm="1">
        <f t="array" ref="AL1876">IFERROR(INDEX(IF($AG1876&lt;=$AN1876,레드마인_배치!I:I,레드마인_서비스!I:I),콜트리분석!$AI1876),"")</f>
        <v>[상위 서비스에 통합] Get Invoice No (Dist Invoice)</v>
      </c>
      <c r="AM1876" s="3" t="str" cm="1">
        <f t="array" ref="AM1876">IFERROR(INDEX(IF($AG1876&lt;=$AN1876,레드마인_배치!J:J,레드마인_서비스!J:J),콜트리분석!$AI1876),"")</f>
        <v>서비스</v>
      </c>
      <c r="AN1876" s="3">
        <v>4</v>
      </c>
      <c r="AO1876" s="15" t="str">
        <f ca="1">IFERROR(INDEX(레드마인_배치!E:E,MATCH(OFFSET(A1876,,AN1876),레드마인_배치!G:G,0)),"")</f>
        <v>대상</v>
      </c>
      <c r="AP1876" t="s">
        <v>3330</v>
      </c>
      <c r="AQ1876">
        <v>42</v>
      </c>
      <c r="AT1876" t="str" cm="1">
        <f t="array" ref="AT1876">[1]!add_delimeter(AG1876:AO1876,"|")</f>
        <v>|6|CBCSLB036A|312|미대상|SLO0060U|[상위 서비스에 통합] Get Invoice No (Dist Invoice)|서비스|4|대상|</v>
      </c>
    </row>
    <row r="1877" spans="1:46">
      <c r="A1877" s="3" t="s">
        <v>2957</v>
      </c>
      <c r="B1877" s="3" t="s">
        <v>491</v>
      </c>
      <c r="C1877" s="3" t="s">
        <v>494</v>
      </c>
      <c r="D1877" s="3" t="s">
        <v>817</v>
      </c>
      <c r="E1877" s="3" t="s">
        <v>844</v>
      </c>
      <c r="F1877" s="3" t="s">
        <v>786</v>
      </c>
      <c r="G1877" s="3" t="s">
        <v>787</v>
      </c>
      <c r="H1877" s="3" t="s">
        <v>577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>
        <f t="shared" si="31"/>
        <v>7</v>
      </c>
      <c r="AH1877" s="3" t="s">
        <v>577</v>
      </c>
      <c r="AI1877" s="3">
        <f>IFERROR(IF($AG1877&lt;=$AN1877,MATCH($AH1877,레드마인_배치!G:G,0),MATCH($AH1877,레드마인_서비스!G:G,0)),"")</f>
        <v>49</v>
      </c>
      <c r="AJ1877" s="3" t="str" cm="1">
        <f t="array" ref="AJ1877">IFERROR(INDEX(IF($AG1877&lt;=$AN1877,레드마인_배치!E:E,레드마인_서비스!E:E),콜트리분석!$AI1877),"")</f>
        <v>대상</v>
      </c>
      <c r="AK1877" s="3" t="str" cm="1">
        <f t="array" ref="AK1877">IFERROR(INDEX(IF($AG1877&lt;=$AN1877,레드마인_배치!H:H,레드마인_서비스!H:H),콜트리분석!$AI1877),"")</f>
        <v>CMO0010U</v>
      </c>
      <c r="AL1877" s="3" t="str" cm="1">
        <f t="array" ref="AL1877">IFERROR(INDEX(IF($AG1877&lt;=$AN1877,레드마인_배치!I:I,레드마인_서비스!I:I),콜트리분석!$AI1877),"")</f>
        <v>NUMBER CREATION</v>
      </c>
      <c r="AM1877" s="3" t="str" cm="1">
        <f t="array" ref="AM1877">IFERROR(INDEX(IF($AG1877&lt;=$AN1877,레드마인_배치!J:J,레드마인_서비스!J:J),콜트리분석!$AI1877),"")</f>
        <v>서비스</v>
      </c>
      <c r="AN1877" s="3">
        <v>4</v>
      </c>
      <c r="AO1877" s="15" t="str">
        <f ca="1">IFERROR(INDEX(레드마인_배치!E:E,MATCH(OFFSET(A1877,,AN1877),레드마인_배치!G:G,0)),"")</f>
        <v>대상</v>
      </c>
      <c r="AP1877" t="s">
        <v>3330</v>
      </c>
      <c r="AQ1877">
        <v>42</v>
      </c>
      <c r="AT1877" t="str" cm="1">
        <f t="array" ref="AT1877">[1]!add_delimeter(AG1877:AO1877,"|")</f>
        <v>|7|CBCUZW030R|49|대상|CMO0010U|NUMBER CREATION|서비스|4|대상|</v>
      </c>
    </row>
    <row r="1878" spans="1:46">
      <c r="A1878" s="3" t="s">
        <v>2957</v>
      </c>
      <c r="B1878" s="3" t="s">
        <v>491</v>
      </c>
      <c r="C1878" s="3" t="s">
        <v>494</v>
      </c>
      <c r="D1878" s="3" t="s">
        <v>817</v>
      </c>
      <c r="E1878" s="3" t="s">
        <v>845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>
        <f t="shared" si="31"/>
        <v>4</v>
      </c>
      <c r="AH1878" s="3" t="s">
        <v>845</v>
      </c>
      <c r="AI1878" s="3">
        <f>IFERROR(IF($AG1878&lt;=$AN1878,MATCH($AH1878,레드마인_배치!G:G,0),MATCH($AH1878,레드마인_서비스!G:G,0)),"")</f>
        <v>491</v>
      </c>
      <c r="AJ1878" s="3" t="str" cm="1">
        <f t="array" ref="AJ1878">IFERROR(INDEX(IF($AG1878&lt;=$AN1878,레드마인_배치!E:E,레드마인_서비스!E:E),콜트리분석!$AI1878),"")</f>
        <v>미대상</v>
      </c>
      <c r="AK1878" s="3" t="str" cm="1">
        <f t="array" ref="AK1878">IFERROR(INDEX(IF($AG1878&lt;=$AN1878,레드마인_배치!H:H,레드마인_서비스!H:H),콜트리분석!$AI1878),"")</f>
        <v>SLB0790U</v>
      </c>
      <c r="AL1878" s="3" t="str" cm="1">
        <f t="array" ref="AL1878">IFERROR(INDEX(IF($AG1878&lt;=$AN1878,레드마인_배치!I:I,레드마인_서비스!I:I),콜트리분석!$AI1878),"")</f>
        <v>(DIST) Reman Core Return Invoice Creation (Debit)</v>
      </c>
      <c r="AM1878" s="3" t="str" cm="1">
        <f t="array" ref="AM1878">IFERROR(INDEX(IF($AG1878&lt;=$AN1878,레드마인_배치!J:J,레드마인_서비스!J:J),콜트리분석!$AI1878),"")</f>
        <v>배치</v>
      </c>
      <c r="AN1878" s="3">
        <v>4</v>
      </c>
      <c r="AO1878" s="15" t="str">
        <f ca="1">IFERROR(INDEX(레드마인_배치!E:E,MATCH(OFFSET(A1878,,AN1878),레드마인_배치!G:G,0)),"")</f>
        <v>미대상</v>
      </c>
      <c r="AP1878" t="s">
        <v>3330</v>
      </c>
      <c r="AQ1878">
        <v>42</v>
      </c>
      <c r="AT1878" t="str" cm="1">
        <f t="array" ref="AT1878">[1]!add_delimeter(AG1878:AO1878,"|")</f>
        <v>|4|CBCSLB692A|491|미대상|SLB0790U|(DIST) Reman Core Return Invoice Creation (Debit)|배치|4|미대상|</v>
      </c>
    </row>
    <row r="1879" spans="1:46">
      <c r="A1879" s="3" t="s">
        <v>2957</v>
      </c>
      <c r="B1879" s="3" t="s">
        <v>491</v>
      </c>
      <c r="C1879" s="3" t="s">
        <v>494</v>
      </c>
      <c r="D1879" s="3" t="s">
        <v>817</v>
      </c>
      <c r="E1879" s="3" t="s">
        <v>845</v>
      </c>
      <c r="F1879" s="3" t="s">
        <v>786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>
        <f t="shared" si="31"/>
        <v>5</v>
      </c>
      <c r="AH1879" s="3" t="s">
        <v>786</v>
      </c>
      <c r="AI1879" s="3">
        <f>IFERROR(IF($AG1879&lt;=$AN1879,MATCH($AH1879,레드마인_배치!G:G,0),MATCH($AH1879,레드마인_서비스!G:G,0)),"")</f>
        <v>311</v>
      </c>
      <c r="AJ1879" s="3" t="str" cm="1">
        <f t="array" ref="AJ1879">IFERROR(INDEX(IF($AG1879&lt;=$AN1879,레드마인_배치!E:E,레드마인_서비스!E:E),콜트리분석!$AI1879),"")</f>
        <v>대상</v>
      </c>
      <c r="AK1879" s="3" t="str" cm="1">
        <f t="array" ref="AK1879">IFERROR(INDEX(IF($AG1879&lt;=$AN1879,레드마인_배치!H:H,레드마인_서비스!H:H),콜트리분석!$AI1879),"")</f>
        <v>SLO0050U</v>
      </c>
      <c r="AL1879" s="3" t="str" cm="1">
        <f t="array" ref="AL1879">IFERROR(INDEX(IF($AG1879&lt;=$AN1879,레드마인_배치!I:I,레드마인_서비스!I:I),콜트리분석!$AI1879),"")</f>
        <v>Get Invoice No (Dist Invoice)</v>
      </c>
      <c r="AM1879" s="3" t="str" cm="1">
        <f t="array" ref="AM1879">IFERROR(INDEX(IF($AG1879&lt;=$AN1879,레드마인_배치!J:J,레드마인_서비스!J:J),콜트리분석!$AI1879),"")</f>
        <v>서비스</v>
      </c>
      <c r="AN1879" s="3">
        <v>4</v>
      </c>
      <c r="AO1879" s="15" t="str">
        <f ca="1">IFERROR(INDEX(레드마인_배치!E:E,MATCH(OFFSET(A1879,,AN1879),레드마인_배치!G:G,0)),"")</f>
        <v>미대상</v>
      </c>
      <c r="AP1879" t="s">
        <v>3330</v>
      </c>
      <c r="AQ1879">
        <v>42</v>
      </c>
      <c r="AT1879" t="str" cm="1">
        <f t="array" ref="AT1879">[1]!add_delimeter(AG1879:AO1879,"|")</f>
        <v>|5|CBCSLB035A|311|대상|SLO0050U|Get Invoice No (Dist Invoice)|서비스|4|미대상|</v>
      </c>
    </row>
    <row r="1880" spans="1:46">
      <c r="A1880" s="3" t="s">
        <v>2957</v>
      </c>
      <c r="B1880" s="3" t="s">
        <v>491</v>
      </c>
      <c r="C1880" s="3" t="s">
        <v>494</v>
      </c>
      <c r="D1880" s="3" t="s">
        <v>817</v>
      </c>
      <c r="E1880" s="3" t="s">
        <v>845</v>
      </c>
      <c r="F1880" s="3" t="s">
        <v>786</v>
      </c>
      <c r="G1880" s="3" t="s">
        <v>787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>
        <f t="shared" si="31"/>
        <v>6</v>
      </c>
      <c r="AH1880" s="3" t="s">
        <v>787</v>
      </c>
      <c r="AI1880" s="3">
        <f>IFERROR(IF($AG1880&lt;=$AN1880,MATCH($AH1880,레드마인_배치!G:G,0),MATCH($AH1880,레드마인_서비스!G:G,0)),"")</f>
        <v>312</v>
      </c>
      <c r="AJ1880" s="3" t="str" cm="1">
        <f t="array" ref="AJ1880">IFERROR(INDEX(IF($AG1880&lt;=$AN1880,레드마인_배치!E:E,레드마인_서비스!E:E),콜트리분석!$AI1880),"")</f>
        <v>미대상</v>
      </c>
      <c r="AK1880" s="3" t="str" cm="1">
        <f t="array" ref="AK1880">IFERROR(INDEX(IF($AG1880&lt;=$AN1880,레드마인_배치!H:H,레드마인_서비스!H:H),콜트리분석!$AI1880),"")</f>
        <v>SLO0060U</v>
      </c>
      <c r="AL1880" s="3" t="str" cm="1">
        <f t="array" ref="AL1880">IFERROR(INDEX(IF($AG1880&lt;=$AN1880,레드마인_배치!I:I,레드마인_서비스!I:I),콜트리분석!$AI1880),"")</f>
        <v>[상위 서비스에 통합] Get Invoice No (Dist Invoice)</v>
      </c>
      <c r="AM1880" s="3" t="str" cm="1">
        <f t="array" ref="AM1880">IFERROR(INDEX(IF($AG1880&lt;=$AN1880,레드마인_배치!J:J,레드마인_서비스!J:J),콜트리분석!$AI1880),"")</f>
        <v>서비스</v>
      </c>
      <c r="AN1880" s="3">
        <v>4</v>
      </c>
      <c r="AO1880" s="15" t="str">
        <f ca="1">IFERROR(INDEX(레드마인_배치!E:E,MATCH(OFFSET(A1880,,AN1880),레드마인_배치!G:G,0)),"")</f>
        <v>미대상</v>
      </c>
      <c r="AP1880" t="s">
        <v>3330</v>
      </c>
      <c r="AQ1880">
        <v>42</v>
      </c>
      <c r="AT1880" t="str" cm="1">
        <f t="array" ref="AT1880">[1]!add_delimeter(AG1880:AO1880,"|")</f>
        <v>|6|CBCSLB036A|312|미대상|SLO0060U|[상위 서비스에 통합] Get Invoice No (Dist Invoice)|서비스|4|미대상|</v>
      </c>
    </row>
    <row r="1881" spans="1:46">
      <c r="A1881" s="3" t="s">
        <v>2957</v>
      </c>
      <c r="B1881" s="3" t="s">
        <v>491</v>
      </c>
      <c r="C1881" s="3" t="s">
        <v>494</v>
      </c>
      <c r="D1881" s="3" t="s">
        <v>817</v>
      </c>
      <c r="E1881" s="3" t="s">
        <v>845</v>
      </c>
      <c r="F1881" s="3" t="s">
        <v>786</v>
      </c>
      <c r="G1881" s="3" t="s">
        <v>787</v>
      </c>
      <c r="H1881" s="3" t="s">
        <v>577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>
        <f t="shared" si="31"/>
        <v>7</v>
      </c>
      <c r="AH1881" s="3" t="s">
        <v>577</v>
      </c>
      <c r="AI1881" s="3">
        <f>IFERROR(IF($AG1881&lt;=$AN1881,MATCH($AH1881,레드마인_배치!G:G,0),MATCH($AH1881,레드마인_서비스!G:G,0)),"")</f>
        <v>49</v>
      </c>
      <c r="AJ1881" s="3" t="str" cm="1">
        <f t="array" ref="AJ1881">IFERROR(INDEX(IF($AG1881&lt;=$AN1881,레드마인_배치!E:E,레드마인_서비스!E:E),콜트리분석!$AI1881),"")</f>
        <v>대상</v>
      </c>
      <c r="AK1881" s="3" t="str" cm="1">
        <f t="array" ref="AK1881">IFERROR(INDEX(IF($AG1881&lt;=$AN1881,레드마인_배치!H:H,레드마인_서비스!H:H),콜트리분석!$AI1881),"")</f>
        <v>CMO0010U</v>
      </c>
      <c r="AL1881" s="3" t="str" cm="1">
        <f t="array" ref="AL1881">IFERROR(INDEX(IF($AG1881&lt;=$AN1881,레드마인_배치!I:I,레드마인_서비스!I:I),콜트리분석!$AI1881),"")</f>
        <v>NUMBER CREATION</v>
      </c>
      <c r="AM1881" s="3" t="str" cm="1">
        <f t="array" ref="AM1881">IFERROR(INDEX(IF($AG1881&lt;=$AN1881,레드마인_배치!J:J,레드마인_서비스!J:J),콜트리분석!$AI1881),"")</f>
        <v>서비스</v>
      </c>
      <c r="AN1881" s="3">
        <v>4</v>
      </c>
      <c r="AO1881" s="15" t="str">
        <f ca="1">IFERROR(INDEX(레드마인_배치!E:E,MATCH(OFFSET(A1881,,AN1881),레드마인_배치!G:G,0)),"")</f>
        <v>미대상</v>
      </c>
      <c r="AP1881" t="s">
        <v>3330</v>
      </c>
      <c r="AQ1881">
        <v>42</v>
      </c>
      <c r="AT1881" t="str" cm="1">
        <f t="array" ref="AT1881">[1]!add_delimeter(AG1881:AO1881,"|")</f>
        <v>|7|CBCUZW030R|49|대상|CMO0010U|NUMBER CREATION|서비스|4|미대상|</v>
      </c>
    </row>
    <row r="1882" spans="1:46">
      <c r="A1882" s="3" t="s">
        <v>2957</v>
      </c>
      <c r="B1882" s="3" t="s">
        <v>491</v>
      </c>
      <c r="C1882" s="3" t="s">
        <v>494</v>
      </c>
      <c r="D1882" s="3" t="s">
        <v>817</v>
      </c>
      <c r="E1882" s="3" t="s">
        <v>846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>
        <f t="shared" si="31"/>
        <v>4</v>
      </c>
      <c r="AH1882" s="3" t="s">
        <v>846</v>
      </c>
      <c r="AI1882" s="3">
        <f>IFERROR(IF($AG1882&lt;=$AN1882,MATCH($AH1882,레드마인_배치!G:G,0),MATCH($AH1882,레드마인_서비스!G:G,0)),"")</f>
        <v>492</v>
      </c>
      <c r="AJ1882" s="3" t="str" cm="1">
        <f t="array" ref="AJ1882">IFERROR(INDEX(IF($AG1882&lt;=$AN1882,레드마인_배치!E:E,레드마인_서비스!E:E),콜트리분석!$AI1882),"")</f>
        <v>미대상</v>
      </c>
      <c r="AK1882" s="3" t="str" cm="1">
        <f t="array" ref="AK1882">IFERROR(INDEX(IF($AG1882&lt;=$AN1882,레드마인_배치!H:H,레드마인_서비스!H:H),콜트리분석!$AI1882),"")</f>
        <v>SLB0800U</v>
      </c>
      <c r="AL1882" s="3" t="str" cm="1">
        <f t="array" ref="AL1882">IFERROR(INDEX(IF($AG1882&lt;=$AN1882,레드마인_배치!I:I,레드마인_서비스!I:I),콜트리분석!$AI1882),"")</f>
        <v>(DIST) Reman Core Return Invoice Creation(CREDIT)</v>
      </c>
      <c r="AM1882" s="3" t="str" cm="1">
        <f t="array" ref="AM1882">IFERROR(INDEX(IF($AG1882&lt;=$AN1882,레드마인_배치!J:J,레드마인_서비스!J:J),콜트리분석!$AI1882),"")</f>
        <v>배치</v>
      </c>
      <c r="AN1882" s="3">
        <v>4</v>
      </c>
      <c r="AO1882" s="15" t="str">
        <f ca="1">IFERROR(INDEX(레드마인_배치!E:E,MATCH(OFFSET(A1882,,AN1882),레드마인_배치!G:G,0)),"")</f>
        <v>미대상</v>
      </c>
      <c r="AP1882" t="s">
        <v>3330</v>
      </c>
      <c r="AQ1882">
        <v>42</v>
      </c>
      <c r="AT1882" t="str" cm="1">
        <f t="array" ref="AT1882">[1]!add_delimeter(AG1882:AO1882,"|")</f>
        <v>|4|CBCSLB692B|492|미대상|SLB0800U|(DIST) Reman Core Return Invoice Creation(CREDIT)|배치|4|미대상|</v>
      </c>
    </row>
    <row r="1883" spans="1:46">
      <c r="A1883" s="3" t="s">
        <v>2957</v>
      </c>
      <c r="B1883" s="3" t="s">
        <v>491</v>
      </c>
      <c r="C1883" s="3" t="s">
        <v>494</v>
      </c>
      <c r="D1883" s="3" t="s">
        <v>817</v>
      </c>
      <c r="E1883" s="3" t="s">
        <v>846</v>
      </c>
      <c r="F1883" s="3" t="s">
        <v>786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>
        <f t="shared" si="31"/>
        <v>5</v>
      </c>
      <c r="AH1883" s="3" t="s">
        <v>786</v>
      </c>
      <c r="AI1883" s="3">
        <f>IFERROR(IF($AG1883&lt;=$AN1883,MATCH($AH1883,레드마인_배치!G:G,0),MATCH($AH1883,레드마인_서비스!G:G,0)),"")</f>
        <v>311</v>
      </c>
      <c r="AJ1883" s="3" t="str" cm="1">
        <f t="array" ref="AJ1883">IFERROR(INDEX(IF($AG1883&lt;=$AN1883,레드마인_배치!E:E,레드마인_서비스!E:E),콜트리분석!$AI1883),"")</f>
        <v>대상</v>
      </c>
      <c r="AK1883" s="3" t="str" cm="1">
        <f t="array" ref="AK1883">IFERROR(INDEX(IF($AG1883&lt;=$AN1883,레드마인_배치!H:H,레드마인_서비스!H:H),콜트리분석!$AI1883),"")</f>
        <v>SLO0050U</v>
      </c>
      <c r="AL1883" s="3" t="str" cm="1">
        <f t="array" ref="AL1883">IFERROR(INDEX(IF($AG1883&lt;=$AN1883,레드마인_배치!I:I,레드마인_서비스!I:I),콜트리분석!$AI1883),"")</f>
        <v>Get Invoice No (Dist Invoice)</v>
      </c>
      <c r="AM1883" s="3" t="str" cm="1">
        <f t="array" ref="AM1883">IFERROR(INDEX(IF($AG1883&lt;=$AN1883,레드마인_배치!J:J,레드마인_서비스!J:J),콜트리분석!$AI1883),"")</f>
        <v>서비스</v>
      </c>
      <c r="AN1883" s="3">
        <v>4</v>
      </c>
      <c r="AO1883" s="15" t="str">
        <f ca="1">IFERROR(INDEX(레드마인_배치!E:E,MATCH(OFFSET(A1883,,AN1883),레드마인_배치!G:G,0)),"")</f>
        <v>미대상</v>
      </c>
      <c r="AP1883" t="s">
        <v>3330</v>
      </c>
      <c r="AQ1883">
        <v>42</v>
      </c>
      <c r="AT1883" t="str" cm="1">
        <f t="array" ref="AT1883">[1]!add_delimeter(AG1883:AO1883,"|")</f>
        <v>|5|CBCSLB035A|311|대상|SLO0050U|Get Invoice No (Dist Invoice)|서비스|4|미대상|</v>
      </c>
    </row>
    <row r="1884" spans="1:46">
      <c r="A1884" s="3" t="s">
        <v>2957</v>
      </c>
      <c r="B1884" s="3" t="s">
        <v>491</v>
      </c>
      <c r="C1884" s="3" t="s">
        <v>494</v>
      </c>
      <c r="D1884" s="3" t="s">
        <v>817</v>
      </c>
      <c r="E1884" s="3" t="s">
        <v>846</v>
      </c>
      <c r="F1884" s="3" t="s">
        <v>786</v>
      </c>
      <c r="G1884" s="3" t="s">
        <v>787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>
        <f t="shared" si="31"/>
        <v>6</v>
      </c>
      <c r="AH1884" s="3" t="s">
        <v>787</v>
      </c>
      <c r="AI1884" s="3">
        <f>IFERROR(IF($AG1884&lt;=$AN1884,MATCH($AH1884,레드마인_배치!G:G,0),MATCH($AH1884,레드마인_서비스!G:G,0)),"")</f>
        <v>312</v>
      </c>
      <c r="AJ1884" s="3" t="str" cm="1">
        <f t="array" ref="AJ1884">IFERROR(INDEX(IF($AG1884&lt;=$AN1884,레드마인_배치!E:E,레드마인_서비스!E:E),콜트리분석!$AI1884),"")</f>
        <v>미대상</v>
      </c>
      <c r="AK1884" s="3" t="str" cm="1">
        <f t="array" ref="AK1884">IFERROR(INDEX(IF($AG1884&lt;=$AN1884,레드마인_배치!H:H,레드마인_서비스!H:H),콜트리분석!$AI1884),"")</f>
        <v>SLO0060U</v>
      </c>
      <c r="AL1884" s="3" t="str" cm="1">
        <f t="array" ref="AL1884">IFERROR(INDEX(IF($AG1884&lt;=$AN1884,레드마인_배치!I:I,레드마인_서비스!I:I),콜트리분석!$AI1884),"")</f>
        <v>[상위 서비스에 통합] Get Invoice No (Dist Invoice)</v>
      </c>
      <c r="AM1884" s="3" t="str" cm="1">
        <f t="array" ref="AM1884">IFERROR(INDEX(IF($AG1884&lt;=$AN1884,레드마인_배치!J:J,레드마인_서비스!J:J),콜트리분석!$AI1884),"")</f>
        <v>서비스</v>
      </c>
      <c r="AN1884" s="3">
        <v>4</v>
      </c>
      <c r="AO1884" s="15" t="str">
        <f ca="1">IFERROR(INDEX(레드마인_배치!E:E,MATCH(OFFSET(A1884,,AN1884),레드마인_배치!G:G,0)),"")</f>
        <v>미대상</v>
      </c>
      <c r="AP1884" t="s">
        <v>3330</v>
      </c>
      <c r="AQ1884">
        <v>42</v>
      </c>
      <c r="AT1884" t="str" cm="1">
        <f t="array" ref="AT1884">[1]!add_delimeter(AG1884:AO1884,"|")</f>
        <v>|6|CBCSLB036A|312|미대상|SLO0060U|[상위 서비스에 통합] Get Invoice No (Dist Invoice)|서비스|4|미대상|</v>
      </c>
    </row>
    <row r="1885" spans="1:46">
      <c r="A1885" s="3" t="s">
        <v>2957</v>
      </c>
      <c r="B1885" s="3" t="s">
        <v>491</v>
      </c>
      <c r="C1885" s="3" t="s">
        <v>494</v>
      </c>
      <c r="D1885" s="3" t="s">
        <v>817</v>
      </c>
      <c r="E1885" s="3" t="s">
        <v>846</v>
      </c>
      <c r="F1885" s="3" t="s">
        <v>786</v>
      </c>
      <c r="G1885" s="3" t="s">
        <v>787</v>
      </c>
      <c r="H1885" s="3" t="s">
        <v>577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>
        <f t="shared" si="31"/>
        <v>7</v>
      </c>
      <c r="AH1885" s="3" t="s">
        <v>577</v>
      </c>
      <c r="AI1885" s="3">
        <f>IFERROR(IF($AG1885&lt;=$AN1885,MATCH($AH1885,레드마인_배치!G:G,0),MATCH($AH1885,레드마인_서비스!G:G,0)),"")</f>
        <v>49</v>
      </c>
      <c r="AJ1885" s="3" t="str" cm="1">
        <f t="array" ref="AJ1885">IFERROR(INDEX(IF($AG1885&lt;=$AN1885,레드마인_배치!E:E,레드마인_서비스!E:E),콜트리분석!$AI1885),"")</f>
        <v>대상</v>
      </c>
      <c r="AK1885" s="3" t="str" cm="1">
        <f t="array" ref="AK1885">IFERROR(INDEX(IF($AG1885&lt;=$AN1885,레드마인_배치!H:H,레드마인_서비스!H:H),콜트리분석!$AI1885),"")</f>
        <v>CMO0010U</v>
      </c>
      <c r="AL1885" s="3" t="str" cm="1">
        <f t="array" ref="AL1885">IFERROR(INDEX(IF($AG1885&lt;=$AN1885,레드마인_배치!I:I,레드마인_서비스!I:I),콜트리분석!$AI1885),"")</f>
        <v>NUMBER CREATION</v>
      </c>
      <c r="AM1885" s="3" t="str" cm="1">
        <f t="array" ref="AM1885">IFERROR(INDEX(IF($AG1885&lt;=$AN1885,레드마인_배치!J:J,레드마인_서비스!J:J),콜트리분석!$AI1885),"")</f>
        <v>서비스</v>
      </c>
      <c r="AN1885" s="3">
        <v>4</v>
      </c>
      <c r="AO1885" s="15" t="str">
        <f ca="1">IFERROR(INDEX(레드마인_배치!E:E,MATCH(OFFSET(A1885,,AN1885),레드마인_배치!G:G,0)),"")</f>
        <v>미대상</v>
      </c>
      <c r="AP1885" t="s">
        <v>3330</v>
      </c>
      <c r="AQ1885">
        <v>42</v>
      </c>
      <c r="AT1885" t="str" cm="1">
        <f t="array" ref="AT1885">[1]!add_delimeter(AG1885:AO1885,"|")</f>
        <v>|7|CBCUZW030R|49|대상|CMO0010U|NUMBER CREATION|서비스|4|미대상|</v>
      </c>
    </row>
    <row r="1886" spans="1:46">
      <c r="A1886" s="3" t="s">
        <v>2957</v>
      </c>
      <c r="B1886" s="3" t="s">
        <v>491</v>
      </c>
      <c r="C1886" s="3" t="s">
        <v>494</v>
      </c>
      <c r="D1886" s="3" t="s">
        <v>817</v>
      </c>
      <c r="E1886" s="3" t="s">
        <v>847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>
        <f t="shared" si="31"/>
        <v>4</v>
      </c>
      <c r="AH1886" s="3" t="s">
        <v>847</v>
      </c>
      <c r="AI1886" s="3">
        <f>IFERROR(IF($AG1886&lt;=$AN1886,MATCH($AH1886,레드마인_배치!G:G,0),MATCH($AH1886,레드마인_서비스!G:G,0)),"")</f>
        <v>493</v>
      </c>
      <c r="AJ1886" s="3" t="str" cm="1">
        <f t="array" ref="AJ1886">IFERROR(INDEX(IF($AG1886&lt;=$AN1886,레드마인_배치!E:E,레드마인_서비스!E:E),콜트리분석!$AI1886),"")</f>
        <v>미대상</v>
      </c>
      <c r="AK1886" s="3" t="str" cm="1">
        <f t="array" ref="AK1886">IFERROR(INDEX(IF($AG1886&lt;=$AN1886,레드마인_배치!H:H,레드마인_서비스!H:H),콜트리분석!$AI1886),"")</f>
        <v>SLB0810U</v>
      </c>
      <c r="AL1886" s="3" t="str" cm="1">
        <f t="array" ref="AL1886">IFERROR(INDEX(IF($AG1886&lt;=$AN1886,레드마인_배치!I:I,레드마인_서비스!I:I),콜트리분석!$AI1886),"")</f>
        <v>(DIST) Reman Cluster Invoice Creation (Debit)</v>
      </c>
      <c r="AM1886" s="3" t="str" cm="1">
        <f t="array" ref="AM1886">IFERROR(INDEX(IF($AG1886&lt;=$AN1886,레드마인_배치!J:J,레드마인_서비스!J:J),콜트리분석!$AI1886),"")</f>
        <v>배치</v>
      </c>
      <c r="AN1886" s="3">
        <v>4</v>
      </c>
      <c r="AO1886" s="15" t="str">
        <f ca="1">IFERROR(INDEX(레드마인_배치!E:E,MATCH(OFFSET(A1886,,AN1886),레드마인_배치!G:G,0)),"")</f>
        <v>미대상</v>
      </c>
      <c r="AP1886" t="s">
        <v>3330</v>
      </c>
      <c r="AQ1886">
        <v>42</v>
      </c>
      <c r="AT1886" t="str" cm="1">
        <f t="array" ref="AT1886">[1]!add_delimeter(AG1886:AO1886,"|")</f>
        <v>|4|CBCSLB694A|493|미대상|SLB0810U|(DIST) Reman Cluster Invoice Creation (Debit)|배치|4|미대상|</v>
      </c>
    </row>
    <row r="1887" spans="1:46">
      <c r="A1887" s="3" t="s">
        <v>2957</v>
      </c>
      <c r="B1887" s="3" t="s">
        <v>491</v>
      </c>
      <c r="C1887" s="3" t="s">
        <v>494</v>
      </c>
      <c r="D1887" s="3" t="s">
        <v>817</v>
      </c>
      <c r="E1887" s="3" t="s">
        <v>847</v>
      </c>
      <c r="F1887" s="3" t="s">
        <v>786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>
        <f t="shared" si="31"/>
        <v>5</v>
      </c>
      <c r="AH1887" s="3" t="s">
        <v>786</v>
      </c>
      <c r="AI1887" s="3">
        <f>IFERROR(IF($AG1887&lt;=$AN1887,MATCH($AH1887,레드마인_배치!G:G,0),MATCH($AH1887,레드마인_서비스!G:G,0)),"")</f>
        <v>311</v>
      </c>
      <c r="AJ1887" s="3" t="str" cm="1">
        <f t="array" ref="AJ1887">IFERROR(INDEX(IF($AG1887&lt;=$AN1887,레드마인_배치!E:E,레드마인_서비스!E:E),콜트리분석!$AI1887),"")</f>
        <v>대상</v>
      </c>
      <c r="AK1887" s="3" t="str" cm="1">
        <f t="array" ref="AK1887">IFERROR(INDEX(IF($AG1887&lt;=$AN1887,레드마인_배치!H:H,레드마인_서비스!H:H),콜트리분석!$AI1887),"")</f>
        <v>SLO0050U</v>
      </c>
      <c r="AL1887" s="3" t="str" cm="1">
        <f t="array" ref="AL1887">IFERROR(INDEX(IF($AG1887&lt;=$AN1887,레드마인_배치!I:I,레드마인_서비스!I:I),콜트리분석!$AI1887),"")</f>
        <v>Get Invoice No (Dist Invoice)</v>
      </c>
      <c r="AM1887" s="3" t="str" cm="1">
        <f t="array" ref="AM1887">IFERROR(INDEX(IF($AG1887&lt;=$AN1887,레드마인_배치!J:J,레드마인_서비스!J:J),콜트리분석!$AI1887),"")</f>
        <v>서비스</v>
      </c>
      <c r="AN1887" s="3">
        <v>4</v>
      </c>
      <c r="AO1887" s="15" t="str">
        <f ca="1">IFERROR(INDEX(레드마인_배치!E:E,MATCH(OFFSET(A1887,,AN1887),레드마인_배치!G:G,0)),"")</f>
        <v>미대상</v>
      </c>
      <c r="AP1887" t="s">
        <v>3330</v>
      </c>
      <c r="AQ1887">
        <v>42</v>
      </c>
      <c r="AT1887" t="str" cm="1">
        <f t="array" ref="AT1887">[1]!add_delimeter(AG1887:AO1887,"|")</f>
        <v>|5|CBCSLB035A|311|대상|SLO0050U|Get Invoice No (Dist Invoice)|서비스|4|미대상|</v>
      </c>
    </row>
    <row r="1888" spans="1:46">
      <c r="A1888" s="3" t="s">
        <v>2957</v>
      </c>
      <c r="B1888" s="3" t="s">
        <v>491</v>
      </c>
      <c r="C1888" s="3" t="s">
        <v>494</v>
      </c>
      <c r="D1888" s="3" t="s">
        <v>817</v>
      </c>
      <c r="E1888" s="3" t="s">
        <v>847</v>
      </c>
      <c r="F1888" s="3" t="s">
        <v>786</v>
      </c>
      <c r="G1888" s="3" t="s">
        <v>787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>
        <f t="shared" si="31"/>
        <v>6</v>
      </c>
      <c r="AH1888" s="3" t="s">
        <v>787</v>
      </c>
      <c r="AI1888" s="3">
        <f>IFERROR(IF($AG1888&lt;=$AN1888,MATCH($AH1888,레드마인_배치!G:G,0),MATCH($AH1888,레드마인_서비스!G:G,0)),"")</f>
        <v>312</v>
      </c>
      <c r="AJ1888" s="3" t="str" cm="1">
        <f t="array" ref="AJ1888">IFERROR(INDEX(IF($AG1888&lt;=$AN1888,레드마인_배치!E:E,레드마인_서비스!E:E),콜트리분석!$AI1888),"")</f>
        <v>미대상</v>
      </c>
      <c r="AK1888" s="3" t="str" cm="1">
        <f t="array" ref="AK1888">IFERROR(INDEX(IF($AG1888&lt;=$AN1888,레드마인_배치!H:H,레드마인_서비스!H:H),콜트리분석!$AI1888),"")</f>
        <v>SLO0060U</v>
      </c>
      <c r="AL1888" s="3" t="str" cm="1">
        <f t="array" ref="AL1888">IFERROR(INDEX(IF($AG1888&lt;=$AN1888,레드마인_배치!I:I,레드마인_서비스!I:I),콜트리분석!$AI1888),"")</f>
        <v>[상위 서비스에 통합] Get Invoice No (Dist Invoice)</v>
      </c>
      <c r="AM1888" s="3" t="str" cm="1">
        <f t="array" ref="AM1888">IFERROR(INDEX(IF($AG1888&lt;=$AN1888,레드마인_배치!J:J,레드마인_서비스!J:J),콜트리분석!$AI1888),"")</f>
        <v>서비스</v>
      </c>
      <c r="AN1888" s="3">
        <v>4</v>
      </c>
      <c r="AO1888" s="15" t="str">
        <f ca="1">IFERROR(INDEX(레드마인_배치!E:E,MATCH(OFFSET(A1888,,AN1888),레드마인_배치!G:G,0)),"")</f>
        <v>미대상</v>
      </c>
      <c r="AP1888" t="s">
        <v>3330</v>
      </c>
      <c r="AQ1888">
        <v>42</v>
      </c>
      <c r="AT1888" t="str" cm="1">
        <f t="array" ref="AT1888">[1]!add_delimeter(AG1888:AO1888,"|")</f>
        <v>|6|CBCSLB036A|312|미대상|SLO0060U|[상위 서비스에 통합] Get Invoice No (Dist Invoice)|서비스|4|미대상|</v>
      </c>
    </row>
    <row r="1889" spans="1:46">
      <c r="A1889" s="3" t="s">
        <v>2957</v>
      </c>
      <c r="B1889" s="3" t="s">
        <v>491</v>
      </c>
      <c r="C1889" s="3" t="s">
        <v>494</v>
      </c>
      <c r="D1889" s="3" t="s">
        <v>817</v>
      </c>
      <c r="E1889" s="3" t="s">
        <v>847</v>
      </c>
      <c r="F1889" s="3" t="s">
        <v>786</v>
      </c>
      <c r="G1889" s="3" t="s">
        <v>787</v>
      </c>
      <c r="H1889" s="3" t="s">
        <v>577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>
        <f t="shared" si="31"/>
        <v>7</v>
      </c>
      <c r="AH1889" s="3" t="s">
        <v>577</v>
      </c>
      <c r="AI1889" s="3">
        <f>IFERROR(IF($AG1889&lt;=$AN1889,MATCH($AH1889,레드마인_배치!G:G,0),MATCH($AH1889,레드마인_서비스!G:G,0)),"")</f>
        <v>49</v>
      </c>
      <c r="AJ1889" s="3" t="str" cm="1">
        <f t="array" ref="AJ1889">IFERROR(INDEX(IF($AG1889&lt;=$AN1889,레드마인_배치!E:E,레드마인_서비스!E:E),콜트리분석!$AI1889),"")</f>
        <v>대상</v>
      </c>
      <c r="AK1889" s="3" t="str" cm="1">
        <f t="array" ref="AK1889">IFERROR(INDEX(IF($AG1889&lt;=$AN1889,레드마인_배치!H:H,레드마인_서비스!H:H),콜트리분석!$AI1889),"")</f>
        <v>CMO0010U</v>
      </c>
      <c r="AL1889" s="3" t="str" cm="1">
        <f t="array" ref="AL1889">IFERROR(INDEX(IF($AG1889&lt;=$AN1889,레드마인_배치!I:I,레드마인_서비스!I:I),콜트리분석!$AI1889),"")</f>
        <v>NUMBER CREATION</v>
      </c>
      <c r="AM1889" s="3" t="str" cm="1">
        <f t="array" ref="AM1889">IFERROR(INDEX(IF($AG1889&lt;=$AN1889,레드마인_배치!J:J,레드마인_서비스!J:J),콜트리분석!$AI1889),"")</f>
        <v>서비스</v>
      </c>
      <c r="AN1889" s="3">
        <v>4</v>
      </c>
      <c r="AO1889" s="15" t="str">
        <f ca="1">IFERROR(INDEX(레드마인_배치!E:E,MATCH(OFFSET(A1889,,AN1889),레드마인_배치!G:G,0)),"")</f>
        <v>미대상</v>
      </c>
      <c r="AP1889" t="s">
        <v>3330</v>
      </c>
      <c r="AQ1889">
        <v>42</v>
      </c>
      <c r="AT1889" t="str" cm="1">
        <f t="array" ref="AT1889">[1]!add_delimeter(AG1889:AO1889,"|")</f>
        <v>|7|CBCUZW030R|49|대상|CMO0010U|NUMBER CREATION|서비스|4|미대상|</v>
      </c>
    </row>
    <row r="1890" spans="1:46">
      <c r="A1890" s="3" t="s">
        <v>2957</v>
      </c>
      <c r="B1890" s="3" t="s">
        <v>491</v>
      </c>
      <c r="C1890" s="3" t="s">
        <v>494</v>
      </c>
      <c r="D1890" s="3" t="s">
        <v>817</v>
      </c>
      <c r="E1890" s="3" t="s">
        <v>848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>
        <f t="shared" si="31"/>
        <v>4</v>
      </c>
      <c r="AH1890" s="3" t="s">
        <v>848</v>
      </c>
      <c r="AI1890" s="3">
        <f>IFERROR(IF($AG1890&lt;=$AN1890,MATCH($AH1890,레드마인_배치!G:G,0),MATCH($AH1890,레드마인_서비스!G:G,0)),"")</f>
        <v>499</v>
      </c>
      <c r="AJ1890" s="3" t="str" cm="1">
        <f t="array" ref="AJ1890">IFERROR(INDEX(IF($AG1890&lt;=$AN1890,레드마인_배치!E:E,레드마인_서비스!E:E),콜트리분석!$AI1890),"")</f>
        <v>미대상</v>
      </c>
      <c r="AK1890" s="3" t="str" cm="1">
        <f t="array" ref="AK1890">IFERROR(INDEX(IF($AG1890&lt;=$AN1890,레드마인_배치!H:H,레드마인_서비스!H:H),콜트리분석!$AI1890),"")</f>
        <v>SLB0870U</v>
      </c>
      <c r="AL1890" s="3" t="str" cm="1">
        <f t="array" ref="AL1890">IFERROR(INDEX(IF($AG1890&lt;=$AN1890,레드마인_배치!I:I,레드마인_서비스!I:I),콜트리분석!$AI1890),"")</f>
        <v>(DIST) Tote Box Invoice Creation (Debit)</v>
      </c>
      <c r="AM1890" s="3" t="str" cm="1">
        <f t="array" ref="AM1890">IFERROR(INDEX(IF($AG1890&lt;=$AN1890,레드마인_배치!J:J,레드마인_서비스!J:J),콜트리분석!$AI1890),"")</f>
        <v>배치</v>
      </c>
      <c r="AN1890" s="3">
        <v>4</v>
      </c>
      <c r="AO1890" s="15" t="str">
        <f ca="1">IFERROR(INDEX(레드마인_배치!E:E,MATCH(OFFSET(A1890,,AN1890),레드마인_배치!G:G,0)),"")</f>
        <v>미대상</v>
      </c>
      <c r="AP1890" t="s">
        <v>3330</v>
      </c>
      <c r="AQ1890">
        <v>42</v>
      </c>
      <c r="AT1890" t="str" cm="1">
        <f t="array" ref="AT1890">[1]!add_delimeter(AG1890:AO1890,"|")</f>
        <v>|4|CBCSLB697A|499|미대상|SLB0870U|(DIST) Tote Box Invoice Creation (Debit)|배치|4|미대상|</v>
      </c>
    </row>
    <row r="1891" spans="1:46">
      <c r="A1891" s="3" t="s">
        <v>2957</v>
      </c>
      <c r="B1891" s="3" t="s">
        <v>491</v>
      </c>
      <c r="C1891" s="3" t="s">
        <v>494</v>
      </c>
      <c r="D1891" s="3" t="s">
        <v>817</v>
      </c>
      <c r="E1891" s="3" t="s">
        <v>848</v>
      </c>
      <c r="F1891" s="3" t="s">
        <v>786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>
        <f t="shared" si="31"/>
        <v>5</v>
      </c>
      <c r="AH1891" s="3" t="s">
        <v>786</v>
      </c>
      <c r="AI1891" s="3">
        <f>IFERROR(IF($AG1891&lt;=$AN1891,MATCH($AH1891,레드마인_배치!G:G,0),MATCH($AH1891,레드마인_서비스!G:G,0)),"")</f>
        <v>311</v>
      </c>
      <c r="AJ1891" s="3" t="str" cm="1">
        <f t="array" ref="AJ1891">IFERROR(INDEX(IF($AG1891&lt;=$AN1891,레드마인_배치!E:E,레드마인_서비스!E:E),콜트리분석!$AI1891),"")</f>
        <v>대상</v>
      </c>
      <c r="AK1891" s="3" t="str" cm="1">
        <f t="array" ref="AK1891">IFERROR(INDEX(IF($AG1891&lt;=$AN1891,레드마인_배치!H:H,레드마인_서비스!H:H),콜트리분석!$AI1891),"")</f>
        <v>SLO0050U</v>
      </c>
      <c r="AL1891" s="3" t="str" cm="1">
        <f t="array" ref="AL1891">IFERROR(INDEX(IF($AG1891&lt;=$AN1891,레드마인_배치!I:I,레드마인_서비스!I:I),콜트리분석!$AI1891),"")</f>
        <v>Get Invoice No (Dist Invoice)</v>
      </c>
      <c r="AM1891" s="3" t="str" cm="1">
        <f t="array" ref="AM1891">IFERROR(INDEX(IF($AG1891&lt;=$AN1891,레드마인_배치!J:J,레드마인_서비스!J:J),콜트리분석!$AI1891),"")</f>
        <v>서비스</v>
      </c>
      <c r="AN1891" s="3">
        <v>4</v>
      </c>
      <c r="AO1891" s="15" t="str">
        <f ca="1">IFERROR(INDEX(레드마인_배치!E:E,MATCH(OFFSET(A1891,,AN1891),레드마인_배치!G:G,0)),"")</f>
        <v>미대상</v>
      </c>
      <c r="AP1891" t="s">
        <v>3330</v>
      </c>
      <c r="AQ1891">
        <v>42</v>
      </c>
      <c r="AT1891" t="str" cm="1">
        <f t="array" ref="AT1891">[1]!add_delimeter(AG1891:AO1891,"|")</f>
        <v>|5|CBCSLB035A|311|대상|SLO0050U|Get Invoice No (Dist Invoice)|서비스|4|미대상|</v>
      </c>
    </row>
    <row r="1892" spans="1:46">
      <c r="A1892" s="3" t="s">
        <v>2957</v>
      </c>
      <c r="B1892" s="3" t="s">
        <v>491</v>
      </c>
      <c r="C1892" s="3" t="s">
        <v>494</v>
      </c>
      <c r="D1892" s="3" t="s">
        <v>817</v>
      </c>
      <c r="E1892" s="3" t="s">
        <v>848</v>
      </c>
      <c r="F1892" s="3" t="s">
        <v>786</v>
      </c>
      <c r="G1892" s="3" t="s">
        <v>787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>
        <f t="shared" si="31"/>
        <v>6</v>
      </c>
      <c r="AH1892" s="3" t="s">
        <v>787</v>
      </c>
      <c r="AI1892" s="3">
        <f>IFERROR(IF($AG1892&lt;=$AN1892,MATCH($AH1892,레드마인_배치!G:G,0),MATCH($AH1892,레드마인_서비스!G:G,0)),"")</f>
        <v>312</v>
      </c>
      <c r="AJ1892" s="3" t="str" cm="1">
        <f t="array" ref="AJ1892">IFERROR(INDEX(IF($AG1892&lt;=$AN1892,레드마인_배치!E:E,레드마인_서비스!E:E),콜트리분석!$AI1892),"")</f>
        <v>미대상</v>
      </c>
      <c r="AK1892" s="3" t="str" cm="1">
        <f t="array" ref="AK1892">IFERROR(INDEX(IF($AG1892&lt;=$AN1892,레드마인_배치!H:H,레드마인_서비스!H:H),콜트리분석!$AI1892),"")</f>
        <v>SLO0060U</v>
      </c>
      <c r="AL1892" s="3" t="str" cm="1">
        <f t="array" ref="AL1892">IFERROR(INDEX(IF($AG1892&lt;=$AN1892,레드마인_배치!I:I,레드마인_서비스!I:I),콜트리분석!$AI1892),"")</f>
        <v>[상위 서비스에 통합] Get Invoice No (Dist Invoice)</v>
      </c>
      <c r="AM1892" s="3" t="str" cm="1">
        <f t="array" ref="AM1892">IFERROR(INDEX(IF($AG1892&lt;=$AN1892,레드마인_배치!J:J,레드마인_서비스!J:J),콜트리분석!$AI1892),"")</f>
        <v>서비스</v>
      </c>
      <c r="AN1892" s="3">
        <v>4</v>
      </c>
      <c r="AO1892" s="15" t="str">
        <f ca="1">IFERROR(INDEX(레드마인_배치!E:E,MATCH(OFFSET(A1892,,AN1892),레드마인_배치!G:G,0)),"")</f>
        <v>미대상</v>
      </c>
      <c r="AP1892" t="s">
        <v>3330</v>
      </c>
      <c r="AQ1892">
        <v>42</v>
      </c>
      <c r="AT1892" t="str" cm="1">
        <f t="array" ref="AT1892">[1]!add_delimeter(AG1892:AO1892,"|")</f>
        <v>|6|CBCSLB036A|312|미대상|SLO0060U|[상위 서비스에 통합] Get Invoice No (Dist Invoice)|서비스|4|미대상|</v>
      </c>
    </row>
    <row r="1893" spans="1:46">
      <c r="A1893" s="3" t="s">
        <v>2957</v>
      </c>
      <c r="B1893" s="3" t="s">
        <v>491</v>
      </c>
      <c r="C1893" s="3" t="s">
        <v>494</v>
      </c>
      <c r="D1893" s="3" t="s">
        <v>817</v>
      </c>
      <c r="E1893" s="3" t="s">
        <v>848</v>
      </c>
      <c r="F1893" s="3" t="s">
        <v>786</v>
      </c>
      <c r="G1893" s="3" t="s">
        <v>787</v>
      </c>
      <c r="H1893" s="3" t="s">
        <v>577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>
        <f t="shared" si="31"/>
        <v>7</v>
      </c>
      <c r="AH1893" s="3" t="s">
        <v>577</v>
      </c>
      <c r="AI1893" s="3">
        <f>IFERROR(IF($AG1893&lt;=$AN1893,MATCH($AH1893,레드마인_배치!G:G,0),MATCH($AH1893,레드마인_서비스!G:G,0)),"")</f>
        <v>49</v>
      </c>
      <c r="AJ1893" s="3" t="str" cm="1">
        <f t="array" ref="AJ1893">IFERROR(INDEX(IF($AG1893&lt;=$AN1893,레드마인_배치!E:E,레드마인_서비스!E:E),콜트리분석!$AI1893),"")</f>
        <v>대상</v>
      </c>
      <c r="AK1893" s="3" t="str" cm="1">
        <f t="array" ref="AK1893">IFERROR(INDEX(IF($AG1893&lt;=$AN1893,레드마인_배치!H:H,레드마인_서비스!H:H),콜트리분석!$AI1893),"")</f>
        <v>CMO0010U</v>
      </c>
      <c r="AL1893" s="3" t="str" cm="1">
        <f t="array" ref="AL1893">IFERROR(INDEX(IF($AG1893&lt;=$AN1893,레드마인_배치!I:I,레드마인_서비스!I:I),콜트리분석!$AI1893),"")</f>
        <v>NUMBER CREATION</v>
      </c>
      <c r="AM1893" s="3" t="str" cm="1">
        <f t="array" ref="AM1893">IFERROR(INDEX(IF($AG1893&lt;=$AN1893,레드마인_배치!J:J,레드마인_서비스!J:J),콜트리분석!$AI1893),"")</f>
        <v>서비스</v>
      </c>
      <c r="AN1893" s="3">
        <v>4</v>
      </c>
      <c r="AO1893" s="15" t="str">
        <f ca="1">IFERROR(INDEX(레드마인_배치!E:E,MATCH(OFFSET(A1893,,AN1893),레드마인_배치!G:G,0)),"")</f>
        <v>미대상</v>
      </c>
      <c r="AP1893" t="s">
        <v>3330</v>
      </c>
      <c r="AQ1893">
        <v>42</v>
      </c>
      <c r="AT1893" t="str" cm="1">
        <f t="array" ref="AT1893">[1]!add_delimeter(AG1893:AO1893,"|")</f>
        <v>|7|CBCUZW030R|49|대상|CMO0010U|NUMBER CREATION|서비스|4|미대상|</v>
      </c>
    </row>
    <row r="1894" spans="1:46">
      <c r="A1894" s="3" t="s">
        <v>2957</v>
      </c>
      <c r="B1894" s="3" t="s">
        <v>491</v>
      </c>
      <c r="C1894" s="3" t="s">
        <v>494</v>
      </c>
      <c r="D1894" s="3" t="s">
        <v>817</v>
      </c>
      <c r="E1894" s="3" t="s">
        <v>849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>
        <f t="shared" si="31"/>
        <v>4</v>
      </c>
      <c r="AH1894" s="3" t="s">
        <v>849</v>
      </c>
      <c r="AI1894" s="3">
        <f>IFERROR(IF($AG1894&lt;=$AN1894,MATCH($AH1894,레드마인_배치!G:G,0),MATCH($AH1894,레드마인_서비스!G:G,0)),"")</f>
        <v>501</v>
      </c>
      <c r="AJ1894" s="3" t="str" cm="1">
        <f t="array" ref="AJ1894">IFERROR(INDEX(IF($AG1894&lt;=$AN1894,레드마인_배치!E:E,레드마인_서비스!E:E),콜트리분석!$AI1894),"")</f>
        <v>미대상</v>
      </c>
      <c r="AK1894" s="3" t="str" cm="1">
        <f t="array" ref="AK1894">IFERROR(INDEX(IF($AG1894&lt;=$AN1894,레드마인_배치!H:H,레드마인_서비스!H:H),콜트리분석!$AI1894),"")</f>
        <v>SLB0890U</v>
      </c>
      <c r="AL1894" s="3" t="str" cm="1">
        <f t="array" ref="AL1894">IFERROR(INDEX(IF($AG1894&lt;=$AN1894,레드마인_배치!I:I,레드마인_서비스!I:I),콜트리분석!$AI1894),"")</f>
        <v>(DIST) Campaign Claim Invoice(Debit)-SA</v>
      </c>
      <c r="AM1894" s="3" t="str" cm="1">
        <f t="array" ref="AM1894">IFERROR(INDEX(IF($AG1894&lt;=$AN1894,레드마인_배치!J:J,레드마인_서비스!J:J),콜트리분석!$AI1894),"")</f>
        <v>배치</v>
      </c>
      <c r="AN1894" s="3">
        <v>4</v>
      </c>
      <c r="AO1894" s="15" t="str">
        <f ca="1">IFERROR(INDEX(레드마인_배치!E:E,MATCH(OFFSET(A1894,,AN1894),레드마인_배치!G:G,0)),"")</f>
        <v>미대상</v>
      </c>
      <c r="AP1894" t="s">
        <v>3330</v>
      </c>
      <c r="AQ1894">
        <v>42</v>
      </c>
      <c r="AT1894" t="str" cm="1">
        <f t="array" ref="AT1894">[1]!add_delimeter(AG1894:AO1894,"|")</f>
        <v>|4|CBCSLB698A|501|미대상|SLB0890U|(DIST) Campaign Claim Invoice(Debit)-SA|배치|4|미대상|</v>
      </c>
    </row>
    <row r="1895" spans="1:46">
      <c r="A1895" s="3" t="s">
        <v>2957</v>
      </c>
      <c r="B1895" s="3" t="s">
        <v>491</v>
      </c>
      <c r="C1895" s="3" t="s">
        <v>494</v>
      </c>
      <c r="D1895" s="3" t="s">
        <v>817</v>
      </c>
      <c r="E1895" s="3" t="s">
        <v>849</v>
      </c>
      <c r="F1895" s="3" t="s">
        <v>786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>
        <f t="shared" si="31"/>
        <v>5</v>
      </c>
      <c r="AH1895" s="3" t="s">
        <v>786</v>
      </c>
      <c r="AI1895" s="3">
        <f>IFERROR(IF($AG1895&lt;=$AN1895,MATCH($AH1895,레드마인_배치!G:G,0),MATCH($AH1895,레드마인_서비스!G:G,0)),"")</f>
        <v>311</v>
      </c>
      <c r="AJ1895" s="3" t="str" cm="1">
        <f t="array" ref="AJ1895">IFERROR(INDEX(IF($AG1895&lt;=$AN1895,레드마인_배치!E:E,레드마인_서비스!E:E),콜트리분석!$AI1895),"")</f>
        <v>대상</v>
      </c>
      <c r="AK1895" s="3" t="str" cm="1">
        <f t="array" ref="AK1895">IFERROR(INDEX(IF($AG1895&lt;=$AN1895,레드마인_배치!H:H,레드마인_서비스!H:H),콜트리분석!$AI1895),"")</f>
        <v>SLO0050U</v>
      </c>
      <c r="AL1895" s="3" t="str" cm="1">
        <f t="array" ref="AL1895">IFERROR(INDEX(IF($AG1895&lt;=$AN1895,레드마인_배치!I:I,레드마인_서비스!I:I),콜트리분석!$AI1895),"")</f>
        <v>Get Invoice No (Dist Invoice)</v>
      </c>
      <c r="AM1895" s="3" t="str" cm="1">
        <f t="array" ref="AM1895">IFERROR(INDEX(IF($AG1895&lt;=$AN1895,레드마인_배치!J:J,레드마인_서비스!J:J),콜트리분석!$AI1895),"")</f>
        <v>서비스</v>
      </c>
      <c r="AN1895" s="3">
        <v>4</v>
      </c>
      <c r="AO1895" s="15" t="str">
        <f ca="1">IFERROR(INDEX(레드마인_배치!E:E,MATCH(OFFSET(A1895,,AN1895),레드마인_배치!G:G,0)),"")</f>
        <v>미대상</v>
      </c>
      <c r="AP1895" t="s">
        <v>3330</v>
      </c>
      <c r="AQ1895">
        <v>42</v>
      </c>
      <c r="AT1895" t="str" cm="1">
        <f t="array" ref="AT1895">[1]!add_delimeter(AG1895:AO1895,"|")</f>
        <v>|5|CBCSLB035A|311|대상|SLO0050U|Get Invoice No (Dist Invoice)|서비스|4|미대상|</v>
      </c>
    </row>
    <row r="1896" spans="1:46">
      <c r="A1896" s="3" t="s">
        <v>2957</v>
      </c>
      <c r="B1896" s="3" t="s">
        <v>491</v>
      </c>
      <c r="C1896" s="3" t="s">
        <v>494</v>
      </c>
      <c r="D1896" s="3" t="s">
        <v>817</v>
      </c>
      <c r="E1896" s="3" t="s">
        <v>849</v>
      </c>
      <c r="F1896" s="3" t="s">
        <v>786</v>
      </c>
      <c r="G1896" s="3" t="s">
        <v>787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>
        <f t="shared" si="31"/>
        <v>6</v>
      </c>
      <c r="AH1896" s="3" t="s">
        <v>787</v>
      </c>
      <c r="AI1896" s="3">
        <f>IFERROR(IF($AG1896&lt;=$AN1896,MATCH($AH1896,레드마인_배치!G:G,0),MATCH($AH1896,레드마인_서비스!G:G,0)),"")</f>
        <v>312</v>
      </c>
      <c r="AJ1896" s="3" t="str" cm="1">
        <f t="array" ref="AJ1896">IFERROR(INDEX(IF($AG1896&lt;=$AN1896,레드마인_배치!E:E,레드마인_서비스!E:E),콜트리분석!$AI1896),"")</f>
        <v>미대상</v>
      </c>
      <c r="AK1896" s="3" t="str" cm="1">
        <f t="array" ref="AK1896">IFERROR(INDEX(IF($AG1896&lt;=$AN1896,레드마인_배치!H:H,레드마인_서비스!H:H),콜트리분석!$AI1896),"")</f>
        <v>SLO0060U</v>
      </c>
      <c r="AL1896" s="3" t="str" cm="1">
        <f t="array" ref="AL1896">IFERROR(INDEX(IF($AG1896&lt;=$AN1896,레드마인_배치!I:I,레드마인_서비스!I:I),콜트리분석!$AI1896),"")</f>
        <v>[상위 서비스에 통합] Get Invoice No (Dist Invoice)</v>
      </c>
      <c r="AM1896" s="3" t="str" cm="1">
        <f t="array" ref="AM1896">IFERROR(INDEX(IF($AG1896&lt;=$AN1896,레드마인_배치!J:J,레드마인_서비스!J:J),콜트리분석!$AI1896),"")</f>
        <v>서비스</v>
      </c>
      <c r="AN1896" s="3">
        <v>4</v>
      </c>
      <c r="AO1896" s="15" t="str">
        <f ca="1">IFERROR(INDEX(레드마인_배치!E:E,MATCH(OFFSET(A1896,,AN1896),레드마인_배치!G:G,0)),"")</f>
        <v>미대상</v>
      </c>
      <c r="AP1896" t="s">
        <v>3330</v>
      </c>
      <c r="AQ1896">
        <v>42</v>
      </c>
      <c r="AT1896" t="str" cm="1">
        <f t="array" ref="AT1896">[1]!add_delimeter(AG1896:AO1896,"|")</f>
        <v>|6|CBCSLB036A|312|미대상|SLO0060U|[상위 서비스에 통합] Get Invoice No (Dist Invoice)|서비스|4|미대상|</v>
      </c>
    </row>
    <row r="1897" spans="1:46">
      <c r="A1897" s="3" t="s">
        <v>2957</v>
      </c>
      <c r="B1897" s="3" t="s">
        <v>491</v>
      </c>
      <c r="C1897" s="3" t="s">
        <v>494</v>
      </c>
      <c r="D1897" s="3" t="s">
        <v>817</v>
      </c>
      <c r="E1897" s="3" t="s">
        <v>849</v>
      </c>
      <c r="F1897" s="3" t="s">
        <v>786</v>
      </c>
      <c r="G1897" s="3" t="s">
        <v>787</v>
      </c>
      <c r="H1897" s="3" t="s">
        <v>577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>
        <f t="shared" si="31"/>
        <v>7</v>
      </c>
      <c r="AH1897" s="3" t="s">
        <v>577</v>
      </c>
      <c r="AI1897" s="3">
        <f>IFERROR(IF($AG1897&lt;=$AN1897,MATCH($AH1897,레드마인_배치!G:G,0),MATCH($AH1897,레드마인_서비스!G:G,0)),"")</f>
        <v>49</v>
      </c>
      <c r="AJ1897" s="3" t="str" cm="1">
        <f t="array" ref="AJ1897">IFERROR(INDEX(IF($AG1897&lt;=$AN1897,레드마인_배치!E:E,레드마인_서비스!E:E),콜트리분석!$AI1897),"")</f>
        <v>대상</v>
      </c>
      <c r="AK1897" s="3" t="str" cm="1">
        <f t="array" ref="AK1897">IFERROR(INDEX(IF($AG1897&lt;=$AN1897,레드마인_배치!H:H,레드마인_서비스!H:H),콜트리분석!$AI1897),"")</f>
        <v>CMO0010U</v>
      </c>
      <c r="AL1897" s="3" t="str" cm="1">
        <f t="array" ref="AL1897">IFERROR(INDEX(IF($AG1897&lt;=$AN1897,레드마인_배치!I:I,레드마인_서비스!I:I),콜트리분석!$AI1897),"")</f>
        <v>NUMBER CREATION</v>
      </c>
      <c r="AM1897" s="3" t="str" cm="1">
        <f t="array" ref="AM1897">IFERROR(INDEX(IF($AG1897&lt;=$AN1897,레드마인_배치!J:J,레드마인_서비스!J:J),콜트리분석!$AI1897),"")</f>
        <v>서비스</v>
      </c>
      <c r="AN1897" s="3">
        <v>4</v>
      </c>
      <c r="AO1897" s="15" t="str">
        <f ca="1">IFERROR(INDEX(레드마인_배치!E:E,MATCH(OFFSET(A1897,,AN1897),레드마인_배치!G:G,0)),"")</f>
        <v>미대상</v>
      </c>
      <c r="AP1897" t="s">
        <v>3330</v>
      </c>
      <c r="AQ1897">
        <v>42</v>
      </c>
      <c r="AT1897" t="str" cm="1">
        <f t="array" ref="AT1897">[1]!add_delimeter(AG1897:AO1897,"|")</f>
        <v>|7|CBCUZW030R|49|대상|CMO0010U|NUMBER CREATION|서비스|4|미대상|</v>
      </c>
    </row>
    <row r="1898" spans="1:46">
      <c r="A1898" s="3" t="s">
        <v>2957</v>
      </c>
      <c r="B1898" s="3" t="s">
        <v>491</v>
      </c>
      <c r="C1898" s="3" t="s">
        <v>494</v>
      </c>
      <c r="D1898" s="3" t="s">
        <v>817</v>
      </c>
      <c r="E1898" s="3" t="s">
        <v>850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>
        <f t="shared" si="31"/>
        <v>4</v>
      </c>
      <c r="AH1898" s="3" t="s">
        <v>850</v>
      </c>
      <c r="AI1898" s="3">
        <f>IFERROR(IF($AG1898&lt;=$AN1898,MATCH($AH1898,레드마인_배치!G:G,0),MATCH($AH1898,레드마인_서비스!G:G,0)),"")</f>
        <v>502</v>
      </c>
      <c r="AJ1898" s="3" t="str" cm="1">
        <f t="array" ref="AJ1898">IFERROR(INDEX(IF($AG1898&lt;=$AN1898,레드마인_배치!E:E,레드마인_서비스!E:E),콜트리분석!$AI1898),"")</f>
        <v>미대상</v>
      </c>
      <c r="AK1898" s="3" t="str" cm="1">
        <f t="array" ref="AK1898">IFERROR(INDEX(IF($AG1898&lt;=$AN1898,레드마인_배치!H:H,레드마인_서비스!H:H),콜트리분석!$AI1898),"")</f>
        <v>SLB0900U</v>
      </c>
      <c r="AL1898" s="3" t="str" cm="1">
        <f t="array" ref="AL1898">IFERROR(INDEX(IF($AG1898&lt;=$AN1898,레드마인_배치!I:I,레드마인_서비스!I:I),콜트리분석!$AI1898),"")</f>
        <v>(DIST) Campaign Claim Invoice Creation(CREDIT)</v>
      </c>
      <c r="AM1898" s="3" t="str" cm="1">
        <f t="array" ref="AM1898">IFERROR(INDEX(IF($AG1898&lt;=$AN1898,레드마인_배치!J:J,레드마인_서비스!J:J),콜트리분석!$AI1898),"")</f>
        <v>배치</v>
      </c>
      <c r="AN1898" s="3">
        <v>4</v>
      </c>
      <c r="AO1898" s="15" t="str">
        <f ca="1">IFERROR(INDEX(레드마인_배치!E:E,MATCH(OFFSET(A1898,,AN1898),레드마인_배치!G:G,0)),"")</f>
        <v>미대상</v>
      </c>
      <c r="AP1898" t="s">
        <v>3330</v>
      </c>
      <c r="AQ1898">
        <v>42</v>
      </c>
      <c r="AT1898" t="str" cm="1">
        <f t="array" ref="AT1898">[1]!add_delimeter(AG1898:AO1898,"|")</f>
        <v>|4|CBCSLB698B|502|미대상|SLB0900U|(DIST) Campaign Claim Invoice Creation(CREDIT)|배치|4|미대상|</v>
      </c>
    </row>
    <row r="1899" spans="1:46">
      <c r="A1899" s="3" t="s">
        <v>2957</v>
      </c>
      <c r="B1899" s="3" t="s">
        <v>491</v>
      </c>
      <c r="C1899" s="3" t="s">
        <v>494</v>
      </c>
      <c r="D1899" s="3" t="s">
        <v>817</v>
      </c>
      <c r="E1899" s="3" t="s">
        <v>850</v>
      </c>
      <c r="F1899" s="3" t="s">
        <v>786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>
        <f t="shared" si="31"/>
        <v>5</v>
      </c>
      <c r="AH1899" s="3" t="s">
        <v>786</v>
      </c>
      <c r="AI1899" s="3">
        <f>IFERROR(IF($AG1899&lt;=$AN1899,MATCH($AH1899,레드마인_배치!G:G,0),MATCH($AH1899,레드마인_서비스!G:G,0)),"")</f>
        <v>311</v>
      </c>
      <c r="AJ1899" s="3" t="str" cm="1">
        <f t="array" ref="AJ1899">IFERROR(INDEX(IF($AG1899&lt;=$AN1899,레드마인_배치!E:E,레드마인_서비스!E:E),콜트리분석!$AI1899),"")</f>
        <v>대상</v>
      </c>
      <c r="AK1899" s="3" t="str" cm="1">
        <f t="array" ref="AK1899">IFERROR(INDEX(IF($AG1899&lt;=$AN1899,레드마인_배치!H:H,레드마인_서비스!H:H),콜트리분석!$AI1899),"")</f>
        <v>SLO0050U</v>
      </c>
      <c r="AL1899" s="3" t="str" cm="1">
        <f t="array" ref="AL1899">IFERROR(INDEX(IF($AG1899&lt;=$AN1899,레드마인_배치!I:I,레드마인_서비스!I:I),콜트리분석!$AI1899),"")</f>
        <v>Get Invoice No (Dist Invoice)</v>
      </c>
      <c r="AM1899" s="3" t="str" cm="1">
        <f t="array" ref="AM1899">IFERROR(INDEX(IF($AG1899&lt;=$AN1899,레드마인_배치!J:J,레드마인_서비스!J:J),콜트리분석!$AI1899),"")</f>
        <v>서비스</v>
      </c>
      <c r="AN1899" s="3">
        <v>4</v>
      </c>
      <c r="AO1899" s="15" t="str">
        <f ca="1">IFERROR(INDEX(레드마인_배치!E:E,MATCH(OFFSET(A1899,,AN1899),레드마인_배치!G:G,0)),"")</f>
        <v>미대상</v>
      </c>
      <c r="AP1899" t="s">
        <v>3330</v>
      </c>
      <c r="AQ1899">
        <v>42</v>
      </c>
      <c r="AT1899" t="str" cm="1">
        <f t="array" ref="AT1899">[1]!add_delimeter(AG1899:AO1899,"|")</f>
        <v>|5|CBCSLB035A|311|대상|SLO0050U|Get Invoice No (Dist Invoice)|서비스|4|미대상|</v>
      </c>
    </row>
    <row r="1900" spans="1:46">
      <c r="A1900" s="3" t="s">
        <v>2957</v>
      </c>
      <c r="B1900" s="3" t="s">
        <v>491</v>
      </c>
      <c r="C1900" s="3" t="s">
        <v>494</v>
      </c>
      <c r="D1900" s="3" t="s">
        <v>817</v>
      </c>
      <c r="E1900" s="3" t="s">
        <v>850</v>
      </c>
      <c r="F1900" s="3" t="s">
        <v>786</v>
      </c>
      <c r="G1900" s="3" t="s">
        <v>787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>
        <f t="shared" si="31"/>
        <v>6</v>
      </c>
      <c r="AH1900" s="3" t="s">
        <v>787</v>
      </c>
      <c r="AI1900" s="3">
        <f>IFERROR(IF($AG1900&lt;=$AN1900,MATCH($AH1900,레드마인_배치!G:G,0),MATCH($AH1900,레드마인_서비스!G:G,0)),"")</f>
        <v>312</v>
      </c>
      <c r="AJ1900" s="3" t="str" cm="1">
        <f t="array" ref="AJ1900">IFERROR(INDEX(IF($AG1900&lt;=$AN1900,레드마인_배치!E:E,레드마인_서비스!E:E),콜트리분석!$AI1900),"")</f>
        <v>미대상</v>
      </c>
      <c r="AK1900" s="3" t="str" cm="1">
        <f t="array" ref="AK1900">IFERROR(INDEX(IF($AG1900&lt;=$AN1900,레드마인_배치!H:H,레드마인_서비스!H:H),콜트리분석!$AI1900),"")</f>
        <v>SLO0060U</v>
      </c>
      <c r="AL1900" s="3" t="str" cm="1">
        <f t="array" ref="AL1900">IFERROR(INDEX(IF($AG1900&lt;=$AN1900,레드마인_배치!I:I,레드마인_서비스!I:I),콜트리분석!$AI1900),"")</f>
        <v>[상위 서비스에 통합] Get Invoice No (Dist Invoice)</v>
      </c>
      <c r="AM1900" s="3" t="str" cm="1">
        <f t="array" ref="AM1900">IFERROR(INDEX(IF($AG1900&lt;=$AN1900,레드마인_배치!J:J,레드마인_서비스!J:J),콜트리분석!$AI1900),"")</f>
        <v>서비스</v>
      </c>
      <c r="AN1900" s="3">
        <v>4</v>
      </c>
      <c r="AO1900" s="15" t="str">
        <f ca="1">IFERROR(INDEX(레드마인_배치!E:E,MATCH(OFFSET(A1900,,AN1900),레드마인_배치!G:G,0)),"")</f>
        <v>미대상</v>
      </c>
      <c r="AP1900" t="s">
        <v>3330</v>
      </c>
      <c r="AQ1900">
        <v>42</v>
      </c>
      <c r="AT1900" t="str" cm="1">
        <f t="array" ref="AT1900">[1]!add_delimeter(AG1900:AO1900,"|")</f>
        <v>|6|CBCSLB036A|312|미대상|SLO0060U|[상위 서비스에 통합] Get Invoice No (Dist Invoice)|서비스|4|미대상|</v>
      </c>
    </row>
    <row r="1901" spans="1:46">
      <c r="A1901" s="3" t="s">
        <v>2957</v>
      </c>
      <c r="B1901" s="3" t="s">
        <v>491</v>
      </c>
      <c r="C1901" s="3" t="s">
        <v>494</v>
      </c>
      <c r="D1901" s="3" t="s">
        <v>817</v>
      </c>
      <c r="E1901" s="3" t="s">
        <v>850</v>
      </c>
      <c r="F1901" s="3" t="s">
        <v>786</v>
      </c>
      <c r="G1901" s="3" t="s">
        <v>787</v>
      </c>
      <c r="H1901" s="3" t="s">
        <v>577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>
        <f t="shared" si="31"/>
        <v>7</v>
      </c>
      <c r="AH1901" s="3" t="s">
        <v>577</v>
      </c>
      <c r="AI1901" s="3">
        <f>IFERROR(IF($AG1901&lt;=$AN1901,MATCH($AH1901,레드마인_배치!G:G,0),MATCH($AH1901,레드마인_서비스!G:G,0)),"")</f>
        <v>49</v>
      </c>
      <c r="AJ1901" s="3" t="str" cm="1">
        <f t="array" ref="AJ1901">IFERROR(INDEX(IF($AG1901&lt;=$AN1901,레드마인_배치!E:E,레드마인_서비스!E:E),콜트리분석!$AI1901),"")</f>
        <v>대상</v>
      </c>
      <c r="AK1901" s="3" t="str" cm="1">
        <f t="array" ref="AK1901">IFERROR(INDEX(IF($AG1901&lt;=$AN1901,레드마인_배치!H:H,레드마인_서비스!H:H),콜트리분석!$AI1901),"")</f>
        <v>CMO0010U</v>
      </c>
      <c r="AL1901" s="3" t="str" cm="1">
        <f t="array" ref="AL1901">IFERROR(INDEX(IF($AG1901&lt;=$AN1901,레드마인_배치!I:I,레드마인_서비스!I:I),콜트리분석!$AI1901),"")</f>
        <v>NUMBER CREATION</v>
      </c>
      <c r="AM1901" s="3" t="str" cm="1">
        <f t="array" ref="AM1901">IFERROR(INDEX(IF($AG1901&lt;=$AN1901,레드마인_배치!J:J,레드마인_서비스!J:J),콜트리분석!$AI1901),"")</f>
        <v>서비스</v>
      </c>
      <c r="AN1901" s="3">
        <v>4</v>
      </c>
      <c r="AO1901" s="15" t="str">
        <f ca="1">IFERROR(INDEX(레드마인_배치!E:E,MATCH(OFFSET(A1901,,AN1901),레드마인_배치!G:G,0)),"")</f>
        <v>미대상</v>
      </c>
      <c r="AP1901" t="s">
        <v>3330</v>
      </c>
      <c r="AQ1901">
        <v>42</v>
      </c>
      <c r="AT1901" t="str" cm="1">
        <f t="array" ref="AT1901">[1]!add_delimeter(AG1901:AO1901,"|")</f>
        <v>|7|CBCUZW030R|49|대상|CMO0010U|NUMBER CREATION|서비스|4|미대상|</v>
      </c>
    </row>
    <row r="1902" spans="1:46">
      <c r="A1902" s="3" t="s">
        <v>2957</v>
      </c>
      <c r="B1902" s="3" t="s">
        <v>491</v>
      </c>
      <c r="C1902" s="3" t="s">
        <v>494</v>
      </c>
      <c r="D1902" s="3" t="s">
        <v>817</v>
      </c>
      <c r="E1902" s="3" t="s">
        <v>2503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>
        <f t="shared" si="31"/>
        <v>4</v>
      </c>
      <c r="AH1902" s="3" t="s">
        <v>2503</v>
      </c>
      <c r="AI1902" s="3">
        <f>IFERROR(IF($AG1902&lt;=$AN1902,MATCH($AH1902,레드마인_배치!G:G,0),MATCH($AH1902,레드마인_서비스!G:G,0)),"")</f>
        <v>503</v>
      </c>
      <c r="AJ1902" s="3" t="str" cm="1">
        <f t="array" ref="AJ1902">IFERROR(INDEX(IF($AG1902&lt;=$AN1902,레드마인_배치!E:E,레드마인_서비스!E:E),콜트리분석!$AI1902),"")</f>
        <v>미대상</v>
      </c>
      <c r="AK1902" s="3" t="str" cm="1">
        <f t="array" ref="AK1902">IFERROR(INDEX(IF($AG1902&lt;=$AN1902,레드마인_배치!H:H,레드마인_서비스!H:H),콜트리분석!$AI1902),"")</f>
        <v>SLB0910U</v>
      </c>
      <c r="AL1902" s="3" t="str" cm="1">
        <f t="array" ref="AL1902">IFERROR(INDEX(IF($AG1902&lt;=$AN1902,레드마인_배치!I:I,레드마인_서비스!I:I),콜트리분석!$AI1902),"")</f>
        <v>(DIST) Campaign Claim  Manual Invoice  -SA</v>
      </c>
      <c r="AM1902" s="3" t="str" cm="1">
        <f t="array" ref="AM1902">IFERROR(INDEX(IF($AG1902&lt;=$AN1902,레드마인_배치!J:J,레드마인_서비스!J:J),콜트리분석!$AI1902),"")</f>
        <v>배치</v>
      </c>
      <c r="AN1902" s="3">
        <v>4</v>
      </c>
      <c r="AO1902" s="15" t="str">
        <f ca="1">IFERROR(INDEX(레드마인_배치!E:E,MATCH(OFFSET(A1902,,AN1902),레드마인_배치!G:G,0)),"")</f>
        <v>미대상</v>
      </c>
      <c r="AP1902" t="s">
        <v>3330</v>
      </c>
      <c r="AQ1902">
        <v>42</v>
      </c>
      <c r="AT1902" t="str" cm="1">
        <f t="array" ref="AT1902">[1]!add_delimeter(AG1902:AO1902,"|")</f>
        <v>|4|CBCSLB698C|503|미대상|SLB0910U|(DIST) Campaign Claim  Manual Invoice  -SA|배치|4|미대상|</v>
      </c>
    </row>
    <row r="1903" spans="1:46">
      <c r="A1903" s="3" t="s">
        <v>2957</v>
      </c>
      <c r="B1903" s="3" t="s">
        <v>491</v>
      </c>
      <c r="C1903" s="3" t="s">
        <v>494</v>
      </c>
      <c r="D1903" s="3" t="s">
        <v>817</v>
      </c>
      <c r="E1903" s="3" t="s">
        <v>2506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>
        <f t="shared" si="31"/>
        <v>4</v>
      </c>
      <c r="AH1903" s="3" t="s">
        <v>2506</v>
      </c>
      <c r="AI1903" s="3">
        <f>IFERROR(IF($AG1903&lt;=$AN1903,MATCH($AH1903,레드마인_배치!G:G,0),MATCH($AH1903,레드마인_서비스!G:G,0)),"")</f>
        <v>504</v>
      </c>
      <c r="AJ1903" s="3" t="str" cm="1">
        <f t="array" ref="AJ1903">IFERROR(INDEX(IF($AG1903&lt;=$AN1903,레드마인_배치!E:E,레드마인_서비스!E:E),콜트리분석!$AI1903),"")</f>
        <v>미대상</v>
      </c>
      <c r="AK1903" s="3" t="str" cm="1">
        <f t="array" ref="AK1903">IFERROR(INDEX(IF($AG1903&lt;=$AN1903,레드마인_배치!H:H,레드마인_서비스!H:H),콜트리분석!$AI1903),"")</f>
        <v>SLB0920U</v>
      </c>
      <c r="AL1903" s="3" t="str" cm="1">
        <f t="array" ref="AL1903">IFERROR(INDEX(IF($AG1903&lt;=$AN1903,레드마인_배치!I:I,레드마인_서비스!I:I),콜트리분석!$AI1903),"")</f>
        <v>(DIST) Campaign Claim Manual Invoice (Credit)  -SA</v>
      </c>
      <c r="AM1903" s="3" t="str" cm="1">
        <f t="array" ref="AM1903">IFERROR(INDEX(IF($AG1903&lt;=$AN1903,레드마인_배치!J:J,레드마인_서비스!J:J),콜트리분석!$AI1903),"")</f>
        <v>배치</v>
      </c>
      <c r="AN1903" s="3">
        <v>4</v>
      </c>
      <c r="AO1903" s="15" t="str">
        <f ca="1">IFERROR(INDEX(레드마인_배치!E:E,MATCH(OFFSET(A1903,,AN1903),레드마인_배치!G:G,0)),"")</f>
        <v>미대상</v>
      </c>
      <c r="AP1903" t="s">
        <v>3330</v>
      </c>
      <c r="AQ1903">
        <v>42</v>
      </c>
      <c r="AT1903" t="str" cm="1">
        <f t="array" ref="AT1903">[1]!add_delimeter(AG1903:AO1903,"|")</f>
        <v>|4|CBCSLB698D|504|미대상|SLB0920U|(DIST) Campaign Claim Manual Invoice (Credit)  -SA|배치|4|미대상|</v>
      </c>
    </row>
    <row r="1904" spans="1:46">
      <c r="A1904" s="3" t="s">
        <v>2957</v>
      </c>
      <c r="B1904" s="3" t="s">
        <v>491</v>
      </c>
      <c r="C1904" s="3" t="s">
        <v>494</v>
      </c>
      <c r="D1904" s="3" t="s">
        <v>817</v>
      </c>
      <c r="E1904" s="3" t="s">
        <v>851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>
        <f t="shared" si="31"/>
        <v>4</v>
      </c>
      <c r="AH1904" s="3" t="s">
        <v>851</v>
      </c>
      <c r="AI1904" s="3">
        <f>IFERROR(IF($AG1904&lt;=$AN1904,MATCH($AH1904,레드마인_배치!G:G,0),MATCH($AH1904,레드마인_서비스!G:G,0)),"")</f>
        <v>505</v>
      </c>
      <c r="AJ1904" s="3" t="str" cm="1">
        <f t="array" ref="AJ1904">IFERROR(INDEX(IF($AG1904&lt;=$AN1904,레드마인_배치!E:E,레드마인_서비스!E:E),콜트리분석!$AI1904),"")</f>
        <v>미대상</v>
      </c>
      <c r="AK1904" s="3" t="str" cm="1">
        <f t="array" ref="AK1904">IFERROR(INDEX(IF($AG1904&lt;=$AN1904,레드마인_배치!H:H,레드마인_서비스!H:H),콜트리분석!$AI1904),"")</f>
        <v>SLB0930U</v>
      </c>
      <c r="AL1904" s="3" t="str" cm="1">
        <f t="array" ref="AL1904">IFERROR(INDEX(IF($AG1904&lt;=$AN1904,레드마인_배치!I:I,레드마인_서비스!I:I),콜트리분석!$AI1904),"")</f>
        <v>(DIST) Campaign Claim File PFCLGSPC create  -SA</v>
      </c>
      <c r="AM1904" s="3" t="str" cm="1">
        <f t="array" ref="AM1904">IFERROR(INDEX(IF($AG1904&lt;=$AN1904,레드마인_배치!J:J,레드마인_서비스!J:J),콜트리분석!$AI1904),"")</f>
        <v>배치</v>
      </c>
      <c r="AN1904" s="3">
        <v>4</v>
      </c>
      <c r="AO1904" s="15" t="str">
        <f ca="1">IFERROR(INDEX(레드마인_배치!E:E,MATCH(OFFSET(A1904,,AN1904),레드마인_배치!G:G,0)),"")</f>
        <v>미대상</v>
      </c>
      <c r="AP1904" t="s">
        <v>3330</v>
      </c>
      <c r="AQ1904">
        <v>42</v>
      </c>
      <c r="AT1904" t="str" cm="1">
        <f t="array" ref="AT1904">[1]!add_delimeter(AG1904:AO1904,"|")</f>
        <v>|4|CBCSLB698X|505|미대상|SLB0930U|(DIST) Campaign Claim File PFCLGSPC create  -SA|배치|4|미대상|</v>
      </c>
    </row>
    <row r="1905" spans="1:46">
      <c r="A1905" s="3" t="s">
        <v>2957</v>
      </c>
      <c r="B1905" s="3" t="s">
        <v>491</v>
      </c>
      <c r="C1905" s="3" t="s">
        <v>494</v>
      </c>
      <c r="D1905" s="3" t="s">
        <v>2218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>
        <f t="shared" si="31"/>
        <v>3</v>
      </c>
      <c r="AH1905" s="3" t="s">
        <v>2218</v>
      </c>
      <c r="AI1905" s="3">
        <f>IFERROR(IF($AG1905&lt;=$AN1905,MATCH($AH1905,레드마인_배치!G:G,0),MATCH($AH1905,레드마인_서비스!G:G,0)),"")</f>
        <v>363</v>
      </c>
      <c r="AJ1905" s="3" t="str" cm="1">
        <f t="array" ref="AJ1905">IFERROR(INDEX(IF($AG1905&lt;=$AN1905,레드마인_배치!E:E,레드마인_서비스!E:E),콜트리분석!$AI1905),"")</f>
        <v>대상</v>
      </c>
      <c r="AK1905" s="3" t="str" cm="1">
        <f t="array" ref="AK1905">IFERROR(INDEX(IF($AG1905&lt;=$AN1905,레드마인_배치!H:H,레드마인_서비스!H:H),콜트리분석!$AI1905),"")</f>
        <v>SLB0010U</v>
      </c>
      <c r="AL1905" s="3" t="str" cm="1">
        <f t="array" ref="AL1905">IFERROR(INDEX(IF($AG1905&lt;=$AN1905,레드마인_배치!I:I,레드마인_서비스!I:I),콜트리분석!$AI1905),"")</f>
        <v>Send Notification Email for Successful Invoce Jobs</v>
      </c>
      <c r="AM1905" s="3" t="str" cm="1">
        <f t="array" ref="AM1905">IFERROR(INDEX(IF($AG1905&lt;=$AN1905,레드마인_배치!J:J,레드마인_서비스!J:J),콜트리분석!$AI1905),"")</f>
        <v>배치</v>
      </c>
      <c r="AN1905" s="3">
        <v>3</v>
      </c>
      <c r="AO1905" s="15" t="str">
        <f ca="1">IFERROR(INDEX(레드마인_배치!E:E,MATCH(OFFSET(A1905,,AN1905),레드마인_배치!G:G,0)),"")</f>
        <v>대상</v>
      </c>
      <c r="AP1905" t="s">
        <v>3330</v>
      </c>
      <c r="AQ1905">
        <v>43</v>
      </c>
      <c r="AT1905" t="str" cm="1">
        <f t="array" ref="AT1905">[1]!add_delimeter(AG1905:AO1905,"|")</f>
        <v>|3|CBCCMB992A|363|대상|SLB0010U|Send Notification Email for Successful Invoce Jobs|배치|3|대상|</v>
      </c>
    </row>
    <row r="1906" spans="1:46">
      <c r="A1906" s="3" t="s">
        <v>2957</v>
      </c>
      <c r="B1906" s="3" t="s">
        <v>491</v>
      </c>
      <c r="C1906" s="3" t="s">
        <v>494</v>
      </c>
      <c r="D1906" s="3" t="s">
        <v>2218</v>
      </c>
      <c r="E1906" s="3" t="s">
        <v>577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>
        <f t="shared" si="31"/>
        <v>4</v>
      </c>
      <c r="AH1906" s="3" t="s">
        <v>577</v>
      </c>
      <c r="AI1906" s="3">
        <f>IFERROR(IF($AG1906&lt;=$AN1906,MATCH($AH1906,레드마인_배치!G:G,0),MATCH($AH1906,레드마인_서비스!G:G,0)),"")</f>
        <v>49</v>
      </c>
      <c r="AJ1906" s="3" t="str" cm="1">
        <f t="array" ref="AJ1906">IFERROR(INDEX(IF($AG1906&lt;=$AN1906,레드마인_배치!E:E,레드마인_서비스!E:E),콜트리분석!$AI1906),"")</f>
        <v>대상</v>
      </c>
      <c r="AK1906" s="3" t="str" cm="1">
        <f t="array" ref="AK1906">IFERROR(INDEX(IF($AG1906&lt;=$AN1906,레드마인_배치!H:H,레드마인_서비스!H:H),콜트리분석!$AI1906),"")</f>
        <v>CMO0010U</v>
      </c>
      <c r="AL1906" s="3" t="str" cm="1">
        <f t="array" ref="AL1906">IFERROR(INDEX(IF($AG1906&lt;=$AN1906,레드마인_배치!I:I,레드마인_서비스!I:I),콜트리분석!$AI1906),"")</f>
        <v>NUMBER CREATION</v>
      </c>
      <c r="AM1906" s="3" t="str" cm="1">
        <f t="array" ref="AM1906">IFERROR(INDEX(IF($AG1906&lt;=$AN1906,레드마인_배치!J:J,레드마인_서비스!J:J),콜트리분석!$AI1906),"")</f>
        <v>서비스</v>
      </c>
      <c r="AN1906" s="3">
        <v>3</v>
      </c>
      <c r="AO1906" s="15" t="str">
        <f ca="1">IFERROR(INDEX(레드마인_배치!E:E,MATCH(OFFSET(A1906,,AN1906),레드마인_배치!G:G,0)),"")</f>
        <v>대상</v>
      </c>
      <c r="AP1906" t="s">
        <v>3330</v>
      </c>
      <c r="AQ1906">
        <v>43</v>
      </c>
      <c r="AT1906" t="str" cm="1">
        <f t="array" ref="AT1906">[1]!add_delimeter(AG1906:AO1906,"|")</f>
        <v>|4|CBCUZW030R|49|대상|CMO0010U|NUMBER CREATION|서비스|3|대상|</v>
      </c>
    </row>
    <row r="1907" spans="1:46">
      <c r="A1907" s="3" t="s">
        <v>2957</v>
      </c>
      <c r="B1907" s="3" t="s">
        <v>491</v>
      </c>
      <c r="C1907" s="3" t="s">
        <v>494</v>
      </c>
      <c r="D1907" s="3" t="s">
        <v>3073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>
        <f t="shared" si="31"/>
        <v>3</v>
      </c>
      <c r="AH1907" s="3" t="s">
        <v>3073</v>
      </c>
      <c r="AI1907" s="3" t="str">
        <f>IFERROR(IF($AG1907&lt;=$AN1907,MATCH($AH1907,레드마인_배치!G:G,0),MATCH($AH1907,레드마인_서비스!G:G,0)),"")</f>
        <v/>
      </c>
      <c r="AJ1907" s="3" t="str" cm="1">
        <f t="array" ref="AJ1907">IFERROR(INDEX(IF($AG1907&lt;=$AN1907,레드마인_배치!E:E,레드마인_서비스!E:E),콜트리분석!$AI1907),"")</f>
        <v/>
      </c>
      <c r="AK1907" s="3" t="str" cm="1">
        <f t="array" ref="AK1907">IFERROR(INDEX(IF($AG1907&lt;=$AN1907,레드마인_배치!H:H,레드마인_서비스!H:H),콜트리분석!$AI1907),"")</f>
        <v/>
      </c>
      <c r="AL1907" s="3" t="str" cm="1">
        <f t="array" ref="AL1907">IFERROR(INDEX(IF($AG1907&lt;=$AN1907,레드마인_배치!I:I,레드마인_서비스!I:I),콜트리분석!$AI1907),"")</f>
        <v/>
      </c>
      <c r="AM1907" s="3" t="str" cm="1">
        <f t="array" ref="AM1907">IFERROR(INDEX(IF($AG1907&lt;=$AN1907,레드마인_배치!J:J,레드마인_서비스!J:J),콜트리분석!$AI1907),"")</f>
        <v/>
      </c>
      <c r="AN1907" s="3">
        <v>4</v>
      </c>
      <c r="AO1907" s="15" t="str">
        <f ca="1">IFERROR(INDEX(레드마인_배치!E:E,MATCH(OFFSET(A1907,,AN1907),레드마인_배치!G:G,0)),"")</f>
        <v/>
      </c>
      <c r="AP1907" t="s">
        <v>3330</v>
      </c>
      <c r="AQ1907">
        <v>44</v>
      </c>
      <c r="AT1907" t="str" cm="1">
        <f t="array" ref="AT1907">[1]!add_delimeter(AG1907:AO1907,"|")</f>
        <v>|3|CLCCMB990A||||||4||</v>
      </c>
    </row>
    <row r="1908" spans="1:46">
      <c r="A1908" s="3" t="s">
        <v>2957</v>
      </c>
      <c r="B1908" s="3" t="s">
        <v>491</v>
      </c>
      <c r="C1908" s="3" t="s">
        <v>494</v>
      </c>
      <c r="D1908" s="3" t="s">
        <v>3073</v>
      </c>
      <c r="E1908" s="3" t="s">
        <v>3188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>
        <f t="shared" si="31"/>
        <v>4</v>
      </c>
      <c r="AH1908" s="3" t="s">
        <v>3188</v>
      </c>
      <c r="AI1908" s="3" t="str">
        <f>IFERROR(IF($AG1908&lt;=$AN1908,MATCH($AH1908,레드마인_배치!G:G,0),MATCH($AH1908,레드마인_서비스!G:G,0)),"")</f>
        <v/>
      </c>
      <c r="AJ1908" s="3" t="str" cm="1">
        <f t="array" ref="AJ1908">IFERROR(INDEX(IF($AG1908&lt;=$AN1908,레드마인_배치!E:E,레드마인_서비스!E:E),콜트리분석!$AI1908),"")</f>
        <v/>
      </c>
      <c r="AK1908" s="3" t="str" cm="1">
        <f t="array" ref="AK1908">IFERROR(INDEX(IF($AG1908&lt;=$AN1908,레드마인_배치!H:H,레드마인_서비스!H:H),콜트리분석!$AI1908),"")</f>
        <v/>
      </c>
      <c r="AL1908" s="3" t="str" cm="1">
        <f t="array" ref="AL1908">IFERROR(INDEX(IF($AG1908&lt;=$AN1908,레드마인_배치!I:I,레드마인_서비스!I:I),콜트리분석!$AI1908),"")</f>
        <v/>
      </c>
      <c r="AM1908" s="3" t="str" cm="1">
        <f t="array" ref="AM1908">IFERROR(INDEX(IF($AG1908&lt;=$AN1908,레드마인_배치!J:J,레드마인_서비스!J:J),콜트리분석!$AI1908),"")</f>
        <v/>
      </c>
      <c r="AN1908" s="3">
        <v>4</v>
      </c>
      <c r="AO1908" s="15" t="str">
        <f ca="1">IFERROR(INDEX(레드마인_배치!E:E,MATCH(OFFSET(A1908,,AN1908),레드마인_배치!G:G,0)),"")</f>
        <v/>
      </c>
      <c r="AP1908" t="s">
        <v>3330</v>
      </c>
      <c r="AQ1908">
        <v>44</v>
      </c>
      <c r="AT1908" t="str" cm="1">
        <f t="array" ref="AT1908">[1]!add_delimeter(AG1908:AO1908,"|")</f>
        <v>|4|ENDUSRJOBS||||||4||</v>
      </c>
    </row>
    <row r="1909" spans="1:46">
      <c r="A1909" s="3" t="s">
        <v>2957</v>
      </c>
      <c r="B1909" s="3" t="s">
        <v>491</v>
      </c>
      <c r="C1909" s="3" t="s">
        <v>494</v>
      </c>
      <c r="D1909" s="3" t="s">
        <v>868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>
        <f t="shared" si="31"/>
        <v>3</v>
      </c>
      <c r="AH1909" s="3" t="s">
        <v>868</v>
      </c>
      <c r="AI1909" s="3">
        <f>IFERROR(IF($AG1909&lt;=$AN1909,MATCH($AH1909,레드마인_배치!G:G,0),MATCH($AH1909,레드마인_서비스!G:G,0)),"")</f>
        <v>73</v>
      </c>
      <c r="AJ1909" s="3" t="str" cm="1">
        <f t="array" ref="AJ1909">IFERROR(INDEX(IF($AG1909&lt;=$AN1909,레드마인_배치!E:E,레드마인_서비스!E:E),콜트리분석!$AI1909),"")</f>
        <v>미대상</v>
      </c>
      <c r="AK1909" s="3" cm="1">
        <f t="array" ref="AK1909">IFERROR(INDEX(IF($AG1909&lt;=$AN1909,레드마인_배치!H:H,레드마인_서비스!H:H),콜트리분석!$AI1909),"")</f>
        <v>0</v>
      </c>
      <c r="AL1909" s="3" t="str" cm="1">
        <f t="array" ref="AL1909">IFERROR(INDEX(IF($AG1909&lt;=$AN1909,레드마인_배치!I:I,레드마인_서비스!I:I),콜트리분석!$AI1909),"")</f>
        <v xml:space="preserve">MRC Invoice Create - (DAILY BATCH)                </v>
      </c>
      <c r="AM1909" s="3" t="str" cm="1">
        <f t="array" ref="AM1909">IFERROR(INDEX(IF($AG1909&lt;=$AN1909,레드마인_배치!J:J,레드마인_서비스!J:J),콜트리분석!$AI1909),"")</f>
        <v>배치</v>
      </c>
      <c r="AN1909" s="3">
        <v>4</v>
      </c>
      <c r="AO1909" s="15" t="str">
        <f ca="1">IFERROR(INDEX(레드마인_배치!E:E,MATCH(OFFSET(A1909,,AN1909),레드마인_배치!G:G,0)),"")</f>
        <v/>
      </c>
      <c r="AP1909" t="s">
        <v>3330</v>
      </c>
      <c r="AQ1909">
        <v>45</v>
      </c>
      <c r="AT1909" t="str" cm="1">
        <f t="array" ref="AT1909">[1]!add_delimeter(AG1909:AO1909,"|")</f>
        <v>|3|CLCSLB690A|73|미대상|0|MRC Invoice Create - (DAILY BATCH)                |배치|4||</v>
      </c>
    </row>
    <row r="1910" spans="1:46">
      <c r="A1910" s="3" t="s">
        <v>2957</v>
      </c>
      <c r="B1910" s="3" t="s">
        <v>491</v>
      </c>
      <c r="C1910" s="3" t="s">
        <v>494</v>
      </c>
      <c r="D1910" s="3" t="s">
        <v>868</v>
      </c>
      <c r="E1910" s="3" t="s">
        <v>869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>
        <f t="shared" si="31"/>
        <v>4</v>
      </c>
      <c r="AH1910" s="3" t="s">
        <v>869</v>
      </c>
      <c r="AI1910" s="3">
        <f>IFERROR(IF($AG1910&lt;=$AN1910,MATCH($AH1910,레드마인_배치!G:G,0),MATCH($AH1910,레드마인_서비스!G:G,0)),"")</f>
        <v>359</v>
      </c>
      <c r="AJ1910" s="3" t="str" cm="1">
        <f t="array" ref="AJ1910">IFERROR(INDEX(IF($AG1910&lt;=$AN1910,레드마인_배치!E:E,레드마인_서비스!E:E),콜트리분석!$AI1910),"")</f>
        <v>미대상</v>
      </c>
      <c r="AK1910" s="3" t="str" cm="1">
        <f t="array" ref="AK1910">IFERROR(INDEX(IF($AG1910&lt;=$AN1910,레드마인_배치!H:H,레드마인_서비스!H:H),콜트리분석!$AI1910),"")</f>
        <v>QAB0080U</v>
      </c>
      <c r="AL1910" s="3" t="str" cm="1">
        <f t="array" ref="AL1910">IFERROR(INDEX(IF($AG1910&lt;=$AN1910,레드마인_배치!I:I,레드마인_서비스!I:I),콜트리분석!$AI1910),"")</f>
        <v>CLUSTER SCR_ELAP_DAY, SCR_SUR_AMT UPDATE</v>
      </c>
      <c r="AM1910" s="3" t="str" cm="1">
        <f t="array" ref="AM1910">IFERROR(INDEX(IF($AG1910&lt;=$AN1910,레드마인_배치!J:J,레드마인_서비스!J:J),콜트리분석!$AI1910),"")</f>
        <v>배치</v>
      </c>
      <c r="AN1910" s="3">
        <v>4</v>
      </c>
      <c r="AO1910" s="15" t="str">
        <f ca="1">IFERROR(INDEX(레드마인_배치!E:E,MATCH(OFFSET(A1910,,AN1910),레드마인_배치!G:G,0)),"")</f>
        <v>미대상</v>
      </c>
      <c r="AP1910" t="s">
        <v>3330</v>
      </c>
      <c r="AQ1910">
        <v>45</v>
      </c>
      <c r="AT1910" t="str" cm="1">
        <f t="array" ref="AT1910">[1]!add_delimeter(AG1910:AO1910,"|")</f>
        <v>|4|CBCQAB534A|359|미대상|QAB0080U|CLUSTER SCR_ELAP_DAY, SCR_SUR_AMT UPDATE|배치|4|미대상|</v>
      </c>
    </row>
    <row r="1911" spans="1:46">
      <c r="A1911" s="3" t="s">
        <v>2957</v>
      </c>
      <c r="B1911" s="3" t="s">
        <v>491</v>
      </c>
      <c r="C1911" s="3" t="s">
        <v>494</v>
      </c>
      <c r="D1911" s="3" t="s">
        <v>868</v>
      </c>
      <c r="E1911" s="3" t="s">
        <v>870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>
        <f t="shared" si="31"/>
        <v>4</v>
      </c>
      <c r="AH1911" s="3" t="s">
        <v>870</v>
      </c>
      <c r="AI1911" s="3">
        <f>IFERROR(IF($AG1911&lt;=$AN1911,MATCH($AH1911,레드마인_배치!G:G,0),MATCH($AH1911,레드마인_서비스!G:G,0)),"")</f>
        <v>423</v>
      </c>
      <c r="AJ1911" s="3" t="str" cm="1">
        <f t="array" ref="AJ1911">IFERROR(INDEX(IF($AG1911&lt;=$AN1911,레드마인_배치!E:E,레드마인_서비스!E:E),콜트리분석!$AI1911),"")</f>
        <v>미대상</v>
      </c>
      <c r="AK1911" s="3" t="str" cm="1">
        <f t="array" ref="AK1911">IFERROR(INDEX(IF($AG1911&lt;=$AN1911,레드마인_배치!H:H,레드마인_서비스!H:H),콜트리분석!$AI1911),"")</f>
        <v>SLB0490U</v>
      </c>
      <c r="AL1911" s="3" t="str" cm="1">
        <f t="array" ref="AL1911">IFERROR(INDEX(IF($AG1911&lt;=$AN1911,레드마인_배치!I:I,레드마인_서비스!I:I),콜트리분석!$AI1911),"")</f>
        <v>(CORP) Reman Core Penalty Invoice Creation(Debit)</v>
      </c>
      <c r="AM1911" s="3" t="str" cm="1">
        <f t="array" ref="AM1911">IFERROR(INDEX(IF($AG1911&lt;=$AN1911,레드마인_배치!J:J,레드마인_서비스!J:J),콜트리분석!$AI1911),"")</f>
        <v>배치</v>
      </c>
      <c r="AN1911" s="3">
        <v>4</v>
      </c>
      <c r="AO1911" s="15" t="str">
        <f ca="1">IFERROR(INDEX(레드마인_배치!E:E,MATCH(OFFSET(A1911,,AN1911),레드마인_배치!G:G,0)),"")</f>
        <v>미대상</v>
      </c>
      <c r="AP1911" t="s">
        <v>3330</v>
      </c>
      <c r="AQ1911">
        <v>45</v>
      </c>
      <c r="AT1911" t="str" cm="1">
        <f t="array" ref="AT1911">[1]!add_delimeter(AG1911:AO1911,"|")</f>
        <v>|4|CBCSLB565A|423|미대상|SLB0490U|(CORP) Reman Core Penalty Invoice Creation(Debit)|배치|4|미대상|</v>
      </c>
    </row>
    <row r="1912" spans="1:46">
      <c r="A1912" s="3" t="s">
        <v>2957</v>
      </c>
      <c r="B1912" s="3" t="s">
        <v>491</v>
      </c>
      <c r="C1912" s="3" t="s">
        <v>494</v>
      </c>
      <c r="D1912" s="3" t="s">
        <v>868</v>
      </c>
      <c r="E1912" s="3" t="s">
        <v>870</v>
      </c>
      <c r="F1912" s="3" t="s">
        <v>819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>
        <f t="shared" si="31"/>
        <v>5</v>
      </c>
      <c r="AH1912" s="3" t="s">
        <v>819</v>
      </c>
      <c r="AI1912" s="3">
        <f>IFERROR(IF($AG1912&lt;=$AN1912,MATCH($AH1912,레드마인_배치!G:G,0),MATCH($AH1912,레드마인_서비스!G:G,0)),"")</f>
        <v>309</v>
      </c>
      <c r="AJ1912" s="3" t="str" cm="1">
        <f t="array" ref="AJ1912">IFERROR(INDEX(IF($AG1912&lt;=$AN1912,레드마인_배치!E:E,레드마인_서비스!E:E),콜트리분석!$AI1912),"")</f>
        <v>대상</v>
      </c>
      <c r="AK1912" s="3" t="str" cm="1">
        <f t="array" ref="AK1912">IFERROR(INDEX(IF($AG1912&lt;=$AN1912,레드마인_배치!H:H,레드마인_서비스!H:H),콜트리분석!$AI1912),"")</f>
        <v>SLO0030U</v>
      </c>
      <c r="AL1912" s="3" t="str" cm="1">
        <f t="array" ref="AL1912">IFERROR(INDEX(IF($AG1912&lt;=$AN1912,레드마인_배치!I:I,레드마인_서비스!I:I),콜트리분석!$AI1912),"")</f>
        <v>Get Invoice No (Corp Invoice) - Main</v>
      </c>
      <c r="AM1912" s="3" t="str" cm="1">
        <f t="array" ref="AM1912">IFERROR(INDEX(IF($AG1912&lt;=$AN1912,레드마인_배치!J:J,레드마인_서비스!J:J),콜트리분석!$AI1912),"")</f>
        <v>서비스</v>
      </c>
      <c r="AN1912" s="3">
        <v>4</v>
      </c>
      <c r="AO1912" s="15" t="str">
        <f ca="1">IFERROR(INDEX(레드마인_배치!E:E,MATCH(OFFSET(A1912,,AN1912),레드마인_배치!G:G,0)),"")</f>
        <v>미대상</v>
      </c>
      <c r="AP1912" t="s">
        <v>3330</v>
      </c>
      <c r="AQ1912">
        <v>45</v>
      </c>
      <c r="AT1912" t="str" cm="1">
        <f t="array" ref="AT1912">[1]!add_delimeter(AG1912:AO1912,"|")</f>
        <v>|5|CBCSLB030A|309|대상|SLO0030U|Get Invoice No (Corp Invoice) - Main|서비스|4|미대상|</v>
      </c>
    </row>
    <row r="1913" spans="1:46">
      <c r="A1913" s="3" t="s">
        <v>2957</v>
      </c>
      <c r="B1913" s="3" t="s">
        <v>491</v>
      </c>
      <c r="C1913" s="3" t="s">
        <v>494</v>
      </c>
      <c r="D1913" s="3" t="s">
        <v>868</v>
      </c>
      <c r="E1913" s="3" t="s">
        <v>870</v>
      </c>
      <c r="F1913" s="3" t="s">
        <v>819</v>
      </c>
      <c r="G1913" s="3" t="s">
        <v>820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>
        <f t="shared" si="31"/>
        <v>6</v>
      </c>
      <c r="AH1913" s="3" t="s">
        <v>820</v>
      </c>
      <c r="AI1913" s="3">
        <f>IFERROR(IF($AG1913&lt;=$AN1913,MATCH($AH1913,레드마인_배치!G:G,0),MATCH($AH1913,레드마인_서비스!G:G,0)),"")</f>
        <v>310</v>
      </c>
      <c r="AJ1913" s="3" t="str" cm="1">
        <f t="array" ref="AJ1913">IFERROR(INDEX(IF($AG1913&lt;=$AN1913,레드마인_배치!E:E,레드마인_서비스!E:E),콜트리분석!$AI1913),"")</f>
        <v>대상</v>
      </c>
      <c r="AK1913" s="3" t="str" cm="1">
        <f t="array" ref="AK1913">IFERROR(INDEX(IF($AG1913&lt;=$AN1913,레드마인_배치!H:H,레드마인_서비스!H:H),콜트리분석!$AI1913),"")</f>
        <v>SLO0040U</v>
      </c>
      <c r="AL1913" s="3" t="str" cm="1">
        <f t="array" ref="AL1913">IFERROR(INDEX(IF($AG1913&lt;=$AN1913,레드마인_배치!I:I,레드마인_서비스!I:I),콜트리분석!$AI1913),"")</f>
        <v>Get Invoice No (Corp Invoice) - Normal</v>
      </c>
      <c r="AM1913" s="3" t="str" cm="1">
        <f t="array" ref="AM1913">IFERROR(INDEX(IF($AG1913&lt;=$AN1913,레드마인_배치!J:J,레드마인_서비스!J:J),콜트리분석!$AI1913),"")</f>
        <v>서비스</v>
      </c>
      <c r="AN1913" s="3">
        <v>4</v>
      </c>
      <c r="AO1913" s="15" t="str">
        <f ca="1">IFERROR(INDEX(레드마인_배치!E:E,MATCH(OFFSET(A1913,,AN1913),레드마인_배치!G:G,0)),"")</f>
        <v>미대상</v>
      </c>
      <c r="AP1913" t="s">
        <v>3330</v>
      </c>
      <c r="AQ1913">
        <v>45</v>
      </c>
      <c r="AT1913" t="str" cm="1">
        <f t="array" ref="AT1913">[1]!add_delimeter(AG1913:AO1913,"|")</f>
        <v>|6|CBCSLB031A|310|대상|SLO0040U|Get Invoice No (Corp Invoice) - Normal|서비스|4|미대상|</v>
      </c>
    </row>
    <row r="1914" spans="1:46">
      <c r="A1914" s="3" t="s">
        <v>2957</v>
      </c>
      <c r="B1914" s="3" t="s">
        <v>491</v>
      </c>
      <c r="C1914" s="3" t="s">
        <v>494</v>
      </c>
      <c r="D1914" s="3" t="s">
        <v>868</v>
      </c>
      <c r="E1914" s="3" t="s">
        <v>870</v>
      </c>
      <c r="F1914" s="3" t="s">
        <v>819</v>
      </c>
      <c r="G1914" s="3" t="s">
        <v>820</v>
      </c>
      <c r="H1914" s="3" t="s">
        <v>577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>
        <f t="shared" si="31"/>
        <v>7</v>
      </c>
      <c r="AH1914" s="3" t="s">
        <v>577</v>
      </c>
      <c r="AI1914" s="3">
        <f>IFERROR(IF($AG1914&lt;=$AN1914,MATCH($AH1914,레드마인_배치!G:G,0),MATCH($AH1914,레드마인_서비스!G:G,0)),"")</f>
        <v>49</v>
      </c>
      <c r="AJ1914" s="3" t="str" cm="1">
        <f t="array" ref="AJ1914">IFERROR(INDEX(IF($AG1914&lt;=$AN1914,레드마인_배치!E:E,레드마인_서비스!E:E),콜트리분석!$AI1914),"")</f>
        <v>대상</v>
      </c>
      <c r="AK1914" s="3" t="str" cm="1">
        <f t="array" ref="AK1914">IFERROR(INDEX(IF($AG1914&lt;=$AN1914,레드마인_배치!H:H,레드마인_서비스!H:H),콜트리분석!$AI1914),"")</f>
        <v>CMO0010U</v>
      </c>
      <c r="AL1914" s="3" t="str" cm="1">
        <f t="array" ref="AL1914">IFERROR(INDEX(IF($AG1914&lt;=$AN1914,레드마인_배치!I:I,레드마인_서비스!I:I),콜트리분석!$AI1914),"")</f>
        <v>NUMBER CREATION</v>
      </c>
      <c r="AM1914" s="3" t="str" cm="1">
        <f t="array" ref="AM1914">IFERROR(INDEX(IF($AG1914&lt;=$AN1914,레드마인_배치!J:J,레드마인_서비스!J:J),콜트리분석!$AI1914),"")</f>
        <v>서비스</v>
      </c>
      <c r="AN1914" s="3">
        <v>4</v>
      </c>
      <c r="AO1914" s="15" t="str">
        <f ca="1">IFERROR(INDEX(레드마인_배치!E:E,MATCH(OFFSET(A1914,,AN1914),레드마인_배치!G:G,0)),"")</f>
        <v>미대상</v>
      </c>
      <c r="AP1914" t="s">
        <v>3330</v>
      </c>
      <c r="AQ1914">
        <v>45</v>
      </c>
      <c r="AT1914" t="str" cm="1">
        <f t="array" ref="AT1914">[1]!add_delimeter(AG1914:AO1914,"|")</f>
        <v>|7|CBCUZW030R|49|대상|CMO0010U|NUMBER CREATION|서비스|4|미대상|</v>
      </c>
    </row>
    <row r="1915" spans="1:46">
      <c r="A1915" s="3" t="s">
        <v>2957</v>
      </c>
      <c r="B1915" s="3" t="s">
        <v>491</v>
      </c>
      <c r="C1915" s="3" t="s">
        <v>494</v>
      </c>
      <c r="D1915" s="3" t="s">
        <v>868</v>
      </c>
      <c r="E1915" s="3" t="s">
        <v>871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>
        <f t="shared" si="31"/>
        <v>4</v>
      </c>
      <c r="AH1915" s="3" t="s">
        <v>871</v>
      </c>
      <c r="AI1915" s="3">
        <f>IFERROR(IF($AG1915&lt;=$AN1915,MATCH($AH1915,레드마인_배치!G:G,0),MATCH($AH1915,레드마인_서비스!G:G,0)),"")</f>
        <v>425</v>
      </c>
      <c r="AJ1915" s="3" t="str" cm="1">
        <f t="array" ref="AJ1915">IFERROR(INDEX(IF($AG1915&lt;=$AN1915,레드마인_배치!E:E,레드마인_서비스!E:E),콜트리분석!$AI1915),"")</f>
        <v>미대상</v>
      </c>
      <c r="AK1915" s="3" t="str" cm="1">
        <f t="array" ref="AK1915">IFERROR(INDEX(IF($AG1915&lt;=$AN1915,레드마인_배치!H:H,레드마인_서비스!H:H),콜트리분석!$AI1915),"")</f>
        <v>SLB0500U</v>
      </c>
      <c r="AL1915" s="3" t="str" cm="1">
        <f t="array" ref="AL1915">IFERROR(INDEX(IF($AG1915&lt;=$AN1915,레드마인_배치!I:I,레드마인_서비스!I:I),콜트리분석!$AI1915),"")</f>
        <v>(CORP) Reman Core NONE-RCV Invoice Creation(Debit)</v>
      </c>
      <c r="AM1915" s="3" t="str" cm="1">
        <f t="array" ref="AM1915">IFERROR(INDEX(IF($AG1915&lt;=$AN1915,레드마인_배치!J:J,레드마인_서비스!J:J),콜트리분석!$AI1915),"")</f>
        <v>배치</v>
      </c>
      <c r="AN1915" s="3">
        <v>4</v>
      </c>
      <c r="AO1915" s="15" t="str">
        <f ca="1">IFERROR(INDEX(레드마인_배치!E:E,MATCH(OFFSET(A1915,,AN1915),레드마인_배치!G:G,0)),"")</f>
        <v>미대상</v>
      </c>
      <c r="AP1915" t="s">
        <v>3330</v>
      </c>
      <c r="AQ1915">
        <v>45</v>
      </c>
      <c r="AT1915" t="str" cm="1">
        <f t="array" ref="AT1915">[1]!add_delimeter(AG1915:AO1915,"|")</f>
        <v>|4|CBCSLB565B|425|미대상|SLB0500U|(CORP) Reman Core NONE-RCV Invoice Creation(Debit)|배치|4|미대상|</v>
      </c>
    </row>
    <row r="1916" spans="1:46">
      <c r="A1916" s="3" t="s">
        <v>2957</v>
      </c>
      <c r="B1916" s="3" t="s">
        <v>491</v>
      </c>
      <c r="C1916" s="3" t="s">
        <v>494</v>
      </c>
      <c r="D1916" s="3" t="s">
        <v>868</v>
      </c>
      <c r="E1916" s="3" t="s">
        <v>871</v>
      </c>
      <c r="F1916" s="3" t="s">
        <v>819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>
        <f t="shared" si="31"/>
        <v>5</v>
      </c>
      <c r="AH1916" s="3" t="s">
        <v>819</v>
      </c>
      <c r="AI1916" s="3">
        <f>IFERROR(IF($AG1916&lt;=$AN1916,MATCH($AH1916,레드마인_배치!G:G,0),MATCH($AH1916,레드마인_서비스!G:G,0)),"")</f>
        <v>309</v>
      </c>
      <c r="AJ1916" s="3" t="str" cm="1">
        <f t="array" ref="AJ1916">IFERROR(INDEX(IF($AG1916&lt;=$AN1916,레드마인_배치!E:E,레드마인_서비스!E:E),콜트리분석!$AI1916),"")</f>
        <v>대상</v>
      </c>
      <c r="AK1916" s="3" t="str" cm="1">
        <f t="array" ref="AK1916">IFERROR(INDEX(IF($AG1916&lt;=$AN1916,레드마인_배치!H:H,레드마인_서비스!H:H),콜트리분석!$AI1916),"")</f>
        <v>SLO0030U</v>
      </c>
      <c r="AL1916" s="3" t="str" cm="1">
        <f t="array" ref="AL1916">IFERROR(INDEX(IF($AG1916&lt;=$AN1916,레드마인_배치!I:I,레드마인_서비스!I:I),콜트리분석!$AI1916),"")</f>
        <v>Get Invoice No (Corp Invoice) - Main</v>
      </c>
      <c r="AM1916" s="3" t="str" cm="1">
        <f t="array" ref="AM1916">IFERROR(INDEX(IF($AG1916&lt;=$AN1916,레드마인_배치!J:J,레드마인_서비스!J:J),콜트리분석!$AI1916),"")</f>
        <v>서비스</v>
      </c>
      <c r="AN1916" s="3">
        <v>4</v>
      </c>
      <c r="AO1916" s="15" t="str">
        <f ca="1">IFERROR(INDEX(레드마인_배치!E:E,MATCH(OFFSET(A1916,,AN1916),레드마인_배치!G:G,0)),"")</f>
        <v>미대상</v>
      </c>
      <c r="AP1916" t="s">
        <v>3330</v>
      </c>
      <c r="AQ1916">
        <v>45</v>
      </c>
      <c r="AT1916" t="str" cm="1">
        <f t="array" ref="AT1916">[1]!add_delimeter(AG1916:AO1916,"|")</f>
        <v>|5|CBCSLB030A|309|대상|SLO0030U|Get Invoice No (Corp Invoice) - Main|서비스|4|미대상|</v>
      </c>
    </row>
    <row r="1917" spans="1:46">
      <c r="A1917" s="3" t="s">
        <v>2957</v>
      </c>
      <c r="B1917" s="3" t="s">
        <v>491</v>
      </c>
      <c r="C1917" s="3" t="s">
        <v>494</v>
      </c>
      <c r="D1917" s="3" t="s">
        <v>868</v>
      </c>
      <c r="E1917" s="3" t="s">
        <v>871</v>
      </c>
      <c r="F1917" s="3" t="s">
        <v>819</v>
      </c>
      <c r="G1917" s="3" t="s">
        <v>820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>
        <f t="shared" si="31"/>
        <v>6</v>
      </c>
      <c r="AH1917" s="3" t="s">
        <v>820</v>
      </c>
      <c r="AI1917" s="3">
        <f>IFERROR(IF($AG1917&lt;=$AN1917,MATCH($AH1917,레드마인_배치!G:G,0),MATCH($AH1917,레드마인_서비스!G:G,0)),"")</f>
        <v>310</v>
      </c>
      <c r="AJ1917" s="3" t="str" cm="1">
        <f t="array" ref="AJ1917">IFERROR(INDEX(IF($AG1917&lt;=$AN1917,레드마인_배치!E:E,레드마인_서비스!E:E),콜트리분석!$AI1917),"")</f>
        <v>대상</v>
      </c>
      <c r="AK1917" s="3" t="str" cm="1">
        <f t="array" ref="AK1917">IFERROR(INDEX(IF($AG1917&lt;=$AN1917,레드마인_배치!H:H,레드마인_서비스!H:H),콜트리분석!$AI1917),"")</f>
        <v>SLO0040U</v>
      </c>
      <c r="AL1917" s="3" t="str" cm="1">
        <f t="array" ref="AL1917">IFERROR(INDEX(IF($AG1917&lt;=$AN1917,레드마인_배치!I:I,레드마인_서비스!I:I),콜트리분석!$AI1917),"")</f>
        <v>Get Invoice No (Corp Invoice) - Normal</v>
      </c>
      <c r="AM1917" s="3" t="str" cm="1">
        <f t="array" ref="AM1917">IFERROR(INDEX(IF($AG1917&lt;=$AN1917,레드마인_배치!J:J,레드마인_서비스!J:J),콜트리분석!$AI1917),"")</f>
        <v>서비스</v>
      </c>
      <c r="AN1917" s="3">
        <v>4</v>
      </c>
      <c r="AO1917" s="15" t="str">
        <f ca="1">IFERROR(INDEX(레드마인_배치!E:E,MATCH(OFFSET(A1917,,AN1917),레드마인_배치!G:G,0)),"")</f>
        <v>미대상</v>
      </c>
      <c r="AP1917" t="s">
        <v>3330</v>
      </c>
      <c r="AQ1917">
        <v>45</v>
      </c>
      <c r="AT1917" t="str" cm="1">
        <f t="array" ref="AT1917">[1]!add_delimeter(AG1917:AO1917,"|")</f>
        <v>|6|CBCSLB031A|310|대상|SLO0040U|Get Invoice No (Corp Invoice) - Normal|서비스|4|미대상|</v>
      </c>
    </row>
    <row r="1918" spans="1:46">
      <c r="A1918" s="3" t="s">
        <v>2957</v>
      </c>
      <c r="B1918" s="3" t="s">
        <v>491</v>
      </c>
      <c r="C1918" s="3" t="s">
        <v>494</v>
      </c>
      <c r="D1918" s="3" t="s">
        <v>868</v>
      </c>
      <c r="E1918" s="3" t="s">
        <v>871</v>
      </c>
      <c r="F1918" s="3" t="s">
        <v>819</v>
      </c>
      <c r="G1918" s="3" t="s">
        <v>820</v>
      </c>
      <c r="H1918" s="3" t="s">
        <v>577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>
        <f t="shared" si="31"/>
        <v>7</v>
      </c>
      <c r="AH1918" s="3" t="s">
        <v>577</v>
      </c>
      <c r="AI1918" s="3">
        <f>IFERROR(IF($AG1918&lt;=$AN1918,MATCH($AH1918,레드마인_배치!G:G,0),MATCH($AH1918,레드마인_서비스!G:G,0)),"")</f>
        <v>49</v>
      </c>
      <c r="AJ1918" s="3" t="str" cm="1">
        <f t="array" ref="AJ1918">IFERROR(INDEX(IF($AG1918&lt;=$AN1918,레드마인_배치!E:E,레드마인_서비스!E:E),콜트리분석!$AI1918),"")</f>
        <v>대상</v>
      </c>
      <c r="AK1918" s="3" t="str" cm="1">
        <f t="array" ref="AK1918">IFERROR(INDEX(IF($AG1918&lt;=$AN1918,레드마인_배치!H:H,레드마인_서비스!H:H),콜트리분석!$AI1918),"")</f>
        <v>CMO0010U</v>
      </c>
      <c r="AL1918" s="3" t="str" cm="1">
        <f t="array" ref="AL1918">IFERROR(INDEX(IF($AG1918&lt;=$AN1918,레드마인_배치!I:I,레드마인_서비스!I:I),콜트리분석!$AI1918),"")</f>
        <v>NUMBER CREATION</v>
      </c>
      <c r="AM1918" s="3" t="str" cm="1">
        <f t="array" ref="AM1918">IFERROR(INDEX(IF($AG1918&lt;=$AN1918,레드마인_배치!J:J,레드마인_서비스!J:J),콜트리분석!$AI1918),"")</f>
        <v>서비스</v>
      </c>
      <c r="AN1918" s="3">
        <v>4</v>
      </c>
      <c r="AO1918" s="15" t="str">
        <f ca="1">IFERROR(INDEX(레드마인_배치!E:E,MATCH(OFFSET(A1918,,AN1918),레드마인_배치!G:G,0)),"")</f>
        <v>미대상</v>
      </c>
      <c r="AP1918" t="s">
        <v>3330</v>
      </c>
      <c r="AQ1918">
        <v>45</v>
      </c>
      <c r="AT1918" t="str" cm="1">
        <f t="array" ref="AT1918">[1]!add_delimeter(AG1918:AO1918,"|")</f>
        <v>|7|CBCUZW030R|49|대상|CMO0010U|NUMBER CREATION|서비스|4|미대상|</v>
      </c>
    </row>
    <row r="1919" spans="1:46">
      <c r="A1919" s="3" t="s">
        <v>2957</v>
      </c>
      <c r="B1919" s="3" t="s">
        <v>491</v>
      </c>
      <c r="C1919" s="3" t="s">
        <v>494</v>
      </c>
      <c r="D1919" s="3" t="s">
        <v>868</v>
      </c>
      <c r="E1919" s="3" t="s">
        <v>872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>
        <f t="shared" si="31"/>
        <v>4</v>
      </c>
      <c r="AH1919" s="3" t="s">
        <v>872</v>
      </c>
      <c r="AI1919" s="3">
        <f>IFERROR(IF($AG1919&lt;=$AN1919,MATCH($AH1919,레드마인_배치!G:G,0),MATCH($AH1919,레드마인_서비스!G:G,0)),"")</f>
        <v>429</v>
      </c>
      <c r="AJ1919" s="3" t="str" cm="1">
        <f t="array" ref="AJ1919">IFERROR(INDEX(IF($AG1919&lt;=$AN1919,레드마인_배치!E:E,레드마인_서비스!E:E),콜트리분석!$AI1919),"")</f>
        <v>미대상</v>
      </c>
      <c r="AK1919" s="3" t="str" cm="1">
        <f t="array" ref="AK1919">IFERROR(INDEX(IF($AG1919&lt;=$AN1919,레드마인_배치!H:H,레드마인_서비스!H:H),콜트리분석!$AI1919),"")</f>
        <v>SLB0520U</v>
      </c>
      <c r="AL1919" s="3" t="str" cm="1">
        <f t="array" ref="AL1919">IFERROR(INDEX(IF($AG1919&lt;=$AN1919,레드마인_배치!I:I,레드마인_서비스!I:I),콜트리분석!$AI1919),"")</f>
        <v>(CORP) Surcharge Invoice Creation(Debit)</v>
      </c>
      <c r="AM1919" s="3" t="str" cm="1">
        <f t="array" ref="AM1919">IFERROR(INDEX(IF($AG1919&lt;=$AN1919,레드마인_배치!J:J,레드마인_서비스!J:J),콜트리분석!$AI1919),"")</f>
        <v>배치</v>
      </c>
      <c r="AN1919" s="3">
        <v>4</v>
      </c>
      <c r="AO1919" s="15" t="str">
        <f ca="1">IFERROR(INDEX(레드마인_배치!E:E,MATCH(OFFSET(A1919,,AN1919),레드마인_배치!G:G,0)),"")</f>
        <v>미대상</v>
      </c>
      <c r="AP1919" t="s">
        <v>3330</v>
      </c>
      <c r="AQ1919">
        <v>45</v>
      </c>
      <c r="AT1919" t="str" cm="1">
        <f t="array" ref="AT1919">[1]!add_delimeter(AG1919:AO1919,"|")</f>
        <v>|4|CBCSLB565D|429|미대상|SLB0520U|(CORP) Surcharge Invoice Creation(Debit)|배치|4|미대상|</v>
      </c>
    </row>
    <row r="1920" spans="1:46">
      <c r="A1920" s="3" t="s">
        <v>2957</v>
      </c>
      <c r="B1920" s="3" t="s">
        <v>491</v>
      </c>
      <c r="C1920" s="3" t="s">
        <v>494</v>
      </c>
      <c r="D1920" s="3" t="s">
        <v>868</v>
      </c>
      <c r="E1920" s="3" t="s">
        <v>872</v>
      </c>
      <c r="F1920" s="3" t="s">
        <v>819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>
        <f t="shared" si="31"/>
        <v>5</v>
      </c>
      <c r="AH1920" s="3" t="s">
        <v>819</v>
      </c>
      <c r="AI1920" s="3">
        <f>IFERROR(IF($AG1920&lt;=$AN1920,MATCH($AH1920,레드마인_배치!G:G,0),MATCH($AH1920,레드마인_서비스!G:G,0)),"")</f>
        <v>309</v>
      </c>
      <c r="AJ1920" s="3" t="str" cm="1">
        <f t="array" ref="AJ1920">IFERROR(INDEX(IF($AG1920&lt;=$AN1920,레드마인_배치!E:E,레드마인_서비스!E:E),콜트리분석!$AI1920),"")</f>
        <v>대상</v>
      </c>
      <c r="AK1920" s="3" t="str" cm="1">
        <f t="array" ref="AK1920">IFERROR(INDEX(IF($AG1920&lt;=$AN1920,레드마인_배치!H:H,레드마인_서비스!H:H),콜트리분석!$AI1920),"")</f>
        <v>SLO0030U</v>
      </c>
      <c r="AL1920" s="3" t="str" cm="1">
        <f t="array" ref="AL1920">IFERROR(INDEX(IF($AG1920&lt;=$AN1920,레드마인_배치!I:I,레드마인_서비스!I:I),콜트리분석!$AI1920),"")</f>
        <v>Get Invoice No (Corp Invoice) - Main</v>
      </c>
      <c r="AM1920" s="3" t="str" cm="1">
        <f t="array" ref="AM1920">IFERROR(INDEX(IF($AG1920&lt;=$AN1920,레드마인_배치!J:J,레드마인_서비스!J:J),콜트리분석!$AI1920),"")</f>
        <v>서비스</v>
      </c>
      <c r="AN1920" s="3">
        <v>4</v>
      </c>
      <c r="AO1920" s="15" t="str">
        <f ca="1">IFERROR(INDEX(레드마인_배치!E:E,MATCH(OFFSET(A1920,,AN1920),레드마인_배치!G:G,0)),"")</f>
        <v>미대상</v>
      </c>
      <c r="AP1920" t="s">
        <v>3330</v>
      </c>
      <c r="AQ1920">
        <v>45</v>
      </c>
      <c r="AT1920" t="str" cm="1">
        <f t="array" ref="AT1920">[1]!add_delimeter(AG1920:AO1920,"|")</f>
        <v>|5|CBCSLB030A|309|대상|SLO0030U|Get Invoice No (Corp Invoice) - Main|서비스|4|미대상|</v>
      </c>
    </row>
    <row r="1921" spans="1:46">
      <c r="A1921" s="3" t="s">
        <v>2957</v>
      </c>
      <c r="B1921" s="3" t="s">
        <v>491</v>
      </c>
      <c r="C1921" s="3" t="s">
        <v>494</v>
      </c>
      <c r="D1921" s="3" t="s">
        <v>868</v>
      </c>
      <c r="E1921" s="3" t="s">
        <v>872</v>
      </c>
      <c r="F1921" s="3" t="s">
        <v>819</v>
      </c>
      <c r="G1921" s="3" t="s">
        <v>820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>
        <f t="shared" si="31"/>
        <v>6</v>
      </c>
      <c r="AH1921" s="3" t="s">
        <v>820</v>
      </c>
      <c r="AI1921" s="3">
        <f>IFERROR(IF($AG1921&lt;=$AN1921,MATCH($AH1921,레드마인_배치!G:G,0),MATCH($AH1921,레드마인_서비스!G:G,0)),"")</f>
        <v>310</v>
      </c>
      <c r="AJ1921" s="3" t="str" cm="1">
        <f t="array" ref="AJ1921">IFERROR(INDEX(IF($AG1921&lt;=$AN1921,레드마인_배치!E:E,레드마인_서비스!E:E),콜트리분석!$AI1921),"")</f>
        <v>대상</v>
      </c>
      <c r="AK1921" s="3" t="str" cm="1">
        <f t="array" ref="AK1921">IFERROR(INDEX(IF($AG1921&lt;=$AN1921,레드마인_배치!H:H,레드마인_서비스!H:H),콜트리분석!$AI1921),"")</f>
        <v>SLO0040U</v>
      </c>
      <c r="AL1921" s="3" t="str" cm="1">
        <f t="array" ref="AL1921">IFERROR(INDEX(IF($AG1921&lt;=$AN1921,레드마인_배치!I:I,레드마인_서비스!I:I),콜트리분석!$AI1921),"")</f>
        <v>Get Invoice No (Corp Invoice) - Normal</v>
      </c>
      <c r="AM1921" s="3" t="str" cm="1">
        <f t="array" ref="AM1921">IFERROR(INDEX(IF($AG1921&lt;=$AN1921,레드마인_배치!J:J,레드마인_서비스!J:J),콜트리분석!$AI1921),"")</f>
        <v>서비스</v>
      </c>
      <c r="AN1921" s="3">
        <v>4</v>
      </c>
      <c r="AO1921" s="15" t="str">
        <f ca="1">IFERROR(INDEX(레드마인_배치!E:E,MATCH(OFFSET(A1921,,AN1921),레드마인_배치!G:G,0)),"")</f>
        <v>미대상</v>
      </c>
      <c r="AP1921" t="s">
        <v>3330</v>
      </c>
      <c r="AQ1921">
        <v>45</v>
      </c>
      <c r="AT1921" t="str" cm="1">
        <f t="array" ref="AT1921">[1]!add_delimeter(AG1921:AO1921,"|")</f>
        <v>|6|CBCSLB031A|310|대상|SLO0040U|Get Invoice No (Corp Invoice) - Normal|서비스|4|미대상|</v>
      </c>
    </row>
    <row r="1922" spans="1:46">
      <c r="A1922" s="3" t="s">
        <v>2957</v>
      </c>
      <c r="B1922" s="3" t="s">
        <v>491</v>
      </c>
      <c r="C1922" s="3" t="s">
        <v>494</v>
      </c>
      <c r="D1922" s="3" t="s">
        <v>868</v>
      </c>
      <c r="E1922" s="3" t="s">
        <v>872</v>
      </c>
      <c r="F1922" s="3" t="s">
        <v>819</v>
      </c>
      <c r="G1922" s="3" t="s">
        <v>820</v>
      </c>
      <c r="H1922" s="3" t="s">
        <v>577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>
        <f t="shared" si="31"/>
        <v>7</v>
      </c>
      <c r="AH1922" s="3" t="s">
        <v>577</v>
      </c>
      <c r="AI1922" s="3">
        <f>IFERROR(IF($AG1922&lt;=$AN1922,MATCH($AH1922,레드마인_배치!G:G,0),MATCH($AH1922,레드마인_서비스!G:G,0)),"")</f>
        <v>49</v>
      </c>
      <c r="AJ1922" s="3" t="str" cm="1">
        <f t="array" ref="AJ1922">IFERROR(INDEX(IF($AG1922&lt;=$AN1922,레드마인_배치!E:E,레드마인_서비스!E:E),콜트리분석!$AI1922),"")</f>
        <v>대상</v>
      </c>
      <c r="AK1922" s="3" t="str" cm="1">
        <f t="array" ref="AK1922">IFERROR(INDEX(IF($AG1922&lt;=$AN1922,레드마인_배치!H:H,레드마인_서비스!H:H),콜트리분석!$AI1922),"")</f>
        <v>CMO0010U</v>
      </c>
      <c r="AL1922" s="3" t="str" cm="1">
        <f t="array" ref="AL1922">IFERROR(INDEX(IF($AG1922&lt;=$AN1922,레드마인_배치!I:I,레드마인_서비스!I:I),콜트리분석!$AI1922),"")</f>
        <v>NUMBER CREATION</v>
      </c>
      <c r="AM1922" s="3" t="str" cm="1">
        <f t="array" ref="AM1922">IFERROR(INDEX(IF($AG1922&lt;=$AN1922,레드마인_배치!J:J,레드마인_서비스!J:J),콜트리분석!$AI1922),"")</f>
        <v>서비스</v>
      </c>
      <c r="AN1922" s="3">
        <v>4</v>
      </c>
      <c r="AO1922" s="15" t="str">
        <f ca="1">IFERROR(INDEX(레드마인_배치!E:E,MATCH(OFFSET(A1922,,AN1922),레드마인_배치!G:G,0)),"")</f>
        <v>미대상</v>
      </c>
      <c r="AP1922" t="s">
        <v>3330</v>
      </c>
      <c r="AQ1922">
        <v>45</v>
      </c>
      <c r="AT1922" t="str" cm="1">
        <f t="array" ref="AT1922">[1]!add_delimeter(AG1922:AO1922,"|")</f>
        <v>|7|CBCUZW030R|49|대상|CMO0010U|NUMBER CREATION|서비스|4|미대상|</v>
      </c>
    </row>
    <row r="1923" spans="1:46">
      <c r="A1923" s="3" t="s">
        <v>2957</v>
      </c>
      <c r="B1923" s="3" t="s">
        <v>491</v>
      </c>
      <c r="C1923" s="3" t="s">
        <v>494</v>
      </c>
      <c r="D1923" s="3" t="s">
        <v>868</v>
      </c>
      <c r="E1923" s="3" t="s">
        <v>873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>
        <f t="shared" si="31"/>
        <v>4</v>
      </c>
      <c r="AH1923" s="3" t="s">
        <v>873</v>
      </c>
      <c r="AI1923" s="3">
        <f>IFERROR(IF($AG1923&lt;=$AN1923,MATCH($AH1923,레드마인_배치!G:G,0),MATCH($AH1923,레드마인_서비스!G:G,0)),"")</f>
        <v>494</v>
      </c>
      <c r="AJ1923" s="3" t="str" cm="1">
        <f t="array" ref="AJ1923">IFERROR(INDEX(IF($AG1923&lt;=$AN1923,레드마인_배치!E:E,레드마인_서비스!E:E),콜트리분석!$AI1923),"")</f>
        <v>미대상</v>
      </c>
      <c r="AK1923" s="3" t="str" cm="1">
        <f t="array" ref="AK1923">IFERROR(INDEX(IF($AG1923&lt;=$AN1923,레드마인_배치!H:H,레드마인_서비스!H:H),콜트리분석!$AI1923),"")</f>
        <v>SLB0820U</v>
      </c>
      <c r="AL1923" s="3" t="str" cm="1">
        <f t="array" ref="AL1923">IFERROR(INDEX(IF($AG1923&lt;=$AN1923,레드마인_배치!I:I,레드마인_서비스!I:I),콜트리분석!$AI1923),"")</f>
        <v>(Dist) Reman Core Penalty  Invoice Batch(Debit)</v>
      </c>
      <c r="AM1923" s="3" t="str" cm="1">
        <f t="array" ref="AM1923">IFERROR(INDEX(IF($AG1923&lt;=$AN1923,레드마인_배치!J:J,레드마인_서비스!J:J),콜트리분석!$AI1923),"")</f>
        <v>배치</v>
      </c>
      <c r="AN1923" s="3">
        <v>4</v>
      </c>
      <c r="AO1923" s="15" t="str">
        <f ca="1">IFERROR(INDEX(레드마인_배치!E:E,MATCH(OFFSET(A1923,,AN1923),레드마인_배치!G:G,0)),"")</f>
        <v>미대상</v>
      </c>
      <c r="AP1923" t="s">
        <v>3330</v>
      </c>
      <c r="AQ1923">
        <v>45</v>
      </c>
      <c r="AT1923" t="str" cm="1">
        <f t="array" ref="AT1923">[1]!add_delimeter(AG1923:AO1923,"|")</f>
        <v>|4|CBCSLB695A|494|미대상|SLB0820U|(Dist) Reman Core Penalty  Invoice Batch(Debit)|배치|4|미대상|</v>
      </c>
    </row>
    <row r="1924" spans="1:46">
      <c r="A1924" s="3" t="s">
        <v>2957</v>
      </c>
      <c r="B1924" s="3" t="s">
        <v>491</v>
      </c>
      <c r="C1924" s="3" t="s">
        <v>494</v>
      </c>
      <c r="D1924" s="3" t="s">
        <v>868</v>
      </c>
      <c r="E1924" s="3" t="s">
        <v>873</v>
      </c>
      <c r="F1924" s="3" t="s">
        <v>786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>
        <f t="shared" si="31"/>
        <v>5</v>
      </c>
      <c r="AH1924" s="3" t="s">
        <v>786</v>
      </c>
      <c r="AI1924" s="3">
        <f>IFERROR(IF($AG1924&lt;=$AN1924,MATCH($AH1924,레드마인_배치!G:G,0),MATCH($AH1924,레드마인_서비스!G:G,0)),"")</f>
        <v>311</v>
      </c>
      <c r="AJ1924" s="3" t="str" cm="1">
        <f t="array" ref="AJ1924">IFERROR(INDEX(IF($AG1924&lt;=$AN1924,레드마인_배치!E:E,레드마인_서비스!E:E),콜트리분석!$AI1924),"")</f>
        <v>대상</v>
      </c>
      <c r="AK1924" s="3" t="str" cm="1">
        <f t="array" ref="AK1924">IFERROR(INDEX(IF($AG1924&lt;=$AN1924,레드마인_배치!H:H,레드마인_서비스!H:H),콜트리분석!$AI1924),"")</f>
        <v>SLO0050U</v>
      </c>
      <c r="AL1924" s="3" t="str" cm="1">
        <f t="array" ref="AL1924">IFERROR(INDEX(IF($AG1924&lt;=$AN1924,레드마인_배치!I:I,레드마인_서비스!I:I),콜트리분석!$AI1924),"")</f>
        <v>Get Invoice No (Dist Invoice)</v>
      </c>
      <c r="AM1924" s="3" t="str" cm="1">
        <f t="array" ref="AM1924">IFERROR(INDEX(IF($AG1924&lt;=$AN1924,레드마인_배치!J:J,레드마인_서비스!J:J),콜트리분석!$AI1924),"")</f>
        <v>서비스</v>
      </c>
      <c r="AN1924" s="3">
        <v>4</v>
      </c>
      <c r="AO1924" s="15" t="str">
        <f ca="1">IFERROR(INDEX(레드마인_배치!E:E,MATCH(OFFSET(A1924,,AN1924),레드마인_배치!G:G,0)),"")</f>
        <v>미대상</v>
      </c>
      <c r="AP1924" t="s">
        <v>3330</v>
      </c>
      <c r="AQ1924">
        <v>45</v>
      </c>
      <c r="AT1924" t="str" cm="1">
        <f t="array" ref="AT1924">[1]!add_delimeter(AG1924:AO1924,"|")</f>
        <v>|5|CBCSLB035A|311|대상|SLO0050U|Get Invoice No (Dist Invoice)|서비스|4|미대상|</v>
      </c>
    </row>
    <row r="1925" spans="1:46">
      <c r="A1925" s="3" t="s">
        <v>2957</v>
      </c>
      <c r="B1925" s="3" t="s">
        <v>491</v>
      </c>
      <c r="C1925" s="3" t="s">
        <v>494</v>
      </c>
      <c r="D1925" s="3" t="s">
        <v>868</v>
      </c>
      <c r="E1925" s="3" t="s">
        <v>873</v>
      </c>
      <c r="F1925" s="3" t="s">
        <v>786</v>
      </c>
      <c r="G1925" s="3" t="s">
        <v>787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>
        <f t="shared" si="31"/>
        <v>6</v>
      </c>
      <c r="AH1925" s="3" t="s">
        <v>787</v>
      </c>
      <c r="AI1925" s="3">
        <f>IFERROR(IF($AG1925&lt;=$AN1925,MATCH($AH1925,레드마인_배치!G:G,0),MATCH($AH1925,레드마인_서비스!G:G,0)),"")</f>
        <v>312</v>
      </c>
      <c r="AJ1925" s="3" t="str" cm="1">
        <f t="array" ref="AJ1925">IFERROR(INDEX(IF($AG1925&lt;=$AN1925,레드마인_배치!E:E,레드마인_서비스!E:E),콜트리분석!$AI1925),"")</f>
        <v>미대상</v>
      </c>
      <c r="AK1925" s="3" t="str" cm="1">
        <f t="array" ref="AK1925">IFERROR(INDEX(IF($AG1925&lt;=$AN1925,레드마인_배치!H:H,레드마인_서비스!H:H),콜트리분석!$AI1925),"")</f>
        <v>SLO0060U</v>
      </c>
      <c r="AL1925" s="3" t="str" cm="1">
        <f t="array" ref="AL1925">IFERROR(INDEX(IF($AG1925&lt;=$AN1925,레드마인_배치!I:I,레드마인_서비스!I:I),콜트리분석!$AI1925),"")</f>
        <v>[상위 서비스에 통합] Get Invoice No (Dist Invoice)</v>
      </c>
      <c r="AM1925" s="3" t="str" cm="1">
        <f t="array" ref="AM1925">IFERROR(INDEX(IF($AG1925&lt;=$AN1925,레드마인_배치!J:J,레드마인_서비스!J:J),콜트리분석!$AI1925),"")</f>
        <v>서비스</v>
      </c>
      <c r="AN1925" s="3">
        <v>4</v>
      </c>
      <c r="AO1925" s="15" t="str">
        <f ca="1">IFERROR(INDEX(레드마인_배치!E:E,MATCH(OFFSET(A1925,,AN1925),레드마인_배치!G:G,0)),"")</f>
        <v>미대상</v>
      </c>
      <c r="AP1925" t="s">
        <v>3330</v>
      </c>
      <c r="AQ1925">
        <v>45</v>
      </c>
      <c r="AT1925" t="str" cm="1">
        <f t="array" ref="AT1925">[1]!add_delimeter(AG1925:AO1925,"|")</f>
        <v>|6|CBCSLB036A|312|미대상|SLO0060U|[상위 서비스에 통합] Get Invoice No (Dist Invoice)|서비스|4|미대상|</v>
      </c>
    </row>
    <row r="1926" spans="1:46">
      <c r="A1926" s="3" t="s">
        <v>2957</v>
      </c>
      <c r="B1926" s="3" t="s">
        <v>491</v>
      </c>
      <c r="C1926" s="3" t="s">
        <v>494</v>
      </c>
      <c r="D1926" s="3" t="s">
        <v>868</v>
      </c>
      <c r="E1926" s="3" t="s">
        <v>873</v>
      </c>
      <c r="F1926" s="3" t="s">
        <v>786</v>
      </c>
      <c r="G1926" s="3" t="s">
        <v>787</v>
      </c>
      <c r="H1926" s="3" t="s">
        <v>577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>
        <f t="shared" ref="AG1926:AG1989" si="32">COUNTA(B1926:AF1926)</f>
        <v>7</v>
      </c>
      <c r="AH1926" s="3" t="s">
        <v>577</v>
      </c>
      <c r="AI1926" s="3">
        <f>IFERROR(IF($AG1926&lt;=$AN1926,MATCH($AH1926,레드마인_배치!G:G,0),MATCH($AH1926,레드마인_서비스!G:G,0)),"")</f>
        <v>49</v>
      </c>
      <c r="AJ1926" s="3" t="str" cm="1">
        <f t="array" ref="AJ1926">IFERROR(INDEX(IF($AG1926&lt;=$AN1926,레드마인_배치!E:E,레드마인_서비스!E:E),콜트리분석!$AI1926),"")</f>
        <v>대상</v>
      </c>
      <c r="AK1926" s="3" t="str" cm="1">
        <f t="array" ref="AK1926">IFERROR(INDEX(IF($AG1926&lt;=$AN1926,레드마인_배치!H:H,레드마인_서비스!H:H),콜트리분석!$AI1926),"")</f>
        <v>CMO0010U</v>
      </c>
      <c r="AL1926" s="3" t="str" cm="1">
        <f t="array" ref="AL1926">IFERROR(INDEX(IF($AG1926&lt;=$AN1926,레드마인_배치!I:I,레드마인_서비스!I:I),콜트리분석!$AI1926),"")</f>
        <v>NUMBER CREATION</v>
      </c>
      <c r="AM1926" s="3" t="str" cm="1">
        <f t="array" ref="AM1926">IFERROR(INDEX(IF($AG1926&lt;=$AN1926,레드마인_배치!J:J,레드마인_서비스!J:J),콜트리분석!$AI1926),"")</f>
        <v>서비스</v>
      </c>
      <c r="AN1926" s="3">
        <v>4</v>
      </c>
      <c r="AO1926" s="15" t="str">
        <f ca="1">IFERROR(INDEX(레드마인_배치!E:E,MATCH(OFFSET(A1926,,AN1926),레드마인_배치!G:G,0)),"")</f>
        <v>미대상</v>
      </c>
      <c r="AP1926" t="s">
        <v>3330</v>
      </c>
      <c r="AQ1926">
        <v>45</v>
      </c>
      <c r="AT1926" t="str" cm="1">
        <f t="array" ref="AT1926">[1]!add_delimeter(AG1926:AO1926,"|")</f>
        <v>|7|CBCUZW030R|49|대상|CMO0010U|NUMBER CREATION|서비스|4|미대상|</v>
      </c>
    </row>
    <row r="1927" spans="1:46">
      <c r="A1927" s="3" t="s">
        <v>2957</v>
      </c>
      <c r="B1927" s="3" t="s">
        <v>491</v>
      </c>
      <c r="C1927" s="3" t="s">
        <v>494</v>
      </c>
      <c r="D1927" s="3" t="s">
        <v>868</v>
      </c>
      <c r="E1927" s="3" t="s">
        <v>874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>
        <f t="shared" si="32"/>
        <v>4</v>
      </c>
      <c r="AH1927" s="3" t="s">
        <v>874</v>
      </c>
      <c r="AI1927" s="3">
        <f>IFERROR(IF($AG1927&lt;=$AN1927,MATCH($AH1927,레드마인_배치!G:G,0),MATCH($AH1927,레드마인_서비스!G:G,0)),"")</f>
        <v>495</v>
      </c>
      <c r="AJ1927" s="3" t="str" cm="1">
        <f t="array" ref="AJ1927">IFERROR(INDEX(IF($AG1927&lt;=$AN1927,레드마인_배치!E:E,레드마인_서비스!E:E),콜트리분석!$AI1927),"")</f>
        <v>미대상</v>
      </c>
      <c r="AK1927" s="3" t="str" cm="1">
        <f t="array" ref="AK1927">IFERROR(INDEX(IF($AG1927&lt;=$AN1927,레드마인_배치!H:H,레드마인_서비스!H:H),콜트리분석!$AI1927),"")</f>
        <v>SLB0830U</v>
      </c>
      <c r="AL1927" s="3" t="str" cm="1">
        <f t="array" ref="AL1927">IFERROR(INDEX(IF($AG1927&lt;=$AN1927,레드마인_배치!I:I,레드마인_서비스!I:I),콜트리분석!$AI1927),"")</f>
        <v>(Dist) Reman Core NONE-RCV Invoice Batch(Debit)</v>
      </c>
      <c r="AM1927" s="3" t="str" cm="1">
        <f t="array" ref="AM1927">IFERROR(INDEX(IF($AG1927&lt;=$AN1927,레드마인_배치!J:J,레드마인_서비스!J:J),콜트리분석!$AI1927),"")</f>
        <v>배치</v>
      </c>
      <c r="AN1927" s="3">
        <v>4</v>
      </c>
      <c r="AO1927" s="15" t="str">
        <f ca="1">IFERROR(INDEX(레드마인_배치!E:E,MATCH(OFFSET(A1927,,AN1927),레드마인_배치!G:G,0)),"")</f>
        <v>미대상</v>
      </c>
      <c r="AP1927" t="s">
        <v>3330</v>
      </c>
      <c r="AQ1927">
        <v>45</v>
      </c>
      <c r="AT1927" t="str" cm="1">
        <f t="array" ref="AT1927">[1]!add_delimeter(AG1927:AO1927,"|")</f>
        <v>|4|CBCSLB695B|495|미대상|SLB0830U|(Dist) Reman Core NONE-RCV Invoice Batch(Debit)|배치|4|미대상|</v>
      </c>
    </row>
    <row r="1928" spans="1:46">
      <c r="A1928" s="3" t="s">
        <v>2957</v>
      </c>
      <c r="B1928" s="3" t="s">
        <v>491</v>
      </c>
      <c r="C1928" s="3" t="s">
        <v>494</v>
      </c>
      <c r="D1928" s="3" t="s">
        <v>868</v>
      </c>
      <c r="E1928" s="3" t="s">
        <v>874</v>
      </c>
      <c r="F1928" s="3" t="s">
        <v>786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>
        <f t="shared" si="32"/>
        <v>5</v>
      </c>
      <c r="AH1928" s="3" t="s">
        <v>786</v>
      </c>
      <c r="AI1928" s="3">
        <f>IFERROR(IF($AG1928&lt;=$AN1928,MATCH($AH1928,레드마인_배치!G:G,0),MATCH($AH1928,레드마인_서비스!G:G,0)),"")</f>
        <v>311</v>
      </c>
      <c r="AJ1928" s="3" t="str" cm="1">
        <f t="array" ref="AJ1928">IFERROR(INDEX(IF($AG1928&lt;=$AN1928,레드마인_배치!E:E,레드마인_서비스!E:E),콜트리분석!$AI1928),"")</f>
        <v>대상</v>
      </c>
      <c r="AK1928" s="3" t="str" cm="1">
        <f t="array" ref="AK1928">IFERROR(INDEX(IF($AG1928&lt;=$AN1928,레드마인_배치!H:H,레드마인_서비스!H:H),콜트리분석!$AI1928),"")</f>
        <v>SLO0050U</v>
      </c>
      <c r="AL1928" s="3" t="str" cm="1">
        <f t="array" ref="AL1928">IFERROR(INDEX(IF($AG1928&lt;=$AN1928,레드마인_배치!I:I,레드마인_서비스!I:I),콜트리분석!$AI1928),"")</f>
        <v>Get Invoice No (Dist Invoice)</v>
      </c>
      <c r="AM1928" s="3" t="str" cm="1">
        <f t="array" ref="AM1928">IFERROR(INDEX(IF($AG1928&lt;=$AN1928,레드마인_배치!J:J,레드마인_서비스!J:J),콜트리분석!$AI1928),"")</f>
        <v>서비스</v>
      </c>
      <c r="AN1928" s="3">
        <v>4</v>
      </c>
      <c r="AO1928" s="15" t="str">
        <f ca="1">IFERROR(INDEX(레드마인_배치!E:E,MATCH(OFFSET(A1928,,AN1928),레드마인_배치!G:G,0)),"")</f>
        <v>미대상</v>
      </c>
      <c r="AP1928" t="s">
        <v>3330</v>
      </c>
      <c r="AQ1928">
        <v>45</v>
      </c>
      <c r="AT1928" t="str" cm="1">
        <f t="array" ref="AT1928">[1]!add_delimeter(AG1928:AO1928,"|")</f>
        <v>|5|CBCSLB035A|311|대상|SLO0050U|Get Invoice No (Dist Invoice)|서비스|4|미대상|</v>
      </c>
    </row>
    <row r="1929" spans="1:46">
      <c r="A1929" s="3" t="s">
        <v>2957</v>
      </c>
      <c r="B1929" s="3" t="s">
        <v>491</v>
      </c>
      <c r="C1929" s="3" t="s">
        <v>494</v>
      </c>
      <c r="D1929" s="3" t="s">
        <v>868</v>
      </c>
      <c r="E1929" s="3" t="s">
        <v>874</v>
      </c>
      <c r="F1929" s="3" t="s">
        <v>786</v>
      </c>
      <c r="G1929" s="3" t="s">
        <v>787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>
        <f t="shared" si="32"/>
        <v>6</v>
      </c>
      <c r="AH1929" s="3" t="s">
        <v>787</v>
      </c>
      <c r="AI1929" s="3">
        <f>IFERROR(IF($AG1929&lt;=$AN1929,MATCH($AH1929,레드마인_배치!G:G,0),MATCH($AH1929,레드마인_서비스!G:G,0)),"")</f>
        <v>312</v>
      </c>
      <c r="AJ1929" s="3" t="str" cm="1">
        <f t="array" ref="AJ1929">IFERROR(INDEX(IF($AG1929&lt;=$AN1929,레드마인_배치!E:E,레드마인_서비스!E:E),콜트리분석!$AI1929),"")</f>
        <v>미대상</v>
      </c>
      <c r="AK1929" s="3" t="str" cm="1">
        <f t="array" ref="AK1929">IFERROR(INDEX(IF($AG1929&lt;=$AN1929,레드마인_배치!H:H,레드마인_서비스!H:H),콜트리분석!$AI1929),"")</f>
        <v>SLO0060U</v>
      </c>
      <c r="AL1929" s="3" t="str" cm="1">
        <f t="array" ref="AL1929">IFERROR(INDEX(IF($AG1929&lt;=$AN1929,레드마인_배치!I:I,레드마인_서비스!I:I),콜트리분석!$AI1929),"")</f>
        <v>[상위 서비스에 통합] Get Invoice No (Dist Invoice)</v>
      </c>
      <c r="AM1929" s="3" t="str" cm="1">
        <f t="array" ref="AM1929">IFERROR(INDEX(IF($AG1929&lt;=$AN1929,레드마인_배치!J:J,레드마인_서비스!J:J),콜트리분석!$AI1929),"")</f>
        <v>서비스</v>
      </c>
      <c r="AN1929" s="3">
        <v>4</v>
      </c>
      <c r="AO1929" s="15" t="str">
        <f ca="1">IFERROR(INDEX(레드마인_배치!E:E,MATCH(OFFSET(A1929,,AN1929),레드마인_배치!G:G,0)),"")</f>
        <v>미대상</v>
      </c>
      <c r="AP1929" t="s">
        <v>3330</v>
      </c>
      <c r="AQ1929">
        <v>45</v>
      </c>
      <c r="AT1929" t="str" cm="1">
        <f t="array" ref="AT1929">[1]!add_delimeter(AG1929:AO1929,"|")</f>
        <v>|6|CBCSLB036A|312|미대상|SLO0060U|[상위 서비스에 통합] Get Invoice No (Dist Invoice)|서비스|4|미대상|</v>
      </c>
    </row>
    <row r="1930" spans="1:46">
      <c r="A1930" s="3" t="s">
        <v>2957</v>
      </c>
      <c r="B1930" s="3" t="s">
        <v>491</v>
      </c>
      <c r="C1930" s="3" t="s">
        <v>494</v>
      </c>
      <c r="D1930" s="3" t="s">
        <v>868</v>
      </c>
      <c r="E1930" s="3" t="s">
        <v>874</v>
      </c>
      <c r="F1930" s="3" t="s">
        <v>786</v>
      </c>
      <c r="G1930" s="3" t="s">
        <v>787</v>
      </c>
      <c r="H1930" s="3" t="s">
        <v>577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>
        <f t="shared" si="32"/>
        <v>7</v>
      </c>
      <c r="AH1930" s="3" t="s">
        <v>577</v>
      </c>
      <c r="AI1930" s="3">
        <f>IFERROR(IF($AG1930&lt;=$AN1930,MATCH($AH1930,레드마인_배치!G:G,0),MATCH($AH1930,레드마인_서비스!G:G,0)),"")</f>
        <v>49</v>
      </c>
      <c r="AJ1930" s="3" t="str" cm="1">
        <f t="array" ref="AJ1930">IFERROR(INDEX(IF($AG1930&lt;=$AN1930,레드마인_배치!E:E,레드마인_서비스!E:E),콜트리분석!$AI1930),"")</f>
        <v>대상</v>
      </c>
      <c r="AK1930" s="3" t="str" cm="1">
        <f t="array" ref="AK1930">IFERROR(INDEX(IF($AG1930&lt;=$AN1930,레드마인_배치!H:H,레드마인_서비스!H:H),콜트리분석!$AI1930),"")</f>
        <v>CMO0010U</v>
      </c>
      <c r="AL1930" s="3" t="str" cm="1">
        <f t="array" ref="AL1930">IFERROR(INDEX(IF($AG1930&lt;=$AN1930,레드마인_배치!I:I,레드마인_서비스!I:I),콜트리분석!$AI1930),"")</f>
        <v>NUMBER CREATION</v>
      </c>
      <c r="AM1930" s="3" t="str" cm="1">
        <f t="array" ref="AM1930">IFERROR(INDEX(IF($AG1930&lt;=$AN1930,레드마인_배치!J:J,레드마인_서비스!J:J),콜트리분석!$AI1930),"")</f>
        <v>서비스</v>
      </c>
      <c r="AN1930" s="3">
        <v>4</v>
      </c>
      <c r="AO1930" s="15" t="str">
        <f ca="1">IFERROR(INDEX(레드마인_배치!E:E,MATCH(OFFSET(A1930,,AN1930),레드마인_배치!G:G,0)),"")</f>
        <v>미대상</v>
      </c>
      <c r="AP1930" t="s">
        <v>3330</v>
      </c>
      <c r="AQ1930">
        <v>45</v>
      </c>
      <c r="AT1930" t="str" cm="1">
        <f t="array" ref="AT1930">[1]!add_delimeter(AG1930:AO1930,"|")</f>
        <v>|7|CBCUZW030R|49|대상|CMO0010U|NUMBER CREATION|서비스|4|미대상|</v>
      </c>
    </row>
    <row r="1931" spans="1:46">
      <c r="A1931" s="3" t="s">
        <v>2957</v>
      </c>
      <c r="B1931" s="3" t="s">
        <v>491</v>
      </c>
      <c r="C1931" s="3" t="s">
        <v>494</v>
      </c>
      <c r="D1931" s="3" t="s">
        <v>868</v>
      </c>
      <c r="E1931" s="3" t="s">
        <v>875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>
        <f t="shared" si="32"/>
        <v>4</v>
      </c>
      <c r="AH1931" s="3" t="s">
        <v>875</v>
      </c>
      <c r="AI1931" s="3">
        <f>IFERROR(IF($AG1931&lt;=$AN1931,MATCH($AH1931,레드마인_배치!G:G,0),MATCH($AH1931,레드마인_서비스!G:G,0)),"")</f>
        <v>497</v>
      </c>
      <c r="AJ1931" s="3" t="str" cm="1">
        <f t="array" ref="AJ1931">IFERROR(INDEX(IF($AG1931&lt;=$AN1931,레드마인_배치!E:E,레드마인_서비스!E:E),콜트리분석!$AI1931),"")</f>
        <v>미대상</v>
      </c>
      <c r="AK1931" s="3" t="str" cm="1">
        <f t="array" ref="AK1931">IFERROR(INDEX(IF($AG1931&lt;=$AN1931,레드마인_배치!H:H,레드마인_서비스!H:H),콜트리분석!$AI1931),"")</f>
        <v>SLB0850U</v>
      </c>
      <c r="AL1931" s="3" t="str" cm="1">
        <f t="array" ref="AL1931">IFERROR(INDEX(IF($AG1931&lt;=$AN1931,레드마인_배치!I:I,레드마인_서비스!I:I),콜트리분석!$AI1931),"")</f>
        <v>(Dist) Surcharge           Invoice Batch(Debit)</v>
      </c>
      <c r="AM1931" s="3" t="str" cm="1">
        <f t="array" ref="AM1931">IFERROR(INDEX(IF($AG1931&lt;=$AN1931,레드마인_배치!J:J,레드마인_서비스!J:J),콜트리분석!$AI1931),"")</f>
        <v>배치</v>
      </c>
      <c r="AN1931" s="3">
        <v>4</v>
      </c>
      <c r="AO1931" s="15" t="str">
        <f ca="1">IFERROR(INDEX(레드마인_배치!E:E,MATCH(OFFSET(A1931,,AN1931),레드마인_배치!G:G,0)),"")</f>
        <v>미대상</v>
      </c>
      <c r="AP1931" t="s">
        <v>3330</v>
      </c>
      <c r="AQ1931">
        <v>45</v>
      </c>
      <c r="AT1931" t="str" cm="1">
        <f t="array" ref="AT1931">[1]!add_delimeter(AG1931:AO1931,"|")</f>
        <v>|4|CBCSLB695D|497|미대상|SLB0850U|(Dist) Surcharge           Invoice Batch(Debit)|배치|4|미대상|</v>
      </c>
    </row>
    <row r="1932" spans="1:46">
      <c r="A1932" s="3" t="s">
        <v>2957</v>
      </c>
      <c r="B1932" s="3" t="s">
        <v>491</v>
      </c>
      <c r="C1932" s="3" t="s">
        <v>494</v>
      </c>
      <c r="D1932" s="3" t="s">
        <v>868</v>
      </c>
      <c r="E1932" s="3" t="s">
        <v>875</v>
      </c>
      <c r="F1932" s="3" t="s">
        <v>786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>
        <f t="shared" si="32"/>
        <v>5</v>
      </c>
      <c r="AH1932" s="3" t="s">
        <v>786</v>
      </c>
      <c r="AI1932" s="3">
        <f>IFERROR(IF($AG1932&lt;=$AN1932,MATCH($AH1932,레드마인_배치!G:G,0),MATCH($AH1932,레드마인_서비스!G:G,0)),"")</f>
        <v>311</v>
      </c>
      <c r="AJ1932" s="3" t="str" cm="1">
        <f t="array" ref="AJ1932">IFERROR(INDEX(IF($AG1932&lt;=$AN1932,레드마인_배치!E:E,레드마인_서비스!E:E),콜트리분석!$AI1932),"")</f>
        <v>대상</v>
      </c>
      <c r="AK1932" s="3" t="str" cm="1">
        <f t="array" ref="AK1932">IFERROR(INDEX(IF($AG1932&lt;=$AN1932,레드마인_배치!H:H,레드마인_서비스!H:H),콜트리분석!$AI1932),"")</f>
        <v>SLO0050U</v>
      </c>
      <c r="AL1932" s="3" t="str" cm="1">
        <f t="array" ref="AL1932">IFERROR(INDEX(IF($AG1932&lt;=$AN1932,레드마인_배치!I:I,레드마인_서비스!I:I),콜트리분석!$AI1932),"")</f>
        <v>Get Invoice No (Dist Invoice)</v>
      </c>
      <c r="AM1932" s="3" t="str" cm="1">
        <f t="array" ref="AM1932">IFERROR(INDEX(IF($AG1932&lt;=$AN1932,레드마인_배치!J:J,레드마인_서비스!J:J),콜트리분석!$AI1932),"")</f>
        <v>서비스</v>
      </c>
      <c r="AN1932" s="3">
        <v>4</v>
      </c>
      <c r="AO1932" s="15" t="str">
        <f ca="1">IFERROR(INDEX(레드마인_배치!E:E,MATCH(OFFSET(A1932,,AN1932),레드마인_배치!G:G,0)),"")</f>
        <v>미대상</v>
      </c>
      <c r="AP1932" t="s">
        <v>3330</v>
      </c>
      <c r="AQ1932">
        <v>45</v>
      </c>
      <c r="AT1932" t="str" cm="1">
        <f t="array" ref="AT1932">[1]!add_delimeter(AG1932:AO1932,"|")</f>
        <v>|5|CBCSLB035A|311|대상|SLO0050U|Get Invoice No (Dist Invoice)|서비스|4|미대상|</v>
      </c>
    </row>
    <row r="1933" spans="1:46">
      <c r="A1933" s="3" t="s">
        <v>2957</v>
      </c>
      <c r="B1933" s="3" t="s">
        <v>491</v>
      </c>
      <c r="C1933" s="3" t="s">
        <v>494</v>
      </c>
      <c r="D1933" s="3" t="s">
        <v>868</v>
      </c>
      <c r="E1933" s="3" t="s">
        <v>875</v>
      </c>
      <c r="F1933" s="3" t="s">
        <v>786</v>
      </c>
      <c r="G1933" s="3" t="s">
        <v>787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>
        <f t="shared" si="32"/>
        <v>6</v>
      </c>
      <c r="AH1933" s="3" t="s">
        <v>787</v>
      </c>
      <c r="AI1933" s="3">
        <f>IFERROR(IF($AG1933&lt;=$AN1933,MATCH($AH1933,레드마인_배치!G:G,0),MATCH($AH1933,레드마인_서비스!G:G,0)),"")</f>
        <v>312</v>
      </c>
      <c r="AJ1933" s="3" t="str" cm="1">
        <f t="array" ref="AJ1933">IFERROR(INDEX(IF($AG1933&lt;=$AN1933,레드마인_배치!E:E,레드마인_서비스!E:E),콜트리분석!$AI1933),"")</f>
        <v>미대상</v>
      </c>
      <c r="AK1933" s="3" t="str" cm="1">
        <f t="array" ref="AK1933">IFERROR(INDEX(IF($AG1933&lt;=$AN1933,레드마인_배치!H:H,레드마인_서비스!H:H),콜트리분석!$AI1933),"")</f>
        <v>SLO0060U</v>
      </c>
      <c r="AL1933" s="3" t="str" cm="1">
        <f t="array" ref="AL1933">IFERROR(INDEX(IF($AG1933&lt;=$AN1933,레드마인_배치!I:I,레드마인_서비스!I:I),콜트리분석!$AI1933),"")</f>
        <v>[상위 서비스에 통합] Get Invoice No (Dist Invoice)</v>
      </c>
      <c r="AM1933" s="3" t="str" cm="1">
        <f t="array" ref="AM1933">IFERROR(INDEX(IF($AG1933&lt;=$AN1933,레드마인_배치!J:J,레드마인_서비스!J:J),콜트리분석!$AI1933),"")</f>
        <v>서비스</v>
      </c>
      <c r="AN1933" s="3">
        <v>4</v>
      </c>
      <c r="AO1933" s="15" t="str">
        <f ca="1">IFERROR(INDEX(레드마인_배치!E:E,MATCH(OFFSET(A1933,,AN1933),레드마인_배치!G:G,0)),"")</f>
        <v>미대상</v>
      </c>
      <c r="AP1933" t="s">
        <v>3330</v>
      </c>
      <c r="AQ1933">
        <v>45</v>
      </c>
      <c r="AT1933" t="str" cm="1">
        <f t="array" ref="AT1933">[1]!add_delimeter(AG1933:AO1933,"|")</f>
        <v>|6|CBCSLB036A|312|미대상|SLO0060U|[상위 서비스에 통합] Get Invoice No (Dist Invoice)|서비스|4|미대상|</v>
      </c>
    </row>
    <row r="1934" spans="1:46">
      <c r="A1934" s="3" t="s">
        <v>2957</v>
      </c>
      <c r="B1934" s="3" t="s">
        <v>491</v>
      </c>
      <c r="C1934" s="3" t="s">
        <v>494</v>
      </c>
      <c r="D1934" s="3" t="s">
        <v>868</v>
      </c>
      <c r="E1934" s="3" t="s">
        <v>875</v>
      </c>
      <c r="F1934" s="3" t="s">
        <v>786</v>
      </c>
      <c r="G1934" s="3" t="s">
        <v>787</v>
      </c>
      <c r="H1934" s="3" t="s">
        <v>577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>
        <f t="shared" si="32"/>
        <v>7</v>
      </c>
      <c r="AH1934" s="3" t="s">
        <v>577</v>
      </c>
      <c r="AI1934" s="3">
        <f>IFERROR(IF($AG1934&lt;=$AN1934,MATCH($AH1934,레드마인_배치!G:G,0),MATCH($AH1934,레드마인_서비스!G:G,0)),"")</f>
        <v>49</v>
      </c>
      <c r="AJ1934" s="3" t="str" cm="1">
        <f t="array" ref="AJ1934">IFERROR(INDEX(IF($AG1934&lt;=$AN1934,레드마인_배치!E:E,레드마인_서비스!E:E),콜트리분석!$AI1934),"")</f>
        <v>대상</v>
      </c>
      <c r="AK1934" s="3" t="str" cm="1">
        <f t="array" ref="AK1934">IFERROR(INDEX(IF($AG1934&lt;=$AN1934,레드마인_배치!H:H,레드마인_서비스!H:H),콜트리분석!$AI1934),"")</f>
        <v>CMO0010U</v>
      </c>
      <c r="AL1934" s="3" t="str" cm="1">
        <f t="array" ref="AL1934">IFERROR(INDEX(IF($AG1934&lt;=$AN1934,레드마인_배치!I:I,레드마인_서비스!I:I),콜트리분석!$AI1934),"")</f>
        <v>NUMBER CREATION</v>
      </c>
      <c r="AM1934" s="3" t="str" cm="1">
        <f t="array" ref="AM1934">IFERROR(INDEX(IF($AG1934&lt;=$AN1934,레드마인_배치!J:J,레드마인_서비스!J:J),콜트리분석!$AI1934),"")</f>
        <v>서비스</v>
      </c>
      <c r="AN1934" s="3">
        <v>4</v>
      </c>
      <c r="AO1934" s="15" t="str">
        <f ca="1">IFERROR(INDEX(레드마인_배치!E:E,MATCH(OFFSET(A1934,,AN1934),레드마인_배치!G:G,0)),"")</f>
        <v>미대상</v>
      </c>
      <c r="AP1934" t="s">
        <v>3330</v>
      </c>
      <c r="AQ1934">
        <v>45</v>
      </c>
      <c r="AT1934" t="str" cm="1">
        <f t="array" ref="AT1934">[1]!add_delimeter(AG1934:AO1934,"|")</f>
        <v>|7|CBCUZW030R|49|대상|CMO0010U|NUMBER CREATION|서비스|4|미대상|</v>
      </c>
    </row>
    <row r="1935" spans="1:46">
      <c r="A1935" s="3" t="s">
        <v>2957</v>
      </c>
      <c r="B1935" s="3" t="s">
        <v>491</v>
      </c>
      <c r="C1935" s="3" t="s">
        <v>494</v>
      </c>
      <c r="D1935" s="3" t="s">
        <v>868</v>
      </c>
      <c r="E1935" s="3" t="s">
        <v>876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>
        <f t="shared" si="32"/>
        <v>4</v>
      </c>
      <c r="AH1935" s="3" t="s">
        <v>876</v>
      </c>
      <c r="AI1935" s="3">
        <f>IFERROR(IF($AG1935&lt;=$AN1935,MATCH($AH1935,레드마인_배치!G:G,0),MATCH($AH1935,레드마인_서비스!G:G,0)),"")</f>
        <v>506</v>
      </c>
      <c r="AJ1935" s="3" t="str" cm="1">
        <f t="array" ref="AJ1935">IFERROR(INDEX(IF($AG1935&lt;=$AN1935,레드마인_배치!E:E,레드마인_서비스!E:E),콜트리분석!$AI1935),"")</f>
        <v>미대상</v>
      </c>
      <c r="AK1935" s="3" t="str" cm="1">
        <f t="array" ref="AK1935">IFERROR(INDEX(IF($AG1935&lt;=$AN1935,레드마인_배치!H:H,레드마인_서비스!H:H),콜트리분석!$AI1935),"")</f>
        <v>SLB0940U</v>
      </c>
      <c r="AL1935" s="3" t="str" cm="1">
        <f t="array" ref="AL1935">IFERROR(INDEX(IF($AG1935&lt;=$AN1935,레드마인_배치!I:I,레드마인_서비스!I:I),콜트리분석!$AI1935),"")</f>
        <v>MRC REMAN PARTS - DEALER CORE CHARGE AMOUNT UPDATE</v>
      </c>
      <c r="AM1935" s="3" t="str" cm="1">
        <f t="array" ref="AM1935">IFERROR(INDEX(IF($AG1935&lt;=$AN1935,레드마인_배치!J:J,레드마인_서비스!J:J),콜트리분석!$AI1935),"")</f>
        <v>배치</v>
      </c>
      <c r="AN1935" s="3">
        <v>4</v>
      </c>
      <c r="AO1935" s="15" t="str">
        <f ca="1">IFERROR(INDEX(레드마인_배치!E:E,MATCH(OFFSET(A1935,,AN1935),레드마인_배치!G:G,0)),"")</f>
        <v>미대상</v>
      </c>
      <c r="AP1935" t="s">
        <v>3330</v>
      </c>
      <c r="AQ1935">
        <v>45</v>
      </c>
      <c r="AT1935" t="str" cm="1">
        <f t="array" ref="AT1935">[1]!add_delimeter(AG1935:AO1935,"|")</f>
        <v>|4|CBCSLB700A|506|미대상|SLB0940U|MRC REMAN PARTS - DEALER CORE CHARGE AMOUNT UPDATE|배치|4|미대상|</v>
      </c>
    </row>
    <row r="1936" spans="1:46">
      <c r="A1936" s="3" t="s">
        <v>2957</v>
      </c>
      <c r="B1936" s="3" t="s">
        <v>491</v>
      </c>
      <c r="C1936" s="3" t="s">
        <v>494</v>
      </c>
      <c r="D1936" s="3" t="s">
        <v>868</v>
      </c>
      <c r="E1936" s="3" t="s">
        <v>867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>
        <f t="shared" si="32"/>
        <v>4</v>
      </c>
      <c r="AH1936" s="3" t="s">
        <v>867</v>
      </c>
      <c r="AI1936" s="3">
        <f>IFERROR(IF($AG1936&lt;=$AN1936,MATCH($AH1936,레드마인_배치!G:G,0),MATCH($AH1936,레드마인_서비스!G:G,0)),"")</f>
        <v>515</v>
      </c>
      <c r="AJ1936" s="3" t="str" cm="1">
        <f t="array" ref="AJ1936">IFERROR(INDEX(IF($AG1936&lt;=$AN1936,레드마인_배치!E:E,레드마인_서비스!E:E),콜트리분석!$AI1936),"")</f>
        <v>미대상</v>
      </c>
      <c r="AK1936" s="3" t="str" cm="1">
        <f t="array" ref="AK1936">IFERROR(INDEX(IF($AG1936&lt;=$AN1936,레드마인_배치!H:H,레드마인_서비스!H:H),콜트리분석!$AI1936),"")</f>
        <v>SLB1030U</v>
      </c>
      <c r="AL1936" s="3" t="str" cm="1">
        <f t="array" ref="AL1936">IFERROR(INDEX(IF($AG1936&lt;=$AN1936,레드마인_배치!I:I,레드마인_서비스!I:I),콜트리분석!$AI1936),"")</f>
        <v>Reman Note Elapsed Day Create</v>
      </c>
      <c r="AM1936" s="3" t="str" cm="1">
        <f t="array" ref="AM1936">IFERROR(INDEX(IF($AG1936&lt;=$AN1936,레드마인_배치!J:J,레드마인_서비스!J:J),콜트리분석!$AI1936),"")</f>
        <v>배치</v>
      </c>
      <c r="AN1936" s="3">
        <v>4</v>
      </c>
      <c r="AO1936" s="15" t="str">
        <f ca="1">IFERROR(INDEX(레드마인_배치!E:E,MATCH(OFFSET(A1936,,AN1936),레드마인_배치!G:G,0)),"")</f>
        <v>미대상</v>
      </c>
      <c r="AP1936" t="s">
        <v>3330</v>
      </c>
      <c r="AQ1936">
        <v>45</v>
      </c>
      <c r="AT1936" t="str" cm="1">
        <f t="array" ref="AT1936">[1]!add_delimeter(AG1936:AO1936,"|")</f>
        <v>|4|CBCSLB810A|515|미대상|SLB1030U|Reman Note Elapsed Day Create|배치|4|미대상|</v>
      </c>
    </row>
    <row r="1937" spans="1:46">
      <c r="A1937" s="3" t="s">
        <v>2957</v>
      </c>
      <c r="B1937" s="3" t="s">
        <v>491</v>
      </c>
      <c r="C1937" s="3" t="s">
        <v>494</v>
      </c>
      <c r="D1937" s="3" t="s">
        <v>868</v>
      </c>
      <c r="E1937" s="3" t="s">
        <v>877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>
        <f t="shared" si="32"/>
        <v>4</v>
      </c>
      <c r="AH1937" s="3" t="s">
        <v>877</v>
      </c>
      <c r="AI1937" s="3">
        <f>IFERROR(IF($AG1937&lt;=$AN1937,MATCH($AH1937,레드마인_배치!G:G,0),MATCH($AH1937,레드마인_서비스!G:G,0)),"")</f>
        <v>516</v>
      </c>
      <c r="AJ1937" s="3" t="str" cm="1">
        <f t="array" ref="AJ1937">IFERROR(INDEX(IF($AG1937&lt;=$AN1937,레드마인_배치!E:E,레드마인_서비스!E:E),콜트리분석!$AI1937),"")</f>
        <v>미대상</v>
      </c>
      <c r="AK1937" s="3" t="str" cm="1">
        <f t="array" ref="AK1937">IFERROR(INDEX(IF($AG1937&lt;=$AN1937,레드마인_배치!H:H,레드마인_서비스!H:H),콜트리분석!$AI1937),"")</f>
        <v>SLB1040U</v>
      </c>
      <c r="AL1937" s="3" t="str" cm="1">
        <f t="array" ref="AL1937">IFERROR(INDEX(IF($AG1937&lt;=$AN1937,레드마인_배치!I:I,레드마인_서비스!I:I),콜트리분석!$AI1937),"")</f>
        <v>Reman Note Elapsed Day E-mail Send</v>
      </c>
      <c r="AM1937" s="3" t="str" cm="1">
        <f t="array" ref="AM1937">IFERROR(INDEX(IF($AG1937&lt;=$AN1937,레드마인_배치!J:J,레드마인_서비스!J:J),콜트리분석!$AI1937),"")</f>
        <v>배치</v>
      </c>
      <c r="AN1937" s="3">
        <v>4</v>
      </c>
      <c r="AO1937" s="15" t="str">
        <f ca="1">IFERROR(INDEX(레드마인_배치!E:E,MATCH(OFFSET(A1937,,AN1937),레드마인_배치!G:G,0)),"")</f>
        <v>미대상</v>
      </c>
      <c r="AP1937" t="s">
        <v>3330</v>
      </c>
      <c r="AQ1937">
        <v>45</v>
      </c>
      <c r="AT1937" t="str" cm="1">
        <f t="array" ref="AT1937">[1]!add_delimeter(AG1937:AO1937,"|")</f>
        <v>|4|CBCSLB812A|516|미대상|SLB1040U|Reman Note Elapsed Day E-mail Send|배치|4|미대상|</v>
      </c>
    </row>
    <row r="1938" spans="1:46">
      <c r="A1938" s="3" t="s">
        <v>2957</v>
      </c>
      <c r="B1938" s="3" t="s">
        <v>491</v>
      </c>
      <c r="C1938" s="3" t="s">
        <v>494</v>
      </c>
      <c r="D1938" s="3" t="s">
        <v>868</v>
      </c>
      <c r="E1938" s="3" t="s">
        <v>877</v>
      </c>
      <c r="F1938" s="3" t="s">
        <v>577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>
        <f t="shared" si="32"/>
        <v>5</v>
      </c>
      <c r="AH1938" s="3" t="s">
        <v>577</v>
      </c>
      <c r="AI1938" s="3">
        <f>IFERROR(IF($AG1938&lt;=$AN1938,MATCH($AH1938,레드마인_배치!G:G,0),MATCH($AH1938,레드마인_서비스!G:G,0)),"")</f>
        <v>49</v>
      </c>
      <c r="AJ1938" s="3" t="str" cm="1">
        <f t="array" ref="AJ1938">IFERROR(INDEX(IF($AG1938&lt;=$AN1938,레드마인_배치!E:E,레드마인_서비스!E:E),콜트리분석!$AI1938),"")</f>
        <v>대상</v>
      </c>
      <c r="AK1938" s="3" t="str" cm="1">
        <f t="array" ref="AK1938">IFERROR(INDEX(IF($AG1938&lt;=$AN1938,레드마인_배치!H:H,레드마인_서비스!H:H),콜트리분석!$AI1938),"")</f>
        <v>CMO0010U</v>
      </c>
      <c r="AL1938" s="3" t="str" cm="1">
        <f t="array" ref="AL1938">IFERROR(INDEX(IF($AG1938&lt;=$AN1938,레드마인_배치!I:I,레드마인_서비스!I:I),콜트리분석!$AI1938),"")</f>
        <v>NUMBER CREATION</v>
      </c>
      <c r="AM1938" s="3" t="str" cm="1">
        <f t="array" ref="AM1938">IFERROR(INDEX(IF($AG1938&lt;=$AN1938,레드마인_배치!J:J,레드마인_서비스!J:J),콜트리분석!$AI1938),"")</f>
        <v>서비스</v>
      </c>
      <c r="AN1938" s="3">
        <v>4</v>
      </c>
      <c r="AO1938" s="15" t="str">
        <f ca="1">IFERROR(INDEX(레드마인_배치!E:E,MATCH(OFFSET(A1938,,AN1938),레드마인_배치!G:G,0)),"")</f>
        <v>미대상</v>
      </c>
      <c r="AP1938" t="s">
        <v>3330</v>
      </c>
      <c r="AQ1938">
        <v>45</v>
      </c>
      <c r="AT1938" t="str" cm="1">
        <f t="array" ref="AT1938">[1]!add_delimeter(AG1938:AO1938,"|")</f>
        <v>|5|CBCUZW030R|49|대상|CMO0010U|NUMBER CREATION|서비스|4|미대상|</v>
      </c>
    </row>
    <row r="1939" spans="1:46">
      <c r="A1939" s="3" t="s">
        <v>2957</v>
      </c>
      <c r="B1939" s="3" t="s">
        <v>491</v>
      </c>
      <c r="C1939" s="3" t="s">
        <v>494</v>
      </c>
      <c r="D1939" s="3" t="s">
        <v>868</v>
      </c>
      <c r="E1939" s="3" t="s">
        <v>878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>
        <f t="shared" si="32"/>
        <v>4</v>
      </c>
      <c r="AH1939" s="3" t="s">
        <v>878</v>
      </c>
      <c r="AI1939" s="3">
        <f>IFERROR(IF($AG1939&lt;=$AN1939,MATCH($AH1939,레드마인_배치!G:G,0),MATCH($AH1939,레드마인_서비스!G:G,0)),"")</f>
        <v>517</v>
      </c>
      <c r="AJ1939" s="3" t="str" cm="1">
        <f t="array" ref="AJ1939">IFERROR(INDEX(IF($AG1939&lt;=$AN1939,레드마인_배치!E:E,레드마인_서비스!E:E),콜트리분석!$AI1939),"")</f>
        <v>미대상</v>
      </c>
      <c r="AK1939" s="3" t="str" cm="1">
        <f t="array" ref="AK1939">IFERROR(INDEX(IF($AG1939&lt;=$AN1939,레드마인_배치!H:H,레드마인_서비스!H:H),콜트리분석!$AI1939),"")</f>
        <v>SLB1050U</v>
      </c>
      <c r="AL1939" s="3" t="str" cm="1">
        <f t="array" ref="AL1939">IFERROR(INDEX(IF($AG1939&lt;=$AN1939,레드마인_배치!I:I,레드마인_서비스!I:I),콜트리분석!$AI1939),"")</f>
        <v>MSPS  Sending    - Customer Master</v>
      </c>
      <c r="AM1939" s="3" t="str" cm="1">
        <f t="array" ref="AM1939">IFERROR(INDEX(IF($AG1939&lt;=$AN1939,레드마인_배치!J:J,레드마인_서비스!J:J),콜트리분석!$AI1939),"")</f>
        <v>배치</v>
      </c>
      <c r="AN1939" s="3">
        <v>4</v>
      </c>
      <c r="AO1939" s="15" t="str">
        <f ca="1">IFERROR(INDEX(레드마인_배치!E:E,MATCH(OFFSET(A1939,,AN1939),레드마인_배치!G:G,0)),"")</f>
        <v>미대상</v>
      </c>
      <c r="AP1939" t="s">
        <v>3330</v>
      </c>
      <c r="AQ1939">
        <v>45</v>
      </c>
      <c r="AT1939" t="str" cm="1">
        <f t="array" ref="AT1939">[1]!add_delimeter(AG1939:AO1939,"|")</f>
        <v>|4|CBCSLB814A|517|미대상|SLB1050U|MSPS  Sending    - Customer Master|배치|4|미대상|</v>
      </c>
    </row>
    <row r="1940" spans="1:46">
      <c r="A1940" s="3" t="s">
        <v>2957</v>
      </c>
      <c r="B1940" s="3" t="s">
        <v>491</v>
      </c>
      <c r="C1940" s="3" t="s">
        <v>494</v>
      </c>
      <c r="D1940" s="3" t="s">
        <v>852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>
        <f t="shared" si="32"/>
        <v>3</v>
      </c>
      <c r="AH1940" s="3" t="s">
        <v>852</v>
      </c>
      <c r="AI1940" s="3">
        <f>IFERROR(IF($AG1940&lt;=$AN1940,MATCH($AH1940,레드마인_배치!G:G,0),MATCH($AH1940,레드마인_서비스!G:G,0)),"")</f>
        <v>9</v>
      </c>
      <c r="AJ1940" s="3" t="str" cm="1">
        <f t="array" ref="AJ1940">IFERROR(INDEX(IF($AG1940&lt;=$AN1940,레드마인_배치!E:E,레드마인_서비스!E:E),콜트리분석!$AI1940),"")</f>
        <v>미대상</v>
      </c>
      <c r="AK1940" s="3" cm="1">
        <f t="array" ref="AK1940">IFERROR(INDEX(IF($AG1940&lt;=$AN1940,레드마인_배치!H:H,레드마인_서비스!H:H),콜트리분석!$AI1940),"")</f>
        <v>0</v>
      </c>
      <c r="AL1940" s="3" t="str" cm="1">
        <f t="array" ref="AL1940">IFERROR(INDEX(IF($AG1940&lt;=$AN1940,레드마인_배치!I:I,레드마인_서비스!I:I),콜트리분석!$AI1940),"")</f>
        <v xml:space="preserve">Invoice Create(EO-REIMBERSED)                     </v>
      </c>
      <c r="AM1940" s="3" t="str" cm="1">
        <f t="array" ref="AM1940">IFERROR(INDEX(IF($AG1940&lt;=$AN1940,레드마인_배치!J:J,레드마인_서비스!J:J),콜트리분석!$AI1940),"")</f>
        <v>배치</v>
      </c>
      <c r="AN1940" s="3">
        <v>4</v>
      </c>
      <c r="AO1940" s="15" t="str">
        <f ca="1">IFERROR(INDEX(레드마인_배치!E:E,MATCH(OFFSET(A1940,,AN1940),레드마인_배치!G:G,0)),"")</f>
        <v/>
      </c>
      <c r="AP1940" t="s">
        <v>3330</v>
      </c>
      <c r="AQ1940">
        <v>46</v>
      </c>
      <c r="AT1940" t="str" cm="1">
        <f t="array" ref="AT1940">[1]!add_delimeter(AG1940:AO1940,"|")</f>
        <v>|3|CLCSLB560A|9|미대상|0|Invoice Create(EO-REIMBERSED)                     |배치|4||</v>
      </c>
    </row>
    <row r="1941" spans="1:46">
      <c r="A1941" s="3" t="s">
        <v>2957</v>
      </c>
      <c r="B1941" s="3" t="s">
        <v>491</v>
      </c>
      <c r="C1941" s="3" t="s">
        <v>494</v>
      </c>
      <c r="D1941" s="3" t="s">
        <v>852</v>
      </c>
      <c r="E1941" s="3" t="s">
        <v>853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>
        <f t="shared" si="32"/>
        <v>4</v>
      </c>
      <c r="AH1941" s="3" t="s">
        <v>853</v>
      </c>
      <c r="AI1941" s="3">
        <f>IFERROR(IF($AG1941&lt;=$AN1941,MATCH($AH1941,레드마인_배치!G:G,0),MATCH($AH1941,레드마인_서비스!G:G,0)),"")</f>
        <v>405</v>
      </c>
      <c r="AJ1941" s="3" t="str" cm="1">
        <f t="array" ref="AJ1941">IFERROR(INDEX(IF($AG1941&lt;=$AN1941,레드마인_배치!E:E,레드마인_서비스!E:E),콜트리분석!$AI1941),"")</f>
        <v>미대상</v>
      </c>
      <c r="AK1941" s="3" t="str" cm="1">
        <f t="array" ref="AK1941">IFERROR(INDEX(IF($AG1941&lt;=$AN1941,레드마인_배치!H:H,레드마인_서비스!H:H),콜트리분석!$AI1941),"")</f>
        <v>SLB0400U</v>
      </c>
      <c r="AL1941" s="3" t="str" cm="1">
        <f t="array" ref="AL1941">IFERROR(INDEX(IF($AG1941&lt;=$AN1941,레드마인_배치!I:I,레드마인_서비스!I:I),콜트리분석!$AI1941),"")</f>
        <v>Corp. Auto Reimbersed E/O Invoice</v>
      </c>
      <c r="AM1941" s="3" t="str" cm="1">
        <f t="array" ref="AM1941">IFERROR(INDEX(IF($AG1941&lt;=$AN1941,레드마인_배치!J:J,레드마인_서비스!J:J),콜트리분석!$AI1941),"")</f>
        <v>배치</v>
      </c>
      <c r="AN1941" s="3">
        <v>4</v>
      </c>
      <c r="AO1941" s="15" t="str">
        <f ca="1">IFERROR(INDEX(레드마인_배치!E:E,MATCH(OFFSET(A1941,,AN1941),레드마인_배치!G:G,0)),"")</f>
        <v>미대상</v>
      </c>
      <c r="AP1941" t="s">
        <v>3335</v>
      </c>
      <c r="AQ1941">
        <v>46</v>
      </c>
      <c r="AT1941" t="str" cm="1">
        <f t="array" ref="AT1941">[1]!add_delimeter(AG1941:AO1941,"|")</f>
        <v>|4|CBCSLB560A|405|미대상|SLB0400U|Corp. Auto Reimbersed E/O Invoice|배치|4|미대상|</v>
      </c>
    </row>
    <row r="1942" spans="1:46">
      <c r="A1942" s="3" t="s">
        <v>2957</v>
      </c>
      <c r="B1942" s="3" t="s">
        <v>491</v>
      </c>
      <c r="C1942" s="3" t="s">
        <v>494</v>
      </c>
      <c r="D1942" s="3" t="s">
        <v>852</v>
      </c>
      <c r="E1942" s="3" t="s">
        <v>853</v>
      </c>
      <c r="F1942" s="3" t="s">
        <v>819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>
        <f t="shared" si="32"/>
        <v>5</v>
      </c>
      <c r="AH1942" s="3" t="s">
        <v>819</v>
      </c>
      <c r="AI1942" s="3">
        <f>IFERROR(IF($AG1942&lt;=$AN1942,MATCH($AH1942,레드마인_배치!G:G,0),MATCH($AH1942,레드마인_서비스!G:G,0)),"")</f>
        <v>309</v>
      </c>
      <c r="AJ1942" s="3" t="str" cm="1">
        <f t="array" ref="AJ1942">IFERROR(INDEX(IF($AG1942&lt;=$AN1942,레드마인_배치!E:E,레드마인_서비스!E:E),콜트리분석!$AI1942),"")</f>
        <v>대상</v>
      </c>
      <c r="AK1942" s="3" t="str" cm="1">
        <f t="array" ref="AK1942">IFERROR(INDEX(IF($AG1942&lt;=$AN1942,레드마인_배치!H:H,레드마인_서비스!H:H),콜트리분석!$AI1942),"")</f>
        <v>SLO0030U</v>
      </c>
      <c r="AL1942" s="3" t="str" cm="1">
        <f t="array" ref="AL1942">IFERROR(INDEX(IF($AG1942&lt;=$AN1942,레드마인_배치!I:I,레드마인_서비스!I:I),콜트리분석!$AI1942),"")</f>
        <v>Get Invoice No (Corp Invoice) - Main</v>
      </c>
      <c r="AM1942" s="3" t="str" cm="1">
        <f t="array" ref="AM1942">IFERROR(INDEX(IF($AG1942&lt;=$AN1942,레드마인_배치!J:J,레드마인_서비스!J:J),콜트리분석!$AI1942),"")</f>
        <v>서비스</v>
      </c>
      <c r="AN1942" s="3">
        <v>4</v>
      </c>
      <c r="AO1942" s="15" t="str">
        <f ca="1">IFERROR(INDEX(레드마인_배치!E:E,MATCH(OFFSET(A1942,,AN1942),레드마인_배치!G:G,0)),"")</f>
        <v>미대상</v>
      </c>
      <c r="AP1942" t="s">
        <v>3330</v>
      </c>
      <c r="AQ1942">
        <v>46</v>
      </c>
      <c r="AT1942" t="str" cm="1">
        <f t="array" ref="AT1942">[1]!add_delimeter(AG1942:AO1942,"|")</f>
        <v>|5|CBCSLB030A|309|대상|SLO0030U|Get Invoice No (Corp Invoice) - Main|서비스|4|미대상|</v>
      </c>
    </row>
    <row r="1943" spans="1:46">
      <c r="A1943" s="3" t="s">
        <v>2957</v>
      </c>
      <c r="B1943" s="3" t="s">
        <v>491</v>
      </c>
      <c r="C1943" s="3" t="s">
        <v>494</v>
      </c>
      <c r="D1943" s="3" t="s">
        <v>852</v>
      </c>
      <c r="E1943" s="3" t="s">
        <v>853</v>
      </c>
      <c r="F1943" s="3" t="s">
        <v>819</v>
      </c>
      <c r="G1943" s="3" t="s">
        <v>820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>
        <f t="shared" si="32"/>
        <v>6</v>
      </c>
      <c r="AH1943" s="3" t="s">
        <v>820</v>
      </c>
      <c r="AI1943" s="3">
        <f>IFERROR(IF($AG1943&lt;=$AN1943,MATCH($AH1943,레드마인_배치!G:G,0),MATCH($AH1943,레드마인_서비스!G:G,0)),"")</f>
        <v>310</v>
      </c>
      <c r="AJ1943" s="3" t="str" cm="1">
        <f t="array" ref="AJ1943">IFERROR(INDEX(IF($AG1943&lt;=$AN1943,레드마인_배치!E:E,레드마인_서비스!E:E),콜트리분석!$AI1943),"")</f>
        <v>대상</v>
      </c>
      <c r="AK1943" s="3" t="str" cm="1">
        <f t="array" ref="AK1943">IFERROR(INDEX(IF($AG1943&lt;=$AN1943,레드마인_배치!H:H,레드마인_서비스!H:H),콜트리분석!$AI1943),"")</f>
        <v>SLO0040U</v>
      </c>
      <c r="AL1943" s="3" t="str" cm="1">
        <f t="array" ref="AL1943">IFERROR(INDEX(IF($AG1943&lt;=$AN1943,레드마인_배치!I:I,레드마인_서비스!I:I),콜트리분석!$AI1943),"")</f>
        <v>Get Invoice No (Corp Invoice) - Normal</v>
      </c>
      <c r="AM1943" s="3" t="str" cm="1">
        <f t="array" ref="AM1943">IFERROR(INDEX(IF($AG1943&lt;=$AN1943,레드마인_배치!J:J,레드마인_서비스!J:J),콜트리분석!$AI1943),"")</f>
        <v>서비스</v>
      </c>
      <c r="AN1943" s="3">
        <v>4</v>
      </c>
      <c r="AO1943" s="15" t="str">
        <f ca="1">IFERROR(INDEX(레드마인_배치!E:E,MATCH(OFFSET(A1943,,AN1943),레드마인_배치!G:G,0)),"")</f>
        <v>미대상</v>
      </c>
      <c r="AP1943" t="s">
        <v>3330</v>
      </c>
      <c r="AQ1943">
        <v>46</v>
      </c>
      <c r="AT1943" t="str" cm="1">
        <f t="array" ref="AT1943">[1]!add_delimeter(AG1943:AO1943,"|")</f>
        <v>|6|CBCSLB031A|310|대상|SLO0040U|Get Invoice No (Corp Invoice) - Normal|서비스|4|미대상|</v>
      </c>
    </row>
    <row r="1944" spans="1:46">
      <c r="A1944" s="3" t="s">
        <v>2957</v>
      </c>
      <c r="B1944" s="3" t="s">
        <v>491</v>
      </c>
      <c r="C1944" s="3" t="s">
        <v>494</v>
      </c>
      <c r="D1944" s="3" t="s">
        <v>852</v>
      </c>
      <c r="E1944" s="3" t="s">
        <v>853</v>
      </c>
      <c r="F1944" s="3" t="s">
        <v>819</v>
      </c>
      <c r="G1944" s="3" t="s">
        <v>820</v>
      </c>
      <c r="H1944" s="3" t="s">
        <v>577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>
        <f t="shared" si="32"/>
        <v>7</v>
      </c>
      <c r="AH1944" s="3" t="s">
        <v>577</v>
      </c>
      <c r="AI1944" s="3">
        <f>IFERROR(IF($AG1944&lt;=$AN1944,MATCH($AH1944,레드마인_배치!G:G,0),MATCH($AH1944,레드마인_서비스!G:G,0)),"")</f>
        <v>49</v>
      </c>
      <c r="AJ1944" s="3" t="str" cm="1">
        <f t="array" ref="AJ1944">IFERROR(INDEX(IF($AG1944&lt;=$AN1944,레드마인_배치!E:E,레드마인_서비스!E:E),콜트리분석!$AI1944),"")</f>
        <v>대상</v>
      </c>
      <c r="AK1944" s="3" t="str" cm="1">
        <f t="array" ref="AK1944">IFERROR(INDEX(IF($AG1944&lt;=$AN1944,레드마인_배치!H:H,레드마인_서비스!H:H),콜트리분석!$AI1944),"")</f>
        <v>CMO0010U</v>
      </c>
      <c r="AL1944" s="3" t="str" cm="1">
        <f t="array" ref="AL1944">IFERROR(INDEX(IF($AG1944&lt;=$AN1944,레드마인_배치!I:I,레드마인_서비스!I:I),콜트리분석!$AI1944),"")</f>
        <v>NUMBER CREATION</v>
      </c>
      <c r="AM1944" s="3" t="str" cm="1">
        <f t="array" ref="AM1944">IFERROR(INDEX(IF($AG1944&lt;=$AN1944,레드마인_배치!J:J,레드마인_서비스!J:J),콜트리분석!$AI1944),"")</f>
        <v>서비스</v>
      </c>
      <c r="AN1944" s="3">
        <v>4</v>
      </c>
      <c r="AO1944" s="15" t="str">
        <f ca="1">IFERROR(INDEX(레드마인_배치!E:E,MATCH(OFFSET(A1944,,AN1944),레드마인_배치!G:G,0)),"")</f>
        <v>미대상</v>
      </c>
      <c r="AP1944" t="s">
        <v>3330</v>
      </c>
      <c r="AQ1944">
        <v>46</v>
      </c>
      <c r="AT1944" t="str" cm="1">
        <f t="array" ref="AT1944">[1]!add_delimeter(AG1944:AO1944,"|")</f>
        <v>|7|CBCUZW030R|49|대상|CMO0010U|NUMBER CREATION|서비스|4|미대상|</v>
      </c>
    </row>
    <row r="1945" spans="1:46">
      <c r="A1945" s="3" t="s">
        <v>2957</v>
      </c>
      <c r="B1945" s="3" t="s">
        <v>491</v>
      </c>
      <c r="C1945" s="3" t="s">
        <v>494</v>
      </c>
      <c r="D1945" s="3" t="s">
        <v>852</v>
      </c>
      <c r="E1945" s="3" t="s">
        <v>854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>
        <f t="shared" si="32"/>
        <v>4</v>
      </c>
      <c r="AH1945" s="3" t="s">
        <v>854</v>
      </c>
      <c r="AI1945" s="3">
        <f>IFERROR(IF($AG1945&lt;=$AN1945,MATCH($AH1945,레드마인_배치!G:G,0),MATCH($AH1945,레드마인_서비스!G:G,0)),"")</f>
        <v>487</v>
      </c>
      <c r="AJ1945" s="3" t="str" cm="1">
        <f t="array" ref="AJ1945">IFERROR(INDEX(IF($AG1945&lt;=$AN1945,레드마인_배치!E:E,레드마인_서비스!E:E),콜트리분석!$AI1945),"")</f>
        <v>미대상</v>
      </c>
      <c r="AK1945" s="3" t="str" cm="1">
        <f t="array" ref="AK1945">IFERROR(INDEX(IF($AG1945&lt;=$AN1945,레드마인_배치!H:H,레드마인_서비스!H:H),콜트리분석!$AI1945),"")</f>
        <v>SLB0750U</v>
      </c>
      <c r="AL1945" s="3" t="str" cm="1">
        <f t="array" ref="AL1945">IFERROR(INDEX(IF($AG1945&lt;=$AN1945,레드마인_배치!I:I,레드마인_서비스!I:I),콜트리분석!$AI1945),"")</f>
        <v>Dist. Auto Reimbersed E/O Invoice</v>
      </c>
      <c r="AM1945" s="3" t="str" cm="1">
        <f t="array" ref="AM1945">IFERROR(INDEX(IF($AG1945&lt;=$AN1945,레드마인_배치!J:J,레드마인_서비스!J:J),콜트리분석!$AI1945),"")</f>
        <v>배치</v>
      </c>
      <c r="AN1945" s="3">
        <v>4</v>
      </c>
      <c r="AO1945" s="15" t="str">
        <f ca="1">IFERROR(INDEX(레드마인_배치!E:E,MATCH(OFFSET(A1945,,AN1945),레드마인_배치!G:G,0)),"")</f>
        <v>미대상</v>
      </c>
      <c r="AP1945" t="s">
        <v>3335</v>
      </c>
      <c r="AQ1945">
        <v>46</v>
      </c>
      <c r="AT1945" t="str" cm="1">
        <f t="array" ref="AT1945">[1]!add_delimeter(AG1945:AO1945,"|")</f>
        <v>|4|CBCSLB690A|487|미대상|SLB0750U|Dist. Auto Reimbersed E/O Invoice|배치|4|미대상|</v>
      </c>
    </row>
    <row r="1946" spans="1:46">
      <c r="A1946" s="3" t="s">
        <v>2957</v>
      </c>
      <c r="B1946" s="3" t="s">
        <v>491</v>
      </c>
      <c r="C1946" s="3" t="s">
        <v>494</v>
      </c>
      <c r="D1946" s="3" t="s">
        <v>852</v>
      </c>
      <c r="E1946" s="3" t="s">
        <v>854</v>
      </c>
      <c r="F1946" s="3" t="s">
        <v>786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>
        <f t="shared" si="32"/>
        <v>5</v>
      </c>
      <c r="AH1946" s="3" t="s">
        <v>786</v>
      </c>
      <c r="AI1946" s="3">
        <f>IFERROR(IF($AG1946&lt;=$AN1946,MATCH($AH1946,레드마인_배치!G:G,0),MATCH($AH1946,레드마인_서비스!G:G,0)),"")</f>
        <v>311</v>
      </c>
      <c r="AJ1946" s="3" t="str" cm="1">
        <f t="array" ref="AJ1946">IFERROR(INDEX(IF($AG1946&lt;=$AN1946,레드마인_배치!E:E,레드마인_서비스!E:E),콜트리분석!$AI1946),"")</f>
        <v>대상</v>
      </c>
      <c r="AK1946" s="3" t="str" cm="1">
        <f t="array" ref="AK1946">IFERROR(INDEX(IF($AG1946&lt;=$AN1946,레드마인_배치!H:H,레드마인_서비스!H:H),콜트리분석!$AI1946),"")</f>
        <v>SLO0050U</v>
      </c>
      <c r="AL1946" s="3" t="str" cm="1">
        <f t="array" ref="AL1946">IFERROR(INDEX(IF($AG1946&lt;=$AN1946,레드마인_배치!I:I,레드마인_서비스!I:I),콜트리분석!$AI1946),"")</f>
        <v>Get Invoice No (Dist Invoice)</v>
      </c>
      <c r="AM1946" s="3" t="str" cm="1">
        <f t="array" ref="AM1946">IFERROR(INDEX(IF($AG1946&lt;=$AN1946,레드마인_배치!J:J,레드마인_서비스!J:J),콜트리분석!$AI1946),"")</f>
        <v>서비스</v>
      </c>
      <c r="AN1946" s="3">
        <v>4</v>
      </c>
      <c r="AO1946" s="15" t="str">
        <f ca="1">IFERROR(INDEX(레드마인_배치!E:E,MATCH(OFFSET(A1946,,AN1946),레드마인_배치!G:G,0)),"")</f>
        <v>미대상</v>
      </c>
      <c r="AP1946" t="s">
        <v>3330</v>
      </c>
      <c r="AQ1946">
        <v>46</v>
      </c>
      <c r="AT1946" t="str" cm="1">
        <f t="array" ref="AT1946">[1]!add_delimeter(AG1946:AO1946,"|")</f>
        <v>|5|CBCSLB035A|311|대상|SLO0050U|Get Invoice No (Dist Invoice)|서비스|4|미대상|</v>
      </c>
    </row>
    <row r="1947" spans="1:46">
      <c r="A1947" s="3" t="s">
        <v>2957</v>
      </c>
      <c r="B1947" s="3" t="s">
        <v>491</v>
      </c>
      <c r="C1947" s="3" t="s">
        <v>494</v>
      </c>
      <c r="D1947" s="3" t="s">
        <v>852</v>
      </c>
      <c r="E1947" s="3" t="s">
        <v>854</v>
      </c>
      <c r="F1947" s="3" t="s">
        <v>786</v>
      </c>
      <c r="G1947" s="3" t="s">
        <v>787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>
        <f t="shared" si="32"/>
        <v>6</v>
      </c>
      <c r="AH1947" s="3" t="s">
        <v>787</v>
      </c>
      <c r="AI1947" s="3">
        <f>IFERROR(IF($AG1947&lt;=$AN1947,MATCH($AH1947,레드마인_배치!G:G,0),MATCH($AH1947,레드마인_서비스!G:G,0)),"")</f>
        <v>312</v>
      </c>
      <c r="AJ1947" s="3" t="str" cm="1">
        <f t="array" ref="AJ1947">IFERROR(INDEX(IF($AG1947&lt;=$AN1947,레드마인_배치!E:E,레드마인_서비스!E:E),콜트리분석!$AI1947),"")</f>
        <v>미대상</v>
      </c>
      <c r="AK1947" s="3" t="str" cm="1">
        <f t="array" ref="AK1947">IFERROR(INDEX(IF($AG1947&lt;=$AN1947,레드마인_배치!H:H,레드마인_서비스!H:H),콜트리분석!$AI1947),"")</f>
        <v>SLO0060U</v>
      </c>
      <c r="AL1947" s="3" t="str" cm="1">
        <f t="array" ref="AL1947">IFERROR(INDEX(IF($AG1947&lt;=$AN1947,레드마인_배치!I:I,레드마인_서비스!I:I),콜트리분석!$AI1947),"")</f>
        <v>[상위 서비스에 통합] Get Invoice No (Dist Invoice)</v>
      </c>
      <c r="AM1947" s="3" t="str" cm="1">
        <f t="array" ref="AM1947">IFERROR(INDEX(IF($AG1947&lt;=$AN1947,레드마인_배치!J:J,레드마인_서비스!J:J),콜트리분석!$AI1947),"")</f>
        <v>서비스</v>
      </c>
      <c r="AN1947" s="3">
        <v>4</v>
      </c>
      <c r="AO1947" s="15" t="str">
        <f ca="1">IFERROR(INDEX(레드마인_배치!E:E,MATCH(OFFSET(A1947,,AN1947),레드마인_배치!G:G,0)),"")</f>
        <v>미대상</v>
      </c>
      <c r="AP1947" t="s">
        <v>3330</v>
      </c>
      <c r="AQ1947">
        <v>46</v>
      </c>
      <c r="AT1947" t="str" cm="1">
        <f t="array" ref="AT1947">[1]!add_delimeter(AG1947:AO1947,"|")</f>
        <v>|6|CBCSLB036A|312|미대상|SLO0060U|[상위 서비스에 통합] Get Invoice No (Dist Invoice)|서비스|4|미대상|</v>
      </c>
    </row>
    <row r="1948" spans="1:46">
      <c r="A1948" s="3" t="s">
        <v>2957</v>
      </c>
      <c r="B1948" s="3" t="s">
        <v>491</v>
      </c>
      <c r="C1948" s="3" t="s">
        <v>494</v>
      </c>
      <c r="D1948" s="3" t="s">
        <v>852</v>
      </c>
      <c r="E1948" s="3" t="s">
        <v>854</v>
      </c>
      <c r="F1948" s="3" t="s">
        <v>786</v>
      </c>
      <c r="G1948" s="3" t="s">
        <v>787</v>
      </c>
      <c r="H1948" s="3" t="s">
        <v>577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>
        <f t="shared" si="32"/>
        <v>7</v>
      </c>
      <c r="AH1948" s="3" t="s">
        <v>577</v>
      </c>
      <c r="AI1948" s="3">
        <f>IFERROR(IF($AG1948&lt;=$AN1948,MATCH($AH1948,레드마인_배치!G:G,0),MATCH($AH1948,레드마인_서비스!G:G,0)),"")</f>
        <v>49</v>
      </c>
      <c r="AJ1948" s="3" t="str" cm="1">
        <f t="array" ref="AJ1948">IFERROR(INDEX(IF($AG1948&lt;=$AN1948,레드마인_배치!E:E,레드마인_서비스!E:E),콜트리분석!$AI1948),"")</f>
        <v>대상</v>
      </c>
      <c r="AK1948" s="3" t="str" cm="1">
        <f t="array" ref="AK1948">IFERROR(INDEX(IF($AG1948&lt;=$AN1948,레드마인_배치!H:H,레드마인_서비스!H:H),콜트리분석!$AI1948),"")</f>
        <v>CMO0010U</v>
      </c>
      <c r="AL1948" s="3" t="str" cm="1">
        <f t="array" ref="AL1948">IFERROR(INDEX(IF($AG1948&lt;=$AN1948,레드마인_배치!I:I,레드마인_서비스!I:I),콜트리분석!$AI1948),"")</f>
        <v>NUMBER CREATION</v>
      </c>
      <c r="AM1948" s="3" t="str" cm="1">
        <f t="array" ref="AM1948">IFERROR(INDEX(IF($AG1948&lt;=$AN1948,레드마인_배치!J:J,레드마인_서비스!J:J),콜트리분석!$AI1948),"")</f>
        <v>서비스</v>
      </c>
      <c r="AN1948" s="3">
        <v>4</v>
      </c>
      <c r="AO1948" s="15" t="str">
        <f ca="1">IFERROR(INDEX(레드마인_배치!E:E,MATCH(OFFSET(A1948,,AN1948),레드마인_배치!G:G,0)),"")</f>
        <v>미대상</v>
      </c>
      <c r="AP1948" t="s">
        <v>3330</v>
      </c>
      <c r="AQ1948">
        <v>46</v>
      </c>
      <c r="AT1948" t="str" cm="1">
        <f t="array" ref="AT1948">[1]!add_delimeter(AG1948:AO1948,"|")</f>
        <v>|7|CBCUZW030R|49|대상|CMO0010U|NUMBER CREATION|서비스|4|미대상|</v>
      </c>
    </row>
    <row r="1949" spans="1:46">
      <c r="A1949" s="3" t="s">
        <v>2957</v>
      </c>
      <c r="B1949" s="3" t="s">
        <v>491</v>
      </c>
      <c r="C1949" s="3" t="s">
        <v>494</v>
      </c>
      <c r="D1949" s="3" t="s">
        <v>718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>
        <f t="shared" si="32"/>
        <v>3</v>
      </c>
      <c r="AH1949" s="3" t="s">
        <v>718</v>
      </c>
      <c r="AI1949" s="3">
        <f>IFERROR(IF($AG1949&lt;=$AN1949,MATCH($AH1949,레드마인_배치!G:G,0),MATCH($AH1949,레드마인_서비스!G:G,0)),"")</f>
        <v>2</v>
      </c>
      <c r="AJ1949" s="3" t="str" cm="1">
        <f t="array" ref="AJ1949">IFERROR(INDEX(IF($AG1949&lt;=$AN1949,레드마인_배치!E:E,레드마인_서비스!E:E),콜트리분석!$AI1949),"")</f>
        <v>미대상</v>
      </c>
      <c r="AK1949" s="3" cm="1">
        <f t="array" ref="AK1949">IFERROR(INDEX(IF($AG1949&lt;=$AN1949,레드마인_배치!H:H,레드마인_서비스!H:H),콜트리분석!$AI1949),"")</f>
        <v>0</v>
      </c>
      <c r="AL1949" s="3" t="str" cm="1">
        <f t="array" ref="AL1949">IFERROR(INDEX(IF($AG1949&lt;=$AN1949,레드마인_배치!I:I,레드마인_서비스!I:I),콜트리분석!$AI1949),"")</f>
        <v xml:space="preserve">Quality daily maintenance                         </v>
      </c>
      <c r="AM1949" s="3" t="str" cm="1">
        <f t="array" ref="AM1949">IFERROR(INDEX(IF($AG1949&lt;=$AN1949,레드마인_배치!J:J,레드마인_서비스!J:J),콜트리분석!$AI1949),"")</f>
        <v>배치</v>
      </c>
      <c r="AN1949" s="3">
        <v>4</v>
      </c>
      <c r="AO1949" s="15" t="str">
        <f ca="1">IFERROR(INDEX(레드마인_배치!E:E,MATCH(OFFSET(A1949,,AN1949),레드마인_배치!G:G,0)),"")</f>
        <v/>
      </c>
      <c r="AP1949" t="s">
        <v>3330</v>
      </c>
      <c r="AQ1949">
        <v>47</v>
      </c>
      <c r="AT1949" t="str" cm="1">
        <f t="array" ref="AT1949">[1]!add_delimeter(AG1949:AO1949,"|")</f>
        <v>|3|CLCQAB800A|2|미대상|0|Quality daily maintenance                         |배치|4||</v>
      </c>
    </row>
    <row r="1950" spans="1:46">
      <c r="A1950" s="3" t="s">
        <v>2957</v>
      </c>
      <c r="B1950" s="3" t="s">
        <v>491</v>
      </c>
      <c r="C1950" s="3" t="s">
        <v>494</v>
      </c>
      <c r="D1950" s="3" t="s">
        <v>718</v>
      </c>
      <c r="E1950" s="3" t="s">
        <v>2161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>
        <f t="shared" si="32"/>
        <v>4</v>
      </c>
      <c r="AH1950" s="3" t="s">
        <v>2161</v>
      </c>
      <c r="AI1950" s="3">
        <f>IFERROR(IF($AG1950&lt;=$AN1950,MATCH($AH1950,레드마인_배치!G:G,0),MATCH($AH1950,레드마인_서비스!G:G,0)),"")</f>
        <v>345</v>
      </c>
      <c r="AJ1950" s="3" t="str" cm="1">
        <f t="array" ref="AJ1950">IFERROR(INDEX(IF($AG1950&lt;=$AN1950,레드마인_배치!E:E,레드마인_서비스!E:E),콜트리분석!$AI1950),"")</f>
        <v>대상</v>
      </c>
      <c r="AK1950" s="3" t="str" cm="1">
        <f t="array" ref="AK1950">IFERROR(INDEX(IF($AG1950&lt;=$AN1950,레드마인_배치!H:H,레드마인_서비스!H:H),콜트리분석!$AI1950),"")</f>
        <v>QAB0010U</v>
      </c>
      <c r="AL1950" s="3" t="str" cm="1">
        <f t="array" ref="AL1950">IFERROR(INDEX(IF($AG1950&lt;=$AN1950,레드마인_배치!I:I,레드마인_서비스!I:I),콜트리분석!$AI1950),"")</f>
        <v>Dealer return eligibility allowance &amp; schedule - KIA</v>
      </c>
      <c r="AM1950" s="3" t="str" cm="1">
        <f t="array" ref="AM1950">IFERROR(INDEX(IF($AG1950&lt;=$AN1950,레드마인_배치!J:J,레드마인_서비스!J:J),콜트리분석!$AI1950),"")</f>
        <v>배치</v>
      </c>
      <c r="AN1950" s="3">
        <v>4</v>
      </c>
      <c r="AO1950" s="15" t="str">
        <f ca="1">IFERROR(INDEX(레드마인_배치!E:E,MATCH(OFFSET(A1950,,AN1950),레드마인_배치!G:G,0)),"")</f>
        <v>대상</v>
      </c>
      <c r="AP1950" t="s">
        <v>3330</v>
      </c>
      <c r="AQ1950">
        <v>47</v>
      </c>
      <c r="AT1950" t="str" cm="1">
        <f t="array" ref="AT1950">[1]!add_delimeter(AG1950:AO1950,"|")</f>
        <v>|4|CBCQAB215A|345|대상|QAB0010U|Dealer return eligibility allowance &amp; schedule - KIA|배치|4|대상|</v>
      </c>
    </row>
    <row r="1951" spans="1:46">
      <c r="A1951" s="3" t="s">
        <v>2957</v>
      </c>
      <c r="B1951" s="3" t="s">
        <v>491</v>
      </c>
      <c r="C1951" s="3" t="s">
        <v>494</v>
      </c>
      <c r="D1951" s="3" t="s">
        <v>718</v>
      </c>
      <c r="E1951" s="3" t="s">
        <v>2166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>
        <f t="shared" si="32"/>
        <v>4</v>
      </c>
      <c r="AH1951" s="3" t="s">
        <v>2166</v>
      </c>
      <c r="AI1951" s="3">
        <f>IFERROR(IF($AG1951&lt;=$AN1951,MATCH($AH1951,레드마인_배치!G:G,0),MATCH($AH1951,레드마인_서비스!G:G,0)),"")</f>
        <v>347</v>
      </c>
      <c r="AJ1951" s="3" t="str" cm="1">
        <f t="array" ref="AJ1951">IFERROR(INDEX(IF($AG1951&lt;=$AN1951,레드마인_배치!E:E,레드마인_서비스!E:E),콜트리분석!$AI1951),"")</f>
        <v>미대상</v>
      </c>
      <c r="AK1951" s="3" t="str" cm="1">
        <f t="array" ref="AK1951">IFERROR(INDEX(IF($AG1951&lt;=$AN1951,레드마인_배치!H:H,레드마인_서비스!H:H),콜트리분석!$AI1951),"")</f>
        <v>QAB0020U</v>
      </c>
      <c r="AL1951" s="3" t="str" cm="1">
        <f t="array" ref="AL1951">IFERROR(INDEX(IF($AG1951&lt;=$AN1951,레드마인_배치!I:I,레드마인_서비스!I:I),콜트리분석!$AI1951),"")</f>
        <v>Dealer return eligibility allowance &amp; schedule - HACC</v>
      </c>
      <c r="AM1951" s="3" t="str" cm="1">
        <f t="array" ref="AM1951">IFERROR(INDEX(IF($AG1951&lt;=$AN1951,레드마인_배치!J:J,레드마인_서비스!J:J),콜트리분석!$AI1951),"")</f>
        <v>배치</v>
      </c>
      <c r="AN1951" s="3">
        <v>4</v>
      </c>
      <c r="AO1951" s="15" t="str">
        <f ca="1">IFERROR(INDEX(레드마인_배치!E:E,MATCH(OFFSET(A1951,,AN1951),레드마인_배치!G:G,0)),"")</f>
        <v>미대상</v>
      </c>
      <c r="AP1951" t="s">
        <v>3330</v>
      </c>
      <c r="AQ1951">
        <v>47</v>
      </c>
      <c r="AT1951" t="str" cm="1">
        <f t="array" ref="AT1951">[1]!add_delimeter(AG1951:AO1951,"|")</f>
        <v>|4|CBCQAB215C|347|미대상|QAB0020U|Dealer return eligibility allowance &amp; schedule - HACC|배치|4|미대상|</v>
      </c>
    </row>
    <row r="1952" spans="1:46">
      <c r="A1952" s="3" t="s">
        <v>2957</v>
      </c>
      <c r="B1952" s="3" t="s">
        <v>491</v>
      </c>
      <c r="C1952" s="3" t="s">
        <v>494</v>
      </c>
      <c r="D1952" s="3" t="s">
        <v>718</v>
      </c>
      <c r="E1952" s="3" t="s">
        <v>2171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>
        <f t="shared" si="32"/>
        <v>4</v>
      </c>
      <c r="AH1952" s="3" t="s">
        <v>2171</v>
      </c>
      <c r="AI1952" s="3">
        <f>IFERROR(IF($AG1952&lt;=$AN1952,MATCH($AH1952,레드마인_배치!G:G,0),MATCH($AH1952,레드마인_서비스!G:G,0)),"")</f>
        <v>349</v>
      </c>
      <c r="AJ1952" s="3" t="str" cm="1">
        <f t="array" ref="AJ1952">IFERROR(INDEX(IF($AG1952&lt;=$AN1952,레드마인_배치!E:E,레드마인_서비스!E:E),콜트리분석!$AI1952),"")</f>
        <v>미대상</v>
      </c>
      <c r="AK1952" s="3" t="str" cm="1">
        <f t="array" ref="AK1952">IFERROR(INDEX(IF($AG1952&lt;=$AN1952,레드마인_배치!H:H,레드마인_서비스!H:H),콜트리분석!$AI1952),"")</f>
        <v>QAB0030U</v>
      </c>
      <c r="AL1952" s="3" t="str" cm="1">
        <f t="array" ref="AL1952">IFERROR(INDEX(IF($AG1952&lt;=$AN1952,레드마인_배치!I:I,레드마인_서비스!I:I),콜트리분석!$AI1952),"")</f>
        <v>Part to become obsolete list</v>
      </c>
      <c r="AM1952" s="3" t="str" cm="1">
        <f t="array" ref="AM1952">IFERROR(INDEX(IF($AG1952&lt;=$AN1952,레드마인_배치!J:J,레드마인_서비스!J:J),콜트리분석!$AI1952),"")</f>
        <v>배치</v>
      </c>
      <c r="AN1952" s="3">
        <v>4</v>
      </c>
      <c r="AO1952" s="15" t="str">
        <f ca="1">IFERROR(INDEX(레드마인_배치!E:E,MATCH(OFFSET(A1952,,AN1952),레드마인_배치!G:G,0)),"")</f>
        <v>미대상</v>
      </c>
      <c r="AP1952" t="s">
        <v>3330</v>
      </c>
      <c r="AQ1952">
        <v>47</v>
      </c>
      <c r="AT1952" t="str" cm="1">
        <f t="array" ref="AT1952">[1]!add_delimeter(AG1952:AO1952,"|")</f>
        <v>|4|CBCQAB220A|349|미대상|QAB0030U|Part to become obsolete list|배치|4|미대상|</v>
      </c>
    </row>
    <row r="1953" spans="1:46">
      <c r="A1953" s="3" t="s">
        <v>2957</v>
      </c>
      <c r="B1953" s="3" t="s">
        <v>491</v>
      </c>
      <c r="C1953" s="3" t="s">
        <v>494</v>
      </c>
      <c r="D1953" s="3" t="s">
        <v>718</v>
      </c>
      <c r="E1953" s="3" t="s">
        <v>719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>
        <f t="shared" si="32"/>
        <v>4</v>
      </c>
      <c r="AH1953" s="3" t="s">
        <v>719</v>
      </c>
      <c r="AI1953" s="3">
        <f>IFERROR(IF($AG1953&lt;=$AN1953,MATCH($AH1953,레드마인_배치!G:G,0),MATCH($AH1953,레드마인_서비스!G:G,0)),"")</f>
        <v>351</v>
      </c>
      <c r="AJ1953" s="3" t="str" cm="1">
        <f t="array" ref="AJ1953">IFERROR(INDEX(IF($AG1953&lt;=$AN1953,레드마인_배치!E:E,레드마인_서비스!E:E),콜트리분석!$AI1953),"")</f>
        <v>대상</v>
      </c>
      <c r="AK1953" s="3" t="str" cm="1">
        <f t="array" ref="AK1953">IFERROR(INDEX(IF($AG1953&lt;=$AN1953,레드마인_배치!H:H,레드마인_서비스!H:H),콜트리분석!$AI1953),"")</f>
        <v>QAB0040U</v>
      </c>
      <c r="AL1953" s="3" t="str" cm="1">
        <f t="array" ref="AL1953">IFERROR(INDEX(IF($AG1953&lt;=$AN1953,레드마인_배치!I:I,레드마인_서비스!I:I),콜트리분석!$AI1953),"")</f>
        <v>Supplier Claim auto-confirm</v>
      </c>
      <c r="AM1953" s="3" t="str" cm="1">
        <f t="array" ref="AM1953">IFERROR(INDEX(IF($AG1953&lt;=$AN1953,레드마인_배치!J:J,레드마인_서비스!J:J),콜트리분석!$AI1953),"")</f>
        <v>배치</v>
      </c>
      <c r="AN1953" s="3">
        <v>4</v>
      </c>
      <c r="AO1953" s="15" t="str">
        <f ca="1">IFERROR(INDEX(레드마인_배치!E:E,MATCH(OFFSET(A1953,,AN1953),레드마인_배치!G:G,0)),"")</f>
        <v>대상</v>
      </c>
      <c r="AP1953" t="s">
        <v>3330</v>
      </c>
      <c r="AQ1953">
        <v>47</v>
      </c>
      <c r="AT1953" t="str" cm="1">
        <f t="array" ref="AT1953">[1]!add_delimeter(AG1953:AO1953,"|")</f>
        <v>|4|CBCQAB450A|351|대상|QAB0040U|Supplier Claim auto-confirm|배치|4|대상|</v>
      </c>
    </row>
    <row r="1954" spans="1:46">
      <c r="A1954" s="3" t="s">
        <v>2957</v>
      </c>
      <c r="B1954" s="3" t="s">
        <v>491</v>
      </c>
      <c r="C1954" s="3" t="s">
        <v>494</v>
      </c>
      <c r="D1954" s="3" t="s">
        <v>718</v>
      </c>
      <c r="E1954" s="3" t="s">
        <v>719</v>
      </c>
      <c r="F1954" s="3" t="s">
        <v>720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>
        <f t="shared" si="32"/>
        <v>5</v>
      </c>
      <c r="AH1954" s="3" t="s">
        <v>720</v>
      </c>
      <c r="AI1954" s="3">
        <f>IFERROR(IF($AG1954&lt;=$AN1954,MATCH($AH1954,레드마인_배치!G:G,0),MATCH($AH1954,레드마인_서비스!G:G,0)),"")</f>
        <v>305</v>
      </c>
      <c r="AJ1954" s="3" t="str" cm="1">
        <f t="array" ref="AJ1954">IFERROR(INDEX(IF($AG1954&lt;=$AN1954,레드마인_배치!E:E,레드마인_서비스!E:E),콜트리분석!$AI1954),"")</f>
        <v>대상</v>
      </c>
      <c r="AK1954" s="3" t="str" cm="1">
        <f t="array" ref="AK1954">IFERROR(INDEX(IF($AG1954&lt;=$AN1954,레드마인_배치!H:H,레드마인_서비스!H:H),콜트리분석!$AI1954),"")</f>
        <v>QAO0110U</v>
      </c>
      <c r="AL1954" s="3" t="str" cm="1">
        <f t="array" ref="AL1954">IFERROR(INDEX(IF($AG1954&lt;=$AN1954,레드마인_배치!I:I,레드마인_서비스!I:I),콜트리분석!$AI1954),"")</f>
        <v>Supplier Claim Finish</v>
      </c>
      <c r="AM1954" s="3" t="str" cm="1">
        <f t="array" ref="AM1954">IFERROR(INDEX(IF($AG1954&lt;=$AN1954,레드마인_배치!J:J,레드마인_서비스!J:J),콜트리분석!$AI1954),"")</f>
        <v>서비스</v>
      </c>
      <c r="AN1954" s="3">
        <v>4</v>
      </c>
      <c r="AO1954" s="15" t="str">
        <f ca="1">IFERROR(INDEX(레드마인_배치!E:E,MATCH(OFFSET(A1954,,AN1954),레드마인_배치!G:G,0)),"")</f>
        <v>대상</v>
      </c>
      <c r="AP1954" t="s">
        <v>3330</v>
      </c>
      <c r="AQ1954">
        <v>47</v>
      </c>
      <c r="AT1954" t="str" cm="1">
        <f t="array" ref="AT1954">[1]!add_delimeter(AG1954:AO1954,"|")</f>
        <v>|5|CBCQAB470A|305|대상|QAO0110U|Supplier Claim Finish|서비스|4|대상|</v>
      </c>
    </row>
    <row r="1955" spans="1:46">
      <c r="A1955" s="3" t="s">
        <v>2957</v>
      </c>
      <c r="B1955" s="3" t="s">
        <v>491</v>
      </c>
      <c r="C1955" s="3" t="s">
        <v>494</v>
      </c>
      <c r="D1955" s="3" t="s">
        <v>718</v>
      </c>
      <c r="E1955" s="3" t="s">
        <v>719</v>
      </c>
      <c r="F1955" s="3" t="s">
        <v>720</v>
      </c>
      <c r="G1955" s="3" t="s">
        <v>635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>
        <f t="shared" si="32"/>
        <v>6</v>
      </c>
      <c r="AH1955" s="3" t="s">
        <v>635</v>
      </c>
      <c r="AI1955" s="3">
        <f>IFERROR(IF($AG1955&lt;=$AN1955,MATCH($AH1955,레드마인_배치!G:G,0),MATCH($AH1955,레드마인_서비스!G:G,0)),"")</f>
        <v>83</v>
      </c>
      <c r="AJ1955" s="3" t="str" cm="1">
        <f t="array" ref="AJ1955">IFERROR(INDEX(IF($AG1955&lt;=$AN1955,레드마인_배치!E:E,레드마인_서비스!E:E),콜트리분석!$AI1955),"")</f>
        <v>대상</v>
      </c>
      <c r="AK1955" s="3" t="str" cm="1">
        <f t="array" ref="AK1955">IFERROR(INDEX(IF($AG1955&lt;=$AN1955,레드마인_배치!H:H,레드마인_서비스!H:H),콜트리분석!$AI1955),"")</f>
        <v>ICO0340U</v>
      </c>
      <c r="AL1955" s="3" t="str" cm="1">
        <f t="array" ref="AL1955">IFERROR(INDEX(IF($AG1955&lt;=$AN1955,레드마인_배치!I:I,레드마인_서비스!I:I),콜트리분석!$AI1955),"")</f>
        <v>LEDGER DETAIL CREATE</v>
      </c>
      <c r="AM1955" s="3" t="str" cm="1">
        <f t="array" ref="AM1955">IFERROR(INDEX(IF($AG1955&lt;=$AN1955,레드마인_배치!J:J,레드마인_서비스!J:J),콜트리분석!$AI1955),"")</f>
        <v>서비스</v>
      </c>
      <c r="AN1955" s="3">
        <v>4</v>
      </c>
      <c r="AO1955" s="15" t="str">
        <f ca="1">IFERROR(INDEX(레드마인_배치!E:E,MATCH(OFFSET(A1955,,AN1955),레드마인_배치!G:G,0)),"")</f>
        <v>대상</v>
      </c>
      <c r="AP1955" t="s">
        <v>3330</v>
      </c>
      <c r="AQ1955">
        <v>47</v>
      </c>
      <c r="AT1955" t="str" cm="1">
        <f t="array" ref="AT1955">[1]!add_delimeter(AG1955:AO1955,"|")</f>
        <v>|6|CBCICB100A|83|대상|ICO0340U|LEDGER DETAIL CREATE|서비스|4|대상|</v>
      </c>
    </row>
    <row r="1956" spans="1:46">
      <c r="A1956" s="3" t="s">
        <v>2957</v>
      </c>
      <c r="B1956" s="3" t="s">
        <v>491</v>
      </c>
      <c r="C1956" s="3" t="s">
        <v>494</v>
      </c>
      <c r="D1956" s="3" t="s">
        <v>718</v>
      </c>
      <c r="E1956" s="3" t="s">
        <v>719</v>
      </c>
      <c r="F1956" s="3" t="s">
        <v>720</v>
      </c>
      <c r="G1956" s="3" t="s">
        <v>635</v>
      </c>
      <c r="H1956" s="3" t="s">
        <v>577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>
        <f t="shared" si="32"/>
        <v>7</v>
      </c>
      <c r="AH1956" s="3" t="s">
        <v>577</v>
      </c>
      <c r="AI1956" s="3">
        <f>IFERROR(IF($AG1956&lt;=$AN1956,MATCH($AH1956,레드마인_배치!G:G,0),MATCH($AH1956,레드마인_서비스!G:G,0)),"")</f>
        <v>49</v>
      </c>
      <c r="AJ1956" s="3" t="str" cm="1">
        <f t="array" ref="AJ1956">IFERROR(INDEX(IF($AG1956&lt;=$AN1956,레드마인_배치!E:E,레드마인_서비스!E:E),콜트리분석!$AI1956),"")</f>
        <v>대상</v>
      </c>
      <c r="AK1956" s="3" t="str" cm="1">
        <f t="array" ref="AK1956">IFERROR(INDEX(IF($AG1956&lt;=$AN1956,레드마인_배치!H:H,레드마인_서비스!H:H),콜트리분석!$AI1956),"")</f>
        <v>CMO0010U</v>
      </c>
      <c r="AL1956" s="3" t="str" cm="1">
        <f t="array" ref="AL1956">IFERROR(INDEX(IF($AG1956&lt;=$AN1956,레드마인_배치!I:I,레드마인_서비스!I:I),콜트리분석!$AI1956),"")</f>
        <v>NUMBER CREATION</v>
      </c>
      <c r="AM1956" s="3" t="str" cm="1">
        <f t="array" ref="AM1956">IFERROR(INDEX(IF($AG1956&lt;=$AN1956,레드마인_배치!J:J,레드마인_서비스!J:J),콜트리분석!$AI1956),"")</f>
        <v>서비스</v>
      </c>
      <c r="AN1956" s="3">
        <v>4</v>
      </c>
      <c r="AO1956" s="15" t="str">
        <f ca="1">IFERROR(INDEX(레드마인_배치!E:E,MATCH(OFFSET(A1956,,AN1956),레드마인_배치!G:G,0)),"")</f>
        <v>대상</v>
      </c>
      <c r="AP1956" t="s">
        <v>3330</v>
      </c>
      <c r="AQ1956">
        <v>47</v>
      </c>
      <c r="AT1956" t="str" cm="1">
        <f t="array" ref="AT1956">[1]!add_delimeter(AG1956:AO1956,"|")</f>
        <v>|7|CBCUZW030R|49|대상|CMO0010U|NUMBER CREATION|서비스|4|대상|</v>
      </c>
    </row>
    <row r="1957" spans="1:46">
      <c r="A1957" s="3" t="s">
        <v>2957</v>
      </c>
      <c r="B1957" s="3" t="s">
        <v>491</v>
      </c>
      <c r="C1957" s="3" t="s">
        <v>494</v>
      </c>
      <c r="D1957" s="3" t="s">
        <v>718</v>
      </c>
      <c r="E1957" s="3" t="s">
        <v>719</v>
      </c>
      <c r="F1957" s="3" t="s">
        <v>720</v>
      </c>
      <c r="G1957" s="3" t="s">
        <v>641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>
        <f t="shared" si="32"/>
        <v>6</v>
      </c>
      <c r="AH1957" s="3" t="s">
        <v>641</v>
      </c>
      <c r="AI1957" s="3">
        <f>IFERROR(IF($AG1957&lt;=$AN1957,MATCH($AH1957,레드마인_배치!G:G,0),MATCH($AH1957,레드마인_서비스!G:G,0)),"")</f>
        <v>158</v>
      </c>
      <c r="AJ1957" s="3" t="str" cm="1">
        <f t="array" ref="AJ1957">IFERROR(INDEX(IF($AG1957&lt;=$AN1957,레드마인_배치!E:E,레드마인_서비스!E:E),콜트리분석!$AI1957),"")</f>
        <v>대상</v>
      </c>
      <c r="AK1957" s="3" t="str" cm="1">
        <f t="array" ref="AK1957">IFERROR(INDEX(IF($AG1957&lt;=$AN1957,레드마인_배치!H:H,레드마인_서비스!H:H),콜트리분석!$AI1957),"")</f>
        <v>LGO0390U</v>
      </c>
      <c r="AL1957" s="3" t="str" cm="1">
        <f t="array" ref="AL1957">IFERROR(INDEX(IF($AG1957&lt;=$AN1957,레드마인_배치!I:I,레드마인_서비스!I:I),콜트리분석!$AI1957),"")</f>
        <v>LOCATION HISTORY MANAGEMENT INSERT</v>
      </c>
      <c r="AM1957" s="3" t="str" cm="1">
        <f t="array" ref="AM1957">IFERROR(INDEX(IF($AG1957&lt;=$AN1957,레드마인_배치!J:J,레드마인_서비스!J:J),콜트리분석!$AI1957),"")</f>
        <v>서비스</v>
      </c>
      <c r="AN1957" s="3">
        <v>4</v>
      </c>
      <c r="AO1957" s="15" t="str">
        <f ca="1">IFERROR(INDEX(레드마인_배치!E:E,MATCH(OFFSET(A1957,,AN1957),레드마인_배치!G:G,0)),"")</f>
        <v>대상</v>
      </c>
      <c r="AP1957" t="s">
        <v>3330</v>
      </c>
      <c r="AQ1957">
        <v>47</v>
      </c>
      <c r="AT1957" t="str" cm="1">
        <f t="array" ref="AT1957">[1]!add_delimeter(AG1957:AO1957,"|")</f>
        <v>|6|CBCLGB345A|158|대상|LGO0390U|LOCATION HISTORY MANAGEMENT INSERT|서비스|4|대상|</v>
      </c>
    </row>
    <row r="1958" spans="1:46">
      <c r="A1958" s="3" t="s">
        <v>2957</v>
      </c>
      <c r="B1958" s="3" t="s">
        <v>491</v>
      </c>
      <c r="C1958" s="3" t="s">
        <v>494</v>
      </c>
      <c r="D1958" s="3" t="s">
        <v>718</v>
      </c>
      <c r="E1958" s="3" t="s">
        <v>719</v>
      </c>
      <c r="F1958" s="3" t="s">
        <v>720</v>
      </c>
      <c r="G1958" s="3" t="s">
        <v>641</v>
      </c>
      <c r="H1958" s="3" t="s">
        <v>577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>
        <f t="shared" si="32"/>
        <v>7</v>
      </c>
      <c r="AH1958" s="3" t="s">
        <v>577</v>
      </c>
      <c r="AI1958" s="3">
        <f>IFERROR(IF($AG1958&lt;=$AN1958,MATCH($AH1958,레드마인_배치!G:G,0),MATCH($AH1958,레드마인_서비스!G:G,0)),"")</f>
        <v>49</v>
      </c>
      <c r="AJ1958" s="3" t="str" cm="1">
        <f t="array" ref="AJ1958">IFERROR(INDEX(IF($AG1958&lt;=$AN1958,레드마인_배치!E:E,레드마인_서비스!E:E),콜트리분석!$AI1958),"")</f>
        <v>대상</v>
      </c>
      <c r="AK1958" s="3" t="str" cm="1">
        <f t="array" ref="AK1958">IFERROR(INDEX(IF($AG1958&lt;=$AN1958,레드마인_배치!H:H,레드마인_서비스!H:H),콜트리분석!$AI1958),"")</f>
        <v>CMO0010U</v>
      </c>
      <c r="AL1958" s="3" t="str" cm="1">
        <f t="array" ref="AL1958">IFERROR(INDEX(IF($AG1958&lt;=$AN1958,레드마인_배치!I:I,레드마인_서비스!I:I),콜트리분석!$AI1958),"")</f>
        <v>NUMBER CREATION</v>
      </c>
      <c r="AM1958" s="3" t="str" cm="1">
        <f t="array" ref="AM1958">IFERROR(INDEX(IF($AG1958&lt;=$AN1958,레드마인_배치!J:J,레드마인_서비스!J:J),콜트리분석!$AI1958),"")</f>
        <v>서비스</v>
      </c>
      <c r="AN1958" s="3">
        <v>4</v>
      </c>
      <c r="AO1958" s="15" t="str">
        <f ca="1">IFERROR(INDEX(레드마인_배치!E:E,MATCH(OFFSET(A1958,,AN1958),레드마인_배치!G:G,0)),"")</f>
        <v>대상</v>
      </c>
      <c r="AP1958" t="s">
        <v>3330</v>
      </c>
      <c r="AQ1958">
        <v>47</v>
      </c>
      <c r="AT1958" t="str" cm="1">
        <f t="array" ref="AT1958">[1]!add_delimeter(AG1958:AO1958,"|")</f>
        <v>|7|CBCUZW030R|49|대상|CMO0010U|NUMBER CREATION|서비스|4|대상|</v>
      </c>
    </row>
    <row r="1959" spans="1:46">
      <c r="A1959" s="3" t="s">
        <v>2957</v>
      </c>
      <c r="B1959" s="3" t="s">
        <v>491</v>
      </c>
      <c r="C1959" s="3" t="s">
        <v>494</v>
      </c>
      <c r="D1959" s="3" t="s">
        <v>718</v>
      </c>
      <c r="E1959" s="3" t="s">
        <v>719</v>
      </c>
      <c r="F1959" s="3" t="s">
        <v>720</v>
      </c>
      <c r="G1959" s="3" t="s">
        <v>721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>
        <f t="shared" si="32"/>
        <v>6</v>
      </c>
      <c r="AH1959" s="3" t="s">
        <v>721</v>
      </c>
      <c r="AI1959" s="3">
        <f>IFERROR(IF($AG1959&lt;=$AN1959,MATCH($AH1959,레드마인_배치!G:G,0),MATCH($AH1959,레드마인_서비스!G:G,0)),"")</f>
        <v>298</v>
      </c>
      <c r="AJ1959" s="3" t="str" cm="1">
        <f t="array" ref="AJ1959">IFERROR(INDEX(IF($AG1959&lt;=$AN1959,레드마인_배치!E:E,레드마인_서비스!E:E),콜트리분석!$AI1959),"")</f>
        <v>미대상</v>
      </c>
      <c r="AK1959" s="3" t="str" cm="1">
        <f t="array" ref="AK1959">IFERROR(INDEX(IF($AG1959&lt;=$AN1959,레드마인_배치!H:H,레드마인_서비스!H:H),콜트리분석!$AI1959),"")</f>
        <v>QAO0030U</v>
      </c>
      <c r="AL1959" s="3" t="str" cm="1">
        <f t="array" ref="AL1959">IFERROR(INDEX(IF($AG1959&lt;=$AN1959,레드마인_배치!I:I,레드마인_서비스!I:I),콜트리분석!$AI1959),"")</f>
        <v>[미대상] ICM No.Generation</v>
      </c>
      <c r="AM1959" s="3" t="str" cm="1">
        <f t="array" ref="AM1959">IFERROR(INDEX(IF($AG1959&lt;=$AN1959,레드마인_배치!J:J,레드마인_서비스!J:J),콜트리분석!$AI1959),"")</f>
        <v>서비스</v>
      </c>
      <c r="AN1959" s="3">
        <v>4</v>
      </c>
      <c r="AO1959" s="15" t="str">
        <f ca="1">IFERROR(INDEX(레드마인_배치!E:E,MATCH(OFFSET(A1959,,AN1959),레드마인_배치!G:G,0)),"")</f>
        <v>대상</v>
      </c>
      <c r="AP1959" t="s">
        <v>3330</v>
      </c>
      <c r="AQ1959">
        <v>47</v>
      </c>
      <c r="AT1959" t="str" cm="1">
        <f t="array" ref="AT1959">[1]!add_delimeter(AG1959:AO1959,"|")</f>
        <v>|6|CBCQAB040A|298|미대상|QAO0030U|[미대상] ICM No.Generation|서비스|4|대상|</v>
      </c>
    </row>
    <row r="1960" spans="1:46">
      <c r="A1960" s="3" t="s">
        <v>2957</v>
      </c>
      <c r="B1960" s="3" t="s">
        <v>491</v>
      </c>
      <c r="C1960" s="3" t="s">
        <v>494</v>
      </c>
      <c r="D1960" s="3" t="s">
        <v>718</v>
      </c>
      <c r="E1960" s="3" t="s">
        <v>719</v>
      </c>
      <c r="F1960" s="3" t="s">
        <v>720</v>
      </c>
      <c r="G1960" s="3" t="s">
        <v>721</v>
      </c>
      <c r="H1960" s="3" t="s">
        <v>577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>
        <f t="shared" si="32"/>
        <v>7</v>
      </c>
      <c r="AH1960" s="3" t="s">
        <v>577</v>
      </c>
      <c r="AI1960" s="3">
        <f>IFERROR(IF($AG1960&lt;=$AN1960,MATCH($AH1960,레드마인_배치!G:G,0),MATCH($AH1960,레드마인_서비스!G:G,0)),"")</f>
        <v>49</v>
      </c>
      <c r="AJ1960" s="3" t="str" cm="1">
        <f t="array" ref="AJ1960">IFERROR(INDEX(IF($AG1960&lt;=$AN1960,레드마인_배치!E:E,레드마인_서비스!E:E),콜트리분석!$AI1960),"")</f>
        <v>대상</v>
      </c>
      <c r="AK1960" s="3" t="str" cm="1">
        <f t="array" ref="AK1960">IFERROR(INDEX(IF($AG1960&lt;=$AN1960,레드마인_배치!H:H,레드마인_서비스!H:H),콜트리분석!$AI1960),"")</f>
        <v>CMO0010U</v>
      </c>
      <c r="AL1960" s="3" t="str" cm="1">
        <f t="array" ref="AL1960">IFERROR(INDEX(IF($AG1960&lt;=$AN1960,레드마인_배치!I:I,레드마인_서비스!I:I),콜트리분석!$AI1960),"")</f>
        <v>NUMBER CREATION</v>
      </c>
      <c r="AM1960" s="3" t="str" cm="1">
        <f t="array" ref="AM1960">IFERROR(INDEX(IF($AG1960&lt;=$AN1960,레드마인_배치!J:J,레드마인_서비스!J:J),콜트리분석!$AI1960),"")</f>
        <v>서비스</v>
      </c>
      <c r="AN1960" s="3">
        <v>4</v>
      </c>
      <c r="AO1960" s="15" t="str">
        <f ca="1">IFERROR(INDEX(레드마인_배치!E:E,MATCH(OFFSET(A1960,,AN1960),레드마인_배치!G:G,0)),"")</f>
        <v>대상</v>
      </c>
      <c r="AP1960" t="s">
        <v>3330</v>
      </c>
      <c r="AQ1960">
        <v>47</v>
      </c>
      <c r="AT1960" t="str" cm="1">
        <f t="array" ref="AT1960">[1]!add_delimeter(AG1960:AO1960,"|")</f>
        <v>|7|CBCUZW030R|49|대상|CMO0010U|NUMBER CREATION|서비스|4|대상|</v>
      </c>
    </row>
    <row r="1961" spans="1:46">
      <c r="A1961" s="3" t="s">
        <v>2957</v>
      </c>
      <c r="B1961" s="3" t="s">
        <v>491</v>
      </c>
      <c r="C1961" s="3" t="s">
        <v>494</v>
      </c>
      <c r="D1961" s="3" t="s">
        <v>718</v>
      </c>
      <c r="E1961" s="3" t="s">
        <v>719</v>
      </c>
      <c r="F1961" s="3" t="s">
        <v>720</v>
      </c>
      <c r="G1961" s="3" t="s">
        <v>722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>
        <f t="shared" si="32"/>
        <v>6</v>
      </c>
      <c r="AH1961" s="3" t="s">
        <v>722</v>
      </c>
      <c r="AI1961" s="3">
        <f>IFERROR(IF($AG1961&lt;=$AN1961,MATCH($AH1961,레드마인_배치!G:G,0),MATCH($AH1961,레드마인_서비스!G:G,0)),"")</f>
        <v>302</v>
      </c>
      <c r="AJ1961" s="3" t="str" cm="1">
        <f t="array" ref="AJ1961">IFERROR(INDEX(IF($AG1961&lt;=$AN1961,레드마인_배치!E:E,레드마인_서비스!E:E),콜트리분석!$AI1961),"")</f>
        <v>미대상</v>
      </c>
      <c r="AK1961" s="3" t="str" cm="1">
        <f t="array" ref="AK1961">IFERROR(INDEX(IF($AG1961&lt;=$AN1961,레드마인_배치!H:H,레드마인_서비스!H:H),콜트리분석!$AI1961),"")</f>
        <v>QAO0070U</v>
      </c>
      <c r="AL1961" s="3" t="str" cm="1">
        <f t="array" ref="AL1961">IFERROR(INDEX(IF($AG1961&lt;=$AN1961,레드마인_배치!I:I,레드마인_서비스!I:I),콜트리분석!$AI1961),"")</f>
        <v>Inventory History Generation</v>
      </c>
      <c r="AM1961" s="3" t="str" cm="1">
        <f t="array" ref="AM1961">IFERROR(INDEX(IF($AG1961&lt;=$AN1961,레드마인_배치!J:J,레드마인_서비스!J:J),콜트리분석!$AI1961),"")</f>
        <v>서비스</v>
      </c>
      <c r="AN1961" s="3">
        <v>4</v>
      </c>
      <c r="AO1961" s="15" t="str">
        <f ca="1">IFERROR(INDEX(레드마인_배치!E:E,MATCH(OFFSET(A1961,,AN1961),레드마인_배치!G:G,0)),"")</f>
        <v>대상</v>
      </c>
      <c r="AP1961" t="s">
        <v>3330</v>
      </c>
      <c r="AQ1961">
        <v>47</v>
      </c>
      <c r="AT1961" t="str" cm="1">
        <f t="array" ref="AT1961">[1]!add_delimeter(AG1961:AO1961,"|")</f>
        <v>|6|CBCQAB090A|302|미대상|QAO0070U|Inventory History Generation|서비스|4|대상|</v>
      </c>
    </row>
    <row r="1962" spans="1:46">
      <c r="A1962" s="3" t="s">
        <v>2957</v>
      </c>
      <c r="B1962" s="3" t="s">
        <v>491</v>
      </c>
      <c r="C1962" s="3" t="s">
        <v>494</v>
      </c>
      <c r="D1962" s="3" t="s">
        <v>718</v>
      </c>
      <c r="E1962" s="3" t="s">
        <v>723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>
        <f t="shared" si="32"/>
        <v>4</v>
      </c>
      <c r="AH1962" s="3" t="s">
        <v>723</v>
      </c>
      <c r="AI1962" s="3">
        <f>IFERROR(IF($AG1962&lt;=$AN1962,MATCH($AH1962,레드마인_배치!G:G,0),MATCH($AH1962,레드마인_서비스!G:G,0)),"")</f>
        <v>353</v>
      </c>
      <c r="AJ1962" s="3" t="str" cm="1">
        <f t="array" ref="AJ1962">IFERROR(INDEX(IF($AG1962&lt;=$AN1962,레드마인_배치!E:E,레드마인_서비스!E:E),콜트리분석!$AI1962),"")</f>
        <v>미대상</v>
      </c>
      <c r="AK1962" s="3" t="str" cm="1">
        <f t="array" ref="AK1962">IFERROR(INDEX(IF($AG1962&lt;=$AN1962,레드마인_배치!H:H,레드마인_서비스!H:H),콜트리분석!$AI1962),"")</f>
        <v>QAB0050U</v>
      </c>
      <c r="AL1962" s="3" t="str" cm="1">
        <f t="array" ref="AL1962">IFERROR(INDEX(IF($AG1962&lt;=$AN1962,레드마인_배치!I:I,레드마인_서비스!I:I),콜트리분석!$AI1962),"")</f>
        <v>The system finish automatically</v>
      </c>
      <c r="AM1962" s="3" t="str" cm="1">
        <f t="array" ref="AM1962">IFERROR(INDEX(IF($AG1962&lt;=$AN1962,레드마인_배치!J:J,레드마인_서비스!J:J),콜트리분석!$AI1962),"")</f>
        <v>배치</v>
      </c>
      <c r="AN1962" s="3">
        <v>4</v>
      </c>
      <c r="AO1962" s="15" t="str">
        <f ca="1">IFERROR(INDEX(레드마인_배치!E:E,MATCH(OFFSET(A1962,,AN1962),레드마인_배치!G:G,0)),"")</f>
        <v>미대상</v>
      </c>
      <c r="AP1962" t="s">
        <v>3330</v>
      </c>
      <c r="AQ1962">
        <v>47</v>
      </c>
      <c r="AT1962" t="str" cm="1">
        <f t="array" ref="AT1962">[1]!add_delimeter(AG1962:AO1962,"|")</f>
        <v>|4|CBCQAB531A|353|미대상|QAB0050U|The system finish automatically|배치|4|미대상|</v>
      </c>
    </row>
    <row r="1963" spans="1:46">
      <c r="A1963" s="3" t="s">
        <v>2957</v>
      </c>
      <c r="B1963" s="3" t="s">
        <v>491</v>
      </c>
      <c r="C1963" s="3" t="s">
        <v>494</v>
      </c>
      <c r="D1963" s="3" t="s">
        <v>718</v>
      </c>
      <c r="E1963" s="3" t="s">
        <v>724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>
        <f t="shared" si="32"/>
        <v>4</v>
      </c>
      <c r="AH1963" s="3" t="s">
        <v>724</v>
      </c>
      <c r="AI1963" s="3">
        <f>IFERROR(IF($AG1963&lt;=$AN1963,MATCH($AH1963,레드마인_배치!G:G,0),MATCH($AH1963,레드마인_서비스!G:G,0)),"")</f>
        <v>356</v>
      </c>
      <c r="AJ1963" s="3" t="str" cm="1">
        <f t="array" ref="AJ1963">IFERROR(INDEX(IF($AG1963&lt;=$AN1963,레드마인_배치!E:E,레드마인_서비스!E:E),콜트리분석!$AI1963),"")</f>
        <v>미대상</v>
      </c>
      <c r="AK1963" s="3" t="str" cm="1">
        <f t="array" ref="AK1963">IFERROR(INDEX(IF($AG1963&lt;=$AN1963,레드마인_배치!H:H,레드마인_서비스!H:H),콜트리분석!$AI1963),"")</f>
        <v>QAB0060U</v>
      </c>
      <c r="AL1963" s="3" t="str" cm="1">
        <f t="array" ref="AL1963">IFERROR(INDEX(IF($AG1963&lt;=$AN1963,레드마인_배치!I:I,레드마인_서비스!I:I),콜트리분석!$AI1963),"")</f>
        <v>It will be finished 'CORE RETURN' by sales claims</v>
      </c>
      <c r="AM1963" s="3" t="str" cm="1">
        <f t="array" ref="AM1963">IFERROR(INDEX(IF($AG1963&lt;=$AN1963,레드마인_배치!J:J,레드마인_서비스!J:J),콜트리분석!$AI1963),"")</f>
        <v>배치</v>
      </c>
      <c r="AN1963" s="3">
        <v>4</v>
      </c>
      <c r="AO1963" s="15" t="str">
        <f ca="1">IFERROR(INDEX(레드마인_배치!E:E,MATCH(OFFSET(A1963,,AN1963),레드마인_배치!G:G,0)),"")</f>
        <v>미대상</v>
      </c>
      <c r="AP1963" t="s">
        <v>3330</v>
      </c>
      <c r="AQ1963">
        <v>47</v>
      </c>
      <c r="AT1963" t="str" cm="1">
        <f t="array" ref="AT1963">[1]!add_delimeter(AG1963:AO1963,"|")</f>
        <v>|4|CBCQAB532A|356|미대상|QAB0060U|It will be finished 'CORE RETURN' by sales claims|배치|4|미대상|</v>
      </c>
    </row>
    <row r="1964" spans="1:46">
      <c r="A1964" s="3" t="s">
        <v>2957</v>
      </c>
      <c r="B1964" s="3" t="s">
        <v>491</v>
      </c>
      <c r="C1964" s="3" t="s">
        <v>494</v>
      </c>
      <c r="D1964" s="3" t="s">
        <v>718</v>
      </c>
      <c r="E1964" s="3" t="s">
        <v>725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>
        <f t="shared" si="32"/>
        <v>4</v>
      </c>
      <c r="AH1964" s="3" t="s">
        <v>725</v>
      </c>
      <c r="AI1964" s="3">
        <f>IFERROR(IF($AG1964&lt;=$AN1964,MATCH($AH1964,레드마인_배치!G:G,0),MATCH($AH1964,레드마인_서비스!G:G,0)),"")</f>
        <v>360</v>
      </c>
      <c r="AJ1964" s="3" t="str" cm="1">
        <f t="array" ref="AJ1964">IFERROR(INDEX(IF($AG1964&lt;=$AN1964,레드마인_배치!E:E,레드마인_서비스!E:E),콜트리분석!$AI1964),"")</f>
        <v>미대상</v>
      </c>
      <c r="AK1964" s="3" t="str" cm="1">
        <f t="array" ref="AK1964">IFERROR(INDEX(IF($AG1964&lt;=$AN1964,레드마인_배치!H:H,레드마인_서비스!H:H),콜트리분석!$AI1964),"")</f>
        <v>QAB0090U</v>
      </c>
      <c r="AL1964" s="3" t="str" cm="1">
        <f t="array" ref="AL1964">IFERROR(INDEX(IF($AG1964&lt;=$AN1964,레드마인_배치!I:I,레드마인_서비스!I:I),콜트리분석!$AI1964),"")</f>
        <v>Manual None Returnable Part Apply Falg Update</v>
      </c>
      <c r="AM1964" s="3" t="str" cm="1">
        <f t="array" ref="AM1964">IFERROR(INDEX(IF($AG1964&lt;=$AN1964,레드마인_배치!J:J,레드마인_서비스!J:J),콜트리분석!$AI1964),"")</f>
        <v>배치</v>
      </c>
      <c r="AN1964" s="3">
        <v>4</v>
      </c>
      <c r="AO1964" s="15" t="str">
        <f ca="1">IFERROR(INDEX(레드마인_배치!E:E,MATCH(OFFSET(A1964,,AN1964),레드마인_배치!G:G,0)),"")</f>
        <v>미대상</v>
      </c>
      <c r="AP1964" t="s">
        <v>3330</v>
      </c>
      <c r="AQ1964">
        <v>47</v>
      </c>
      <c r="AT1964" t="str" cm="1">
        <f t="array" ref="AT1964">[1]!add_delimeter(AG1964:AO1964,"|")</f>
        <v>|4|CBCQAB650A|360|미대상|QAB0090U|Manual None Returnable Part Apply Falg Update|배치|4|미대상|</v>
      </c>
    </row>
    <row r="1965" spans="1:46">
      <c r="A1965" s="3" t="s">
        <v>2957</v>
      </c>
      <c r="B1965" s="3" t="s">
        <v>491</v>
      </c>
      <c r="C1965" s="3" t="s">
        <v>494</v>
      </c>
      <c r="D1965" s="3" t="s">
        <v>2293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>
        <f t="shared" si="32"/>
        <v>3</v>
      </c>
      <c r="AH1965" s="3" t="s">
        <v>2293</v>
      </c>
      <c r="AI1965" s="3">
        <f>IFERROR(IF($AG1965&lt;=$AN1965,MATCH($AH1965,레드마인_배치!G:G,0),MATCH($AH1965,레드마인_서비스!G:G,0)),"")</f>
        <v>395</v>
      </c>
      <c r="AJ1965" s="3" t="str" cm="1">
        <f t="array" ref="AJ1965">IFERROR(INDEX(IF($AG1965&lt;=$AN1965,레드마인_배치!E:E,레드마인_서비스!E:E),콜트리분석!$AI1965),"")</f>
        <v>대상</v>
      </c>
      <c r="AK1965" s="3" t="str" cm="1">
        <f t="array" ref="AK1965">IFERROR(INDEX(IF($AG1965&lt;=$AN1965,레드마인_배치!H:H,레드마인_서비스!H:H),콜트리분석!$AI1965),"")</f>
        <v>SLB0350U</v>
      </c>
      <c r="AL1965" s="3" t="str" cm="1">
        <f t="array" ref="AL1965">IFERROR(INDEX(IF($AG1965&lt;=$AN1965,레드마인_배치!I:I,레드마인_서비스!I:I),콜트리분석!$AI1965),"")</f>
        <v xml:space="preserve">S/Order Header Summary - Batch                    </v>
      </c>
      <c r="AM1965" s="3" t="str" cm="1">
        <f t="array" ref="AM1965">IFERROR(INDEX(IF($AG1965&lt;=$AN1965,레드마인_배치!J:J,레드마인_서비스!J:J),콜트리분석!$AI1965),"")</f>
        <v>배치</v>
      </c>
      <c r="AN1965" s="3">
        <v>3</v>
      </c>
      <c r="AO1965" s="15" t="str">
        <f ca="1">IFERROR(INDEX(레드마인_배치!E:E,MATCH(OFFSET(A1965,,AN1965),레드마인_배치!G:G,0)),"")</f>
        <v>대상</v>
      </c>
      <c r="AP1965" t="s">
        <v>3330</v>
      </c>
      <c r="AQ1965">
        <v>48</v>
      </c>
      <c r="AT1965" t="str" cm="1">
        <f t="array" ref="AT1965">[1]!add_delimeter(AG1965:AO1965,"|")</f>
        <v>|3|CBCSLB491A|395|대상|SLB0350U|S/Order Header Summary - Batch                    |배치|3|대상|</v>
      </c>
    </row>
    <row r="1966" spans="1:46">
      <c r="A1966" s="3" t="s">
        <v>2957</v>
      </c>
      <c r="B1966" s="3" t="s">
        <v>491</v>
      </c>
      <c r="C1966" s="3" t="s">
        <v>494</v>
      </c>
      <c r="D1966" s="3" t="s">
        <v>2293</v>
      </c>
      <c r="E1966" s="3" t="s">
        <v>505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>
        <f t="shared" si="32"/>
        <v>4</v>
      </c>
      <c r="AH1966" s="3" t="s">
        <v>505</v>
      </c>
      <c r="AI1966" s="3">
        <f>IFERROR(IF($AG1966&lt;=$AN1966,MATCH($AH1966,레드마인_배치!G:G,0),MATCH($AH1966,레드마인_서비스!G:G,0)),"")</f>
        <v>328</v>
      </c>
      <c r="AJ1966" s="3" t="str" cm="1">
        <f t="array" ref="AJ1966">IFERROR(INDEX(IF($AG1966&lt;=$AN1966,레드마인_배치!E:E,레드마인_서비스!E:E),콜트리분석!$AI1966),"")</f>
        <v>대상</v>
      </c>
      <c r="AK1966" s="3" t="str" cm="1">
        <f t="array" ref="AK1966">IFERROR(INDEX(IF($AG1966&lt;=$AN1966,레드마인_배치!H:H,레드마인_서비스!H:H),콜트리분석!$AI1966),"")</f>
        <v>SLO0210U</v>
      </c>
      <c r="AL1966" s="3" t="str" cm="1">
        <f t="array" ref="AL1966">IFERROR(INDEX(IF($AG1966&lt;=$AN1966,레드마인_배치!I:I,레드마인_서비스!I:I),콜트리분석!$AI1966),"")</f>
        <v>S/Order Header Summary</v>
      </c>
      <c r="AM1966" s="3" t="str" cm="1">
        <f t="array" ref="AM1966">IFERROR(INDEX(IF($AG1966&lt;=$AN1966,레드마인_배치!J:J,레드마인_서비스!J:J),콜트리분석!$AI1966),"")</f>
        <v>서비스</v>
      </c>
      <c r="AN1966" s="3">
        <v>3</v>
      </c>
      <c r="AO1966" s="15" t="str">
        <f ca="1">IFERROR(INDEX(레드마인_배치!E:E,MATCH(OFFSET(A1966,,AN1966),레드마인_배치!G:G,0)),"")</f>
        <v>대상</v>
      </c>
      <c r="AP1966" t="s">
        <v>3330</v>
      </c>
      <c r="AQ1966">
        <v>48</v>
      </c>
      <c r="AT1966" t="str" cm="1">
        <f t="array" ref="AT1966">[1]!add_delimeter(AG1966:AO1966,"|")</f>
        <v>|4|CBCSLB430Z|328|대상|SLO0210U|S/Order Header Summary|서비스|3|대상|</v>
      </c>
    </row>
    <row r="1967" spans="1:46">
      <c r="A1967" s="3" t="s">
        <v>2957</v>
      </c>
      <c r="B1967" s="3" t="s">
        <v>491</v>
      </c>
      <c r="C1967" s="3" t="s">
        <v>494</v>
      </c>
      <c r="D1967" s="3" t="s">
        <v>1548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>
        <f t="shared" si="32"/>
        <v>3</v>
      </c>
      <c r="AH1967" s="3" t="s">
        <v>1548</v>
      </c>
      <c r="AI1967" s="3">
        <f>IFERROR(IF($AG1967&lt;=$AN1967,MATCH($AH1967,레드마인_배치!G:G,0),MATCH($AH1967,레드마인_서비스!G:G,0)),"")</f>
        <v>269</v>
      </c>
      <c r="AJ1967" s="3" t="str" cm="1">
        <f t="array" ref="AJ1967">IFERROR(INDEX(IF($AG1967&lt;=$AN1967,레드마인_배치!E:E,레드마인_서비스!E:E),콜트리분석!$AI1967),"")</f>
        <v>대상</v>
      </c>
      <c r="AK1967" s="3" t="str" cm="1">
        <f t="array" ref="AK1967">IFERROR(INDEX(IF($AG1967&lt;=$AN1967,레드마인_배치!H:H,레드마인_서비스!H:H),콜트리분석!$AI1967),"")</f>
        <v>LGB0020U</v>
      </c>
      <c r="AL1967" s="3" t="str" cm="1">
        <f t="array" ref="AL1967">IFERROR(INDEX(IF($AG1967&lt;=$AN1967,레드마인_배치!I:I,레드마인_서비스!I:I),콜트리분석!$AI1967),"")</f>
        <v xml:space="preserve">AUTO PICKING INSTRUCTION Batch - SD               </v>
      </c>
      <c r="AM1967" s="3" t="str" cm="1">
        <f t="array" ref="AM1967">IFERROR(INDEX(IF($AG1967&lt;=$AN1967,레드마인_배치!J:J,레드마인_서비스!J:J),콜트리분석!$AI1967),"")</f>
        <v>배치</v>
      </c>
      <c r="AN1967" s="3">
        <v>3</v>
      </c>
      <c r="AO1967" s="15" t="str">
        <f ca="1">IFERROR(INDEX(레드마인_배치!E:E,MATCH(OFFSET(A1967,,AN1967),레드마인_배치!G:G,0)),"")</f>
        <v>대상</v>
      </c>
      <c r="AP1967" t="s">
        <v>3330</v>
      </c>
      <c r="AQ1967">
        <v>49</v>
      </c>
      <c r="AT1967" t="str" cm="1">
        <f t="array" ref="AT1967">[1]!add_delimeter(AG1967:AO1967,"|")</f>
        <v>|3|CBCLGB213A|269|대상|LGB0020U|AUTO PICKING INSTRUCTION Batch - SD               |배치|3|대상|</v>
      </c>
    </row>
    <row r="1968" spans="1:46">
      <c r="A1968" s="3" t="s">
        <v>2957</v>
      </c>
      <c r="B1968" s="3" t="s">
        <v>491</v>
      </c>
      <c r="C1968" s="3" t="s">
        <v>494</v>
      </c>
      <c r="D1968" s="3" t="s">
        <v>1548</v>
      </c>
      <c r="E1968" s="3" t="s">
        <v>695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>
        <f t="shared" si="32"/>
        <v>4</v>
      </c>
      <c r="AH1968" s="3" t="s">
        <v>695</v>
      </c>
      <c r="AI1968" s="3">
        <f>IFERROR(IF($AG1968&lt;=$AN1968,MATCH($AH1968,레드마인_배치!G:G,0),MATCH($AH1968,레드마인_서비스!G:G,0)),"")</f>
        <v>143</v>
      </c>
      <c r="AJ1968" s="3" t="str" cm="1">
        <f t="array" ref="AJ1968">IFERROR(INDEX(IF($AG1968&lt;=$AN1968,레드마인_배치!E:E,레드마인_서비스!E:E),콜트리분석!$AI1968),"")</f>
        <v>미대상</v>
      </c>
      <c r="AK1968" s="3" t="str" cm="1">
        <f t="array" ref="AK1968">IFERROR(INDEX(IF($AG1968&lt;=$AN1968,레드마인_배치!H:H,레드마인_서비스!H:H),콜트리분석!$AI1968),"")</f>
        <v>LGO0260U</v>
      </c>
      <c r="AL1968" s="3" t="str" cm="1">
        <f t="array" ref="AL1968">IFERROR(INDEX(IF($AG1968&lt;=$AN1968,레드마인_배치!I:I,레드마인_서비스!I:I),콜트리분석!$AI1968),"")</f>
        <v>PICKING SHIPMENT NO CREATE MPSA(MODULE)</v>
      </c>
      <c r="AM1968" s="3" t="str" cm="1">
        <f t="array" ref="AM1968">IFERROR(INDEX(IF($AG1968&lt;=$AN1968,레드마인_배치!J:J,레드마인_서비스!J:J),콜트리분석!$AI1968),"")</f>
        <v>서비스</v>
      </c>
      <c r="AN1968" s="3">
        <v>3</v>
      </c>
      <c r="AO1968" s="15" t="str">
        <f ca="1">IFERROR(INDEX(레드마인_배치!E:E,MATCH(OFFSET(A1968,,AN1968),레드마인_배치!G:G,0)),"")</f>
        <v>대상</v>
      </c>
      <c r="AP1968" t="s">
        <v>3330</v>
      </c>
      <c r="AQ1968">
        <v>49</v>
      </c>
      <c r="AT1968" t="str" cm="1">
        <f t="array" ref="AT1968">[1]!add_delimeter(AG1968:AO1968,"|")</f>
        <v>|4|CBCLGB224A|143|미대상|LGO0260U|PICKING SHIPMENT NO CREATE MPSA(MODULE)|서비스|3|대상|</v>
      </c>
    </row>
    <row r="1969" spans="1:46">
      <c r="A1969" s="3" t="s">
        <v>2957</v>
      </c>
      <c r="B1969" s="3" t="s">
        <v>491</v>
      </c>
      <c r="C1969" s="3" t="s">
        <v>494</v>
      </c>
      <c r="D1969" s="3" t="s">
        <v>1548</v>
      </c>
      <c r="E1969" s="3" t="s">
        <v>695</v>
      </c>
      <c r="F1969" s="3" t="s">
        <v>577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>
        <f t="shared" si="32"/>
        <v>5</v>
      </c>
      <c r="AH1969" s="3" t="s">
        <v>577</v>
      </c>
      <c r="AI1969" s="3">
        <f>IFERROR(IF($AG1969&lt;=$AN1969,MATCH($AH1969,레드마인_배치!G:G,0),MATCH($AH1969,레드마인_서비스!G:G,0)),"")</f>
        <v>49</v>
      </c>
      <c r="AJ1969" s="3" t="str" cm="1">
        <f t="array" ref="AJ1969">IFERROR(INDEX(IF($AG1969&lt;=$AN1969,레드마인_배치!E:E,레드마인_서비스!E:E),콜트리분석!$AI1969),"")</f>
        <v>대상</v>
      </c>
      <c r="AK1969" s="3" t="str" cm="1">
        <f t="array" ref="AK1969">IFERROR(INDEX(IF($AG1969&lt;=$AN1969,레드마인_배치!H:H,레드마인_서비스!H:H),콜트리분석!$AI1969),"")</f>
        <v>CMO0010U</v>
      </c>
      <c r="AL1969" s="3" t="str" cm="1">
        <f t="array" ref="AL1969">IFERROR(INDEX(IF($AG1969&lt;=$AN1969,레드마인_배치!I:I,레드마인_서비스!I:I),콜트리분석!$AI1969),"")</f>
        <v>NUMBER CREATION</v>
      </c>
      <c r="AM1969" s="3" t="str" cm="1">
        <f t="array" ref="AM1969">IFERROR(INDEX(IF($AG1969&lt;=$AN1969,레드마인_배치!J:J,레드마인_서비스!J:J),콜트리분석!$AI1969),"")</f>
        <v>서비스</v>
      </c>
      <c r="AN1969" s="3">
        <v>3</v>
      </c>
      <c r="AO1969" s="15" t="str">
        <f ca="1">IFERROR(INDEX(레드마인_배치!E:E,MATCH(OFFSET(A1969,,AN1969),레드마인_배치!G:G,0)),"")</f>
        <v>대상</v>
      </c>
      <c r="AP1969" t="s">
        <v>3330</v>
      </c>
      <c r="AQ1969">
        <v>49</v>
      </c>
      <c r="AT1969" t="str" cm="1">
        <f t="array" ref="AT1969">[1]!add_delimeter(AG1969:AO1969,"|")</f>
        <v>|5|CBCUZW030R|49|대상|CMO0010U|NUMBER CREATION|서비스|3|대상|</v>
      </c>
    </row>
    <row r="1970" spans="1:46">
      <c r="A1970" s="3" t="s">
        <v>2957</v>
      </c>
      <c r="B1970" s="3" t="s">
        <v>491</v>
      </c>
      <c r="C1970" s="3" t="s">
        <v>494</v>
      </c>
      <c r="D1970" s="3" t="s">
        <v>1548</v>
      </c>
      <c r="E1970" s="3" t="s">
        <v>1751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>
        <f t="shared" si="32"/>
        <v>4</v>
      </c>
      <c r="AH1970" s="3" t="s">
        <v>1751</v>
      </c>
      <c r="AI1970" s="3">
        <f>IFERROR(IF($AG1970&lt;=$AN1970,MATCH($AH1970,레드마인_배치!G:G,0),MATCH($AH1970,레드마인_서비스!G:G,0)),"")</f>
        <v>177</v>
      </c>
      <c r="AJ1970" s="3" t="str" cm="1">
        <f t="array" ref="AJ1970">IFERROR(INDEX(IF($AG1970&lt;=$AN1970,레드마인_배치!E:E,레드마인_서비스!E:E),콜트리분석!$AI1970),"")</f>
        <v>미대상</v>
      </c>
      <c r="AK1970" s="3" t="str" cm="1">
        <f t="array" ref="AK1970">IFERROR(INDEX(IF($AG1970&lt;=$AN1970,레드마인_배치!H:H,레드마인_서비스!H:H),콜트리분석!$AI1970),"")</f>
        <v>LGO0580U</v>
      </c>
      <c r="AL1970" s="3" t="str" cm="1">
        <f t="array" ref="AL1970">IFERROR(INDEX(IF($AG1970&lt;=$AN1970,레드마인_배치!I:I,레드마인_서비스!I:I),콜트리분석!$AI1970),"")</f>
        <v>BATCH PICKING TICKET, LIST  PRINT   MAIN</v>
      </c>
      <c r="AM1970" s="3" t="str" cm="1">
        <f t="array" ref="AM1970">IFERROR(INDEX(IF($AG1970&lt;=$AN1970,레드마인_배치!J:J,레드마인_서비스!J:J),콜트리분석!$AI1970),"")</f>
        <v>서비스</v>
      </c>
      <c r="AN1970" s="3">
        <v>3</v>
      </c>
      <c r="AO1970" s="15" t="str">
        <f ca="1">IFERROR(INDEX(레드마인_배치!E:E,MATCH(OFFSET(A1970,,AN1970),레드마인_배치!G:G,0)),"")</f>
        <v>대상</v>
      </c>
      <c r="AP1970" t="s">
        <v>3330</v>
      </c>
      <c r="AQ1970">
        <v>49</v>
      </c>
      <c r="AT1970" t="str" cm="1">
        <f t="array" ref="AT1970">[1]!add_delimeter(AG1970:AO1970,"|")</f>
        <v>|4|CBCLGR060A|177|미대상|LGO0580U|BATCH PICKING TICKET, LIST  PRINT   MAIN|서비스|3|대상|</v>
      </c>
    </row>
    <row r="1971" spans="1:46">
      <c r="A1971" s="3" t="s">
        <v>2957</v>
      </c>
      <c r="B1971" s="3" t="s">
        <v>491</v>
      </c>
      <c r="C1971" s="3" t="s">
        <v>494</v>
      </c>
      <c r="D1971" s="3" t="s">
        <v>1548</v>
      </c>
      <c r="E1971" s="3" t="s">
        <v>698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>
        <f t="shared" si="32"/>
        <v>4</v>
      </c>
      <c r="AH1971" s="3" t="s">
        <v>698</v>
      </c>
      <c r="AI1971" s="3">
        <f>IFERROR(IF($AG1971&lt;=$AN1971,MATCH($AH1971,레드마인_배치!G:G,0),MATCH($AH1971,레드마인_서비스!G:G,0)),"")</f>
        <v>192</v>
      </c>
      <c r="AJ1971" s="3" t="str" cm="1">
        <f t="array" ref="AJ1971">IFERROR(INDEX(IF($AG1971&lt;=$AN1971,레드마인_배치!E:E,레드마인_서비스!E:E),콜트리분석!$AI1971),"")</f>
        <v>대상</v>
      </c>
      <c r="AK1971" s="3" t="str" cm="1">
        <f t="array" ref="AK1971">IFERROR(INDEX(IF($AG1971&lt;=$AN1971,레드마인_배치!H:H,레드마인_서비스!H:H),콜트리분석!$AI1971),"")</f>
        <v>LGO0730U</v>
      </c>
      <c r="AL1971" s="3" t="str" cm="1">
        <f t="array" ref="AL1971">IFERROR(INDEX(IF($AG1971&lt;=$AN1971,레드마인_배치!I:I,레드마인_서비스!I:I),콜트리분석!$AI1971),"")</f>
        <v>PICKING INSTRUCTION BY DIST</v>
      </c>
      <c r="AM1971" s="3" t="str" cm="1">
        <f t="array" ref="AM1971">IFERROR(INDEX(IF($AG1971&lt;=$AN1971,레드마인_배치!J:J,레드마인_서비스!J:J),콜트리분석!$AI1971),"")</f>
        <v>서비스</v>
      </c>
      <c r="AN1971" s="3">
        <v>3</v>
      </c>
      <c r="AO1971" s="15" t="str">
        <f ca="1">IFERROR(INDEX(레드마인_배치!E:E,MATCH(OFFSET(A1971,,AN1971),레드마인_배치!G:G,0)),"")</f>
        <v>대상</v>
      </c>
      <c r="AP1971" t="s">
        <v>3330</v>
      </c>
      <c r="AQ1971">
        <v>49</v>
      </c>
      <c r="AT1971" t="str" cm="1">
        <f t="array" ref="AT1971">[1]!add_delimeter(AG1971:AO1971,"|")</f>
        <v>|4|CBCLGW331A|192|대상|LGO0730U|PICKING INSTRUCTION BY DIST|서비스|3|대상|</v>
      </c>
    </row>
    <row r="1972" spans="1:46">
      <c r="A1972" s="3" t="s">
        <v>2957</v>
      </c>
      <c r="B1972" s="3" t="s">
        <v>491</v>
      </c>
      <c r="C1972" s="3" t="s">
        <v>494</v>
      </c>
      <c r="D1972" s="3" t="s">
        <v>1548</v>
      </c>
      <c r="E1972" s="3" t="s">
        <v>698</v>
      </c>
      <c r="F1972" s="3" t="s">
        <v>694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>
        <f t="shared" si="32"/>
        <v>5</v>
      </c>
      <c r="AH1972" s="3" t="s">
        <v>694</v>
      </c>
      <c r="AI1972" s="3">
        <f>IFERROR(IF($AG1972&lt;=$AN1972,MATCH($AH1972,레드마인_배치!G:G,0),MATCH($AH1972,레드마인_서비스!G:G,0)),"")</f>
        <v>141</v>
      </c>
      <c r="AJ1972" s="3" t="str" cm="1">
        <f t="array" ref="AJ1972">IFERROR(INDEX(IF($AG1972&lt;=$AN1972,레드마인_배치!E:E,레드마인_서비스!E:E),콜트리분석!$AI1972),"")</f>
        <v>대상</v>
      </c>
      <c r="AK1972" s="3" t="str" cm="1">
        <f t="array" ref="AK1972">IFERROR(INDEX(IF($AG1972&lt;=$AN1972,레드마인_배치!H:H,레드마인_서비스!H:H),콜트리분석!$AI1972),"")</f>
        <v>LGO0240U</v>
      </c>
      <c r="AL1972" s="3" t="str" cm="1">
        <f t="array" ref="AL1972">IFERROR(INDEX(IF($AG1972&lt;=$AN1972,레드마인_배치!I:I,레드마인_서비스!I:I),콜트리분석!$AI1972),"")</f>
        <v xml:space="preserve">PICKING INSTRUCTION CREATION </v>
      </c>
      <c r="AM1972" s="3" t="str" cm="1">
        <f t="array" ref="AM1972">IFERROR(INDEX(IF($AG1972&lt;=$AN1972,레드마인_배치!J:J,레드마인_서비스!J:J),콜트리분석!$AI1972),"")</f>
        <v>서비스</v>
      </c>
      <c r="AN1972" s="3">
        <v>3</v>
      </c>
      <c r="AO1972" s="15" t="str">
        <f ca="1">IFERROR(INDEX(레드마인_배치!E:E,MATCH(OFFSET(A1972,,AN1972),레드마인_배치!G:G,0)),"")</f>
        <v>대상</v>
      </c>
      <c r="AP1972" t="s">
        <v>3330</v>
      </c>
      <c r="AQ1972">
        <v>49</v>
      </c>
      <c r="AT1972" t="str" cm="1">
        <f t="array" ref="AT1972">[1]!add_delimeter(AG1972:AO1972,"|")</f>
        <v>|5|CBCLGB220A|141|대상|LGO0240U|PICKING INSTRUCTION CREATION |서비스|3|대상|</v>
      </c>
    </row>
    <row r="1973" spans="1:46">
      <c r="A1973" s="3" t="s">
        <v>2957</v>
      </c>
      <c r="B1973" s="3" t="s">
        <v>491</v>
      </c>
      <c r="C1973" s="3" t="s">
        <v>494</v>
      </c>
      <c r="D1973" s="3" t="s">
        <v>1548</v>
      </c>
      <c r="E1973" s="3" t="s">
        <v>698</v>
      </c>
      <c r="F1973" s="3" t="s">
        <v>694</v>
      </c>
      <c r="G1973" s="3" t="s">
        <v>638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>
        <f t="shared" si="32"/>
        <v>6</v>
      </c>
      <c r="AH1973" s="3" t="s">
        <v>638</v>
      </c>
      <c r="AI1973" s="3">
        <f>IFERROR(IF($AG1973&lt;=$AN1973,MATCH($AH1973,레드마인_배치!G:G,0),MATCH($AH1973,레드마인_서비스!G:G,0)),"")</f>
        <v>132</v>
      </c>
      <c r="AJ1973" s="3" t="str" cm="1">
        <f t="array" ref="AJ1973">IFERROR(INDEX(IF($AG1973&lt;=$AN1973,레드마인_배치!E:E,레드마인_서비스!E:E),콜트리분석!$AI1973),"")</f>
        <v>대상</v>
      </c>
      <c r="AK1973" s="3" t="str" cm="1">
        <f t="array" ref="AK1973">IFERROR(INDEX(IF($AG1973&lt;=$AN1973,레드마인_배치!H:H,레드마인_서비스!H:H),콜트리분석!$AI1973),"")</f>
        <v>LGO0150U</v>
      </c>
      <c r="AL1973" s="3" t="str" cm="1">
        <f t="array" ref="AL1973">IFERROR(INDEX(IF($AG1973&lt;=$AN1973,레드마인_배치!I:I,레드마인_서비스!I:I),콜트리분석!$AI1973),"")</f>
        <v>LOGISTICS PARTS LOCATION SELECT LOGIC-PICK</v>
      </c>
      <c r="AM1973" s="3" t="str" cm="1">
        <f t="array" ref="AM1973">IFERROR(INDEX(IF($AG1973&lt;=$AN1973,레드마인_배치!J:J,레드마인_서비스!J:J),콜트리분석!$AI1973),"")</f>
        <v>서비스</v>
      </c>
      <c r="AN1973" s="3">
        <v>3</v>
      </c>
      <c r="AO1973" s="15" t="str">
        <f ca="1">IFERROR(INDEX(레드마인_배치!E:E,MATCH(OFFSET(A1973,,AN1973),레드마인_배치!G:G,0)),"")</f>
        <v>대상</v>
      </c>
      <c r="AP1973" t="s">
        <v>3330</v>
      </c>
      <c r="AQ1973">
        <v>49</v>
      </c>
      <c r="AT1973" t="str" cm="1">
        <f t="array" ref="AT1973">[1]!add_delimeter(AG1973:AO1973,"|")</f>
        <v>|6|CBCLGB180A|132|대상|LGO0150U|LOGISTICS PARTS LOCATION SELECT LOGIC-PICK|서비스|3|대상|</v>
      </c>
    </row>
    <row r="1974" spans="1:46">
      <c r="A1974" s="3" t="s">
        <v>2957</v>
      </c>
      <c r="B1974" s="3" t="s">
        <v>491</v>
      </c>
      <c r="C1974" s="3" t="s">
        <v>494</v>
      </c>
      <c r="D1974" s="3" t="s">
        <v>1548</v>
      </c>
      <c r="E1974" s="3" t="s">
        <v>698</v>
      </c>
      <c r="F1974" s="3" t="s">
        <v>694</v>
      </c>
      <c r="G1974" s="3" t="s">
        <v>505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>
        <f t="shared" si="32"/>
        <v>6</v>
      </c>
      <c r="AH1974" s="3" t="s">
        <v>505</v>
      </c>
      <c r="AI1974" s="3">
        <f>IFERROR(IF($AG1974&lt;=$AN1974,MATCH($AH1974,레드마인_배치!G:G,0),MATCH($AH1974,레드마인_서비스!G:G,0)),"")</f>
        <v>328</v>
      </c>
      <c r="AJ1974" s="3" t="str" cm="1">
        <f t="array" ref="AJ1974">IFERROR(INDEX(IF($AG1974&lt;=$AN1974,레드마인_배치!E:E,레드마인_서비스!E:E),콜트리분석!$AI1974),"")</f>
        <v>대상</v>
      </c>
      <c r="AK1974" s="3" t="str" cm="1">
        <f t="array" ref="AK1974">IFERROR(INDEX(IF($AG1974&lt;=$AN1974,레드마인_배치!H:H,레드마인_서비스!H:H),콜트리분석!$AI1974),"")</f>
        <v>SLO0210U</v>
      </c>
      <c r="AL1974" s="3" t="str" cm="1">
        <f t="array" ref="AL1974">IFERROR(INDEX(IF($AG1974&lt;=$AN1974,레드마인_배치!I:I,레드마인_서비스!I:I),콜트리분석!$AI1974),"")</f>
        <v>S/Order Header Summary</v>
      </c>
      <c r="AM1974" s="3" t="str" cm="1">
        <f t="array" ref="AM1974">IFERROR(INDEX(IF($AG1974&lt;=$AN1974,레드마인_배치!J:J,레드마인_서비스!J:J),콜트리분석!$AI1974),"")</f>
        <v>서비스</v>
      </c>
      <c r="AN1974" s="3">
        <v>3</v>
      </c>
      <c r="AO1974" s="15" t="str">
        <f ca="1">IFERROR(INDEX(레드마인_배치!E:E,MATCH(OFFSET(A1974,,AN1974),레드마인_배치!G:G,0)),"")</f>
        <v>대상</v>
      </c>
      <c r="AP1974" t="s">
        <v>3330</v>
      </c>
      <c r="AQ1974">
        <v>49</v>
      </c>
      <c r="AT1974" t="str" cm="1">
        <f t="array" ref="AT1974">[1]!add_delimeter(AG1974:AO1974,"|")</f>
        <v>|6|CBCSLB430Z|328|대상|SLO0210U|S/Order Header Summary|서비스|3|대상|</v>
      </c>
    </row>
    <row r="1975" spans="1:46">
      <c r="A1975" s="3" t="s">
        <v>2957</v>
      </c>
      <c r="B1975" s="3" t="s">
        <v>491</v>
      </c>
      <c r="C1975" s="3" t="s">
        <v>494</v>
      </c>
      <c r="D1975" s="3" t="s">
        <v>1548</v>
      </c>
      <c r="E1975" s="3" t="s">
        <v>698</v>
      </c>
      <c r="F1975" s="3" t="s">
        <v>694</v>
      </c>
      <c r="G1975" s="3" t="s">
        <v>577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>
        <f t="shared" si="32"/>
        <v>6</v>
      </c>
      <c r="AH1975" s="3" t="s">
        <v>577</v>
      </c>
      <c r="AI1975" s="3">
        <f>IFERROR(IF($AG1975&lt;=$AN1975,MATCH($AH1975,레드마인_배치!G:G,0),MATCH($AH1975,레드마인_서비스!G:G,0)),"")</f>
        <v>49</v>
      </c>
      <c r="AJ1975" s="3" t="str" cm="1">
        <f t="array" ref="AJ1975">IFERROR(INDEX(IF($AG1975&lt;=$AN1975,레드마인_배치!E:E,레드마인_서비스!E:E),콜트리분석!$AI1975),"")</f>
        <v>대상</v>
      </c>
      <c r="AK1975" s="3" t="str" cm="1">
        <f t="array" ref="AK1975">IFERROR(INDEX(IF($AG1975&lt;=$AN1975,레드마인_배치!H:H,레드마인_서비스!H:H),콜트리분석!$AI1975),"")</f>
        <v>CMO0010U</v>
      </c>
      <c r="AL1975" s="3" t="str" cm="1">
        <f t="array" ref="AL1975">IFERROR(INDEX(IF($AG1975&lt;=$AN1975,레드마인_배치!I:I,레드마인_서비스!I:I),콜트리분석!$AI1975),"")</f>
        <v>NUMBER CREATION</v>
      </c>
      <c r="AM1975" s="3" t="str" cm="1">
        <f t="array" ref="AM1975">IFERROR(INDEX(IF($AG1975&lt;=$AN1975,레드마인_배치!J:J,레드마인_서비스!J:J),콜트리분석!$AI1975),"")</f>
        <v>서비스</v>
      </c>
      <c r="AN1975" s="3">
        <v>3</v>
      </c>
      <c r="AO1975" s="15" t="str">
        <f ca="1">IFERROR(INDEX(레드마인_배치!E:E,MATCH(OFFSET(A1975,,AN1975),레드마인_배치!G:G,0)),"")</f>
        <v>대상</v>
      </c>
      <c r="AP1975" t="s">
        <v>3330</v>
      </c>
      <c r="AQ1975">
        <v>49</v>
      </c>
      <c r="AT1975" t="str" cm="1">
        <f t="array" ref="AT1975">[1]!add_delimeter(AG1975:AO1975,"|")</f>
        <v>|6|CBCUZW030R|49|대상|CMO0010U|NUMBER CREATION|서비스|3|대상|</v>
      </c>
    </row>
    <row r="1976" spans="1:46">
      <c r="A1976" s="3" t="s">
        <v>2957</v>
      </c>
      <c r="B1976" s="3" t="s">
        <v>491</v>
      </c>
      <c r="C1976" s="3" t="s">
        <v>494</v>
      </c>
      <c r="D1976" s="3" t="s">
        <v>1548</v>
      </c>
      <c r="E1976" s="3" t="s">
        <v>1806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>
        <f t="shared" si="32"/>
        <v>4</v>
      </c>
      <c r="AH1976" s="3" t="s">
        <v>1806</v>
      </c>
      <c r="AI1976" s="3">
        <f>IFERROR(IF($AG1976&lt;=$AN1976,MATCH($AH1976,레드마인_배치!G:G,0),MATCH($AH1976,레드마인_서비스!G:G,0)),"")</f>
        <v>197</v>
      </c>
      <c r="AJ1976" s="3" t="str" cm="1">
        <f t="array" ref="AJ1976">IFERROR(INDEX(IF($AG1976&lt;=$AN1976,레드마인_배치!E:E,레드마인_서비스!E:E),콜트리분석!$AI1976),"")</f>
        <v>대상</v>
      </c>
      <c r="AK1976" s="3" t="str" cm="1">
        <f t="array" ref="AK1976">IFERROR(INDEX(IF($AG1976&lt;=$AN1976,레드마인_배치!H:H,레드마인_서비스!H:H),콜트리분석!$AI1976),"")</f>
        <v>LGO0780U</v>
      </c>
      <c r="AL1976" s="3" t="str" cm="1">
        <f t="array" ref="AL1976">IFERROR(INDEX(IF($AG1976&lt;=$AN1976,레드마인_배치!I:I,레드마인_서비스!I:I),콜트리분석!$AI1976),"")</f>
        <v>PICKING POST ~ LOAD (NONE STOCK PARTS)</v>
      </c>
      <c r="AM1976" s="3" t="str" cm="1">
        <f t="array" ref="AM1976">IFERROR(INDEX(IF($AG1976&lt;=$AN1976,레드마인_배치!J:J,레드마인_서비스!J:J),콜트리분석!$AI1976),"")</f>
        <v>서비스</v>
      </c>
      <c r="AN1976" s="3">
        <v>3</v>
      </c>
      <c r="AO1976" s="15" t="str">
        <f ca="1">IFERROR(INDEX(레드마인_배치!E:E,MATCH(OFFSET(A1976,,AN1976),레드마인_배치!G:G,0)),"")</f>
        <v>대상</v>
      </c>
      <c r="AP1976" t="s">
        <v>3330</v>
      </c>
      <c r="AQ1976">
        <v>49</v>
      </c>
      <c r="AT1976" t="str" cm="1">
        <f t="array" ref="AT1976">[1]!add_delimeter(AG1976:AO1976,"|")</f>
        <v>|4|CBCLGW390A|197|대상|LGO0780U|PICKING POST ~ LOAD (NONE STOCK PARTS)|서비스|3|대상|</v>
      </c>
    </row>
    <row r="1977" spans="1:46">
      <c r="A1977" s="3" t="s">
        <v>2957</v>
      </c>
      <c r="B1977" s="3" t="s">
        <v>491</v>
      </c>
      <c r="C1977" s="3" t="s">
        <v>494</v>
      </c>
      <c r="D1977" s="3" t="s">
        <v>1548</v>
      </c>
      <c r="E1977" s="3" t="s">
        <v>1806</v>
      </c>
      <c r="F1977" s="3" t="s">
        <v>1682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>
        <f t="shared" si="32"/>
        <v>5</v>
      </c>
      <c r="AH1977" s="3" t="s">
        <v>1682</v>
      </c>
      <c r="AI1977" s="3">
        <f>IFERROR(IF($AG1977&lt;=$AN1977,MATCH($AH1977,레드마인_배치!G:G,0),MATCH($AH1977,레드마인_서비스!G:G,0)),"")</f>
        <v>149</v>
      </c>
      <c r="AJ1977" s="3" t="str" cm="1">
        <f t="array" ref="AJ1977">IFERROR(INDEX(IF($AG1977&lt;=$AN1977,레드마인_배치!E:E,레드마인_서비스!E:E),콜트리분석!$AI1977),"")</f>
        <v>대상</v>
      </c>
      <c r="AK1977" s="3" t="str" cm="1">
        <f t="array" ref="AK1977">IFERROR(INDEX(IF($AG1977&lt;=$AN1977,레드마인_배치!H:H,레드마인_서비스!H:H),콜트리분석!$AI1977),"")</f>
        <v>LGO0320U</v>
      </c>
      <c r="AL1977" s="3" t="str" cm="1">
        <f t="array" ref="AL1977">IFERROR(INDEX(IF($AG1977&lt;=$AN1977,레드마인_배치!I:I,레드마인_서비스!I:I),콜트리분석!$AI1977),"")</f>
        <v>PACKED - LOADED MPSA (MODULE)</v>
      </c>
      <c r="AM1977" s="3" t="str" cm="1">
        <f t="array" ref="AM1977">IFERROR(INDEX(IF($AG1977&lt;=$AN1977,레드마인_배치!J:J,레드마인_서비스!J:J),콜트리분석!$AI1977),"")</f>
        <v>서비스</v>
      </c>
      <c r="AN1977" s="3">
        <v>3</v>
      </c>
      <c r="AO1977" s="15" t="str">
        <f ca="1">IFERROR(INDEX(레드마인_배치!E:E,MATCH(OFFSET(A1977,,AN1977),레드마인_배치!G:G,0)),"")</f>
        <v>대상</v>
      </c>
      <c r="AP1977" t="s">
        <v>3330</v>
      </c>
      <c r="AQ1977">
        <v>49</v>
      </c>
      <c r="AT1977" t="str" cm="1">
        <f t="array" ref="AT1977">[1]!add_delimeter(AG1977:AO1977,"|")</f>
        <v>|5|CBCLGB245A|149|대상|LGO0320U|PACKED - LOADED MPSA (MODULE)|서비스|3|대상|</v>
      </c>
    </row>
    <row r="1978" spans="1:46">
      <c r="A1978" s="3" t="s">
        <v>2957</v>
      </c>
      <c r="B1978" s="3" t="s">
        <v>491</v>
      </c>
      <c r="C1978" s="3" t="s">
        <v>494</v>
      </c>
      <c r="D1978" s="3" t="s">
        <v>1548</v>
      </c>
      <c r="E1978" s="3" t="s">
        <v>1806</v>
      </c>
      <c r="F1978" s="3" t="s">
        <v>1682</v>
      </c>
      <c r="G1978" s="3" t="s">
        <v>635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>
        <f t="shared" si="32"/>
        <v>6</v>
      </c>
      <c r="AH1978" s="3" t="s">
        <v>635</v>
      </c>
      <c r="AI1978" s="3">
        <f>IFERROR(IF($AG1978&lt;=$AN1978,MATCH($AH1978,레드마인_배치!G:G,0),MATCH($AH1978,레드마인_서비스!G:G,0)),"")</f>
        <v>83</v>
      </c>
      <c r="AJ1978" s="3" t="str" cm="1">
        <f t="array" ref="AJ1978">IFERROR(INDEX(IF($AG1978&lt;=$AN1978,레드마인_배치!E:E,레드마인_서비스!E:E),콜트리분석!$AI1978),"")</f>
        <v>대상</v>
      </c>
      <c r="AK1978" s="3" t="str" cm="1">
        <f t="array" ref="AK1978">IFERROR(INDEX(IF($AG1978&lt;=$AN1978,레드마인_배치!H:H,레드마인_서비스!H:H),콜트리분석!$AI1978),"")</f>
        <v>ICO0340U</v>
      </c>
      <c r="AL1978" s="3" t="str" cm="1">
        <f t="array" ref="AL1978">IFERROR(INDEX(IF($AG1978&lt;=$AN1978,레드마인_배치!I:I,레드마인_서비스!I:I),콜트리분석!$AI1978),"")</f>
        <v>LEDGER DETAIL CREATE</v>
      </c>
      <c r="AM1978" s="3" t="str" cm="1">
        <f t="array" ref="AM1978">IFERROR(INDEX(IF($AG1978&lt;=$AN1978,레드마인_배치!J:J,레드마인_서비스!J:J),콜트리분석!$AI1978),"")</f>
        <v>서비스</v>
      </c>
      <c r="AN1978" s="3">
        <v>3</v>
      </c>
      <c r="AO1978" s="15" t="str">
        <f ca="1">IFERROR(INDEX(레드마인_배치!E:E,MATCH(OFFSET(A1978,,AN1978),레드마인_배치!G:G,0)),"")</f>
        <v>대상</v>
      </c>
      <c r="AP1978" t="s">
        <v>3330</v>
      </c>
      <c r="AQ1978">
        <v>49</v>
      </c>
      <c r="AT1978" t="str" cm="1">
        <f t="array" ref="AT1978">[1]!add_delimeter(AG1978:AO1978,"|")</f>
        <v>|6|CBCICB100A|83|대상|ICO0340U|LEDGER DETAIL CREATE|서비스|3|대상|</v>
      </c>
    </row>
    <row r="1979" spans="1:46">
      <c r="A1979" s="3" t="s">
        <v>2957</v>
      </c>
      <c r="B1979" s="3" t="s">
        <v>491</v>
      </c>
      <c r="C1979" s="3" t="s">
        <v>494</v>
      </c>
      <c r="D1979" s="3" t="s">
        <v>1548</v>
      </c>
      <c r="E1979" s="3" t="s">
        <v>1806</v>
      </c>
      <c r="F1979" s="3" t="s">
        <v>1682</v>
      </c>
      <c r="G1979" s="3" t="s">
        <v>635</v>
      </c>
      <c r="H1979" s="3" t="s">
        <v>577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>
        <f t="shared" si="32"/>
        <v>7</v>
      </c>
      <c r="AH1979" s="3" t="s">
        <v>577</v>
      </c>
      <c r="AI1979" s="3">
        <f>IFERROR(IF($AG1979&lt;=$AN1979,MATCH($AH1979,레드마인_배치!G:G,0),MATCH($AH1979,레드마인_서비스!G:G,0)),"")</f>
        <v>49</v>
      </c>
      <c r="AJ1979" s="3" t="str" cm="1">
        <f t="array" ref="AJ1979">IFERROR(INDEX(IF($AG1979&lt;=$AN1979,레드마인_배치!E:E,레드마인_서비스!E:E),콜트리분석!$AI1979),"")</f>
        <v>대상</v>
      </c>
      <c r="AK1979" s="3" t="str" cm="1">
        <f t="array" ref="AK1979">IFERROR(INDEX(IF($AG1979&lt;=$AN1979,레드마인_배치!H:H,레드마인_서비스!H:H),콜트리분석!$AI1979),"")</f>
        <v>CMO0010U</v>
      </c>
      <c r="AL1979" s="3" t="str" cm="1">
        <f t="array" ref="AL1979">IFERROR(INDEX(IF($AG1979&lt;=$AN1979,레드마인_배치!I:I,레드마인_서비스!I:I),콜트리분석!$AI1979),"")</f>
        <v>NUMBER CREATION</v>
      </c>
      <c r="AM1979" s="3" t="str" cm="1">
        <f t="array" ref="AM1979">IFERROR(INDEX(IF($AG1979&lt;=$AN1979,레드마인_배치!J:J,레드마인_서비스!J:J),콜트리분석!$AI1979),"")</f>
        <v>서비스</v>
      </c>
      <c r="AN1979" s="3">
        <v>3</v>
      </c>
      <c r="AO1979" s="15" t="str">
        <f ca="1">IFERROR(INDEX(레드마인_배치!E:E,MATCH(OFFSET(A1979,,AN1979),레드마인_배치!G:G,0)),"")</f>
        <v>대상</v>
      </c>
      <c r="AP1979" t="s">
        <v>3330</v>
      </c>
      <c r="AQ1979">
        <v>49</v>
      </c>
      <c r="AT1979" t="str" cm="1">
        <f t="array" ref="AT1979">[1]!add_delimeter(AG1979:AO1979,"|")</f>
        <v>|7|CBCUZW030R|49|대상|CMO0010U|NUMBER CREATION|서비스|3|대상|</v>
      </c>
    </row>
    <row r="1980" spans="1:46">
      <c r="A1980" s="3" t="s">
        <v>2957</v>
      </c>
      <c r="B1980" s="3" t="s">
        <v>491</v>
      </c>
      <c r="C1980" s="3" t="s">
        <v>494</v>
      </c>
      <c r="D1980" s="3" t="s">
        <v>1548</v>
      </c>
      <c r="E1980" s="3" t="s">
        <v>1806</v>
      </c>
      <c r="F1980" s="3" t="s">
        <v>1682</v>
      </c>
      <c r="G1980" s="3" t="s">
        <v>505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>
        <f t="shared" si="32"/>
        <v>6</v>
      </c>
      <c r="AH1980" s="3" t="s">
        <v>505</v>
      </c>
      <c r="AI1980" s="3">
        <f>IFERROR(IF($AG1980&lt;=$AN1980,MATCH($AH1980,레드마인_배치!G:G,0),MATCH($AH1980,레드마인_서비스!G:G,0)),"")</f>
        <v>328</v>
      </c>
      <c r="AJ1980" s="3" t="str" cm="1">
        <f t="array" ref="AJ1980">IFERROR(INDEX(IF($AG1980&lt;=$AN1980,레드마인_배치!E:E,레드마인_서비스!E:E),콜트리분석!$AI1980),"")</f>
        <v>대상</v>
      </c>
      <c r="AK1980" s="3" t="str" cm="1">
        <f t="array" ref="AK1980">IFERROR(INDEX(IF($AG1980&lt;=$AN1980,레드마인_배치!H:H,레드마인_서비스!H:H),콜트리분석!$AI1980),"")</f>
        <v>SLO0210U</v>
      </c>
      <c r="AL1980" s="3" t="str" cm="1">
        <f t="array" ref="AL1980">IFERROR(INDEX(IF($AG1980&lt;=$AN1980,레드마인_배치!I:I,레드마인_서비스!I:I),콜트리분석!$AI1980),"")</f>
        <v>S/Order Header Summary</v>
      </c>
      <c r="AM1980" s="3" t="str" cm="1">
        <f t="array" ref="AM1980">IFERROR(INDEX(IF($AG1980&lt;=$AN1980,레드마인_배치!J:J,레드마인_서비스!J:J),콜트리분석!$AI1980),"")</f>
        <v>서비스</v>
      </c>
      <c r="AN1980" s="3">
        <v>3</v>
      </c>
      <c r="AO1980" s="15" t="str">
        <f ca="1">IFERROR(INDEX(레드마인_배치!E:E,MATCH(OFFSET(A1980,,AN1980),레드마인_배치!G:G,0)),"")</f>
        <v>대상</v>
      </c>
      <c r="AP1980" t="s">
        <v>3330</v>
      </c>
      <c r="AQ1980">
        <v>49</v>
      </c>
      <c r="AT1980" t="str" cm="1">
        <f t="array" ref="AT1980">[1]!add_delimeter(AG1980:AO1980,"|")</f>
        <v>|6|CBCSLB430Z|328|대상|SLO0210U|S/Order Header Summary|서비스|3|대상|</v>
      </c>
    </row>
    <row r="1981" spans="1:46">
      <c r="A1981" s="3" t="s">
        <v>2957</v>
      </c>
      <c r="B1981" s="3" t="s">
        <v>491</v>
      </c>
      <c r="C1981" s="3" t="s">
        <v>494</v>
      </c>
      <c r="D1981" s="3" t="s">
        <v>1548</v>
      </c>
      <c r="E1981" s="3" t="s">
        <v>1806</v>
      </c>
      <c r="F1981" s="3" t="s">
        <v>1682</v>
      </c>
      <c r="G1981" s="3" t="s">
        <v>577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>
        <f t="shared" si="32"/>
        <v>6</v>
      </c>
      <c r="AH1981" s="3" t="s">
        <v>577</v>
      </c>
      <c r="AI1981" s="3">
        <f>IFERROR(IF($AG1981&lt;=$AN1981,MATCH($AH1981,레드마인_배치!G:G,0),MATCH($AH1981,레드마인_서비스!G:G,0)),"")</f>
        <v>49</v>
      </c>
      <c r="AJ1981" s="3" t="str" cm="1">
        <f t="array" ref="AJ1981">IFERROR(INDEX(IF($AG1981&lt;=$AN1981,레드마인_배치!E:E,레드마인_서비스!E:E),콜트리분석!$AI1981),"")</f>
        <v>대상</v>
      </c>
      <c r="AK1981" s="3" t="str" cm="1">
        <f t="array" ref="AK1981">IFERROR(INDEX(IF($AG1981&lt;=$AN1981,레드마인_배치!H:H,레드마인_서비스!H:H),콜트리분석!$AI1981),"")</f>
        <v>CMO0010U</v>
      </c>
      <c r="AL1981" s="3" t="str" cm="1">
        <f t="array" ref="AL1981">IFERROR(INDEX(IF($AG1981&lt;=$AN1981,레드마인_배치!I:I,레드마인_서비스!I:I),콜트리분석!$AI1981),"")</f>
        <v>NUMBER CREATION</v>
      </c>
      <c r="AM1981" s="3" t="str" cm="1">
        <f t="array" ref="AM1981">IFERROR(INDEX(IF($AG1981&lt;=$AN1981,레드마인_배치!J:J,레드마인_서비스!J:J),콜트리분석!$AI1981),"")</f>
        <v>서비스</v>
      </c>
      <c r="AN1981" s="3">
        <v>3</v>
      </c>
      <c r="AO1981" s="15" t="str">
        <f ca="1">IFERROR(INDEX(레드마인_배치!E:E,MATCH(OFFSET(A1981,,AN1981),레드마인_배치!G:G,0)),"")</f>
        <v>대상</v>
      </c>
      <c r="AP1981" t="s">
        <v>3330</v>
      </c>
      <c r="AQ1981">
        <v>49</v>
      </c>
      <c r="AT1981" t="str" cm="1">
        <f t="array" ref="AT1981">[1]!add_delimeter(AG1981:AO1981,"|")</f>
        <v>|6|CBCUZW030R|49|대상|CMO0010U|NUMBER CREATION|서비스|3|대상|</v>
      </c>
    </row>
    <row r="1982" spans="1:46">
      <c r="A1982" s="3" t="s">
        <v>2957</v>
      </c>
      <c r="B1982" s="3" t="s">
        <v>491</v>
      </c>
      <c r="C1982" s="3" t="s">
        <v>494</v>
      </c>
      <c r="D1982" s="3" t="s">
        <v>1548</v>
      </c>
      <c r="E1982" s="3" t="s">
        <v>1806</v>
      </c>
      <c r="F1982" s="3" t="s">
        <v>1685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>
        <f t="shared" si="32"/>
        <v>5</v>
      </c>
      <c r="AH1982" s="3" t="s">
        <v>1685</v>
      </c>
      <c r="AI1982" s="3">
        <f>IFERROR(IF($AG1982&lt;=$AN1982,MATCH($AH1982,레드마인_배치!G:G,0),MATCH($AH1982,레드마인_서비스!G:G,0)),"")</f>
        <v>150</v>
      </c>
      <c r="AJ1982" s="3" t="str" cm="1">
        <f t="array" ref="AJ1982">IFERROR(INDEX(IF($AG1982&lt;=$AN1982,레드마인_배치!E:E,레드마인_서비스!E:E),콜트리분석!$AI1982),"")</f>
        <v>대상</v>
      </c>
      <c r="AK1982" s="3" t="str" cm="1">
        <f t="array" ref="AK1982">IFERROR(INDEX(IF($AG1982&lt;=$AN1982,레드마인_배치!H:H,레드마인_서비스!H:H),콜트리분석!$AI1982),"")</f>
        <v>LGO0330U</v>
      </c>
      <c r="AL1982" s="3" t="str" cm="1">
        <f t="array" ref="AL1982">IFERROR(INDEX(IF($AG1982&lt;=$AN1982,레드마인_배치!I:I,레드마인_서비스!I:I),콜트리분석!$AI1982),"")</f>
        <v>PACKED - LOADED MPSA (MODULE) for Order Type B</v>
      </c>
      <c r="AM1982" s="3" t="str" cm="1">
        <f t="array" ref="AM1982">IFERROR(INDEX(IF($AG1982&lt;=$AN1982,레드마인_배치!J:J,레드마인_서비스!J:J),콜트리분석!$AI1982),"")</f>
        <v>서비스</v>
      </c>
      <c r="AN1982" s="3">
        <v>3</v>
      </c>
      <c r="AO1982" s="15" t="str">
        <f ca="1">IFERROR(INDEX(레드마인_배치!E:E,MATCH(OFFSET(A1982,,AN1982),레드마인_배치!G:G,0)),"")</f>
        <v>대상</v>
      </c>
      <c r="AP1982" t="s">
        <v>3330</v>
      </c>
      <c r="AQ1982">
        <v>49</v>
      </c>
      <c r="AT1982" t="str" cm="1">
        <f t="array" ref="AT1982">[1]!add_delimeter(AG1982:AO1982,"|")</f>
        <v>|5|CBCLGB245B|150|대상|LGO0330U|PACKED - LOADED MPSA (MODULE) for Order Type B|서비스|3|대상|</v>
      </c>
    </row>
    <row r="1983" spans="1:46">
      <c r="A1983" s="3" t="s">
        <v>2957</v>
      </c>
      <c r="B1983" s="3" t="s">
        <v>491</v>
      </c>
      <c r="C1983" s="3" t="s">
        <v>494</v>
      </c>
      <c r="D1983" s="3" t="s">
        <v>1548</v>
      </c>
      <c r="E1983" s="3" t="s">
        <v>1806</v>
      </c>
      <c r="F1983" s="3" t="s">
        <v>1685</v>
      </c>
      <c r="G1983" s="3" t="s">
        <v>635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>
        <f t="shared" si="32"/>
        <v>6</v>
      </c>
      <c r="AH1983" s="3" t="s">
        <v>635</v>
      </c>
      <c r="AI1983" s="3">
        <f>IFERROR(IF($AG1983&lt;=$AN1983,MATCH($AH1983,레드마인_배치!G:G,0),MATCH($AH1983,레드마인_서비스!G:G,0)),"")</f>
        <v>83</v>
      </c>
      <c r="AJ1983" s="3" t="str" cm="1">
        <f t="array" ref="AJ1983">IFERROR(INDEX(IF($AG1983&lt;=$AN1983,레드마인_배치!E:E,레드마인_서비스!E:E),콜트리분석!$AI1983),"")</f>
        <v>대상</v>
      </c>
      <c r="AK1983" s="3" t="str" cm="1">
        <f t="array" ref="AK1983">IFERROR(INDEX(IF($AG1983&lt;=$AN1983,레드마인_배치!H:H,레드마인_서비스!H:H),콜트리분석!$AI1983),"")</f>
        <v>ICO0340U</v>
      </c>
      <c r="AL1983" s="3" t="str" cm="1">
        <f t="array" ref="AL1983">IFERROR(INDEX(IF($AG1983&lt;=$AN1983,레드마인_배치!I:I,레드마인_서비스!I:I),콜트리분석!$AI1983),"")</f>
        <v>LEDGER DETAIL CREATE</v>
      </c>
      <c r="AM1983" s="3" t="str" cm="1">
        <f t="array" ref="AM1983">IFERROR(INDEX(IF($AG1983&lt;=$AN1983,레드마인_배치!J:J,레드마인_서비스!J:J),콜트리분석!$AI1983),"")</f>
        <v>서비스</v>
      </c>
      <c r="AN1983" s="3">
        <v>3</v>
      </c>
      <c r="AO1983" s="15" t="str">
        <f ca="1">IFERROR(INDEX(레드마인_배치!E:E,MATCH(OFFSET(A1983,,AN1983),레드마인_배치!G:G,0)),"")</f>
        <v>대상</v>
      </c>
      <c r="AP1983" t="s">
        <v>3330</v>
      </c>
      <c r="AQ1983">
        <v>49</v>
      </c>
      <c r="AT1983" t="str" cm="1">
        <f t="array" ref="AT1983">[1]!add_delimeter(AG1983:AO1983,"|")</f>
        <v>|6|CBCICB100A|83|대상|ICO0340U|LEDGER DETAIL CREATE|서비스|3|대상|</v>
      </c>
    </row>
    <row r="1984" spans="1:46">
      <c r="A1984" s="3" t="s">
        <v>2957</v>
      </c>
      <c r="B1984" s="3" t="s">
        <v>491</v>
      </c>
      <c r="C1984" s="3" t="s">
        <v>494</v>
      </c>
      <c r="D1984" s="3" t="s">
        <v>1548</v>
      </c>
      <c r="E1984" s="3" t="s">
        <v>1806</v>
      </c>
      <c r="F1984" s="3" t="s">
        <v>1685</v>
      </c>
      <c r="G1984" s="3" t="s">
        <v>635</v>
      </c>
      <c r="H1984" s="3" t="s">
        <v>577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>
        <f t="shared" si="32"/>
        <v>7</v>
      </c>
      <c r="AH1984" s="3" t="s">
        <v>577</v>
      </c>
      <c r="AI1984" s="3">
        <f>IFERROR(IF($AG1984&lt;=$AN1984,MATCH($AH1984,레드마인_배치!G:G,0),MATCH($AH1984,레드마인_서비스!G:G,0)),"")</f>
        <v>49</v>
      </c>
      <c r="AJ1984" s="3" t="str" cm="1">
        <f t="array" ref="AJ1984">IFERROR(INDEX(IF($AG1984&lt;=$AN1984,레드마인_배치!E:E,레드마인_서비스!E:E),콜트리분석!$AI1984),"")</f>
        <v>대상</v>
      </c>
      <c r="AK1984" s="3" t="str" cm="1">
        <f t="array" ref="AK1984">IFERROR(INDEX(IF($AG1984&lt;=$AN1984,레드마인_배치!H:H,레드마인_서비스!H:H),콜트리분석!$AI1984),"")</f>
        <v>CMO0010U</v>
      </c>
      <c r="AL1984" s="3" t="str" cm="1">
        <f t="array" ref="AL1984">IFERROR(INDEX(IF($AG1984&lt;=$AN1984,레드마인_배치!I:I,레드마인_서비스!I:I),콜트리분석!$AI1984),"")</f>
        <v>NUMBER CREATION</v>
      </c>
      <c r="AM1984" s="3" t="str" cm="1">
        <f t="array" ref="AM1984">IFERROR(INDEX(IF($AG1984&lt;=$AN1984,레드마인_배치!J:J,레드마인_서비스!J:J),콜트리분석!$AI1984),"")</f>
        <v>서비스</v>
      </c>
      <c r="AN1984" s="3">
        <v>3</v>
      </c>
      <c r="AO1984" s="15" t="str">
        <f ca="1">IFERROR(INDEX(레드마인_배치!E:E,MATCH(OFFSET(A1984,,AN1984),레드마인_배치!G:G,0)),"")</f>
        <v>대상</v>
      </c>
      <c r="AP1984" t="s">
        <v>3330</v>
      </c>
      <c r="AQ1984">
        <v>49</v>
      </c>
      <c r="AT1984" t="str" cm="1">
        <f t="array" ref="AT1984">[1]!add_delimeter(AG1984:AO1984,"|")</f>
        <v>|7|CBCUZW030R|49|대상|CMO0010U|NUMBER CREATION|서비스|3|대상|</v>
      </c>
    </row>
    <row r="1985" spans="1:46">
      <c r="A1985" s="3" t="s">
        <v>2957</v>
      </c>
      <c r="B1985" s="3" t="s">
        <v>491</v>
      </c>
      <c r="C1985" s="3" t="s">
        <v>494</v>
      </c>
      <c r="D1985" s="3" t="s">
        <v>1548</v>
      </c>
      <c r="E1985" s="3" t="s">
        <v>1806</v>
      </c>
      <c r="F1985" s="3" t="s">
        <v>1685</v>
      </c>
      <c r="G1985" s="3" t="s">
        <v>505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>
        <f t="shared" si="32"/>
        <v>6</v>
      </c>
      <c r="AH1985" s="3" t="s">
        <v>505</v>
      </c>
      <c r="AI1985" s="3">
        <f>IFERROR(IF($AG1985&lt;=$AN1985,MATCH($AH1985,레드마인_배치!G:G,0),MATCH($AH1985,레드마인_서비스!G:G,0)),"")</f>
        <v>328</v>
      </c>
      <c r="AJ1985" s="3" t="str" cm="1">
        <f t="array" ref="AJ1985">IFERROR(INDEX(IF($AG1985&lt;=$AN1985,레드마인_배치!E:E,레드마인_서비스!E:E),콜트리분석!$AI1985),"")</f>
        <v>대상</v>
      </c>
      <c r="AK1985" s="3" t="str" cm="1">
        <f t="array" ref="AK1985">IFERROR(INDEX(IF($AG1985&lt;=$AN1985,레드마인_배치!H:H,레드마인_서비스!H:H),콜트리분석!$AI1985),"")</f>
        <v>SLO0210U</v>
      </c>
      <c r="AL1985" s="3" t="str" cm="1">
        <f t="array" ref="AL1985">IFERROR(INDEX(IF($AG1985&lt;=$AN1985,레드마인_배치!I:I,레드마인_서비스!I:I),콜트리분석!$AI1985),"")</f>
        <v>S/Order Header Summary</v>
      </c>
      <c r="AM1985" s="3" t="str" cm="1">
        <f t="array" ref="AM1985">IFERROR(INDEX(IF($AG1985&lt;=$AN1985,레드마인_배치!J:J,레드마인_서비스!J:J),콜트리분석!$AI1985),"")</f>
        <v>서비스</v>
      </c>
      <c r="AN1985" s="3">
        <v>3</v>
      </c>
      <c r="AO1985" s="15" t="str">
        <f ca="1">IFERROR(INDEX(레드마인_배치!E:E,MATCH(OFFSET(A1985,,AN1985),레드마인_배치!G:G,0)),"")</f>
        <v>대상</v>
      </c>
      <c r="AP1985" t="s">
        <v>3330</v>
      </c>
      <c r="AQ1985">
        <v>49</v>
      </c>
      <c r="AT1985" t="str" cm="1">
        <f t="array" ref="AT1985">[1]!add_delimeter(AG1985:AO1985,"|")</f>
        <v>|6|CBCSLB430Z|328|대상|SLO0210U|S/Order Header Summary|서비스|3|대상|</v>
      </c>
    </row>
    <row r="1986" spans="1:46">
      <c r="A1986" s="3" t="s">
        <v>2957</v>
      </c>
      <c r="B1986" s="3" t="s">
        <v>491</v>
      </c>
      <c r="C1986" s="3" t="s">
        <v>494</v>
      </c>
      <c r="D1986" s="3" t="s">
        <v>1548</v>
      </c>
      <c r="E1986" s="3" t="s">
        <v>1806</v>
      </c>
      <c r="F1986" s="3" t="s">
        <v>1685</v>
      </c>
      <c r="G1986" s="3" t="s">
        <v>577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>
        <f t="shared" si="32"/>
        <v>6</v>
      </c>
      <c r="AH1986" s="3" t="s">
        <v>577</v>
      </c>
      <c r="AI1986" s="3">
        <f>IFERROR(IF($AG1986&lt;=$AN1986,MATCH($AH1986,레드마인_배치!G:G,0),MATCH($AH1986,레드마인_서비스!G:G,0)),"")</f>
        <v>49</v>
      </c>
      <c r="AJ1986" s="3" t="str" cm="1">
        <f t="array" ref="AJ1986">IFERROR(INDEX(IF($AG1986&lt;=$AN1986,레드마인_배치!E:E,레드마인_서비스!E:E),콜트리분석!$AI1986),"")</f>
        <v>대상</v>
      </c>
      <c r="AK1986" s="3" t="str" cm="1">
        <f t="array" ref="AK1986">IFERROR(INDEX(IF($AG1986&lt;=$AN1986,레드마인_배치!H:H,레드마인_서비스!H:H),콜트리분석!$AI1986),"")</f>
        <v>CMO0010U</v>
      </c>
      <c r="AL1986" s="3" t="str" cm="1">
        <f t="array" ref="AL1986">IFERROR(INDEX(IF($AG1986&lt;=$AN1986,레드마인_배치!I:I,레드마인_서비스!I:I),콜트리분석!$AI1986),"")</f>
        <v>NUMBER CREATION</v>
      </c>
      <c r="AM1986" s="3" t="str" cm="1">
        <f t="array" ref="AM1986">IFERROR(INDEX(IF($AG1986&lt;=$AN1986,레드마인_배치!J:J,레드마인_서비스!J:J),콜트리분석!$AI1986),"")</f>
        <v>서비스</v>
      </c>
      <c r="AN1986" s="3">
        <v>3</v>
      </c>
      <c r="AO1986" s="15" t="str">
        <f ca="1">IFERROR(INDEX(레드마인_배치!E:E,MATCH(OFFSET(A1986,,AN1986),레드마인_배치!G:G,0)),"")</f>
        <v>대상</v>
      </c>
      <c r="AP1986" t="s">
        <v>3330</v>
      </c>
      <c r="AQ1986">
        <v>49</v>
      </c>
      <c r="AT1986" t="str" cm="1">
        <f t="array" ref="AT1986">[1]!add_delimeter(AG1986:AO1986,"|")</f>
        <v>|6|CBCUZW030R|49|대상|CMO0010U|NUMBER CREATION|서비스|3|대상|</v>
      </c>
    </row>
    <row r="1987" spans="1:46">
      <c r="A1987" s="3" t="s">
        <v>2957</v>
      </c>
      <c r="B1987" s="3" t="s">
        <v>491</v>
      </c>
      <c r="C1987" s="3" t="s">
        <v>494</v>
      </c>
      <c r="D1987" s="3" t="s">
        <v>1548</v>
      </c>
      <c r="E1987" s="3" t="s">
        <v>1806</v>
      </c>
      <c r="F1987" s="3" t="s">
        <v>1756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>
        <f t="shared" si="32"/>
        <v>5</v>
      </c>
      <c r="AH1987" s="3" t="s">
        <v>1756</v>
      </c>
      <c r="AI1987" s="3">
        <f>IFERROR(IF($AG1987&lt;=$AN1987,MATCH($AH1987,레드마인_배치!G:G,0),MATCH($AH1987,레드마인_서비스!G:G,0)),"")</f>
        <v>179</v>
      </c>
      <c r="AJ1987" s="3" t="str" cm="1">
        <f t="array" ref="AJ1987">IFERROR(INDEX(IF($AG1987&lt;=$AN1987,레드마인_배치!E:E,레드마인_서비스!E:E),콜트리분석!$AI1987),"")</f>
        <v>미대상</v>
      </c>
      <c r="AK1987" s="3" t="str" cm="1">
        <f t="array" ref="AK1987">IFERROR(INDEX(IF($AG1987&lt;=$AN1987,레드마인_배치!H:H,레드마인_서비스!H:H),콜트리분석!$AI1987),"")</f>
        <v>LGO0600U</v>
      </c>
      <c r="AL1987" s="3" t="str" cm="1">
        <f t="array" ref="AL1987">IFERROR(INDEX(IF($AG1987&lt;=$AN1987,레드마인_배치!I:I,레드마인_서비스!I:I),콜트리분석!$AI1987),"")</f>
        <v>PACKING  LABEL,LIST (HD, KIA)       PRINT   MAIN</v>
      </c>
      <c r="AM1987" s="3" t="str" cm="1">
        <f t="array" ref="AM1987">IFERROR(INDEX(IF($AG1987&lt;=$AN1987,레드마인_배치!J:J,레드마인_서비스!J:J),콜트리분석!$AI1987),"")</f>
        <v>서비스</v>
      </c>
      <c r="AN1987" s="3">
        <v>3</v>
      </c>
      <c r="AO1987" s="15" t="str">
        <f ca="1">IFERROR(INDEX(레드마인_배치!E:E,MATCH(OFFSET(A1987,,AN1987),레드마인_배치!G:G,0)),"")</f>
        <v>대상</v>
      </c>
      <c r="AP1987" t="s">
        <v>3330</v>
      </c>
      <c r="AQ1987">
        <v>49</v>
      </c>
      <c r="AT1987" t="str" cm="1">
        <f t="array" ref="AT1987">[1]!add_delimeter(AG1987:AO1987,"|")</f>
        <v>|5|CBCLGR080A|179|미대상|LGO0600U|PACKING  LABEL,LIST (HD, KIA)       PRINT   MAIN|서비스|3|대상|</v>
      </c>
    </row>
    <row r="1988" spans="1:46">
      <c r="A1988" s="3" t="s">
        <v>2957</v>
      </c>
      <c r="B1988" s="3" t="s">
        <v>491</v>
      </c>
      <c r="C1988" s="3" t="s">
        <v>494</v>
      </c>
      <c r="D1988" s="3" t="s">
        <v>1548</v>
      </c>
      <c r="E1988" s="3" t="s">
        <v>1806</v>
      </c>
      <c r="F1988" s="3" t="s">
        <v>1773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>
        <f t="shared" si="32"/>
        <v>5</v>
      </c>
      <c r="AH1988" s="3" t="s">
        <v>1773</v>
      </c>
      <c r="AI1988" s="3">
        <f>IFERROR(IF($AG1988&lt;=$AN1988,MATCH($AH1988,레드마인_배치!G:G,0),MATCH($AH1988,레드마인_서비스!G:G,0)),"")</f>
        <v>185</v>
      </c>
      <c r="AJ1988" s="3" t="str" cm="1">
        <f t="array" ref="AJ1988">IFERROR(INDEX(IF($AG1988&lt;=$AN1988,레드마인_배치!E:E,레드마인_서비스!E:E),콜트리분석!$AI1988),"")</f>
        <v>미대상</v>
      </c>
      <c r="AK1988" s="3" t="str" cm="1">
        <f t="array" ref="AK1988">IFERROR(INDEX(IF($AG1988&lt;=$AN1988,레드마인_배치!H:H,레드마인_서비스!H:H),콜트리분석!$AI1988),"")</f>
        <v>LGO0660U</v>
      </c>
      <c r="AL1988" s="3" t="str" cm="1">
        <f t="array" ref="AL1988">IFERROR(INDEX(IF($AG1988&lt;=$AN1988,레드마인_배치!I:I,레드마인_서비스!I:I),콜트리분석!$AI1988),"")</f>
        <v>[삭제] NONE STOCK PARTS PICKING LIST PRINT MAIN</v>
      </c>
      <c r="AM1988" s="3" t="str" cm="1">
        <f t="array" ref="AM1988">IFERROR(INDEX(IF($AG1988&lt;=$AN1988,레드마인_배치!J:J,레드마인_서비스!J:J),콜트리분석!$AI1988),"")</f>
        <v>서비스</v>
      </c>
      <c r="AN1988" s="3">
        <v>3</v>
      </c>
      <c r="AO1988" s="15" t="str">
        <f ca="1">IFERROR(INDEX(레드마인_배치!E:E,MATCH(OFFSET(A1988,,AN1988),레드마인_배치!G:G,0)),"")</f>
        <v>대상</v>
      </c>
      <c r="AP1988" t="s">
        <v>3330</v>
      </c>
      <c r="AQ1988">
        <v>49</v>
      </c>
      <c r="AT1988" t="str" cm="1">
        <f t="array" ref="AT1988">[1]!add_delimeter(AG1988:AO1988,"|")</f>
        <v>|5|CBCLGR090A|185|미대상|LGO0660U|[삭제] NONE STOCK PARTS PICKING LIST PRINT MAIN|서비스|3|대상|</v>
      </c>
    </row>
    <row r="1989" spans="1:46">
      <c r="A1989" s="3" t="s">
        <v>2957</v>
      </c>
      <c r="B1989" s="3" t="s">
        <v>491</v>
      </c>
      <c r="C1989" s="3" t="s">
        <v>494</v>
      </c>
      <c r="D1989" s="3" t="s">
        <v>1548</v>
      </c>
      <c r="E1989" s="3" t="s">
        <v>1806</v>
      </c>
      <c r="F1989" s="3" t="s">
        <v>1804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>
        <f t="shared" si="32"/>
        <v>5</v>
      </c>
      <c r="AH1989" s="3" t="s">
        <v>1804</v>
      </c>
      <c r="AI1989" s="3">
        <f>IFERROR(IF($AG1989&lt;=$AN1989,MATCH($AH1989,레드마인_배치!G:G,0),MATCH($AH1989,레드마인_서비스!G:G,0)),"")</f>
        <v>196</v>
      </c>
      <c r="AJ1989" s="3" t="str" cm="1">
        <f t="array" ref="AJ1989">IFERROR(INDEX(IF($AG1989&lt;=$AN1989,레드마인_배치!E:E,레드마인_서비스!E:E),콜트리분석!$AI1989),"")</f>
        <v>대상</v>
      </c>
      <c r="AK1989" s="3" t="str" cm="1">
        <f t="array" ref="AK1989">IFERROR(INDEX(IF($AG1989&lt;=$AN1989,레드마인_배치!H:H,레드마인_서비스!H:H),콜트리분석!$AI1989),"")</f>
        <v>LGO0770U</v>
      </c>
      <c r="AL1989" s="3" t="str" cm="1">
        <f t="array" ref="AL1989">IFERROR(INDEX(IF($AG1989&lt;=$AN1989,레드마인_배치!I:I,레드마인_서비스!I:I),콜트리분석!$AI1989),"")</f>
        <v>PICKING REPORT</v>
      </c>
      <c r="AM1989" s="3" t="str" cm="1">
        <f t="array" ref="AM1989">IFERROR(INDEX(IF($AG1989&lt;=$AN1989,레드마인_배치!J:J,레드마인_서비스!J:J),콜트리분석!$AI1989),"")</f>
        <v>서비스</v>
      </c>
      <c r="AN1989" s="3">
        <v>3</v>
      </c>
      <c r="AO1989" s="15" t="str">
        <f ca="1">IFERROR(INDEX(레드마인_배치!E:E,MATCH(OFFSET(A1989,,AN1989),레드마인_배치!G:G,0)),"")</f>
        <v>대상</v>
      </c>
      <c r="AP1989" t="s">
        <v>3330</v>
      </c>
      <c r="AQ1989">
        <v>49</v>
      </c>
      <c r="AT1989" t="str" cm="1">
        <f t="array" ref="AT1989">[1]!add_delimeter(AG1989:AO1989,"|")</f>
        <v>|5|CBCLGW375A|196|대상|LGO0770U|PICKING REPORT|서비스|3|대상|</v>
      </c>
    </row>
    <row r="1990" spans="1:46">
      <c r="A1990" s="3" t="s">
        <v>2957</v>
      </c>
      <c r="B1990" s="3" t="s">
        <v>491</v>
      </c>
      <c r="C1990" s="3" t="s">
        <v>494</v>
      </c>
      <c r="D1990" s="3" t="s">
        <v>1548</v>
      </c>
      <c r="E1990" s="3" t="s">
        <v>1806</v>
      </c>
      <c r="F1990" s="3" t="s">
        <v>1804</v>
      </c>
      <c r="G1990" s="3" t="s">
        <v>1667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>
        <f t="shared" ref="AG1990:AG2053" si="33">COUNTA(B1990:AF1990)</f>
        <v>6</v>
      </c>
      <c r="AH1990" s="3" t="s">
        <v>1667</v>
      </c>
      <c r="AI1990" s="3">
        <f>IFERROR(IF($AG1990&lt;=$AN1990,MATCH($AH1990,레드마인_배치!G:G,0),MATCH($AH1990,레드마인_서비스!G:G,0)),"")</f>
        <v>144</v>
      </c>
      <c r="AJ1990" s="3" t="str" cm="1">
        <f t="array" ref="AJ1990">IFERROR(INDEX(IF($AG1990&lt;=$AN1990,레드마인_배치!E:E,레드마인_서비스!E:E),콜트리분석!$AI1990),"")</f>
        <v>대상</v>
      </c>
      <c r="AK1990" s="3" t="str" cm="1">
        <f t="array" ref="AK1990">IFERROR(INDEX(IF($AG1990&lt;=$AN1990,레드마인_배치!H:H,레드마인_서비스!H:H),콜트리분석!$AI1990),"")</f>
        <v>LGO0270U</v>
      </c>
      <c r="AL1990" s="3" t="str" cm="1">
        <f t="array" ref="AL1990">IFERROR(INDEX(IF($AG1990&lt;=$AN1990,레드마인_배치!I:I,레드마인_서비스!I:I),콜트리분석!$AI1990),"")</f>
        <v>PICKING REPORT</v>
      </c>
      <c r="AM1990" s="3" t="str" cm="1">
        <f t="array" ref="AM1990">IFERROR(INDEX(IF($AG1990&lt;=$AN1990,레드마인_배치!J:J,레드마인_서비스!J:J),콜트리분석!$AI1990),"")</f>
        <v>서비스</v>
      </c>
      <c r="AN1990" s="3">
        <v>3</v>
      </c>
      <c r="AO1990" s="15" t="str">
        <f ca="1">IFERROR(INDEX(레드마인_배치!E:E,MATCH(OFFSET(A1990,,AN1990),레드마인_배치!G:G,0)),"")</f>
        <v>대상</v>
      </c>
      <c r="AP1990" t="s">
        <v>3330</v>
      </c>
      <c r="AQ1990">
        <v>49</v>
      </c>
      <c r="AT1990" t="str" cm="1">
        <f t="array" ref="AT1990">[1]!add_delimeter(AG1990:AO1990,"|")</f>
        <v>|6|CBCLGB225A|144|대상|LGO0270U|PICKING REPORT|서비스|3|대상|</v>
      </c>
    </row>
    <row r="1991" spans="1:46">
      <c r="A1991" s="3" t="s">
        <v>2957</v>
      </c>
      <c r="B1991" s="3" t="s">
        <v>491</v>
      </c>
      <c r="C1991" s="3" t="s">
        <v>494</v>
      </c>
      <c r="D1991" s="3" t="s">
        <v>1548</v>
      </c>
      <c r="E1991" s="3" t="s">
        <v>1806</v>
      </c>
      <c r="F1991" s="3" t="s">
        <v>1804</v>
      </c>
      <c r="G1991" s="3" t="s">
        <v>1667</v>
      </c>
      <c r="H1991" s="3" t="s">
        <v>641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>
        <f t="shared" si="33"/>
        <v>7</v>
      </c>
      <c r="AH1991" s="3" t="s">
        <v>641</v>
      </c>
      <c r="AI1991" s="3">
        <f>IFERROR(IF($AG1991&lt;=$AN1991,MATCH($AH1991,레드마인_배치!G:G,0),MATCH($AH1991,레드마인_서비스!G:G,0)),"")</f>
        <v>158</v>
      </c>
      <c r="AJ1991" s="3" t="str" cm="1">
        <f t="array" ref="AJ1991">IFERROR(INDEX(IF($AG1991&lt;=$AN1991,레드마인_배치!E:E,레드마인_서비스!E:E),콜트리분석!$AI1991),"")</f>
        <v>대상</v>
      </c>
      <c r="AK1991" s="3" t="str" cm="1">
        <f t="array" ref="AK1991">IFERROR(INDEX(IF($AG1991&lt;=$AN1991,레드마인_배치!H:H,레드마인_서비스!H:H),콜트리분석!$AI1991),"")</f>
        <v>LGO0390U</v>
      </c>
      <c r="AL1991" s="3" t="str" cm="1">
        <f t="array" ref="AL1991">IFERROR(INDEX(IF($AG1991&lt;=$AN1991,레드마인_배치!I:I,레드마인_서비스!I:I),콜트리분석!$AI1991),"")</f>
        <v>LOCATION HISTORY MANAGEMENT INSERT</v>
      </c>
      <c r="AM1991" s="3" t="str" cm="1">
        <f t="array" ref="AM1991">IFERROR(INDEX(IF($AG1991&lt;=$AN1991,레드마인_배치!J:J,레드마인_서비스!J:J),콜트리분석!$AI1991),"")</f>
        <v>서비스</v>
      </c>
      <c r="AN1991" s="3">
        <v>3</v>
      </c>
      <c r="AO1991" s="15" t="str">
        <f ca="1">IFERROR(INDEX(레드마인_배치!E:E,MATCH(OFFSET(A1991,,AN1991),레드마인_배치!G:G,0)),"")</f>
        <v>대상</v>
      </c>
      <c r="AP1991" t="s">
        <v>3330</v>
      </c>
      <c r="AQ1991">
        <v>49</v>
      </c>
      <c r="AT1991" t="str" cm="1">
        <f t="array" ref="AT1991">[1]!add_delimeter(AG1991:AO1991,"|")</f>
        <v>|7|CBCLGB345A|158|대상|LGO0390U|LOCATION HISTORY MANAGEMENT INSERT|서비스|3|대상|</v>
      </c>
    </row>
    <row r="1992" spans="1:46" hidden="1">
      <c r="A1992" s="3" t="s">
        <v>2957</v>
      </c>
      <c r="B1992" s="3" t="s">
        <v>491</v>
      </c>
      <c r="C1992" s="3" t="s">
        <v>494</v>
      </c>
      <c r="D1992" s="3" t="s">
        <v>1548</v>
      </c>
      <c r="E1992" s="3" t="s">
        <v>1806</v>
      </c>
      <c r="F1992" s="3" t="s">
        <v>1804</v>
      </c>
      <c r="G1992" s="3" t="s">
        <v>1667</v>
      </c>
      <c r="H1992" s="3" t="s">
        <v>641</v>
      </c>
      <c r="I1992" s="3" t="s">
        <v>577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>
        <f t="shared" si="33"/>
        <v>8</v>
      </c>
      <c r="AH1992" s="3" t="s">
        <v>577</v>
      </c>
      <c r="AI1992" s="3">
        <f>IFERROR(IF($AG1992&lt;=$AN1992,MATCH($AH1992,레드마인_배치!G:G,0),MATCH($AH1992,레드마인_서비스!G:G,0)),"")</f>
        <v>49</v>
      </c>
      <c r="AJ1992" s="3" t="str" cm="1">
        <f t="array" ref="AJ1992">IFERROR(INDEX(IF($AG1992&lt;=$AN1992,레드마인_배치!E:E,레드마인_서비스!E:E),콜트리분석!$AI1992),"")</f>
        <v>대상</v>
      </c>
      <c r="AK1992" s="3" t="str" cm="1">
        <f t="array" ref="AK1992">IFERROR(INDEX(IF($AG1992&lt;=$AN1992,레드마인_배치!H:H,레드마인_서비스!H:H),콜트리분석!$AI1992),"")</f>
        <v>CMO0010U</v>
      </c>
      <c r="AL1992" s="3" t="str" cm="1">
        <f t="array" ref="AL1992">IFERROR(INDEX(IF($AG1992&lt;=$AN1992,레드마인_배치!I:I,레드마인_서비스!I:I),콜트리분석!$AI1992),"")</f>
        <v>NUMBER CREATION</v>
      </c>
      <c r="AM1992" s="3" t="str" cm="1">
        <f t="array" ref="AM1992">IFERROR(INDEX(IF($AG1992&lt;=$AN1992,레드마인_배치!J:J,레드마인_서비스!J:J),콜트리분석!$AI1992),"")</f>
        <v>서비스</v>
      </c>
      <c r="AN1992" s="3">
        <v>3</v>
      </c>
      <c r="AO1992" s="15" t="str">
        <f ca="1">IFERROR(INDEX(레드마인_배치!E:E,MATCH(OFFSET(A1992,,AN1992),레드마인_배치!G:G,0)),"")</f>
        <v>대상</v>
      </c>
      <c r="AP1992" t="s">
        <v>3330</v>
      </c>
      <c r="AQ1992">
        <v>49</v>
      </c>
    </row>
    <row r="1993" spans="1:46">
      <c r="A1993" s="3" t="s">
        <v>2957</v>
      </c>
      <c r="B1993" s="3" t="s">
        <v>491</v>
      </c>
      <c r="C1993" s="3" t="s">
        <v>494</v>
      </c>
      <c r="D1993" s="3" t="s">
        <v>1548</v>
      </c>
      <c r="E1993" s="3" t="s">
        <v>1806</v>
      </c>
      <c r="F1993" s="3" t="s">
        <v>1804</v>
      </c>
      <c r="G1993" s="3" t="s">
        <v>1667</v>
      </c>
      <c r="H1993" s="3" t="s">
        <v>505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>
        <f t="shared" si="33"/>
        <v>7</v>
      </c>
      <c r="AH1993" s="3" t="s">
        <v>505</v>
      </c>
      <c r="AI1993" s="3">
        <f>IFERROR(IF($AG1993&lt;=$AN1993,MATCH($AH1993,레드마인_배치!G:G,0),MATCH($AH1993,레드마인_서비스!G:G,0)),"")</f>
        <v>328</v>
      </c>
      <c r="AJ1993" s="3" t="str" cm="1">
        <f t="array" ref="AJ1993">IFERROR(INDEX(IF($AG1993&lt;=$AN1993,레드마인_배치!E:E,레드마인_서비스!E:E),콜트리분석!$AI1993),"")</f>
        <v>대상</v>
      </c>
      <c r="AK1993" s="3" t="str" cm="1">
        <f t="array" ref="AK1993">IFERROR(INDEX(IF($AG1993&lt;=$AN1993,레드마인_배치!H:H,레드마인_서비스!H:H),콜트리분석!$AI1993),"")</f>
        <v>SLO0210U</v>
      </c>
      <c r="AL1993" s="3" t="str" cm="1">
        <f t="array" ref="AL1993">IFERROR(INDEX(IF($AG1993&lt;=$AN1993,레드마인_배치!I:I,레드마인_서비스!I:I),콜트리분석!$AI1993),"")</f>
        <v>S/Order Header Summary</v>
      </c>
      <c r="AM1993" s="3" t="str" cm="1">
        <f t="array" ref="AM1993">IFERROR(INDEX(IF($AG1993&lt;=$AN1993,레드마인_배치!J:J,레드마인_서비스!J:J),콜트리분석!$AI1993),"")</f>
        <v>서비스</v>
      </c>
      <c r="AN1993" s="3">
        <v>3</v>
      </c>
      <c r="AO1993" s="15" t="str">
        <f ca="1">IFERROR(INDEX(레드마인_배치!E:E,MATCH(OFFSET(A1993,,AN1993),레드마인_배치!G:G,0)),"")</f>
        <v>대상</v>
      </c>
      <c r="AP1993" t="s">
        <v>3330</v>
      </c>
      <c r="AQ1993">
        <v>49</v>
      </c>
      <c r="AT1993" t="str" cm="1">
        <f t="array" ref="AT1993">[1]!add_delimeter(AG1993:AO1993,"|")</f>
        <v>|7|CBCSLB430Z|328|대상|SLO0210U|S/Order Header Summary|서비스|3|대상|</v>
      </c>
    </row>
    <row r="1994" spans="1:46">
      <c r="A1994" s="3" t="s">
        <v>2957</v>
      </c>
      <c r="B1994" s="3" t="s">
        <v>491</v>
      </c>
      <c r="C1994" s="3" t="s">
        <v>494</v>
      </c>
      <c r="D1994" s="3" t="s">
        <v>1548</v>
      </c>
      <c r="E1994" s="3" t="s">
        <v>1806</v>
      </c>
      <c r="F1994" s="3" t="s">
        <v>1804</v>
      </c>
      <c r="G1994" s="3" t="s">
        <v>1667</v>
      </c>
      <c r="H1994" s="3" t="s">
        <v>577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>
        <f t="shared" si="33"/>
        <v>7</v>
      </c>
      <c r="AH1994" s="3" t="s">
        <v>577</v>
      </c>
      <c r="AI1994" s="3">
        <f>IFERROR(IF($AG1994&lt;=$AN1994,MATCH($AH1994,레드마인_배치!G:G,0),MATCH($AH1994,레드마인_서비스!G:G,0)),"")</f>
        <v>49</v>
      </c>
      <c r="AJ1994" s="3" t="str" cm="1">
        <f t="array" ref="AJ1994">IFERROR(INDEX(IF($AG1994&lt;=$AN1994,레드마인_배치!E:E,레드마인_서비스!E:E),콜트리분석!$AI1994),"")</f>
        <v>대상</v>
      </c>
      <c r="AK1994" s="3" t="str" cm="1">
        <f t="array" ref="AK1994">IFERROR(INDEX(IF($AG1994&lt;=$AN1994,레드마인_배치!H:H,레드마인_서비스!H:H),콜트리분석!$AI1994),"")</f>
        <v>CMO0010U</v>
      </c>
      <c r="AL1994" s="3" t="str" cm="1">
        <f t="array" ref="AL1994">IFERROR(INDEX(IF($AG1994&lt;=$AN1994,레드마인_배치!I:I,레드마인_서비스!I:I),콜트리분석!$AI1994),"")</f>
        <v>NUMBER CREATION</v>
      </c>
      <c r="AM1994" s="3" t="str" cm="1">
        <f t="array" ref="AM1994">IFERROR(INDEX(IF($AG1994&lt;=$AN1994,레드마인_배치!J:J,레드마인_서비스!J:J),콜트리분석!$AI1994),"")</f>
        <v>서비스</v>
      </c>
      <c r="AN1994" s="3">
        <v>3</v>
      </c>
      <c r="AO1994" s="15" t="str">
        <f ca="1">IFERROR(INDEX(레드마인_배치!E:E,MATCH(OFFSET(A1994,,AN1994),레드마인_배치!G:G,0)),"")</f>
        <v>대상</v>
      </c>
      <c r="AP1994" t="s">
        <v>3330</v>
      </c>
      <c r="AQ1994">
        <v>49</v>
      </c>
      <c r="AT1994" t="str" cm="1">
        <f t="array" ref="AT1994">[1]!add_delimeter(AG1994:AO1994,"|")</f>
        <v>|7|CBCUZW030R|49|대상|CMO0010U|NUMBER CREATION|서비스|3|대상|</v>
      </c>
    </row>
    <row r="1995" spans="1:46">
      <c r="A1995" s="3" t="s">
        <v>2957</v>
      </c>
      <c r="B1995" s="3" t="s">
        <v>491</v>
      </c>
      <c r="C1995" s="3" t="s">
        <v>494</v>
      </c>
      <c r="D1995" s="3" t="s">
        <v>1548</v>
      </c>
      <c r="E1995" s="3" t="s">
        <v>1806</v>
      </c>
      <c r="F1995" s="3" t="s">
        <v>577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>
        <f t="shared" si="33"/>
        <v>5</v>
      </c>
      <c r="AH1995" s="3" t="s">
        <v>577</v>
      </c>
      <c r="AI1995" s="3">
        <f>IFERROR(IF($AG1995&lt;=$AN1995,MATCH($AH1995,레드마인_배치!G:G,0),MATCH($AH1995,레드마인_서비스!G:G,0)),"")</f>
        <v>49</v>
      </c>
      <c r="AJ1995" s="3" t="str" cm="1">
        <f t="array" ref="AJ1995">IFERROR(INDEX(IF($AG1995&lt;=$AN1995,레드마인_배치!E:E,레드마인_서비스!E:E),콜트리분석!$AI1995),"")</f>
        <v>대상</v>
      </c>
      <c r="AK1995" s="3" t="str" cm="1">
        <f t="array" ref="AK1995">IFERROR(INDEX(IF($AG1995&lt;=$AN1995,레드마인_배치!H:H,레드마인_서비스!H:H),콜트리분석!$AI1995),"")</f>
        <v>CMO0010U</v>
      </c>
      <c r="AL1995" s="3" t="str" cm="1">
        <f t="array" ref="AL1995">IFERROR(INDEX(IF($AG1995&lt;=$AN1995,레드마인_배치!I:I,레드마인_서비스!I:I),콜트리분석!$AI1995),"")</f>
        <v>NUMBER CREATION</v>
      </c>
      <c r="AM1995" s="3" t="str" cm="1">
        <f t="array" ref="AM1995">IFERROR(INDEX(IF($AG1995&lt;=$AN1995,레드마인_배치!J:J,레드마인_서비스!J:J),콜트리분석!$AI1995),"")</f>
        <v>서비스</v>
      </c>
      <c r="AN1995" s="3">
        <v>3</v>
      </c>
      <c r="AO1995" s="15" t="str">
        <f ca="1">IFERROR(INDEX(레드마인_배치!E:E,MATCH(OFFSET(A1995,,AN1995),레드마인_배치!G:G,0)),"")</f>
        <v>대상</v>
      </c>
      <c r="AP1995" t="s">
        <v>3330</v>
      </c>
      <c r="AQ1995">
        <v>49</v>
      </c>
      <c r="AT1995" t="str" cm="1">
        <f t="array" ref="AT1995">[1]!add_delimeter(AG1995:AO1995,"|")</f>
        <v>|5|CBCUZW030R|49|대상|CMO0010U|NUMBER CREATION|서비스|3|대상|</v>
      </c>
    </row>
    <row r="1996" spans="1:46">
      <c r="A1996" s="3" t="s">
        <v>2957</v>
      </c>
      <c r="B1996" s="3" t="s">
        <v>491</v>
      </c>
      <c r="C1996" s="3" t="s">
        <v>494</v>
      </c>
      <c r="D1996" s="3" t="s">
        <v>1548</v>
      </c>
      <c r="E1996" s="3" t="s">
        <v>577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>
        <f t="shared" si="33"/>
        <v>4</v>
      </c>
      <c r="AH1996" s="3" t="s">
        <v>577</v>
      </c>
      <c r="AI1996" s="3">
        <f>IFERROR(IF($AG1996&lt;=$AN1996,MATCH($AH1996,레드마인_배치!G:G,0),MATCH($AH1996,레드마인_서비스!G:G,0)),"")</f>
        <v>49</v>
      </c>
      <c r="AJ1996" s="3" t="str" cm="1">
        <f t="array" ref="AJ1996">IFERROR(INDEX(IF($AG1996&lt;=$AN1996,레드마인_배치!E:E,레드마인_서비스!E:E),콜트리분석!$AI1996),"")</f>
        <v>대상</v>
      </c>
      <c r="AK1996" s="3" t="str" cm="1">
        <f t="array" ref="AK1996">IFERROR(INDEX(IF($AG1996&lt;=$AN1996,레드마인_배치!H:H,레드마인_서비스!H:H),콜트리분석!$AI1996),"")</f>
        <v>CMO0010U</v>
      </c>
      <c r="AL1996" s="3" t="str" cm="1">
        <f t="array" ref="AL1996">IFERROR(INDEX(IF($AG1996&lt;=$AN1996,레드마인_배치!I:I,레드마인_서비스!I:I),콜트리분석!$AI1996),"")</f>
        <v>NUMBER CREATION</v>
      </c>
      <c r="AM1996" s="3" t="str" cm="1">
        <f t="array" ref="AM1996">IFERROR(INDEX(IF($AG1996&lt;=$AN1996,레드마인_배치!J:J,레드마인_서비스!J:J),콜트리분석!$AI1996),"")</f>
        <v>서비스</v>
      </c>
      <c r="AN1996" s="3">
        <v>3</v>
      </c>
      <c r="AO1996" s="15" t="str">
        <f ca="1">IFERROR(INDEX(레드마인_배치!E:E,MATCH(OFFSET(A1996,,AN1996),레드마인_배치!G:G,0)),"")</f>
        <v>대상</v>
      </c>
      <c r="AP1996" t="s">
        <v>3330</v>
      </c>
      <c r="AQ1996">
        <v>49</v>
      </c>
      <c r="AT1996" t="str" cm="1">
        <f t="array" ref="AT1996">[1]!add_delimeter(AG1996:AO1996,"|")</f>
        <v>|4|CBCUZW030R|49|대상|CMO0010U|NUMBER CREATION|서비스|3|대상|</v>
      </c>
    </row>
    <row r="1997" spans="1:46">
      <c r="A1997" s="3" t="s">
        <v>2957</v>
      </c>
      <c r="B1997" s="3" t="s">
        <v>491</v>
      </c>
      <c r="C1997" s="3" t="s">
        <v>494</v>
      </c>
      <c r="D1997" s="3" t="s">
        <v>1548</v>
      </c>
      <c r="E1997" s="3" t="s">
        <v>3071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>
        <f t="shared" si="33"/>
        <v>4</v>
      </c>
      <c r="AH1997" s="3" t="s">
        <v>3071</v>
      </c>
      <c r="AI1997" s="3" t="str">
        <f>IFERROR(IF($AG1997&lt;=$AN1997,MATCH($AH1997,레드마인_배치!G:G,0),MATCH($AH1997,레드마인_서비스!G:G,0)),"")</f>
        <v/>
      </c>
      <c r="AJ1997" s="3" t="str" cm="1">
        <f t="array" ref="AJ1997">IFERROR(INDEX(IF($AG1997&lt;=$AN1997,레드마인_배치!E:E,레드마인_서비스!E:E),콜트리분석!$AI1997),"")</f>
        <v/>
      </c>
      <c r="AK1997" s="3" t="str" cm="1">
        <f t="array" ref="AK1997">IFERROR(INDEX(IF($AG1997&lt;=$AN1997,레드마인_배치!H:H,레드마인_서비스!H:H),콜트리분석!$AI1997),"")</f>
        <v/>
      </c>
      <c r="AL1997" s="3" t="str" cm="1">
        <f t="array" ref="AL1997">IFERROR(INDEX(IF($AG1997&lt;=$AN1997,레드마인_배치!I:I,레드마인_서비스!I:I),콜트리분석!$AI1997),"")</f>
        <v/>
      </c>
      <c r="AM1997" s="3" t="str" cm="1">
        <f t="array" ref="AM1997">IFERROR(INDEX(IF($AG1997&lt;=$AN1997,레드마인_배치!J:J,레드마인_서비스!J:J),콜트리분석!$AI1997),"")</f>
        <v/>
      </c>
      <c r="AN1997" s="3">
        <v>3</v>
      </c>
      <c r="AO1997" s="15" t="str">
        <f ca="1">IFERROR(INDEX(레드마인_배치!E:E,MATCH(OFFSET(A1997,,AN1997),레드마인_배치!G:G,0)),"")</f>
        <v>대상</v>
      </c>
      <c r="AP1997" t="s">
        <v>3330</v>
      </c>
      <c r="AQ1997">
        <v>49</v>
      </c>
      <c r="AT1997" t="str" cm="1">
        <f t="array" ref="AT1997">[1]!add_delimeter(AG1997:AO1997,"|")</f>
        <v>|4|CLCPLW951B||||||3|대상|</v>
      </c>
    </row>
    <row r="1998" spans="1:46">
      <c r="A1998" s="3" t="s">
        <v>2957</v>
      </c>
      <c r="B1998" s="3" t="s">
        <v>491</v>
      </c>
      <c r="C1998" s="3" t="s">
        <v>494</v>
      </c>
      <c r="D1998" s="3" t="s">
        <v>1548</v>
      </c>
      <c r="E1998" s="3" t="s">
        <v>3071</v>
      </c>
      <c r="F1998" s="3" t="s">
        <v>709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>
        <f t="shared" si="33"/>
        <v>5</v>
      </c>
      <c r="AH1998" s="3" t="s">
        <v>709</v>
      </c>
      <c r="AI1998" s="3">
        <f>IFERROR(IF($AG1998&lt;=$AN1998,MATCH($AH1998,레드마인_배치!G:G,0),MATCH($AH1998,레드마인_서비스!G:G,0)),"")</f>
        <v>205</v>
      </c>
      <c r="AJ1998" s="3" t="str" cm="1">
        <f t="array" ref="AJ1998">IFERROR(INDEX(IF($AG1998&lt;=$AN1998,레드마인_배치!E:E,레드마인_서비스!E:E),콜트리분석!$AI1998),"")</f>
        <v>대상</v>
      </c>
      <c r="AK1998" s="3" t="str" cm="1">
        <f t="array" ref="AK1998">IFERROR(INDEX(IF($AG1998&lt;=$AN1998,레드마인_배치!H:H,레드마인_서비스!H:H),콜트리분석!$AI1998),"")</f>
        <v>LGO0860U</v>
      </c>
      <c r="AL1998" s="3" t="str" cm="1">
        <f t="array" ref="AL1998">IFERROR(INDEX(IF($AG1998&lt;=$AN1998,레드마인_배치!I:I,레드마인_서비스!I:I),콜트리분석!$AI1998),"")</f>
        <v>PICKING TASK CREATION</v>
      </c>
      <c r="AM1998" s="3" t="str" cm="1">
        <f t="array" ref="AM1998">IFERROR(INDEX(IF($AG1998&lt;=$AN1998,레드마인_배치!J:J,레드마인_서비스!J:J),콜트리분석!$AI1998),"")</f>
        <v>서비스</v>
      </c>
      <c r="AN1998" s="3">
        <v>3</v>
      </c>
      <c r="AO1998" s="15" t="str">
        <f ca="1">IFERROR(INDEX(레드마인_배치!E:E,MATCH(OFFSET(A1998,,AN1998),레드마인_배치!G:G,0)),"")</f>
        <v>대상</v>
      </c>
      <c r="AP1998" t="s">
        <v>3330</v>
      </c>
      <c r="AQ1998">
        <v>49</v>
      </c>
      <c r="AT1998" t="str" cm="1">
        <f t="array" ref="AT1998">[1]!add_delimeter(AG1998:AO1998,"|")</f>
        <v>|5|CBCPLW951A|205|대상|LGO0860U|PICKING TASK CREATION|서비스|3|대상|</v>
      </c>
    </row>
    <row r="1999" spans="1:46">
      <c r="A1999" s="3" t="s">
        <v>2957</v>
      </c>
      <c r="B1999" s="3" t="s">
        <v>491</v>
      </c>
      <c r="C1999" s="3" t="s">
        <v>494</v>
      </c>
      <c r="D1999" s="3" t="s">
        <v>1548</v>
      </c>
      <c r="E1999" s="3" t="s">
        <v>3071</v>
      </c>
      <c r="F1999" s="3" t="s">
        <v>709</v>
      </c>
      <c r="G1999" s="3" t="s">
        <v>710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>
        <f t="shared" si="33"/>
        <v>6</v>
      </c>
      <c r="AH1999" s="3" t="s">
        <v>710</v>
      </c>
      <c r="AI1999" s="3">
        <f>IFERROR(IF($AG1999&lt;=$AN1999,MATCH($AH1999,레드마인_배치!G:G,0),MATCH($AH1999,레드마인_서비스!G:G,0)),"")</f>
        <v>206</v>
      </c>
      <c r="AJ1999" s="3" t="str" cm="1">
        <f t="array" ref="AJ1999">IFERROR(INDEX(IF($AG1999&lt;=$AN1999,레드마인_배치!E:E,레드마인_서비스!E:E),콜트리분석!$AI1999),"")</f>
        <v>대상</v>
      </c>
      <c r="AK1999" s="3" t="str" cm="1">
        <f t="array" ref="AK1999">IFERROR(INDEX(IF($AG1999&lt;=$AN1999,레드마인_배치!H:H,레드마인_서비스!H:H),콜트리분석!$AI1999),"")</f>
        <v>LGO0870U</v>
      </c>
      <c r="AL1999" s="3" t="str" cm="1">
        <f t="array" ref="AL1999">IFERROR(INDEX(IF($AG1999&lt;=$AN1999,레드마인_배치!I:I,레드마인_서비스!I:I),콜트리분석!$AI1999),"")</f>
        <v>PICKING TASK CREATION (PIGEON HOLE MATTING)</v>
      </c>
      <c r="AM1999" s="3" t="str" cm="1">
        <f t="array" ref="AM1999">IFERROR(INDEX(IF($AG1999&lt;=$AN1999,레드마인_배치!J:J,레드마인_서비스!J:J),콜트리분석!$AI1999),"")</f>
        <v>서비스</v>
      </c>
      <c r="AN1999" s="3">
        <v>3</v>
      </c>
      <c r="AO1999" s="15" t="str">
        <f ca="1">IFERROR(INDEX(레드마인_배치!E:E,MATCH(OFFSET(A1999,,AN1999),레드마인_배치!G:G,0)),"")</f>
        <v>대상</v>
      </c>
      <c r="AP1999" t="s">
        <v>3330</v>
      </c>
      <c r="AQ1999">
        <v>49</v>
      </c>
      <c r="AT1999" t="str" cm="1">
        <f t="array" ref="AT1999">[1]!add_delimeter(AG1999:AO1999,"|")</f>
        <v>|6|CBCPLW951B|206|대상|LGO0870U|PICKING TASK CREATION (PIGEON HOLE MATTING)|서비스|3|대상|</v>
      </c>
    </row>
    <row r="2000" spans="1:46">
      <c r="A2000" s="3" t="s">
        <v>2957</v>
      </c>
      <c r="B2000" s="3" t="s">
        <v>491</v>
      </c>
      <c r="C2000" s="3" t="s">
        <v>494</v>
      </c>
      <c r="D2000" s="3" t="s">
        <v>1548</v>
      </c>
      <c r="E2000" s="3" t="s">
        <v>3071</v>
      </c>
      <c r="F2000" s="3" t="s">
        <v>709</v>
      </c>
      <c r="G2000" s="3" t="s">
        <v>711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>
        <f t="shared" si="33"/>
        <v>6</v>
      </c>
      <c r="AH2000" s="3" t="s">
        <v>711</v>
      </c>
      <c r="AI2000" s="3">
        <f>IFERROR(IF($AG2000&lt;=$AN2000,MATCH($AH2000,레드마인_배치!G:G,0),MATCH($AH2000,레드마인_서비스!G:G,0)),"")</f>
        <v>207</v>
      </c>
      <c r="AJ2000" s="3" t="str" cm="1">
        <f t="array" ref="AJ2000">IFERROR(INDEX(IF($AG2000&lt;=$AN2000,레드마인_배치!E:E,레드마인_서비스!E:E),콜트리분석!$AI2000),"")</f>
        <v>대상</v>
      </c>
      <c r="AK2000" s="3" t="str" cm="1">
        <f t="array" ref="AK2000">IFERROR(INDEX(IF($AG2000&lt;=$AN2000,레드마인_배치!H:H,레드마인_서비스!H:H),콜트리분석!$AI2000),"")</f>
        <v>LGO0880U</v>
      </c>
      <c r="AL2000" s="3" t="str" cm="1">
        <f t="array" ref="AL2000">IFERROR(INDEX(IF($AG2000&lt;=$AN2000,레드마인_배치!I:I,레드마인_서비스!I:I),콜트리분석!$AI2000),"")</f>
        <v>PICKING TASK CREATION (TASK WORKER ASSINE)</v>
      </c>
      <c r="AM2000" s="3" t="str" cm="1">
        <f t="array" ref="AM2000">IFERROR(INDEX(IF($AG2000&lt;=$AN2000,레드마인_배치!J:J,레드마인_서비스!J:J),콜트리분석!$AI2000),"")</f>
        <v>서비스</v>
      </c>
      <c r="AN2000" s="3">
        <v>3</v>
      </c>
      <c r="AO2000" s="15" t="str">
        <f ca="1">IFERROR(INDEX(레드마인_배치!E:E,MATCH(OFFSET(A2000,,AN2000),레드마인_배치!G:G,0)),"")</f>
        <v>대상</v>
      </c>
      <c r="AP2000" t="s">
        <v>3330</v>
      </c>
      <c r="AQ2000">
        <v>49</v>
      </c>
      <c r="AT2000" t="str" cm="1">
        <f t="array" ref="AT2000">[1]!add_delimeter(AG2000:AO2000,"|")</f>
        <v>|6|CBCPLW951C|207|대상|LGO0880U|PICKING TASK CREATION (TASK WORKER ASSINE)|서비스|3|대상|</v>
      </c>
    </row>
    <row r="2001" spans="1:46">
      <c r="A2001" s="3" t="s">
        <v>2957</v>
      </c>
      <c r="B2001" s="3" t="s">
        <v>491</v>
      </c>
      <c r="C2001" s="3" t="s">
        <v>494</v>
      </c>
      <c r="D2001" s="3" t="s">
        <v>1548</v>
      </c>
      <c r="E2001" s="3" t="s">
        <v>3071</v>
      </c>
      <c r="F2001" s="3" t="s">
        <v>709</v>
      </c>
      <c r="G2001" s="3" t="s">
        <v>712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>
        <f t="shared" si="33"/>
        <v>6</v>
      </c>
      <c r="AH2001" s="3" t="s">
        <v>712</v>
      </c>
      <c r="AI2001" s="3">
        <f>IFERROR(IF($AG2001&lt;=$AN2001,MATCH($AH2001,레드마인_배치!G:G,0),MATCH($AH2001,레드마인_서비스!G:G,0)),"")</f>
        <v>208</v>
      </c>
      <c r="AJ2001" s="3" t="str" cm="1">
        <f t="array" ref="AJ2001">IFERROR(INDEX(IF($AG2001&lt;=$AN2001,레드마인_배치!E:E,레드마인_서비스!E:E),콜트리분석!$AI2001),"")</f>
        <v>대상</v>
      </c>
      <c r="AK2001" s="3" t="str" cm="1">
        <f t="array" ref="AK2001">IFERROR(INDEX(IF($AG2001&lt;=$AN2001,레드마인_배치!H:H,레드마인_서비스!H:H),콜트리분석!$AI2001),"")</f>
        <v>LGO0890U</v>
      </c>
      <c r="AL2001" s="3" t="str" cm="1">
        <f t="array" ref="AL2001">IFERROR(INDEX(IF($AG2001&lt;=$AN2001,레드마인_배치!I:I,레드마인_서비스!I:I),콜트리분석!$AI2001),"")</f>
        <v>PICKING TASK MASTER ?CREATION</v>
      </c>
      <c r="AM2001" s="3" t="str" cm="1">
        <f t="array" ref="AM2001">IFERROR(INDEX(IF($AG2001&lt;=$AN2001,레드마인_배치!J:J,레드마인_서비스!J:J),콜트리분석!$AI2001),"")</f>
        <v>서비스</v>
      </c>
      <c r="AN2001" s="3">
        <v>3</v>
      </c>
      <c r="AO2001" s="15" t="str">
        <f ca="1">IFERROR(INDEX(레드마인_배치!E:E,MATCH(OFFSET(A2001,,AN2001),레드마인_배치!G:G,0)),"")</f>
        <v>대상</v>
      </c>
      <c r="AP2001" t="s">
        <v>3330</v>
      </c>
      <c r="AQ2001">
        <v>49</v>
      </c>
      <c r="AT2001" t="str" cm="1">
        <f t="array" ref="AT2001">[1]!add_delimeter(AG2001:AO2001,"|")</f>
        <v>|6|CBCPLW951D|208|대상|LGO0890U|PICKING TASK MASTER ?CREATION|서비스|3|대상|</v>
      </c>
    </row>
    <row r="2002" spans="1:46">
      <c r="A2002" s="3" t="s">
        <v>2957</v>
      </c>
      <c r="B2002" s="3" t="s">
        <v>491</v>
      </c>
      <c r="C2002" s="3" t="s">
        <v>494</v>
      </c>
      <c r="D2002" s="3" t="s">
        <v>1548</v>
      </c>
      <c r="E2002" s="3" t="s">
        <v>3071</v>
      </c>
      <c r="F2002" s="3" t="s">
        <v>709</v>
      </c>
      <c r="G2002" s="3" t="s">
        <v>713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>
        <f t="shared" si="33"/>
        <v>6</v>
      </c>
      <c r="AH2002" s="3" t="s">
        <v>713</v>
      </c>
      <c r="AI2002" s="3">
        <f>IFERROR(IF($AG2002&lt;=$AN2002,MATCH($AH2002,레드마인_배치!G:G,0),MATCH($AH2002,레드마인_서비스!G:G,0)),"")</f>
        <v>209</v>
      </c>
      <c r="AJ2002" s="3" t="str" cm="1">
        <f t="array" ref="AJ2002">IFERROR(INDEX(IF($AG2002&lt;=$AN2002,레드마인_배치!E:E,레드마인_서비스!E:E),콜트리분석!$AI2002),"")</f>
        <v>대상</v>
      </c>
      <c r="AK2002" s="3" t="str" cm="1">
        <f t="array" ref="AK2002">IFERROR(INDEX(IF($AG2002&lt;=$AN2002,레드마인_배치!H:H,레드마인_서비스!H:H),콜트리분석!$AI2002),"")</f>
        <v>LGO0900U</v>
      </c>
      <c r="AL2002" s="3" t="str" cm="1">
        <f t="array" ref="AL2002">IFERROR(INDEX(IF($AG2002&lt;=$AN2002,레드마인_배치!I:I,레드마인_서비스!I:I),콜트리분석!$AI2002),"")</f>
        <v>PICKING TASK CREATION (TASK WORKER ASSINE) - DE</v>
      </c>
      <c r="AM2002" s="3" t="str" cm="1">
        <f t="array" ref="AM2002">IFERROR(INDEX(IF($AG2002&lt;=$AN2002,레드마인_배치!J:J,레드마인_서비스!J:J),콜트리분석!$AI2002),"")</f>
        <v>서비스</v>
      </c>
      <c r="AN2002" s="3">
        <v>3</v>
      </c>
      <c r="AO2002" s="15" t="str">
        <f ca="1">IFERROR(INDEX(레드마인_배치!E:E,MATCH(OFFSET(A2002,,AN2002),레드마인_배치!G:G,0)),"")</f>
        <v>대상</v>
      </c>
      <c r="AP2002" t="s">
        <v>3330</v>
      </c>
      <c r="AQ2002">
        <v>49</v>
      </c>
      <c r="AT2002" t="str" cm="1">
        <f t="array" ref="AT2002">[1]!add_delimeter(AG2002:AO2002,"|")</f>
        <v>|6|CBCPLW951F|209|대상|LGO0900U|PICKING TASK CREATION (TASK WORKER ASSINE) - DE|서비스|3|대상|</v>
      </c>
    </row>
    <row r="2003" spans="1:46">
      <c r="A2003" s="3" t="s">
        <v>2957</v>
      </c>
      <c r="B2003" s="3" t="s">
        <v>491</v>
      </c>
      <c r="C2003" s="3" t="s">
        <v>494</v>
      </c>
      <c r="D2003" s="3" t="s">
        <v>1548</v>
      </c>
      <c r="E2003" s="3" t="s">
        <v>3071</v>
      </c>
      <c r="F2003" s="3" t="s">
        <v>709</v>
      </c>
      <c r="G2003" s="3" t="s">
        <v>714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>
        <f t="shared" si="33"/>
        <v>6</v>
      </c>
      <c r="AH2003" s="3" t="s">
        <v>714</v>
      </c>
      <c r="AI2003" s="3">
        <f>IFERROR(IF($AG2003&lt;=$AN2003,MATCH($AH2003,레드마인_배치!G:G,0),MATCH($AH2003,레드마인_서비스!G:G,0)),"")</f>
        <v>210</v>
      </c>
      <c r="AJ2003" s="3" t="str" cm="1">
        <f t="array" ref="AJ2003">IFERROR(INDEX(IF($AG2003&lt;=$AN2003,레드마인_배치!E:E,레드마인_서비스!E:E),콜트리분석!$AI2003),"")</f>
        <v>대상</v>
      </c>
      <c r="AK2003" s="3" t="str" cm="1">
        <f t="array" ref="AK2003">IFERROR(INDEX(IF($AG2003&lt;=$AN2003,레드마인_배치!H:H,레드마인_서비스!H:H),콜트리분석!$AI2003),"")</f>
        <v>LGO0910U</v>
      </c>
      <c r="AL2003" s="3" t="str" cm="1">
        <f t="array" ref="AL2003">IFERROR(INDEX(IF($AG2003&lt;=$AN2003,레드마인_배치!I:I,레드마인_서비스!I:I),콜트리분석!$AI2003),"")</f>
        <v>PICKING TASK CREATION (TASK WORKER ASSINE)</v>
      </c>
      <c r="AM2003" s="3" t="str" cm="1">
        <f t="array" ref="AM2003">IFERROR(INDEX(IF($AG2003&lt;=$AN2003,레드마인_배치!J:J,레드마인_서비스!J:J),콜트리분석!$AI2003),"")</f>
        <v>서비스</v>
      </c>
      <c r="AN2003" s="3">
        <v>3</v>
      </c>
      <c r="AO2003" s="15" t="str">
        <f ca="1">IFERROR(INDEX(레드마인_배치!E:E,MATCH(OFFSET(A2003,,AN2003),레드마인_배치!G:G,0)),"")</f>
        <v>대상</v>
      </c>
      <c r="AP2003" t="s">
        <v>3330</v>
      </c>
      <c r="AQ2003">
        <v>49</v>
      </c>
      <c r="AT2003" t="str" cm="1">
        <f t="array" ref="AT2003">[1]!add_delimeter(AG2003:AO2003,"|")</f>
        <v>|6|CBCPLW951G|210|대상|LGO0910U|PICKING TASK CREATION (TASK WORKER ASSINE)|서비스|3|대상|</v>
      </c>
    </row>
    <row r="2004" spans="1:46">
      <c r="A2004" s="3" t="s">
        <v>2957</v>
      </c>
      <c r="B2004" s="3" t="s">
        <v>491</v>
      </c>
      <c r="C2004" s="3" t="s">
        <v>494</v>
      </c>
      <c r="D2004" s="3" t="s">
        <v>1548</v>
      </c>
      <c r="E2004" s="3" t="s">
        <v>3071</v>
      </c>
      <c r="F2004" s="3" t="s">
        <v>709</v>
      </c>
      <c r="G2004" s="3" t="s">
        <v>715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>
        <f t="shared" si="33"/>
        <v>6</v>
      </c>
      <c r="AH2004" s="3" t="s">
        <v>715</v>
      </c>
      <c r="AI2004" s="3">
        <f>IFERROR(IF($AG2004&lt;=$AN2004,MATCH($AH2004,레드마인_배치!G:G,0),MATCH($AH2004,레드마인_서비스!G:G,0)),"")</f>
        <v>211</v>
      </c>
      <c r="AJ2004" s="3" t="str" cm="1">
        <f t="array" ref="AJ2004">IFERROR(INDEX(IF($AG2004&lt;=$AN2004,레드마인_배치!E:E,레드마인_서비스!E:E),콜트리분석!$AI2004),"")</f>
        <v>대상</v>
      </c>
      <c r="AK2004" s="3" t="str" cm="1">
        <f t="array" ref="AK2004">IFERROR(INDEX(IF($AG2004&lt;=$AN2004,레드마인_배치!H:H,레드마인_서비스!H:H),콜트리분석!$AI2004),"")</f>
        <v>LGO0920U</v>
      </c>
      <c r="AL2004" s="3" t="str" cm="1">
        <f t="array" ref="AL2004">IFERROR(INDEX(IF($AG2004&lt;=$AN2004,레드마인_배치!I:I,레드마인_서비스!I:I),콜트리분석!$AI2004),"")</f>
        <v>PICKING TASK CREATION (TASK WORKER ASSINE)</v>
      </c>
      <c r="AM2004" s="3" t="str" cm="1">
        <f t="array" ref="AM2004">IFERROR(INDEX(IF($AG2004&lt;=$AN2004,레드마인_배치!J:J,레드마인_서비스!J:J),콜트리분석!$AI2004),"")</f>
        <v>서비스</v>
      </c>
      <c r="AN2004" s="3">
        <v>3</v>
      </c>
      <c r="AO2004" s="15" t="str">
        <f ca="1">IFERROR(INDEX(레드마인_배치!E:E,MATCH(OFFSET(A2004,,AN2004),레드마인_배치!G:G,0)),"")</f>
        <v>대상</v>
      </c>
      <c r="AP2004" t="s">
        <v>3330</v>
      </c>
      <c r="AQ2004">
        <v>49</v>
      </c>
      <c r="AT2004" t="str" cm="1">
        <f t="array" ref="AT2004">[1]!add_delimeter(AG2004:AO2004,"|")</f>
        <v>|6|CBCPLW951P|211|대상|LGO0920U|PICKING TASK CREATION (TASK WORKER ASSINE)|서비스|3|대상|</v>
      </c>
    </row>
    <row r="2005" spans="1:46">
      <c r="A2005" s="3" t="s">
        <v>2957</v>
      </c>
      <c r="B2005" s="3" t="s">
        <v>491</v>
      </c>
      <c r="C2005" s="3" t="s">
        <v>494</v>
      </c>
      <c r="D2005" s="3" t="s">
        <v>1548</v>
      </c>
      <c r="E2005" s="3" t="s">
        <v>3071</v>
      </c>
      <c r="F2005" s="3" t="s">
        <v>709</v>
      </c>
      <c r="G2005" s="3" t="s">
        <v>577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>
        <f t="shared" si="33"/>
        <v>6</v>
      </c>
      <c r="AH2005" s="3" t="s">
        <v>577</v>
      </c>
      <c r="AI2005" s="3">
        <f>IFERROR(IF($AG2005&lt;=$AN2005,MATCH($AH2005,레드마인_배치!G:G,0),MATCH($AH2005,레드마인_서비스!G:G,0)),"")</f>
        <v>49</v>
      </c>
      <c r="AJ2005" s="3" t="str" cm="1">
        <f t="array" ref="AJ2005">IFERROR(INDEX(IF($AG2005&lt;=$AN2005,레드마인_배치!E:E,레드마인_서비스!E:E),콜트리분석!$AI2005),"")</f>
        <v>대상</v>
      </c>
      <c r="AK2005" s="3" t="str" cm="1">
        <f t="array" ref="AK2005">IFERROR(INDEX(IF($AG2005&lt;=$AN2005,레드마인_배치!H:H,레드마인_서비스!H:H),콜트리분석!$AI2005),"")</f>
        <v>CMO0010U</v>
      </c>
      <c r="AL2005" s="3" t="str" cm="1">
        <f t="array" ref="AL2005">IFERROR(INDEX(IF($AG2005&lt;=$AN2005,레드마인_배치!I:I,레드마인_서비스!I:I),콜트리분석!$AI2005),"")</f>
        <v>NUMBER CREATION</v>
      </c>
      <c r="AM2005" s="3" t="str" cm="1">
        <f t="array" ref="AM2005">IFERROR(INDEX(IF($AG2005&lt;=$AN2005,레드마인_배치!J:J,레드마인_서비스!J:J),콜트리분석!$AI2005),"")</f>
        <v>서비스</v>
      </c>
      <c r="AN2005" s="3">
        <v>3</v>
      </c>
      <c r="AO2005" s="15" t="str">
        <f ca="1">IFERROR(INDEX(레드마인_배치!E:E,MATCH(OFFSET(A2005,,AN2005),레드마인_배치!G:G,0)),"")</f>
        <v>대상</v>
      </c>
      <c r="AP2005" t="s">
        <v>3330</v>
      </c>
      <c r="AQ2005">
        <v>49</v>
      </c>
      <c r="AT2005" t="str" cm="1">
        <f t="array" ref="AT2005">[1]!add_delimeter(AG2005:AO2005,"|")</f>
        <v>|6|CBCUZW030R|49|대상|CMO0010U|NUMBER CREATION|서비스|3|대상|</v>
      </c>
    </row>
    <row r="2006" spans="1:46">
      <c r="A2006" s="3" t="s">
        <v>2957</v>
      </c>
      <c r="B2006" s="3" t="s">
        <v>491</v>
      </c>
      <c r="C2006" s="3" t="s">
        <v>494</v>
      </c>
      <c r="D2006" s="3" t="s">
        <v>1551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>
        <f t="shared" si="33"/>
        <v>3</v>
      </c>
      <c r="AH2006" s="3" t="s">
        <v>1551</v>
      </c>
      <c r="AI2006" s="3">
        <f>IFERROR(IF($AG2006&lt;=$AN2006,MATCH($AH2006,레드마인_배치!G:G,0),MATCH($AH2006,레드마인_서비스!G:G,0)),"")</f>
        <v>270</v>
      </c>
      <c r="AJ2006" s="3" t="str" cm="1">
        <f t="array" ref="AJ2006">IFERROR(INDEX(IF($AG2006&lt;=$AN2006,레드마인_배치!E:E,레드마인_서비스!E:E),콜트리분석!$AI2006),"")</f>
        <v>대상</v>
      </c>
      <c r="AK2006" s="3" t="str" cm="1">
        <f t="array" ref="AK2006">IFERROR(INDEX(IF($AG2006&lt;=$AN2006,레드마인_배치!H:H,레드마인_서비스!H:H),콜트리분석!$AI2006),"")</f>
        <v>LGB0030U</v>
      </c>
      <c r="AL2006" s="3" t="str" cm="1">
        <f t="array" ref="AL2006">IFERROR(INDEX(IF($AG2006&lt;=$AN2006,레드마인_배치!I:I,레드마인_서비스!I:I),콜트리분석!$AI2006),"")</f>
        <v xml:space="preserve">AUTO PICKING INSTRUCTION Batch - &gt;=20             </v>
      </c>
      <c r="AM2006" s="3" t="str" cm="1">
        <f t="array" ref="AM2006">IFERROR(INDEX(IF($AG2006&lt;=$AN2006,레드마인_배치!J:J,레드마인_서비스!J:J),콜트리분석!$AI2006),"")</f>
        <v>배치</v>
      </c>
      <c r="AN2006" s="3">
        <v>3</v>
      </c>
      <c r="AO2006" s="15" t="str">
        <f ca="1">IFERROR(INDEX(레드마인_배치!E:E,MATCH(OFFSET(A2006,,AN2006),레드마인_배치!G:G,0)),"")</f>
        <v>대상</v>
      </c>
      <c r="AP2006" t="s">
        <v>3330</v>
      </c>
      <c r="AQ2006">
        <v>50</v>
      </c>
      <c r="AT2006" t="str" cm="1">
        <f t="array" ref="AT2006">[1]!add_delimeter(AG2006:AO2006,"|")</f>
        <v>|3|CBCLGB213B|270|대상|LGB0030U|AUTO PICKING INSTRUCTION Batch - &gt;=20             |배치|3|대상|</v>
      </c>
    </row>
    <row r="2007" spans="1:46">
      <c r="A2007" s="3" t="s">
        <v>2957</v>
      </c>
      <c r="B2007" s="3" t="s">
        <v>491</v>
      </c>
      <c r="C2007" s="3" t="s">
        <v>494</v>
      </c>
      <c r="D2007" s="3" t="s">
        <v>1551</v>
      </c>
      <c r="E2007" s="3" t="s">
        <v>695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>
        <f t="shared" si="33"/>
        <v>4</v>
      </c>
      <c r="AH2007" s="3" t="s">
        <v>695</v>
      </c>
      <c r="AI2007" s="3">
        <f>IFERROR(IF($AG2007&lt;=$AN2007,MATCH($AH2007,레드마인_배치!G:G,0),MATCH($AH2007,레드마인_서비스!G:G,0)),"")</f>
        <v>143</v>
      </c>
      <c r="AJ2007" s="3" t="str" cm="1">
        <f t="array" ref="AJ2007">IFERROR(INDEX(IF($AG2007&lt;=$AN2007,레드마인_배치!E:E,레드마인_서비스!E:E),콜트리분석!$AI2007),"")</f>
        <v>미대상</v>
      </c>
      <c r="AK2007" s="3" t="str" cm="1">
        <f t="array" ref="AK2007">IFERROR(INDEX(IF($AG2007&lt;=$AN2007,레드마인_배치!H:H,레드마인_서비스!H:H),콜트리분석!$AI2007),"")</f>
        <v>LGO0260U</v>
      </c>
      <c r="AL2007" s="3" t="str" cm="1">
        <f t="array" ref="AL2007">IFERROR(INDEX(IF($AG2007&lt;=$AN2007,레드마인_배치!I:I,레드마인_서비스!I:I),콜트리분석!$AI2007),"")</f>
        <v>PICKING SHIPMENT NO CREATE MPSA(MODULE)</v>
      </c>
      <c r="AM2007" s="3" t="str" cm="1">
        <f t="array" ref="AM2007">IFERROR(INDEX(IF($AG2007&lt;=$AN2007,레드마인_배치!J:J,레드마인_서비스!J:J),콜트리분석!$AI2007),"")</f>
        <v>서비스</v>
      </c>
      <c r="AN2007" s="3">
        <v>3</v>
      </c>
      <c r="AO2007" s="15" t="str">
        <f ca="1">IFERROR(INDEX(레드마인_배치!E:E,MATCH(OFFSET(A2007,,AN2007),레드마인_배치!G:G,0)),"")</f>
        <v>대상</v>
      </c>
      <c r="AP2007" t="s">
        <v>3330</v>
      </c>
      <c r="AQ2007">
        <v>50</v>
      </c>
      <c r="AT2007" t="str" cm="1">
        <f t="array" ref="AT2007">[1]!add_delimeter(AG2007:AO2007,"|")</f>
        <v>|4|CBCLGB224A|143|미대상|LGO0260U|PICKING SHIPMENT NO CREATE MPSA(MODULE)|서비스|3|대상|</v>
      </c>
    </row>
    <row r="2008" spans="1:46">
      <c r="A2008" s="3" t="s">
        <v>2957</v>
      </c>
      <c r="B2008" s="3" t="s">
        <v>491</v>
      </c>
      <c r="C2008" s="3" t="s">
        <v>494</v>
      </c>
      <c r="D2008" s="3" t="s">
        <v>1551</v>
      </c>
      <c r="E2008" s="3" t="s">
        <v>695</v>
      </c>
      <c r="F2008" s="3" t="s">
        <v>577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>
        <f t="shared" si="33"/>
        <v>5</v>
      </c>
      <c r="AH2008" s="3" t="s">
        <v>577</v>
      </c>
      <c r="AI2008" s="3">
        <f>IFERROR(IF($AG2008&lt;=$AN2008,MATCH($AH2008,레드마인_배치!G:G,0),MATCH($AH2008,레드마인_서비스!G:G,0)),"")</f>
        <v>49</v>
      </c>
      <c r="AJ2008" s="3" t="str" cm="1">
        <f t="array" ref="AJ2008">IFERROR(INDEX(IF($AG2008&lt;=$AN2008,레드마인_배치!E:E,레드마인_서비스!E:E),콜트리분석!$AI2008),"")</f>
        <v>대상</v>
      </c>
      <c r="AK2008" s="3" t="str" cm="1">
        <f t="array" ref="AK2008">IFERROR(INDEX(IF($AG2008&lt;=$AN2008,레드마인_배치!H:H,레드마인_서비스!H:H),콜트리분석!$AI2008),"")</f>
        <v>CMO0010U</v>
      </c>
      <c r="AL2008" s="3" t="str" cm="1">
        <f t="array" ref="AL2008">IFERROR(INDEX(IF($AG2008&lt;=$AN2008,레드마인_배치!I:I,레드마인_서비스!I:I),콜트리분석!$AI2008),"")</f>
        <v>NUMBER CREATION</v>
      </c>
      <c r="AM2008" s="3" t="str" cm="1">
        <f t="array" ref="AM2008">IFERROR(INDEX(IF($AG2008&lt;=$AN2008,레드마인_배치!J:J,레드마인_서비스!J:J),콜트리분석!$AI2008),"")</f>
        <v>서비스</v>
      </c>
      <c r="AN2008" s="3">
        <v>3</v>
      </c>
      <c r="AO2008" s="15" t="str">
        <f ca="1">IFERROR(INDEX(레드마인_배치!E:E,MATCH(OFFSET(A2008,,AN2008),레드마인_배치!G:G,0)),"")</f>
        <v>대상</v>
      </c>
      <c r="AP2008" t="s">
        <v>3330</v>
      </c>
      <c r="AQ2008">
        <v>50</v>
      </c>
      <c r="AT2008" t="str" cm="1">
        <f t="array" ref="AT2008">[1]!add_delimeter(AG2008:AO2008,"|")</f>
        <v>|5|CBCUZW030R|49|대상|CMO0010U|NUMBER CREATION|서비스|3|대상|</v>
      </c>
    </row>
    <row r="2009" spans="1:46">
      <c r="A2009" s="3" t="s">
        <v>2957</v>
      </c>
      <c r="B2009" s="3" t="s">
        <v>491</v>
      </c>
      <c r="C2009" s="3" t="s">
        <v>494</v>
      </c>
      <c r="D2009" s="3" t="s">
        <v>1551</v>
      </c>
      <c r="E2009" s="3" t="s">
        <v>1751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>
        <f t="shared" si="33"/>
        <v>4</v>
      </c>
      <c r="AH2009" s="3" t="s">
        <v>1751</v>
      </c>
      <c r="AI2009" s="3">
        <f>IFERROR(IF($AG2009&lt;=$AN2009,MATCH($AH2009,레드마인_배치!G:G,0),MATCH($AH2009,레드마인_서비스!G:G,0)),"")</f>
        <v>177</v>
      </c>
      <c r="AJ2009" s="3" t="str" cm="1">
        <f t="array" ref="AJ2009">IFERROR(INDEX(IF($AG2009&lt;=$AN2009,레드마인_배치!E:E,레드마인_서비스!E:E),콜트리분석!$AI2009),"")</f>
        <v>미대상</v>
      </c>
      <c r="AK2009" s="3" t="str" cm="1">
        <f t="array" ref="AK2009">IFERROR(INDEX(IF($AG2009&lt;=$AN2009,레드마인_배치!H:H,레드마인_서비스!H:H),콜트리분석!$AI2009),"")</f>
        <v>LGO0580U</v>
      </c>
      <c r="AL2009" s="3" t="str" cm="1">
        <f t="array" ref="AL2009">IFERROR(INDEX(IF($AG2009&lt;=$AN2009,레드마인_배치!I:I,레드마인_서비스!I:I),콜트리분석!$AI2009),"")</f>
        <v>BATCH PICKING TICKET, LIST  PRINT   MAIN</v>
      </c>
      <c r="AM2009" s="3" t="str" cm="1">
        <f t="array" ref="AM2009">IFERROR(INDEX(IF($AG2009&lt;=$AN2009,레드마인_배치!J:J,레드마인_서비스!J:J),콜트리분석!$AI2009),"")</f>
        <v>서비스</v>
      </c>
      <c r="AN2009" s="3">
        <v>3</v>
      </c>
      <c r="AO2009" s="15" t="str">
        <f ca="1">IFERROR(INDEX(레드마인_배치!E:E,MATCH(OFFSET(A2009,,AN2009),레드마인_배치!G:G,0)),"")</f>
        <v>대상</v>
      </c>
      <c r="AP2009" t="s">
        <v>3330</v>
      </c>
      <c r="AQ2009">
        <v>50</v>
      </c>
      <c r="AT2009" t="str" cm="1">
        <f t="array" ref="AT2009">[1]!add_delimeter(AG2009:AO2009,"|")</f>
        <v>|4|CBCLGR060A|177|미대상|LGO0580U|BATCH PICKING TICKET, LIST  PRINT   MAIN|서비스|3|대상|</v>
      </c>
    </row>
    <row r="2010" spans="1:46">
      <c r="A2010" s="3" t="s">
        <v>2957</v>
      </c>
      <c r="B2010" s="3" t="s">
        <v>491</v>
      </c>
      <c r="C2010" s="3" t="s">
        <v>494</v>
      </c>
      <c r="D2010" s="3" t="s">
        <v>1551</v>
      </c>
      <c r="E2010" s="3" t="s">
        <v>698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>
        <f t="shared" si="33"/>
        <v>4</v>
      </c>
      <c r="AH2010" s="3" t="s">
        <v>698</v>
      </c>
      <c r="AI2010" s="3">
        <f>IFERROR(IF($AG2010&lt;=$AN2010,MATCH($AH2010,레드마인_배치!G:G,0),MATCH($AH2010,레드마인_서비스!G:G,0)),"")</f>
        <v>192</v>
      </c>
      <c r="AJ2010" s="3" t="str" cm="1">
        <f t="array" ref="AJ2010">IFERROR(INDEX(IF($AG2010&lt;=$AN2010,레드마인_배치!E:E,레드마인_서비스!E:E),콜트리분석!$AI2010),"")</f>
        <v>대상</v>
      </c>
      <c r="AK2010" s="3" t="str" cm="1">
        <f t="array" ref="AK2010">IFERROR(INDEX(IF($AG2010&lt;=$AN2010,레드마인_배치!H:H,레드마인_서비스!H:H),콜트리분석!$AI2010),"")</f>
        <v>LGO0730U</v>
      </c>
      <c r="AL2010" s="3" t="str" cm="1">
        <f t="array" ref="AL2010">IFERROR(INDEX(IF($AG2010&lt;=$AN2010,레드마인_배치!I:I,레드마인_서비스!I:I),콜트리분석!$AI2010),"")</f>
        <v>PICKING INSTRUCTION BY DIST</v>
      </c>
      <c r="AM2010" s="3" t="str" cm="1">
        <f t="array" ref="AM2010">IFERROR(INDEX(IF($AG2010&lt;=$AN2010,레드마인_배치!J:J,레드마인_서비스!J:J),콜트리분석!$AI2010),"")</f>
        <v>서비스</v>
      </c>
      <c r="AN2010" s="3">
        <v>3</v>
      </c>
      <c r="AO2010" s="15" t="str">
        <f ca="1">IFERROR(INDEX(레드마인_배치!E:E,MATCH(OFFSET(A2010,,AN2010),레드마인_배치!G:G,0)),"")</f>
        <v>대상</v>
      </c>
      <c r="AP2010" t="s">
        <v>3330</v>
      </c>
      <c r="AQ2010">
        <v>50</v>
      </c>
      <c r="AT2010" t="str" cm="1">
        <f t="array" ref="AT2010">[1]!add_delimeter(AG2010:AO2010,"|")</f>
        <v>|4|CBCLGW331A|192|대상|LGO0730U|PICKING INSTRUCTION BY DIST|서비스|3|대상|</v>
      </c>
    </row>
    <row r="2011" spans="1:46">
      <c r="A2011" s="3" t="s">
        <v>2957</v>
      </c>
      <c r="B2011" s="3" t="s">
        <v>491</v>
      </c>
      <c r="C2011" s="3" t="s">
        <v>494</v>
      </c>
      <c r="D2011" s="3" t="s">
        <v>1551</v>
      </c>
      <c r="E2011" s="3" t="s">
        <v>698</v>
      </c>
      <c r="F2011" s="3" t="s">
        <v>694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>
        <f t="shared" si="33"/>
        <v>5</v>
      </c>
      <c r="AH2011" s="3" t="s">
        <v>694</v>
      </c>
      <c r="AI2011" s="3">
        <f>IFERROR(IF($AG2011&lt;=$AN2011,MATCH($AH2011,레드마인_배치!G:G,0),MATCH($AH2011,레드마인_서비스!G:G,0)),"")</f>
        <v>141</v>
      </c>
      <c r="AJ2011" s="3" t="str" cm="1">
        <f t="array" ref="AJ2011">IFERROR(INDEX(IF($AG2011&lt;=$AN2011,레드마인_배치!E:E,레드마인_서비스!E:E),콜트리분석!$AI2011),"")</f>
        <v>대상</v>
      </c>
      <c r="AK2011" s="3" t="str" cm="1">
        <f t="array" ref="AK2011">IFERROR(INDEX(IF($AG2011&lt;=$AN2011,레드마인_배치!H:H,레드마인_서비스!H:H),콜트리분석!$AI2011),"")</f>
        <v>LGO0240U</v>
      </c>
      <c r="AL2011" s="3" t="str" cm="1">
        <f t="array" ref="AL2011">IFERROR(INDEX(IF($AG2011&lt;=$AN2011,레드마인_배치!I:I,레드마인_서비스!I:I),콜트리분석!$AI2011),"")</f>
        <v xml:space="preserve">PICKING INSTRUCTION CREATION </v>
      </c>
      <c r="AM2011" s="3" t="str" cm="1">
        <f t="array" ref="AM2011">IFERROR(INDEX(IF($AG2011&lt;=$AN2011,레드마인_배치!J:J,레드마인_서비스!J:J),콜트리분석!$AI2011),"")</f>
        <v>서비스</v>
      </c>
      <c r="AN2011" s="3">
        <v>3</v>
      </c>
      <c r="AO2011" s="15" t="str">
        <f ca="1">IFERROR(INDEX(레드마인_배치!E:E,MATCH(OFFSET(A2011,,AN2011),레드마인_배치!G:G,0)),"")</f>
        <v>대상</v>
      </c>
      <c r="AP2011" t="s">
        <v>3330</v>
      </c>
      <c r="AQ2011">
        <v>50</v>
      </c>
      <c r="AT2011" t="str" cm="1">
        <f t="array" ref="AT2011">[1]!add_delimeter(AG2011:AO2011,"|")</f>
        <v>|5|CBCLGB220A|141|대상|LGO0240U|PICKING INSTRUCTION CREATION |서비스|3|대상|</v>
      </c>
    </row>
    <row r="2012" spans="1:46">
      <c r="A2012" s="3" t="s">
        <v>2957</v>
      </c>
      <c r="B2012" s="3" t="s">
        <v>491</v>
      </c>
      <c r="C2012" s="3" t="s">
        <v>494</v>
      </c>
      <c r="D2012" s="3" t="s">
        <v>1551</v>
      </c>
      <c r="E2012" s="3" t="s">
        <v>698</v>
      </c>
      <c r="F2012" s="3" t="s">
        <v>694</v>
      </c>
      <c r="G2012" s="3" t="s">
        <v>638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>
        <f t="shared" si="33"/>
        <v>6</v>
      </c>
      <c r="AH2012" s="3" t="s">
        <v>638</v>
      </c>
      <c r="AI2012" s="3">
        <f>IFERROR(IF($AG2012&lt;=$AN2012,MATCH($AH2012,레드마인_배치!G:G,0),MATCH($AH2012,레드마인_서비스!G:G,0)),"")</f>
        <v>132</v>
      </c>
      <c r="AJ2012" s="3" t="str" cm="1">
        <f t="array" ref="AJ2012">IFERROR(INDEX(IF($AG2012&lt;=$AN2012,레드마인_배치!E:E,레드마인_서비스!E:E),콜트리분석!$AI2012),"")</f>
        <v>대상</v>
      </c>
      <c r="AK2012" s="3" t="str" cm="1">
        <f t="array" ref="AK2012">IFERROR(INDEX(IF($AG2012&lt;=$AN2012,레드마인_배치!H:H,레드마인_서비스!H:H),콜트리분석!$AI2012),"")</f>
        <v>LGO0150U</v>
      </c>
      <c r="AL2012" s="3" t="str" cm="1">
        <f t="array" ref="AL2012">IFERROR(INDEX(IF($AG2012&lt;=$AN2012,레드마인_배치!I:I,레드마인_서비스!I:I),콜트리분석!$AI2012),"")</f>
        <v>LOGISTICS PARTS LOCATION SELECT LOGIC-PICK</v>
      </c>
      <c r="AM2012" s="3" t="str" cm="1">
        <f t="array" ref="AM2012">IFERROR(INDEX(IF($AG2012&lt;=$AN2012,레드마인_배치!J:J,레드마인_서비스!J:J),콜트리분석!$AI2012),"")</f>
        <v>서비스</v>
      </c>
      <c r="AN2012" s="3">
        <v>3</v>
      </c>
      <c r="AO2012" s="15" t="str">
        <f ca="1">IFERROR(INDEX(레드마인_배치!E:E,MATCH(OFFSET(A2012,,AN2012),레드마인_배치!G:G,0)),"")</f>
        <v>대상</v>
      </c>
      <c r="AP2012" t="s">
        <v>3330</v>
      </c>
      <c r="AQ2012">
        <v>50</v>
      </c>
      <c r="AT2012" t="str" cm="1">
        <f t="array" ref="AT2012">[1]!add_delimeter(AG2012:AO2012,"|")</f>
        <v>|6|CBCLGB180A|132|대상|LGO0150U|LOGISTICS PARTS LOCATION SELECT LOGIC-PICK|서비스|3|대상|</v>
      </c>
    </row>
    <row r="2013" spans="1:46">
      <c r="A2013" s="3" t="s">
        <v>2957</v>
      </c>
      <c r="B2013" s="3" t="s">
        <v>491</v>
      </c>
      <c r="C2013" s="3" t="s">
        <v>494</v>
      </c>
      <c r="D2013" s="3" t="s">
        <v>1551</v>
      </c>
      <c r="E2013" s="3" t="s">
        <v>698</v>
      </c>
      <c r="F2013" s="3" t="s">
        <v>694</v>
      </c>
      <c r="G2013" s="3" t="s">
        <v>505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>
        <f t="shared" si="33"/>
        <v>6</v>
      </c>
      <c r="AH2013" s="3" t="s">
        <v>505</v>
      </c>
      <c r="AI2013" s="3">
        <f>IFERROR(IF($AG2013&lt;=$AN2013,MATCH($AH2013,레드마인_배치!G:G,0),MATCH($AH2013,레드마인_서비스!G:G,0)),"")</f>
        <v>328</v>
      </c>
      <c r="AJ2013" s="3" t="str" cm="1">
        <f t="array" ref="AJ2013">IFERROR(INDEX(IF($AG2013&lt;=$AN2013,레드마인_배치!E:E,레드마인_서비스!E:E),콜트리분석!$AI2013),"")</f>
        <v>대상</v>
      </c>
      <c r="AK2013" s="3" t="str" cm="1">
        <f t="array" ref="AK2013">IFERROR(INDEX(IF($AG2013&lt;=$AN2013,레드마인_배치!H:H,레드마인_서비스!H:H),콜트리분석!$AI2013),"")</f>
        <v>SLO0210U</v>
      </c>
      <c r="AL2013" s="3" t="str" cm="1">
        <f t="array" ref="AL2013">IFERROR(INDEX(IF($AG2013&lt;=$AN2013,레드마인_배치!I:I,레드마인_서비스!I:I),콜트리분석!$AI2013),"")</f>
        <v>S/Order Header Summary</v>
      </c>
      <c r="AM2013" s="3" t="str" cm="1">
        <f t="array" ref="AM2013">IFERROR(INDEX(IF($AG2013&lt;=$AN2013,레드마인_배치!J:J,레드마인_서비스!J:J),콜트리분석!$AI2013),"")</f>
        <v>서비스</v>
      </c>
      <c r="AN2013" s="3">
        <v>3</v>
      </c>
      <c r="AO2013" s="15" t="str">
        <f ca="1">IFERROR(INDEX(레드마인_배치!E:E,MATCH(OFFSET(A2013,,AN2013),레드마인_배치!G:G,0)),"")</f>
        <v>대상</v>
      </c>
      <c r="AP2013" t="s">
        <v>3330</v>
      </c>
      <c r="AQ2013">
        <v>50</v>
      </c>
      <c r="AT2013" t="str" cm="1">
        <f t="array" ref="AT2013">[1]!add_delimeter(AG2013:AO2013,"|")</f>
        <v>|6|CBCSLB430Z|328|대상|SLO0210U|S/Order Header Summary|서비스|3|대상|</v>
      </c>
    </row>
    <row r="2014" spans="1:46">
      <c r="A2014" s="3" t="s">
        <v>2957</v>
      </c>
      <c r="B2014" s="3" t="s">
        <v>491</v>
      </c>
      <c r="C2014" s="3" t="s">
        <v>494</v>
      </c>
      <c r="D2014" s="3" t="s">
        <v>1551</v>
      </c>
      <c r="E2014" s="3" t="s">
        <v>698</v>
      </c>
      <c r="F2014" s="3" t="s">
        <v>694</v>
      </c>
      <c r="G2014" s="3" t="s">
        <v>577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>
        <f t="shared" si="33"/>
        <v>6</v>
      </c>
      <c r="AH2014" s="3" t="s">
        <v>577</v>
      </c>
      <c r="AI2014" s="3">
        <f>IFERROR(IF($AG2014&lt;=$AN2014,MATCH($AH2014,레드마인_배치!G:G,0),MATCH($AH2014,레드마인_서비스!G:G,0)),"")</f>
        <v>49</v>
      </c>
      <c r="AJ2014" s="3" t="str" cm="1">
        <f t="array" ref="AJ2014">IFERROR(INDEX(IF($AG2014&lt;=$AN2014,레드마인_배치!E:E,레드마인_서비스!E:E),콜트리분석!$AI2014),"")</f>
        <v>대상</v>
      </c>
      <c r="AK2014" s="3" t="str" cm="1">
        <f t="array" ref="AK2014">IFERROR(INDEX(IF($AG2014&lt;=$AN2014,레드마인_배치!H:H,레드마인_서비스!H:H),콜트리분석!$AI2014),"")</f>
        <v>CMO0010U</v>
      </c>
      <c r="AL2014" s="3" t="str" cm="1">
        <f t="array" ref="AL2014">IFERROR(INDEX(IF($AG2014&lt;=$AN2014,레드마인_배치!I:I,레드마인_서비스!I:I),콜트리분석!$AI2014),"")</f>
        <v>NUMBER CREATION</v>
      </c>
      <c r="AM2014" s="3" t="str" cm="1">
        <f t="array" ref="AM2014">IFERROR(INDEX(IF($AG2014&lt;=$AN2014,레드마인_배치!J:J,레드마인_서비스!J:J),콜트리분석!$AI2014),"")</f>
        <v>서비스</v>
      </c>
      <c r="AN2014" s="3">
        <v>3</v>
      </c>
      <c r="AO2014" s="15" t="str">
        <f ca="1">IFERROR(INDEX(레드마인_배치!E:E,MATCH(OFFSET(A2014,,AN2014),레드마인_배치!G:G,0)),"")</f>
        <v>대상</v>
      </c>
      <c r="AP2014" t="s">
        <v>3330</v>
      </c>
      <c r="AQ2014">
        <v>50</v>
      </c>
      <c r="AT2014" t="str" cm="1">
        <f t="array" ref="AT2014">[1]!add_delimeter(AG2014:AO2014,"|")</f>
        <v>|6|CBCUZW030R|49|대상|CMO0010U|NUMBER CREATION|서비스|3|대상|</v>
      </c>
    </row>
    <row r="2015" spans="1:46">
      <c r="A2015" s="3" t="s">
        <v>2957</v>
      </c>
      <c r="B2015" s="3" t="s">
        <v>491</v>
      </c>
      <c r="C2015" s="3" t="s">
        <v>494</v>
      </c>
      <c r="D2015" s="3" t="s">
        <v>1551</v>
      </c>
      <c r="E2015" s="3" t="s">
        <v>1806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>
        <f t="shared" si="33"/>
        <v>4</v>
      </c>
      <c r="AH2015" s="3" t="s">
        <v>1806</v>
      </c>
      <c r="AI2015" s="3">
        <f>IFERROR(IF($AG2015&lt;=$AN2015,MATCH($AH2015,레드마인_배치!G:G,0),MATCH($AH2015,레드마인_서비스!G:G,0)),"")</f>
        <v>197</v>
      </c>
      <c r="AJ2015" s="3" t="str" cm="1">
        <f t="array" ref="AJ2015">IFERROR(INDEX(IF($AG2015&lt;=$AN2015,레드마인_배치!E:E,레드마인_서비스!E:E),콜트리분석!$AI2015),"")</f>
        <v>대상</v>
      </c>
      <c r="AK2015" s="3" t="str" cm="1">
        <f t="array" ref="AK2015">IFERROR(INDEX(IF($AG2015&lt;=$AN2015,레드마인_배치!H:H,레드마인_서비스!H:H),콜트리분석!$AI2015),"")</f>
        <v>LGO0780U</v>
      </c>
      <c r="AL2015" s="3" t="str" cm="1">
        <f t="array" ref="AL2015">IFERROR(INDEX(IF($AG2015&lt;=$AN2015,레드마인_배치!I:I,레드마인_서비스!I:I),콜트리분석!$AI2015),"")</f>
        <v>PICKING POST ~ LOAD (NONE STOCK PARTS)</v>
      </c>
      <c r="AM2015" s="3" t="str" cm="1">
        <f t="array" ref="AM2015">IFERROR(INDEX(IF($AG2015&lt;=$AN2015,레드마인_배치!J:J,레드마인_서비스!J:J),콜트리분석!$AI2015),"")</f>
        <v>서비스</v>
      </c>
      <c r="AN2015" s="3">
        <v>3</v>
      </c>
      <c r="AO2015" s="15" t="str">
        <f ca="1">IFERROR(INDEX(레드마인_배치!E:E,MATCH(OFFSET(A2015,,AN2015),레드마인_배치!G:G,0)),"")</f>
        <v>대상</v>
      </c>
      <c r="AP2015" t="s">
        <v>3330</v>
      </c>
      <c r="AQ2015">
        <v>50</v>
      </c>
      <c r="AT2015" t="str" cm="1">
        <f t="array" ref="AT2015">[1]!add_delimeter(AG2015:AO2015,"|")</f>
        <v>|4|CBCLGW390A|197|대상|LGO0780U|PICKING POST ~ LOAD (NONE STOCK PARTS)|서비스|3|대상|</v>
      </c>
    </row>
    <row r="2016" spans="1:46">
      <c r="A2016" s="3" t="s">
        <v>2957</v>
      </c>
      <c r="B2016" s="3" t="s">
        <v>491</v>
      </c>
      <c r="C2016" s="3" t="s">
        <v>494</v>
      </c>
      <c r="D2016" s="3" t="s">
        <v>1551</v>
      </c>
      <c r="E2016" s="3" t="s">
        <v>1806</v>
      </c>
      <c r="F2016" s="3" t="s">
        <v>1682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>
        <f t="shared" si="33"/>
        <v>5</v>
      </c>
      <c r="AH2016" s="3" t="s">
        <v>1682</v>
      </c>
      <c r="AI2016" s="3">
        <f>IFERROR(IF($AG2016&lt;=$AN2016,MATCH($AH2016,레드마인_배치!G:G,0),MATCH($AH2016,레드마인_서비스!G:G,0)),"")</f>
        <v>149</v>
      </c>
      <c r="AJ2016" s="3" t="str" cm="1">
        <f t="array" ref="AJ2016">IFERROR(INDEX(IF($AG2016&lt;=$AN2016,레드마인_배치!E:E,레드마인_서비스!E:E),콜트리분석!$AI2016),"")</f>
        <v>대상</v>
      </c>
      <c r="AK2016" s="3" t="str" cm="1">
        <f t="array" ref="AK2016">IFERROR(INDEX(IF($AG2016&lt;=$AN2016,레드마인_배치!H:H,레드마인_서비스!H:H),콜트리분석!$AI2016),"")</f>
        <v>LGO0320U</v>
      </c>
      <c r="AL2016" s="3" t="str" cm="1">
        <f t="array" ref="AL2016">IFERROR(INDEX(IF($AG2016&lt;=$AN2016,레드마인_배치!I:I,레드마인_서비스!I:I),콜트리분석!$AI2016),"")</f>
        <v>PACKED - LOADED MPSA (MODULE)</v>
      </c>
      <c r="AM2016" s="3" t="str" cm="1">
        <f t="array" ref="AM2016">IFERROR(INDEX(IF($AG2016&lt;=$AN2016,레드마인_배치!J:J,레드마인_서비스!J:J),콜트리분석!$AI2016),"")</f>
        <v>서비스</v>
      </c>
      <c r="AN2016" s="3">
        <v>3</v>
      </c>
      <c r="AO2016" s="15" t="str">
        <f ca="1">IFERROR(INDEX(레드마인_배치!E:E,MATCH(OFFSET(A2016,,AN2016),레드마인_배치!G:G,0)),"")</f>
        <v>대상</v>
      </c>
      <c r="AP2016" t="s">
        <v>3330</v>
      </c>
      <c r="AQ2016">
        <v>50</v>
      </c>
      <c r="AT2016" t="str" cm="1">
        <f t="array" ref="AT2016">[1]!add_delimeter(AG2016:AO2016,"|")</f>
        <v>|5|CBCLGB245A|149|대상|LGO0320U|PACKED - LOADED MPSA (MODULE)|서비스|3|대상|</v>
      </c>
    </row>
    <row r="2017" spans="1:46">
      <c r="A2017" s="3" t="s">
        <v>2957</v>
      </c>
      <c r="B2017" s="3" t="s">
        <v>491</v>
      </c>
      <c r="C2017" s="3" t="s">
        <v>494</v>
      </c>
      <c r="D2017" s="3" t="s">
        <v>1551</v>
      </c>
      <c r="E2017" s="3" t="s">
        <v>1806</v>
      </c>
      <c r="F2017" s="3" t="s">
        <v>1682</v>
      </c>
      <c r="G2017" s="3" t="s">
        <v>635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>
        <f t="shared" si="33"/>
        <v>6</v>
      </c>
      <c r="AH2017" s="3" t="s">
        <v>635</v>
      </c>
      <c r="AI2017" s="3">
        <f>IFERROR(IF($AG2017&lt;=$AN2017,MATCH($AH2017,레드마인_배치!G:G,0),MATCH($AH2017,레드마인_서비스!G:G,0)),"")</f>
        <v>83</v>
      </c>
      <c r="AJ2017" s="3" t="str" cm="1">
        <f t="array" ref="AJ2017">IFERROR(INDEX(IF($AG2017&lt;=$AN2017,레드마인_배치!E:E,레드마인_서비스!E:E),콜트리분석!$AI2017),"")</f>
        <v>대상</v>
      </c>
      <c r="AK2017" s="3" t="str" cm="1">
        <f t="array" ref="AK2017">IFERROR(INDEX(IF($AG2017&lt;=$AN2017,레드마인_배치!H:H,레드마인_서비스!H:H),콜트리분석!$AI2017),"")</f>
        <v>ICO0340U</v>
      </c>
      <c r="AL2017" s="3" t="str" cm="1">
        <f t="array" ref="AL2017">IFERROR(INDEX(IF($AG2017&lt;=$AN2017,레드마인_배치!I:I,레드마인_서비스!I:I),콜트리분석!$AI2017),"")</f>
        <v>LEDGER DETAIL CREATE</v>
      </c>
      <c r="AM2017" s="3" t="str" cm="1">
        <f t="array" ref="AM2017">IFERROR(INDEX(IF($AG2017&lt;=$AN2017,레드마인_배치!J:J,레드마인_서비스!J:J),콜트리분석!$AI2017),"")</f>
        <v>서비스</v>
      </c>
      <c r="AN2017" s="3">
        <v>3</v>
      </c>
      <c r="AO2017" s="15" t="str">
        <f ca="1">IFERROR(INDEX(레드마인_배치!E:E,MATCH(OFFSET(A2017,,AN2017),레드마인_배치!G:G,0)),"")</f>
        <v>대상</v>
      </c>
      <c r="AP2017" t="s">
        <v>3330</v>
      </c>
      <c r="AQ2017">
        <v>50</v>
      </c>
      <c r="AT2017" t="str" cm="1">
        <f t="array" ref="AT2017">[1]!add_delimeter(AG2017:AO2017,"|")</f>
        <v>|6|CBCICB100A|83|대상|ICO0340U|LEDGER DETAIL CREATE|서비스|3|대상|</v>
      </c>
    </row>
    <row r="2018" spans="1:46">
      <c r="A2018" s="3" t="s">
        <v>2957</v>
      </c>
      <c r="B2018" s="3" t="s">
        <v>491</v>
      </c>
      <c r="C2018" s="3" t="s">
        <v>494</v>
      </c>
      <c r="D2018" s="3" t="s">
        <v>1551</v>
      </c>
      <c r="E2018" s="3" t="s">
        <v>1806</v>
      </c>
      <c r="F2018" s="3" t="s">
        <v>1682</v>
      </c>
      <c r="G2018" s="3" t="s">
        <v>635</v>
      </c>
      <c r="H2018" s="3" t="s">
        <v>577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>
        <f t="shared" si="33"/>
        <v>7</v>
      </c>
      <c r="AH2018" s="3" t="s">
        <v>577</v>
      </c>
      <c r="AI2018" s="3">
        <f>IFERROR(IF($AG2018&lt;=$AN2018,MATCH($AH2018,레드마인_배치!G:G,0),MATCH($AH2018,레드마인_서비스!G:G,0)),"")</f>
        <v>49</v>
      </c>
      <c r="AJ2018" s="3" t="str" cm="1">
        <f t="array" ref="AJ2018">IFERROR(INDEX(IF($AG2018&lt;=$AN2018,레드마인_배치!E:E,레드마인_서비스!E:E),콜트리분석!$AI2018),"")</f>
        <v>대상</v>
      </c>
      <c r="AK2018" s="3" t="str" cm="1">
        <f t="array" ref="AK2018">IFERROR(INDEX(IF($AG2018&lt;=$AN2018,레드마인_배치!H:H,레드마인_서비스!H:H),콜트리분석!$AI2018),"")</f>
        <v>CMO0010U</v>
      </c>
      <c r="AL2018" s="3" t="str" cm="1">
        <f t="array" ref="AL2018">IFERROR(INDEX(IF($AG2018&lt;=$AN2018,레드마인_배치!I:I,레드마인_서비스!I:I),콜트리분석!$AI2018),"")</f>
        <v>NUMBER CREATION</v>
      </c>
      <c r="AM2018" s="3" t="str" cm="1">
        <f t="array" ref="AM2018">IFERROR(INDEX(IF($AG2018&lt;=$AN2018,레드마인_배치!J:J,레드마인_서비스!J:J),콜트리분석!$AI2018),"")</f>
        <v>서비스</v>
      </c>
      <c r="AN2018" s="3">
        <v>3</v>
      </c>
      <c r="AO2018" s="15" t="str">
        <f ca="1">IFERROR(INDEX(레드마인_배치!E:E,MATCH(OFFSET(A2018,,AN2018),레드마인_배치!G:G,0)),"")</f>
        <v>대상</v>
      </c>
      <c r="AP2018" t="s">
        <v>3330</v>
      </c>
      <c r="AQ2018">
        <v>50</v>
      </c>
      <c r="AT2018" t="str" cm="1">
        <f t="array" ref="AT2018">[1]!add_delimeter(AG2018:AO2018,"|")</f>
        <v>|7|CBCUZW030R|49|대상|CMO0010U|NUMBER CREATION|서비스|3|대상|</v>
      </c>
    </row>
    <row r="2019" spans="1:46">
      <c r="A2019" s="3" t="s">
        <v>2957</v>
      </c>
      <c r="B2019" s="3" t="s">
        <v>491</v>
      </c>
      <c r="C2019" s="3" t="s">
        <v>494</v>
      </c>
      <c r="D2019" s="3" t="s">
        <v>1551</v>
      </c>
      <c r="E2019" s="3" t="s">
        <v>1806</v>
      </c>
      <c r="F2019" s="3" t="s">
        <v>1682</v>
      </c>
      <c r="G2019" s="3" t="s">
        <v>505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>
        <f t="shared" si="33"/>
        <v>6</v>
      </c>
      <c r="AH2019" s="3" t="s">
        <v>505</v>
      </c>
      <c r="AI2019" s="3">
        <f>IFERROR(IF($AG2019&lt;=$AN2019,MATCH($AH2019,레드마인_배치!G:G,0),MATCH($AH2019,레드마인_서비스!G:G,0)),"")</f>
        <v>328</v>
      </c>
      <c r="AJ2019" s="3" t="str" cm="1">
        <f t="array" ref="AJ2019">IFERROR(INDEX(IF($AG2019&lt;=$AN2019,레드마인_배치!E:E,레드마인_서비스!E:E),콜트리분석!$AI2019),"")</f>
        <v>대상</v>
      </c>
      <c r="AK2019" s="3" t="str" cm="1">
        <f t="array" ref="AK2019">IFERROR(INDEX(IF($AG2019&lt;=$AN2019,레드마인_배치!H:H,레드마인_서비스!H:H),콜트리분석!$AI2019),"")</f>
        <v>SLO0210U</v>
      </c>
      <c r="AL2019" s="3" t="str" cm="1">
        <f t="array" ref="AL2019">IFERROR(INDEX(IF($AG2019&lt;=$AN2019,레드마인_배치!I:I,레드마인_서비스!I:I),콜트리분석!$AI2019),"")</f>
        <v>S/Order Header Summary</v>
      </c>
      <c r="AM2019" s="3" t="str" cm="1">
        <f t="array" ref="AM2019">IFERROR(INDEX(IF($AG2019&lt;=$AN2019,레드마인_배치!J:J,레드마인_서비스!J:J),콜트리분석!$AI2019),"")</f>
        <v>서비스</v>
      </c>
      <c r="AN2019" s="3">
        <v>3</v>
      </c>
      <c r="AO2019" s="15" t="str">
        <f ca="1">IFERROR(INDEX(레드마인_배치!E:E,MATCH(OFFSET(A2019,,AN2019),레드마인_배치!G:G,0)),"")</f>
        <v>대상</v>
      </c>
      <c r="AP2019" t="s">
        <v>3330</v>
      </c>
      <c r="AQ2019">
        <v>50</v>
      </c>
      <c r="AT2019" t="str" cm="1">
        <f t="array" ref="AT2019">[1]!add_delimeter(AG2019:AO2019,"|")</f>
        <v>|6|CBCSLB430Z|328|대상|SLO0210U|S/Order Header Summary|서비스|3|대상|</v>
      </c>
    </row>
    <row r="2020" spans="1:46">
      <c r="A2020" s="3" t="s">
        <v>2957</v>
      </c>
      <c r="B2020" s="3" t="s">
        <v>491</v>
      </c>
      <c r="C2020" s="3" t="s">
        <v>494</v>
      </c>
      <c r="D2020" s="3" t="s">
        <v>1551</v>
      </c>
      <c r="E2020" s="3" t="s">
        <v>1806</v>
      </c>
      <c r="F2020" s="3" t="s">
        <v>1682</v>
      </c>
      <c r="G2020" s="3" t="s">
        <v>577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>
        <f t="shared" si="33"/>
        <v>6</v>
      </c>
      <c r="AH2020" s="3" t="s">
        <v>577</v>
      </c>
      <c r="AI2020" s="3">
        <f>IFERROR(IF($AG2020&lt;=$AN2020,MATCH($AH2020,레드마인_배치!G:G,0),MATCH($AH2020,레드마인_서비스!G:G,0)),"")</f>
        <v>49</v>
      </c>
      <c r="AJ2020" s="3" t="str" cm="1">
        <f t="array" ref="AJ2020">IFERROR(INDEX(IF($AG2020&lt;=$AN2020,레드마인_배치!E:E,레드마인_서비스!E:E),콜트리분석!$AI2020),"")</f>
        <v>대상</v>
      </c>
      <c r="AK2020" s="3" t="str" cm="1">
        <f t="array" ref="AK2020">IFERROR(INDEX(IF($AG2020&lt;=$AN2020,레드마인_배치!H:H,레드마인_서비스!H:H),콜트리분석!$AI2020),"")</f>
        <v>CMO0010U</v>
      </c>
      <c r="AL2020" s="3" t="str" cm="1">
        <f t="array" ref="AL2020">IFERROR(INDEX(IF($AG2020&lt;=$AN2020,레드마인_배치!I:I,레드마인_서비스!I:I),콜트리분석!$AI2020),"")</f>
        <v>NUMBER CREATION</v>
      </c>
      <c r="AM2020" s="3" t="str" cm="1">
        <f t="array" ref="AM2020">IFERROR(INDEX(IF($AG2020&lt;=$AN2020,레드마인_배치!J:J,레드마인_서비스!J:J),콜트리분석!$AI2020),"")</f>
        <v>서비스</v>
      </c>
      <c r="AN2020" s="3">
        <v>3</v>
      </c>
      <c r="AO2020" s="15" t="str">
        <f ca="1">IFERROR(INDEX(레드마인_배치!E:E,MATCH(OFFSET(A2020,,AN2020),레드마인_배치!G:G,0)),"")</f>
        <v>대상</v>
      </c>
      <c r="AP2020" t="s">
        <v>3330</v>
      </c>
      <c r="AQ2020">
        <v>50</v>
      </c>
      <c r="AT2020" t="str" cm="1">
        <f t="array" ref="AT2020">[1]!add_delimeter(AG2020:AO2020,"|")</f>
        <v>|6|CBCUZW030R|49|대상|CMO0010U|NUMBER CREATION|서비스|3|대상|</v>
      </c>
    </row>
    <row r="2021" spans="1:46">
      <c r="A2021" s="3" t="s">
        <v>2957</v>
      </c>
      <c r="B2021" s="3" t="s">
        <v>491</v>
      </c>
      <c r="C2021" s="3" t="s">
        <v>494</v>
      </c>
      <c r="D2021" s="3" t="s">
        <v>1551</v>
      </c>
      <c r="E2021" s="3" t="s">
        <v>1806</v>
      </c>
      <c r="F2021" s="3" t="s">
        <v>1685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>
        <f t="shared" si="33"/>
        <v>5</v>
      </c>
      <c r="AH2021" s="3" t="s">
        <v>1685</v>
      </c>
      <c r="AI2021" s="3">
        <f>IFERROR(IF($AG2021&lt;=$AN2021,MATCH($AH2021,레드마인_배치!G:G,0),MATCH($AH2021,레드마인_서비스!G:G,0)),"")</f>
        <v>150</v>
      </c>
      <c r="AJ2021" s="3" t="str" cm="1">
        <f t="array" ref="AJ2021">IFERROR(INDEX(IF($AG2021&lt;=$AN2021,레드마인_배치!E:E,레드마인_서비스!E:E),콜트리분석!$AI2021),"")</f>
        <v>대상</v>
      </c>
      <c r="AK2021" s="3" t="str" cm="1">
        <f t="array" ref="AK2021">IFERROR(INDEX(IF($AG2021&lt;=$AN2021,레드마인_배치!H:H,레드마인_서비스!H:H),콜트리분석!$AI2021),"")</f>
        <v>LGO0330U</v>
      </c>
      <c r="AL2021" s="3" t="str" cm="1">
        <f t="array" ref="AL2021">IFERROR(INDEX(IF($AG2021&lt;=$AN2021,레드마인_배치!I:I,레드마인_서비스!I:I),콜트리분석!$AI2021),"")</f>
        <v>PACKED - LOADED MPSA (MODULE) for Order Type B</v>
      </c>
      <c r="AM2021" s="3" t="str" cm="1">
        <f t="array" ref="AM2021">IFERROR(INDEX(IF($AG2021&lt;=$AN2021,레드마인_배치!J:J,레드마인_서비스!J:J),콜트리분석!$AI2021),"")</f>
        <v>서비스</v>
      </c>
      <c r="AN2021" s="3">
        <v>3</v>
      </c>
      <c r="AO2021" s="15" t="str">
        <f ca="1">IFERROR(INDEX(레드마인_배치!E:E,MATCH(OFFSET(A2021,,AN2021),레드마인_배치!G:G,0)),"")</f>
        <v>대상</v>
      </c>
      <c r="AP2021" t="s">
        <v>3330</v>
      </c>
      <c r="AQ2021">
        <v>50</v>
      </c>
      <c r="AT2021" t="str" cm="1">
        <f t="array" ref="AT2021">[1]!add_delimeter(AG2021:AO2021,"|")</f>
        <v>|5|CBCLGB245B|150|대상|LGO0330U|PACKED - LOADED MPSA (MODULE) for Order Type B|서비스|3|대상|</v>
      </c>
    </row>
    <row r="2022" spans="1:46">
      <c r="A2022" s="3" t="s">
        <v>2957</v>
      </c>
      <c r="B2022" s="3" t="s">
        <v>491</v>
      </c>
      <c r="C2022" s="3" t="s">
        <v>494</v>
      </c>
      <c r="D2022" s="3" t="s">
        <v>1551</v>
      </c>
      <c r="E2022" s="3" t="s">
        <v>1806</v>
      </c>
      <c r="F2022" s="3" t="s">
        <v>1685</v>
      </c>
      <c r="G2022" s="3" t="s">
        <v>635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>
        <f t="shared" si="33"/>
        <v>6</v>
      </c>
      <c r="AH2022" s="3" t="s">
        <v>635</v>
      </c>
      <c r="AI2022" s="3">
        <f>IFERROR(IF($AG2022&lt;=$AN2022,MATCH($AH2022,레드마인_배치!G:G,0),MATCH($AH2022,레드마인_서비스!G:G,0)),"")</f>
        <v>83</v>
      </c>
      <c r="AJ2022" s="3" t="str" cm="1">
        <f t="array" ref="AJ2022">IFERROR(INDEX(IF($AG2022&lt;=$AN2022,레드마인_배치!E:E,레드마인_서비스!E:E),콜트리분석!$AI2022),"")</f>
        <v>대상</v>
      </c>
      <c r="AK2022" s="3" t="str" cm="1">
        <f t="array" ref="AK2022">IFERROR(INDEX(IF($AG2022&lt;=$AN2022,레드마인_배치!H:H,레드마인_서비스!H:H),콜트리분석!$AI2022),"")</f>
        <v>ICO0340U</v>
      </c>
      <c r="AL2022" s="3" t="str" cm="1">
        <f t="array" ref="AL2022">IFERROR(INDEX(IF($AG2022&lt;=$AN2022,레드마인_배치!I:I,레드마인_서비스!I:I),콜트리분석!$AI2022),"")</f>
        <v>LEDGER DETAIL CREATE</v>
      </c>
      <c r="AM2022" s="3" t="str" cm="1">
        <f t="array" ref="AM2022">IFERROR(INDEX(IF($AG2022&lt;=$AN2022,레드마인_배치!J:J,레드마인_서비스!J:J),콜트리분석!$AI2022),"")</f>
        <v>서비스</v>
      </c>
      <c r="AN2022" s="3">
        <v>3</v>
      </c>
      <c r="AO2022" s="15" t="str">
        <f ca="1">IFERROR(INDEX(레드마인_배치!E:E,MATCH(OFFSET(A2022,,AN2022),레드마인_배치!G:G,0)),"")</f>
        <v>대상</v>
      </c>
      <c r="AP2022" t="s">
        <v>3330</v>
      </c>
      <c r="AQ2022">
        <v>50</v>
      </c>
      <c r="AT2022" t="str" cm="1">
        <f t="array" ref="AT2022">[1]!add_delimeter(AG2022:AO2022,"|")</f>
        <v>|6|CBCICB100A|83|대상|ICO0340U|LEDGER DETAIL CREATE|서비스|3|대상|</v>
      </c>
    </row>
    <row r="2023" spans="1:46">
      <c r="A2023" s="3" t="s">
        <v>2957</v>
      </c>
      <c r="B2023" s="3" t="s">
        <v>491</v>
      </c>
      <c r="C2023" s="3" t="s">
        <v>494</v>
      </c>
      <c r="D2023" s="3" t="s">
        <v>1551</v>
      </c>
      <c r="E2023" s="3" t="s">
        <v>1806</v>
      </c>
      <c r="F2023" s="3" t="s">
        <v>1685</v>
      </c>
      <c r="G2023" s="3" t="s">
        <v>635</v>
      </c>
      <c r="H2023" s="3" t="s">
        <v>577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>
        <f t="shared" si="33"/>
        <v>7</v>
      </c>
      <c r="AH2023" s="3" t="s">
        <v>577</v>
      </c>
      <c r="AI2023" s="3">
        <f>IFERROR(IF($AG2023&lt;=$AN2023,MATCH($AH2023,레드마인_배치!G:G,0),MATCH($AH2023,레드마인_서비스!G:G,0)),"")</f>
        <v>49</v>
      </c>
      <c r="AJ2023" s="3" t="str" cm="1">
        <f t="array" ref="AJ2023">IFERROR(INDEX(IF($AG2023&lt;=$AN2023,레드마인_배치!E:E,레드마인_서비스!E:E),콜트리분석!$AI2023),"")</f>
        <v>대상</v>
      </c>
      <c r="AK2023" s="3" t="str" cm="1">
        <f t="array" ref="AK2023">IFERROR(INDEX(IF($AG2023&lt;=$AN2023,레드마인_배치!H:H,레드마인_서비스!H:H),콜트리분석!$AI2023),"")</f>
        <v>CMO0010U</v>
      </c>
      <c r="AL2023" s="3" t="str" cm="1">
        <f t="array" ref="AL2023">IFERROR(INDEX(IF($AG2023&lt;=$AN2023,레드마인_배치!I:I,레드마인_서비스!I:I),콜트리분석!$AI2023),"")</f>
        <v>NUMBER CREATION</v>
      </c>
      <c r="AM2023" s="3" t="str" cm="1">
        <f t="array" ref="AM2023">IFERROR(INDEX(IF($AG2023&lt;=$AN2023,레드마인_배치!J:J,레드마인_서비스!J:J),콜트리분석!$AI2023),"")</f>
        <v>서비스</v>
      </c>
      <c r="AN2023" s="3">
        <v>3</v>
      </c>
      <c r="AO2023" s="15" t="str">
        <f ca="1">IFERROR(INDEX(레드마인_배치!E:E,MATCH(OFFSET(A2023,,AN2023),레드마인_배치!G:G,0)),"")</f>
        <v>대상</v>
      </c>
      <c r="AP2023" t="s">
        <v>3330</v>
      </c>
      <c r="AQ2023">
        <v>50</v>
      </c>
      <c r="AT2023" t="str" cm="1">
        <f t="array" ref="AT2023">[1]!add_delimeter(AG2023:AO2023,"|")</f>
        <v>|7|CBCUZW030R|49|대상|CMO0010U|NUMBER CREATION|서비스|3|대상|</v>
      </c>
    </row>
    <row r="2024" spans="1:46">
      <c r="A2024" s="3" t="s">
        <v>2957</v>
      </c>
      <c r="B2024" s="3" t="s">
        <v>491</v>
      </c>
      <c r="C2024" s="3" t="s">
        <v>494</v>
      </c>
      <c r="D2024" s="3" t="s">
        <v>1551</v>
      </c>
      <c r="E2024" s="3" t="s">
        <v>1806</v>
      </c>
      <c r="F2024" s="3" t="s">
        <v>1685</v>
      </c>
      <c r="G2024" s="3" t="s">
        <v>505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>
        <f t="shared" si="33"/>
        <v>6</v>
      </c>
      <c r="AH2024" s="3" t="s">
        <v>505</v>
      </c>
      <c r="AI2024" s="3">
        <f>IFERROR(IF($AG2024&lt;=$AN2024,MATCH($AH2024,레드마인_배치!G:G,0),MATCH($AH2024,레드마인_서비스!G:G,0)),"")</f>
        <v>328</v>
      </c>
      <c r="AJ2024" s="3" t="str" cm="1">
        <f t="array" ref="AJ2024">IFERROR(INDEX(IF($AG2024&lt;=$AN2024,레드마인_배치!E:E,레드마인_서비스!E:E),콜트리분석!$AI2024),"")</f>
        <v>대상</v>
      </c>
      <c r="AK2024" s="3" t="str" cm="1">
        <f t="array" ref="AK2024">IFERROR(INDEX(IF($AG2024&lt;=$AN2024,레드마인_배치!H:H,레드마인_서비스!H:H),콜트리분석!$AI2024),"")</f>
        <v>SLO0210U</v>
      </c>
      <c r="AL2024" s="3" t="str" cm="1">
        <f t="array" ref="AL2024">IFERROR(INDEX(IF($AG2024&lt;=$AN2024,레드마인_배치!I:I,레드마인_서비스!I:I),콜트리분석!$AI2024),"")</f>
        <v>S/Order Header Summary</v>
      </c>
      <c r="AM2024" s="3" t="str" cm="1">
        <f t="array" ref="AM2024">IFERROR(INDEX(IF($AG2024&lt;=$AN2024,레드마인_배치!J:J,레드마인_서비스!J:J),콜트리분석!$AI2024),"")</f>
        <v>서비스</v>
      </c>
      <c r="AN2024" s="3">
        <v>3</v>
      </c>
      <c r="AO2024" s="15" t="str">
        <f ca="1">IFERROR(INDEX(레드마인_배치!E:E,MATCH(OFFSET(A2024,,AN2024),레드마인_배치!G:G,0)),"")</f>
        <v>대상</v>
      </c>
      <c r="AP2024" t="s">
        <v>3330</v>
      </c>
      <c r="AQ2024">
        <v>50</v>
      </c>
      <c r="AT2024" t="str" cm="1">
        <f t="array" ref="AT2024">[1]!add_delimeter(AG2024:AO2024,"|")</f>
        <v>|6|CBCSLB430Z|328|대상|SLO0210U|S/Order Header Summary|서비스|3|대상|</v>
      </c>
    </row>
    <row r="2025" spans="1:46">
      <c r="A2025" s="3" t="s">
        <v>2957</v>
      </c>
      <c r="B2025" s="3" t="s">
        <v>491</v>
      </c>
      <c r="C2025" s="3" t="s">
        <v>494</v>
      </c>
      <c r="D2025" s="3" t="s">
        <v>1551</v>
      </c>
      <c r="E2025" s="3" t="s">
        <v>1806</v>
      </c>
      <c r="F2025" s="3" t="s">
        <v>1685</v>
      </c>
      <c r="G2025" s="3" t="s">
        <v>577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>
        <f t="shared" si="33"/>
        <v>6</v>
      </c>
      <c r="AH2025" s="3" t="s">
        <v>577</v>
      </c>
      <c r="AI2025" s="3">
        <f>IFERROR(IF($AG2025&lt;=$AN2025,MATCH($AH2025,레드마인_배치!G:G,0),MATCH($AH2025,레드마인_서비스!G:G,0)),"")</f>
        <v>49</v>
      </c>
      <c r="AJ2025" s="3" t="str" cm="1">
        <f t="array" ref="AJ2025">IFERROR(INDEX(IF($AG2025&lt;=$AN2025,레드마인_배치!E:E,레드마인_서비스!E:E),콜트리분석!$AI2025),"")</f>
        <v>대상</v>
      </c>
      <c r="AK2025" s="3" t="str" cm="1">
        <f t="array" ref="AK2025">IFERROR(INDEX(IF($AG2025&lt;=$AN2025,레드마인_배치!H:H,레드마인_서비스!H:H),콜트리분석!$AI2025),"")</f>
        <v>CMO0010U</v>
      </c>
      <c r="AL2025" s="3" t="str" cm="1">
        <f t="array" ref="AL2025">IFERROR(INDEX(IF($AG2025&lt;=$AN2025,레드마인_배치!I:I,레드마인_서비스!I:I),콜트리분석!$AI2025),"")</f>
        <v>NUMBER CREATION</v>
      </c>
      <c r="AM2025" s="3" t="str" cm="1">
        <f t="array" ref="AM2025">IFERROR(INDEX(IF($AG2025&lt;=$AN2025,레드마인_배치!J:J,레드마인_서비스!J:J),콜트리분석!$AI2025),"")</f>
        <v>서비스</v>
      </c>
      <c r="AN2025" s="3">
        <v>3</v>
      </c>
      <c r="AO2025" s="15" t="str">
        <f ca="1">IFERROR(INDEX(레드마인_배치!E:E,MATCH(OFFSET(A2025,,AN2025),레드마인_배치!G:G,0)),"")</f>
        <v>대상</v>
      </c>
      <c r="AP2025" t="s">
        <v>3330</v>
      </c>
      <c r="AQ2025">
        <v>50</v>
      </c>
      <c r="AT2025" t="str" cm="1">
        <f t="array" ref="AT2025">[1]!add_delimeter(AG2025:AO2025,"|")</f>
        <v>|6|CBCUZW030R|49|대상|CMO0010U|NUMBER CREATION|서비스|3|대상|</v>
      </c>
    </row>
    <row r="2026" spans="1:46">
      <c r="A2026" s="3" t="s">
        <v>2957</v>
      </c>
      <c r="B2026" s="3" t="s">
        <v>491</v>
      </c>
      <c r="C2026" s="3" t="s">
        <v>494</v>
      </c>
      <c r="D2026" s="3" t="s">
        <v>1551</v>
      </c>
      <c r="E2026" s="3" t="s">
        <v>1806</v>
      </c>
      <c r="F2026" s="3" t="s">
        <v>1756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>
        <f t="shared" si="33"/>
        <v>5</v>
      </c>
      <c r="AH2026" s="3" t="s">
        <v>1756</v>
      </c>
      <c r="AI2026" s="3">
        <f>IFERROR(IF($AG2026&lt;=$AN2026,MATCH($AH2026,레드마인_배치!G:G,0),MATCH($AH2026,레드마인_서비스!G:G,0)),"")</f>
        <v>179</v>
      </c>
      <c r="AJ2026" s="3" t="str" cm="1">
        <f t="array" ref="AJ2026">IFERROR(INDEX(IF($AG2026&lt;=$AN2026,레드마인_배치!E:E,레드마인_서비스!E:E),콜트리분석!$AI2026),"")</f>
        <v>미대상</v>
      </c>
      <c r="AK2026" s="3" t="str" cm="1">
        <f t="array" ref="AK2026">IFERROR(INDEX(IF($AG2026&lt;=$AN2026,레드마인_배치!H:H,레드마인_서비스!H:H),콜트리분석!$AI2026),"")</f>
        <v>LGO0600U</v>
      </c>
      <c r="AL2026" s="3" t="str" cm="1">
        <f t="array" ref="AL2026">IFERROR(INDEX(IF($AG2026&lt;=$AN2026,레드마인_배치!I:I,레드마인_서비스!I:I),콜트리분석!$AI2026),"")</f>
        <v>PACKING  LABEL,LIST (HD, KIA)       PRINT   MAIN</v>
      </c>
      <c r="AM2026" s="3" t="str" cm="1">
        <f t="array" ref="AM2026">IFERROR(INDEX(IF($AG2026&lt;=$AN2026,레드마인_배치!J:J,레드마인_서비스!J:J),콜트리분석!$AI2026),"")</f>
        <v>서비스</v>
      </c>
      <c r="AN2026" s="3">
        <v>3</v>
      </c>
      <c r="AO2026" s="15" t="str">
        <f ca="1">IFERROR(INDEX(레드마인_배치!E:E,MATCH(OFFSET(A2026,,AN2026),레드마인_배치!G:G,0)),"")</f>
        <v>대상</v>
      </c>
      <c r="AP2026" t="s">
        <v>3330</v>
      </c>
      <c r="AQ2026">
        <v>50</v>
      </c>
      <c r="AT2026" t="str" cm="1">
        <f t="array" ref="AT2026">[1]!add_delimeter(AG2026:AO2026,"|")</f>
        <v>|5|CBCLGR080A|179|미대상|LGO0600U|PACKING  LABEL,LIST (HD, KIA)       PRINT   MAIN|서비스|3|대상|</v>
      </c>
    </row>
    <row r="2027" spans="1:46">
      <c r="A2027" s="3" t="s">
        <v>2957</v>
      </c>
      <c r="B2027" s="3" t="s">
        <v>491</v>
      </c>
      <c r="C2027" s="3" t="s">
        <v>494</v>
      </c>
      <c r="D2027" s="3" t="s">
        <v>1551</v>
      </c>
      <c r="E2027" s="3" t="s">
        <v>1806</v>
      </c>
      <c r="F2027" s="3" t="s">
        <v>1773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>
        <f t="shared" si="33"/>
        <v>5</v>
      </c>
      <c r="AH2027" s="3" t="s">
        <v>1773</v>
      </c>
      <c r="AI2027" s="3">
        <f>IFERROR(IF($AG2027&lt;=$AN2027,MATCH($AH2027,레드마인_배치!G:G,0),MATCH($AH2027,레드마인_서비스!G:G,0)),"")</f>
        <v>185</v>
      </c>
      <c r="AJ2027" s="3" t="str" cm="1">
        <f t="array" ref="AJ2027">IFERROR(INDEX(IF($AG2027&lt;=$AN2027,레드마인_배치!E:E,레드마인_서비스!E:E),콜트리분석!$AI2027),"")</f>
        <v>미대상</v>
      </c>
      <c r="AK2027" s="3" t="str" cm="1">
        <f t="array" ref="AK2027">IFERROR(INDEX(IF($AG2027&lt;=$AN2027,레드마인_배치!H:H,레드마인_서비스!H:H),콜트리분석!$AI2027),"")</f>
        <v>LGO0660U</v>
      </c>
      <c r="AL2027" s="3" t="str" cm="1">
        <f t="array" ref="AL2027">IFERROR(INDEX(IF($AG2027&lt;=$AN2027,레드마인_배치!I:I,레드마인_서비스!I:I),콜트리분석!$AI2027),"")</f>
        <v>[삭제] NONE STOCK PARTS PICKING LIST PRINT MAIN</v>
      </c>
      <c r="AM2027" s="3" t="str" cm="1">
        <f t="array" ref="AM2027">IFERROR(INDEX(IF($AG2027&lt;=$AN2027,레드마인_배치!J:J,레드마인_서비스!J:J),콜트리분석!$AI2027),"")</f>
        <v>서비스</v>
      </c>
      <c r="AN2027" s="3">
        <v>3</v>
      </c>
      <c r="AO2027" s="15" t="str">
        <f ca="1">IFERROR(INDEX(레드마인_배치!E:E,MATCH(OFFSET(A2027,,AN2027),레드마인_배치!G:G,0)),"")</f>
        <v>대상</v>
      </c>
      <c r="AP2027" t="s">
        <v>3330</v>
      </c>
      <c r="AQ2027">
        <v>50</v>
      </c>
      <c r="AT2027" t="str" cm="1">
        <f t="array" ref="AT2027">[1]!add_delimeter(AG2027:AO2027,"|")</f>
        <v>|5|CBCLGR090A|185|미대상|LGO0660U|[삭제] NONE STOCK PARTS PICKING LIST PRINT MAIN|서비스|3|대상|</v>
      </c>
    </row>
    <row r="2028" spans="1:46">
      <c r="A2028" s="3" t="s">
        <v>2957</v>
      </c>
      <c r="B2028" s="3" t="s">
        <v>491</v>
      </c>
      <c r="C2028" s="3" t="s">
        <v>494</v>
      </c>
      <c r="D2028" s="3" t="s">
        <v>1551</v>
      </c>
      <c r="E2028" s="3" t="s">
        <v>1806</v>
      </c>
      <c r="F2028" s="3" t="s">
        <v>1804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>
        <f t="shared" si="33"/>
        <v>5</v>
      </c>
      <c r="AH2028" s="3" t="s">
        <v>1804</v>
      </c>
      <c r="AI2028" s="3">
        <f>IFERROR(IF($AG2028&lt;=$AN2028,MATCH($AH2028,레드마인_배치!G:G,0),MATCH($AH2028,레드마인_서비스!G:G,0)),"")</f>
        <v>196</v>
      </c>
      <c r="AJ2028" s="3" t="str" cm="1">
        <f t="array" ref="AJ2028">IFERROR(INDEX(IF($AG2028&lt;=$AN2028,레드마인_배치!E:E,레드마인_서비스!E:E),콜트리분석!$AI2028),"")</f>
        <v>대상</v>
      </c>
      <c r="AK2028" s="3" t="str" cm="1">
        <f t="array" ref="AK2028">IFERROR(INDEX(IF($AG2028&lt;=$AN2028,레드마인_배치!H:H,레드마인_서비스!H:H),콜트리분석!$AI2028),"")</f>
        <v>LGO0770U</v>
      </c>
      <c r="AL2028" s="3" t="str" cm="1">
        <f t="array" ref="AL2028">IFERROR(INDEX(IF($AG2028&lt;=$AN2028,레드마인_배치!I:I,레드마인_서비스!I:I),콜트리분석!$AI2028),"")</f>
        <v>PICKING REPORT</v>
      </c>
      <c r="AM2028" s="3" t="str" cm="1">
        <f t="array" ref="AM2028">IFERROR(INDEX(IF($AG2028&lt;=$AN2028,레드마인_배치!J:J,레드마인_서비스!J:J),콜트리분석!$AI2028),"")</f>
        <v>서비스</v>
      </c>
      <c r="AN2028" s="3">
        <v>3</v>
      </c>
      <c r="AO2028" s="15" t="str">
        <f ca="1">IFERROR(INDEX(레드마인_배치!E:E,MATCH(OFFSET(A2028,,AN2028),레드마인_배치!G:G,0)),"")</f>
        <v>대상</v>
      </c>
      <c r="AP2028" t="s">
        <v>3330</v>
      </c>
      <c r="AQ2028">
        <v>50</v>
      </c>
      <c r="AT2028" t="str" cm="1">
        <f t="array" ref="AT2028">[1]!add_delimeter(AG2028:AO2028,"|")</f>
        <v>|5|CBCLGW375A|196|대상|LGO0770U|PICKING REPORT|서비스|3|대상|</v>
      </c>
    </row>
    <row r="2029" spans="1:46">
      <c r="A2029" s="3" t="s">
        <v>2957</v>
      </c>
      <c r="B2029" s="3" t="s">
        <v>491</v>
      </c>
      <c r="C2029" s="3" t="s">
        <v>494</v>
      </c>
      <c r="D2029" s="3" t="s">
        <v>1551</v>
      </c>
      <c r="E2029" s="3" t="s">
        <v>1806</v>
      </c>
      <c r="F2029" s="3" t="s">
        <v>1804</v>
      </c>
      <c r="G2029" s="3" t="s">
        <v>1667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>
        <f t="shared" si="33"/>
        <v>6</v>
      </c>
      <c r="AH2029" s="3" t="s">
        <v>1667</v>
      </c>
      <c r="AI2029" s="3">
        <f>IFERROR(IF($AG2029&lt;=$AN2029,MATCH($AH2029,레드마인_배치!G:G,0),MATCH($AH2029,레드마인_서비스!G:G,0)),"")</f>
        <v>144</v>
      </c>
      <c r="AJ2029" s="3" t="str" cm="1">
        <f t="array" ref="AJ2029">IFERROR(INDEX(IF($AG2029&lt;=$AN2029,레드마인_배치!E:E,레드마인_서비스!E:E),콜트리분석!$AI2029),"")</f>
        <v>대상</v>
      </c>
      <c r="AK2029" s="3" t="str" cm="1">
        <f t="array" ref="AK2029">IFERROR(INDEX(IF($AG2029&lt;=$AN2029,레드마인_배치!H:H,레드마인_서비스!H:H),콜트리분석!$AI2029),"")</f>
        <v>LGO0270U</v>
      </c>
      <c r="AL2029" s="3" t="str" cm="1">
        <f t="array" ref="AL2029">IFERROR(INDEX(IF($AG2029&lt;=$AN2029,레드마인_배치!I:I,레드마인_서비스!I:I),콜트리분석!$AI2029),"")</f>
        <v>PICKING REPORT</v>
      </c>
      <c r="AM2029" s="3" t="str" cm="1">
        <f t="array" ref="AM2029">IFERROR(INDEX(IF($AG2029&lt;=$AN2029,레드마인_배치!J:J,레드마인_서비스!J:J),콜트리분석!$AI2029),"")</f>
        <v>서비스</v>
      </c>
      <c r="AN2029" s="3">
        <v>3</v>
      </c>
      <c r="AO2029" s="15" t="str">
        <f ca="1">IFERROR(INDEX(레드마인_배치!E:E,MATCH(OFFSET(A2029,,AN2029),레드마인_배치!G:G,0)),"")</f>
        <v>대상</v>
      </c>
      <c r="AP2029" t="s">
        <v>3330</v>
      </c>
      <c r="AQ2029">
        <v>50</v>
      </c>
      <c r="AT2029" t="str" cm="1">
        <f t="array" ref="AT2029">[1]!add_delimeter(AG2029:AO2029,"|")</f>
        <v>|6|CBCLGB225A|144|대상|LGO0270U|PICKING REPORT|서비스|3|대상|</v>
      </c>
    </row>
    <row r="2030" spans="1:46">
      <c r="A2030" s="3" t="s">
        <v>2957</v>
      </c>
      <c r="B2030" s="3" t="s">
        <v>491</v>
      </c>
      <c r="C2030" s="3" t="s">
        <v>494</v>
      </c>
      <c r="D2030" s="3" t="s">
        <v>1551</v>
      </c>
      <c r="E2030" s="3" t="s">
        <v>1806</v>
      </c>
      <c r="F2030" s="3" t="s">
        <v>1804</v>
      </c>
      <c r="G2030" s="3" t="s">
        <v>1667</v>
      </c>
      <c r="H2030" s="3" t="s">
        <v>641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>
        <f t="shared" si="33"/>
        <v>7</v>
      </c>
      <c r="AH2030" s="3" t="s">
        <v>641</v>
      </c>
      <c r="AI2030" s="3">
        <f>IFERROR(IF($AG2030&lt;=$AN2030,MATCH($AH2030,레드마인_배치!G:G,0),MATCH($AH2030,레드마인_서비스!G:G,0)),"")</f>
        <v>158</v>
      </c>
      <c r="AJ2030" s="3" t="str" cm="1">
        <f t="array" ref="AJ2030">IFERROR(INDEX(IF($AG2030&lt;=$AN2030,레드마인_배치!E:E,레드마인_서비스!E:E),콜트리분석!$AI2030),"")</f>
        <v>대상</v>
      </c>
      <c r="AK2030" s="3" t="str" cm="1">
        <f t="array" ref="AK2030">IFERROR(INDEX(IF($AG2030&lt;=$AN2030,레드마인_배치!H:H,레드마인_서비스!H:H),콜트리분석!$AI2030),"")</f>
        <v>LGO0390U</v>
      </c>
      <c r="AL2030" s="3" t="str" cm="1">
        <f t="array" ref="AL2030">IFERROR(INDEX(IF($AG2030&lt;=$AN2030,레드마인_배치!I:I,레드마인_서비스!I:I),콜트리분석!$AI2030),"")</f>
        <v>LOCATION HISTORY MANAGEMENT INSERT</v>
      </c>
      <c r="AM2030" s="3" t="str" cm="1">
        <f t="array" ref="AM2030">IFERROR(INDEX(IF($AG2030&lt;=$AN2030,레드마인_배치!J:J,레드마인_서비스!J:J),콜트리분석!$AI2030),"")</f>
        <v>서비스</v>
      </c>
      <c r="AN2030" s="3">
        <v>3</v>
      </c>
      <c r="AO2030" s="15" t="str">
        <f ca="1">IFERROR(INDEX(레드마인_배치!E:E,MATCH(OFFSET(A2030,,AN2030),레드마인_배치!G:G,0)),"")</f>
        <v>대상</v>
      </c>
      <c r="AP2030" t="s">
        <v>3330</v>
      </c>
      <c r="AQ2030">
        <v>50</v>
      </c>
      <c r="AT2030" t="str" cm="1">
        <f t="array" ref="AT2030">[1]!add_delimeter(AG2030:AO2030,"|")</f>
        <v>|7|CBCLGB345A|158|대상|LGO0390U|LOCATION HISTORY MANAGEMENT INSERT|서비스|3|대상|</v>
      </c>
    </row>
    <row r="2031" spans="1:46" hidden="1">
      <c r="A2031" s="3" t="s">
        <v>2957</v>
      </c>
      <c r="B2031" s="3" t="s">
        <v>491</v>
      </c>
      <c r="C2031" s="3" t="s">
        <v>494</v>
      </c>
      <c r="D2031" s="3" t="s">
        <v>1551</v>
      </c>
      <c r="E2031" s="3" t="s">
        <v>1806</v>
      </c>
      <c r="F2031" s="3" t="s">
        <v>1804</v>
      </c>
      <c r="G2031" s="3" t="s">
        <v>1667</v>
      </c>
      <c r="H2031" s="3" t="s">
        <v>641</v>
      </c>
      <c r="I2031" s="3" t="s">
        <v>577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>
        <f t="shared" si="33"/>
        <v>8</v>
      </c>
      <c r="AH2031" s="3" t="s">
        <v>577</v>
      </c>
      <c r="AI2031" s="3">
        <f>IFERROR(IF($AG2031&lt;=$AN2031,MATCH($AH2031,레드마인_배치!G:G,0),MATCH($AH2031,레드마인_서비스!G:G,0)),"")</f>
        <v>49</v>
      </c>
      <c r="AJ2031" s="3" t="str" cm="1">
        <f t="array" ref="AJ2031">IFERROR(INDEX(IF($AG2031&lt;=$AN2031,레드마인_배치!E:E,레드마인_서비스!E:E),콜트리분석!$AI2031),"")</f>
        <v>대상</v>
      </c>
      <c r="AK2031" s="3" t="str" cm="1">
        <f t="array" ref="AK2031">IFERROR(INDEX(IF($AG2031&lt;=$AN2031,레드마인_배치!H:H,레드마인_서비스!H:H),콜트리분석!$AI2031),"")</f>
        <v>CMO0010U</v>
      </c>
      <c r="AL2031" s="3" t="str" cm="1">
        <f t="array" ref="AL2031">IFERROR(INDEX(IF($AG2031&lt;=$AN2031,레드마인_배치!I:I,레드마인_서비스!I:I),콜트리분석!$AI2031),"")</f>
        <v>NUMBER CREATION</v>
      </c>
      <c r="AM2031" s="3" t="str" cm="1">
        <f t="array" ref="AM2031">IFERROR(INDEX(IF($AG2031&lt;=$AN2031,레드마인_배치!J:J,레드마인_서비스!J:J),콜트리분석!$AI2031),"")</f>
        <v>서비스</v>
      </c>
      <c r="AN2031" s="3">
        <v>3</v>
      </c>
      <c r="AO2031" s="15" t="str">
        <f ca="1">IFERROR(INDEX(레드마인_배치!E:E,MATCH(OFFSET(A2031,,AN2031),레드마인_배치!G:G,0)),"")</f>
        <v>대상</v>
      </c>
      <c r="AP2031" t="s">
        <v>3330</v>
      </c>
      <c r="AQ2031">
        <v>50</v>
      </c>
    </row>
    <row r="2032" spans="1:46">
      <c r="A2032" s="3" t="s">
        <v>2957</v>
      </c>
      <c r="B2032" s="3" t="s">
        <v>491</v>
      </c>
      <c r="C2032" s="3" t="s">
        <v>494</v>
      </c>
      <c r="D2032" s="3" t="s">
        <v>1551</v>
      </c>
      <c r="E2032" s="3" t="s">
        <v>1806</v>
      </c>
      <c r="F2032" s="3" t="s">
        <v>1804</v>
      </c>
      <c r="G2032" s="3" t="s">
        <v>1667</v>
      </c>
      <c r="H2032" s="3" t="s">
        <v>505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>
        <f t="shared" si="33"/>
        <v>7</v>
      </c>
      <c r="AH2032" s="3" t="s">
        <v>505</v>
      </c>
      <c r="AI2032" s="3">
        <f>IFERROR(IF($AG2032&lt;=$AN2032,MATCH($AH2032,레드마인_배치!G:G,0),MATCH($AH2032,레드마인_서비스!G:G,0)),"")</f>
        <v>328</v>
      </c>
      <c r="AJ2032" s="3" t="str" cm="1">
        <f t="array" ref="AJ2032">IFERROR(INDEX(IF($AG2032&lt;=$AN2032,레드마인_배치!E:E,레드마인_서비스!E:E),콜트리분석!$AI2032),"")</f>
        <v>대상</v>
      </c>
      <c r="AK2032" s="3" t="str" cm="1">
        <f t="array" ref="AK2032">IFERROR(INDEX(IF($AG2032&lt;=$AN2032,레드마인_배치!H:H,레드마인_서비스!H:H),콜트리분석!$AI2032),"")</f>
        <v>SLO0210U</v>
      </c>
      <c r="AL2032" s="3" t="str" cm="1">
        <f t="array" ref="AL2032">IFERROR(INDEX(IF($AG2032&lt;=$AN2032,레드마인_배치!I:I,레드마인_서비스!I:I),콜트리분석!$AI2032),"")</f>
        <v>S/Order Header Summary</v>
      </c>
      <c r="AM2032" s="3" t="str" cm="1">
        <f t="array" ref="AM2032">IFERROR(INDEX(IF($AG2032&lt;=$AN2032,레드마인_배치!J:J,레드마인_서비스!J:J),콜트리분석!$AI2032),"")</f>
        <v>서비스</v>
      </c>
      <c r="AN2032" s="3">
        <v>3</v>
      </c>
      <c r="AO2032" s="15" t="str">
        <f ca="1">IFERROR(INDEX(레드마인_배치!E:E,MATCH(OFFSET(A2032,,AN2032),레드마인_배치!G:G,0)),"")</f>
        <v>대상</v>
      </c>
      <c r="AP2032" t="s">
        <v>3330</v>
      </c>
      <c r="AQ2032">
        <v>50</v>
      </c>
      <c r="AT2032" t="str" cm="1">
        <f t="array" ref="AT2032">[1]!add_delimeter(AG2032:AO2032,"|")</f>
        <v>|7|CBCSLB430Z|328|대상|SLO0210U|S/Order Header Summary|서비스|3|대상|</v>
      </c>
    </row>
    <row r="2033" spans="1:46">
      <c r="A2033" s="3" t="s">
        <v>2957</v>
      </c>
      <c r="B2033" s="3" t="s">
        <v>491</v>
      </c>
      <c r="C2033" s="3" t="s">
        <v>494</v>
      </c>
      <c r="D2033" s="3" t="s">
        <v>1551</v>
      </c>
      <c r="E2033" s="3" t="s">
        <v>1806</v>
      </c>
      <c r="F2033" s="3" t="s">
        <v>1804</v>
      </c>
      <c r="G2033" s="3" t="s">
        <v>1667</v>
      </c>
      <c r="H2033" s="3" t="s">
        <v>577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>
        <f t="shared" si="33"/>
        <v>7</v>
      </c>
      <c r="AH2033" s="3" t="s">
        <v>577</v>
      </c>
      <c r="AI2033" s="3">
        <f>IFERROR(IF($AG2033&lt;=$AN2033,MATCH($AH2033,레드마인_배치!G:G,0),MATCH($AH2033,레드마인_서비스!G:G,0)),"")</f>
        <v>49</v>
      </c>
      <c r="AJ2033" s="3" t="str" cm="1">
        <f t="array" ref="AJ2033">IFERROR(INDEX(IF($AG2033&lt;=$AN2033,레드마인_배치!E:E,레드마인_서비스!E:E),콜트리분석!$AI2033),"")</f>
        <v>대상</v>
      </c>
      <c r="AK2033" s="3" t="str" cm="1">
        <f t="array" ref="AK2033">IFERROR(INDEX(IF($AG2033&lt;=$AN2033,레드마인_배치!H:H,레드마인_서비스!H:H),콜트리분석!$AI2033),"")</f>
        <v>CMO0010U</v>
      </c>
      <c r="AL2033" s="3" t="str" cm="1">
        <f t="array" ref="AL2033">IFERROR(INDEX(IF($AG2033&lt;=$AN2033,레드마인_배치!I:I,레드마인_서비스!I:I),콜트리분석!$AI2033),"")</f>
        <v>NUMBER CREATION</v>
      </c>
      <c r="AM2033" s="3" t="str" cm="1">
        <f t="array" ref="AM2033">IFERROR(INDEX(IF($AG2033&lt;=$AN2033,레드마인_배치!J:J,레드마인_서비스!J:J),콜트리분석!$AI2033),"")</f>
        <v>서비스</v>
      </c>
      <c r="AN2033" s="3">
        <v>3</v>
      </c>
      <c r="AO2033" s="15" t="str">
        <f ca="1">IFERROR(INDEX(레드마인_배치!E:E,MATCH(OFFSET(A2033,,AN2033),레드마인_배치!G:G,0)),"")</f>
        <v>대상</v>
      </c>
      <c r="AP2033" t="s">
        <v>3330</v>
      </c>
      <c r="AQ2033">
        <v>50</v>
      </c>
      <c r="AT2033" t="str" cm="1">
        <f t="array" ref="AT2033">[1]!add_delimeter(AG2033:AO2033,"|")</f>
        <v>|7|CBCUZW030R|49|대상|CMO0010U|NUMBER CREATION|서비스|3|대상|</v>
      </c>
    </row>
    <row r="2034" spans="1:46">
      <c r="A2034" s="3" t="s">
        <v>2957</v>
      </c>
      <c r="B2034" s="3" t="s">
        <v>491</v>
      </c>
      <c r="C2034" s="3" t="s">
        <v>494</v>
      </c>
      <c r="D2034" s="3" t="s">
        <v>1551</v>
      </c>
      <c r="E2034" s="3" t="s">
        <v>1806</v>
      </c>
      <c r="F2034" s="3" t="s">
        <v>577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>
        <f t="shared" si="33"/>
        <v>5</v>
      </c>
      <c r="AH2034" s="3" t="s">
        <v>577</v>
      </c>
      <c r="AI2034" s="3">
        <f>IFERROR(IF($AG2034&lt;=$AN2034,MATCH($AH2034,레드마인_배치!G:G,0),MATCH($AH2034,레드마인_서비스!G:G,0)),"")</f>
        <v>49</v>
      </c>
      <c r="AJ2034" s="3" t="str" cm="1">
        <f t="array" ref="AJ2034">IFERROR(INDEX(IF($AG2034&lt;=$AN2034,레드마인_배치!E:E,레드마인_서비스!E:E),콜트리분석!$AI2034),"")</f>
        <v>대상</v>
      </c>
      <c r="AK2034" s="3" t="str" cm="1">
        <f t="array" ref="AK2034">IFERROR(INDEX(IF($AG2034&lt;=$AN2034,레드마인_배치!H:H,레드마인_서비스!H:H),콜트리분석!$AI2034),"")</f>
        <v>CMO0010U</v>
      </c>
      <c r="AL2034" s="3" t="str" cm="1">
        <f t="array" ref="AL2034">IFERROR(INDEX(IF($AG2034&lt;=$AN2034,레드마인_배치!I:I,레드마인_서비스!I:I),콜트리분석!$AI2034),"")</f>
        <v>NUMBER CREATION</v>
      </c>
      <c r="AM2034" s="3" t="str" cm="1">
        <f t="array" ref="AM2034">IFERROR(INDEX(IF($AG2034&lt;=$AN2034,레드마인_배치!J:J,레드마인_서비스!J:J),콜트리분석!$AI2034),"")</f>
        <v>서비스</v>
      </c>
      <c r="AN2034" s="3">
        <v>3</v>
      </c>
      <c r="AO2034" s="15" t="str">
        <f ca="1">IFERROR(INDEX(레드마인_배치!E:E,MATCH(OFFSET(A2034,,AN2034),레드마인_배치!G:G,0)),"")</f>
        <v>대상</v>
      </c>
      <c r="AP2034" t="s">
        <v>3330</v>
      </c>
      <c r="AQ2034">
        <v>50</v>
      </c>
      <c r="AT2034" t="str" cm="1">
        <f t="array" ref="AT2034">[1]!add_delimeter(AG2034:AO2034,"|")</f>
        <v>|5|CBCUZW030R|49|대상|CMO0010U|NUMBER CREATION|서비스|3|대상|</v>
      </c>
    </row>
    <row r="2035" spans="1:46">
      <c r="A2035" s="3" t="s">
        <v>2957</v>
      </c>
      <c r="B2035" s="3" t="s">
        <v>491</v>
      </c>
      <c r="C2035" s="3" t="s">
        <v>494</v>
      </c>
      <c r="D2035" s="3" t="s">
        <v>1551</v>
      </c>
      <c r="E2035" s="3" t="s">
        <v>577</v>
      </c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>
        <f t="shared" si="33"/>
        <v>4</v>
      </c>
      <c r="AH2035" s="3" t="s">
        <v>577</v>
      </c>
      <c r="AI2035" s="3">
        <f>IFERROR(IF($AG2035&lt;=$AN2035,MATCH($AH2035,레드마인_배치!G:G,0),MATCH($AH2035,레드마인_서비스!G:G,0)),"")</f>
        <v>49</v>
      </c>
      <c r="AJ2035" s="3" t="str" cm="1">
        <f t="array" ref="AJ2035">IFERROR(INDEX(IF($AG2035&lt;=$AN2035,레드마인_배치!E:E,레드마인_서비스!E:E),콜트리분석!$AI2035),"")</f>
        <v>대상</v>
      </c>
      <c r="AK2035" s="3" t="str" cm="1">
        <f t="array" ref="AK2035">IFERROR(INDEX(IF($AG2035&lt;=$AN2035,레드마인_배치!H:H,레드마인_서비스!H:H),콜트리분석!$AI2035),"")</f>
        <v>CMO0010U</v>
      </c>
      <c r="AL2035" s="3" t="str" cm="1">
        <f t="array" ref="AL2035">IFERROR(INDEX(IF($AG2035&lt;=$AN2035,레드마인_배치!I:I,레드마인_서비스!I:I),콜트리분석!$AI2035),"")</f>
        <v>NUMBER CREATION</v>
      </c>
      <c r="AM2035" s="3" t="str" cm="1">
        <f t="array" ref="AM2035">IFERROR(INDEX(IF($AG2035&lt;=$AN2035,레드마인_배치!J:J,레드마인_서비스!J:J),콜트리분석!$AI2035),"")</f>
        <v>서비스</v>
      </c>
      <c r="AN2035" s="3">
        <v>3</v>
      </c>
      <c r="AO2035" s="15" t="str">
        <f ca="1">IFERROR(INDEX(레드마인_배치!E:E,MATCH(OFFSET(A2035,,AN2035),레드마인_배치!G:G,0)),"")</f>
        <v>대상</v>
      </c>
      <c r="AP2035" t="s">
        <v>3330</v>
      </c>
      <c r="AQ2035">
        <v>50</v>
      </c>
      <c r="AT2035" t="str" cm="1">
        <f t="array" ref="AT2035">[1]!add_delimeter(AG2035:AO2035,"|")</f>
        <v>|4|CBCUZW030R|49|대상|CMO0010U|NUMBER CREATION|서비스|3|대상|</v>
      </c>
    </row>
    <row r="2036" spans="1:46">
      <c r="A2036" s="3" t="s">
        <v>2957</v>
      </c>
      <c r="B2036" s="3" t="s">
        <v>491</v>
      </c>
      <c r="C2036" s="3" t="s">
        <v>494</v>
      </c>
      <c r="D2036" s="3" t="s">
        <v>1551</v>
      </c>
      <c r="E2036" s="3" t="s">
        <v>3071</v>
      </c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>
        <f t="shared" si="33"/>
        <v>4</v>
      </c>
      <c r="AH2036" s="3" t="s">
        <v>3071</v>
      </c>
      <c r="AI2036" s="3" t="str">
        <f>IFERROR(IF($AG2036&lt;=$AN2036,MATCH($AH2036,레드마인_배치!G:G,0),MATCH($AH2036,레드마인_서비스!G:G,0)),"")</f>
        <v/>
      </c>
      <c r="AJ2036" s="3" t="str" cm="1">
        <f t="array" ref="AJ2036">IFERROR(INDEX(IF($AG2036&lt;=$AN2036,레드마인_배치!E:E,레드마인_서비스!E:E),콜트리분석!$AI2036),"")</f>
        <v/>
      </c>
      <c r="AK2036" s="3" t="str" cm="1">
        <f t="array" ref="AK2036">IFERROR(INDEX(IF($AG2036&lt;=$AN2036,레드마인_배치!H:H,레드마인_서비스!H:H),콜트리분석!$AI2036),"")</f>
        <v/>
      </c>
      <c r="AL2036" s="3" t="str" cm="1">
        <f t="array" ref="AL2036">IFERROR(INDEX(IF($AG2036&lt;=$AN2036,레드마인_배치!I:I,레드마인_서비스!I:I),콜트리분석!$AI2036),"")</f>
        <v/>
      </c>
      <c r="AM2036" s="3" t="str" cm="1">
        <f t="array" ref="AM2036">IFERROR(INDEX(IF($AG2036&lt;=$AN2036,레드마인_배치!J:J,레드마인_서비스!J:J),콜트리분석!$AI2036),"")</f>
        <v/>
      </c>
      <c r="AN2036" s="3">
        <v>3</v>
      </c>
      <c r="AO2036" s="15" t="str">
        <f ca="1">IFERROR(INDEX(레드마인_배치!E:E,MATCH(OFFSET(A2036,,AN2036),레드마인_배치!G:G,0)),"")</f>
        <v>대상</v>
      </c>
      <c r="AP2036" t="s">
        <v>3330</v>
      </c>
      <c r="AQ2036">
        <v>50</v>
      </c>
      <c r="AT2036" t="str" cm="1">
        <f t="array" ref="AT2036">[1]!add_delimeter(AG2036:AO2036,"|")</f>
        <v>|4|CLCPLW951B||||||3|대상|</v>
      </c>
    </row>
    <row r="2037" spans="1:46">
      <c r="A2037" s="3" t="s">
        <v>2957</v>
      </c>
      <c r="B2037" s="3" t="s">
        <v>491</v>
      </c>
      <c r="C2037" s="3" t="s">
        <v>494</v>
      </c>
      <c r="D2037" s="3" t="s">
        <v>1551</v>
      </c>
      <c r="E2037" s="3" t="s">
        <v>3071</v>
      </c>
      <c r="F2037" s="3" t="s">
        <v>709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>
        <f t="shared" si="33"/>
        <v>5</v>
      </c>
      <c r="AH2037" s="3" t="s">
        <v>709</v>
      </c>
      <c r="AI2037" s="3">
        <f>IFERROR(IF($AG2037&lt;=$AN2037,MATCH($AH2037,레드마인_배치!G:G,0),MATCH($AH2037,레드마인_서비스!G:G,0)),"")</f>
        <v>205</v>
      </c>
      <c r="AJ2037" s="3" t="str" cm="1">
        <f t="array" ref="AJ2037">IFERROR(INDEX(IF($AG2037&lt;=$AN2037,레드마인_배치!E:E,레드마인_서비스!E:E),콜트리분석!$AI2037),"")</f>
        <v>대상</v>
      </c>
      <c r="AK2037" s="3" t="str" cm="1">
        <f t="array" ref="AK2037">IFERROR(INDEX(IF($AG2037&lt;=$AN2037,레드마인_배치!H:H,레드마인_서비스!H:H),콜트리분석!$AI2037),"")</f>
        <v>LGO0860U</v>
      </c>
      <c r="AL2037" s="3" t="str" cm="1">
        <f t="array" ref="AL2037">IFERROR(INDEX(IF($AG2037&lt;=$AN2037,레드마인_배치!I:I,레드마인_서비스!I:I),콜트리분석!$AI2037),"")</f>
        <v>PICKING TASK CREATION</v>
      </c>
      <c r="AM2037" s="3" t="str" cm="1">
        <f t="array" ref="AM2037">IFERROR(INDEX(IF($AG2037&lt;=$AN2037,레드마인_배치!J:J,레드마인_서비스!J:J),콜트리분석!$AI2037),"")</f>
        <v>서비스</v>
      </c>
      <c r="AN2037" s="3">
        <v>3</v>
      </c>
      <c r="AO2037" s="15" t="str">
        <f ca="1">IFERROR(INDEX(레드마인_배치!E:E,MATCH(OFFSET(A2037,,AN2037),레드마인_배치!G:G,0)),"")</f>
        <v>대상</v>
      </c>
      <c r="AP2037" t="s">
        <v>3330</v>
      </c>
      <c r="AQ2037">
        <v>50</v>
      </c>
      <c r="AT2037" t="str" cm="1">
        <f t="array" ref="AT2037">[1]!add_delimeter(AG2037:AO2037,"|")</f>
        <v>|5|CBCPLW951A|205|대상|LGO0860U|PICKING TASK CREATION|서비스|3|대상|</v>
      </c>
    </row>
    <row r="2038" spans="1:46">
      <c r="A2038" s="3" t="s">
        <v>2957</v>
      </c>
      <c r="B2038" s="3" t="s">
        <v>491</v>
      </c>
      <c r="C2038" s="3" t="s">
        <v>494</v>
      </c>
      <c r="D2038" s="3" t="s">
        <v>1551</v>
      </c>
      <c r="E2038" s="3" t="s">
        <v>3071</v>
      </c>
      <c r="F2038" s="3" t="s">
        <v>709</v>
      </c>
      <c r="G2038" s="3" t="s">
        <v>710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>
        <f t="shared" si="33"/>
        <v>6</v>
      </c>
      <c r="AH2038" s="3" t="s">
        <v>710</v>
      </c>
      <c r="AI2038" s="3">
        <f>IFERROR(IF($AG2038&lt;=$AN2038,MATCH($AH2038,레드마인_배치!G:G,0),MATCH($AH2038,레드마인_서비스!G:G,0)),"")</f>
        <v>206</v>
      </c>
      <c r="AJ2038" s="3" t="str" cm="1">
        <f t="array" ref="AJ2038">IFERROR(INDEX(IF($AG2038&lt;=$AN2038,레드마인_배치!E:E,레드마인_서비스!E:E),콜트리분석!$AI2038),"")</f>
        <v>대상</v>
      </c>
      <c r="AK2038" s="3" t="str" cm="1">
        <f t="array" ref="AK2038">IFERROR(INDEX(IF($AG2038&lt;=$AN2038,레드마인_배치!H:H,레드마인_서비스!H:H),콜트리분석!$AI2038),"")</f>
        <v>LGO0870U</v>
      </c>
      <c r="AL2038" s="3" t="str" cm="1">
        <f t="array" ref="AL2038">IFERROR(INDEX(IF($AG2038&lt;=$AN2038,레드마인_배치!I:I,레드마인_서비스!I:I),콜트리분석!$AI2038),"")</f>
        <v>PICKING TASK CREATION (PIGEON HOLE MATTING)</v>
      </c>
      <c r="AM2038" s="3" t="str" cm="1">
        <f t="array" ref="AM2038">IFERROR(INDEX(IF($AG2038&lt;=$AN2038,레드마인_배치!J:J,레드마인_서비스!J:J),콜트리분석!$AI2038),"")</f>
        <v>서비스</v>
      </c>
      <c r="AN2038" s="3">
        <v>3</v>
      </c>
      <c r="AO2038" s="15" t="str">
        <f ca="1">IFERROR(INDEX(레드마인_배치!E:E,MATCH(OFFSET(A2038,,AN2038),레드마인_배치!G:G,0)),"")</f>
        <v>대상</v>
      </c>
      <c r="AP2038" t="s">
        <v>3330</v>
      </c>
      <c r="AQ2038">
        <v>50</v>
      </c>
      <c r="AT2038" t="str" cm="1">
        <f t="array" ref="AT2038">[1]!add_delimeter(AG2038:AO2038,"|")</f>
        <v>|6|CBCPLW951B|206|대상|LGO0870U|PICKING TASK CREATION (PIGEON HOLE MATTING)|서비스|3|대상|</v>
      </c>
    </row>
    <row r="2039" spans="1:46">
      <c r="A2039" s="3" t="s">
        <v>2957</v>
      </c>
      <c r="B2039" s="3" t="s">
        <v>491</v>
      </c>
      <c r="C2039" s="3" t="s">
        <v>494</v>
      </c>
      <c r="D2039" s="3" t="s">
        <v>1551</v>
      </c>
      <c r="E2039" s="3" t="s">
        <v>3071</v>
      </c>
      <c r="F2039" s="3" t="s">
        <v>709</v>
      </c>
      <c r="G2039" s="3" t="s">
        <v>711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>
        <f t="shared" si="33"/>
        <v>6</v>
      </c>
      <c r="AH2039" s="3" t="s">
        <v>711</v>
      </c>
      <c r="AI2039" s="3">
        <f>IFERROR(IF($AG2039&lt;=$AN2039,MATCH($AH2039,레드마인_배치!G:G,0),MATCH($AH2039,레드마인_서비스!G:G,0)),"")</f>
        <v>207</v>
      </c>
      <c r="AJ2039" s="3" t="str" cm="1">
        <f t="array" ref="AJ2039">IFERROR(INDEX(IF($AG2039&lt;=$AN2039,레드마인_배치!E:E,레드마인_서비스!E:E),콜트리분석!$AI2039),"")</f>
        <v>대상</v>
      </c>
      <c r="AK2039" s="3" t="str" cm="1">
        <f t="array" ref="AK2039">IFERROR(INDEX(IF($AG2039&lt;=$AN2039,레드마인_배치!H:H,레드마인_서비스!H:H),콜트리분석!$AI2039),"")</f>
        <v>LGO0880U</v>
      </c>
      <c r="AL2039" s="3" t="str" cm="1">
        <f t="array" ref="AL2039">IFERROR(INDEX(IF($AG2039&lt;=$AN2039,레드마인_배치!I:I,레드마인_서비스!I:I),콜트리분석!$AI2039),"")</f>
        <v>PICKING TASK CREATION (TASK WORKER ASSINE)</v>
      </c>
      <c r="AM2039" s="3" t="str" cm="1">
        <f t="array" ref="AM2039">IFERROR(INDEX(IF($AG2039&lt;=$AN2039,레드마인_배치!J:J,레드마인_서비스!J:J),콜트리분석!$AI2039),"")</f>
        <v>서비스</v>
      </c>
      <c r="AN2039" s="3">
        <v>3</v>
      </c>
      <c r="AO2039" s="15" t="str">
        <f ca="1">IFERROR(INDEX(레드마인_배치!E:E,MATCH(OFFSET(A2039,,AN2039),레드마인_배치!G:G,0)),"")</f>
        <v>대상</v>
      </c>
      <c r="AP2039" t="s">
        <v>3330</v>
      </c>
      <c r="AQ2039">
        <v>50</v>
      </c>
      <c r="AT2039" t="str" cm="1">
        <f t="array" ref="AT2039">[1]!add_delimeter(AG2039:AO2039,"|")</f>
        <v>|6|CBCPLW951C|207|대상|LGO0880U|PICKING TASK CREATION (TASK WORKER ASSINE)|서비스|3|대상|</v>
      </c>
    </row>
    <row r="2040" spans="1:46">
      <c r="A2040" s="3" t="s">
        <v>2957</v>
      </c>
      <c r="B2040" s="3" t="s">
        <v>491</v>
      </c>
      <c r="C2040" s="3" t="s">
        <v>494</v>
      </c>
      <c r="D2040" s="3" t="s">
        <v>1551</v>
      </c>
      <c r="E2040" s="3" t="s">
        <v>3071</v>
      </c>
      <c r="F2040" s="3" t="s">
        <v>709</v>
      </c>
      <c r="G2040" s="3" t="s">
        <v>712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>
        <f t="shared" si="33"/>
        <v>6</v>
      </c>
      <c r="AH2040" s="3" t="s">
        <v>712</v>
      </c>
      <c r="AI2040" s="3">
        <f>IFERROR(IF($AG2040&lt;=$AN2040,MATCH($AH2040,레드마인_배치!G:G,0),MATCH($AH2040,레드마인_서비스!G:G,0)),"")</f>
        <v>208</v>
      </c>
      <c r="AJ2040" s="3" t="str" cm="1">
        <f t="array" ref="AJ2040">IFERROR(INDEX(IF($AG2040&lt;=$AN2040,레드마인_배치!E:E,레드마인_서비스!E:E),콜트리분석!$AI2040),"")</f>
        <v>대상</v>
      </c>
      <c r="AK2040" s="3" t="str" cm="1">
        <f t="array" ref="AK2040">IFERROR(INDEX(IF($AG2040&lt;=$AN2040,레드마인_배치!H:H,레드마인_서비스!H:H),콜트리분석!$AI2040),"")</f>
        <v>LGO0890U</v>
      </c>
      <c r="AL2040" s="3" t="str" cm="1">
        <f t="array" ref="AL2040">IFERROR(INDEX(IF($AG2040&lt;=$AN2040,레드마인_배치!I:I,레드마인_서비스!I:I),콜트리분석!$AI2040),"")</f>
        <v>PICKING TASK MASTER ?CREATION</v>
      </c>
      <c r="AM2040" s="3" t="str" cm="1">
        <f t="array" ref="AM2040">IFERROR(INDEX(IF($AG2040&lt;=$AN2040,레드마인_배치!J:J,레드마인_서비스!J:J),콜트리분석!$AI2040),"")</f>
        <v>서비스</v>
      </c>
      <c r="AN2040" s="3">
        <v>3</v>
      </c>
      <c r="AO2040" s="15" t="str">
        <f ca="1">IFERROR(INDEX(레드마인_배치!E:E,MATCH(OFFSET(A2040,,AN2040),레드마인_배치!G:G,0)),"")</f>
        <v>대상</v>
      </c>
      <c r="AP2040" t="s">
        <v>3330</v>
      </c>
      <c r="AQ2040">
        <v>50</v>
      </c>
      <c r="AT2040" t="str" cm="1">
        <f t="array" ref="AT2040">[1]!add_delimeter(AG2040:AO2040,"|")</f>
        <v>|6|CBCPLW951D|208|대상|LGO0890U|PICKING TASK MASTER ?CREATION|서비스|3|대상|</v>
      </c>
    </row>
    <row r="2041" spans="1:46">
      <c r="A2041" s="3" t="s">
        <v>2957</v>
      </c>
      <c r="B2041" s="3" t="s">
        <v>491</v>
      </c>
      <c r="C2041" s="3" t="s">
        <v>494</v>
      </c>
      <c r="D2041" s="3" t="s">
        <v>1551</v>
      </c>
      <c r="E2041" s="3" t="s">
        <v>3071</v>
      </c>
      <c r="F2041" s="3" t="s">
        <v>709</v>
      </c>
      <c r="G2041" s="3" t="s">
        <v>713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>
        <f t="shared" si="33"/>
        <v>6</v>
      </c>
      <c r="AH2041" s="3" t="s">
        <v>713</v>
      </c>
      <c r="AI2041" s="3">
        <f>IFERROR(IF($AG2041&lt;=$AN2041,MATCH($AH2041,레드마인_배치!G:G,0),MATCH($AH2041,레드마인_서비스!G:G,0)),"")</f>
        <v>209</v>
      </c>
      <c r="AJ2041" s="3" t="str" cm="1">
        <f t="array" ref="AJ2041">IFERROR(INDEX(IF($AG2041&lt;=$AN2041,레드마인_배치!E:E,레드마인_서비스!E:E),콜트리분석!$AI2041),"")</f>
        <v>대상</v>
      </c>
      <c r="AK2041" s="3" t="str" cm="1">
        <f t="array" ref="AK2041">IFERROR(INDEX(IF($AG2041&lt;=$AN2041,레드마인_배치!H:H,레드마인_서비스!H:H),콜트리분석!$AI2041),"")</f>
        <v>LGO0900U</v>
      </c>
      <c r="AL2041" s="3" t="str" cm="1">
        <f t="array" ref="AL2041">IFERROR(INDEX(IF($AG2041&lt;=$AN2041,레드마인_배치!I:I,레드마인_서비스!I:I),콜트리분석!$AI2041),"")</f>
        <v>PICKING TASK CREATION (TASK WORKER ASSINE) - DE</v>
      </c>
      <c r="AM2041" s="3" t="str" cm="1">
        <f t="array" ref="AM2041">IFERROR(INDEX(IF($AG2041&lt;=$AN2041,레드마인_배치!J:J,레드마인_서비스!J:J),콜트리분석!$AI2041),"")</f>
        <v>서비스</v>
      </c>
      <c r="AN2041" s="3">
        <v>3</v>
      </c>
      <c r="AO2041" s="15" t="str">
        <f ca="1">IFERROR(INDEX(레드마인_배치!E:E,MATCH(OFFSET(A2041,,AN2041),레드마인_배치!G:G,0)),"")</f>
        <v>대상</v>
      </c>
      <c r="AP2041" t="s">
        <v>3330</v>
      </c>
      <c r="AQ2041">
        <v>50</v>
      </c>
      <c r="AT2041" t="str" cm="1">
        <f t="array" ref="AT2041">[1]!add_delimeter(AG2041:AO2041,"|")</f>
        <v>|6|CBCPLW951F|209|대상|LGO0900U|PICKING TASK CREATION (TASK WORKER ASSINE) - DE|서비스|3|대상|</v>
      </c>
    </row>
    <row r="2042" spans="1:46">
      <c r="A2042" s="3" t="s">
        <v>2957</v>
      </c>
      <c r="B2042" s="3" t="s">
        <v>491</v>
      </c>
      <c r="C2042" s="3" t="s">
        <v>494</v>
      </c>
      <c r="D2042" s="3" t="s">
        <v>1551</v>
      </c>
      <c r="E2042" s="3" t="s">
        <v>3071</v>
      </c>
      <c r="F2042" s="3" t="s">
        <v>709</v>
      </c>
      <c r="G2042" s="3" t="s">
        <v>714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>
        <f t="shared" si="33"/>
        <v>6</v>
      </c>
      <c r="AH2042" s="3" t="s">
        <v>714</v>
      </c>
      <c r="AI2042" s="3">
        <f>IFERROR(IF($AG2042&lt;=$AN2042,MATCH($AH2042,레드마인_배치!G:G,0),MATCH($AH2042,레드마인_서비스!G:G,0)),"")</f>
        <v>210</v>
      </c>
      <c r="AJ2042" s="3" t="str" cm="1">
        <f t="array" ref="AJ2042">IFERROR(INDEX(IF($AG2042&lt;=$AN2042,레드마인_배치!E:E,레드마인_서비스!E:E),콜트리분석!$AI2042),"")</f>
        <v>대상</v>
      </c>
      <c r="AK2042" s="3" t="str" cm="1">
        <f t="array" ref="AK2042">IFERROR(INDEX(IF($AG2042&lt;=$AN2042,레드마인_배치!H:H,레드마인_서비스!H:H),콜트리분석!$AI2042),"")</f>
        <v>LGO0910U</v>
      </c>
      <c r="AL2042" s="3" t="str" cm="1">
        <f t="array" ref="AL2042">IFERROR(INDEX(IF($AG2042&lt;=$AN2042,레드마인_배치!I:I,레드마인_서비스!I:I),콜트리분석!$AI2042),"")</f>
        <v>PICKING TASK CREATION (TASK WORKER ASSINE)</v>
      </c>
      <c r="AM2042" s="3" t="str" cm="1">
        <f t="array" ref="AM2042">IFERROR(INDEX(IF($AG2042&lt;=$AN2042,레드마인_배치!J:J,레드마인_서비스!J:J),콜트리분석!$AI2042),"")</f>
        <v>서비스</v>
      </c>
      <c r="AN2042" s="3">
        <v>3</v>
      </c>
      <c r="AO2042" s="15" t="str">
        <f ca="1">IFERROR(INDEX(레드마인_배치!E:E,MATCH(OFFSET(A2042,,AN2042),레드마인_배치!G:G,0)),"")</f>
        <v>대상</v>
      </c>
      <c r="AP2042" t="s">
        <v>3330</v>
      </c>
      <c r="AQ2042">
        <v>50</v>
      </c>
      <c r="AT2042" t="str" cm="1">
        <f t="array" ref="AT2042">[1]!add_delimeter(AG2042:AO2042,"|")</f>
        <v>|6|CBCPLW951G|210|대상|LGO0910U|PICKING TASK CREATION (TASK WORKER ASSINE)|서비스|3|대상|</v>
      </c>
    </row>
    <row r="2043" spans="1:46">
      <c r="A2043" s="3" t="s">
        <v>2957</v>
      </c>
      <c r="B2043" s="3" t="s">
        <v>491</v>
      </c>
      <c r="C2043" s="3" t="s">
        <v>494</v>
      </c>
      <c r="D2043" s="3" t="s">
        <v>1551</v>
      </c>
      <c r="E2043" s="3" t="s">
        <v>3071</v>
      </c>
      <c r="F2043" s="3" t="s">
        <v>709</v>
      </c>
      <c r="G2043" s="3" t="s">
        <v>715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>
        <f t="shared" si="33"/>
        <v>6</v>
      </c>
      <c r="AH2043" s="3" t="s">
        <v>715</v>
      </c>
      <c r="AI2043" s="3">
        <f>IFERROR(IF($AG2043&lt;=$AN2043,MATCH($AH2043,레드마인_배치!G:G,0),MATCH($AH2043,레드마인_서비스!G:G,0)),"")</f>
        <v>211</v>
      </c>
      <c r="AJ2043" s="3" t="str" cm="1">
        <f t="array" ref="AJ2043">IFERROR(INDEX(IF($AG2043&lt;=$AN2043,레드마인_배치!E:E,레드마인_서비스!E:E),콜트리분석!$AI2043),"")</f>
        <v>대상</v>
      </c>
      <c r="AK2043" s="3" t="str" cm="1">
        <f t="array" ref="AK2043">IFERROR(INDEX(IF($AG2043&lt;=$AN2043,레드마인_배치!H:H,레드마인_서비스!H:H),콜트리분석!$AI2043),"")</f>
        <v>LGO0920U</v>
      </c>
      <c r="AL2043" s="3" t="str" cm="1">
        <f t="array" ref="AL2043">IFERROR(INDEX(IF($AG2043&lt;=$AN2043,레드마인_배치!I:I,레드마인_서비스!I:I),콜트리분석!$AI2043),"")</f>
        <v>PICKING TASK CREATION (TASK WORKER ASSINE)</v>
      </c>
      <c r="AM2043" s="3" t="str" cm="1">
        <f t="array" ref="AM2043">IFERROR(INDEX(IF($AG2043&lt;=$AN2043,레드마인_배치!J:J,레드마인_서비스!J:J),콜트리분석!$AI2043),"")</f>
        <v>서비스</v>
      </c>
      <c r="AN2043" s="3">
        <v>3</v>
      </c>
      <c r="AO2043" s="15" t="str">
        <f ca="1">IFERROR(INDEX(레드마인_배치!E:E,MATCH(OFFSET(A2043,,AN2043),레드마인_배치!G:G,0)),"")</f>
        <v>대상</v>
      </c>
      <c r="AP2043" t="s">
        <v>3330</v>
      </c>
      <c r="AQ2043">
        <v>50</v>
      </c>
      <c r="AT2043" t="str" cm="1">
        <f t="array" ref="AT2043">[1]!add_delimeter(AG2043:AO2043,"|")</f>
        <v>|6|CBCPLW951P|211|대상|LGO0920U|PICKING TASK CREATION (TASK WORKER ASSINE)|서비스|3|대상|</v>
      </c>
    </row>
    <row r="2044" spans="1:46">
      <c r="A2044" s="3" t="s">
        <v>2957</v>
      </c>
      <c r="B2044" s="3" t="s">
        <v>491</v>
      </c>
      <c r="C2044" s="3" t="s">
        <v>494</v>
      </c>
      <c r="D2044" s="3" t="s">
        <v>1551</v>
      </c>
      <c r="E2044" s="3" t="s">
        <v>3071</v>
      </c>
      <c r="F2044" s="3" t="s">
        <v>709</v>
      </c>
      <c r="G2044" s="3" t="s">
        <v>577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>
        <f t="shared" si="33"/>
        <v>6</v>
      </c>
      <c r="AH2044" s="3" t="s">
        <v>577</v>
      </c>
      <c r="AI2044" s="3">
        <f>IFERROR(IF($AG2044&lt;=$AN2044,MATCH($AH2044,레드마인_배치!G:G,0),MATCH($AH2044,레드마인_서비스!G:G,0)),"")</f>
        <v>49</v>
      </c>
      <c r="AJ2044" s="3" t="str" cm="1">
        <f t="array" ref="AJ2044">IFERROR(INDEX(IF($AG2044&lt;=$AN2044,레드마인_배치!E:E,레드마인_서비스!E:E),콜트리분석!$AI2044),"")</f>
        <v>대상</v>
      </c>
      <c r="AK2044" s="3" t="str" cm="1">
        <f t="array" ref="AK2044">IFERROR(INDEX(IF($AG2044&lt;=$AN2044,레드마인_배치!H:H,레드마인_서비스!H:H),콜트리분석!$AI2044),"")</f>
        <v>CMO0010U</v>
      </c>
      <c r="AL2044" s="3" t="str" cm="1">
        <f t="array" ref="AL2044">IFERROR(INDEX(IF($AG2044&lt;=$AN2044,레드마인_배치!I:I,레드마인_서비스!I:I),콜트리분석!$AI2044),"")</f>
        <v>NUMBER CREATION</v>
      </c>
      <c r="AM2044" s="3" t="str" cm="1">
        <f t="array" ref="AM2044">IFERROR(INDEX(IF($AG2044&lt;=$AN2044,레드마인_배치!J:J,레드마인_서비스!J:J),콜트리분석!$AI2044),"")</f>
        <v>서비스</v>
      </c>
      <c r="AN2044" s="3">
        <v>3</v>
      </c>
      <c r="AO2044" s="15" t="str">
        <f ca="1">IFERROR(INDEX(레드마인_배치!E:E,MATCH(OFFSET(A2044,,AN2044),레드마인_배치!G:G,0)),"")</f>
        <v>대상</v>
      </c>
      <c r="AP2044" t="s">
        <v>3330</v>
      </c>
      <c r="AQ2044">
        <v>50</v>
      </c>
      <c r="AT2044" t="str" cm="1">
        <f t="array" ref="AT2044">[1]!add_delimeter(AG2044:AO2044,"|")</f>
        <v>|6|CBCUZW030R|49|대상|CMO0010U|NUMBER CREATION|서비스|3|대상|</v>
      </c>
    </row>
    <row r="2045" spans="1:46">
      <c r="A2045" s="3" t="s">
        <v>2957</v>
      </c>
      <c r="B2045" s="3" t="s">
        <v>491</v>
      </c>
      <c r="C2045" s="3" t="s">
        <v>494</v>
      </c>
      <c r="D2045" s="3" t="s">
        <v>1554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>
        <f t="shared" si="33"/>
        <v>3</v>
      </c>
      <c r="AH2045" s="3" t="s">
        <v>1554</v>
      </c>
      <c r="AI2045" s="3">
        <f>IFERROR(IF($AG2045&lt;=$AN2045,MATCH($AH2045,레드마인_배치!G:G,0),MATCH($AH2045,레드마인_서비스!G:G,0)),"")</f>
        <v>271</v>
      </c>
      <c r="AJ2045" s="3" t="str" cm="1">
        <f t="array" ref="AJ2045">IFERROR(INDEX(IF($AG2045&lt;=$AN2045,레드마인_배치!E:E,레드마인_서비스!E:E),콜트리분석!$AI2045),"")</f>
        <v>대상</v>
      </c>
      <c r="AK2045" s="3" t="str" cm="1">
        <f t="array" ref="AK2045">IFERROR(INDEX(IF($AG2045&lt;=$AN2045,레드마인_배치!H:H,레드마인_서비스!H:H),콜트리분석!$AI2045),"")</f>
        <v>LGB0040U</v>
      </c>
      <c r="AL2045" s="3" t="str" cm="1">
        <f t="array" ref="AL2045">IFERROR(INDEX(IF($AG2045&lt;=$AN2045,레드마인_배치!I:I,레드마인_서비스!I:I),콜트리분석!$AI2045),"")</f>
        <v xml:space="preserve">AUTO PICKING INSTRUCTION Batch - Quebec           </v>
      </c>
      <c r="AM2045" s="3" t="str" cm="1">
        <f t="array" ref="AM2045">IFERROR(INDEX(IF($AG2045&lt;=$AN2045,레드마인_배치!J:J,레드마인_서비스!J:J),콜트리분석!$AI2045),"")</f>
        <v>배치</v>
      </c>
      <c r="AN2045" s="3">
        <v>3</v>
      </c>
      <c r="AO2045" s="15" t="str">
        <f ca="1">IFERROR(INDEX(레드마인_배치!E:E,MATCH(OFFSET(A2045,,AN2045),레드마인_배치!G:G,0)),"")</f>
        <v>대상</v>
      </c>
      <c r="AP2045" t="s">
        <v>3330</v>
      </c>
      <c r="AQ2045">
        <v>51</v>
      </c>
      <c r="AT2045" t="str" cm="1">
        <f t="array" ref="AT2045">[1]!add_delimeter(AG2045:AO2045,"|")</f>
        <v>|3|CBCLGB213C|271|대상|LGB0040U|AUTO PICKING INSTRUCTION Batch - Quebec           |배치|3|대상|</v>
      </c>
    </row>
    <row r="2046" spans="1:46">
      <c r="A2046" s="3" t="s">
        <v>2957</v>
      </c>
      <c r="B2046" s="3" t="s">
        <v>491</v>
      </c>
      <c r="C2046" s="3" t="s">
        <v>494</v>
      </c>
      <c r="D2046" s="3" t="s">
        <v>1554</v>
      </c>
      <c r="E2046" s="3" t="s">
        <v>695</v>
      </c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>
        <f t="shared" si="33"/>
        <v>4</v>
      </c>
      <c r="AH2046" s="3" t="s">
        <v>695</v>
      </c>
      <c r="AI2046" s="3">
        <f>IFERROR(IF($AG2046&lt;=$AN2046,MATCH($AH2046,레드마인_배치!G:G,0),MATCH($AH2046,레드마인_서비스!G:G,0)),"")</f>
        <v>143</v>
      </c>
      <c r="AJ2046" s="3" t="str" cm="1">
        <f t="array" ref="AJ2046">IFERROR(INDEX(IF($AG2046&lt;=$AN2046,레드마인_배치!E:E,레드마인_서비스!E:E),콜트리분석!$AI2046),"")</f>
        <v>미대상</v>
      </c>
      <c r="AK2046" s="3" t="str" cm="1">
        <f t="array" ref="AK2046">IFERROR(INDEX(IF($AG2046&lt;=$AN2046,레드마인_배치!H:H,레드마인_서비스!H:H),콜트리분석!$AI2046),"")</f>
        <v>LGO0260U</v>
      </c>
      <c r="AL2046" s="3" t="str" cm="1">
        <f t="array" ref="AL2046">IFERROR(INDEX(IF($AG2046&lt;=$AN2046,레드마인_배치!I:I,레드마인_서비스!I:I),콜트리분석!$AI2046),"")</f>
        <v>PICKING SHIPMENT NO CREATE MPSA(MODULE)</v>
      </c>
      <c r="AM2046" s="3" t="str" cm="1">
        <f t="array" ref="AM2046">IFERROR(INDEX(IF($AG2046&lt;=$AN2046,레드마인_배치!J:J,레드마인_서비스!J:J),콜트리분석!$AI2046),"")</f>
        <v>서비스</v>
      </c>
      <c r="AN2046" s="3">
        <v>3</v>
      </c>
      <c r="AO2046" s="15" t="str">
        <f ca="1">IFERROR(INDEX(레드마인_배치!E:E,MATCH(OFFSET(A2046,,AN2046),레드마인_배치!G:G,0)),"")</f>
        <v>대상</v>
      </c>
      <c r="AP2046" t="s">
        <v>3330</v>
      </c>
      <c r="AQ2046">
        <v>51</v>
      </c>
      <c r="AT2046" t="str" cm="1">
        <f t="array" ref="AT2046">[1]!add_delimeter(AG2046:AO2046,"|")</f>
        <v>|4|CBCLGB224A|143|미대상|LGO0260U|PICKING SHIPMENT NO CREATE MPSA(MODULE)|서비스|3|대상|</v>
      </c>
    </row>
    <row r="2047" spans="1:46">
      <c r="A2047" s="3" t="s">
        <v>2957</v>
      </c>
      <c r="B2047" s="3" t="s">
        <v>491</v>
      </c>
      <c r="C2047" s="3" t="s">
        <v>494</v>
      </c>
      <c r="D2047" s="3" t="s">
        <v>1554</v>
      </c>
      <c r="E2047" s="3" t="s">
        <v>695</v>
      </c>
      <c r="F2047" s="3" t="s">
        <v>577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>
        <f t="shared" si="33"/>
        <v>5</v>
      </c>
      <c r="AH2047" s="3" t="s">
        <v>577</v>
      </c>
      <c r="AI2047" s="3">
        <f>IFERROR(IF($AG2047&lt;=$AN2047,MATCH($AH2047,레드마인_배치!G:G,0),MATCH($AH2047,레드마인_서비스!G:G,0)),"")</f>
        <v>49</v>
      </c>
      <c r="AJ2047" s="3" t="str" cm="1">
        <f t="array" ref="AJ2047">IFERROR(INDEX(IF($AG2047&lt;=$AN2047,레드마인_배치!E:E,레드마인_서비스!E:E),콜트리분석!$AI2047),"")</f>
        <v>대상</v>
      </c>
      <c r="AK2047" s="3" t="str" cm="1">
        <f t="array" ref="AK2047">IFERROR(INDEX(IF($AG2047&lt;=$AN2047,레드마인_배치!H:H,레드마인_서비스!H:H),콜트리분석!$AI2047),"")</f>
        <v>CMO0010U</v>
      </c>
      <c r="AL2047" s="3" t="str" cm="1">
        <f t="array" ref="AL2047">IFERROR(INDEX(IF($AG2047&lt;=$AN2047,레드마인_배치!I:I,레드마인_서비스!I:I),콜트리분석!$AI2047),"")</f>
        <v>NUMBER CREATION</v>
      </c>
      <c r="AM2047" s="3" t="str" cm="1">
        <f t="array" ref="AM2047">IFERROR(INDEX(IF($AG2047&lt;=$AN2047,레드마인_배치!J:J,레드마인_서비스!J:J),콜트리분석!$AI2047),"")</f>
        <v>서비스</v>
      </c>
      <c r="AN2047" s="3">
        <v>3</v>
      </c>
      <c r="AO2047" s="15" t="str">
        <f ca="1">IFERROR(INDEX(레드마인_배치!E:E,MATCH(OFFSET(A2047,,AN2047),레드마인_배치!G:G,0)),"")</f>
        <v>대상</v>
      </c>
      <c r="AP2047" t="s">
        <v>3330</v>
      </c>
      <c r="AQ2047">
        <v>51</v>
      </c>
      <c r="AT2047" t="str" cm="1">
        <f t="array" ref="AT2047">[1]!add_delimeter(AG2047:AO2047,"|")</f>
        <v>|5|CBCUZW030R|49|대상|CMO0010U|NUMBER CREATION|서비스|3|대상|</v>
      </c>
    </row>
    <row r="2048" spans="1:46">
      <c r="A2048" s="3" t="s">
        <v>2957</v>
      </c>
      <c r="B2048" s="3" t="s">
        <v>491</v>
      </c>
      <c r="C2048" s="3" t="s">
        <v>494</v>
      </c>
      <c r="D2048" s="3" t="s">
        <v>1554</v>
      </c>
      <c r="E2048" s="3" t="s">
        <v>1751</v>
      </c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>
        <f t="shared" si="33"/>
        <v>4</v>
      </c>
      <c r="AH2048" s="3" t="s">
        <v>1751</v>
      </c>
      <c r="AI2048" s="3">
        <f>IFERROR(IF($AG2048&lt;=$AN2048,MATCH($AH2048,레드마인_배치!G:G,0),MATCH($AH2048,레드마인_서비스!G:G,0)),"")</f>
        <v>177</v>
      </c>
      <c r="AJ2048" s="3" t="str" cm="1">
        <f t="array" ref="AJ2048">IFERROR(INDEX(IF($AG2048&lt;=$AN2048,레드마인_배치!E:E,레드마인_서비스!E:E),콜트리분석!$AI2048),"")</f>
        <v>미대상</v>
      </c>
      <c r="AK2048" s="3" t="str" cm="1">
        <f t="array" ref="AK2048">IFERROR(INDEX(IF($AG2048&lt;=$AN2048,레드마인_배치!H:H,레드마인_서비스!H:H),콜트리분석!$AI2048),"")</f>
        <v>LGO0580U</v>
      </c>
      <c r="AL2048" s="3" t="str" cm="1">
        <f t="array" ref="AL2048">IFERROR(INDEX(IF($AG2048&lt;=$AN2048,레드마인_배치!I:I,레드마인_서비스!I:I),콜트리분석!$AI2048),"")</f>
        <v>BATCH PICKING TICKET, LIST  PRINT   MAIN</v>
      </c>
      <c r="AM2048" s="3" t="str" cm="1">
        <f t="array" ref="AM2048">IFERROR(INDEX(IF($AG2048&lt;=$AN2048,레드마인_배치!J:J,레드마인_서비스!J:J),콜트리분석!$AI2048),"")</f>
        <v>서비스</v>
      </c>
      <c r="AN2048" s="3">
        <v>3</v>
      </c>
      <c r="AO2048" s="15" t="str">
        <f ca="1">IFERROR(INDEX(레드마인_배치!E:E,MATCH(OFFSET(A2048,,AN2048),레드마인_배치!G:G,0)),"")</f>
        <v>대상</v>
      </c>
      <c r="AP2048" t="s">
        <v>3330</v>
      </c>
      <c r="AQ2048">
        <v>51</v>
      </c>
      <c r="AT2048" t="str" cm="1">
        <f t="array" ref="AT2048">[1]!add_delimeter(AG2048:AO2048,"|")</f>
        <v>|4|CBCLGR060A|177|미대상|LGO0580U|BATCH PICKING TICKET, LIST  PRINT   MAIN|서비스|3|대상|</v>
      </c>
    </row>
    <row r="2049" spans="1:46">
      <c r="A2049" s="3" t="s">
        <v>2957</v>
      </c>
      <c r="B2049" s="3" t="s">
        <v>491</v>
      </c>
      <c r="C2049" s="3" t="s">
        <v>494</v>
      </c>
      <c r="D2049" s="3" t="s">
        <v>1554</v>
      </c>
      <c r="E2049" s="3" t="s">
        <v>698</v>
      </c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>
        <f t="shared" si="33"/>
        <v>4</v>
      </c>
      <c r="AH2049" s="3" t="s">
        <v>698</v>
      </c>
      <c r="AI2049" s="3">
        <f>IFERROR(IF($AG2049&lt;=$AN2049,MATCH($AH2049,레드마인_배치!G:G,0),MATCH($AH2049,레드마인_서비스!G:G,0)),"")</f>
        <v>192</v>
      </c>
      <c r="AJ2049" s="3" t="str" cm="1">
        <f t="array" ref="AJ2049">IFERROR(INDEX(IF($AG2049&lt;=$AN2049,레드마인_배치!E:E,레드마인_서비스!E:E),콜트리분석!$AI2049),"")</f>
        <v>대상</v>
      </c>
      <c r="AK2049" s="3" t="str" cm="1">
        <f t="array" ref="AK2049">IFERROR(INDEX(IF($AG2049&lt;=$AN2049,레드마인_배치!H:H,레드마인_서비스!H:H),콜트리분석!$AI2049),"")</f>
        <v>LGO0730U</v>
      </c>
      <c r="AL2049" s="3" t="str" cm="1">
        <f t="array" ref="AL2049">IFERROR(INDEX(IF($AG2049&lt;=$AN2049,레드마인_배치!I:I,레드마인_서비스!I:I),콜트리분석!$AI2049),"")</f>
        <v>PICKING INSTRUCTION BY DIST</v>
      </c>
      <c r="AM2049" s="3" t="str" cm="1">
        <f t="array" ref="AM2049">IFERROR(INDEX(IF($AG2049&lt;=$AN2049,레드마인_배치!J:J,레드마인_서비스!J:J),콜트리분석!$AI2049),"")</f>
        <v>서비스</v>
      </c>
      <c r="AN2049" s="3">
        <v>3</v>
      </c>
      <c r="AO2049" s="15" t="str">
        <f ca="1">IFERROR(INDEX(레드마인_배치!E:E,MATCH(OFFSET(A2049,,AN2049),레드마인_배치!G:G,0)),"")</f>
        <v>대상</v>
      </c>
      <c r="AP2049" t="s">
        <v>3330</v>
      </c>
      <c r="AQ2049">
        <v>51</v>
      </c>
      <c r="AT2049" t="str" cm="1">
        <f t="array" ref="AT2049">[1]!add_delimeter(AG2049:AO2049,"|")</f>
        <v>|4|CBCLGW331A|192|대상|LGO0730U|PICKING INSTRUCTION BY DIST|서비스|3|대상|</v>
      </c>
    </row>
    <row r="2050" spans="1:46">
      <c r="A2050" s="3" t="s">
        <v>2957</v>
      </c>
      <c r="B2050" s="3" t="s">
        <v>491</v>
      </c>
      <c r="C2050" s="3" t="s">
        <v>494</v>
      </c>
      <c r="D2050" s="3" t="s">
        <v>1554</v>
      </c>
      <c r="E2050" s="3" t="s">
        <v>698</v>
      </c>
      <c r="F2050" s="3" t="s">
        <v>694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>
        <f t="shared" si="33"/>
        <v>5</v>
      </c>
      <c r="AH2050" s="3" t="s">
        <v>694</v>
      </c>
      <c r="AI2050" s="3">
        <f>IFERROR(IF($AG2050&lt;=$AN2050,MATCH($AH2050,레드마인_배치!G:G,0),MATCH($AH2050,레드마인_서비스!G:G,0)),"")</f>
        <v>141</v>
      </c>
      <c r="AJ2050" s="3" t="str" cm="1">
        <f t="array" ref="AJ2050">IFERROR(INDEX(IF($AG2050&lt;=$AN2050,레드마인_배치!E:E,레드마인_서비스!E:E),콜트리분석!$AI2050),"")</f>
        <v>대상</v>
      </c>
      <c r="AK2050" s="3" t="str" cm="1">
        <f t="array" ref="AK2050">IFERROR(INDEX(IF($AG2050&lt;=$AN2050,레드마인_배치!H:H,레드마인_서비스!H:H),콜트리분석!$AI2050),"")</f>
        <v>LGO0240U</v>
      </c>
      <c r="AL2050" s="3" t="str" cm="1">
        <f t="array" ref="AL2050">IFERROR(INDEX(IF($AG2050&lt;=$AN2050,레드마인_배치!I:I,레드마인_서비스!I:I),콜트리분석!$AI2050),"")</f>
        <v xml:space="preserve">PICKING INSTRUCTION CREATION </v>
      </c>
      <c r="AM2050" s="3" t="str" cm="1">
        <f t="array" ref="AM2050">IFERROR(INDEX(IF($AG2050&lt;=$AN2050,레드마인_배치!J:J,레드마인_서비스!J:J),콜트리분석!$AI2050),"")</f>
        <v>서비스</v>
      </c>
      <c r="AN2050" s="3">
        <v>3</v>
      </c>
      <c r="AO2050" s="15" t="str">
        <f ca="1">IFERROR(INDEX(레드마인_배치!E:E,MATCH(OFFSET(A2050,,AN2050),레드마인_배치!G:G,0)),"")</f>
        <v>대상</v>
      </c>
      <c r="AP2050" t="s">
        <v>3330</v>
      </c>
      <c r="AQ2050">
        <v>51</v>
      </c>
      <c r="AT2050" t="str" cm="1">
        <f t="array" ref="AT2050">[1]!add_delimeter(AG2050:AO2050,"|")</f>
        <v>|5|CBCLGB220A|141|대상|LGO0240U|PICKING INSTRUCTION CREATION |서비스|3|대상|</v>
      </c>
    </row>
    <row r="2051" spans="1:46">
      <c r="A2051" s="3" t="s">
        <v>2957</v>
      </c>
      <c r="B2051" s="3" t="s">
        <v>491</v>
      </c>
      <c r="C2051" s="3" t="s">
        <v>494</v>
      </c>
      <c r="D2051" s="3" t="s">
        <v>1554</v>
      </c>
      <c r="E2051" s="3" t="s">
        <v>698</v>
      </c>
      <c r="F2051" s="3" t="s">
        <v>694</v>
      </c>
      <c r="G2051" s="3" t="s">
        <v>638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>
        <f t="shared" si="33"/>
        <v>6</v>
      </c>
      <c r="AH2051" s="3" t="s">
        <v>638</v>
      </c>
      <c r="AI2051" s="3">
        <f>IFERROR(IF($AG2051&lt;=$AN2051,MATCH($AH2051,레드마인_배치!G:G,0),MATCH($AH2051,레드마인_서비스!G:G,0)),"")</f>
        <v>132</v>
      </c>
      <c r="AJ2051" s="3" t="str" cm="1">
        <f t="array" ref="AJ2051">IFERROR(INDEX(IF($AG2051&lt;=$AN2051,레드마인_배치!E:E,레드마인_서비스!E:E),콜트리분석!$AI2051),"")</f>
        <v>대상</v>
      </c>
      <c r="AK2051" s="3" t="str" cm="1">
        <f t="array" ref="AK2051">IFERROR(INDEX(IF($AG2051&lt;=$AN2051,레드마인_배치!H:H,레드마인_서비스!H:H),콜트리분석!$AI2051),"")</f>
        <v>LGO0150U</v>
      </c>
      <c r="AL2051" s="3" t="str" cm="1">
        <f t="array" ref="AL2051">IFERROR(INDEX(IF($AG2051&lt;=$AN2051,레드마인_배치!I:I,레드마인_서비스!I:I),콜트리분석!$AI2051),"")</f>
        <v>LOGISTICS PARTS LOCATION SELECT LOGIC-PICK</v>
      </c>
      <c r="AM2051" s="3" t="str" cm="1">
        <f t="array" ref="AM2051">IFERROR(INDEX(IF($AG2051&lt;=$AN2051,레드마인_배치!J:J,레드마인_서비스!J:J),콜트리분석!$AI2051),"")</f>
        <v>서비스</v>
      </c>
      <c r="AN2051" s="3">
        <v>3</v>
      </c>
      <c r="AO2051" s="15" t="str">
        <f ca="1">IFERROR(INDEX(레드마인_배치!E:E,MATCH(OFFSET(A2051,,AN2051),레드마인_배치!G:G,0)),"")</f>
        <v>대상</v>
      </c>
      <c r="AP2051" t="s">
        <v>3330</v>
      </c>
      <c r="AQ2051">
        <v>51</v>
      </c>
      <c r="AT2051" t="str" cm="1">
        <f t="array" ref="AT2051">[1]!add_delimeter(AG2051:AO2051,"|")</f>
        <v>|6|CBCLGB180A|132|대상|LGO0150U|LOGISTICS PARTS LOCATION SELECT LOGIC-PICK|서비스|3|대상|</v>
      </c>
    </row>
    <row r="2052" spans="1:46">
      <c r="A2052" s="3" t="s">
        <v>2957</v>
      </c>
      <c r="B2052" s="3" t="s">
        <v>491</v>
      </c>
      <c r="C2052" s="3" t="s">
        <v>494</v>
      </c>
      <c r="D2052" s="3" t="s">
        <v>1554</v>
      </c>
      <c r="E2052" s="3" t="s">
        <v>698</v>
      </c>
      <c r="F2052" s="3" t="s">
        <v>694</v>
      </c>
      <c r="G2052" s="3" t="s">
        <v>505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>
        <f t="shared" si="33"/>
        <v>6</v>
      </c>
      <c r="AH2052" s="3" t="s">
        <v>505</v>
      </c>
      <c r="AI2052" s="3">
        <f>IFERROR(IF($AG2052&lt;=$AN2052,MATCH($AH2052,레드마인_배치!G:G,0),MATCH($AH2052,레드마인_서비스!G:G,0)),"")</f>
        <v>328</v>
      </c>
      <c r="AJ2052" s="3" t="str" cm="1">
        <f t="array" ref="AJ2052">IFERROR(INDEX(IF($AG2052&lt;=$AN2052,레드마인_배치!E:E,레드마인_서비스!E:E),콜트리분석!$AI2052),"")</f>
        <v>대상</v>
      </c>
      <c r="AK2052" s="3" t="str" cm="1">
        <f t="array" ref="AK2052">IFERROR(INDEX(IF($AG2052&lt;=$AN2052,레드마인_배치!H:H,레드마인_서비스!H:H),콜트리분석!$AI2052),"")</f>
        <v>SLO0210U</v>
      </c>
      <c r="AL2052" s="3" t="str" cm="1">
        <f t="array" ref="AL2052">IFERROR(INDEX(IF($AG2052&lt;=$AN2052,레드마인_배치!I:I,레드마인_서비스!I:I),콜트리분석!$AI2052),"")</f>
        <v>S/Order Header Summary</v>
      </c>
      <c r="AM2052" s="3" t="str" cm="1">
        <f t="array" ref="AM2052">IFERROR(INDEX(IF($AG2052&lt;=$AN2052,레드마인_배치!J:J,레드마인_서비스!J:J),콜트리분석!$AI2052),"")</f>
        <v>서비스</v>
      </c>
      <c r="AN2052" s="3">
        <v>3</v>
      </c>
      <c r="AO2052" s="15" t="str">
        <f ca="1">IFERROR(INDEX(레드마인_배치!E:E,MATCH(OFFSET(A2052,,AN2052),레드마인_배치!G:G,0)),"")</f>
        <v>대상</v>
      </c>
      <c r="AP2052" t="s">
        <v>3330</v>
      </c>
      <c r="AQ2052">
        <v>51</v>
      </c>
      <c r="AT2052" t="str" cm="1">
        <f t="array" ref="AT2052">[1]!add_delimeter(AG2052:AO2052,"|")</f>
        <v>|6|CBCSLB430Z|328|대상|SLO0210U|S/Order Header Summary|서비스|3|대상|</v>
      </c>
    </row>
    <row r="2053" spans="1:46">
      <c r="A2053" s="3" t="s">
        <v>2957</v>
      </c>
      <c r="B2053" s="3" t="s">
        <v>491</v>
      </c>
      <c r="C2053" s="3" t="s">
        <v>494</v>
      </c>
      <c r="D2053" s="3" t="s">
        <v>1554</v>
      </c>
      <c r="E2053" s="3" t="s">
        <v>698</v>
      </c>
      <c r="F2053" s="3" t="s">
        <v>694</v>
      </c>
      <c r="G2053" s="3" t="s">
        <v>577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>
        <f t="shared" si="33"/>
        <v>6</v>
      </c>
      <c r="AH2053" s="3" t="s">
        <v>577</v>
      </c>
      <c r="AI2053" s="3">
        <f>IFERROR(IF($AG2053&lt;=$AN2053,MATCH($AH2053,레드마인_배치!G:G,0),MATCH($AH2053,레드마인_서비스!G:G,0)),"")</f>
        <v>49</v>
      </c>
      <c r="AJ2053" s="3" t="str" cm="1">
        <f t="array" ref="AJ2053">IFERROR(INDEX(IF($AG2053&lt;=$AN2053,레드마인_배치!E:E,레드마인_서비스!E:E),콜트리분석!$AI2053),"")</f>
        <v>대상</v>
      </c>
      <c r="AK2053" s="3" t="str" cm="1">
        <f t="array" ref="AK2053">IFERROR(INDEX(IF($AG2053&lt;=$AN2053,레드마인_배치!H:H,레드마인_서비스!H:H),콜트리분석!$AI2053),"")</f>
        <v>CMO0010U</v>
      </c>
      <c r="AL2053" s="3" t="str" cm="1">
        <f t="array" ref="AL2053">IFERROR(INDEX(IF($AG2053&lt;=$AN2053,레드마인_배치!I:I,레드마인_서비스!I:I),콜트리분석!$AI2053),"")</f>
        <v>NUMBER CREATION</v>
      </c>
      <c r="AM2053" s="3" t="str" cm="1">
        <f t="array" ref="AM2053">IFERROR(INDEX(IF($AG2053&lt;=$AN2053,레드마인_배치!J:J,레드마인_서비스!J:J),콜트리분석!$AI2053),"")</f>
        <v>서비스</v>
      </c>
      <c r="AN2053" s="3">
        <v>3</v>
      </c>
      <c r="AO2053" s="15" t="str">
        <f ca="1">IFERROR(INDEX(레드마인_배치!E:E,MATCH(OFFSET(A2053,,AN2053),레드마인_배치!G:G,0)),"")</f>
        <v>대상</v>
      </c>
      <c r="AP2053" t="s">
        <v>3330</v>
      </c>
      <c r="AQ2053">
        <v>51</v>
      </c>
      <c r="AT2053" t="str" cm="1">
        <f t="array" ref="AT2053">[1]!add_delimeter(AG2053:AO2053,"|")</f>
        <v>|6|CBCUZW030R|49|대상|CMO0010U|NUMBER CREATION|서비스|3|대상|</v>
      </c>
    </row>
    <row r="2054" spans="1:46">
      <c r="A2054" s="3" t="s">
        <v>2957</v>
      </c>
      <c r="B2054" s="3" t="s">
        <v>491</v>
      </c>
      <c r="C2054" s="3" t="s">
        <v>494</v>
      </c>
      <c r="D2054" s="3" t="s">
        <v>1554</v>
      </c>
      <c r="E2054" s="3" t="s">
        <v>1806</v>
      </c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>
        <f t="shared" ref="AG2054:AG2117" si="34">COUNTA(B2054:AF2054)</f>
        <v>4</v>
      </c>
      <c r="AH2054" s="3" t="s">
        <v>1806</v>
      </c>
      <c r="AI2054" s="3">
        <f>IFERROR(IF($AG2054&lt;=$AN2054,MATCH($AH2054,레드마인_배치!G:G,0),MATCH($AH2054,레드마인_서비스!G:G,0)),"")</f>
        <v>197</v>
      </c>
      <c r="AJ2054" s="3" t="str" cm="1">
        <f t="array" ref="AJ2054">IFERROR(INDEX(IF($AG2054&lt;=$AN2054,레드마인_배치!E:E,레드마인_서비스!E:E),콜트리분석!$AI2054),"")</f>
        <v>대상</v>
      </c>
      <c r="AK2054" s="3" t="str" cm="1">
        <f t="array" ref="AK2054">IFERROR(INDEX(IF($AG2054&lt;=$AN2054,레드마인_배치!H:H,레드마인_서비스!H:H),콜트리분석!$AI2054),"")</f>
        <v>LGO0780U</v>
      </c>
      <c r="AL2054" s="3" t="str" cm="1">
        <f t="array" ref="AL2054">IFERROR(INDEX(IF($AG2054&lt;=$AN2054,레드마인_배치!I:I,레드마인_서비스!I:I),콜트리분석!$AI2054),"")</f>
        <v>PICKING POST ~ LOAD (NONE STOCK PARTS)</v>
      </c>
      <c r="AM2054" s="3" t="str" cm="1">
        <f t="array" ref="AM2054">IFERROR(INDEX(IF($AG2054&lt;=$AN2054,레드마인_배치!J:J,레드마인_서비스!J:J),콜트리분석!$AI2054),"")</f>
        <v>서비스</v>
      </c>
      <c r="AN2054" s="3">
        <v>3</v>
      </c>
      <c r="AO2054" s="15" t="str">
        <f ca="1">IFERROR(INDEX(레드마인_배치!E:E,MATCH(OFFSET(A2054,,AN2054),레드마인_배치!G:G,0)),"")</f>
        <v>대상</v>
      </c>
      <c r="AP2054" t="s">
        <v>3330</v>
      </c>
      <c r="AQ2054">
        <v>51</v>
      </c>
      <c r="AT2054" t="str" cm="1">
        <f t="array" ref="AT2054">[1]!add_delimeter(AG2054:AO2054,"|")</f>
        <v>|4|CBCLGW390A|197|대상|LGO0780U|PICKING POST ~ LOAD (NONE STOCK PARTS)|서비스|3|대상|</v>
      </c>
    </row>
    <row r="2055" spans="1:46">
      <c r="A2055" s="3" t="s">
        <v>2957</v>
      </c>
      <c r="B2055" s="3" t="s">
        <v>491</v>
      </c>
      <c r="C2055" s="3" t="s">
        <v>494</v>
      </c>
      <c r="D2055" s="3" t="s">
        <v>1554</v>
      </c>
      <c r="E2055" s="3" t="s">
        <v>1806</v>
      </c>
      <c r="F2055" s="3" t="s">
        <v>1682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>
        <f t="shared" si="34"/>
        <v>5</v>
      </c>
      <c r="AH2055" s="3" t="s">
        <v>1682</v>
      </c>
      <c r="AI2055" s="3">
        <f>IFERROR(IF($AG2055&lt;=$AN2055,MATCH($AH2055,레드마인_배치!G:G,0),MATCH($AH2055,레드마인_서비스!G:G,0)),"")</f>
        <v>149</v>
      </c>
      <c r="AJ2055" s="3" t="str" cm="1">
        <f t="array" ref="AJ2055">IFERROR(INDEX(IF($AG2055&lt;=$AN2055,레드마인_배치!E:E,레드마인_서비스!E:E),콜트리분석!$AI2055),"")</f>
        <v>대상</v>
      </c>
      <c r="AK2055" s="3" t="str" cm="1">
        <f t="array" ref="AK2055">IFERROR(INDEX(IF($AG2055&lt;=$AN2055,레드마인_배치!H:H,레드마인_서비스!H:H),콜트리분석!$AI2055),"")</f>
        <v>LGO0320U</v>
      </c>
      <c r="AL2055" s="3" t="str" cm="1">
        <f t="array" ref="AL2055">IFERROR(INDEX(IF($AG2055&lt;=$AN2055,레드마인_배치!I:I,레드마인_서비스!I:I),콜트리분석!$AI2055),"")</f>
        <v>PACKED - LOADED MPSA (MODULE)</v>
      </c>
      <c r="AM2055" s="3" t="str" cm="1">
        <f t="array" ref="AM2055">IFERROR(INDEX(IF($AG2055&lt;=$AN2055,레드마인_배치!J:J,레드마인_서비스!J:J),콜트리분석!$AI2055),"")</f>
        <v>서비스</v>
      </c>
      <c r="AN2055" s="3">
        <v>3</v>
      </c>
      <c r="AO2055" s="15" t="str">
        <f ca="1">IFERROR(INDEX(레드마인_배치!E:E,MATCH(OFFSET(A2055,,AN2055),레드마인_배치!G:G,0)),"")</f>
        <v>대상</v>
      </c>
      <c r="AP2055" t="s">
        <v>3330</v>
      </c>
      <c r="AQ2055">
        <v>51</v>
      </c>
      <c r="AT2055" t="str" cm="1">
        <f t="array" ref="AT2055">[1]!add_delimeter(AG2055:AO2055,"|")</f>
        <v>|5|CBCLGB245A|149|대상|LGO0320U|PACKED - LOADED MPSA (MODULE)|서비스|3|대상|</v>
      </c>
    </row>
    <row r="2056" spans="1:46">
      <c r="A2056" s="3" t="s">
        <v>2957</v>
      </c>
      <c r="B2056" s="3" t="s">
        <v>491</v>
      </c>
      <c r="C2056" s="3" t="s">
        <v>494</v>
      </c>
      <c r="D2056" s="3" t="s">
        <v>1554</v>
      </c>
      <c r="E2056" s="3" t="s">
        <v>1806</v>
      </c>
      <c r="F2056" s="3" t="s">
        <v>1682</v>
      </c>
      <c r="G2056" s="3" t="s">
        <v>635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>
        <f t="shared" si="34"/>
        <v>6</v>
      </c>
      <c r="AH2056" s="3" t="s">
        <v>635</v>
      </c>
      <c r="AI2056" s="3">
        <f>IFERROR(IF($AG2056&lt;=$AN2056,MATCH($AH2056,레드마인_배치!G:G,0),MATCH($AH2056,레드마인_서비스!G:G,0)),"")</f>
        <v>83</v>
      </c>
      <c r="AJ2056" s="3" t="str" cm="1">
        <f t="array" ref="AJ2056">IFERROR(INDEX(IF($AG2056&lt;=$AN2056,레드마인_배치!E:E,레드마인_서비스!E:E),콜트리분석!$AI2056),"")</f>
        <v>대상</v>
      </c>
      <c r="AK2056" s="3" t="str" cm="1">
        <f t="array" ref="AK2056">IFERROR(INDEX(IF($AG2056&lt;=$AN2056,레드마인_배치!H:H,레드마인_서비스!H:H),콜트리분석!$AI2056),"")</f>
        <v>ICO0340U</v>
      </c>
      <c r="AL2056" s="3" t="str" cm="1">
        <f t="array" ref="AL2056">IFERROR(INDEX(IF($AG2056&lt;=$AN2056,레드마인_배치!I:I,레드마인_서비스!I:I),콜트리분석!$AI2056),"")</f>
        <v>LEDGER DETAIL CREATE</v>
      </c>
      <c r="AM2056" s="3" t="str" cm="1">
        <f t="array" ref="AM2056">IFERROR(INDEX(IF($AG2056&lt;=$AN2056,레드마인_배치!J:J,레드마인_서비스!J:J),콜트리분석!$AI2056),"")</f>
        <v>서비스</v>
      </c>
      <c r="AN2056" s="3">
        <v>3</v>
      </c>
      <c r="AO2056" s="15" t="str">
        <f ca="1">IFERROR(INDEX(레드마인_배치!E:E,MATCH(OFFSET(A2056,,AN2056),레드마인_배치!G:G,0)),"")</f>
        <v>대상</v>
      </c>
      <c r="AP2056" t="s">
        <v>3330</v>
      </c>
      <c r="AQ2056">
        <v>51</v>
      </c>
      <c r="AT2056" t="str" cm="1">
        <f t="array" ref="AT2056">[1]!add_delimeter(AG2056:AO2056,"|")</f>
        <v>|6|CBCICB100A|83|대상|ICO0340U|LEDGER DETAIL CREATE|서비스|3|대상|</v>
      </c>
    </row>
    <row r="2057" spans="1:46">
      <c r="A2057" s="3" t="s">
        <v>2957</v>
      </c>
      <c r="B2057" s="3" t="s">
        <v>491</v>
      </c>
      <c r="C2057" s="3" t="s">
        <v>494</v>
      </c>
      <c r="D2057" s="3" t="s">
        <v>1554</v>
      </c>
      <c r="E2057" s="3" t="s">
        <v>1806</v>
      </c>
      <c r="F2057" s="3" t="s">
        <v>1682</v>
      </c>
      <c r="G2057" s="3" t="s">
        <v>635</v>
      </c>
      <c r="H2057" s="3" t="s">
        <v>577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>
        <f t="shared" si="34"/>
        <v>7</v>
      </c>
      <c r="AH2057" s="3" t="s">
        <v>577</v>
      </c>
      <c r="AI2057" s="3">
        <f>IFERROR(IF($AG2057&lt;=$AN2057,MATCH($AH2057,레드마인_배치!G:G,0),MATCH($AH2057,레드마인_서비스!G:G,0)),"")</f>
        <v>49</v>
      </c>
      <c r="AJ2057" s="3" t="str" cm="1">
        <f t="array" ref="AJ2057">IFERROR(INDEX(IF($AG2057&lt;=$AN2057,레드마인_배치!E:E,레드마인_서비스!E:E),콜트리분석!$AI2057),"")</f>
        <v>대상</v>
      </c>
      <c r="AK2057" s="3" t="str" cm="1">
        <f t="array" ref="AK2057">IFERROR(INDEX(IF($AG2057&lt;=$AN2057,레드마인_배치!H:H,레드마인_서비스!H:H),콜트리분석!$AI2057),"")</f>
        <v>CMO0010U</v>
      </c>
      <c r="AL2057" s="3" t="str" cm="1">
        <f t="array" ref="AL2057">IFERROR(INDEX(IF($AG2057&lt;=$AN2057,레드마인_배치!I:I,레드마인_서비스!I:I),콜트리분석!$AI2057),"")</f>
        <v>NUMBER CREATION</v>
      </c>
      <c r="AM2057" s="3" t="str" cm="1">
        <f t="array" ref="AM2057">IFERROR(INDEX(IF($AG2057&lt;=$AN2057,레드마인_배치!J:J,레드마인_서비스!J:J),콜트리분석!$AI2057),"")</f>
        <v>서비스</v>
      </c>
      <c r="AN2057" s="3">
        <v>3</v>
      </c>
      <c r="AO2057" s="15" t="str">
        <f ca="1">IFERROR(INDEX(레드마인_배치!E:E,MATCH(OFFSET(A2057,,AN2057),레드마인_배치!G:G,0)),"")</f>
        <v>대상</v>
      </c>
      <c r="AP2057" t="s">
        <v>3330</v>
      </c>
      <c r="AQ2057">
        <v>51</v>
      </c>
      <c r="AT2057" t="str" cm="1">
        <f t="array" ref="AT2057">[1]!add_delimeter(AG2057:AO2057,"|")</f>
        <v>|7|CBCUZW030R|49|대상|CMO0010U|NUMBER CREATION|서비스|3|대상|</v>
      </c>
    </row>
    <row r="2058" spans="1:46">
      <c r="A2058" s="3" t="s">
        <v>2957</v>
      </c>
      <c r="B2058" s="3" t="s">
        <v>491</v>
      </c>
      <c r="C2058" s="3" t="s">
        <v>494</v>
      </c>
      <c r="D2058" s="3" t="s">
        <v>1554</v>
      </c>
      <c r="E2058" s="3" t="s">
        <v>1806</v>
      </c>
      <c r="F2058" s="3" t="s">
        <v>1682</v>
      </c>
      <c r="G2058" s="3" t="s">
        <v>505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>
        <f t="shared" si="34"/>
        <v>6</v>
      </c>
      <c r="AH2058" s="3" t="s">
        <v>505</v>
      </c>
      <c r="AI2058" s="3">
        <f>IFERROR(IF($AG2058&lt;=$AN2058,MATCH($AH2058,레드마인_배치!G:G,0),MATCH($AH2058,레드마인_서비스!G:G,0)),"")</f>
        <v>328</v>
      </c>
      <c r="AJ2058" s="3" t="str" cm="1">
        <f t="array" ref="AJ2058">IFERROR(INDEX(IF($AG2058&lt;=$AN2058,레드마인_배치!E:E,레드마인_서비스!E:E),콜트리분석!$AI2058),"")</f>
        <v>대상</v>
      </c>
      <c r="AK2058" s="3" t="str" cm="1">
        <f t="array" ref="AK2058">IFERROR(INDEX(IF($AG2058&lt;=$AN2058,레드마인_배치!H:H,레드마인_서비스!H:H),콜트리분석!$AI2058),"")</f>
        <v>SLO0210U</v>
      </c>
      <c r="AL2058" s="3" t="str" cm="1">
        <f t="array" ref="AL2058">IFERROR(INDEX(IF($AG2058&lt;=$AN2058,레드마인_배치!I:I,레드마인_서비스!I:I),콜트리분석!$AI2058),"")</f>
        <v>S/Order Header Summary</v>
      </c>
      <c r="AM2058" s="3" t="str" cm="1">
        <f t="array" ref="AM2058">IFERROR(INDEX(IF($AG2058&lt;=$AN2058,레드마인_배치!J:J,레드마인_서비스!J:J),콜트리분석!$AI2058),"")</f>
        <v>서비스</v>
      </c>
      <c r="AN2058" s="3">
        <v>3</v>
      </c>
      <c r="AO2058" s="15" t="str">
        <f ca="1">IFERROR(INDEX(레드마인_배치!E:E,MATCH(OFFSET(A2058,,AN2058),레드마인_배치!G:G,0)),"")</f>
        <v>대상</v>
      </c>
      <c r="AP2058" t="s">
        <v>3330</v>
      </c>
      <c r="AQ2058">
        <v>51</v>
      </c>
      <c r="AT2058" t="str" cm="1">
        <f t="array" ref="AT2058">[1]!add_delimeter(AG2058:AO2058,"|")</f>
        <v>|6|CBCSLB430Z|328|대상|SLO0210U|S/Order Header Summary|서비스|3|대상|</v>
      </c>
    </row>
    <row r="2059" spans="1:46">
      <c r="A2059" s="3" t="s">
        <v>2957</v>
      </c>
      <c r="B2059" s="3" t="s">
        <v>491</v>
      </c>
      <c r="C2059" s="3" t="s">
        <v>494</v>
      </c>
      <c r="D2059" s="3" t="s">
        <v>1554</v>
      </c>
      <c r="E2059" s="3" t="s">
        <v>1806</v>
      </c>
      <c r="F2059" s="3" t="s">
        <v>1682</v>
      </c>
      <c r="G2059" s="3" t="s">
        <v>577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>
        <f t="shared" si="34"/>
        <v>6</v>
      </c>
      <c r="AH2059" s="3" t="s">
        <v>577</v>
      </c>
      <c r="AI2059" s="3">
        <f>IFERROR(IF($AG2059&lt;=$AN2059,MATCH($AH2059,레드마인_배치!G:G,0),MATCH($AH2059,레드마인_서비스!G:G,0)),"")</f>
        <v>49</v>
      </c>
      <c r="AJ2059" s="3" t="str" cm="1">
        <f t="array" ref="AJ2059">IFERROR(INDEX(IF($AG2059&lt;=$AN2059,레드마인_배치!E:E,레드마인_서비스!E:E),콜트리분석!$AI2059),"")</f>
        <v>대상</v>
      </c>
      <c r="AK2059" s="3" t="str" cm="1">
        <f t="array" ref="AK2059">IFERROR(INDEX(IF($AG2059&lt;=$AN2059,레드마인_배치!H:H,레드마인_서비스!H:H),콜트리분석!$AI2059),"")</f>
        <v>CMO0010U</v>
      </c>
      <c r="AL2059" s="3" t="str" cm="1">
        <f t="array" ref="AL2059">IFERROR(INDEX(IF($AG2059&lt;=$AN2059,레드마인_배치!I:I,레드마인_서비스!I:I),콜트리분석!$AI2059),"")</f>
        <v>NUMBER CREATION</v>
      </c>
      <c r="AM2059" s="3" t="str" cm="1">
        <f t="array" ref="AM2059">IFERROR(INDEX(IF($AG2059&lt;=$AN2059,레드마인_배치!J:J,레드마인_서비스!J:J),콜트리분석!$AI2059),"")</f>
        <v>서비스</v>
      </c>
      <c r="AN2059" s="3">
        <v>3</v>
      </c>
      <c r="AO2059" s="15" t="str">
        <f ca="1">IFERROR(INDEX(레드마인_배치!E:E,MATCH(OFFSET(A2059,,AN2059),레드마인_배치!G:G,0)),"")</f>
        <v>대상</v>
      </c>
      <c r="AP2059" t="s">
        <v>3330</v>
      </c>
      <c r="AQ2059">
        <v>51</v>
      </c>
      <c r="AT2059" t="str" cm="1">
        <f t="array" ref="AT2059">[1]!add_delimeter(AG2059:AO2059,"|")</f>
        <v>|6|CBCUZW030R|49|대상|CMO0010U|NUMBER CREATION|서비스|3|대상|</v>
      </c>
    </row>
    <row r="2060" spans="1:46">
      <c r="A2060" s="3" t="s">
        <v>2957</v>
      </c>
      <c r="B2060" s="3" t="s">
        <v>491</v>
      </c>
      <c r="C2060" s="3" t="s">
        <v>494</v>
      </c>
      <c r="D2060" s="3" t="s">
        <v>1554</v>
      </c>
      <c r="E2060" s="3" t="s">
        <v>1806</v>
      </c>
      <c r="F2060" s="3" t="s">
        <v>1685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>
        <f t="shared" si="34"/>
        <v>5</v>
      </c>
      <c r="AH2060" s="3" t="s">
        <v>1685</v>
      </c>
      <c r="AI2060" s="3">
        <f>IFERROR(IF($AG2060&lt;=$AN2060,MATCH($AH2060,레드마인_배치!G:G,0),MATCH($AH2060,레드마인_서비스!G:G,0)),"")</f>
        <v>150</v>
      </c>
      <c r="AJ2060" s="3" t="str" cm="1">
        <f t="array" ref="AJ2060">IFERROR(INDEX(IF($AG2060&lt;=$AN2060,레드마인_배치!E:E,레드마인_서비스!E:E),콜트리분석!$AI2060),"")</f>
        <v>대상</v>
      </c>
      <c r="AK2060" s="3" t="str" cm="1">
        <f t="array" ref="AK2060">IFERROR(INDEX(IF($AG2060&lt;=$AN2060,레드마인_배치!H:H,레드마인_서비스!H:H),콜트리분석!$AI2060),"")</f>
        <v>LGO0330U</v>
      </c>
      <c r="AL2060" s="3" t="str" cm="1">
        <f t="array" ref="AL2060">IFERROR(INDEX(IF($AG2060&lt;=$AN2060,레드마인_배치!I:I,레드마인_서비스!I:I),콜트리분석!$AI2060),"")</f>
        <v>PACKED - LOADED MPSA (MODULE) for Order Type B</v>
      </c>
      <c r="AM2060" s="3" t="str" cm="1">
        <f t="array" ref="AM2060">IFERROR(INDEX(IF($AG2060&lt;=$AN2060,레드마인_배치!J:J,레드마인_서비스!J:J),콜트리분석!$AI2060),"")</f>
        <v>서비스</v>
      </c>
      <c r="AN2060" s="3">
        <v>3</v>
      </c>
      <c r="AO2060" s="15" t="str">
        <f ca="1">IFERROR(INDEX(레드마인_배치!E:E,MATCH(OFFSET(A2060,,AN2060),레드마인_배치!G:G,0)),"")</f>
        <v>대상</v>
      </c>
      <c r="AP2060" t="s">
        <v>3330</v>
      </c>
      <c r="AQ2060">
        <v>51</v>
      </c>
      <c r="AT2060" t="str" cm="1">
        <f t="array" ref="AT2060">[1]!add_delimeter(AG2060:AO2060,"|")</f>
        <v>|5|CBCLGB245B|150|대상|LGO0330U|PACKED - LOADED MPSA (MODULE) for Order Type B|서비스|3|대상|</v>
      </c>
    </row>
    <row r="2061" spans="1:46">
      <c r="A2061" s="3" t="s">
        <v>2957</v>
      </c>
      <c r="B2061" s="3" t="s">
        <v>491</v>
      </c>
      <c r="C2061" s="3" t="s">
        <v>494</v>
      </c>
      <c r="D2061" s="3" t="s">
        <v>1554</v>
      </c>
      <c r="E2061" s="3" t="s">
        <v>1806</v>
      </c>
      <c r="F2061" s="3" t="s">
        <v>1685</v>
      </c>
      <c r="G2061" s="3" t="s">
        <v>635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>
        <f t="shared" si="34"/>
        <v>6</v>
      </c>
      <c r="AH2061" s="3" t="s">
        <v>635</v>
      </c>
      <c r="AI2061" s="3">
        <f>IFERROR(IF($AG2061&lt;=$AN2061,MATCH($AH2061,레드마인_배치!G:G,0),MATCH($AH2061,레드마인_서비스!G:G,0)),"")</f>
        <v>83</v>
      </c>
      <c r="AJ2061" s="3" t="str" cm="1">
        <f t="array" ref="AJ2061">IFERROR(INDEX(IF($AG2061&lt;=$AN2061,레드마인_배치!E:E,레드마인_서비스!E:E),콜트리분석!$AI2061),"")</f>
        <v>대상</v>
      </c>
      <c r="AK2061" s="3" t="str" cm="1">
        <f t="array" ref="AK2061">IFERROR(INDEX(IF($AG2061&lt;=$AN2061,레드마인_배치!H:H,레드마인_서비스!H:H),콜트리분석!$AI2061),"")</f>
        <v>ICO0340U</v>
      </c>
      <c r="AL2061" s="3" t="str" cm="1">
        <f t="array" ref="AL2061">IFERROR(INDEX(IF($AG2061&lt;=$AN2061,레드마인_배치!I:I,레드마인_서비스!I:I),콜트리분석!$AI2061),"")</f>
        <v>LEDGER DETAIL CREATE</v>
      </c>
      <c r="AM2061" s="3" t="str" cm="1">
        <f t="array" ref="AM2061">IFERROR(INDEX(IF($AG2061&lt;=$AN2061,레드마인_배치!J:J,레드마인_서비스!J:J),콜트리분석!$AI2061),"")</f>
        <v>서비스</v>
      </c>
      <c r="AN2061" s="3">
        <v>3</v>
      </c>
      <c r="AO2061" s="15" t="str">
        <f ca="1">IFERROR(INDEX(레드마인_배치!E:E,MATCH(OFFSET(A2061,,AN2061),레드마인_배치!G:G,0)),"")</f>
        <v>대상</v>
      </c>
      <c r="AP2061" t="s">
        <v>3330</v>
      </c>
      <c r="AQ2061">
        <v>51</v>
      </c>
      <c r="AT2061" t="str" cm="1">
        <f t="array" ref="AT2061">[1]!add_delimeter(AG2061:AO2061,"|")</f>
        <v>|6|CBCICB100A|83|대상|ICO0340U|LEDGER DETAIL CREATE|서비스|3|대상|</v>
      </c>
    </row>
    <row r="2062" spans="1:46">
      <c r="A2062" s="3" t="s">
        <v>2957</v>
      </c>
      <c r="B2062" s="3" t="s">
        <v>491</v>
      </c>
      <c r="C2062" s="3" t="s">
        <v>494</v>
      </c>
      <c r="D2062" s="3" t="s">
        <v>1554</v>
      </c>
      <c r="E2062" s="3" t="s">
        <v>1806</v>
      </c>
      <c r="F2062" s="3" t="s">
        <v>1685</v>
      </c>
      <c r="G2062" s="3" t="s">
        <v>635</v>
      </c>
      <c r="H2062" s="3" t="s">
        <v>577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>
        <f t="shared" si="34"/>
        <v>7</v>
      </c>
      <c r="AH2062" s="3" t="s">
        <v>577</v>
      </c>
      <c r="AI2062" s="3">
        <f>IFERROR(IF($AG2062&lt;=$AN2062,MATCH($AH2062,레드마인_배치!G:G,0),MATCH($AH2062,레드마인_서비스!G:G,0)),"")</f>
        <v>49</v>
      </c>
      <c r="AJ2062" s="3" t="str" cm="1">
        <f t="array" ref="AJ2062">IFERROR(INDEX(IF($AG2062&lt;=$AN2062,레드마인_배치!E:E,레드마인_서비스!E:E),콜트리분석!$AI2062),"")</f>
        <v>대상</v>
      </c>
      <c r="AK2062" s="3" t="str" cm="1">
        <f t="array" ref="AK2062">IFERROR(INDEX(IF($AG2062&lt;=$AN2062,레드마인_배치!H:H,레드마인_서비스!H:H),콜트리분석!$AI2062),"")</f>
        <v>CMO0010U</v>
      </c>
      <c r="AL2062" s="3" t="str" cm="1">
        <f t="array" ref="AL2062">IFERROR(INDEX(IF($AG2062&lt;=$AN2062,레드마인_배치!I:I,레드마인_서비스!I:I),콜트리분석!$AI2062),"")</f>
        <v>NUMBER CREATION</v>
      </c>
      <c r="AM2062" s="3" t="str" cm="1">
        <f t="array" ref="AM2062">IFERROR(INDEX(IF($AG2062&lt;=$AN2062,레드마인_배치!J:J,레드마인_서비스!J:J),콜트리분석!$AI2062),"")</f>
        <v>서비스</v>
      </c>
      <c r="AN2062" s="3">
        <v>3</v>
      </c>
      <c r="AO2062" s="15" t="str">
        <f ca="1">IFERROR(INDEX(레드마인_배치!E:E,MATCH(OFFSET(A2062,,AN2062),레드마인_배치!G:G,0)),"")</f>
        <v>대상</v>
      </c>
      <c r="AP2062" t="s">
        <v>3330</v>
      </c>
      <c r="AQ2062">
        <v>51</v>
      </c>
      <c r="AT2062" t="str" cm="1">
        <f t="array" ref="AT2062">[1]!add_delimeter(AG2062:AO2062,"|")</f>
        <v>|7|CBCUZW030R|49|대상|CMO0010U|NUMBER CREATION|서비스|3|대상|</v>
      </c>
    </row>
    <row r="2063" spans="1:46">
      <c r="A2063" s="3" t="s">
        <v>2957</v>
      </c>
      <c r="B2063" s="3" t="s">
        <v>491</v>
      </c>
      <c r="C2063" s="3" t="s">
        <v>494</v>
      </c>
      <c r="D2063" s="3" t="s">
        <v>1554</v>
      </c>
      <c r="E2063" s="3" t="s">
        <v>1806</v>
      </c>
      <c r="F2063" s="3" t="s">
        <v>1685</v>
      </c>
      <c r="G2063" s="3" t="s">
        <v>505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>
        <f t="shared" si="34"/>
        <v>6</v>
      </c>
      <c r="AH2063" s="3" t="s">
        <v>505</v>
      </c>
      <c r="AI2063" s="3">
        <f>IFERROR(IF($AG2063&lt;=$AN2063,MATCH($AH2063,레드마인_배치!G:G,0),MATCH($AH2063,레드마인_서비스!G:G,0)),"")</f>
        <v>328</v>
      </c>
      <c r="AJ2063" s="3" t="str" cm="1">
        <f t="array" ref="AJ2063">IFERROR(INDEX(IF($AG2063&lt;=$AN2063,레드마인_배치!E:E,레드마인_서비스!E:E),콜트리분석!$AI2063),"")</f>
        <v>대상</v>
      </c>
      <c r="AK2063" s="3" t="str" cm="1">
        <f t="array" ref="AK2063">IFERROR(INDEX(IF($AG2063&lt;=$AN2063,레드마인_배치!H:H,레드마인_서비스!H:H),콜트리분석!$AI2063),"")</f>
        <v>SLO0210U</v>
      </c>
      <c r="AL2063" s="3" t="str" cm="1">
        <f t="array" ref="AL2063">IFERROR(INDEX(IF($AG2063&lt;=$AN2063,레드마인_배치!I:I,레드마인_서비스!I:I),콜트리분석!$AI2063),"")</f>
        <v>S/Order Header Summary</v>
      </c>
      <c r="AM2063" s="3" t="str" cm="1">
        <f t="array" ref="AM2063">IFERROR(INDEX(IF($AG2063&lt;=$AN2063,레드마인_배치!J:J,레드마인_서비스!J:J),콜트리분석!$AI2063),"")</f>
        <v>서비스</v>
      </c>
      <c r="AN2063" s="3">
        <v>3</v>
      </c>
      <c r="AO2063" s="15" t="str">
        <f ca="1">IFERROR(INDEX(레드마인_배치!E:E,MATCH(OFFSET(A2063,,AN2063),레드마인_배치!G:G,0)),"")</f>
        <v>대상</v>
      </c>
      <c r="AP2063" t="s">
        <v>3330</v>
      </c>
      <c r="AQ2063">
        <v>51</v>
      </c>
      <c r="AT2063" t="str" cm="1">
        <f t="array" ref="AT2063">[1]!add_delimeter(AG2063:AO2063,"|")</f>
        <v>|6|CBCSLB430Z|328|대상|SLO0210U|S/Order Header Summary|서비스|3|대상|</v>
      </c>
    </row>
    <row r="2064" spans="1:46">
      <c r="A2064" s="3" t="s">
        <v>2957</v>
      </c>
      <c r="B2064" s="3" t="s">
        <v>491</v>
      </c>
      <c r="C2064" s="3" t="s">
        <v>494</v>
      </c>
      <c r="D2064" s="3" t="s">
        <v>1554</v>
      </c>
      <c r="E2064" s="3" t="s">
        <v>1806</v>
      </c>
      <c r="F2064" s="3" t="s">
        <v>1685</v>
      </c>
      <c r="G2064" s="3" t="s">
        <v>577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>
        <f t="shared" si="34"/>
        <v>6</v>
      </c>
      <c r="AH2064" s="3" t="s">
        <v>577</v>
      </c>
      <c r="AI2064" s="3">
        <f>IFERROR(IF($AG2064&lt;=$AN2064,MATCH($AH2064,레드마인_배치!G:G,0),MATCH($AH2064,레드마인_서비스!G:G,0)),"")</f>
        <v>49</v>
      </c>
      <c r="AJ2064" s="3" t="str" cm="1">
        <f t="array" ref="AJ2064">IFERROR(INDEX(IF($AG2064&lt;=$AN2064,레드마인_배치!E:E,레드마인_서비스!E:E),콜트리분석!$AI2064),"")</f>
        <v>대상</v>
      </c>
      <c r="AK2064" s="3" t="str" cm="1">
        <f t="array" ref="AK2064">IFERROR(INDEX(IF($AG2064&lt;=$AN2064,레드마인_배치!H:H,레드마인_서비스!H:H),콜트리분석!$AI2064),"")</f>
        <v>CMO0010U</v>
      </c>
      <c r="AL2064" s="3" t="str" cm="1">
        <f t="array" ref="AL2064">IFERROR(INDEX(IF($AG2064&lt;=$AN2064,레드마인_배치!I:I,레드마인_서비스!I:I),콜트리분석!$AI2064),"")</f>
        <v>NUMBER CREATION</v>
      </c>
      <c r="AM2064" s="3" t="str" cm="1">
        <f t="array" ref="AM2064">IFERROR(INDEX(IF($AG2064&lt;=$AN2064,레드마인_배치!J:J,레드마인_서비스!J:J),콜트리분석!$AI2064),"")</f>
        <v>서비스</v>
      </c>
      <c r="AN2064" s="3">
        <v>3</v>
      </c>
      <c r="AO2064" s="15" t="str">
        <f ca="1">IFERROR(INDEX(레드마인_배치!E:E,MATCH(OFFSET(A2064,,AN2064),레드마인_배치!G:G,0)),"")</f>
        <v>대상</v>
      </c>
      <c r="AP2064" t="s">
        <v>3330</v>
      </c>
      <c r="AQ2064">
        <v>51</v>
      </c>
      <c r="AT2064" t="str" cm="1">
        <f t="array" ref="AT2064">[1]!add_delimeter(AG2064:AO2064,"|")</f>
        <v>|6|CBCUZW030R|49|대상|CMO0010U|NUMBER CREATION|서비스|3|대상|</v>
      </c>
    </row>
    <row r="2065" spans="1:46">
      <c r="A2065" s="3" t="s">
        <v>2957</v>
      </c>
      <c r="B2065" s="3" t="s">
        <v>491</v>
      </c>
      <c r="C2065" s="3" t="s">
        <v>494</v>
      </c>
      <c r="D2065" s="3" t="s">
        <v>1554</v>
      </c>
      <c r="E2065" s="3" t="s">
        <v>1806</v>
      </c>
      <c r="F2065" s="3" t="s">
        <v>1756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>
        <f t="shared" si="34"/>
        <v>5</v>
      </c>
      <c r="AH2065" s="3" t="s">
        <v>1756</v>
      </c>
      <c r="AI2065" s="3">
        <f>IFERROR(IF($AG2065&lt;=$AN2065,MATCH($AH2065,레드마인_배치!G:G,0),MATCH($AH2065,레드마인_서비스!G:G,0)),"")</f>
        <v>179</v>
      </c>
      <c r="AJ2065" s="3" t="str" cm="1">
        <f t="array" ref="AJ2065">IFERROR(INDEX(IF($AG2065&lt;=$AN2065,레드마인_배치!E:E,레드마인_서비스!E:E),콜트리분석!$AI2065),"")</f>
        <v>미대상</v>
      </c>
      <c r="AK2065" s="3" t="str" cm="1">
        <f t="array" ref="AK2065">IFERROR(INDEX(IF($AG2065&lt;=$AN2065,레드마인_배치!H:H,레드마인_서비스!H:H),콜트리분석!$AI2065),"")</f>
        <v>LGO0600U</v>
      </c>
      <c r="AL2065" s="3" t="str" cm="1">
        <f t="array" ref="AL2065">IFERROR(INDEX(IF($AG2065&lt;=$AN2065,레드마인_배치!I:I,레드마인_서비스!I:I),콜트리분석!$AI2065),"")</f>
        <v>PACKING  LABEL,LIST (HD, KIA)       PRINT   MAIN</v>
      </c>
      <c r="AM2065" s="3" t="str" cm="1">
        <f t="array" ref="AM2065">IFERROR(INDEX(IF($AG2065&lt;=$AN2065,레드마인_배치!J:J,레드마인_서비스!J:J),콜트리분석!$AI2065),"")</f>
        <v>서비스</v>
      </c>
      <c r="AN2065" s="3">
        <v>3</v>
      </c>
      <c r="AO2065" s="15" t="str">
        <f ca="1">IFERROR(INDEX(레드마인_배치!E:E,MATCH(OFFSET(A2065,,AN2065),레드마인_배치!G:G,0)),"")</f>
        <v>대상</v>
      </c>
      <c r="AP2065" t="s">
        <v>3330</v>
      </c>
      <c r="AQ2065">
        <v>51</v>
      </c>
      <c r="AT2065" t="str" cm="1">
        <f t="array" ref="AT2065">[1]!add_delimeter(AG2065:AO2065,"|")</f>
        <v>|5|CBCLGR080A|179|미대상|LGO0600U|PACKING  LABEL,LIST (HD, KIA)       PRINT   MAIN|서비스|3|대상|</v>
      </c>
    </row>
    <row r="2066" spans="1:46">
      <c r="A2066" s="3" t="s">
        <v>2957</v>
      </c>
      <c r="B2066" s="3" t="s">
        <v>491</v>
      </c>
      <c r="C2066" s="3" t="s">
        <v>494</v>
      </c>
      <c r="D2066" s="3" t="s">
        <v>1554</v>
      </c>
      <c r="E2066" s="3" t="s">
        <v>1806</v>
      </c>
      <c r="F2066" s="3" t="s">
        <v>1773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>
        <f t="shared" si="34"/>
        <v>5</v>
      </c>
      <c r="AH2066" s="3" t="s">
        <v>1773</v>
      </c>
      <c r="AI2066" s="3">
        <f>IFERROR(IF($AG2066&lt;=$AN2066,MATCH($AH2066,레드마인_배치!G:G,0),MATCH($AH2066,레드마인_서비스!G:G,0)),"")</f>
        <v>185</v>
      </c>
      <c r="AJ2066" s="3" t="str" cm="1">
        <f t="array" ref="AJ2066">IFERROR(INDEX(IF($AG2066&lt;=$AN2066,레드마인_배치!E:E,레드마인_서비스!E:E),콜트리분석!$AI2066),"")</f>
        <v>미대상</v>
      </c>
      <c r="AK2066" s="3" t="str" cm="1">
        <f t="array" ref="AK2066">IFERROR(INDEX(IF($AG2066&lt;=$AN2066,레드마인_배치!H:H,레드마인_서비스!H:H),콜트리분석!$AI2066),"")</f>
        <v>LGO0660U</v>
      </c>
      <c r="AL2066" s="3" t="str" cm="1">
        <f t="array" ref="AL2066">IFERROR(INDEX(IF($AG2066&lt;=$AN2066,레드마인_배치!I:I,레드마인_서비스!I:I),콜트리분석!$AI2066),"")</f>
        <v>[삭제] NONE STOCK PARTS PICKING LIST PRINT MAIN</v>
      </c>
      <c r="AM2066" s="3" t="str" cm="1">
        <f t="array" ref="AM2066">IFERROR(INDEX(IF($AG2066&lt;=$AN2066,레드마인_배치!J:J,레드마인_서비스!J:J),콜트리분석!$AI2066),"")</f>
        <v>서비스</v>
      </c>
      <c r="AN2066" s="3">
        <v>3</v>
      </c>
      <c r="AO2066" s="15" t="str">
        <f ca="1">IFERROR(INDEX(레드마인_배치!E:E,MATCH(OFFSET(A2066,,AN2066),레드마인_배치!G:G,0)),"")</f>
        <v>대상</v>
      </c>
      <c r="AP2066" t="s">
        <v>3330</v>
      </c>
      <c r="AQ2066">
        <v>51</v>
      </c>
      <c r="AT2066" t="str" cm="1">
        <f t="array" ref="AT2066">[1]!add_delimeter(AG2066:AO2066,"|")</f>
        <v>|5|CBCLGR090A|185|미대상|LGO0660U|[삭제] NONE STOCK PARTS PICKING LIST PRINT MAIN|서비스|3|대상|</v>
      </c>
    </row>
    <row r="2067" spans="1:46">
      <c r="A2067" s="3" t="s">
        <v>2957</v>
      </c>
      <c r="B2067" s="3" t="s">
        <v>491</v>
      </c>
      <c r="C2067" s="3" t="s">
        <v>494</v>
      </c>
      <c r="D2067" s="3" t="s">
        <v>1554</v>
      </c>
      <c r="E2067" s="3" t="s">
        <v>1806</v>
      </c>
      <c r="F2067" s="3" t="s">
        <v>1804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>
        <f t="shared" si="34"/>
        <v>5</v>
      </c>
      <c r="AH2067" s="3" t="s">
        <v>1804</v>
      </c>
      <c r="AI2067" s="3">
        <f>IFERROR(IF($AG2067&lt;=$AN2067,MATCH($AH2067,레드마인_배치!G:G,0),MATCH($AH2067,레드마인_서비스!G:G,0)),"")</f>
        <v>196</v>
      </c>
      <c r="AJ2067" s="3" t="str" cm="1">
        <f t="array" ref="AJ2067">IFERROR(INDEX(IF($AG2067&lt;=$AN2067,레드마인_배치!E:E,레드마인_서비스!E:E),콜트리분석!$AI2067),"")</f>
        <v>대상</v>
      </c>
      <c r="AK2067" s="3" t="str" cm="1">
        <f t="array" ref="AK2067">IFERROR(INDEX(IF($AG2067&lt;=$AN2067,레드마인_배치!H:H,레드마인_서비스!H:H),콜트리분석!$AI2067),"")</f>
        <v>LGO0770U</v>
      </c>
      <c r="AL2067" s="3" t="str" cm="1">
        <f t="array" ref="AL2067">IFERROR(INDEX(IF($AG2067&lt;=$AN2067,레드마인_배치!I:I,레드마인_서비스!I:I),콜트리분석!$AI2067),"")</f>
        <v>PICKING REPORT</v>
      </c>
      <c r="AM2067" s="3" t="str" cm="1">
        <f t="array" ref="AM2067">IFERROR(INDEX(IF($AG2067&lt;=$AN2067,레드마인_배치!J:J,레드마인_서비스!J:J),콜트리분석!$AI2067),"")</f>
        <v>서비스</v>
      </c>
      <c r="AN2067" s="3">
        <v>3</v>
      </c>
      <c r="AO2067" s="15" t="str">
        <f ca="1">IFERROR(INDEX(레드마인_배치!E:E,MATCH(OFFSET(A2067,,AN2067),레드마인_배치!G:G,0)),"")</f>
        <v>대상</v>
      </c>
      <c r="AP2067" t="s">
        <v>3330</v>
      </c>
      <c r="AQ2067">
        <v>51</v>
      </c>
      <c r="AT2067" t="str" cm="1">
        <f t="array" ref="AT2067">[1]!add_delimeter(AG2067:AO2067,"|")</f>
        <v>|5|CBCLGW375A|196|대상|LGO0770U|PICKING REPORT|서비스|3|대상|</v>
      </c>
    </row>
    <row r="2068" spans="1:46">
      <c r="A2068" s="3" t="s">
        <v>2957</v>
      </c>
      <c r="B2068" s="3" t="s">
        <v>491</v>
      </c>
      <c r="C2068" s="3" t="s">
        <v>494</v>
      </c>
      <c r="D2068" s="3" t="s">
        <v>1554</v>
      </c>
      <c r="E2068" s="3" t="s">
        <v>1806</v>
      </c>
      <c r="F2068" s="3" t="s">
        <v>1804</v>
      </c>
      <c r="G2068" s="3" t="s">
        <v>1667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>
        <f t="shared" si="34"/>
        <v>6</v>
      </c>
      <c r="AH2068" s="3" t="s">
        <v>1667</v>
      </c>
      <c r="AI2068" s="3">
        <f>IFERROR(IF($AG2068&lt;=$AN2068,MATCH($AH2068,레드마인_배치!G:G,0),MATCH($AH2068,레드마인_서비스!G:G,0)),"")</f>
        <v>144</v>
      </c>
      <c r="AJ2068" s="3" t="str" cm="1">
        <f t="array" ref="AJ2068">IFERROR(INDEX(IF($AG2068&lt;=$AN2068,레드마인_배치!E:E,레드마인_서비스!E:E),콜트리분석!$AI2068),"")</f>
        <v>대상</v>
      </c>
      <c r="AK2068" s="3" t="str" cm="1">
        <f t="array" ref="AK2068">IFERROR(INDEX(IF($AG2068&lt;=$AN2068,레드마인_배치!H:H,레드마인_서비스!H:H),콜트리분석!$AI2068),"")</f>
        <v>LGO0270U</v>
      </c>
      <c r="AL2068" s="3" t="str" cm="1">
        <f t="array" ref="AL2068">IFERROR(INDEX(IF($AG2068&lt;=$AN2068,레드마인_배치!I:I,레드마인_서비스!I:I),콜트리분석!$AI2068),"")</f>
        <v>PICKING REPORT</v>
      </c>
      <c r="AM2068" s="3" t="str" cm="1">
        <f t="array" ref="AM2068">IFERROR(INDEX(IF($AG2068&lt;=$AN2068,레드마인_배치!J:J,레드마인_서비스!J:J),콜트리분석!$AI2068),"")</f>
        <v>서비스</v>
      </c>
      <c r="AN2068" s="3">
        <v>3</v>
      </c>
      <c r="AO2068" s="15" t="str">
        <f ca="1">IFERROR(INDEX(레드마인_배치!E:E,MATCH(OFFSET(A2068,,AN2068),레드마인_배치!G:G,0)),"")</f>
        <v>대상</v>
      </c>
      <c r="AP2068" t="s">
        <v>3330</v>
      </c>
      <c r="AQ2068">
        <v>51</v>
      </c>
      <c r="AT2068" t="str" cm="1">
        <f t="array" ref="AT2068">[1]!add_delimeter(AG2068:AO2068,"|")</f>
        <v>|6|CBCLGB225A|144|대상|LGO0270U|PICKING REPORT|서비스|3|대상|</v>
      </c>
    </row>
    <row r="2069" spans="1:46">
      <c r="A2069" s="3" t="s">
        <v>2957</v>
      </c>
      <c r="B2069" s="3" t="s">
        <v>491</v>
      </c>
      <c r="C2069" s="3" t="s">
        <v>494</v>
      </c>
      <c r="D2069" s="3" t="s">
        <v>1554</v>
      </c>
      <c r="E2069" s="3" t="s">
        <v>1806</v>
      </c>
      <c r="F2069" s="3" t="s">
        <v>1804</v>
      </c>
      <c r="G2069" s="3" t="s">
        <v>1667</v>
      </c>
      <c r="H2069" s="3" t="s">
        <v>641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>
        <f t="shared" si="34"/>
        <v>7</v>
      </c>
      <c r="AH2069" s="3" t="s">
        <v>641</v>
      </c>
      <c r="AI2069" s="3">
        <f>IFERROR(IF($AG2069&lt;=$AN2069,MATCH($AH2069,레드마인_배치!G:G,0),MATCH($AH2069,레드마인_서비스!G:G,0)),"")</f>
        <v>158</v>
      </c>
      <c r="AJ2069" s="3" t="str" cm="1">
        <f t="array" ref="AJ2069">IFERROR(INDEX(IF($AG2069&lt;=$AN2069,레드마인_배치!E:E,레드마인_서비스!E:E),콜트리분석!$AI2069),"")</f>
        <v>대상</v>
      </c>
      <c r="AK2069" s="3" t="str" cm="1">
        <f t="array" ref="AK2069">IFERROR(INDEX(IF($AG2069&lt;=$AN2069,레드마인_배치!H:H,레드마인_서비스!H:H),콜트리분석!$AI2069),"")</f>
        <v>LGO0390U</v>
      </c>
      <c r="AL2069" s="3" t="str" cm="1">
        <f t="array" ref="AL2069">IFERROR(INDEX(IF($AG2069&lt;=$AN2069,레드마인_배치!I:I,레드마인_서비스!I:I),콜트리분석!$AI2069),"")</f>
        <v>LOCATION HISTORY MANAGEMENT INSERT</v>
      </c>
      <c r="AM2069" s="3" t="str" cm="1">
        <f t="array" ref="AM2069">IFERROR(INDEX(IF($AG2069&lt;=$AN2069,레드마인_배치!J:J,레드마인_서비스!J:J),콜트리분석!$AI2069),"")</f>
        <v>서비스</v>
      </c>
      <c r="AN2069" s="3">
        <v>3</v>
      </c>
      <c r="AO2069" s="15" t="str">
        <f ca="1">IFERROR(INDEX(레드마인_배치!E:E,MATCH(OFFSET(A2069,,AN2069),레드마인_배치!G:G,0)),"")</f>
        <v>대상</v>
      </c>
      <c r="AP2069" t="s">
        <v>3330</v>
      </c>
      <c r="AQ2069">
        <v>51</v>
      </c>
      <c r="AT2069" t="str" cm="1">
        <f t="array" ref="AT2069">[1]!add_delimeter(AG2069:AO2069,"|")</f>
        <v>|7|CBCLGB345A|158|대상|LGO0390U|LOCATION HISTORY MANAGEMENT INSERT|서비스|3|대상|</v>
      </c>
    </row>
    <row r="2070" spans="1:46" hidden="1">
      <c r="A2070" s="3" t="s">
        <v>2957</v>
      </c>
      <c r="B2070" s="3" t="s">
        <v>491</v>
      </c>
      <c r="C2070" s="3" t="s">
        <v>494</v>
      </c>
      <c r="D2070" s="3" t="s">
        <v>1554</v>
      </c>
      <c r="E2070" s="3" t="s">
        <v>1806</v>
      </c>
      <c r="F2070" s="3" t="s">
        <v>1804</v>
      </c>
      <c r="G2070" s="3" t="s">
        <v>1667</v>
      </c>
      <c r="H2070" s="3" t="s">
        <v>641</v>
      </c>
      <c r="I2070" s="3" t="s">
        <v>577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>
        <f t="shared" si="34"/>
        <v>8</v>
      </c>
      <c r="AH2070" s="3" t="s">
        <v>577</v>
      </c>
      <c r="AI2070" s="3">
        <f>IFERROR(IF($AG2070&lt;=$AN2070,MATCH($AH2070,레드마인_배치!G:G,0),MATCH($AH2070,레드마인_서비스!G:G,0)),"")</f>
        <v>49</v>
      </c>
      <c r="AJ2070" s="3" t="str" cm="1">
        <f t="array" ref="AJ2070">IFERROR(INDEX(IF($AG2070&lt;=$AN2070,레드마인_배치!E:E,레드마인_서비스!E:E),콜트리분석!$AI2070),"")</f>
        <v>대상</v>
      </c>
      <c r="AK2070" s="3" t="str" cm="1">
        <f t="array" ref="AK2070">IFERROR(INDEX(IF($AG2070&lt;=$AN2070,레드마인_배치!H:H,레드마인_서비스!H:H),콜트리분석!$AI2070),"")</f>
        <v>CMO0010U</v>
      </c>
      <c r="AL2070" s="3" t="str" cm="1">
        <f t="array" ref="AL2070">IFERROR(INDEX(IF($AG2070&lt;=$AN2070,레드마인_배치!I:I,레드마인_서비스!I:I),콜트리분석!$AI2070),"")</f>
        <v>NUMBER CREATION</v>
      </c>
      <c r="AM2070" s="3" t="str" cm="1">
        <f t="array" ref="AM2070">IFERROR(INDEX(IF($AG2070&lt;=$AN2070,레드마인_배치!J:J,레드마인_서비스!J:J),콜트리분석!$AI2070),"")</f>
        <v>서비스</v>
      </c>
      <c r="AN2070" s="3">
        <v>3</v>
      </c>
      <c r="AO2070" s="15" t="str">
        <f ca="1">IFERROR(INDEX(레드마인_배치!E:E,MATCH(OFFSET(A2070,,AN2070),레드마인_배치!G:G,0)),"")</f>
        <v>대상</v>
      </c>
      <c r="AP2070" t="s">
        <v>3330</v>
      </c>
      <c r="AQ2070">
        <v>51</v>
      </c>
    </row>
    <row r="2071" spans="1:46">
      <c r="A2071" s="3" t="s">
        <v>2957</v>
      </c>
      <c r="B2071" s="3" t="s">
        <v>491</v>
      </c>
      <c r="C2071" s="3" t="s">
        <v>494</v>
      </c>
      <c r="D2071" s="3" t="s">
        <v>1554</v>
      </c>
      <c r="E2071" s="3" t="s">
        <v>1806</v>
      </c>
      <c r="F2071" s="3" t="s">
        <v>1804</v>
      </c>
      <c r="G2071" s="3" t="s">
        <v>1667</v>
      </c>
      <c r="H2071" s="3" t="s">
        <v>505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>
        <f t="shared" si="34"/>
        <v>7</v>
      </c>
      <c r="AH2071" s="3" t="s">
        <v>505</v>
      </c>
      <c r="AI2071" s="3">
        <f>IFERROR(IF($AG2071&lt;=$AN2071,MATCH($AH2071,레드마인_배치!G:G,0),MATCH($AH2071,레드마인_서비스!G:G,0)),"")</f>
        <v>328</v>
      </c>
      <c r="AJ2071" s="3" t="str" cm="1">
        <f t="array" ref="AJ2071">IFERROR(INDEX(IF($AG2071&lt;=$AN2071,레드마인_배치!E:E,레드마인_서비스!E:E),콜트리분석!$AI2071),"")</f>
        <v>대상</v>
      </c>
      <c r="AK2071" s="3" t="str" cm="1">
        <f t="array" ref="AK2071">IFERROR(INDEX(IF($AG2071&lt;=$AN2071,레드마인_배치!H:H,레드마인_서비스!H:H),콜트리분석!$AI2071),"")</f>
        <v>SLO0210U</v>
      </c>
      <c r="AL2071" s="3" t="str" cm="1">
        <f t="array" ref="AL2071">IFERROR(INDEX(IF($AG2071&lt;=$AN2071,레드마인_배치!I:I,레드마인_서비스!I:I),콜트리분석!$AI2071),"")</f>
        <v>S/Order Header Summary</v>
      </c>
      <c r="AM2071" s="3" t="str" cm="1">
        <f t="array" ref="AM2071">IFERROR(INDEX(IF($AG2071&lt;=$AN2071,레드마인_배치!J:J,레드마인_서비스!J:J),콜트리분석!$AI2071),"")</f>
        <v>서비스</v>
      </c>
      <c r="AN2071" s="3">
        <v>3</v>
      </c>
      <c r="AO2071" s="15" t="str">
        <f ca="1">IFERROR(INDEX(레드마인_배치!E:E,MATCH(OFFSET(A2071,,AN2071),레드마인_배치!G:G,0)),"")</f>
        <v>대상</v>
      </c>
      <c r="AP2071" t="s">
        <v>3330</v>
      </c>
      <c r="AQ2071">
        <v>51</v>
      </c>
      <c r="AT2071" t="str" cm="1">
        <f t="array" ref="AT2071">[1]!add_delimeter(AG2071:AO2071,"|")</f>
        <v>|7|CBCSLB430Z|328|대상|SLO0210U|S/Order Header Summary|서비스|3|대상|</v>
      </c>
    </row>
    <row r="2072" spans="1:46">
      <c r="A2072" s="3" t="s">
        <v>2957</v>
      </c>
      <c r="B2072" s="3" t="s">
        <v>491</v>
      </c>
      <c r="C2072" s="3" t="s">
        <v>494</v>
      </c>
      <c r="D2072" s="3" t="s">
        <v>1554</v>
      </c>
      <c r="E2072" s="3" t="s">
        <v>1806</v>
      </c>
      <c r="F2072" s="3" t="s">
        <v>1804</v>
      </c>
      <c r="G2072" s="3" t="s">
        <v>1667</v>
      </c>
      <c r="H2072" s="3" t="s">
        <v>577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>
        <f t="shared" si="34"/>
        <v>7</v>
      </c>
      <c r="AH2072" s="3" t="s">
        <v>577</v>
      </c>
      <c r="AI2072" s="3">
        <f>IFERROR(IF($AG2072&lt;=$AN2072,MATCH($AH2072,레드마인_배치!G:G,0),MATCH($AH2072,레드마인_서비스!G:G,0)),"")</f>
        <v>49</v>
      </c>
      <c r="AJ2072" s="3" t="str" cm="1">
        <f t="array" ref="AJ2072">IFERROR(INDEX(IF($AG2072&lt;=$AN2072,레드마인_배치!E:E,레드마인_서비스!E:E),콜트리분석!$AI2072),"")</f>
        <v>대상</v>
      </c>
      <c r="AK2072" s="3" t="str" cm="1">
        <f t="array" ref="AK2072">IFERROR(INDEX(IF($AG2072&lt;=$AN2072,레드마인_배치!H:H,레드마인_서비스!H:H),콜트리분석!$AI2072),"")</f>
        <v>CMO0010U</v>
      </c>
      <c r="AL2072" s="3" t="str" cm="1">
        <f t="array" ref="AL2072">IFERROR(INDEX(IF($AG2072&lt;=$AN2072,레드마인_배치!I:I,레드마인_서비스!I:I),콜트리분석!$AI2072),"")</f>
        <v>NUMBER CREATION</v>
      </c>
      <c r="AM2072" s="3" t="str" cm="1">
        <f t="array" ref="AM2072">IFERROR(INDEX(IF($AG2072&lt;=$AN2072,레드마인_배치!J:J,레드마인_서비스!J:J),콜트리분석!$AI2072),"")</f>
        <v>서비스</v>
      </c>
      <c r="AN2072" s="3">
        <v>3</v>
      </c>
      <c r="AO2072" s="15" t="str">
        <f ca="1">IFERROR(INDEX(레드마인_배치!E:E,MATCH(OFFSET(A2072,,AN2072),레드마인_배치!G:G,0)),"")</f>
        <v>대상</v>
      </c>
      <c r="AP2072" t="s">
        <v>3330</v>
      </c>
      <c r="AQ2072">
        <v>51</v>
      </c>
      <c r="AT2072" t="str" cm="1">
        <f t="array" ref="AT2072">[1]!add_delimeter(AG2072:AO2072,"|")</f>
        <v>|7|CBCUZW030R|49|대상|CMO0010U|NUMBER CREATION|서비스|3|대상|</v>
      </c>
    </row>
    <row r="2073" spans="1:46">
      <c r="A2073" s="3" t="s">
        <v>2957</v>
      </c>
      <c r="B2073" s="3" t="s">
        <v>491</v>
      </c>
      <c r="C2073" s="3" t="s">
        <v>494</v>
      </c>
      <c r="D2073" s="3" t="s">
        <v>1554</v>
      </c>
      <c r="E2073" s="3" t="s">
        <v>1806</v>
      </c>
      <c r="F2073" s="3" t="s">
        <v>577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>
        <f t="shared" si="34"/>
        <v>5</v>
      </c>
      <c r="AH2073" s="3" t="s">
        <v>577</v>
      </c>
      <c r="AI2073" s="3">
        <f>IFERROR(IF($AG2073&lt;=$AN2073,MATCH($AH2073,레드마인_배치!G:G,0),MATCH($AH2073,레드마인_서비스!G:G,0)),"")</f>
        <v>49</v>
      </c>
      <c r="AJ2073" s="3" t="str" cm="1">
        <f t="array" ref="AJ2073">IFERROR(INDEX(IF($AG2073&lt;=$AN2073,레드마인_배치!E:E,레드마인_서비스!E:E),콜트리분석!$AI2073),"")</f>
        <v>대상</v>
      </c>
      <c r="AK2073" s="3" t="str" cm="1">
        <f t="array" ref="AK2073">IFERROR(INDEX(IF($AG2073&lt;=$AN2073,레드마인_배치!H:H,레드마인_서비스!H:H),콜트리분석!$AI2073),"")</f>
        <v>CMO0010U</v>
      </c>
      <c r="AL2073" s="3" t="str" cm="1">
        <f t="array" ref="AL2073">IFERROR(INDEX(IF($AG2073&lt;=$AN2073,레드마인_배치!I:I,레드마인_서비스!I:I),콜트리분석!$AI2073),"")</f>
        <v>NUMBER CREATION</v>
      </c>
      <c r="AM2073" s="3" t="str" cm="1">
        <f t="array" ref="AM2073">IFERROR(INDEX(IF($AG2073&lt;=$AN2073,레드마인_배치!J:J,레드마인_서비스!J:J),콜트리분석!$AI2073),"")</f>
        <v>서비스</v>
      </c>
      <c r="AN2073" s="3">
        <v>3</v>
      </c>
      <c r="AO2073" s="15" t="str">
        <f ca="1">IFERROR(INDEX(레드마인_배치!E:E,MATCH(OFFSET(A2073,,AN2073),레드마인_배치!G:G,0)),"")</f>
        <v>대상</v>
      </c>
      <c r="AP2073" t="s">
        <v>3330</v>
      </c>
      <c r="AQ2073">
        <v>51</v>
      </c>
      <c r="AT2073" t="str" cm="1">
        <f t="array" ref="AT2073">[1]!add_delimeter(AG2073:AO2073,"|")</f>
        <v>|5|CBCUZW030R|49|대상|CMO0010U|NUMBER CREATION|서비스|3|대상|</v>
      </c>
    </row>
    <row r="2074" spans="1:46">
      <c r="A2074" s="3" t="s">
        <v>2957</v>
      </c>
      <c r="B2074" s="3" t="s">
        <v>491</v>
      </c>
      <c r="C2074" s="3" t="s">
        <v>494</v>
      </c>
      <c r="D2074" s="3" t="s">
        <v>1554</v>
      </c>
      <c r="E2074" s="3" t="s">
        <v>577</v>
      </c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>
        <f t="shared" si="34"/>
        <v>4</v>
      </c>
      <c r="AH2074" s="3" t="s">
        <v>577</v>
      </c>
      <c r="AI2074" s="3">
        <f>IFERROR(IF($AG2074&lt;=$AN2074,MATCH($AH2074,레드마인_배치!G:G,0),MATCH($AH2074,레드마인_서비스!G:G,0)),"")</f>
        <v>49</v>
      </c>
      <c r="AJ2074" s="3" t="str" cm="1">
        <f t="array" ref="AJ2074">IFERROR(INDEX(IF($AG2074&lt;=$AN2074,레드마인_배치!E:E,레드마인_서비스!E:E),콜트리분석!$AI2074),"")</f>
        <v>대상</v>
      </c>
      <c r="AK2074" s="3" t="str" cm="1">
        <f t="array" ref="AK2074">IFERROR(INDEX(IF($AG2074&lt;=$AN2074,레드마인_배치!H:H,레드마인_서비스!H:H),콜트리분석!$AI2074),"")</f>
        <v>CMO0010U</v>
      </c>
      <c r="AL2074" s="3" t="str" cm="1">
        <f t="array" ref="AL2074">IFERROR(INDEX(IF($AG2074&lt;=$AN2074,레드마인_배치!I:I,레드마인_서비스!I:I),콜트리분석!$AI2074),"")</f>
        <v>NUMBER CREATION</v>
      </c>
      <c r="AM2074" s="3" t="str" cm="1">
        <f t="array" ref="AM2074">IFERROR(INDEX(IF($AG2074&lt;=$AN2074,레드마인_배치!J:J,레드마인_서비스!J:J),콜트리분석!$AI2074),"")</f>
        <v>서비스</v>
      </c>
      <c r="AN2074" s="3">
        <v>3</v>
      </c>
      <c r="AO2074" s="15" t="str">
        <f ca="1">IFERROR(INDEX(레드마인_배치!E:E,MATCH(OFFSET(A2074,,AN2074),레드마인_배치!G:G,0)),"")</f>
        <v>대상</v>
      </c>
      <c r="AP2074" t="s">
        <v>3330</v>
      </c>
      <c r="AQ2074">
        <v>51</v>
      </c>
      <c r="AT2074" t="str" cm="1">
        <f t="array" ref="AT2074">[1]!add_delimeter(AG2074:AO2074,"|")</f>
        <v>|4|CBCUZW030R|49|대상|CMO0010U|NUMBER CREATION|서비스|3|대상|</v>
      </c>
    </row>
    <row r="2075" spans="1:46">
      <c r="A2075" s="3" t="s">
        <v>2957</v>
      </c>
      <c r="B2075" s="3" t="s">
        <v>491</v>
      </c>
      <c r="C2075" s="3" t="s">
        <v>494</v>
      </c>
      <c r="D2075" s="3" t="s">
        <v>1554</v>
      </c>
      <c r="E2075" s="3" t="s">
        <v>3071</v>
      </c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>
        <f t="shared" si="34"/>
        <v>4</v>
      </c>
      <c r="AH2075" s="3" t="s">
        <v>3071</v>
      </c>
      <c r="AI2075" s="3" t="str">
        <f>IFERROR(IF($AG2075&lt;=$AN2075,MATCH($AH2075,레드마인_배치!G:G,0),MATCH($AH2075,레드마인_서비스!G:G,0)),"")</f>
        <v/>
      </c>
      <c r="AJ2075" s="3" t="str" cm="1">
        <f t="array" ref="AJ2075">IFERROR(INDEX(IF($AG2075&lt;=$AN2075,레드마인_배치!E:E,레드마인_서비스!E:E),콜트리분석!$AI2075),"")</f>
        <v/>
      </c>
      <c r="AK2075" s="3" t="str" cm="1">
        <f t="array" ref="AK2075">IFERROR(INDEX(IF($AG2075&lt;=$AN2075,레드마인_배치!H:H,레드마인_서비스!H:H),콜트리분석!$AI2075),"")</f>
        <v/>
      </c>
      <c r="AL2075" s="3" t="str" cm="1">
        <f t="array" ref="AL2075">IFERROR(INDEX(IF($AG2075&lt;=$AN2075,레드마인_배치!I:I,레드마인_서비스!I:I),콜트리분석!$AI2075),"")</f>
        <v/>
      </c>
      <c r="AM2075" s="3" t="str" cm="1">
        <f t="array" ref="AM2075">IFERROR(INDEX(IF($AG2075&lt;=$AN2075,레드마인_배치!J:J,레드마인_서비스!J:J),콜트리분석!$AI2075),"")</f>
        <v/>
      </c>
      <c r="AN2075" s="3">
        <v>3</v>
      </c>
      <c r="AO2075" s="15" t="str">
        <f ca="1">IFERROR(INDEX(레드마인_배치!E:E,MATCH(OFFSET(A2075,,AN2075),레드마인_배치!G:G,0)),"")</f>
        <v>대상</v>
      </c>
      <c r="AP2075" t="s">
        <v>3330</v>
      </c>
      <c r="AQ2075">
        <v>51</v>
      </c>
      <c r="AT2075" t="str" cm="1">
        <f t="array" ref="AT2075">[1]!add_delimeter(AG2075:AO2075,"|")</f>
        <v>|4|CLCPLW951B||||||3|대상|</v>
      </c>
    </row>
    <row r="2076" spans="1:46">
      <c r="A2076" s="3" t="s">
        <v>2957</v>
      </c>
      <c r="B2076" s="3" t="s">
        <v>491</v>
      </c>
      <c r="C2076" s="3" t="s">
        <v>494</v>
      </c>
      <c r="D2076" s="3" t="s">
        <v>1554</v>
      </c>
      <c r="E2076" s="3" t="s">
        <v>3071</v>
      </c>
      <c r="F2076" s="3" t="s">
        <v>709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>
        <f t="shared" si="34"/>
        <v>5</v>
      </c>
      <c r="AH2076" s="3" t="s">
        <v>709</v>
      </c>
      <c r="AI2076" s="3">
        <f>IFERROR(IF($AG2076&lt;=$AN2076,MATCH($AH2076,레드마인_배치!G:G,0),MATCH($AH2076,레드마인_서비스!G:G,0)),"")</f>
        <v>205</v>
      </c>
      <c r="AJ2076" s="3" t="str" cm="1">
        <f t="array" ref="AJ2076">IFERROR(INDEX(IF($AG2076&lt;=$AN2076,레드마인_배치!E:E,레드마인_서비스!E:E),콜트리분석!$AI2076),"")</f>
        <v>대상</v>
      </c>
      <c r="AK2076" s="3" t="str" cm="1">
        <f t="array" ref="AK2076">IFERROR(INDEX(IF($AG2076&lt;=$AN2076,레드마인_배치!H:H,레드마인_서비스!H:H),콜트리분석!$AI2076),"")</f>
        <v>LGO0860U</v>
      </c>
      <c r="AL2076" s="3" t="str" cm="1">
        <f t="array" ref="AL2076">IFERROR(INDEX(IF($AG2076&lt;=$AN2076,레드마인_배치!I:I,레드마인_서비스!I:I),콜트리분석!$AI2076),"")</f>
        <v>PICKING TASK CREATION</v>
      </c>
      <c r="AM2076" s="3" t="str" cm="1">
        <f t="array" ref="AM2076">IFERROR(INDEX(IF($AG2076&lt;=$AN2076,레드마인_배치!J:J,레드마인_서비스!J:J),콜트리분석!$AI2076),"")</f>
        <v>서비스</v>
      </c>
      <c r="AN2076" s="3">
        <v>3</v>
      </c>
      <c r="AO2076" s="15" t="str">
        <f ca="1">IFERROR(INDEX(레드마인_배치!E:E,MATCH(OFFSET(A2076,,AN2076),레드마인_배치!G:G,0)),"")</f>
        <v>대상</v>
      </c>
      <c r="AP2076" t="s">
        <v>3330</v>
      </c>
      <c r="AQ2076">
        <v>51</v>
      </c>
      <c r="AT2076" t="str" cm="1">
        <f t="array" ref="AT2076">[1]!add_delimeter(AG2076:AO2076,"|")</f>
        <v>|5|CBCPLW951A|205|대상|LGO0860U|PICKING TASK CREATION|서비스|3|대상|</v>
      </c>
    </row>
    <row r="2077" spans="1:46">
      <c r="A2077" s="3" t="s">
        <v>2957</v>
      </c>
      <c r="B2077" s="3" t="s">
        <v>491</v>
      </c>
      <c r="C2077" s="3" t="s">
        <v>494</v>
      </c>
      <c r="D2077" s="3" t="s">
        <v>1554</v>
      </c>
      <c r="E2077" s="3" t="s">
        <v>3071</v>
      </c>
      <c r="F2077" s="3" t="s">
        <v>709</v>
      </c>
      <c r="G2077" s="3" t="s">
        <v>710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>
        <f t="shared" si="34"/>
        <v>6</v>
      </c>
      <c r="AH2077" s="3" t="s">
        <v>710</v>
      </c>
      <c r="AI2077" s="3">
        <f>IFERROR(IF($AG2077&lt;=$AN2077,MATCH($AH2077,레드마인_배치!G:G,0),MATCH($AH2077,레드마인_서비스!G:G,0)),"")</f>
        <v>206</v>
      </c>
      <c r="AJ2077" s="3" t="str" cm="1">
        <f t="array" ref="AJ2077">IFERROR(INDEX(IF($AG2077&lt;=$AN2077,레드마인_배치!E:E,레드마인_서비스!E:E),콜트리분석!$AI2077),"")</f>
        <v>대상</v>
      </c>
      <c r="AK2077" s="3" t="str" cm="1">
        <f t="array" ref="AK2077">IFERROR(INDEX(IF($AG2077&lt;=$AN2077,레드마인_배치!H:H,레드마인_서비스!H:H),콜트리분석!$AI2077),"")</f>
        <v>LGO0870U</v>
      </c>
      <c r="AL2077" s="3" t="str" cm="1">
        <f t="array" ref="AL2077">IFERROR(INDEX(IF($AG2077&lt;=$AN2077,레드마인_배치!I:I,레드마인_서비스!I:I),콜트리분석!$AI2077),"")</f>
        <v>PICKING TASK CREATION (PIGEON HOLE MATTING)</v>
      </c>
      <c r="AM2077" s="3" t="str" cm="1">
        <f t="array" ref="AM2077">IFERROR(INDEX(IF($AG2077&lt;=$AN2077,레드마인_배치!J:J,레드마인_서비스!J:J),콜트리분석!$AI2077),"")</f>
        <v>서비스</v>
      </c>
      <c r="AN2077" s="3">
        <v>3</v>
      </c>
      <c r="AO2077" s="15" t="str">
        <f ca="1">IFERROR(INDEX(레드마인_배치!E:E,MATCH(OFFSET(A2077,,AN2077),레드마인_배치!G:G,0)),"")</f>
        <v>대상</v>
      </c>
      <c r="AP2077" t="s">
        <v>3330</v>
      </c>
      <c r="AQ2077">
        <v>51</v>
      </c>
      <c r="AT2077" t="str" cm="1">
        <f t="array" ref="AT2077">[1]!add_delimeter(AG2077:AO2077,"|")</f>
        <v>|6|CBCPLW951B|206|대상|LGO0870U|PICKING TASK CREATION (PIGEON HOLE MATTING)|서비스|3|대상|</v>
      </c>
    </row>
    <row r="2078" spans="1:46">
      <c r="A2078" s="3" t="s">
        <v>2957</v>
      </c>
      <c r="B2078" s="3" t="s">
        <v>491</v>
      </c>
      <c r="C2078" s="3" t="s">
        <v>494</v>
      </c>
      <c r="D2078" s="3" t="s">
        <v>1554</v>
      </c>
      <c r="E2078" s="3" t="s">
        <v>3071</v>
      </c>
      <c r="F2078" s="3" t="s">
        <v>709</v>
      </c>
      <c r="G2078" s="3" t="s">
        <v>711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>
        <f t="shared" si="34"/>
        <v>6</v>
      </c>
      <c r="AH2078" s="3" t="s">
        <v>711</v>
      </c>
      <c r="AI2078" s="3">
        <f>IFERROR(IF($AG2078&lt;=$AN2078,MATCH($AH2078,레드마인_배치!G:G,0),MATCH($AH2078,레드마인_서비스!G:G,0)),"")</f>
        <v>207</v>
      </c>
      <c r="AJ2078" s="3" t="str" cm="1">
        <f t="array" ref="AJ2078">IFERROR(INDEX(IF($AG2078&lt;=$AN2078,레드마인_배치!E:E,레드마인_서비스!E:E),콜트리분석!$AI2078),"")</f>
        <v>대상</v>
      </c>
      <c r="AK2078" s="3" t="str" cm="1">
        <f t="array" ref="AK2078">IFERROR(INDEX(IF($AG2078&lt;=$AN2078,레드마인_배치!H:H,레드마인_서비스!H:H),콜트리분석!$AI2078),"")</f>
        <v>LGO0880U</v>
      </c>
      <c r="AL2078" s="3" t="str" cm="1">
        <f t="array" ref="AL2078">IFERROR(INDEX(IF($AG2078&lt;=$AN2078,레드마인_배치!I:I,레드마인_서비스!I:I),콜트리분석!$AI2078),"")</f>
        <v>PICKING TASK CREATION (TASK WORKER ASSINE)</v>
      </c>
      <c r="AM2078" s="3" t="str" cm="1">
        <f t="array" ref="AM2078">IFERROR(INDEX(IF($AG2078&lt;=$AN2078,레드마인_배치!J:J,레드마인_서비스!J:J),콜트리분석!$AI2078),"")</f>
        <v>서비스</v>
      </c>
      <c r="AN2078" s="3">
        <v>3</v>
      </c>
      <c r="AO2078" s="15" t="str">
        <f ca="1">IFERROR(INDEX(레드마인_배치!E:E,MATCH(OFFSET(A2078,,AN2078),레드마인_배치!G:G,0)),"")</f>
        <v>대상</v>
      </c>
      <c r="AP2078" t="s">
        <v>3330</v>
      </c>
      <c r="AQ2078">
        <v>51</v>
      </c>
      <c r="AT2078" t="str" cm="1">
        <f t="array" ref="AT2078">[1]!add_delimeter(AG2078:AO2078,"|")</f>
        <v>|6|CBCPLW951C|207|대상|LGO0880U|PICKING TASK CREATION (TASK WORKER ASSINE)|서비스|3|대상|</v>
      </c>
    </row>
    <row r="2079" spans="1:46">
      <c r="A2079" s="3" t="s">
        <v>2957</v>
      </c>
      <c r="B2079" s="3" t="s">
        <v>491</v>
      </c>
      <c r="C2079" s="3" t="s">
        <v>494</v>
      </c>
      <c r="D2079" s="3" t="s">
        <v>1554</v>
      </c>
      <c r="E2079" s="3" t="s">
        <v>3071</v>
      </c>
      <c r="F2079" s="3" t="s">
        <v>709</v>
      </c>
      <c r="G2079" s="3" t="s">
        <v>712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>
        <f t="shared" si="34"/>
        <v>6</v>
      </c>
      <c r="AH2079" s="3" t="s">
        <v>712</v>
      </c>
      <c r="AI2079" s="3">
        <f>IFERROR(IF($AG2079&lt;=$AN2079,MATCH($AH2079,레드마인_배치!G:G,0),MATCH($AH2079,레드마인_서비스!G:G,0)),"")</f>
        <v>208</v>
      </c>
      <c r="AJ2079" s="3" t="str" cm="1">
        <f t="array" ref="AJ2079">IFERROR(INDEX(IF($AG2079&lt;=$AN2079,레드마인_배치!E:E,레드마인_서비스!E:E),콜트리분석!$AI2079),"")</f>
        <v>대상</v>
      </c>
      <c r="AK2079" s="3" t="str" cm="1">
        <f t="array" ref="AK2079">IFERROR(INDEX(IF($AG2079&lt;=$AN2079,레드마인_배치!H:H,레드마인_서비스!H:H),콜트리분석!$AI2079),"")</f>
        <v>LGO0890U</v>
      </c>
      <c r="AL2079" s="3" t="str" cm="1">
        <f t="array" ref="AL2079">IFERROR(INDEX(IF($AG2079&lt;=$AN2079,레드마인_배치!I:I,레드마인_서비스!I:I),콜트리분석!$AI2079),"")</f>
        <v>PICKING TASK MASTER ?CREATION</v>
      </c>
      <c r="AM2079" s="3" t="str" cm="1">
        <f t="array" ref="AM2079">IFERROR(INDEX(IF($AG2079&lt;=$AN2079,레드마인_배치!J:J,레드마인_서비스!J:J),콜트리분석!$AI2079),"")</f>
        <v>서비스</v>
      </c>
      <c r="AN2079" s="3">
        <v>3</v>
      </c>
      <c r="AO2079" s="15" t="str">
        <f ca="1">IFERROR(INDEX(레드마인_배치!E:E,MATCH(OFFSET(A2079,,AN2079),레드마인_배치!G:G,0)),"")</f>
        <v>대상</v>
      </c>
      <c r="AP2079" t="s">
        <v>3330</v>
      </c>
      <c r="AQ2079">
        <v>51</v>
      </c>
      <c r="AT2079" t="str" cm="1">
        <f t="array" ref="AT2079">[1]!add_delimeter(AG2079:AO2079,"|")</f>
        <v>|6|CBCPLW951D|208|대상|LGO0890U|PICKING TASK MASTER ?CREATION|서비스|3|대상|</v>
      </c>
    </row>
    <row r="2080" spans="1:46">
      <c r="A2080" s="3" t="s">
        <v>2957</v>
      </c>
      <c r="B2080" s="3" t="s">
        <v>491</v>
      </c>
      <c r="C2080" s="3" t="s">
        <v>494</v>
      </c>
      <c r="D2080" s="3" t="s">
        <v>1554</v>
      </c>
      <c r="E2080" s="3" t="s">
        <v>3071</v>
      </c>
      <c r="F2080" s="3" t="s">
        <v>709</v>
      </c>
      <c r="G2080" s="3" t="s">
        <v>713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>
        <f t="shared" si="34"/>
        <v>6</v>
      </c>
      <c r="AH2080" s="3" t="s">
        <v>713</v>
      </c>
      <c r="AI2080" s="3">
        <f>IFERROR(IF($AG2080&lt;=$AN2080,MATCH($AH2080,레드마인_배치!G:G,0),MATCH($AH2080,레드마인_서비스!G:G,0)),"")</f>
        <v>209</v>
      </c>
      <c r="AJ2080" s="3" t="str" cm="1">
        <f t="array" ref="AJ2080">IFERROR(INDEX(IF($AG2080&lt;=$AN2080,레드마인_배치!E:E,레드마인_서비스!E:E),콜트리분석!$AI2080),"")</f>
        <v>대상</v>
      </c>
      <c r="AK2080" s="3" t="str" cm="1">
        <f t="array" ref="AK2080">IFERROR(INDEX(IF($AG2080&lt;=$AN2080,레드마인_배치!H:H,레드마인_서비스!H:H),콜트리분석!$AI2080),"")</f>
        <v>LGO0900U</v>
      </c>
      <c r="AL2080" s="3" t="str" cm="1">
        <f t="array" ref="AL2080">IFERROR(INDEX(IF($AG2080&lt;=$AN2080,레드마인_배치!I:I,레드마인_서비스!I:I),콜트리분석!$AI2080),"")</f>
        <v>PICKING TASK CREATION (TASK WORKER ASSINE) - DE</v>
      </c>
      <c r="AM2080" s="3" t="str" cm="1">
        <f t="array" ref="AM2080">IFERROR(INDEX(IF($AG2080&lt;=$AN2080,레드마인_배치!J:J,레드마인_서비스!J:J),콜트리분석!$AI2080),"")</f>
        <v>서비스</v>
      </c>
      <c r="AN2080" s="3">
        <v>3</v>
      </c>
      <c r="AO2080" s="15" t="str">
        <f ca="1">IFERROR(INDEX(레드마인_배치!E:E,MATCH(OFFSET(A2080,,AN2080),레드마인_배치!G:G,0)),"")</f>
        <v>대상</v>
      </c>
      <c r="AP2080" t="s">
        <v>3330</v>
      </c>
      <c r="AQ2080">
        <v>51</v>
      </c>
      <c r="AT2080" t="str" cm="1">
        <f t="array" ref="AT2080">[1]!add_delimeter(AG2080:AO2080,"|")</f>
        <v>|6|CBCPLW951F|209|대상|LGO0900U|PICKING TASK CREATION (TASK WORKER ASSINE) - DE|서비스|3|대상|</v>
      </c>
    </row>
    <row r="2081" spans="1:46">
      <c r="A2081" s="3" t="s">
        <v>2957</v>
      </c>
      <c r="B2081" s="3" t="s">
        <v>491</v>
      </c>
      <c r="C2081" s="3" t="s">
        <v>494</v>
      </c>
      <c r="D2081" s="3" t="s">
        <v>1554</v>
      </c>
      <c r="E2081" s="3" t="s">
        <v>3071</v>
      </c>
      <c r="F2081" s="3" t="s">
        <v>709</v>
      </c>
      <c r="G2081" s="3" t="s">
        <v>714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>
        <f t="shared" si="34"/>
        <v>6</v>
      </c>
      <c r="AH2081" s="3" t="s">
        <v>714</v>
      </c>
      <c r="AI2081" s="3">
        <f>IFERROR(IF($AG2081&lt;=$AN2081,MATCH($AH2081,레드마인_배치!G:G,0),MATCH($AH2081,레드마인_서비스!G:G,0)),"")</f>
        <v>210</v>
      </c>
      <c r="AJ2081" s="3" t="str" cm="1">
        <f t="array" ref="AJ2081">IFERROR(INDEX(IF($AG2081&lt;=$AN2081,레드마인_배치!E:E,레드마인_서비스!E:E),콜트리분석!$AI2081),"")</f>
        <v>대상</v>
      </c>
      <c r="AK2081" s="3" t="str" cm="1">
        <f t="array" ref="AK2081">IFERROR(INDEX(IF($AG2081&lt;=$AN2081,레드마인_배치!H:H,레드마인_서비스!H:H),콜트리분석!$AI2081),"")</f>
        <v>LGO0910U</v>
      </c>
      <c r="AL2081" s="3" t="str" cm="1">
        <f t="array" ref="AL2081">IFERROR(INDEX(IF($AG2081&lt;=$AN2081,레드마인_배치!I:I,레드마인_서비스!I:I),콜트리분석!$AI2081),"")</f>
        <v>PICKING TASK CREATION (TASK WORKER ASSINE)</v>
      </c>
      <c r="AM2081" s="3" t="str" cm="1">
        <f t="array" ref="AM2081">IFERROR(INDEX(IF($AG2081&lt;=$AN2081,레드마인_배치!J:J,레드마인_서비스!J:J),콜트리분석!$AI2081),"")</f>
        <v>서비스</v>
      </c>
      <c r="AN2081" s="3">
        <v>3</v>
      </c>
      <c r="AO2081" s="15" t="str">
        <f ca="1">IFERROR(INDEX(레드마인_배치!E:E,MATCH(OFFSET(A2081,,AN2081),레드마인_배치!G:G,0)),"")</f>
        <v>대상</v>
      </c>
      <c r="AP2081" t="s">
        <v>3330</v>
      </c>
      <c r="AQ2081">
        <v>51</v>
      </c>
      <c r="AT2081" t="str" cm="1">
        <f t="array" ref="AT2081">[1]!add_delimeter(AG2081:AO2081,"|")</f>
        <v>|6|CBCPLW951G|210|대상|LGO0910U|PICKING TASK CREATION (TASK WORKER ASSINE)|서비스|3|대상|</v>
      </c>
    </row>
    <row r="2082" spans="1:46">
      <c r="A2082" s="3" t="s">
        <v>2957</v>
      </c>
      <c r="B2082" s="3" t="s">
        <v>491</v>
      </c>
      <c r="C2082" s="3" t="s">
        <v>494</v>
      </c>
      <c r="D2082" s="3" t="s">
        <v>1554</v>
      </c>
      <c r="E2082" s="3" t="s">
        <v>3071</v>
      </c>
      <c r="F2082" s="3" t="s">
        <v>709</v>
      </c>
      <c r="G2082" s="3" t="s">
        <v>715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>
        <f t="shared" si="34"/>
        <v>6</v>
      </c>
      <c r="AH2082" s="3" t="s">
        <v>715</v>
      </c>
      <c r="AI2082" s="3">
        <f>IFERROR(IF($AG2082&lt;=$AN2082,MATCH($AH2082,레드마인_배치!G:G,0),MATCH($AH2082,레드마인_서비스!G:G,0)),"")</f>
        <v>211</v>
      </c>
      <c r="AJ2082" s="3" t="str" cm="1">
        <f t="array" ref="AJ2082">IFERROR(INDEX(IF($AG2082&lt;=$AN2082,레드마인_배치!E:E,레드마인_서비스!E:E),콜트리분석!$AI2082),"")</f>
        <v>대상</v>
      </c>
      <c r="AK2082" s="3" t="str" cm="1">
        <f t="array" ref="AK2082">IFERROR(INDEX(IF($AG2082&lt;=$AN2082,레드마인_배치!H:H,레드마인_서비스!H:H),콜트리분석!$AI2082),"")</f>
        <v>LGO0920U</v>
      </c>
      <c r="AL2082" s="3" t="str" cm="1">
        <f t="array" ref="AL2082">IFERROR(INDEX(IF($AG2082&lt;=$AN2082,레드마인_배치!I:I,레드마인_서비스!I:I),콜트리분석!$AI2082),"")</f>
        <v>PICKING TASK CREATION (TASK WORKER ASSINE)</v>
      </c>
      <c r="AM2082" s="3" t="str" cm="1">
        <f t="array" ref="AM2082">IFERROR(INDEX(IF($AG2082&lt;=$AN2082,레드마인_배치!J:J,레드마인_서비스!J:J),콜트리분석!$AI2082),"")</f>
        <v>서비스</v>
      </c>
      <c r="AN2082" s="3">
        <v>3</v>
      </c>
      <c r="AO2082" s="15" t="str">
        <f ca="1">IFERROR(INDEX(레드마인_배치!E:E,MATCH(OFFSET(A2082,,AN2082),레드마인_배치!G:G,0)),"")</f>
        <v>대상</v>
      </c>
      <c r="AP2082" t="s">
        <v>3330</v>
      </c>
      <c r="AQ2082">
        <v>51</v>
      </c>
      <c r="AT2082" t="str" cm="1">
        <f t="array" ref="AT2082">[1]!add_delimeter(AG2082:AO2082,"|")</f>
        <v>|6|CBCPLW951P|211|대상|LGO0920U|PICKING TASK CREATION (TASK WORKER ASSINE)|서비스|3|대상|</v>
      </c>
    </row>
    <row r="2083" spans="1:46">
      <c r="A2083" s="3" t="s">
        <v>2957</v>
      </c>
      <c r="B2083" s="3" t="s">
        <v>491</v>
      </c>
      <c r="C2083" s="3" t="s">
        <v>494</v>
      </c>
      <c r="D2083" s="3" t="s">
        <v>1554</v>
      </c>
      <c r="E2083" s="3" t="s">
        <v>3071</v>
      </c>
      <c r="F2083" s="3" t="s">
        <v>709</v>
      </c>
      <c r="G2083" s="3" t="s">
        <v>577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>
        <f t="shared" si="34"/>
        <v>6</v>
      </c>
      <c r="AH2083" s="3" t="s">
        <v>577</v>
      </c>
      <c r="AI2083" s="3">
        <f>IFERROR(IF($AG2083&lt;=$AN2083,MATCH($AH2083,레드마인_배치!G:G,0),MATCH($AH2083,레드마인_서비스!G:G,0)),"")</f>
        <v>49</v>
      </c>
      <c r="AJ2083" s="3" t="str" cm="1">
        <f t="array" ref="AJ2083">IFERROR(INDEX(IF($AG2083&lt;=$AN2083,레드마인_배치!E:E,레드마인_서비스!E:E),콜트리분석!$AI2083),"")</f>
        <v>대상</v>
      </c>
      <c r="AK2083" s="3" t="str" cm="1">
        <f t="array" ref="AK2083">IFERROR(INDEX(IF($AG2083&lt;=$AN2083,레드마인_배치!H:H,레드마인_서비스!H:H),콜트리분석!$AI2083),"")</f>
        <v>CMO0010U</v>
      </c>
      <c r="AL2083" s="3" t="str" cm="1">
        <f t="array" ref="AL2083">IFERROR(INDEX(IF($AG2083&lt;=$AN2083,레드마인_배치!I:I,레드마인_서비스!I:I),콜트리분석!$AI2083),"")</f>
        <v>NUMBER CREATION</v>
      </c>
      <c r="AM2083" s="3" t="str" cm="1">
        <f t="array" ref="AM2083">IFERROR(INDEX(IF($AG2083&lt;=$AN2083,레드마인_배치!J:J,레드마인_서비스!J:J),콜트리분석!$AI2083),"")</f>
        <v>서비스</v>
      </c>
      <c r="AN2083" s="3">
        <v>3</v>
      </c>
      <c r="AO2083" s="15" t="str">
        <f ca="1">IFERROR(INDEX(레드마인_배치!E:E,MATCH(OFFSET(A2083,,AN2083),레드마인_배치!G:G,0)),"")</f>
        <v>대상</v>
      </c>
      <c r="AP2083" t="s">
        <v>3330</v>
      </c>
      <c r="AQ2083">
        <v>51</v>
      </c>
      <c r="AT2083" t="str" cm="1">
        <f t="array" ref="AT2083">[1]!add_delimeter(AG2083:AO2083,"|")</f>
        <v>|6|CBCUZW030R|49|대상|CMO0010U|NUMBER CREATION|서비스|3|대상|</v>
      </c>
    </row>
    <row r="2084" spans="1:46">
      <c r="A2084" s="3" t="s">
        <v>2957</v>
      </c>
      <c r="B2084" s="3" t="s">
        <v>491</v>
      </c>
      <c r="C2084" s="3" t="s">
        <v>494</v>
      </c>
      <c r="D2084" s="3" t="s">
        <v>1557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>
        <f t="shared" si="34"/>
        <v>3</v>
      </c>
      <c r="AH2084" s="3" t="s">
        <v>1557</v>
      </c>
      <c r="AI2084" s="3">
        <f>IFERROR(IF($AG2084&lt;=$AN2084,MATCH($AH2084,레드마인_배치!G:G,0),MATCH($AH2084,레드마인_서비스!G:G,0)),"")</f>
        <v>272</v>
      </c>
      <c r="AJ2084" s="3" t="str" cm="1">
        <f t="array" ref="AJ2084">IFERROR(INDEX(IF($AG2084&lt;=$AN2084,레드마인_배치!E:E,레드마인_서비스!E:E),콜트리분석!$AI2084),"")</f>
        <v>대상</v>
      </c>
      <c r="AK2084" s="3" t="str" cm="1">
        <f t="array" ref="AK2084">IFERROR(INDEX(IF($AG2084&lt;=$AN2084,레드마인_배치!H:H,레드마인_서비스!H:H),콜트리분석!$AI2084),"")</f>
        <v>LGB0050U</v>
      </c>
      <c r="AL2084" s="3" t="str" cm="1">
        <f t="array" ref="AL2084">IFERROR(INDEX(IF($AG2084&lt;=$AN2084,레드마인_배치!I:I,레드마인_서비스!I:I),콜트리분석!$AI2084),"")</f>
        <v xml:space="preserve">AUTO PICKING INSTRUCTION Batch - MA DR BS         </v>
      </c>
      <c r="AM2084" s="3" t="str" cm="1">
        <f t="array" ref="AM2084">IFERROR(INDEX(IF($AG2084&lt;=$AN2084,레드마인_배치!J:J,레드마인_서비스!J:J),콜트리분석!$AI2084),"")</f>
        <v>배치</v>
      </c>
      <c r="AN2084" s="3">
        <v>3</v>
      </c>
      <c r="AO2084" s="15" t="str">
        <f ca="1">IFERROR(INDEX(레드마인_배치!E:E,MATCH(OFFSET(A2084,,AN2084),레드마인_배치!G:G,0)),"")</f>
        <v>대상</v>
      </c>
      <c r="AP2084" t="s">
        <v>3330</v>
      </c>
      <c r="AQ2084">
        <v>52</v>
      </c>
      <c r="AT2084" t="str" cm="1">
        <f t="array" ref="AT2084">[1]!add_delimeter(AG2084:AO2084,"|")</f>
        <v>|3|CBCLGB213D|272|대상|LGB0050U|AUTO PICKING INSTRUCTION Batch - MA DR BS         |배치|3|대상|</v>
      </c>
    </row>
    <row r="2085" spans="1:46">
      <c r="A2085" s="3" t="s">
        <v>2957</v>
      </c>
      <c r="B2085" s="3" t="s">
        <v>491</v>
      </c>
      <c r="C2085" s="3" t="s">
        <v>494</v>
      </c>
      <c r="D2085" s="3" t="s">
        <v>1557</v>
      </c>
      <c r="E2085" s="3" t="s">
        <v>695</v>
      </c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>
        <f t="shared" si="34"/>
        <v>4</v>
      </c>
      <c r="AH2085" s="3" t="s">
        <v>695</v>
      </c>
      <c r="AI2085" s="3">
        <f>IFERROR(IF($AG2085&lt;=$AN2085,MATCH($AH2085,레드마인_배치!G:G,0),MATCH($AH2085,레드마인_서비스!G:G,0)),"")</f>
        <v>143</v>
      </c>
      <c r="AJ2085" s="3" t="str" cm="1">
        <f t="array" ref="AJ2085">IFERROR(INDEX(IF($AG2085&lt;=$AN2085,레드마인_배치!E:E,레드마인_서비스!E:E),콜트리분석!$AI2085),"")</f>
        <v>미대상</v>
      </c>
      <c r="AK2085" s="3" t="str" cm="1">
        <f t="array" ref="AK2085">IFERROR(INDEX(IF($AG2085&lt;=$AN2085,레드마인_배치!H:H,레드마인_서비스!H:H),콜트리분석!$AI2085),"")</f>
        <v>LGO0260U</v>
      </c>
      <c r="AL2085" s="3" t="str" cm="1">
        <f t="array" ref="AL2085">IFERROR(INDEX(IF($AG2085&lt;=$AN2085,레드마인_배치!I:I,레드마인_서비스!I:I),콜트리분석!$AI2085),"")</f>
        <v>PICKING SHIPMENT NO CREATE MPSA(MODULE)</v>
      </c>
      <c r="AM2085" s="3" t="str" cm="1">
        <f t="array" ref="AM2085">IFERROR(INDEX(IF($AG2085&lt;=$AN2085,레드마인_배치!J:J,레드마인_서비스!J:J),콜트리분석!$AI2085),"")</f>
        <v>서비스</v>
      </c>
      <c r="AN2085" s="3">
        <v>3</v>
      </c>
      <c r="AO2085" s="15" t="str">
        <f ca="1">IFERROR(INDEX(레드마인_배치!E:E,MATCH(OFFSET(A2085,,AN2085),레드마인_배치!G:G,0)),"")</f>
        <v>대상</v>
      </c>
      <c r="AP2085" t="s">
        <v>3330</v>
      </c>
      <c r="AQ2085">
        <v>52</v>
      </c>
      <c r="AT2085" t="str" cm="1">
        <f t="array" ref="AT2085">[1]!add_delimeter(AG2085:AO2085,"|")</f>
        <v>|4|CBCLGB224A|143|미대상|LGO0260U|PICKING SHIPMENT NO CREATE MPSA(MODULE)|서비스|3|대상|</v>
      </c>
    </row>
    <row r="2086" spans="1:46">
      <c r="A2086" s="3" t="s">
        <v>2957</v>
      </c>
      <c r="B2086" s="3" t="s">
        <v>491</v>
      </c>
      <c r="C2086" s="3" t="s">
        <v>494</v>
      </c>
      <c r="D2086" s="3" t="s">
        <v>1557</v>
      </c>
      <c r="E2086" s="3" t="s">
        <v>695</v>
      </c>
      <c r="F2086" s="3" t="s">
        <v>577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>
        <f t="shared" si="34"/>
        <v>5</v>
      </c>
      <c r="AH2086" s="3" t="s">
        <v>577</v>
      </c>
      <c r="AI2086" s="3">
        <f>IFERROR(IF($AG2086&lt;=$AN2086,MATCH($AH2086,레드마인_배치!G:G,0),MATCH($AH2086,레드마인_서비스!G:G,0)),"")</f>
        <v>49</v>
      </c>
      <c r="AJ2086" s="3" t="str" cm="1">
        <f t="array" ref="AJ2086">IFERROR(INDEX(IF($AG2086&lt;=$AN2086,레드마인_배치!E:E,레드마인_서비스!E:E),콜트리분석!$AI2086),"")</f>
        <v>대상</v>
      </c>
      <c r="AK2086" s="3" t="str" cm="1">
        <f t="array" ref="AK2086">IFERROR(INDEX(IF($AG2086&lt;=$AN2086,레드마인_배치!H:H,레드마인_서비스!H:H),콜트리분석!$AI2086),"")</f>
        <v>CMO0010U</v>
      </c>
      <c r="AL2086" s="3" t="str" cm="1">
        <f t="array" ref="AL2086">IFERROR(INDEX(IF($AG2086&lt;=$AN2086,레드마인_배치!I:I,레드마인_서비스!I:I),콜트리분석!$AI2086),"")</f>
        <v>NUMBER CREATION</v>
      </c>
      <c r="AM2086" s="3" t="str" cm="1">
        <f t="array" ref="AM2086">IFERROR(INDEX(IF($AG2086&lt;=$AN2086,레드마인_배치!J:J,레드마인_서비스!J:J),콜트리분석!$AI2086),"")</f>
        <v>서비스</v>
      </c>
      <c r="AN2086" s="3">
        <v>3</v>
      </c>
      <c r="AO2086" s="15" t="str">
        <f ca="1">IFERROR(INDEX(레드마인_배치!E:E,MATCH(OFFSET(A2086,,AN2086),레드마인_배치!G:G,0)),"")</f>
        <v>대상</v>
      </c>
      <c r="AP2086" t="s">
        <v>3330</v>
      </c>
      <c r="AQ2086">
        <v>52</v>
      </c>
      <c r="AT2086" t="str" cm="1">
        <f t="array" ref="AT2086">[1]!add_delimeter(AG2086:AO2086,"|")</f>
        <v>|5|CBCUZW030R|49|대상|CMO0010U|NUMBER CREATION|서비스|3|대상|</v>
      </c>
    </row>
    <row r="2087" spans="1:46">
      <c r="A2087" s="3" t="s">
        <v>2957</v>
      </c>
      <c r="B2087" s="3" t="s">
        <v>491</v>
      </c>
      <c r="C2087" s="3" t="s">
        <v>494</v>
      </c>
      <c r="D2087" s="3" t="s">
        <v>1557</v>
      </c>
      <c r="E2087" s="3" t="s">
        <v>1751</v>
      </c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>
        <f t="shared" si="34"/>
        <v>4</v>
      </c>
      <c r="AH2087" s="3" t="s">
        <v>1751</v>
      </c>
      <c r="AI2087" s="3">
        <f>IFERROR(IF($AG2087&lt;=$AN2087,MATCH($AH2087,레드마인_배치!G:G,0),MATCH($AH2087,레드마인_서비스!G:G,0)),"")</f>
        <v>177</v>
      </c>
      <c r="AJ2087" s="3" t="str" cm="1">
        <f t="array" ref="AJ2087">IFERROR(INDEX(IF($AG2087&lt;=$AN2087,레드마인_배치!E:E,레드마인_서비스!E:E),콜트리분석!$AI2087),"")</f>
        <v>미대상</v>
      </c>
      <c r="AK2087" s="3" t="str" cm="1">
        <f t="array" ref="AK2087">IFERROR(INDEX(IF($AG2087&lt;=$AN2087,레드마인_배치!H:H,레드마인_서비스!H:H),콜트리분석!$AI2087),"")</f>
        <v>LGO0580U</v>
      </c>
      <c r="AL2087" s="3" t="str" cm="1">
        <f t="array" ref="AL2087">IFERROR(INDEX(IF($AG2087&lt;=$AN2087,레드마인_배치!I:I,레드마인_서비스!I:I),콜트리분석!$AI2087),"")</f>
        <v>BATCH PICKING TICKET, LIST  PRINT   MAIN</v>
      </c>
      <c r="AM2087" s="3" t="str" cm="1">
        <f t="array" ref="AM2087">IFERROR(INDEX(IF($AG2087&lt;=$AN2087,레드마인_배치!J:J,레드마인_서비스!J:J),콜트리분석!$AI2087),"")</f>
        <v>서비스</v>
      </c>
      <c r="AN2087" s="3">
        <v>3</v>
      </c>
      <c r="AO2087" s="15" t="str">
        <f ca="1">IFERROR(INDEX(레드마인_배치!E:E,MATCH(OFFSET(A2087,,AN2087),레드마인_배치!G:G,0)),"")</f>
        <v>대상</v>
      </c>
      <c r="AP2087" t="s">
        <v>3330</v>
      </c>
      <c r="AQ2087">
        <v>52</v>
      </c>
      <c r="AT2087" t="str" cm="1">
        <f t="array" ref="AT2087">[1]!add_delimeter(AG2087:AO2087,"|")</f>
        <v>|4|CBCLGR060A|177|미대상|LGO0580U|BATCH PICKING TICKET, LIST  PRINT   MAIN|서비스|3|대상|</v>
      </c>
    </row>
    <row r="2088" spans="1:46">
      <c r="A2088" s="3" t="s">
        <v>2957</v>
      </c>
      <c r="B2088" s="3" t="s">
        <v>491</v>
      </c>
      <c r="C2088" s="3" t="s">
        <v>494</v>
      </c>
      <c r="D2088" s="3" t="s">
        <v>1557</v>
      </c>
      <c r="E2088" s="3" t="s">
        <v>698</v>
      </c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>
        <f t="shared" si="34"/>
        <v>4</v>
      </c>
      <c r="AH2088" s="3" t="s">
        <v>698</v>
      </c>
      <c r="AI2088" s="3">
        <f>IFERROR(IF($AG2088&lt;=$AN2088,MATCH($AH2088,레드마인_배치!G:G,0),MATCH($AH2088,레드마인_서비스!G:G,0)),"")</f>
        <v>192</v>
      </c>
      <c r="AJ2088" s="3" t="str" cm="1">
        <f t="array" ref="AJ2088">IFERROR(INDEX(IF($AG2088&lt;=$AN2088,레드마인_배치!E:E,레드마인_서비스!E:E),콜트리분석!$AI2088),"")</f>
        <v>대상</v>
      </c>
      <c r="AK2088" s="3" t="str" cm="1">
        <f t="array" ref="AK2088">IFERROR(INDEX(IF($AG2088&lt;=$AN2088,레드마인_배치!H:H,레드마인_서비스!H:H),콜트리분석!$AI2088),"")</f>
        <v>LGO0730U</v>
      </c>
      <c r="AL2088" s="3" t="str" cm="1">
        <f t="array" ref="AL2088">IFERROR(INDEX(IF($AG2088&lt;=$AN2088,레드마인_배치!I:I,레드마인_서비스!I:I),콜트리분석!$AI2088),"")</f>
        <v>PICKING INSTRUCTION BY DIST</v>
      </c>
      <c r="AM2088" s="3" t="str" cm="1">
        <f t="array" ref="AM2088">IFERROR(INDEX(IF($AG2088&lt;=$AN2088,레드마인_배치!J:J,레드마인_서비스!J:J),콜트리분석!$AI2088),"")</f>
        <v>서비스</v>
      </c>
      <c r="AN2088" s="3">
        <v>3</v>
      </c>
      <c r="AO2088" s="15" t="str">
        <f ca="1">IFERROR(INDEX(레드마인_배치!E:E,MATCH(OFFSET(A2088,,AN2088),레드마인_배치!G:G,0)),"")</f>
        <v>대상</v>
      </c>
      <c r="AP2088" t="s">
        <v>3330</v>
      </c>
      <c r="AQ2088">
        <v>52</v>
      </c>
      <c r="AT2088" t="str" cm="1">
        <f t="array" ref="AT2088">[1]!add_delimeter(AG2088:AO2088,"|")</f>
        <v>|4|CBCLGW331A|192|대상|LGO0730U|PICKING INSTRUCTION BY DIST|서비스|3|대상|</v>
      </c>
    </row>
    <row r="2089" spans="1:46">
      <c r="A2089" s="3" t="s">
        <v>2957</v>
      </c>
      <c r="B2089" s="3" t="s">
        <v>491</v>
      </c>
      <c r="C2089" s="3" t="s">
        <v>494</v>
      </c>
      <c r="D2089" s="3" t="s">
        <v>1557</v>
      </c>
      <c r="E2089" s="3" t="s">
        <v>698</v>
      </c>
      <c r="F2089" s="3" t="s">
        <v>694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>
        <f t="shared" si="34"/>
        <v>5</v>
      </c>
      <c r="AH2089" s="3" t="s">
        <v>694</v>
      </c>
      <c r="AI2089" s="3">
        <f>IFERROR(IF($AG2089&lt;=$AN2089,MATCH($AH2089,레드마인_배치!G:G,0),MATCH($AH2089,레드마인_서비스!G:G,0)),"")</f>
        <v>141</v>
      </c>
      <c r="AJ2089" s="3" t="str" cm="1">
        <f t="array" ref="AJ2089">IFERROR(INDEX(IF($AG2089&lt;=$AN2089,레드마인_배치!E:E,레드마인_서비스!E:E),콜트리분석!$AI2089),"")</f>
        <v>대상</v>
      </c>
      <c r="AK2089" s="3" t="str" cm="1">
        <f t="array" ref="AK2089">IFERROR(INDEX(IF($AG2089&lt;=$AN2089,레드마인_배치!H:H,레드마인_서비스!H:H),콜트리분석!$AI2089),"")</f>
        <v>LGO0240U</v>
      </c>
      <c r="AL2089" s="3" t="str" cm="1">
        <f t="array" ref="AL2089">IFERROR(INDEX(IF($AG2089&lt;=$AN2089,레드마인_배치!I:I,레드마인_서비스!I:I),콜트리분석!$AI2089),"")</f>
        <v xml:space="preserve">PICKING INSTRUCTION CREATION </v>
      </c>
      <c r="AM2089" s="3" t="str" cm="1">
        <f t="array" ref="AM2089">IFERROR(INDEX(IF($AG2089&lt;=$AN2089,레드마인_배치!J:J,레드마인_서비스!J:J),콜트리분석!$AI2089),"")</f>
        <v>서비스</v>
      </c>
      <c r="AN2089" s="3">
        <v>3</v>
      </c>
      <c r="AO2089" s="15" t="str">
        <f ca="1">IFERROR(INDEX(레드마인_배치!E:E,MATCH(OFFSET(A2089,,AN2089),레드마인_배치!G:G,0)),"")</f>
        <v>대상</v>
      </c>
      <c r="AP2089" t="s">
        <v>3330</v>
      </c>
      <c r="AQ2089">
        <v>52</v>
      </c>
      <c r="AT2089" t="str" cm="1">
        <f t="array" ref="AT2089">[1]!add_delimeter(AG2089:AO2089,"|")</f>
        <v>|5|CBCLGB220A|141|대상|LGO0240U|PICKING INSTRUCTION CREATION |서비스|3|대상|</v>
      </c>
    </row>
    <row r="2090" spans="1:46">
      <c r="A2090" s="3" t="s">
        <v>2957</v>
      </c>
      <c r="B2090" s="3" t="s">
        <v>491</v>
      </c>
      <c r="C2090" s="3" t="s">
        <v>494</v>
      </c>
      <c r="D2090" s="3" t="s">
        <v>1557</v>
      </c>
      <c r="E2090" s="3" t="s">
        <v>698</v>
      </c>
      <c r="F2090" s="3" t="s">
        <v>694</v>
      </c>
      <c r="G2090" s="3" t="s">
        <v>638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>
        <f t="shared" si="34"/>
        <v>6</v>
      </c>
      <c r="AH2090" s="3" t="s">
        <v>638</v>
      </c>
      <c r="AI2090" s="3">
        <f>IFERROR(IF($AG2090&lt;=$AN2090,MATCH($AH2090,레드마인_배치!G:G,0),MATCH($AH2090,레드마인_서비스!G:G,0)),"")</f>
        <v>132</v>
      </c>
      <c r="AJ2090" s="3" t="str" cm="1">
        <f t="array" ref="AJ2090">IFERROR(INDEX(IF($AG2090&lt;=$AN2090,레드마인_배치!E:E,레드마인_서비스!E:E),콜트리분석!$AI2090),"")</f>
        <v>대상</v>
      </c>
      <c r="AK2090" s="3" t="str" cm="1">
        <f t="array" ref="AK2090">IFERROR(INDEX(IF($AG2090&lt;=$AN2090,레드마인_배치!H:H,레드마인_서비스!H:H),콜트리분석!$AI2090),"")</f>
        <v>LGO0150U</v>
      </c>
      <c r="AL2090" s="3" t="str" cm="1">
        <f t="array" ref="AL2090">IFERROR(INDEX(IF($AG2090&lt;=$AN2090,레드마인_배치!I:I,레드마인_서비스!I:I),콜트리분석!$AI2090),"")</f>
        <v>LOGISTICS PARTS LOCATION SELECT LOGIC-PICK</v>
      </c>
      <c r="AM2090" s="3" t="str" cm="1">
        <f t="array" ref="AM2090">IFERROR(INDEX(IF($AG2090&lt;=$AN2090,레드마인_배치!J:J,레드마인_서비스!J:J),콜트리분석!$AI2090),"")</f>
        <v>서비스</v>
      </c>
      <c r="AN2090" s="3">
        <v>3</v>
      </c>
      <c r="AO2090" s="15" t="str">
        <f ca="1">IFERROR(INDEX(레드마인_배치!E:E,MATCH(OFFSET(A2090,,AN2090),레드마인_배치!G:G,0)),"")</f>
        <v>대상</v>
      </c>
      <c r="AP2090" t="s">
        <v>3330</v>
      </c>
      <c r="AQ2090">
        <v>52</v>
      </c>
      <c r="AT2090" t="str" cm="1">
        <f t="array" ref="AT2090">[1]!add_delimeter(AG2090:AO2090,"|")</f>
        <v>|6|CBCLGB180A|132|대상|LGO0150U|LOGISTICS PARTS LOCATION SELECT LOGIC-PICK|서비스|3|대상|</v>
      </c>
    </row>
    <row r="2091" spans="1:46">
      <c r="A2091" s="3" t="s">
        <v>2957</v>
      </c>
      <c r="B2091" s="3" t="s">
        <v>491</v>
      </c>
      <c r="C2091" s="3" t="s">
        <v>494</v>
      </c>
      <c r="D2091" s="3" t="s">
        <v>1557</v>
      </c>
      <c r="E2091" s="3" t="s">
        <v>698</v>
      </c>
      <c r="F2091" s="3" t="s">
        <v>694</v>
      </c>
      <c r="G2091" s="3" t="s">
        <v>505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>
        <f t="shared" si="34"/>
        <v>6</v>
      </c>
      <c r="AH2091" s="3" t="s">
        <v>505</v>
      </c>
      <c r="AI2091" s="3">
        <f>IFERROR(IF($AG2091&lt;=$AN2091,MATCH($AH2091,레드마인_배치!G:G,0),MATCH($AH2091,레드마인_서비스!G:G,0)),"")</f>
        <v>328</v>
      </c>
      <c r="AJ2091" s="3" t="str" cm="1">
        <f t="array" ref="AJ2091">IFERROR(INDEX(IF($AG2091&lt;=$AN2091,레드마인_배치!E:E,레드마인_서비스!E:E),콜트리분석!$AI2091),"")</f>
        <v>대상</v>
      </c>
      <c r="AK2091" s="3" t="str" cm="1">
        <f t="array" ref="AK2091">IFERROR(INDEX(IF($AG2091&lt;=$AN2091,레드마인_배치!H:H,레드마인_서비스!H:H),콜트리분석!$AI2091),"")</f>
        <v>SLO0210U</v>
      </c>
      <c r="AL2091" s="3" t="str" cm="1">
        <f t="array" ref="AL2091">IFERROR(INDEX(IF($AG2091&lt;=$AN2091,레드마인_배치!I:I,레드마인_서비스!I:I),콜트리분석!$AI2091),"")</f>
        <v>S/Order Header Summary</v>
      </c>
      <c r="AM2091" s="3" t="str" cm="1">
        <f t="array" ref="AM2091">IFERROR(INDEX(IF($AG2091&lt;=$AN2091,레드마인_배치!J:J,레드마인_서비스!J:J),콜트리분석!$AI2091),"")</f>
        <v>서비스</v>
      </c>
      <c r="AN2091" s="3">
        <v>3</v>
      </c>
      <c r="AO2091" s="15" t="str">
        <f ca="1">IFERROR(INDEX(레드마인_배치!E:E,MATCH(OFFSET(A2091,,AN2091),레드마인_배치!G:G,0)),"")</f>
        <v>대상</v>
      </c>
      <c r="AP2091" t="s">
        <v>3330</v>
      </c>
      <c r="AQ2091">
        <v>52</v>
      </c>
      <c r="AT2091" t="str" cm="1">
        <f t="array" ref="AT2091">[1]!add_delimeter(AG2091:AO2091,"|")</f>
        <v>|6|CBCSLB430Z|328|대상|SLO0210U|S/Order Header Summary|서비스|3|대상|</v>
      </c>
    </row>
    <row r="2092" spans="1:46">
      <c r="A2092" s="3" t="s">
        <v>2957</v>
      </c>
      <c r="B2092" s="3" t="s">
        <v>491</v>
      </c>
      <c r="C2092" s="3" t="s">
        <v>494</v>
      </c>
      <c r="D2092" s="3" t="s">
        <v>1557</v>
      </c>
      <c r="E2092" s="3" t="s">
        <v>698</v>
      </c>
      <c r="F2092" s="3" t="s">
        <v>694</v>
      </c>
      <c r="G2092" s="3" t="s">
        <v>577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>
        <f t="shared" si="34"/>
        <v>6</v>
      </c>
      <c r="AH2092" s="3" t="s">
        <v>577</v>
      </c>
      <c r="AI2092" s="3">
        <f>IFERROR(IF($AG2092&lt;=$AN2092,MATCH($AH2092,레드마인_배치!G:G,0),MATCH($AH2092,레드마인_서비스!G:G,0)),"")</f>
        <v>49</v>
      </c>
      <c r="AJ2092" s="3" t="str" cm="1">
        <f t="array" ref="AJ2092">IFERROR(INDEX(IF($AG2092&lt;=$AN2092,레드마인_배치!E:E,레드마인_서비스!E:E),콜트리분석!$AI2092),"")</f>
        <v>대상</v>
      </c>
      <c r="AK2092" s="3" t="str" cm="1">
        <f t="array" ref="AK2092">IFERROR(INDEX(IF($AG2092&lt;=$AN2092,레드마인_배치!H:H,레드마인_서비스!H:H),콜트리분석!$AI2092),"")</f>
        <v>CMO0010U</v>
      </c>
      <c r="AL2092" s="3" t="str" cm="1">
        <f t="array" ref="AL2092">IFERROR(INDEX(IF($AG2092&lt;=$AN2092,레드마인_배치!I:I,레드마인_서비스!I:I),콜트리분석!$AI2092),"")</f>
        <v>NUMBER CREATION</v>
      </c>
      <c r="AM2092" s="3" t="str" cm="1">
        <f t="array" ref="AM2092">IFERROR(INDEX(IF($AG2092&lt;=$AN2092,레드마인_배치!J:J,레드마인_서비스!J:J),콜트리분석!$AI2092),"")</f>
        <v>서비스</v>
      </c>
      <c r="AN2092" s="3">
        <v>3</v>
      </c>
      <c r="AO2092" s="15" t="str">
        <f ca="1">IFERROR(INDEX(레드마인_배치!E:E,MATCH(OFFSET(A2092,,AN2092),레드마인_배치!G:G,0)),"")</f>
        <v>대상</v>
      </c>
      <c r="AP2092" t="s">
        <v>3330</v>
      </c>
      <c r="AQ2092">
        <v>52</v>
      </c>
      <c r="AT2092" t="str" cm="1">
        <f t="array" ref="AT2092">[1]!add_delimeter(AG2092:AO2092,"|")</f>
        <v>|6|CBCUZW030R|49|대상|CMO0010U|NUMBER CREATION|서비스|3|대상|</v>
      </c>
    </row>
    <row r="2093" spans="1:46">
      <c r="A2093" s="3" t="s">
        <v>2957</v>
      </c>
      <c r="B2093" s="3" t="s">
        <v>491</v>
      </c>
      <c r="C2093" s="3" t="s">
        <v>494</v>
      </c>
      <c r="D2093" s="3" t="s">
        <v>1557</v>
      </c>
      <c r="E2093" s="3" t="s">
        <v>1806</v>
      </c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>
        <f t="shared" si="34"/>
        <v>4</v>
      </c>
      <c r="AH2093" s="3" t="s">
        <v>1806</v>
      </c>
      <c r="AI2093" s="3">
        <f>IFERROR(IF($AG2093&lt;=$AN2093,MATCH($AH2093,레드마인_배치!G:G,0),MATCH($AH2093,레드마인_서비스!G:G,0)),"")</f>
        <v>197</v>
      </c>
      <c r="AJ2093" s="3" t="str" cm="1">
        <f t="array" ref="AJ2093">IFERROR(INDEX(IF($AG2093&lt;=$AN2093,레드마인_배치!E:E,레드마인_서비스!E:E),콜트리분석!$AI2093),"")</f>
        <v>대상</v>
      </c>
      <c r="AK2093" s="3" t="str" cm="1">
        <f t="array" ref="AK2093">IFERROR(INDEX(IF($AG2093&lt;=$AN2093,레드마인_배치!H:H,레드마인_서비스!H:H),콜트리분석!$AI2093),"")</f>
        <v>LGO0780U</v>
      </c>
      <c r="AL2093" s="3" t="str" cm="1">
        <f t="array" ref="AL2093">IFERROR(INDEX(IF($AG2093&lt;=$AN2093,레드마인_배치!I:I,레드마인_서비스!I:I),콜트리분석!$AI2093),"")</f>
        <v>PICKING POST ~ LOAD (NONE STOCK PARTS)</v>
      </c>
      <c r="AM2093" s="3" t="str" cm="1">
        <f t="array" ref="AM2093">IFERROR(INDEX(IF($AG2093&lt;=$AN2093,레드마인_배치!J:J,레드마인_서비스!J:J),콜트리분석!$AI2093),"")</f>
        <v>서비스</v>
      </c>
      <c r="AN2093" s="3">
        <v>3</v>
      </c>
      <c r="AO2093" s="15" t="str">
        <f ca="1">IFERROR(INDEX(레드마인_배치!E:E,MATCH(OFFSET(A2093,,AN2093),레드마인_배치!G:G,0)),"")</f>
        <v>대상</v>
      </c>
      <c r="AP2093" t="s">
        <v>3330</v>
      </c>
      <c r="AQ2093">
        <v>52</v>
      </c>
      <c r="AT2093" t="str" cm="1">
        <f t="array" ref="AT2093">[1]!add_delimeter(AG2093:AO2093,"|")</f>
        <v>|4|CBCLGW390A|197|대상|LGO0780U|PICKING POST ~ LOAD (NONE STOCK PARTS)|서비스|3|대상|</v>
      </c>
    </row>
    <row r="2094" spans="1:46">
      <c r="A2094" s="3" t="s">
        <v>2957</v>
      </c>
      <c r="B2094" s="3" t="s">
        <v>491</v>
      </c>
      <c r="C2094" s="3" t="s">
        <v>494</v>
      </c>
      <c r="D2094" s="3" t="s">
        <v>1557</v>
      </c>
      <c r="E2094" s="3" t="s">
        <v>1806</v>
      </c>
      <c r="F2094" s="3" t="s">
        <v>1682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>
        <f t="shared" si="34"/>
        <v>5</v>
      </c>
      <c r="AH2094" s="3" t="s">
        <v>1682</v>
      </c>
      <c r="AI2094" s="3">
        <f>IFERROR(IF($AG2094&lt;=$AN2094,MATCH($AH2094,레드마인_배치!G:G,0),MATCH($AH2094,레드마인_서비스!G:G,0)),"")</f>
        <v>149</v>
      </c>
      <c r="AJ2094" s="3" t="str" cm="1">
        <f t="array" ref="AJ2094">IFERROR(INDEX(IF($AG2094&lt;=$AN2094,레드마인_배치!E:E,레드마인_서비스!E:E),콜트리분석!$AI2094),"")</f>
        <v>대상</v>
      </c>
      <c r="AK2094" s="3" t="str" cm="1">
        <f t="array" ref="AK2094">IFERROR(INDEX(IF($AG2094&lt;=$AN2094,레드마인_배치!H:H,레드마인_서비스!H:H),콜트리분석!$AI2094),"")</f>
        <v>LGO0320U</v>
      </c>
      <c r="AL2094" s="3" t="str" cm="1">
        <f t="array" ref="AL2094">IFERROR(INDEX(IF($AG2094&lt;=$AN2094,레드마인_배치!I:I,레드마인_서비스!I:I),콜트리분석!$AI2094),"")</f>
        <v>PACKED - LOADED MPSA (MODULE)</v>
      </c>
      <c r="AM2094" s="3" t="str" cm="1">
        <f t="array" ref="AM2094">IFERROR(INDEX(IF($AG2094&lt;=$AN2094,레드마인_배치!J:J,레드마인_서비스!J:J),콜트리분석!$AI2094),"")</f>
        <v>서비스</v>
      </c>
      <c r="AN2094" s="3">
        <v>3</v>
      </c>
      <c r="AO2094" s="15" t="str">
        <f ca="1">IFERROR(INDEX(레드마인_배치!E:E,MATCH(OFFSET(A2094,,AN2094),레드마인_배치!G:G,0)),"")</f>
        <v>대상</v>
      </c>
      <c r="AP2094" t="s">
        <v>3330</v>
      </c>
      <c r="AQ2094">
        <v>52</v>
      </c>
      <c r="AT2094" t="str" cm="1">
        <f t="array" ref="AT2094">[1]!add_delimeter(AG2094:AO2094,"|")</f>
        <v>|5|CBCLGB245A|149|대상|LGO0320U|PACKED - LOADED MPSA (MODULE)|서비스|3|대상|</v>
      </c>
    </row>
    <row r="2095" spans="1:46">
      <c r="A2095" s="3" t="s">
        <v>2957</v>
      </c>
      <c r="B2095" s="3" t="s">
        <v>491</v>
      </c>
      <c r="C2095" s="3" t="s">
        <v>494</v>
      </c>
      <c r="D2095" s="3" t="s">
        <v>1557</v>
      </c>
      <c r="E2095" s="3" t="s">
        <v>1806</v>
      </c>
      <c r="F2095" s="3" t="s">
        <v>1682</v>
      </c>
      <c r="G2095" s="3" t="s">
        <v>635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>
        <f t="shared" si="34"/>
        <v>6</v>
      </c>
      <c r="AH2095" s="3" t="s">
        <v>635</v>
      </c>
      <c r="AI2095" s="3">
        <f>IFERROR(IF($AG2095&lt;=$AN2095,MATCH($AH2095,레드마인_배치!G:G,0),MATCH($AH2095,레드마인_서비스!G:G,0)),"")</f>
        <v>83</v>
      </c>
      <c r="AJ2095" s="3" t="str" cm="1">
        <f t="array" ref="AJ2095">IFERROR(INDEX(IF($AG2095&lt;=$AN2095,레드마인_배치!E:E,레드마인_서비스!E:E),콜트리분석!$AI2095),"")</f>
        <v>대상</v>
      </c>
      <c r="AK2095" s="3" t="str" cm="1">
        <f t="array" ref="AK2095">IFERROR(INDEX(IF($AG2095&lt;=$AN2095,레드마인_배치!H:H,레드마인_서비스!H:H),콜트리분석!$AI2095),"")</f>
        <v>ICO0340U</v>
      </c>
      <c r="AL2095" s="3" t="str" cm="1">
        <f t="array" ref="AL2095">IFERROR(INDEX(IF($AG2095&lt;=$AN2095,레드마인_배치!I:I,레드마인_서비스!I:I),콜트리분석!$AI2095),"")</f>
        <v>LEDGER DETAIL CREATE</v>
      </c>
      <c r="AM2095" s="3" t="str" cm="1">
        <f t="array" ref="AM2095">IFERROR(INDEX(IF($AG2095&lt;=$AN2095,레드마인_배치!J:J,레드마인_서비스!J:J),콜트리분석!$AI2095),"")</f>
        <v>서비스</v>
      </c>
      <c r="AN2095" s="3">
        <v>3</v>
      </c>
      <c r="AO2095" s="15" t="str">
        <f ca="1">IFERROR(INDEX(레드마인_배치!E:E,MATCH(OFFSET(A2095,,AN2095),레드마인_배치!G:G,0)),"")</f>
        <v>대상</v>
      </c>
      <c r="AP2095" t="s">
        <v>3330</v>
      </c>
      <c r="AQ2095">
        <v>52</v>
      </c>
      <c r="AT2095" t="str" cm="1">
        <f t="array" ref="AT2095">[1]!add_delimeter(AG2095:AO2095,"|")</f>
        <v>|6|CBCICB100A|83|대상|ICO0340U|LEDGER DETAIL CREATE|서비스|3|대상|</v>
      </c>
    </row>
    <row r="2096" spans="1:46">
      <c r="A2096" s="3" t="s">
        <v>2957</v>
      </c>
      <c r="B2096" s="3" t="s">
        <v>491</v>
      </c>
      <c r="C2096" s="3" t="s">
        <v>494</v>
      </c>
      <c r="D2096" s="3" t="s">
        <v>1557</v>
      </c>
      <c r="E2096" s="3" t="s">
        <v>1806</v>
      </c>
      <c r="F2096" s="3" t="s">
        <v>1682</v>
      </c>
      <c r="G2096" s="3" t="s">
        <v>635</v>
      </c>
      <c r="H2096" s="3" t="s">
        <v>577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>
        <f t="shared" si="34"/>
        <v>7</v>
      </c>
      <c r="AH2096" s="3" t="s">
        <v>577</v>
      </c>
      <c r="AI2096" s="3">
        <f>IFERROR(IF($AG2096&lt;=$AN2096,MATCH($AH2096,레드마인_배치!G:G,0),MATCH($AH2096,레드마인_서비스!G:G,0)),"")</f>
        <v>49</v>
      </c>
      <c r="AJ2096" s="3" t="str" cm="1">
        <f t="array" ref="AJ2096">IFERROR(INDEX(IF($AG2096&lt;=$AN2096,레드마인_배치!E:E,레드마인_서비스!E:E),콜트리분석!$AI2096),"")</f>
        <v>대상</v>
      </c>
      <c r="AK2096" s="3" t="str" cm="1">
        <f t="array" ref="AK2096">IFERROR(INDEX(IF($AG2096&lt;=$AN2096,레드마인_배치!H:H,레드마인_서비스!H:H),콜트리분석!$AI2096),"")</f>
        <v>CMO0010U</v>
      </c>
      <c r="AL2096" s="3" t="str" cm="1">
        <f t="array" ref="AL2096">IFERROR(INDEX(IF($AG2096&lt;=$AN2096,레드마인_배치!I:I,레드마인_서비스!I:I),콜트리분석!$AI2096),"")</f>
        <v>NUMBER CREATION</v>
      </c>
      <c r="AM2096" s="3" t="str" cm="1">
        <f t="array" ref="AM2096">IFERROR(INDEX(IF($AG2096&lt;=$AN2096,레드마인_배치!J:J,레드마인_서비스!J:J),콜트리분석!$AI2096),"")</f>
        <v>서비스</v>
      </c>
      <c r="AN2096" s="3">
        <v>3</v>
      </c>
      <c r="AO2096" s="15" t="str">
        <f ca="1">IFERROR(INDEX(레드마인_배치!E:E,MATCH(OFFSET(A2096,,AN2096),레드마인_배치!G:G,0)),"")</f>
        <v>대상</v>
      </c>
      <c r="AP2096" t="s">
        <v>3330</v>
      </c>
      <c r="AQ2096">
        <v>52</v>
      </c>
      <c r="AT2096" t="str" cm="1">
        <f t="array" ref="AT2096">[1]!add_delimeter(AG2096:AO2096,"|")</f>
        <v>|7|CBCUZW030R|49|대상|CMO0010U|NUMBER CREATION|서비스|3|대상|</v>
      </c>
    </row>
    <row r="2097" spans="1:46">
      <c r="A2097" s="3" t="s">
        <v>2957</v>
      </c>
      <c r="B2097" s="3" t="s">
        <v>491</v>
      </c>
      <c r="C2097" s="3" t="s">
        <v>494</v>
      </c>
      <c r="D2097" s="3" t="s">
        <v>1557</v>
      </c>
      <c r="E2097" s="3" t="s">
        <v>1806</v>
      </c>
      <c r="F2097" s="3" t="s">
        <v>1682</v>
      </c>
      <c r="G2097" s="3" t="s">
        <v>505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>
        <f t="shared" si="34"/>
        <v>6</v>
      </c>
      <c r="AH2097" s="3" t="s">
        <v>505</v>
      </c>
      <c r="AI2097" s="3">
        <f>IFERROR(IF($AG2097&lt;=$AN2097,MATCH($AH2097,레드마인_배치!G:G,0),MATCH($AH2097,레드마인_서비스!G:G,0)),"")</f>
        <v>328</v>
      </c>
      <c r="AJ2097" s="3" t="str" cm="1">
        <f t="array" ref="AJ2097">IFERROR(INDEX(IF($AG2097&lt;=$AN2097,레드마인_배치!E:E,레드마인_서비스!E:E),콜트리분석!$AI2097),"")</f>
        <v>대상</v>
      </c>
      <c r="AK2097" s="3" t="str" cm="1">
        <f t="array" ref="AK2097">IFERROR(INDEX(IF($AG2097&lt;=$AN2097,레드마인_배치!H:H,레드마인_서비스!H:H),콜트리분석!$AI2097),"")</f>
        <v>SLO0210U</v>
      </c>
      <c r="AL2097" s="3" t="str" cm="1">
        <f t="array" ref="AL2097">IFERROR(INDEX(IF($AG2097&lt;=$AN2097,레드마인_배치!I:I,레드마인_서비스!I:I),콜트리분석!$AI2097),"")</f>
        <v>S/Order Header Summary</v>
      </c>
      <c r="AM2097" s="3" t="str" cm="1">
        <f t="array" ref="AM2097">IFERROR(INDEX(IF($AG2097&lt;=$AN2097,레드마인_배치!J:J,레드마인_서비스!J:J),콜트리분석!$AI2097),"")</f>
        <v>서비스</v>
      </c>
      <c r="AN2097" s="3">
        <v>3</v>
      </c>
      <c r="AO2097" s="15" t="str">
        <f ca="1">IFERROR(INDEX(레드마인_배치!E:E,MATCH(OFFSET(A2097,,AN2097),레드마인_배치!G:G,0)),"")</f>
        <v>대상</v>
      </c>
      <c r="AP2097" t="s">
        <v>3330</v>
      </c>
      <c r="AQ2097">
        <v>52</v>
      </c>
      <c r="AT2097" t="str" cm="1">
        <f t="array" ref="AT2097">[1]!add_delimeter(AG2097:AO2097,"|")</f>
        <v>|6|CBCSLB430Z|328|대상|SLO0210U|S/Order Header Summary|서비스|3|대상|</v>
      </c>
    </row>
    <row r="2098" spans="1:46">
      <c r="A2098" s="3" t="s">
        <v>2957</v>
      </c>
      <c r="B2098" s="3" t="s">
        <v>491</v>
      </c>
      <c r="C2098" s="3" t="s">
        <v>494</v>
      </c>
      <c r="D2098" s="3" t="s">
        <v>1557</v>
      </c>
      <c r="E2098" s="3" t="s">
        <v>1806</v>
      </c>
      <c r="F2098" s="3" t="s">
        <v>1682</v>
      </c>
      <c r="G2098" s="3" t="s">
        <v>577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>
        <f t="shared" si="34"/>
        <v>6</v>
      </c>
      <c r="AH2098" s="3" t="s">
        <v>577</v>
      </c>
      <c r="AI2098" s="3">
        <f>IFERROR(IF($AG2098&lt;=$AN2098,MATCH($AH2098,레드마인_배치!G:G,0),MATCH($AH2098,레드마인_서비스!G:G,0)),"")</f>
        <v>49</v>
      </c>
      <c r="AJ2098" s="3" t="str" cm="1">
        <f t="array" ref="AJ2098">IFERROR(INDEX(IF($AG2098&lt;=$AN2098,레드마인_배치!E:E,레드마인_서비스!E:E),콜트리분석!$AI2098),"")</f>
        <v>대상</v>
      </c>
      <c r="AK2098" s="3" t="str" cm="1">
        <f t="array" ref="AK2098">IFERROR(INDEX(IF($AG2098&lt;=$AN2098,레드마인_배치!H:H,레드마인_서비스!H:H),콜트리분석!$AI2098),"")</f>
        <v>CMO0010U</v>
      </c>
      <c r="AL2098" s="3" t="str" cm="1">
        <f t="array" ref="AL2098">IFERROR(INDEX(IF($AG2098&lt;=$AN2098,레드마인_배치!I:I,레드마인_서비스!I:I),콜트리분석!$AI2098),"")</f>
        <v>NUMBER CREATION</v>
      </c>
      <c r="AM2098" s="3" t="str" cm="1">
        <f t="array" ref="AM2098">IFERROR(INDEX(IF($AG2098&lt;=$AN2098,레드마인_배치!J:J,레드마인_서비스!J:J),콜트리분석!$AI2098),"")</f>
        <v>서비스</v>
      </c>
      <c r="AN2098" s="3">
        <v>3</v>
      </c>
      <c r="AO2098" s="15" t="str">
        <f ca="1">IFERROR(INDEX(레드마인_배치!E:E,MATCH(OFFSET(A2098,,AN2098),레드마인_배치!G:G,0)),"")</f>
        <v>대상</v>
      </c>
      <c r="AP2098" t="s">
        <v>3330</v>
      </c>
      <c r="AQ2098">
        <v>52</v>
      </c>
      <c r="AT2098" t="str" cm="1">
        <f t="array" ref="AT2098">[1]!add_delimeter(AG2098:AO2098,"|")</f>
        <v>|6|CBCUZW030R|49|대상|CMO0010U|NUMBER CREATION|서비스|3|대상|</v>
      </c>
    </row>
    <row r="2099" spans="1:46">
      <c r="A2099" s="3" t="s">
        <v>2957</v>
      </c>
      <c r="B2099" s="3" t="s">
        <v>491</v>
      </c>
      <c r="C2099" s="3" t="s">
        <v>494</v>
      </c>
      <c r="D2099" s="3" t="s">
        <v>1557</v>
      </c>
      <c r="E2099" s="3" t="s">
        <v>1806</v>
      </c>
      <c r="F2099" s="3" t="s">
        <v>1685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>
        <f t="shared" si="34"/>
        <v>5</v>
      </c>
      <c r="AH2099" s="3" t="s">
        <v>1685</v>
      </c>
      <c r="AI2099" s="3">
        <f>IFERROR(IF($AG2099&lt;=$AN2099,MATCH($AH2099,레드마인_배치!G:G,0),MATCH($AH2099,레드마인_서비스!G:G,0)),"")</f>
        <v>150</v>
      </c>
      <c r="AJ2099" s="3" t="str" cm="1">
        <f t="array" ref="AJ2099">IFERROR(INDEX(IF($AG2099&lt;=$AN2099,레드마인_배치!E:E,레드마인_서비스!E:E),콜트리분석!$AI2099),"")</f>
        <v>대상</v>
      </c>
      <c r="AK2099" s="3" t="str" cm="1">
        <f t="array" ref="AK2099">IFERROR(INDEX(IF($AG2099&lt;=$AN2099,레드마인_배치!H:H,레드마인_서비스!H:H),콜트리분석!$AI2099),"")</f>
        <v>LGO0330U</v>
      </c>
      <c r="AL2099" s="3" t="str" cm="1">
        <f t="array" ref="AL2099">IFERROR(INDEX(IF($AG2099&lt;=$AN2099,레드마인_배치!I:I,레드마인_서비스!I:I),콜트리분석!$AI2099),"")</f>
        <v>PACKED - LOADED MPSA (MODULE) for Order Type B</v>
      </c>
      <c r="AM2099" s="3" t="str" cm="1">
        <f t="array" ref="AM2099">IFERROR(INDEX(IF($AG2099&lt;=$AN2099,레드마인_배치!J:J,레드마인_서비스!J:J),콜트리분석!$AI2099),"")</f>
        <v>서비스</v>
      </c>
      <c r="AN2099" s="3">
        <v>3</v>
      </c>
      <c r="AO2099" s="15" t="str">
        <f ca="1">IFERROR(INDEX(레드마인_배치!E:E,MATCH(OFFSET(A2099,,AN2099),레드마인_배치!G:G,0)),"")</f>
        <v>대상</v>
      </c>
      <c r="AP2099" t="s">
        <v>3330</v>
      </c>
      <c r="AQ2099">
        <v>52</v>
      </c>
      <c r="AT2099" t="str" cm="1">
        <f t="array" ref="AT2099">[1]!add_delimeter(AG2099:AO2099,"|")</f>
        <v>|5|CBCLGB245B|150|대상|LGO0330U|PACKED - LOADED MPSA (MODULE) for Order Type B|서비스|3|대상|</v>
      </c>
    </row>
    <row r="2100" spans="1:46">
      <c r="A2100" s="3" t="s">
        <v>2957</v>
      </c>
      <c r="B2100" s="3" t="s">
        <v>491</v>
      </c>
      <c r="C2100" s="3" t="s">
        <v>494</v>
      </c>
      <c r="D2100" s="3" t="s">
        <v>1557</v>
      </c>
      <c r="E2100" s="3" t="s">
        <v>1806</v>
      </c>
      <c r="F2100" s="3" t="s">
        <v>1685</v>
      </c>
      <c r="G2100" s="3" t="s">
        <v>635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>
        <f t="shared" si="34"/>
        <v>6</v>
      </c>
      <c r="AH2100" s="3" t="s">
        <v>635</v>
      </c>
      <c r="AI2100" s="3">
        <f>IFERROR(IF($AG2100&lt;=$AN2100,MATCH($AH2100,레드마인_배치!G:G,0),MATCH($AH2100,레드마인_서비스!G:G,0)),"")</f>
        <v>83</v>
      </c>
      <c r="AJ2100" s="3" t="str" cm="1">
        <f t="array" ref="AJ2100">IFERROR(INDEX(IF($AG2100&lt;=$AN2100,레드마인_배치!E:E,레드마인_서비스!E:E),콜트리분석!$AI2100),"")</f>
        <v>대상</v>
      </c>
      <c r="AK2100" s="3" t="str" cm="1">
        <f t="array" ref="AK2100">IFERROR(INDEX(IF($AG2100&lt;=$AN2100,레드마인_배치!H:H,레드마인_서비스!H:H),콜트리분석!$AI2100),"")</f>
        <v>ICO0340U</v>
      </c>
      <c r="AL2100" s="3" t="str" cm="1">
        <f t="array" ref="AL2100">IFERROR(INDEX(IF($AG2100&lt;=$AN2100,레드마인_배치!I:I,레드마인_서비스!I:I),콜트리분석!$AI2100),"")</f>
        <v>LEDGER DETAIL CREATE</v>
      </c>
      <c r="AM2100" s="3" t="str" cm="1">
        <f t="array" ref="AM2100">IFERROR(INDEX(IF($AG2100&lt;=$AN2100,레드마인_배치!J:J,레드마인_서비스!J:J),콜트리분석!$AI2100),"")</f>
        <v>서비스</v>
      </c>
      <c r="AN2100" s="3">
        <v>3</v>
      </c>
      <c r="AO2100" s="15" t="str">
        <f ca="1">IFERROR(INDEX(레드마인_배치!E:E,MATCH(OFFSET(A2100,,AN2100),레드마인_배치!G:G,0)),"")</f>
        <v>대상</v>
      </c>
      <c r="AP2100" t="s">
        <v>3330</v>
      </c>
      <c r="AQ2100">
        <v>52</v>
      </c>
      <c r="AT2100" t="str" cm="1">
        <f t="array" ref="AT2100">[1]!add_delimeter(AG2100:AO2100,"|")</f>
        <v>|6|CBCICB100A|83|대상|ICO0340U|LEDGER DETAIL CREATE|서비스|3|대상|</v>
      </c>
    </row>
    <row r="2101" spans="1:46">
      <c r="A2101" s="3" t="s">
        <v>2957</v>
      </c>
      <c r="B2101" s="3" t="s">
        <v>491</v>
      </c>
      <c r="C2101" s="3" t="s">
        <v>494</v>
      </c>
      <c r="D2101" s="3" t="s">
        <v>1557</v>
      </c>
      <c r="E2101" s="3" t="s">
        <v>1806</v>
      </c>
      <c r="F2101" s="3" t="s">
        <v>1685</v>
      </c>
      <c r="G2101" s="3" t="s">
        <v>635</v>
      </c>
      <c r="H2101" s="3" t="s">
        <v>577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>
        <f t="shared" si="34"/>
        <v>7</v>
      </c>
      <c r="AH2101" s="3" t="s">
        <v>577</v>
      </c>
      <c r="AI2101" s="3">
        <f>IFERROR(IF($AG2101&lt;=$AN2101,MATCH($AH2101,레드마인_배치!G:G,0),MATCH($AH2101,레드마인_서비스!G:G,0)),"")</f>
        <v>49</v>
      </c>
      <c r="AJ2101" s="3" t="str" cm="1">
        <f t="array" ref="AJ2101">IFERROR(INDEX(IF($AG2101&lt;=$AN2101,레드마인_배치!E:E,레드마인_서비스!E:E),콜트리분석!$AI2101),"")</f>
        <v>대상</v>
      </c>
      <c r="AK2101" s="3" t="str" cm="1">
        <f t="array" ref="AK2101">IFERROR(INDEX(IF($AG2101&lt;=$AN2101,레드마인_배치!H:H,레드마인_서비스!H:H),콜트리분석!$AI2101),"")</f>
        <v>CMO0010U</v>
      </c>
      <c r="AL2101" s="3" t="str" cm="1">
        <f t="array" ref="AL2101">IFERROR(INDEX(IF($AG2101&lt;=$AN2101,레드마인_배치!I:I,레드마인_서비스!I:I),콜트리분석!$AI2101),"")</f>
        <v>NUMBER CREATION</v>
      </c>
      <c r="AM2101" s="3" t="str" cm="1">
        <f t="array" ref="AM2101">IFERROR(INDEX(IF($AG2101&lt;=$AN2101,레드마인_배치!J:J,레드마인_서비스!J:J),콜트리분석!$AI2101),"")</f>
        <v>서비스</v>
      </c>
      <c r="AN2101" s="3">
        <v>3</v>
      </c>
      <c r="AO2101" s="15" t="str">
        <f ca="1">IFERROR(INDEX(레드마인_배치!E:E,MATCH(OFFSET(A2101,,AN2101),레드마인_배치!G:G,0)),"")</f>
        <v>대상</v>
      </c>
      <c r="AP2101" t="s">
        <v>3330</v>
      </c>
      <c r="AQ2101">
        <v>52</v>
      </c>
      <c r="AT2101" t="str" cm="1">
        <f t="array" ref="AT2101">[1]!add_delimeter(AG2101:AO2101,"|")</f>
        <v>|7|CBCUZW030R|49|대상|CMO0010U|NUMBER CREATION|서비스|3|대상|</v>
      </c>
    </row>
    <row r="2102" spans="1:46">
      <c r="A2102" s="3" t="s">
        <v>2957</v>
      </c>
      <c r="B2102" s="3" t="s">
        <v>491</v>
      </c>
      <c r="C2102" s="3" t="s">
        <v>494</v>
      </c>
      <c r="D2102" s="3" t="s">
        <v>1557</v>
      </c>
      <c r="E2102" s="3" t="s">
        <v>1806</v>
      </c>
      <c r="F2102" s="3" t="s">
        <v>1685</v>
      </c>
      <c r="G2102" s="3" t="s">
        <v>505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>
        <f t="shared" si="34"/>
        <v>6</v>
      </c>
      <c r="AH2102" s="3" t="s">
        <v>505</v>
      </c>
      <c r="AI2102" s="3">
        <f>IFERROR(IF($AG2102&lt;=$AN2102,MATCH($AH2102,레드마인_배치!G:G,0),MATCH($AH2102,레드마인_서비스!G:G,0)),"")</f>
        <v>328</v>
      </c>
      <c r="AJ2102" s="3" t="str" cm="1">
        <f t="array" ref="AJ2102">IFERROR(INDEX(IF($AG2102&lt;=$AN2102,레드마인_배치!E:E,레드마인_서비스!E:E),콜트리분석!$AI2102),"")</f>
        <v>대상</v>
      </c>
      <c r="AK2102" s="3" t="str" cm="1">
        <f t="array" ref="AK2102">IFERROR(INDEX(IF($AG2102&lt;=$AN2102,레드마인_배치!H:H,레드마인_서비스!H:H),콜트리분석!$AI2102),"")</f>
        <v>SLO0210U</v>
      </c>
      <c r="AL2102" s="3" t="str" cm="1">
        <f t="array" ref="AL2102">IFERROR(INDEX(IF($AG2102&lt;=$AN2102,레드마인_배치!I:I,레드마인_서비스!I:I),콜트리분석!$AI2102),"")</f>
        <v>S/Order Header Summary</v>
      </c>
      <c r="AM2102" s="3" t="str" cm="1">
        <f t="array" ref="AM2102">IFERROR(INDEX(IF($AG2102&lt;=$AN2102,레드마인_배치!J:J,레드마인_서비스!J:J),콜트리분석!$AI2102),"")</f>
        <v>서비스</v>
      </c>
      <c r="AN2102" s="3">
        <v>3</v>
      </c>
      <c r="AO2102" s="15" t="str">
        <f ca="1">IFERROR(INDEX(레드마인_배치!E:E,MATCH(OFFSET(A2102,,AN2102),레드마인_배치!G:G,0)),"")</f>
        <v>대상</v>
      </c>
      <c r="AP2102" t="s">
        <v>3330</v>
      </c>
      <c r="AQ2102">
        <v>52</v>
      </c>
      <c r="AT2102" t="str" cm="1">
        <f t="array" ref="AT2102">[1]!add_delimeter(AG2102:AO2102,"|")</f>
        <v>|6|CBCSLB430Z|328|대상|SLO0210U|S/Order Header Summary|서비스|3|대상|</v>
      </c>
    </row>
    <row r="2103" spans="1:46">
      <c r="A2103" s="3" t="s">
        <v>2957</v>
      </c>
      <c r="B2103" s="3" t="s">
        <v>491</v>
      </c>
      <c r="C2103" s="3" t="s">
        <v>494</v>
      </c>
      <c r="D2103" s="3" t="s">
        <v>1557</v>
      </c>
      <c r="E2103" s="3" t="s">
        <v>1806</v>
      </c>
      <c r="F2103" s="3" t="s">
        <v>1685</v>
      </c>
      <c r="G2103" s="3" t="s">
        <v>577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>
        <f t="shared" si="34"/>
        <v>6</v>
      </c>
      <c r="AH2103" s="3" t="s">
        <v>577</v>
      </c>
      <c r="AI2103" s="3">
        <f>IFERROR(IF($AG2103&lt;=$AN2103,MATCH($AH2103,레드마인_배치!G:G,0),MATCH($AH2103,레드마인_서비스!G:G,0)),"")</f>
        <v>49</v>
      </c>
      <c r="AJ2103" s="3" t="str" cm="1">
        <f t="array" ref="AJ2103">IFERROR(INDEX(IF($AG2103&lt;=$AN2103,레드마인_배치!E:E,레드마인_서비스!E:E),콜트리분석!$AI2103),"")</f>
        <v>대상</v>
      </c>
      <c r="AK2103" s="3" t="str" cm="1">
        <f t="array" ref="AK2103">IFERROR(INDEX(IF($AG2103&lt;=$AN2103,레드마인_배치!H:H,레드마인_서비스!H:H),콜트리분석!$AI2103),"")</f>
        <v>CMO0010U</v>
      </c>
      <c r="AL2103" s="3" t="str" cm="1">
        <f t="array" ref="AL2103">IFERROR(INDEX(IF($AG2103&lt;=$AN2103,레드마인_배치!I:I,레드마인_서비스!I:I),콜트리분석!$AI2103),"")</f>
        <v>NUMBER CREATION</v>
      </c>
      <c r="AM2103" s="3" t="str" cm="1">
        <f t="array" ref="AM2103">IFERROR(INDEX(IF($AG2103&lt;=$AN2103,레드마인_배치!J:J,레드마인_서비스!J:J),콜트리분석!$AI2103),"")</f>
        <v>서비스</v>
      </c>
      <c r="AN2103" s="3">
        <v>3</v>
      </c>
      <c r="AO2103" s="15" t="str">
        <f ca="1">IFERROR(INDEX(레드마인_배치!E:E,MATCH(OFFSET(A2103,,AN2103),레드마인_배치!G:G,0)),"")</f>
        <v>대상</v>
      </c>
      <c r="AP2103" t="s">
        <v>3330</v>
      </c>
      <c r="AQ2103">
        <v>52</v>
      </c>
      <c r="AT2103" t="str" cm="1">
        <f t="array" ref="AT2103">[1]!add_delimeter(AG2103:AO2103,"|")</f>
        <v>|6|CBCUZW030R|49|대상|CMO0010U|NUMBER CREATION|서비스|3|대상|</v>
      </c>
    </row>
    <row r="2104" spans="1:46">
      <c r="A2104" s="3" t="s">
        <v>2957</v>
      </c>
      <c r="B2104" s="3" t="s">
        <v>491</v>
      </c>
      <c r="C2104" s="3" t="s">
        <v>494</v>
      </c>
      <c r="D2104" s="3" t="s">
        <v>1557</v>
      </c>
      <c r="E2104" s="3" t="s">
        <v>1806</v>
      </c>
      <c r="F2104" s="3" t="s">
        <v>1756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>
        <f t="shared" si="34"/>
        <v>5</v>
      </c>
      <c r="AH2104" s="3" t="s">
        <v>1756</v>
      </c>
      <c r="AI2104" s="3">
        <f>IFERROR(IF($AG2104&lt;=$AN2104,MATCH($AH2104,레드마인_배치!G:G,0),MATCH($AH2104,레드마인_서비스!G:G,0)),"")</f>
        <v>179</v>
      </c>
      <c r="AJ2104" s="3" t="str" cm="1">
        <f t="array" ref="AJ2104">IFERROR(INDEX(IF($AG2104&lt;=$AN2104,레드마인_배치!E:E,레드마인_서비스!E:E),콜트리분석!$AI2104),"")</f>
        <v>미대상</v>
      </c>
      <c r="AK2104" s="3" t="str" cm="1">
        <f t="array" ref="AK2104">IFERROR(INDEX(IF($AG2104&lt;=$AN2104,레드마인_배치!H:H,레드마인_서비스!H:H),콜트리분석!$AI2104),"")</f>
        <v>LGO0600U</v>
      </c>
      <c r="AL2104" s="3" t="str" cm="1">
        <f t="array" ref="AL2104">IFERROR(INDEX(IF($AG2104&lt;=$AN2104,레드마인_배치!I:I,레드마인_서비스!I:I),콜트리분석!$AI2104),"")</f>
        <v>PACKING  LABEL,LIST (HD, KIA)       PRINT   MAIN</v>
      </c>
      <c r="AM2104" s="3" t="str" cm="1">
        <f t="array" ref="AM2104">IFERROR(INDEX(IF($AG2104&lt;=$AN2104,레드마인_배치!J:J,레드마인_서비스!J:J),콜트리분석!$AI2104),"")</f>
        <v>서비스</v>
      </c>
      <c r="AN2104" s="3">
        <v>3</v>
      </c>
      <c r="AO2104" s="15" t="str">
        <f ca="1">IFERROR(INDEX(레드마인_배치!E:E,MATCH(OFFSET(A2104,,AN2104),레드마인_배치!G:G,0)),"")</f>
        <v>대상</v>
      </c>
      <c r="AP2104" t="s">
        <v>3330</v>
      </c>
      <c r="AQ2104">
        <v>52</v>
      </c>
      <c r="AT2104" t="str" cm="1">
        <f t="array" ref="AT2104">[1]!add_delimeter(AG2104:AO2104,"|")</f>
        <v>|5|CBCLGR080A|179|미대상|LGO0600U|PACKING  LABEL,LIST (HD, KIA)       PRINT   MAIN|서비스|3|대상|</v>
      </c>
    </row>
    <row r="2105" spans="1:46">
      <c r="A2105" s="3" t="s">
        <v>2957</v>
      </c>
      <c r="B2105" s="3" t="s">
        <v>491</v>
      </c>
      <c r="C2105" s="3" t="s">
        <v>494</v>
      </c>
      <c r="D2105" s="3" t="s">
        <v>1557</v>
      </c>
      <c r="E2105" s="3" t="s">
        <v>1806</v>
      </c>
      <c r="F2105" s="3" t="s">
        <v>1773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>
        <f t="shared" si="34"/>
        <v>5</v>
      </c>
      <c r="AH2105" s="3" t="s">
        <v>1773</v>
      </c>
      <c r="AI2105" s="3">
        <f>IFERROR(IF($AG2105&lt;=$AN2105,MATCH($AH2105,레드마인_배치!G:G,0),MATCH($AH2105,레드마인_서비스!G:G,0)),"")</f>
        <v>185</v>
      </c>
      <c r="AJ2105" s="3" t="str" cm="1">
        <f t="array" ref="AJ2105">IFERROR(INDEX(IF($AG2105&lt;=$AN2105,레드마인_배치!E:E,레드마인_서비스!E:E),콜트리분석!$AI2105),"")</f>
        <v>미대상</v>
      </c>
      <c r="AK2105" s="3" t="str" cm="1">
        <f t="array" ref="AK2105">IFERROR(INDEX(IF($AG2105&lt;=$AN2105,레드마인_배치!H:H,레드마인_서비스!H:H),콜트리분석!$AI2105),"")</f>
        <v>LGO0660U</v>
      </c>
      <c r="AL2105" s="3" t="str" cm="1">
        <f t="array" ref="AL2105">IFERROR(INDEX(IF($AG2105&lt;=$AN2105,레드마인_배치!I:I,레드마인_서비스!I:I),콜트리분석!$AI2105),"")</f>
        <v>[삭제] NONE STOCK PARTS PICKING LIST PRINT MAIN</v>
      </c>
      <c r="AM2105" s="3" t="str" cm="1">
        <f t="array" ref="AM2105">IFERROR(INDEX(IF($AG2105&lt;=$AN2105,레드마인_배치!J:J,레드마인_서비스!J:J),콜트리분석!$AI2105),"")</f>
        <v>서비스</v>
      </c>
      <c r="AN2105" s="3">
        <v>3</v>
      </c>
      <c r="AO2105" s="15" t="str">
        <f ca="1">IFERROR(INDEX(레드마인_배치!E:E,MATCH(OFFSET(A2105,,AN2105),레드마인_배치!G:G,0)),"")</f>
        <v>대상</v>
      </c>
      <c r="AP2105" t="s">
        <v>3330</v>
      </c>
      <c r="AQ2105">
        <v>52</v>
      </c>
      <c r="AT2105" t="str" cm="1">
        <f t="array" ref="AT2105">[1]!add_delimeter(AG2105:AO2105,"|")</f>
        <v>|5|CBCLGR090A|185|미대상|LGO0660U|[삭제] NONE STOCK PARTS PICKING LIST PRINT MAIN|서비스|3|대상|</v>
      </c>
    </row>
    <row r="2106" spans="1:46">
      <c r="A2106" s="3" t="s">
        <v>2957</v>
      </c>
      <c r="B2106" s="3" t="s">
        <v>491</v>
      </c>
      <c r="C2106" s="3" t="s">
        <v>494</v>
      </c>
      <c r="D2106" s="3" t="s">
        <v>1557</v>
      </c>
      <c r="E2106" s="3" t="s">
        <v>1806</v>
      </c>
      <c r="F2106" s="3" t="s">
        <v>1804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>
        <f t="shared" si="34"/>
        <v>5</v>
      </c>
      <c r="AH2106" s="3" t="s">
        <v>1804</v>
      </c>
      <c r="AI2106" s="3">
        <f>IFERROR(IF($AG2106&lt;=$AN2106,MATCH($AH2106,레드마인_배치!G:G,0),MATCH($AH2106,레드마인_서비스!G:G,0)),"")</f>
        <v>196</v>
      </c>
      <c r="AJ2106" s="3" t="str" cm="1">
        <f t="array" ref="AJ2106">IFERROR(INDEX(IF($AG2106&lt;=$AN2106,레드마인_배치!E:E,레드마인_서비스!E:E),콜트리분석!$AI2106),"")</f>
        <v>대상</v>
      </c>
      <c r="AK2106" s="3" t="str" cm="1">
        <f t="array" ref="AK2106">IFERROR(INDEX(IF($AG2106&lt;=$AN2106,레드마인_배치!H:H,레드마인_서비스!H:H),콜트리분석!$AI2106),"")</f>
        <v>LGO0770U</v>
      </c>
      <c r="AL2106" s="3" t="str" cm="1">
        <f t="array" ref="AL2106">IFERROR(INDEX(IF($AG2106&lt;=$AN2106,레드마인_배치!I:I,레드마인_서비스!I:I),콜트리분석!$AI2106),"")</f>
        <v>PICKING REPORT</v>
      </c>
      <c r="AM2106" s="3" t="str" cm="1">
        <f t="array" ref="AM2106">IFERROR(INDEX(IF($AG2106&lt;=$AN2106,레드마인_배치!J:J,레드마인_서비스!J:J),콜트리분석!$AI2106),"")</f>
        <v>서비스</v>
      </c>
      <c r="AN2106" s="3">
        <v>3</v>
      </c>
      <c r="AO2106" s="15" t="str">
        <f ca="1">IFERROR(INDEX(레드마인_배치!E:E,MATCH(OFFSET(A2106,,AN2106),레드마인_배치!G:G,0)),"")</f>
        <v>대상</v>
      </c>
      <c r="AP2106" t="s">
        <v>3330</v>
      </c>
      <c r="AQ2106">
        <v>52</v>
      </c>
      <c r="AT2106" t="str" cm="1">
        <f t="array" ref="AT2106">[1]!add_delimeter(AG2106:AO2106,"|")</f>
        <v>|5|CBCLGW375A|196|대상|LGO0770U|PICKING REPORT|서비스|3|대상|</v>
      </c>
    </row>
    <row r="2107" spans="1:46">
      <c r="A2107" s="3" t="s">
        <v>2957</v>
      </c>
      <c r="B2107" s="3" t="s">
        <v>491</v>
      </c>
      <c r="C2107" s="3" t="s">
        <v>494</v>
      </c>
      <c r="D2107" s="3" t="s">
        <v>1557</v>
      </c>
      <c r="E2107" s="3" t="s">
        <v>1806</v>
      </c>
      <c r="F2107" s="3" t="s">
        <v>1804</v>
      </c>
      <c r="G2107" s="3" t="s">
        <v>1667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>
        <f t="shared" si="34"/>
        <v>6</v>
      </c>
      <c r="AH2107" s="3" t="s">
        <v>1667</v>
      </c>
      <c r="AI2107" s="3">
        <f>IFERROR(IF($AG2107&lt;=$AN2107,MATCH($AH2107,레드마인_배치!G:G,0),MATCH($AH2107,레드마인_서비스!G:G,0)),"")</f>
        <v>144</v>
      </c>
      <c r="AJ2107" s="3" t="str" cm="1">
        <f t="array" ref="AJ2107">IFERROR(INDEX(IF($AG2107&lt;=$AN2107,레드마인_배치!E:E,레드마인_서비스!E:E),콜트리분석!$AI2107),"")</f>
        <v>대상</v>
      </c>
      <c r="AK2107" s="3" t="str" cm="1">
        <f t="array" ref="AK2107">IFERROR(INDEX(IF($AG2107&lt;=$AN2107,레드마인_배치!H:H,레드마인_서비스!H:H),콜트리분석!$AI2107),"")</f>
        <v>LGO0270U</v>
      </c>
      <c r="AL2107" s="3" t="str" cm="1">
        <f t="array" ref="AL2107">IFERROR(INDEX(IF($AG2107&lt;=$AN2107,레드마인_배치!I:I,레드마인_서비스!I:I),콜트리분석!$AI2107),"")</f>
        <v>PICKING REPORT</v>
      </c>
      <c r="AM2107" s="3" t="str" cm="1">
        <f t="array" ref="AM2107">IFERROR(INDEX(IF($AG2107&lt;=$AN2107,레드마인_배치!J:J,레드마인_서비스!J:J),콜트리분석!$AI2107),"")</f>
        <v>서비스</v>
      </c>
      <c r="AN2107" s="3">
        <v>3</v>
      </c>
      <c r="AO2107" s="15" t="str">
        <f ca="1">IFERROR(INDEX(레드마인_배치!E:E,MATCH(OFFSET(A2107,,AN2107),레드마인_배치!G:G,0)),"")</f>
        <v>대상</v>
      </c>
      <c r="AP2107" t="s">
        <v>3330</v>
      </c>
      <c r="AQ2107">
        <v>52</v>
      </c>
      <c r="AT2107" t="str" cm="1">
        <f t="array" ref="AT2107">[1]!add_delimeter(AG2107:AO2107,"|")</f>
        <v>|6|CBCLGB225A|144|대상|LGO0270U|PICKING REPORT|서비스|3|대상|</v>
      </c>
    </row>
    <row r="2108" spans="1:46">
      <c r="A2108" s="3" t="s">
        <v>2957</v>
      </c>
      <c r="B2108" s="3" t="s">
        <v>491</v>
      </c>
      <c r="C2108" s="3" t="s">
        <v>494</v>
      </c>
      <c r="D2108" s="3" t="s">
        <v>1557</v>
      </c>
      <c r="E2108" s="3" t="s">
        <v>1806</v>
      </c>
      <c r="F2108" s="3" t="s">
        <v>1804</v>
      </c>
      <c r="G2108" s="3" t="s">
        <v>1667</v>
      </c>
      <c r="H2108" s="3" t="s">
        <v>641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>
        <f t="shared" si="34"/>
        <v>7</v>
      </c>
      <c r="AH2108" s="3" t="s">
        <v>641</v>
      </c>
      <c r="AI2108" s="3">
        <f>IFERROR(IF($AG2108&lt;=$AN2108,MATCH($AH2108,레드마인_배치!G:G,0),MATCH($AH2108,레드마인_서비스!G:G,0)),"")</f>
        <v>158</v>
      </c>
      <c r="AJ2108" s="3" t="str" cm="1">
        <f t="array" ref="AJ2108">IFERROR(INDEX(IF($AG2108&lt;=$AN2108,레드마인_배치!E:E,레드마인_서비스!E:E),콜트리분석!$AI2108),"")</f>
        <v>대상</v>
      </c>
      <c r="AK2108" s="3" t="str" cm="1">
        <f t="array" ref="AK2108">IFERROR(INDEX(IF($AG2108&lt;=$AN2108,레드마인_배치!H:H,레드마인_서비스!H:H),콜트리분석!$AI2108),"")</f>
        <v>LGO0390U</v>
      </c>
      <c r="AL2108" s="3" t="str" cm="1">
        <f t="array" ref="AL2108">IFERROR(INDEX(IF($AG2108&lt;=$AN2108,레드마인_배치!I:I,레드마인_서비스!I:I),콜트리분석!$AI2108),"")</f>
        <v>LOCATION HISTORY MANAGEMENT INSERT</v>
      </c>
      <c r="AM2108" s="3" t="str" cm="1">
        <f t="array" ref="AM2108">IFERROR(INDEX(IF($AG2108&lt;=$AN2108,레드마인_배치!J:J,레드마인_서비스!J:J),콜트리분석!$AI2108),"")</f>
        <v>서비스</v>
      </c>
      <c r="AN2108" s="3">
        <v>3</v>
      </c>
      <c r="AO2108" s="15" t="str">
        <f ca="1">IFERROR(INDEX(레드마인_배치!E:E,MATCH(OFFSET(A2108,,AN2108),레드마인_배치!G:G,0)),"")</f>
        <v>대상</v>
      </c>
      <c r="AP2108" t="s">
        <v>3330</v>
      </c>
      <c r="AQ2108">
        <v>52</v>
      </c>
      <c r="AT2108" t="str" cm="1">
        <f t="array" ref="AT2108">[1]!add_delimeter(AG2108:AO2108,"|")</f>
        <v>|7|CBCLGB345A|158|대상|LGO0390U|LOCATION HISTORY MANAGEMENT INSERT|서비스|3|대상|</v>
      </c>
    </row>
    <row r="2109" spans="1:46" hidden="1">
      <c r="A2109" s="3" t="s">
        <v>2957</v>
      </c>
      <c r="B2109" s="3" t="s">
        <v>491</v>
      </c>
      <c r="C2109" s="3" t="s">
        <v>494</v>
      </c>
      <c r="D2109" s="3" t="s">
        <v>1557</v>
      </c>
      <c r="E2109" s="3" t="s">
        <v>1806</v>
      </c>
      <c r="F2109" s="3" t="s">
        <v>1804</v>
      </c>
      <c r="G2109" s="3" t="s">
        <v>1667</v>
      </c>
      <c r="H2109" s="3" t="s">
        <v>641</v>
      </c>
      <c r="I2109" s="3" t="s">
        <v>577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>
        <f t="shared" si="34"/>
        <v>8</v>
      </c>
      <c r="AH2109" s="3" t="s">
        <v>577</v>
      </c>
      <c r="AI2109" s="3">
        <f>IFERROR(IF($AG2109&lt;=$AN2109,MATCH($AH2109,레드마인_배치!G:G,0),MATCH($AH2109,레드마인_서비스!G:G,0)),"")</f>
        <v>49</v>
      </c>
      <c r="AJ2109" s="3" t="str" cm="1">
        <f t="array" ref="AJ2109">IFERROR(INDEX(IF($AG2109&lt;=$AN2109,레드마인_배치!E:E,레드마인_서비스!E:E),콜트리분석!$AI2109),"")</f>
        <v>대상</v>
      </c>
      <c r="AK2109" s="3" t="str" cm="1">
        <f t="array" ref="AK2109">IFERROR(INDEX(IF($AG2109&lt;=$AN2109,레드마인_배치!H:H,레드마인_서비스!H:H),콜트리분석!$AI2109),"")</f>
        <v>CMO0010U</v>
      </c>
      <c r="AL2109" s="3" t="str" cm="1">
        <f t="array" ref="AL2109">IFERROR(INDEX(IF($AG2109&lt;=$AN2109,레드마인_배치!I:I,레드마인_서비스!I:I),콜트리분석!$AI2109),"")</f>
        <v>NUMBER CREATION</v>
      </c>
      <c r="AM2109" s="3" t="str" cm="1">
        <f t="array" ref="AM2109">IFERROR(INDEX(IF($AG2109&lt;=$AN2109,레드마인_배치!J:J,레드마인_서비스!J:J),콜트리분석!$AI2109),"")</f>
        <v>서비스</v>
      </c>
      <c r="AN2109" s="3">
        <v>3</v>
      </c>
      <c r="AO2109" s="15" t="str">
        <f ca="1">IFERROR(INDEX(레드마인_배치!E:E,MATCH(OFFSET(A2109,,AN2109),레드마인_배치!G:G,0)),"")</f>
        <v>대상</v>
      </c>
      <c r="AP2109" t="s">
        <v>3330</v>
      </c>
      <c r="AQ2109">
        <v>52</v>
      </c>
    </row>
    <row r="2110" spans="1:46">
      <c r="A2110" s="3" t="s">
        <v>2957</v>
      </c>
      <c r="B2110" s="3" t="s">
        <v>491</v>
      </c>
      <c r="C2110" s="3" t="s">
        <v>494</v>
      </c>
      <c r="D2110" s="3" t="s">
        <v>1557</v>
      </c>
      <c r="E2110" s="3" t="s">
        <v>1806</v>
      </c>
      <c r="F2110" s="3" t="s">
        <v>1804</v>
      </c>
      <c r="G2110" s="3" t="s">
        <v>1667</v>
      </c>
      <c r="H2110" s="3" t="s">
        <v>505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>
        <f t="shared" si="34"/>
        <v>7</v>
      </c>
      <c r="AH2110" s="3" t="s">
        <v>505</v>
      </c>
      <c r="AI2110" s="3">
        <f>IFERROR(IF($AG2110&lt;=$AN2110,MATCH($AH2110,레드마인_배치!G:G,0),MATCH($AH2110,레드마인_서비스!G:G,0)),"")</f>
        <v>328</v>
      </c>
      <c r="AJ2110" s="3" t="str" cm="1">
        <f t="array" ref="AJ2110">IFERROR(INDEX(IF($AG2110&lt;=$AN2110,레드마인_배치!E:E,레드마인_서비스!E:E),콜트리분석!$AI2110),"")</f>
        <v>대상</v>
      </c>
      <c r="AK2110" s="3" t="str" cm="1">
        <f t="array" ref="AK2110">IFERROR(INDEX(IF($AG2110&lt;=$AN2110,레드마인_배치!H:H,레드마인_서비스!H:H),콜트리분석!$AI2110),"")</f>
        <v>SLO0210U</v>
      </c>
      <c r="AL2110" s="3" t="str" cm="1">
        <f t="array" ref="AL2110">IFERROR(INDEX(IF($AG2110&lt;=$AN2110,레드마인_배치!I:I,레드마인_서비스!I:I),콜트리분석!$AI2110),"")</f>
        <v>S/Order Header Summary</v>
      </c>
      <c r="AM2110" s="3" t="str" cm="1">
        <f t="array" ref="AM2110">IFERROR(INDEX(IF($AG2110&lt;=$AN2110,레드마인_배치!J:J,레드마인_서비스!J:J),콜트리분석!$AI2110),"")</f>
        <v>서비스</v>
      </c>
      <c r="AN2110" s="3">
        <v>3</v>
      </c>
      <c r="AO2110" s="15" t="str">
        <f ca="1">IFERROR(INDEX(레드마인_배치!E:E,MATCH(OFFSET(A2110,,AN2110),레드마인_배치!G:G,0)),"")</f>
        <v>대상</v>
      </c>
      <c r="AP2110" t="s">
        <v>3330</v>
      </c>
      <c r="AQ2110">
        <v>52</v>
      </c>
      <c r="AT2110" t="str" cm="1">
        <f t="array" ref="AT2110">[1]!add_delimeter(AG2110:AO2110,"|")</f>
        <v>|7|CBCSLB430Z|328|대상|SLO0210U|S/Order Header Summary|서비스|3|대상|</v>
      </c>
    </row>
    <row r="2111" spans="1:46">
      <c r="A2111" s="3" t="s">
        <v>2957</v>
      </c>
      <c r="B2111" s="3" t="s">
        <v>491</v>
      </c>
      <c r="C2111" s="3" t="s">
        <v>494</v>
      </c>
      <c r="D2111" s="3" t="s">
        <v>1557</v>
      </c>
      <c r="E2111" s="3" t="s">
        <v>1806</v>
      </c>
      <c r="F2111" s="3" t="s">
        <v>1804</v>
      </c>
      <c r="G2111" s="3" t="s">
        <v>1667</v>
      </c>
      <c r="H2111" s="3" t="s">
        <v>577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>
        <f t="shared" si="34"/>
        <v>7</v>
      </c>
      <c r="AH2111" s="3" t="s">
        <v>577</v>
      </c>
      <c r="AI2111" s="3">
        <f>IFERROR(IF($AG2111&lt;=$AN2111,MATCH($AH2111,레드마인_배치!G:G,0),MATCH($AH2111,레드마인_서비스!G:G,0)),"")</f>
        <v>49</v>
      </c>
      <c r="AJ2111" s="3" t="str" cm="1">
        <f t="array" ref="AJ2111">IFERROR(INDEX(IF($AG2111&lt;=$AN2111,레드마인_배치!E:E,레드마인_서비스!E:E),콜트리분석!$AI2111),"")</f>
        <v>대상</v>
      </c>
      <c r="AK2111" s="3" t="str" cm="1">
        <f t="array" ref="AK2111">IFERROR(INDEX(IF($AG2111&lt;=$AN2111,레드마인_배치!H:H,레드마인_서비스!H:H),콜트리분석!$AI2111),"")</f>
        <v>CMO0010U</v>
      </c>
      <c r="AL2111" s="3" t="str" cm="1">
        <f t="array" ref="AL2111">IFERROR(INDEX(IF($AG2111&lt;=$AN2111,레드마인_배치!I:I,레드마인_서비스!I:I),콜트리분석!$AI2111),"")</f>
        <v>NUMBER CREATION</v>
      </c>
      <c r="AM2111" s="3" t="str" cm="1">
        <f t="array" ref="AM2111">IFERROR(INDEX(IF($AG2111&lt;=$AN2111,레드마인_배치!J:J,레드마인_서비스!J:J),콜트리분석!$AI2111),"")</f>
        <v>서비스</v>
      </c>
      <c r="AN2111" s="3">
        <v>3</v>
      </c>
      <c r="AO2111" s="15" t="str">
        <f ca="1">IFERROR(INDEX(레드마인_배치!E:E,MATCH(OFFSET(A2111,,AN2111),레드마인_배치!G:G,0)),"")</f>
        <v>대상</v>
      </c>
      <c r="AP2111" t="s">
        <v>3330</v>
      </c>
      <c r="AQ2111">
        <v>52</v>
      </c>
      <c r="AT2111" t="str" cm="1">
        <f t="array" ref="AT2111">[1]!add_delimeter(AG2111:AO2111,"|")</f>
        <v>|7|CBCUZW030R|49|대상|CMO0010U|NUMBER CREATION|서비스|3|대상|</v>
      </c>
    </row>
    <row r="2112" spans="1:46">
      <c r="A2112" s="3" t="s">
        <v>2957</v>
      </c>
      <c r="B2112" s="3" t="s">
        <v>491</v>
      </c>
      <c r="C2112" s="3" t="s">
        <v>494</v>
      </c>
      <c r="D2112" s="3" t="s">
        <v>1557</v>
      </c>
      <c r="E2112" s="3" t="s">
        <v>1806</v>
      </c>
      <c r="F2112" s="3" t="s">
        <v>577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>
        <f t="shared" si="34"/>
        <v>5</v>
      </c>
      <c r="AH2112" s="3" t="s">
        <v>577</v>
      </c>
      <c r="AI2112" s="3">
        <f>IFERROR(IF($AG2112&lt;=$AN2112,MATCH($AH2112,레드마인_배치!G:G,0),MATCH($AH2112,레드마인_서비스!G:G,0)),"")</f>
        <v>49</v>
      </c>
      <c r="AJ2112" s="3" t="str" cm="1">
        <f t="array" ref="AJ2112">IFERROR(INDEX(IF($AG2112&lt;=$AN2112,레드마인_배치!E:E,레드마인_서비스!E:E),콜트리분석!$AI2112),"")</f>
        <v>대상</v>
      </c>
      <c r="AK2112" s="3" t="str" cm="1">
        <f t="array" ref="AK2112">IFERROR(INDEX(IF($AG2112&lt;=$AN2112,레드마인_배치!H:H,레드마인_서비스!H:H),콜트리분석!$AI2112),"")</f>
        <v>CMO0010U</v>
      </c>
      <c r="AL2112" s="3" t="str" cm="1">
        <f t="array" ref="AL2112">IFERROR(INDEX(IF($AG2112&lt;=$AN2112,레드마인_배치!I:I,레드마인_서비스!I:I),콜트리분석!$AI2112),"")</f>
        <v>NUMBER CREATION</v>
      </c>
      <c r="AM2112" s="3" t="str" cm="1">
        <f t="array" ref="AM2112">IFERROR(INDEX(IF($AG2112&lt;=$AN2112,레드마인_배치!J:J,레드마인_서비스!J:J),콜트리분석!$AI2112),"")</f>
        <v>서비스</v>
      </c>
      <c r="AN2112" s="3">
        <v>3</v>
      </c>
      <c r="AO2112" s="15" t="str">
        <f ca="1">IFERROR(INDEX(레드마인_배치!E:E,MATCH(OFFSET(A2112,,AN2112),레드마인_배치!G:G,0)),"")</f>
        <v>대상</v>
      </c>
      <c r="AP2112" t="s">
        <v>3330</v>
      </c>
      <c r="AQ2112">
        <v>52</v>
      </c>
      <c r="AT2112" t="str" cm="1">
        <f t="array" ref="AT2112">[1]!add_delimeter(AG2112:AO2112,"|")</f>
        <v>|5|CBCUZW030R|49|대상|CMO0010U|NUMBER CREATION|서비스|3|대상|</v>
      </c>
    </row>
    <row r="2113" spans="1:46">
      <c r="A2113" s="3" t="s">
        <v>2957</v>
      </c>
      <c r="B2113" s="3" t="s">
        <v>491</v>
      </c>
      <c r="C2113" s="3" t="s">
        <v>494</v>
      </c>
      <c r="D2113" s="3" t="s">
        <v>1557</v>
      </c>
      <c r="E2113" s="3" t="s">
        <v>577</v>
      </c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>
        <f t="shared" si="34"/>
        <v>4</v>
      </c>
      <c r="AH2113" s="3" t="s">
        <v>577</v>
      </c>
      <c r="AI2113" s="3">
        <f>IFERROR(IF($AG2113&lt;=$AN2113,MATCH($AH2113,레드마인_배치!G:G,0),MATCH($AH2113,레드마인_서비스!G:G,0)),"")</f>
        <v>49</v>
      </c>
      <c r="AJ2113" s="3" t="str" cm="1">
        <f t="array" ref="AJ2113">IFERROR(INDEX(IF($AG2113&lt;=$AN2113,레드마인_배치!E:E,레드마인_서비스!E:E),콜트리분석!$AI2113),"")</f>
        <v>대상</v>
      </c>
      <c r="AK2113" s="3" t="str" cm="1">
        <f t="array" ref="AK2113">IFERROR(INDEX(IF($AG2113&lt;=$AN2113,레드마인_배치!H:H,레드마인_서비스!H:H),콜트리분석!$AI2113),"")</f>
        <v>CMO0010U</v>
      </c>
      <c r="AL2113" s="3" t="str" cm="1">
        <f t="array" ref="AL2113">IFERROR(INDEX(IF($AG2113&lt;=$AN2113,레드마인_배치!I:I,레드마인_서비스!I:I),콜트리분석!$AI2113),"")</f>
        <v>NUMBER CREATION</v>
      </c>
      <c r="AM2113" s="3" t="str" cm="1">
        <f t="array" ref="AM2113">IFERROR(INDEX(IF($AG2113&lt;=$AN2113,레드마인_배치!J:J,레드마인_서비스!J:J),콜트리분석!$AI2113),"")</f>
        <v>서비스</v>
      </c>
      <c r="AN2113" s="3">
        <v>3</v>
      </c>
      <c r="AO2113" s="15" t="str">
        <f ca="1">IFERROR(INDEX(레드마인_배치!E:E,MATCH(OFFSET(A2113,,AN2113),레드마인_배치!G:G,0)),"")</f>
        <v>대상</v>
      </c>
      <c r="AP2113" t="s">
        <v>3330</v>
      </c>
      <c r="AQ2113">
        <v>52</v>
      </c>
      <c r="AT2113" t="str" cm="1">
        <f t="array" ref="AT2113">[1]!add_delimeter(AG2113:AO2113,"|")</f>
        <v>|4|CBCUZW030R|49|대상|CMO0010U|NUMBER CREATION|서비스|3|대상|</v>
      </c>
    </row>
    <row r="2114" spans="1:46">
      <c r="A2114" s="3" t="s">
        <v>2957</v>
      </c>
      <c r="B2114" s="3" t="s">
        <v>491</v>
      </c>
      <c r="C2114" s="3" t="s">
        <v>494</v>
      </c>
      <c r="D2114" s="3" t="s">
        <v>1557</v>
      </c>
      <c r="E2114" s="3" t="s">
        <v>3071</v>
      </c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>
        <f t="shared" si="34"/>
        <v>4</v>
      </c>
      <c r="AH2114" s="3" t="s">
        <v>3071</v>
      </c>
      <c r="AI2114" s="3" t="str">
        <f>IFERROR(IF($AG2114&lt;=$AN2114,MATCH($AH2114,레드마인_배치!G:G,0),MATCH($AH2114,레드마인_서비스!G:G,0)),"")</f>
        <v/>
      </c>
      <c r="AJ2114" s="3" t="str" cm="1">
        <f t="array" ref="AJ2114">IFERROR(INDEX(IF($AG2114&lt;=$AN2114,레드마인_배치!E:E,레드마인_서비스!E:E),콜트리분석!$AI2114),"")</f>
        <v/>
      </c>
      <c r="AK2114" s="3" t="str" cm="1">
        <f t="array" ref="AK2114">IFERROR(INDEX(IF($AG2114&lt;=$AN2114,레드마인_배치!H:H,레드마인_서비스!H:H),콜트리분석!$AI2114),"")</f>
        <v/>
      </c>
      <c r="AL2114" s="3" t="str" cm="1">
        <f t="array" ref="AL2114">IFERROR(INDEX(IF($AG2114&lt;=$AN2114,레드마인_배치!I:I,레드마인_서비스!I:I),콜트리분석!$AI2114),"")</f>
        <v/>
      </c>
      <c r="AM2114" s="3" t="str" cm="1">
        <f t="array" ref="AM2114">IFERROR(INDEX(IF($AG2114&lt;=$AN2114,레드마인_배치!J:J,레드마인_서비스!J:J),콜트리분석!$AI2114),"")</f>
        <v/>
      </c>
      <c r="AN2114" s="3">
        <v>3</v>
      </c>
      <c r="AO2114" s="15" t="str">
        <f ca="1">IFERROR(INDEX(레드마인_배치!E:E,MATCH(OFFSET(A2114,,AN2114),레드마인_배치!G:G,0)),"")</f>
        <v>대상</v>
      </c>
      <c r="AP2114" t="s">
        <v>3330</v>
      </c>
      <c r="AQ2114">
        <v>52</v>
      </c>
      <c r="AT2114" t="str" cm="1">
        <f t="array" ref="AT2114">[1]!add_delimeter(AG2114:AO2114,"|")</f>
        <v>|4|CLCPLW951B||||||3|대상|</v>
      </c>
    </row>
    <row r="2115" spans="1:46">
      <c r="A2115" s="3" t="s">
        <v>2957</v>
      </c>
      <c r="B2115" s="3" t="s">
        <v>491</v>
      </c>
      <c r="C2115" s="3" t="s">
        <v>494</v>
      </c>
      <c r="D2115" s="3" t="s">
        <v>1557</v>
      </c>
      <c r="E2115" s="3" t="s">
        <v>3071</v>
      </c>
      <c r="F2115" s="3" t="s">
        <v>709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>
        <f t="shared" si="34"/>
        <v>5</v>
      </c>
      <c r="AH2115" s="3" t="s">
        <v>709</v>
      </c>
      <c r="AI2115" s="3">
        <f>IFERROR(IF($AG2115&lt;=$AN2115,MATCH($AH2115,레드마인_배치!G:G,0),MATCH($AH2115,레드마인_서비스!G:G,0)),"")</f>
        <v>205</v>
      </c>
      <c r="AJ2115" s="3" t="str" cm="1">
        <f t="array" ref="AJ2115">IFERROR(INDEX(IF($AG2115&lt;=$AN2115,레드마인_배치!E:E,레드마인_서비스!E:E),콜트리분석!$AI2115),"")</f>
        <v>대상</v>
      </c>
      <c r="AK2115" s="3" t="str" cm="1">
        <f t="array" ref="AK2115">IFERROR(INDEX(IF($AG2115&lt;=$AN2115,레드마인_배치!H:H,레드마인_서비스!H:H),콜트리분석!$AI2115),"")</f>
        <v>LGO0860U</v>
      </c>
      <c r="AL2115" s="3" t="str" cm="1">
        <f t="array" ref="AL2115">IFERROR(INDEX(IF($AG2115&lt;=$AN2115,레드마인_배치!I:I,레드마인_서비스!I:I),콜트리분석!$AI2115),"")</f>
        <v>PICKING TASK CREATION</v>
      </c>
      <c r="AM2115" s="3" t="str" cm="1">
        <f t="array" ref="AM2115">IFERROR(INDEX(IF($AG2115&lt;=$AN2115,레드마인_배치!J:J,레드마인_서비스!J:J),콜트리분석!$AI2115),"")</f>
        <v>서비스</v>
      </c>
      <c r="AN2115" s="3">
        <v>3</v>
      </c>
      <c r="AO2115" s="15" t="str">
        <f ca="1">IFERROR(INDEX(레드마인_배치!E:E,MATCH(OFFSET(A2115,,AN2115),레드마인_배치!G:G,0)),"")</f>
        <v>대상</v>
      </c>
      <c r="AP2115" t="s">
        <v>3330</v>
      </c>
      <c r="AQ2115">
        <v>52</v>
      </c>
      <c r="AT2115" t="str" cm="1">
        <f t="array" ref="AT2115">[1]!add_delimeter(AG2115:AO2115,"|")</f>
        <v>|5|CBCPLW951A|205|대상|LGO0860U|PICKING TASK CREATION|서비스|3|대상|</v>
      </c>
    </row>
    <row r="2116" spans="1:46">
      <c r="A2116" s="3" t="s">
        <v>2957</v>
      </c>
      <c r="B2116" s="3" t="s">
        <v>491</v>
      </c>
      <c r="C2116" s="3" t="s">
        <v>494</v>
      </c>
      <c r="D2116" s="3" t="s">
        <v>1557</v>
      </c>
      <c r="E2116" s="3" t="s">
        <v>3071</v>
      </c>
      <c r="F2116" s="3" t="s">
        <v>709</v>
      </c>
      <c r="G2116" s="3" t="s">
        <v>710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>
        <f t="shared" si="34"/>
        <v>6</v>
      </c>
      <c r="AH2116" s="3" t="s">
        <v>710</v>
      </c>
      <c r="AI2116" s="3">
        <f>IFERROR(IF($AG2116&lt;=$AN2116,MATCH($AH2116,레드마인_배치!G:G,0),MATCH($AH2116,레드마인_서비스!G:G,0)),"")</f>
        <v>206</v>
      </c>
      <c r="AJ2116" s="3" t="str" cm="1">
        <f t="array" ref="AJ2116">IFERROR(INDEX(IF($AG2116&lt;=$AN2116,레드마인_배치!E:E,레드마인_서비스!E:E),콜트리분석!$AI2116),"")</f>
        <v>대상</v>
      </c>
      <c r="AK2116" s="3" t="str" cm="1">
        <f t="array" ref="AK2116">IFERROR(INDEX(IF($AG2116&lt;=$AN2116,레드마인_배치!H:H,레드마인_서비스!H:H),콜트리분석!$AI2116),"")</f>
        <v>LGO0870U</v>
      </c>
      <c r="AL2116" s="3" t="str" cm="1">
        <f t="array" ref="AL2116">IFERROR(INDEX(IF($AG2116&lt;=$AN2116,레드마인_배치!I:I,레드마인_서비스!I:I),콜트리분석!$AI2116),"")</f>
        <v>PICKING TASK CREATION (PIGEON HOLE MATTING)</v>
      </c>
      <c r="AM2116" s="3" t="str" cm="1">
        <f t="array" ref="AM2116">IFERROR(INDEX(IF($AG2116&lt;=$AN2116,레드마인_배치!J:J,레드마인_서비스!J:J),콜트리분석!$AI2116),"")</f>
        <v>서비스</v>
      </c>
      <c r="AN2116" s="3">
        <v>3</v>
      </c>
      <c r="AO2116" s="15" t="str">
        <f ca="1">IFERROR(INDEX(레드마인_배치!E:E,MATCH(OFFSET(A2116,,AN2116),레드마인_배치!G:G,0)),"")</f>
        <v>대상</v>
      </c>
      <c r="AP2116" t="s">
        <v>3330</v>
      </c>
      <c r="AQ2116">
        <v>52</v>
      </c>
      <c r="AT2116" t="str" cm="1">
        <f t="array" ref="AT2116">[1]!add_delimeter(AG2116:AO2116,"|")</f>
        <v>|6|CBCPLW951B|206|대상|LGO0870U|PICKING TASK CREATION (PIGEON HOLE MATTING)|서비스|3|대상|</v>
      </c>
    </row>
    <row r="2117" spans="1:46">
      <c r="A2117" s="3" t="s">
        <v>2957</v>
      </c>
      <c r="B2117" s="3" t="s">
        <v>491</v>
      </c>
      <c r="C2117" s="3" t="s">
        <v>494</v>
      </c>
      <c r="D2117" s="3" t="s">
        <v>1557</v>
      </c>
      <c r="E2117" s="3" t="s">
        <v>3071</v>
      </c>
      <c r="F2117" s="3" t="s">
        <v>709</v>
      </c>
      <c r="G2117" s="3" t="s">
        <v>711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>
        <f t="shared" si="34"/>
        <v>6</v>
      </c>
      <c r="AH2117" s="3" t="s">
        <v>711</v>
      </c>
      <c r="AI2117" s="3">
        <f>IFERROR(IF($AG2117&lt;=$AN2117,MATCH($AH2117,레드마인_배치!G:G,0),MATCH($AH2117,레드마인_서비스!G:G,0)),"")</f>
        <v>207</v>
      </c>
      <c r="AJ2117" s="3" t="str" cm="1">
        <f t="array" ref="AJ2117">IFERROR(INDEX(IF($AG2117&lt;=$AN2117,레드마인_배치!E:E,레드마인_서비스!E:E),콜트리분석!$AI2117),"")</f>
        <v>대상</v>
      </c>
      <c r="AK2117" s="3" t="str" cm="1">
        <f t="array" ref="AK2117">IFERROR(INDEX(IF($AG2117&lt;=$AN2117,레드마인_배치!H:H,레드마인_서비스!H:H),콜트리분석!$AI2117),"")</f>
        <v>LGO0880U</v>
      </c>
      <c r="AL2117" s="3" t="str" cm="1">
        <f t="array" ref="AL2117">IFERROR(INDEX(IF($AG2117&lt;=$AN2117,레드마인_배치!I:I,레드마인_서비스!I:I),콜트리분석!$AI2117),"")</f>
        <v>PICKING TASK CREATION (TASK WORKER ASSINE)</v>
      </c>
      <c r="AM2117" s="3" t="str" cm="1">
        <f t="array" ref="AM2117">IFERROR(INDEX(IF($AG2117&lt;=$AN2117,레드마인_배치!J:J,레드마인_서비스!J:J),콜트리분석!$AI2117),"")</f>
        <v>서비스</v>
      </c>
      <c r="AN2117" s="3">
        <v>3</v>
      </c>
      <c r="AO2117" s="15" t="str">
        <f ca="1">IFERROR(INDEX(레드마인_배치!E:E,MATCH(OFFSET(A2117,,AN2117),레드마인_배치!G:G,0)),"")</f>
        <v>대상</v>
      </c>
      <c r="AP2117" t="s">
        <v>3330</v>
      </c>
      <c r="AQ2117">
        <v>52</v>
      </c>
      <c r="AT2117" t="str" cm="1">
        <f t="array" ref="AT2117">[1]!add_delimeter(AG2117:AO2117,"|")</f>
        <v>|6|CBCPLW951C|207|대상|LGO0880U|PICKING TASK CREATION (TASK WORKER ASSINE)|서비스|3|대상|</v>
      </c>
    </row>
    <row r="2118" spans="1:46">
      <c r="A2118" s="3" t="s">
        <v>2957</v>
      </c>
      <c r="B2118" s="3" t="s">
        <v>491</v>
      </c>
      <c r="C2118" s="3" t="s">
        <v>494</v>
      </c>
      <c r="D2118" s="3" t="s">
        <v>1557</v>
      </c>
      <c r="E2118" s="3" t="s">
        <v>3071</v>
      </c>
      <c r="F2118" s="3" t="s">
        <v>709</v>
      </c>
      <c r="G2118" s="3" t="s">
        <v>712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>
        <f t="shared" ref="AG2118:AG2181" si="35">COUNTA(B2118:AF2118)</f>
        <v>6</v>
      </c>
      <c r="AH2118" s="3" t="s">
        <v>712</v>
      </c>
      <c r="AI2118" s="3">
        <f>IFERROR(IF($AG2118&lt;=$AN2118,MATCH($AH2118,레드마인_배치!G:G,0),MATCH($AH2118,레드마인_서비스!G:G,0)),"")</f>
        <v>208</v>
      </c>
      <c r="AJ2118" s="3" t="str" cm="1">
        <f t="array" ref="AJ2118">IFERROR(INDEX(IF($AG2118&lt;=$AN2118,레드마인_배치!E:E,레드마인_서비스!E:E),콜트리분석!$AI2118),"")</f>
        <v>대상</v>
      </c>
      <c r="AK2118" s="3" t="str" cm="1">
        <f t="array" ref="AK2118">IFERROR(INDEX(IF($AG2118&lt;=$AN2118,레드마인_배치!H:H,레드마인_서비스!H:H),콜트리분석!$AI2118),"")</f>
        <v>LGO0890U</v>
      </c>
      <c r="AL2118" s="3" t="str" cm="1">
        <f t="array" ref="AL2118">IFERROR(INDEX(IF($AG2118&lt;=$AN2118,레드마인_배치!I:I,레드마인_서비스!I:I),콜트리분석!$AI2118),"")</f>
        <v>PICKING TASK MASTER ?CREATION</v>
      </c>
      <c r="AM2118" s="3" t="str" cm="1">
        <f t="array" ref="AM2118">IFERROR(INDEX(IF($AG2118&lt;=$AN2118,레드마인_배치!J:J,레드마인_서비스!J:J),콜트리분석!$AI2118),"")</f>
        <v>서비스</v>
      </c>
      <c r="AN2118" s="3">
        <v>3</v>
      </c>
      <c r="AO2118" s="15" t="str">
        <f ca="1">IFERROR(INDEX(레드마인_배치!E:E,MATCH(OFFSET(A2118,,AN2118),레드마인_배치!G:G,0)),"")</f>
        <v>대상</v>
      </c>
      <c r="AP2118" t="s">
        <v>3330</v>
      </c>
      <c r="AQ2118">
        <v>52</v>
      </c>
      <c r="AT2118" t="str" cm="1">
        <f t="array" ref="AT2118">[1]!add_delimeter(AG2118:AO2118,"|")</f>
        <v>|6|CBCPLW951D|208|대상|LGO0890U|PICKING TASK MASTER ?CREATION|서비스|3|대상|</v>
      </c>
    </row>
    <row r="2119" spans="1:46">
      <c r="A2119" s="3" t="s">
        <v>2957</v>
      </c>
      <c r="B2119" s="3" t="s">
        <v>491</v>
      </c>
      <c r="C2119" s="3" t="s">
        <v>494</v>
      </c>
      <c r="D2119" s="3" t="s">
        <v>1557</v>
      </c>
      <c r="E2119" s="3" t="s">
        <v>3071</v>
      </c>
      <c r="F2119" s="3" t="s">
        <v>709</v>
      </c>
      <c r="G2119" s="3" t="s">
        <v>713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>
        <f t="shared" si="35"/>
        <v>6</v>
      </c>
      <c r="AH2119" s="3" t="s">
        <v>713</v>
      </c>
      <c r="AI2119" s="3">
        <f>IFERROR(IF($AG2119&lt;=$AN2119,MATCH($AH2119,레드마인_배치!G:G,0),MATCH($AH2119,레드마인_서비스!G:G,0)),"")</f>
        <v>209</v>
      </c>
      <c r="AJ2119" s="3" t="str" cm="1">
        <f t="array" ref="AJ2119">IFERROR(INDEX(IF($AG2119&lt;=$AN2119,레드마인_배치!E:E,레드마인_서비스!E:E),콜트리분석!$AI2119),"")</f>
        <v>대상</v>
      </c>
      <c r="AK2119" s="3" t="str" cm="1">
        <f t="array" ref="AK2119">IFERROR(INDEX(IF($AG2119&lt;=$AN2119,레드마인_배치!H:H,레드마인_서비스!H:H),콜트리분석!$AI2119),"")</f>
        <v>LGO0900U</v>
      </c>
      <c r="AL2119" s="3" t="str" cm="1">
        <f t="array" ref="AL2119">IFERROR(INDEX(IF($AG2119&lt;=$AN2119,레드마인_배치!I:I,레드마인_서비스!I:I),콜트리분석!$AI2119),"")</f>
        <v>PICKING TASK CREATION (TASK WORKER ASSINE) - DE</v>
      </c>
      <c r="AM2119" s="3" t="str" cm="1">
        <f t="array" ref="AM2119">IFERROR(INDEX(IF($AG2119&lt;=$AN2119,레드마인_배치!J:J,레드마인_서비스!J:J),콜트리분석!$AI2119),"")</f>
        <v>서비스</v>
      </c>
      <c r="AN2119" s="3">
        <v>3</v>
      </c>
      <c r="AO2119" s="15" t="str">
        <f ca="1">IFERROR(INDEX(레드마인_배치!E:E,MATCH(OFFSET(A2119,,AN2119),레드마인_배치!G:G,0)),"")</f>
        <v>대상</v>
      </c>
      <c r="AP2119" t="s">
        <v>3330</v>
      </c>
      <c r="AQ2119">
        <v>52</v>
      </c>
      <c r="AT2119" t="str" cm="1">
        <f t="array" ref="AT2119">[1]!add_delimeter(AG2119:AO2119,"|")</f>
        <v>|6|CBCPLW951F|209|대상|LGO0900U|PICKING TASK CREATION (TASK WORKER ASSINE) - DE|서비스|3|대상|</v>
      </c>
    </row>
    <row r="2120" spans="1:46">
      <c r="A2120" s="3" t="s">
        <v>2957</v>
      </c>
      <c r="B2120" s="3" t="s">
        <v>491</v>
      </c>
      <c r="C2120" s="3" t="s">
        <v>494</v>
      </c>
      <c r="D2120" s="3" t="s">
        <v>1557</v>
      </c>
      <c r="E2120" s="3" t="s">
        <v>3071</v>
      </c>
      <c r="F2120" s="3" t="s">
        <v>709</v>
      </c>
      <c r="G2120" s="3" t="s">
        <v>714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>
        <f t="shared" si="35"/>
        <v>6</v>
      </c>
      <c r="AH2120" s="3" t="s">
        <v>714</v>
      </c>
      <c r="AI2120" s="3">
        <f>IFERROR(IF($AG2120&lt;=$AN2120,MATCH($AH2120,레드마인_배치!G:G,0),MATCH($AH2120,레드마인_서비스!G:G,0)),"")</f>
        <v>210</v>
      </c>
      <c r="AJ2120" s="3" t="str" cm="1">
        <f t="array" ref="AJ2120">IFERROR(INDEX(IF($AG2120&lt;=$AN2120,레드마인_배치!E:E,레드마인_서비스!E:E),콜트리분석!$AI2120),"")</f>
        <v>대상</v>
      </c>
      <c r="AK2120" s="3" t="str" cm="1">
        <f t="array" ref="AK2120">IFERROR(INDEX(IF($AG2120&lt;=$AN2120,레드마인_배치!H:H,레드마인_서비스!H:H),콜트리분석!$AI2120),"")</f>
        <v>LGO0910U</v>
      </c>
      <c r="AL2120" s="3" t="str" cm="1">
        <f t="array" ref="AL2120">IFERROR(INDEX(IF($AG2120&lt;=$AN2120,레드마인_배치!I:I,레드마인_서비스!I:I),콜트리분석!$AI2120),"")</f>
        <v>PICKING TASK CREATION (TASK WORKER ASSINE)</v>
      </c>
      <c r="AM2120" s="3" t="str" cm="1">
        <f t="array" ref="AM2120">IFERROR(INDEX(IF($AG2120&lt;=$AN2120,레드마인_배치!J:J,레드마인_서비스!J:J),콜트리분석!$AI2120),"")</f>
        <v>서비스</v>
      </c>
      <c r="AN2120" s="3">
        <v>3</v>
      </c>
      <c r="AO2120" s="15" t="str">
        <f ca="1">IFERROR(INDEX(레드마인_배치!E:E,MATCH(OFFSET(A2120,,AN2120),레드마인_배치!G:G,0)),"")</f>
        <v>대상</v>
      </c>
      <c r="AP2120" t="s">
        <v>3330</v>
      </c>
      <c r="AQ2120">
        <v>52</v>
      </c>
      <c r="AT2120" t="str" cm="1">
        <f t="array" ref="AT2120">[1]!add_delimeter(AG2120:AO2120,"|")</f>
        <v>|6|CBCPLW951G|210|대상|LGO0910U|PICKING TASK CREATION (TASK WORKER ASSINE)|서비스|3|대상|</v>
      </c>
    </row>
    <row r="2121" spans="1:46">
      <c r="A2121" s="3" t="s">
        <v>2957</v>
      </c>
      <c r="B2121" s="3" t="s">
        <v>491</v>
      </c>
      <c r="C2121" s="3" t="s">
        <v>494</v>
      </c>
      <c r="D2121" s="3" t="s">
        <v>1557</v>
      </c>
      <c r="E2121" s="3" t="s">
        <v>3071</v>
      </c>
      <c r="F2121" s="3" t="s">
        <v>709</v>
      </c>
      <c r="G2121" s="3" t="s">
        <v>715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>
        <f t="shared" si="35"/>
        <v>6</v>
      </c>
      <c r="AH2121" s="3" t="s">
        <v>715</v>
      </c>
      <c r="AI2121" s="3">
        <f>IFERROR(IF($AG2121&lt;=$AN2121,MATCH($AH2121,레드마인_배치!G:G,0),MATCH($AH2121,레드마인_서비스!G:G,0)),"")</f>
        <v>211</v>
      </c>
      <c r="AJ2121" s="3" t="str" cm="1">
        <f t="array" ref="AJ2121">IFERROR(INDEX(IF($AG2121&lt;=$AN2121,레드마인_배치!E:E,레드마인_서비스!E:E),콜트리분석!$AI2121),"")</f>
        <v>대상</v>
      </c>
      <c r="AK2121" s="3" t="str" cm="1">
        <f t="array" ref="AK2121">IFERROR(INDEX(IF($AG2121&lt;=$AN2121,레드마인_배치!H:H,레드마인_서비스!H:H),콜트리분석!$AI2121),"")</f>
        <v>LGO0920U</v>
      </c>
      <c r="AL2121" s="3" t="str" cm="1">
        <f t="array" ref="AL2121">IFERROR(INDEX(IF($AG2121&lt;=$AN2121,레드마인_배치!I:I,레드마인_서비스!I:I),콜트리분석!$AI2121),"")</f>
        <v>PICKING TASK CREATION (TASK WORKER ASSINE)</v>
      </c>
      <c r="AM2121" s="3" t="str" cm="1">
        <f t="array" ref="AM2121">IFERROR(INDEX(IF($AG2121&lt;=$AN2121,레드마인_배치!J:J,레드마인_서비스!J:J),콜트리분석!$AI2121),"")</f>
        <v>서비스</v>
      </c>
      <c r="AN2121" s="3">
        <v>3</v>
      </c>
      <c r="AO2121" s="15" t="str">
        <f ca="1">IFERROR(INDEX(레드마인_배치!E:E,MATCH(OFFSET(A2121,,AN2121),레드마인_배치!G:G,0)),"")</f>
        <v>대상</v>
      </c>
      <c r="AP2121" t="s">
        <v>3330</v>
      </c>
      <c r="AQ2121">
        <v>52</v>
      </c>
      <c r="AT2121" t="str" cm="1">
        <f t="array" ref="AT2121">[1]!add_delimeter(AG2121:AO2121,"|")</f>
        <v>|6|CBCPLW951P|211|대상|LGO0920U|PICKING TASK CREATION (TASK WORKER ASSINE)|서비스|3|대상|</v>
      </c>
    </row>
    <row r="2122" spans="1:46">
      <c r="A2122" s="3" t="s">
        <v>2957</v>
      </c>
      <c r="B2122" s="3" t="s">
        <v>491</v>
      </c>
      <c r="C2122" s="3" t="s">
        <v>494</v>
      </c>
      <c r="D2122" s="3" t="s">
        <v>1557</v>
      </c>
      <c r="E2122" s="3" t="s">
        <v>3071</v>
      </c>
      <c r="F2122" s="3" t="s">
        <v>709</v>
      </c>
      <c r="G2122" s="3" t="s">
        <v>577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>
        <f t="shared" si="35"/>
        <v>6</v>
      </c>
      <c r="AH2122" s="3" t="s">
        <v>577</v>
      </c>
      <c r="AI2122" s="3">
        <f>IFERROR(IF($AG2122&lt;=$AN2122,MATCH($AH2122,레드마인_배치!G:G,0),MATCH($AH2122,레드마인_서비스!G:G,0)),"")</f>
        <v>49</v>
      </c>
      <c r="AJ2122" s="3" t="str" cm="1">
        <f t="array" ref="AJ2122">IFERROR(INDEX(IF($AG2122&lt;=$AN2122,레드마인_배치!E:E,레드마인_서비스!E:E),콜트리분석!$AI2122),"")</f>
        <v>대상</v>
      </c>
      <c r="AK2122" s="3" t="str" cm="1">
        <f t="array" ref="AK2122">IFERROR(INDEX(IF($AG2122&lt;=$AN2122,레드마인_배치!H:H,레드마인_서비스!H:H),콜트리분석!$AI2122),"")</f>
        <v>CMO0010U</v>
      </c>
      <c r="AL2122" s="3" t="str" cm="1">
        <f t="array" ref="AL2122">IFERROR(INDEX(IF($AG2122&lt;=$AN2122,레드마인_배치!I:I,레드마인_서비스!I:I),콜트리분석!$AI2122),"")</f>
        <v>NUMBER CREATION</v>
      </c>
      <c r="AM2122" s="3" t="str" cm="1">
        <f t="array" ref="AM2122">IFERROR(INDEX(IF($AG2122&lt;=$AN2122,레드마인_배치!J:J,레드마인_서비스!J:J),콜트리분석!$AI2122),"")</f>
        <v>서비스</v>
      </c>
      <c r="AN2122" s="3">
        <v>3</v>
      </c>
      <c r="AO2122" s="15" t="str">
        <f ca="1">IFERROR(INDEX(레드마인_배치!E:E,MATCH(OFFSET(A2122,,AN2122),레드마인_배치!G:G,0)),"")</f>
        <v>대상</v>
      </c>
      <c r="AP2122" t="s">
        <v>3330</v>
      </c>
      <c r="AQ2122">
        <v>52</v>
      </c>
      <c r="AT2122" t="str" cm="1">
        <f t="array" ref="AT2122">[1]!add_delimeter(AG2122:AO2122,"|")</f>
        <v>|6|CBCUZW030R|49|대상|CMO0010U|NUMBER CREATION|서비스|3|대상|</v>
      </c>
    </row>
    <row r="2123" spans="1:46">
      <c r="A2123" s="3" t="s">
        <v>2957</v>
      </c>
      <c r="B2123" s="3" t="s">
        <v>491</v>
      </c>
      <c r="C2123" s="3" t="s">
        <v>494</v>
      </c>
      <c r="D2123" s="3" t="s">
        <v>1560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>
        <f t="shared" si="35"/>
        <v>3</v>
      </c>
      <c r="AH2123" s="3" t="s">
        <v>1560</v>
      </c>
      <c r="AI2123" s="3">
        <f>IFERROR(IF($AG2123&lt;=$AN2123,MATCH($AH2123,레드마인_배치!G:G,0),MATCH($AH2123,레드마인_서비스!G:G,0)),"")</f>
        <v>273</v>
      </c>
      <c r="AJ2123" s="3" t="str" cm="1">
        <f t="array" ref="AJ2123">IFERROR(INDEX(IF($AG2123&lt;=$AN2123,레드마인_배치!E:E,레드마인_서비스!E:E),콜트리분석!$AI2123),"")</f>
        <v>대상</v>
      </c>
      <c r="AK2123" s="3" t="str" cm="1">
        <f t="array" ref="AK2123">IFERROR(INDEX(IF($AG2123&lt;=$AN2123,레드마인_배치!H:H,레드마인_서비스!H:H),콜트리분석!$AI2123),"")</f>
        <v>LGB0060U</v>
      </c>
      <c r="AL2123" s="3" t="str" cm="1">
        <f t="array" ref="AL2123">IFERROR(INDEX(IF($AG2123&lt;=$AN2123,레드마인_배치!I:I,레드마인_서비스!I:I),콜트리분석!$AI2123),"")</f>
        <v xml:space="preserve">AUTO PICKING INSTRUCTION Batch - Ontario          </v>
      </c>
      <c r="AM2123" s="3" t="str" cm="1">
        <f t="array" ref="AM2123">IFERROR(INDEX(IF($AG2123&lt;=$AN2123,레드마인_배치!J:J,레드마인_서비스!J:J),콜트리분석!$AI2123),"")</f>
        <v>배치</v>
      </c>
      <c r="AN2123" s="3">
        <v>3</v>
      </c>
      <c r="AO2123" s="15" t="str">
        <f ca="1">IFERROR(INDEX(레드마인_배치!E:E,MATCH(OFFSET(A2123,,AN2123),레드마인_배치!G:G,0)),"")</f>
        <v>대상</v>
      </c>
      <c r="AP2123" t="s">
        <v>3330</v>
      </c>
      <c r="AQ2123">
        <v>53</v>
      </c>
      <c r="AT2123" t="str" cm="1">
        <f t="array" ref="AT2123">[1]!add_delimeter(AG2123:AO2123,"|")</f>
        <v>|3|CBCLGB213E|273|대상|LGB0060U|AUTO PICKING INSTRUCTION Batch - Ontario          |배치|3|대상|</v>
      </c>
    </row>
    <row r="2124" spans="1:46">
      <c r="A2124" s="3" t="s">
        <v>2957</v>
      </c>
      <c r="B2124" s="3" t="s">
        <v>491</v>
      </c>
      <c r="C2124" s="3" t="s">
        <v>494</v>
      </c>
      <c r="D2124" s="3" t="s">
        <v>1560</v>
      </c>
      <c r="E2124" s="3" t="s">
        <v>695</v>
      </c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>
        <f t="shared" si="35"/>
        <v>4</v>
      </c>
      <c r="AH2124" s="3" t="s">
        <v>695</v>
      </c>
      <c r="AI2124" s="3">
        <f>IFERROR(IF($AG2124&lt;=$AN2124,MATCH($AH2124,레드마인_배치!G:G,0),MATCH($AH2124,레드마인_서비스!G:G,0)),"")</f>
        <v>143</v>
      </c>
      <c r="AJ2124" s="3" t="str" cm="1">
        <f t="array" ref="AJ2124">IFERROR(INDEX(IF($AG2124&lt;=$AN2124,레드마인_배치!E:E,레드마인_서비스!E:E),콜트리분석!$AI2124),"")</f>
        <v>미대상</v>
      </c>
      <c r="AK2124" s="3" t="str" cm="1">
        <f t="array" ref="AK2124">IFERROR(INDEX(IF($AG2124&lt;=$AN2124,레드마인_배치!H:H,레드마인_서비스!H:H),콜트리분석!$AI2124),"")</f>
        <v>LGO0260U</v>
      </c>
      <c r="AL2124" s="3" t="str" cm="1">
        <f t="array" ref="AL2124">IFERROR(INDEX(IF($AG2124&lt;=$AN2124,레드마인_배치!I:I,레드마인_서비스!I:I),콜트리분석!$AI2124),"")</f>
        <v>PICKING SHIPMENT NO CREATE MPSA(MODULE)</v>
      </c>
      <c r="AM2124" s="3" t="str" cm="1">
        <f t="array" ref="AM2124">IFERROR(INDEX(IF($AG2124&lt;=$AN2124,레드마인_배치!J:J,레드마인_서비스!J:J),콜트리분석!$AI2124),"")</f>
        <v>서비스</v>
      </c>
      <c r="AN2124" s="3">
        <v>3</v>
      </c>
      <c r="AO2124" s="15" t="str">
        <f ca="1">IFERROR(INDEX(레드마인_배치!E:E,MATCH(OFFSET(A2124,,AN2124),레드마인_배치!G:G,0)),"")</f>
        <v>대상</v>
      </c>
      <c r="AP2124" t="s">
        <v>3330</v>
      </c>
      <c r="AQ2124">
        <v>53</v>
      </c>
      <c r="AT2124" t="str" cm="1">
        <f t="array" ref="AT2124">[1]!add_delimeter(AG2124:AO2124,"|")</f>
        <v>|4|CBCLGB224A|143|미대상|LGO0260U|PICKING SHIPMENT NO CREATE MPSA(MODULE)|서비스|3|대상|</v>
      </c>
    </row>
    <row r="2125" spans="1:46">
      <c r="A2125" s="3" t="s">
        <v>2957</v>
      </c>
      <c r="B2125" s="3" t="s">
        <v>491</v>
      </c>
      <c r="C2125" s="3" t="s">
        <v>494</v>
      </c>
      <c r="D2125" s="3" t="s">
        <v>1560</v>
      </c>
      <c r="E2125" s="3" t="s">
        <v>695</v>
      </c>
      <c r="F2125" s="3" t="s">
        <v>577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>
        <f t="shared" si="35"/>
        <v>5</v>
      </c>
      <c r="AH2125" s="3" t="s">
        <v>577</v>
      </c>
      <c r="AI2125" s="3">
        <f>IFERROR(IF($AG2125&lt;=$AN2125,MATCH($AH2125,레드마인_배치!G:G,0),MATCH($AH2125,레드마인_서비스!G:G,0)),"")</f>
        <v>49</v>
      </c>
      <c r="AJ2125" s="3" t="str" cm="1">
        <f t="array" ref="AJ2125">IFERROR(INDEX(IF($AG2125&lt;=$AN2125,레드마인_배치!E:E,레드마인_서비스!E:E),콜트리분석!$AI2125),"")</f>
        <v>대상</v>
      </c>
      <c r="AK2125" s="3" t="str" cm="1">
        <f t="array" ref="AK2125">IFERROR(INDEX(IF($AG2125&lt;=$AN2125,레드마인_배치!H:H,레드마인_서비스!H:H),콜트리분석!$AI2125),"")</f>
        <v>CMO0010U</v>
      </c>
      <c r="AL2125" s="3" t="str" cm="1">
        <f t="array" ref="AL2125">IFERROR(INDEX(IF($AG2125&lt;=$AN2125,레드마인_배치!I:I,레드마인_서비스!I:I),콜트리분석!$AI2125),"")</f>
        <v>NUMBER CREATION</v>
      </c>
      <c r="AM2125" s="3" t="str" cm="1">
        <f t="array" ref="AM2125">IFERROR(INDEX(IF($AG2125&lt;=$AN2125,레드마인_배치!J:J,레드마인_서비스!J:J),콜트리분석!$AI2125),"")</f>
        <v>서비스</v>
      </c>
      <c r="AN2125" s="3">
        <v>3</v>
      </c>
      <c r="AO2125" s="15" t="str">
        <f ca="1">IFERROR(INDEX(레드마인_배치!E:E,MATCH(OFFSET(A2125,,AN2125),레드마인_배치!G:G,0)),"")</f>
        <v>대상</v>
      </c>
      <c r="AP2125" t="s">
        <v>3330</v>
      </c>
      <c r="AQ2125">
        <v>53</v>
      </c>
      <c r="AT2125" t="str" cm="1">
        <f t="array" ref="AT2125">[1]!add_delimeter(AG2125:AO2125,"|")</f>
        <v>|5|CBCUZW030R|49|대상|CMO0010U|NUMBER CREATION|서비스|3|대상|</v>
      </c>
    </row>
    <row r="2126" spans="1:46">
      <c r="A2126" s="3" t="s">
        <v>2957</v>
      </c>
      <c r="B2126" s="3" t="s">
        <v>491</v>
      </c>
      <c r="C2126" s="3" t="s">
        <v>494</v>
      </c>
      <c r="D2126" s="3" t="s">
        <v>1560</v>
      </c>
      <c r="E2126" s="3" t="s">
        <v>1751</v>
      </c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>
        <f t="shared" si="35"/>
        <v>4</v>
      </c>
      <c r="AH2126" s="3" t="s">
        <v>1751</v>
      </c>
      <c r="AI2126" s="3">
        <f>IFERROR(IF($AG2126&lt;=$AN2126,MATCH($AH2126,레드마인_배치!G:G,0),MATCH($AH2126,레드마인_서비스!G:G,0)),"")</f>
        <v>177</v>
      </c>
      <c r="AJ2126" s="3" t="str" cm="1">
        <f t="array" ref="AJ2126">IFERROR(INDEX(IF($AG2126&lt;=$AN2126,레드마인_배치!E:E,레드마인_서비스!E:E),콜트리분석!$AI2126),"")</f>
        <v>미대상</v>
      </c>
      <c r="AK2126" s="3" t="str" cm="1">
        <f t="array" ref="AK2126">IFERROR(INDEX(IF($AG2126&lt;=$AN2126,레드마인_배치!H:H,레드마인_서비스!H:H),콜트리분석!$AI2126),"")</f>
        <v>LGO0580U</v>
      </c>
      <c r="AL2126" s="3" t="str" cm="1">
        <f t="array" ref="AL2126">IFERROR(INDEX(IF($AG2126&lt;=$AN2126,레드마인_배치!I:I,레드마인_서비스!I:I),콜트리분석!$AI2126),"")</f>
        <v>BATCH PICKING TICKET, LIST  PRINT   MAIN</v>
      </c>
      <c r="AM2126" s="3" t="str" cm="1">
        <f t="array" ref="AM2126">IFERROR(INDEX(IF($AG2126&lt;=$AN2126,레드마인_배치!J:J,레드마인_서비스!J:J),콜트리분석!$AI2126),"")</f>
        <v>서비스</v>
      </c>
      <c r="AN2126" s="3">
        <v>3</v>
      </c>
      <c r="AO2126" s="15" t="str">
        <f ca="1">IFERROR(INDEX(레드마인_배치!E:E,MATCH(OFFSET(A2126,,AN2126),레드마인_배치!G:G,0)),"")</f>
        <v>대상</v>
      </c>
      <c r="AP2126" t="s">
        <v>3330</v>
      </c>
      <c r="AQ2126">
        <v>53</v>
      </c>
      <c r="AT2126" t="str" cm="1">
        <f t="array" ref="AT2126">[1]!add_delimeter(AG2126:AO2126,"|")</f>
        <v>|4|CBCLGR060A|177|미대상|LGO0580U|BATCH PICKING TICKET, LIST  PRINT   MAIN|서비스|3|대상|</v>
      </c>
    </row>
    <row r="2127" spans="1:46">
      <c r="A2127" s="3" t="s">
        <v>2957</v>
      </c>
      <c r="B2127" s="3" t="s">
        <v>491</v>
      </c>
      <c r="C2127" s="3" t="s">
        <v>494</v>
      </c>
      <c r="D2127" s="3" t="s">
        <v>1560</v>
      </c>
      <c r="E2127" s="3" t="s">
        <v>698</v>
      </c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>
        <f t="shared" si="35"/>
        <v>4</v>
      </c>
      <c r="AH2127" s="3" t="s">
        <v>698</v>
      </c>
      <c r="AI2127" s="3">
        <f>IFERROR(IF($AG2127&lt;=$AN2127,MATCH($AH2127,레드마인_배치!G:G,0),MATCH($AH2127,레드마인_서비스!G:G,0)),"")</f>
        <v>192</v>
      </c>
      <c r="AJ2127" s="3" t="str" cm="1">
        <f t="array" ref="AJ2127">IFERROR(INDEX(IF($AG2127&lt;=$AN2127,레드마인_배치!E:E,레드마인_서비스!E:E),콜트리분석!$AI2127),"")</f>
        <v>대상</v>
      </c>
      <c r="AK2127" s="3" t="str" cm="1">
        <f t="array" ref="AK2127">IFERROR(INDEX(IF($AG2127&lt;=$AN2127,레드마인_배치!H:H,레드마인_서비스!H:H),콜트리분석!$AI2127),"")</f>
        <v>LGO0730U</v>
      </c>
      <c r="AL2127" s="3" t="str" cm="1">
        <f t="array" ref="AL2127">IFERROR(INDEX(IF($AG2127&lt;=$AN2127,레드마인_배치!I:I,레드마인_서비스!I:I),콜트리분석!$AI2127),"")</f>
        <v>PICKING INSTRUCTION BY DIST</v>
      </c>
      <c r="AM2127" s="3" t="str" cm="1">
        <f t="array" ref="AM2127">IFERROR(INDEX(IF($AG2127&lt;=$AN2127,레드마인_배치!J:J,레드마인_서비스!J:J),콜트리분석!$AI2127),"")</f>
        <v>서비스</v>
      </c>
      <c r="AN2127" s="3">
        <v>3</v>
      </c>
      <c r="AO2127" s="15" t="str">
        <f ca="1">IFERROR(INDEX(레드마인_배치!E:E,MATCH(OFFSET(A2127,,AN2127),레드마인_배치!G:G,0)),"")</f>
        <v>대상</v>
      </c>
      <c r="AP2127" t="s">
        <v>3330</v>
      </c>
      <c r="AQ2127">
        <v>53</v>
      </c>
      <c r="AT2127" t="str" cm="1">
        <f t="array" ref="AT2127">[1]!add_delimeter(AG2127:AO2127,"|")</f>
        <v>|4|CBCLGW331A|192|대상|LGO0730U|PICKING INSTRUCTION BY DIST|서비스|3|대상|</v>
      </c>
    </row>
    <row r="2128" spans="1:46">
      <c r="A2128" s="3" t="s">
        <v>2957</v>
      </c>
      <c r="B2128" s="3" t="s">
        <v>491</v>
      </c>
      <c r="C2128" s="3" t="s">
        <v>494</v>
      </c>
      <c r="D2128" s="3" t="s">
        <v>1560</v>
      </c>
      <c r="E2128" s="3" t="s">
        <v>698</v>
      </c>
      <c r="F2128" s="3" t="s">
        <v>694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>
        <f t="shared" si="35"/>
        <v>5</v>
      </c>
      <c r="AH2128" s="3" t="s">
        <v>694</v>
      </c>
      <c r="AI2128" s="3">
        <f>IFERROR(IF($AG2128&lt;=$AN2128,MATCH($AH2128,레드마인_배치!G:G,0),MATCH($AH2128,레드마인_서비스!G:G,0)),"")</f>
        <v>141</v>
      </c>
      <c r="AJ2128" s="3" t="str" cm="1">
        <f t="array" ref="AJ2128">IFERROR(INDEX(IF($AG2128&lt;=$AN2128,레드마인_배치!E:E,레드마인_서비스!E:E),콜트리분석!$AI2128),"")</f>
        <v>대상</v>
      </c>
      <c r="AK2128" s="3" t="str" cm="1">
        <f t="array" ref="AK2128">IFERROR(INDEX(IF($AG2128&lt;=$AN2128,레드마인_배치!H:H,레드마인_서비스!H:H),콜트리분석!$AI2128),"")</f>
        <v>LGO0240U</v>
      </c>
      <c r="AL2128" s="3" t="str" cm="1">
        <f t="array" ref="AL2128">IFERROR(INDEX(IF($AG2128&lt;=$AN2128,레드마인_배치!I:I,레드마인_서비스!I:I),콜트리분석!$AI2128),"")</f>
        <v xml:space="preserve">PICKING INSTRUCTION CREATION </v>
      </c>
      <c r="AM2128" s="3" t="str" cm="1">
        <f t="array" ref="AM2128">IFERROR(INDEX(IF($AG2128&lt;=$AN2128,레드마인_배치!J:J,레드마인_서비스!J:J),콜트리분석!$AI2128),"")</f>
        <v>서비스</v>
      </c>
      <c r="AN2128" s="3">
        <v>3</v>
      </c>
      <c r="AO2128" s="15" t="str">
        <f ca="1">IFERROR(INDEX(레드마인_배치!E:E,MATCH(OFFSET(A2128,,AN2128),레드마인_배치!G:G,0)),"")</f>
        <v>대상</v>
      </c>
      <c r="AP2128" t="s">
        <v>3330</v>
      </c>
      <c r="AQ2128">
        <v>53</v>
      </c>
      <c r="AT2128" t="str" cm="1">
        <f t="array" ref="AT2128">[1]!add_delimeter(AG2128:AO2128,"|")</f>
        <v>|5|CBCLGB220A|141|대상|LGO0240U|PICKING INSTRUCTION CREATION |서비스|3|대상|</v>
      </c>
    </row>
    <row r="2129" spans="1:46">
      <c r="A2129" s="3" t="s">
        <v>2957</v>
      </c>
      <c r="B2129" s="3" t="s">
        <v>491</v>
      </c>
      <c r="C2129" s="3" t="s">
        <v>494</v>
      </c>
      <c r="D2129" s="3" t="s">
        <v>1560</v>
      </c>
      <c r="E2129" s="3" t="s">
        <v>698</v>
      </c>
      <c r="F2129" s="3" t="s">
        <v>694</v>
      </c>
      <c r="G2129" s="3" t="s">
        <v>638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>
        <f t="shared" si="35"/>
        <v>6</v>
      </c>
      <c r="AH2129" s="3" t="s">
        <v>638</v>
      </c>
      <c r="AI2129" s="3">
        <f>IFERROR(IF($AG2129&lt;=$AN2129,MATCH($AH2129,레드마인_배치!G:G,0),MATCH($AH2129,레드마인_서비스!G:G,0)),"")</f>
        <v>132</v>
      </c>
      <c r="AJ2129" s="3" t="str" cm="1">
        <f t="array" ref="AJ2129">IFERROR(INDEX(IF($AG2129&lt;=$AN2129,레드마인_배치!E:E,레드마인_서비스!E:E),콜트리분석!$AI2129),"")</f>
        <v>대상</v>
      </c>
      <c r="AK2129" s="3" t="str" cm="1">
        <f t="array" ref="AK2129">IFERROR(INDEX(IF($AG2129&lt;=$AN2129,레드마인_배치!H:H,레드마인_서비스!H:H),콜트리분석!$AI2129),"")</f>
        <v>LGO0150U</v>
      </c>
      <c r="AL2129" s="3" t="str" cm="1">
        <f t="array" ref="AL2129">IFERROR(INDEX(IF($AG2129&lt;=$AN2129,레드마인_배치!I:I,레드마인_서비스!I:I),콜트리분석!$AI2129),"")</f>
        <v>LOGISTICS PARTS LOCATION SELECT LOGIC-PICK</v>
      </c>
      <c r="AM2129" s="3" t="str" cm="1">
        <f t="array" ref="AM2129">IFERROR(INDEX(IF($AG2129&lt;=$AN2129,레드마인_배치!J:J,레드마인_서비스!J:J),콜트리분석!$AI2129),"")</f>
        <v>서비스</v>
      </c>
      <c r="AN2129" s="3">
        <v>3</v>
      </c>
      <c r="AO2129" s="15" t="str">
        <f ca="1">IFERROR(INDEX(레드마인_배치!E:E,MATCH(OFFSET(A2129,,AN2129),레드마인_배치!G:G,0)),"")</f>
        <v>대상</v>
      </c>
      <c r="AP2129" t="s">
        <v>3330</v>
      </c>
      <c r="AQ2129">
        <v>53</v>
      </c>
      <c r="AT2129" t="str" cm="1">
        <f t="array" ref="AT2129">[1]!add_delimeter(AG2129:AO2129,"|")</f>
        <v>|6|CBCLGB180A|132|대상|LGO0150U|LOGISTICS PARTS LOCATION SELECT LOGIC-PICK|서비스|3|대상|</v>
      </c>
    </row>
    <row r="2130" spans="1:46">
      <c r="A2130" s="3" t="s">
        <v>2957</v>
      </c>
      <c r="B2130" s="3" t="s">
        <v>491</v>
      </c>
      <c r="C2130" s="3" t="s">
        <v>494</v>
      </c>
      <c r="D2130" s="3" t="s">
        <v>1560</v>
      </c>
      <c r="E2130" s="3" t="s">
        <v>698</v>
      </c>
      <c r="F2130" s="3" t="s">
        <v>694</v>
      </c>
      <c r="G2130" s="3" t="s">
        <v>505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>
        <f t="shared" si="35"/>
        <v>6</v>
      </c>
      <c r="AH2130" s="3" t="s">
        <v>505</v>
      </c>
      <c r="AI2130" s="3">
        <f>IFERROR(IF($AG2130&lt;=$AN2130,MATCH($AH2130,레드마인_배치!G:G,0),MATCH($AH2130,레드마인_서비스!G:G,0)),"")</f>
        <v>328</v>
      </c>
      <c r="AJ2130" s="3" t="str" cm="1">
        <f t="array" ref="AJ2130">IFERROR(INDEX(IF($AG2130&lt;=$AN2130,레드마인_배치!E:E,레드마인_서비스!E:E),콜트리분석!$AI2130),"")</f>
        <v>대상</v>
      </c>
      <c r="AK2130" s="3" t="str" cm="1">
        <f t="array" ref="AK2130">IFERROR(INDEX(IF($AG2130&lt;=$AN2130,레드마인_배치!H:H,레드마인_서비스!H:H),콜트리분석!$AI2130),"")</f>
        <v>SLO0210U</v>
      </c>
      <c r="AL2130" s="3" t="str" cm="1">
        <f t="array" ref="AL2130">IFERROR(INDEX(IF($AG2130&lt;=$AN2130,레드마인_배치!I:I,레드마인_서비스!I:I),콜트리분석!$AI2130),"")</f>
        <v>S/Order Header Summary</v>
      </c>
      <c r="AM2130" s="3" t="str" cm="1">
        <f t="array" ref="AM2130">IFERROR(INDEX(IF($AG2130&lt;=$AN2130,레드마인_배치!J:J,레드마인_서비스!J:J),콜트리분석!$AI2130),"")</f>
        <v>서비스</v>
      </c>
      <c r="AN2130" s="3">
        <v>3</v>
      </c>
      <c r="AO2130" s="15" t="str">
        <f ca="1">IFERROR(INDEX(레드마인_배치!E:E,MATCH(OFFSET(A2130,,AN2130),레드마인_배치!G:G,0)),"")</f>
        <v>대상</v>
      </c>
      <c r="AP2130" t="s">
        <v>3330</v>
      </c>
      <c r="AQ2130">
        <v>53</v>
      </c>
      <c r="AT2130" t="str" cm="1">
        <f t="array" ref="AT2130">[1]!add_delimeter(AG2130:AO2130,"|")</f>
        <v>|6|CBCSLB430Z|328|대상|SLO0210U|S/Order Header Summary|서비스|3|대상|</v>
      </c>
    </row>
    <row r="2131" spans="1:46">
      <c r="A2131" s="3" t="s">
        <v>2957</v>
      </c>
      <c r="B2131" s="3" t="s">
        <v>491</v>
      </c>
      <c r="C2131" s="3" t="s">
        <v>494</v>
      </c>
      <c r="D2131" s="3" t="s">
        <v>1560</v>
      </c>
      <c r="E2131" s="3" t="s">
        <v>698</v>
      </c>
      <c r="F2131" s="3" t="s">
        <v>694</v>
      </c>
      <c r="G2131" s="3" t="s">
        <v>577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>
        <f t="shared" si="35"/>
        <v>6</v>
      </c>
      <c r="AH2131" s="3" t="s">
        <v>577</v>
      </c>
      <c r="AI2131" s="3">
        <f>IFERROR(IF($AG2131&lt;=$AN2131,MATCH($AH2131,레드마인_배치!G:G,0),MATCH($AH2131,레드마인_서비스!G:G,0)),"")</f>
        <v>49</v>
      </c>
      <c r="AJ2131" s="3" t="str" cm="1">
        <f t="array" ref="AJ2131">IFERROR(INDEX(IF($AG2131&lt;=$AN2131,레드마인_배치!E:E,레드마인_서비스!E:E),콜트리분석!$AI2131),"")</f>
        <v>대상</v>
      </c>
      <c r="AK2131" s="3" t="str" cm="1">
        <f t="array" ref="AK2131">IFERROR(INDEX(IF($AG2131&lt;=$AN2131,레드마인_배치!H:H,레드마인_서비스!H:H),콜트리분석!$AI2131),"")</f>
        <v>CMO0010U</v>
      </c>
      <c r="AL2131" s="3" t="str" cm="1">
        <f t="array" ref="AL2131">IFERROR(INDEX(IF($AG2131&lt;=$AN2131,레드마인_배치!I:I,레드마인_서비스!I:I),콜트리분석!$AI2131),"")</f>
        <v>NUMBER CREATION</v>
      </c>
      <c r="AM2131" s="3" t="str" cm="1">
        <f t="array" ref="AM2131">IFERROR(INDEX(IF($AG2131&lt;=$AN2131,레드마인_배치!J:J,레드마인_서비스!J:J),콜트리분석!$AI2131),"")</f>
        <v>서비스</v>
      </c>
      <c r="AN2131" s="3">
        <v>3</v>
      </c>
      <c r="AO2131" s="15" t="str">
        <f ca="1">IFERROR(INDEX(레드마인_배치!E:E,MATCH(OFFSET(A2131,,AN2131),레드마인_배치!G:G,0)),"")</f>
        <v>대상</v>
      </c>
      <c r="AP2131" t="s">
        <v>3330</v>
      </c>
      <c r="AQ2131">
        <v>53</v>
      </c>
      <c r="AT2131" t="str" cm="1">
        <f t="array" ref="AT2131">[1]!add_delimeter(AG2131:AO2131,"|")</f>
        <v>|6|CBCUZW030R|49|대상|CMO0010U|NUMBER CREATION|서비스|3|대상|</v>
      </c>
    </row>
    <row r="2132" spans="1:46">
      <c r="A2132" s="3" t="s">
        <v>2957</v>
      </c>
      <c r="B2132" s="3" t="s">
        <v>491</v>
      </c>
      <c r="C2132" s="3" t="s">
        <v>494</v>
      </c>
      <c r="D2132" s="3" t="s">
        <v>1560</v>
      </c>
      <c r="E2132" s="3" t="s">
        <v>1806</v>
      </c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>
        <f t="shared" si="35"/>
        <v>4</v>
      </c>
      <c r="AH2132" s="3" t="s">
        <v>1806</v>
      </c>
      <c r="AI2132" s="3">
        <f>IFERROR(IF($AG2132&lt;=$AN2132,MATCH($AH2132,레드마인_배치!G:G,0),MATCH($AH2132,레드마인_서비스!G:G,0)),"")</f>
        <v>197</v>
      </c>
      <c r="AJ2132" s="3" t="str" cm="1">
        <f t="array" ref="AJ2132">IFERROR(INDEX(IF($AG2132&lt;=$AN2132,레드마인_배치!E:E,레드마인_서비스!E:E),콜트리분석!$AI2132),"")</f>
        <v>대상</v>
      </c>
      <c r="AK2132" s="3" t="str" cm="1">
        <f t="array" ref="AK2132">IFERROR(INDEX(IF($AG2132&lt;=$AN2132,레드마인_배치!H:H,레드마인_서비스!H:H),콜트리분석!$AI2132),"")</f>
        <v>LGO0780U</v>
      </c>
      <c r="AL2132" s="3" t="str" cm="1">
        <f t="array" ref="AL2132">IFERROR(INDEX(IF($AG2132&lt;=$AN2132,레드마인_배치!I:I,레드마인_서비스!I:I),콜트리분석!$AI2132),"")</f>
        <v>PICKING POST ~ LOAD (NONE STOCK PARTS)</v>
      </c>
      <c r="AM2132" s="3" t="str" cm="1">
        <f t="array" ref="AM2132">IFERROR(INDEX(IF($AG2132&lt;=$AN2132,레드마인_배치!J:J,레드마인_서비스!J:J),콜트리분석!$AI2132),"")</f>
        <v>서비스</v>
      </c>
      <c r="AN2132" s="3">
        <v>3</v>
      </c>
      <c r="AO2132" s="15" t="str">
        <f ca="1">IFERROR(INDEX(레드마인_배치!E:E,MATCH(OFFSET(A2132,,AN2132),레드마인_배치!G:G,0)),"")</f>
        <v>대상</v>
      </c>
      <c r="AP2132" t="s">
        <v>3330</v>
      </c>
      <c r="AQ2132">
        <v>53</v>
      </c>
      <c r="AT2132" t="str" cm="1">
        <f t="array" ref="AT2132">[1]!add_delimeter(AG2132:AO2132,"|")</f>
        <v>|4|CBCLGW390A|197|대상|LGO0780U|PICKING POST ~ LOAD (NONE STOCK PARTS)|서비스|3|대상|</v>
      </c>
    </row>
    <row r="2133" spans="1:46">
      <c r="A2133" s="3" t="s">
        <v>2957</v>
      </c>
      <c r="B2133" s="3" t="s">
        <v>491</v>
      </c>
      <c r="C2133" s="3" t="s">
        <v>494</v>
      </c>
      <c r="D2133" s="3" t="s">
        <v>1560</v>
      </c>
      <c r="E2133" s="3" t="s">
        <v>1806</v>
      </c>
      <c r="F2133" s="3" t="s">
        <v>1682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>
        <f t="shared" si="35"/>
        <v>5</v>
      </c>
      <c r="AH2133" s="3" t="s">
        <v>1682</v>
      </c>
      <c r="AI2133" s="3">
        <f>IFERROR(IF($AG2133&lt;=$AN2133,MATCH($AH2133,레드마인_배치!G:G,0),MATCH($AH2133,레드마인_서비스!G:G,0)),"")</f>
        <v>149</v>
      </c>
      <c r="AJ2133" s="3" t="str" cm="1">
        <f t="array" ref="AJ2133">IFERROR(INDEX(IF($AG2133&lt;=$AN2133,레드마인_배치!E:E,레드마인_서비스!E:E),콜트리분석!$AI2133),"")</f>
        <v>대상</v>
      </c>
      <c r="AK2133" s="3" t="str" cm="1">
        <f t="array" ref="AK2133">IFERROR(INDEX(IF($AG2133&lt;=$AN2133,레드마인_배치!H:H,레드마인_서비스!H:H),콜트리분석!$AI2133),"")</f>
        <v>LGO0320U</v>
      </c>
      <c r="AL2133" s="3" t="str" cm="1">
        <f t="array" ref="AL2133">IFERROR(INDEX(IF($AG2133&lt;=$AN2133,레드마인_배치!I:I,레드마인_서비스!I:I),콜트리분석!$AI2133),"")</f>
        <v>PACKED - LOADED MPSA (MODULE)</v>
      </c>
      <c r="AM2133" s="3" t="str" cm="1">
        <f t="array" ref="AM2133">IFERROR(INDEX(IF($AG2133&lt;=$AN2133,레드마인_배치!J:J,레드마인_서비스!J:J),콜트리분석!$AI2133),"")</f>
        <v>서비스</v>
      </c>
      <c r="AN2133" s="3">
        <v>3</v>
      </c>
      <c r="AO2133" s="15" t="str">
        <f ca="1">IFERROR(INDEX(레드마인_배치!E:E,MATCH(OFFSET(A2133,,AN2133),레드마인_배치!G:G,0)),"")</f>
        <v>대상</v>
      </c>
      <c r="AP2133" t="s">
        <v>3330</v>
      </c>
      <c r="AQ2133">
        <v>53</v>
      </c>
      <c r="AT2133" t="str" cm="1">
        <f t="array" ref="AT2133">[1]!add_delimeter(AG2133:AO2133,"|")</f>
        <v>|5|CBCLGB245A|149|대상|LGO0320U|PACKED - LOADED MPSA (MODULE)|서비스|3|대상|</v>
      </c>
    </row>
    <row r="2134" spans="1:46">
      <c r="A2134" s="3" t="s">
        <v>2957</v>
      </c>
      <c r="B2134" s="3" t="s">
        <v>491</v>
      </c>
      <c r="C2134" s="3" t="s">
        <v>494</v>
      </c>
      <c r="D2134" s="3" t="s">
        <v>1560</v>
      </c>
      <c r="E2134" s="3" t="s">
        <v>1806</v>
      </c>
      <c r="F2134" s="3" t="s">
        <v>1682</v>
      </c>
      <c r="G2134" s="3" t="s">
        <v>635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>
        <f t="shared" si="35"/>
        <v>6</v>
      </c>
      <c r="AH2134" s="3" t="s">
        <v>635</v>
      </c>
      <c r="AI2134" s="3">
        <f>IFERROR(IF($AG2134&lt;=$AN2134,MATCH($AH2134,레드마인_배치!G:G,0),MATCH($AH2134,레드마인_서비스!G:G,0)),"")</f>
        <v>83</v>
      </c>
      <c r="AJ2134" s="3" t="str" cm="1">
        <f t="array" ref="AJ2134">IFERROR(INDEX(IF($AG2134&lt;=$AN2134,레드마인_배치!E:E,레드마인_서비스!E:E),콜트리분석!$AI2134),"")</f>
        <v>대상</v>
      </c>
      <c r="AK2134" s="3" t="str" cm="1">
        <f t="array" ref="AK2134">IFERROR(INDEX(IF($AG2134&lt;=$AN2134,레드마인_배치!H:H,레드마인_서비스!H:H),콜트리분석!$AI2134),"")</f>
        <v>ICO0340U</v>
      </c>
      <c r="AL2134" s="3" t="str" cm="1">
        <f t="array" ref="AL2134">IFERROR(INDEX(IF($AG2134&lt;=$AN2134,레드마인_배치!I:I,레드마인_서비스!I:I),콜트리분석!$AI2134),"")</f>
        <v>LEDGER DETAIL CREATE</v>
      </c>
      <c r="AM2134" s="3" t="str" cm="1">
        <f t="array" ref="AM2134">IFERROR(INDEX(IF($AG2134&lt;=$AN2134,레드마인_배치!J:J,레드마인_서비스!J:J),콜트리분석!$AI2134),"")</f>
        <v>서비스</v>
      </c>
      <c r="AN2134" s="3">
        <v>3</v>
      </c>
      <c r="AO2134" s="15" t="str">
        <f ca="1">IFERROR(INDEX(레드마인_배치!E:E,MATCH(OFFSET(A2134,,AN2134),레드마인_배치!G:G,0)),"")</f>
        <v>대상</v>
      </c>
      <c r="AP2134" t="s">
        <v>3330</v>
      </c>
      <c r="AQ2134">
        <v>53</v>
      </c>
      <c r="AT2134" t="str" cm="1">
        <f t="array" ref="AT2134">[1]!add_delimeter(AG2134:AO2134,"|")</f>
        <v>|6|CBCICB100A|83|대상|ICO0340U|LEDGER DETAIL CREATE|서비스|3|대상|</v>
      </c>
    </row>
    <row r="2135" spans="1:46">
      <c r="A2135" s="3" t="s">
        <v>2957</v>
      </c>
      <c r="B2135" s="3" t="s">
        <v>491</v>
      </c>
      <c r="C2135" s="3" t="s">
        <v>494</v>
      </c>
      <c r="D2135" s="3" t="s">
        <v>1560</v>
      </c>
      <c r="E2135" s="3" t="s">
        <v>1806</v>
      </c>
      <c r="F2135" s="3" t="s">
        <v>1682</v>
      </c>
      <c r="G2135" s="3" t="s">
        <v>635</v>
      </c>
      <c r="H2135" s="3" t="s">
        <v>577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>
        <f t="shared" si="35"/>
        <v>7</v>
      </c>
      <c r="AH2135" s="3" t="s">
        <v>577</v>
      </c>
      <c r="AI2135" s="3">
        <f>IFERROR(IF($AG2135&lt;=$AN2135,MATCH($AH2135,레드마인_배치!G:G,0),MATCH($AH2135,레드마인_서비스!G:G,0)),"")</f>
        <v>49</v>
      </c>
      <c r="AJ2135" s="3" t="str" cm="1">
        <f t="array" ref="AJ2135">IFERROR(INDEX(IF($AG2135&lt;=$AN2135,레드마인_배치!E:E,레드마인_서비스!E:E),콜트리분석!$AI2135),"")</f>
        <v>대상</v>
      </c>
      <c r="AK2135" s="3" t="str" cm="1">
        <f t="array" ref="AK2135">IFERROR(INDEX(IF($AG2135&lt;=$AN2135,레드마인_배치!H:H,레드마인_서비스!H:H),콜트리분석!$AI2135),"")</f>
        <v>CMO0010U</v>
      </c>
      <c r="AL2135" s="3" t="str" cm="1">
        <f t="array" ref="AL2135">IFERROR(INDEX(IF($AG2135&lt;=$AN2135,레드마인_배치!I:I,레드마인_서비스!I:I),콜트리분석!$AI2135),"")</f>
        <v>NUMBER CREATION</v>
      </c>
      <c r="AM2135" s="3" t="str" cm="1">
        <f t="array" ref="AM2135">IFERROR(INDEX(IF($AG2135&lt;=$AN2135,레드마인_배치!J:J,레드마인_서비스!J:J),콜트리분석!$AI2135),"")</f>
        <v>서비스</v>
      </c>
      <c r="AN2135" s="3">
        <v>3</v>
      </c>
      <c r="AO2135" s="15" t="str">
        <f ca="1">IFERROR(INDEX(레드마인_배치!E:E,MATCH(OFFSET(A2135,,AN2135),레드마인_배치!G:G,0)),"")</f>
        <v>대상</v>
      </c>
      <c r="AP2135" t="s">
        <v>3330</v>
      </c>
      <c r="AQ2135">
        <v>53</v>
      </c>
      <c r="AT2135" t="str" cm="1">
        <f t="array" ref="AT2135">[1]!add_delimeter(AG2135:AO2135,"|")</f>
        <v>|7|CBCUZW030R|49|대상|CMO0010U|NUMBER CREATION|서비스|3|대상|</v>
      </c>
    </row>
    <row r="2136" spans="1:46">
      <c r="A2136" s="3" t="s">
        <v>2957</v>
      </c>
      <c r="B2136" s="3" t="s">
        <v>491</v>
      </c>
      <c r="C2136" s="3" t="s">
        <v>494</v>
      </c>
      <c r="D2136" s="3" t="s">
        <v>1560</v>
      </c>
      <c r="E2136" s="3" t="s">
        <v>1806</v>
      </c>
      <c r="F2136" s="3" t="s">
        <v>1682</v>
      </c>
      <c r="G2136" s="3" t="s">
        <v>505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>
        <f t="shared" si="35"/>
        <v>6</v>
      </c>
      <c r="AH2136" s="3" t="s">
        <v>505</v>
      </c>
      <c r="AI2136" s="3">
        <f>IFERROR(IF($AG2136&lt;=$AN2136,MATCH($AH2136,레드마인_배치!G:G,0),MATCH($AH2136,레드마인_서비스!G:G,0)),"")</f>
        <v>328</v>
      </c>
      <c r="AJ2136" s="3" t="str" cm="1">
        <f t="array" ref="AJ2136">IFERROR(INDEX(IF($AG2136&lt;=$AN2136,레드마인_배치!E:E,레드마인_서비스!E:E),콜트리분석!$AI2136),"")</f>
        <v>대상</v>
      </c>
      <c r="AK2136" s="3" t="str" cm="1">
        <f t="array" ref="AK2136">IFERROR(INDEX(IF($AG2136&lt;=$AN2136,레드마인_배치!H:H,레드마인_서비스!H:H),콜트리분석!$AI2136),"")</f>
        <v>SLO0210U</v>
      </c>
      <c r="AL2136" s="3" t="str" cm="1">
        <f t="array" ref="AL2136">IFERROR(INDEX(IF($AG2136&lt;=$AN2136,레드마인_배치!I:I,레드마인_서비스!I:I),콜트리분석!$AI2136),"")</f>
        <v>S/Order Header Summary</v>
      </c>
      <c r="AM2136" s="3" t="str" cm="1">
        <f t="array" ref="AM2136">IFERROR(INDEX(IF($AG2136&lt;=$AN2136,레드마인_배치!J:J,레드마인_서비스!J:J),콜트리분석!$AI2136),"")</f>
        <v>서비스</v>
      </c>
      <c r="AN2136" s="3">
        <v>3</v>
      </c>
      <c r="AO2136" s="15" t="str">
        <f ca="1">IFERROR(INDEX(레드마인_배치!E:E,MATCH(OFFSET(A2136,,AN2136),레드마인_배치!G:G,0)),"")</f>
        <v>대상</v>
      </c>
      <c r="AP2136" t="s">
        <v>3330</v>
      </c>
      <c r="AQ2136">
        <v>53</v>
      </c>
      <c r="AT2136" t="str" cm="1">
        <f t="array" ref="AT2136">[1]!add_delimeter(AG2136:AO2136,"|")</f>
        <v>|6|CBCSLB430Z|328|대상|SLO0210U|S/Order Header Summary|서비스|3|대상|</v>
      </c>
    </row>
    <row r="2137" spans="1:46">
      <c r="A2137" s="3" t="s">
        <v>2957</v>
      </c>
      <c r="B2137" s="3" t="s">
        <v>491</v>
      </c>
      <c r="C2137" s="3" t="s">
        <v>494</v>
      </c>
      <c r="D2137" s="3" t="s">
        <v>1560</v>
      </c>
      <c r="E2137" s="3" t="s">
        <v>1806</v>
      </c>
      <c r="F2137" s="3" t="s">
        <v>1682</v>
      </c>
      <c r="G2137" s="3" t="s">
        <v>577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>
        <f t="shared" si="35"/>
        <v>6</v>
      </c>
      <c r="AH2137" s="3" t="s">
        <v>577</v>
      </c>
      <c r="AI2137" s="3">
        <f>IFERROR(IF($AG2137&lt;=$AN2137,MATCH($AH2137,레드마인_배치!G:G,0),MATCH($AH2137,레드마인_서비스!G:G,0)),"")</f>
        <v>49</v>
      </c>
      <c r="AJ2137" s="3" t="str" cm="1">
        <f t="array" ref="AJ2137">IFERROR(INDEX(IF($AG2137&lt;=$AN2137,레드마인_배치!E:E,레드마인_서비스!E:E),콜트리분석!$AI2137),"")</f>
        <v>대상</v>
      </c>
      <c r="AK2137" s="3" t="str" cm="1">
        <f t="array" ref="AK2137">IFERROR(INDEX(IF($AG2137&lt;=$AN2137,레드마인_배치!H:H,레드마인_서비스!H:H),콜트리분석!$AI2137),"")</f>
        <v>CMO0010U</v>
      </c>
      <c r="AL2137" s="3" t="str" cm="1">
        <f t="array" ref="AL2137">IFERROR(INDEX(IF($AG2137&lt;=$AN2137,레드마인_배치!I:I,레드마인_서비스!I:I),콜트리분석!$AI2137),"")</f>
        <v>NUMBER CREATION</v>
      </c>
      <c r="AM2137" s="3" t="str" cm="1">
        <f t="array" ref="AM2137">IFERROR(INDEX(IF($AG2137&lt;=$AN2137,레드마인_배치!J:J,레드마인_서비스!J:J),콜트리분석!$AI2137),"")</f>
        <v>서비스</v>
      </c>
      <c r="AN2137" s="3">
        <v>3</v>
      </c>
      <c r="AO2137" s="15" t="str">
        <f ca="1">IFERROR(INDEX(레드마인_배치!E:E,MATCH(OFFSET(A2137,,AN2137),레드마인_배치!G:G,0)),"")</f>
        <v>대상</v>
      </c>
      <c r="AP2137" t="s">
        <v>3330</v>
      </c>
      <c r="AQ2137">
        <v>53</v>
      </c>
      <c r="AT2137" t="str" cm="1">
        <f t="array" ref="AT2137">[1]!add_delimeter(AG2137:AO2137,"|")</f>
        <v>|6|CBCUZW030R|49|대상|CMO0010U|NUMBER CREATION|서비스|3|대상|</v>
      </c>
    </row>
    <row r="2138" spans="1:46">
      <c r="A2138" s="3" t="s">
        <v>2957</v>
      </c>
      <c r="B2138" s="3" t="s">
        <v>491</v>
      </c>
      <c r="C2138" s="3" t="s">
        <v>494</v>
      </c>
      <c r="D2138" s="3" t="s">
        <v>1560</v>
      </c>
      <c r="E2138" s="3" t="s">
        <v>1806</v>
      </c>
      <c r="F2138" s="3" t="s">
        <v>1685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>
        <f t="shared" si="35"/>
        <v>5</v>
      </c>
      <c r="AH2138" s="3" t="s">
        <v>1685</v>
      </c>
      <c r="AI2138" s="3">
        <f>IFERROR(IF($AG2138&lt;=$AN2138,MATCH($AH2138,레드마인_배치!G:G,0),MATCH($AH2138,레드마인_서비스!G:G,0)),"")</f>
        <v>150</v>
      </c>
      <c r="AJ2138" s="3" t="str" cm="1">
        <f t="array" ref="AJ2138">IFERROR(INDEX(IF($AG2138&lt;=$AN2138,레드마인_배치!E:E,레드마인_서비스!E:E),콜트리분석!$AI2138),"")</f>
        <v>대상</v>
      </c>
      <c r="AK2138" s="3" t="str" cm="1">
        <f t="array" ref="AK2138">IFERROR(INDEX(IF($AG2138&lt;=$AN2138,레드마인_배치!H:H,레드마인_서비스!H:H),콜트리분석!$AI2138),"")</f>
        <v>LGO0330U</v>
      </c>
      <c r="AL2138" s="3" t="str" cm="1">
        <f t="array" ref="AL2138">IFERROR(INDEX(IF($AG2138&lt;=$AN2138,레드마인_배치!I:I,레드마인_서비스!I:I),콜트리분석!$AI2138),"")</f>
        <v>PACKED - LOADED MPSA (MODULE) for Order Type B</v>
      </c>
      <c r="AM2138" s="3" t="str" cm="1">
        <f t="array" ref="AM2138">IFERROR(INDEX(IF($AG2138&lt;=$AN2138,레드마인_배치!J:J,레드마인_서비스!J:J),콜트리분석!$AI2138),"")</f>
        <v>서비스</v>
      </c>
      <c r="AN2138" s="3">
        <v>3</v>
      </c>
      <c r="AO2138" s="15" t="str">
        <f ca="1">IFERROR(INDEX(레드마인_배치!E:E,MATCH(OFFSET(A2138,,AN2138),레드마인_배치!G:G,0)),"")</f>
        <v>대상</v>
      </c>
      <c r="AP2138" t="s">
        <v>3330</v>
      </c>
      <c r="AQ2138">
        <v>53</v>
      </c>
      <c r="AT2138" t="str" cm="1">
        <f t="array" ref="AT2138">[1]!add_delimeter(AG2138:AO2138,"|")</f>
        <v>|5|CBCLGB245B|150|대상|LGO0330U|PACKED - LOADED MPSA (MODULE) for Order Type B|서비스|3|대상|</v>
      </c>
    </row>
    <row r="2139" spans="1:46">
      <c r="A2139" s="3" t="s">
        <v>2957</v>
      </c>
      <c r="B2139" s="3" t="s">
        <v>491</v>
      </c>
      <c r="C2139" s="3" t="s">
        <v>494</v>
      </c>
      <c r="D2139" s="3" t="s">
        <v>1560</v>
      </c>
      <c r="E2139" s="3" t="s">
        <v>1806</v>
      </c>
      <c r="F2139" s="3" t="s">
        <v>1685</v>
      </c>
      <c r="G2139" s="3" t="s">
        <v>635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>
        <f t="shared" si="35"/>
        <v>6</v>
      </c>
      <c r="AH2139" s="3" t="s">
        <v>635</v>
      </c>
      <c r="AI2139" s="3">
        <f>IFERROR(IF($AG2139&lt;=$AN2139,MATCH($AH2139,레드마인_배치!G:G,0),MATCH($AH2139,레드마인_서비스!G:G,0)),"")</f>
        <v>83</v>
      </c>
      <c r="AJ2139" s="3" t="str" cm="1">
        <f t="array" ref="AJ2139">IFERROR(INDEX(IF($AG2139&lt;=$AN2139,레드마인_배치!E:E,레드마인_서비스!E:E),콜트리분석!$AI2139),"")</f>
        <v>대상</v>
      </c>
      <c r="AK2139" s="3" t="str" cm="1">
        <f t="array" ref="AK2139">IFERROR(INDEX(IF($AG2139&lt;=$AN2139,레드마인_배치!H:H,레드마인_서비스!H:H),콜트리분석!$AI2139),"")</f>
        <v>ICO0340U</v>
      </c>
      <c r="AL2139" s="3" t="str" cm="1">
        <f t="array" ref="AL2139">IFERROR(INDEX(IF($AG2139&lt;=$AN2139,레드마인_배치!I:I,레드마인_서비스!I:I),콜트리분석!$AI2139),"")</f>
        <v>LEDGER DETAIL CREATE</v>
      </c>
      <c r="AM2139" s="3" t="str" cm="1">
        <f t="array" ref="AM2139">IFERROR(INDEX(IF($AG2139&lt;=$AN2139,레드마인_배치!J:J,레드마인_서비스!J:J),콜트리분석!$AI2139),"")</f>
        <v>서비스</v>
      </c>
      <c r="AN2139" s="3">
        <v>3</v>
      </c>
      <c r="AO2139" s="15" t="str">
        <f ca="1">IFERROR(INDEX(레드마인_배치!E:E,MATCH(OFFSET(A2139,,AN2139),레드마인_배치!G:G,0)),"")</f>
        <v>대상</v>
      </c>
      <c r="AP2139" t="s">
        <v>3330</v>
      </c>
      <c r="AQ2139">
        <v>53</v>
      </c>
      <c r="AT2139" t="str" cm="1">
        <f t="array" ref="AT2139">[1]!add_delimeter(AG2139:AO2139,"|")</f>
        <v>|6|CBCICB100A|83|대상|ICO0340U|LEDGER DETAIL CREATE|서비스|3|대상|</v>
      </c>
    </row>
    <row r="2140" spans="1:46">
      <c r="A2140" s="3" t="s">
        <v>2957</v>
      </c>
      <c r="B2140" s="3" t="s">
        <v>491</v>
      </c>
      <c r="C2140" s="3" t="s">
        <v>494</v>
      </c>
      <c r="D2140" s="3" t="s">
        <v>1560</v>
      </c>
      <c r="E2140" s="3" t="s">
        <v>1806</v>
      </c>
      <c r="F2140" s="3" t="s">
        <v>1685</v>
      </c>
      <c r="G2140" s="3" t="s">
        <v>635</v>
      </c>
      <c r="H2140" s="3" t="s">
        <v>577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>
        <f t="shared" si="35"/>
        <v>7</v>
      </c>
      <c r="AH2140" s="3" t="s">
        <v>577</v>
      </c>
      <c r="AI2140" s="3">
        <f>IFERROR(IF($AG2140&lt;=$AN2140,MATCH($AH2140,레드마인_배치!G:G,0),MATCH($AH2140,레드마인_서비스!G:G,0)),"")</f>
        <v>49</v>
      </c>
      <c r="AJ2140" s="3" t="str" cm="1">
        <f t="array" ref="AJ2140">IFERROR(INDEX(IF($AG2140&lt;=$AN2140,레드마인_배치!E:E,레드마인_서비스!E:E),콜트리분석!$AI2140),"")</f>
        <v>대상</v>
      </c>
      <c r="AK2140" s="3" t="str" cm="1">
        <f t="array" ref="AK2140">IFERROR(INDEX(IF($AG2140&lt;=$AN2140,레드마인_배치!H:H,레드마인_서비스!H:H),콜트리분석!$AI2140),"")</f>
        <v>CMO0010U</v>
      </c>
      <c r="AL2140" s="3" t="str" cm="1">
        <f t="array" ref="AL2140">IFERROR(INDEX(IF($AG2140&lt;=$AN2140,레드마인_배치!I:I,레드마인_서비스!I:I),콜트리분석!$AI2140),"")</f>
        <v>NUMBER CREATION</v>
      </c>
      <c r="AM2140" s="3" t="str" cm="1">
        <f t="array" ref="AM2140">IFERROR(INDEX(IF($AG2140&lt;=$AN2140,레드마인_배치!J:J,레드마인_서비스!J:J),콜트리분석!$AI2140),"")</f>
        <v>서비스</v>
      </c>
      <c r="AN2140" s="3">
        <v>3</v>
      </c>
      <c r="AO2140" s="15" t="str">
        <f ca="1">IFERROR(INDEX(레드마인_배치!E:E,MATCH(OFFSET(A2140,,AN2140),레드마인_배치!G:G,0)),"")</f>
        <v>대상</v>
      </c>
      <c r="AP2140" t="s">
        <v>3330</v>
      </c>
      <c r="AQ2140">
        <v>53</v>
      </c>
      <c r="AT2140" t="str" cm="1">
        <f t="array" ref="AT2140">[1]!add_delimeter(AG2140:AO2140,"|")</f>
        <v>|7|CBCUZW030R|49|대상|CMO0010U|NUMBER CREATION|서비스|3|대상|</v>
      </c>
    </row>
    <row r="2141" spans="1:46">
      <c r="A2141" s="3" t="s">
        <v>2957</v>
      </c>
      <c r="B2141" s="3" t="s">
        <v>491</v>
      </c>
      <c r="C2141" s="3" t="s">
        <v>494</v>
      </c>
      <c r="D2141" s="3" t="s">
        <v>1560</v>
      </c>
      <c r="E2141" s="3" t="s">
        <v>1806</v>
      </c>
      <c r="F2141" s="3" t="s">
        <v>1685</v>
      </c>
      <c r="G2141" s="3" t="s">
        <v>505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>
        <f t="shared" si="35"/>
        <v>6</v>
      </c>
      <c r="AH2141" s="3" t="s">
        <v>505</v>
      </c>
      <c r="AI2141" s="3">
        <f>IFERROR(IF($AG2141&lt;=$AN2141,MATCH($AH2141,레드마인_배치!G:G,0),MATCH($AH2141,레드마인_서비스!G:G,0)),"")</f>
        <v>328</v>
      </c>
      <c r="AJ2141" s="3" t="str" cm="1">
        <f t="array" ref="AJ2141">IFERROR(INDEX(IF($AG2141&lt;=$AN2141,레드마인_배치!E:E,레드마인_서비스!E:E),콜트리분석!$AI2141),"")</f>
        <v>대상</v>
      </c>
      <c r="AK2141" s="3" t="str" cm="1">
        <f t="array" ref="AK2141">IFERROR(INDEX(IF($AG2141&lt;=$AN2141,레드마인_배치!H:H,레드마인_서비스!H:H),콜트리분석!$AI2141),"")</f>
        <v>SLO0210U</v>
      </c>
      <c r="AL2141" s="3" t="str" cm="1">
        <f t="array" ref="AL2141">IFERROR(INDEX(IF($AG2141&lt;=$AN2141,레드마인_배치!I:I,레드마인_서비스!I:I),콜트리분석!$AI2141),"")</f>
        <v>S/Order Header Summary</v>
      </c>
      <c r="AM2141" s="3" t="str" cm="1">
        <f t="array" ref="AM2141">IFERROR(INDEX(IF($AG2141&lt;=$AN2141,레드마인_배치!J:J,레드마인_서비스!J:J),콜트리분석!$AI2141),"")</f>
        <v>서비스</v>
      </c>
      <c r="AN2141" s="3">
        <v>3</v>
      </c>
      <c r="AO2141" s="15" t="str">
        <f ca="1">IFERROR(INDEX(레드마인_배치!E:E,MATCH(OFFSET(A2141,,AN2141),레드마인_배치!G:G,0)),"")</f>
        <v>대상</v>
      </c>
      <c r="AP2141" t="s">
        <v>3330</v>
      </c>
      <c r="AQ2141">
        <v>53</v>
      </c>
      <c r="AT2141" t="str" cm="1">
        <f t="array" ref="AT2141">[1]!add_delimeter(AG2141:AO2141,"|")</f>
        <v>|6|CBCSLB430Z|328|대상|SLO0210U|S/Order Header Summary|서비스|3|대상|</v>
      </c>
    </row>
    <row r="2142" spans="1:46">
      <c r="A2142" s="3" t="s">
        <v>2957</v>
      </c>
      <c r="B2142" s="3" t="s">
        <v>491</v>
      </c>
      <c r="C2142" s="3" t="s">
        <v>494</v>
      </c>
      <c r="D2142" s="3" t="s">
        <v>1560</v>
      </c>
      <c r="E2142" s="3" t="s">
        <v>1806</v>
      </c>
      <c r="F2142" s="3" t="s">
        <v>1685</v>
      </c>
      <c r="G2142" s="3" t="s">
        <v>577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>
        <f t="shared" si="35"/>
        <v>6</v>
      </c>
      <c r="AH2142" s="3" t="s">
        <v>577</v>
      </c>
      <c r="AI2142" s="3">
        <f>IFERROR(IF($AG2142&lt;=$AN2142,MATCH($AH2142,레드마인_배치!G:G,0),MATCH($AH2142,레드마인_서비스!G:G,0)),"")</f>
        <v>49</v>
      </c>
      <c r="AJ2142" s="3" t="str" cm="1">
        <f t="array" ref="AJ2142">IFERROR(INDEX(IF($AG2142&lt;=$AN2142,레드마인_배치!E:E,레드마인_서비스!E:E),콜트리분석!$AI2142),"")</f>
        <v>대상</v>
      </c>
      <c r="AK2142" s="3" t="str" cm="1">
        <f t="array" ref="AK2142">IFERROR(INDEX(IF($AG2142&lt;=$AN2142,레드마인_배치!H:H,레드마인_서비스!H:H),콜트리분석!$AI2142),"")</f>
        <v>CMO0010U</v>
      </c>
      <c r="AL2142" s="3" t="str" cm="1">
        <f t="array" ref="AL2142">IFERROR(INDEX(IF($AG2142&lt;=$AN2142,레드마인_배치!I:I,레드마인_서비스!I:I),콜트리분석!$AI2142),"")</f>
        <v>NUMBER CREATION</v>
      </c>
      <c r="AM2142" s="3" t="str" cm="1">
        <f t="array" ref="AM2142">IFERROR(INDEX(IF($AG2142&lt;=$AN2142,레드마인_배치!J:J,레드마인_서비스!J:J),콜트리분석!$AI2142),"")</f>
        <v>서비스</v>
      </c>
      <c r="AN2142" s="3">
        <v>3</v>
      </c>
      <c r="AO2142" s="15" t="str">
        <f ca="1">IFERROR(INDEX(레드마인_배치!E:E,MATCH(OFFSET(A2142,,AN2142),레드마인_배치!G:G,0)),"")</f>
        <v>대상</v>
      </c>
      <c r="AP2142" t="s">
        <v>3330</v>
      </c>
      <c r="AQ2142">
        <v>53</v>
      </c>
      <c r="AT2142" t="str" cm="1">
        <f t="array" ref="AT2142">[1]!add_delimeter(AG2142:AO2142,"|")</f>
        <v>|6|CBCUZW030R|49|대상|CMO0010U|NUMBER CREATION|서비스|3|대상|</v>
      </c>
    </row>
    <row r="2143" spans="1:46">
      <c r="A2143" s="3" t="s">
        <v>2957</v>
      </c>
      <c r="B2143" s="3" t="s">
        <v>491</v>
      </c>
      <c r="C2143" s="3" t="s">
        <v>494</v>
      </c>
      <c r="D2143" s="3" t="s">
        <v>1560</v>
      </c>
      <c r="E2143" s="3" t="s">
        <v>1806</v>
      </c>
      <c r="F2143" s="3" t="s">
        <v>1756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>
        <f t="shared" si="35"/>
        <v>5</v>
      </c>
      <c r="AH2143" s="3" t="s">
        <v>1756</v>
      </c>
      <c r="AI2143" s="3">
        <f>IFERROR(IF($AG2143&lt;=$AN2143,MATCH($AH2143,레드마인_배치!G:G,0),MATCH($AH2143,레드마인_서비스!G:G,0)),"")</f>
        <v>179</v>
      </c>
      <c r="AJ2143" s="3" t="str" cm="1">
        <f t="array" ref="AJ2143">IFERROR(INDEX(IF($AG2143&lt;=$AN2143,레드마인_배치!E:E,레드마인_서비스!E:E),콜트리분석!$AI2143),"")</f>
        <v>미대상</v>
      </c>
      <c r="AK2143" s="3" t="str" cm="1">
        <f t="array" ref="AK2143">IFERROR(INDEX(IF($AG2143&lt;=$AN2143,레드마인_배치!H:H,레드마인_서비스!H:H),콜트리분석!$AI2143),"")</f>
        <v>LGO0600U</v>
      </c>
      <c r="AL2143" s="3" t="str" cm="1">
        <f t="array" ref="AL2143">IFERROR(INDEX(IF($AG2143&lt;=$AN2143,레드마인_배치!I:I,레드마인_서비스!I:I),콜트리분석!$AI2143),"")</f>
        <v>PACKING  LABEL,LIST (HD, KIA)       PRINT   MAIN</v>
      </c>
      <c r="AM2143" s="3" t="str" cm="1">
        <f t="array" ref="AM2143">IFERROR(INDEX(IF($AG2143&lt;=$AN2143,레드마인_배치!J:J,레드마인_서비스!J:J),콜트리분석!$AI2143),"")</f>
        <v>서비스</v>
      </c>
      <c r="AN2143" s="3">
        <v>3</v>
      </c>
      <c r="AO2143" s="15" t="str">
        <f ca="1">IFERROR(INDEX(레드마인_배치!E:E,MATCH(OFFSET(A2143,,AN2143),레드마인_배치!G:G,0)),"")</f>
        <v>대상</v>
      </c>
      <c r="AP2143" t="s">
        <v>3330</v>
      </c>
      <c r="AQ2143">
        <v>53</v>
      </c>
      <c r="AT2143" t="str" cm="1">
        <f t="array" ref="AT2143">[1]!add_delimeter(AG2143:AO2143,"|")</f>
        <v>|5|CBCLGR080A|179|미대상|LGO0600U|PACKING  LABEL,LIST (HD, KIA)       PRINT   MAIN|서비스|3|대상|</v>
      </c>
    </row>
    <row r="2144" spans="1:46">
      <c r="A2144" s="3" t="s">
        <v>2957</v>
      </c>
      <c r="B2144" s="3" t="s">
        <v>491</v>
      </c>
      <c r="C2144" s="3" t="s">
        <v>494</v>
      </c>
      <c r="D2144" s="3" t="s">
        <v>1560</v>
      </c>
      <c r="E2144" s="3" t="s">
        <v>1806</v>
      </c>
      <c r="F2144" s="3" t="s">
        <v>1773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>
        <f t="shared" si="35"/>
        <v>5</v>
      </c>
      <c r="AH2144" s="3" t="s">
        <v>1773</v>
      </c>
      <c r="AI2144" s="3">
        <f>IFERROR(IF($AG2144&lt;=$AN2144,MATCH($AH2144,레드마인_배치!G:G,0),MATCH($AH2144,레드마인_서비스!G:G,0)),"")</f>
        <v>185</v>
      </c>
      <c r="AJ2144" s="3" t="str" cm="1">
        <f t="array" ref="AJ2144">IFERROR(INDEX(IF($AG2144&lt;=$AN2144,레드마인_배치!E:E,레드마인_서비스!E:E),콜트리분석!$AI2144),"")</f>
        <v>미대상</v>
      </c>
      <c r="AK2144" s="3" t="str" cm="1">
        <f t="array" ref="AK2144">IFERROR(INDEX(IF($AG2144&lt;=$AN2144,레드마인_배치!H:H,레드마인_서비스!H:H),콜트리분석!$AI2144),"")</f>
        <v>LGO0660U</v>
      </c>
      <c r="AL2144" s="3" t="str" cm="1">
        <f t="array" ref="AL2144">IFERROR(INDEX(IF($AG2144&lt;=$AN2144,레드마인_배치!I:I,레드마인_서비스!I:I),콜트리분석!$AI2144),"")</f>
        <v>[삭제] NONE STOCK PARTS PICKING LIST PRINT MAIN</v>
      </c>
      <c r="AM2144" s="3" t="str" cm="1">
        <f t="array" ref="AM2144">IFERROR(INDEX(IF($AG2144&lt;=$AN2144,레드마인_배치!J:J,레드마인_서비스!J:J),콜트리분석!$AI2144),"")</f>
        <v>서비스</v>
      </c>
      <c r="AN2144" s="3">
        <v>3</v>
      </c>
      <c r="AO2144" s="15" t="str">
        <f ca="1">IFERROR(INDEX(레드마인_배치!E:E,MATCH(OFFSET(A2144,,AN2144),레드마인_배치!G:G,0)),"")</f>
        <v>대상</v>
      </c>
      <c r="AP2144" t="s">
        <v>3330</v>
      </c>
      <c r="AQ2144">
        <v>53</v>
      </c>
      <c r="AT2144" t="str" cm="1">
        <f t="array" ref="AT2144">[1]!add_delimeter(AG2144:AO2144,"|")</f>
        <v>|5|CBCLGR090A|185|미대상|LGO0660U|[삭제] NONE STOCK PARTS PICKING LIST PRINT MAIN|서비스|3|대상|</v>
      </c>
    </row>
    <row r="2145" spans="1:46">
      <c r="A2145" s="3" t="s">
        <v>2957</v>
      </c>
      <c r="B2145" s="3" t="s">
        <v>491</v>
      </c>
      <c r="C2145" s="3" t="s">
        <v>494</v>
      </c>
      <c r="D2145" s="3" t="s">
        <v>1560</v>
      </c>
      <c r="E2145" s="3" t="s">
        <v>1806</v>
      </c>
      <c r="F2145" s="3" t="s">
        <v>1804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>
        <f t="shared" si="35"/>
        <v>5</v>
      </c>
      <c r="AH2145" s="3" t="s">
        <v>1804</v>
      </c>
      <c r="AI2145" s="3">
        <f>IFERROR(IF($AG2145&lt;=$AN2145,MATCH($AH2145,레드마인_배치!G:G,0),MATCH($AH2145,레드마인_서비스!G:G,0)),"")</f>
        <v>196</v>
      </c>
      <c r="AJ2145" s="3" t="str" cm="1">
        <f t="array" ref="AJ2145">IFERROR(INDEX(IF($AG2145&lt;=$AN2145,레드마인_배치!E:E,레드마인_서비스!E:E),콜트리분석!$AI2145),"")</f>
        <v>대상</v>
      </c>
      <c r="AK2145" s="3" t="str" cm="1">
        <f t="array" ref="AK2145">IFERROR(INDEX(IF($AG2145&lt;=$AN2145,레드마인_배치!H:H,레드마인_서비스!H:H),콜트리분석!$AI2145),"")</f>
        <v>LGO0770U</v>
      </c>
      <c r="AL2145" s="3" t="str" cm="1">
        <f t="array" ref="AL2145">IFERROR(INDEX(IF($AG2145&lt;=$AN2145,레드마인_배치!I:I,레드마인_서비스!I:I),콜트리분석!$AI2145),"")</f>
        <v>PICKING REPORT</v>
      </c>
      <c r="AM2145" s="3" t="str" cm="1">
        <f t="array" ref="AM2145">IFERROR(INDEX(IF($AG2145&lt;=$AN2145,레드마인_배치!J:J,레드마인_서비스!J:J),콜트리분석!$AI2145),"")</f>
        <v>서비스</v>
      </c>
      <c r="AN2145" s="3">
        <v>3</v>
      </c>
      <c r="AO2145" s="15" t="str">
        <f ca="1">IFERROR(INDEX(레드마인_배치!E:E,MATCH(OFFSET(A2145,,AN2145),레드마인_배치!G:G,0)),"")</f>
        <v>대상</v>
      </c>
      <c r="AP2145" t="s">
        <v>3330</v>
      </c>
      <c r="AQ2145">
        <v>53</v>
      </c>
      <c r="AT2145" t="str" cm="1">
        <f t="array" ref="AT2145">[1]!add_delimeter(AG2145:AO2145,"|")</f>
        <v>|5|CBCLGW375A|196|대상|LGO0770U|PICKING REPORT|서비스|3|대상|</v>
      </c>
    </row>
    <row r="2146" spans="1:46">
      <c r="A2146" s="3" t="s">
        <v>2957</v>
      </c>
      <c r="B2146" s="3" t="s">
        <v>491</v>
      </c>
      <c r="C2146" s="3" t="s">
        <v>494</v>
      </c>
      <c r="D2146" s="3" t="s">
        <v>1560</v>
      </c>
      <c r="E2146" s="3" t="s">
        <v>1806</v>
      </c>
      <c r="F2146" s="3" t="s">
        <v>1804</v>
      </c>
      <c r="G2146" s="3" t="s">
        <v>1667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>
        <f t="shared" si="35"/>
        <v>6</v>
      </c>
      <c r="AH2146" s="3" t="s">
        <v>1667</v>
      </c>
      <c r="AI2146" s="3">
        <f>IFERROR(IF($AG2146&lt;=$AN2146,MATCH($AH2146,레드마인_배치!G:G,0),MATCH($AH2146,레드마인_서비스!G:G,0)),"")</f>
        <v>144</v>
      </c>
      <c r="AJ2146" s="3" t="str" cm="1">
        <f t="array" ref="AJ2146">IFERROR(INDEX(IF($AG2146&lt;=$AN2146,레드마인_배치!E:E,레드마인_서비스!E:E),콜트리분석!$AI2146),"")</f>
        <v>대상</v>
      </c>
      <c r="AK2146" s="3" t="str" cm="1">
        <f t="array" ref="AK2146">IFERROR(INDEX(IF($AG2146&lt;=$AN2146,레드마인_배치!H:H,레드마인_서비스!H:H),콜트리분석!$AI2146),"")</f>
        <v>LGO0270U</v>
      </c>
      <c r="AL2146" s="3" t="str" cm="1">
        <f t="array" ref="AL2146">IFERROR(INDEX(IF($AG2146&lt;=$AN2146,레드마인_배치!I:I,레드마인_서비스!I:I),콜트리분석!$AI2146),"")</f>
        <v>PICKING REPORT</v>
      </c>
      <c r="AM2146" s="3" t="str" cm="1">
        <f t="array" ref="AM2146">IFERROR(INDEX(IF($AG2146&lt;=$AN2146,레드마인_배치!J:J,레드마인_서비스!J:J),콜트리분석!$AI2146),"")</f>
        <v>서비스</v>
      </c>
      <c r="AN2146" s="3">
        <v>3</v>
      </c>
      <c r="AO2146" s="15" t="str">
        <f ca="1">IFERROR(INDEX(레드마인_배치!E:E,MATCH(OFFSET(A2146,,AN2146),레드마인_배치!G:G,0)),"")</f>
        <v>대상</v>
      </c>
      <c r="AP2146" t="s">
        <v>3330</v>
      </c>
      <c r="AQ2146">
        <v>53</v>
      </c>
      <c r="AT2146" t="str" cm="1">
        <f t="array" ref="AT2146">[1]!add_delimeter(AG2146:AO2146,"|")</f>
        <v>|6|CBCLGB225A|144|대상|LGO0270U|PICKING REPORT|서비스|3|대상|</v>
      </c>
    </row>
    <row r="2147" spans="1:46">
      <c r="A2147" s="3" t="s">
        <v>2957</v>
      </c>
      <c r="B2147" s="3" t="s">
        <v>491</v>
      </c>
      <c r="C2147" s="3" t="s">
        <v>494</v>
      </c>
      <c r="D2147" s="3" t="s">
        <v>1560</v>
      </c>
      <c r="E2147" s="3" t="s">
        <v>1806</v>
      </c>
      <c r="F2147" s="3" t="s">
        <v>1804</v>
      </c>
      <c r="G2147" s="3" t="s">
        <v>1667</v>
      </c>
      <c r="H2147" s="3" t="s">
        <v>641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>
        <f t="shared" si="35"/>
        <v>7</v>
      </c>
      <c r="AH2147" s="3" t="s">
        <v>641</v>
      </c>
      <c r="AI2147" s="3">
        <f>IFERROR(IF($AG2147&lt;=$AN2147,MATCH($AH2147,레드마인_배치!G:G,0),MATCH($AH2147,레드마인_서비스!G:G,0)),"")</f>
        <v>158</v>
      </c>
      <c r="AJ2147" s="3" t="str" cm="1">
        <f t="array" ref="AJ2147">IFERROR(INDEX(IF($AG2147&lt;=$AN2147,레드마인_배치!E:E,레드마인_서비스!E:E),콜트리분석!$AI2147),"")</f>
        <v>대상</v>
      </c>
      <c r="AK2147" s="3" t="str" cm="1">
        <f t="array" ref="AK2147">IFERROR(INDEX(IF($AG2147&lt;=$AN2147,레드마인_배치!H:H,레드마인_서비스!H:H),콜트리분석!$AI2147),"")</f>
        <v>LGO0390U</v>
      </c>
      <c r="AL2147" s="3" t="str" cm="1">
        <f t="array" ref="AL2147">IFERROR(INDEX(IF($AG2147&lt;=$AN2147,레드마인_배치!I:I,레드마인_서비스!I:I),콜트리분석!$AI2147),"")</f>
        <v>LOCATION HISTORY MANAGEMENT INSERT</v>
      </c>
      <c r="AM2147" s="3" t="str" cm="1">
        <f t="array" ref="AM2147">IFERROR(INDEX(IF($AG2147&lt;=$AN2147,레드마인_배치!J:J,레드마인_서비스!J:J),콜트리분석!$AI2147),"")</f>
        <v>서비스</v>
      </c>
      <c r="AN2147" s="3">
        <v>3</v>
      </c>
      <c r="AO2147" s="15" t="str">
        <f ca="1">IFERROR(INDEX(레드마인_배치!E:E,MATCH(OFFSET(A2147,,AN2147),레드마인_배치!G:G,0)),"")</f>
        <v>대상</v>
      </c>
      <c r="AP2147" t="s">
        <v>3330</v>
      </c>
      <c r="AQ2147">
        <v>53</v>
      </c>
      <c r="AT2147" t="str" cm="1">
        <f t="array" ref="AT2147">[1]!add_delimeter(AG2147:AO2147,"|")</f>
        <v>|7|CBCLGB345A|158|대상|LGO0390U|LOCATION HISTORY MANAGEMENT INSERT|서비스|3|대상|</v>
      </c>
    </row>
    <row r="2148" spans="1:46" hidden="1">
      <c r="A2148" s="3" t="s">
        <v>2957</v>
      </c>
      <c r="B2148" s="3" t="s">
        <v>491</v>
      </c>
      <c r="C2148" s="3" t="s">
        <v>494</v>
      </c>
      <c r="D2148" s="3" t="s">
        <v>1560</v>
      </c>
      <c r="E2148" s="3" t="s">
        <v>1806</v>
      </c>
      <c r="F2148" s="3" t="s">
        <v>1804</v>
      </c>
      <c r="G2148" s="3" t="s">
        <v>1667</v>
      </c>
      <c r="H2148" s="3" t="s">
        <v>641</v>
      </c>
      <c r="I2148" s="3" t="s">
        <v>577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>
        <f t="shared" si="35"/>
        <v>8</v>
      </c>
      <c r="AH2148" s="3" t="s">
        <v>577</v>
      </c>
      <c r="AI2148" s="3">
        <f>IFERROR(IF($AG2148&lt;=$AN2148,MATCH($AH2148,레드마인_배치!G:G,0),MATCH($AH2148,레드마인_서비스!G:G,0)),"")</f>
        <v>49</v>
      </c>
      <c r="AJ2148" s="3" t="str" cm="1">
        <f t="array" ref="AJ2148">IFERROR(INDEX(IF($AG2148&lt;=$AN2148,레드마인_배치!E:E,레드마인_서비스!E:E),콜트리분석!$AI2148),"")</f>
        <v>대상</v>
      </c>
      <c r="AK2148" s="3" t="str" cm="1">
        <f t="array" ref="AK2148">IFERROR(INDEX(IF($AG2148&lt;=$AN2148,레드마인_배치!H:H,레드마인_서비스!H:H),콜트리분석!$AI2148),"")</f>
        <v>CMO0010U</v>
      </c>
      <c r="AL2148" s="3" t="str" cm="1">
        <f t="array" ref="AL2148">IFERROR(INDEX(IF($AG2148&lt;=$AN2148,레드마인_배치!I:I,레드마인_서비스!I:I),콜트리분석!$AI2148),"")</f>
        <v>NUMBER CREATION</v>
      </c>
      <c r="AM2148" s="3" t="str" cm="1">
        <f t="array" ref="AM2148">IFERROR(INDEX(IF($AG2148&lt;=$AN2148,레드마인_배치!J:J,레드마인_서비스!J:J),콜트리분석!$AI2148),"")</f>
        <v>서비스</v>
      </c>
      <c r="AN2148" s="3">
        <v>3</v>
      </c>
      <c r="AO2148" s="15" t="str">
        <f ca="1">IFERROR(INDEX(레드마인_배치!E:E,MATCH(OFFSET(A2148,,AN2148),레드마인_배치!G:G,0)),"")</f>
        <v>대상</v>
      </c>
      <c r="AP2148" t="s">
        <v>3330</v>
      </c>
      <c r="AQ2148">
        <v>53</v>
      </c>
    </row>
    <row r="2149" spans="1:46">
      <c r="A2149" s="3" t="s">
        <v>2957</v>
      </c>
      <c r="B2149" s="3" t="s">
        <v>491</v>
      </c>
      <c r="C2149" s="3" t="s">
        <v>494</v>
      </c>
      <c r="D2149" s="3" t="s">
        <v>1560</v>
      </c>
      <c r="E2149" s="3" t="s">
        <v>1806</v>
      </c>
      <c r="F2149" s="3" t="s">
        <v>1804</v>
      </c>
      <c r="G2149" s="3" t="s">
        <v>1667</v>
      </c>
      <c r="H2149" s="3" t="s">
        <v>505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>
        <f t="shared" si="35"/>
        <v>7</v>
      </c>
      <c r="AH2149" s="3" t="s">
        <v>505</v>
      </c>
      <c r="AI2149" s="3">
        <f>IFERROR(IF($AG2149&lt;=$AN2149,MATCH($AH2149,레드마인_배치!G:G,0),MATCH($AH2149,레드마인_서비스!G:G,0)),"")</f>
        <v>328</v>
      </c>
      <c r="AJ2149" s="3" t="str" cm="1">
        <f t="array" ref="AJ2149">IFERROR(INDEX(IF($AG2149&lt;=$AN2149,레드마인_배치!E:E,레드마인_서비스!E:E),콜트리분석!$AI2149),"")</f>
        <v>대상</v>
      </c>
      <c r="AK2149" s="3" t="str" cm="1">
        <f t="array" ref="AK2149">IFERROR(INDEX(IF($AG2149&lt;=$AN2149,레드마인_배치!H:H,레드마인_서비스!H:H),콜트리분석!$AI2149),"")</f>
        <v>SLO0210U</v>
      </c>
      <c r="AL2149" s="3" t="str" cm="1">
        <f t="array" ref="AL2149">IFERROR(INDEX(IF($AG2149&lt;=$AN2149,레드마인_배치!I:I,레드마인_서비스!I:I),콜트리분석!$AI2149),"")</f>
        <v>S/Order Header Summary</v>
      </c>
      <c r="AM2149" s="3" t="str" cm="1">
        <f t="array" ref="AM2149">IFERROR(INDEX(IF($AG2149&lt;=$AN2149,레드마인_배치!J:J,레드마인_서비스!J:J),콜트리분석!$AI2149),"")</f>
        <v>서비스</v>
      </c>
      <c r="AN2149" s="3">
        <v>3</v>
      </c>
      <c r="AO2149" s="15" t="str">
        <f ca="1">IFERROR(INDEX(레드마인_배치!E:E,MATCH(OFFSET(A2149,,AN2149),레드마인_배치!G:G,0)),"")</f>
        <v>대상</v>
      </c>
      <c r="AP2149" t="s">
        <v>3330</v>
      </c>
      <c r="AQ2149">
        <v>53</v>
      </c>
      <c r="AT2149" t="str" cm="1">
        <f t="array" ref="AT2149">[1]!add_delimeter(AG2149:AO2149,"|")</f>
        <v>|7|CBCSLB430Z|328|대상|SLO0210U|S/Order Header Summary|서비스|3|대상|</v>
      </c>
    </row>
    <row r="2150" spans="1:46">
      <c r="A2150" s="3" t="s">
        <v>2957</v>
      </c>
      <c r="B2150" s="3" t="s">
        <v>491</v>
      </c>
      <c r="C2150" s="3" t="s">
        <v>494</v>
      </c>
      <c r="D2150" s="3" t="s">
        <v>1560</v>
      </c>
      <c r="E2150" s="3" t="s">
        <v>1806</v>
      </c>
      <c r="F2150" s="3" t="s">
        <v>1804</v>
      </c>
      <c r="G2150" s="3" t="s">
        <v>1667</v>
      </c>
      <c r="H2150" s="3" t="s">
        <v>577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>
        <f t="shared" si="35"/>
        <v>7</v>
      </c>
      <c r="AH2150" s="3" t="s">
        <v>577</v>
      </c>
      <c r="AI2150" s="3">
        <f>IFERROR(IF($AG2150&lt;=$AN2150,MATCH($AH2150,레드마인_배치!G:G,0),MATCH($AH2150,레드마인_서비스!G:G,0)),"")</f>
        <v>49</v>
      </c>
      <c r="AJ2150" s="3" t="str" cm="1">
        <f t="array" ref="AJ2150">IFERROR(INDEX(IF($AG2150&lt;=$AN2150,레드마인_배치!E:E,레드마인_서비스!E:E),콜트리분석!$AI2150),"")</f>
        <v>대상</v>
      </c>
      <c r="AK2150" s="3" t="str" cm="1">
        <f t="array" ref="AK2150">IFERROR(INDEX(IF($AG2150&lt;=$AN2150,레드마인_배치!H:H,레드마인_서비스!H:H),콜트리분석!$AI2150),"")</f>
        <v>CMO0010U</v>
      </c>
      <c r="AL2150" s="3" t="str" cm="1">
        <f t="array" ref="AL2150">IFERROR(INDEX(IF($AG2150&lt;=$AN2150,레드마인_배치!I:I,레드마인_서비스!I:I),콜트리분석!$AI2150),"")</f>
        <v>NUMBER CREATION</v>
      </c>
      <c r="AM2150" s="3" t="str" cm="1">
        <f t="array" ref="AM2150">IFERROR(INDEX(IF($AG2150&lt;=$AN2150,레드마인_배치!J:J,레드마인_서비스!J:J),콜트리분석!$AI2150),"")</f>
        <v>서비스</v>
      </c>
      <c r="AN2150" s="3">
        <v>3</v>
      </c>
      <c r="AO2150" s="15" t="str">
        <f ca="1">IFERROR(INDEX(레드마인_배치!E:E,MATCH(OFFSET(A2150,,AN2150),레드마인_배치!G:G,0)),"")</f>
        <v>대상</v>
      </c>
      <c r="AP2150" t="s">
        <v>3330</v>
      </c>
      <c r="AQ2150">
        <v>53</v>
      </c>
      <c r="AT2150" t="str" cm="1">
        <f t="array" ref="AT2150">[1]!add_delimeter(AG2150:AO2150,"|")</f>
        <v>|7|CBCUZW030R|49|대상|CMO0010U|NUMBER CREATION|서비스|3|대상|</v>
      </c>
    </row>
    <row r="2151" spans="1:46">
      <c r="A2151" s="3" t="s">
        <v>2957</v>
      </c>
      <c r="B2151" s="3" t="s">
        <v>491</v>
      </c>
      <c r="C2151" s="3" t="s">
        <v>494</v>
      </c>
      <c r="D2151" s="3" t="s">
        <v>1560</v>
      </c>
      <c r="E2151" s="3" t="s">
        <v>1806</v>
      </c>
      <c r="F2151" s="3" t="s">
        <v>577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>
        <f t="shared" si="35"/>
        <v>5</v>
      </c>
      <c r="AH2151" s="3" t="s">
        <v>577</v>
      </c>
      <c r="AI2151" s="3">
        <f>IFERROR(IF($AG2151&lt;=$AN2151,MATCH($AH2151,레드마인_배치!G:G,0),MATCH($AH2151,레드마인_서비스!G:G,0)),"")</f>
        <v>49</v>
      </c>
      <c r="AJ2151" s="3" t="str" cm="1">
        <f t="array" ref="AJ2151">IFERROR(INDEX(IF($AG2151&lt;=$AN2151,레드마인_배치!E:E,레드마인_서비스!E:E),콜트리분석!$AI2151),"")</f>
        <v>대상</v>
      </c>
      <c r="AK2151" s="3" t="str" cm="1">
        <f t="array" ref="AK2151">IFERROR(INDEX(IF($AG2151&lt;=$AN2151,레드마인_배치!H:H,레드마인_서비스!H:H),콜트리분석!$AI2151),"")</f>
        <v>CMO0010U</v>
      </c>
      <c r="AL2151" s="3" t="str" cm="1">
        <f t="array" ref="AL2151">IFERROR(INDEX(IF($AG2151&lt;=$AN2151,레드마인_배치!I:I,레드마인_서비스!I:I),콜트리분석!$AI2151),"")</f>
        <v>NUMBER CREATION</v>
      </c>
      <c r="AM2151" s="3" t="str" cm="1">
        <f t="array" ref="AM2151">IFERROR(INDEX(IF($AG2151&lt;=$AN2151,레드마인_배치!J:J,레드마인_서비스!J:J),콜트리분석!$AI2151),"")</f>
        <v>서비스</v>
      </c>
      <c r="AN2151" s="3">
        <v>3</v>
      </c>
      <c r="AO2151" s="15" t="str">
        <f ca="1">IFERROR(INDEX(레드마인_배치!E:E,MATCH(OFFSET(A2151,,AN2151),레드마인_배치!G:G,0)),"")</f>
        <v>대상</v>
      </c>
      <c r="AP2151" t="s">
        <v>3330</v>
      </c>
      <c r="AQ2151">
        <v>53</v>
      </c>
      <c r="AT2151" t="str" cm="1">
        <f t="array" ref="AT2151">[1]!add_delimeter(AG2151:AO2151,"|")</f>
        <v>|5|CBCUZW030R|49|대상|CMO0010U|NUMBER CREATION|서비스|3|대상|</v>
      </c>
    </row>
    <row r="2152" spans="1:46">
      <c r="A2152" s="3" t="s">
        <v>2957</v>
      </c>
      <c r="B2152" s="3" t="s">
        <v>491</v>
      </c>
      <c r="C2152" s="3" t="s">
        <v>494</v>
      </c>
      <c r="D2152" s="3" t="s">
        <v>1560</v>
      </c>
      <c r="E2152" s="3" t="s">
        <v>577</v>
      </c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>
        <f t="shared" si="35"/>
        <v>4</v>
      </c>
      <c r="AH2152" s="3" t="s">
        <v>577</v>
      </c>
      <c r="AI2152" s="3">
        <f>IFERROR(IF($AG2152&lt;=$AN2152,MATCH($AH2152,레드마인_배치!G:G,0),MATCH($AH2152,레드마인_서비스!G:G,0)),"")</f>
        <v>49</v>
      </c>
      <c r="AJ2152" s="3" t="str" cm="1">
        <f t="array" ref="AJ2152">IFERROR(INDEX(IF($AG2152&lt;=$AN2152,레드마인_배치!E:E,레드마인_서비스!E:E),콜트리분석!$AI2152),"")</f>
        <v>대상</v>
      </c>
      <c r="AK2152" s="3" t="str" cm="1">
        <f t="array" ref="AK2152">IFERROR(INDEX(IF($AG2152&lt;=$AN2152,레드마인_배치!H:H,레드마인_서비스!H:H),콜트리분석!$AI2152),"")</f>
        <v>CMO0010U</v>
      </c>
      <c r="AL2152" s="3" t="str" cm="1">
        <f t="array" ref="AL2152">IFERROR(INDEX(IF($AG2152&lt;=$AN2152,레드마인_배치!I:I,레드마인_서비스!I:I),콜트리분석!$AI2152),"")</f>
        <v>NUMBER CREATION</v>
      </c>
      <c r="AM2152" s="3" t="str" cm="1">
        <f t="array" ref="AM2152">IFERROR(INDEX(IF($AG2152&lt;=$AN2152,레드마인_배치!J:J,레드마인_서비스!J:J),콜트리분석!$AI2152),"")</f>
        <v>서비스</v>
      </c>
      <c r="AN2152" s="3">
        <v>3</v>
      </c>
      <c r="AO2152" s="15" t="str">
        <f ca="1">IFERROR(INDEX(레드마인_배치!E:E,MATCH(OFFSET(A2152,,AN2152),레드마인_배치!G:G,0)),"")</f>
        <v>대상</v>
      </c>
      <c r="AP2152" t="s">
        <v>3330</v>
      </c>
      <c r="AQ2152">
        <v>53</v>
      </c>
      <c r="AT2152" t="str" cm="1">
        <f t="array" ref="AT2152">[1]!add_delimeter(AG2152:AO2152,"|")</f>
        <v>|4|CBCUZW030R|49|대상|CMO0010U|NUMBER CREATION|서비스|3|대상|</v>
      </c>
    </row>
    <row r="2153" spans="1:46">
      <c r="A2153" s="3" t="s">
        <v>2957</v>
      </c>
      <c r="B2153" s="3" t="s">
        <v>491</v>
      </c>
      <c r="C2153" s="3" t="s">
        <v>494</v>
      </c>
      <c r="D2153" s="3" t="s">
        <v>1560</v>
      </c>
      <c r="E2153" s="3" t="s">
        <v>3071</v>
      </c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>
        <f t="shared" si="35"/>
        <v>4</v>
      </c>
      <c r="AH2153" s="3" t="s">
        <v>3071</v>
      </c>
      <c r="AI2153" s="3" t="str">
        <f>IFERROR(IF($AG2153&lt;=$AN2153,MATCH($AH2153,레드마인_배치!G:G,0),MATCH($AH2153,레드마인_서비스!G:G,0)),"")</f>
        <v/>
      </c>
      <c r="AJ2153" s="3" t="str" cm="1">
        <f t="array" ref="AJ2153">IFERROR(INDEX(IF($AG2153&lt;=$AN2153,레드마인_배치!E:E,레드마인_서비스!E:E),콜트리분석!$AI2153),"")</f>
        <v/>
      </c>
      <c r="AK2153" s="3" t="str" cm="1">
        <f t="array" ref="AK2153">IFERROR(INDEX(IF($AG2153&lt;=$AN2153,레드마인_배치!H:H,레드마인_서비스!H:H),콜트리분석!$AI2153),"")</f>
        <v/>
      </c>
      <c r="AL2153" s="3" t="str" cm="1">
        <f t="array" ref="AL2153">IFERROR(INDEX(IF($AG2153&lt;=$AN2153,레드마인_배치!I:I,레드마인_서비스!I:I),콜트리분석!$AI2153),"")</f>
        <v/>
      </c>
      <c r="AM2153" s="3" t="str" cm="1">
        <f t="array" ref="AM2153">IFERROR(INDEX(IF($AG2153&lt;=$AN2153,레드마인_배치!J:J,레드마인_서비스!J:J),콜트리분석!$AI2153),"")</f>
        <v/>
      </c>
      <c r="AN2153" s="3">
        <v>3</v>
      </c>
      <c r="AO2153" s="15" t="str">
        <f ca="1">IFERROR(INDEX(레드마인_배치!E:E,MATCH(OFFSET(A2153,,AN2153),레드마인_배치!G:G,0)),"")</f>
        <v>대상</v>
      </c>
      <c r="AP2153" t="s">
        <v>3330</v>
      </c>
      <c r="AQ2153">
        <v>53</v>
      </c>
      <c r="AT2153" t="str" cm="1">
        <f t="array" ref="AT2153">[1]!add_delimeter(AG2153:AO2153,"|")</f>
        <v>|4|CLCPLW951B||||||3|대상|</v>
      </c>
    </row>
    <row r="2154" spans="1:46">
      <c r="A2154" s="3" t="s">
        <v>2957</v>
      </c>
      <c r="B2154" s="3" t="s">
        <v>491</v>
      </c>
      <c r="C2154" s="3" t="s">
        <v>494</v>
      </c>
      <c r="D2154" s="3" t="s">
        <v>1560</v>
      </c>
      <c r="E2154" s="3" t="s">
        <v>3071</v>
      </c>
      <c r="F2154" s="3" t="s">
        <v>709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>
        <f t="shared" si="35"/>
        <v>5</v>
      </c>
      <c r="AH2154" s="3" t="s">
        <v>709</v>
      </c>
      <c r="AI2154" s="3">
        <f>IFERROR(IF($AG2154&lt;=$AN2154,MATCH($AH2154,레드마인_배치!G:G,0),MATCH($AH2154,레드마인_서비스!G:G,0)),"")</f>
        <v>205</v>
      </c>
      <c r="AJ2154" s="3" t="str" cm="1">
        <f t="array" ref="AJ2154">IFERROR(INDEX(IF($AG2154&lt;=$AN2154,레드마인_배치!E:E,레드마인_서비스!E:E),콜트리분석!$AI2154),"")</f>
        <v>대상</v>
      </c>
      <c r="AK2154" s="3" t="str" cm="1">
        <f t="array" ref="AK2154">IFERROR(INDEX(IF($AG2154&lt;=$AN2154,레드마인_배치!H:H,레드마인_서비스!H:H),콜트리분석!$AI2154),"")</f>
        <v>LGO0860U</v>
      </c>
      <c r="AL2154" s="3" t="str" cm="1">
        <f t="array" ref="AL2154">IFERROR(INDEX(IF($AG2154&lt;=$AN2154,레드마인_배치!I:I,레드마인_서비스!I:I),콜트리분석!$AI2154),"")</f>
        <v>PICKING TASK CREATION</v>
      </c>
      <c r="AM2154" s="3" t="str" cm="1">
        <f t="array" ref="AM2154">IFERROR(INDEX(IF($AG2154&lt;=$AN2154,레드마인_배치!J:J,레드마인_서비스!J:J),콜트리분석!$AI2154),"")</f>
        <v>서비스</v>
      </c>
      <c r="AN2154" s="3">
        <v>3</v>
      </c>
      <c r="AO2154" s="15" t="str">
        <f ca="1">IFERROR(INDEX(레드마인_배치!E:E,MATCH(OFFSET(A2154,,AN2154),레드마인_배치!G:G,0)),"")</f>
        <v>대상</v>
      </c>
      <c r="AP2154" t="s">
        <v>3330</v>
      </c>
      <c r="AQ2154">
        <v>53</v>
      </c>
      <c r="AT2154" t="str" cm="1">
        <f t="array" ref="AT2154">[1]!add_delimeter(AG2154:AO2154,"|")</f>
        <v>|5|CBCPLW951A|205|대상|LGO0860U|PICKING TASK CREATION|서비스|3|대상|</v>
      </c>
    </row>
    <row r="2155" spans="1:46">
      <c r="A2155" s="3" t="s">
        <v>2957</v>
      </c>
      <c r="B2155" s="3" t="s">
        <v>491</v>
      </c>
      <c r="C2155" s="3" t="s">
        <v>494</v>
      </c>
      <c r="D2155" s="3" t="s">
        <v>1560</v>
      </c>
      <c r="E2155" s="3" t="s">
        <v>3071</v>
      </c>
      <c r="F2155" s="3" t="s">
        <v>709</v>
      </c>
      <c r="G2155" s="3" t="s">
        <v>710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>
        <f t="shared" si="35"/>
        <v>6</v>
      </c>
      <c r="AH2155" s="3" t="s">
        <v>710</v>
      </c>
      <c r="AI2155" s="3">
        <f>IFERROR(IF($AG2155&lt;=$AN2155,MATCH($AH2155,레드마인_배치!G:G,0),MATCH($AH2155,레드마인_서비스!G:G,0)),"")</f>
        <v>206</v>
      </c>
      <c r="AJ2155" s="3" t="str" cm="1">
        <f t="array" ref="AJ2155">IFERROR(INDEX(IF($AG2155&lt;=$AN2155,레드마인_배치!E:E,레드마인_서비스!E:E),콜트리분석!$AI2155),"")</f>
        <v>대상</v>
      </c>
      <c r="AK2155" s="3" t="str" cm="1">
        <f t="array" ref="AK2155">IFERROR(INDEX(IF($AG2155&lt;=$AN2155,레드마인_배치!H:H,레드마인_서비스!H:H),콜트리분석!$AI2155),"")</f>
        <v>LGO0870U</v>
      </c>
      <c r="AL2155" s="3" t="str" cm="1">
        <f t="array" ref="AL2155">IFERROR(INDEX(IF($AG2155&lt;=$AN2155,레드마인_배치!I:I,레드마인_서비스!I:I),콜트리분석!$AI2155),"")</f>
        <v>PICKING TASK CREATION (PIGEON HOLE MATTING)</v>
      </c>
      <c r="AM2155" s="3" t="str" cm="1">
        <f t="array" ref="AM2155">IFERROR(INDEX(IF($AG2155&lt;=$AN2155,레드마인_배치!J:J,레드마인_서비스!J:J),콜트리분석!$AI2155),"")</f>
        <v>서비스</v>
      </c>
      <c r="AN2155" s="3">
        <v>3</v>
      </c>
      <c r="AO2155" s="15" t="str">
        <f ca="1">IFERROR(INDEX(레드마인_배치!E:E,MATCH(OFFSET(A2155,,AN2155),레드마인_배치!G:G,0)),"")</f>
        <v>대상</v>
      </c>
      <c r="AP2155" t="s">
        <v>3330</v>
      </c>
      <c r="AQ2155">
        <v>53</v>
      </c>
      <c r="AT2155" t="str" cm="1">
        <f t="array" ref="AT2155">[1]!add_delimeter(AG2155:AO2155,"|")</f>
        <v>|6|CBCPLW951B|206|대상|LGO0870U|PICKING TASK CREATION (PIGEON HOLE MATTING)|서비스|3|대상|</v>
      </c>
    </row>
    <row r="2156" spans="1:46">
      <c r="A2156" s="3" t="s">
        <v>2957</v>
      </c>
      <c r="B2156" s="3" t="s">
        <v>491</v>
      </c>
      <c r="C2156" s="3" t="s">
        <v>494</v>
      </c>
      <c r="D2156" s="3" t="s">
        <v>1560</v>
      </c>
      <c r="E2156" s="3" t="s">
        <v>3071</v>
      </c>
      <c r="F2156" s="3" t="s">
        <v>709</v>
      </c>
      <c r="G2156" s="3" t="s">
        <v>711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>
        <f t="shared" si="35"/>
        <v>6</v>
      </c>
      <c r="AH2156" s="3" t="s">
        <v>711</v>
      </c>
      <c r="AI2156" s="3">
        <f>IFERROR(IF($AG2156&lt;=$AN2156,MATCH($AH2156,레드마인_배치!G:G,0),MATCH($AH2156,레드마인_서비스!G:G,0)),"")</f>
        <v>207</v>
      </c>
      <c r="AJ2156" s="3" t="str" cm="1">
        <f t="array" ref="AJ2156">IFERROR(INDEX(IF($AG2156&lt;=$AN2156,레드마인_배치!E:E,레드마인_서비스!E:E),콜트리분석!$AI2156),"")</f>
        <v>대상</v>
      </c>
      <c r="AK2156" s="3" t="str" cm="1">
        <f t="array" ref="AK2156">IFERROR(INDEX(IF($AG2156&lt;=$AN2156,레드마인_배치!H:H,레드마인_서비스!H:H),콜트리분석!$AI2156),"")</f>
        <v>LGO0880U</v>
      </c>
      <c r="AL2156" s="3" t="str" cm="1">
        <f t="array" ref="AL2156">IFERROR(INDEX(IF($AG2156&lt;=$AN2156,레드마인_배치!I:I,레드마인_서비스!I:I),콜트리분석!$AI2156),"")</f>
        <v>PICKING TASK CREATION (TASK WORKER ASSINE)</v>
      </c>
      <c r="AM2156" s="3" t="str" cm="1">
        <f t="array" ref="AM2156">IFERROR(INDEX(IF($AG2156&lt;=$AN2156,레드마인_배치!J:J,레드마인_서비스!J:J),콜트리분석!$AI2156),"")</f>
        <v>서비스</v>
      </c>
      <c r="AN2156" s="3">
        <v>3</v>
      </c>
      <c r="AO2156" s="15" t="str">
        <f ca="1">IFERROR(INDEX(레드마인_배치!E:E,MATCH(OFFSET(A2156,,AN2156),레드마인_배치!G:G,0)),"")</f>
        <v>대상</v>
      </c>
      <c r="AP2156" t="s">
        <v>3330</v>
      </c>
      <c r="AQ2156">
        <v>53</v>
      </c>
      <c r="AT2156" t="str" cm="1">
        <f t="array" ref="AT2156">[1]!add_delimeter(AG2156:AO2156,"|")</f>
        <v>|6|CBCPLW951C|207|대상|LGO0880U|PICKING TASK CREATION (TASK WORKER ASSINE)|서비스|3|대상|</v>
      </c>
    </row>
    <row r="2157" spans="1:46">
      <c r="A2157" s="3" t="s">
        <v>2957</v>
      </c>
      <c r="B2157" s="3" t="s">
        <v>491</v>
      </c>
      <c r="C2157" s="3" t="s">
        <v>494</v>
      </c>
      <c r="D2157" s="3" t="s">
        <v>1560</v>
      </c>
      <c r="E2157" s="3" t="s">
        <v>3071</v>
      </c>
      <c r="F2157" s="3" t="s">
        <v>709</v>
      </c>
      <c r="G2157" s="3" t="s">
        <v>712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>
        <f t="shared" si="35"/>
        <v>6</v>
      </c>
      <c r="AH2157" s="3" t="s">
        <v>712</v>
      </c>
      <c r="AI2157" s="3">
        <f>IFERROR(IF($AG2157&lt;=$AN2157,MATCH($AH2157,레드마인_배치!G:G,0),MATCH($AH2157,레드마인_서비스!G:G,0)),"")</f>
        <v>208</v>
      </c>
      <c r="AJ2157" s="3" t="str" cm="1">
        <f t="array" ref="AJ2157">IFERROR(INDEX(IF($AG2157&lt;=$AN2157,레드마인_배치!E:E,레드마인_서비스!E:E),콜트리분석!$AI2157),"")</f>
        <v>대상</v>
      </c>
      <c r="AK2157" s="3" t="str" cm="1">
        <f t="array" ref="AK2157">IFERROR(INDEX(IF($AG2157&lt;=$AN2157,레드마인_배치!H:H,레드마인_서비스!H:H),콜트리분석!$AI2157),"")</f>
        <v>LGO0890U</v>
      </c>
      <c r="AL2157" s="3" t="str" cm="1">
        <f t="array" ref="AL2157">IFERROR(INDEX(IF($AG2157&lt;=$AN2157,레드마인_배치!I:I,레드마인_서비스!I:I),콜트리분석!$AI2157),"")</f>
        <v>PICKING TASK MASTER ?CREATION</v>
      </c>
      <c r="AM2157" s="3" t="str" cm="1">
        <f t="array" ref="AM2157">IFERROR(INDEX(IF($AG2157&lt;=$AN2157,레드마인_배치!J:J,레드마인_서비스!J:J),콜트리분석!$AI2157),"")</f>
        <v>서비스</v>
      </c>
      <c r="AN2157" s="3">
        <v>3</v>
      </c>
      <c r="AO2157" s="15" t="str">
        <f ca="1">IFERROR(INDEX(레드마인_배치!E:E,MATCH(OFFSET(A2157,,AN2157),레드마인_배치!G:G,0)),"")</f>
        <v>대상</v>
      </c>
      <c r="AP2157" t="s">
        <v>3330</v>
      </c>
      <c r="AQ2157">
        <v>53</v>
      </c>
      <c r="AT2157" t="str" cm="1">
        <f t="array" ref="AT2157">[1]!add_delimeter(AG2157:AO2157,"|")</f>
        <v>|6|CBCPLW951D|208|대상|LGO0890U|PICKING TASK MASTER ?CREATION|서비스|3|대상|</v>
      </c>
    </row>
    <row r="2158" spans="1:46">
      <c r="A2158" s="3" t="s">
        <v>2957</v>
      </c>
      <c r="B2158" s="3" t="s">
        <v>491</v>
      </c>
      <c r="C2158" s="3" t="s">
        <v>494</v>
      </c>
      <c r="D2158" s="3" t="s">
        <v>1560</v>
      </c>
      <c r="E2158" s="3" t="s">
        <v>3071</v>
      </c>
      <c r="F2158" s="3" t="s">
        <v>709</v>
      </c>
      <c r="G2158" s="3" t="s">
        <v>713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>
        <f t="shared" si="35"/>
        <v>6</v>
      </c>
      <c r="AH2158" s="3" t="s">
        <v>713</v>
      </c>
      <c r="AI2158" s="3">
        <f>IFERROR(IF($AG2158&lt;=$AN2158,MATCH($AH2158,레드마인_배치!G:G,0),MATCH($AH2158,레드마인_서비스!G:G,0)),"")</f>
        <v>209</v>
      </c>
      <c r="AJ2158" s="3" t="str" cm="1">
        <f t="array" ref="AJ2158">IFERROR(INDEX(IF($AG2158&lt;=$AN2158,레드마인_배치!E:E,레드마인_서비스!E:E),콜트리분석!$AI2158),"")</f>
        <v>대상</v>
      </c>
      <c r="AK2158" s="3" t="str" cm="1">
        <f t="array" ref="AK2158">IFERROR(INDEX(IF($AG2158&lt;=$AN2158,레드마인_배치!H:H,레드마인_서비스!H:H),콜트리분석!$AI2158),"")</f>
        <v>LGO0900U</v>
      </c>
      <c r="AL2158" s="3" t="str" cm="1">
        <f t="array" ref="AL2158">IFERROR(INDEX(IF($AG2158&lt;=$AN2158,레드마인_배치!I:I,레드마인_서비스!I:I),콜트리분석!$AI2158),"")</f>
        <v>PICKING TASK CREATION (TASK WORKER ASSINE) - DE</v>
      </c>
      <c r="AM2158" s="3" t="str" cm="1">
        <f t="array" ref="AM2158">IFERROR(INDEX(IF($AG2158&lt;=$AN2158,레드마인_배치!J:J,레드마인_서비스!J:J),콜트리분석!$AI2158),"")</f>
        <v>서비스</v>
      </c>
      <c r="AN2158" s="3">
        <v>3</v>
      </c>
      <c r="AO2158" s="15" t="str">
        <f ca="1">IFERROR(INDEX(레드마인_배치!E:E,MATCH(OFFSET(A2158,,AN2158),레드마인_배치!G:G,0)),"")</f>
        <v>대상</v>
      </c>
      <c r="AP2158" t="s">
        <v>3330</v>
      </c>
      <c r="AQ2158">
        <v>53</v>
      </c>
      <c r="AT2158" t="str" cm="1">
        <f t="array" ref="AT2158">[1]!add_delimeter(AG2158:AO2158,"|")</f>
        <v>|6|CBCPLW951F|209|대상|LGO0900U|PICKING TASK CREATION (TASK WORKER ASSINE) - DE|서비스|3|대상|</v>
      </c>
    </row>
    <row r="2159" spans="1:46">
      <c r="A2159" s="3" t="s">
        <v>2957</v>
      </c>
      <c r="B2159" s="3" t="s">
        <v>491</v>
      </c>
      <c r="C2159" s="3" t="s">
        <v>494</v>
      </c>
      <c r="D2159" s="3" t="s">
        <v>1560</v>
      </c>
      <c r="E2159" s="3" t="s">
        <v>3071</v>
      </c>
      <c r="F2159" s="3" t="s">
        <v>709</v>
      </c>
      <c r="G2159" s="3" t="s">
        <v>714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>
        <f t="shared" si="35"/>
        <v>6</v>
      </c>
      <c r="AH2159" s="3" t="s">
        <v>714</v>
      </c>
      <c r="AI2159" s="3">
        <f>IFERROR(IF($AG2159&lt;=$AN2159,MATCH($AH2159,레드마인_배치!G:G,0),MATCH($AH2159,레드마인_서비스!G:G,0)),"")</f>
        <v>210</v>
      </c>
      <c r="AJ2159" s="3" t="str" cm="1">
        <f t="array" ref="AJ2159">IFERROR(INDEX(IF($AG2159&lt;=$AN2159,레드마인_배치!E:E,레드마인_서비스!E:E),콜트리분석!$AI2159),"")</f>
        <v>대상</v>
      </c>
      <c r="AK2159" s="3" t="str" cm="1">
        <f t="array" ref="AK2159">IFERROR(INDEX(IF($AG2159&lt;=$AN2159,레드마인_배치!H:H,레드마인_서비스!H:H),콜트리분석!$AI2159),"")</f>
        <v>LGO0910U</v>
      </c>
      <c r="AL2159" s="3" t="str" cm="1">
        <f t="array" ref="AL2159">IFERROR(INDEX(IF($AG2159&lt;=$AN2159,레드마인_배치!I:I,레드마인_서비스!I:I),콜트리분석!$AI2159),"")</f>
        <v>PICKING TASK CREATION (TASK WORKER ASSINE)</v>
      </c>
      <c r="AM2159" s="3" t="str" cm="1">
        <f t="array" ref="AM2159">IFERROR(INDEX(IF($AG2159&lt;=$AN2159,레드마인_배치!J:J,레드마인_서비스!J:J),콜트리분석!$AI2159),"")</f>
        <v>서비스</v>
      </c>
      <c r="AN2159" s="3">
        <v>3</v>
      </c>
      <c r="AO2159" s="15" t="str">
        <f ca="1">IFERROR(INDEX(레드마인_배치!E:E,MATCH(OFFSET(A2159,,AN2159),레드마인_배치!G:G,0)),"")</f>
        <v>대상</v>
      </c>
      <c r="AP2159" t="s">
        <v>3330</v>
      </c>
      <c r="AQ2159">
        <v>53</v>
      </c>
      <c r="AT2159" t="str" cm="1">
        <f t="array" ref="AT2159">[1]!add_delimeter(AG2159:AO2159,"|")</f>
        <v>|6|CBCPLW951G|210|대상|LGO0910U|PICKING TASK CREATION (TASK WORKER ASSINE)|서비스|3|대상|</v>
      </c>
    </row>
    <row r="2160" spans="1:46">
      <c r="A2160" s="3" t="s">
        <v>2957</v>
      </c>
      <c r="B2160" s="3" t="s">
        <v>491</v>
      </c>
      <c r="C2160" s="3" t="s">
        <v>494</v>
      </c>
      <c r="D2160" s="3" t="s">
        <v>1560</v>
      </c>
      <c r="E2160" s="3" t="s">
        <v>3071</v>
      </c>
      <c r="F2160" s="3" t="s">
        <v>709</v>
      </c>
      <c r="G2160" s="3" t="s">
        <v>715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>
        <f t="shared" si="35"/>
        <v>6</v>
      </c>
      <c r="AH2160" s="3" t="s">
        <v>715</v>
      </c>
      <c r="AI2160" s="3">
        <f>IFERROR(IF($AG2160&lt;=$AN2160,MATCH($AH2160,레드마인_배치!G:G,0),MATCH($AH2160,레드마인_서비스!G:G,0)),"")</f>
        <v>211</v>
      </c>
      <c r="AJ2160" s="3" t="str" cm="1">
        <f t="array" ref="AJ2160">IFERROR(INDEX(IF($AG2160&lt;=$AN2160,레드마인_배치!E:E,레드마인_서비스!E:E),콜트리분석!$AI2160),"")</f>
        <v>대상</v>
      </c>
      <c r="AK2160" s="3" t="str" cm="1">
        <f t="array" ref="AK2160">IFERROR(INDEX(IF($AG2160&lt;=$AN2160,레드마인_배치!H:H,레드마인_서비스!H:H),콜트리분석!$AI2160),"")</f>
        <v>LGO0920U</v>
      </c>
      <c r="AL2160" s="3" t="str" cm="1">
        <f t="array" ref="AL2160">IFERROR(INDEX(IF($AG2160&lt;=$AN2160,레드마인_배치!I:I,레드마인_서비스!I:I),콜트리분석!$AI2160),"")</f>
        <v>PICKING TASK CREATION (TASK WORKER ASSINE)</v>
      </c>
      <c r="AM2160" s="3" t="str" cm="1">
        <f t="array" ref="AM2160">IFERROR(INDEX(IF($AG2160&lt;=$AN2160,레드마인_배치!J:J,레드마인_서비스!J:J),콜트리분석!$AI2160),"")</f>
        <v>서비스</v>
      </c>
      <c r="AN2160" s="3">
        <v>3</v>
      </c>
      <c r="AO2160" s="15" t="str">
        <f ca="1">IFERROR(INDEX(레드마인_배치!E:E,MATCH(OFFSET(A2160,,AN2160),레드마인_배치!G:G,0)),"")</f>
        <v>대상</v>
      </c>
      <c r="AP2160" t="s">
        <v>3330</v>
      </c>
      <c r="AQ2160">
        <v>53</v>
      </c>
      <c r="AT2160" t="str" cm="1">
        <f t="array" ref="AT2160">[1]!add_delimeter(AG2160:AO2160,"|")</f>
        <v>|6|CBCPLW951P|211|대상|LGO0920U|PICKING TASK CREATION (TASK WORKER ASSINE)|서비스|3|대상|</v>
      </c>
    </row>
    <row r="2161" spans="1:46">
      <c r="A2161" s="3" t="s">
        <v>2957</v>
      </c>
      <c r="B2161" s="3" t="s">
        <v>491</v>
      </c>
      <c r="C2161" s="3" t="s">
        <v>494</v>
      </c>
      <c r="D2161" s="3" t="s">
        <v>1560</v>
      </c>
      <c r="E2161" s="3" t="s">
        <v>3071</v>
      </c>
      <c r="F2161" s="3" t="s">
        <v>709</v>
      </c>
      <c r="G2161" s="3" t="s">
        <v>577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>
        <f t="shared" si="35"/>
        <v>6</v>
      </c>
      <c r="AH2161" s="3" t="s">
        <v>577</v>
      </c>
      <c r="AI2161" s="3">
        <f>IFERROR(IF($AG2161&lt;=$AN2161,MATCH($AH2161,레드마인_배치!G:G,0),MATCH($AH2161,레드마인_서비스!G:G,0)),"")</f>
        <v>49</v>
      </c>
      <c r="AJ2161" s="3" t="str" cm="1">
        <f t="array" ref="AJ2161">IFERROR(INDEX(IF($AG2161&lt;=$AN2161,레드마인_배치!E:E,레드마인_서비스!E:E),콜트리분석!$AI2161),"")</f>
        <v>대상</v>
      </c>
      <c r="AK2161" s="3" t="str" cm="1">
        <f t="array" ref="AK2161">IFERROR(INDEX(IF($AG2161&lt;=$AN2161,레드마인_배치!H:H,레드마인_서비스!H:H),콜트리분석!$AI2161),"")</f>
        <v>CMO0010U</v>
      </c>
      <c r="AL2161" s="3" t="str" cm="1">
        <f t="array" ref="AL2161">IFERROR(INDEX(IF($AG2161&lt;=$AN2161,레드마인_배치!I:I,레드마인_서비스!I:I),콜트리분석!$AI2161),"")</f>
        <v>NUMBER CREATION</v>
      </c>
      <c r="AM2161" s="3" t="str" cm="1">
        <f t="array" ref="AM2161">IFERROR(INDEX(IF($AG2161&lt;=$AN2161,레드마인_배치!J:J,레드마인_서비스!J:J),콜트리분석!$AI2161),"")</f>
        <v>서비스</v>
      </c>
      <c r="AN2161" s="3">
        <v>3</v>
      </c>
      <c r="AO2161" s="15" t="str">
        <f ca="1">IFERROR(INDEX(레드마인_배치!E:E,MATCH(OFFSET(A2161,,AN2161),레드마인_배치!G:G,0)),"")</f>
        <v>대상</v>
      </c>
      <c r="AP2161" t="s">
        <v>3330</v>
      </c>
      <c r="AQ2161">
        <v>53</v>
      </c>
      <c r="AT2161" t="str" cm="1">
        <f t="array" ref="AT2161">[1]!add_delimeter(AG2161:AO2161,"|")</f>
        <v>|6|CBCUZW030R|49|대상|CMO0010U|NUMBER CREATION|서비스|3|대상|</v>
      </c>
    </row>
    <row r="2162" spans="1:46">
      <c r="A2162" s="3" t="s">
        <v>2957</v>
      </c>
      <c r="B2162" s="3" t="s">
        <v>491</v>
      </c>
      <c r="C2162" s="3" t="s">
        <v>494</v>
      </c>
      <c r="D2162" s="3" t="s">
        <v>696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>
        <f t="shared" si="35"/>
        <v>3</v>
      </c>
      <c r="AH2162" s="3" t="s">
        <v>696</v>
      </c>
      <c r="AI2162" s="3">
        <f>IFERROR(IF($AG2162&lt;=$AN2162,MATCH($AH2162,레드마인_배치!G:G,0),MATCH($AH2162,레드마인_서비스!G:G,0)),"")</f>
        <v>63</v>
      </c>
      <c r="AJ2162" s="3" t="str" cm="1">
        <f t="array" ref="AJ2162">IFERROR(INDEX(IF($AG2162&lt;=$AN2162,레드마인_배치!E:E,레드마인_서비스!E:E),콜트리분석!$AI2162),"")</f>
        <v>미대상</v>
      </c>
      <c r="AK2162" s="3" cm="1">
        <f t="array" ref="AK2162">IFERROR(INDEX(IF($AG2162&lt;=$AN2162,레드마인_배치!H:H,레드마인_서비스!H:H),콜트리분석!$AI2162),"")</f>
        <v>0</v>
      </c>
      <c r="AL2162" s="3" t="str" cm="1">
        <f t="array" ref="AL2162">IFERROR(INDEX(IF($AG2162&lt;=$AN2162,레드마인_배치!I:I,레드마인_서비스!I:I),콜트리분석!$AI2162),"")</f>
        <v xml:space="preserve">AUTO PICKING INSTRUCTION Batch - Off-site         </v>
      </c>
      <c r="AM2162" s="3" t="str" cm="1">
        <f t="array" ref="AM2162">IFERROR(INDEX(IF($AG2162&lt;=$AN2162,레드마인_배치!J:J,레드마인_서비스!J:J),콜트리분석!$AI2162),"")</f>
        <v>배치</v>
      </c>
      <c r="AN2162" s="3">
        <v>4</v>
      </c>
      <c r="AO2162" s="15" t="str">
        <f ca="1">IFERROR(INDEX(레드마인_배치!E:E,MATCH(OFFSET(A2162,,AN2162),레드마인_배치!G:G,0)),"")</f>
        <v/>
      </c>
      <c r="AP2162" t="s">
        <v>3330</v>
      </c>
      <c r="AQ2162">
        <v>54</v>
      </c>
      <c r="AT2162" t="str" cm="1">
        <f t="array" ref="AT2162">[1]!add_delimeter(AG2162:AO2162,"|")</f>
        <v>|3|CLCLGB218A|63|미대상|0|AUTO PICKING INSTRUCTION Batch - Off-site         |배치|4||</v>
      </c>
    </row>
    <row r="2163" spans="1:46">
      <c r="A2163" s="3" t="s">
        <v>2957</v>
      </c>
      <c r="B2163" s="3" t="s">
        <v>491</v>
      </c>
      <c r="C2163" s="3" t="s">
        <v>494</v>
      </c>
      <c r="D2163" s="3" t="s">
        <v>696</v>
      </c>
      <c r="E2163" s="3" t="s">
        <v>697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>
        <f t="shared" si="35"/>
        <v>4</v>
      </c>
      <c r="AH2163" s="3" t="s">
        <v>697</v>
      </c>
      <c r="AI2163" s="3">
        <f>IFERROR(IF($AG2163&lt;=$AN2163,MATCH($AH2163,레드마인_배치!G:G,0),MATCH($AH2163,레드마인_서비스!G:G,0)),"")</f>
        <v>274</v>
      </c>
      <c r="AJ2163" s="3" t="str" cm="1">
        <f t="array" ref="AJ2163">IFERROR(INDEX(IF($AG2163&lt;=$AN2163,레드마인_배치!E:E,레드마인_서비스!E:E),콜트리분석!$AI2163),"")</f>
        <v>미대상</v>
      </c>
      <c r="AK2163" s="3" t="str" cm="1">
        <f t="array" ref="AK2163">IFERROR(INDEX(IF($AG2163&lt;=$AN2163,레드마인_배치!H:H,레드마인_서비스!H:H),콜트리분석!$AI2163),"")</f>
        <v>LGB0070U</v>
      </c>
      <c r="AL2163" s="3" t="str" cm="1">
        <f t="array" ref="AL2163">IFERROR(INDEX(IF($AG2163&lt;=$AN2163,레드마인_배치!I:I,레드마인_서비스!I:I),콜트리분석!$AI2163),"")</f>
        <v>AUTO PICKING INSTRUCTION (BATCH) - Off-sir Cardinal</v>
      </c>
      <c r="AM2163" s="3" t="str" cm="1">
        <f t="array" ref="AM2163">IFERROR(INDEX(IF($AG2163&lt;=$AN2163,레드마인_배치!J:J,레드마인_서비스!J:J),콜트리분석!$AI2163),"")</f>
        <v>배치</v>
      </c>
      <c r="AN2163" s="3">
        <v>4</v>
      </c>
      <c r="AO2163" s="15" t="str">
        <f ca="1">IFERROR(INDEX(레드마인_배치!E:E,MATCH(OFFSET(A2163,,AN2163),레드마인_배치!G:G,0)),"")</f>
        <v>미대상</v>
      </c>
      <c r="AP2163" t="s">
        <v>3330</v>
      </c>
      <c r="AQ2163">
        <v>54</v>
      </c>
      <c r="AT2163" t="str" cm="1">
        <f t="array" ref="AT2163">[1]!add_delimeter(AG2163:AO2163,"|")</f>
        <v>|4|CBCLGB218A|274|미대상|LGB0070U|AUTO PICKING INSTRUCTION (BATCH) - Off-sir Cardinal|배치|4|미대상|</v>
      </c>
    </row>
    <row r="2164" spans="1:46">
      <c r="A2164" s="3" t="s">
        <v>2957</v>
      </c>
      <c r="B2164" s="3" t="s">
        <v>491</v>
      </c>
      <c r="C2164" s="3" t="s">
        <v>494</v>
      </c>
      <c r="D2164" s="3" t="s">
        <v>696</v>
      </c>
      <c r="E2164" s="3" t="s">
        <v>697</v>
      </c>
      <c r="F2164" s="3" t="s">
        <v>695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>
        <f t="shared" si="35"/>
        <v>5</v>
      </c>
      <c r="AH2164" s="3" t="s">
        <v>695</v>
      </c>
      <c r="AI2164" s="3">
        <f>IFERROR(IF($AG2164&lt;=$AN2164,MATCH($AH2164,레드마인_배치!G:G,0),MATCH($AH2164,레드마인_서비스!G:G,0)),"")</f>
        <v>143</v>
      </c>
      <c r="AJ2164" s="3" t="str" cm="1">
        <f t="array" ref="AJ2164">IFERROR(INDEX(IF($AG2164&lt;=$AN2164,레드마인_배치!E:E,레드마인_서비스!E:E),콜트리분석!$AI2164),"")</f>
        <v>미대상</v>
      </c>
      <c r="AK2164" s="3" t="str" cm="1">
        <f t="array" ref="AK2164">IFERROR(INDEX(IF($AG2164&lt;=$AN2164,레드마인_배치!H:H,레드마인_서비스!H:H),콜트리분석!$AI2164),"")</f>
        <v>LGO0260U</v>
      </c>
      <c r="AL2164" s="3" t="str" cm="1">
        <f t="array" ref="AL2164">IFERROR(INDEX(IF($AG2164&lt;=$AN2164,레드마인_배치!I:I,레드마인_서비스!I:I),콜트리분석!$AI2164),"")</f>
        <v>PICKING SHIPMENT NO CREATE MPSA(MODULE)</v>
      </c>
      <c r="AM2164" s="3" t="str" cm="1">
        <f t="array" ref="AM2164">IFERROR(INDEX(IF($AG2164&lt;=$AN2164,레드마인_배치!J:J,레드마인_서비스!J:J),콜트리분석!$AI2164),"")</f>
        <v>서비스</v>
      </c>
      <c r="AN2164" s="3">
        <v>4</v>
      </c>
      <c r="AO2164" s="15" t="str">
        <f ca="1">IFERROR(INDEX(레드마인_배치!E:E,MATCH(OFFSET(A2164,,AN2164),레드마인_배치!G:G,0)),"")</f>
        <v>미대상</v>
      </c>
      <c r="AP2164" t="s">
        <v>3330</v>
      </c>
      <c r="AQ2164">
        <v>54</v>
      </c>
      <c r="AT2164" t="str" cm="1">
        <f t="array" ref="AT2164">[1]!add_delimeter(AG2164:AO2164,"|")</f>
        <v>|5|CBCLGB224A|143|미대상|LGO0260U|PICKING SHIPMENT NO CREATE MPSA(MODULE)|서비스|4|미대상|</v>
      </c>
    </row>
    <row r="2165" spans="1:46">
      <c r="A2165" s="3" t="s">
        <v>2957</v>
      </c>
      <c r="B2165" s="3" t="s">
        <v>491</v>
      </c>
      <c r="C2165" s="3" t="s">
        <v>494</v>
      </c>
      <c r="D2165" s="3" t="s">
        <v>696</v>
      </c>
      <c r="E2165" s="3" t="s">
        <v>697</v>
      </c>
      <c r="F2165" s="3" t="s">
        <v>695</v>
      </c>
      <c r="G2165" s="3" t="s">
        <v>577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>
        <f t="shared" si="35"/>
        <v>6</v>
      </c>
      <c r="AH2165" s="3" t="s">
        <v>577</v>
      </c>
      <c r="AI2165" s="3">
        <f>IFERROR(IF($AG2165&lt;=$AN2165,MATCH($AH2165,레드마인_배치!G:G,0),MATCH($AH2165,레드마인_서비스!G:G,0)),"")</f>
        <v>49</v>
      </c>
      <c r="AJ2165" s="3" t="str" cm="1">
        <f t="array" ref="AJ2165">IFERROR(INDEX(IF($AG2165&lt;=$AN2165,레드마인_배치!E:E,레드마인_서비스!E:E),콜트리분석!$AI2165),"")</f>
        <v>대상</v>
      </c>
      <c r="AK2165" s="3" t="str" cm="1">
        <f t="array" ref="AK2165">IFERROR(INDEX(IF($AG2165&lt;=$AN2165,레드마인_배치!H:H,레드마인_서비스!H:H),콜트리분석!$AI2165),"")</f>
        <v>CMO0010U</v>
      </c>
      <c r="AL2165" s="3" t="str" cm="1">
        <f t="array" ref="AL2165">IFERROR(INDEX(IF($AG2165&lt;=$AN2165,레드마인_배치!I:I,레드마인_서비스!I:I),콜트리분석!$AI2165),"")</f>
        <v>NUMBER CREATION</v>
      </c>
      <c r="AM2165" s="3" t="str" cm="1">
        <f t="array" ref="AM2165">IFERROR(INDEX(IF($AG2165&lt;=$AN2165,레드마인_배치!J:J,레드마인_서비스!J:J),콜트리분석!$AI2165),"")</f>
        <v>서비스</v>
      </c>
      <c r="AN2165" s="3">
        <v>4</v>
      </c>
      <c r="AO2165" s="15" t="str">
        <f ca="1">IFERROR(INDEX(레드마인_배치!E:E,MATCH(OFFSET(A2165,,AN2165),레드마인_배치!G:G,0)),"")</f>
        <v>미대상</v>
      </c>
      <c r="AP2165" t="s">
        <v>3330</v>
      </c>
      <c r="AQ2165">
        <v>54</v>
      </c>
      <c r="AT2165" t="str" cm="1">
        <f t="array" ref="AT2165">[1]!add_delimeter(AG2165:AO2165,"|")</f>
        <v>|6|CBCUZW030R|49|대상|CMO0010U|NUMBER CREATION|서비스|4|미대상|</v>
      </c>
    </row>
    <row r="2166" spans="1:46">
      <c r="A2166" s="3" t="s">
        <v>2957</v>
      </c>
      <c r="B2166" s="3" t="s">
        <v>491</v>
      </c>
      <c r="C2166" s="3" t="s">
        <v>494</v>
      </c>
      <c r="D2166" s="3" t="s">
        <v>696</v>
      </c>
      <c r="E2166" s="3" t="s">
        <v>697</v>
      </c>
      <c r="F2166" s="3" t="s">
        <v>698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>
        <f t="shared" si="35"/>
        <v>5</v>
      </c>
      <c r="AH2166" s="3" t="s">
        <v>698</v>
      </c>
      <c r="AI2166" s="3">
        <f>IFERROR(IF($AG2166&lt;=$AN2166,MATCH($AH2166,레드마인_배치!G:G,0),MATCH($AH2166,레드마인_서비스!G:G,0)),"")</f>
        <v>192</v>
      </c>
      <c r="AJ2166" s="3" t="str" cm="1">
        <f t="array" ref="AJ2166">IFERROR(INDEX(IF($AG2166&lt;=$AN2166,레드마인_배치!E:E,레드마인_서비스!E:E),콜트리분석!$AI2166),"")</f>
        <v>대상</v>
      </c>
      <c r="AK2166" s="3" t="str" cm="1">
        <f t="array" ref="AK2166">IFERROR(INDEX(IF($AG2166&lt;=$AN2166,레드마인_배치!H:H,레드마인_서비스!H:H),콜트리분석!$AI2166),"")</f>
        <v>LGO0730U</v>
      </c>
      <c r="AL2166" s="3" t="str" cm="1">
        <f t="array" ref="AL2166">IFERROR(INDEX(IF($AG2166&lt;=$AN2166,레드마인_배치!I:I,레드마인_서비스!I:I),콜트리분석!$AI2166),"")</f>
        <v>PICKING INSTRUCTION BY DIST</v>
      </c>
      <c r="AM2166" s="3" t="str" cm="1">
        <f t="array" ref="AM2166">IFERROR(INDEX(IF($AG2166&lt;=$AN2166,레드마인_배치!J:J,레드마인_서비스!J:J),콜트리분석!$AI2166),"")</f>
        <v>서비스</v>
      </c>
      <c r="AN2166" s="3">
        <v>4</v>
      </c>
      <c r="AO2166" s="15" t="str">
        <f ca="1">IFERROR(INDEX(레드마인_배치!E:E,MATCH(OFFSET(A2166,,AN2166),레드마인_배치!G:G,0)),"")</f>
        <v>미대상</v>
      </c>
      <c r="AP2166" t="s">
        <v>3330</v>
      </c>
      <c r="AQ2166">
        <v>54</v>
      </c>
      <c r="AT2166" t="str" cm="1">
        <f t="array" ref="AT2166">[1]!add_delimeter(AG2166:AO2166,"|")</f>
        <v>|5|CBCLGW331A|192|대상|LGO0730U|PICKING INSTRUCTION BY DIST|서비스|4|미대상|</v>
      </c>
    </row>
    <row r="2167" spans="1:46">
      <c r="A2167" s="3" t="s">
        <v>2957</v>
      </c>
      <c r="B2167" s="3" t="s">
        <v>491</v>
      </c>
      <c r="C2167" s="3" t="s">
        <v>494</v>
      </c>
      <c r="D2167" s="3" t="s">
        <v>696</v>
      </c>
      <c r="E2167" s="3" t="s">
        <v>697</v>
      </c>
      <c r="F2167" s="3" t="s">
        <v>698</v>
      </c>
      <c r="G2167" s="3" t="s">
        <v>694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>
        <f t="shared" si="35"/>
        <v>6</v>
      </c>
      <c r="AH2167" s="3" t="s">
        <v>694</v>
      </c>
      <c r="AI2167" s="3">
        <f>IFERROR(IF($AG2167&lt;=$AN2167,MATCH($AH2167,레드마인_배치!G:G,0),MATCH($AH2167,레드마인_서비스!G:G,0)),"")</f>
        <v>141</v>
      </c>
      <c r="AJ2167" s="3" t="str" cm="1">
        <f t="array" ref="AJ2167">IFERROR(INDEX(IF($AG2167&lt;=$AN2167,레드마인_배치!E:E,레드마인_서비스!E:E),콜트리분석!$AI2167),"")</f>
        <v>대상</v>
      </c>
      <c r="AK2167" s="3" t="str" cm="1">
        <f t="array" ref="AK2167">IFERROR(INDEX(IF($AG2167&lt;=$AN2167,레드마인_배치!H:H,레드마인_서비스!H:H),콜트리분석!$AI2167),"")</f>
        <v>LGO0240U</v>
      </c>
      <c r="AL2167" s="3" t="str" cm="1">
        <f t="array" ref="AL2167">IFERROR(INDEX(IF($AG2167&lt;=$AN2167,레드마인_배치!I:I,레드마인_서비스!I:I),콜트리분석!$AI2167),"")</f>
        <v xml:space="preserve">PICKING INSTRUCTION CREATION </v>
      </c>
      <c r="AM2167" s="3" t="str" cm="1">
        <f t="array" ref="AM2167">IFERROR(INDEX(IF($AG2167&lt;=$AN2167,레드마인_배치!J:J,레드마인_서비스!J:J),콜트리분석!$AI2167),"")</f>
        <v>서비스</v>
      </c>
      <c r="AN2167" s="3">
        <v>4</v>
      </c>
      <c r="AO2167" s="15" t="str">
        <f ca="1">IFERROR(INDEX(레드마인_배치!E:E,MATCH(OFFSET(A2167,,AN2167),레드마인_배치!G:G,0)),"")</f>
        <v>미대상</v>
      </c>
      <c r="AP2167" t="s">
        <v>3330</v>
      </c>
      <c r="AQ2167">
        <v>54</v>
      </c>
      <c r="AT2167" t="str" cm="1">
        <f t="array" ref="AT2167">[1]!add_delimeter(AG2167:AO2167,"|")</f>
        <v>|6|CBCLGB220A|141|대상|LGO0240U|PICKING INSTRUCTION CREATION |서비스|4|미대상|</v>
      </c>
    </row>
    <row r="2168" spans="1:46">
      <c r="A2168" s="3" t="s">
        <v>2957</v>
      </c>
      <c r="B2168" s="3" t="s">
        <v>491</v>
      </c>
      <c r="C2168" s="3" t="s">
        <v>494</v>
      </c>
      <c r="D2168" s="3" t="s">
        <v>696</v>
      </c>
      <c r="E2168" s="3" t="s">
        <v>697</v>
      </c>
      <c r="F2168" s="3" t="s">
        <v>698</v>
      </c>
      <c r="G2168" s="3" t="s">
        <v>694</v>
      </c>
      <c r="H2168" s="3" t="s">
        <v>638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>
        <f t="shared" si="35"/>
        <v>7</v>
      </c>
      <c r="AH2168" s="3" t="s">
        <v>638</v>
      </c>
      <c r="AI2168" s="3">
        <f>IFERROR(IF($AG2168&lt;=$AN2168,MATCH($AH2168,레드마인_배치!G:G,0),MATCH($AH2168,레드마인_서비스!G:G,0)),"")</f>
        <v>132</v>
      </c>
      <c r="AJ2168" s="3" t="str" cm="1">
        <f t="array" ref="AJ2168">IFERROR(INDEX(IF($AG2168&lt;=$AN2168,레드마인_배치!E:E,레드마인_서비스!E:E),콜트리분석!$AI2168),"")</f>
        <v>대상</v>
      </c>
      <c r="AK2168" s="3" t="str" cm="1">
        <f t="array" ref="AK2168">IFERROR(INDEX(IF($AG2168&lt;=$AN2168,레드마인_배치!H:H,레드마인_서비스!H:H),콜트리분석!$AI2168),"")</f>
        <v>LGO0150U</v>
      </c>
      <c r="AL2168" s="3" t="str" cm="1">
        <f t="array" ref="AL2168">IFERROR(INDEX(IF($AG2168&lt;=$AN2168,레드마인_배치!I:I,레드마인_서비스!I:I),콜트리분석!$AI2168),"")</f>
        <v>LOGISTICS PARTS LOCATION SELECT LOGIC-PICK</v>
      </c>
      <c r="AM2168" s="3" t="str" cm="1">
        <f t="array" ref="AM2168">IFERROR(INDEX(IF($AG2168&lt;=$AN2168,레드마인_배치!J:J,레드마인_서비스!J:J),콜트리분석!$AI2168),"")</f>
        <v>서비스</v>
      </c>
      <c r="AN2168" s="3">
        <v>4</v>
      </c>
      <c r="AO2168" s="15" t="str">
        <f ca="1">IFERROR(INDEX(레드마인_배치!E:E,MATCH(OFFSET(A2168,,AN2168),레드마인_배치!G:G,0)),"")</f>
        <v>미대상</v>
      </c>
      <c r="AP2168" t="s">
        <v>3330</v>
      </c>
      <c r="AQ2168">
        <v>54</v>
      </c>
      <c r="AT2168" t="str" cm="1">
        <f t="array" ref="AT2168">[1]!add_delimeter(AG2168:AO2168,"|")</f>
        <v>|7|CBCLGB180A|132|대상|LGO0150U|LOGISTICS PARTS LOCATION SELECT LOGIC-PICK|서비스|4|미대상|</v>
      </c>
    </row>
    <row r="2169" spans="1:46">
      <c r="A2169" s="3" t="s">
        <v>2957</v>
      </c>
      <c r="B2169" s="3" t="s">
        <v>491</v>
      </c>
      <c r="C2169" s="3" t="s">
        <v>494</v>
      </c>
      <c r="D2169" s="3" t="s">
        <v>696</v>
      </c>
      <c r="E2169" s="3" t="s">
        <v>697</v>
      </c>
      <c r="F2169" s="3" t="s">
        <v>698</v>
      </c>
      <c r="G2169" s="3" t="s">
        <v>694</v>
      </c>
      <c r="H2169" s="3" t="s">
        <v>505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>
        <f t="shared" si="35"/>
        <v>7</v>
      </c>
      <c r="AH2169" s="3" t="s">
        <v>505</v>
      </c>
      <c r="AI2169" s="3">
        <f>IFERROR(IF($AG2169&lt;=$AN2169,MATCH($AH2169,레드마인_배치!G:G,0),MATCH($AH2169,레드마인_서비스!G:G,0)),"")</f>
        <v>328</v>
      </c>
      <c r="AJ2169" s="3" t="str" cm="1">
        <f t="array" ref="AJ2169">IFERROR(INDEX(IF($AG2169&lt;=$AN2169,레드마인_배치!E:E,레드마인_서비스!E:E),콜트리분석!$AI2169),"")</f>
        <v>대상</v>
      </c>
      <c r="AK2169" s="3" t="str" cm="1">
        <f t="array" ref="AK2169">IFERROR(INDEX(IF($AG2169&lt;=$AN2169,레드마인_배치!H:H,레드마인_서비스!H:H),콜트리분석!$AI2169),"")</f>
        <v>SLO0210U</v>
      </c>
      <c r="AL2169" s="3" t="str" cm="1">
        <f t="array" ref="AL2169">IFERROR(INDEX(IF($AG2169&lt;=$AN2169,레드마인_배치!I:I,레드마인_서비스!I:I),콜트리분석!$AI2169),"")</f>
        <v>S/Order Header Summary</v>
      </c>
      <c r="AM2169" s="3" t="str" cm="1">
        <f t="array" ref="AM2169">IFERROR(INDEX(IF($AG2169&lt;=$AN2169,레드마인_배치!J:J,레드마인_서비스!J:J),콜트리분석!$AI2169),"")</f>
        <v>서비스</v>
      </c>
      <c r="AN2169" s="3">
        <v>4</v>
      </c>
      <c r="AO2169" s="15" t="str">
        <f ca="1">IFERROR(INDEX(레드마인_배치!E:E,MATCH(OFFSET(A2169,,AN2169),레드마인_배치!G:G,0)),"")</f>
        <v>미대상</v>
      </c>
      <c r="AP2169" t="s">
        <v>3330</v>
      </c>
      <c r="AQ2169">
        <v>54</v>
      </c>
      <c r="AT2169" t="str" cm="1">
        <f t="array" ref="AT2169">[1]!add_delimeter(AG2169:AO2169,"|")</f>
        <v>|7|CBCSLB430Z|328|대상|SLO0210U|S/Order Header Summary|서비스|4|미대상|</v>
      </c>
    </row>
    <row r="2170" spans="1:46">
      <c r="A2170" s="3" t="s">
        <v>2957</v>
      </c>
      <c r="B2170" s="3" t="s">
        <v>491</v>
      </c>
      <c r="C2170" s="3" t="s">
        <v>494</v>
      </c>
      <c r="D2170" s="3" t="s">
        <v>696</v>
      </c>
      <c r="E2170" s="3" t="s">
        <v>697</v>
      </c>
      <c r="F2170" s="3" t="s">
        <v>698</v>
      </c>
      <c r="G2170" s="3" t="s">
        <v>694</v>
      </c>
      <c r="H2170" s="3" t="s">
        <v>577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>
        <f t="shared" si="35"/>
        <v>7</v>
      </c>
      <c r="AH2170" s="3" t="s">
        <v>577</v>
      </c>
      <c r="AI2170" s="3">
        <f>IFERROR(IF($AG2170&lt;=$AN2170,MATCH($AH2170,레드마인_배치!G:G,0),MATCH($AH2170,레드마인_서비스!G:G,0)),"")</f>
        <v>49</v>
      </c>
      <c r="AJ2170" s="3" t="str" cm="1">
        <f t="array" ref="AJ2170">IFERROR(INDEX(IF($AG2170&lt;=$AN2170,레드마인_배치!E:E,레드마인_서비스!E:E),콜트리분석!$AI2170),"")</f>
        <v>대상</v>
      </c>
      <c r="AK2170" s="3" t="str" cm="1">
        <f t="array" ref="AK2170">IFERROR(INDEX(IF($AG2170&lt;=$AN2170,레드마인_배치!H:H,레드마인_서비스!H:H),콜트리분석!$AI2170),"")</f>
        <v>CMO0010U</v>
      </c>
      <c r="AL2170" s="3" t="str" cm="1">
        <f t="array" ref="AL2170">IFERROR(INDEX(IF($AG2170&lt;=$AN2170,레드마인_배치!I:I,레드마인_서비스!I:I),콜트리분석!$AI2170),"")</f>
        <v>NUMBER CREATION</v>
      </c>
      <c r="AM2170" s="3" t="str" cm="1">
        <f t="array" ref="AM2170">IFERROR(INDEX(IF($AG2170&lt;=$AN2170,레드마인_배치!J:J,레드마인_서비스!J:J),콜트리분석!$AI2170),"")</f>
        <v>서비스</v>
      </c>
      <c r="AN2170" s="3">
        <v>4</v>
      </c>
      <c r="AO2170" s="15" t="str">
        <f ca="1">IFERROR(INDEX(레드마인_배치!E:E,MATCH(OFFSET(A2170,,AN2170),레드마인_배치!G:G,0)),"")</f>
        <v>미대상</v>
      </c>
      <c r="AP2170" t="s">
        <v>3330</v>
      </c>
      <c r="AQ2170">
        <v>54</v>
      </c>
      <c r="AT2170" t="str" cm="1">
        <f t="array" ref="AT2170">[1]!add_delimeter(AG2170:AO2170,"|")</f>
        <v>|7|CBCUZW030R|49|대상|CMO0010U|NUMBER CREATION|서비스|4|미대상|</v>
      </c>
    </row>
    <row r="2171" spans="1:46">
      <c r="A2171" s="3" t="s">
        <v>2957</v>
      </c>
      <c r="B2171" s="3" t="s">
        <v>491</v>
      </c>
      <c r="C2171" s="3" t="s">
        <v>494</v>
      </c>
      <c r="D2171" s="3" t="s">
        <v>3000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>
        <f t="shared" si="35"/>
        <v>3</v>
      </c>
      <c r="AH2171" s="3" t="s">
        <v>3000</v>
      </c>
      <c r="AI2171" s="3">
        <f>IFERROR(IF($AG2171&lt;=$AN2171,MATCH($AH2171,레드마인_배치!G:G,0),MATCH($AH2171,레드마인_서비스!G:G,0)),"")</f>
        <v>77</v>
      </c>
      <c r="AJ2171" s="3" t="str" cm="1">
        <f t="array" ref="AJ2171">IFERROR(INDEX(IF($AG2171&lt;=$AN2171,레드마인_배치!E:E,레드마인_서비스!E:E),콜트리분석!$AI2171),"")</f>
        <v>미대상</v>
      </c>
      <c r="AK2171" s="3" cm="1">
        <f t="array" ref="AK2171">IFERROR(INDEX(IF($AG2171&lt;=$AN2171,레드마인_배치!H:H,레드마인_서비스!H:H),콜트리분석!$AI2171),"")</f>
        <v>0</v>
      </c>
      <c r="AL2171" s="3" t="str" cm="1">
        <f t="array" ref="AL2171">IFERROR(INDEX(IF($AG2171&lt;=$AN2171,레드마인_배치!I:I,레드마인_서비스!I:I),콜트리분석!$AI2171),"")</f>
        <v xml:space="preserve">AMOS FTP File Send : GWMS INTERFACE - Send        </v>
      </c>
      <c r="AM2171" s="3" t="str" cm="1">
        <f t="array" ref="AM2171">IFERROR(INDEX(IF($AG2171&lt;=$AN2171,레드마인_배치!J:J,레드마인_서비스!J:J),콜트리분석!$AI2171),"")</f>
        <v>배치</v>
      </c>
      <c r="AN2171" s="3">
        <v>4</v>
      </c>
      <c r="AO2171" s="15" t="str">
        <f ca="1">IFERROR(INDEX(레드마인_배치!E:E,MATCH(OFFSET(A2171,,AN2171),레드마인_배치!G:G,0)),"")</f>
        <v/>
      </c>
      <c r="AP2171" t="s">
        <v>3330</v>
      </c>
      <c r="AQ2171">
        <v>55</v>
      </c>
      <c r="AT2171" t="str" cm="1">
        <f t="array" ref="AT2171">[1]!add_delimeter(AG2171:AO2171,"|")</f>
        <v>|3|FTPCS800|77|미대상|0|AMOS FTP File Send : GWMS INTERFACE - Send        |배치|4||</v>
      </c>
    </row>
    <row r="2172" spans="1:46">
      <c r="A2172" s="3" t="s">
        <v>2957</v>
      </c>
      <c r="B2172" s="3" t="s">
        <v>491</v>
      </c>
      <c r="C2172" s="3" t="s">
        <v>494</v>
      </c>
      <c r="D2172" s="3" t="s">
        <v>3000</v>
      </c>
      <c r="E2172" s="3" t="s">
        <v>3200</v>
      </c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>
        <f t="shared" si="35"/>
        <v>4</v>
      </c>
      <c r="AH2172" s="3" t="s">
        <v>3200</v>
      </c>
      <c r="AI2172" s="3" t="str">
        <f>IFERROR(IF($AG2172&lt;=$AN2172,MATCH($AH2172,레드마인_배치!G:G,0),MATCH($AH2172,레드마인_서비스!G:G,0)),"")</f>
        <v/>
      </c>
      <c r="AJ2172" s="3" t="str" cm="1">
        <f t="array" ref="AJ2172">IFERROR(INDEX(IF($AG2172&lt;=$AN2172,레드마인_배치!E:E,레드마인_서비스!E:E),콜트리분석!$AI2172),"")</f>
        <v/>
      </c>
      <c r="AK2172" s="3" t="str" cm="1">
        <f t="array" ref="AK2172">IFERROR(INDEX(IF($AG2172&lt;=$AN2172,레드마인_배치!H:H,레드마인_서비스!H:H),콜트리분석!$AI2172),"")</f>
        <v/>
      </c>
      <c r="AL2172" s="3" t="str" cm="1">
        <f t="array" ref="AL2172">IFERROR(INDEX(IF($AG2172&lt;=$AN2172,레드마인_배치!I:I,레드마인_서비스!I:I),콜트리분석!$AI2172),"")</f>
        <v/>
      </c>
      <c r="AM2172" s="3" t="str" cm="1">
        <f t="array" ref="AM2172">IFERROR(INDEX(IF($AG2172&lt;=$AN2172,레드마인_배치!J:J,레드마인_서비스!J:J),콜트리분석!$AI2172),"")</f>
        <v/>
      </c>
      <c r="AN2172" s="3">
        <v>4</v>
      </c>
      <c r="AO2172" s="15" t="str">
        <f ca="1">IFERROR(INDEX(레드마인_배치!E:E,MATCH(OFFSET(A2172,,AN2172),레드마인_배치!G:G,0)),"")</f>
        <v/>
      </c>
      <c r="AP2172" t="s">
        <v>3330</v>
      </c>
      <c r="AQ2172">
        <v>55</v>
      </c>
      <c r="AT2172" t="str" cm="1">
        <f t="array" ref="AT2172">[1]!add_delimeter(AG2172:AO2172,"|")</f>
        <v>|4|CBCSLB780A||||||4||</v>
      </c>
    </row>
    <row r="2173" spans="1:46">
      <c r="A2173" s="3" t="s">
        <v>2957</v>
      </c>
      <c r="B2173" s="3" t="s">
        <v>491</v>
      </c>
      <c r="C2173" s="3" t="s">
        <v>494</v>
      </c>
      <c r="D2173" s="3" t="s">
        <v>3000</v>
      </c>
      <c r="E2173" s="3" t="s">
        <v>3200</v>
      </c>
      <c r="F2173" s="3" t="s">
        <v>3201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>
        <f t="shared" si="35"/>
        <v>5</v>
      </c>
      <c r="AH2173" s="3" t="s">
        <v>3201</v>
      </c>
      <c r="AI2173" s="3" t="str">
        <f>IFERROR(IF($AG2173&lt;=$AN2173,MATCH($AH2173,레드마인_배치!G:G,0),MATCH($AH2173,레드마인_서비스!G:G,0)),"")</f>
        <v/>
      </c>
      <c r="AJ2173" s="3" t="str" cm="1">
        <f t="array" ref="AJ2173">IFERROR(INDEX(IF($AG2173&lt;=$AN2173,레드마인_배치!E:E,레드마인_서비스!E:E),콜트리분석!$AI2173),"")</f>
        <v/>
      </c>
      <c r="AK2173" s="3" t="str" cm="1">
        <f t="array" ref="AK2173">IFERROR(INDEX(IF($AG2173&lt;=$AN2173,레드마인_배치!H:H,레드마인_서비스!H:H),콜트리분석!$AI2173),"")</f>
        <v/>
      </c>
      <c r="AL2173" s="3" t="str" cm="1">
        <f t="array" ref="AL2173">IFERROR(INDEX(IF($AG2173&lt;=$AN2173,레드마인_배치!I:I,레드마인_서비스!I:I),콜트리분석!$AI2173),"")</f>
        <v/>
      </c>
      <c r="AM2173" s="3" t="str" cm="1">
        <f t="array" ref="AM2173">IFERROR(INDEX(IF($AG2173&lt;=$AN2173,레드마인_배치!J:J,레드마인_서비스!J:J),콜트리분석!$AI2173),"")</f>
        <v/>
      </c>
      <c r="AN2173" s="3">
        <v>4</v>
      </c>
      <c r="AO2173" s="15" t="str">
        <f ca="1">IFERROR(INDEX(레드마인_배치!E:E,MATCH(OFFSET(A2173,,AN2173),레드마인_배치!G:G,0)),"")</f>
        <v/>
      </c>
      <c r="AP2173" t="s">
        <v>3330</v>
      </c>
      <c r="AQ2173">
        <v>55</v>
      </c>
      <c r="AT2173" t="str" cm="1">
        <f t="array" ref="AT2173">[1]!add_delimeter(AG2173:AO2173,"|")</f>
        <v>|5|CLCDSW020A||||||4||</v>
      </c>
    </row>
    <row r="2174" spans="1:46">
      <c r="A2174" s="3" t="s">
        <v>2957</v>
      </c>
      <c r="B2174" s="3" t="s">
        <v>491</v>
      </c>
      <c r="C2174" s="3" t="s">
        <v>494</v>
      </c>
      <c r="D2174" s="3" t="s">
        <v>3000</v>
      </c>
      <c r="E2174" s="3" t="s">
        <v>3200</v>
      </c>
      <c r="F2174" s="3" t="s">
        <v>3202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>
        <f t="shared" si="35"/>
        <v>5</v>
      </c>
      <c r="AH2174" s="3" t="s">
        <v>3202</v>
      </c>
      <c r="AI2174" s="3" t="str">
        <f>IFERROR(IF($AG2174&lt;=$AN2174,MATCH($AH2174,레드마인_배치!G:G,0),MATCH($AH2174,레드마인_서비스!G:G,0)),"")</f>
        <v/>
      </c>
      <c r="AJ2174" s="3" t="str" cm="1">
        <f t="array" ref="AJ2174">IFERROR(INDEX(IF($AG2174&lt;=$AN2174,레드마인_배치!E:E,레드마인_서비스!E:E),콜트리분석!$AI2174),"")</f>
        <v/>
      </c>
      <c r="AK2174" s="3" t="str" cm="1">
        <f t="array" ref="AK2174">IFERROR(INDEX(IF($AG2174&lt;=$AN2174,레드마인_배치!H:H,레드마인_서비스!H:H),콜트리분석!$AI2174),"")</f>
        <v/>
      </c>
      <c r="AL2174" s="3" t="str" cm="1">
        <f t="array" ref="AL2174">IFERROR(INDEX(IF($AG2174&lt;=$AN2174,레드마인_배치!I:I,레드마인_서비스!I:I),콜트리분석!$AI2174),"")</f>
        <v/>
      </c>
      <c r="AM2174" s="3" t="str" cm="1">
        <f t="array" ref="AM2174">IFERROR(INDEX(IF($AG2174&lt;=$AN2174,레드마인_배치!J:J,레드마인_서비스!J:J),콜트리분석!$AI2174),"")</f>
        <v/>
      </c>
      <c r="AN2174" s="3">
        <v>4</v>
      </c>
      <c r="AO2174" s="15" t="str">
        <f ca="1">IFERROR(INDEX(레드마인_배치!E:E,MATCH(OFFSET(A2174,,AN2174),레드마인_배치!G:G,0)),"")</f>
        <v/>
      </c>
      <c r="AP2174" t="s">
        <v>3330</v>
      </c>
      <c r="AQ2174">
        <v>55</v>
      </c>
      <c r="AT2174" t="str" cm="1">
        <f t="array" ref="AT2174">[1]!add_delimeter(AG2174:AO2174,"|")</f>
        <v>|5|CLCSLB780B||||||4||</v>
      </c>
    </row>
    <row r="2175" spans="1:46">
      <c r="A2175" s="3" t="s">
        <v>2957</v>
      </c>
      <c r="B2175" s="3" t="s">
        <v>491</v>
      </c>
      <c r="C2175" s="3" t="s">
        <v>494</v>
      </c>
      <c r="D2175" s="3" t="s">
        <v>3000</v>
      </c>
      <c r="E2175" s="3" t="s">
        <v>3203</v>
      </c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>
        <f t="shared" si="35"/>
        <v>4</v>
      </c>
      <c r="AH2175" s="3" t="s">
        <v>3203</v>
      </c>
      <c r="AI2175" s="3" t="str">
        <f>IFERROR(IF($AG2175&lt;=$AN2175,MATCH($AH2175,레드마인_배치!G:G,0),MATCH($AH2175,레드마인_서비스!G:G,0)),"")</f>
        <v/>
      </c>
      <c r="AJ2175" s="3" t="str" cm="1">
        <f t="array" ref="AJ2175">IFERROR(INDEX(IF($AG2175&lt;=$AN2175,레드마인_배치!E:E,레드마인_서비스!E:E),콜트리분석!$AI2175),"")</f>
        <v/>
      </c>
      <c r="AK2175" s="3" t="str" cm="1">
        <f t="array" ref="AK2175">IFERROR(INDEX(IF($AG2175&lt;=$AN2175,레드마인_배치!H:H,레드마인_서비스!H:H),콜트리분석!$AI2175),"")</f>
        <v/>
      </c>
      <c r="AL2175" s="3" t="str" cm="1">
        <f t="array" ref="AL2175">IFERROR(INDEX(IF($AG2175&lt;=$AN2175,레드마인_배치!I:I,레드마인_서비스!I:I),콜트리분석!$AI2175),"")</f>
        <v/>
      </c>
      <c r="AM2175" s="3" t="str" cm="1">
        <f t="array" ref="AM2175">IFERROR(INDEX(IF($AG2175&lt;=$AN2175,레드마인_배치!J:J,레드마인_서비스!J:J),콜트리분석!$AI2175),"")</f>
        <v/>
      </c>
      <c r="AN2175" s="3">
        <v>4</v>
      </c>
      <c r="AO2175" s="15" t="str">
        <f ca="1">IFERROR(INDEX(레드마인_배치!E:E,MATCH(OFFSET(A2175,,AN2175),레드마인_배치!G:G,0)),"")</f>
        <v/>
      </c>
      <c r="AP2175" t="s">
        <v>3330</v>
      </c>
      <c r="AQ2175">
        <v>55</v>
      </c>
      <c r="AT2175" t="str" cm="1">
        <f t="array" ref="AT2175">[1]!add_delimeter(AG2175:AO2175,"|")</f>
        <v>|4|CBCSLB781A||||||4||</v>
      </c>
    </row>
    <row r="2176" spans="1:46">
      <c r="A2176" s="3" t="s">
        <v>2957</v>
      </c>
      <c r="B2176" s="3" t="s">
        <v>491</v>
      </c>
      <c r="C2176" s="3" t="s">
        <v>494</v>
      </c>
      <c r="D2176" s="3" t="s">
        <v>3000</v>
      </c>
      <c r="E2176" s="3" t="s">
        <v>3203</v>
      </c>
      <c r="F2176" s="3" t="s">
        <v>3201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>
        <f t="shared" si="35"/>
        <v>5</v>
      </c>
      <c r="AH2176" s="3" t="s">
        <v>3201</v>
      </c>
      <c r="AI2176" s="3" t="str">
        <f>IFERROR(IF($AG2176&lt;=$AN2176,MATCH($AH2176,레드마인_배치!G:G,0),MATCH($AH2176,레드마인_서비스!G:G,0)),"")</f>
        <v/>
      </c>
      <c r="AJ2176" s="3" t="str" cm="1">
        <f t="array" ref="AJ2176">IFERROR(INDEX(IF($AG2176&lt;=$AN2176,레드마인_배치!E:E,레드마인_서비스!E:E),콜트리분석!$AI2176),"")</f>
        <v/>
      </c>
      <c r="AK2176" s="3" t="str" cm="1">
        <f t="array" ref="AK2176">IFERROR(INDEX(IF($AG2176&lt;=$AN2176,레드마인_배치!H:H,레드마인_서비스!H:H),콜트리분석!$AI2176),"")</f>
        <v/>
      </c>
      <c r="AL2176" s="3" t="str" cm="1">
        <f t="array" ref="AL2176">IFERROR(INDEX(IF($AG2176&lt;=$AN2176,레드마인_배치!I:I,레드마인_서비스!I:I),콜트리분석!$AI2176),"")</f>
        <v/>
      </c>
      <c r="AM2176" s="3" t="str" cm="1">
        <f t="array" ref="AM2176">IFERROR(INDEX(IF($AG2176&lt;=$AN2176,레드마인_배치!J:J,레드마인_서비스!J:J),콜트리분석!$AI2176),"")</f>
        <v/>
      </c>
      <c r="AN2176" s="3">
        <v>4</v>
      </c>
      <c r="AO2176" s="15" t="str">
        <f ca="1">IFERROR(INDEX(레드마인_배치!E:E,MATCH(OFFSET(A2176,,AN2176),레드마인_배치!G:G,0)),"")</f>
        <v/>
      </c>
      <c r="AP2176" t="s">
        <v>3330</v>
      </c>
      <c r="AQ2176">
        <v>55</v>
      </c>
      <c r="AT2176" t="str" cm="1">
        <f t="array" ref="AT2176">[1]!add_delimeter(AG2176:AO2176,"|")</f>
        <v>|5|CLCDSW020A||||||4||</v>
      </c>
    </row>
    <row r="2177" spans="1:46">
      <c r="A2177" s="3" t="s">
        <v>2957</v>
      </c>
      <c r="B2177" s="3" t="s">
        <v>491</v>
      </c>
      <c r="C2177" s="3" t="s">
        <v>494</v>
      </c>
      <c r="D2177" s="3" t="s">
        <v>3000</v>
      </c>
      <c r="E2177" s="3" t="s">
        <v>2388</v>
      </c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>
        <f t="shared" si="35"/>
        <v>4</v>
      </c>
      <c r="AH2177" s="3" t="s">
        <v>2388</v>
      </c>
      <c r="AI2177" s="3">
        <f>IFERROR(IF($AG2177&lt;=$AN2177,MATCH($AH2177,레드마인_배치!G:G,0),MATCH($AH2177,레드마인_서비스!G:G,0)),"")</f>
        <v>438</v>
      </c>
      <c r="AJ2177" s="3" t="str" cm="1">
        <f t="array" ref="AJ2177">IFERROR(INDEX(IF($AG2177&lt;=$AN2177,레드마인_배치!E:E,레드마인_서비스!E:E),콜트리분석!$AI2177),"")</f>
        <v>대상</v>
      </c>
      <c r="AK2177" s="3" t="str" cm="1">
        <f t="array" ref="AK2177">IFERROR(INDEX(IF($AG2177&lt;=$AN2177,레드마인_배치!H:H,레드마인_서비스!H:H),콜트리분석!$AI2177),"")</f>
        <v>SLB0580I</v>
      </c>
      <c r="AL2177" s="3" t="str" cm="1">
        <f t="array" ref="AL2177">IFERROR(INDEX(IF($AG2177&lt;=$AN2177,레드마인_배치!I:I,레드마인_서비스!I:I),콜트리분석!$AI2177),"")</f>
        <v>GWMS SALES ORDER    PRICE (K)</v>
      </c>
      <c r="AM2177" s="3" t="str" cm="1">
        <f t="array" ref="AM2177">IFERROR(INDEX(IF($AG2177&lt;=$AN2177,레드마인_배치!J:J,레드마인_서비스!J:J),콜트리분석!$AI2177),"")</f>
        <v>배치</v>
      </c>
      <c r="AN2177" s="3">
        <v>4</v>
      </c>
      <c r="AO2177" s="15" t="str">
        <f ca="1">IFERROR(INDEX(레드마인_배치!E:E,MATCH(OFFSET(A2177,,AN2177),레드마인_배치!G:G,0)),"")</f>
        <v>대상</v>
      </c>
      <c r="AP2177" t="s">
        <v>3330</v>
      </c>
      <c r="AQ2177">
        <v>55</v>
      </c>
      <c r="AT2177" t="str" cm="1">
        <f t="array" ref="AT2177">[1]!add_delimeter(AG2177:AO2177,"|")</f>
        <v>|4|CBCSLB782A|438|대상|SLB0580I|GWMS SALES ORDER    PRICE (K)|배치|4|대상|</v>
      </c>
    </row>
    <row r="2178" spans="1:46">
      <c r="A2178" s="3" t="s">
        <v>2957</v>
      </c>
      <c r="B2178" s="3" t="s">
        <v>491</v>
      </c>
      <c r="C2178" s="3" t="s">
        <v>494</v>
      </c>
      <c r="D2178" s="3" t="s">
        <v>3000</v>
      </c>
      <c r="E2178" s="3" t="s">
        <v>2388</v>
      </c>
      <c r="F2178" s="3" t="s">
        <v>3201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>
        <f t="shared" si="35"/>
        <v>5</v>
      </c>
      <c r="AH2178" s="3" t="s">
        <v>3201</v>
      </c>
      <c r="AI2178" s="3" t="str">
        <f>IFERROR(IF($AG2178&lt;=$AN2178,MATCH($AH2178,레드마인_배치!G:G,0),MATCH($AH2178,레드마인_서비스!G:G,0)),"")</f>
        <v/>
      </c>
      <c r="AJ2178" s="3" t="str" cm="1">
        <f t="array" ref="AJ2178">IFERROR(INDEX(IF($AG2178&lt;=$AN2178,레드마인_배치!E:E,레드마인_서비스!E:E),콜트리분석!$AI2178),"")</f>
        <v/>
      </c>
      <c r="AK2178" s="3" t="str" cm="1">
        <f t="array" ref="AK2178">IFERROR(INDEX(IF($AG2178&lt;=$AN2178,레드마인_배치!H:H,레드마인_서비스!H:H),콜트리분석!$AI2178),"")</f>
        <v/>
      </c>
      <c r="AL2178" s="3" t="str" cm="1">
        <f t="array" ref="AL2178">IFERROR(INDEX(IF($AG2178&lt;=$AN2178,레드마인_배치!I:I,레드마인_서비스!I:I),콜트리분석!$AI2178),"")</f>
        <v/>
      </c>
      <c r="AM2178" s="3" t="str" cm="1">
        <f t="array" ref="AM2178">IFERROR(INDEX(IF($AG2178&lt;=$AN2178,레드마인_배치!J:J,레드마인_서비스!J:J),콜트리분석!$AI2178),"")</f>
        <v/>
      </c>
      <c r="AN2178" s="3">
        <v>4</v>
      </c>
      <c r="AO2178" s="15" t="str">
        <f ca="1">IFERROR(INDEX(레드마인_배치!E:E,MATCH(OFFSET(A2178,,AN2178),레드마인_배치!G:G,0)),"")</f>
        <v>대상</v>
      </c>
      <c r="AP2178" t="s">
        <v>3330</v>
      </c>
      <c r="AQ2178">
        <v>55</v>
      </c>
      <c r="AT2178" t="str" cm="1">
        <f t="array" ref="AT2178">[1]!add_delimeter(AG2178:AO2178,"|")</f>
        <v>|5|CLCDSW020A||||||4|대상|</v>
      </c>
    </row>
    <row r="2179" spans="1:46">
      <c r="A2179" s="3" t="s">
        <v>2957</v>
      </c>
      <c r="B2179" s="3" t="s">
        <v>491</v>
      </c>
      <c r="C2179" s="3" t="s">
        <v>494</v>
      </c>
      <c r="D2179" s="3" t="s">
        <v>3000</v>
      </c>
      <c r="E2179" s="3" t="s">
        <v>2395</v>
      </c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>
        <f t="shared" si="35"/>
        <v>4</v>
      </c>
      <c r="AH2179" s="3" t="s">
        <v>2395</v>
      </c>
      <c r="AI2179" s="3">
        <f>IFERROR(IF($AG2179&lt;=$AN2179,MATCH($AH2179,레드마인_배치!G:G,0),MATCH($AH2179,레드마인_서비스!G:G,0)),"")</f>
        <v>441</v>
      </c>
      <c r="AJ2179" s="3" t="str" cm="1">
        <f t="array" ref="AJ2179">IFERROR(INDEX(IF($AG2179&lt;=$AN2179,레드마인_배치!E:E,레드마인_서비스!E:E),콜트리분석!$AI2179),"")</f>
        <v>미대상</v>
      </c>
      <c r="AK2179" s="3" t="str" cm="1">
        <f t="array" ref="AK2179">IFERROR(INDEX(IF($AG2179&lt;=$AN2179,레드마인_배치!H:H,레드마인_서비스!H:H),콜트리분석!$AI2179),"")</f>
        <v>SLB0590I</v>
      </c>
      <c r="AL2179" s="3" t="str" cm="1">
        <f t="array" ref="AL2179">IFERROR(INDEX(IF($AG2179&lt;=$AN2179,레드마인_배치!I:I,레드마인_서비스!I:I),콜트리분석!$AI2179),"")</f>
        <v>GWMS Parts Ship  History (K)</v>
      </c>
      <c r="AM2179" s="3" t="str" cm="1">
        <f t="array" ref="AM2179">IFERROR(INDEX(IF($AG2179&lt;=$AN2179,레드마인_배치!J:J,레드마인_서비스!J:J),콜트리분석!$AI2179),"")</f>
        <v>배치</v>
      </c>
      <c r="AN2179" s="3">
        <v>4</v>
      </c>
      <c r="AO2179" s="15" t="str">
        <f ca="1">IFERROR(INDEX(레드마인_배치!E:E,MATCH(OFFSET(A2179,,AN2179),레드마인_배치!G:G,0)),"")</f>
        <v>미대상</v>
      </c>
      <c r="AP2179" t="s">
        <v>3330</v>
      </c>
      <c r="AQ2179">
        <v>55</v>
      </c>
      <c r="AT2179" t="str" cm="1">
        <f t="array" ref="AT2179">[1]!add_delimeter(AG2179:AO2179,"|")</f>
        <v>|4|CBCSLB783A|441|미대상|SLB0590I|GWMS Parts Ship  History (K)|배치|4|미대상|</v>
      </c>
    </row>
    <row r="2180" spans="1:46">
      <c r="A2180" s="3" t="s">
        <v>2957</v>
      </c>
      <c r="B2180" s="3" t="s">
        <v>491</v>
      </c>
      <c r="C2180" s="3" t="s">
        <v>494</v>
      </c>
      <c r="D2180" s="3" t="s">
        <v>3000</v>
      </c>
      <c r="E2180" s="3" t="s">
        <v>2395</v>
      </c>
      <c r="F2180" s="3" t="s">
        <v>3201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>
        <f t="shared" si="35"/>
        <v>5</v>
      </c>
      <c r="AH2180" s="3" t="s">
        <v>3201</v>
      </c>
      <c r="AI2180" s="3" t="str">
        <f>IFERROR(IF($AG2180&lt;=$AN2180,MATCH($AH2180,레드마인_배치!G:G,0),MATCH($AH2180,레드마인_서비스!G:G,0)),"")</f>
        <v/>
      </c>
      <c r="AJ2180" s="3" t="str" cm="1">
        <f t="array" ref="AJ2180">IFERROR(INDEX(IF($AG2180&lt;=$AN2180,레드마인_배치!E:E,레드마인_서비스!E:E),콜트리분석!$AI2180),"")</f>
        <v/>
      </c>
      <c r="AK2180" s="3" t="str" cm="1">
        <f t="array" ref="AK2180">IFERROR(INDEX(IF($AG2180&lt;=$AN2180,레드마인_배치!H:H,레드마인_서비스!H:H),콜트리분석!$AI2180),"")</f>
        <v/>
      </c>
      <c r="AL2180" s="3" t="str" cm="1">
        <f t="array" ref="AL2180">IFERROR(INDEX(IF($AG2180&lt;=$AN2180,레드마인_배치!I:I,레드마인_서비스!I:I),콜트리분석!$AI2180),"")</f>
        <v/>
      </c>
      <c r="AM2180" s="3" t="str" cm="1">
        <f t="array" ref="AM2180">IFERROR(INDEX(IF($AG2180&lt;=$AN2180,레드마인_배치!J:J,레드마인_서비스!J:J),콜트리분석!$AI2180),"")</f>
        <v/>
      </c>
      <c r="AN2180" s="3">
        <v>4</v>
      </c>
      <c r="AO2180" s="15" t="str">
        <f ca="1">IFERROR(INDEX(레드마인_배치!E:E,MATCH(OFFSET(A2180,,AN2180),레드마인_배치!G:G,0)),"")</f>
        <v>미대상</v>
      </c>
      <c r="AP2180" t="s">
        <v>3330</v>
      </c>
      <c r="AQ2180">
        <v>55</v>
      </c>
      <c r="AT2180" t="str" cm="1">
        <f t="array" ref="AT2180">[1]!add_delimeter(AG2180:AO2180,"|")</f>
        <v>|5|CLCDSW020A||||||4|미대상|</v>
      </c>
    </row>
    <row r="2181" spans="1:46">
      <c r="A2181" s="3" t="s">
        <v>2957</v>
      </c>
      <c r="B2181" s="3" t="s">
        <v>491</v>
      </c>
      <c r="C2181" s="3" t="s">
        <v>494</v>
      </c>
      <c r="D2181" s="3" t="s">
        <v>3000</v>
      </c>
      <c r="E2181" s="3" t="s">
        <v>2402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>
        <f t="shared" si="35"/>
        <v>4</v>
      </c>
      <c r="AH2181" s="3" t="s">
        <v>2402</v>
      </c>
      <c r="AI2181" s="3">
        <f>IFERROR(IF($AG2181&lt;=$AN2181,MATCH($AH2181,레드마인_배치!G:G,0),MATCH($AH2181,레드마인_서비스!G:G,0)),"")</f>
        <v>444</v>
      </c>
      <c r="AJ2181" s="3" t="str" cm="1">
        <f t="array" ref="AJ2181">IFERROR(INDEX(IF($AG2181&lt;=$AN2181,레드마인_배치!E:E,레드마인_서비스!E:E),콜트리분석!$AI2181),"")</f>
        <v>대상</v>
      </c>
      <c r="AK2181" s="3" t="str" cm="1">
        <f t="array" ref="AK2181">IFERROR(INDEX(IF($AG2181&lt;=$AN2181,레드마인_배치!H:H,레드마인_서비스!H:H),콜트리분석!$AI2181),"")</f>
        <v>SLB0600I</v>
      </c>
      <c r="AL2181" s="3" t="str" cm="1">
        <f t="array" ref="AL2181">IFERROR(INDEX(IF($AG2181&lt;=$AN2181,레드마인_배치!I:I,레드마인_서비스!I:I),콜트리분석!$AI2181),"")</f>
        <v>GWMS Parts Price - Dealer Net (K)</v>
      </c>
      <c r="AM2181" s="3" t="str" cm="1">
        <f t="array" ref="AM2181">IFERROR(INDEX(IF($AG2181&lt;=$AN2181,레드마인_배치!J:J,레드마인_서비스!J:J),콜트리분석!$AI2181),"")</f>
        <v>배치</v>
      </c>
      <c r="AN2181" s="3">
        <v>4</v>
      </c>
      <c r="AO2181" s="15" t="str">
        <f ca="1">IFERROR(INDEX(레드마인_배치!E:E,MATCH(OFFSET(A2181,,AN2181),레드마인_배치!G:G,0)),"")</f>
        <v>대상</v>
      </c>
      <c r="AP2181" t="s">
        <v>3330</v>
      </c>
      <c r="AQ2181">
        <v>55</v>
      </c>
      <c r="AT2181" t="str" cm="1">
        <f t="array" ref="AT2181">[1]!add_delimeter(AG2181:AO2181,"|")</f>
        <v>|4|CBCSLB786A|444|대상|SLB0600I|GWMS Parts Price - Dealer Net (K)|배치|4|대상|</v>
      </c>
    </row>
    <row r="2182" spans="1:46">
      <c r="A2182" s="3" t="s">
        <v>2957</v>
      </c>
      <c r="B2182" s="3" t="s">
        <v>491</v>
      </c>
      <c r="C2182" s="3" t="s">
        <v>494</v>
      </c>
      <c r="D2182" s="3" t="s">
        <v>3000</v>
      </c>
      <c r="E2182" s="3" t="s">
        <v>2402</v>
      </c>
      <c r="F2182" s="3" t="s">
        <v>3201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>
        <f t="shared" ref="AG2182:AG2245" si="36">COUNTA(B2182:AF2182)</f>
        <v>5</v>
      </c>
      <c r="AH2182" s="3" t="s">
        <v>3201</v>
      </c>
      <c r="AI2182" s="3" t="str">
        <f>IFERROR(IF($AG2182&lt;=$AN2182,MATCH($AH2182,레드마인_배치!G:G,0),MATCH($AH2182,레드마인_서비스!G:G,0)),"")</f>
        <v/>
      </c>
      <c r="AJ2182" s="3" t="str" cm="1">
        <f t="array" ref="AJ2182">IFERROR(INDEX(IF($AG2182&lt;=$AN2182,레드마인_배치!E:E,레드마인_서비스!E:E),콜트리분석!$AI2182),"")</f>
        <v/>
      </c>
      <c r="AK2182" s="3" t="str" cm="1">
        <f t="array" ref="AK2182">IFERROR(INDEX(IF($AG2182&lt;=$AN2182,레드마인_배치!H:H,레드마인_서비스!H:H),콜트리분석!$AI2182),"")</f>
        <v/>
      </c>
      <c r="AL2182" s="3" t="str" cm="1">
        <f t="array" ref="AL2182">IFERROR(INDEX(IF($AG2182&lt;=$AN2182,레드마인_배치!I:I,레드마인_서비스!I:I),콜트리분석!$AI2182),"")</f>
        <v/>
      </c>
      <c r="AM2182" s="3" t="str" cm="1">
        <f t="array" ref="AM2182">IFERROR(INDEX(IF($AG2182&lt;=$AN2182,레드마인_배치!J:J,레드마인_서비스!J:J),콜트리분석!$AI2182),"")</f>
        <v/>
      </c>
      <c r="AN2182" s="3">
        <v>4</v>
      </c>
      <c r="AO2182" s="15" t="str">
        <f ca="1">IFERROR(INDEX(레드마인_배치!E:E,MATCH(OFFSET(A2182,,AN2182),레드마인_배치!G:G,0)),"")</f>
        <v>대상</v>
      </c>
      <c r="AP2182" t="s">
        <v>3330</v>
      </c>
      <c r="AQ2182">
        <v>55</v>
      </c>
      <c r="AT2182" t="str" cm="1">
        <f t="array" ref="AT2182">[1]!add_delimeter(AG2182:AO2182,"|")</f>
        <v>|5|CLCDSW020A||||||4|대상|</v>
      </c>
    </row>
    <row r="2183" spans="1:46">
      <c r="A2183" s="3" t="s">
        <v>2957</v>
      </c>
      <c r="B2183" s="3" t="s">
        <v>491</v>
      </c>
      <c r="C2183" s="3" t="s">
        <v>494</v>
      </c>
      <c r="D2183" s="3" t="s">
        <v>3000</v>
      </c>
      <c r="E2183" s="3" t="s">
        <v>2406</v>
      </c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>
        <f t="shared" si="36"/>
        <v>4</v>
      </c>
      <c r="AH2183" s="3" t="s">
        <v>2406</v>
      </c>
      <c r="AI2183" s="3">
        <f>IFERROR(IF($AG2183&lt;=$AN2183,MATCH($AH2183,레드마인_배치!G:G,0),MATCH($AH2183,레드마인_서비스!G:G,0)),"")</f>
        <v>446</v>
      </c>
      <c r="AJ2183" s="3" t="str" cm="1">
        <f t="array" ref="AJ2183">IFERROR(INDEX(IF($AG2183&lt;=$AN2183,레드마인_배치!E:E,레드마인_서비스!E:E),콜트리분석!$AI2183),"")</f>
        <v>대상</v>
      </c>
      <c r="AK2183" s="3" t="str" cm="1">
        <f t="array" ref="AK2183">IFERROR(INDEX(IF($AG2183&lt;=$AN2183,레드마인_배치!H:H,레드마인_서비스!H:H),콜트리분석!$AI2183),"")</f>
        <v>SLB0610I</v>
      </c>
      <c r="AL2183" s="3" t="str" cm="1">
        <f t="array" ref="AL2183">IFERROR(INDEX(IF($AG2183&lt;=$AN2183,레드마인_배치!I:I,레드마인_서비스!I:I),콜트리분석!$AI2183),"")</f>
        <v>GWMS Parts Price - MSL price (K)</v>
      </c>
      <c r="AM2183" s="3" t="str" cm="1">
        <f t="array" ref="AM2183">IFERROR(INDEX(IF($AG2183&lt;=$AN2183,레드마인_배치!J:J,레드마인_서비스!J:J),콜트리분석!$AI2183),"")</f>
        <v>배치</v>
      </c>
      <c r="AN2183" s="3">
        <v>4</v>
      </c>
      <c r="AO2183" s="15" t="str">
        <f ca="1">IFERROR(INDEX(레드마인_배치!E:E,MATCH(OFFSET(A2183,,AN2183),레드마인_배치!G:G,0)),"")</f>
        <v>대상</v>
      </c>
      <c r="AP2183" t="s">
        <v>3330</v>
      </c>
      <c r="AQ2183">
        <v>55</v>
      </c>
      <c r="AT2183" t="str" cm="1">
        <f t="array" ref="AT2183">[1]!add_delimeter(AG2183:AO2183,"|")</f>
        <v>|4|CBCSLB787A|446|대상|SLB0610I|GWMS Parts Price - MSL price (K)|배치|4|대상|</v>
      </c>
    </row>
    <row r="2184" spans="1:46">
      <c r="A2184" s="3" t="s">
        <v>2957</v>
      </c>
      <c r="B2184" s="3" t="s">
        <v>491</v>
      </c>
      <c r="C2184" s="3" t="s">
        <v>494</v>
      </c>
      <c r="D2184" s="3" t="s">
        <v>3000</v>
      </c>
      <c r="E2184" s="3" t="s">
        <v>2406</v>
      </c>
      <c r="F2184" s="3" t="s">
        <v>3201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>
        <f t="shared" si="36"/>
        <v>5</v>
      </c>
      <c r="AH2184" s="3" t="s">
        <v>3201</v>
      </c>
      <c r="AI2184" s="3" t="str">
        <f>IFERROR(IF($AG2184&lt;=$AN2184,MATCH($AH2184,레드마인_배치!G:G,0),MATCH($AH2184,레드마인_서비스!G:G,0)),"")</f>
        <v/>
      </c>
      <c r="AJ2184" s="3" t="str" cm="1">
        <f t="array" ref="AJ2184">IFERROR(INDEX(IF($AG2184&lt;=$AN2184,레드마인_배치!E:E,레드마인_서비스!E:E),콜트리분석!$AI2184),"")</f>
        <v/>
      </c>
      <c r="AK2184" s="3" t="str" cm="1">
        <f t="array" ref="AK2184">IFERROR(INDEX(IF($AG2184&lt;=$AN2184,레드마인_배치!H:H,레드마인_서비스!H:H),콜트리분석!$AI2184),"")</f>
        <v/>
      </c>
      <c r="AL2184" s="3" t="str" cm="1">
        <f t="array" ref="AL2184">IFERROR(INDEX(IF($AG2184&lt;=$AN2184,레드마인_배치!I:I,레드마인_서비스!I:I),콜트리분석!$AI2184),"")</f>
        <v/>
      </c>
      <c r="AM2184" s="3" t="str" cm="1">
        <f t="array" ref="AM2184">IFERROR(INDEX(IF($AG2184&lt;=$AN2184,레드마인_배치!J:J,레드마인_서비스!J:J),콜트리분석!$AI2184),"")</f>
        <v/>
      </c>
      <c r="AN2184" s="3">
        <v>4</v>
      </c>
      <c r="AO2184" s="15" t="str">
        <f ca="1">IFERROR(INDEX(레드마인_배치!E:E,MATCH(OFFSET(A2184,,AN2184),레드마인_배치!G:G,0)),"")</f>
        <v>대상</v>
      </c>
      <c r="AP2184" t="s">
        <v>3330</v>
      </c>
      <c r="AQ2184">
        <v>55</v>
      </c>
      <c r="AT2184" t="str" cm="1">
        <f t="array" ref="AT2184">[1]!add_delimeter(AG2184:AO2184,"|")</f>
        <v>|5|CLCDSW020A||||||4|대상|</v>
      </c>
    </row>
    <row r="2185" spans="1:46">
      <c r="A2185" s="3" t="s">
        <v>2957</v>
      </c>
      <c r="B2185" s="3" t="s">
        <v>491</v>
      </c>
      <c r="C2185" s="3" t="s">
        <v>494</v>
      </c>
      <c r="D2185" s="3" t="s">
        <v>3000</v>
      </c>
      <c r="E2185" s="3" t="s">
        <v>2413</v>
      </c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>
        <f t="shared" si="36"/>
        <v>4</v>
      </c>
      <c r="AH2185" s="3" t="s">
        <v>2413</v>
      </c>
      <c r="AI2185" s="3">
        <f>IFERROR(IF($AG2185&lt;=$AN2185,MATCH($AH2185,레드마인_배치!G:G,0),MATCH($AH2185,레드마인_서비스!G:G,0)),"")</f>
        <v>449</v>
      </c>
      <c r="AJ2185" s="3" t="str" cm="1">
        <f t="array" ref="AJ2185">IFERROR(INDEX(IF($AG2185&lt;=$AN2185,레드마인_배치!E:E,레드마인_서비스!E:E),콜트리분석!$AI2185),"")</f>
        <v>미대상</v>
      </c>
      <c r="AK2185" s="3" t="str" cm="1">
        <f t="array" ref="AK2185">IFERROR(INDEX(IF($AG2185&lt;=$AN2185,레드마인_배치!H:H,레드마인_서비스!H:H),콜트리분석!$AI2185),"")</f>
        <v>SLB0620I</v>
      </c>
      <c r="AL2185" s="3" t="str" cm="1">
        <f t="array" ref="AL2185">IFERROR(INDEX(IF($AG2185&lt;=$AN2185,레드마인_배치!I:I,레드마인_서비스!I:I),콜트리분석!$AI2185),"")</f>
        <v>[미대상] GWMS Parts Price - MSL price (H)</v>
      </c>
      <c r="AM2185" s="3" t="str" cm="1">
        <f t="array" ref="AM2185">IFERROR(INDEX(IF($AG2185&lt;=$AN2185,레드마인_배치!J:J,레드마인_서비스!J:J),콜트리분석!$AI2185),"")</f>
        <v>배치</v>
      </c>
      <c r="AN2185" s="3">
        <v>4</v>
      </c>
      <c r="AO2185" s="15" t="str">
        <f ca="1">IFERROR(INDEX(레드마인_배치!E:E,MATCH(OFFSET(A2185,,AN2185),레드마인_배치!G:G,0)),"")</f>
        <v>미대상</v>
      </c>
      <c r="AP2185" t="s">
        <v>3330</v>
      </c>
      <c r="AQ2185">
        <v>55</v>
      </c>
      <c r="AT2185" t="str" cm="1">
        <f t="array" ref="AT2185">[1]!add_delimeter(AG2185:AO2185,"|")</f>
        <v>|4|CBCSLB789A|449|미대상|SLB0620I|[미대상] GWMS Parts Price - MSL price (H)|배치|4|미대상|</v>
      </c>
    </row>
    <row r="2186" spans="1:46">
      <c r="A2186" s="3" t="s">
        <v>2957</v>
      </c>
      <c r="B2186" s="3" t="s">
        <v>491</v>
      </c>
      <c r="C2186" s="3" t="s">
        <v>494</v>
      </c>
      <c r="D2186" s="3" t="s">
        <v>3000</v>
      </c>
      <c r="E2186" s="3" t="s">
        <v>2413</v>
      </c>
      <c r="F2186" s="3" t="s">
        <v>3201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>
        <f t="shared" si="36"/>
        <v>5</v>
      </c>
      <c r="AH2186" s="3" t="s">
        <v>3201</v>
      </c>
      <c r="AI2186" s="3" t="str">
        <f>IFERROR(IF($AG2186&lt;=$AN2186,MATCH($AH2186,레드마인_배치!G:G,0),MATCH($AH2186,레드마인_서비스!G:G,0)),"")</f>
        <v/>
      </c>
      <c r="AJ2186" s="3" t="str" cm="1">
        <f t="array" ref="AJ2186">IFERROR(INDEX(IF($AG2186&lt;=$AN2186,레드마인_배치!E:E,레드마인_서비스!E:E),콜트리분석!$AI2186),"")</f>
        <v/>
      </c>
      <c r="AK2186" s="3" t="str" cm="1">
        <f t="array" ref="AK2186">IFERROR(INDEX(IF($AG2186&lt;=$AN2186,레드마인_배치!H:H,레드마인_서비스!H:H),콜트리분석!$AI2186),"")</f>
        <v/>
      </c>
      <c r="AL2186" s="3" t="str" cm="1">
        <f t="array" ref="AL2186">IFERROR(INDEX(IF($AG2186&lt;=$AN2186,레드마인_배치!I:I,레드마인_서비스!I:I),콜트리분석!$AI2186),"")</f>
        <v/>
      </c>
      <c r="AM2186" s="3" t="str" cm="1">
        <f t="array" ref="AM2186">IFERROR(INDEX(IF($AG2186&lt;=$AN2186,레드마인_배치!J:J,레드마인_서비스!J:J),콜트리분석!$AI2186),"")</f>
        <v/>
      </c>
      <c r="AN2186" s="3">
        <v>4</v>
      </c>
      <c r="AO2186" s="15" t="str">
        <f ca="1">IFERROR(INDEX(레드마인_배치!E:E,MATCH(OFFSET(A2186,,AN2186),레드마인_배치!G:G,0)),"")</f>
        <v>미대상</v>
      </c>
      <c r="AP2186" t="s">
        <v>3330</v>
      </c>
      <c r="AQ2186">
        <v>55</v>
      </c>
      <c r="AT2186" t="str" cm="1">
        <f t="array" ref="AT2186">[1]!add_delimeter(AG2186:AO2186,"|")</f>
        <v>|5|CLCDSW020A||||||4|미대상|</v>
      </c>
    </row>
    <row r="2187" spans="1:46">
      <c r="A2187" s="3" t="s">
        <v>2957</v>
      </c>
      <c r="B2187" s="3" t="s">
        <v>491</v>
      </c>
      <c r="C2187" s="3" t="s">
        <v>494</v>
      </c>
      <c r="D2187" s="3" t="s">
        <v>2720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>
        <f t="shared" si="36"/>
        <v>3</v>
      </c>
      <c r="AH2187" s="3" t="s">
        <v>2720</v>
      </c>
      <c r="AI2187" s="3">
        <f>IFERROR(IF($AG2187&lt;=$AN2187,MATCH($AH2187,레드마인_배치!G:G,0),MATCH($AH2187,레드마인_서비스!G:G,0)),"")</f>
        <v>529</v>
      </c>
      <c r="AJ2187" s="3" t="str" cm="1">
        <f t="array" ref="AJ2187">IFERROR(INDEX(IF($AG2187&lt;=$AN2187,레드마인_배치!E:E,레드마인_서비스!E:E),콜트리분석!$AI2187),"")</f>
        <v>미대상</v>
      </c>
      <c r="AK2187" s="3" t="str" cm="1">
        <f t="array" ref="AK2187">IFERROR(INDEX(IF($AG2187&lt;=$AN2187,레드마인_배치!H:H,레드마인_서비스!H:H),콜트리분석!$AI2187),"")</f>
        <v>SPB011A</v>
      </c>
      <c r="AL2187" s="3" t="str" cm="1">
        <f t="array" ref="AL2187">IFERROR(INDEX(IF($AG2187&lt;=$AN2187,레드마인_배치!I:I,레드마인_서비스!I:I),콜트리분석!$AI2187),"")</f>
        <v xml:space="preserve">RCV) SAP - Dealer Master (HACC)              MPSA </v>
      </c>
      <c r="AM2187" s="3" t="str" cm="1">
        <f t="array" ref="AM2187">IFERROR(INDEX(IF($AG2187&lt;=$AN2187,레드마인_배치!J:J,레드마인_서비스!J:J),콜트리분석!$AI2187),"")</f>
        <v>배치</v>
      </c>
      <c r="AN2187" s="3">
        <v>3</v>
      </c>
      <c r="AO2187" s="15" t="str">
        <f ca="1">IFERROR(INDEX(레드마인_배치!E:E,MATCH(OFFSET(A2187,,AN2187),레드마인_배치!G:G,0)),"")</f>
        <v>미대상</v>
      </c>
      <c r="AP2187" t="s">
        <v>3330</v>
      </c>
      <c r="AQ2187">
        <v>56</v>
      </c>
      <c r="AT2187" t="str" cm="1">
        <f t="array" ref="AT2187">[1]!add_delimeter(AG2187:AO2187,"|")</f>
        <v>|3|CBCSPB011A|529|미대상|SPB011A|RCV) SAP - Dealer Master (HACC)              MPSA |배치|3|미대상|</v>
      </c>
    </row>
    <row r="2188" spans="1:46">
      <c r="A2188" s="3" t="s">
        <v>2957</v>
      </c>
      <c r="B2188" s="3" t="s">
        <v>491</v>
      </c>
      <c r="C2188" s="3" t="s">
        <v>494</v>
      </c>
      <c r="D2188" s="3" t="s">
        <v>2729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>
        <f t="shared" si="36"/>
        <v>3</v>
      </c>
      <c r="AH2188" s="3" t="s">
        <v>2729</v>
      </c>
      <c r="AI2188" s="3">
        <f>IFERROR(IF($AG2188&lt;=$AN2188,MATCH($AH2188,레드마인_배치!G:G,0),MATCH($AH2188,레드마인_서비스!G:G,0)),"")</f>
        <v>474</v>
      </c>
      <c r="AJ2188" s="3" t="str" cm="1">
        <f t="array" ref="AJ2188">IFERROR(INDEX(IF($AG2188&lt;=$AN2188,레드마인_배치!E:E,레드마인_서비스!E:E),콜트리분석!$AI2188),"")</f>
        <v>대상</v>
      </c>
      <c r="AK2188" s="3" t="str" cm="1">
        <f t="array" ref="AK2188">IFERROR(INDEX(IF($AG2188&lt;=$AN2188,레드마인_배치!H:H,레드마인_서비스!H:H),콜트리분석!$AI2188),"")</f>
        <v>SLB0690I</v>
      </c>
      <c r="AL2188" s="3" t="str" cm="1">
        <f t="array" ref="AL2188">IFERROR(INDEX(IF($AG2188&lt;=$AN2188,레드마인_배치!I:I,레드마인_서비스!I:I),콜트리분석!$AI2188),"")</f>
        <v xml:space="preserve">RCV) SAP - Dealer Master (KCI)               MPSA </v>
      </c>
      <c r="AM2188" s="3" t="str" cm="1">
        <f t="array" ref="AM2188">IFERROR(INDEX(IF($AG2188&lt;=$AN2188,레드마인_배치!J:J,레드마인_서비스!J:J),콜트리분석!$AI2188),"")</f>
        <v>배치</v>
      </c>
      <c r="AN2188" s="3">
        <v>3</v>
      </c>
      <c r="AO2188" s="15" t="str">
        <f ca="1">IFERROR(INDEX(레드마인_배치!E:E,MATCH(OFFSET(A2188,,AN2188),레드마인_배치!G:G,0)),"")</f>
        <v>대상</v>
      </c>
      <c r="AP2188" t="s">
        <v>3330</v>
      </c>
      <c r="AQ2188">
        <v>57</v>
      </c>
      <c r="AT2188" t="str" cm="1">
        <f t="array" ref="AT2188">[1]!add_delimeter(AG2188:AO2188,"|")</f>
        <v>|3|CBCSPB016A|474|대상|SLB0690I|RCV) SAP - Dealer Master (KCI)               MPSA |배치|3|대상|</v>
      </c>
    </row>
    <row r="2189" spans="1:46">
      <c r="A2189" s="3" t="s">
        <v>2957</v>
      </c>
      <c r="B2189" s="3" t="s">
        <v>491</v>
      </c>
      <c r="C2189" s="3" t="s">
        <v>494</v>
      </c>
      <c r="D2189" s="3" t="s">
        <v>2723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>
        <f t="shared" si="36"/>
        <v>3</v>
      </c>
      <c r="AH2189" s="3" t="s">
        <v>2723</v>
      </c>
      <c r="AI2189" s="3">
        <f>IFERROR(IF($AG2189&lt;=$AN2189,MATCH($AH2189,레드마인_배치!G:G,0),MATCH($AH2189,레드마인_서비스!G:G,0)),"")</f>
        <v>461</v>
      </c>
      <c r="AJ2189" s="3" t="str" cm="1">
        <f t="array" ref="AJ2189">IFERROR(INDEX(IF($AG2189&lt;=$AN2189,레드마인_배치!E:E,레드마인_서비스!E:E),콜트리분석!$AI2189),"")</f>
        <v>대상</v>
      </c>
      <c r="AK2189" s="3" t="str" cm="1">
        <f t="array" ref="AK2189">IFERROR(INDEX(IF($AG2189&lt;=$AN2189,레드마인_배치!H:H,레드마인_서비스!H:H),콜트리분석!$AI2189),"")</f>
        <v>SLB0650I</v>
      </c>
      <c r="AL2189" s="3" t="str" cm="1">
        <f t="array" ref="AL2189">IFERROR(INDEX(IF($AG2189&lt;=$AN2189,레드마인_배치!I:I,레드마인_서비스!I:I),콜트리분석!$AI2189),"")</f>
        <v xml:space="preserve">SND) SAP - Dealer Invoice:Parts (HACC)       MPSA </v>
      </c>
      <c r="AM2189" s="3" t="str" cm="1">
        <f t="array" ref="AM2189">IFERROR(INDEX(IF($AG2189&lt;=$AN2189,레드마인_배치!J:J,레드마인_서비스!J:J),콜트리분석!$AI2189),"")</f>
        <v>배치</v>
      </c>
      <c r="AN2189" s="3">
        <v>3</v>
      </c>
      <c r="AO2189" s="15" t="str">
        <f ca="1">IFERROR(INDEX(레드마인_배치!E:E,MATCH(OFFSET(A2189,,AN2189),레드마인_배치!G:G,0)),"")</f>
        <v>대상</v>
      </c>
      <c r="AP2189" t="s">
        <v>3330</v>
      </c>
      <c r="AQ2189">
        <v>58</v>
      </c>
      <c r="AT2189" t="str" cm="1">
        <f t="array" ref="AT2189">[1]!add_delimeter(AG2189:AO2189,"|")</f>
        <v>|3|CBCSPB012A|461|대상|SLB0650I|SND) SAP - Dealer Invoice:Parts (HACC)       MPSA |배치|3|대상|</v>
      </c>
    </row>
    <row r="2190" spans="1:46">
      <c r="A2190" s="3" t="s">
        <v>2957</v>
      </c>
      <c r="B2190" s="3" t="s">
        <v>491</v>
      </c>
      <c r="C2190" s="3" t="s">
        <v>494</v>
      </c>
      <c r="D2190" s="3" t="s">
        <v>2725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>
        <f t="shared" si="36"/>
        <v>3</v>
      </c>
      <c r="AH2190" s="3" t="s">
        <v>2725</v>
      </c>
      <c r="AI2190" s="3">
        <f>IFERROR(IF($AG2190&lt;=$AN2190,MATCH($AH2190,레드마인_배치!G:G,0),MATCH($AH2190,레드마인_서비스!G:G,0)),"")</f>
        <v>465</v>
      </c>
      <c r="AJ2190" s="3" t="str" cm="1">
        <f t="array" ref="AJ2190">IFERROR(INDEX(IF($AG2190&lt;=$AN2190,레드마인_배치!E:E,레드마인_서비스!E:E),콜트리분석!$AI2190),"")</f>
        <v>대상</v>
      </c>
      <c r="AK2190" s="3" t="str" cm="1">
        <f t="array" ref="AK2190">IFERROR(INDEX(IF($AG2190&lt;=$AN2190,레드마인_배치!H:H,레드마인_서비스!H:H),콜트리분석!$AI2190),"")</f>
        <v>SLB0660I</v>
      </c>
      <c r="AL2190" s="3" t="str" cm="1">
        <f t="array" ref="AL2190">IFERROR(INDEX(IF($AG2190&lt;=$AN2190,레드마인_배치!I:I,레드마인_서비스!I:I),콜트리분석!$AI2190),"")</f>
        <v xml:space="preserve">SND) SAP - Dealer Invoice:Miscellan (HACC)   MPSA </v>
      </c>
      <c r="AM2190" s="3" t="str" cm="1">
        <f t="array" ref="AM2190">IFERROR(INDEX(IF($AG2190&lt;=$AN2190,레드마인_배치!J:J,레드마인_서비스!J:J),콜트리분석!$AI2190),"")</f>
        <v>배치</v>
      </c>
      <c r="AN2190" s="3">
        <v>3</v>
      </c>
      <c r="AO2190" s="15" t="str">
        <f ca="1">IFERROR(INDEX(레드마인_배치!E:E,MATCH(OFFSET(A2190,,AN2190),레드마인_배치!G:G,0)),"")</f>
        <v>대상</v>
      </c>
      <c r="AP2190" t="s">
        <v>3330</v>
      </c>
      <c r="AQ2190">
        <v>59</v>
      </c>
      <c r="AT2190" t="str" cm="1">
        <f t="array" ref="AT2190">[1]!add_delimeter(AG2190:AO2190,"|")</f>
        <v>|3|CBCSPB013A|465|대상|SLB0660I|SND) SAP - Dealer Invoice:Miscellan (HACC)   MPSA |배치|3|대상|</v>
      </c>
    </row>
    <row r="2191" spans="1:46">
      <c r="A2191" s="3" t="s">
        <v>2957</v>
      </c>
      <c r="B2191" s="3" t="s">
        <v>491</v>
      </c>
      <c r="C2191" s="3" t="s">
        <v>494</v>
      </c>
      <c r="D2191" s="3" t="s">
        <v>2727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>
        <f t="shared" si="36"/>
        <v>3</v>
      </c>
      <c r="AH2191" s="3" t="s">
        <v>2727</v>
      </c>
      <c r="AI2191" s="3">
        <f>IFERROR(IF($AG2191&lt;=$AN2191,MATCH($AH2191,레드마인_배치!G:G,0),MATCH($AH2191,레드마인_서비스!G:G,0)),"")</f>
        <v>468</v>
      </c>
      <c r="AJ2191" s="3" t="str" cm="1">
        <f t="array" ref="AJ2191">IFERROR(INDEX(IF($AG2191&lt;=$AN2191,레드마인_배치!E:E,레드마인_서비스!E:E),콜트리분석!$AI2191),"")</f>
        <v>대상</v>
      </c>
      <c r="AK2191" s="3" t="str" cm="1">
        <f t="array" ref="AK2191">IFERROR(INDEX(IF($AG2191&lt;=$AN2191,레드마인_배치!H:H,레드마인_서비스!H:H),콜트리분석!$AI2191),"")</f>
        <v>SLB0670I</v>
      </c>
      <c r="AL2191" s="3" t="str" cm="1">
        <f t="array" ref="AL2191">IFERROR(INDEX(IF($AG2191&lt;=$AN2191,레드마인_배치!I:I,레드마인_서비스!I:I),콜트리분석!$AI2191),"")</f>
        <v xml:space="preserve">SND) SAP - Internal billing invoice (HACC)   MPSA </v>
      </c>
      <c r="AM2191" s="3" t="str" cm="1">
        <f t="array" ref="AM2191">IFERROR(INDEX(IF($AG2191&lt;=$AN2191,레드마인_배치!J:J,레드마인_서비스!J:J),콜트리분석!$AI2191),"")</f>
        <v>배치</v>
      </c>
      <c r="AN2191" s="3">
        <v>3</v>
      </c>
      <c r="AO2191" s="15" t="str">
        <f ca="1">IFERROR(INDEX(레드마인_배치!E:E,MATCH(OFFSET(A2191,,AN2191),레드마인_배치!G:G,0)),"")</f>
        <v>대상</v>
      </c>
      <c r="AP2191" t="s">
        <v>3330</v>
      </c>
      <c r="AQ2191">
        <v>60</v>
      </c>
      <c r="AT2191" t="str" cm="1">
        <f t="array" ref="AT2191">[1]!add_delimeter(AG2191:AO2191,"|")</f>
        <v>|3|CBCSPB014A|468|대상|SLB0670I|SND) SAP - Internal billing invoice (HACC)   MPSA |배치|3|대상|</v>
      </c>
    </row>
    <row r="2192" spans="1:46">
      <c r="A2192" s="3" t="s">
        <v>2957</v>
      </c>
      <c r="B2192" s="3" t="s">
        <v>491</v>
      </c>
      <c r="C2192" s="3" t="s">
        <v>494</v>
      </c>
      <c r="D2192" s="3" t="s">
        <v>2732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>
        <f t="shared" si="36"/>
        <v>3</v>
      </c>
      <c r="AH2192" s="3" t="s">
        <v>2732</v>
      </c>
      <c r="AI2192" s="3">
        <f>IFERROR(IF($AG2192&lt;=$AN2192,MATCH($AH2192,레드마인_배치!G:G,0),MATCH($AH2192,레드마인_서비스!G:G,0)),"")</f>
        <v>477</v>
      </c>
      <c r="AJ2192" s="3" t="str" cm="1">
        <f t="array" ref="AJ2192">IFERROR(INDEX(IF($AG2192&lt;=$AN2192,레드마인_배치!E:E,레드마인_서비스!E:E),콜트리분석!$AI2192),"")</f>
        <v>대상</v>
      </c>
      <c r="AK2192" s="3" t="str" cm="1">
        <f t="array" ref="AK2192">IFERROR(INDEX(IF($AG2192&lt;=$AN2192,레드마인_배치!H:H,레드마인_서비스!H:H),콜트리분석!$AI2192),"")</f>
        <v>SLB0700I</v>
      </c>
      <c r="AL2192" s="3" t="str" cm="1">
        <f t="array" ref="AL2192">IFERROR(INDEX(IF($AG2192&lt;=$AN2192,레드마인_배치!I:I,레드마인_서비스!I:I),콜트리분석!$AI2192),"")</f>
        <v xml:space="preserve">RCV) SAP - VIN Master (HACC,KCI)             MPSA </v>
      </c>
      <c r="AM2192" s="3" t="str" cm="1">
        <f t="array" ref="AM2192">IFERROR(INDEX(IF($AG2192&lt;=$AN2192,레드마인_배치!J:J,레드마인_서비스!J:J),콜트리분석!$AI2192),"")</f>
        <v>배치</v>
      </c>
      <c r="AN2192" s="3">
        <v>3</v>
      </c>
      <c r="AO2192" s="15" t="str">
        <f ca="1">IFERROR(INDEX(레드마인_배치!E:E,MATCH(OFFSET(A2192,,AN2192),레드마인_배치!G:G,0)),"")</f>
        <v>대상</v>
      </c>
      <c r="AP2192" t="s">
        <v>3330</v>
      </c>
      <c r="AQ2192">
        <v>61</v>
      </c>
      <c r="AT2192" t="str" cm="1">
        <f t="array" ref="AT2192">[1]!add_delimeter(AG2192:AO2192,"|")</f>
        <v>|3|CBCSPB018A|477|대상|SLB0700I|RCV) SAP - VIN Master (HACC,KCI)             MPSA |배치|3|대상|</v>
      </c>
    </row>
    <row r="2193" spans="1:46">
      <c r="A2193" s="3" t="s">
        <v>2957</v>
      </c>
      <c r="B2193" s="3" t="s">
        <v>491</v>
      </c>
      <c r="C2193" s="3" t="s">
        <v>494</v>
      </c>
      <c r="D2193" s="3" t="s">
        <v>2731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>
        <f t="shared" si="36"/>
        <v>3</v>
      </c>
      <c r="AH2193" s="3" t="s">
        <v>2731</v>
      </c>
      <c r="AI2193" s="3">
        <f>IFERROR(IF($AG2193&lt;=$AN2193,MATCH($AH2193,레드마인_배치!G:G,0),MATCH($AH2193,레드마인_서비스!G:G,0)),"")</f>
        <v>471</v>
      </c>
      <c r="AJ2193" s="3" t="str" cm="1">
        <f t="array" ref="AJ2193">IFERROR(INDEX(IF($AG2193&lt;=$AN2193,레드마인_배치!E:E,레드마인_서비스!E:E),콜트리분석!$AI2193),"")</f>
        <v>대상</v>
      </c>
      <c r="AK2193" s="3" t="str" cm="1">
        <f t="array" ref="AK2193">IFERROR(INDEX(IF($AG2193&lt;=$AN2193,레드마인_배치!H:H,레드마인_서비스!H:H),콜트리분석!$AI2193),"")</f>
        <v>SLB0680I</v>
      </c>
      <c r="AL2193" s="3" t="str" cm="1">
        <f t="array" ref="AL2193">IFERROR(INDEX(IF($AG2193&lt;=$AN2193,레드마인_배치!I:I,레드마인_서비스!I:I),콜트리분석!$AI2193),"")</f>
        <v>SND) SAP - Dealer Invoice:AR (MPSA)</v>
      </c>
      <c r="AM2193" s="3" t="str" cm="1">
        <f t="array" ref="AM2193">IFERROR(INDEX(IF($AG2193&lt;=$AN2193,레드마인_배치!J:J,레드마인_서비스!J:J),콜트리분석!$AI2193),"")</f>
        <v>배치</v>
      </c>
      <c r="AN2193" s="3">
        <v>3</v>
      </c>
      <c r="AO2193" s="15" t="str">
        <f ca="1">IFERROR(INDEX(레드마인_배치!E:E,MATCH(OFFSET(A2193,,AN2193),레드마인_배치!G:G,0)),"")</f>
        <v>대상</v>
      </c>
      <c r="AP2193" t="s">
        <v>3330</v>
      </c>
      <c r="AQ2193">
        <v>62</v>
      </c>
      <c r="AT2193" t="str" cm="1">
        <f t="array" ref="AT2193">[1]!add_delimeter(AG2193:AO2193,"|")</f>
        <v>|3|CBCSPB017A|471|대상|SLB0680I|SND) SAP - Dealer Invoice:AR (MPSA)|배치|3|대상|</v>
      </c>
    </row>
    <row r="2194" spans="1:46">
      <c r="A2194" s="3" t="s">
        <v>2957</v>
      </c>
      <c r="B2194" s="3" t="s">
        <v>491</v>
      </c>
      <c r="C2194" s="3" t="s">
        <v>494</v>
      </c>
      <c r="D2194" s="3" t="s">
        <v>2734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>
        <f t="shared" si="36"/>
        <v>3</v>
      </c>
      <c r="AH2194" s="3" t="s">
        <v>2734</v>
      </c>
      <c r="AI2194" s="3">
        <f>IFERROR(IF($AG2194&lt;=$AN2194,MATCH($AH2194,레드마인_배치!G:G,0),MATCH($AH2194,레드마인_서비스!G:G,0)),"")</f>
        <v>530</v>
      </c>
      <c r="AJ2194" s="3" t="str" cm="1">
        <f t="array" ref="AJ2194">IFERROR(INDEX(IF($AG2194&lt;=$AN2194,레드마인_배치!E:E,레드마인_서비스!E:E),콜트리분석!$AI2194),"")</f>
        <v>미대상</v>
      </c>
      <c r="AK2194" s="3" t="str" cm="1">
        <f t="array" ref="AK2194">IFERROR(INDEX(IF($AG2194&lt;=$AN2194,레드마인_배치!H:H,레드마인_서비스!H:H),콜트리분석!$AI2194),"")</f>
        <v>SPB019A</v>
      </c>
      <c r="AL2194" s="3" t="str" cm="1">
        <f t="array" ref="AL2194">IFERROR(INDEX(IF($AG2194&lt;=$AN2194,레드마인_배치!I:I,레드마인_서비스!I:I),콜트리분석!$AI2194),"")</f>
        <v xml:space="preserve">RCV) SAP - RRD Master (HACC,KCI)             MPSA </v>
      </c>
      <c r="AM2194" s="3" t="str" cm="1">
        <f t="array" ref="AM2194">IFERROR(INDEX(IF($AG2194&lt;=$AN2194,레드마인_배치!J:J,레드마인_서비스!J:J),콜트리분석!$AI2194),"")</f>
        <v>배치</v>
      </c>
      <c r="AN2194" s="3">
        <v>3</v>
      </c>
      <c r="AO2194" s="15" t="str">
        <f ca="1">IFERROR(INDEX(레드마인_배치!E:E,MATCH(OFFSET(A2194,,AN2194),레드마인_배치!G:G,0)),"")</f>
        <v>미대상</v>
      </c>
      <c r="AP2194" t="s">
        <v>3330</v>
      </c>
      <c r="AQ2194">
        <v>63</v>
      </c>
      <c r="AT2194" t="str" cm="1">
        <f t="array" ref="AT2194">[1]!add_delimeter(AG2194:AO2194,"|")</f>
        <v>|3|CBCSPB019A|530|미대상|SPB019A|RCV) SAP - RRD Master (HACC,KCI)             MPSA |배치|3|미대상|</v>
      </c>
    </row>
    <row r="2195" spans="1:46">
      <c r="A2195" s="3" t="s">
        <v>2957</v>
      </c>
      <c r="B2195" s="3" t="s">
        <v>491</v>
      </c>
      <c r="C2195" s="3" t="s">
        <v>494</v>
      </c>
      <c r="D2195" s="3" t="s">
        <v>3249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>
        <f t="shared" si="36"/>
        <v>3</v>
      </c>
      <c r="AH2195" s="3" t="s">
        <v>3249</v>
      </c>
      <c r="AI2195" s="3">
        <f>IFERROR(IF($AG2195&lt;=$AN2195,MATCH($AH2195,레드마인_배치!G:G,0),MATCH($AH2195,레드마인_서비스!G:G,0)),"")</f>
        <v>133</v>
      </c>
      <c r="AJ2195" s="3" t="str" cm="1">
        <f t="array" ref="AJ2195">IFERROR(INDEX(IF($AG2195&lt;=$AN2195,레드마인_배치!E:E,레드마인_서비스!E:E),콜트리분석!$AI2195),"")</f>
        <v>대상</v>
      </c>
      <c r="AK2195" s="3" t="str" cm="1">
        <f t="array" ref="AK2195">IFERROR(INDEX(IF($AG2195&lt;=$AN2195,레드마인_배치!H:H,레드마인_서비스!H:H),콜트리분석!$AI2195),"")</f>
        <v>ICB0230I</v>
      </c>
      <c r="AL2195" s="3" t="str" cm="1">
        <f t="array" ref="AL2195">IFERROR(INDEX(IF($AG2195&lt;=$AN2195,레드마인_배치!I:I,레드마인_서비스!I:I),콜트리분석!$AI2195),"")</f>
        <v xml:space="preserve">FTP File Loading : GIOS                           </v>
      </c>
      <c r="AM2195" s="3" t="str" cm="1">
        <f t="array" ref="AM2195">IFERROR(INDEX(IF($AG2195&lt;=$AN2195,레드마인_배치!J:J,레드마인_서비스!J:J),콜트리분석!$AI2195),"")</f>
        <v>배치</v>
      </c>
      <c r="AN2195" s="3">
        <v>3</v>
      </c>
      <c r="AO2195" s="15" t="str">
        <f ca="1">IFERROR(INDEX(레드마인_배치!E:E,MATCH(OFFSET(A2195,,AN2195),레드마인_배치!G:G,0)),"")</f>
        <v>대상</v>
      </c>
      <c r="AP2195" t="s">
        <v>3330</v>
      </c>
      <c r="AQ2195">
        <v>65</v>
      </c>
      <c r="AT2195" t="str" cm="1">
        <f t="array" ref="AT2195">[1]!add_delimeter(AG2195:AO2195,"|")</f>
        <v>|3|FTPCR150C|133|대상|ICB0230I|FTP File Loading : GIOS                           |배치|3|대상|</v>
      </c>
    </row>
    <row r="2196" spans="1:46">
      <c r="A2196" s="3" t="s">
        <v>2957</v>
      </c>
      <c r="B2196" s="3" t="s">
        <v>491</v>
      </c>
      <c r="C2196" s="3" t="s">
        <v>494</v>
      </c>
      <c r="D2196" s="3" t="s">
        <v>3249</v>
      </c>
      <c r="E2196" s="3" t="s">
        <v>3256</v>
      </c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>
        <f t="shared" si="36"/>
        <v>4</v>
      </c>
      <c r="AH2196" s="3" t="s">
        <v>3256</v>
      </c>
      <c r="AI2196" s="3" t="str">
        <f>IFERROR(IF($AG2196&lt;=$AN2196,MATCH($AH2196,레드마인_배치!G:G,0),MATCH($AH2196,레드마인_서비스!G:G,0)),"")</f>
        <v/>
      </c>
      <c r="AJ2196" s="3" t="str" cm="1">
        <f t="array" ref="AJ2196">IFERROR(INDEX(IF($AG2196&lt;=$AN2196,레드마인_배치!E:E,레드마인_서비스!E:E),콜트리분석!$AI2196),"")</f>
        <v/>
      </c>
      <c r="AK2196" s="3" t="str" cm="1">
        <f t="array" ref="AK2196">IFERROR(INDEX(IF($AG2196&lt;=$AN2196,레드마인_배치!H:H,레드마인_서비스!H:H),콜트리분석!$AI2196),"")</f>
        <v/>
      </c>
      <c r="AL2196" s="3" t="str" cm="1">
        <f t="array" ref="AL2196">IFERROR(INDEX(IF($AG2196&lt;=$AN2196,레드마인_배치!I:I,레드마인_서비스!I:I),콜트리분석!$AI2196),"")</f>
        <v/>
      </c>
      <c r="AM2196" s="3" t="str" cm="1">
        <f t="array" ref="AM2196">IFERROR(INDEX(IF($AG2196&lt;=$AN2196,레드마인_배치!J:J,레드마인_서비스!J:J),콜트리분석!$AI2196),"")</f>
        <v/>
      </c>
      <c r="AN2196" s="3">
        <v>4</v>
      </c>
      <c r="AO2196" s="15" t="str">
        <f ca="1">IFERROR(INDEX(레드마인_배치!E:E,MATCH(OFFSET(A2196,,AN2196),레드마인_배치!G:G,0)),"")</f>
        <v/>
      </c>
      <c r="AP2196" t="s">
        <v>3330</v>
      </c>
      <c r="AQ2196">
        <v>65</v>
      </c>
      <c r="AT2196" t="str" cm="1">
        <f t="array" ref="AT2196">[1]!add_delimeter(AG2196:AO2196,"|")</f>
        <v>|4|CBCICB084B||||||4||</v>
      </c>
    </row>
    <row r="2197" spans="1:46">
      <c r="A2197" s="3" t="s">
        <v>2957</v>
      </c>
      <c r="B2197" s="3" t="s">
        <v>491</v>
      </c>
      <c r="C2197" s="3" t="s">
        <v>494</v>
      </c>
      <c r="D2197" s="3" t="s">
        <v>3249</v>
      </c>
      <c r="E2197" s="3" t="s">
        <v>3257</v>
      </c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>
        <f t="shared" si="36"/>
        <v>4</v>
      </c>
      <c r="AH2197" s="3" t="s">
        <v>3257</v>
      </c>
      <c r="AI2197" s="3" t="str">
        <f>IFERROR(IF($AG2197&lt;=$AN2197,MATCH($AH2197,레드마인_배치!G:G,0),MATCH($AH2197,레드마인_서비스!G:G,0)),"")</f>
        <v/>
      </c>
      <c r="AJ2197" s="3" t="str" cm="1">
        <f t="array" ref="AJ2197">IFERROR(INDEX(IF($AG2197&lt;=$AN2197,레드마인_배치!E:E,레드마인_서비스!E:E),콜트리분석!$AI2197),"")</f>
        <v/>
      </c>
      <c r="AK2197" s="3" t="str" cm="1">
        <f t="array" ref="AK2197">IFERROR(INDEX(IF($AG2197&lt;=$AN2197,레드마인_배치!H:H,레드마인_서비스!H:H),콜트리분석!$AI2197),"")</f>
        <v/>
      </c>
      <c r="AL2197" s="3" t="str" cm="1">
        <f t="array" ref="AL2197">IFERROR(INDEX(IF($AG2197&lt;=$AN2197,레드마인_배치!I:I,레드마인_서비스!I:I),콜트리분석!$AI2197),"")</f>
        <v/>
      </c>
      <c r="AM2197" s="3" t="str" cm="1">
        <f t="array" ref="AM2197">IFERROR(INDEX(IF($AG2197&lt;=$AN2197,레드마인_배치!J:J,레드마인_서비스!J:J),콜트리분석!$AI2197),"")</f>
        <v/>
      </c>
      <c r="AN2197" s="3">
        <v>4</v>
      </c>
      <c r="AO2197" s="15" t="str">
        <f ca="1">IFERROR(INDEX(레드마인_배치!E:E,MATCH(OFFSET(A2197,,AN2197),레드마인_배치!G:G,0)),"")</f>
        <v/>
      </c>
      <c r="AP2197" t="s">
        <v>3330</v>
      </c>
      <c r="AQ2197">
        <v>65</v>
      </c>
      <c r="AT2197" t="str" cm="1">
        <f t="array" ref="AT2197">[1]!add_delimeter(AG2197:AO2197,"|")</f>
        <v>|4|CBCICB097A||||||4||</v>
      </c>
    </row>
    <row r="2198" spans="1:46">
      <c r="A2198" s="3" t="s">
        <v>2957</v>
      </c>
      <c r="B2198" s="3" t="s">
        <v>491</v>
      </c>
      <c r="C2198" s="3" t="s">
        <v>494</v>
      </c>
      <c r="D2198" s="3" t="s">
        <v>3249</v>
      </c>
      <c r="E2198" s="3" t="s">
        <v>3258</v>
      </c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>
        <f t="shared" si="36"/>
        <v>4</v>
      </c>
      <c r="AH2198" s="3" t="s">
        <v>3258</v>
      </c>
      <c r="AI2198" s="3" t="str">
        <f>IFERROR(IF($AG2198&lt;=$AN2198,MATCH($AH2198,레드마인_배치!G:G,0),MATCH($AH2198,레드마인_서비스!G:G,0)),"")</f>
        <v/>
      </c>
      <c r="AJ2198" s="3" t="str" cm="1">
        <f t="array" ref="AJ2198">IFERROR(INDEX(IF($AG2198&lt;=$AN2198,레드마인_배치!E:E,레드마인_서비스!E:E),콜트리분석!$AI2198),"")</f>
        <v/>
      </c>
      <c r="AK2198" s="3" t="str" cm="1">
        <f t="array" ref="AK2198">IFERROR(INDEX(IF($AG2198&lt;=$AN2198,레드마인_배치!H:H,레드마인_서비스!H:H),콜트리분석!$AI2198),"")</f>
        <v/>
      </c>
      <c r="AL2198" s="3" t="str" cm="1">
        <f t="array" ref="AL2198">IFERROR(INDEX(IF($AG2198&lt;=$AN2198,레드마인_배치!I:I,레드마인_서비스!I:I),콜트리분석!$AI2198),"")</f>
        <v/>
      </c>
      <c r="AM2198" s="3" t="str" cm="1">
        <f t="array" ref="AM2198">IFERROR(INDEX(IF($AG2198&lt;=$AN2198,레드마인_배치!J:J,레드마인_서비스!J:J),콜트리분석!$AI2198),"")</f>
        <v/>
      </c>
      <c r="AN2198" s="3">
        <v>4</v>
      </c>
      <c r="AO2198" s="15" t="str">
        <f ca="1">IFERROR(INDEX(레드마인_배치!E:E,MATCH(OFFSET(A2198,,AN2198),레드마인_배치!G:G,0)),"")</f>
        <v/>
      </c>
      <c r="AP2198" t="s">
        <v>3330</v>
      </c>
      <c r="AQ2198">
        <v>65</v>
      </c>
      <c r="AT2198" t="str" cm="1">
        <f t="array" ref="AT2198">[1]!add_delimeter(AG2198:AO2198,"|")</f>
        <v>|4|CBCICB098A||||||4||</v>
      </c>
    </row>
    <row r="2199" spans="1:46">
      <c r="A2199" s="3" t="s">
        <v>2957</v>
      </c>
      <c r="B2199" s="3" t="s">
        <v>491</v>
      </c>
      <c r="C2199" s="3" t="s">
        <v>494</v>
      </c>
      <c r="D2199" s="3" t="s">
        <v>3249</v>
      </c>
      <c r="E2199" s="3" t="s">
        <v>3259</v>
      </c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>
        <f t="shared" si="36"/>
        <v>4</v>
      </c>
      <c r="AH2199" s="3" t="s">
        <v>3259</v>
      </c>
      <c r="AI2199" s="3" t="str">
        <f>IFERROR(IF($AG2199&lt;=$AN2199,MATCH($AH2199,레드마인_배치!G:G,0),MATCH($AH2199,레드마인_서비스!G:G,0)),"")</f>
        <v/>
      </c>
      <c r="AJ2199" s="3" t="str" cm="1">
        <f t="array" ref="AJ2199">IFERROR(INDEX(IF($AG2199&lt;=$AN2199,레드마인_배치!E:E,레드마인_서비스!E:E),콜트리분석!$AI2199),"")</f>
        <v/>
      </c>
      <c r="AK2199" s="3" t="str" cm="1">
        <f t="array" ref="AK2199">IFERROR(INDEX(IF($AG2199&lt;=$AN2199,레드마인_배치!H:H,레드마인_서비스!H:H),콜트리분석!$AI2199),"")</f>
        <v/>
      </c>
      <c r="AL2199" s="3" t="str" cm="1">
        <f t="array" ref="AL2199">IFERROR(INDEX(IF($AG2199&lt;=$AN2199,레드마인_배치!I:I,레드마인_서비스!I:I),콜트리분석!$AI2199),"")</f>
        <v/>
      </c>
      <c r="AM2199" s="3" t="str" cm="1">
        <f t="array" ref="AM2199">IFERROR(INDEX(IF($AG2199&lt;=$AN2199,레드마인_배치!J:J,레드마인_서비스!J:J),콜트리분석!$AI2199),"")</f>
        <v/>
      </c>
      <c r="AN2199" s="3">
        <v>4</v>
      </c>
      <c r="AO2199" s="15" t="str">
        <f ca="1">IFERROR(INDEX(레드마인_배치!E:E,MATCH(OFFSET(A2199,,AN2199),레드마인_배치!G:G,0)),"")</f>
        <v/>
      </c>
      <c r="AP2199" t="s">
        <v>3330</v>
      </c>
      <c r="AQ2199">
        <v>65</v>
      </c>
      <c r="AT2199" t="str" cm="1">
        <f t="array" ref="AT2199">[1]!add_delimeter(AG2199:AO2199,"|")</f>
        <v>|4|FTPCR150||||||4||</v>
      </c>
    </row>
    <row r="2200" spans="1:46">
      <c r="A2200" s="3" t="s">
        <v>2957</v>
      </c>
      <c r="B2200" s="3" t="s">
        <v>491</v>
      </c>
      <c r="C2200" s="3" t="s">
        <v>494</v>
      </c>
      <c r="D2200" s="3" t="s">
        <v>3249</v>
      </c>
      <c r="E2200" s="3" t="s">
        <v>3259</v>
      </c>
      <c r="F2200" s="3" t="s">
        <v>3254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>
        <f t="shared" si="36"/>
        <v>5</v>
      </c>
      <c r="AH2200" s="3" t="s">
        <v>3254</v>
      </c>
      <c r="AI2200" s="3" t="str">
        <f>IFERROR(IF($AG2200&lt;=$AN2200,MATCH($AH2200,레드마인_배치!G:G,0),MATCH($AH2200,레드마인_서비스!G:G,0)),"")</f>
        <v/>
      </c>
      <c r="AJ2200" s="3" t="str" cm="1">
        <f t="array" ref="AJ2200">IFERROR(INDEX(IF($AG2200&lt;=$AN2200,레드마인_배치!E:E,레드마인_서비스!E:E),콜트리분석!$AI2200),"")</f>
        <v/>
      </c>
      <c r="AK2200" s="3" t="str" cm="1">
        <f t="array" ref="AK2200">IFERROR(INDEX(IF($AG2200&lt;=$AN2200,레드마인_배치!H:H,레드마인_서비스!H:H),콜트리분석!$AI2200),"")</f>
        <v/>
      </c>
      <c r="AL2200" s="3" t="str" cm="1">
        <f t="array" ref="AL2200">IFERROR(INDEX(IF($AG2200&lt;=$AN2200,레드마인_배치!I:I,레드마인_서비스!I:I),콜트리분석!$AI2200),"")</f>
        <v/>
      </c>
      <c r="AM2200" s="3" t="str" cm="1">
        <f t="array" ref="AM2200">IFERROR(INDEX(IF($AG2200&lt;=$AN2200,레드마인_배치!J:J,레드마인_서비스!J:J),콜트리분석!$AI2200),"")</f>
        <v/>
      </c>
      <c r="AN2200" s="3">
        <v>4</v>
      </c>
      <c r="AO2200" s="15" t="str">
        <f ca="1">IFERROR(INDEX(레드마인_배치!E:E,MATCH(OFFSET(A2200,,AN2200),레드마인_배치!G:G,0)),"")</f>
        <v/>
      </c>
      <c r="AP2200" t="s">
        <v>3330</v>
      </c>
      <c r="AQ2200">
        <v>65</v>
      </c>
      <c r="AT2200" t="str" cm="1">
        <f t="array" ref="AT2200">[1]!add_delimeter(AG2200:AO2200,"|")</f>
        <v>|5|CLCPHB030A||||||4||</v>
      </c>
    </row>
    <row r="2201" spans="1:46">
      <c r="A2201" s="3" t="s">
        <v>2957</v>
      </c>
      <c r="B2201" s="3" t="s">
        <v>491</v>
      </c>
      <c r="C2201" s="3" t="s">
        <v>494</v>
      </c>
      <c r="D2201" s="3" t="s">
        <v>3249</v>
      </c>
      <c r="E2201" s="3" t="s">
        <v>3260</v>
      </c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>
        <f t="shared" si="36"/>
        <v>4</v>
      </c>
      <c r="AH2201" s="3" t="s">
        <v>3260</v>
      </c>
      <c r="AI2201" s="3" t="str">
        <f>IFERROR(IF($AG2201&lt;=$AN2201,MATCH($AH2201,레드마인_배치!G:G,0),MATCH($AH2201,레드마인_서비스!G:G,0)),"")</f>
        <v/>
      </c>
      <c r="AJ2201" s="3" t="str" cm="1">
        <f t="array" ref="AJ2201">IFERROR(INDEX(IF($AG2201&lt;=$AN2201,레드마인_배치!E:E,레드마인_서비스!E:E),콜트리분석!$AI2201),"")</f>
        <v/>
      </c>
      <c r="AK2201" s="3" t="str" cm="1">
        <f t="array" ref="AK2201">IFERROR(INDEX(IF($AG2201&lt;=$AN2201,레드마인_배치!H:H,레드마인_서비스!H:H),콜트리분석!$AI2201),"")</f>
        <v/>
      </c>
      <c r="AL2201" s="3" t="str" cm="1">
        <f t="array" ref="AL2201">IFERROR(INDEX(IF($AG2201&lt;=$AN2201,레드마인_배치!I:I,레드마인_서비스!I:I),콜트리분석!$AI2201),"")</f>
        <v/>
      </c>
      <c r="AM2201" s="3" t="str" cm="1">
        <f t="array" ref="AM2201">IFERROR(INDEX(IF($AG2201&lt;=$AN2201,레드마인_배치!J:J,레드마인_서비스!J:J),콜트리분석!$AI2201),"")</f>
        <v/>
      </c>
      <c r="AN2201" s="3">
        <v>4</v>
      </c>
      <c r="AO2201" s="15" t="str">
        <f ca="1">IFERROR(INDEX(레드마인_배치!E:E,MATCH(OFFSET(A2201,,AN2201),레드마인_배치!G:G,0)),"")</f>
        <v/>
      </c>
      <c r="AP2201" t="s">
        <v>3330</v>
      </c>
      <c r="AQ2201">
        <v>65</v>
      </c>
      <c r="AT2201" t="str" cm="1">
        <f t="array" ref="AT2201">[1]!add_delimeter(AG2201:AO2201,"|")</f>
        <v>|4|FTPCR151||||||4||</v>
      </c>
    </row>
    <row r="2202" spans="1:46">
      <c r="A2202" s="3" t="s">
        <v>2957</v>
      </c>
      <c r="B2202" s="3" t="s">
        <v>491</v>
      </c>
      <c r="C2202" s="3" t="s">
        <v>494</v>
      </c>
      <c r="D2202" s="3" t="s">
        <v>615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>
        <f t="shared" si="36"/>
        <v>3</v>
      </c>
      <c r="AH2202" s="3" t="s">
        <v>615</v>
      </c>
      <c r="AI2202" s="3">
        <f>IFERROR(IF($AG2202&lt;=$AN2202,MATCH($AH2202,레드마인_배치!G:G,0),MATCH($AH2202,레드마인_서비스!G:G,0)),"")</f>
        <v>64</v>
      </c>
      <c r="AJ2202" s="3" t="str" cm="1">
        <f t="array" ref="AJ2202">IFERROR(INDEX(IF($AG2202&lt;=$AN2202,레드마인_배치!E:E,레드마인_서비스!E:E),콜트리분석!$AI2202),"")</f>
        <v>미대상</v>
      </c>
      <c r="AK2202" s="3" cm="1">
        <f t="array" ref="AK2202">IFERROR(INDEX(IF($AG2202&lt;=$AN2202,레드마인_배치!H:H,레드마인_서비스!H:H),콜트리분석!$AI2202),"")</f>
        <v>0</v>
      </c>
      <c r="AL2202" s="3" t="str" cm="1">
        <f t="array" ref="AL2202">IFERROR(INDEX(IF($AG2202&lt;=$AN2202,레드마인_배치!I:I,레드마인_서비스!I:I),콜트리분석!$AI2202),"")</f>
        <v xml:space="preserve">Inter PDC PO Creation(Night Batch)                </v>
      </c>
      <c r="AM2202" s="3" t="str" cm="1">
        <f t="array" ref="AM2202">IFERROR(INDEX(IF($AG2202&lt;=$AN2202,레드마인_배치!J:J,레드마인_서비스!J:J),콜트리분석!$AI2202),"")</f>
        <v>배치</v>
      </c>
      <c r="AN2202" s="3">
        <v>4</v>
      </c>
      <c r="AO2202" s="15" t="str">
        <f ca="1">IFERROR(INDEX(레드마인_배치!E:E,MATCH(OFFSET(A2202,,AN2202),레드마인_배치!G:G,0)),"")</f>
        <v/>
      </c>
      <c r="AP2202" t="s">
        <v>3330</v>
      </c>
      <c r="AQ2202">
        <v>67</v>
      </c>
      <c r="AT2202" t="str" cm="1">
        <f t="array" ref="AT2202">[1]!add_delimeter(AG2202:AO2202,"|")</f>
        <v>|3|CLCICB015A|64|미대상|0|Inter PDC PO Creation(Night Batch)                |배치|4||</v>
      </c>
    </row>
    <row r="2203" spans="1:46">
      <c r="A2203" s="3" t="s">
        <v>2957</v>
      </c>
      <c r="B2203" s="3" t="s">
        <v>491</v>
      </c>
      <c r="C2203" s="3" t="s">
        <v>494</v>
      </c>
      <c r="D2203" s="3" t="s">
        <v>615</v>
      </c>
      <c r="E2203" s="3" t="s">
        <v>616</v>
      </c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>
        <f t="shared" si="36"/>
        <v>4</v>
      </c>
      <c r="AH2203" s="3" t="s">
        <v>616</v>
      </c>
      <c r="AI2203" s="3">
        <f>IFERROR(IF($AG2203&lt;=$AN2203,MATCH($AH2203,레드마인_배치!G:G,0),MATCH($AH2203,레드마인_서비스!G:G,0)),"")</f>
        <v>99</v>
      </c>
      <c r="AJ2203" s="3" t="str" cm="1">
        <f t="array" ref="AJ2203">IFERROR(INDEX(IF($AG2203&lt;=$AN2203,레드마인_배치!E:E,레드마인_서비스!E:E),콜트리분석!$AI2203),"")</f>
        <v>미대상</v>
      </c>
      <c r="AK2203" s="3" t="str" cm="1">
        <f t="array" ref="AK2203">IFERROR(INDEX(IF($AG2203&lt;=$AN2203,레드마인_배치!H:H,레드마인_서비스!H:H),콜트리분석!$AI2203),"")</f>
        <v>ICB0050U</v>
      </c>
      <c r="AL2203" s="3" t="str" cm="1">
        <f t="array" ref="AL2203">IFERROR(INDEX(IF($AG2203&lt;=$AN2203,레드마인_배치!I:I,레드마인_서비스!I:I),콜트리분석!$AI2203),"")</f>
        <v>[삭제]Inter PDC Auto SOQ Creation (PDC)</v>
      </c>
      <c r="AM2203" s="3" t="str" cm="1">
        <f t="array" ref="AM2203">IFERROR(INDEX(IF($AG2203&lt;=$AN2203,레드마인_배치!J:J,레드마인_서비스!J:J),콜트리분석!$AI2203),"")</f>
        <v>배치</v>
      </c>
      <c r="AN2203" s="3">
        <v>4</v>
      </c>
      <c r="AO2203" s="15" t="str">
        <f ca="1">IFERROR(INDEX(레드마인_배치!E:E,MATCH(OFFSET(A2203,,AN2203),레드마인_배치!G:G,0)),"")</f>
        <v>미대상</v>
      </c>
      <c r="AP2203" t="s">
        <v>3330</v>
      </c>
      <c r="AQ2203">
        <v>67</v>
      </c>
      <c r="AT2203" t="str" cm="1">
        <f t="array" ref="AT2203">[1]!add_delimeter(AG2203:AO2203,"|")</f>
        <v>|4|CBCICB036A|99|미대상|ICB0050U|[삭제]Inter PDC Auto SOQ Creation (PDC)|배치|4|미대상|</v>
      </c>
    </row>
    <row r="2204" spans="1:46">
      <c r="A2204" s="3" t="s">
        <v>2957</v>
      </c>
      <c r="B2204" s="3" t="s">
        <v>491</v>
      </c>
      <c r="C2204" s="3" t="s">
        <v>494</v>
      </c>
      <c r="D2204" s="3" t="s">
        <v>615</v>
      </c>
      <c r="E2204" s="3" t="s">
        <v>616</v>
      </c>
      <c r="F2204" s="3" t="s">
        <v>617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>
        <f t="shared" si="36"/>
        <v>5</v>
      </c>
      <c r="AH2204" s="3" t="s">
        <v>617</v>
      </c>
      <c r="AI2204" s="3">
        <f>IFERROR(IF($AG2204&lt;=$AN2204,MATCH($AH2204,레드마인_배치!G:G,0),MATCH($AH2204,레드마인_서비스!G:G,0)),"")</f>
        <v>55</v>
      </c>
      <c r="AJ2204" s="3" t="str" cm="1">
        <f t="array" ref="AJ2204">IFERROR(INDEX(IF($AG2204&lt;=$AN2204,레드마인_배치!E:E,레드마인_서비스!E:E),콜트리분석!$AI2204),"")</f>
        <v>미대상</v>
      </c>
      <c r="AK2204" s="3" t="str" cm="1">
        <f t="array" ref="AK2204">IFERROR(INDEX(IF($AG2204&lt;=$AN2204,레드마인_배치!H:H,레드마인_서비스!H:H),콜트리분석!$AI2204),"")</f>
        <v>ICO0070U</v>
      </c>
      <c r="AL2204" s="3" t="str" cm="1">
        <f t="array" ref="AL2204">IFERROR(INDEX(IF($AG2204&lt;=$AN2204,레드마인_배치!I:I,레드마인_서비스!I:I),콜트리분석!$AI2204),"")</f>
        <v>Inter PDC SOQ CALCULATE &amp; Creation (SUB)</v>
      </c>
      <c r="AM2204" s="3" t="str" cm="1">
        <f t="array" ref="AM2204">IFERROR(INDEX(IF($AG2204&lt;=$AN2204,레드마인_배치!J:J,레드마인_서비스!J:J),콜트리분석!$AI2204),"")</f>
        <v>서비스</v>
      </c>
      <c r="AN2204" s="3">
        <v>4</v>
      </c>
      <c r="AO2204" s="15" t="str">
        <f ca="1">IFERROR(INDEX(레드마인_배치!E:E,MATCH(OFFSET(A2204,,AN2204),레드마인_배치!G:G,0)),"")</f>
        <v>미대상</v>
      </c>
      <c r="AP2204" t="s">
        <v>3330</v>
      </c>
      <c r="AQ2204">
        <v>67</v>
      </c>
      <c r="AT2204" t="str" cm="1">
        <f t="array" ref="AT2204">[1]!add_delimeter(AG2204:AO2204,"|")</f>
        <v>|5|CBCICB036B|55|미대상|ICO0070U|Inter PDC SOQ CALCULATE &amp; Creation (SUB)|서비스|4|미대상|</v>
      </c>
    </row>
    <row r="2205" spans="1:46">
      <c r="A2205" s="3" t="s">
        <v>2957</v>
      </c>
      <c r="B2205" s="3" t="s">
        <v>491</v>
      </c>
      <c r="C2205" s="3" t="s">
        <v>494</v>
      </c>
      <c r="D2205" s="3" t="s">
        <v>615</v>
      </c>
      <c r="E2205" s="3" t="s">
        <v>616</v>
      </c>
      <c r="F2205" s="3" t="s">
        <v>617</v>
      </c>
      <c r="G2205" s="3" t="s">
        <v>537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>
        <f t="shared" si="36"/>
        <v>6</v>
      </c>
      <c r="AH2205" s="3" t="s">
        <v>537</v>
      </c>
      <c r="AI2205" s="3">
        <f>IFERROR(IF($AG2205&lt;=$AN2205,MATCH($AH2205,레드마인_배치!G:G,0),MATCH($AH2205,레드마인_서비스!G:G,0)),"")</f>
        <v>89</v>
      </c>
      <c r="AJ2205" s="3" t="str" cm="1">
        <f t="array" ref="AJ2205">IFERROR(INDEX(IF($AG2205&lt;=$AN2205,레드마인_배치!E:E,레드마인_서비스!E:E),콜트리분석!$AI2205),"")</f>
        <v>대상</v>
      </c>
      <c r="AK2205" s="3" t="str" cm="1">
        <f t="array" ref="AK2205">IFERROR(INDEX(IF($AG2205&lt;=$AN2205,레드마인_배치!H:H,레드마인_서비스!H:H),콜트리분석!$AI2205),"")</f>
        <v>ICO0400U</v>
      </c>
      <c r="AL2205" s="3" t="str" cm="1">
        <f t="array" ref="AL2205">IFERROR(INDEX(IF($AG2205&lt;=$AN2205,레드마인_배치!I:I,레드마인_서비스!I:I),콜트리분석!$AI2205),"")</f>
        <v>RETRIEVE BRANCH EXCHANGE RATE</v>
      </c>
      <c r="AM2205" s="3" t="str" cm="1">
        <f t="array" ref="AM2205">IFERROR(INDEX(IF($AG2205&lt;=$AN2205,레드마인_배치!J:J,레드마인_서비스!J:J),콜트리분석!$AI2205),"")</f>
        <v>서비스</v>
      </c>
      <c r="AN2205" s="3">
        <v>4</v>
      </c>
      <c r="AO2205" s="15" t="str">
        <f ca="1">IFERROR(INDEX(레드마인_배치!E:E,MATCH(OFFSET(A2205,,AN2205),레드마인_배치!G:G,0)),"")</f>
        <v>미대상</v>
      </c>
      <c r="AP2205" t="s">
        <v>3330</v>
      </c>
      <c r="AQ2205">
        <v>67</v>
      </c>
      <c r="AT2205" t="str" cm="1">
        <f t="array" ref="AT2205">[1]!add_delimeter(AG2205:AO2205,"|")</f>
        <v>|6|CBCICB120A|89|대상|ICO0400U|RETRIEVE BRANCH EXCHANGE RATE|서비스|4|미대상|</v>
      </c>
    </row>
    <row r="2206" spans="1:46">
      <c r="A2206" s="3" t="s">
        <v>2957</v>
      </c>
      <c r="B2206" s="3" t="s">
        <v>491</v>
      </c>
      <c r="C2206" s="3" t="s">
        <v>494</v>
      </c>
      <c r="D2206" s="3" t="s">
        <v>615</v>
      </c>
      <c r="E2206" s="3" t="s">
        <v>616</v>
      </c>
      <c r="F2206" s="3" t="s">
        <v>617</v>
      </c>
      <c r="G2206" s="3" t="s">
        <v>618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>
        <f t="shared" si="36"/>
        <v>6</v>
      </c>
      <c r="AH2206" s="3" t="s">
        <v>618</v>
      </c>
      <c r="AI2206" s="3">
        <f>IFERROR(IF($AG2206&lt;=$AN2206,MATCH($AH2206,레드마인_배치!G:G,0),MATCH($AH2206,레드마인_서비스!G:G,0)),"")</f>
        <v>93</v>
      </c>
      <c r="AJ2206" s="3" t="str" cm="1">
        <f t="array" ref="AJ2206">IFERROR(INDEX(IF($AG2206&lt;=$AN2206,레드마인_배치!E:E,레드마인_서비스!E:E),콜트리분석!$AI2206),"")</f>
        <v>대상</v>
      </c>
      <c r="AK2206" s="3" t="str" cm="1">
        <f t="array" ref="AK2206">IFERROR(INDEX(IF($AG2206&lt;=$AN2206,레드마인_배치!H:H,레드마인_서비스!H:H),콜트리분석!$AI2206),"")</f>
        <v>ICO0440U</v>
      </c>
      <c r="AL2206" s="3" t="str" cm="1">
        <f t="array" ref="AL2206">IFERROR(INDEX(IF($AG2206&lt;=$AN2206,레드마인_배치!I:I,레드마인_서비스!I:I),콜트리분석!$AI2206),"")</f>
        <v>LEAD Time Calculate(only 3Level PDC)</v>
      </c>
      <c r="AM2206" s="3" t="str" cm="1">
        <f t="array" ref="AM2206">IFERROR(INDEX(IF($AG2206&lt;=$AN2206,레드마인_배치!J:J,레드마인_서비스!J:J),콜트리분석!$AI2206),"")</f>
        <v>서비스</v>
      </c>
      <c r="AN2206" s="3">
        <v>4</v>
      </c>
      <c r="AO2206" s="15" t="str">
        <f ca="1">IFERROR(INDEX(레드마인_배치!E:E,MATCH(OFFSET(A2206,,AN2206),레드마인_배치!G:G,0)),"")</f>
        <v>미대상</v>
      </c>
      <c r="AP2206" t="s">
        <v>3330</v>
      </c>
      <c r="AQ2206">
        <v>67</v>
      </c>
      <c r="AT2206" t="str" cm="1">
        <f t="array" ref="AT2206">[1]!add_delimeter(AG2206:AO2206,"|")</f>
        <v>|6|CBCICB151A|93|대상|ICO0440U|LEAD Time Calculate(only 3Level PDC)|서비스|4|미대상|</v>
      </c>
    </row>
    <row r="2207" spans="1:46">
      <c r="A2207" s="3" t="s">
        <v>2957</v>
      </c>
      <c r="B2207" s="3" t="s">
        <v>491</v>
      </c>
      <c r="C2207" s="3" t="s">
        <v>494</v>
      </c>
      <c r="D2207" s="3" t="s">
        <v>615</v>
      </c>
      <c r="E2207" s="3" t="s">
        <v>616</v>
      </c>
      <c r="F2207" s="3" t="s">
        <v>617</v>
      </c>
      <c r="G2207" s="3" t="s">
        <v>510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>
        <f t="shared" si="36"/>
        <v>6</v>
      </c>
      <c r="AH2207" s="3" t="s">
        <v>510</v>
      </c>
      <c r="AI2207" s="3" t="str">
        <f>IFERROR(IF($AG2207&lt;=$AN2207,MATCH($AH2207,레드마인_배치!G:G,0),MATCH($AH2207,레드마인_서비스!G:G,0)),"")</f>
        <v/>
      </c>
      <c r="AJ2207" s="3" t="str" cm="1">
        <f t="array" ref="AJ2207">IFERROR(INDEX(IF($AG2207&lt;=$AN2207,레드마인_배치!E:E,레드마인_서비스!E:E),콜트리분석!$AI2207),"")</f>
        <v/>
      </c>
      <c r="AK2207" s="3" t="str" cm="1">
        <f t="array" ref="AK2207">IFERROR(INDEX(IF($AG2207&lt;=$AN2207,레드마인_배치!H:H,레드마인_서비스!H:H),콜트리분석!$AI2207),"")</f>
        <v/>
      </c>
      <c r="AL2207" s="3" t="str" cm="1">
        <f t="array" ref="AL2207">IFERROR(INDEX(IF($AG2207&lt;=$AN2207,레드마인_배치!I:I,레드마인_서비스!I:I),콜트리분석!$AI2207),"")</f>
        <v/>
      </c>
      <c r="AM2207" s="3" t="str" cm="1">
        <f t="array" ref="AM2207">IFERROR(INDEX(IF($AG2207&lt;=$AN2207,레드마인_배치!J:J,레드마인_서비스!J:J),콜트리분석!$AI2207),"")</f>
        <v/>
      </c>
      <c r="AN2207" s="3">
        <v>4</v>
      </c>
      <c r="AO2207" s="15" t="str">
        <f ca="1">IFERROR(INDEX(레드마인_배치!E:E,MATCH(OFFSET(A2207,,AN2207),레드마인_배치!G:G,0)),"")</f>
        <v>미대상</v>
      </c>
      <c r="AP2207" t="s">
        <v>3330</v>
      </c>
      <c r="AQ2207">
        <v>67</v>
      </c>
      <c r="AT2207" t="str" cm="1">
        <f t="array" ref="AT2207">[1]!add_delimeter(AG2207:AO2207,"|")</f>
        <v>|6|CLCICB007A||||||4|미대상|</v>
      </c>
    </row>
    <row r="2208" spans="1:46">
      <c r="A2208" s="3" t="s">
        <v>2957</v>
      </c>
      <c r="B2208" s="3" t="s">
        <v>491</v>
      </c>
      <c r="C2208" s="3" t="s">
        <v>494</v>
      </c>
      <c r="D2208" s="3" t="s">
        <v>615</v>
      </c>
      <c r="E2208" s="3" t="s">
        <v>616</v>
      </c>
      <c r="F2208" s="3" t="s">
        <v>617</v>
      </c>
      <c r="G2208" s="3" t="s">
        <v>1473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>
        <f t="shared" si="36"/>
        <v>6</v>
      </c>
      <c r="AH2208" s="3" t="s">
        <v>1473</v>
      </c>
      <c r="AI2208" s="3">
        <f>IFERROR(IF($AG2208&lt;=$AN2208,MATCH($AH2208,레드마인_배치!G:G,0),MATCH($AH2208,레드마인_서비스!G:G,0)),"")</f>
        <v>108</v>
      </c>
      <c r="AJ2208" s="3" t="str" cm="1">
        <f t="array" ref="AJ2208">IFERROR(INDEX(IF($AG2208&lt;=$AN2208,레드마인_배치!E:E,레드마인_서비스!E:E),콜트리분석!$AI2208),"")</f>
        <v>미대상</v>
      </c>
      <c r="AK2208" s="3" t="str" cm="1">
        <f t="array" ref="AK2208">IFERROR(INDEX(IF($AG2208&lt;=$AN2208,레드마인_배치!H:H,레드마인_서비스!H:H),콜트리분석!$AI2208),"")</f>
        <v>ICO0590U</v>
      </c>
      <c r="AL2208" s="3" t="str" cm="1">
        <f t="array" ref="AL2208">IFERROR(INDEX(IF($AG2208&lt;=$AN2208,레드마인_배치!I:I,레드마인_서비스!I:I),콜트리분석!$AI2208),"")</f>
        <v>[미대상]Calculate SOQ (Function)</v>
      </c>
      <c r="AM2208" s="3" t="str" cm="1">
        <f t="array" ref="AM2208">IFERROR(INDEX(IF($AG2208&lt;=$AN2208,레드마인_배치!J:J,레드마인_서비스!J:J),콜트리분석!$AI2208),"")</f>
        <v>서비스</v>
      </c>
      <c r="AN2208" s="3">
        <v>4</v>
      </c>
      <c r="AO2208" s="15" t="str">
        <f ca="1">IFERROR(INDEX(레드마인_배치!E:E,MATCH(OFFSET(A2208,,AN2208),레드마인_배치!G:G,0)),"")</f>
        <v>미대상</v>
      </c>
      <c r="AP2208" t="s">
        <v>3330</v>
      </c>
      <c r="AQ2208">
        <v>67</v>
      </c>
      <c r="AT2208" t="str" cm="1">
        <f t="array" ref="AT2208">[1]!add_delimeter(AG2208:AO2208,"|")</f>
        <v>|6|PRCICM030R|108|미대상|ICO0590U|[미대상]Calculate SOQ (Function)|서비스|4|미대상|</v>
      </c>
    </row>
    <row r="2209" spans="1:46">
      <c r="A2209" s="3" t="s">
        <v>2957</v>
      </c>
      <c r="B2209" s="3" t="s">
        <v>491</v>
      </c>
      <c r="C2209" s="3" t="s">
        <v>494</v>
      </c>
      <c r="D2209" s="3" t="s">
        <v>615</v>
      </c>
      <c r="E2209" s="3" t="s">
        <v>616</v>
      </c>
      <c r="F2209" s="3" t="s">
        <v>510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>
        <f t="shared" si="36"/>
        <v>5</v>
      </c>
      <c r="AH2209" s="3" t="s">
        <v>510</v>
      </c>
      <c r="AI2209" s="3" t="str">
        <f>IFERROR(IF($AG2209&lt;=$AN2209,MATCH($AH2209,레드마인_배치!G:G,0),MATCH($AH2209,레드마인_서비스!G:G,0)),"")</f>
        <v/>
      </c>
      <c r="AJ2209" s="3" t="str" cm="1">
        <f t="array" ref="AJ2209">IFERROR(INDEX(IF($AG2209&lt;=$AN2209,레드마인_배치!E:E,레드마인_서비스!E:E),콜트리분석!$AI2209),"")</f>
        <v/>
      </c>
      <c r="AK2209" s="3" t="str" cm="1">
        <f t="array" ref="AK2209">IFERROR(INDEX(IF($AG2209&lt;=$AN2209,레드마인_배치!H:H,레드마인_서비스!H:H),콜트리분석!$AI2209),"")</f>
        <v/>
      </c>
      <c r="AL2209" s="3" t="str" cm="1">
        <f t="array" ref="AL2209">IFERROR(INDEX(IF($AG2209&lt;=$AN2209,레드마인_배치!I:I,레드마인_서비스!I:I),콜트리분석!$AI2209),"")</f>
        <v/>
      </c>
      <c r="AM2209" s="3" t="str" cm="1">
        <f t="array" ref="AM2209">IFERROR(INDEX(IF($AG2209&lt;=$AN2209,레드마인_배치!J:J,레드마인_서비스!J:J),콜트리분석!$AI2209),"")</f>
        <v/>
      </c>
      <c r="AN2209" s="3">
        <v>4</v>
      </c>
      <c r="AO2209" s="15" t="str">
        <f ca="1">IFERROR(INDEX(레드마인_배치!E:E,MATCH(OFFSET(A2209,,AN2209),레드마인_배치!G:G,0)),"")</f>
        <v>미대상</v>
      </c>
      <c r="AP2209" t="s">
        <v>3330</v>
      </c>
      <c r="AQ2209">
        <v>67</v>
      </c>
      <c r="AT2209" t="str" cm="1">
        <f t="array" ref="AT2209">[1]!add_delimeter(AG2209:AO2209,"|")</f>
        <v>|5|CLCICB007A||||||4|미대상|</v>
      </c>
    </row>
    <row r="2210" spans="1:46">
      <c r="A2210" s="3" t="s">
        <v>2957</v>
      </c>
      <c r="B2210" s="3" t="s">
        <v>491</v>
      </c>
      <c r="C2210" s="3" t="s">
        <v>494</v>
      </c>
      <c r="D2210" s="3" t="s">
        <v>615</v>
      </c>
      <c r="E2210" s="3" t="s">
        <v>589</v>
      </c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>
        <f t="shared" si="36"/>
        <v>4</v>
      </c>
      <c r="AH2210" s="3" t="s">
        <v>589</v>
      </c>
      <c r="AI2210" s="3">
        <f>IFERROR(IF($AG2210&lt;=$AN2210,MATCH($AH2210,레드마인_배치!G:G,0),MATCH($AH2210,레드마인_서비스!G:G,0)),"")</f>
        <v>112</v>
      </c>
      <c r="AJ2210" s="3" t="str" cm="1">
        <f t="array" ref="AJ2210">IFERROR(INDEX(IF($AG2210&lt;=$AN2210,레드마인_배치!E:E,레드마인_서비스!E:E),콜트리분석!$AI2210),"")</f>
        <v>미대상</v>
      </c>
      <c r="AK2210" s="3" t="str" cm="1">
        <f t="array" ref="AK2210">IFERROR(INDEX(IF($AG2210&lt;=$AN2210,레드마인_배치!H:H,레드마인_서비스!H:H),콜트리분석!$AI2210),"")</f>
        <v>ICB0110U</v>
      </c>
      <c r="AL2210" s="3" t="str" cm="1">
        <f t="array" ref="AL2210">IFERROR(INDEX(IF($AG2210&lt;=$AN2210,레드마인_배치!I:I,레드마인_서비스!I:I),콜트리분석!$AI2210),"")</f>
        <v>[삭제]SALES ORDER CREATION - MO</v>
      </c>
      <c r="AM2210" s="3" t="str" cm="1">
        <f t="array" ref="AM2210">IFERROR(INDEX(IF($AG2210&lt;=$AN2210,레드마인_배치!J:J,레드마인_서비스!J:J),콜트리분석!$AI2210),"")</f>
        <v>배치</v>
      </c>
      <c r="AN2210" s="3">
        <v>4</v>
      </c>
      <c r="AO2210" s="15" t="str">
        <f ca="1">IFERROR(INDEX(레드마인_배치!E:E,MATCH(OFFSET(A2210,,AN2210),레드마인_배치!G:G,0)),"")</f>
        <v>미대상</v>
      </c>
      <c r="AP2210" t="s">
        <v>3330</v>
      </c>
      <c r="AQ2210">
        <v>67</v>
      </c>
      <c r="AT2210" t="str" cm="1">
        <f t="array" ref="AT2210">[1]!add_delimeter(AG2210:AO2210,"|")</f>
        <v>|4|CBCICB046E|112|미대상|ICB0110U|[삭제]SALES ORDER CREATION - MO|배치|4|미대상|</v>
      </c>
    </row>
    <row r="2211" spans="1:46">
      <c r="A2211" s="3" t="s">
        <v>2957</v>
      </c>
      <c r="B2211" s="3" t="s">
        <v>491</v>
      </c>
      <c r="C2211" s="3" t="s">
        <v>494</v>
      </c>
      <c r="D2211" s="3" t="s">
        <v>615</v>
      </c>
      <c r="E2211" s="3" t="s">
        <v>589</v>
      </c>
      <c r="F2211" s="3" t="s">
        <v>590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>
        <f t="shared" si="36"/>
        <v>5</v>
      </c>
      <c r="AH2211" s="3" t="s">
        <v>590</v>
      </c>
      <c r="AI2211" s="3">
        <f>IFERROR(IF($AG2211&lt;=$AN2211,MATCH($AH2211,레드마인_배치!G:G,0),MATCH($AH2211,레드마인_서비스!G:G,0)),"")</f>
        <v>337</v>
      </c>
      <c r="AJ2211" s="3" t="str" cm="1">
        <f t="array" ref="AJ2211">IFERROR(INDEX(IF($AG2211&lt;=$AN2211,레드마인_배치!E:E,레드마인_서비스!E:E),콜트리분석!$AI2211),"")</f>
        <v>미대상</v>
      </c>
      <c r="AK2211" s="3" t="str" cm="1">
        <f t="array" ref="AK2211">IFERROR(INDEX(IF($AG2211&lt;=$AN2211,레드마인_배치!H:H,레드마인_서비스!H:H),콜트리분석!$AI2211),"")</f>
        <v>SLO0300U</v>
      </c>
      <c r="AL2211" s="3" t="str" cm="1">
        <f t="array" ref="AL2211">IFERROR(INDEX(IF($AG2211&lt;=$AN2211,레드마인_배치!I:I,레드마인_서비스!I:I),콜트리분석!$AI2211),"")</f>
        <v>Create Stock Transfer Order</v>
      </c>
      <c r="AM2211" s="3" t="str" cm="1">
        <f t="array" ref="AM2211">IFERROR(INDEX(IF($AG2211&lt;=$AN2211,레드마인_배치!J:J,레드마인_서비스!J:J),콜트리분석!$AI2211),"")</f>
        <v>서비스</v>
      </c>
      <c r="AN2211" s="3">
        <v>4</v>
      </c>
      <c r="AO2211" s="15" t="str">
        <f ca="1">IFERROR(INDEX(레드마인_배치!E:E,MATCH(OFFSET(A2211,,AN2211),레드마인_배치!G:G,0)),"")</f>
        <v>미대상</v>
      </c>
      <c r="AP2211" t="s">
        <v>3330</v>
      </c>
      <c r="AQ2211">
        <v>67</v>
      </c>
      <c r="AT2211" t="str" cm="1">
        <f t="array" ref="AT2211">[1]!add_delimeter(AG2211:AO2211,"|")</f>
        <v>|5|CBCSLB452A|337|미대상|SLO0300U|Create Stock Transfer Order|서비스|4|미대상|</v>
      </c>
    </row>
    <row r="2212" spans="1:46">
      <c r="A2212" s="3" t="s">
        <v>2957</v>
      </c>
      <c r="B2212" s="3" t="s">
        <v>491</v>
      </c>
      <c r="C2212" s="3" t="s">
        <v>494</v>
      </c>
      <c r="D2212" s="3" t="s">
        <v>615</v>
      </c>
      <c r="E2212" s="3" t="s">
        <v>589</v>
      </c>
      <c r="F2212" s="3" t="s">
        <v>590</v>
      </c>
      <c r="G2212" s="3" t="s">
        <v>591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>
        <f t="shared" si="36"/>
        <v>6</v>
      </c>
      <c r="AH2212" s="3" t="s">
        <v>591</v>
      </c>
      <c r="AI2212" s="3">
        <f>IFERROR(IF($AG2212&lt;=$AN2212,MATCH($AH2212,레드마인_배치!G:G,0),MATCH($AH2212,레드마인_서비스!G:G,0)),"")</f>
        <v>371</v>
      </c>
      <c r="AJ2212" s="3" t="str" cm="1">
        <f t="array" ref="AJ2212">IFERROR(INDEX(IF($AG2212&lt;=$AN2212,레드마인_배치!E:E,레드마인_서비스!E:E),콜트리분석!$AI2212),"")</f>
        <v>미대상</v>
      </c>
      <c r="AK2212" s="3" t="str" cm="1">
        <f t="array" ref="AK2212">IFERROR(INDEX(IF($AG2212&lt;=$AN2212,레드마인_배치!H:H,레드마인_서비스!H:H),콜트리분석!$AI2212),"")</f>
        <v>SLO0730U</v>
      </c>
      <c r="AL2212" s="3" t="str" cm="1">
        <f t="array" ref="AL2212">IFERROR(INDEX(IF($AG2212&lt;=$AN2212,레드마인_배치!I:I,레드마인_서비스!I:I),콜트리분석!$AI2212),"")</f>
        <v>PIO, MOVEMENT Order Creation</v>
      </c>
      <c r="AM2212" s="3" t="str" cm="1">
        <f t="array" ref="AM2212">IFERROR(INDEX(IF($AG2212&lt;=$AN2212,레드마인_배치!J:J,레드마인_서비스!J:J),콜트리분석!$AI2212),"")</f>
        <v>서비스</v>
      </c>
      <c r="AN2212" s="3">
        <v>4</v>
      </c>
      <c r="AO2212" s="15" t="str">
        <f ca="1">IFERROR(INDEX(레드마인_배치!E:E,MATCH(OFFSET(A2212,,AN2212),레드마인_배치!G:G,0)),"")</f>
        <v>미대상</v>
      </c>
      <c r="AP2212" t="s">
        <v>3330</v>
      </c>
      <c r="AQ2212">
        <v>67</v>
      </c>
      <c r="AT2212" t="str" cm="1">
        <f t="array" ref="AT2212">[1]!add_delimeter(AG2212:AO2212,"|")</f>
        <v>|6|CBCSLW490A|371|미대상|SLO0730U|PIO, MOVEMENT Order Creation|서비스|4|미대상|</v>
      </c>
    </row>
    <row r="2213" spans="1:46">
      <c r="A2213" s="3" t="s">
        <v>2957</v>
      </c>
      <c r="B2213" s="3" t="s">
        <v>491</v>
      </c>
      <c r="C2213" s="3" t="s">
        <v>494</v>
      </c>
      <c r="D2213" s="3" t="s">
        <v>615</v>
      </c>
      <c r="E2213" s="3" t="s">
        <v>589</v>
      </c>
      <c r="F2213" s="3" t="s">
        <v>590</v>
      </c>
      <c r="G2213" s="3" t="s">
        <v>591</v>
      </c>
      <c r="H2213" s="3" t="s">
        <v>592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>
        <f t="shared" si="36"/>
        <v>7</v>
      </c>
      <c r="AH2213" s="3" t="s">
        <v>592</v>
      </c>
      <c r="AI2213" s="3">
        <f>IFERROR(IF($AG2213&lt;=$AN2213,MATCH($AH2213,레드마인_배치!G:G,0),MATCH($AH2213,레드마인_서비스!G:G,0)),"")</f>
        <v>320</v>
      </c>
      <c r="AJ2213" s="3" t="str" cm="1">
        <f t="array" ref="AJ2213">IFERROR(INDEX(IF($AG2213&lt;=$AN2213,레드마인_배치!E:E,레드마인_서비스!E:E),콜트리분석!$AI2213),"")</f>
        <v>대상</v>
      </c>
      <c r="AK2213" s="3" t="str" cm="1">
        <f t="array" ref="AK2213">IFERROR(INDEX(IF($AG2213&lt;=$AN2213,레드마인_배치!H:H,레드마인_서비스!H:H),콜트리분석!$AI2213),"")</f>
        <v>SLO0130U</v>
      </c>
      <c r="AL2213" s="3" t="str" cm="1">
        <f t="array" ref="AL2213">IFERROR(INDEX(IF($AG2213&lt;=$AN2213,레드마인_배치!I:I,레드마인_서비스!I:I),콜트리분석!$AI2213),"")</f>
        <v>Sales Order Confirm for Online/Batch</v>
      </c>
      <c r="AM2213" s="3" t="str" cm="1">
        <f t="array" ref="AM2213">IFERROR(INDEX(IF($AG2213&lt;=$AN2213,레드마인_배치!J:J,레드마인_서비스!J:J),콜트리분석!$AI2213),"")</f>
        <v>서비스</v>
      </c>
      <c r="AN2213" s="3">
        <v>4</v>
      </c>
      <c r="AO2213" s="15" t="str">
        <f ca="1">IFERROR(INDEX(레드마인_배치!E:E,MATCH(OFFSET(A2213,,AN2213),레드마인_배치!G:G,0)),"")</f>
        <v>미대상</v>
      </c>
      <c r="AP2213" t="s">
        <v>3330</v>
      </c>
      <c r="AQ2213">
        <v>67</v>
      </c>
      <c r="AT2213" t="str" cm="1">
        <f t="array" ref="AT2213">[1]!add_delimeter(AG2213:AO2213,"|")</f>
        <v>|7|CBCSLB430A|320|대상|SLO0130U|Sales Order Confirm for Online/Batch|서비스|4|미대상|</v>
      </c>
    </row>
    <row r="2214" spans="1:46" hidden="1">
      <c r="A2214" s="3" t="s">
        <v>2957</v>
      </c>
      <c r="B2214" s="3" t="s">
        <v>491</v>
      </c>
      <c r="C2214" s="3" t="s">
        <v>494</v>
      </c>
      <c r="D2214" s="3" t="s">
        <v>615</v>
      </c>
      <c r="E2214" s="3" t="s">
        <v>589</v>
      </c>
      <c r="F2214" s="3" t="s">
        <v>590</v>
      </c>
      <c r="G2214" s="3" t="s">
        <v>591</v>
      </c>
      <c r="H2214" s="3" t="s">
        <v>592</v>
      </c>
      <c r="I2214" s="3" t="s">
        <v>508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>
        <f t="shared" si="36"/>
        <v>8</v>
      </c>
      <c r="AH2214" s="3" t="s">
        <v>508</v>
      </c>
      <c r="AI2214" s="3">
        <f>IFERROR(IF($AG2214&lt;=$AN2214,MATCH($AH2214,레드마인_배치!G:G,0),MATCH($AH2214,레드마인_서비스!G:G,0)),"")</f>
        <v>79</v>
      </c>
      <c r="AJ2214" s="3" t="str" cm="1">
        <f t="array" ref="AJ2214">IFERROR(INDEX(IF($AG2214&lt;=$AN2214,레드마인_배치!E:E,레드마인_서비스!E:E),콜트리분석!$AI2214),"")</f>
        <v>대상</v>
      </c>
      <c r="AK2214" s="3" t="str" cm="1">
        <f t="array" ref="AK2214">IFERROR(INDEX(IF($AG2214&lt;=$AN2214,레드마인_배치!H:H,레드마인_서비스!H:H),콜트리분석!$AI2214),"")</f>
        <v>ICO0310U</v>
      </c>
      <c r="AL2214" s="3" t="str" cm="1">
        <f t="array" ref="AL2214">IFERROR(INDEX(IF($AG2214&lt;=$AN2214,레드마인_배치!I:I,레드마인_서비스!I:I),콜트리분석!$AI2214),"")</f>
        <v>INVENTORY CREATION MODULE</v>
      </c>
      <c r="AM2214" s="3" t="str" cm="1">
        <f t="array" ref="AM2214">IFERROR(INDEX(IF($AG2214&lt;=$AN2214,레드마인_배치!J:J,레드마인_서비스!J:J),콜트리분석!$AI2214),"")</f>
        <v>서비스</v>
      </c>
      <c r="AN2214" s="3">
        <v>4</v>
      </c>
      <c r="AO2214" s="15" t="str">
        <f ca="1">IFERROR(INDEX(레드마인_배치!E:E,MATCH(OFFSET(A2214,,AN2214),레드마인_배치!G:G,0)),"")</f>
        <v>미대상</v>
      </c>
      <c r="AP2214" t="s">
        <v>3330</v>
      </c>
      <c r="AQ2214">
        <v>67</v>
      </c>
    </row>
    <row r="2215" spans="1:46" hidden="1">
      <c r="A2215" s="3" t="s">
        <v>2957</v>
      </c>
      <c r="B2215" s="3" t="s">
        <v>491</v>
      </c>
      <c r="C2215" s="3" t="s">
        <v>494</v>
      </c>
      <c r="D2215" s="3" t="s">
        <v>615</v>
      </c>
      <c r="E2215" s="3" t="s">
        <v>589</v>
      </c>
      <c r="F2215" s="3" t="s">
        <v>590</v>
      </c>
      <c r="G2215" s="3" t="s">
        <v>591</v>
      </c>
      <c r="H2215" s="3" t="s">
        <v>592</v>
      </c>
      <c r="I2215" s="3" t="s">
        <v>508</v>
      </c>
      <c r="J2215" s="3" t="s">
        <v>509</v>
      </c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>
        <f t="shared" si="36"/>
        <v>9</v>
      </c>
      <c r="AH2215" s="3" t="s">
        <v>509</v>
      </c>
      <c r="AI2215" s="3">
        <f>IFERROR(IF($AG2215&lt;=$AN2215,MATCH($AH2215,레드마인_배치!G:G,0),MATCH($AH2215,레드마인_서비스!G:G,0)),"")</f>
        <v>77</v>
      </c>
      <c r="AJ2215" s="3" t="str" cm="1">
        <f t="array" ref="AJ2215">IFERROR(INDEX(IF($AG2215&lt;=$AN2215,레드마인_배치!E:E,레드마인_서비스!E:E),콜트리분석!$AI2215),"")</f>
        <v>대상</v>
      </c>
      <c r="AK2215" s="3" t="str" cm="1">
        <f t="array" ref="AK2215">IFERROR(INDEX(IF($AG2215&lt;=$AN2215,레드마인_배치!H:H,레드마인_서비스!H:H),콜트리분석!$AI2215),"")</f>
        <v>ICO0290U</v>
      </c>
      <c r="AL2215" s="3" t="str" cm="1">
        <f t="array" ref="AL2215">IFERROR(INDEX(IF($AG2215&lt;=$AN2215,레드마인_배치!I:I,레드마인_서비스!I:I),콜트리분석!$AI2215),"")</f>
        <v>INV Information Master Creation(IMI)</v>
      </c>
      <c r="AM2215" s="3" t="str" cm="1">
        <f t="array" ref="AM2215">IFERROR(INDEX(IF($AG2215&lt;=$AN2215,레드마인_배치!J:J,레드마인_서비스!J:J),콜트리분석!$AI2215),"")</f>
        <v>서비스</v>
      </c>
      <c r="AN2215" s="3">
        <v>4</v>
      </c>
      <c r="AO2215" s="15" t="str">
        <f ca="1">IFERROR(INDEX(레드마인_배치!E:E,MATCH(OFFSET(A2215,,AN2215),레드마인_배치!G:G,0)),"")</f>
        <v>미대상</v>
      </c>
      <c r="AP2215" t="s">
        <v>3330</v>
      </c>
      <c r="AQ2215">
        <v>67</v>
      </c>
    </row>
    <row r="2216" spans="1:46" hidden="1">
      <c r="A2216" s="3" t="s">
        <v>2957</v>
      </c>
      <c r="B2216" s="3" t="s">
        <v>491</v>
      </c>
      <c r="C2216" s="3" t="s">
        <v>494</v>
      </c>
      <c r="D2216" s="3" t="s">
        <v>615</v>
      </c>
      <c r="E2216" s="3" t="s">
        <v>589</v>
      </c>
      <c r="F2216" s="3" t="s">
        <v>590</v>
      </c>
      <c r="G2216" s="3" t="s">
        <v>591</v>
      </c>
      <c r="H2216" s="3" t="s">
        <v>592</v>
      </c>
      <c r="I2216" s="3" t="s">
        <v>508</v>
      </c>
      <c r="J2216" s="3" t="s">
        <v>510</v>
      </c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>
        <f t="shared" si="36"/>
        <v>9</v>
      </c>
      <c r="AH2216" s="3" t="s">
        <v>510</v>
      </c>
      <c r="AI2216" s="3" t="str">
        <f>IFERROR(IF($AG2216&lt;=$AN2216,MATCH($AH2216,레드마인_배치!G:G,0),MATCH($AH2216,레드마인_서비스!G:G,0)),"")</f>
        <v/>
      </c>
      <c r="AJ2216" s="3" t="str" cm="1">
        <f t="array" ref="AJ2216">IFERROR(INDEX(IF($AG2216&lt;=$AN2216,레드마인_배치!E:E,레드마인_서비스!E:E),콜트리분석!$AI2216),"")</f>
        <v/>
      </c>
      <c r="AK2216" s="3" t="str" cm="1">
        <f t="array" ref="AK2216">IFERROR(INDEX(IF($AG2216&lt;=$AN2216,레드마인_배치!H:H,레드마인_서비스!H:H),콜트리분석!$AI2216),"")</f>
        <v/>
      </c>
      <c r="AL2216" s="3" t="str" cm="1">
        <f t="array" ref="AL2216">IFERROR(INDEX(IF($AG2216&lt;=$AN2216,레드마인_배치!I:I,레드마인_서비스!I:I),콜트리분석!$AI2216),"")</f>
        <v/>
      </c>
      <c r="AM2216" s="3" t="str" cm="1">
        <f t="array" ref="AM2216">IFERROR(INDEX(IF($AG2216&lt;=$AN2216,레드마인_배치!J:J,레드마인_서비스!J:J),콜트리분석!$AI2216),"")</f>
        <v/>
      </c>
      <c r="AN2216" s="3">
        <v>4</v>
      </c>
      <c r="AO2216" s="15" t="str">
        <f ca="1">IFERROR(INDEX(레드마인_배치!E:E,MATCH(OFFSET(A2216,,AN2216),레드마인_배치!G:G,0)),"")</f>
        <v>미대상</v>
      </c>
      <c r="AP2216" t="s">
        <v>3330</v>
      </c>
      <c r="AQ2216">
        <v>67</v>
      </c>
    </row>
    <row r="2217" spans="1:46" hidden="1">
      <c r="A2217" s="3" t="s">
        <v>2957</v>
      </c>
      <c r="B2217" s="3" t="s">
        <v>491</v>
      </c>
      <c r="C2217" s="3" t="s">
        <v>494</v>
      </c>
      <c r="D2217" s="3" t="s">
        <v>615</v>
      </c>
      <c r="E2217" s="3" t="s">
        <v>589</v>
      </c>
      <c r="F2217" s="3" t="s">
        <v>590</v>
      </c>
      <c r="G2217" s="3" t="s">
        <v>591</v>
      </c>
      <c r="H2217" s="3" t="s">
        <v>592</v>
      </c>
      <c r="I2217" s="3" t="s">
        <v>593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>
        <f t="shared" si="36"/>
        <v>8</v>
      </c>
      <c r="AH2217" s="3" t="s">
        <v>593</v>
      </c>
      <c r="AI2217" s="3">
        <f>IFERROR(IF($AG2217&lt;=$AN2217,MATCH($AH2217,레드마인_배치!G:G,0),MATCH($AH2217,레드마인_서비스!G:G,0)),"")</f>
        <v>321</v>
      </c>
      <c r="AJ2217" s="3" t="str" cm="1">
        <f t="array" ref="AJ2217">IFERROR(INDEX(IF($AG2217&lt;=$AN2217,레드마인_배치!E:E,레드마인_서비스!E:E),콜트리분석!$AI2217),"")</f>
        <v>대상</v>
      </c>
      <c r="AK2217" s="3" t="str" cm="1">
        <f t="array" ref="AK2217">IFERROR(INDEX(IF($AG2217&lt;=$AN2217,레드마인_배치!H:H,레드마인_서비스!H:H),콜트리분석!$AI2217),"")</f>
        <v>SLO0140U</v>
      </c>
      <c r="AL2217" s="3" t="str" cm="1">
        <f t="array" ref="AL2217">IFERROR(INDEX(IF($AG2217&lt;=$AN2217,레드마인_배치!I:I,레드마인_서비스!I:I),콜트리분석!$AI2217),"")</f>
        <v>S/Order Confirm (Sub) for Amend Check</v>
      </c>
      <c r="AM2217" s="3" t="str" cm="1">
        <f t="array" ref="AM2217">IFERROR(INDEX(IF($AG2217&lt;=$AN2217,레드마인_배치!J:J,레드마인_서비스!J:J),콜트리분석!$AI2217),"")</f>
        <v>서비스</v>
      </c>
      <c r="AN2217" s="3">
        <v>4</v>
      </c>
      <c r="AO2217" s="15" t="str">
        <f ca="1">IFERROR(INDEX(레드마인_배치!E:E,MATCH(OFFSET(A2217,,AN2217),레드마인_배치!G:G,0)),"")</f>
        <v>미대상</v>
      </c>
      <c r="AP2217" t="s">
        <v>3330</v>
      </c>
      <c r="AQ2217">
        <v>67</v>
      </c>
    </row>
    <row r="2218" spans="1:46" hidden="1">
      <c r="A2218" s="3" t="s">
        <v>2957</v>
      </c>
      <c r="B2218" s="3" t="s">
        <v>491</v>
      </c>
      <c r="C2218" s="3" t="s">
        <v>494</v>
      </c>
      <c r="D2218" s="3" t="s">
        <v>615</v>
      </c>
      <c r="E2218" s="3" t="s">
        <v>589</v>
      </c>
      <c r="F2218" s="3" t="s">
        <v>590</v>
      </c>
      <c r="G2218" s="3" t="s">
        <v>591</v>
      </c>
      <c r="H2218" s="3" t="s">
        <v>592</v>
      </c>
      <c r="I2218" s="3" t="s">
        <v>593</v>
      </c>
      <c r="J2218" s="3" t="s">
        <v>508</v>
      </c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>
        <f t="shared" si="36"/>
        <v>9</v>
      </c>
      <c r="AH2218" s="3" t="s">
        <v>508</v>
      </c>
      <c r="AI2218" s="3">
        <f>IFERROR(IF($AG2218&lt;=$AN2218,MATCH($AH2218,레드마인_배치!G:G,0),MATCH($AH2218,레드마인_서비스!G:G,0)),"")</f>
        <v>79</v>
      </c>
      <c r="AJ2218" s="3" t="str" cm="1">
        <f t="array" ref="AJ2218">IFERROR(INDEX(IF($AG2218&lt;=$AN2218,레드마인_배치!E:E,레드마인_서비스!E:E),콜트리분석!$AI2218),"")</f>
        <v>대상</v>
      </c>
      <c r="AK2218" s="3" t="str" cm="1">
        <f t="array" ref="AK2218">IFERROR(INDEX(IF($AG2218&lt;=$AN2218,레드마인_배치!H:H,레드마인_서비스!H:H),콜트리분석!$AI2218),"")</f>
        <v>ICO0310U</v>
      </c>
      <c r="AL2218" s="3" t="str" cm="1">
        <f t="array" ref="AL2218">IFERROR(INDEX(IF($AG2218&lt;=$AN2218,레드마인_배치!I:I,레드마인_서비스!I:I),콜트리분석!$AI2218),"")</f>
        <v>INVENTORY CREATION MODULE</v>
      </c>
      <c r="AM2218" s="3" t="str" cm="1">
        <f t="array" ref="AM2218">IFERROR(INDEX(IF($AG2218&lt;=$AN2218,레드마인_배치!J:J,레드마인_서비스!J:J),콜트리분석!$AI2218),"")</f>
        <v>서비스</v>
      </c>
      <c r="AN2218" s="3">
        <v>4</v>
      </c>
      <c r="AO2218" s="15" t="str">
        <f ca="1">IFERROR(INDEX(레드마인_배치!E:E,MATCH(OFFSET(A2218,,AN2218),레드마인_배치!G:G,0)),"")</f>
        <v>미대상</v>
      </c>
      <c r="AP2218" t="s">
        <v>3330</v>
      </c>
      <c r="AQ2218">
        <v>67</v>
      </c>
    </row>
    <row r="2219" spans="1:46" hidden="1">
      <c r="A2219" s="3" t="s">
        <v>2957</v>
      </c>
      <c r="B2219" s="3" t="s">
        <v>491</v>
      </c>
      <c r="C2219" s="3" t="s">
        <v>494</v>
      </c>
      <c r="D2219" s="3" t="s">
        <v>615</v>
      </c>
      <c r="E2219" s="3" t="s">
        <v>589</v>
      </c>
      <c r="F2219" s="3" t="s">
        <v>590</v>
      </c>
      <c r="G2219" s="3" t="s">
        <v>591</v>
      </c>
      <c r="H2219" s="3" t="s">
        <v>592</v>
      </c>
      <c r="I2219" s="3" t="s">
        <v>593</v>
      </c>
      <c r="J2219" s="3" t="s">
        <v>508</v>
      </c>
      <c r="K2219" s="3" t="s">
        <v>509</v>
      </c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>
        <f t="shared" si="36"/>
        <v>10</v>
      </c>
      <c r="AH2219" s="3" t="s">
        <v>509</v>
      </c>
      <c r="AI2219" s="3">
        <f>IFERROR(IF($AG2219&lt;=$AN2219,MATCH($AH2219,레드마인_배치!G:G,0),MATCH($AH2219,레드마인_서비스!G:G,0)),"")</f>
        <v>77</v>
      </c>
      <c r="AJ2219" s="3" t="str" cm="1">
        <f t="array" ref="AJ2219">IFERROR(INDEX(IF($AG2219&lt;=$AN2219,레드마인_배치!E:E,레드마인_서비스!E:E),콜트리분석!$AI2219),"")</f>
        <v>대상</v>
      </c>
      <c r="AK2219" s="3" t="str" cm="1">
        <f t="array" ref="AK2219">IFERROR(INDEX(IF($AG2219&lt;=$AN2219,레드마인_배치!H:H,레드마인_서비스!H:H),콜트리분석!$AI2219),"")</f>
        <v>ICO0290U</v>
      </c>
      <c r="AL2219" s="3" t="str" cm="1">
        <f t="array" ref="AL2219">IFERROR(INDEX(IF($AG2219&lt;=$AN2219,레드마인_배치!I:I,레드마인_서비스!I:I),콜트리분석!$AI2219),"")</f>
        <v>INV Information Master Creation(IMI)</v>
      </c>
      <c r="AM2219" s="3" t="str" cm="1">
        <f t="array" ref="AM2219">IFERROR(INDEX(IF($AG2219&lt;=$AN2219,레드마인_배치!J:J,레드마인_서비스!J:J),콜트리분석!$AI2219),"")</f>
        <v>서비스</v>
      </c>
      <c r="AN2219" s="3">
        <v>4</v>
      </c>
      <c r="AO2219" s="15" t="str">
        <f ca="1">IFERROR(INDEX(레드마인_배치!E:E,MATCH(OFFSET(A2219,,AN2219),레드마인_배치!G:G,0)),"")</f>
        <v>미대상</v>
      </c>
      <c r="AP2219" t="s">
        <v>3330</v>
      </c>
      <c r="AQ2219">
        <v>67</v>
      </c>
    </row>
    <row r="2220" spans="1:46" hidden="1">
      <c r="A2220" s="3" t="s">
        <v>2957</v>
      </c>
      <c r="B2220" s="3" t="s">
        <v>491</v>
      </c>
      <c r="C2220" s="3" t="s">
        <v>494</v>
      </c>
      <c r="D2220" s="3" t="s">
        <v>615</v>
      </c>
      <c r="E2220" s="3" t="s">
        <v>589</v>
      </c>
      <c r="F2220" s="3" t="s">
        <v>590</v>
      </c>
      <c r="G2220" s="3" t="s">
        <v>591</v>
      </c>
      <c r="H2220" s="3" t="s">
        <v>592</v>
      </c>
      <c r="I2220" s="3" t="s">
        <v>593</v>
      </c>
      <c r="J2220" s="3" t="s">
        <v>508</v>
      </c>
      <c r="K2220" s="3" t="s">
        <v>510</v>
      </c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>
        <f t="shared" si="36"/>
        <v>10</v>
      </c>
      <c r="AH2220" s="3" t="s">
        <v>510</v>
      </c>
      <c r="AI2220" s="3" t="str">
        <f>IFERROR(IF($AG2220&lt;=$AN2220,MATCH($AH2220,레드마인_배치!G:G,0),MATCH($AH2220,레드마인_서비스!G:G,0)),"")</f>
        <v/>
      </c>
      <c r="AJ2220" s="3" t="str" cm="1">
        <f t="array" ref="AJ2220">IFERROR(INDEX(IF($AG2220&lt;=$AN2220,레드마인_배치!E:E,레드마인_서비스!E:E),콜트리분석!$AI2220),"")</f>
        <v/>
      </c>
      <c r="AK2220" s="3" t="str" cm="1">
        <f t="array" ref="AK2220">IFERROR(INDEX(IF($AG2220&lt;=$AN2220,레드마인_배치!H:H,레드마인_서비스!H:H),콜트리분석!$AI2220),"")</f>
        <v/>
      </c>
      <c r="AL2220" s="3" t="str" cm="1">
        <f t="array" ref="AL2220">IFERROR(INDEX(IF($AG2220&lt;=$AN2220,레드마인_배치!I:I,레드마인_서비스!I:I),콜트리분석!$AI2220),"")</f>
        <v/>
      </c>
      <c r="AM2220" s="3" t="str" cm="1">
        <f t="array" ref="AM2220">IFERROR(INDEX(IF($AG2220&lt;=$AN2220,레드마인_배치!J:J,레드마인_서비스!J:J),콜트리분석!$AI2220),"")</f>
        <v/>
      </c>
      <c r="AN2220" s="3">
        <v>4</v>
      </c>
      <c r="AO2220" s="15" t="str">
        <f ca="1">IFERROR(INDEX(레드마인_배치!E:E,MATCH(OFFSET(A2220,,AN2220),레드마인_배치!G:G,0)),"")</f>
        <v>미대상</v>
      </c>
      <c r="AP2220" t="s">
        <v>3330</v>
      </c>
      <c r="AQ2220">
        <v>67</v>
      </c>
    </row>
    <row r="2221" spans="1:46" hidden="1">
      <c r="A2221" s="3" t="s">
        <v>2957</v>
      </c>
      <c r="B2221" s="3" t="s">
        <v>491</v>
      </c>
      <c r="C2221" s="3" t="s">
        <v>494</v>
      </c>
      <c r="D2221" s="3" t="s">
        <v>615</v>
      </c>
      <c r="E2221" s="3" t="s">
        <v>589</v>
      </c>
      <c r="F2221" s="3" t="s">
        <v>590</v>
      </c>
      <c r="G2221" s="3" t="s">
        <v>591</v>
      </c>
      <c r="H2221" s="3" t="s">
        <v>592</v>
      </c>
      <c r="I2221" s="3" t="s">
        <v>593</v>
      </c>
      <c r="J2221" s="3" t="s">
        <v>594</v>
      </c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>
        <f t="shared" si="36"/>
        <v>9</v>
      </c>
      <c r="AH2221" s="3" t="s">
        <v>594</v>
      </c>
      <c r="AI2221" s="3">
        <f>IFERROR(IF($AG2221&lt;=$AN2221,MATCH($AH2221,레드마인_배치!G:G,0),MATCH($AH2221,레드마인_서비스!G:G,0)),"")</f>
        <v>322</v>
      </c>
      <c r="AJ2221" s="3" t="str" cm="1">
        <f t="array" ref="AJ2221">IFERROR(INDEX(IF($AG2221&lt;=$AN2221,레드마인_배치!E:E,레드마인_서비스!E:E),콜트리분석!$AI2221),"")</f>
        <v>대상</v>
      </c>
      <c r="AK2221" s="3" t="str" cm="1">
        <f t="array" ref="AK2221">IFERROR(INDEX(IF($AG2221&lt;=$AN2221,레드마인_배치!H:H,레드마인_서비스!H:H),콜트리분석!$AI2221),"")</f>
        <v>SLO0150U</v>
      </c>
      <c r="AL2221" s="3" t="str" cm="1">
        <f t="array" ref="AL2221">IFERROR(INDEX(IF($AG2221&lt;=$AN2221,레드마인_배치!I:I,레드마인_서비스!I:I),콜트리분석!$AI2221),"")</f>
        <v>Sub S/Order Confirm - for Searching Confirm Part</v>
      </c>
      <c r="AM2221" s="3" t="str" cm="1">
        <f t="array" ref="AM2221">IFERROR(INDEX(IF($AG2221&lt;=$AN2221,레드마인_배치!J:J,레드마인_서비스!J:J),콜트리분석!$AI2221),"")</f>
        <v>서비스</v>
      </c>
      <c r="AN2221" s="3">
        <v>4</v>
      </c>
      <c r="AO2221" s="15" t="str">
        <f ca="1">IFERROR(INDEX(레드마인_배치!E:E,MATCH(OFFSET(A2221,,AN2221),레드마인_배치!G:G,0)),"")</f>
        <v>미대상</v>
      </c>
      <c r="AP2221" t="s">
        <v>3330</v>
      </c>
      <c r="AQ2221">
        <v>67</v>
      </c>
    </row>
    <row r="2222" spans="1:46" hidden="1">
      <c r="A2222" s="3" t="s">
        <v>2957</v>
      </c>
      <c r="B2222" s="3" t="s">
        <v>491</v>
      </c>
      <c r="C2222" s="3" t="s">
        <v>494</v>
      </c>
      <c r="D2222" s="3" t="s">
        <v>615</v>
      </c>
      <c r="E2222" s="3" t="s">
        <v>589</v>
      </c>
      <c r="F2222" s="3" t="s">
        <v>590</v>
      </c>
      <c r="G2222" s="3" t="s">
        <v>591</v>
      </c>
      <c r="H2222" s="3" t="s">
        <v>592</v>
      </c>
      <c r="I2222" s="3" t="s">
        <v>593</v>
      </c>
      <c r="J2222" s="3" t="s">
        <v>595</v>
      </c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>
        <f t="shared" si="36"/>
        <v>9</v>
      </c>
      <c r="AH2222" s="3" t="s">
        <v>595</v>
      </c>
      <c r="AI2222" s="3">
        <f>IFERROR(IF($AG2222&lt;=$AN2222,MATCH($AH2222,레드마인_배치!G:G,0),MATCH($AH2222,레드마인_서비스!G:G,0)),"")</f>
        <v>325</v>
      </c>
      <c r="AJ2222" s="3" t="str" cm="1">
        <f t="array" ref="AJ2222">IFERROR(INDEX(IF($AG2222&lt;=$AN2222,레드마인_배치!E:E,레드마인_서비스!E:E),콜트리분석!$AI2222),"")</f>
        <v>대상</v>
      </c>
      <c r="AK2222" s="3" t="str" cm="1">
        <f t="array" ref="AK2222">IFERROR(INDEX(IF($AG2222&lt;=$AN2222,레드마인_배치!H:H,레드마인_서비스!H:H),콜트리분석!$AI2222),"")</f>
        <v>SLO0180U</v>
      </c>
      <c r="AL2222" s="3" t="str" cm="1">
        <f t="array" ref="AL2222">IFERROR(INDEX(IF($AG2222&lt;=$AN2222,레드마인_배치!I:I,레드마인_서비스!I:I),콜트리분석!$AI2222),"")</f>
        <v>S/Order Confirm (Sub) AO Creation</v>
      </c>
      <c r="AM2222" s="3" t="str" cm="1">
        <f t="array" ref="AM2222">IFERROR(INDEX(IF($AG2222&lt;=$AN2222,레드마인_배치!J:J,레드마인_서비스!J:J),콜트리분석!$AI2222),"")</f>
        <v>서비스</v>
      </c>
      <c r="AN2222" s="3">
        <v>4</v>
      </c>
      <c r="AO2222" s="15" t="str">
        <f ca="1">IFERROR(INDEX(레드마인_배치!E:E,MATCH(OFFSET(A2222,,AN2222),레드마인_배치!G:G,0)),"")</f>
        <v>미대상</v>
      </c>
      <c r="AP2222" t="s">
        <v>3330</v>
      </c>
      <c r="AQ2222">
        <v>67</v>
      </c>
    </row>
    <row r="2223" spans="1:46" hidden="1">
      <c r="A2223" s="3" t="s">
        <v>2957</v>
      </c>
      <c r="B2223" s="3" t="s">
        <v>491</v>
      </c>
      <c r="C2223" s="3" t="s">
        <v>494</v>
      </c>
      <c r="D2223" s="3" t="s">
        <v>615</v>
      </c>
      <c r="E2223" s="3" t="s">
        <v>589</v>
      </c>
      <c r="F2223" s="3" t="s">
        <v>590</v>
      </c>
      <c r="G2223" s="3" t="s">
        <v>591</v>
      </c>
      <c r="H2223" s="3" t="s">
        <v>592</v>
      </c>
      <c r="I2223" s="3" t="s">
        <v>593</v>
      </c>
      <c r="J2223" s="3" t="s">
        <v>595</v>
      </c>
      <c r="K2223" s="3" t="s">
        <v>511</v>
      </c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>
        <f t="shared" si="36"/>
        <v>10</v>
      </c>
      <c r="AH2223" s="3" t="s">
        <v>511</v>
      </c>
      <c r="AI2223" s="3">
        <f>IFERROR(IF($AG2223&lt;=$AN2223,MATCH($AH2223,레드마인_배치!G:G,0),MATCH($AH2223,레드마인_서비스!G:G,0)),"")</f>
        <v>323</v>
      </c>
      <c r="AJ2223" s="3" t="str" cm="1">
        <f t="array" ref="AJ2223">IFERROR(INDEX(IF($AG2223&lt;=$AN2223,레드마인_배치!E:E,레드마인_서비스!E:E),콜트리분석!$AI2223),"")</f>
        <v>대상</v>
      </c>
      <c r="AK2223" s="3" t="str" cm="1">
        <f t="array" ref="AK2223">IFERROR(INDEX(IF($AG2223&lt;=$AN2223,레드마인_배치!H:H,레드마인_서비스!H:H),콜트리분석!$AI2223),"")</f>
        <v>SLO0160U</v>
      </c>
      <c r="AL2223" s="3" t="str" cm="1">
        <f t="array" ref="AL2223">IFERROR(INDEX(IF($AG2223&lt;=$AN2223,레드마인_배치!I:I,레드마인_서비스!I:I),콜트리분석!$AI2223),"")</f>
        <v>S/Order Confirm (Sub) for Price</v>
      </c>
      <c r="AM2223" s="3" t="str" cm="1">
        <f t="array" ref="AM2223">IFERROR(INDEX(IF($AG2223&lt;=$AN2223,레드마인_배치!J:J,레드마인_서비스!J:J),콜트리분석!$AI2223),"")</f>
        <v>서비스</v>
      </c>
      <c r="AN2223" s="3">
        <v>4</v>
      </c>
      <c r="AO2223" s="15" t="str">
        <f ca="1">IFERROR(INDEX(레드마인_배치!E:E,MATCH(OFFSET(A2223,,AN2223),레드마인_배치!G:G,0)),"")</f>
        <v>미대상</v>
      </c>
      <c r="AP2223" t="s">
        <v>3330</v>
      </c>
      <c r="AQ2223">
        <v>67</v>
      </c>
    </row>
    <row r="2224" spans="1:46" hidden="1">
      <c r="A2224" s="3" t="s">
        <v>2957</v>
      </c>
      <c r="B2224" s="3" t="s">
        <v>491</v>
      </c>
      <c r="C2224" s="3" t="s">
        <v>494</v>
      </c>
      <c r="D2224" s="3" t="s">
        <v>615</v>
      </c>
      <c r="E2224" s="3" t="s">
        <v>589</v>
      </c>
      <c r="F2224" s="3" t="s">
        <v>590</v>
      </c>
      <c r="G2224" s="3" t="s">
        <v>591</v>
      </c>
      <c r="H2224" s="3" t="s">
        <v>592</v>
      </c>
      <c r="I2224" s="3" t="s">
        <v>593</v>
      </c>
      <c r="J2224" s="3" t="s">
        <v>595</v>
      </c>
      <c r="K2224" s="3" t="s">
        <v>511</v>
      </c>
      <c r="L2224" s="3" t="s">
        <v>512</v>
      </c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>
        <f t="shared" si="36"/>
        <v>11</v>
      </c>
      <c r="AH2224" s="3" t="s">
        <v>512</v>
      </c>
      <c r="AI2224" s="3">
        <f>IFERROR(IF($AG2224&lt;=$AN2224,MATCH($AH2224,레드마인_배치!G:G,0),MATCH($AH2224,레드마인_서비스!G:G,0)),"")</f>
        <v>307</v>
      </c>
      <c r="AJ2224" s="3" t="str" cm="1">
        <f t="array" ref="AJ2224">IFERROR(INDEX(IF($AG2224&lt;=$AN2224,레드마인_배치!E:E,레드마인_서비스!E:E),콜트리분석!$AI2224),"")</f>
        <v>대상</v>
      </c>
      <c r="AK2224" s="3" t="str" cm="1">
        <f t="array" ref="AK2224">IFERROR(INDEX(IF($AG2224&lt;=$AN2224,레드마인_배치!H:H,레드마인_서비스!H:H),콜트리분석!$AI2224),"")</f>
        <v>SLO0010U</v>
      </c>
      <c r="AL2224" s="3" t="str" cm="1">
        <f t="array" ref="AL2224">IFERROR(INDEX(IF($AG2224&lt;=$AN2224,레드마인_배치!I:I,레드마인_서비스!I:I),콜트리분석!$AI2224),"")</f>
        <v>Rate, CAD Amount, USD Amount</v>
      </c>
      <c r="AM2224" s="3" t="str" cm="1">
        <f t="array" ref="AM2224">IFERROR(INDEX(IF($AG2224&lt;=$AN2224,레드마인_배치!J:J,레드마인_서비스!J:J),콜트리분석!$AI2224),"")</f>
        <v>서비스</v>
      </c>
      <c r="AN2224" s="3">
        <v>4</v>
      </c>
      <c r="AO2224" s="15" t="str">
        <f ca="1">IFERROR(INDEX(레드마인_배치!E:E,MATCH(OFFSET(A2224,,AN2224),레드마인_배치!G:G,0)),"")</f>
        <v>미대상</v>
      </c>
      <c r="AP2224" t="s">
        <v>3330</v>
      </c>
      <c r="AQ2224">
        <v>67</v>
      </c>
    </row>
    <row r="2225" spans="1:43" hidden="1">
      <c r="A2225" s="3" t="s">
        <v>2957</v>
      </c>
      <c r="B2225" s="3" t="s">
        <v>491</v>
      </c>
      <c r="C2225" s="3" t="s">
        <v>494</v>
      </c>
      <c r="D2225" s="3" t="s">
        <v>615</v>
      </c>
      <c r="E2225" s="3" t="s">
        <v>589</v>
      </c>
      <c r="F2225" s="3" t="s">
        <v>590</v>
      </c>
      <c r="G2225" s="3" t="s">
        <v>591</v>
      </c>
      <c r="H2225" s="3" t="s">
        <v>592</v>
      </c>
      <c r="I2225" s="3" t="s">
        <v>593</v>
      </c>
      <c r="J2225" s="3" t="s">
        <v>595</v>
      </c>
      <c r="K2225" s="3" t="s">
        <v>511</v>
      </c>
      <c r="L2225" s="3" t="s">
        <v>513</v>
      </c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>
        <f t="shared" si="36"/>
        <v>11</v>
      </c>
      <c r="AH2225" s="3" t="s">
        <v>513</v>
      </c>
      <c r="AI2225" s="3">
        <f>IFERROR(IF($AG2225&lt;=$AN2225,MATCH($AH2225,레드마인_배치!G:G,0),MATCH($AH2225,레드마인_서비스!G:G,0)),"")</f>
        <v>324</v>
      </c>
      <c r="AJ2225" s="3" t="str" cm="1">
        <f t="array" ref="AJ2225">IFERROR(INDEX(IF($AG2225&lt;=$AN2225,레드마인_배치!E:E,레드마인_서비스!E:E),콜트리분석!$AI2225),"")</f>
        <v>대상</v>
      </c>
      <c r="AK2225" s="3" t="str" cm="1">
        <f t="array" ref="AK2225">IFERROR(INDEX(IF($AG2225&lt;=$AN2225,레드마인_배치!H:H,레드마인_서비스!H:H),콜트리분석!$AI2225),"")</f>
        <v>SLO0170U</v>
      </c>
      <c r="AL2225" s="3" t="str" cm="1">
        <f t="array" ref="AL2225">IFERROR(INDEX(IF($AG2225&lt;=$AN2225,레드마인_배치!I:I,레드마인_서비스!I:I),콜트리분석!$AI2225),"")</f>
        <v>S/Order Confirm (Sub)for List Price</v>
      </c>
      <c r="AM2225" s="3" t="str" cm="1">
        <f t="array" ref="AM2225">IFERROR(INDEX(IF($AG2225&lt;=$AN2225,레드마인_배치!J:J,레드마인_서비스!J:J),콜트리분석!$AI2225),"")</f>
        <v>서비스</v>
      </c>
      <c r="AN2225" s="3">
        <v>4</v>
      </c>
      <c r="AO2225" s="15" t="str">
        <f ca="1">IFERROR(INDEX(레드마인_배치!E:E,MATCH(OFFSET(A2225,,AN2225),레드마인_배치!G:G,0)),"")</f>
        <v>미대상</v>
      </c>
      <c r="AP2225" t="s">
        <v>3330</v>
      </c>
      <c r="AQ2225">
        <v>67</v>
      </c>
    </row>
    <row r="2226" spans="1:43" hidden="1">
      <c r="A2226" s="3" t="s">
        <v>2957</v>
      </c>
      <c r="B2226" s="3" t="s">
        <v>491</v>
      </c>
      <c r="C2226" s="3" t="s">
        <v>494</v>
      </c>
      <c r="D2226" s="3" t="s">
        <v>615</v>
      </c>
      <c r="E2226" s="3" t="s">
        <v>589</v>
      </c>
      <c r="F2226" s="3" t="s">
        <v>590</v>
      </c>
      <c r="G2226" s="3" t="s">
        <v>591</v>
      </c>
      <c r="H2226" s="3" t="s">
        <v>592</v>
      </c>
      <c r="I2226" s="3" t="s">
        <v>593</v>
      </c>
      <c r="J2226" s="3" t="s">
        <v>595</v>
      </c>
      <c r="K2226" s="3" t="s">
        <v>596</v>
      </c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>
        <f t="shared" si="36"/>
        <v>10</v>
      </c>
      <c r="AH2226" s="3" t="s">
        <v>596</v>
      </c>
      <c r="AI2226" s="3" t="str">
        <f>IFERROR(IF($AG2226&lt;=$AN2226,MATCH($AH2226,레드마인_배치!G:G,0),MATCH($AH2226,레드마인_서비스!G:G,0)),"")</f>
        <v/>
      </c>
      <c r="AJ2226" s="3" t="str" cm="1">
        <f t="array" ref="AJ2226">IFERROR(INDEX(IF($AG2226&lt;=$AN2226,레드마인_배치!E:E,레드마인_서비스!E:E),콜트리분석!$AI2226),"")</f>
        <v/>
      </c>
      <c r="AK2226" s="3" t="str" cm="1">
        <f t="array" ref="AK2226">IFERROR(INDEX(IF($AG2226&lt;=$AN2226,레드마인_배치!H:H,레드마인_서비스!H:H),콜트리분석!$AI2226),"")</f>
        <v/>
      </c>
      <c r="AL2226" s="3" t="str" cm="1">
        <f t="array" ref="AL2226">IFERROR(INDEX(IF($AG2226&lt;=$AN2226,레드마인_배치!I:I,레드마인_서비스!I:I),콜트리분석!$AI2226),"")</f>
        <v/>
      </c>
      <c r="AM2226" s="3" t="str" cm="1">
        <f t="array" ref="AM2226">IFERROR(INDEX(IF($AG2226&lt;=$AN2226,레드마인_배치!J:J,레드마인_서비스!J:J),콜트리분석!$AI2226),"")</f>
        <v/>
      </c>
      <c r="AN2226" s="3">
        <v>4</v>
      </c>
      <c r="AO2226" s="15" t="str">
        <f ca="1">IFERROR(INDEX(레드마인_배치!E:E,MATCH(OFFSET(A2226,,AN2226),레드마인_배치!G:G,0)),"")</f>
        <v>미대상</v>
      </c>
      <c r="AP2226" t="s">
        <v>3330</v>
      </c>
      <c r="AQ2226">
        <v>67</v>
      </c>
    </row>
    <row r="2227" spans="1:43" hidden="1">
      <c r="A2227" s="3" t="s">
        <v>2957</v>
      </c>
      <c r="B2227" s="3" t="s">
        <v>491</v>
      </c>
      <c r="C2227" s="3" t="s">
        <v>494</v>
      </c>
      <c r="D2227" s="3" t="s">
        <v>615</v>
      </c>
      <c r="E2227" s="3" t="s">
        <v>589</v>
      </c>
      <c r="F2227" s="3" t="s">
        <v>590</v>
      </c>
      <c r="G2227" s="3" t="s">
        <v>591</v>
      </c>
      <c r="H2227" s="3" t="s">
        <v>592</v>
      </c>
      <c r="I2227" s="3" t="s">
        <v>593</v>
      </c>
      <c r="J2227" s="3" t="s">
        <v>597</v>
      </c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>
        <f t="shared" si="36"/>
        <v>9</v>
      </c>
      <c r="AH2227" s="3" t="s">
        <v>597</v>
      </c>
      <c r="AI2227" s="3">
        <f>IFERROR(IF($AG2227&lt;=$AN2227,MATCH($AH2227,레드마인_배치!G:G,0),MATCH($AH2227,레드마인_서비스!G:G,0)),"")</f>
        <v>326</v>
      </c>
      <c r="AJ2227" s="3" t="str" cm="1">
        <f t="array" ref="AJ2227">IFERROR(INDEX(IF($AG2227&lt;=$AN2227,레드마인_배치!E:E,레드마인_서비스!E:E),콜트리분석!$AI2227),"")</f>
        <v>미대상</v>
      </c>
      <c r="AK2227" s="3" t="str" cm="1">
        <f t="array" ref="AK2227">IFERROR(INDEX(IF($AG2227&lt;=$AN2227,레드마인_배치!H:H,레드마인_서비스!H:H),콜트리분석!$AI2227),"")</f>
        <v>SLO0190U</v>
      </c>
      <c r="AL2227" s="3" t="str" cm="1">
        <f t="array" ref="AL2227">IFERROR(INDEX(IF($AG2227&lt;=$AN2227,레드마인_배치!I:I,레드마인_서비스!I:I),콜트리분석!$AI2227),"")</f>
        <v>[미대상] S/Order Confirm (Sub) Local Kit Creation</v>
      </c>
      <c r="AM2227" s="3" t="str" cm="1">
        <f t="array" ref="AM2227">IFERROR(INDEX(IF($AG2227&lt;=$AN2227,레드마인_배치!J:J,레드마인_서비스!J:J),콜트리분석!$AI2227),"")</f>
        <v>서비스</v>
      </c>
      <c r="AN2227" s="3">
        <v>4</v>
      </c>
      <c r="AO2227" s="15" t="str">
        <f ca="1">IFERROR(INDEX(레드마인_배치!E:E,MATCH(OFFSET(A2227,,AN2227),레드마인_배치!G:G,0)),"")</f>
        <v>미대상</v>
      </c>
      <c r="AP2227" t="s">
        <v>3330</v>
      </c>
      <c r="AQ2227">
        <v>67</v>
      </c>
    </row>
    <row r="2228" spans="1:43" hidden="1">
      <c r="A2228" s="3" t="s">
        <v>2957</v>
      </c>
      <c r="B2228" s="3" t="s">
        <v>491</v>
      </c>
      <c r="C2228" s="3" t="s">
        <v>494</v>
      </c>
      <c r="D2228" s="3" t="s">
        <v>615</v>
      </c>
      <c r="E2228" s="3" t="s">
        <v>589</v>
      </c>
      <c r="F2228" s="3" t="s">
        <v>590</v>
      </c>
      <c r="G2228" s="3" t="s">
        <v>591</v>
      </c>
      <c r="H2228" s="3" t="s">
        <v>592</v>
      </c>
      <c r="I2228" s="3" t="s">
        <v>594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>
        <f t="shared" si="36"/>
        <v>8</v>
      </c>
      <c r="AH2228" s="3" t="s">
        <v>594</v>
      </c>
      <c r="AI2228" s="3">
        <f>IFERROR(IF($AG2228&lt;=$AN2228,MATCH($AH2228,레드마인_배치!G:G,0),MATCH($AH2228,레드마인_서비스!G:G,0)),"")</f>
        <v>322</v>
      </c>
      <c r="AJ2228" s="3" t="str" cm="1">
        <f t="array" ref="AJ2228">IFERROR(INDEX(IF($AG2228&lt;=$AN2228,레드마인_배치!E:E,레드마인_서비스!E:E),콜트리분석!$AI2228),"")</f>
        <v>대상</v>
      </c>
      <c r="AK2228" s="3" t="str" cm="1">
        <f t="array" ref="AK2228">IFERROR(INDEX(IF($AG2228&lt;=$AN2228,레드마인_배치!H:H,레드마인_서비스!H:H),콜트리분석!$AI2228),"")</f>
        <v>SLO0150U</v>
      </c>
      <c r="AL2228" s="3" t="str" cm="1">
        <f t="array" ref="AL2228">IFERROR(INDEX(IF($AG2228&lt;=$AN2228,레드마인_배치!I:I,레드마인_서비스!I:I),콜트리분석!$AI2228),"")</f>
        <v>Sub S/Order Confirm - for Searching Confirm Part</v>
      </c>
      <c r="AM2228" s="3" t="str" cm="1">
        <f t="array" ref="AM2228">IFERROR(INDEX(IF($AG2228&lt;=$AN2228,레드마인_배치!J:J,레드마인_서비스!J:J),콜트리분석!$AI2228),"")</f>
        <v>서비스</v>
      </c>
      <c r="AN2228" s="3">
        <v>4</v>
      </c>
      <c r="AO2228" s="15" t="str">
        <f ca="1">IFERROR(INDEX(레드마인_배치!E:E,MATCH(OFFSET(A2228,,AN2228),레드마인_배치!G:G,0)),"")</f>
        <v>미대상</v>
      </c>
      <c r="AP2228" t="s">
        <v>3330</v>
      </c>
      <c r="AQ2228">
        <v>67</v>
      </c>
    </row>
    <row r="2229" spans="1:43" hidden="1">
      <c r="A2229" s="3" t="s">
        <v>2957</v>
      </c>
      <c r="B2229" s="3" t="s">
        <v>491</v>
      </c>
      <c r="C2229" s="3" t="s">
        <v>494</v>
      </c>
      <c r="D2229" s="3" t="s">
        <v>615</v>
      </c>
      <c r="E2229" s="3" t="s">
        <v>589</v>
      </c>
      <c r="F2229" s="3" t="s">
        <v>590</v>
      </c>
      <c r="G2229" s="3" t="s">
        <v>591</v>
      </c>
      <c r="H2229" s="3" t="s">
        <v>592</v>
      </c>
      <c r="I2229" s="3" t="s">
        <v>511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>
        <f t="shared" si="36"/>
        <v>8</v>
      </c>
      <c r="AH2229" s="3" t="s">
        <v>511</v>
      </c>
      <c r="AI2229" s="3">
        <f>IFERROR(IF($AG2229&lt;=$AN2229,MATCH($AH2229,레드마인_배치!G:G,0),MATCH($AH2229,레드마인_서비스!G:G,0)),"")</f>
        <v>323</v>
      </c>
      <c r="AJ2229" s="3" t="str" cm="1">
        <f t="array" ref="AJ2229">IFERROR(INDEX(IF($AG2229&lt;=$AN2229,레드마인_배치!E:E,레드마인_서비스!E:E),콜트리분석!$AI2229),"")</f>
        <v>대상</v>
      </c>
      <c r="AK2229" s="3" t="str" cm="1">
        <f t="array" ref="AK2229">IFERROR(INDEX(IF($AG2229&lt;=$AN2229,레드마인_배치!H:H,레드마인_서비스!H:H),콜트리분석!$AI2229),"")</f>
        <v>SLO0160U</v>
      </c>
      <c r="AL2229" s="3" t="str" cm="1">
        <f t="array" ref="AL2229">IFERROR(INDEX(IF($AG2229&lt;=$AN2229,레드마인_배치!I:I,레드마인_서비스!I:I),콜트리분석!$AI2229),"")</f>
        <v>S/Order Confirm (Sub) for Price</v>
      </c>
      <c r="AM2229" s="3" t="str" cm="1">
        <f t="array" ref="AM2229">IFERROR(INDEX(IF($AG2229&lt;=$AN2229,레드마인_배치!J:J,레드마인_서비스!J:J),콜트리분석!$AI2229),"")</f>
        <v>서비스</v>
      </c>
      <c r="AN2229" s="3">
        <v>4</v>
      </c>
      <c r="AO2229" s="15" t="str">
        <f ca="1">IFERROR(INDEX(레드마인_배치!E:E,MATCH(OFFSET(A2229,,AN2229),레드마인_배치!G:G,0)),"")</f>
        <v>미대상</v>
      </c>
      <c r="AP2229" t="s">
        <v>3330</v>
      </c>
      <c r="AQ2229">
        <v>67</v>
      </c>
    </row>
    <row r="2230" spans="1:43" hidden="1">
      <c r="A2230" s="3" t="s">
        <v>2957</v>
      </c>
      <c r="B2230" s="3" t="s">
        <v>491</v>
      </c>
      <c r="C2230" s="3" t="s">
        <v>494</v>
      </c>
      <c r="D2230" s="3" t="s">
        <v>615</v>
      </c>
      <c r="E2230" s="3" t="s">
        <v>589</v>
      </c>
      <c r="F2230" s="3" t="s">
        <v>590</v>
      </c>
      <c r="G2230" s="3" t="s">
        <v>591</v>
      </c>
      <c r="H2230" s="3" t="s">
        <v>592</v>
      </c>
      <c r="I2230" s="3" t="s">
        <v>511</v>
      </c>
      <c r="J2230" s="3" t="s">
        <v>512</v>
      </c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>
        <f t="shared" si="36"/>
        <v>9</v>
      </c>
      <c r="AH2230" s="3" t="s">
        <v>512</v>
      </c>
      <c r="AI2230" s="3">
        <f>IFERROR(IF($AG2230&lt;=$AN2230,MATCH($AH2230,레드마인_배치!G:G,0),MATCH($AH2230,레드마인_서비스!G:G,0)),"")</f>
        <v>307</v>
      </c>
      <c r="AJ2230" s="3" t="str" cm="1">
        <f t="array" ref="AJ2230">IFERROR(INDEX(IF($AG2230&lt;=$AN2230,레드마인_배치!E:E,레드마인_서비스!E:E),콜트리분석!$AI2230),"")</f>
        <v>대상</v>
      </c>
      <c r="AK2230" s="3" t="str" cm="1">
        <f t="array" ref="AK2230">IFERROR(INDEX(IF($AG2230&lt;=$AN2230,레드마인_배치!H:H,레드마인_서비스!H:H),콜트리분석!$AI2230),"")</f>
        <v>SLO0010U</v>
      </c>
      <c r="AL2230" s="3" t="str" cm="1">
        <f t="array" ref="AL2230">IFERROR(INDEX(IF($AG2230&lt;=$AN2230,레드마인_배치!I:I,레드마인_서비스!I:I),콜트리분석!$AI2230),"")</f>
        <v>Rate, CAD Amount, USD Amount</v>
      </c>
      <c r="AM2230" s="3" t="str" cm="1">
        <f t="array" ref="AM2230">IFERROR(INDEX(IF($AG2230&lt;=$AN2230,레드마인_배치!J:J,레드마인_서비스!J:J),콜트리분석!$AI2230),"")</f>
        <v>서비스</v>
      </c>
      <c r="AN2230" s="3">
        <v>4</v>
      </c>
      <c r="AO2230" s="15" t="str">
        <f ca="1">IFERROR(INDEX(레드마인_배치!E:E,MATCH(OFFSET(A2230,,AN2230),레드마인_배치!G:G,0)),"")</f>
        <v>미대상</v>
      </c>
      <c r="AP2230" t="s">
        <v>3330</v>
      </c>
      <c r="AQ2230">
        <v>67</v>
      </c>
    </row>
    <row r="2231" spans="1:43" hidden="1">
      <c r="A2231" s="3" t="s">
        <v>2957</v>
      </c>
      <c r="B2231" s="3" t="s">
        <v>491</v>
      </c>
      <c r="C2231" s="3" t="s">
        <v>494</v>
      </c>
      <c r="D2231" s="3" t="s">
        <v>615</v>
      </c>
      <c r="E2231" s="3" t="s">
        <v>589</v>
      </c>
      <c r="F2231" s="3" t="s">
        <v>590</v>
      </c>
      <c r="G2231" s="3" t="s">
        <v>591</v>
      </c>
      <c r="H2231" s="3" t="s">
        <v>592</v>
      </c>
      <c r="I2231" s="3" t="s">
        <v>511</v>
      </c>
      <c r="J2231" s="3" t="s">
        <v>513</v>
      </c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>
        <f t="shared" si="36"/>
        <v>9</v>
      </c>
      <c r="AH2231" s="3" t="s">
        <v>513</v>
      </c>
      <c r="AI2231" s="3">
        <f>IFERROR(IF($AG2231&lt;=$AN2231,MATCH($AH2231,레드마인_배치!G:G,0),MATCH($AH2231,레드마인_서비스!G:G,0)),"")</f>
        <v>324</v>
      </c>
      <c r="AJ2231" s="3" t="str" cm="1">
        <f t="array" ref="AJ2231">IFERROR(INDEX(IF($AG2231&lt;=$AN2231,레드마인_배치!E:E,레드마인_서비스!E:E),콜트리분석!$AI2231),"")</f>
        <v>대상</v>
      </c>
      <c r="AK2231" s="3" t="str" cm="1">
        <f t="array" ref="AK2231">IFERROR(INDEX(IF($AG2231&lt;=$AN2231,레드마인_배치!H:H,레드마인_서비스!H:H),콜트리분석!$AI2231),"")</f>
        <v>SLO0170U</v>
      </c>
      <c r="AL2231" s="3" t="str" cm="1">
        <f t="array" ref="AL2231">IFERROR(INDEX(IF($AG2231&lt;=$AN2231,레드마인_배치!I:I,레드마인_서비스!I:I),콜트리분석!$AI2231),"")</f>
        <v>S/Order Confirm (Sub)for List Price</v>
      </c>
      <c r="AM2231" s="3" t="str" cm="1">
        <f t="array" ref="AM2231">IFERROR(INDEX(IF($AG2231&lt;=$AN2231,레드마인_배치!J:J,레드마인_서비스!J:J),콜트리분석!$AI2231),"")</f>
        <v>서비스</v>
      </c>
      <c r="AN2231" s="3">
        <v>4</v>
      </c>
      <c r="AO2231" s="15" t="str">
        <f ca="1">IFERROR(INDEX(레드마인_배치!E:E,MATCH(OFFSET(A2231,,AN2231),레드마인_배치!G:G,0)),"")</f>
        <v>미대상</v>
      </c>
      <c r="AP2231" t="s">
        <v>3330</v>
      </c>
      <c r="AQ2231">
        <v>67</v>
      </c>
    </row>
    <row r="2232" spans="1:43" hidden="1">
      <c r="A2232" s="3" t="s">
        <v>2957</v>
      </c>
      <c r="B2232" s="3" t="s">
        <v>491</v>
      </c>
      <c r="C2232" s="3" t="s">
        <v>494</v>
      </c>
      <c r="D2232" s="3" t="s">
        <v>615</v>
      </c>
      <c r="E2232" s="3" t="s">
        <v>589</v>
      </c>
      <c r="F2232" s="3" t="s">
        <v>590</v>
      </c>
      <c r="G2232" s="3" t="s">
        <v>591</v>
      </c>
      <c r="H2232" s="3" t="s">
        <v>592</v>
      </c>
      <c r="I2232" s="3" t="s">
        <v>505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>
        <f t="shared" si="36"/>
        <v>8</v>
      </c>
      <c r="AH2232" s="3" t="s">
        <v>505</v>
      </c>
      <c r="AI2232" s="3">
        <f>IFERROR(IF($AG2232&lt;=$AN2232,MATCH($AH2232,레드마인_배치!G:G,0),MATCH($AH2232,레드마인_서비스!G:G,0)),"")</f>
        <v>328</v>
      </c>
      <c r="AJ2232" s="3" t="str" cm="1">
        <f t="array" ref="AJ2232">IFERROR(INDEX(IF($AG2232&lt;=$AN2232,레드마인_배치!E:E,레드마인_서비스!E:E),콜트리분석!$AI2232),"")</f>
        <v>대상</v>
      </c>
      <c r="AK2232" s="3" t="str" cm="1">
        <f t="array" ref="AK2232">IFERROR(INDEX(IF($AG2232&lt;=$AN2232,레드마인_배치!H:H,레드마인_서비스!H:H),콜트리분석!$AI2232),"")</f>
        <v>SLO0210U</v>
      </c>
      <c r="AL2232" s="3" t="str" cm="1">
        <f t="array" ref="AL2232">IFERROR(INDEX(IF($AG2232&lt;=$AN2232,레드마인_배치!I:I,레드마인_서비스!I:I),콜트리분석!$AI2232),"")</f>
        <v>S/Order Header Summary</v>
      </c>
      <c r="AM2232" s="3" t="str" cm="1">
        <f t="array" ref="AM2232">IFERROR(INDEX(IF($AG2232&lt;=$AN2232,레드마인_배치!J:J,레드마인_서비스!J:J),콜트리분석!$AI2232),"")</f>
        <v>서비스</v>
      </c>
      <c r="AN2232" s="3">
        <v>4</v>
      </c>
      <c r="AO2232" s="15" t="str">
        <f ca="1">IFERROR(INDEX(레드마인_배치!E:E,MATCH(OFFSET(A2232,,AN2232),레드마인_배치!G:G,0)),"")</f>
        <v>미대상</v>
      </c>
      <c r="AP2232" t="s">
        <v>3330</v>
      </c>
      <c r="AQ2232">
        <v>67</v>
      </c>
    </row>
    <row r="2233" spans="1:43" hidden="1">
      <c r="A2233" s="3" t="s">
        <v>2957</v>
      </c>
      <c r="B2233" s="3" t="s">
        <v>491</v>
      </c>
      <c r="C2233" s="3" t="s">
        <v>494</v>
      </c>
      <c r="D2233" s="3" t="s">
        <v>615</v>
      </c>
      <c r="E2233" s="3" t="s">
        <v>589</v>
      </c>
      <c r="F2233" s="3" t="s">
        <v>590</v>
      </c>
      <c r="G2233" s="3" t="s">
        <v>591</v>
      </c>
      <c r="H2233" s="3" t="s">
        <v>592</v>
      </c>
      <c r="I2233" s="3" t="s">
        <v>598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>
        <f t="shared" si="36"/>
        <v>8</v>
      </c>
      <c r="AH2233" s="3" t="s">
        <v>598</v>
      </c>
      <c r="AI2233" s="3">
        <f>IFERROR(IF($AG2233&lt;=$AN2233,MATCH($AH2233,레드마인_배치!G:G,0),MATCH($AH2233,레드마인_서비스!G:G,0)),"")</f>
        <v>331</v>
      </c>
      <c r="AJ2233" s="3" t="str" cm="1">
        <f t="array" ref="AJ2233">IFERROR(INDEX(IF($AG2233&lt;=$AN2233,레드마인_배치!E:E,레드마인_서비스!E:E),콜트리분석!$AI2233),"")</f>
        <v>대상</v>
      </c>
      <c r="AK2233" s="3" t="str" cm="1">
        <f t="array" ref="AK2233">IFERROR(INDEX(IF($AG2233&lt;=$AN2233,레드마인_배치!H:H,레드마인_서비스!H:H),콜트리분석!$AI2233),"")</f>
        <v>SLO0240U</v>
      </c>
      <c r="AL2233" s="3" t="str" cm="1">
        <f t="array" ref="AL2233">IFERROR(INDEX(IF($AG2233&lt;=$AN2233,레드마인_배치!I:I,레드마인_서비스!I:I),콜트리분석!$AI2233),"")</f>
        <v>S/Order E-mail Send</v>
      </c>
      <c r="AM2233" s="3" t="str" cm="1">
        <f t="array" ref="AM2233">IFERROR(INDEX(IF($AG2233&lt;=$AN2233,레드마인_배치!J:J,레드마인_서비스!J:J),콜트리분석!$AI2233),"")</f>
        <v>서비스</v>
      </c>
      <c r="AN2233" s="3">
        <v>4</v>
      </c>
      <c r="AO2233" s="15" t="str">
        <f ca="1">IFERROR(INDEX(레드마인_배치!E:E,MATCH(OFFSET(A2233,,AN2233),레드마인_배치!G:G,0)),"")</f>
        <v>미대상</v>
      </c>
      <c r="AP2233" t="s">
        <v>3330</v>
      </c>
      <c r="AQ2233">
        <v>67</v>
      </c>
    </row>
    <row r="2234" spans="1:43" hidden="1">
      <c r="A2234" s="3" t="s">
        <v>2957</v>
      </c>
      <c r="B2234" s="3" t="s">
        <v>491</v>
      </c>
      <c r="C2234" s="3" t="s">
        <v>494</v>
      </c>
      <c r="D2234" s="3" t="s">
        <v>615</v>
      </c>
      <c r="E2234" s="3" t="s">
        <v>589</v>
      </c>
      <c r="F2234" s="3" t="s">
        <v>590</v>
      </c>
      <c r="G2234" s="3" t="s">
        <v>591</v>
      </c>
      <c r="H2234" s="3" t="s">
        <v>592</v>
      </c>
      <c r="I2234" s="3" t="s">
        <v>598</v>
      </c>
      <c r="J2234" s="3" t="s">
        <v>577</v>
      </c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>
        <f t="shared" si="36"/>
        <v>9</v>
      </c>
      <c r="AH2234" s="3" t="s">
        <v>577</v>
      </c>
      <c r="AI2234" s="3">
        <f>IFERROR(IF($AG2234&lt;=$AN2234,MATCH($AH2234,레드마인_배치!G:G,0),MATCH($AH2234,레드마인_서비스!G:G,0)),"")</f>
        <v>49</v>
      </c>
      <c r="AJ2234" s="3" t="str" cm="1">
        <f t="array" ref="AJ2234">IFERROR(INDEX(IF($AG2234&lt;=$AN2234,레드마인_배치!E:E,레드마인_서비스!E:E),콜트리분석!$AI2234),"")</f>
        <v>대상</v>
      </c>
      <c r="AK2234" s="3" t="str" cm="1">
        <f t="array" ref="AK2234">IFERROR(INDEX(IF($AG2234&lt;=$AN2234,레드마인_배치!H:H,레드마인_서비스!H:H),콜트리분석!$AI2234),"")</f>
        <v>CMO0010U</v>
      </c>
      <c r="AL2234" s="3" t="str" cm="1">
        <f t="array" ref="AL2234">IFERROR(INDEX(IF($AG2234&lt;=$AN2234,레드마인_배치!I:I,레드마인_서비스!I:I),콜트리분석!$AI2234),"")</f>
        <v>NUMBER CREATION</v>
      </c>
      <c r="AM2234" s="3" t="str" cm="1">
        <f t="array" ref="AM2234">IFERROR(INDEX(IF($AG2234&lt;=$AN2234,레드마인_배치!J:J,레드마인_서비스!J:J),콜트리분석!$AI2234),"")</f>
        <v>서비스</v>
      </c>
      <c r="AN2234" s="3">
        <v>4</v>
      </c>
      <c r="AO2234" s="15" t="str">
        <f ca="1">IFERROR(INDEX(레드마인_배치!E:E,MATCH(OFFSET(A2234,,AN2234),레드마인_배치!G:G,0)),"")</f>
        <v>미대상</v>
      </c>
      <c r="AP2234" t="s">
        <v>3330</v>
      </c>
      <c r="AQ2234">
        <v>67</v>
      </c>
    </row>
    <row r="2235" spans="1:43" hidden="1">
      <c r="A2235" s="3" t="s">
        <v>2957</v>
      </c>
      <c r="B2235" s="3" t="s">
        <v>491</v>
      </c>
      <c r="C2235" s="3" t="s">
        <v>494</v>
      </c>
      <c r="D2235" s="3" t="s">
        <v>615</v>
      </c>
      <c r="E2235" s="3" t="s">
        <v>589</v>
      </c>
      <c r="F2235" s="3" t="s">
        <v>590</v>
      </c>
      <c r="G2235" s="3" t="s">
        <v>591</v>
      </c>
      <c r="H2235" s="3" t="s">
        <v>592</v>
      </c>
      <c r="I2235" s="3" t="s">
        <v>598</v>
      </c>
      <c r="J2235" s="3" t="s">
        <v>599</v>
      </c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>
        <f t="shared" si="36"/>
        <v>9</v>
      </c>
      <c r="AH2235" s="3" t="s">
        <v>599</v>
      </c>
      <c r="AI2235" s="3" t="str">
        <f>IFERROR(IF($AG2235&lt;=$AN2235,MATCH($AH2235,레드마인_배치!G:G,0),MATCH($AH2235,레드마인_서비스!G:G,0)),"")</f>
        <v/>
      </c>
      <c r="AJ2235" s="3" t="str" cm="1">
        <f t="array" ref="AJ2235">IFERROR(INDEX(IF($AG2235&lt;=$AN2235,레드마인_배치!E:E,레드마인_서비스!E:E),콜트리분석!$AI2235),"")</f>
        <v/>
      </c>
      <c r="AK2235" s="3" t="str" cm="1">
        <f t="array" ref="AK2235">IFERROR(INDEX(IF($AG2235&lt;=$AN2235,레드마인_배치!H:H,레드마인_서비스!H:H),콜트리분석!$AI2235),"")</f>
        <v/>
      </c>
      <c r="AL2235" s="3" t="str" cm="1">
        <f t="array" ref="AL2235">IFERROR(INDEX(IF($AG2235&lt;=$AN2235,레드마인_배치!I:I,레드마인_서비스!I:I),콜트리분석!$AI2235),"")</f>
        <v/>
      </c>
      <c r="AM2235" s="3" t="str" cm="1">
        <f t="array" ref="AM2235">IFERROR(INDEX(IF($AG2235&lt;=$AN2235,레드마인_배치!J:J,레드마인_서비스!J:J),콜트리분석!$AI2235),"")</f>
        <v/>
      </c>
      <c r="AN2235" s="3">
        <v>4</v>
      </c>
      <c r="AO2235" s="15" t="str">
        <f ca="1">IFERROR(INDEX(레드마인_배치!E:E,MATCH(OFFSET(A2235,,AN2235),레드마인_배치!G:G,0)),"")</f>
        <v>미대상</v>
      </c>
      <c r="AP2235" t="s">
        <v>3330</v>
      </c>
      <c r="AQ2235">
        <v>67</v>
      </c>
    </row>
    <row r="2236" spans="1:43" hidden="1">
      <c r="A2236" s="3" t="s">
        <v>2957</v>
      </c>
      <c r="B2236" s="3" t="s">
        <v>491</v>
      </c>
      <c r="C2236" s="3" t="s">
        <v>494</v>
      </c>
      <c r="D2236" s="3" t="s">
        <v>615</v>
      </c>
      <c r="E2236" s="3" t="s">
        <v>589</v>
      </c>
      <c r="F2236" s="3" t="s">
        <v>590</v>
      </c>
      <c r="G2236" s="3" t="s">
        <v>591</v>
      </c>
      <c r="H2236" s="3" t="s">
        <v>592</v>
      </c>
      <c r="I2236" s="3" t="s">
        <v>598</v>
      </c>
      <c r="J2236" s="3" t="s">
        <v>600</v>
      </c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>
        <f t="shared" si="36"/>
        <v>9</v>
      </c>
      <c r="AH2236" s="3" t="s">
        <v>600</v>
      </c>
      <c r="AI2236" s="3" t="str">
        <f>IFERROR(IF($AG2236&lt;=$AN2236,MATCH($AH2236,레드마인_배치!G:G,0),MATCH($AH2236,레드마인_서비스!G:G,0)),"")</f>
        <v/>
      </c>
      <c r="AJ2236" s="3" t="str" cm="1">
        <f t="array" ref="AJ2236">IFERROR(INDEX(IF($AG2236&lt;=$AN2236,레드마인_배치!E:E,레드마인_서비스!E:E),콜트리분석!$AI2236),"")</f>
        <v/>
      </c>
      <c r="AK2236" s="3" t="str" cm="1">
        <f t="array" ref="AK2236">IFERROR(INDEX(IF($AG2236&lt;=$AN2236,레드마인_배치!H:H,레드마인_서비스!H:H),콜트리분석!$AI2236),"")</f>
        <v/>
      </c>
      <c r="AL2236" s="3" t="str" cm="1">
        <f t="array" ref="AL2236">IFERROR(INDEX(IF($AG2236&lt;=$AN2236,레드마인_배치!I:I,레드마인_서비스!I:I),콜트리분석!$AI2236),"")</f>
        <v/>
      </c>
      <c r="AM2236" s="3" t="str" cm="1">
        <f t="array" ref="AM2236">IFERROR(INDEX(IF($AG2236&lt;=$AN2236,레드마인_배치!J:J,레드마인_서비스!J:J),콜트리분석!$AI2236),"")</f>
        <v/>
      </c>
      <c r="AN2236" s="3">
        <v>4</v>
      </c>
      <c r="AO2236" s="15" t="str">
        <f ca="1">IFERROR(INDEX(레드마인_배치!E:E,MATCH(OFFSET(A2236,,AN2236),레드마인_배치!G:G,0)),"")</f>
        <v>미대상</v>
      </c>
      <c r="AP2236" t="s">
        <v>3330</v>
      </c>
      <c r="AQ2236">
        <v>67</v>
      </c>
    </row>
    <row r="2237" spans="1:43" hidden="1">
      <c r="A2237" s="3" t="s">
        <v>2957</v>
      </c>
      <c r="B2237" s="3" t="s">
        <v>491</v>
      </c>
      <c r="C2237" s="3" t="s">
        <v>494</v>
      </c>
      <c r="D2237" s="3" t="s">
        <v>615</v>
      </c>
      <c r="E2237" s="3" t="s">
        <v>589</v>
      </c>
      <c r="F2237" s="3" t="s">
        <v>590</v>
      </c>
      <c r="G2237" s="3" t="s">
        <v>591</v>
      </c>
      <c r="H2237" s="3" t="s">
        <v>592</v>
      </c>
      <c r="I2237" s="3" t="s">
        <v>598</v>
      </c>
      <c r="J2237" s="3" t="s">
        <v>601</v>
      </c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>
        <f t="shared" si="36"/>
        <v>9</v>
      </c>
      <c r="AH2237" s="3" t="s">
        <v>601</v>
      </c>
      <c r="AI2237" s="3" t="str">
        <f>IFERROR(IF($AG2237&lt;=$AN2237,MATCH($AH2237,레드마인_배치!G:G,0),MATCH($AH2237,레드마인_서비스!G:G,0)),"")</f>
        <v/>
      </c>
      <c r="AJ2237" s="3" t="str" cm="1">
        <f t="array" ref="AJ2237">IFERROR(INDEX(IF($AG2237&lt;=$AN2237,레드마인_배치!E:E,레드마인_서비스!E:E),콜트리분석!$AI2237),"")</f>
        <v/>
      </c>
      <c r="AK2237" s="3" t="str" cm="1">
        <f t="array" ref="AK2237">IFERROR(INDEX(IF($AG2237&lt;=$AN2237,레드마인_배치!H:H,레드마인_서비스!H:H),콜트리분석!$AI2237),"")</f>
        <v/>
      </c>
      <c r="AL2237" s="3" t="str" cm="1">
        <f t="array" ref="AL2237">IFERROR(INDEX(IF($AG2237&lt;=$AN2237,레드마인_배치!I:I,레드마인_서비스!I:I),콜트리분석!$AI2237),"")</f>
        <v/>
      </c>
      <c r="AM2237" s="3" t="str" cm="1">
        <f t="array" ref="AM2237">IFERROR(INDEX(IF($AG2237&lt;=$AN2237,레드마인_배치!J:J,레드마인_서비스!J:J),콜트리분석!$AI2237),"")</f>
        <v/>
      </c>
      <c r="AN2237" s="3">
        <v>4</v>
      </c>
      <c r="AO2237" s="15" t="str">
        <f ca="1">IFERROR(INDEX(레드마인_배치!E:E,MATCH(OFFSET(A2237,,AN2237),레드마인_배치!G:G,0)),"")</f>
        <v>미대상</v>
      </c>
      <c r="AP2237" t="s">
        <v>3330</v>
      </c>
      <c r="AQ2237">
        <v>67</v>
      </c>
    </row>
    <row r="2238" spans="1:43" hidden="1">
      <c r="A2238" s="3" t="s">
        <v>2957</v>
      </c>
      <c r="B2238" s="3" t="s">
        <v>491</v>
      </c>
      <c r="C2238" s="3" t="s">
        <v>494</v>
      </c>
      <c r="D2238" s="3" t="s">
        <v>615</v>
      </c>
      <c r="E2238" s="3" t="s">
        <v>589</v>
      </c>
      <c r="F2238" s="3" t="s">
        <v>590</v>
      </c>
      <c r="G2238" s="3" t="s">
        <v>591</v>
      </c>
      <c r="H2238" s="3" t="s">
        <v>592</v>
      </c>
      <c r="I2238" s="3" t="s">
        <v>598</v>
      </c>
      <c r="J2238" s="3" t="s">
        <v>602</v>
      </c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>
        <f t="shared" si="36"/>
        <v>9</v>
      </c>
      <c r="AH2238" s="3" t="s">
        <v>602</v>
      </c>
      <c r="AI2238" s="3" t="str">
        <f>IFERROR(IF($AG2238&lt;=$AN2238,MATCH($AH2238,레드마인_배치!G:G,0),MATCH($AH2238,레드마인_서비스!G:G,0)),"")</f>
        <v/>
      </c>
      <c r="AJ2238" s="3" t="str" cm="1">
        <f t="array" ref="AJ2238">IFERROR(INDEX(IF($AG2238&lt;=$AN2238,레드마인_배치!E:E,레드마인_서비스!E:E),콜트리분석!$AI2238),"")</f>
        <v/>
      </c>
      <c r="AK2238" s="3" t="str" cm="1">
        <f t="array" ref="AK2238">IFERROR(INDEX(IF($AG2238&lt;=$AN2238,레드마인_배치!H:H,레드마인_서비스!H:H),콜트리분석!$AI2238),"")</f>
        <v/>
      </c>
      <c r="AL2238" s="3" t="str" cm="1">
        <f t="array" ref="AL2238">IFERROR(INDEX(IF($AG2238&lt;=$AN2238,레드마인_배치!I:I,레드마인_서비스!I:I),콜트리분석!$AI2238),"")</f>
        <v/>
      </c>
      <c r="AM2238" s="3" t="str" cm="1">
        <f t="array" ref="AM2238">IFERROR(INDEX(IF($AG2238&lt;=$AN2238,레드마인_배치!J:J,레드마인_서비스!J:J),콜트리분석!$AI2238),"")</f>
        <v/>
      </c>
      <c r="AN2238" s="3">
        <v>4</v>
      </c>
      <c r="AO2238" s="15" t="str">
        <f ca="1">IFERROR(INDEX(레드마인_배치!E:E,MATCH(OFFSET(A2238,,AN2238),레드마인_배치!G:G,0)),"")</f>
        <v>미대상</v>
      </c>
      <c r="AP2238" t="s">
        <v>3330</v>
      </c>
      <c r="AQ2238">
        <v>67</v>
      </c>
    </row>
    <row r="2239" spans="1:43" hidden="1">
      <c r="A2239" s="3" t="s">
        <v>2957</v>
      </c>
      <c r="B2239" s="3" t="s">
        <v>491</v>
      </c>
      <c r="C2239" s="3" t="s">
        <v>494</v>
      </c>
      <c r="D2239" s="3" t="s">
        <v>615</v>
      </c>
      <c r="E2239" s="3" t="s">
        <v>589</v>
      </c>
      <c r="F2239" s="3" t="s">
        <v>590</v>
      </c>
      <c r="G2239" s="3" t="s">
        <v>591</v>
      </c>
      <c r="H2239" s="3" t="s">
        <v>592</v>
      </c>
      <c r="I2239" s="3" t="s">
        <v>598</v>
      </c>
      <c r="J2239" s="3" t="s">
        <v>603</v>
      </c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>
        <f t="shared" si="36"/>
        <v>9</v>
      </c>
      <c r="AH2239" s="3" t="s">
        <v>603</v>
      </c>
      <c r="AI2239" s="3" t="str">
        <f>IFERROR(IF($AG2239&lt;=$AN2239,MATCH($AH2239,레드마인_배치!G:G,0),MATCH($AH2239,레드마인_서비스!G:G,0)),"")</f>
        <v/>
      </c>
      <c r="AJ2239" s="3" t="str" cm="1">
        <f t="array" ref="AJ2239">IFERROR(INDEX(IF($AG2239&lt;=$AN2239,레드마인_배치!E:E,레드마인_서비스!E:E),콜트리분석!$AI2239),"")</f>
        <v/>
      </c>
      <c r="AK2239" s="3" t="str" cm="1">
        <f t="array" ref="AK2239">IFERROR(INDEX(IF($AG2239&lt;=$AN2239,레드마인_배치!H:H,레드마인_서비스!H:H),콜트리분석!$AI2239),"")</f>
        <v/>
      </c>
      <c r="AL2239" s="3" t="str" cm="1">
        <f t="array" ref="AL2239">IFERROR(INDEX(IF($AG2239&lt;=$AN2239,레드마인_배치!I:I,레드마인_서비스!I:I),콜트리분석!$AI2239),"")</f>
        <v/>
      </c>
      <c r="AM2239" s="3" t="str" cm="1">
        <f t="array" ref="AM2239">IFERROR(INDEX(IF($AG2239&lt;=$AN2239,레드마인_배치!J:J,레드마인_서비스!J:J),콜트리분석!$AI2239),"")</f>
        <v/>
      </c>
      <c r="AN2239" s="3">
        <v>4</v>
      </c>
      <c r="AO2239" s="15" t="str">
        <f ca="1">IFERROR(INDEX(레드마인_배치!E:E,MATCH(OFFSET(A2239,,AN2239),레드마인_배치!G:G,0)),"")</f>
        <v>미대상</v>
      </c>
      <c r="AP2239" t="s">
        <v>3330</v>
      </c>
      <c r="AQ2239">
        <v>67</v>
      </c>
    </row>
    <row r="2240" spans="1:43" hidden="1">
      <c r="A2240" s="3" t="s">
        <v>2957</v>
      </c>
      <c r="B2240" s="3" t="s">
        <v>491</v>
      </c>
      <c r="C2240" s="3" t="s">
        <v>494</v>
      </c>
      <c r="D2240" s="3" t="s">
        <v>615</v>
      </c>
      <c r="E2240" s="3" t="s">
        <v>589</v>
      </c>
      <c r="F2240" s="3" t="s">
        <v>590</v>
      </c>
      <c r="G2240" s="3" t="s">
        <v>591</v>
      </c>
      <c r="H2240" s="3" t="s">
        <v>592</v>
      </c>
      <c r="I2240" s="3" t="s">
        <v>598</v>
      </c>
      <c r="J2240" s="3" t="s">
        <v>604</v>
      </c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>
        <f t="shared" si="36"/>
        <v>9</v>
      </c>
      <c r="AH2240" s="3" t="s">
        <v>604</v>
      </c>
      <c r="AI2240" s="3" t="str">
        <f>IFERROR(IF($AG2240&lt;=$AN2240,MATCH($AH2240,레드마인_배치!G:G,0),MATCH($AH2240,레드마인_서비스!G:G,0)),"")</f>
        <v/>
      </c>
      <c r="AJ2240" s="3" t="str" cm="1">
        <f t="array" ref="AJ2240">IFERROR(INDEX(IF($AG2240&lt;=$AN2240,레드마인_배치!E:E,레드마인_서비스!E:E),콜트리분석!$AI2240),"")</f>
        <v/>
      </c>
      <c r="AK2240" s="3" t="str" cm="1">
        <f t="array" ref="AK2240">IFERROR(INDEX(IF($AG2240&lt;=$AN2240,레드마인_배치!H:H,레드마인_서비스!H:H),콜트리분석!$AI2240),"")</f>
        <v/>
      </c>
      <c r="AL2240" s="3" t="str" cm="1">
        <f t="array" ref="AL2240">IFERROR(INDEX(IF($AG2240&lt;=$AN2240,레드마인_배치!I:I,레드마인_서비스!I:I),콜트리분석!$AI2240),"")</f>
        <v/>
      </c>
      <c r="AM2240" s="3" t="str" cm="1">
        <f t="array" ref="AM2240">IFERROR(INDEX(IF($AG2240&lt;=$AN2240,레드마인_배치!J:J,레드마인_서비스!J:J),콜트리분석!$AI2240),"")</f>
        <v/>
      </c>
      <c r="AN2240" s="3">
        <v>4</v>
      </c>
      <c r="AO2240" s="15" t="str">
        <f ca="1">IFERROR(INDEX(레드마인_배치!E:E,MATCH(OFFSET(A2240,,AN2240),레드마인_배치!G:G,0)),"")</f>
        <v>미대상</v>
      </c>
      <c r="AP2240" t="s">
        <v>3330</v>
      </c>
      <c r="AQ2240">
        <v>67</v>
      </c>
    </row>
    <row r="2241" spans="1:43" hidden="1">
      <c r="A2241" s="3" t="s">
        <v>2957</v>
      </c>
      <c r="B2241" s="3" t="s">
        <v>491</v>
      </c>
      <c r="C2241" s="3" t="s">
        <v>494</v>
      </c>
      <c r="D2241" s="3" t="s">
        <v>615</v>
      </c>
      <c r="E2241" s="3" t="s">
        <v>589</v>
      </c>
      <c r="F2241" s="3" t="s">
        <v>590</v>
      </c>
      <c r="G2241" s="3" t="s">
        <v>591</v>
      </c>
      <c r="H2241" s="3" t="s">
        <v>592</v>
      </c>
      <c r="I2241" s="3" t="s">
        <v>605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>
        <f t="shared" si="36"/>
        <v>8</v>
      </c>
      <c r="AH2241" s="3" t="s">
        <v>605</v>
      </c>
      <c r="AI2241" s="3">
        <f>IFERROR(IF($AG2241&lt;=$AN2241,MATCH($AH2241,레드마인_배치!G:G,0),MATCH($AH2241,레드마인_서비스!G:G,0)),"")</f>
        <v>332</v>
      </c>
      <c r="AJ2241" s="3" t="str" cm="1">
        <f t="array" ref="AJ2241">IFERROR(INDEX(IF($AG2241&lt;=$AN2241,레드마인_배치!E:E,레드마인_서비스!E:E),콜트리분석!$AI2241),"")</f>
        <v>대상</v>
      </c>
      <c r="AK2241" s="3" t="str" cm="1">
        <f t="array" ref="AK2241">IFERROR(INDEX(IF($AG2241&lt;=$AN2241,레드마인_배치!H:H,레드마인_서비스!H:H),콜트리분석!$AI2241),"")</f>
        <v>SLO0250U</v>
      </c>
      <c r="AL2241" s="3" t="str" cm="1">
        <f t="array" ref="AL2241">IFERROR(INDEX(IF($AG2241&lt;=$AN2241,레드마인_배치!I:I,레드마인_서비스!I:I),콜트리분석!$AI2241),"")</f>
        <v>S/Order UD Error List E-mail Send</v>
      </c>
      <c r="AM2241" s="3" t="str" cm="1">
        <f t="array" ref="AM2241">IFERROR(INDEX(IF($AG2241&lt;=$AN2241,레드마인_배치!J:J,레드마인_서비스!J:J),콜트리분석!$AI2241),"")</f>
        <v>서비스</v>
      </c>
      <c r="AN2241" s="3">
        <v>4</v>
      </c>
      <c r="AO2241" s="15" t="str">
        <f ca="1">IFERROR(INDEX(레드마인_배치!E:E,MATCH(OFFSET(A2241,,AN2241),레드마인_배치!G:G,0)),"")</f>
        <v>미대상</v>
      </c>
      <c r="AP2241" t="s">
        <v>3330</v>
      </c>
      <c r="AQ2241">
        <v>67</v>
      </c>
    </row>
    <row r="2242" spans="1:43" hidden="1">
      <c r="A2242" s="3" t="s">
        <v>2957</v>
      </c>
      <c r="B2242" s="3" t="s">
        <v>491</v>
      </c>
      <c r="C2242" s="3" t="s">
        <v>494</v>
      </c>
      <c r="D2242" s="3" t="s">
        <v>615</v>
      </c>
      <c r="E2242" s="3" t="s">
        <v>589</v>
      </c>
      <c r="F2242" s="3" t="s">
        <v>590</v>
      </c>
      <c r="G2242" s="3" t="s">
        <v>591</v>
      </c>
      <c r="H2242" s="3" t="s">
        <v>592</v>
      </c>
      <c r="I2242" s="3" t="s">
        <v>605</v>
      </c>
      <c r="J2242" s="3" t="s">
        <v>577</v>
      </c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>
        <f t="shared" si="36"/>
        <v>9</v>
      </c>
      <c r="AH2242" s="3" t="s">
        <v>577</v>
      </c>
      <c r="AI2242" s="3">
        <f>IFERROR(IF($AG2242&lt;=$AN2242,MATCH($AH2242,레드마인_배치!G:G,0),MATCH($AH2242,레드마인_서비스!G:G,0)),"")</f>
        <v>49</v>
      </c>
      <c r="AJ2242" s="3" t="str" cm="1">
        <f t="array" ref="AJ2242">IFERROR(INDEX(IF($AG2242&lt;=$AN2242,레드마인_배치!E:E,레드마인_서비스!E:E),콜트리분석!$AI2242),"")</f>
        <v>대상</v>
      </c>
      <c r="AK2242" s="3" t="str" cm="1">
        <f t="array" ref="AK2242">IFERROR(INDEX(IF($AG2242&lt;=$AN2242,레드마인_배치!H:H,레드마인_서비스!H:H),콜트리분석!$AI2242),"")</f>
        <v>CMO0010U</v>
      </c>
      <c r="AL2242" s="3" t="str" cm="1">
        <f t="array" ref="AL2242">IFERROR(INDEX(IF($AG2242&lt;=$AN2242,레드마인_배치!I:I,레드마인_서비스!I:I),콜트리분석!$AI2242),"")</f>
        <v>NUMBER CREATION</v>
      </c>
      <c r="AM2242" s="3" t="str" cm="1">
        <f t="array" ref="AM2242">IFERROR(INDEX(IF($AG2242&lt;=$AN2242,레드마인_배치!J:J,레드마인_서비스!J:J),콜트리분석!$AI2242),"")</f>
        <v>서비스</v>
      </c>
      <c r="AN2242" s="3">
        <v>4</v>
      </c>
      <c r="AO2242" s="15" t="str">
        <f ca="1">IFERROR(INDEX(레드마인_배치!E:E,MATCH(OFFSET(A2242,,AN2242),레드마인_배치!G:G,0)),"")</f>
        <v>미대상</v>
      </c>
      <c r="AP2242" t="s">
        <v>3330</v>
      </c>
      <c r="AQ2242">
        <v>67</v>
      </c>
    </row>
    <row r="2243" spans="1:43" hidden="1">
      <c r="A2243" s="3" t="s">
        <v>2957</v>
      </c>
      <c r="B2243" s="3" t="s">
        <v>491</v>
      </c>
      <c r="C2243" s="3" t="s">
        <v>494</v>
      </c>
      <c r="D2243" s="3" t="s">
        <v>615</v>
      </c>
      <c r="E2243" s="3" t="s">
        <v>589</v>
      </c>
      <c r="F2243" s="3" t="s">
        <v>590</v>
      </c>
      <c r="G2243" s="3" t="s">
        <v>591</v>
      </c>
      <c r="H2243" s="3" t="s">
        <v>592</v>
      </c>
      <c r="I2243" s="3" t="s">
        <v>606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>
        <f t="shared" si="36"/>
        <v>8</v>
      </c>
      <c r="AH2243" s="3" t="s">
        <v>606</v>
      </c>
      <c r="AI2243" s="3">
        <f>IFERROR(IF($AG2243&lt;=$AN2243,MATCH($AH2243,레드마인_배치!G:G,0),MATCH($AH2243,레드마인_서비스!G:G,0)),"")</f>
        <v>338</v>
      </c>
      <c r="AJ2243" s="3" t="str" cm="1">
        <f t="array" ref="AJ2243">IFERROR(INDEX(IF($AG2243&lt;=$AN2243,레드마인_배치!E:E,레드마인_서비스!E:E),콜트리분석!$AI2243),"")</f>
        <v>대상</v>
      </c>
      <c r="AK2243" s="3" t="str" cm="1">
        <f t="array" ref="AK2243">IFERROR(INDEX(IF($AG2243&lt;=$AN2243,레드마인_배치!H:H,레드마인_서비스!H:H),콜트리분석!$AI2243),"")</f>
        <v>SLO0320U</v>
      </c>
      <c r="AL2243" s="3" t="str" cm="1">
        <f t="array" ref="AL2243">IFERROR(INDEX(IF($AG2243&lt;=$AN2243,레드마인_배치!I:I,레드마인_서비스!I:I),콜트리분석!$AI2243),"")</f>
        <v>Online/Batch Allocation Main</v>
      </c>
      <c r="AM2243" s="3" t="str" cm="1">
        <f t="array" ref="AM2243">IFERROR(INDEX(IF($AG2243&lt;=$AN2243,레드마인_배치!J:J,레드마인_서비스!J:J),콜트리분석!$AI2243),"")</f>
        <v>서비스</v>
      </c>
      <c r="AN2243" s="3">
        <v>4</v>
      </c>
      <c r="AO2243" s="15" t="str">
        <f ca="1">IFERROR(INDEX(레드마인_배치!E:E,MATCH(OFFSET(A2243,,AN2243),레드마인_배치!G:G,0)),"")</f>
        <v>미대상</v>
      </c>
      <c r="AP2243" t="s">
        <v>3330</v>
      </c>
      <c r="AQ2243">
        <v>67</v>
      </c>
    </row>
    <row r="2244" spans="1:43" hidden="1">
      <c r="A2244" s="3" t="s">
        <v>2957</v>
      </c>
      <c r="B2244" s="3" t="s">
        <v>491</v>
      </c>
      <c r="C2244" s="3" t="s">
        <v>494</v>
      </c>
      <c r="D2244" s="3" t="s">
        <v>615</v>
      </c>
      <c r="E2244" s="3" t="s">
        <v>589</v>
      </c>
      <c r="F2244" s="3" t="s">
        <v>590</v>
      </c>
      <c r="G2244" s="3" t="s">
        <v>591</v>
      </c>
      <c r="H2244" s="3" t="s">
        <v>592</v>
      </c>
      <c r="I2244" s="3" t="s">
        <v>606</v>
      </c>
      <c r="J2244" s="3" t="s">
        <v>505</v>
      </c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>
        <f t="shared" si="36"/>
        <v>9</v>
      </c>
      <c r="AH2244" s="3" t="s">
        <v>505</v>
      </c>
      <c r="AI2244" s="3">
        <f>IFERROR(IF($AG2244&lt;=$AN2244,MATCH($AH2244,레드마인_배치!G:G,0),MATCH($AH2244,레드마인_서비스!G:G,0)),"")</f>
        <v>328</v>
      </c>
      <c r="AJ2244" s="3" t="str" cm="1">
        <f t="array" ref="AJ2244">IFERROR(INDEX(IF($AG2244&lt;=$AN2244,레드마인_배치!E:E,레드마인_서비스!E:E),콜트리분석!$AI2244),"")</f>
        <v>대상</v>
      </c>
      <c r="AK2244" s="3" t="str" cm="1">
        <f t="array" ref="AK2244">IFERROR(INDEX(IF($AG2244&lt;=$AN2244,레드마인_배치!H:H,레드마인_서비스!H:H),콜트리분석!$AI2244),"")</f>
        <v>SLO0210U</v>
      </c>
      <c r="AL2244" s="3" t="str" cm="1">
        <f t="array" ref="AL2244">IFERROR(INDEX(IF($AG2244&lt;=$AN2244,레드마인_배치!I:I,레드마인_서비스!I:I),콜트리분석!$AI2244),"")</f>
        <v>S/Order Header Summary</v>
      </c>
      <c r="AM2244" s="3" t="str" cm="1">
        <f t="array" ref="AM2244">IFERROR(INDEX(IF($AG2244&lt;=$AN2244,레드마인_배치!J:J,레드마인_서비스!J:J),콜트리분석!$AI2244),"")</f>
        <v>서비스</v>
      </c>
      <c r="AN2244" s="3">
        <v>4</v>
      </c>
      <c r="AO2244" s="15" t="str">
        <f ca="1">IFERROR(INDEX(레드마인_배치!E:E,MATCH(OFFSET(A2244,,AN2244),레드마인_배치!G:G,0)),"")</f>
        <v>미대상</v>
      </c>
      <c r="AP2244" t="s">
        <v>3330</v>
      </c>
      <c r="AQ2244">
        <v>67</v>
      </c>
    </row>
    <row r="2245" spans="1:43" hidden="1">
      <c r="A2245" s="3" t="s">
        <v>2957</v>
      </c>
      <c r="B2245" s="3" t="s">
        <v>491</v>
      </c>
      <c r="C2245" s="3" t="s">
        <v>494</v>
      </c>
      <c r="D2245" s="3" t="s">
        <v>615</v>
      </c>
      <c r="E2245" s="3" t="s">
        <v>589</v>
      </c>
      <c r="F2245" s="3" t="s">
        <v>590</v>
      </c>
      <c r="G2245" s="3" t="s">
        <v>591</v>
      </c>
      <c r="H2245" s="3" t="s">
        <v>592</v>
      </c>
      <c r="I2245" s="3" t="s">
        <v>606</v>
      </c>
      <c r="J2245" s="3" t="s">
        <v>607</v>
      </c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>
        <f t="shared" si="36"/>
        <v>9</v>
      </c>
      <c r="AH2245" s="3" t="s">
        <v>607</v>
      </c>
      <c r="AI2245" s="3">
        <f>IFERROR(IF($AG2245&lt;=$AN2245,MATCH($AH2245,레드마인_배치!G:G,0),MATCH($AH2245,레드마인_서비스!G:G,0)),"")</f>
        <v>339</v>
      </c>
      <c r="AJ2245" s="3" t="str" cm="1">
        <f t="array" ref="AJ2245">IFERROR(INDEX(IF($AG2245&lt;=$AN2245,레드마인_배치!E:E,레드마인_서비스!E:E),콜트리분석!$AI2245),"")</f>
        <v>대상</v>
      </c>
      <c r="AK2245" s="3" t="str" cm="1">
        <f t="array" ref="AK2245">IFERROR(INDEX(IF($AG2245&lt;=$AN2245,레드마인_배치!H:H,레드마인_서비스!H:H),콜트리분석!$AI2245),"")</f>
        <v>SLO0340U</v>
      </c>
      <c r="AL2245" s="3" t="str" cm="1">
        <f t="array" ref="AL2245">IFERROR(INDEX(IF($AG2245&lt;=$AN2245,레드마인_배치!I:I,레드마인_서비스!I:I),콜트리분석!$AI2245),"")</f>
        <v>Online/Batch Allocation</v>
      </c>
      <c r="AM2245" s="3" t="str" cm="1">
        <f t="array" ref="AM2245">IFERROR(INDEX(IF($AG2245&lt;=$AN2245,레드마인_배치!J:J,레드마인_서비스!J:J),콜트리분석!$AI2245),"")</f>
        <v>서비스</v>
      </c>
      <c r="AN2245" s="3">
        <v>4</v>
      </c>
      <c r="AO2245" s="15" t="str">
        <f ca="1">IFERROR(INDEX(레드마인_배치!E:E,MATCH(OFFSET(A2245,,AN2245),레드마인_배치!G:G,0)),"")</f>
        <v>미대상</v>
      </c>
      <c r="AP2245" t="s">
        <v>3330</v>
      </c>
      <c r="AQ2245">
        <v>67</v>
      </c>
    </row>
    <row r="2246" spans="1:43" hidden="1">
      <c r="A2246" s="3" t="s">
        <v>2957</v>
      </c>
      <c r="B2246" s="3" t="s">
        <v>491</v>
      </c>
      <c r="C2246" s="3" t="s">
        <v>494</v>
      </c>
      <c r="D2246" s="3" t="s">
        <v>615</v>
      </c>
      <c r="E2246" s="3" t="s">
        <v>589</v>
      </c>
      <c r="F2246" s="3" t="s">
        <v>590</v>
      </c>
      <c r="G2246" s="3" t="s">
        <v>591</v>
      </c>
      <c r="H2246" s="3" t="s">
        <v>592</v>
      </c>
      <c r="I2246" s="3" t="s">
        <v>606</v>
      </c>
      <c r="J2246" s="3" t="s">
        <v>607</v>
      </c>
      <c r="K2246" s="3" t="s">
        <v>508</v>
      </c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>
        <f t="shared" ref="AG2246:AG2309" si="37">COUNTA(B2246:AF2246)</f>
        <v>10</v>
      </c>
      <c r="AH2246" s="3" t="s">
        <v>508</v>
      </c>
      <c r="AI2246" s="3">
        <f>IFERROR(IF($AG2246&lt;=$AN2246,MATCH($AH2246,레드마인_배치!G:G,0),MATCH($AH2246,레드마인_서비스!G:G,0)),"")</f>
        <v>79</v>
      </c>
      <c r="AJ2246" s="3" t="str" cm="1">
        <f t="array" ref="AJ2246">IFERROR(INDEX(IF($AG2246&lt;=$AN2246,레드마인_배치!E:E,레드마인_서비스!E:E),콜트리분석!$AI2246),"")</f>
        <v>대상</v>
      </c>
      <c r="AK2246" s="3" t="str" cm="1">
        <f t="array" ref="AK2246">IFERROR(INDEX(IF($AG2246&lt;=$AN2246,레드마인_배치!H:H,레드마인_서비스!H:H),콜트리분석!$AI2246),"")</f>
        <v>ICO0310U</v>
      </c>
      <c r="AL2246" s="3" t="str" cm="1">
        <f t="array" ref="AL2246">IFERROR(INDEX(IF($AG2246&lt;=$AN2246,레드마인_배치!I:I,레드마인_서비스!I:I),콜트리분석!$AI2246),"")</f>
        <v>INVENTORY CREATION MODULE</v>
      </c>
      <c r="AM2246" s="3" t="str" cm="1">
        <f t="array" ref="AM2246">IFERROR(INDEX(IF($AG2246&lt;=$AN2246,레드마인_배치!J:J,레드마인_서비스!J:J),콜트리분석!$AI2246),"")</f>
        <v>서비스</v>
      </c>
      <c r="AN2246" s="3">
        <v>4</v>
      </c>
      <c r="AO2246" s="15" t="str">
        <f ca="1">IFERROR(INDEX(레드마인_배치!E:E,MATCH(OFFSET(A2246,,AN2246),레드마인_배치!G:G,0)),"")</f>
        <v>미대상</v>
      </c>
      <c r="AP2246" t="s">
        <v>3330</v>
      </c>
      <c r="AQ2246">
        <v>67</v>
      </c>
    </row>
    <row r="2247" spans="1:43" hidden="1">
      <c r="A2247" s="3" t="s">
        <v>2957</v>
      </c>
      <c r="B2247" s="3" t="s">
        <v>491</v>
      </c>
      <c r="C2247" s="3" t="s">
        <v>494</v>
      </c>
      <c r="D2247" s="3" t="s">
        <v>615</v>
      </c>
      <c r="E2247" s="3" t="s">
        <v>589</v>
      </c>
      <c r="F2247" s="3" t="s">
        <v>590</v>
      </c>
      <c r="G2247" s="3" t="s">
        <v>591</v>
      </c>
      <c r="H2247" s="3" t="s">
        <v>592</v>
      </c>
      <c r="I2247" s="3" t="s">
        <v>606</v>
      </c>
      <c r="J2247" s="3" t="s">
        <v>607</v>
      </c>
      <c r="K2247" s="3" t="s">
        <v>508</v>
      </c>
      <c r="L2247" s="3" t="s">
        <v>509</v>
      </c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>
        <f t="shared" si="37"/>
        <v>11</v>
      </c>
      <c r="AH2247" s="3" t="s">
        <v>509</v>
      </c>
      <c r="AI2247" s="3">
        <f>IFERROR(IF($AG2247&lt;=$AN2247,MATCH($AH2247,레드마인_배치!G:G,0),MATCH($AH2247,레드마인_서비스!G:G,0)),"")</f>
        <v>77</v>
      </c>
      <c r="AJ2247" s="3" t="str" cm="1">
        <f t="array" ref="AJ2247">IFERROR(INDEX(IF($AG2247&lt;=$AN2247,레드마인_배치!E:E,레드마인_서비스!E:E),콜트리분석!$AI2247),"")</f>
        <v>대상</v>
      </c>
      <c r="AK2247" s="3" t="str" cm="1">
        <f t="array" ref="AK2247">IFERROR(INDEX(IF($AG2247&lt;=$AN2247,레드마인_배치!H:H,레드마인_서비스!H:H),콜트리분석!$AI2247),"")</f>
        <v>ICO0290U</v>
      </c>
      <c r="AL2247" s="3" t="str" cm="1">
        <f t="array" ref="AL2247">IFERROR(INDEX(IF($AG2247&lt;=$AN2247,레드마인_배치!I:I,레드마인_서비스!I:I),콜트리분석!$AI2247),"")</f>
        <v>INV Information Master Creation(IMI)</v>
      </c>
      <c r="AM2247" s="3" t="str" cm="1">
        <f t="array" ref="AM2247">IFERROR(INDEX(IF($AG2247&lt;=$AN2247,레드마인_배치!J:J,레드마인_서비스!J:J),콜트리분석!$AI2247),"")</f>
        <v>서비스</v>
      </c>
      <c r="AN2247" s="3">
        <v>4</v>
      </c>
      <c r="AO2247" s="15" t="str">
        <f ca="1">IFERROR(INDEX(레드마인_배치!E:E,MATCH(OFFSET(A2247,,AN2247),레드마인_배치!G:G,0)),"")</f>
        <v>미대상</v>
      </c>
      <c r="AP2247" t="s">
        <v>3330</v>
      </c>
      <c r="AQ2247">
        <v>67</v>
      </c>
    </row>
    <row r="2248" spans="1:43" hidden="1">
      <c r="A2248" s="3" t="s">
        <v>2957</v>
      </c>
      <c r="B2248" s="3" t="s">
        <v>491</v>
      </c>
      <c r="C2248" s="3" t="s">
        <v>494</v>
      </c>
      <c r="D2248" s="3" t="s">
        <v>615</v>
      </c>
      <c r="E2248" s="3" t="s">
        <v>589</v>
      </c>
      <c r="F2248" s="3" t="s">
        <v>590</v>
      </c>
      <c r="G2248" s="3" t="s">
        <v>591</v>
      </c>
      <c r="H2248" s="3" t="s">
        <v>592</v>
      </c>
      <c r="I2248" s="3" t="s">
        <v>606</v>
      </c>
      <c r="J2248" s="3" t="s">
        <v>607</v>
      </c>
      <c r="K2248" s="3" t="s">
        <v>508</v>
      </c>
      <c r="L2248" s="3" t="s">
        <v>510</v>
      </c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>
        <f t="shared" si="37"/>
        <v>11</v>
      </c>
      <c r="AH2248" s="3" t="s">
        <v>510</v>
      </c>
      <c r="AI2248" s="3" t="str">
        <f>IFERROR(IF($AG2248&lt;=$AN2248,MATCH($AH2248,레드마인_배치!G:G,0),MATCH($AH2248,레드마인_서비스!G:G,0)),"")</f>
        <v/>
      </c>
      <c r="AJ2248" s="3" t="str" cm="1">
        <f t="array" ref="AJ2248">IFERROR(INDEX(IF($AG2248&lt;=$AN2248,레드마인_배치!E:E,레드마인_서비스!E:E),콜트리분석!$AI2248),"")</f>
        <v/>
      </c>
      <c r="AK2248" s="3" t="str" cm="1">
        <f t="array" ref="AK2248">IFERROR(INDEX(IF($AG2248&lt;=$AN2248,레드마인_배치!H:H,레드마인_서비스!H:H),콜트리분석!$AI2248),"")</f>
        <v/>
      </c>
      <c r="AL2248" s="3" t="str" cm="1">
        <f t="array" ref="AL2248">IFERROR(INDEX(IF($AG2248&lt;=$AN2248,레드마인_배치!I:I,레드마인_서비스!I:I),콜트리분석!$AI2248),"")</f>
        <v/>
      </c>
      <c r="AM2248" s="3" t="str" cm="1">
        <f t="array" ref="AM2248">IFERROR(INDEX(IF($AG2248&lt;=$AN2248,레드마인_배치!J:J,레드마인_서비스!J:J),콜트리분석!$AI2248),"")</f>
        <v/>
      </c>
      <c r="AN2248" s="3">
        <v>4</v>
      </c>
      <c r="AO2248" s="15" t="str">
        <f ca="1">IFERROR(INDEX(레드마인_배치!E:E,MATCH(OFFSET(A2248,,AN2248),레드마인_배치!G:G,0)),"")</f>
        <v>미대상</v>
      </c>
      <c r="AP2248" t="s">
        <v>3330</v>
      </c>
      <c r="AQ2248">
        <v>67</v>
      </c>
    </row>
    <row r="2249" spans="1:43" hidden="1">
      <c r="A2249" s="3" t="s">
        <v>2957</v>
      </c>
      <c r="B2249" s="3" t="s">
        <v>491</v>
      </c>
      <c r="C2249" s="3" t="s">
        <v>494</v>
      </c>
      <c r="D2249" s="3" t="s">
        <v>615</v>
      </c>
      <c r="E2249" s="3" t="s">
        <v>589</v>
      </c>
      <c r="F2249" s="3" t="s">
        <v>590</v>
      </c>
      <c r="G2249" s="3" t="s">
        <v>591</v>
      </c>
      <c r="H2249" s="3" t="s">
        <v>592</v>
      </c>
      <c r="I2249" s="3" t="s">
        <v>606</v>
      </c>
      <c r="J2249" s="3" t="s">
        <v>607</v>
      </c>
      <c r="K2249" s="3" t="s">
        <v>511</v>
      </c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>
        <f t="shared" si="37"/>
        <v>10</v>
      </c>
      <c r="AH2249" s="3" t="s">
        <v>511</v>
      </c>
      <c r="AI2249" s="3">
        <f>IFERROR(IF($AG2249&lt;=$AN2249,MATCH($AH2249,레드마인_배치!G:G,0),MATCH($AH2249,레드마인_서비스!G:G,0)),"")</f>
        <v>323</v>
      </c>
      <c r="AJ2249" s="3" t="str" cm="1">
        <f t="array" ref="AJ2249">IFERROR(INDEX(IF($AG2249&lt;=$AN2249,레드마인_배치!E:E,레드마인_서비스!E:E),콜트리분석!$AI2249),"")</f>
        <v>대상</v>
      </c>
      <c r="AK2249" s="3" t="str" cm="1">
        <f t="array" ref="AK2249">IFERROR(INDEX(IF($AG2249&lt;=$AN2249,레드마인_배치!H:H,레드마인_서비스!H:H),콜트리분석!$AI2249),"")</f>
        <v>SLO0160U</v>
      </c>
      <c r="AL2249" s="3" t="str" cm="1">
        <f t="array" ref="AL2249">IFERROR(INDEX(IF($AG2249&lt;=$AN2249,레드마인_배치!I:I,레드마인_서비스!I:I),콜트리분석!$AI2249),"")</f>
        <v>S/Order Confirm (Sub) for Price</v>
      </c>
      <c r="AM2249" s="3" t="str" cm="1">
        <f t="array" ref="AM2249">IFERROR(INDEX(IF($AG2249&lt;=$AN2249,레드마인_배치!J:J,레드마인_서비스!J:J),콜트리분석!$AI2249),"")</f>
        <v>서비스</v>
      </c>
      <c r="AN2249" s="3">
        <v>4</v>
      </c>
      <c r="AO2249" s="15" t="str">
        <f ca="1">IFERROR(INDEX(레드마인_배치!E:E,MATCH(OFFSET(A2249,,AN2249),레드마인_배치!G:G,0)),"")</f>
        <v>미대상</v>
      </c>
      <c r="AP2249" t="s">
        <v>3330</v>
      </c>
      <c r="AQ2249">
        <v>67</v>
      </c>
    </row>
    <row r="2250" spans="1:43" hidden="1">
      <c r="A2250" s="3" t="s">
        <v>2957</v>
      </c>
      <c r="B2250" s="3" t="s">
        <v>491</v>
      </c>
      <c r="C2250" s="3" t="s">
        <v>494</v>
      </c>
      <c r="D2250" s="3" t="s">
        <v>615</v>
      </c>
      <c r="E2250" s="3" t="s">
        <v>589</v>
      </c>
      <c r="F2250" s="3" t="s">
        <v>590</v>
      </c>
      <c r="G2250" s="3" t="s">
        <v>591</v>
      </c>
      <c r="H2250" s="3" t="s">
        <v>592</v>
      </c>
      <c r="I2250" s="3" t="s">
        <v>606</v>
      </c>
      <c r="J2250" s="3" t="s">
        <v>607</v>
      </c>
      <c r="K2250" s="3" t="s">
        <v>511</v>
      </c>
      <c r="L2250" s="3" t="s">
        <v>512</v>
      </c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>
        <f t="shared" si="37"/>
        <v>11</v>
      </c>
      <c r="AH2250" s="3" t="s">
        <v>512</v>
      </c>
      <c r="AI2250" s="3">
        <f>IFERROR(IF($AG2250&lt;=$AN2250,MATCH($AH2250,레드마인_배치!G:G,0),MATCH($AH2250,레드마인_서비스!G:G,0)),"")</f>
        <v>307</v>
      </c>
      <c r="AJ2250" s="3" t="str" cm="1">
        <f t="array" ref="AJ2250">IFERROR(INDEX(IF($AG2250&lt;=$AN2250,레드마인_배치!E:E,레드마인_서비스!E:E),콜트리분석!$AI2250),"")</f>
        <v>대상</v>
      </c>
      <c r="AK2250" s="3" t="str" cm="1">
        <f t="array" ref="AK2250">IFERROR(INDEX(IF($AG2250&lt;=$AN2250,레드마인_배치!H:H,레드마인_서비스!H:H),콜트리분석!$AI2250),"")</f>
        <v>SLO0010U</v>
      </c>
      <c r="AL2250" s="3" t="str" cm="1">
        <f t="array" ref="AL2250">IFERROR(INDEX(IF($AG2250&lt;=$AN2250,레드마인_배치!I:I,레드마인_서비스!I:I),콜트리분석!$AI2250),"")</f>
        <v>Rate, CAD Amount, USD Amount</v>
      </c>
      <c r="AM2250" s="3" t="str" cm="1">
        <f t="array" ref="AM2250">IFERROR(INDEX(IF($AG2250&lt;=$AN2250,레드마인_배치!J:J,레드마인_서비스!J:J),콜트리분석!$AI2250),"")</f>
        <v>서비스</v>
      </c>
      <c r="AN2250" s="3">
        <v>4</v>
      </c>
      <c r="AO2250" s="15" t="str">
        <f ca="1">IFERROR(INDEX(레드마인_배치!E:E,MATCH(OFFSET(A2250,,AN2250),레드마인_배치!G:G,0)),"")</f>
        <v>미대상</v>
      </c>
      <c r="AP2250" t="s">
        <v>3330</v>
      </c>
      <c r="AQ2250">
        <v>67</v>
      </c>
    </row>
    <row r="2251" spans="1:43" hidden="1">
      <c r="A2251" s="3" t="s">
        <v>2957</v>
      </c>
      <c r="B2251" s="3" t="s">
        <v>491</v>
      </c>
      <c r="C2251" s="3" t="s">
        <v>494</v>
      </c>
      <c r="D2251" s="3" t="s">
        <v>615</v>
      </c>
      <c r="E2251" s="3" t="s">
        <v>589</v>
      </c>
      <c r="F2251" s="3" t="s">
        <v>590</v>
      </c>
      <c r="G2251" s="3" t="s">
        <v>591</v>
      </c>
      <c r="H2251" s="3" t="s">
        <v>592</v>
      </c>
      <c r="I2251" s="3" t="s">
        <v>606</v>
      </c>
      <c r="J2251" s="3" t="s">
        <v>607</v>
      </c>
      <c r="K2251" s="3" t="s">
        <v>511</v>
      </c>
      <c r="L2251" s="3" t="s">
        <v>513</v>
      </c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>
        <f t="shared" si="37"/>
        <v>11</v>
      </c>
      <c r="AH2251" s="3" t="s">
        <v>513</v>
      </c>
      <c r="AI2251" s="3">
        <f>IFERROR(IF($AG2251&lt;=$AN2251,MATCH($AH2251,레드마인_배치!G:G,0),MATCH($AH2251,레드마인_서비스!G:G,0)),"")</f>
        <v>324</v>
      </c>
      <c r="AJ2251" s="3" t="str" cm="1">
        <f t="array" ref="AJ2251">IFERROR(INDEX(IF($AG2251&lt;=$AN2251,레드마인_배치!E:E,레드마인_서비스!E:E),콜트리분석!$AI2251),"")</f>
        <v>대상</v>
      </c>
      <c r="AK2251" s="3" t="str" cm="1">
        <f t="array" ref="AK2251">IFERROR(INDEX(IF($AG2251&lt;=$AN2251,레드마인_배치!H:H,레드마인_서비스!H:H),콜트리분석!$AI2251),"")</f>
        <v>SLO0170U</v>
      </c>
      <c r="AL2251" s="3" t="str" cm="1">
        <f t="array" ref="AL2251">IFERROR(INDEX(IF($AG2251&lt;=$AN2251,레드마인_배치!I:I,레드마인_서비스!I:I),콜트리분석!$AI2251),"")</f>
        <v>S/Order Confirm (Sub)for List Price</v>
      </c>
      <c r="AM2251" s="3" t="str" cm="1">
        <f t="array" ref="AM2251">IFERROR(INDEX(IF($AG2251&lt;=$AN2251,레드마인_배치!J:J,레드마인_서비스!J:J),콜트리분석!$AI2251),"")</f>
        <v>서비스</v>
      </c>
      <c r="AN2251" s="3">
        <v>4</v>
      </c>
      <c r="AO2251" s="15" t="str">
        <f ca="1">IFERROR(INDEX(레드마인_배치!E:E,MATCH(OFFSET(A2251,,AN2251),레드마인_배치!G:G,0)),"")</f>
        <v>미대상</v>
      </c>
      <c r="AP2251" t="s">
        <v>3330</v>
      </c>
      <c r="AQ2251">
        <v>67</v>
      </c>
    </row>
    <row r="2252" spans="1:43" hidden="1">
      <c r="A2252" s="3" t="s">
        <v>2957</v>
      </c>
      <c r="B2252" s="3" t="s">
        <v>491</v>
      </c>
      <c r="C2252" s="3" t="s">
        <v>494</v>
      </c>
      <c r="D2252" s="3" t="s">
        <v>615</v>
      </c>
      <c r="E2252" s="3" t="s">
        <v>589</v>
      </c>
      <c r="F2252" s="3" t="s">
        <v>590</v>
      </c>
      <c r="G2252" s="3" t="s">
        <v>591</v>
      </c>
      <c r="H2252" s="3" t="s">
        <v>592</v>
      </c>
      <c r="I2252" s="3" t="s">
        <v>606</v>
      </c>
      <c r="J2252" s="3" t="s">
        <v>607</v>
      </c>
      <c r="K2252" s="3" t="s">
        <v>580</v>
      </c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>
        <f t="shared" si="37"/>
        <v>10</v>
      </c>
      <c r="AH2252" s="3" t="s">
        <v>580</v>
      </c>
      <c r="AI2252" s="3" t="str">
        <f>IFERROR(IF($AG2252&lt;=$AN2252,MATCH($AH2252,레드마인_배치!G:G,0),MATCH($AH2252,레드마인_서비스!G:G,0)),"")</f>
        <v/>
      </c>
      <c r="AJ2252" s="3" t="str" cm="1">
        <f t="array" ref="AJ2252">IFERROR(INDEX(IF($AG2252&lt;=$AN2252,레드마인_배치!E:E,레드마인_서비스!E:E),콜트리분석!$AI2252),"")</f>
        <v/>
      </c>
      <c r="AK2252" s="3" t="str" cm="1">
        <f t="array" ref="AK2252">IFERROR(INDEX(IF($AG2252&lt;=$AN2252,레드마인_배치!H:H,레드마인_서비스!H:H),콜트리분석!$AI2252),"")</f>
        <v/>
      </c>
      <c r="AL2252" s="3" t="str" cm="1">
        <f t="array" ref="AL2252">IFERROR(INDEX(IF($AG2252&lt;=$AN2252,레드마인_배치!I:I,레드마인_서비스!I:I),콜트리분석!$AI2252),"")</f>
        <v/>
      </c>
      <c r="AM2252" s="3" t="str" cm="1">
        <f t="array" ref="AM2252">IFERROR(INDEX(IF($AG2252&lt;=$AN2252,레드마인_배치!J:J,레드마인_서비스!J:J),콜트리분석!$AI2252),"")</f>
        <v/>
      </c>
      <c r="AN2252" s="3">
        <v>4</v>
      </c>
      <c r="AO2252" s="15" t="str">
        <f ca="1">IFERROR(INDEX(레드마인_배치!E:E,MATCH(OFFSET(A2252,,AN2252),레드마인_배치!G:G,0)),"")</f>
        <v>미대상</v>
      </c>
      <c r="AP2252" t="s">
        <v>3330</v>
      </c>
      <c r="AQ2252">
        <v>67</v>
      </c>
    </row>
    <row r="2253" spans="1:43" hidden="1">
      <c r="A2253" s="3" t="s">
        <v>2957</v>
      </c>
      <c r="B2253" s="3" t="s">
        <v>491</v>
      </c>
      <c r="C2253" s="3" t="s">
        <v>494</v>
      </c>
      <c r="D2253" s="3" t="s">
        <v>615</v>
      </c>
      <c r="E2253" s="3" t="s">
        <v>589</v>
      </c>
      <c r="F2253" s="3" t="s">
        <v>590</v>
      </c>
      <c r="G2253" s="3" t="s">
        <v>591</v>
      </c>
      <c r="H2253" s="3" t="s">
        <v>592</v>
      </c>
      <c r="I2253" s="3" t="s">
        <v>606</v>
      </c>
      <c r="J2253" s="3" t="s">
        <v>607</v>
      </c>
      <c r="K2253" s="3" t="s">
        <v>580</v>
      </c>
      <c r="L2253" s="3" t="s">
        <v>581</v>
      </c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>
        <f t="shared" si="37"/>
        <v>11</v>
      </c>
      <c r="AH2253" s="3" t="s">
        <v>581</v>
      </c>
      <c r="AI2253" s="3">
        <f>IFERROR(IF($AG2253&lt;=$AN2253,MATCH($AH2253,레드마인_배치!G:G,0),MATCH($AH2253,레드마인_서비스!G:G,0)),"")</f>
        <v>78</v>
      </c>
      <c r="AJ2253" s="3" t="str" cm="1">
        <f t="array" ref="AJ2253">IFERROR(INDEX(IF($AG2253&lt;=$AN2253,레드마인_배치!E:E,레드마인_서비스!E:E),콜트리분석!$AI2253),"")</f>
        <v>대상</v>
      </c>
      <c r="AK2253" s="3" t="str" cm="1">
        <f t="array" ref="AK2253">IFERROR(INDEX(IF($AG2253&lt;=$AN2253,레드마인_배치!H:H,레드마인_서비스!H:H),콜트리분석!$AI2253),"")</f>
        <v>ICO0300U</v>
      </c>
      <c r="AL2253" s="3" t="str" cm="1">
        <f t="array" ref="AL2253">IFERROR(INDEX(IF($AG2253&lt;=$AN2253,레드마인_배치!I:I,레드마인_서비스!I:I),콜트리분석!$AI2253),"")</f>
        <v>Demand Change Tag Update Module</v>
      </c>
      <c r="AM2253" s="3" t="str" cm="1">
        <f t="array" ref="AM2253">IFERROR(INDEX(IF($AG2253&lt;=$AN2253,레드마인_배치!J:J,레드마인_서비스!J:J),콜트리분석!$AI2253),"")</f>
        <v>서비스</v>
      </c>
      <c r="AN2253" s="3">
        <v>4</v>
      </c>
      <c r="AO2253" s="15" t="str">
        <f ca="1">IFERROR(INDEX(레드마인_배치!E:E,MATCH(OFFSET(A2253,,AN2253),레드마인_배치!G:G,0)),"")</f>
        <v>미대상</v>
      </c>
      <c r="AP2253" t="s">
        <v>3330</v>
      </c>
      <c r="AQ2253">
        <v>67</v>
      </c>
    </row>
    <row r="2254" spans="1:43" hidden="1">
      <c r="A2254" s="3" t="s">
        <v>2957</v>
      </c>
      <c r="B2254" s="3" t="s">
        <v>491</v>
      </c>
      <c r="C2254" s="3" t="s">
        <v>494</v>
      </c>
      <c r="D2254" s="3" t="s">
        <v>615</v>
      </c>
      <c r="E2254" s="3" t="s">
        <v>589</v>
      </c>
      <c r="F2254" s="3" t="s">
        <v>590</v>
      </c>
      <c r="G2254" s="3" t="s">
        <v>591</v>
      </c>
      <c r="H2254" s="3" t="s">
        <v>592</v>
      </c>
      <c r="I2254" s="3" t="s">
        <v>606</v>
      </c>
      <c r="J2254" s="3" t="s">
        <v>607</v>
      </c>
      <c r="K2254" s="3" t="s">
        <v>608</v>
      </c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>
        <f t="shared" si="37"/>
        <v>10</v>
      </c>
      <c r="AH2254" s="3" t="s">
        <v>608</v>
      </c>
      <c r="AI2254" s="3" t="str">
        <f>IFERROR(IF($AG2254&lt;=$AN2254,MATCH($AH2254,레드마인_배치!G:G,0),MATCH($AH2254,레드마인_서비스!G:G,0)),"")</f>
        <v/>
      </c>
      <c r="AJ2254" s="3" t="str" cm="1">
        <f t="array" ref="AJ2254">IFERROR(INDEX(IF($AG2254&lt;=$AN2254,레드마인_배치!E:E,레드마인_서비스!E:E),콜트리분석!$AI2254),"")</f>
        <v/>
      </c>
      <c r="AK2254" s="3" t="str" cm="1">
        <f t="array" ref="AK2254">IFERROR(INDEX(IF($AG2254&lt;=$AN2254,레드마인_배치!H:H,레드마인_서비스!H:H),콜트리분석!$AI2254),"")</f>
        <v/>
      </c>
      <c r="AL2254" s="3" t="str" cm="1">
        <f t="array" ref="AL2254">IFERROR(INDEX(IF($AG2254&lt;=$AN2254,레드마인_배치!I:I,레드마인_서비스!I:I),콜트리분석!$AI2254),"")</f>
        <v/>
      </c>
      <c r="AM2254" s="3" t="str" cm="1">
        <f t="array" ref="AM2254">IFERROR(INDEX(IF($AG2254&lt;=$AN2254,레드마인_배치!J:J,레드마인_서비스!J:J),콜트리분석!$AI2254),"")</f>
        <v/>
      </c>
      <c r="AN2254" s="3">
        <v>4</v>
      </c>
      <c r="AO2254" s="15" t="str">
        <f ca="1">IFERROR(INDEX(레드마인_배치!E:E,MATCH(OFFSET(A2254,,AN2254),레드마인_배치!G:G,0)),"")</f>
        <v>미대상</v>
      </c>
      <c r="AP2254" t="s">
        <v>3330</v>
      </c>
      <c r="AQ2254">
        <v>67</v>
      </c>
    </row>
    <row r="2255" spans="1:43" hidden="1">
      <c r="A2255" s="3" t="s">
        <v>2957</v>
      </c>
      <c r="B2255" s="3" t="s">
        <v>491</v>
      </c>
      <c r="C2255" s="3" t="s">
        <v>494</v>
      </c>
      <c r="D2255" s="3" t="s">
        <v>615</v>
      </c>
      <c r="E2255" s="3" t="s">
        <v>589</v>
      </c>
      <c r="F2255" s="3" t="s">
        <v>590</v>
      </c>
      <c r="G2255" s="3" t="s">
        <v>591</v>
      </c>
      <c r="H2255" s="3" t="s">
        <v>592</v>
      </c>
      <c r="I2255" s="3" t="s">
        <v>606</v>
      </c>
      <c r="J2255" s="3" t="s">
        <v>607</v>
      </c>
      <c r="K2255" s="3" t="s">
        <v>608</v>
      </c>
      <c r="L2255" s="3" t="s">
        <v>1429</v>
      </c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>
        <f t="shared" si="37"/>
        <v>11</v>
      </c>
      <c r="AH2255" s="3" t="s">
        <v>1429</v>
      </c>
      <c r="AI2255" s="3">
        <f>IFERROR(IF($AG2255&lt;=$AN2255,MATCH($AH2255,레드마인_배치!G:G,0),MATCH($AH2255,레드마인_서비스!G:G,0)),"")</f>
        <v>88</v>
      </c>
      <c r="AJ2255" s="3" t="str" cm="1">
        <f t="array" ref="AJ2255">IFERROR(INDEX(IF($AG2255&lt;=$AN2255,레드마인_배치!E:E,레드마인_서비스!E:E),콜트리분석!$AI2255),"")</f>
        <v>대상</v>
      </c>
      <c r="AK2255" s="3" t="str" cm="1">
        <f t="array" ref="AK2255">IFERROR(INDEX(IF($AG2255&lt;=$AN2255,레드마인_배치!H:H,레드마인_서비스!H:H),콜트리분석!$AI2255),"")</f>
        <v>ICO0390U</v>
      </c>
      <c r="AL2255" s="3" t="str" cm="1">
        <f t="array" ref="AL2255">IFERROR(INDEX(IF($AG2255&lt;=$AN2255,레드마인_배치!I:I,레드마인_서비스!I:I),콜트리분석!$AI2255),"")</f>
        <v>INTERFACE PDC PO CONFIRM</v>
      </c>
      <c r="AM2255" s="3" t="str" cm="1">
        <f t="array" ref="AM2255">IFERROR(INDEX(IF($AG2255&lt;=$AN2255,레드마인_배치!J:J,레드마인_서비스!J:J),콜트리분석!$AI2255),"")</f>
        <v>서비스</v>
      </c>
      <c r="AN2255" s="3">
        <v>4</v>
      </c>
      <c r="AO2255" s="15" t="str">
        <f ca="1">IFERROR(INDEX(레드마인_배치!E:E,MATCH(OFFSET(A2255,,AN2255),레드마인_배치!G:G,0)),"")</f>
        <v>미대상</v>
      </c>
      <c r="AP2255" t="s">
        <v>3330</v>
      </c>
      <c r="AQ2255">
        <v>67</v>
      </c>
    </row>
    <row r="2256" spans="1:43" hidden="1">
      <c r="A2256" s="3" t="s">
        <v>2957</v>
      </c>
      <c r="B2256" s="3" t="s">
        <v>491</v>
      </c>
      <c r="C2256" s="3" t="s">
        <v>494</v>
      </c>
      <c r="D2256" s="3" t="s">
        <v>615</v>
      </c>
      <c r="E2256" s="3" t="s">
        <v>589</v>
      </c>
      <c r="F2256" s="3" t="s">
        <v>590</v>
      </c>
      <c r="G2256" s="3" t="s">
        <v>591</v>
      </c>
      <c r="H2256" s="3" t="s">
        <v>592</v>
      </c>
      <c r="I2256" s="3" t="s">
        <v>606</v>
      </c>
      <c r="J2256" s="3" t="s">
        <v>607</v>
      </c>
      <c r="K2256" s="3" t="s">
        <v>608</v>
      </c>
      <c r="L2256" s="3" t="s">
        <v>1429</v>
      </c>
      <c r="M2256" s="3" t="s">
        <v>578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>
        <f t="shared" si="37"/>
        <v>12</v>
      </c>
      <c r="AH2256" s="3" t="s">
        <v>578</v>
      </c>
      <c r="AI2256" s="3">
        <f>IFERROR(IF($AG2256&lt;=$AN2256,MATCH($AH2256,레드마인_배치!G:G,0),MATCH($AH2256,레드마인_서비스!G:G,0)),"")</f>
        <v>80</v>
      </c>
      <c r="AJ2256" s="3" t="str" cm="1">
        <f t="array" ref="AJ2256">IFERROR(INDEX(IF($AG2256&lt;=$AN2256,레드마인_배치!E:E,레드마인_서비스!E:E),콜트리분석!$AI2256),"")</f>
        <v>대상</v>
      </c>
      <c r="AK2256" s="3" t="str" cm="1">
        <f t="array" ref="AK2256">IFERROR(INDEX(IF($AG2256&lt;=$AN2256,레드마인_배치!H:H,레드마인_서비스!H:H),콜트리분석!$AI2256),"")</f>
        <v>ICO0320U</v>
      </c>
      <c r="AL2256" s="3" t="str" cm="1">
        <f t="array" ref="AL2256">IFERROR(INDEX(IF($AG2256&lt;=$AN2256,레드마인_배치!I:I,레드마인_서비스!I:I),콜트리분석!$AI2256),"")</f>
        <v>P.O  Qty, Price Change</v>
      </c>
      <c r="AM2256" s="3" t="str" cm="1">
        <f t="array" ref="AM2256">IFERROR(INDEX(IF($AG2256&lt;=$AN2256,레드마인_배치!J:J,레드마인_서비스!J:J),콜트리분석!$AI2256),"")</f>
        <v>서비스</v>
      </c>
      <c r="AN2256" s="3">
        <v>4</v>
      </c>
      <c r="AO2256" s="15" t="str">
        <f ca="1">IFERROR(INDEX(레드마인_배치!E:E,MATCH(OFFSET(A2256,,AN2256),레드마인_배치!G:G,0)),"")</f>
        <v>미대상</v>
      </c>
      <c r="AP2256" t="s">
        <v>3330</v>
      </c>
      <c r="AQ2256">
        <v>67</v>
      </c>
    </row>
    <row r="2257" spans="1:43" hidden="1">
      <c r="A2257" s="3" t="s">
        <v>2957</v>
      </c>
      <c r="B2257" s="3" t="s">
        <v>491</v>
      </c>
      <c r="C2257" s="3" t="s">
        <v>494</v>
      </c>
      <c r="D2257" s="3" t="s">
        <v>615</v>
      </c>
      <c r="E2257" s="3" t="s">
        <v>589</v>
      </c>
      <c r="F2257" s="3" t="s">
        <v>590</v>
      </c>
      <c r="G2257" s="3" t="s">
        <v>591</v>
      </c>
      <c r="H2257" s="3" t="s">
        <v>592</v>
      </c>
      <c r="I2257" s="3" t="s">
        <v>606</v>
      </c>
      <c r="J2257" s="3" t="s">
        <v>607</v>
      </c>
      <c r="K2257" s="3" t="s">
        <v>608</v>
      </c>
      <c r="L2257" s="3" t="s">
        <v>1429</v>
      </c>
      <c r="M2257" s="3" t="s">
        <v>578</v>
      </c>
      <c r="N2257" s="3" t="s">
        <v>579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>
        <f t="shared" si="37"/>
        <v>13</v>
      </c>
      <c r="AH2257" s="3" t="s">
        <v>579</v>
      </c>
      <c r="AI2257" s="3">
        <f>IFERROR(IF($AG2257&lt;=$AN2257,MATCH($AH2257,레드마인_배치!G:G,0),MATCH($AH2257,레드마인_서비스!G:G,0)),"")</f>
        <v>368</v>
      </c>
      <c r="AJ2257" s="3" t="str" cm="1">
        <f t="array" ref="AJ2257">IFERROR(INDEX(IF($AG2257&lt;=$AN2257,레드마인_배치!E:E,레드마인_서비스!E:E),콜트리분석!$AI2257),"")</f>
        <v>대상</v>
      </c>
      <c r="AK2257" s="3" t="str" cm="1">
        <f t="array" ref="AK2257">IFERROR(INDEX(IF($AG2257&lt;=$AN2257,레드마인_배치!H:H,레드마인_서비스!H:H),콜트리분석!$AI2257),"")</f>
        <v>SLO0690U</v>
      </c>
      <c r="AL2257" s="3" t="str" cm="1">
        <f t="array" ref="AL2257">IFERROR(INDEX(IF($AG2257&lt;=$AN2257,레드마인_배치!I:I,레드마인_서비스!I:I),콜트리분석!$AI2257),"")</f>
        <v>Reflect S/O for Dropship P/O Cancel</v>
      </c>
      <c r="AM2257" s="3" t="str" cm="1">
        <f t="array" ref="AM2257">IFERROR(INDEX(IF($AG2257&lt;=$AN2257,레드마인_배치!J:J,레드마인_서비스!J:J),콜트리분석!$AI2257),"")</f>
        <v>서비스</v>
      </c>
      <c r="AN2257" s="3">
        <v>4</v>
      </c>
      <c r="AO2257" s="15" t="str">
        <f ca="1">IFERROR(INDEX(레드마인_배치!E:E,MATCH(OFFSET(A2257,,AN2257),레드마인_배치!G:G,0)),"")</f>
        <v>미대상</v>
      </c>
      <c r="AP2257" t="s">
        <v>3330</v>
      </c>
      <c r="AQ2257">
        <v>67</v>
      </c>
    </row>
    <row r="2258" spans="1:43" hidden="1">
      <c r="A2258" s="3" t="s">
        <v>2957</v>
      </c>
      <c r="B2258" s="3" t="s">
        <v>491</v>
      </c>
      <c r="C2258" s="3" t="s">
        <v>494</v>
      </c>
      <c r="D2258" s="3" t="s">
        <v>615</v>
      </c>
      <c r="E2258" s="3" t="s">
        <v>589</v>
      </c>
      <c r="F2258" s="3" t="s">
        <v>590</v>
      </c>
      <c r="G2258" s="3" t="s">
        <v>591</v>
      </c>
      <c r="H2258" s="3" t="s">
        <v>592</v>
      </c>
      <c r="I2258" s="3" t="s">
        <v>606</v>
      </c>
      <c r="J2258" s="3" t="s">
        <v>607</v>
      </c>
      <c r="K2258" s="3" t="s">
        <v>608</v>
      </c>
      <c r="L2258" s="3" t="s">
        <v>1429</v>
      </c>
      <c r="M2258" s="3" t="s">
        <v>578</v>
      </c>
      <c r="N2258" s="3" t="s">
        <v>579</v>
      </c>
      <c r="O2258" s="3" t="s">
        <v>505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>
        <f t="shared" si="37"/>
        <v>14</v>
      </c>
      <c r="AH2258" s="3" t="s">
        <v>505</v>
      </c>
      <c r="AI2258" s="3">
        <f>IFERROR(IF($AG2258&lt;=$AN2258,MATCH($AH2258,레드마인_배치!G:G,0),MATCH($AH2258,레드마인_서비스!G:G,0)),"")</f>
        <v>328</v>
      </c>
      <c r="AJ2258" s="3" t="str" cm="1">
        <f t="array" ref="AJ2258">IFERROR(INDEX(IF($AG2258&lt;=$AN2258,레드마인_배치!E:E,레드마인_서비스!E:E),콜트리분석!$AI2258),"")</f>
        <v>대상</v>
      </c>
      <c r="AK2258" s="3" t="str" cm="1">
        <f t="array" ref="AK2258">IFERROR(INDEX(IF($AG2258&lt;=$AN2258,레드마인_배치!H:H,레드마인_서비스!H:H),콜트리분석!$AI2258),"")</f>
        <v>SLO0210U</v>
      </c>
      <c r="AL2258" s="3" t="str" cm="1">
        <f t="array" ref="AL2258">IFERROR(INDEX(IF($AG2258&lt;=$AN2258,레드마인_배치!I:I,레드마인_서비스!I:I),콜트리분석!$AI2258),"")</f>
        <v>S/Order Header Summary</v>
      </c>
      <c r="AM2258" s="3" t="str" cm="1">
        <f t="array" ref="AM2258">IFERROR(INDEX(IF($AG2258&lt;=$AN2258,레드마인_배치!J:J,레드마인_서비스!J:J),콜트리분석!$AI2258),"")</f>
        <v>서비스</v>
      </c>
      <c r="AN2258" s="3">
        <v>4</v>
      </c>
      <c r="AO2258" s="15" t="str">
        <f ca="1">IFERROR(INDEX(레드마인_배치!E:E,MATCH(OFFSET(A2258,,AN2258),레드마인_배치!G:G,0)),"")</f>
        <v>미대상</v>
      </c>
      <c r="AP2258" t="s">
        <v>3330</v>
      </c>
      <c r="AQ2258">
        <v>67</v>
      </c>
    </row>
    <row r="2259" spans="1:43" hidden="1">
      <c r="A2259" s="3" t="s">
        <v>2957</v>
      </c>
      <c r="B2259" s="3" t="s">
        <v>491</v>
      </c>
      <c r="C2259" s="3" t="s">
        <v>494</v>
      </c>
      <c r="D2259" s="3" t="s">
        <v>615</v>
      </c>
      <c r="E2259" s="3" t="s">
        <v>589</v>
      </c>
      <c r="F2259" s="3" t="s">
        <v>590</v>
      </c>
      <c r="G2259" s="3" t="s">
        <v>591</v>
      </c>
      <c r="H2259" s="3" t="s">
        <v>592</v>
      </c>
      <c r="I2259" s="3" t="s">
        <v>606</v>
      </c>
      <c r="J2259" s="3" t="s">
        <v>607</v>
      </c>
      <c r="K2259" s="3" t="s">
        <v>608</v>
      </c>
      <c r="L2259" s="3" t="s">
        <v>1429</v>
      </c>
      <c r="M2259" s="3" t="s">
        <v>578</v>
      </c>
      <c r="N2259" s="3" t="s">
        <v>579</v>
      </c>
      <c r="O2259" s="3" t="s">
        <v>580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>
        <f t="shared" si="37"/>
        <v>14</v>
      </c>
      <c r="AH2259" s="3" t="s">
        <v>580</v>
      </c>
      <c r="AI2259" s="3" t="str">
        <f>IFERROR(IF($AG2259&lt;=$AN2259,MATCH($AH2259,레드마인_배치!G:G,0),MATCH($AH2259,레드마인_서비스!G:G,0)),"")</f>
        <v/>
      </c>
      <c r="AJ2259" s="3" t="str" cm="1">
        <f t="array" ref="AJ2259">IFERROR(INDEX(IF($AG2259&lt;=$AN2259,레드마인_배치!E:E,레드마인_서비스!E:E),콜트리분석!$AI2259),"")</f>
        <v/>
      </c>
      <c r="AK2259" s="3" t="str" cm="1">
        <f t="array" ref="AK2259">IFERROR(INDEX(IF($AG2259&lt;=$AN2259,레드마인_배치!H:H,레드마인_서비스!H:H),콜트리분석!$AI2259),"")</f>
        <v/>
      </c>
      <c r="AL2259" s="3" t="str" cm="1">
        <f t="array" ref="AL2259">IFERROR(INDEX(IF($AG2259&lt;=$AN2259,레드마인_배치!I:I,레드마인_서비스!I:I),콜트리분석!$AI2259),"")</f>
        <v/>
      </c>
      <c r="AM2259" s="3" t="str" cm="1">
        <f t="array" ref="AM2259">IFERROR(INDEX(IF($AG2259&lt;=$AN2259,레드마인_배치!J:J,레드마인_서비스!J:J),콜트리분석!$AI2259),"")</f>
        <v/>
      </c>
      <c r="AN2259" s="3">
        <v>4</v>
      </c>
      <c r="AO2259" s="15" t="str">
        <f ca="1">IFERROR(INDEX(레드마인_배치!E:E,MATCH(OFFSET(A2259,,AN2259),레드마인_배치!G:G,0)),"")</f>
        <v>미대상</v>
      </c>
      <c r="AP2259" t="s">
        <v>3330</v>
      </c>
      <c r="AQ2259">
        <v>67</v>
      </c>
    </row>
    <row r="2260" spans="1:43" hidden="1">
      <c r="A2260" s="3" t="s">
        <v>2957</v>
      </c>
      <c r="B2260" s="3" t="s">
        <v>491</v>
      </c>
      <c r="C2260" s="3" t="s">
        <v>494</v>
      </c>
      <c r="D2260" s="3" t="s">
        <v>615</v>
      </c>
      <c r="E2260" s="3" t="s">
        <v>589</v>
      </c>
      <c r="F2260" s="3" t="s">
        <v>590</v>
      </c>
      <c r="G2260" s="3" t="s">
        <v>591</v>
      </c>
      <c r="H2260" s="3" t="s">
        <v>592</v>
      </c>
      <c r="I2260" s="3" t="s">
        <v>606</v>
      </c>
      <c r="J2260" s="3" t="s">
        <v>607</v>
      </c>
      <c r="K2260" s="3" t="s">
        <v>608</v>
      </c>
      <c r="L2260" s="3" t="s">
        <v>1429</v>
      </c>
      <c r="M2260" s="3" t="s">
        <v>578</v>
      </c>
      <c r="N2260" s="3" t="s">
        <v>579</v>
      </c>
      <c r="O2260" s="3" t="s">
        <v>580</v>
      </c>
      <c r="P2260" s="3" t="s">
        <v>581</v>
      </c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>
        <f t="shared" si="37"/>
        <v>15</v>
      </c>
      <c r="AH2260" s="3" t="s">
        <v>581</v>
      </c>
      <c r="AI2260" s="3">
        <f>IFERROR(IF($AG2260&lt;=$AN2260,MATCH($AH2260,레드마인_배치!G:G,0),MATCH($AH2260,레드마인_서비스!G:G,0)),"")</f>
        <v>78</v>
      </c>
      <c r="AJ2260" s="3" t="str" cm="1">
        <f t="array" ref="AJ2260">IFERROR(INDEX(IF($AG2260&lt;=$AN2260,레드마인_배치!E:E,레드마인_서비스!E:E),콜트리분석!$AI2260),"")</f>
        <v>대상</v>
      </c>
      <c r="AK2260" s="3" t="str" cm="1">
        <f t="array" ref="AK2260">IFERROR(INDEX(IF($AG2260&lt;=$AN2260,레드마인_배치!H:H,레드마인_서비스!H:H),콜트리분석!$AI2260),"")</f>
        <v>ICO0300U</v>
      </c>
      <c r="AL2260" s="3" t="str" cm="1">
        <f t="array" ref="AL2260">IFERROR(INDEX(IF($AG2260&lt;=$AN2260,레드마인_배치!I:I,레드마인_서비스!I:I),콜트리분석!$AI2260),"")</f>
        <v>Demand Change Tag Update Module</v>
      </c>
      <c r="AM2260" s="3" t="str" cm="1">
        <f t="array" ref="AM2260">IFERROR(INDEX(IF($AG2260&lt;=$AN2260,레드마인_배치!J:J,레드마인_서비스!J:J),콜트리분석!$AI2260),"")</f>
        <v>서비스</v>
      </c>
      <c r="AN2260" s="3">
        <v>4</v>
      </c>
      <c r="AO2260" s="15" t="str">
        <f ca="1">IFERROR(INDEX(레드마인_배치!E:E,MATCH(OFFSET(A2260,,AN2260),레드마인_배치!G:G,0)),"")</f>
        <v>미대상</v>
      </c>
      <c r="AP2260" t="s">
        <v>3330</v>
      </c>
      <c r="AQ2260">
        <v>67</v>
      </c>
    </row>
    <row r="2261" spans="1:43" hidden="1">
      <c r="A2261" s="3" t="s">
        <v>2957</v>
      </c>
      <c r="B2261" s="3" t="s">
        <v>491</v>
      </c>
      <c r="C2261" s="3" t="s">
        <v>494</v>
      </c>
      <c r="D2261" s="3" t="s">
        <v>615</v>
      </c>
      <c r="E2261" s="3" t="s">
        <v>589</v>
      </c>
      <c r="F2261" s="3" t="s">
        <v>590</v>
      </c>
      <c r="G2261" s="3" t="s">
        <v>591</v>
      </c>
      <c r="H2261" s="3" t="s">
        <v>592</v>
      </c>
      <c r="I2261" s="3" t="s">
        <v>606</v>
      </c>
      <c r="J2261" s="3" t="s">
        <v>607</v>
      </c>
      <c r="K2261" s="3" t="s">
        <v>608</v>
      </c>
      <c r="L2261" s="3" t="s">
        <v>1429</v>
      </c>
      <c r="M2261" s="3" t="s">
        <v>578</v>
      </c>
      <c r="N2261" s="3" t="s">
        <v>510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>
        <f t="shared" si="37"/>
        <v>13</v>
      </c>
      <c r="AH2261" s="3" t="s">
        <v>510</v>
      </c>
      <c r="AI2261" s="3" t="str">
        <f>IFERROR(IF($AG2261&lt;=$AN2261,MATCH($AH2261,레드마인_배치!G:G,0),MATCH($AH2261,레드마인_서비스!G:G,0)),"")</f>
        <v/>
      </c>
      <c r="AJ2261" s="3" t="str" cm="1">
        <f t="array" ref="AJ2261">IFERROR(INDEX(IF($AG2261&lt;=$AN2261,레드마인_배치!E:E,레드마인_서비스!E:E),콜트리분석!$AI2261),"")</f>
        <v/>
      </c>
      <c r="AK2261" s="3" t="str" cm="1">
        <f t="array" ref="AK2261">IFERROR(INDEX(IF($AG2261&lt;=$AN2261,레드마인_배치!H:H,레드마인_서비스!H:H),콜트리분석!$AI2261),"")</f>
        <v/>
      </c>
      <c r="AL2261" s="3" t="str" cm="1">
        <f t="array" ref="AL2261">IFERROR(INDEX(IF($AG2261&lt;=$AN2261,레드마인_배치!I:I,레드마인_서비스!I:I),콜트리분석!$AI2261),"")</f>
        <v/>
      </c>
      <c r="AM2261" s="3" t="str" cm="1">
        <f t="array" ref="AM2261">IFERROR(INDEX(IF($AG2261&lt;=$AN2261,레드마인_배치!J:J,레드마인_서비스!J:J),콜트리분석!$AI2261),"")</f>
        <v/>
      </c>
      <c r="AN2261" s="3">
        <v>4</v>
      </c>
      <c r="AO2261" s="15" t="str">
        <f ca="1">IFERROR(INDEX(레드마인_배치!E:E,MATCH(OFFSET(A2261,,AN2261),레드마인_배치!G:G,0)),"")</f>
        <v>미대상</v>
      </c>
      <c r="AP2261" t="s">
        <v>3330</v>
      </c>
      <c r="AQ2261">
        <v>67</v>
      </c>
    </row>
    <row r="2262" spans="1:43" hidden="1">
      <c r="A2262" s="3" t="s">
        <v>2957</v>
      </c>
      <c r="B2262" s="3" t="s">
        <v>491</v>
      </c>
      <c r="C2262" s="3" t="s">
        <v>494</v>
      </c>
      <c r="D2262" s="3" t="s">
        <v>615</v>
      </c>
      <c r="E2262" s="3" t="s">
        <v>589</v>
      </c>
      <c r="F2262" s="3" t="s">
        <v>590</v>
      </c>
      <c r="G2262" s="3" t="s">
        <v>591</v>
      </c>
      <c r="H2262" s="3" t="s">
        <v>592</v>
      </c>
      <c r="I2262" s="3" t="s">
        <v>606</v>
      </c>
      <c r="J2262" s="3" t="s">
        <v>607</v>
      </c>
      <c r="K2262" s="3" t="s">
        <v>608</v>
      </c>
      <c r="L2262" s="3" t="s">
        <v>1429</v>
      </c>
      <c r="M2262" s="3" t="s">
        <v>1422</v>
      </c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>
        <f t="shared" si="37"/>
        <v>12</v>
      </c>
      <c r="AH2262" s="3" t="s">
        <v>1422</v>
      </c>
      <c r="AI2262" s="3">
        <f>IFERROR(IF($AG2262&lt;=$AN2262,MATCH($AH2262,레드마인_배치!G:G,0),MATCH($AH2262,레드마인_서비스!G:G,0)),"")</f>
        <v>85</v>
      </c>
      <c r="AJ2262" s="3" t="str" cm="1">
        <f t="array" ref="AJ2262">IFERROR(INDEX(IF($AG2262&lt;=$AN2262,레드마인_배치!E:E,레드마인_서비스!E:E),콜트리분석!$AI2262),"")</f>
        <v>대상</v>
      </c>
      <c r="AK2262" s="3" t="str" cm="1">
        <f t="array" ref="AK2262">IFERROR(INDEX(IF($AG2262&lt;=$AN2262,레드마인_배치!H:H,레드마인_서비스!H:H),콜트리분석!$AI2262),"")</f>
        <v>ICO0360U</v>
      </c>
      <c r="AL2262" s="3" t="str" cm="1">
        <f t="array" ref="AL2262">IFERROR(INDEX(IF($AG2262&lt;=$AN2262,레드마인_배치!I:I,레드마인_서비스!I:I),콜트리분석!$AI2262),"")</f>
        <v>PO Confirm by MOBIS</v>
      </c>
      <c r="AM2262" s="3" t="str" cm="1">
        <f t="array" ref="AM2262">IFERROR(INDEX(IF($AG2262&lt;=$AN2262,레드마인_배치!J:J,레드마인_서비스!J:J),콜트리분석!$AI2262),"")</f>
        <v>서비스</v>
      </c>
      <c r="AN2262" s="3">
        <v>4</v>
      </c>
      <c r="AO2262" s="15" t="str">
        <f ca="1">IFERROR(INDEX(레드마인_배치!E:E,MATCH(OFFSET(A2262,,AN2262),레드마인_배치!G:G,0)),"")</f>
        <v>미대상</v>
      </c>
      <c r="AP2262" t="s">
        <v>3330</v>
      </c>
      <c r="AQ2262">
        <v>67</v>
      </c>
    </row>
    <row r="2263" spans="1:43" hidden="1">
      <c r="A2263" s="3" t="s">
        <v>2957</v>
      </c>
      <c r="B2263" s="3" t="s">
        <v>491</v>
      </c>
      <c r="C2263" s="3" t="s">
        <v>494</v>
      </c>
      <c r="D2263" s="3" t="s">
        <v>615</v>
      </c>
      <c r="E2263" s="3" t="s">
        <v>589</v>
      </c>
      <c r="F2263" s="3" t="s">
        <v>590</v>
      </c>
      <c r="G2263" s="3" t="s">
        <v>591</v>
      </c>
      <c r="H2263" s="3" t="s">
        <v>592</v>
      </c>
      <c r="I2263" s="3" t="s">
        <v>606</v>
      </c>
      <c r="J2263" s="3" t="s">
        <v>607</v>
      </c>
      <c r="K2263" s="3" t="s">
        <v>608</v>
      </c>
      <c r="L2263" s="3" t="s">
        <v>1429</v>
      </c>
      <c r="M2263" s="3" t="s">
        <v>1422</v>
      </c>
      <c r="N2263" s="3" t="s">
        <v>508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>
        <f t="shared" si="37"/>
        <v>13</v>
      </c>
      <c r="AH2263" s="3" t="s">
        <v>508</v>
      </c>
      <c r="AI2263" s="3">
        <f>IFERROR(IF($AG2263&lt;=$AN2263,MATCH($AH2263,레드마인_배치!G:G,0),MATCH($AH2263,레드마인_서비스!G:G,0)),"")</f>
        <v>79</v>
      </c>
      <c r="AJ2263" s="3" t="str" cm="1">
        <f t="array" ref="AJ2263">IFERROR(INDEX(IF($AG2263&lt;=$AN2263,레드마인_배치!E:E,레드마인_서비스!E:E),콜트리분석!$AI2263),"")</f>
        <v>대상</v>
      </c>
      <c r="AK2263" s="3" t="str" cm="1">
        <f t="array" ref="AK2263">IFERROR(INDEX(IF($AG2263&lt;=$AN2263,레드마인_배치!H:H,레드마인_서비스!H:H),콜트리분석!$AI2263),"")</f>
        <v>ICO0310U</v>
      </c>
      <c r="AL2263" s="3" t="str" cm="1">
        <f t="array" ref="AL2263">IFERROR(INDEX(IF($AG2263&lt;=$AN2263,레드마인_배치!I:I,레드마인_서비스!I:I),콜트리분석!$AI2263),"")</f>
        <v>INVENTORY CREATION MODULE</v>
      </c>
      <c r="AM2263" s="3" t="str" cm="1">
        <f t="array" ref="AM2263">IFERROR(INDEX(IF($AG2263&lt;=$AN2263,레드마인_배치!J:J,레드마인_서비스!J:J),콜트리분석!$AI2263),"")</f>
        <v>서비스</v>
      </c>
      <c r="AN2263" s="3">
        <v>4</v>
      </c>
      <c r="AO2263" s="15" t="str">
        <f ca="1">IFERROR(INDEX(레드마인_배치!E:E,MATCH(OFFSET(A2263,,AN2263),레드마인_배치!G:G,0)),"")</f>
        <v>미대상</v>
      </c>
      <c r="AP2263" t="s">
        <v>3330</v>
      </c>
      <c r="AQ2263">
        <v>67</v>
      </c>
    </row>
    <row r="2264" spans="1:43" hidden="1">
      <c r="A2264" s="3" t="s">
        <v>2957</v>
      </c>
      <c r="B2264" s="3" t="s">
        <v>491</v>
      </c>
      <c r="C2264" s="3" t="s">
        <v>494</v>
      </c>
      <c r="D2264" s="3" t="s">
        <v>615</v>
      </c>
      <c r="E2264" s="3" t="s">
        <v>589</v>
      </c>
      <c r="F2264" s="3" t="s">
        <v>590</v>
      </c>
      <c r="G2264" s="3" t="s">
        <v>591</v>
      </c>
      <c r="H2264" s="3" t="s">
        <v>592</v>
      </c>
      <c r="I2264" s="3" t="s">
        <v>606</v>
      </c>
      <c r="J2264" s="3" t="s">
        <v>607</v>
      </c>
      <c r="K2264" s="3" t="s">
        <v>608</v>
      </c>
      <c r="L2264" s="3" t="s">
        <v>1429</v>
      </c>
      <c r="M2264" s="3" t="s">
        <v>1422</v>
      </c>
      <c r="N2264" s="3" t="s">
        <v>508</v>
      </c>
      <c r="O2264" s="3" t="s">
        <v>509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>
        <f t="shared" si="37"/>
        <v>14</v>
      </c>
      <c r="AH2264" s="3" t="s">
        <v>509</v>
      </c>
      <c r="AI2264" s="3">
        <f>IFERROR(IF($AG2264&lt;=$AN2264,MATCH($AH2264,레드마인_배치!G:G,0),MATCH($AH2264,레드마인_서비스!G:G,0)),"")</f>
        <v>77</v>
      </c>
      <c r="AJ2264" s="3" t="str" cm="1">
        <f t="array" ref="AJ2264">IFERROR(INDEX(IF($AG2264&lt;=$AN2264,레드마인_배치!E:E,레드마인_서비스!E:E),콜트리분석!$AI2264),"")</f>
        <v>대상</v>
      </c>
      <c r="AK2264" s="3" t="str" cm="1">
        <f t="array" ref="AK2264">IFERROR(INDEX(IF($AG2264&lt;=$AN2264,레드마인_배치!H:H,레드마인_서비스!H:H),콜트리분석!$AI2264),"")</f>
        <v>ICO0290U</v>
      </c>
      <c r="AL2264" s="3" t="str" cm="1">
        <f t="array" ref="AL2264">IFERROR(INDEX(IF($AG2264&lt;=$AN2264,레드마인_배치!I:I,레드마인_서비스!I:I),콜트리분석!$AI2264),"")</f>
        <v>INV Information Master Creation(IMI)</v>
      </c>
      <c r="AM2264" s="3" t="str" cm="1">
        <f t="array" ref="AM2264">IFERROR(INDEX(IF($AG2264&lt;=$AN2264,레드마인_배치!J:J,레드마인_서비스!J:J),콜트리분석!$AI2264),"")</f>
        <v>서비스</v>
      </c>
      <c r="AN2264" s="3">
        <v>4</v>
      </c>
      <c r="AO2264" s="15" t="str">
        <f ca="1">IFERROR(INDEX(레드마인_배치!E:E,MATCH(OFFSET(A2264,,AN2264),레드마인_배치!G:G,0)),"")</f>
        <v>미대상</v>
      </c>
      <c r="AP2264" t="s">
        <v>3330</v>
      </c>
      <c r="AQ2264">
        <v>67</v>
      </c>
    </row>
    <row r="2265" spans="1:43" hidden="1">
      <c r="A2265" s="3" t="s">
        <v>2957</v>
      </c>
      <c r="B2265" s="3" t="s">
        <v>491</v>
      </c>
      <c r="C2265" s="3" t="s">
        <v>494</v>
      </c>
      <c r="D2265" s="3" t="s">
        <v>615</v>
      </c>
      <c r="E2265" s="3" t="s">
        <v>589</v>
      </c>
      <c r="F2265" s="3" t="s">
        <v>590</v>
      </c>
      <c r="G2265" s="3" t="s">
        <v>591</v>
      </c>
      <c r="H2265" s="3" t="s">
        <v>592</v>
      </c>
      <c r="I2265" s="3" t="s">
        <v>606</v>
      </c>
      <c r="J2265" s="3" t="s">
        <v>607</v>
      </c>
      <c r="K2265" s="3" t="s">
        <v>608</v>
      </c>
      <c r="L2265" s="3" t="s">
        <v>1429</v>
      </c>
      <c r="M2265" s="3" t="s">
        <v>1422</v>
      </c>
      <c r="N2265" s="3" t="s">
        <v>508</v>
      </c>
      <c r="O2265" s="3" t="s">
        <v>510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>
        <f t="shared" si="37"/>
        <v>14</v>
      </c>
      <c r="AH2265" s="3" t="s">
        <v>510</v>
      </c>
      <c r="AI2265" s="3" t="str">
        <f>IFERROR(IF($AG2265&lt;=$AN2265,MATCH($AH2265,레드마인_배치!G:G,0),MATCH($AH2265,레드마인_서비스!G:G,0)),"")</f>
        <v/>
      </c>
      <c r="AJ2265" s="3" t="str" cm="1">
        <f t="array" ref="AJ2265">IFERROR(INDEX(IF($AG2265&lt;=$AN2265,레드마인_배치!E:E,레드마인_서비스!E:E),콜트리분석!$AI2265),"")</f>
        <v/>
      </c>
      <c r="AK2265" s="3" t="str" cm="1">
        <f t="array" ref="AK2265">IFERROR(INDEX(IF($AG2265&lt;=$AN2265,레드마인_배치!H:H,레드마인_서비스!H:H),콜트리분석!$AI2265),"")</f>
        <v/>
      </c>
      <c r="AL2265" s="3" t="str" cm="1">
        <f t="array" ref="AL2265">IFERROR(INDEX(IF($AG2265&lt;=$AN2265,레드마인_배치!I:I,레드마인_서비스!I:I),콜트리분석!$AI2265),"")</f>
        <v/>
      </c>
      <c r="AM2265" s="3" t="str" cm="1">
        <f t="array" ref="AM2265">IFERROR(INDEX(IF($AG2265&lt;=$AN2265,레드마인_배치!J:J,레드마인_서비스!J:J),콜트리분석!$AI2265),"")</f>
        <v/>
      </c>
      <c r="AN2265" s="3">
        <v>4</v>
      </c>
      <c r="AO2265" s="15" t="str">
        <f ca="1">IFERROR(INDEX(레드마인_배치!E:E,MATCH(OFFSET(A2265,,AN2265),레드마인_배치!G:G,0)),"")</f>
        <v>미대상</v>
      </c>
      <c r="AP2265" t="s">
        <v>3330</v>
      </c>
      <c r="AQ2265">
        <v>67</v>
      </c>
    </row>
    <row r="2266" spans="1:43" hidden="1">
      <c r="A2266" s="3" t="s">
        <v>2957</v>
      </c>
      <c r="B2266" s="3" t="s">
        <v>491</v>
      </c>
      <c r="C2266" s="3" t="s">
        <v>494</v>
      </c>
      <c r="D2266" s="3" t="s">
        <v>615</v>
      </c>
      <c r="E2266" s="3" t="s">
        <v>589</v>
      </c>
      <c r="F2266" s="3" t="s">
        <v>590</v>
      </c>
      <c r="G2266" s="3" t="s">
        <v>591</v>
      </c>
      <c r="H2266" s="3" t="s">
        <v>592</v>
      </c>
      <c r="I2266" s="3" t="s">
        <v>606</v>
      </c>
      <c r="J2266" s="3" t="s">
        <v>607</v>
      </c>
      <c r="K2266" s="3" t="s">
        <v>608</v>
      </c>
      <c r="L2266" s="3" t="s">
        <v>1429</v>
      </c>
      <c r="M2266" s="3" t="s">
        <v>1422</v>
      </c>
      <c r="N2266" s="3" t="s">
        <v>577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>
        <f t="shared" si="37"/>
        <v>13</v>
      </c>
      <c r="AH2266" s="3" t="s">
        <v>577</v>
      </c>
      <c r="AI2266" s="3">
        <f>IFERROR(IF($AG2266&lt;=$AN2266,MATCH($AH2266,레드마인_배치!G:G,0),MATCH($AH2266,레드마인_서비스!G:G,0)),"")</f>
        <v>49</v>
      </c>
      <c r="AJ2266" s="3" t="str" cm="1">
        <f t="array" ref="AJ2266">IFERROR(INDEX(IF($AG2266&lt;=$AN2266,레드마인_배치!E:E,레드마인_서비스!E:E),콜트리분석!$AI2266),"")</f>
        <v>대상</v>
      </c>
      <c r="AK2266" s="3" t="str" cm="1">
        <f t="array" ref="AK2266">IFERROR(INDEX(IF($AG2266&lt;=$AN2266,레드마인_배치!H:H,레드마인_서비스!H:H),콜트리분석!$AI2266),"")</f>
        <v>CMO0010U</v>
      </c>
      <c r="AL2266" s="3" t="str" cm="1">
        <f t="array" ref="AL2266">IFERROR(INDEX(IF($AG2266&lt;=$AN2266,레드마인_배치!I:I,레드마인_서비스!I:I),콜트리분석!$AI2266),"")</f>
        <v>NUMBER CREATION</v>
      </c>
      <c r="AM2266" s="3" t="str" cm="1">
        <f t="array" ref="AM2266">IFERROR(INDEX(IF($AG2266&lt;=$AN2266,레드마인_배치!J:J,레드마인_서비스!J:J),콜트리분석!$AI2266),"")</f>
        <v>서비스</v>
      </c>
      <c r="AN2266" s="3">
        <v>4</v>
      </c>
      <c r="AO2266" s="15" t="str">
        <f ca="1">IFERROR(INDEX(레드마인_배치!E:E,MATCH(OFFSET(A2266,,AN2266),레드마인_배치!G:G,0)),"")</f>
        <v>미대상</v>
      </c>
      <c r="AP2266" t="s">
        <v>3330</v>
      </c>
      <c r="AQ2266">
        <v>67</v>
      </c>
    </row>
    <row r="2267" spans="1:43" hidden="1">
      <c r="A2267" s="3" t="s">
        <v>2957</v>
      </c>
      <c r="B2267" s="3" t="s">
        <v>491</v>
      </c>
      <c r="C2267" s="3" t="s">
        <v>494</v>
      </c>
      <c r="D2267" s="3" t="s">
        <v>615</v>
      </c>
      <c r="E2267" s="3" t="s">
        <v>589</v>
      </c>
      <c r="F2267" s="3" t="s">
        <v>590</v>
      </c>
      <c r="G2267" s="3" t="s">
        <v>591</v>
      </c>
      <c r="H2267" s="3" t="s">
        <v>592</v>
      </c>
      <c r="I2267" s="3" t="s">
        <v>606</v>
      </c>
      <c r="J2267" s="3" t="s">
        <v>607</v>
      </c>
      <c r="K2267" s="3" t="s">
        <v>608</v>
      </c>
      <c r="L2267" s="3" t="s">
        <v>1429</v>
      </c>
      <c r="M2267" s="3" t="s">
        <v>781</v>
      </c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>
        <f t="shared" si="37"/>
        <v>12</v>
      </c>
      <c r="AH2267" s="3" t="s">
        <v>781</v>
      </c>
      <c r="AI2267" s="3">
        <f>IFERROR(IF($AG2267&lt;=$AN2267,MATCH($AH2267,레드마인_배치!G:G,0),MATCH($AH2267,레드마인_서비스!G:G,0)),"")</f>
        <v>319</v>
      </c>
      <c r="AJ2267" s="3" t="str" cm="1">
        <f t="array" ref="AJ2267">IFERROR(INDEX(IF($AG2267&lt;=$AN2267,레드마인_배치!E:E,레드마인_서비스!E:E),콜트리분석!$AI2267),"")</f>
        <v>대상</v>
      </c>
      <c r="AK2267" s="3" t="str" cm="1">
        <f t="array" ref="AK2267">IFERROR(INDEX(IF($AG2267&lt;=$AN2267,레드마인_배치!H:H,레드마인_서비스!H:H),콜트리분석!$AI2267),"")</f>
        <v>SLO0120U</v>
      </c>
      <c r="AL2267" s="3" t="str" cm="1">
        <f t="array" ref="AL2267">IFERROR(INDEX(IF($AG2267&lt;=$AN2267,레드마인_배치!I:I,레드마인_서비스!I:I),콜트리분석!$AI2267),"")</f>
        <v>PDC Alloc. Stop Flag Update</v>
      </c>
      <c r="AM2267" s="3" t="str" cm="1">
        <f t="array" ref="AM2267">IFERROR(INDEX(IF($AG2267&lt;=$AN2267,레드마인_배치!J:J,레드마인_서비스!J:J),콜트리분석!$AI2267),"")</f>
        <v>서비스</v>
      </c>
      <c r="AN2267" s="3">
        <v>4</v>
      </c>
      <c r="AO2267" s="15" t="str">
        <f ca="1">IFERROR(INDEX(레드마인_배치!E:E,MATCH(OFFSET(A2267,,AN2267),레드마인_배치!G:G,0)),"")</f>
        <v>미대상</v>
      </c>
      <c r="AP2267" t="s">
        <v>3330</v>
      </c>
      <c r="AQ2267">
        <v>67</v>
      </c>
    </row>
    <row r="2268" spans="1:43" hidden="1">
      <c r="A2268" s="3" t="s">
        <v>2957</v>
      </c>
      <c r="B2268" s="3" t="s">
        <v>491</v>
      </c>
      <c r="C2268" s="3" t="s">
        <v>494</v>
      </c>
      <c r="D2268" s="3" t="s">
        <v>615</v>
      </c>
      <c r="E2268" s="3" t="s">
        <v>589</v>
      </c>
      <c r="F2268" s="3" t="s">
        <v>590</v>
      </c>
      <c r="G2268" s="3" t="s">
        <v>591</v>
      </c>
      <c r="H2268" s="3" t="s">
        <v>592</v>
      </c>
      <c r="I2268" s="3" t="s">
        <v>606</v>
      </c>
      <c r="J2268" s="3" t="s">
        <v>609</v>
      </c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>
        <f t="shared" si="37"/>
        <v>9</v>
      </c>
      <c r="AH2268" s="3" t="s">
        <v>609</v>
      </c>
      <c r="AI2268" s="3">
        <f>IFERROR(IF($AG2268&lt;=$AN2268,MATCH($AH2268,레드마인_배치!G:G,0),MATCH($AH2268,레드마인_서비스!G:G,0)),"")</f>
        <v>340</v>
      </c>
      <c r="AJ2268" s="3" t="str" cm="1">
        <f t="array" ref="AJ2268">IFERROR(INDEX(IF($AG2268&lt;=$AN2268,레드마인_배치!E:E,레드마인_서비스!E:E),콜트리분석!$AI2268),"")</f>
        <v>대상</v>
      </c>
      <c r="AK2268" s="3" t="str" cm="1">
        <f t="array" ref="AK2268">IFERROR(INDEX(IF($AG2268&lt;=$AN2268,레드마인_배치!H:H,레드마인_서비스!H:H),콜트리분석!$AI2268),"")</f>
        <v>SLO0360U</v>
      </c>
      <c r="AL2268" s="3" t="str" cm="1">
        <f t="array" ref="AL2268">IFERROR(INDEX(IF($AG2268&lt;=$AN2268,레드마인_배치!I:I,레드마인_서비스!I:I),콜트리분석!$AI2268),"")</f>
        <v>Sales B/Order Allocation Priority Reset</v>
      </c>
      <c r="AM2268" s="3" t="str" cm="1">
        <f t="array" ref="AM2268">IFERROR(INDEX(IF($AG2268&lt;=$AN2268,레드마인_배치!J:J,레드마인_서비스!J:J),콜트리분석!$AI2268),"")</f>
        <v>서비스</v>
      </c>
      <c r="AN2268" s="3">
        <v>4</v>
      </c>
      <c r="AO2268" s="15" t="str">
        <f ca="1">IFERROR(INDEX(레드마인_배치!E:E,MATCH(OFFSET(A2268,,AN2268),레드마인_배치!G:G,0)),"")</f>
        <v>미대상</v>
      </c>
      <c r="AP2268" t="s">
        <v>3330</v>
      </c>
      <c r="AQ2268">
        <v>67</v>
      </c>
    </row>
    <row r="2269" spans="1:43" hidden="1">
      <c r="A2269" s="3" t="s">
        <v>2957</v>
      </c>
      <c r="B2269" s="3" t="s">
        <v>491</v>
      </c>
      <c r="C2269" s="3" t="s">
        <v>494</v>
      </c>
      <c r="D2269" s="3" t="s">
        <v>615</v>
      </c>
      <c r="E2269" s="3" t="s">
        <v>589</v>
      </c>
      <c r="F2269" s="3" t="s">
        <v>590</v>
      </c>
      <c r="G2269" s="3" t="s">
        <v>591</v>
      </c>
      <c r="H2269" s="3" t="s">
        <v>592</v>
      </c>
      <c r="I2269" s="3" t="s">
        <v>606</v>
      </c>
      <c r="J2269" s="3" t="s">
        <v>504</v>
      </c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>
        <f t="shared" si="37"/>
        <v>9</v>
      </c>
      <c r="AH2269" s="3" t="s">
        <v>504</v>
      </c>
      <c r="AI2269" s="3">
        <f>IFERROR(IF($AG2269&lt;=$AN2269,MATCH($AH2269,레드마인_배치!G:G,0),MATCH($AH2269,레드마인_서비스!G:G,0)),"")</f>
        <v>341</v>
      </c>
      <c r="AJ2269" s="3" t="str" cm="1">
        <f t="array" ref="AJ2269">IFERROR(INDEX(IF($AG2269&lt;=$AN2269,레드마인_배치!E:E,레드마인_서비스!E:E),콜트리분석!$AI2269),"")</f>
        <v>대상</v>
      </c>
      <c r="AK2269" s="3" t="str" cm="1">
        <f t="array" ref="AK2269">IFERROR(INDEX(IF($AG2269&lt;=$AN2269,레드마인_배치!H:H,레드마인_서비스!H:H),콜트리분석!$AI2269),"")</f>
        <v>SLO0380U</v>
      </c>
      <c r="AL2269" s="3" t="str" cm="1">
        <f t="array" ref="AL2269">IFERROR(INDEX(IF($AG2269&lt;=$AN2269,레드마인_배치!I:I,레드마인_서비스!I:I),콜트리분석!$AI2269),"")</f>
        <v>Referral Allocation Main</v>
      </c>
      <c r="AM2269" s="3" t="str" cm="1">
        <f t="array" ref="AM2269">IFERROR(INDEX(IF($AG2269&lt;=$AN2269,레드마인_배치!J:J,레드마인_서비스!J:J),콜트리분석!$AI2269),"")</f>
        <v>서비스</v>
      </c>
      <c r="AN2269" s="3">
        <v>4</v>
      </c>
      <c r="AO2269" s="15" t="str">
        <f ca="1">IFERROR(INDEX(레드마인_배치!E:E,MATCH(OFFSET(A2269,,AN2269),레드마인_배치!G:G,0)),"")</f>
        <v>미대상</v>
      </c>
      <c r="AP2269" t="s">
        <v>3330</v>
      </c>
      <c r="AQ2269">
        <v>67</v>
      </c>
    </row>
    <row r="2270" spans="1:43" hidden="1">
      <c r="A2270" s="3" t="s">
        <v>2957</v>
      </c>
      <c r="B2270" s="3" t="s">
        <v>491</v>
      </c>
      <c r="C2270" s="3" t="s">
        <v>494</v>
      </c>
      <c r="D2270" s="3" t="s">
        <v>615</v>
      </c>
      <c r="E2270" s="3" t="s">
        <v>589</v>
      </c>
      <c r="F2270" s="3" t="s">
        <v>590</v>
      </c>
      <c r="G2270" s="3" t="s">
        <v>591</v>
      </c>
      <c r="H2270" s="3" t="s">
        <v>592</v>
      </c>
      <c r="I2270" s="3" t="s">
        <v>606</v>
      </c>
      <c r="J2270" s="3" t="s">
        <v>504</v>
      </c>
      <c r="K2270" s="3" t="s">
        <v>505</v>
      </c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>
        <f t="shared" si="37"/>
        <v>10</v>
      </c>
      <c r="AH2270" s="3" t="s">
        <v>505</v>
      </c>
      <c r="AI2270" s="3">
        <f>IFERROR(IF($AG2270&lt;=$AN2270,MATCH($AH2270,레드마인_배치!G:G,0),MATCH($AH2270,레드마인_서비스!G:G,0)),"")</f>
        <v>328</v>
      </c>
      <c r="AJ2270" s="3" t="str" cm="1">
        <f t="array" ref="AJ2270">IFERROR(INDEX(IF($AG2270&lt;=$AN2270,레드마인_배치!E:E,레드마인_서비스!E:E),콜트리분석!$AI2270),"")</f>
        <v>대상</v>
      </c>
      <c r="AK2270" s="3" t="str" cm="1">
        <f t="array" ref="AK2270">IFERROR(INDEX(IF($AG2270&lt;=$AN2270,레드마인_배치!H:H,레드마인_서비스!H:H),콜트리분석!$AI2270),"")</f>
        <v>SLO0210U</v>
      </c>
      <c r="AL2270" s="3" t="str" cm="1">
        <f t="array" ref="AL2270">IFERROR(INDEX(IF($AG2270&lt;=$AN2270,레드마인_배치!I:I,레드마인_서비스!I:I),콜트리분석!$AI2270),"")</f>
        <v>S/Order Header Summary</v>
      </c>
      <c r="AM2270" s="3" t="str" cm="1">
        <f t="array" ref="AM2270">IFERROR(INDEX(IF($AG2270&lt;=$AN2270,레드마인_배치!J:J,레드마인_서비스!J:J),콜트리분석!$AI2270),"")</f>
        <v>서비스</v>
      </c>
      <c r="AN2270" s="3">
        <v>4</v>
      </c>
      <c r="AO2270" s="15" t="str">
        <f ca="1">IFERROR(INDEX(레드마인_배치!E:E,MATCH(OFFSET(A2270,,AN2270),레드마인_배치!G:G,0)),"")</f>
        <v>미대상</v>
      </c>
      <c r="AP2270" t="s">
        <v>3330</v>
      </c>
      <c r="AQ2270">
        <v>67</v>
      </c>
    </row>
    <row r="2271" spans="1:43" hidden="1">
      <c r="A2271" s="3" t="s">
        <v>2957</v>
      </c>
      <c r="B2271" s="3" t="s">
        <v>491</v>
      </c>
      <c r="C2271" s="3" t="s">
        <v>494</v>
      </c>
      <c r="D2271" s="3" t="s">
        <v>615</v>
      </c>
      <c r="E2271" s="3" t="s">
        <v>589</v>
      </c>
      <c r="F2271" s="3" t="s">
        <v>590</v>
      </c>
      <c r="G2271" s="3" t="s">
        <v>591</v>
      </c>
      <c r="H2271" s="3" t="s">
        <v>592</v>
      </c>
      <c r="I2271" s="3" t="s">
        <v>606</v>
      </c>
      <c r="J2271" s="3" t="s">
        <v>504</v>
      </c>
      <c r="K2271" s="3" t="s">
        <v>506</v>
      </c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>
        <f t="shared" si="37"/>
        <v>10</v>
      </c>
      <c r="AH2271" s="3" t="s">
        <v>506</v>
      </c>
      <c r="AI2271" s="3">
        <f>IFERROR(IF($AG2271&lt;=$AN2271,MATCH($AH2271,레드마인_배치!G:G,0),MATCH($AH2271,레드마인_서비스!G:G,0)),"")</f>
        <v>342</v>
      </c>
      <c r="AJ2271" s="3" t="str" cm="1">
        <f t="array" ref="AJ2271">IFERROR(INDEX(IF($AG2271&lt;=$AN2271,레드마인_배치!E:E,레드마인_서비스!E:E),콜트리분석!$AI2271),"")</f>
        <v>대상</v>
      </c>
      <c r="AK2271" s="3" t="str" cm="1">
        <f t="array" ref="AK2271">IFERROR(INDEX(IF($AG2271&lt;=$AN2271,레드마인_배치!H:H,레드마인_서비스!H:H),콜트리분석!$AI2271),"")</f>
        <v>SLO0400U</v>
      </c>
      <c r="AL2271" s="3" t="str" cm="1">
        <f t="array" ref="AL2271">IFERROR(INDEX(IF($AG2271&lt;=$AN2271,레드마인_배치!I:I,레드마인_서비스!I:I),콜트리분석!$AI2271),"")</f>
        <v>Referral Allocation  B/Order Priority Reset</v>
      </c>
      <c r="AM2271" s="3" t="str" cm="1">
        <f t="array" ref="AM2271">IFERROR(INDEX(IF($AG2271&lt;=$AN2271,레드마인_배치!J:J,레드마인_서비스!J:J),콜트리분석!$AI2271),"")</f>
        <v>서비스</v>
      </c>
      <c r="AN2271" s="3">
        <v>4</v>
      </c>
      <c r="AO2271" s="15" t="str">
        <f ca="1">IFERROR(INDEX(레드마인_배치!E:E,MATCH(OFFSET(A2271,,AN2271),레드마인_배치!G:G,0)),"")</f>
        <v>미대상</v>
      </c>
      <c r="AP2271" t="s">
        <v>3330</v>
      </c>
      <c r="AQ2271">
        <v>67</v>
      </c>
    </row>
    <row r="2272" spans="1:43" hidden="1">
      <c r="A2272" s="3" t="s">
        <v>2957</v>
      </c>
      <c r="B2272" s="3" t="s">
        <v>491</v>
      </c>
      <c r="C2272" s="3" t="s">
        <v>494</v>
      </c>
      <c r="D2272" s="3" t="s">
        <v>615</v>
      </c>
      <c r="E2272" s="3" t="s">
        <v>589</v>
      </c>
      <c r="F2272" s="3" t="s">
        <v>590</v>
      </c>
      <c r="G2272" s="3" t="s">
        <v>591</v>
      </c>
      <c r="H2272" s="3" t="s">
        <v>592</v>
      </c>
      <c r="I2272" s="3" t="s">
        <v>606</v>
      </c>
      <c r="J2272" s="3" t="s">
        <v>504</v>
      </c>
      <c r="K2272" s="3" t="s">
        <v>507</v>
      </c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>
        <f t="shared" si="37"/>
        <v>10</v>
      </c>
      <c r="AH2272" s="3" t="s">
        <v>507</v>
      </c>
      <c r="AI2272" s="3">
        <f>IFERROR(IF($AG2272&lt;=$AN2272,MATCH($AH2272,레드마인_배치!G:G,0),MATCH($AH2272,레드마인_서비스!G:G,0)),"")</f>
        <v>343</v>
      </c>
      <c r="AJ2272" s="3" t="str" cm="1">
        <f t="array" ref="AJ2272">IFERROR(INDEX(IF($AG2272&lt;=$AN2272,레드마인_배치!E:E,레드마인_서비스!E:E),콜트리분석!$AI2272),"")</f>
        <v>대상</v>
      </c>
      <c r="AK2272" s="3" t="str" cm="1">
        <f t="array" ref="AK2272">IFERROR(INDEX(IF($AG2272&lt;=$AN2272,레드마인_배치!H:H,레드마인_서비스!H:H),콜트리분석!$AI2272),"")</f>
        <v>SLO0420U</v>
      </c>
      <c r="AL2272" s="3" t="str" cm="1">
        <f t="array" ref="AL2272">IFERROR(INDEX(IF($AG2272&lt;=$AN2272,레드마인_배치!I:I,레드마인_서비스!I:I),콜트리분석!$AI2272),"")</f>
        <v>Referral Allocation</v>
      </c>
      <c r="AM2272" s="3" t="str" cm="1">
        <f t="array" ref="AM2272">IFERROR(INDEX(IF($AG2272&lt;=$AN2272,레드마인_배치!J:J,레드마인_서비스!J:J),콜트리분석!$AI2272),"")</f>
        <v>서비스</v>
      </c>
      <c r="AN2272" s="3">
        <v>4</v>
      </c>
      <c r="AO2272" s="15" t="str">
        <f ca="1">IFERROR(INDEX(레드마인_배치!E:E,MATCH(OFFSET(A2272,,AN2272),레드마인_배치!G:G,0)),"")</f>
        <v>미대상</v>
      </c>
      <c r="AP2272" t="s">
        <v>3330</v>
      </c>
      <c r="AQ2272">
        <v>67</v>
      </c>
    </row>
    <row r="2273" spans="1:46" hidden="1">
      <c r="A2273" s="3" t="s">
        <v>2957</v>
      </c>
      <c r="B2273" s="3" t="s">
        <v>491</v>
      </c>
      <c r="C2273" s="3" t="s">
        <v>494</v>
      </c>
      <c r="D2273" s="3" t="s">
        <v>615</v>
      </c>
      <c r="E2273" s="3" t="s">
        <v>589</v>
      </c>
      <c r="F2273" s="3" t="s">
        <v>590</v>
      </c>
      <c r="G2273" s="3" t="s">
        <v>591</v>
      </c>
      <c r="H2273" s="3" t="s">
        <v>592</v>
      </c>
      <c r="I2273" s="3" t="s">
        <v>606</v>
      </c>
      <c r="J2273" s="3" t="s">
        <v>504</v>
      </c>
      <c r="K2273" s="3" t="s">
        <v>507</v>
      </c>
      <c r="L2273" s="3" t="s">
        <v>508</v>
      </c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>
        <f t="shared" si="37"/>
        <v>11</v>
      </c>
      <c r="AH2273" s="3" t="s">
        <v>508</v>
      </c>
      <c r="AI2273" s="3">
        <f>IFERROR(IF($AG2273&lt;=$AN2273,MATCH($AH2273,레드마인_배치!G:G,0),MATCH($AH2273,레드마인_서비스!G:G,0)),"")</f>
        <v>79</v>
      </c>
      <c r="AJ2273" s="3" t="str" cm="1">
        <f t="array" ref="AJ2273">IFERROR(INDEX(IF($AG2273&lt;=$AN2273,레드마인_배치!E:E,레드마인_서비스!E:E),콜트리분석!$AI2273),"")</f>
        <v>대상</v>
      </c>
      <c r="AK2273" s="3" t="str" cm="1">
        <f t="array" ref="AK2273">IFERROR(INDEX(IF($AG2273&lt;=$AN2273,레드마인_배치!H:H,레드마인_서비스!H:H),콜트리분석!$AI2273),"")</f>
        <v>ICO0310U</v>
      </c>
      <c r="AL2273" s="3" t="str" cm="1">
        <f t="array" ref="AL2273">IFERROR(INDEX(IF($AG2273&lt;=$AN2273,레드마인_배치!I:I,레드마인_서비스!I:I),콜트리분석!$AI2273),"")</f>
        <v>INVENTORY CREATION MODULE</v>
      </c>
      <c r="AM2273" s="3" t="str" cm="1">
        <f t="array" ref="AM2273">IFERROR(INDEX(IF($AG2273&lt;=$AN2273,레드마인_배치!J:J,레드마인_서비스!J:J),콜트리분석!$AI2273),"")</f>
        <v>서비스</v>
      </c>
      <c r="AN2273" s="3">
        <v>4</v>
      </c>
      <c r="AO2273" s="15" t="str">
        <f ca="1">IFERROR(INDEX(레드마인_배치!E:E,MATCH(OFFSET(A2273,,AN2273),레드마인_배치!G:G,0)),"")</f>
        <v>미대상</v>
      </c>
      <c r="AP2273" t="s">
        <v>3330</v>
      </c>
      <c r="AQ2273">
        <v>67</v>
      </c>
    </row>
    <row r="2274" spans="1:46" hidden="1">
      <c r="A2274" s="3" t="s">
        <v>2957</v>
      </c>
      <c r="B2274" s="3" t="s">
        <v>491</v>
      </c>
      <c r="C2274" s="3" t="s">
        <v>494</v>
      </c>
      <c r="D2274" s="3" t="s">
        <v>615</v>
      </c>
      <c r="E2274" s="3" t="s">
        <v>589</v>
      </c>
      <c r="F2274" s="3" t="s">
        <v>590</v>
      </c>
      <c r="G2274" s="3" t="s">
        <v>591</v>
      </c>
      <c r="H2274" s="3" t="s">
        <v>592</v>
      </c>
      <c r="I2274" s="3" t="s">
        <v>606</v>
      </c>
      <c r="J2274" s="3" t="s">
        <v>504</v>
      </c>
      <c r="K2274" s="3" t="s">
        <v>507</v>
      </c>
      <c r="L2274" s="3" t="s">
        <v>508</v>
      </c>
      <c r="M2274" s="3" t="s">
        <v>509</v>
      </c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>
        <f t="shared" si="37"/>
        <v>12</v>
      </c>
      <c r="AH2274" s="3" t="s">
        <v>509</v>
      </c>
      <c r="AI2274" s="3">
        <f>IFERROR(IF($AG2274&lt;=$AN2274,MATCH($AH2274,레드마인_배치!G:G,0),MATCH($AH2274,레드마인_서비스!G:G,0)),"")</f>
        <v>77</v>
      </c>
      <c r="AJ2274" s="3" t="str" cm="1">
        <f t="array" ref="AJ2274">IFERROR(INDEX(IF($AG2274&lt;=$AN2274,레드마인_배치!E:E,레드마인_서비스!E:E),콜트리분석!$AI2274),"")</f>
        <v>대상</v>
      </c>
      <c r="AK2274" s="3" t="str" cm="1">
        <f t="array" ref="AK2274">IFERROR(INDEX(IF($AG2274&lt;=$AN2274,레드마인_배치!H:H,레드마인_서비스!H:H),콜트리분석!$AI2274),"")</f>
        <v>ICO0290U</v>
      </c>
      <c r="AL2274" s="3" t="str" cm="1">
        <f t="array" ref="AL2274">IFERROR(INDEX(IF($AG2274&lt;=$AN2274,레드마인_배치!I:I,레드마인_서비스!I:I),콜트리분석!$AI2274),"")</f>
        <v>INV Information Master Creation(IMI)</v>
      </c>
      <c r="AM2274" s="3" t="str" cm="1">
        <f t="array" ref="AM2274">IFERROR(INDEX(IF($AG2274&lt;=$AN2274,레드마인_배치!J:J,레드마인_서비스!J:J),콜트리분석!$AI2274),"")</f>
        <v>서비스</v>
      </c>
      <c r="AN2274" s="3">
        <v>4</v>
      </c>
      <c r="AO2274" s="15" t="str">
        <f ca="1">IFERROR(INDEX(레드마인_배치!E:E,MATCH(OFFSET(A2274,,AN2274),레드마인_배치!G:G,0)),"")</f>
        <v>미대상</v>
      </c>
      <c r="AP2274" t="s">
        <v>3330</v>
      </c>
      <c r="AQ2274">
        <v>67</v>
      </c>
    </row>
    <row r="2275" spans="1:46" hidden="1">
      <c r="A2275" s="3" t="s">
        <v>2957</v>
      </c>
      <c r="B2275" s="3" t="s">
        <v>491</v>
      </c>
      <c r="C2275" s="3" t="s">
        <v>494</v>
      </c>
      <c r="D2275" s="3" t="s">
        <v>615</v>
      </c>
      <c r="E2275" s="3" t="s">
        <v>589</v>
      </c>
      <c r="F2275" s="3" t="s">
        <v>590</v>
      </c>
      <c r="G2275" s="3" t="s">
        <v>591</v>
      </c>
      <c r="H2275" s="3" t="s">
        <v>592</v>
      </c>
      <c r="I2275" s="3" t="s">
        <v>606</v>
      </c>
      <c r="J2275" s="3" t="s">
        <v>504</v>
      </c>
      <c r="K2275" s="3" t="s">
        <v>507</v>
      </c>
      <c r="L2275" s="3" t="s">
        <v>508</v>
      </c>
      <c r="M2275" s="3" t="s">
        <v>510</v>
      </c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>
        <f t="shared" si="37"/>
        <v>12</v>
      </c>
      <c r="AH2275" s="3" t="s">
        <v>510</v>
      </c>
      <c r="AI2275" s="3" t="str">
        <f>IFERROR(IF($AG2275&lt;=$AN2275,MATCH($AH2275,레드마인_배치!G:G,0),MATCH($AH2275,레드마인_서비스!G:G,0)),"")</f>
        <v/>
      </c>
      <c r="AJ2275" s="3" t="str" cm="1">
        <f t="array" ref="AJ2275">IFERROR(INDEX(IF($AG2275&lt;=$AN2275,레드마인_배치!E:E,레드마인_서비스!E:E),콜트리분석!$AI2275),"")</f>
        <v/>
      </c>
      <c r="AK2275" s="3" t="str" cm="1">
        <f t="array" ref="AK2275">IFERROR(INDEX(IF($AG2275&lt;=$AN2275,레드마인_배치!H:H,레드마인_서비스!H:H),콜트리분석!$AI2275),"")</f>
        <v/>
      </c>
      <c r="AL2275" s="3" t="str" cm="1">
        <f t="array" ref="AL2275">IFERROR(INDEX(IF($AG2275&lt;=$AN2275,레드마인_배치!I:I,레드마인_서비스!I:I),콜트리분석!$AI2275),"")</f>
        <v/>
      </c>
      <c r="AM2275" s="3" t="str" cm="1">
        <f t="array" ref="AM2275">IFERROR(INDEX(IF($AG2275&lt;=$AN2275,레드마인_배치!J:J,레드마인_서비스!J:J),콜트리분석!$AI2275),"")</f>
        <v/>
      </c>
      <c r="AN2275" s="3">
        <v>4</v>
      </c>
      <c r="AO2275" s="15" t="str">
        <f ca="1">IFERROR(INDEX(레드마인_배치!E:E,MATCH(OFFSET(A2275,,AN2275),레드마인_배치!G:G,0)),"")</f>
        <v>미대상</v>
      </c>
      <c r="AP2275" t="s">
        <v>3330</v>
      </c>
      <c r="AQ2275">
        <v>67</v>
      </c>
    </row>
    <row r="2276" spans="1:46" hidden="1">
      <c r="A2276" s="3" t="s">
        <v>2957</v>
      </c>
      <c r="B2276" s="3" t="s">
        <v>491</v>
      </c>
      <c r="C2276" s="3" t="s">
        <v>494</v>
      </c>
      <c r="D2276" s="3" t="s">
        <v>615</v>
      </c>
      <c r="E2276" s="3" t="s">
        <v>589</v>
      </c>
      <c r="F2276" s="3" t="s">
        <v>590</v>
      </c>
      <c r="G2276" s="3" t="s">
        <v>591</v>
      </c>
      <c r="H2276" s="3" t="s">
        <v>592</v>
      </c>
      <c r="I2276" s="3" t="s">
        <v>606</v>
      </c>
      <c r="J2276" s="3" t="s">
        <v>504</v>
      </c>
      <c r="K2276" s="3" t="s">
        <v>507</v>
      </c>
      <c r="L2276" s="3" t="s">
        <v>511</v>
      </c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>
        <f t="shared" si="37"/>
        <v>11</v>
      </c>
      <c r="AH2276" s="3" t="s">
        <v>511</v>
      </c>
      <c r="AI2276" s="3">
        <f>IFERROR(IF($AG2276&lt;=$AN2276,MATCH($AH2276,레드마인_배치!G:G,0),MATCH($AH2276,레드마인_서비스!G:G,0)),"")</f>
        <v>323</v>
      </c>
      <c r="AJ2276" s="3" t="str" cm="1">
        <f t="array" ref="AJ2276">IFERROR(INDEX(IF($AG2276&lt;=$AN2276,레드마인_배치!E:E,레드마인_서비스!E:E),콜트리분석!$AI2276),"")</f>
        <v>대상</v>
      </c>
      <c r="AK2276" s="3" t="str" cm="1">
        <f t="array" ref="AK2276">IFERROR(INDEX(IF($AG2276&lt;=$AN2276,레드마인_배치!H:H,레드마인_서비스!H:H),콜트리분석!$AI2276),"")</f>
        <v>SLO0160U</v>
      </c>
      <c r="AL2276" s="3" t="str" cm="1">
        <f t="array" ref="AL2276">IFERROR(INDEX(IF($AG2276&lt;=$AN2276,레드마인_배치!I:I,레드마인_서비스!I:I),콜트리분석!$AI2276),"")</f>
        <v>S/Order Confirm (Sub) for Price</v>
      </c>
      <c r="AM2276" s="3" t="str" cm="1">
        <f t="array" ref="AM2276">IFERROR(INDEX(IF($AG2276&lt;=$AN2276,레드마인_배치!J:J,레드마인_서비스!J:J),콜트리분석!$AI2276),"")</f>
        <v>서비스</v>
      </c>
      <c r="AN2276" s="3">
        <v>4</v>
      </c>
      <c r="AO2276" s="15" t="str">
        <f ca="1">IFERROR(INDEX(레드마인_배치!E:E,MATCH(OFFSET(A2276,,AN2276),레드마인_배치!G:G,0)),"")</f>
        <v>미대상</v>
      </c>
      <c r="AP2276" t="s">
        <v>3330</v>
      </c>
      <c r="AQ2276">
        <v>67</v>
      </c>
    </row>
    <row r="2277" spans="1:46" hidden="1">
      <c r="A2277" s="3" t="s">
        <v>2957</v>
      </c>
      <c r="B2277" s="3" t="s">
        <v>491</v>
      </c>
      <c r="C2277" s="3" t="s">
        <v>494</v>
      </c>
      <c r="D2277" s="3" t="s">
        <v>615</v>
      </c>
      <c r="E2277" s="3" t="s">
        <v>589</v>
      </c>
      <c r="F2277" s="3" t="s">
        <v>590</v>
      </c>
      <c r="G2277" s="3" t="s">
        <v>591</v>
      </c>
      <c r="H2277" s="3" t="s">
        <v>592</v>
      </c>
      <c r="I2277" s="3" t="s">
        <v>606</v>
      </c>
      <c r="J2277" s="3" t="s">
        <v>504</v>
      </c>
      <c r="K2277" s="3" t="s">
        <v>507</v>
      </c>
      <c r="L2277" s="3" t="s">
        <v>511</v>
      </c>
      <c r="M2277" s="3" t="s">
        <v>512</v>
      </c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>
        <f t="shared" si="37"/>
        <v>12</v>
      </c>
      <c r="AH2277" s="3" t="s">
        <v>512</v>
      </c>
      <c r="AI2277" s="3">
        <f>IFERROR(IF($AG2277&lt;=$AN2277,MATCH($AH2277,레드마인_배치!G:G,0),MATCH($AH2277,레드마인_서비스!G:G,0)),"")</f>
        <v>307</v>
      </c>
      <c r="AJ2277" s="3" t="str" cm="1">
        <f t="array" ref="AJ2277">IFERROR(INDEX(IF($AG2277&lt;=$AN2277,레드마인_배치!E:E,레드마인_서비스!E:E),콜트리분석!$AI2277),"")</f>
        <v>대상</v>
      </c>
      <c r="AK2277" s="3" t="str" cm="1">
        <f t="array" ref="AK2277">IFERROR(INDEX(IF($AG2277&lt;=$AN2277,레드마인_배치!H:H,레드마인_서비스!H:H),콜트리분석!$AI2277),"")</f>
        <v>SLO0010U</v>
      </c>
      <c r="AL2277" s="3" t="str" cm="1">
        <f t="array" ref="AL2277">IFERROR(INDEX(IF($AG2277&lt;=$AN2277,레드마인_배치!I:I,레드마인_서비스!I:I),콜트리분석!$AI2277),"")</f>
        <v>Rate, CAD Amount, USD Amount</v>
      </c>
      <c r="AM2277" s="3" t="str" cm="1">
        <f t="array" ref="AM2277">IFERROR(INDEX(IF($AG2277&lt;=$AN2277,레드마인_배치!J:J,레드마인_서비스!J:J),콜트리분석!$AI2277),"")</f>
        <v>서비스</v>
      </c>
      <c r="AN2277" s="3">
        <v>4</v>
      </c>
      <c r="AO2277" s="15" t="str">
        <f ca="1">IFERROR(INDEX(레드마인_배치!E:E,MATCH(OFFSET(A2277,,AN2277),레드마인_배치!G:G,0)),"")</f>
        <v>미대상</v>
      </c>
      <c r="AP2277" t="s">
        <v>3330</v>
      </c>
      <c r="AQ2277">
        <v>67</v>
      </c>
    </row>
    <row r="2278" spans="1:46" hidden="1">
      <c r="A2278" s="3" t="s">
        <v>2957</v>
      </c>
      <c r="B2278" s="3" t="s">
        <v>491</v>
      </c>
      <c r="C2278" s="3" t="s">
        <v>494</v>
      </c>
      <c r="D2278" s="3" t="s">
        <v>615</v>
      </c>
      <c r="E2278" s="3" t="s">
        <v>589</v>
      </c>
      <c r="F2278" s="3" t="s">
        <v>590</v>
      </c>
      <c r="G2278" s="3" t="s">
        <v>591</v>
      </c>
      <c r="H2278" s="3" t="s">
        <v>592</v>
      </c>
      <c r="I2278" s="3" t="s">
        <v>606</v>
      </c>
      <c r="J2278" s="3" t="s">
        <v>504</v>
      </c>
      <c r="K2278" s="3" t="s">
        <v>507</v>
      </c>
      <c r="L2278" s="3" t="s">
        <v>511</v>
      </c>
      <c r="M2278" s="3" t="s">
        <v>513</v>
      </c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>
        <f t="shared" si="37"/>
        <v>12</v>
      </c>
      <c r="AH2278" s="3" t="s">
        <v>513</v>
      </c>
      <c r="AI2278" s="3">
        <f>IFERROR(IF($AG2278&lt;=$AN2278,MATCH($AH2278,레드마인_배치!G:G,0),MATCH($AH2278,레드마인_서비스!G:G,0)),"")</f>
        <v>324</v>
      </c>
      <c r="AJ2278" s="3" t="str" cm="1">
        <f t="array" ref="AJ2278">IFERROR(INDEX(IF($AG2278&lt;=$AN2278,레드마인_배치!E:E,레드마인_서비스!E:E),콜트리분석!$AI2278),"")</f>
        <v>대상</v>
      </c>
      <c r="AK2278" s="3" t="str" cm="1">
        <f t="array" ref="AK2278">IFERROR(INDEX(IF($AG2278&lt;=$AN2278,레드마인_배치!H:H,레드마인_서비스!H:H),콜트리분석!$AI2278),"")</f>
        <v>SLO0170U</v>
      </c>
      <c r="AL2278" s="3" t="str" cm="1">
        <f t="array" ref="AL2278">IFERROR(INDEX(IF($AG2278&lt;=$AN2278,레드마인_배치!I:I,레드마인_서비스!I:I),콜트리분석!$AI2278),"")</f>
        <v>S/Order Confirm (Sub)for List Price</v>
      </c>
      <c r="AM2278" s="3" t="str" cm="1">
        <f t="array" ref="AM2278">IFERROR(INDEX(IF($AG2278&lt;=$AN2278,레드마인_배치!J:J,레드마인_서비스!J:J),콜트리분석!$AI2278),"")</f>
        <v>서비스</v>
      </c>
      <c r="AN2278" s="3">
        <v>4</v>
      </c>
      <c r="AO2278" s="15" t="str">
        <f ca="1">IFERROR(INDEX(레드마인_배치!E:E,MATCH(OFFSET(A2278,,AN2278),레드마인_배치!G:G,0)),"")</f>
        <v>미대상</v>
      </c>
      <c r="AP2278" t="s">
        <v>3330</v>
      </c>
      <c r="AQ2278">
        <v>67</v>
      </c>
    </row>
    <row r="2279" spans="1:46">
      <c r="A2279" s="3" t="s">
        <v>2957</v>
      </c>
      <c r="B2279" s="3" t="s">
        <v>491</v>
      </c>
      <c r="C2279" s="3" t="s">
        <v>494</v>
      </c>
      <c r="D2279" s="3" t="s">
        <v>615</v>
      </c>
      <c r="E2279" s="3" t="s">
        <v>589</v>
      </c>
      <c r="F2279" s="3" t="s">
        <v>590</v>
      </c>
      <c r="G2279" s="3" t="s">
        <v>591</v>
      </c>
      <c r="H2279" s="3" t="s">
        <v>505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>
        <f t="shared" si="37"/>
        <v>7</v>
      </c>
      <c r="AH2279" s="3" t="s">
        <v>505</v>
      </c>
      <c r="AI2279" s="3">
        <f>IFERROR(IF($AG2279&lt;=$AN2279,MATCH($AH2279,레드마인_배치!G:G,0),MATCH($AH2279,레드마인_서비스!G:G,0)),"")</f>
        <v>328</v>
      </c>
      <c r="AJ2279" s="3" t="str" cm="1">
        <f t="array" ref="AJ2279">IFERROR(INDEX(IF($AG2279&lt;=$AN2279,레드마인_배치!E:E,레드마인_서비스!E:E),콜트리분석!$AI2279),"")</f>
        <v>대상</v>
      </c>
      <c r="AK2279" s="3" t="str" cm="1">
        <f t="array" ref="AK2279">IFERROR(INDEX(IF($AG2279&lt;=$AN2279,레드마인_배치!H:H,레드마인_서비스!H:H),콜트리분석!$AI2279),"")</f>
        <v>SLO0210U</v>
      </c>
      <c r="AL2279" s="3" t="str" cm="1">
        <f t="array" ref="AL2279">IFERROR(INDEX(IF($AG2279&lt;=$AN2279,레드마인_배치!I:I,레드마인_서비스!I:I),콜트리분석!$AI2279),"")</f>
        <v>S/Order Header Summary</v>
      </c>
      <c r="AM2279" s="3" t="str" cm="1">
        <f t="array" ref="AM2279">IFERROR(INDEX(IF($AG2279&lt;=$AN2279,레드마인_배치!J:J,레드마인_서비스!J:J),콜트리분석!$AI2279),"")</f>
        <v>서비스</v>
      </c>
      <c r="AN2279" s="3">
        <v>4</v>
      </c>
      <c r="AO2279" s="15" t="str">
        <f ca="1">IFERROR(INDEX(레드마인_배치!E:E,MATCH(OFFSET(A2279,,AN2279),레드마인_배치!G:G,0)),"")</f>
        <v>미대상</v>
      </c>
      <c r="AP2279" t="s">
        <v>3330</v>
      </c>
      <c r="AQ2279">
        <v>67</v>
      </c>
      <c r="AT2279" t="str" cm="1">
        <f t="array" ref="AT2279">[1]!add_delimeter(AG2279:AO2279,"|")</f>
        <v>|7|CBCSLB430Z|328|대상|SLO0210U|S/Order Header Summary|서비스|4|미대상|</v>
      </c>
    </row>
    <row r="2280" spans="1:46">
      <c r="A2280" s="3" t="s">
        <v>2957</v>
      </c>
      <c r="B2280" s="3" t="s">
        <v>491</v>
      </c>
      <c r="C2280" s="3" t="s">
        <v>494</v>
      </c>
      <c r="D2280" s="3" t="s">
        <v>615</v>
      </c>
      <c r="E2280" s="3" t="s">
        <v>589</v>
      </c>
      <c r="F2280" s="3" t="s">
        <v>590</v>
      </c>
      <c r="G2280" s="3" t="s">
        <v>591</v>
      </c>
      <c r="H2280" s="3" t="s">
        <v>580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>
        <f t="shared" si="37"/>
        <v>7</v>
      </c>
      <c r="AH2280" s="3" t="s">
        <v>580</v>
      </c>
      <c r="AI2280" s="3" t="str">
        <f>IFERROR(IF($AG2280&lt;=$AN2280,MATCH($AH2280,레드마인_배치!G:G,0),MATCH($AH2280,레드마인_서비스!G:G,0)),"")</f>
        <v/>
      </c>
      <c r="AJ2280" s="3" t="str" cm="1">
        <f t="array" ref="AJ2280">IFERROR(INDEX(IF($AG2280&lt;=$AN2280,레드마인_배치!E:E,레드마인_서비스!E:E),콜트리분석!$AI2280),"")</f>
        <v/>
      </c>
      <c r="AK2280" s="3" t="str" cm="1">
        <f t="array" ref="AK2280">IFERROR(INDEX(IF($AG2280&lt;=$AN2280,레드마인_배치!H:H,레드마인_서비스!H:H),콜트리분석!$AI2280),"")</f>
        <v/>
      </c>
      <c r="AL2280" s="3" t="str" cm="1">
        <f t="array" ref="AL2280">IFERROR(INDEX(IF($AG2280&lt;=$AN2280,레드마인_배치!I:I,레드마인_서비스!I:I),콜트리분석!$AI2280),"")</f>
        <v/>
      </c>
      <c r="AM2280" s="3" t="str" cm="1">
        <f t="array" ref="AM2280">IFERROR(INDEX(IF($AG2280&lt;=$AN2280,레드마인_배치!J:J,레드마인_서비스!J:J),콜트리분석!$AI2280),"")</f>
        <v/>
      </c>
      <c r="AN2280" s="3">
        <v>4</v>
      </c>
      <c r="AO2280" s="15" t="str">
        <f ca="1">IFERROR(INDEX(레드마인_배치!E:E,MATCH(OFFSET(A2280,,AN2280),레드마인_배치!G:G,0)),"")</f>
        <v>미대상</v>
      </c>
      <c r="AP2280" t="s">
        <v>3330</v>
      </c>
      <c r="AQ2280">
        <v>67</v>
      </c>
      <c r="AT2280" t="str" cm="1">
        <f t="array" ref="AT2280">[1]!add_delimeter(AG2280:AO2280,"|")</f>
        <v>|7|CLCICB074A||||||4|미대상|</v>
      </c>
    </row>
    <row r="2281" spans="1:46" hidden="1">
      <c r="A2281" s="3" t="s">
        <v>2957</v>
      </c>
      <c r="B2281" s="3" t="s">
        <v>491</v>
      </c>
      <c r="C2281" s="3" t="s">
        <v>494</v>
      </c>
      <c r="D2281" s="3" t="s">
        <v>615</v>
      </c>
      <c r="E2281" s="3" t="s">
        <v>589</v>
      </c>
      <c r="F2281" s="3" t="s">
        <v>590</v>
      </c>
      <c r="G2281" s="3" t="s">
        <v>591</v>
      </c>
      <c r="H2281" s="3" t="s">
        <v>580</v>
      </c>
      <c r="I2281" s="3" t="s">
        <v>581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>
        <f t="shared" si="37"/>
        <v>8</v>
      </c>
      <c r="AH2281" s="3" t="s">
        <v>581</v>
      </c>
      <c r="AI2281" s="3">
        <f>IFERROR(IF($AG2281&lt;=$AN2281,MATCH($AH2281,레드마인_배치!G:G,0),MATCH($AH2281,레드마인_서비스!G:G,0)),"")</f>
        <v>78</v>
      </c>
      <c r="AJ2281" s="3" t="str" cm="1">
        <f t="array" ref="AJ2281">IFERROR(INDEX(IF($AG2281&lt;=$AN2281,레드마인_배치!E:E,레드마인_서비스!E:E),콜트리분석!$AI2281),"")</f>
        <v>대상</v>
      </c>
      <c r="AK2281" s="3" t="str" cm="1">
        <f t="array" ref="AK2281">IFERROR(INDEX(IF($AG2281&lt;=$AN2281,레드마인_배치!H:H,레드마인_서비스!H:H),콜트리분석!$AI2281),"")</f>
        <v>ICO0300U</v>
      </c>
      <c r="AL2281" s="3" t="str" cm="1">
        <f t="array" ref="AL2281">IFERROR(INDEX(IF($AG2281&lt;=$AN2281,레드마인_배치!I:I,레드마인_서비스!I:I),콜트리분석!$AI2281),"")</f>
        <v>Demand Change Tag Update Module</v>
      </c>
      <c r="AM2281" s="3" t="str" cm="1">
        <f t="array" ref="AM2281">IFERROR(INDEX(IF($AG2281&lt;=$AN2281,레드마인_배치!J:J,레드마인_서비스!J:J),콜트리분석!$AI2281),"")</f>
        <v>서비스</v>
      </c>
      <c r="AN2281" s="3">
        <v>4</v>
      </c>
      <c r="AO2281" s="15" t="str">
        <f ca="1">IFERROR(INDEX(레드마인_배치!E:E,MATCH(OFFSET(A2281,,AN2281),레드마인_배치!G:G,0)),"")</f>
        <v>미대상</v>
      </c>
      <c r="AP2281" t="s">
        <v>3330</v>
      </c>
      <c r="AQ2281">
        <v>67</v>
      </c>
    </row>
    <row r="2282" spans="1:46">
      <c r="A2282" s="3" t="s">
        <v>2957</v>
      </c>
      <c r="B2282" s="3" t="s">
        <v>491</v>
      </c>
      <c r="C2282" s="3" t="s">
        <v>494</v>
      </c>
      <c r="D2282" s="3" t="s">
        <v>615</v>
      </c>
      <c r="E2282" s="3" t="s">
        <v>589</v>
      </c>
      <c r="F2282" s="3" t="s">
        <v>510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>
        <f t="shared" si="37"/>
        <v>5</v>
      </c>
      <c r="AH2282" s="3" t="s">
        <v>510</v>
      </c>
      <c r="AI2282" s="3" t="str">
        <f>IFERROR(IF($AG2282&lt;=$AN2282,MATCH($AH2282,레드마인_배치!G:G,0),MATCH($AH2282,레드마인_서비스!G:G,0)),"")</f>
        <v/>
      </c>
      <c r="AJ2282" s="3" t="str" cm="1">
        <f t="array" ref="AJ2282">IFERROR(INDEX(IF($AG2282&lt;=$AN2282,레드마인_배치!E:E,레드마인_서비스!E:E),콜트리분석!$AI2282),"")</f>
        <v/>
      </c>
      <c r="AK2282" s="3" t="str" cm="1">
        <f t="array" ref="AK2282">IFERROR(INDEX(IF($AG2282&lt;=$AN2282,레드마인_배치!H:H,레드마인_서비스!H:H),콜트리분석!$AI2282),"")</f>
        <v/>
      </c>
      <c r="AL2282" s="3" t="str" cm="1">
        <f t="array" ref="AL2282">IFERROR(INDEX(IF($AG2282&lt;=$AN2282,레드마인_배치!I:I,레드마인_서비스!I:I),콜트리분석!$AI2282),"")</f>
        <v/>
      </c>
      <c r="AM2282" s="3" t="str" cm="1">
        <f t="array" ref="AM2282">IFERROR(INDEX(IF($AG2282&lt;=$AN2282,레드마인_배치!J:J,레드마인_서비스!J:J),콜트리분석!$AI2282),"")</f>
        <v/>
      </c>
      <c r="AN2282" s="3">
        <v>4</v>
      </c>
      <c r="AO2282" s="15" t="str">
        <f ca="1">IFERROR(INDEX(레드마인_배치!E:E,MATCH(OFFSET(A2282,,AN2282),레드마인_배치!G:G,0)),"")</f>
        <v>미대상</v>
      </c>
      <c r="AP2282" t="s">
        <v>3330</v>
      </c>
      <c r="AQ2282">
        <v>67</v>
      </c>
      <c r="AT2282" t="str" cm="1">
        <f t="array" ref="AT2282">[1]!add_delimeter(AG2282:AO2282,"|")</f>
        <v>|5|CLCICB007A||||||4|미대상|</v>
      </c>
    </row>
    <row r="2283" spans="1:46">
      <c r="A2283" s="3" t="s">
        <v>2957</v>
      </c>
      <c r="B2283" s="3" t="s">
        <v>491</v>
      </c>
      <c r="C2283" s="3" t="s">
        <v>494</v>
      </c>
      <c r="D2283" s="3" t="s">
        <v>615</v>
      </c>
      <c r="E2283" s="3" t="s">
        <v>587</v>
      </c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>
        <f t="shared" si="37"/>
        <v>4</v>
      </c>
      <c r="AH2283" s="3" t="s">
        <v>587</v>
      </c>
      <c r="AI2283" s="3">
        <f>IFERROR(IF($AG2283&lt;=$AN2283,MATCH($AH2283,레드마인_배치!G:G,0),MATCH($AH2283,레드마인_서비스!G:G,0)),"")</f>
        <v>120</v>
      </c>
      <c r="AJ2283" s="3" t="str" cm="1">
        <f t="array" ref="AJ2283">IFERROR(INDEX(IF($AG2283&lt;=$AN2283,레드마인_배치!E:E,레드마인_서비스!E:E),콜트리분석!$AI2283),"")</f>
        <v>미대상</v>
      </c>
      <c r="AK2283" s="3" t="str" cm="1">
        <f t="array" ref="AK2283">IFERROR(INDEX(IF($AG2283&lt;=$AN2283,레드마인_배치!H:H,레드마인_서비스!H:H),콜트리분석!$AI2283),"")</f>
        <v>ICB0150U</v>
      </c>
      <c r="AL2283" s="3" t="str" cm="1">
        <f t="array" ref="AL2283">IFERROR(INDEX(IF($AG2283&lt;=$AN2283,레드마인_배치!I:I,레드마인_서비스!I:I),콜트리분석!$AI2283),"")</f>
        <v>[삭제]P.O No. Creation Main (PRC_TYP &lt;&gt;"I")</v>
      </c>
      <c r="AM2283" s="3" t="str" cm="1">
        <f t="array" ref="AM2283">IFERROR(INDEX(IF($AG2283&lt;=$AN2283,레드마인_배치!J:J,레드마인_서비스!J:J),콜트리분석!$AI2283),"")</f>
        <v>배치</v>
      </c>
      <c r="AN2283" s="3">
        <v>4</v>
      </c>
      <c r="AO2283" s="15" t="str">
        <f ca="1">IFERROR(INDEX(레드마인_배치!E:E,MATCH(OFFSET(A2283,,AN2283),레드마인_배치!G:G,0)),"")</f>
        <v>미대상</v>
      </c>
      <c r="AP2283" t="s">
        <v>3330</v>
      </c>
      <c r="AQ2283">
        <v>67</v>
      </c>
      <c r="AT2283" t="str" cm="1">
        <f t="array" ref="AT2283">[1]!add_delimeter(AG2283:AO2283,"|")</f>
        <v>|4|CBCICB048E|120|미대상|ICB0150U|[삭제]P.O No. Creation Main (PRC_TYP &lt;&gt;"I")|배치|4|미대상|</v>
      </c>
    </row>
    <row r="2284" spans="1:46">
      <c r="A2284" s="3" t="s">
        <v>2957</v>
      </c>
      <c r="B2284" s="3" t="s">
        <v>491</v>
      </c>
      <c r="C2284" s="3" t="s">
        <v>494</v>
      </c>
      <c r="D2284" s="3" t="s">
        <v>615</v>
      </c>
      <c r="E2284" s="3" t="s">
        <v>587</v>
      </c>
      <c r="F2284" s="3" t="s">
        <v>583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>
        <f t="shared" si="37"/>
        <v>5</v>
      </c>
      <c r="AH2284" s="3" t="s">
        <v>583</v>
      </c>
      <c r="AI2284" s="3">
        <f>IFERROR(IF($AG2284&lt;=$AN2284,MATCH($AH2284,레드마인_배치!G:G,0),MATCH($AH2284,레드마인_서비스!G:G,0)),"")</f>
        <v>60</v>
      </c>
      <c r="AJ2284" s="3" t="str" cm="1">
        <f t="array" ref="AJ2284">IFERROR(INDEX(IF($AG2284&lt;=$AN2284,레드마인_배치!E:E,레드마인_서비스!E:E),콜트리분석!$AI2284),"")</f>
        <v>대상</v>
      </c>
      <c r="AK2284" s="3" t="str" cm="1">
        <f t="array" ref="AK2284">IFERROR(INDEX(IF($AG2284&lt;=$AN2284,레드마인_배치!H:H,레드마인_서비스!H:H),콜트리분석!$AI2284),"")</f>
        <v>ICO0120U</v>
      </c>
      <c r="AL2284" s="3" t="str" cm="1">
        <f t="array" ref="AL2284">IFERROR(INDEX(IF($AG2284&lt;=$AN2284,레드마인_배치!I:I,레드마인_서비스!I:I),콜트리분석!$AI2284),"")</f>
        <v>PO No. Creation Module       (PRC=1)</v>
      </c>
      <c r="AM2284" s="3" t="str" cm="1">
        <f t="array" ref="AM2284">IFERROR(INDEX(IF($AG2284&lt;=$AN2284,레드마인_배치!J:J,레드마인_서비스!J:J),콜트리분석!$AI2284),"")</f>
        <v>서비스</v>
      </c>
      <c r="AN2284" s="3">
        <v>4</v>
      </c>
      <c r="AO2284" s="15" t="str">
        <f ca="1">IFERROR(INDEX(레드마인_배치!E:E,MATCH(OFFSET(A2284,,AN2284),레드마인_배치!G:G,0)),"")</f>
        <v>미대상</v>
      </c>
      <c r="AP2284" t="s">
        <v>3330</v>
      </c>
      <c r="AQ2284">
        <v>67</v>
      </c>
      <c r="AT2284" t="str" cm="1">
        <f t="array" ref="AT2284">[1]!add_delimeter(AG2284:AO2284,"|")</f>
        <v>|5|CBCICB044F|60|대상|ICO0120U|PO No. Creation Module       (PRC=1)|서비스|4|미대상|</v>
      </c>
    </row>
    <row r="2285" spans="1:46">
      <c r="A2285" s="3" t="s">
        <v>2957</v>
      </c>
      <c r="B2285" s="3" t="s">
        <v>491</v>
      </c>
      <c r="C2285" s="3" t="s">
        <v>494</v>
      </c>
      <c r="D2285" s="3" t="s">
        <v>615</v>
      </c>
      <c r="E2285" s="3" t="s">
        <v>587</v>
      </c>
      <c r="F2285" s="3" t="s">
        <v>583</v>
      </c>
      <c r="G2285" s="3" t="s">
        <v>576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>
        <f t="shared" si="37"/>
        <v>6</v>
      </c>
      <c r="AH2285" s="3" t="s">
        <v>576</v>
      </c>
      <c r="AI2285" s="3">
        <f>IFERROR(IF($AG2285&lt;=$AN2285,MATCH($AH2285,레드마인_배치!G:G,0),MATCH($AH2285,레드마인_서비스!G:G,0)),"")</f>
        <v>308</v>
      </c>
      <c r="AJ2285" s="3" t="str" cm="1">
        <f t="array" ref="AJ2285">IFERROR(INDEX(IF($AG2285&lt;=$AN2285,레드마인_배치!E:E,레드마인_서비스!E:E),콜트리분석!$AI2285),"")</f>
        <v>대상</v>
      </c>
      <c r="AK2285" s="3" t="str" cm="1">
        <f t="array" ref="AK2285">IFERROR(INDEX(IF($AG2285&lt;=$AN2285,레드마인_배치!H:H,레드마인_서비스!H:H),콜트리분석!$AI2285),"")</f>
        <v>SLO0020U</v>
      </c>
      <c r="AL2285" s="3" t="str" cm="1">
        <f t="array" ref="AL2285">IFERROR(INDEX(IF($AG2285&lt;=$AN2285,레드마인_배치!I:I,레드마인_서비스!I:I),콜트리분석!$AI2285),"")</f>
        <v>Generate Order No</v>
      </c>
      <c r="AM2285" s="3" t="str" cm="1">
        <f t="array" ref="AM2285">IFERROR(INDEX(IF($AG2285&lt;=$AN2285,레드마인_배치!J:J,레드마인_서비스!J:J),콜트리분석!$AI2285),"")</f>
        <v>서비스</v>
      </c>
      <c r="AN2285" s="3">
        <v>4</v>
      </c>
      <c r="AO2285" s="15" t="str">
        <f ca="1">IFERROR(INDEX(레드마인_배치!E:E,MATCH(OFFSET(A2285,,AN2285),레드마인_배치!G:G,0)),"")</f>
        <v>미대상</v>
      </c>
      <c r="AP2285" t="s">
        <v>3330</v>
      </c>
      <c r="AQ2285">
        <v>67</v>
      </c>
      <c r="AT2285" t="str" cm="1">
        <f t="array" ref="AT2285">[1]!add_delimeter(AG2285:AO2285,"|")</f>
        <v>|6|CBCSLB020A|308|대상|SLO0020U|Generate Order No|서비스|4|미대상|</v>
      </c>
    </row>
    <row r="2286" spans="1:46">
      <c r="A2286" s="3" t="s">
        <v>2957</v>
      </c>
      <c r="B2286" s="3" t="s">
        <v>491</v>
      </c>
      <c r="C2286" s="3" t="s">
        <v>494</v>
      </c>
      <c r="D2286" s="3" t="s">
        <v>615</v>
      </c>
      <c r="E2286" s="3" t="s">
        <v>587</v>
      </c>
      <c r="F2286" s="3" t="s">
        <v>583</v>
      </c>
      <c r="G2286" s="3" t="s">
        <v>576</v>
      </c>
      <c r="H2286" s="3" t="s">
        <v>577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>
        <f t="shared" si="37"/>
        <v>7</v>
      </c>
      <c r="AH2286" s="3" t="s">
        <v>577</v>
      </c>
      <c r="AI2286" s="3">
        <f>IFERROR(IF($AG2286&lt;=$AN2286,MATCH($AH2286,레드마인_배치!G:G,0),MATCH($AH2286,레드마인_서비스!G:G,0)),"")</f>
        <v>49</v>
      </c>
      <c r="AJ2286" s="3" t="str" cm="1">
        <f t="array" ref="AJ2286">IFERROR(INDEX(IF($AG2286&lt;=$AN2286,레드마인_배치!E:E,레드마인_서비스!E:E),콜트리분석!$AI2286),"")</f>
        <v>대상</v>
      </c>
      <c r="AK2286" s="3" t="str" cm="1">
        <f t="array" ref="AK2286">IFERROR(INDEX(IF($AG2286&lt;=$AN2286,레드마인_배치!H:H,레드마인_서비스!H:H),콜트리분석!$AI2286),"")</f>
        <v>CMO0010U</v>
      </c>
      <c r="AL2286" s="3" t="str" cm="1">
        <f t="array" ref="AL2286">IFERROR(INDEX(IF($AG2286&lt;=$AN2286,레드마인_배치!I:I,레드마인_서비스!I:I),콜트리분석!$AI2286),"")</f>
        <v>NUMBER CREATION</v>
      </c>
      <c r="AM2286" s="3" t="str" cm="1">
        <f t="array" ref="AM2286">IFERROR(INDEX(IF($AG2286&lt;=$AN2286,레드마인_배치!J:J,레드마인_서비스!J:J),콜트리분석!$AI2286),"")</f>
        <v>서비스</v>
      </c>
      <c r="AN2286" s="3">
        <v>4</v>
      </c>
      <c r="AO2286" s="15" t="str">
        <f ca="1">IFERROR(INDEX(레드마인_배치!E:E,MATCH(OFFSET(A2286,,AN2286),레드마인_배치!G:G,0)),"")</f>
        <v>미대상</v>
      </c>
      <c r="AP2286" t="s">
        <v>3330</v>
      </c>
      <c r="AQ2286">
        <v>67</v>
      </c>
      <c r="AT2286" t="str" cm="1">
        <f t="array" ref="AT2286">[1]!add_delimeter(AG2286:AO2286,"|")</f>
        <v>|7|CBCUZW030R|49|대상|CMO0010U|NUMBER CREATION|서비스|4|미대상|</v>
      </c>
    </row>
    <row r="2287" spans="1:46">
      <c r="A2287" s="3" t="s">
        <v>2957</v>
      </c>
      <c r="B2287" s="3" t="s">
        <v>491</v>
      </c>
      <c r="C2287" s="3" t="s">
        <v>494</v>
      </c>
      <c r="D2287" s="3" t="s">
        <v>615</v>
      </c>
      <c r="E2287" s="3" t="s">
        <v>587</v>
      </c>
      <c r="F2287" s="3" t="s">
        <v>588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>
        <f t="shared" si="37"/>
        <v>5</v>
      </c>
      <c r="AH2287" s="3" t="s">
        <v>588</v>
      </c>
      <c r="AI2287" s="3">
        <f>IFERROR(IF($AG2287&lt;=$AN2287,MATCH($AH2287,레드마인_배치!G:G,0),MATCH($AH2287,레드마인_서비스!G:G,0)),"")</f>
        <v>61</v>
      </c>
      <c r="AJ2287" s="3" t="str" cm="1">
        <f t="array" ref="AJ2287">IFERROR(INDEX(IF($AG2287&lt;=$AN2287,레드마인_배치!E:E,레드마인_서비스!E:E),콜트리분석!$AI2287),"")</f>
        <v>대상</v>
      </c>
      <c r="AK2287" s="3" t="str" cm="1">
        <f t="array" ref="AK2287">IFERROR(INDEX(IF($AG2287&lt;=$AN2287,레드마인_배치!H:H,레드마인_서비스!H:H),콜트리분석!$AI2287),"")</f>
        <v>ICO0130U</v>
      </c>
      <c r="AL2287" s="3" t="str" cm="1">
        <f t="array" ref="AL2287">IFERROR(INDEX(IF($AG2287&lt;=$AN2287,레드마인_배치!I:I,레드마인_서비스!I:I),콜트리분석!$AI2287),"")</f>
        <v>P.O Confirm by PO No. Module (PRC=2)</v>
      </c>
      <c r="AM2287" s="3" t="str" cm="1">
        <f t="array" ref="AM2287">IFERROR(INDEX(IF($AG2287&lt;=$AN2287,레드마인_배치!J:J,레드마인_서비스!J:J),콜트리분석!$AI2287),"")</f>
        <v>서비스</v>
      </c>
      <c r="AN2287" s="3">
        <v>4</v>
      </c>
      <c r="AO2287" s="15" t="str">
        <f ca="1">IFERROR(INDEX(레드마인_배치!E:E,MATCH(OFFSET(A2287,,AN2287),레드마인_배치!G:G,0)),"")</f>
        <v>미대상</v>
      </c>
      <c r="AP2287" t="s">
        <v>3330</v>
      </c>
      <c r="AQ2287">
        <v>67</v>
      </c>
      <c r="AT2287" t="str" cm="1">
        <f t="array" ref="AT2287">[1]!add_delimeter(AG2287:AO2287,"|")</f>
        <v>|5|CBCICB044G|61|대상|ICO0130U|P.O Confirm by PO No. Module (PRC=2)|서비스|4|미대상|</v>
      </c>
    </row>
    <row r="2288" spans="1:46">
      <c r="A2288" s="3" t="s">
        <v>2957</v>
      </c>
      <c r="B2288" s="3" t="s">
        <v>491</v>
      </c>
      <c r="C2288" s="3" t="s">
        <v>494</v>
      </c>
      <c r="D2288" s="3" t="s">
        <v>615</v>
      </c>
      <c r="E2288" s="3" t="s">
        <v>587</v>
      </c>
      <c r="F2288" s="3" t="s">
        <v>588</v>
      </c>
      <c r="G2288" s="3" t="s">
        <v>589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>
        <f t="shared" si="37"/>
        <v>6</v>
      </c>
      <c r="AH2288" s="3" t="s">
        <v>589</v>
      </c>
      <c r="AI2288" s="3">
        <f>IFERROR(IF($AG2288&lt;=$AN2288,MATCH($AH2288,레드마인_배치!G:G,0),MATCH($AH2288,레드마인_서비스!G:G,0)),"")</f>
        <v>63</v>
      </c>
      <c r="AJ2288" s="3" t="str" cm="1">
        <f t="array" ref="AJ2288">IFERROR(INDEX(IF($AG2288&lt;=$AN2288,레드마인_배치!E:E,레드마인_서비스!E:E),콜트리분석!$AI2288),"")</f>
        <v>대상</v>
      </c>
      <c r="AK2288" s="3" t="str" cm="1">
        <f t="array" ref="AK2288">IFERROR(INDEX(IF($AG2288&lt;=$AN2288,레드마인_배치!H:H,레드마인_서비스!H:H),콜트리분석!$AI2288),"")</f>
        <v>ICO0150U</v>
      </c>
      <c r="AL2288" s="3" t="str" cm="1">
        <f t="array" ref="AL2288">IFERROR(INDEX(IF($AG2288&lt;=$AN2288,레드마인_배치!I:I,레드마인_서비스!I:I),콜트리분석!$AI2288),"")</f>
        <v>SALES ORDER CREATION - MO</v>
      </c>
      <c r="AM2288" s="3" t="str" cm="1">
        <f t="array" ref="AM2288">IFERROR(INDEX(IF($AG2288&lt;=$AN2288,레드마인_배치!J:J,레드마인_서비스!J:J),콜트리분석!$AI2288),"")</f>
        <v>서비스</v>
      </c>
      <c r="AN2288" s="3">
        <v>4</v>
      </c>
      <c r="AO2288" s="15" t="str">
        <f ca="1">IFERROR(INDEX(레드마인_배치!E:E,MATCH(OFFSET(A2288,,AN2288),레드마인_배치!G:G,0)),"")</f>
        <v>미대상</v>
      </c>
      <c r="AP2288" t="s">
        <v>3330</v>
      </c>
      <c r="AQ2288">
        <v>67</v>
      </c>
      <c r="AT2288" t="str" cm="1">
        <f t="array" ref="AT2288">[1]!add_delimeter(AG2288:AO2288,"|")</f>
        <v>|6|CBCICB046E|63|대상|ICO0150U|SALES ORDER CREATION - MO|서비스|4|미대상|</v>
      </c>
    </row>
    <row r="2289" spans="1:46">
      <c r="A2289" s="3" t="s">
        <v>2957</v>
      </c>
      <c r="B2289" s="3" t="s">
        <v>491</v>
      </c>
      <c r="C2289" s="3" t="s">
        <v>494</v>
      </c>
      <c r="D2289" s="3" t="s">
        <v>615</v>
      </c>
      <c r="E2289" s="3" t="s">
        <v>587</v>
      </c>
      <c r="F2289" s="3" t="s">
        <v>588</v>
      </c>
      <c r="G2289" s="3" t="s">
        <v>589</v>
      </c>
      <c r="H2289" s="3" t="s">
        <v>590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>
        <f t="shared" si="37"/>
        <v>7</v>
      </c>
      <c r="AH2289" s="3" t="s">
        <v>590</v>
      </c>
      <c r="AI2289" s="3">
        <f>IFERROR(IF($AG2289&lt;=$AN2289,MATCH($AH2289,레드마인_배치!G:G,0),MATCH($AH2289,레드마인_서비스!G:G,0)),"")</f>
        <v>337</v>
      </c>
      <c r="AJ2289" s="3" t="str" cm="1">
        <f t="array" ref="AJ2289">IFERROR(INDEX(IF($AG2289&lt;=$AN2289,레드마인_배치!E:E,레드마인_서비스!E:E),콜트리분석!$AI2289),"")</f>
        <v>미대상</v>
      </c>
      <c r="AK2289" s="3" t="str" cm="1">
        <f t="array" ref="AK2289">IFERROR(INDEX(IF($AG2289&lt;=$AN2289,레드마인_배치!H:H,레드마인_서비스!H:H),콜트리분석!$AI2289),"")</f>
        <v>SLO0300U</v>
      </c>
      <c r="AL2289" s="3" t="str" cm="1">
        <f t="array" ref="AL2289">IFERROR(INDEX(IF($AG2289&lt;=$AN2289,레드마인_배치!I:I,레드마인_서비스!I:I),콜트리분석!$AI2289),"")</f>
        <v>Create Stock Transfer Order</v>
      </c>
      <c r="AM2289" s="3" t="str" cm="1">
        <f t="array" ref="AM2289">IFERROR(INDEX(IF($AG2289&lt;=$AN2289,레드마인_배치!J:J,레드마인_서비스!J:J),콜트리분석!$AI2289),"")</f>
        <v>서비스</v>
      </c>
      <c r="AN2289" s="3">
        <v>4</v>
      </c>
      <c r="AO2289" s="15" t="str">
        <f ca="1">IFERROR(INDEX(레드마인_배치!E:E,MATCH(OFFSET(A2289,,AN2289),레드마인_배치!G:G,0)),"")</f>
        <v>미대상</v>
      </c>
      <c r="AP2289" t="s">
        <v>3330</v>
      </c>
      <c r="AQ2289">
        <v>67</v>
      </c>
      <c r="AT2289" t="str" cm="1">
        <f t="array" ref="AT2289">[1]!add_delimeter(AG2289:AO2289,"|")</f>
        <v>|7|CBCSLB452A|337|미대상|SLO0300U|Create Stock Transfer Order|서비스|4|미대상|</v>
      </c>
    </row>
    <row r="2290" spans="1:46" hidden="1">
      <c r="A2290" s="3" t="s">
        <v>2957</v>
      </c>
      <c r="B2290" s="3" t="s">
        <v>491</v>
      </c>
      <c r="C2290" s="3" t="s">
        <v>494</v>
      </c>
      <c r="D2290" s="3" t="s">
        <v>615</v>
      </c>
      <c r="E2290" s="3" t="s">
        <v>587</v>
      </c>
      <c r="F2290" s="3" t="s">
        <v>588</v>
      </c>
      <c r="G2290" s="3" t="s">
        <v>589</v>
      </c>
      <c r="H2290" s="3" t="s">
        <v>590</v>
      </c>
      <c r="I2290" s="3" t="s">
        <v>591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>
        <f t="shared" si="37"/>
        <v>8</v>
      </c>
      <c r="AH2290" s="3" t="s">
        <v>591</v>
      </c>
      <c r="AI2290" s="3">
        <f>IFERROR(IF($AG2290&lt;=$AN2290,MATCH($AH2290,레드마인_배치!G:G,0),MATCH($AH2290,레드마인_서비스!G:G,0)),"")</f>
        <v>371</v>
      </c>
      <c r="AJ2290" s="3" t="str" cm="1">
        <f t="array" ref="AJ2290">IFERROR(INDEX(IF($AG2290&lt;=$AN2290,레드마인_배치!E:E,레드마인_서비스!E:E),콜트리분석!$AI2290),"")</f>
        <v>미대상</v>
      </c>
      <c r="AK2290" s="3" t="str" cm="1">
        <f t="array" ref="AK2290">IFERROR(INDEX(IF($AG2290&lt;=$AN2290,레드마인_배치!H:H,레드마인_서비스!H:H),콜트리분석!$AI2290),"")</f>
        <v>SLO0730U</v>
      </c>
      <c r="AL2290" s="3" t="str" cm="1">
        <f t="array" ref="AL2290">IFERROR(INDEX(IF($AG2290&lt;=$AN2290,레드마인_배치!I:I,레드마인_서비스!I:I),콜트리분석!$AI2290),"")</f>
        <v>PIO, MOVEMENT Order Creation</v>
      </c>
      <c r="AM2290" s="3" t="str" cm="1">
        <f t="array" ref="AM2290">IFERROR(INDEX(IF($AG2290&lt;=$AN2290,레드마인_배치!J:J,레드마인_서비스!J:J),콜트리분석!$AI2290),"")</f>
        <v>서비스</v>
      </c>
      <c r="AN2290" s="3">
        <v>4</v>
      </c>
      <c r="AO2290" s="15" t="str">
        <f ca="1">IFERROR(INDEX(레드마인_배치!E:E,MATCH(OFFSET(A2290,,AN2290),레드마인_배치!G:G,0)),"")</f>
        <v>미대상</v>
      </c>
      <c r="AP2290" t="s">
        <v>3330</v>
      </c>
      <c r="AQ2290">
        <v>67</v>
      </c>
    </row>
    <row r="2291" spans="1:46" hidden="1">
      <c r="A2291" s="3" t="s">
        <v>2957</v>
      </c>
      <c r="B2291" s="3" t="s">
        <v>491</v>
      </c>
      <c r="C2291" s="3" t="s">
        <v>494</v>
      </c>
      <c r="D2291" s="3" t="s">
        <v>615</v>
      </c>
      <c r="E2291" s="3" t="s">
        <v>587</v>
      </c>
      <c r="F2291" s="3" t="s">
        <v>588</v>
      </c>
      <c r="G2291" s="3" t="s">
        <v>589</v>
      </c>
      <c r="H2291" s="3" t="s">
        <v>590</v>
      </c>
      <c r="I2291" s="3" t="s">
        <v>591</v>
      </c>
      <c r="J2291" s="3" t="s">
        <v>592</v>
      </c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>
        <f t="shared" si="37"/>
        <v>9</v>
      </c>
      <c r="AH2291" s="3" t="s">
        <v>592</v>
      </c>
      <c r="AI2291" s="3">
        <f>IFERROR(IF($AG2291&lt;=$AN2291,MATCH($AH2291,레드마인_배치!G:G,0),MATCH($AH2291,레드마인_서비스!G:G,0)),"")</f>
        <v>320</v>
      </c>
      <c r="AJ2291" s="3" t="str" cm="1">
        <f t="array" ref="AJ2291">IFERROR(INDEX(IF($AG2291&lt;=$AN2291,레드마인_배치!E:E,레드마인_서비스!E:E),콜트리분석!$AI2291),"")</f>
        <v>대상</v>
      </c>
      <c r="AK2291" s="3" t="str" cm="1">
        <f t="array" ref="AK2291">IFERROR(INDEX(IF($AG2291&lt;=$AN2291,레드마인_배치!H:H,레드마인_서비스!H:H),콜트리분석!$AI2291),"")</f>
        <v>SLO0130U</v>
      </c>
      <c r="AL2291" s="3" t="str" cm="1">
        <f t="array" ref="AL2291">IFERROR(INDEX(IF($AG2291&lt;=$AN2291,레드마인_배치!I:I,레드마인_서비스!I:I),콜트리분석!$AI2291),"")</f>
        <v>Sales Order Confirm for Online/Batch</v>
      </c>
      <c r="AM2291" s="3" t="str" cm="1">
        <f t="array" ref="AM2291">IFERROR(INDEX(IF($AG2291&lt;=$AN2291,레드마인_배치!J:J,레드마인_서비스!J:J),콜트리분석!$AI2291),"")</f>
        <v>서비스</v>
      </c>
      <c r="AN2291" s="3">
        <v>4</v>
      </c>
      <c r="AO2291" s="15" t="str">
        <f ca="1">IFERROR(INDEX(레드마인_배치!E:E,MATCH(OFFSET(A2291,,AN2291),레드마인_배치!G:G,0)),"")</f>
        <v>미대상</v>
      </c>
      <c r="AP2291" t="s">
        <v>3330</v>
      </c>
      <c r="AQ2291">
        <v>67</v>
      </c>
    </row>
    <row r="2292" spans="1:46" hidden="1">
      <c r="A2292" s="3" t="s">
        <v>2957</v>
      </c>
      <c r="B2292" s="3" t="s">
        <v>491</v>
      </c>
      <c r="C2292" s="3" t="s">
        <v>494</v>
      </c>
      <c r="D2292" s="3" t="s">
        <v>615</v>
      </c>
      <c r="E2292" s="3" t="s">
        <v>587</v>
      </c>
      <c r="F2292" s="3" t="s">
        <v>588</v>
      </c>
      <c r="G2292" s="3" t="s">
        <v>589</v>
      </c>
      <c r="H2292" s="3" t="s">
        <v>590</v>
      </c>
      <c r="I2292" s="3" t="s">
        <v>591</v>
      </c>
      <c r="J2292" s="3" t="s">
        <v>592</v>
      </c>
      <c r="K2292" s="3" t="s">
        <v>508</v>
      </c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>
        <f t="shared" si="37"/>
        <v>10</v>
      </c>
      <c r="AH2292" s="3" t="s">
        <v>508</v>
      </c>
      <c r="AI2292" s="3">
        <f>IFERROR(IF($AG2292&lt;=$AN2292,MATCH($AH2292,레드마인_배치!G:G,0),MATCH($AH2292,레드마인_서비스!G:G,0)),"")</f>
        <v>79</v>
      </c>
      <c r="AJ2292" s="3" t="str" cm="1">
        <f t="array" ref="AJ2292">IFERROR(INDEX(IF($AG2292&lt;=$AN2292,레드마인_배치!E:E,레드마인_서비스!E:E),콜트리분석!$AI2292),"")</f>
        <v>대상</v>
      </c>
      <c r="AK2292" s="3" t="str" cm="1">
        <f t="array" ref="AK2292">IFERROR(INDEX(IF($AG2292&lt;=$AN2292,레드마인_배치!H:H,레드마인_서비스!H:H),콜트리분석!$AI2292),"")</f>
        <v>ICO0310U</v>
      </c>
      <c r="AL2292" s="3" t="str" cm="1">
        <f t="array" ref="AL2292">IFERROR(INDEX(IF($AG2292&lt;=$AN2292,레드마인_배치!I:I,레드마인_서비스!I:I),콜트리분석!$AI2292),"")</f>
        <v>INVENTORY CREATION MODULE</v>
      </c>
      <c r="AM2292" s="3" t="str" cm="1">
        <f t="array" ref="AM2292">IFERROR(INDEX(IF($AG2292&lt;=$AN2292,레드마인_배치!J:J,레드마인_서비스!J:J),콜트리분석!$AI2292),"")</f>
        <v>서비스</v>
      </c>
      <c r="AN2292" s="3">
        <v>4</v>
      </c>
      <c r="AO2292" s="15" t="str">
        <f ca="1">IFERROR(INDEX(레드마인_배치!E:E,MATCH(OFFSET(A2292,,AN2292),레드마인_배치!G:G,0)),"")</f>
        <v>미대상</v>
      </c>
      <c r="AP2292" t="s">
        <v>3330</v>
      </c>
      <c r="AQ2292">
        <v>67</v>
      </c>
    </row>
    <row r="2293" spans="1:46" hidden="1">
      <c r="A2293" s="3" t="s">
        <v>2957</v>
      </c>
      <c r="B2293" s="3" t="s">
        <v>491</v>
      </c>
      <c r="C2293" s="3" t="s">
        <v>494</v>
      </c>
      <c r="D2293" s="3" t="s">
        <v>615</v>
      </c>
      <c r="E2293" s="3" t="s">
        <v>587</v>
      </c>
      <c r="F2293" s="3" t="s">
        <v>588</v>
      </c>
      <c r="G2293" s="3" t="s">
        <v>589</v>
      </c>
      <c r="H2293" s="3" t="s">
        <v>590</v>
      </c>
      <c r="I2293" s="3" t="s">
        <v>591</v>
      </c>
      <c r="J2293" s="3" t="s">
        <v>592</v>
      </c>
      <c r="K2293" s="3" t="s">
        <v>508</v>
      </c>
      <c r="L2293" s="3" t="s">
        <v>509</v>
      </c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>
        <f t="shared" si="37"/>
        <v>11</v>
      </c>
      <c r="AH2293" s="3" t="s">
        <v>509</v>
      </c>
      <c r="AI2293" s="3">
        <f>IFERROR(IF($AG2293&lt;=$AN2293,MATCH($AH2293,레드마인_배치!G:G,0),MATCH($AH2293,레드마인_서비스!G:G,0)),"")</f>
        <v>77</v>
      </c>
      <c r="AJ2293" s="3" t="str" cm="1">
        <f t="array" ref="AJ2293">IFERROR(INDEX(IF($AG2293&lt;=$AN2293,레드마인_배치!E:E,레드마인_서비스!E:E),콜트리분석!$AI2293),"")</f>
        <v>대상</v>
      </c>
      <c r="AK2293" s="3" t="str" cm="1">
        <f t="array" ref="AK2293">IFERROR(INDEX(IF($AG2293&lt;=$AN2293,레드마인_배치!H:H,레드마인_서비스!H:H),콜트리분석!$AI2293),"")</f>
        <v>ICO0290U</v>
      </c>
      <c r="AL2293" s="3" t="str" cm="1">
        <f t="array" ref="AL2293">IFERROR(INDEX(IF($AG2293&lt;=$AN2293,레드마인_배치!I:I,레드마인_서비스!I:I),콜트리분석!$AI2293),"")</f>
        <v>INV Information Master Creation(IMI)</v>
      </c>
      <c r="AM2293" s="3" t="str" cm="1">
        <f t="array" ref="AM2293">IFERROR(INDEX(IF($AG2293&lt;=$AN2293,레드마인_배치!J:J,레드마인_서비스!J:J),콜트리분석!$AI2293),"")</f>
        <v>서비스</v>
      </c>
      <c r="AN2293" s="3">
        <v>4</v>
      </c>
      <c r="AO2293" s="15" t="str">
        <f ca="1">IFERROR(INDEX(레드마인_배치!E:E,MATCH(OFFSET(A2293,,AN2293),레드마인_배치!G:G,0)),"")</f>
        <v>미대상</v>
      </c>
      <c r="AP2293" t="s">
        <v>3330</v>
      </c>
      <c r="AQ2293">
        <v>67</v>
      </c>
    </row>
    <row r="2294" spans="1:46" hidden="1">
      <c r="A2294" s="3" t="s">
        <v>2957</v>
      </c>
      <c r="B2294" s="3" t="s">
        <v>491</v>
      </c>
      <c r="C2294" s="3" t="s">
        <v>494</v>
      </c>
      <c r="D2294" s="3" t="s">
        <v>615</v>
      </c>
      <c r="E2294" s="3" t="s">
        <v>587</v>
      </c>
      <c r="F2294" s="3" t="s">
        <v>588</v>
      </c>
      <c r="G2294" s="3" t="s">
        <v>589</v>
      </c>
      <c r="H2294" s="3" t="s">
        <v>590</v>
      </c>
      <c r="I2294" s="3" t="s">
        <v>591</v>
      </c>
      <c r="J2294" s="3" t="s">
        <v>592</v>
      </c>
      <c r="K2294" s="3" t="s">
        <v>508</v>
      </c>
      <c r="L2294" s="3" t="s">
        <v>510</v>
      </c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>
        <f t="shared" si="37"/>
        <v>11</v>
      </c>
      <c r="AH2294" s="3" t="s">
        <v>510</v>
      </c>
      <c r="AI2294" s="3" t="str">
        <f>IFERROR(IF($AG2294&lt;=$AN2294,MATCH($AH2294,레드마인_배치!G:G,0),MATCH($AH2294,레드마인_서비스!G:G,0)),"")</f>
        <v/>
      </c>
      <c r="AJ2294" s="3" t="str" cm="1">
        <f t="array" ref="AJ2294">IFERROR(INDEX(IF($AG2294&lt;=$AN2294,레드마인_배치!E:E,레드마인_서비스!E:E),콜트리분석!$AI2294),"")</f>
        <v/>
      </c>
      <c r="AK2294" s="3" t="str" cm="1">
        <f t="array" ref="AK2294">IFERROR(INDEX(IF($AG2294&lt;=$AN2294,레드마인_배치!H:H,레드마인_서비스!H:H),콜트리분석!$AI2294),"")</f>
        <v/>
      </c>
      <c r="AL2294" s="3" t="str" cm="1">
        <f t="array" ref="AL2294">IFERROR(INDEX(IF($AG2294&lt;=$AN2294,레드마인_배치!I:I,레드마인_서비스!I:I),콜트리분석!$AI2294),"")</f>
        <v/>
      </c>
      <c r="AM2294" s="3" t="str" cm="1">
        <f t="array" ref="AM2294">IFERROR(INDEX(IF($AG2294&lt;=$AN2294,레드마인_배치!J:J,레드마인_서비스!J:J),콜트리분석!$AI2294),"")</f>
        <v/>
      </c>
      <c r="AN2294" s="3">
        <v>4</v>
      </c>
      <c r="AO2294" s="15" t="str">
        <f ca="1">IFERROR(INDEX(레드마인_배치!E:E,MATCH(OFFSET(A2294,,AN2294),레드마인_배치!G:G,0)),"")</f>
        <v>미대상</v>
      </c>
      <c r="AP2294" t="s">
        <v>3330</v>
      </c>
      <c r="AQ2294">
        <v>67</v>
      </c>
    </row>
    <row r="2295" spans="1:46" hidden="1">
      <c r="A2295" s="3" t="s">
        <v>2957</v>
      </c>
      <c r="B2295" s="3" t="s">
        <v>491</v>
      </c>
      <c r="C2295" s="3" t="s">
        <v>494</v>
      </c>
      <c r="D2295" s="3" t="s">
        <v>615</v>
      </c>
      <c r="E2295" s="3" t="s">
        <v>587</v>
      </c>
      <c r="F2295" s="3" t="s">
        <v>588</v>
      </c>
      <c r="G2295" s="3" t="s">
        <v>589</v>
      </c>
      <c r="H2295" s="3" t="s">
        <v>590</v>
      </c>
      <c r="I2295" s="3" t="s">
        <v>591</v>
      </c>
      <c r="J2295" s="3" t="s">
        <v>592</v>
      </c>
      <c r="K2295" s="3" t="s">
        <v>593</v>
      </c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>
        <f t="shared" si="37"/>
        <v>10</v>
      </c>
      <c r="AH2295" s="3" t="s">
        <v>593</v>
      </c>
      <c r="AI2295" s="3">
        <f>IFERROR(IF($AG2295&lt;=$AN2295,MATCH($AH2295,레드마인_배치!G:G,0),MATCH($AH2295,레드마인_서비스!G:G,0)),"")</f>
        <v>321</v>
      </c>
      <c r="AJ2295" s="3" t="str" cm="1">
        <f t="array" ref="AJ2295">IFERROR(INDEX(IF($AG2295&lt;=$AN2295,레드마인_배치!E:E,레드마인_서비스!E:E),콜트리분석!$AI2295),"")</f>
        <v>대상</v>
      </c>
      <c r="AK2295" s="3" t="str" cm="1">
        <f t="array" ref="AK2295">IFERROR(INDEX(IF($AG2295&lt;=$AN2295,레드마인_배치!H:H,레드마인_서비스!H:H),콜트리분석!$AI2295),"")</f>
        <v>SLO0140U</v>
      </c>
      <c r="AL2295" s="3" t="str" cm="1">
        <f t="array" ref="AL2295">IFERROR(INDEX(IF($AG2295&lt;=$AN2295,레드마인_배치!I:I,레드마인_서비스!I:I),콜트리분석!$AI2295),"")</f>
        <v>S/Order Confirm (Sub) for Amend Check</v>
      </c>
      <c r="AM2295" s="3" t="str" cm="1">
        <f t="array" ref="AM2295">IFERROR(INDEX(IF($AG2295&lt;=$AN2295,레드마인_배치!J:J,레드마인_서비스!J:J),콜트리분석!$AI2295),"")</f>
        <v>서비스</v>
      </c>
      <c r="AN2295" s="3">
        <v>4</v>
      </c>
      <c r="AO2295" s="15" t="str">
        <f ca="1">IFERROR(INDEX(레드마인_배치!E:E,MATCH(OFFSET(A2295,,AN2295),레드마인_배치!G:G,0)),"")</f>
        <v>미대상</v>
      </c>
      <c r="AP2295" t="s">
        <v>3330</v>
      </c>
      <c r="AQ2295">
        <v>67</v>
      </c>
    </row>
    <row r="2296" spans="1:46" hidden="1">
      <c r="A2296" s="3" t="s">
        <v>2957</v>
      </c>
      <c r="B2296" s="3" t="s">
        <v>491</v>
      </c>
      <c r="C2296" s="3" t="s">
        <v>494</v>
      </c>
      <c r="D2296" s="3" t="s">
        <v>615</v>
      </c>
      <c r="E2296" s="3" t="s">
        <v>587</v>
      </c>
      <c r="F2296" s="3" t="s">
        <v>588</v>
      </c>
      <c r="G2296" s="3" t="s">
        <v>589</v>
      </c>
      <c r="H2296" s="3" t="s">
        <v>590</v>
      </c>
      <c r="I2296" s="3" t="s">
        <v>591</v>
      </c>
      <c r="J2296" s="3" t="s">
        <v>592</v>
      </c>
      <c r="K2296" s="3" t="s">
        <v>593</v>
      </c>
      <c r="L2296" s="3" t="s">
        <v>508</v>
      </c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>
        <f t="shared" si="37"/>
        <v>11</v>
      </c>
      <c r="AH2296" s="3" t="s">
        <v>508</v>
      </c>
      <c r="AI2296" s="3">
        <f>IFERROR(IF($AG2296&lt;=$AN2296,MATCH($AH2296,레드마인_배치!G:G,0),MATCH($AH2296,레드마인_서비스!G:G,0)),"")</f>
        <v>79</v>
      </c>
      <c r="AJ2296" s="3" t="str" cm="1">
        <f t="array" ref="AJ2296">IFERROR(INDEX(IF($AG2296&lt;=$AN2296,레드마인_배치!E:E,레드마인_서비스!E:E),콜트리분석!$AI2296),"")</f>
        <v>대상</v>
      </c>
      <c r="AK2296" s="3" t="str" cm="1">
        <f t="array" ref="AK2296">IFERROR(INDEX(IF($AG2296&lt;=$AN2296,레드마인_배치!H:H,레드마인_서비스!H:H),콜트리분석!$AI2296),"")</f>
        <v>ICO0310U</v>
      </c>
      <c r="AL2296" s="3" t="str" cm="1">
        <f t="array" ref="AL2296">IFERROR(INDEX(IF($AG2296&lt;=$AN2296,레드마인_배치!I:I,레드마인_서비스!I:I),콜트리분석!$AI2296),"")</f>
        <v>INVENTORY CREATION MODULE</v>
      </c>
      <c r="AM2296" s="3" t="str" cm="1">
        <f t="array" ref="AM2296">IFERROR(INDEX(IF($AG2296&lt;=$AN2296,레드마인_배치!J:J,레드마인_서비스!J:J),콜트리분석!$AI2296),"")</f>
        <v>서비스</v>
      </c>
      <c r="AN2296" s="3">
        <v>4</v>
      </c>
      <c r="AO2296" s="15" t="str">
        <f ca="1">IFERROR(INDEX(레드마인_배치!E:E,MATCH(OFFSET(A2296,,AN2296),레드마인_배치!G:G,0)),"")</f>
        <v>미대상</v>
      </c>
      <c r="AP2296" t="s">
        <v>3330</v>
      </c>
      <c r="AQ2296">
        <v>67</v>
      </c>
    </row>
    <row r="2297" spans="1:46" hidden="1">
      <c r="A2297" s="3" t="s">
        <v>2957</v>
      </c>
      <c r="B2297" s="3" t="s">
        <v>491</v>
      </c>
      <c r="C2297" s="3" t="s">
        <v>494</v>
      </c>
      <c r="D2297" s="3" t="s">
        <v>615</v>
      </c>
      <c r="E2297" s="3" t="s">
        <v>587</v>
      </c>
      <c r="F2297" s="3" t="s">
        <v>588</v>
      </c>
      <c r="G2297" s="3" t="s">
        <v>589</v>
      </c>
      <c r="H2297" s="3" t="s">
        <v>590</v>
      </c>
      <c r="I2297" s="3" t="s">
        <v>591</v>
      </c>
      <c r="J2297" s="3" t="s">
        <v>592</v>
      </c>
      <c r="K2297" s="3" t="s">
        <v>593</v>
      </c>
      <c r="L2297" s="3" t="s">
        <v>508</v>
      </c>
      <c r="M2297" s="3" t="s">
        <v>509</v>
      </c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>
        <f t="shared" si="37"/>
        <v>12</v>
      </c>
      <c r="AH2297" s="3" t="s">
        <v>509</v>
      </c>
      <c r="AI2297" s="3">
        <f>IFERROR(IF($AG2297&lt;=$AN2297,MATCH($AH2297,레드마인_배치!G:G,0),MATCH($AH2297,레드마인_서비스!G:G,0)),"")</f>
        <v>77</v>
      </c>
      <c r="AJ2297" s="3" t="str" cm="1">
        <f t="array" ref="AJ2297">IFERROR(INDEX(IF($AG2297&lt;=$AN2297,레드마인_배치!E:E,레드마인_서비스!E:E),콜트리분석!$AI2297),"")</f>
        <v>대상</v>
      </c>
      <c r="AK2297" s="3" t="str" cm="1">
        <f t="array" ref="AK2297">IFERROR(INDEX(IF($AG2297&lt;=$AN2297,레드마인_배치!H:H,레드마인_서비스!H:H),콜트리분석!$AI2297),"")</f>
        <v>ICO0290U</v>
      </c>
      <c r="AL2297" s="3" t="str" cm="1">
        <f t="array" ref="AL2297">IFERROR(INDEX(IF($AG2297&lt;=$AN2297,레드마인_배치!I:I,레드마인_서비스!I:I),콜트리분석!$AI2297),"")</f>
        <v>INV Information Master Creation(IMI)</v>
      </c>
      <c r="AM2297" s="3" t="str" cm="1">
        <f t="array" ref="AM2297">IFERROR(INDEX(IF($AG2297&lt;=$AN2297,레드마인_배치!J:J,레드마인_서비스!J:J),콜트리분석!$AI2297),"")</f>
        <v>서비스</v>
      </c>
      <c r="AN2297" s="3">
        <v>4</v>
      </c>
      <c r="AO2297" s="15" t="str">
        <f ca="1">IFERROR(INDEX(레드마인_배치!E:E,MATCH(OFFSET(A2297,,AN2297),레드마인_배치!G:G,0)),"")</f>
        <v>미대상</v>
      </c>
      <c r="AP2297" t="s">
        <v>3330</v>
      </c>
      <c r="AQ2297">
        <v>67</v>
      </c>
    </row>
    <row r="2298" spans="1:46" hidden="1">
      <c r="A2298" s="3" t="s">
        <v>2957</v>
      </c>
      <c r="B2298" s="3" t="s">
        <v>491</v>
      </c>
      <c r="C2298" s="3" t="s">
        <v>494</v>
      </c>
      <c r="D2298" s="3" t="s">
        <v>615</v>
      </c>
      <c r="E2298" s="3" t="s">
        <v>587</v>
      </c>
      <c r="F2298" s="3" t="s">
        <v>588</v>
      </c>
      <c r="G2298" s="3" t="s">
        <v>589</v>
      </c>
      <c r="H2298" s="3" t="s">
        <v>590</v>
      </c>
      <c r="I2298" s="3" t="s">
        <v>591</v>
      </c>
      <c r="J2298" s="3" t="s">
        <v>592</v>
      </c>
      <c r="K2298" s="3" t="s">
        <v>593</v>
      </c>
      <c r="L2298" s="3" t="s">
        <v>508</v>
      </c>
      <c r="M2298" s="3" t="s">
        <v>510</v>
      </c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>
        <f t="shared" si="37"/>
        <v>12</v>
      </c>
      <c r="AH2298" s="3" t="s">
        <v>510</v>
      </c>
      <c r="AI2298" s="3" t="str">
        <f>IFERROR(IF($AG2298&lt;=$AN2298,MATCH($AH2298,레드마인_배치!G:G,0),MATCH($AH2298,레드마인_서비스!G:G,0)),"")</f>
        <v/>
      </c>
      <c r="AJ2298" s="3" t="str" cm="1">
        <f t="array" ref="AJ2298">IFERROR(INDEX(IF($AG2298&lt;=$AN2298,레드마인_배치!E:E,레드마인_서비스!E:E),콜트리분석!$AI2298),"")</f>
        <v/>
      </c>
      <c r="AK2298" s="3" t="str" cm="1">
        <f t="array" ref="AK2298">IFERROR(INDEX(IF($AG2298&lt;=$AN2298,레드마인_배치!H:H,레드마인_서비스!H:H),콜트리분석!$AI2298),"")</f>
        <v/>
      </c>
      <c r="AL2298" s="3" t="str" cm="1">
        <f t="array" ref="AL2298">IFERROR(INDEX(IF($AG2298&lt;=$AN2298,레드마인_배치!I:I,레드마인_서비스!I:I),콜트리분석!$AI2298),"")</f>
        <v/>
      </c>
      <c r="AM2298" s="3" t="str" cm="1">
        <f t="array" ref="AM2298">IFERROR(INDEX(IF($AG2298&lt;=$AN2298,레드마인_배치!J:J,레드마인_서비스!J:J),콜트리분석!$AI2298),"")</f>
        <v/>
      </c>
      <c r="AN2298" s="3">
        <v>4</v>
      </c>
      <c r="AO2298" s="15" t="str">
        <f ca="1">IFERROR(INDEX(레드마인_배치!E:E,MATCH(OFFSET(A2298,,AN2298),레드마인_배치!G:G,0)),"")</f>
        <v>미대상</v>
      </c>
      <c r="AP2298" t="s">
        <v>3330</v>
      </c>
      <c r="AQ2298">
        <v>67</v>
      </c>
    </row>
    <row r="2299" spans="1:46" hidden="1">
      <c r="A2299" s="3" t="s">
        <v>2957</v>
      </c>
      <c r="B2299" s="3" t="s">
        <v>491</v>
      </c>
      <c r="C2299" s="3" t="s">
        <v>494</v>
      </c>
      <c r="D2299" s="3" t="s">
        <v>615</v>
      </c>
      <c r="E2299" s="3" t="s">
        <v>587</v>
      </c>
      <c r="F2299" s="3" t="s">
        <v>588</v>
      </c>
      <c r="G2299" s="3" t="s">
        <v>589</v>
      </c>
      <c r="H2299" s="3" t="s">
        <v>590</v>
      </c>
      <c r="I2299" s="3" t="s">
        <v>591</v>
      </c>
      <c r="J2299" s="3" t="s">
        <v>592</v>
      </c>
      <c r="K2299" s="3" t="s">
        <v>593</v>
      </c>
      <c r="L2299" s="3" t="s">
        <v>594</v>
      </c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>
        <f t="shared" si="37"/>
        <v>11</v>
      </c>
      <c r="AH2299" s="3" t="s">
        <v>594</v>
      </c>
      <c r="AI2299" s="3">
        <f>IFERROR(IF($AG2299&lt;=$AN2299,MATCH($AH2299,레드마인_배치!G:G,0),MATCH($AH2299,레드마인_서비스!G:G,0)),"")</f>
        <v>322</v>
      </c>
      <c r="AJ2299" s="3" t="str" cm="1">
        <f t="array" ref="AJ2299">IFERROR(INDEX(IF($AG2299&lt;=$AN2299,레드마인_배치!E:E,레드마인_서비스!E:E),콜트리분석!$AI2299),"")</f>
        <v>대상</v>
      </c>
      <c r="AK2299" s="3" t="str" cm="1">
        <f t="array" ref="AK2299">IFERROR(INDEX(IF($AG2299&lt;=$AN2299,레드마인_배치!H:H,레드마인_서비스!H:H),콜트리분석!$AI2299),"")</f>
        <v>SLO0150U</v>
      </c>
      <c r="AL2299" s="3" t="str" cm="1">
        <f t="array" ref="AL2299">IFERROR(INDEX(IF($AG2299&lt;=$AN2299,레드마인_배치!I:I,레드마인_서비스!I:I),콜트리분석!$AI2299),"")</f>
        <v>Sub S/Order Confirm - for Searching Confirm Part</v>
      </c>
      <c r="AM2299" s="3" t="str" cm="1">
        <f t="array" ref="AM2299">IFERROR(INDEX(IF($AG2299&lt;=$AN2299,레드마인_배치!J:J,레드마인_서비스!J:J),콜트리분석!$AI2299),"")</f>
        <v>서비스</v>
      </c>
      <c r="AN2299" s="3">
        <v>4</v>
      </c>
      <c r="AO2299" s="15" t="str">
        <f ca="1">IFERROR(INDEX(레드마인_배치!E:E,MATCH(OFFSET(A2299,,AN2299),레드마인_배치!G:G,0)),"")</f>
        <v>미대상</v>
      </c>
      <c r="AP2299" t="s">
        <v>3330</v>
      </c>
      <c r="AQ2299">
        <v>67</v>
      </c>
    </row>
    <row r="2300" spans="1:46" hidden="1">
      <c r="A2300" s="3" t="s">
        <v>2957</v>
      </c>
      <c r="B2300" s="3" t="s">
        <v>491</v>
      </c>
      <c r="C2300" s="3" t="s">
        <v>494</v>
      </c>
      <c r="D2300" s="3" t="s">
        <v>615</v>
      </c>
      <c r="E2300" s="3" t="s">
        <v>587</v>
      </c>
      <c r="F2300" s="3" t="s">
        <v>588</v>
      </c>
      <c r="G2300" s="3" t="s">
        <v>589</v>
      </c>
      <c r="H2300" s="3" t="s">
        <v>590</v>
      </c>
      <c r="I2300" s="3" t="s">
        <v>591</v>
      </c>
      <c r="J2300" s="3" t="s">
        <v>592</v>
      </c>
      <c r="K2300" s="3" t="s">
        <v>593</v>
      </c>
      <c r="L2300" s="3" t="s">
        <v>595</v>
      </c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>
        <f t="shared" si="37"/>
        <v>11</v>
      </c>
      <c r="AH2300" s="3" t="s">
        <v>595</v>
      </c>
      <c r="AI2300" s="3">
        <f>IFERROR(IF($AG2300&lt;=$AN2300,MATCH($AH2300,레드마인_배치!G:G,0),MATCH($AH2300,레드마인_서비스!G:G,0)),"")</f>
        <v>325</v>
      </c>
      <c r="AJ2300" s="3" t="str" cm="1">
        <f t="array" ref="AJ2300">IFERROR(INDEX(IF($AG2300&lt;=$AN2300,레드마인_배치!E:E,레드마인_서비스!E:E),콜트리분석!$AI2300),"")</f>
        <v>대상</v>
      </c>
      <c r="AK2300" s="3" t="str" cm="1">
        <f t="array" ref="AK2300">IFERROR(INDEX(IF($AG2300&lt;=$AN2300,레드마인_배치!H:H,레드마인_서비스!H:H),콜트리분석!$AI2300),"")</f>
        <v>SLO0180U</v>
      </c>
      <c r="AL2300" s="3" t="str" cm="1">
        <f t="array" ref="AL2300">IFERROR(INDEX(IF($AG2300&lt;=$AN2300,레드마인_배치!I:I,레드마인_서비스!I:I),콜트리분석!$AI2300),"")</f>
        <v>S/Order Confirm (Sub) AO Creation</v>
      </c>
      <c r="AM2300" s="3" t="str" cm="1">
        <f t="array" ref="AM2300">IFERROR(INDEX(IF($AG2300&lt;=$AN2300,레드마인_배치!J:J,레드마인_서비스!J:J),콜트리분석!$AI2300),"")</f>
        <v>서비스</v>
      </c>
      <c r="AN2300" s="3">
        <v>4</v>
      </c>
      <c r="AO2300" s="15" t="str">
        <f ca="1">IFERROR(INDEX(레드마인_배치!E:E,MATCH(OFFSET(A2300,,AN2300),레드마인_배치!G:G,0)),"")</f>
        <v>미대상</v>
      </c>
      <c r="AP2300" t="s">
        <v>3330</v>
      </c>
      <c r="AQ2300">
        <v>67</v>
      </c>
    </row>
    <row r="2301" spans="1:46" hidden="1">
      <c r="A2301" s="3" t="s">
        <v>2957</v>
      </c>
      <c r="B2301" s="3" t="s">
        <v>491</v>
      </c>
      <c r="C2301" s="3" t="s">
        <v>494</v>
      </c>
      <c r="D2301" s="3" t="s">
        <v>615</v>
      </c>
      <c r="E2301" s="3" t="s">
        <v>587</v>
      </c>
      <c r="F2301" s="3" t="s">
        <v>588</v>
      </c>
      <c r="G2301" s="3" t="s">
        <v>589</v>
      </c>
      <c r="H2301" s="3" t="s">
        <v>590</v>
      </c>
      <c r="I2301" s="3" t="s">
        <v>591</v>
      </c>
      <c r="J2301" s="3" t="s">
        <v>592</v>
      </c>
      <c r="K2301" s="3" t="s">
        <v>593</v>
      </c>
      <c r="L2301" s="3" t="s">
        <v>595</v>
      </c>
      <c r="M2301" s="3" t="s">
        <v>511</v>
      </c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>
        <f t="shared" si="37"/>
        <v>12</v>
      </c>
      <c r="AH2301" s="3" t="s">
        <v>511</v>
      </c>
      <c r="AI2301" s="3">
        <f>IFERROR(IF($AG2301&lt;=$AN2301,MATCH($AH2301,레드마인_배치!G:G,0),MATCH($AH2301,레드마인_서비스!G:G,0)),"")</f>
        <v>323</v>
      </c>
      <c r="AJ2301" s="3" t="str" cm="1">
        <f t="array" ref="AJ2301">IFERROR(INDEX(IF($AG2301&lt;=$AN2301,레드마인_배치!E:E,레드마인_서비스!E:E),콜트리분석!$AI2301),"")</f>
        <v>대상</v>
      </c>
      <c r="AK2301" s="3" t="str" cm="1">
        <f t="array" ref="AK2301">IFERROR(INDEX(IF($AG2301&lt;=$AN2301,레드마인_배치!H:H,레드마인_서비스!H:H),콜트리분석!$AI2301),"")</f>
        <v>SLO0160U</v>
      </c>
      <c r="AL2301" s="3" t="str" cm="1">
        <f t="array" ref="AL2301">IFERROR(INDEX(IF($AG2301&lt;=$AN2301,레드마인_배치!I:I,레드마인_서비스!I:I),콜트리분석!$AI2301),"")</f>
        <v>S/Order Confirm (Sub) for Price</v>
      </c>
      <c r="AM2301" s="3" t="str" cm="1">
        <f t="array" ref="AM2301">IFERROR(INDEX(IF($AG2301&lt;=$AN2301,레드마인_배치!J:J,레드마인_서비스!J:J),콜트리분석!$AI2301),"")</f>
        <v>서비스</v>
      </c>
      <c r="AN2301" s="3">
        <v>4</v>
      </c>
      <c r="AO2301" s="15" t="str">
        <f ca="1">IFERROR(INDEX(레드마인_배치!E:E,MATCH(OFFSET(A2301,,AN2301),레드마인_배치!G:G,0)),"")</f>
        <v>미대상</v>
      </c>
      <c r="AP2301" t="s">
        <v>3330</v>
      </c>
      <c r="AQ2301">
        <v>67</v>
      </c>
    </row>
    <row r="2302" spans="1:46" hidden="1">
      <c r="A2302" s="3" t="s">
        <v>2957</v>
      </c>
      <c r="B2302" s="3" t="s">
        <v>491</v>
      </c>
      <c r="C2302" s="3" t="s">
        <v>494</v>
      </c>
      <c r="D2302" s="3" t="s">
        <v>615</v>
      </c>
      <c r="E2302" s="3" t="s">
        <v>587</v>
      </c>
      <c r="F2302" s="3" t="s">
        <v>588</v>
      </c>
      <c r="G2302" s="3" t="s">
        <v>589</v>
      </c>
      <c r="H2302" s="3" t="s">
        <v>590</v>
      </c>
      <c r="I2302" s="3" t="s">
        <v>591</v>
      </c>
      <c r="J2302" s="3" t="s">
        <v>592</v>
      </c>
      <c r="K2302" s="3" t="s">
        <v>593</v>
      </c>
      <c r="L2302" s="3" t="s">
        <v>595</v>
      </c>
      <c r="M2302" s="3" t="s">
        <v>511</v>
      </c>
      <c r="N2302" s="3" t="s">
        <v>512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>
        <f t="shared" si="37"/>
        <v>13</v>
      </c>
      <c r="AH2302" s="3" t="s">
        <v>512</v>
      </c>
      <c r="AI2302" s="3">
        <f>IFERROR(IF($AG2302&lt;=$AN2302,MATCH($AH2302,레드마인_배치!G:G,0),MATCH($AH2302,레드마인_서비스!G:G,0)),"")</f>
        <v>307</v>
      </c>
      <c r="AJ2302" s="3" t="str" cm="1">
        <f t="array" ref="AJ2302">IFERROR(INDEX(IF($AG2302&lt;=$AN2302,레드마인_배치!E:E,레드마인_서비스!E:E),콜트리분석!$AI2302),"")</f>
        <v>대상</v>
      </c>
      <c r="AK2302" s="3" t="str" cm="1">
        <f t="array" ref="AK2302">IFERROR(INDEX(IF($AG2302&lt;=$AN2302,레드마인_배치!H:H,레드마인_서비스!H:H),콜트리분석!$AI2302),"")</f>
        <v>SLO0010U</v>
      </c>
      <c r="AL2302" s="3" t="str" cm="1">
        <f t="array" ref="AL2302">IFERROR(INDEX(IF($AG2302&lt;=$AN2302,레드마인_배치!I:I,레드마인_서비스!I:I),콜트리분석!$AI2302),"")</f>
        <v>Rate, CAD Amount, USD Amount</v>
      </c>
      <c r="AM2302" s="3" t="str" cm="1">
        <f t="array" ref="AM2302">IFERROR(INDEX(IF($AG2302&lt;=$AN2302,레드마인_배치!J:J,레드마인_서비스!J:J),콜트리분석!$AI2302),"")</f>
        <v>서비스</v>
      </c>
      <c r="AN2302" s="3">
        <v>4</v>
      </c>
      <c r="AO2302" s="15" t="str">
        <f ca="1">IFERROR(INDEX(레드마인_배치!E:E,MATCH(OFFSET(A2302,,AN2302),레드마인_배치!G:G,0)),"")</f>
        <v>미대상</v>
      </c>
      <c r="AP2302" t="s">
        <v>3330</v>
      </c>
      <c r="AQ2302">
        <v>67</v>
      </c>
    </row>
    <row r="2303" spans="1:46" hidden="1">
      <c r="A2303" s="3" t="s">
        <v>2957</v>
      </c>
      <c r="B2303" s="3" t="s">
        <v>491</v>
      </c>
      <c r="C2303" s="3" t="s">
        <v>494</v>
      </c>
      <c r="D2303" s="3" t="s">
        <v>615</v>
      </c>
      <c r="E2303" s="3" t="s">
        <v>587</v>
      </c>
      <c r="F2303" s="3" t="s">
        <v>588</v>
      </c>
      <c r="G2303" s="3" t="s">
        <v>589</v>
      </c>
      <c r="H2303" s="3" t="s">
        <v>590</v>
      </c>
      <c r="I2303" s="3" t="s">
        <v>591</v>
      </c>
      <c r="J2303" s="3" t="s">
        <v>592</v>
      </c>
      <c r="K2303" s="3" t="s">
        <v>593</v>
      </c>
      <c r="L2303" s="3" t="s">
        <v>595</v>
      </c>
      <c r="M2303" s="3" t="s">
        <v>511</v>
      </c>
      <c r="N2303" s="3" t="s">
        <v>513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>
        <f t="shared" si="37"/>
        <v>13</v>
      </c>
      <c r="AH2303" s="3" t="s">
        <v>513</v>
      </c>
      <c r="AI2303" s="3">
        <f>IFERROR(IF($AG2303&lt;=$AN2303,MATCH($AH2303,레드마인_배치!G:G,0),MATCH($AH2303,레드마인_서비스!G:G,0)),"")</f>
        <v>324</v>
      </c>
      <c r="AJ2303" s="3" t="str" cm="1">
        <f t="array" ref="AJ2303">IFERROR(INDEX(IF($AG2303&lt;=$AN2303,레드마인_배치!E:E,레드마인_서비스!E:E),콜트리분석!$AI2303),"")</f>
        <v>대상</v>
      </c>
      <c r="AK2303" s="3" t="str" cm="1">
        <f t="array" ref="AK2303">IFERROR(INDEX(IF($AG2303&lt;=$AN2303,레드마인_배치!H:H,레드마인_서비스!H:H),콜트리분석!$AI2303),"")</f>
        <v>SLO0170U</v>
      </c>
      <c r="AL2303" s="3" t="str" cm="1">
        <f t="array" ref="AL2303">IFERROR(INDEX(IF($AG2303&lt;=$AN2303,레드마인_배치!I:I,레드마인_서비스!I:I),콜트리분석!$AI2303),"")</f>
        <v>S/Order Confirm (Sub)for List Price</v>
      </c>
      <c r="AM2303" s="3" t="str" cm="1">
        <f t="array" ref="AM2303">IFERROR(INDEX(IF($AG2303&lt;=$AN2303,레드마인_배치!J:J,레드마인_서비스!J:J),콜트리분석!$AI2303),"")</f>
        <v>서비스</v>
      </c>
      <c r="AN2303" s="3">
        <v>4</v>
      </c>
      <c r="AO2303" s="15" t="str">
        <f ca="1">IFERROR(INDEX(레드마인_배치!E:E,MATCH(OFFSET(A2303,,AN2303),레드마인_배치!G:G,0)),"")</f>
        <v>미대상</v>
      </c>
      <c r="AP2303" t="s">
        <v>3330</v>
      </c>
      <c r="AQ2303">
        <v>67</v>
      </c>
    </row>
    <row r="2304" spans="1:46" hidden="1">
      <c r="A2304" s="3" t="s">
        <v>2957</v>
      </c>
      <c r="B2304" s="3" t="s">
        <v>491</v>
      </c>
      <c r="C2304" s="3" t="s">
        <v>494</v>
      </c>
      <c r="D2304" s="3" t="s">
        <v>615</v>
      </c>
      <c r="E2304" s="3" t="s">
        <v>587</v>
      </c>
      <c r="F2304" s="3" t="s">
        <v>588</v>
      </c>
      <c r="G2304" s="3" t="s">
        <v>589</v>
      </c>
      <c r="H2304" s="3" t="s">
        <v>590</v>
      </c>
      <c r="I2304" s="3" t="s">
        <v>591</v>
      </c>
      <c r="J2304" s="3" t="s">
        <v>592</v>
      </c>
      <c r="K2304" s="3" t="s">
        <v>593</v>
      </c>
      <c r="L2304" s="3" t="s">
        <v>595</v>
      </c>
      <c r="M2304" s="3" t="s">
        <v>596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>
        <f t="shared" si="37"/>
        <v>12</v>
      </c>
      <c r="AH2304" s="3" t="s">
        <v>596</v>
      </c>
      <c r="AI2304" s="3" t="str">
        <f>IFERROR(IF($AG2304&lt;=$AN2304,MATCH($AH2304,레드마인_배치!G:G,0),MATCH($AH2304,레드마인_서비스!G:G,0)),"")</f>
        <v/>
      </c>
      <c r="AJ2304" s="3" t="str" cm="1">
        <f t="array" ref="AJ2304">IFERROR(INDEX(IF($AG2304&lt;=$AN2304,레드마인_배치!E:E,레드마인_서비스!E:E),콜트리분석!$AI2304),"")</f>
        <v/>
      </c>
      <c r="AK2304" s="3" t="str" cm="1">
        <f t="array" ref="AK2304">IFERROR(INDEX(IF($AG2304&lt;=$AN2304,레드마인_배치!H:H,레드마인_서비스!H:H),콜트리분석!$AI2304),"")</f>
        <v/>
      </c>
      <c r="AL2304" s="3" t="str" cm="1">
        <f t="array" ref="AL2304">IFERROR(INDEX(IF($AG2304&lt;=$AN2304,레드마인_배치!I:I,레드마인_서비스!I:I),콜트리분석!$AI2304),"")</f>
        <v/>
      </c>
      <c r="AM2304" s="3" t="str" cm="1">
        <f t="array" ref="AM2304">IFERROR(INDEX(IF($AG2304&lt;=$AN2304,레드마인_배치!J:J,레드마인_서비스!J:J),콜트리분석!$AI2304),"")</f>
        <v/>
      </c>
      <c r="AN2304" s="3">
        <v>4</v>
      </c>
      <c r="AO2304" s="15" t="str">
        <f ca="1">IFERROR(INDEX(레드마인_배치!E:E,MATCH(OFFSET(A2304,,AN2304),레드마인_배치!G:G,0)),"")</f>
        <v>미대상</v>
      </c>
      <c r="AP2304" t="s">
        <v>3330</v>
      </c>
      <c r="AQ2304">
        <v>67</v>
      </c>
    </row>
    <row r="2305" spans="1:43" hidden="1">
      <c r="A2305" s="3" t="s">
        <v>2957</v>
      </c>
      <c r="B2305" s="3" t="s">
        <v>491</v>
      </c>
      <c r="C2305" s="3" t="s">
        <v>494</v>
      </c>
      <c r="D2305" s="3" t="s">
        <v>615</v>
      </c>
      <c r="E2305" s="3" t="s">
        <v>587</v>
      </c>
      <c r="F2305" s="3" t="s">
        <v>588</v>
      </c>
      <c r="G2305" s="3" t="s">
        <v>589</v>
      </c>
      <c r="H2305" s="3" t="s">
        <v>590</v>
      </c>
      <c r="I2305" s="3" t="s">
        <v>591</v>
      </c>
      <c r="J2305" s="3" t="s">
        <v>592</v>
      </c>
      <c r="K2305" s="3" t="s">
        <v>593</v>
      </c>
      <c r="L2305" s="3" t="s">
        <v>597</v>
      </c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>
        <f t="shared" si="37"/>
        <v>11</v>
      </c>
      <c r="AH2305" s="3" t="s">
        <v>597</v>
      </c>
      <c r="AI2305" s="3">
        <f>IFERROR(IF($AG2305&lt;=$AN2305,MATCH($AH2305,레드마인_배치!G:G,0),MATCH($AH2305,레드마인_서비스!G:G,0)),"")</f>
        <v>326</v>
      </c>
      <c r="AJ2305" s="3" t="str" cm="1">
        <f t="array" ref="AJ2305">IFERROR(INDEX(IF($AG2305&lt;=$AN2305,레드마인_배치!E:E,레드마인_서비스!E:E),콜트리분석!$AI2305),"")</f>
        <v>미대상</v>
      </c>
      <c r="AK2305" s="3" t="str" cm="1">
        <f t="array" ref="AK2305">IFERROR(INDEX(IF($AG2305&lt;=$AN2305,레드마인_배치!H:H,레드마인_서비스!H:H),콜트리분석!$AI2305),"")</f>
        <v>SLO0190U</v>
      </c>
      <c r="AL2305" s="3" t="str" cm="1">
        <f t="array" ref="AL2305">IFERROR(INDEX(IF($AG2305&lt;=$AN2305,레드마인_배치!I:I,레드마인_서비스!I:I),콜트리분석!$AI2305),"")</f>
        <v>[미대상] S/Order Confirm (Sub) Local Kit Creation</v>
      </c>
      <c r="AM2305" s="3" t="str" cm="1">
        <f t="array" ref="AM2305">IFERROR(INDEX(IF($AG2305&lt;=$AN2305,레드마인_배치!J:J,레드마인_서비스!J:J),콜트리분석!$AI2305),"")</f>
        <v>서비스</v>
      </c>
      <c r="AN2305" s="3">
        <v>4</v>
      </c>
      <c r="AO2305" s="15" t="str">
        <f ca="1">IFERROR(INDEX(레드마인_배치!E:E,MATCH(OFFSET(A2305,,AN2305),레드마인_배치!G:G,0)),"")</f>
        <v>미대상</v>
      </c>
      <c r="AP2305" t="s">
        <v>3330</v>
      </c>
      <c r="AQ2305">
        <v>67</v>
      </c>
    </row>
    <row r="2306" spans="1:43" hidden="1">
      <c r="A2306" s="3" t="s">
        <v>2957</v>
      </c>
      <c r="B2306" s="3" t="s">
        <v>491</v>
      </c>
      <c r="C2306" s="3" t="s">
        <v>494</v>
      </c>
      <c r="D2306" s="3" t="s">
        <v>615</v>
      </c>
      <c r="E2306" s="3" t="s">
        <v>587</v>
      </c>
      <c r="F2306" s="3" t="s">
        <v>588</v>
      </c>
      <c r="G2306" s="3" t="s">
        <v>589</v>
      </c>
      <c r="H2306" s="3" t="s">
        <v>590</v>
      </c>
      <c r="I2306" s="3" t="s">
        <v>591</v>
      </c>
      <c r="J2306" s="3" t="s">
        <v>592</v>
      </c>
      <c r="K2306" s="3" t="s">
        <v>594</v>
      </c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>
        <f t="shared" si="37"/>
        <v>10</v>
      </c>
      <c r="AH2306" s="3" t="s">
        <v>594</v>
      </c>
      <c r="AI2306" s="3">
        <f>IFERROR(IF($AG2306&lt;=$AN2306,MATCH($AH2306,레드마인_배치!G:G,0),MATCH($AH2306,레드마인_서비스!G:G,0)),"")</f>
        <v>322</v>
      </c>
      <c r="AJ2306" s="3" t="str" cm="1">
        <f t="array" ref="AJ2306">IFERROR(INDEX(IF($AG2306&lt;=$AN2306,레드마인_배치!E:E,레드마인_서비스!E:E),콜트리분석!$AI2306),"")</f>
        <v>대상</v>
      </c>
      <c r="AK2306" s="3" t="str" cm="1">
        <f t="array" ref="AK2306">IFERROR(INDEX(IF($AG2306&lt;=$AN2306,레드마인_배치!H:H,레드마인_서비스!H:H),콜트리분석!$AI2306),"")</f>
        <v>SLO0150U</v>
      </c>
      <c r="AL2306" s="3" t="str" cm="1">
        <f t="array" ref="AL2306">IFERROR(INDEX(IF($AG2306&lt;=$AN2306,레드마인_배치!I:I,레드마인_서비스!I:I),콜트리분석!$AI2306),"")</f>
        <v>Sub S/Order Confirm - for Searching Confirm Part</v>
      </c>
      <c r="AM2306" s="3" t="str" cm="1">
        <f t="array" ref="AM2306">IFERROR(INDEX(IF($AG2306&lt;=$AN2306,레드마인_배치!J:J,레드마인_서비스!J:J),콜트리분석!$AI2306),"")</f>
        <v>서비스</v>
      </c>
      <c r="AN2306" s="3">
        <v>4</v>
      </c>
      <c r="AO2306" s="15" t="str">
        <f ca="1">IFERROR(INDEX(레드마인_배치!E:E,MATCH(OFFSET(A2306,,AN2306),레드마인_배치!G:G,0)),"")</f>
        <v>미대상</v>
      </c>
      <c r="AP2306" t="s">
        <v>3330</v>
      </c>
      <c r="AQ2306">
        <v>67</v>
      </c>
    </row>
    <row r="2307" spans="1:43" hidden="1">
      <c r="A2307" s="3" t="s">
        <v>2957</v>
      </c>
      <c r="B2307" s="3" t="s">
        <v>491</v>
      </c>
      <c r="C2307" s="3" t="s">
        <v>494</v>
      </c>
      <c r="D2307" s="3" t="s">
        <v>615</v>
      </c>
      <c r="E2307" s="3" t="s">
        <v>587</v>
      </c>
      <c r="F2307" s="3" t="s">
        <v>588</v>
      </c>
      <c r="G2307" s="3" t="s">
        <v>589</v>
      </c>
      <c r="H2307" s="3" t="s">
        <v>590</v>
      </c>
      <c r="I2307" s="3" t="s">
        <v>591</v>
      </c>
      <c r="J2307" s="3" t="s">
        <v>592</v>
      </c>
      <c r="K2307" s="3" t="s">
        <v>511</v>
      </c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>
        <f t="shared" si="37"/>
        <v>10</v>
      </c>
      <c r="AH2307" s="3" t="s">
        <v>511</v>
      </c>
      <c r="AI2307" s="3">
        <f>IFERROR(IF($AG2307&lt;=$AN2307,MATCH($AH2307,레드마인_배치!G:G,0),MATCH($AH2307,레드마인_서비스!G:G,0)),"")</f>
        <v>323</v>
      </c>
      <c r="AJ2307" s="3" t="str" cm="1">
        <f t="array" ref="AJ2307">IFERROR(INDEX(IF($AG2307&lt;=$AN2307,레드마인_배치!E:E,레드마인_서비스!E:E),콜트리분석!$AI2307),"")</f>
        <v>대상</v>
      </c>
      <c r="AK2307" s="3" t="str" cm="1">
        <f t="array" ref="AK2307">IFERROR(INDEX(IF($AG2307&lt;=$AN2307,레드마인_배치!H:H,레드마인_서비스!H:H),콜트리분석!$AI2307),"")</f>
        <v>SLO0160U</v>
      </c>
      <c r="AL2307" s="3" t="str" cm="1">
        <f t="array" ref="AL2307">IFERROR(INDEX(IF($AG2307&lt;=$AN2307,레드마인_배치!I:I,레드마인_서비스!I:I),콜트리분석!$AI2307),"")</f>
        <v>S/Order Confirm (Sub) for Price</v>
      </c>
      <c r="AM2307" s="3" t="str" cm="1">
        <f t="array" ref="AM2307">IFERROR(INDEX(IF($AG2307&lt;=$AN2307,레드마인_배치!J:J,레드마인_서비스!J:J),콜트리분석!$AI2307),"")</f>
        <v>서비스</v>
      </c>
      <c r="AN2307" s="3">
        <v>4</v>
      </c>
      <c r="AO2307" s="15" t="str">
        <f ca="1">IFERROR(INDEX(레드마인_배치!E:E,MATCH(OFFSET(A2307,,AN2307),레드마인_배치!G:G,0)),"")</f>
        <v>미대상</v>
      </c>
      <c r="AP2307" t="s">
        <v>3330</v>
      </c>
      <c r="AQ2307">
        <v>67</v>
      </c>
    </row>
    <row r="2308" spans="1:43" hidden="1">
      <c r="A2308" s="3" t="s">
        <v>2957</v>
      </c>
      <c r="B2308" s="3" t="s">
        <v>491</v>
      </c>
      <c r="C2308" s="3" t="s">
        <v>494</v>
      </c>
      <c r="D2308" s="3" t="s">
        <v>615</v>
      </c>
      <c r="E2308" s="3" t="s">
        <v>587</v>
      </c>
      <c r="F2308" s="3" t="s">
        <v>588</v>
      </c>
      <c r="G2308" s="3" t="s">
        <v>589</v>
      </c>
      <c r="H2308" s="3" t="s">
        <v>590</v>
      </c>
      <c r="I2308" s="3" t="s">
        <v>591</v>
      </c>
      <c r="J2308" s="3" t="s">
        <v>592</v>
      </c>
      <c r="K2308" s="3" t="s">
        <v>511</v>
      </c>
      <c r="L2308" s="3" t="s">
        <v>512</v>
      </c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>
        <f t="shared" si="37"/>
        <v>11</v>
      </c>
      <c r="AH2308" s="3" t="s">
        <v>512</v>
      </c>
      <c r="AI2308" s="3">
        <f>IFERROR(IF($AG2308&lt;=$AN2308,MATCH($AH2308,레드마인_배치!G:G,0),MATCH($AH2308,레드마인_서비스!G:G,0)),"")</f>
        <v>307</v>
      </c>
      <c r="AJ2308" s="3" t="str" cm="1">
        <f t="array" ref="AJ2308">IFERROR(INDEX(IF($AG2308&lt;=$AN2308,레드마인_배치!E:E,레드마인_서비스!E:E),콜트리분석!$AI2308),"")</f>
        <v>대상</v>
      </c>
      <c r="AK2308" s="3" t="str" cm="1">
        <f t="array" ref="AK2308">IFERROR(INDEX(IF($AG2308&lt;=$AN2308,레드마인_배치!H:H,레드마인_서비스!H:H),콜트리분석!$AI2308),"")</f>
        <v>SLO0010U</v>
      </c>
      <c r="AL2308" s="3" t="str" cm="1">
        <f t="array" ref="AL2308">IFERROR(INDEX(IF($AG2308&lt;=$AN2308,레드마인_배치!I:I,레드마인_서비스!I:I),콜트리분석!$AI2308),"")</f>
        <v>Rate, CAD Amount, USD Amount</v>
      </c>
      <c r="AM2308" s="3" t="str" cm="1">
        <f t="array" ref="AM2308">IFERROR(INDEX(IF($AG2308&lt;=$AN2308,레드마인_배치!J:J,레드마인_서비스!J:J),콜트리분석!$AI2308),"")</f>
        <v>서비스</v>
      </c>
      <c r="AN2308" s="3">
        <v>4</v>
      </c>
      <c r="AO2308" s="15" t="str">
        <f ca="1">IFERROR(INDEX(레드마인_배치!E:E,MATCH(OFFSET(A2308,,AN2308),레드마인_배치!G:G,0)),"")</f>
        <v>미대상</v>
      </c>
      <c r="AP2308" t="s">
        <v>3330</v>
      </c>
      <c r="AQ2308">
        <v>67</v>
      </c>
    </row>
    <row r="2309" spans="1:43" hidden="1">
      <c r="A2309" s="3" t="s">
        <v>2957</v>
      </c>
      <c r="B2309" s="3" t="s">
        <v>491</v>
      </c>
      <c r="C2309" s="3" t="s">
        <v>494</v>
      </c>
      <c r="D2309" s="3" t="s">
        <v>615</v>
      </c>
      <c r="E2309" s="3" t="s">
        <v>587</v>
      </c>
      <c r="F2309" s="3" t="s">
        <v>588</v>
      </c>
      <c r="G2309" s="3" t="s">
        <v>589</v>
      </c>
      <c r="H2309" s="3" t="s">
        <v>590</v>
      </c>
      <c r="I2309" s="3" t="s">
        <v>591</v>
      </c>
      <c r="J2309" s="3" t="s">
        <v>592</v>
      </c>
      <c r="K2309" s="3" t="s">
        <v>511</v>
      </c>
      <c r="L2309" s="3" t="s">
        <v>513</v>
      </c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>
        <f t="shared" si="37"/>
        <v>11</v>
      </c>
      <c r="AH2309" s="3" t="s">
        <v>513</v>
      </c>
      <c r="AI2309" s="3">
        <f>IFERROR(IF($AG2309&lt;=$AN2309,MATCH($AH2309,레드마인_배치!G:G,0),MATCH($AH2309,레드마인_서비스!G:G,0)),"")</f>
        <v>324</v>
      </c>
      <c r="AJ2309" s="3" t="str" cm="1">
        <f t="array" ref="AJ2309">IFERROR(INDEX(IF($AG2309&lt;=$AN2309,레드마인_배치!E:E,레드마인_서비스!E:E),콜트리분석!$AI2309),"")</f>
        <v>대상</v>
      </c>
      <c r="AK2309" s="3" t="str" cm="1">
        <f t="array" ref="AK2309">IFERROR(INDEX(IF($AG2309&lt;=$AN2309,레드마인_배치!H:H,레드마인_서비스!H:H),콜트리분석!$AI2309),"")</f>
        <v>SLO0170U</v>
      </c>
      <c r="AL2309" s="3" t="str" cm="1">
        <f t="array" ref="AL2309">IFERROR(INDEX(IF($AG2309&lt;=$AN2309,레드마인_배치!I:I,레드마인_서비스!I:I),콜트리분석!$AI2309),"")</f>
        <v>S/Order Confirm (Sub)for List Price</v>
      </c>
      <c r="AM2309" s="3" t="str" cm="1">
        <f t="array" ref="AM2309">IFERROR(INDEX(IF($AG2309&lt;=$AN2309,레드마인_배치!J:J,레드마인_서비스!J:J),콜트리분석!$AI2309),"")</f>
        <v>서비스</v>
      </c>
      <c r="AN2309" s="3">
        <v>4</v>
      </c>
      <c r="AO2309" s="15" t="str">
        <f ca="1">IFERROR(INDEX(레드마인_배치!E:E,MATCH(OFFSET(A2309,,AN2309),레드마인_배치!G:G,0)),"")</f>
        <v>미대상</v>
      </c>
      <c r="AP2309" t="s">
        <v>3330</v>
      </c>
      <c r="AQ2309">
        <v>67</v>
      </c>
    </row>
    <row r="2310" spans="1:43" hidden="1">
      <c r="A2310" s="3" t="s">
        <v>2957</v>
      </c>
      <c r="B2310" s="3" t="s">
        <v>491</v>
      </c>
      <c r="C2310" s="3" t="s">
        <v>494</v>
      </c>
      <c r="D2310" s="3" t="s">
        <v>615</v>
      </c>
      <c r="E2310" s="3" t="s">
        <v>587</v>
      </c>
      <c r="F2310" s="3" t="s">
        <v>588</v>
      </c>
      <c r="G2310" s="3" t="s">
        <v>589</v>
      </c>
      <c r="H2310" s="3" t="s">
        <v>590</v>
      </c>
      <c r="I2310" s="3" t="s">
        <v>591</v>
      </c>
      <c r="J2310" s="3" t="s">
        <v>592</v>
      </c>
      <c r="K2310" s="3" t="s">
        <v>505</v>
      </c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>
        <f t="shared" ref="AG2310:AG2373" si="38">COUNTA(B2310:AF2310)</f>
        <v>10</v>
      </c>
      <c r="AH2310" s="3" t="s">
        <v>505</v>
      </c>
      <c r="AI2310" s="3">
        <f>IFERROR(IF($AG2310&lt;=$AN2310,MATCH($AH2310,레드마인_배치!G:G,0),MATCH($AH2310,레드마인_서비스!G:G,0)),"")</f>
        <v>328</v>
      </c>
      <c r="AJ2310" s="3" t="str" cm="1">
        <f t="array" ref="AJ2310">IFERROR(INDEX(IF($AG2310&lt;=$AN2310,레드마인_배치!E:E,레드마인_서비스!E:E),콜트리분석!$AI2310),"")</f>
        <v>대상</v>
      </c>
      <c r="AK2310" s="3" t="str" cm="1">
        <f t="array" ref="AK2310">IFERROR(INDEX(IF($AG2310&lt;=$AN2310,레드마인_배치!H:H,레드마인_서비스!H:H),콜트리분석!$AI2310),"")</f>
        <v>SLO0210U</v>
      </c>
      <c r="AL2310" s="3" t="str" cm="1">
        <f t="array" ref="AL2310">IFERROR(INDEX(IF($AG2310&lt;=$AN2310,레드마인_배치!I:I,레드마인_서비스!I:I),콜트리분석!$AI2310),"")</f>
        <v>S/Order Header Summary</v>
      </c>
      <c r="AM2310" s="3" t="str" cm="1">
        <f t="array" ref="AM2310">IFERROR(INDEX(IF($AG2310&lt;=$AN2310,레드마인_배치!J:J,레드마인_서비스!J:J),콜트리분석!$AI2310),"")</f>
        <v>서비스</v>
      </c>
      <c r="AN2310" s="3">
        <v>4</v>
      </c>
      <c r="AO2310" s="15" t="str">
        <f ca="1">IFERROR(INDEX(레드마인_배치!E:E,MATCH(OFFSET(A2310,,AN2310),레드마인_배치!G:G,0)),"")</f>
        <v>미대상</v>
      </c>
      <c r="AP2310" t="s">
        <v>3330</v>
      </c>
      <c r="AQ2310">
        <v>67</v>
      </c>
    </row>
    <row r="2311" spans="1:43" hidden="1">
      <c r="A2311" s="3" t="s">
        <v>2957</v>
      </c>
      <c r="B2311" s="3" t="s">
        <v>491</v>
      </c>
      <c r="C2311" s="3" t="s">
        <v>494</v>
      </c>
      <c r="D2311" s="3" t="s">
        <v>615</v>
      </c>
      <c r="E2311" s="3" t="s">
        <v>587</v>
      </c>
      <c r="F2311" s="3" t="s">
        <v>588</v>
      </c>
      <c r="G2311" s="3" t="s">
        <v>589</v>
      </c>
      <c r="H2311" s="3" t="s">
        <v>590</v>
      </c>
      <c r="I2311" s="3" t="s">
        <v>591</v>
      </c>
      <c r="J2311" s="3" t="s">
        <v>592</v>
      </c>
      <c r="K2311" s="3" t="s">
        <v>598</v>
      </c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>
        <f t="shared" si="38"/>
        <v>10</v>
      </c>
      <c r="AH2311" s="3" t="s">
        <v>598</v>
      </c>
      <c r="AI2311" s="3">
        <f>IFERROR(IF($AG2311&lt;=$AN2311,MATCH($AH2311,레드마인_배치!G:G,0),MATCH($AH2311,레드마인_서비스!G:G,0)),"")</f>
        <v>331</v>
      </c>
      <c r="AJ2311" s="3" t="str" cm="1">
        <f t="array" ref="AJ2311">IFERROR(INDEX(IF($AG2311&lt;=$AN2311,레드마인_배치!E:E,레드마인_서비스!E:E),콜트리분석!$AI2311),"")</f>
        <v>대상</v>
      </c>
      <c r="AK2311" s="3" t="str" cm="1">
        <f t="array" ref="AK2311">IFERROR(INDEX(IF($AG2311&lt;=$AN2311,레드마인_배치!H:H,레드마인_서비스!H:H),콜트리분석!$AI2311),"")</f>
        <v>SLO0240U</v>
      </c>
      <c r="AL2311" s="3" t="str" cm="1">
        <f t="array" ref="AL2311">IFERROR(INDEX(IF($AG2311&lt;=$AN2311,레드마인_배치!I:I,레드마인_서비스!I:I),콜트리분석!$AI2311),"")</f>
        <v>S/Order E-mail Send</v>
      </c>
      <c r="AM2311" s="3" t="str" cm="1">
        <f t="array" ref="AM2311">IFERROR(INDEX(IF($AG2311&lt;=$AN2311,레드마인_배치!J:J,레드마인_서비스!J:J),콜트리분석!$AI2311),"")</f>
        <v>서비스</v>
      </c>
      <c r="AN2311" s="3">
        <v>4</v>
      </c>
      <c r="AO2311" s="15" t="str">
        <f ca="1">IFERROR(INDEX(레드마인_배치!E:E,MATCH(OFFSET(A2311,,AN2311),레드마인_배치!G:G,0)),"")</f>
        <v>미대상</v>
      </c>
      <c r="AP2311" t="s">
        <v>3330</v>
      </c>
      <c r="AQ2311">
        <v>67</v>
      </c>
    </row>
    <row r="2312" spans="1:43" hidden="1">
      <c r="A2312" s="3" t="s">
        <v>2957</v>
      </c>
      <c r="B2312" s="3" t="s">
        <v>491</v>
      </c>
      <c r="C2312" s="3" t="s">
        <v>494</v>
      </c>
      <c r="D2312" s="3" t="s">
        <v>615</v>
      </c>
      <c r="E2312" s="3" t="s">
        <v>587</v>
      </c>
      <c r="F2312" s="3" t="s">
        <v>588</v>
      </c>
      <c r="G2312" s="3" t="s">
        <v>589</v>
      </c>
      <c r="H2312" s="3" t="s">
        <v>590</v>
      </c>
      <c r="I2312" s="3" t="s">
        <v>591</v>
      </c>
      <c r="J2312" s="3" t="s">
        <v>592</v>
      </c>
      <c r="K2312" s="3" t="s">
        <v>598</v>
      </c>
      <c r="L2312" s="3" t="s">
        <v>577</v>
      </c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>
        <f t="shared" si="38"/>
        <v>11</v>
      </c>
      <c r="AH2312" s="3" t="s">
        <v>577</v>
      </c>
      <c r="AI2312" s="3">
        <f>IFERROR(IF($AG2312&lt;=$AN2312,MATCH($AH2312,레드마인_배치!G:G,0),MATCH($AH2312,레드마인_서비스!G:G,0)),"")</f>
        <v>49</v>
      </c>
      <c r="AJ2312" s="3" t="str" cm="1">
        <f t="array" ref="AJ2312">IFERROR(INDEX(IF($AG2312&lt;=$AN2312,레드마인_배치!E:E,레드마인_서비스!E:E),콜트리분석!$AI2312),"")</f>
        <v>대상</v>
      </c>
      <c r="AK2312" s="3" t="str" cm="1">
        <f t="array" ref="AK2312">IFERROR(INDEX(IF($AG2312&lt;=$AN2312,레드마인_배치!H:H,레드마인_서비스!H:H),콜트리분석!$AI2312),"")</f>
        <v>CMO0010U</v>
      </c>
      <c r="AL2312" s="3" t="str" cm="1">
        <f t="array" ref="AL2312">IFERROR(INDEX(IF($AG2312&lt;=$AN2312,레드마인_배치!I:I,레드마인_서비스!I:I),콜트리분석!$AI2312),"")</f>
        <v>NUMBER CREATION</v>
      </c>
      <c r="AM2312" s="3" t="str" cm="1">
        <f t="array" ref="AM2312">IFERROR(INDEX(IF($AG2312&lt;=$AN2312,레드마인_배치!J:J,레드마인_서비스!J:J),콜트리분석!$AI2312),"")</f>
        <v>서비스</v>
      </c>
      <c r="AN2312" s="3">
        <v>4</v>
      </c>
      <c r="AO2312" s="15" t="str">
        <f ca="1">IFERROR(INDEX(레드마인_배치!E:E,MATCH(OFFSET(A2312,,AN2312),레드마인_배치!G:G,0)),"")</f>
        <v>미대상</v>
      </c>
      <c r="AP2312" t="s">
        <v>3330</v>
      </c>
      <c r="AQ2312">
        <v>67</v>
      </c>
    </row>
    <row r="2313" spans="1:43" hidden="1">
      <c r="A2313" s="3" t="s">
        <v>2957</v>
      </c>
      <c r="B2313" s="3" t="s">
        <v>491</v>
      </c>
      <c r="C2313" s="3" t="s">
        <v>494</v>
      </c>
      <c r="D2313" s="3" t="s">
        <v>615</v>
      </c>
      <c r="E2313" s="3" t="s">
        <v>587</v>
      </c>
      <c r="F2313" s="3" t="s">
        <v>588</v>
      </c>
      <c r="G2313" s="3" t="s">
        <v>589</v>
      </c>
      <c r="H2313" s="3" t="s">
        <v>590</v>
      </c>
      <c r="I2313" s="3" t="s">
        <v>591</v>
      </c>
      <c r="J2313" s="3" t="s">
        <v>592</v>
      </c>
      <c r="K2313" s="3" t="s">
        <v>598</v>
      </c>
      <c r="L2313" s="3" t="s">
        <v>599</v>
      </c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>
        <f t="shared" si="38"/>
        <v>11</v>
      </c>
      <c r="AH2313" s="3" t="s">
        <v>599</v>
      </c>
      <c r="AI2313" s="3" t="str">
        <f>IFERROR(IF($AG2313&lt;=$AN2313,MATCH($AH2313,레드마인_배치!G:G,0),MATCH($AH2313,레드마인_서비스!G:G,0)),"")</f>
        <v/>
      </c>
      <c r="AJ2313" s="3" t="str" cm="1">
        <f t="array" ref="AJ2313">IFERROR(INDEX(IF($AG2313&lt;=$AN2313,레드마인_배치!E:E,레드마인_서비스!E:E),콜트리분석!$AI2313),"")</f>
        <v/>
      </c>
      <c r="AK2313" s="3" t="str" cm="1">
        <f t="array" ref="AK2313">IFERROR(INDEX(IF($AG2313&lt;=$AN2313,레드마인_배치!H:H,레드마인_서비스!H:H),콜트리분석!$AI2313),"")</f>
        <v/>
      </c>
      <c r="AL2313" s="3" t="str" cm="1">
        <f t="array" ref="AL2313">IFERROR(INDEX(IF($AG2313&lt;=$AN2313,레드마인_배치!I:I,레드마인_서비스!I:I),콜트리분석!$AI2313),"")</f>
        <v/>
      </c>
      <c r="AM2313" s="3" t="str" cm="1">
        <f t="array" ref="AM2313">IFERROR(INDEX(IF($AG2313&lt;=$AN2313,레드마인_배치!J:J,레드마인_서비스!J:J),콜트리분석!$AI2313),"")</f>
        <v/>
      </c>
      <c r="AN2313" s="3">
        <v>4</v>
      </c>
      <c r="AO2313" s="15" t="str">
        <f ca="1">IFERROR(INDEX(레드마인_배치!E:E,MATCH(OFFSET(A2313,,AN2313),레드마인_배치!G:G,0)),"")</f>
        <v>미대상</v>
      </c>
      <c r="AP2313" t="s">
        <v>3330</v>
      </c>
      <c r="AQ2313">
        <v>67</v>
      </c>
    </row>
    <row r="2314" spans="1:43" hidden="1">
      <c r="A2314" s="3" t="s">
        <v>2957</v>
      </c>
      <c r="B2314" s="3" t="s">
        <v>491</v>
      </c>
      <c r="C2314" s="3" t="s">
        <v>494</v>
      </c>
      <c r="D2314" s="3" t="s">
        <v>615</v>
      </c>
      <c r="E2314" s="3" t="s">
        <v>587</v>
      </c>
      <c r="F2314" s="3" t="s">
        <v>588</v>
      </c>
      <c r="G2314" s="3" t="s">
        <v>589</v>
      </c>
      <c r="H2314" s="3" t="s">
        <v>590</v>
      </c>
      <c r="I2314" s="3" t="s">
        <v>591</v>
      </c>
      <c r="J2314" s="3" t="s">
        <v>592</v>
      </c>
      <c r="K2314" s="3" t="s">
        <v>598</v>
      </c>
      <c r="L2314" s="3" t="s">
        <v>600</v>
      </c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>
        <f t="shared" si="38"/>
        <v>11</v>
      </c>
      <c r="AH2314" s="3" t="s">
        <v>600</v>
      </c>
      <c r="AI2314" s="3" t="str">
        <f>IFERROR(IF($AG2314&lt;=$AN2314,MATCH($AH2314,레드마인_배치!G:G,0),MATCH($AH2314,레드마인_서비스!G:G,0)),"")</f>
        <v/>
      </c>
      <c r="AJ2314" s="3" t="str" cm="1">
        <f t="array" ref="AJ2314">IFERROR(INDEX(IF($AG2314&lt;=$AN2314,레드마인_배치!E:E,레드마인_서비스!E:E),콜트리분석!$AI2314),"")</f>
        <v/>
      </c>
      <c r="AK2314" s="3" t="str" cm="1">
        <f t="array" ref="AK2314">IFERROR(INDEX(IF($AG2314&lt;=$AN2314,레드마인_배치!H:H,레드마인_서비스!H:H),콜트리분석!$AI2314),"")</f>
        <v/>
      </c>
      <c r="AL2314" s="3" t="str" cm="1">
        <f t="array" ref="AL2314">IFERROR(INDEX(IF($AG2314&lt;=$AN2314,레드마인_배치!I:I,레드마인_서비스!I:I),콜트리분석!$AI2314),"")</f>
        <v/>
      </c>
      <c r="AM2314" s="3" t="str" cm="1">
        <f t="array" ref="AM2314">IFERROR(INDEX(IF($AG2314&lt;=$AN2314,레드마인_배치!J:J,레드마인_서비스!J:J),콜트리분석!$AI2314),"")</f>
        <v/>
      </c>
      <c r="AN2314" s="3">
        <v>4</v>
      </c>
      <c r="AO2314" s="15" t="str">
        <f ca="1">IFERROR(INDEX(레드마인_배치!E:E,MATCH(OFFSET(A2314,,AN2314),레드마인_배치!G:G,0)),"")</f>
        <v>미대상</v>
      </c>
      <c r="AP2314" t="s">
        <v>3330</v>
      </c>
      <c r="AQ2314">
        <v>67</v>
      </c>
    </row>
    <row r="2315" spans="1:43" hidden="1">
      <c r="A2315" s="3" t="s">
        <v>2957</v>
      </c>
      <c r="B2315" s="3" t="s">
        <v>491</v>
      </c>
      <c r="C2315" s="3" t="s">
        <v>494</v>
      </c>
      <c r="D2315" s="3" t="s">
        <v>615</v>
      </c>
      <c r="E2315" s="3" t="s">
        <v>587</v>
      </c>
      <c r="F2315" s="3" t="s">
        <v>588</v>
      </c>
      <c r="G2315" s="3" t="s">
        <v>589</v>
      </c>
      <c r="H2315" s="3" t="s">
        <v>590</v>
      </c>
      <c r="I2315" s="3" t="s">
        <v>591</v>
      </c>
      <c r="J2315" s="3" t="s">
        <v>592</v>
      </c>
      <c r="K2315" s="3" t="s">
        <v>598</v>
      </c>
      <c r="L2315" s="3" t="s">
        <v>601</v>
      </c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>
        <f t="shared" si="38"/>
        <v>11</v>
      </c>
      <c r="AH2315" s="3" t="s">
        <v>601</v>
      </c>
      <c r="AI2315" s="3" t="str">
        <f>IFERROR(IF($AG2315&lt;=$AN2315,MATCH($AH2315,레드마인_배치!G:G,0),MATCH($AH2315,레드마인_서비스!G:G,0)),"")</f>
        <v/>
      </c>
      <c r="AJ2315" s="3" t="str" cm="1">
        <f t="array" ref="AJ2315">IFERROR(INDEX(IF($AG2315&lt;=$AN2315,레드마인_배치!E:E,레드마인_서비스!E:E),콜트리분석!$AI2315),"")</f>
        <v/>
      </c>
      <c r="AK2315" s="3" t="str" cm="1">
        <f t="array" ref="AK2315">IFERROR(INDEX(IF($AG2315&lt;=$AN2315,레드마인_배치!H:H,레드마인_서비스!H:H),콜트리분석!$AI2315),"")</f>
        <v/>
      </c>
      <c r="AL2315" s="3" t="str" cm="1">
        <f t="array" ref="AL2315">IFERROR(INDEX(IF($AG2315&lt;=$AN2315,레드마인_배치!I:I,레드마인_서비스!I:I),콜트리분석!$AI2315),"")</f>
        <v/>
      </c>
      <c r="AM2315" s="3" t="str" cm="1">
        <f t="array" ref="AM2315">IFERROR(INDEX(IF($AG2315&lt;=$AN2315,레드마인_배치!J:J,레드마인_서비스!J:J),콜트리분석!$AI2315),"")</f>
        <v/>
      </c>
      <c r="AN2315" s="3">
        <v>4</v>
      </c>
      <c r="AO2315" s="15" t="str">
        <f ca="1">IFERROR(INDEX(레드마인_배치!E:E,MATCH(OFFSET(A2315,,AN2315),레드마인_배치!G:G,0)),"")</f>
        <v>미대상</v>
      </c>
      <c r="AP2315" t="s">
        <v>3330</v>
      </c>
      <c r="AQ2315">
        <v>67</v>
      </c>
    </row>
    <row r="2316" spans="1:43" hidden="1">
      <c r="A2316" s="3" t="s">
        <v>2957</v>
      </c>
      <c r="B2316" s="3" t="s">
        <v>491</v>
      </c>
      <c r="C2316" s="3" t="s">
        <v>494</v>
      </c>
      <c r="D2316" s="3" t="s">
        <v>615</v>
      </c>
      <c r="E2316" s="3" t="s">
        <v>587</v>
      </c>
      <c r="F2316" s="3" t="s">
        <v>588</v>
      </c>
      <c r="G2316" s="3" t="s">
        <v>589</v>
      </c>
      <c r="H2316" s="3" t="s">
        <v>590</v>
      </c>
      <c r="I2316" s="3" t="s">
        <v>591</v>
      </c>
      <c r="J2316" s="3" t="s">
        <v>592</v>
      </c>
      <c r="K2316" s="3" t="s">
        <v>598</v>
      </c>
      <c r="L2316" s="3" t="s">
        <v>602</v>
      </c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>
        <f t="shared" si="38"/>
        <v>11</v>
      </c>
      <c r="AH2316" s="3" t="s">
        <v>602</v>
      </c>
      <c r="AI2316" s="3" t="str">
        <f>IFERROR(IF($AG2316&lt;=$AN2316,MATCH($AH2316,레드마인_배치!G:G,0),MATCH($AH2316,레드마인_서비스!G:G,0)),"")</f>
        <v/>
      </c>
      <c r="AJ2316" s="3" t="str" cm="1">
        <f t="array" ref="AJ2316">IFERROR(INDEX(IF($AG2316&lt;=$AN2316,레드마인_배치!E:E,레드마인_서비스!E:E),콜트리분석!$AI2316),"")</f>
        <v/>
      </c>
      <c r="AK2316" s="3" t="str" cm="1">
        <f t="array" ref="AK2316">IFERROR(INDEX(IF($AG2316&lt;=$AN2316,레드마인_배치!H:H,레드마인_서비스!H:H),콜트리분석!$AI2316),"")</f>
        <v/>
      </c>
      <c r="AL2316" s="3" t="str" cm="1">
        <f t="array" ref="AL2316">IFERROR(INDEX(IF($AG2316&lt;=$AN2316,레드마인_배치!I:I,레드마인_서비스!I:I),콜트리분석!$AI2316),"")</f>
        <v/>
      </c>
      <c r="AM2316" s="3" t="str" cm="1">
        <f t="array" ref="AM2316">IFERROR(INDEX(IF($AG2316&lt;=$AN2316,레드마인_배치!J:J,레드마인_서비스!J:J),콜트리분석!$AI2316),"")</f>
        <v/>
      </c>
      <c r="AN2316" s="3">
        <v>4</v>
      </c>
      <c r="AO2316" s="15" t="str">
        <f ca="1">IFERROR(INDEX(레드마인_배치!E:E,MATCH(OFFSET(A2316,,AN2316),레드마인_배치!G:G,0)),"")</f>
        <v>미대상</v>
      </c>
      <c r="AP2316" t="s">
        <v>3330</v>
      </c>
      <c r="AQ2316">
        <v>67</v>
      </c>
    </row>
    <row r="2317" spans="1:43" hidden="1">
      <c r="A2317" s="3" t="s">
        <v>2957</v>
      </c>
      <c r="B2317" s="3" t="s">
        <v>491</v>
      </c>
      <c r="C2317" s="3" t="s">
        <v>494</v>
      </c>
      <c r="D2317" s="3" t="s">
        <v>615</v>
      </c>
      <c r="E2317" s="3" t="s">
        <v>587</v>
      </c>
      <c r="F2317" s="3" t="s">
        <v>588</v>
      </c>
      <c r="G2317" s="3" t="s">
        <v>589</v>
      </c>
      <c r="H2317" s="3" t="s">
        <v>590</v>
      </c>
      <c r="I2317" s="3" t="s">
        <v>591</v>
      </c>
      <c r="J2317" s="3" t="s">
        <v>592</v>
      </c>
      <c r="K2317" s="3" t="s">
        <v>598</v>
      </c>
      <c r="L2317" s="3" t="s">
        <v>603</v>
      </c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>
        <f t="shared" si="38"/>
        <v>11</v>
      </c>
      <c r="AH2317" s="3" t="s">
        <v>603</v>
      </c>
      <c r="AI2317" s="3" t="str">
        <f>IFERROR(IF($AG2317&lt;=$AN2317,MATCH($AH2317,레드마인_배치!G:G,0),MATCH($AH2317,레드마인_서비스!G:G,0)),"")</f>
        <v/>
      </c>
      <c r="AJ2317" s="3" t="str" cm="1">
        <f t="array" ref="AJ2317">IFERROR(INDEX(IF($AG2317&lt;=$AN2317,레드마인_배치!E:E,레드마인_서비스!E:E),콜트리분석!$AI2317),"")</f>
        <v/>
      </c>
      <c r="AK2317" s="3" t="str" cm="1">
        <f t="array" ref="AK2317">IFERROR(INDEX(IF($AG2317&lt;=$AN2317,레드마인_배치!H:H,레드마인_서비스!H:H),콜트리분석!$AI2317),"")</f>
        <v/>
      </c>
      <c r="AL2317" s="3" t="str" cm="1">
        <f t="array" ref="AL2317">IFERROR(INDEX(IF($AG2317&lt;=$AN2317,레드마인_배치!I:I,레드마인_서비스!I:I),콜트리분석!$AI2317),"")</f>
        <v/>
      </c>
      <c r="AM2317" s="3" t="str" cm="1">
        <f t="array" ref="AM2317">IFERROR(INDEX(IF($AG2317&lt;=$AN2317,레드마인_배치!J:J,레드마인_서비스!J:J),콜트리분석!$AI2317),"")</f>
        <v/>
      </c>
      <c r="AN2317" s="3">
        <v>4</v>
      </c>
      <c r="AO2317" s="15" t="str">
        <f ca="1">IFERROR(INDEX(레드마인_배치!E:E,MATCH(OFFSET(A2317,,AN2317),레드마인_배치!G:G,0)),"")</f>
        <v>미대상</v>
      </c>
      <c r="AP2317" t="s">
        <v>3330</v>
      </c>
      <c r="AQ2317">
        <v>67</v>
      </c>
    </row>
    <row r="2318" spans="1:43" hidden="1">
      <c r="A2318" s="3" t="s">
        <v>2957</v>
      </c>
      <c r="B2318" s="3" t="s">
        <v>491</v>
      </c>
      <c r="C2318" s="3" t="s">
        <v>494</v>
      </c>
      <c r="D2318" s="3" t="s">
        <v>615</v>
      </c>
      <c r="E2318" s="3" t="s">
        <v>587</v>
      </c>
      <c r="F2318" s="3" t="s">
        <v>588</v>
      </c>
      <c r="G2318" s="3" t="s">
        <v>589</v>
      </c>
      <c r="H2318" s="3" t="s">
        <v>590</v>
      </c>
      <c r="I2318" s="3" t="s">
        <v>591</v>
      </c>
      <c r="J2318" s="3" t="s">
        <v>592</v>
      </c>
      <c r="K2318" s="3" t="s">
        <v>598</v>
      </c>
      <c r="L2318" s="3" t="s">
        <v>604</v>
      </c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>
        <f t="shared" si="38"/>
        <v>11</v>
      </c>
      <c r="AH2318" s="3" t="s">
        <v>604</v>
      </c>
      <c r="AI2318" s="3" t="str">
        <f>IFERROR(IF($AG2318&lt;=$AN2318,MATCH($AH2318,레드마인_배치!G:G,0),MATCH($AH2318,레드마인_서비스!G:G,0)),"")</f>
        <v/>
      </c>
      <c r="AJ2318" s="3" t="str" cm="1">
        <f t="array" ref="AJ2318">IFERROR(INDEX(IF($AG2318&lt;=$AN2318,레드마인_배치!E:E,레드마인_서비스!E:E),콜트리분석!$AI2318),"")</f>
        <v/>
      </c>
      <c r="AK2318" s="3" t="str" cm="1">
        <f t="array" ref="AK2318">IFERROR(INDEX(IF($AG2318&lt;=$AN2318,레드마인_배치!H:H,레드마인_서비스!H:H),콜트리분석!$AI2318),"")</f>
        <v/>
      </c>
      <c r="AL2318" s="3" t="str" cm="1">
        <f t="array" ref="AL2318">IFERROR(INDEX(IF($AG2318&lt;=$AN2318,레드마인_배치!I:I,레드마인_서비스!I:I),콜트리분석!$AI2318),"")</f>
        <v/>
      </c>
      <c r="AM2318" s="3" t="str" cm="1">
        <f t="array" ref="AM2318">IFERROR(INDEX(IF($AG2318&lt;=$AN2318,레드마인_배치!J:J,레드마인_서비스!J:J),콜트리분석!$AI2318),"")</f>
        <v/>
      </c>
      <c r="AN2318" s="3">
        <v>4</v>
      </c>
      <c r="AO2318" s="15" t="str">
        <f ca="1">IFERROR(INDEX(레드마인_배치!E:E,MATCH(OFFSET(A2318,,AN2318),레드마인_배치!G:G,0)),"")</f>
        <v>미대상</v>
      </c>
      <c r="AP2318" t="s">
        <v>3330</v>
      </c>
      <c r="AQ2318">
        <v>67</v>
      </c>
    </row>
    <row r="2319" spans="1:43" hidden="1">
      <c r="A2319" s="3" t="s">
        <v>2957</v>
      </c>
      <c r="B2319" s="3" t="s">
        <v>491</v>
      </c>
      <c r="C2319" s="3" t="s">
        <v>494</v>
      </c>
      <c r="D2319" s="3" t="s">
        <v>615</v>
      </c>
      <c r="E2319" s="3" t="s">
        <v>587</v>
      </c>
      <c r="F2319" s="3" t="s">
        <v>588</v>
      </c>
      <c r="G2319" s="3" t="s">
        <v>589</v>
      </c>
      <c r="H2319" s="3" t="s">
        <v>590</v>
      </c>
      <c r="I2319" s="3" t="s">
        <v>591</v>
      </c>
      <c r="J2319" s="3" t="s">
        <v>592</v>
      </c>
      <c r="K2319" s="3" t="s">
        <v>605</v>
      </c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>
        <f t="shared" si="38"/>
        <v>10</v>
      </c>
      <c r="AH2319" s="3" t="s">
        <v>605</v>
      </c>
      <c r="AI2319" s="3">
        <f>IFERROR(IF($AG2319&lt;=$AN2319,MATCH($AH2319,레드마인_배치!G:G,0),MATCH($AH2319,레드마인_서비스!G:G,0)),"")</f>
        <v>332</v>
      </c>
      <c r="AJ2319" s="3" t="str" cm="1">
        <f t="array" ref="AJ2319">IFERROR(INDEX(IF($AG2319&lt;=$AN2319,레드마인_배치!E:E,레드마인_서비스!E:E),콜트리분석!$AI2319),"")</f>
        <v>대상</v>
      </c>
      <c r="AK2319" s="3" t="str" cm="1">
        <f t="array" ref="AK2319">IFERROR(INDEX(IF($AG2319&lt;=$AN2319,레드마인_배치!H:H,레드마인_서비스!H:H),콜트리분석!$AI2319),"")</f>
        <v>SLO0250U</v>
      </c>
      <c r="AL2319" s="3" t="str" cm="1">
        <f t="array" ref="AL2319">IFERROR(INDEX(IF($AG2319&lt;=$AN2319,레드마인_배치!I:I,레드마인_서비스!I:I),콜트리분석!$AI2319),"")</f>
        <v>S/Order UD Error List E-mail Send</v>
      </c>
      <c r="AM2319" s="3" t="str" cm="1">
        <f t="array" ref="AM2319">IFERROR(INDEX(IF($AG2319&lt;=$AN2319,레드마인_배치!J:J,레드마인_서비스!J:J),콜트리분석!$AI2319),"")</f>
        <v>서비스</v>
      </c>
      <c r="AN2319" s="3">
        <v>4</v>
      </c>
      <c r="AO2319" s="15" t="str">
        <f ca="1">IFERROR(INDEX(레드마인_배치!E:E,MATCH(OFFSET(A2319,,AN2319),레드마인_배치!G:G,0)),"")</f>
        <v>미대상</v>
      </c>
      <c r="AP2319" t="s">
        <v>3330</v>
      </c>
      <c r="AQ2319">
        <v>67</v>
      </c>
    </row>
    <row r="2320" spans="1:43" hidden="1">
      <c r="A2320" s="3" t="s">
        <v>2957</v>
      </c>
      <c r="B2320" s="3" t="s">
        <v>491</v>
      </c>
      <c r="C2320" s="3" t="s">
        <v>494</v>
      </c>
      <c r="D2320" s="3" t="s">
        <v>615</v>
      </c>
      <c r="E2320" s="3" t="s">
        <v>587</v>
      </c>
      <c r="F2320" s="3" t="s">
        <v>588</v>
      </c>
      <c r="G2320" s="3" t="s">
        <v>589</v>
      </c>
      <c r="H2320" s="3" t="s">
        <v>590</v>
      </c>
      <c r="I2320" s="3" t="s">
        <v>591</v>
      </c>
      <c r="J2320" s="3" t="s">
        <v>592</v>
      </c>
      <c r="K2320" s="3" t="s">
        <v>605</v>
      </c>
      <c r="L2320" s="3" t="s">
        <v>577</v>
      </c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>
        <f t="shared" si="38"/>
        <v>11</v>
      </c>
      <c r="AH2320" s="3" t="s">
        <v>577</v>
      </c>
      <c r="AI2320" s="3">
        <f>IFERROR(IF($AG2320&lt;=$AN2320,MATCH($AH2320,레드마인_배치!G:G,0),MATCH($AH2320,레드마인_서비스!G:G,0)),"")</f>
        <v>49</v>
      </c>
      <c r="AJ2320" s="3" t="str" cm="1">
        <f t="array" ref="AJ2320">IFERROR(INDEX(IF($AG2320&lt;=$AN2320,레드마인_배치!E:E,레드마인_서비스!E:E),콜트리분석!$AI2320),"")</f>
        <v>대상</v>
      </c>
      <c r="AK2320" s="3" t="str" cm="1">
        <f t="array" ref="AK2320">IFERROR(INDEX(IF($AG2320&lt;=$AN2320,레드마인_배치!H:H,레드마인_서비스!H:H),콜트리분석!$AI2320),"")</f>
        <v>CMO0010U</v>
      </c>
      <c r="AL2320" s="3" t="str" cm="1">
        <f t="array" ref="AL2320">IFERROR(INDEX(IF($AG2320&lt;=$AN2320,레드마인_배치!I:I,레드마인_서비스!I:I),콜트리분석!$AI2320),"")</f>
        <v>NUMBER CREATION</v>
      </c>
      <c r="AM2320" s="3" t="str" cm="1">
        <f t="array" ref="AM2320">IFERROR(INDEX(IF($AG2320&lt;=$AN2320,레드마인_배치!J:J,레드마인_서비스!J:J),콜트리분석!$AI2320),"")</f>
        <v>서비스</v>
      </c>
      <c r="AN2320" s="3">
        <v>4</v>
      </c>
      <c r="AO2320" s="15" t="str">
        <f ca="1">IFERROR(INDEX(레드마인_배치!E:E,MATCH(OFFSET(A2320,,AN2320),레드마인_배치!G:G,0)),"")</f>
        <v>미대상</v>
      </c>
      <c r="AP2320" t="s">
        <v>3330</v>
      </c>
      <c r="AQ2320">
        <v>67</v>
      </c>
    </row>
    <row r="2321" spans="1:43" hidden="1">
      <c r="A2321" s="3" t="s">
        <v>2957</v>
      </c>
      <c r="B2321" s="3" t="s">
        <v>491</v>
      </c>
      <c r="C2321" s="3" t="s">
        <v>494</v>
      </c>
      <c r="D2321" s="3" t="s">
        <v>615</v>
      </c>
      <c r="E2321" s="3" t="s">
        <v>587</v>
      </c>
      <c r="F2321" s="3" t="s">
        <v>588</v>
      </c>
      <c r="G2321" s="3" t="s">
        <v>589</v>
      </c>
      <c r="H2321" s="3" t="s">
        <v>590</v>
      </c>
      <c r="I2321" s="3" t="s">
        <v>591</v>
      </c>
      <c r="J2321" s="3" t="s">
        <v>592</v>
      </c>
      <c r="K2321" s="3" t="s">
        <v>606</v>
      </c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>
        <f t="shared" si="38"/>
        <v>10</v>
      </c>
      <c r="AH2321" s="3" t="s">
        <v>606</v>
      </c>
      <c r="AI2321" s="3">
        <f>IFERROR(IF($AG2321&lt;=$AN2321,MATCH($AH2321,레드마인_배치!G:G,0),MATCH($AH2321,레드마인_서비스!G:G,0)),"")</f>
        <v>338</v>
      </c>
      <c r="AJ2321" s="3" t="str" cm="1">
        <f t="array" ref="AJ2321">IFERROR(INDEX(IF($AG2321&lt;=$AN2321,레드마인_배치!E:E,레드마인_서비스!E:E),콜트리분석!$AI2321),"")</f>
        <v>대상</v>
      </c>
      <c r="AK2321" s="3" t="str" cm="1">
        <f t="array" ref="AK2321">IFERROR(INDEX(IF($AG2321&lt;=$AN2321,레드마인_배치!H:H,레드마인_서비스!H:H),콜트리분석!$AI2321),"")</f>
        <v>SLO0320U</v>
      </c>
      <c r="AL2321" s="3" t="str" cm="1">
        <f t="array" ref="AL2321">IFERROR(INDEX(IF($AG2321&lt;=$AN2321,레드마인_배치!I:I,레드마인_서비스!I:I),콜트리분석!$AI2321),"")</f>
        <v>Online/Batch Allocation Main</v>
      </c>
      <c r="AM2321" s="3" t="str" cm="1">
        <f t="array" ref="AM2321">IFERROR(INDEX(IF($AG2321&lt;=$AN2321,레드마인_배치!J:J,레드마인_서비스!J:J),콜트리분석!$AI2321),"")</f>
        <v>서비스</v>
      </c>
      <c r="AN2321" s="3">
        <v>4</v>
      </c>
      <c r="AO2321" s="15" t="str">
        <f ca="1">IFERROR(INDEX(레드마인_배치!E:E,MATCH(OFFSET(A2321,,AN2321),레드마인_배치!G:G,0)),"")</f>
        <v>미대상</v>
      </c>
      <c r="AP2321" t="s">
        <v>3330</v>
      </c>
      <c r="AQ2321">
        <v>67</v>
      </c>
    </row>
    <row r="2322" spans="1:43" hidden="1">
      <c r="A2322" s="3" t="s">
        <v>2957</v>
      </c>
      <c r="B2322" s="3" t="s">
        <v>491</v>
      </c>
      <c r="C2322" s="3" t="s">
        <v>494</v>
      </c>
      <c r="D2322" s="3" t="s">
        <v>615</v>
      </c>
      <c r="E2322" s="3" t="s">
        <v>587</v>
      </c>
      <c r="F2322" s="3" t="s">
        <v>588</v>
      </c>
      <c r="G2322" s="3" t="s">
        <v>589</v>
      </c>
      <c r="H2322" s="3" t="s">
        <v>590</v>
      </c>
      <c r="I2322" s="3" t="s">
        <v>591</v>
      </c>
      <c r="J2322" s="3" t="s">
        <v>592</v>
      </c>
      <c r="K2322" s="3" t="s">
        <v>606</v>
      </c>
      <c r="L2322" s="3" t="s">
        <v>505</v>
      </c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>
        <f t="shared" si="38"/>
        <v>11</v>
      </c>
      <c r="AH2322" s="3" t="s">
        <v>505</v>
      </c>
      <c r="AI2322" s="3">
        <f>IFERROR(IF($AG2322&lt;=$AN2322,MATCH($AH2322,레드마인_배치!G:G,0),MATCH($AH2322,레드마인_서비스!G:G,0)),"")</f>
        <v>328</v>
      </c>
      <c r="AJ2322" s="3" t="str" cm="1">
        <f t="array" ref="AJ2322">IFERROR(INDEX(IF($AG2322&lt;=$AN2322,레드마인_배치!E:E,레드마인_서비스!E:E),콜트리분석!$AI2322),"")</f>
        <v>대상</v>
      </c>
      <c r="AK2322" s="3" t="str" cm="1">
        <f t="array" ref="AK2322">IFERROR(INDEX(IF($AG2322&lt;=$AN2322,레드마인_배치!H:H,레드마인_서비스!H:H),콜트리분석!$AI2322),"")</f>
        <v>SLO0210U</v>
      </c>
      <c r="AL2322" s="3" t="str" cm="1">
        <f t="array" ref="AL2322">IFERROR(INDEX(IF($AG2322&lt;=$AN2322,레드마인_배치!I:I,레드마인_서비스!I:I),콜트리분석!$AI2322),"")</f>
        <v>S/Order Header Summary</v>
      </c>
      <c r="AM2322" s="3" t="str" cm="1">
        <f t="array" ref="AM2322">IFERROR(INDEX(IF($AG2322&lt;=$AN2322,레드마인_배치!J:J,레드마인_서비스!J:J),콜트리분석!$AI2322),"")</f>
        <v>서비스</v>
      </c>
      <c r="AN2322" s="3">
        <v>4</v>
      </c>
      <c r="AO2322" s="15" t="str">
        <f ca="1">IFERROR(INDEX(레드마인_배치!E:E,MATCH(OFFSET(A2322,,AN2322),레드마인_배치!G:G,0)),"")</f>
        <v>미대상</v>
      </c>
      <c r="AP2322" t="s">
        <v>3330</v>
      </c>
      <c r="AQ2322">
        <v>67</v>
      </c>
    </row>
    <row r="2323" spans="1:43" hidden="1">
      <c r="A2323" s="3" t="s">
        <v>2957</v>
      </c>
      <c r="B2323" s="3" t="s">
        <v>491</v>
      </c>
      <c r="C2323" s="3" t="s">
        <v>494</v>
      </c>
      <c r="D2323" s="3" t="s">
        <v>615</v>
      </c>
      <c r="E2323" s="3" t="s">
        <v>587</v>
      </c>
      <c r="F2323" s="3" t="s">
        <v>588</v>
      </c>
      <c r="G2323" s="3" t="s">
        <v>589</v>
      </c>
      <c r="H2323" s="3" t="s">
        <v>590</v>
      </c>
      <c r="I2323" s="3" t="s">
        <v>591</v>
      </c>
      <c r="J2323" s="3" t="s">
        <v>592</v>
      </c>
      <c r="K2323" s="3" t="s">
        <v>606</v>
      </c>
      <c r="L2323" s="3" t="s">
        <v>607</v>
      </c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>
        <f t="shared" si="38"/>
        <v>11</v>
      </c>
      <c r="AH2323" s="3" t="s">
        <v>607</v>
      </c>
      <c r="AI2323" s="3">
        <f>IFERROR(IF($AG2323&lt;=$AN2323,MATCH($AH2323,레드마인_배치!G:G,0),MATCH($AH2323,레드마인_서비스!G:G,0)),"")</f>
        <v>339</v>
      </c>
      <c r="AJ2323" s="3" t="str" cm="1">
        <f t="array" ref="AJ2323">IFERROR(INDEX(IF($AG2323&lt;=$AN2323,레드마인_배치!E:E,레드마인_서비스!E:E),콜트리분석!$AI2323),"")</f>
        <v>대상</v>
      </c>
      <c r="AK2323" s="3" t="str" cm="1">
        <f t="array" ref="AK2323">IFERROR(INDEX(IF($AG2323&lt;=$AN2323,레드마인_배치!H:H,레드마인_서비스!H:H),콜트리분석!$AI2323),"")</f>
        <v>SLO0340U</v>
      </c>
      <c r="AL2323" s="3" t="str" cm="1">
        <f t="array" ref="AL2323">IFERROR(INDEX(IF($AG2323&lt;=$AN2323,레드마인_배치!I:I,레드마인_서비스!I:I),콜트리분석!$AI2323),"")</f>
        <v>Online/Batch Allocation</v>
      </c>
      <c r="AM2323" s="3" t="str" cm="1">
        <f t="array" ref="AM2323">IFERROR(INDEX(IF($AG2323&lt;=$AN2323,레드마인_배치!J:J,레드마인_서비스!J:J),콜트리분석!$AI2323),"")</f>
        <v>서비스</v>
      </c>
      <c r="AN2323" s="3">
        <v>4</v>
      </c>
      <c r="AO2323" s="15" t="str">
        <f ca="1">IFERROR(INDEX(레드마인_배치!E:E,MATCH(OFFSET(A2323,,AN2323),레드마인_배치!G:G,0)),"")</f>
        <v>미대상</v>
      </c>
      <c r="AP2323" t="s">
        <v>3330</v>
      </c>
      <c r="AQ2323">
        <v>67</v>
      </c>
    </row>
    <row r="2324" spans="1:43" hidden="1">
      <c r="A2324" s="3" t="s">
        <v>2957</v>
      </c>
      <c r="B2324" s="3" t="s">
        <v>491</v>
      </c>
      <c r="C2324" s="3" t="s">
        <v>494</v>
      </c>
      <c r="D2324" s="3" t="s">
        <v>615</v>
      </c>
      <c r="E2324" s="3" t="s">
        <v>587</v>
      </c>
      <c r="F2324" s="3" t="s">
        <v>588</v>
      </c>
      <c r="G2324" s="3" t="s">
        <v>589</v>
      </c>
      <c r="H2324" s="3" t="s">
        <v>590</v>
      </c>
      <c r="I2324" s="3" t="s">
        <v>591</v>
      </c>
      <c r="J2324" s="3" t="s">
        <v>592</v>
      </c>
      <c r="K2324" s="3" t="s">
        <v>606</v>
      </c>
      <c r="L2324" s="3" t="s">
        <v>607</v>
      </c>
      <c r="M2324" s="3" t="s">
        <v>508</v>
      </c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>
        <f t="shared" si="38"/>
        <v>12</v>
      </c>
      <c r="AH2324" s="3" t="s">
        <v>508</v>
      </c>
      <c r="AI2324" s="3">
        <f>IFERROR(IF($AG2324&lt;=$AN2324,MATCH($AH2324,레드마인_배치!G:G,0),MATCH($AH2324,레드마인_서비스!G:G,0)),"")</f>
        <v>79</v>
      </c>
      <c r="AJ2324" s="3" t="str" cm="1">
        <f t="array" ref="AJ2324">IFERROR(INDEX(IF($AG2324&lt;=$AN2324,레드마인_배치!E:E,레드마인_서비스!E:E),콜트리분석!$AI2324),"")</f>
        <v>대상</v>
      </c>
      <c r="AK2324" s="3" t="str" cm="1">
        <f t="array" ref="AK2324">IFERROR(INDEX(IF($AG2324&lt;=$AN2324,레드마인_배치!H:H,레드마인_서비스!H:H),콜트리분석!$AI2324),"")</f>
        <v>ICO0310U</v>
      </c>
      <c r="AL2324" s="3" t="str" cm="1">
        <f t="array" ref="AL2324">IFERROR(INDEX(IF($AG2324&lt;=$AN2324,레드마인_배치!I:I,레드마인_서비스!I:I),콜트리분석!$AI2324),"")</f>
        <v>INVENTORY CREATION MODULE</v>
      </c>
      <c r="AM2324" s="3" t="str" cm="1">
        <f t="array" ref="AM2324">IFERROR(INDEX(IF($AG2324&lt;=$AN2324,레드마인_배치!J:J,레드마인_서비스!J:J),콜트리분석!$AI2324),"")</f>
        <v>서비스</v>
      </c>
      <c r="AN2324" s="3">
        <v>4</v>
      </c>
      <c r="AO2324" s="15" t="str">
        <f ca="1">IFERROR(INDEX(레드마인_배치!E:E,MATCH(OFFSET(A2324,,AN2324),레드마인_배치!G:G,0)),"")</f>
        <v>미대상</v>
      </c>
      <c r="AP2324" t="s">
        <v>3330</v>
      </c>
      <c r="AQ2324">
        <v>67</v>
      </c>
    </row>
    <row r="2325" spans="1:43" hidden="1">
      <c r="A2325" s="3" t="s">
        <v>2957</v>
      </c>
      <c r="B2325" s="3" t="s">
        <v>491</v>
      </c>
      <c r="C2325" s="3" t="s">
        <v>494</v>
      </c>
      <c r="D2325" s="3" t="s">
        <v>615</v>
      </c>
      <c r="E2325" s="3" t="s">
        <v>587</v>
      </c>
      <c r="F2325" s="3" t="s">
        <v>588</v>
      </c>
      <c r="G2325" s="3" t="s">
        <v>589</v>
      </c>
      <c r="H2325" s="3" t="s">
        <v>590</v>
      </c>
      <c r="I2325" s="3" t="s">
        <v>591</v>
      </c>
      <c r="J2325" s="3" t="s">
        <v>592</v>
      </c>
      <c r="K2325" s="3" t="s">
        <v>606</v>
      </c>
      <c r="L2325" s="3" t="s">
        <v>607</v>
      </c>
      <c r="M2325" s="3" t="s">
        <v>508</v>
      </c>
      <c r="N2325" s="3" t="s">
        <v>509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>
        <f t="shared" si="38"/>
        <v>13</v>
      </c>
      <c r="AH2325" s="3" t="s">
        <v>509</v>
      </c>
      <c r="AI2325" s="3">
        <f>IFERROR(IF($AG2325&lt;=$AN2325,MATCH($AH2325,레드마인_배치!G:G,0),MATCH($AH2325,레드마인_서비스!G:G,0)),"")</f>
        <v>77</v>
      </c>
      <c r="AJ2325" s="3" t="str" cm="1">
        <f t="array" ref="AJ2325">IFERROR(INDEX(IF($AG2325&lt;=$AN2325,레드마인_배치!E:E,레드마인_서비스!E:E),콜트리분석!$AI2325),"")</f>
        <v>대상</v>
      </c>
      <c r="AK2325" s="3" t="str" cm="1">
        <f t="array" ref="AK2325">IFERROR(INDEX(IF($AG2325&lt;=$AN2325,레드마인_배치!H:H,레드마인_서비스!H:H),콜트리분석!$AI2325),"")</f>
        <v>ICO0290U</v>
      </c>
      <c r="AL2325" s="3" t="str" cm="1">
        <f t="array" ref="AL2325">IFERROR(INDEX(IF($AG2325&lt;=$AN2325,레드마인_배치!I:I,레드마인_서비스!I:I),콜트리분석!$AI2325),"")</f>
        <v>INV Information Master Creation(IMI)</v>
      </c>
      <c r="AM2325" s="3" t="str" cm="1">
        <f t="array" ref="AM2325">IFERROR(INDEX(IF($AG2325&lt;=$AN2325,레드마인_배치!J:J,레드마인_서비스!J:J),콜트리분석!$AI2325),"")</f>
        <v>서비스</v>
      </c>
      <c r="AN2325" s="3">
        <v>4</v>
      </c>
      <c r="AO2325" s="15" t="str">
        <f ca="1">IFERROR(INDEX(레드마인_배치!E:E,MATCH(OFFSET(A2325,,AN2325),레드마인_배치!G:G,0)),"")</f>
        <v>미대상</v>
      </c>
      <c r="AP2325" t="s">
        <v>3330</v>
      </c>
      <c r="AQ2325">
        <v>67</v>
      </c>
    </row>
    <row r="2326" spans="1:43" hidden="1">
      <c r="A2326" s="3" t="s">
        <v>2957</v>
      </c>
      <c r="B2326" s="3" t="s">
        <v>491</v>
      </c>
      <c r="C2326" s="3" t="s">
        <v>494</v>
      </c>
      <c r="D2326" s="3" t="s">
        <v>615</v>
      </c>
      <c r="E2326" s="3" t="s">
        <v>587</v>
      </c>
      <c r="F2326" s="3" t="s">
        <v>588</v>
      </c>
      <c r="G2326" s="3" t="s">
        <v>589</v>
      </c>
      <c r="H2326" s="3" t="s">
        <v>590</v>
      </c>
      <c r="I2326" s="3" t="s">
        <v>591</v>
      </c>
      <c r="J2326" s="3" t="s">
        <v>592</v>
      </c>
      <c r="K2326" s="3" t="s">
        <v>606</v>
      </c>
      <c r="L2326" s="3" t="s">
        <v>607</v>
      </c>
      <c r="M2326" s="3" t="s">
        <v>508</v>
      </c>
      <c r="N2326" s="3" t="s">
        <v>510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>
        <f t="shared" si="38"/>
        <v>13</v>
      </c>
      <c r="AH2326" s="3" t="s">
        <v>510</v>
      </c>
      <c r="AI2326" s="3" t="str">
        <f>IFERROR(IF($AG2326&lt;=$AN2326,MATCH($AH2326,레드마인_배치!G:G,0),MATCH($AH2326,레드마인_서비스!G:G,0)),"")</f>
        <v/>
      </c>
      <c r="AJ2326" s="3" t="str" cm="1">
        <f t="array" ref="AJ2326">IFERROR(INDEX(IF($AG2326&lt;=$AN2326,레드마인_배치!E:E,레드마인_서비스!E:E),콜트리분석!$AI2326),"")</f>
        <v/>
      </c>
      <c r="AK2326" s="3" t="str" cm="1">
        <f t="array" ref="AK2326">IFERROR(INDEX(IF($AG2326&lt;=$AN2326,레드마인_배치!H:H,레드마인_서비스!H:H),콜트리분석!$AI2326),"")</f>
        <v/>
      </c>
      <c r="AL2326" s="3" t="str" cm="1">
        <f t="array" ref="AL2326">IFERROR(INDEX(IF($AG2326&lt;=$AN2326,레드마인_배치!I:I,레드마인_서비스!I:I),콜트리분석!$AI2326),"")</f>
        <v/>
      </c>
      <c r="AM2326" s="3" t="str" cm="1">
        <f t="array" ref="AM2326">IFERROR(INDEX(IF($AG2326&lt;=$AN2326,레드마인_배치!J:J,레드마인_서비스!J:J),콜트리분석!$AI2326),"")</f>
        <v/>
      </c>
      <c r="AN2326" s="3">
        <v>4</v>
      </c>
      <c r="AO2326" s="15" t="str">
        <f ca="1">IFERROR(INDEX(레드마인_배치!E:E,MATCH(OFFSET(A2326,,AN2326),레드마인_배치!G:G,0)),"")</f>
        <v>미대상</v>
      </c>
      <c r="AP2326" t="s">
        <v>3330</v>
      </c>
      <c r="AQ2326">
        <v>67</v>
      </c>
    </row>
    <row r="2327" spans="1:43" hidden="1">
      <c r="A2327" s="3" t="s">
        <v>2957</v>
      </c>
      <c r="B2327" s="3" t="s">
        <v>491</v>
      </c>
      <c r="C2327" s="3" t="s">
        <v>494</v>
      </c>
      <c r="D2327" s="3" t="s">
        <v>615</v>
      </c>
      <c r="E2327" s="3" t="s">
        <v>587</v>
      </c>
      <c r="F2327" s="3" t="s">
        <v>588</v>
      </c>
      <c r="G2327" s="3" t="s">
        <v>589</v>
      </c>
      <c r="H2327" s="3" t="s">
        <v>590</v>
      </c>
      <c r="I2327" s="3" t="s">
        <v>591</v>
      </c>
      <c r="J2327" s="3" t="s">
        <v>592</v>
      </c>
      <c r="K2327" s="3" t="s">
        <v>606</v>
      </c>
      <c r="L2327" s="3" t="s">
        <v>607</v>
      </c>
      <c r="M2327" s="3" t="s">
        <v>511</v>
      </c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>
        <f t="shared" si="38"/>
        <v>12</v>
      </c>
      <c r="AH2327" s="3" t="s">
        <v>511</v>
      </c>
      <c r="AI2327" s="3">
        <f>IFERROR(IF($AG2327&lt;=$AN2327,MATCH($AH2327,레드마인_배치!G:G,0),MATCH($AH2327,레드마인_서비스!G:G,0)),"")</f>
        <v>323</v>
      </c>
      <c r="AJ2327" s="3" t="str" cm="1">
        <f t="array" ref="AJ2327">IFERROR(INDEX(IF($AG2327&lt;=$AN2327,레드마인_배치!E:E,레드마인_서비스!E:E),콜트리분석!$AI2327),"")</f>
        <v>대상</v>
      </c>
      <c r="AK2327" s="3" t="str" cm="1">
        <f t="array" ref="AK2327">IFERROR(INDEX(IF($AG2327&lt;=$AN2327,레드마인_배치!H:H,레드마인_서비스!H:H),콜트리분석!$AI2327),"")</f>
        <v>SLO0160U</v>
      </c>
      <c r="AL2327" s="3" t="str" cm="1">
        <f t="array" ref="AL2327">IFERROR(INDEX(IF($AG2327&lt;=$AN2327,레드마인_배치!I:I,레드마인_서비스!I:I),콜트리분석!$AI2327),"")</f>
        <v>S/Order Confirm (Sub) for Price</v>
      </c>
      <c r="AM2327" s="3" t="str" cm="1">
        <f t="array" ref="AM2327">IFERROR(INDEX(IF($AG2327&lt;=$AN2327,레드마인_배치!J:J,레드마인_서비스!J:J),콜트리분석!$AI2327),"")</f>
        <v>서비스</v>
      </c>
      <c r="AN2327" s="3">
        <v>4</v>
      </c>
      <c r="AO2327" s="15" t="str">
        <f ca="1">IFERROR(INDEX(레드마인_배치!E:E,MATCH(OFFSET(A2327,,AN2327),레드마인_배치!G:G,0)),"")</f>
        <v>미대상</v>
      </c>
      <c r="AP2327" t="s">
        <v>3330</v>
      </c>
      <c r="AQ2327">
        <v>67</v>
      </c>
    </row>
    <row r="2328" spans="1:43" hidden="1">
      <c r="A2328" s="3" t="s">
        <v>2957</v>
      </c>
      <c r="B2328" s="3" t="s">
        <v>491</v>
      </c>
      <c r="C2328" s="3" t="s">
        <v>494</v>
      </c>
      <c r="D2328" s="3" t="s">
        <v>615</v>
      </c>
      <c r="E2328" s="3" t="s">
        <v>587</v>
      </c>
      <c r="F2328" s="3" t="s">
        <v>588</v>
      </c>
      <c r="G2328" s="3" t="s">
        <v>589</v>
      </c>
      <c r="H2328" s="3" t="s">
        <v>590</v>
      </c>
      <c r="I2328" s="3" t="s">
        <v>591</v>
      </c>
      <c r="J2328" s="3" t="s">
        <v>592</v>
      </c>
      <c r="K2328" s="3" t="s">
        <v>606</v>
      </c>
      <c r="L2328" s="3" t="s">
        <v>607</v>
      </c>
      <c r="M2328" s="3" t="s">
        <v>511</v>
      </c>
      <c r="N2328" s="3" t="s">
        <v>512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>
        <f t="shared" si="38"/>
        <v>13</v>
      </c>
      <c r="AH2328" s="3" t="s">
        <v>512</v>
      </c>
      <c r="AI2328" s="3">
        <f>IFERROR(IF($AG2328&lt;=$AN2328,MATCH($AH2328,레드마인_배치!G:G,0),MATCH($AH2328,레드마인_서비스!G:G,0)),"")</f>
        <v>307</v>
      </c>
      <c r="AJ2328" s="3" t="str" cm="1">
        <f t="array" ref="AJ2328">IFERROR(INDEX(IF($AG2328&lt;=$AN2328,레드마인_배치!E:E,레드마인_서비스!E:E),콜트리분석!$AI2328),"")</f>
        <v>대상</v>
      </c>
      <c r="AK2328" s="3" t="str" cm="1">
        <f t="array" ref="AK2328">IFERROR(INDEX(IF($AG2328&lt;=$AN2328,레드마인_배치!H:H,레드마인_서비스!H:H),콜트리분석!$AI2328),"")</f>
        <v>SLO0010U</v>
      </c>
      <c r="AL2328" s="3" t="str" cm="1">
        <f t="array" ref="AL2328">IFERROR(INDEX(IF($AG2328&lt;=$AN2328,레드마인_배치!I:I,레드마인_서비스!I:I),콜트리분석!$AI2328),"")</f>
        <v>Rate, CAD Amount, USD Amount</v>
      </c>
      <c r="AM2328" s="3" t="str" cm="1">
        <f t="array" ref="AM2328">IFERROR(INDEX(IF($AG2328&lt;=$AN2328,레드마인_배치!J:J,레드마인_서비스!J:J),콜트리분석!$AI2328),"")</f>
        <v>서비스</v>
      </c>
      <c r="AN2328" s="3">
        <v>4</v>
      </c>
      <c r="AO2328" s="15" t="str">
        <f ca="1">IFERROR(INDEX(레드마인_배치!E:E,MATCH(OFFSET(A2328,,AN2328),레드마인_배치!G:G,0)),"")</f>
        <v>미대상</v>
      </c>
      <c r="AP2328" t="s">
        <v>3330</v>
      </c>
      <c r="AQ2328">
        <v>67</v>
      </c>
    </row>
    <row r="2329" spans="1:43" hidden="1">
      <c r="A2329" s="3" t="s">
        <v>2957</v>
      </c>
      <c r="B2329" s="3" t="s">
        <v>491</v>
      </c>
      <c r="C2329" s="3" t="s">
        <v>494</v>
      </c>
      <c r="D2329" s="3" t="s">
        <v>615</v>
      </c>
      <c r="E2329" s="3" t="s">
        <v>587</v>
      </c>
      <c r="F2329" s="3" t="s">
        <v>588</v>
      </c>
      <c r="G2329" s="3" t="s">
        <v>589</v>
      </c>
      <c r="H2329" s="3" t="s">
        <v>590</v>
      </c>
      <c r="I2329" s="3" t="s">
        <v>591</v>
      </c>
      <c r="J2329" s="3" t="s">
        <v>592</v>
      </c>
      <c r="K2329" s="3" t="s">
        <v>606</v>
      </c>
      <c r="L2329" s="3" t="s">
        <v>607</v>
      </c>
      <c r="M2329" s="3" t="s">
        <v>511</v>
      </c>
      <c r="N2329" s="3" t="s">
        <v>513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>
        <f t="shared" si="38"/>
        <v>13</v>
      </c>
      <c r="AH2329" s="3" t="s">
        <v>513</v>
      </c>
      <c r="AI2329" s="3">
        <f>IFERROR(IF($AG2329&lt;=$AN2329,MATCH($AH2329,레드마인_배치!G:G,0),MATCH($AH2329,레드마인_서비스!G:G,0)),"")</f>
        <v>324</v>
      </c>
      <c r="AJ2329" s="3" t="str" cm="1">
        <f t="array" ref="AJ2329">IFERROR(INDEX(IF($AG2329&lt;=$AN2329,레드마인_배치!E:E,레드마인_서비스!E:E),콜트리분석!$AI2329),"")</f>
        <v>대상</v>
      </c>
      <c r="AK2329" s="3" t="str" cm="1">
        <f t="array" ref="AK2329">IFERROR(INDEX(IF($AG2329&lt;=$AN2329,레드마인_배치!H:H,레드마인_서비스!H:H),콜트리분석!$AI2329),"")</f>
        <v>SLO0170U</v>
      </c>
      <c r="AL2329" s="3" t="str" cm="1">
        <f t="array" ref="AL2329">IFERROR(INDEX(IF($AG2329&lt;=$AN2329,레드마인_배치!I:I,레드마인_서비스!I:I),콜트리분석!$AI2329),"")</f>
        <v>S/Order Confirm (Sub)for List Price</v>
      </c>
      <c r="AM2329" s="3" t="str" cm="1">
        <f t="array" ref="AM2329">IFERROR(INDEX(IF($AG2329&lt;=$AN2329,레드마인_배치!J:J,레드마인_서비스!J:J),콜트리분석!$AI2329),"")</f>
        <v>서비스</v>
      </c>
      <c r="AN2329" s="3">
        <v>4</v>
      </c>
      <c r="AO2329" s="15" t="str">
        <f ca="1">IFERROR(INDEX(레드마인_배치!E:E,MATCH(OFFSET(A2329,,AN2329),레드마인_배치!G:G,0)),"")</f>
        <v>미대상</v>
      </c>
      <c r="AP2329" t="s">
        <v>3330</v>
      </c>
      <c r="AQ2329">
        <v>67</v>
      </c>
    </row>
    <row r="2330" spans="1:43" hidden="1">
      <c r="A2330" s="3" t="s">
        <v>2957</v>
      </c>
      <c r="B2330" s="3" t="s">
        <v>491</v>
      </c>
      <c r="C2330" s="3" t="s">
        <v>494</v>
      </c>
      <c r="D2330" s="3" t="s">
        <v>615</v>
      </c>
      <c r="E2330" s="3" t="s">
        <v>587</v>
      </c>
      <c r="F2330" s="3" t="s">
        <v>588</v>
      </c>
      <c r="G2330" s="3" t="s">
        <v>589</v>
      </c>
      <c r="H2330" s="3" t="s">
        <v>590</v>
      </c>
      <c r="I2330" s="3" t="s">
        <v>591</v>
      </c>
      <c r="J2330" s="3" t="s">
        <v>592</v>
      </c>
      <c r="K2330" s="3" t="s">
        <v>606</v>
      </c>
      <c r="L2330" s="3" t="s">
        <v>607</v>
      </c>
      <c r="M2330" s="3" t="s">
        <v>580</v>
      </c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>
        <f t="shared" si="38"/>
        <v>12</v>
      </c>
      <c r="AH2330" s="3" t="s">
        <v>580</v>
      </c>
      <c r="AI2330" s="3" t="str">
        <f>IFERROR(IF($AG2330&lt;=$AN2330,MATCH($AH2330,레드마인_배치!G:G,0),MATCH($AH2330,레드마인_서비스!G:G,0)),"")</f>
        <v/>
      </c>
      <c r="AJ2330" s="3" t="str" cm="1">
        <f t="array" ref="AJ2330">IFERROR(INDEX(IF($AG2330&lt;=$AN2330,레드마인_배치!E:E,레드마인_서비스!E:E),콜트리분석!$AI2330),"")</f>
        <v/>
      </c>
      <c r="AK2330" s="3" t="str" cm="1">
        <f t="array" ref="AK2330">IFERROR(INDEX(IF($AG2330&lt;=$AN2330,레드마인_배치!H:H,레드마인_서비스!H:H),콜트리분석!$AI2330),"")</f>
        <v/>
      </c>
      <c r="AL2330" s="3" t="str" cm="1">
        <f t="array" ref="AL2330">IFERROR(INDEX(IF($AG2330&lt;=$AN2330,레드마인_배치!I:I,레드마인_서비스!I:I),콜트리분석!$AI2330),"")</f>
        <v/>
      </c>
      <c r="AM2330" s="3" t="str" cm="1">
        <f t="array" ref="AM2330">IFERROR(INDEX(IF($AG2330&lt;=$AN2330,레드마인_배치!J:J,레드마인_서비스!J:J),콜트리분석!$AI2330),"")</f>
        <v/>
      </c>
      <c r="AN2330" s="3">
        <v>4</v>
      </c>
      <c r="AO2330" s="15" t="str">
        <f ca="1">IFERROR(INDEX(레드마인_배치!E:E,MATCH(OFFSET(A2330,,AN2330),레드마인_배치!G:G,0)),"")</f>
        <v>미대상</v>
      </c>
      <c r="AP2330" t="s">
        <v>3330</v>
      </c>
      <c r="AQ2330">
        <v>67</v>
      </c>
    </row>
    <row r="2331" spans="1:43" hidden="1">
      <c r="A2331" s="3" t="s">
        <v>2957</v>
      </c>
      <c r="B2331" s="3" t="s">
        <v>491</v>
      </c>
      <c r="C2331" s="3" t="s">
        <v>494</v>
      </c>
      <c r="D2331" s="3" t="s">
        <v>615</v>
      </c>
      <c r="E2331" s="3" t="s">
        <v>587</v>
      </c>
      <c r="F2331" s="3" t="s">
        <v>588</v>
      </c>
      <c r="G2331" s="3" t="s">
        <v>589</v>
      </c>
      <c r="H2331" s="3" t="s">
        <v>590</v>
      </c>
      <c r="I2331" s="3" t="s">
        <v>591</v>
      </c>
      <c r="J2331" s="3" t="s">
        <v>592</v>
      </c>
      <c r="K2331" s="3" t="s">
        <v>606</v>
      </c>
      <c r="L2331" s="3" t="s">
        <v>607</v>
      </c>
      <c r="M2331" s="3" t="s">
        <v>580</v>
      </c>
      <c r="N2331" s="3" t="s">
        <v>581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>
        <f t="shared" si="38"/>
        <v>13</v>
      </c>
      <c r="AH2331" s="3" t="s">
        <v>581</v>
      </c>
      <c r="AI2331" s="3">
        <f>IFERROR(IF($AG2331&lt;=$AN2331,MATCH($AH2331,레드마인_배치!G:G,0),MATCH($AH2331,레드마인_서비스!G:G,0)),"")</f>
        <v>78</v>
      </c>
      <c r="AJ2331" s="3" t="str" cm="1">
        <f t="array" ref="AJ2331">IFERROR(INDEX(IF($AG2331&lt;=$AN2331,레드마인_배치!E:E,레드마인_서비스!E:E),콜트리분석!$AI2331),"")</f>
        <v>대상</v>
      </c>
      <c r="AK2331" s="3" t="str" cm="1">
        <f t="array" ref="AK2331">IFERROR(INDEX(IF($AG2331&lt;=$AN2331,레드마인_배치!H:H,레드마인_서비스!H:H),콜트리분석!$AI2331),"")</f>
        <v>ICO0300U</v>
      </c>
      <c r="AL2331" s="3" t="str" cm="1">
        <f t="array" ref="AL2331">IFERROR(INDEX(IF($AG2331&lt;=$AN2331,레드마인_배치!I:I,레드마인_서비스!I:I),콜트리분석!$AI2331),"")</f>
        <v>Demand Change Tag Update Module</v>
      </c>
      <c r="AM2331" s="3" t="str" cm="1">
        <f t="array" ref="AM2331">IFERROR(INDEX(IF($AG2331&lt;=$AN2331,레드마인_배치!J:J,레드마인_서비스!J:J),콜트리분석!$AI2331),"")</f>
        <v>서비스</v>
      </c>
      <c r="AN2331" s="3">
        <v>4</v>
      </c>
      <c r="AO2331" s="15" t="str">
        <f ca="1">IFERROR(INDEX(레드마인_배치!E:E,MATCH(OFFSET(A2331,,AN2331),레드마인_배치!G:G,0)),"")</f>
        <v>미대상</v>
      </c>
      <c r="AP2331" t="s">
        <v>3330</v>
      </c>
      <c r="AQ2331">
        <v>67</v>
      </c>
    </row>
    <row r="2332" spans="1:43" hidden="1">
      <c r="A2332" s="3" t="s">
        <v>2957</v>
      </c>
      <c r="B2332" s="3" t="s">
        <v>491</v>
      </c>
      <c r="C2332" s="3" t="s">
        <v>494</v>
      </c>
      <c r="D2332" s="3" t="s">
        <v>615</v>
      </c>
      <c r="E2332" s="3" t="s">
        <v>587</v>
      </c>
      <c r="F2332" s="3" t="s">
        <v>588</v>
      </c>
      <c r="G2332" s="3" t="s">
        <v>589</v>
      </c>
      <c r="H2332" s="3" t="s">
        <v>590</v>
      </c>
      <c r="I2332" s="3" t="s">
        <v>591</v>
      </c>
      <c r="J2332" s="3" t="s">
        <v>592</v>
      </c>
      <c r="K2332" s="3" t="s">
        <v>606</v>
      </c>
      <c r="L2332" s="3" t="s">
        <v>607</v>
      </c>
      <c r="M2332" s="3" t="s">
        <v>608</v>
      </c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>
        <f t="shared" si="38"/>
        <v>12</v>
      </c>
      <c r="AH2332" s="3" t="s">
        <v>608</v>
      </c>
      <c r="AI2332" s="3" t="str">
        <f>IFERROR(IF($AG2332&lt;=$AN2332,MATCH($AH2332,레드마인_배치!G:G,0),MATCH($AH2332,레드마인_서비스!G:G,0)),"")</f>
        <v/>
      </c>
      <c r="AJ2332" s="3" t="str" cm="1">
        <f t="array" ref="AJ2332">IFERROR(INDEX(IF($AG2332&lt;=$AN2332,레드마인_배치!E:E,레드마인_서비스!E:E),콜트리분석!$AI2332),"")</f>
        <v/>
      </c>
      <c r="AK2332" s="3" t="str" cm="1">
        <f t="array" ref="AK2332">IFERROR(INDEX(IF($AG2332&lt;=$AN2332,레드마인_배치!H:H,레드마인_서비스!H:H),콜트리분석!$AI2332),"")</f>
        <v/>
      </c>
      <c r="AL2332" s="3" t="str" cm="1">
        <f t="array" ref="AL2332">IFERROR(INDEX(IF($AG2332&lt;=$AN2332,레드마인_배치!I:I,레드마인_서비스!I:I),콜트리분석!$AI2332),"")</f>
        <v/>
      </c>
      <c r="AM2332" s="3" t="str" cm="1">
        <f t="array" ref="AM2332">IFERROR(INDEX(IF($AG2332&lt;=$AN2332,레드마인_배치!J:J,레드마인_서비스!J:J),콜트리분석!$AI2332),"")</f>
        <v/>
      </c>
      <c r="AN2332" s="3">
        <v>4</v>
      </c>
      <c r="AO2332" s="15" t="str">
        <f ca="1">IFERROR(INDEX(레드마인_배치!E:E,MATCH(OFFSET(A2332,,AN2332),레드마인_배치!G:G,0)),"")</f>
        <v>미대상</v>
      </c>
      <c r="AP2332" t="s">
        <v>3330</v>
      </c>
      <c r="AQ2332">
        <v>67</v>
      </c>
    </row>
    <row r="2333" spans="1:43" hidden="1">
      <c r="A2333" s="3" t="s">
        <v>2957</v>
      </c>
      <c r="B2333" s="3" t="s">
        <v>491</v>
      </c>
      <c r="C2333" s="3" t="s">
        <v>494</v>
      </c>
      <c r="D2333" s="3" t="s">
        <v>615</v>
      </c>
      <c r="E2333" s="3" t="s">
        <v>587</v>
      </c>
      <c r="F2333" s="3" t="s">
        <v>588</v>
      </c>
      <c r="G2333" s="3" t="s">
        <v>589</v>
      </c>
      <c r="H2333" s="3" t="s">
        <v>590</v>
      </c>
      <c r="I2333" s="3" t="s">
        <v>591</v>
      </c>
      <c r="J2333" s="3" t="s">
        <v>592</v>
      </c>
      <c r="K2333" s="3" t="s">
        <v>606</v>
      </c>
      <c r="L2333" s="3" t="s">
        <v>607</v>
      </c>
      <c r="M2333" s="3" t="s">
        <v>608</v>
      </c>
      <c r="N2333" s="3" t="s">
        <v>1429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>
        <f t="shared" si="38"/>
        <v>13</v>
      </c>
      <c r="AH2333" s="3" t="s">
        <v>1429</v>
      </c>
      <c r="AI2333" s="3">
        <f>IFERROR(IF($AG2333&lt;=$AN2333,MATCH($AH2333,레드마인_배치!G:G,0),MATCH($AH2333,레드마인_서비스!G:G,0)),"")</f>
        <v>88</v>
      </c>
      <c r="AJ2333" s="3" t="str" cm="1">
        <f t="array" ref="AJ2333">IFERROR(INDEX(IF($AG2333&lt;=$AN2333,레드마인_배치!E:E,레드마인_서비스!E:E),콜트리분석!$AI2333),"")</f>
        <v>대상</v>
      </c>
      <c r="AK2333" s="3" t="str" cm="1">
        <f t="array" ref="AK2333">IFERROR(INDEX(IF($AG2333&lt;=$AN2333,레드마인_배치!H:H,레드마인_서비스!H:H),콜트리분석!$AI2333),"")</f>
        <v>ICO0390U</v>
      </c>
      <c r="AL2333" s="3" t="str" cm="1">
        <f t="array" ref="AL2333">IFERROR(INDEX(IF($AG2333&lt;=$AN2333,레드마인_배치!I:I,레드마인_서비스!I:I),콜트리분석!$AI2333),"")</f>
        <v>INTERFACE PDC PO CONFIRM</v>
      </c>
      <c r="AM2333" s="3" t="str" cm="1">
        <f t="array" ref="AM2333">IFERROR(INDEX(IF($AG2333&lt;=$AN2333,레드마인_배치!J:J,레드마인_서비스!J:J),콜트리분석!$AI2333),"")</f>
        <v>서비스</v>
      </c>
      <c r="AN2333" s="3">
        <v>4</v>
      </c>
      <c r="AO2333" s="15" t="str">
        <f ca="1">IFERROR(INDEX(레드마인_배치!E:E,MATCH(OFFSET(A2333,,AN2333),레드마인_배치!G:G,0)),"")</f>
        <v>미대상</v>
      </c>
      <c r="AP2333" t="s">
        <v>3330</v>
      </c>
      <c r="AQ2333">
        <v>67</v>
      </c>
    </row>
    <row r="2334" spans="1:43" hidden="1">
      <c r="A2334" s="3" t="s">
        <v>2957</v>
      </c>
      <c r="B2334" s="3" t="s">
        <v>491</v>
      </c>
      <c r="C2334" s="3" t="s">
        <v>494</v>
      </c>
      <c r="D2334" s="3" t="s">
        <v>615</v>
      </c>
      <c r="E2334" s="3" t="s">
        <v>587</v>
      </c>
      <c r="F2334" s="3" t="s">
        <v>588</v>
      </c>
      <c r="G2334" s="3" t="s">
        <v>589</v>
      </c>
      <c r="H2334" s="3" t="s">
        <v>590</v>
      </c>
      <c r="I2334" s="3" t="s">
        <v>591</v>
      </c>
      <c r="J2334" s="3" t="s">
        <v>592</v>
      </c>
      <c r="K2334" s="3" t="s">
        <v>606</v>
      </c>
      <c r="L2334" s="3" t="s">
        <v>607</v>
      </c>
      <c r="M2334" s="3" t="s">
        <v>608</v>
      </c>
      <c r="N2334" s="3" t="s">
        <v>1429</v>
      </c>
      <c r="O2334" s="3" t="s">
        <v>578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>
        <f t="shared" si="38"/>
        <v>14</v>
      </c>
      <c r="AH2334" s="3" t="s">
        <v>578</v>
      </c>
      <c r="AI2334" s="3">
        <f>IFERROR(IF($AG2334&lt;=$AN2334,MATCH($AH2334,레드마인_배치!G:G,0),MATCH($AH2334,레드마인_서비스!G:G,0)),"")</f>
        <v>80</v>
      </c>
      <c r="AJ2334" s="3" t="str" cm="1">
        <f t="array" ref="AJ2334">IFERROR(INDEX(IF($AG2334&lt;=$AN2334,레드마인_배치!E:E,레드마인_서비스!E:E),콜트리분석!$AI2334),"")</f>
        <v>대상</v>
      </c>
      <c r="AK2334" s="3" t="str" cm="1">
        <f t="array" ref="AK2334">IFERROR(INDEX(IF($AG2334&lt;=$AN2334,레드마인_배치!H:H,레드마인_서비스!H:H),콜트리분석!$AI2334),"")</f>
        <v>ICO0320U</v>
      </c>
      <c r="AL2334" s="3" t="str" cm="1">
        <f t="array" ref="AL2334">IFERROR(INDEX(IF($AG2334&lt;=$AN2334,레드마인_배치!I:I,레드마인_서비스!I:I),콜트리분석!$AI2334),"")</f>
        <v>P.O  Qty, Price Change</v>
      </c>
      <c r="AM2334" s="3" t="str" cm="1">
        <f t="array" ref="AM2334">IFERROR(INDEX(IF($AG2334&lt;=$AN2334,레드마인_배치!J:J,레드마인_서비스!J:J),콜트리분석!$AI2334),"")</f>
        <v>서비스</v>
      </c>
      <c r="AN2334" s="3">
        <v>4</v>
      </c>
      <c r="AO2334" s="15" t="str">
        <f ca="1">IFERROR(INDEX(레드마인_배치!E:E,MATCH(OFFSET(A2334,,AN2334),레드마인_배치!G:G,0)),"")</f>
        <v>미대상</v>
      </c>
      <c r="AP2334" t="s">
        <v>3330</v>
      </c>
      <c r="AQ2334">
        <v>67</v>
      </c>
    </row>
    <row r="2335" spans="1:43" hidden="1">
      <c r="A2335" s="3" t="s">
        <v>2957</v>
      </c>
      <c r="B2335" s="3" t="s">
        <v>491</v>
      </c>
      <c r="C2335" s="3" t="s">
        <v>494</v>
      </c>
      <c r="D2335" s="3" t="s">
        <v>615</v>
      </c>
      <c r="E2335" s="3" t="s">
        <v>587</v>
      </c>
      <c r="F2335" s="3" t="s">
        <v>588</v>
      </c>
      <c r="G2335" s="3" t="s">
        <v>589</v>
      </c>
      <c r="H2335" s="3" t="s">
        <v>590</v>
      </c>
      <c r="I2335" s="3" t="s">
        <v>591</v>
      </c>
      <c r="J2335" s="3" t="s">
        <v>592</v>
      </c>
      <c r="K2335" s="3" t="s">
        <v>606</v>
      </c>
      <c r="L2335" s="3" t="s">
        <v>607</v>
      </c>
      <c r="M2335" s="3" t="s">
        <v>608</v>
      </c>
      <c r="N2335" s="3" t="s">
        <v>1429</v>
      </c>
      <c r="O2335" s="3" t="s">
        <v>578</v>
      </c>
      <c r="P2335" s="3" t="s">
        <v>579</v>
      </c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>
        <f t="shared" si="38"/>
        <v>15</v>
      </c>
      <c r="AH2335" s="3" t="s">
        <v>579</v>
      </c>
      <c r="AI2335" s="3">
        <f>IFERROR(IF($AG2335&lt;=$AN2335,MATCH($AH2335,레드마인_배치!G:G,0),MATCH($AH2335,레드마인_서비스!G:G,0)),"")</f>
        <v>368</v>
      </c>
      <c r="AJ2335" s="3" t="str" cm="1">
        <f t="array" ref="AJ2335">IFERROR(INDEX(IF($AG2335&lt;=$AN2335,레드마인_배치!E:E,레드마인_서비스!E:E),콜트리분석!$AI2335),"")</f>
        <v>대상</v>
      </c>
      <c r="AK2335" s="3" t="str" cm="1">
        <f t="array" ref="AK2335">IFERROR(INDEX(IF($AG2335&lt;=$AN2335,레드마인_배치!H:H,레드마인_서비스!H:H),콜트리분석!$AI2335),"")</f>
        <v>SLO0690U</v>
      </c>
      <c r="AL2335" s="3" t="str" cm="1">
        <f t="array" ref="AL2335">IFERROR(INDEX(IF($AG2335&lt;=$AN2335,레드마인_배치!I:I,레드마인_서비스!I:I),콜트리분석!$AI2335),"")</f>
        <v>Reflect S/O for Dropship P/O Cancel</v>
      </c>
      <c r="AM2335" s="3" t="str" cm="1">
        <f t="array" ref="AM2335">IFERROR(INDEX(IF($AG2335&lt;=$AN2335,레드마인_배치!J:J,레드마인_서비스!J:J),콜트리분석!$AI2335),"")</f>
        <v>서비스</v>
      </c>
      <c r="AN2335" s="3">
        <v>4</v>
      </c>
      <c r="AO2335" s="15" t="str">
        <f ca="1">IFERROR(INDEX(레드마인_배치!E:E,MATCH(OFFSET(A2335,,AN2335),레드마인_배치!G:G,0)),"")</f>
        <v>미대상</v>
      </c>
      <c r="AP2335" t="s">
        <v>3330</v>
      </c>
      <c r="AQ2335">
        <v>67</v>
      </c>
    </row>
    <row r="2336" spans="1:43" hidden="1">
      <c r="A2336" s="3" t="s">
        <v>2957</v>
      </c>
      <c r="B2336" s="3" t="s">
        <v>491</v>
      </c>
      <c r="C2336" s="3" t="s">
        <v>494</v>
      </c>
      <c r="D2336" s="3" t="s">
        <v>615</v>
      </c>
      <c r="E2336" s="3" t="s">
        <v>587</v>
      </c>
      <c r="F2336" s="3" t="s">
        <v>588</v>
      </c>
      <c r="G2336" s="3" t="s">
        <v>589</v>
      </c>
      <c r="H2336" s="3" t="s">
        <v>590</v>
      </c>
      <c r="I2336" s="3" t="s">
        <v>591</v>
      </c>
      <c r="J2336" s="3" t="s">
        <v>592</v>
      </c>
      <c r="K2336" s="3" t="s">
        <v>606</v>
      </c>
      <c r="L2336" s="3" t="s">
        <v>607</v>
      </c>
      <c r="M2336" s="3" t="s">
        <v>608</v>
      </c>
      <c r="N2336" s="3" t="s">
        <v>1429</v>
      </c>
      <c r="O2336" s="3" t="s">
        <v>578</v>
      </c>
      <c r="P2336" s="3" t="s">
        <v>579</v>
      </c>
      <c r="Q2336" s="3" t="s">
        <v>505</v>
      </c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>
        <f t="shared" si="38"/>
        <v>16</v>
      </c>
      <c r="AH2336" s="3" t="s">
        <v>505</v>
      </c>
      <c r="AI2336" s="3">
        <f>IFERROR(IF($AG2336&lt;=$AN2336,MATCH($AH2336,레드마인_배치!G:G,0),MATCH($AH2336,레드마인_서비스!G:G,0)),"")</f>
        <v>328</v>
      </c>
      <c r="AJ2336" s="3" t="str" cm="1">
        <f t="array" ref="AJ2336">IFERROR(INDEX(IF($AG2336&lt;=$AN2336,레드마인_배치!E:E,레드마인_서비스!E:E),콜트리분석!$AI2336),"")</f>
        <v>대상</v>
      </c>
      <c r="AK2336" s="3" t="str" cm="1">
        <f t="array" ref="AK2336">IFERROR(INDEX(IF($AG2336&lt;=$AN2336,레드마인_배치!H:H,레드마인_서비스!H:H),콜트리분석!$AI2336),"")</f>
        <v>SLO0210U</v>
      </c>
      <c r="AL2336" s="3" t="str" cm="1">
        <f t="array" ref="AL2336">IFERROR(INDEX(IF($AG2336&lt;=$AN2336,레드마인_배치!I:I,레드마인_서비스!I:I),콜트리분석!$AI2336),"")</f>
        <v>S/Order Header Summary</v>
      </c>
      <c r="AM2336" s="3" t="str" cm="1">
        <f t="array" ref="AM2336">IFERROR(INDEX(IF($AG2336&lt;=$AN2336,레드마인_배치!J:J,레드마인_서비스!J:J),콜트리분석!$AI2336),"")</f>
        <v>서비스</v>
      </c>
      <c r="AN2336" s="3">
        <v>4</v>
      </c>
      <c r="AO2336" s="15" t="str">
        <f ca="1">IFERROR(INDEX(레드마인_배치!E:E,MATCH(OFFSET(A2336,,AN2336),레드마인_배치!G:G,0)),"")</f>
        <v>미대상</v>
      </c>
      <c r="AP2336" t="s">
        <v>3330</v>
      </c>
      <c r="AQ2336">
        <v>67</v>
      </c>
    </row>
    <row r="2337" spans="1:43" hidden="1">
      <c r="A2337" s="3" t="s">
        <v>2957</v>
      </c>
      <c r="B2337" s="3" t="s">
        <v>491</v>
      </c>
      <c r="C2337" s="3" t="s">
        <v>494</v>
      </c>
      <c r="D2337" s="3" t="s">
        <v>615</v>
      </c>
      <c r="E2337" s="3" t="s">
        <v>587</v>
      </c>
      <c r="F2337" s="3" t="s">
        <v>588</v>
      </c>
      <c r="G2337" s="3" t="s">
        <v>589</v>
      </c>
      <c r="H2337" s="3" t="s">
        <v>590</v>
      </c>
      <c r="I2337" s="3" t="s">
        <v>591</v>
      </c>
      <c r="J2337" s="3" t="s">
        <v>592</v>
      </c>
      <c r="K2337" s="3" t="s">
        <v>606</v>
      </c>
      <c r="L2337" s="3" t="s">
        <v>607</v>
      </c>
      <c r="M2337" s="3" t="s">
        <v>608</v>
      </c>
      <c r="N2337" s="3" t="s">
        <v>1429</v>
      </c>
      <c r="O2337" s="3" t="s">
        <v>578</v>
      </c>
      <c r="P2337" s="3" t="s">
        <v>579</v>
      </c>
      <c r="Q2337" s="3" t="s">
        <v>580</v>
      </c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>
        <f t="shared" si="38"/>
        <v>16</v>
      </c>
      <c r="AH2337" s="3" t="s">
        <v>580</v>
      </c>
      <c r="AI2337" s="3" t="str">
        <f>IFERROR(IF($AG2337&lt;=$AN2337,MATCH($AH2337,레드마인_배치!G:G,0),MATCH($AH2337,레드마인_서비스!G:G,0)),"")</f>
        <v/>
      </c>
      <c r="AJ2337" s="3" t="str" cm="1">
        <f t="array" ref="AJ2337">IFERROR(INDEX(IF($AG2337&lt;=$AN2337,레드마인_배치!E:E,레드마인_서비스!E:E),콜트리분석!$AI2337),"")</f>
        <v/>
      </c>
      <c r="AK2337" s="3" t="str" cm="1">
        <f t="array" ref="AK2337">IFERROR(INDEX(IF($AG2337&lt;=$AN2337,레드마인_배치!H:H,레드마인_서비스!H:H),콜트리분석!$AI2337),"")</f>
        <v/>
      </c>
      <c r="AL2337" s="3" t="str" cm="1">
        <f t="array" ref="AL2337">IFERROR(INDEX(IF($AG2337&lt;=$AN2337,레드마인_배치!I:I,레드마인_서비스!I:I),콜트리분석!$AI2337),"")</f>
        <v/>
      </c>
      <c r="AM2337" s="3" t="str" cm="1">
        <f t="array" ref="AM2337">IFERROR(INDEX(IF($AG2337&lt;=$AN2337,레드마인_배치!J:J,레드마인_서비스!J:J),콜트리분석!$AI2337),"")</f>
        <v/>
      </c>
      <c r="AN2337" s="3">
        <v>4</v>
      </c>
      <c r="AO2337" s="15" t="str">
        <f ca="1">IFERROR(INDEX(레드마인_배치!E:E,MATCH(OFFSET(A2337,,AN2337),레드마인_배치!G:G,0)),"")</f>
        <v>미대상</v>
      </c>
      <c r="AP2337" t="s">
        <v>3330</v>
      </c>
      <c r="AQ2337">
        <v>67</v>
      </c>
    </row>
    <row r="2338" spans="1:43" hidden="1">
      <c r="A2338" s="3" t="s">
        <v>2957</v>
      </c>
      <c r="B2338" s="3" t="s">
        <v>491</v>
      </c>
      <c r="C2338" s="3" t="s">
        <v>494</v>
      </c>
      <c r="D2338" s="3" t="s">
        <v>615</v>
      </c>
      <c r="E2338" s="3" t="s">
        <v>587</v>
      </c>
      <c r="F2338" s="3" t="s">
        <v>588</v>
      </c>
      <c r="G2338" s="3" t="s">
        <v>589</v>
      </c>
      <c r="H2338" s="3" t="s">
        <v>590</v>
      </c>
      <c r="I2338" s="3" t="s">
        <v>591</v>
      </c>
      <c r="J2338" s="3" t="s">
        <v>592</v>
      </c>
      <c r="K2338" s="3" t="s">
        <v>606</v>
      </c>
      <c r="L2338" s="3" t="s">
        <v>607</v>
      </c>
      <c r="M2338" s="3" t="s">
        <v>608</v>
      </c>
      <c r="N2338" s="3" t="s">
        <v>1429</v>
      </c>
      <c r="O2338" s="3" t="s">
        <v>578</v>
      </c>
      <c r="P2338" s="3" t="s">
        <v>579</v>
      </c>
      <c r="Q2338" s="3" t="s">
        <v>580</v>
      </c>
      <c r="R2338" s="3" t="s">
        <v>581</v>
      </c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>
        <f t="shared" si="38"/>
        <v>17</v>
      </c>
      <c r="AH2338" s="3" t="s">
        <v>581</v>
      </c>
      <c r="AI2338" s="3">
        <f>IFERROR(IF($AG2338&lt;=$AN2338,MATCH($AH2338,레드마인_배치!G:G,0),MATCH($AH2338,레드마인_서비스!G:G,0)),"")</f>
        <v>78</v>
      </c>
      <c r="AJ2338" s="3" t="str" cm="1">
        <f t="array" ref="AJ2338">IFERROR(INDEX(IF($AG2338&lt;=$AN2338,레드마인_배치!E:E,레드마인_서비스!E:E),콜트리분석!$AI2338),"")</f>
        <v>대상</v>
      </c>
      <c r="AK2338" s="3" t="str" cm="1">
        <f t="array" ref="AK2338">IFERROR(INDEX(IF($AG2338&lt;=$AN2338,레드마인_배치!H:H,레드마인_서비스!H:H),콜트리분석!$AI2338),"")</f>
        <v>ICO0300U</v>
      </c>
      <c r="AL2338" s="3" t="str" cm="1">
        <f t="array" ref="AL2338">IFERROR(INDEX(IF($AG2338&lt;=$AN2338,레드마인_배치!I:I,레드마인_서비스!I:I),콜트리분석!$AI2338),"")</f>
        <v>Demand Change Tag Update Module</v>
      </c>
      <c r="AM2338" s="3" t="str" cm="1">
        <f t="array" ref="AM2338">IFERROR(INDEX(IF($AG2338&lt;=$AN2338,레드마인_배치!J:J,레드마인_서비스!J:J),콜트리분석!$AI2338),"")</f>
        <v>서비스</v>
      </c>
      <c r="AN2338" s="3">
        <v>4</v>
      </c>
      <c r="AO2338" s="15" t="str">
        <f ca="1">IFERROR(INDEX(레드마인_배치!E:E,MATCH(OFFSET(A2338,,AN2338),레드마인_배치!G:G,0)),"")</f>
        <v>미대상</v>
      </c>
      <c r="AP2338" t="s">
        <v>3330</v>
      </c>
      <c r="AQ2338">
        <v>67</v>
      </c>
    </row>
    <row r="2339" spans="1:43" hidden="1">
      <c r="A2339" s="3" t="s">
        <v>2957</v>
      </c>
      <c r="B2339" s="3" t="s">
        <v>491</v>
      </c>
      <c r="C2339" s="3" t="s">
        <v>494</v>
      </c>
      <c r="D2339" s="3" t="s">
        <v>615</v>
      </c>
      <c r="E2339" s="3" t="s">
        <v>587</v>
      </c>
      <c r="F2339" s="3" t="s">
        <v>588</v>
      </c>
      <c r="G2339" s="3" t="s">
        <v>589</v>
      </c>
      <c r="H2339" s="3" t="s">
        <v>590</v>
      </c>
      <c r="I2339" s="3" t="s">
        <v>591</v>
      </c>
      <c r="J2339" s="3" t="s">
        <v>592</v>
      </c>
      <c r="K2339" s="3" t="s">
        <v>606</v>
      </c>
      <c r="L2339" s="3" t="s">
        <v>607</v>
      </c>
      <c r="M2339" s="3" t="s">
        <v>608</v>
      </c>
      <c r="N2339" s="3" t="s">
        <v>1429</v>
      </c>
      <c r="O2339" s="3" t="s">
        <v>578</v>
      </c>
      <c r="P2339" s="3" t="s">
        <v>510</v>
      </c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>
        <f t="shared" si="38"/>
        <v>15</v>
      </c>
      <c r="AH2339" s="3" t="s">
        <v>510</v>
      </c>
      <c r="AI2339" s="3" t="str">
        <f>IFERROR(IF($AG2339&lt;=$AN2339,MATCH($AH2339,레드마인_배치!G:G,0),MATCH($AH2339,레드마인_서비스!G:G,0)),"")</f>
        <v/>
      </c>
      <c r="AJ2339" s="3" t="str" cm="1">
        <f t="array" ref="AJ2339">IFERROR(INDEX(IF($AG2339&lt;=$AN2339,레드마인_배치!E:E,레드마인_서비스!E:E),콜트리분석!$AI2339),"")</f>
        <v/>
      </c>
      <c r="AK2339" s="3" t="str" cm="1">
        <f t="array" ref="AK2339">IFERROR(INDEX(IF($AG2339&lt;=$AN2339,레드마인_배치!H:H,레드마인_서비스!H:H),콜트리분석!$AI2339),"")</f>
        <v/>
      </c>
      <c r="AL2339" s="3" t="str" cm="1">
        <f t="array" ref="AL2339">IFERROR(INDEX(IF($AG2339&lt;=$AN2339,레드마인_배치!I:I,레드마인_서비스!I:I),콜트리분석!$AI2339),"")</f>
        <v/>
      </c>
      <c r="AM2339" s="3" t="str" cm="1">
        <f t="array" ref="AM2339">IFERROR(INDEX(IF($AG2339&lt;=$AN2339,레드마인_배치!J:J,레드마인_서비스!J:J),콜트리분석!$AI2339),"")</f>
        <v/>
      </c>
      <c r="AN2339" s="3">
        <v>4</v>
      </c>
      <c r="AO2339" s="15" t="str">
        <f ca="1">IFERROR(INDEX(레드마인_배치!E:E,MATCH(OFFSET(A2339,,AN2339),레드마인_배치!G:G,0)),"")</f>
        <v>미대상</v>
      </c>
      <c r="AP2339" t="s">
        <v>3330</v>
      </c>
      <c r="AQ2339">
        <v>67</v>
      </c>
    </row>
    <row r="2340" spans="1:43" hidden="1">
      <c r="A2340" s="3" t="s">
        <v>2957</v>
      </c>
      <c r="B2340" s="3" t="s">
        <v>491</v>
      </c>
      <c r="C2340" s="3" t="s">
        <v>494</v>
      </c>
      <c r="D2340" s="3" t="s">
        <v>615</v>
      </c>
      <c r="E2340" s="3" t="s">
        <v>587</v>
      </c>
      <c r="F2340" s="3" t="s">
        <v>588</v>
      </c>
      <c r="G2340" s="3" t="s">
        <v>589</v>
      </c>
      <c r="H2340" s="3" t="s">
        <v>590</v>
      </c>
      <c r="I2340" s="3" t="s">
        <v>591</v>
      </c>
      <c r="J2340" s="3" t="s">
        <v>592</v>
      </c>
      <c r="K2340" s="3" t="s">
        <v>606</v>
      </c>
      <c r="L2340" s="3" t="s">
        <v>607</v>
      </c>
      <c r="M2340" s="3" t="s">
        <v>608</v>
      </c>
      <c r="N2340" s="3" t="s">
        <v>1429</v>
      </c>
      <c r="O2340" s="3" t="s">
        <v>1422</v>
      </c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>
        <f t="shared" si="38"/>
        <v>14</v>
      </c>
      <c r="AH2340" s="3" t="s">
        <v>1422</v>
      </c>
      <c r="AI2340" s="3">
        <f>IFERROR(IF($AG2340&lt;=$AN2340,MATCH($AH2340,레드마인_배치!G:G,0),MATCH($AH2340,레드마인_서비스!G:G,0)),"")</f>
        <v>85</v>
      </c>
      <c r="AJ2340" s="3" t="str" cm="1">
        <f t="array" ref="AJ2340">IFERROR(INDEX(IF($AG2340&lt;=$AN2340,레드마인_배치!E:E,레드마인_서비스!E:E),콜트리분석!$AI2340),"")</f>
        <v>대상</v>
      </c>
      <c r="AK2340" s="3" t="str" cm="1">
        <f t="array" ref="AK2340">IFERROR(INDEX(IF($AG2340&lt;=$AN2340,레드마인_배치!H:H,레드마인_서비스!H:H),콜트리분석!$AI2340),"")</f>
        <v>ICO0360U</v>
      </c>
      <c r="AL2340" s="3" t="str" cm="1">
        <f t="array" ref="AL2340">IFERROR(INDEX(IF($AG2340&lt;=$AN2340,레드마인_배치!I:I,레드마인_서비스!I:I),콜트리분석!$AI2340),"")</f>
        <v>PO Confirm by MOBIS</v>
      </c>
      <c r="AM2340" s="3" t="str" cm="1">
        <f t="array" ref="AM2340">IFERROR(INDEX(IF($AG2340&lt;=$AN2340,레드마인_배치!J:J,레드마인_서비스!J:J),콜트리분석!$AI2340),"")</f>
        <v>서비스</v>
      </c>
      <c r="AN2340" s="3">
        <v>4</v>
      </c>
      <c r="AO2340" s="15" t="str">
        <f ca="1">IFERROR(INDEX(레드마인_배치!E:E,MATCH(OFFSET(A2340,,AN2340),레드마인_배치!G:G,0)),"")</f>
        <v>미대상</v>
      </c>
      <c r="AP2340" t="s">
        <v>3330</v>
      </c>
      <c r="AQ2340">
        <v>67</v>
      </c>
    </row>
    <row r="2341" spans="1:43" hidden="1">
      <c r="A2341" s="3" t="s">
        <v>2957</v>
      </c>
      <c r="B2341" s="3" t="s">
        <v>491</v>
      </c>
      <c r="C2341" s="3" t="s">
        <v>494</v>
      </c>
      <c r="D2341" s="3" t="s">
        <v>615</v>
      </c>
      <c r="E2341" s="3" t="s">
        <v>587</v>
      </c>
      <c r="F2341" s="3" t="s">
        <v>588</v>
      </c>
      <c r="G2341" s="3" t="s">
        <v>589</v>
      </c>
      <c r="H2341" s="3" t="s">
        <v>590</v>
      </c>
      <c r="I2341" s="3" t="s">
        <v>591</v>
      </c>
      <c r="J2341" s="3" t="s">
        <v>592</v>
      </c>
      <c r="K2341" s="3" t="s">
        <v>606</v>
      </c>
      <c r="L2341" s="3" t="s">
        <v>607</v>
      </c>
      <c r="M2341" s="3" t="s">
        <v>608</v>
      </c>
      <c r="N2341" s="3" t="s">
        <v>1429</v>
      </c>
      <c r="O2341" s="3" t="s">
        <v>1422</v>
      </c>
      <c r="P2341" s="3" t="s">
        <v>508</v>
      </c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>
        <f t="shared" si="38"/>
        <v>15</v>
      </c>
      <c r="AH2341" s="3" t="s">
        <v>508</v>
      </c>
      <c r="AI2341" s="3">
        <f>IFERROR(IF($AG2341&lt;=$AN2341,MATCH($AH2341,레드마인_배치!G:G,0),MATCH($AH2341,레드마인_서비스!G:G,0)),"")</f>
        <v>79</v>
      </c>
      <c r="AJ2341" s="3" t="str" cm="1">
        <f t="array" ref="AJ2341">IFERROR(INDEX(IF($AG2341&lt;=$AN2341,레드마인_배치!E:E,레드마인_서비스!E:E),콜트리분석!$AI2341),"")</f>
        <v>대상</v>
      </c>
      <c r="AK2341" s="3" t="str" cm="1">
        <f t="array" ref="AK2341">IFERROR(INDEX(IF($AG2341&lt;=$AN2341,레드마인_배치!H:H,레드마인_서비스!H:H),콜트리분석!$AI2341),"")</f>
        <v>ICO0310U</v>
      </c>
      <c r="AL2341" s="3" t="str" cm="1">
        <f t="array" ref="AL2341">IFERROR(INDEX(IF($AG2341&lt;=$AN2341,레드마인_배치!I:I,레드마인_서비스!I:I),콜트리분석!$AI2341),"")</f>
        <v>INVENTORY CREATION MODULE</v>
      </c>
      <c r="AM2341" s="3" t="str" cm="1">
        <f t="array" ref="AM2341">IFERROR(INDEX(IF($AG2341&lt;=$AN2341,레드마인_배치!J:J,레드마인_서비스!J:J),콜트리분석!$AI2341),"")</f>
        <v>서비스</v>
      </c>
      <c r="AN2341" s="3">
        <v>4</v>
      </c>
      <c r="AO2341" s="15" t="str">
        <f ca="1">IFERROR(INDEX(레드마인_배치!E:E,MATCH(OFFSET(A2341,,AN2341),레드마인_배치!G:G,0)),"")</f>
        <v>미대상</v>
      </c>
      <c r="AP2341" t="s">
        <v>3330</v>
      </c>
      <c r="AQ2341">
        <v>67</v>
      </c>
    </row>
    <row r="2342" spans="1:43" hidden="1">
      <c r="A2342" s="3" t="s">
        <v>2957</v>
      </c>
      <c r="B2342" s="3" t="s">
        <v>491</v>
      </c>
      <c r="C2342" s="3" t="s">
        <v>494</v>
      </c>
      <c r="D2342" s="3" t="s">
        <v>615</v>
      </c>
      <c r="E2342" s="3" t="s">
        <v>587</v>
      </c>
      <c r="F2342" s="3" t="s">
        <v>588</v>
      </c>
      <c r="G2342" s="3" t="s">
        <v>589</v>
      </c>
      <c r="H2342" s="3" t="s">
        <v>590</v>
      </c>
      <c r="I2342" s="3" t="s">
        <v>591</v>
      </c>
      <c r="J2342" s="3" t="s">
        <v>592</v>
      </c>
      <c r="K2342" s="3" t="s">
        <v>606</v>
      </c>
      <c r="L2342" s="3" t="s">
        <v>607</v>
      </c>
      <c r="M2342" s="3" t="s">
        <v>608</v>
      </c>
      <c r="N2342" s="3" t="s">
        <v>1429</v>
      </c>
      <c r="O2342" s="3" t="s">
        <v>1422</v>
      </c>
      <c r="P2342" s="3" t="s">
        <v>508</v>
      </c>
      <c r="Q2342" s="3" t="s">
        <v>509</v>
      </c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>
        <f t="shared" si="38"/>
        <v>16</v>
      </c>
      <c r="AH2342" s="3" t="s">
        <v>509</v>
      </c>
      <c r="AI2342" s="3">
        <f>IFERROR(IF($AG2342&lt;=$AN2342,MATCH($AH2342,레드마인_배치!G:G,0),MATCH($AH2342,레드마인_서비스!G:G,0)),"")</f>
        <v>77</v>
      </c>
      <c r="AJ2342" s="3" t="str" cm="1">
        <f t="array" ref="AJ2342">IFERROR(INDEX(IF($AG2342&lt;=$AN2342,레드마인_배치!E:E,레드마인_서비스!E:E),콜트리분석!$AI2342),"")</f>
        <v>대상</v>
      </c>
      <c r="AK2342" s="3" t="str" cm="1">
        <f t="array" ref="AK2342">IFERROR(INDEX(IF($AG2342&lt;=$AN2342,레드마인_배치!H:H,레드마인_서비스!H:H),콜트리분석!$AI2342),"")</f>
        <v>ICO0290U</v>
      </c>
      <c r="AL2342" s="3" t="str" cm="1">
        <f t="array" ref="AL2342">IFERROR(INDEX(IF($AG2342&lt;=$AN2342,레드마인_배치!I:I,레드마인_서비스!I:I),콜트리분석!$AI2342),"")</f>
        <v>INV Information Master Creation(IMI)</v>
      </c>
      <c r="AM2342" s="3" t="str" cm="1">
        <f t="array" ref="AM2342">IFERROR(INDEX(IF($AG2342&lt;=$AN2342,레드마인_배치!J:J,레드마인_서비스!J:J),콜트리분석!$AI2342),"")</f>
        <v>서비스</v>
      </c>
      <c r="AN2342" s="3">
        <v>4</v>
      </c>
      <c r="AO2342" s="15" t="str">
        <f ca="1">IFERROR(INDEX(레드마인_배치!E:E,MATCH(OFFSET(A2342,,AN2342),레드마인_배치!G:G,0)),"")</f>
        <v>미대상</v>
      </c>
      <c r="AP2342" t="s">
        <v>3330</v>
      </c>
      <c r="AQ2342">
        <v>67</v>
      </c>
    </row>
    <row r="2343" spans="1:43" hidden="1">
      <c r="A2343" s="3" t="s">
        <v>2957</v>
      </c>
      <c r="B2343" s="3" t="s">
        <v>491</v>
      </c>
      <c r="C2343" s="3" t="s">
        <v>494</v>
      </c>
      <c r="D2343" s="3" t="s">
        <v>615</v>
      </c>
      <c r="E2343" s="3" t="s">
        <v>587</v>
      </c>
      <c r="F2343" s="3" t="s">
        <v>588</v>
      </c>
      <c r="G2343" s="3" t="s">
        <v>589</v>
      </c>
      <c r="H2343" s="3" t="s">
        <v>590</v>
      </c>
      <c r="I2343" s="3" t="s">
        <v>591</v>
      </c>
      <c r="J2343" s="3" t="s">
        <v>592</v>
      </c>
      <c r="K2343" s="3" t="s">
        <v>606</v>
      </c>
      <c r="L2343" s="3" t="s">
        <v>607</v>
      </c>
      <c r="M2343" s="3" t="s">
        <v>608</v>
      </c>
      <c r="N2343" s="3" t="s">
        <v>1429</v>
      </c>
      <c r="O2343" s="3" t="s">
        <v>1422</v>
      </c>
      <c r="P2343" s="3" t="s">
        <v>508</v>
      </c>
      <c r="Q2343" s="3" t="s">
        <v>510</v>
      </c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>
        <f t="shared" si="38"/>
        <v>16</v>
      </c>
      <c r="AH2343" s="3" t="s">
        <v>510</v>
      </c>
      <c r="AI2343" s="3" t="str">
        <f>IFERROR(IF($AG2343&lt;=$AN2343,MATCH($AH2343,레드마인_배치!G:G,0),MATCH($AH2343,레드마인_서비스!G:G,0)),"")</f>
        <v/>
      </c>
      <c r="AJ2343" s="3" t="str" cm="1">
        <f t="array" ref="AJ2343">IFERROR(INDEX(IF($AG2343&lt;=$AN2343,레드마인_배치!E:E,레드마인_서비스!E:E),콜트리분석!$AI2343),"")</f>
        <v/>
      </c>
      <c r="AK2343" s="3" t="str" cm="1">
        <f t="array" ref="AK2343">IFERROR(INDEX(IF($AG2343&lt;=$AN2343,레드마인_배치!H:H,레드마인_서비스!H:H),콜트리분석!$AI2343),"")</f>
        <v/>
      </c>
      <c r="AL2343" s="3" t="str" cm="1">
        <f t="array" ref="AL2343">IFERROR(INDEX(IF($AG2343&lt;=$AN2343,레드마인_배치!I:I,레드마인_서비스!I:I),콜트리분석!$AI2343),"")</f>
        <v/>
      </c>
      <c r="AM2343" s="3" t="str" cm="1">
        <f t="array" ref="AM2343">IFERROR(INDEX(IF($AG2343&lt;=$AN2343,레드마인_배치!J:J,레드마인_서비스!J:J),콜트리분석!$AI2343),"")</f>
        <v/>
      </c>
      <c r="AN2343" s="3">
        <v>4</v>
      </c>
      <c r="AO2343" s="15" t="str">
        <f ca="1">IFERROR(INDEX(레드마인_배치!E:E,MATCH(OFFSET(A2343,,AN2343),레드마인_배치!G:G,0)),"")</f>
        <v>미대상</v>
      </c>
      <c r="AP2343" t="s">
        <v>3330</v>
      </c>
      <c r="AQ2343">
        <v>67</v>
      </c>
    </row>
    <row r="2344" spans="1:43" hidden="1">
      <c r="A2344" s="3" t="s">
        <v>2957</v>
      </c>
      <c r="B2344" s="3" t="s">
        <v>491</v>
      </c>
      <c r="C2344" s="3" t="s">
        <v>494</v>
      </c>
      <c r="D2344" s="3" t="s">
        <v>615</v>
      </c>
      <c r="E2344" s="3" t="s">
        <v>587</v>
      </c>
      <c r="F2344" s="3" t="s">
        <v>588</v>
      </c>
      <c r="G2344" s="3" t="s">
        <v>589</v>
      </c>
      <c r="H2344" s="3" t="s">
        <v>590</v>
      </c>
      <c r="I2344" s="3" t="s">
        <v>591</v>
      </c>
      <c r="J2344" s="3" t="s">
        <v>592</v>
      </c>
      <c r="K2344" s="3" t="s">
        <v>606</v>
      </c>
      <c r="L2344" s="3" t="s">
        <v>607</v>
      </c>
      <c r="M2344" s="3" t="s">
        <v>608</v>
      </c>
      <c r="N2344" s="3" t="s">
        <v>1429</v>
      </c>
      <c r="O2344" s="3" t="s">
        <v>1422</v>
      </c>
      <c r="P2344" s="3" t="s">
        <v>577</v>
      </c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>
        <f t="shared" si="38"/>
        <v>15</v>
      </c>
      <c r="AH2344" s="3" t="s">
        <v>577</v>
      </c>
      <c r="AI2344" s="3">
        <f>IFERROR(IF($AG2344&lt;=$AN2344,MATCH($AH2344,레드마인_배치!G:G,0),MATCH($AH2344,레드마인_서비스!G:G,0)),"")</f>
        <v>49</v>
      </c>
      <c r="AJ2344" s="3" t="str" cm="1">
        <f t="array" ref="AJ2344">IFERROR(INDEX(IF($AG2344&lt;=$AN2344,레드마인_배치!E:E,레드마인_서비스!E:E),콜트리분석!$AI2344),"")</f>
        <v>대상</v>
      </c>
      <c r="AK2344" s="3" t="str" cm="1">
        <f t="array" ref="AK2344">IFERROR(INDEX(IF($AG2344&lt;=$AN2344,레드마인_배치!H:H,레드마인_서비스!H:H),콜트리분석!$AI2344),"")</f>
        <v>CMO0010U</v>
      </c>
      <c r="AL2344" s="3" t="str" cm="1">
        <f t="array" ref="AL2344">IFERROR(INDEX(IF($AG2344&lt;=$AN2344,레드마인_배치!I:I,레드마인_서비스!I:I),콜트리분석!$AI2344),"")</f>
        <v>NUMBER CREATION</v>
      </c>
      <c r="AM2344" s="3" t="str" cm="1">
        <f t="array" ref="AM2344">IFERROR(INDEX(IF($AG2344&lt;=$AN2344,레드마인_배치!J:J,레드마인_서비스!J:J),콜트리분석!$AI2344),"")</f>
        <v>서비스</v>
      </c>
      <c r="AN2344" s="3">
        <v>4</v>
      </c>
      <c r="AO2344" s="15" t="str">
        <f ca="1">IFERROR(INDEX(레드마인_배치!E:E,MATCH(OFFSET(A2344,,AN2344),레드마인_배치!G:G,0)),"")</f>
        <v>미대상</v>
      </c>
      <c r="AP2344" t="s">
        <v>3330</v>
      </c>
      <c r="AQ2344">
        <v>67</v>
      </c>
    </row>
    <row r="2345" spans="1:43" hidden="1">
      <c r="A2345" s="3" t="s">
        <v>2957</v>
      </c>
      <c r="B2345" s="3" t="s">
        <v>491</v>
      </c>
      <c r="C2345" s="3" t="s">
        <v>494</v>
      </c>
      <c r="D2345" s="3" t="s">
        <v>615</v>
      </c>
      <c r="E2345" s="3" t="s">
        <v>587</v>
      </c>
      <c r="F2345" s="3" t="s">
        <v>588</v>
      </c>
      <c r="G2345" s="3" t="s">
        <v>589</v>
      </c>
      <c r="H2345" s="3" t="s">
        <v>590</v>
      </c>
      <c r="I2345" s="3" t="s">
        <v>591</v>
      </c>
      <c r="J2345" s="3" t="s">
        <v>592</v>
      </c>
      <c r="K2345" s="3" t="s">
        <v>606</v>
      </c>
      <c r="L2345" s="3" t="s">
        <v>607</v>
      </c>
      <c r="M2345" s="3" t="s">
        <v>608</v>
      </c>
      <c r="N2345" s="3" t="s">
        <v>1429</v>
      </c>
      <c r="O2345" s="3" t="s">
        <v>781</v>
      </c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>
        <f t="shared" si="38"/>
        <v>14</v>
      </c>
      <c r="AH2345" s="3" t="s">
        <v>781</v>
      </c>
      <c r="AI2345" s="3">
        <f>IFERROR(IF($AG2345&lt;=$AN2345,MATCH($AH2345,레드마인_배치!G:G,0),MATCH($AH2345,레드마인_서비스!G:G,0)),"")</f>
        <v>319</v>
      </c>
      <c r="AJ2345" s="3" t="str" cm="1">
        <f t="array" ref="AJ2345">IFERROR(INDEX(IF($AG2345&lt;=$AN2345,레드마인_배치!E:E,레드마인_서비스!E:E),콜트리분석!$AI2345),"")</f>
        <v>대상</v>
      </c>
      <c r="AK2345" s="3" t="str" cm="1">
        <f t="array" ref="AK2345">IFERROR(INDEX(IF($AG2345&lt;=$AN2345,레드마인_배치!H:H,레드마인_서비스!H:H),콜트리분석!$AI2345),"")</f>
        <v>SLO0120U</v>
      </c>
      <c r="AL2345" s="3" t="str" cm="1">
        <f t="array" ref="AL2345">IFERROR(INDEX(IF($AG2345&lt;=$AN2345,레드마인_배치!I:I,레드마인_서비스!I:I),콜트리분석!$AI2345),"")</f>
        <v>PDC Alloc. Stop Flag Update</v>
      </c>
      <c r="AM2345" s="3" t="str" cm="1">
        <f t="array" ref="AM2345">IFERROR(INDEX(IF($AG2345&lt;=$AN2345,레드마인_배치!J:J,레드마인_서비스!J:J),콜트리분석!$AI2345),"")</f>
        <v>서비스</v>
      </c>
      <c r="AN2345" s="3">
        <v>4</v>
      </c>
      <c r="AO2345" s="15" t="str">
        <f ca="1">IFERROR(INDEX(레드마인_배치!E:E,MATCH(OFFSET(A2345,,AN2345),레드마인_배치!G:G,0)),"")</f>
        <v>미대상</v>
      </c>
      <c r="AP2345" t="s">
        <v>3330</v>
      </c>
      <c r="AQ2345">
        <v>67</v>
      </c>
    </row>
    <row r="2346" spans="1:43" hidden="1">
      <c r="A2346" s="3" t="s">
        <v>2957</v>
      </c>
      <c r="B2346" s="3" t="s">
        <v>491</v>
      </c>
      <c r="C2346" s="3" t="s">
        <v>494</v>
      </c>
      <c r="D2346" s="3" t="s">
        <v>615</v>
      </c>
      <c r="E2346" s="3" t="s">
        <v>587</v>
      </c>
      <c r="F2346" s="3" t="s">
        <v>588</v>
      </c>
      <c r="G2346" s="3" t="s">
        <v>589</v>
      </c>
      <c r="H2346" s="3" t="s">
        <v>590</v>
      </c>
      <c r="I2346" s="3" t="s">
        <v>591</v>
      </c>
      <c r="J2346" s="3" t="s">
        <v>592</v>
      </c>
      <c r="K2346" s="3" t="s">
        <v>606</v>
      </c>
      <c r="L2346" s="3" t="s">
        <v>609</v>
      </c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>
        <f t="shared" si="38"/>
        <v>11</v>
      </c>
      <c r="AH2346" s="3" t="s">
        <v>609</v>
      </c>
      <c r="AI2346" s="3">
        <f>IFERROR(IF($AG2346&lt;=$AN2346,MATCH($AH2346,레드마인_배치!G:G,0),MATCH($AH2346,레드마인_서비스!G:G,0)),"")</f>
        <v>340</v>
      </c>
      <c r="AJ2346" s="3" t="str" cm="1">
        <f t="array" ref="AJ2346">IFERROR(INDEX(IF($AG2346&lt;=$AN2346,레드마인_배치!E:E,레드마인_서비스!E:E),콜트리분석!$AI2346),"")</f>
        <v>대상</v>
      </c>
      <c r="AK2346" s="3" t="str" cm="1">
        <f t="array" ref="AK2346">IFERROR(INDEX(IF($AG2346&lt;=$AN2346,레드마인_배치!H:H,레드마인_서비스!H:H),콜트리분석!$AI2346),"")</f>
        <v>SLO0360U</v>
      </c>
      <c r="AL2346" s="3" t="str" cm="1">
        <f t="array" ref="AL2346">IFERROR(INDEX(IF($AG2346&lt;=$AN2346,레드마인_배치!I:I,레드마인_서비스!I:I),콜트리분석!$AI2346),"")</f>
        <v>Sales B/Order Allocation Priority Reset</v>
      </c>
      <c r="AM2346" s="3" t="str" cm="1">
        <f t="array" ref="AM2346">IFERROR(INDEX(IF($AG2346&lt;=$AN2346,레드마인_배치!J:J,레드마인_서비스!J:J),콜트리분석!$AI2346),"")</f>
        <v>서비스</v>
      </c>
      <c r="AN2346" s="3">
        <v>4</v>
      </c>
      <c r="AO2346" s="15" t="str">
        <f ca="1">IFERROR(INDEX(레드마인_배치!E:E,MATCH(OFFSET(A2346,,AN2346),레드마인_배치!G:G,0)),"")</f>
        <v>미대상</v>
      </c>
      <c r="AP2346" t="s">
        <v>3330</v>
      </c>
      <c r="AQ2346">
        <v>67</v>
      </c>
    </row>
    <row r="2347" spans="1:43" hidden="1">
      <c r="A2347" s="3" t="s">
        <v>2957</v>
      </c>
      <c r="B2347" s="3" t="s">
        <v>491</v>
      </c>
      <c r="C2347" s="3" t="s">
        <v>494</v>
      </c>
      <c r="D2347" s="3" t="s">
        <v>615</v>
      </c>
      <c r="E2347" s="3" t="s">
        <v>587</v>
      </c>
      <c r="F2347" s="3" t="s">
        <v>588</v>
      </c>
      <c r="G2347" s="3" t="s">
        <v>589</v>
      </c>
      <c r="H2347" s="3" t="s">
        <v>590</v>
      </c>
      <c r="I2347" s="3" t="s">
        <v>591</v>
      </c>
      <c r="J2347" s="3" t="s">
        <v>592</v>
      </c>
      <c r="K2347" s="3" t="s">
        <v>606</v>
      </c>
      <c r="L2347" s="3" t="s">
        <v>504</v>
      </c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>
        <f t="shared" si="38"/>
        <v>11</v>
      </c>
      <c r="AH2347" s="3" t="s">
        <v>504</v>
      </c>
      <c r="AI2347" s="3">
        <f>IFERROR(IF($AG2347&lt;=$AN2347,MATCH($AH2347,레드마인_배치!G:G,0),MATCH($AH2347,레드마인_서비스!G:G,0)),"")</f>
        <v>341</v>
      </c>
      <c r="AJ2347" s="3" t="str" cm="1">
        <f t="array" ref="AJ2347">IFERROR(INDEX(IF($AG2347&lt;=$AN2347,레드마인_배치!E:E,레드마인_서비스!E:E),콜트리분석!$AI2347),"")</f>
        <v>대상</v>
      </c>
      <c r="AK2347" s="3" t="str" cm="1">
        <f t="array" ref="AK2347">IFERROR(INDEX(IF($AG2347&lt;=$AN2347,레드마인_배치!H:H,레드마인_서비스!H:H),콜트리분석!$AI2347),"")</f>
        <v>SLO0380U</v>
      </c>
      <c r="AL2347" s="3" t="str" cm="1">
        <f t="array" ref="AL2347">IFERROR(INDEX(IF($AG2347&lt;=$AN2347,레드마인_배치!I:I,레드마인_서비스!I:I),콜트리분석!$AI2347),"")</f>
        <v>Referral Allocation Main</v>
      </c>
      <c r="AM2347" s="3" t="str" cm="1">
        <f t="array" ref="AM2347">IFERROR(INDEX(IF($AG2347&lt;=$AN2347,레드마인_배치!J:J,레드마인_서비스!J:J),콜트리분석!$AI2347),"")</f>
        <v>서비스</v>
      </c>
      <c r="AN2347" s="3">
        <v>4</v>
      </c>
      <c r="AO2347" s="15" t="str">
        <f ca="1">IFERROR(INDEX(레드마인_배치!E:E,MATCH(OFFSET(A2347,,AN2347),레드마인_배치!G:G,0)),"")</f>
        <v>미대상</v>
      </c>
      <c r="AP2347" t="s">
        <v>3330</v>
      </c>
      <c r="AQ2347">
        <v>67</v>
      </c>
    </row>
    <row r="2348" spans="1:43" hidden="1">
      <c r="A2348" s="3" t="s">
        <v>2957</v>
      </c>
      <c r="B2348" s="3" t="s">
        <v>491</v>
      </c>
      <c r="C2348" s="3" t="s">
        <v>494</v>
      </c>
      <c r="D2348" s="3" t="s">
        <v>615</v>
      </c>
      <c r="E2348" s="3" t="s">
        <v>587</v>
      </c>
      <c r="F2348" s="3" t="s">
        <v>588</v>
      </c>
      <c r="G2348" s="3" t="s">
        <v>589</v>
      </c>
      <c r="H2348" s="3" t="s">
        <v>590</v>
      </c>
      <c r="I2348" s="3" t="s">
        <v>591</v>
      </c>
      <c r="J2348" s="3" t="s">
        <v>592</v>
      </c>
      <c r="K2348" s="3" t="s">
        <v>606</v>
      </c>
      <c r="L2348" s="3" t="s">
        <v>504</v>
      </c>
      <c r="M2348" s="3" t="s">
        <v>505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>
        <f t="shared" si="38"/>
        <v>12</v>
      </c>
      <c r="AH2348" s="3" t="s">
        <v>505</v>
      </c>
      <c r="AI2348" s="3">
        <f>IFERROR(IF($AG2348&lt;=$AN2348,MATCH($AH2348,레드마인_배치!G:G,0),MATCH($AH2348,레드마인_서비스!G:G,0)),"")</f>
        <v>328</v>
      </c>
      <c r="AJ2348" s="3" t="str" cm="1">
        <f t="array" ref="AJ2348">IFERROR(INDEX(IF($AG2348&lt;=$AN2348,레드마인_배치!E:E,레드마인_서비스!E:E),콜트리분석!$AI2348),"")</f>
        <v>대상</v>
      </c>
      <c r="AK2348" s="3" t="str" cm="1">
        <f t="array" ref="AK2348">IFERROR(INDEX(IF($AG2348&lt;=$AN2348,레드마인_배치!H:H,레드마인_서비스!H:H),콜트리분석!$AI2348),"")</f>
        <v>SLO0210U</v>
      </c>
      <c r="AL2348" s="3" t="str" cm="1">
        <f t="array" ref="AL2348">IFERROR(INDEX(IF($AG2348&lt;=$AN2348,레드마인_배치!I:I,레드마인_서비스!I:I),콜트리분석!$AI2348),"")</f>
        <v>S/Order Header Summary</v>
      </c>
      <c r="AM2348" s="3" t="str" cm="1">
        <f t="array" ref="AM2348">IFERROR(INDEX(IF($AG2348&lt;=$AN2348,레드마인_배치!J:J,레드마인_서비스!J:J),콜트리분석!$AI2348),"")</f>
        <v>서비스</v>
      </c>
      <c r="AN2348" s="3">
        <v>4</v>
      </c>
      <c r="AO2348" s="15" t="str">
        <f ca="1">IFERROR(INDEX(레드마인_배치!E:E,MATCH(OFFSET(A2348,,AN2348),레드마인_배치!G:G,0)),"")</f>
        <v>미대상</v>
      </c>
      <c r="AP2348" t="s">
        <v>3330</v>
      </c>
      <c r="AQ2348">
        <v>67</v>
      </c>
    </row>
    <row r="2349" spans="1:43" hidden="1">
      <c r="A2349" s="3" t="s">
        <v>2957</v>
      </c>
      <c r="B2349" s="3" t="s">
        <v>491</v>
      </c>
      <c r="C2349" s="3" t="s">
        <v>494</v>
      </c>
      <c r="D2349" s="3" t="s">
        <v>615</v>
      </c>
      <c r="E2349" s="3" t="s">
        <v>587</v>
      </c>
      <c r="F2349" s="3" t="s">
        <v>588</v>
      </c>
      <c r="G2349" s="3" t="s">
        <v>589</v>
      </c>
      <c r="H2349" s="3" t="s">
        <v>590</v>
      </c>
      <c r="I2349" s="3" t="s">
        <v>591</v>
      </c>
      <c r="J2349" s="3" t="s">
        <v>592</v>
      </c>
      <c r="K2349" s="3" t="s">
        <v>606</v>
      </c>
      <c r="L2349" s="3" t="s">
        <v>504</v>
      </c>
      <c r="M2349" s="3" t="s">
        <v>506</v>
      </c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>
        <f t="shared" si="38"/>
        <v>12</v>
      </c>
      <c r="AH2349" s="3" t="s">
        <v>506</v>
      </c>
      <c r="AI2349" s="3">
        <f>IFERROR(IF($AG2349&lt;=$AN2349,MATCH($AH2349,레드마인_배치!G:G,0),MATCH($AH2349,레드마인_서비스!G:G,0)),"")</f>
        <v>342</v>
      </c>
      <c r="AJ2349" s="3" t="str" cm="1">
        <f t="array" ref="AJ2349">IFERROR(INDEX(IF($AG2349&lt;=$AN2349,레드마인_배치!E:E,레드마인_서비스!E:E),콜트리분석!$AI2349),"")</f>
        <v>대상</v>
      </c>
      <c r="AK2349" s="3" t="str" cm="1">
        <f t="array" ref="AK2349">IFERROR(INDEX(IF($AG2349&lt;=$AN2349,레드마인_배치!H:H,레드마인_서비스!H:H),콜트리분석!$AI2349),"")</f>
        <v>SLO0400U</v>
      </c>
      <c r="AL2349" s="3" t="str" cm="1">
        <f t="array" ref="AL2349">IFERROR(INDEX(IF($AG2349&lt;=$AN2349,레드마인_배치!I:I,레드마인_서비스!I:I),콜트리분석!$AI2349),"")</f>
        <v>Referral Allocation  B/Order Priority Reset</v>
      </c>
      <c r="AM2349" s="3" t="str" cm="1">
        <f t="array" ref="AM2349">IFERROR(INDEX(IF($AG2349&lt;=$AN2349,레드마인_배치!J:J,레드마인_서비스!J:J),콜트리분석!$AI2349),"")</f>
        <v>서비스</v>
      </c>
      <c r="AN2349" s="3">
        <v>4</v>
      </c>
      <c r="AO2349" s="15" t="str">
        <f ca="1">IFERROR(INDEX(레드마인_배치!E:E,MATCH(OFFSET(A2349,,AN2349),레드마인_배치!G:G,0)),"")</f>
        <v>미대상</v>
      </c>
      <c r="AP2349" t="s">
        <v>3330</v>
      </c>
      <c r="AQ2349">
        <v>67</v>
      </c>
    </row>
    <row r="2350" spans="1:43" hidden="1">
      <c r="A2350" s="3" t="s">
        <v>2957</v>
      </c>
      <c r="B2350" s="3" t="s">
        <v>491</v>
      </c>
      <c r="C2350" s="3" t="s">
        <v>494</v>
      </c>
      <c r="D2350" s="3" t="s">
        <v>615</v>
      </c>
      <c r="E2350" s="3" t="s">
        <v>587</v>
      </c>
      <c r="F2350" s="3" t="s">
        <v>588</v>
      </c>
      <c r="G2350" s="3" t="s">
        <v>589</v>
      </c>
      <c r="H2350" s="3" t="s">
        <v>590</v>
      </c>
      <c r="I2350" s="3" t="s">
        <v>591</v>
      </c>
      <c r="J2350" s="3" t="s">
        <v>592</v>
      </c>
      <c r="K2350" s="3" t="s">
        <v>606</v>
      </c>
      <c r="L2350" s="3" t="s">
        <v>504</v>
      </c>
      <c r="M2350" s="3" t="s">
        <v>507</v>
      </c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>
        <f t="shared" si="38"/>
        <v>12</v>
      </c>
      <c r="AH2350" s="3" t="s">
        <v>507</v>
      </c>
      <c r="AI2350" s="3">
        <f>IFERROR(IF($AG2350&lt;=$AN2350,MATCH($AH2350,레드마인_배치!G:G,0),MATCH($AH2350,레드마인_서비스!G:G,0)),"")</f>
        <v>343</v>
      </c>
      <c r="AJ2350" s="3" t="str" cm="1">
        <f t="array" ref="AJ2350">IFERROR(INDEX(IF($AG2350&lt;=$AN2350,레드마인_배치!E:E,레드마인_서비스!E:E),콜트리분석!$AI2350),"")</f>
        <v>대상</v>
      </c>
      <c r="AK2350" s="3" t="str" cm="1">
        <f t="array" ref="AK2350">IFERROR(INDEX(IF($AG2350&lt;=$AN2350,레드마인_배치!H:H,레드마인_서비스!H:H),콜트리분석!$AI2350),"")</f>
        <v>SLO0420U</v>
      </c>
      <c r="AL2350" s="3" t="str" cm="1">
        <f t="array" ref="AL2350">IFERROR(INDEX(IF($AG2350&lt;=$AN2350,레드마인_배치!I:I,레드마인_서비스!I:I),콜트리분석!$AI2350),"")</f>
        <v>Referral Allocation</v>
      </c>
      <c r="AM2350" s="3" t="str" cm="1">
        <f t="array" ref="AM2350">IFERROR(INDEX(IF($AG2350&lt;=$AN2350,레드마인_배치!J:J,레드마인_서비스!J:J),콜트리분석!$AI2350),"")</f>
        <v>서비스</v>
      </c>
      <c r="AN2350" s="3">
        <v>4</v>
      </c>
      <c r="AO2350" s="15" t="str">
        <f ca="1">IFERROR(INDEX(레드마인_배치!E:E,MATCH(OFFSET(A2350,,AN2350),레드마인_배치!G:G,0)),"")</f>
        <v>미대상</v>
      </c>
      <c r="AP2350" t="s">
        <v>3330</v>
      </c>
      <c r="AQ2350">
        <v>67</v>
      </c>
    </row>
    <row r="2351" spans="1:43" hidden="1">
      <c r="A2351" s="3" t="s">
        <v>2957</v>
      </c>
      <c r="B2351" s="3" t="s">
        <v>491</v>
      </c>
      <c r="C2351" s="3" t="s">
        <v>494</v>
      </c>
      <c r="D2351" s="3" t="s">
        <v>615</v>
      </c>
      <c r="E2351" s="3" t="s">
        <v>587</v>
      </c>
      <c r="F2351" s="3" t="s">
        <v>588</v>
      </c>
      <c r="G2351" s="3" t="s">
        <v>589</v>
      </c>
      <c r="H2351" s="3" t="s">
        <v>590</v>
      </c>
      <c r="I2351" s="3" t="s">
        <v>591</v>
      </c>
      <c r="J2351" s="3" t="s">
        <v>592</v>
      </c>
      <c r="K2351" s="3" t="s">
        <v>606</v>
      </c>
      <c r="L2351" s="3" t="s">
        <v>504</v>
      </c>
      <c r="M2351" s="3" t="s">
        <v>507</v>
      </c>
      <c r="N2351" s="3" t="s">
        <v>508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>
        <f t="shared" si="38"/>
        <v>13</v>
      </c>
      <c r="AH2351" s="3" t="s">
        <v>508</v>
      </c>
      <c r="AI2351" s="3">
        <f>IFERROR(IF($AG2351&lt;=$AN2351,MATCH($AH2351,레드마인_배치!G:G,0),MATCH($AH2351,레드마인_서비스!G:G,0)),"")</f>
        <v>79</v>
      </c>
      <c r="AJ2351" s="3" t="str" cm="1">
        <f t="array" ref="AJ2351">IFERROR(INDEX(IF($AG2351&lt;=$AN2351,레드마인_배치!E:E,레드마인_서비스!E:E),콜트리분석!$AI2351),"")</f>
        <v>대상</v>
      </c>
      <c r="AK2351" s="3" t="str" cm="1">
        <f t="array" ref="AK2351">IFERROR(INDEX(IF($AG2351&lt;=$AN2351,레드마인_배치!H:H,레드마인_서비스!H:H),콜트리분석!$AI2351),"")</f>
        <v>ICO0310U</v>
      </c>
      <c r="AL2351" s="3" t="str" cm="1">
        <f t="array" ref="AL2351">IFERROR(INDEX(IF($AG2351&lt;=$AN2351,레드마인_배치!I:I,레드마인_서비스!I:I),콜트리분석!$AI2351),"")</f>
        <v>INVENTORY CREATION MODULE</v>
      </c>
      <c r="AM2351" s="3" t="str" cm="1">
        <f t="array" ref="AM2351">IFERROR(INDEX(IF($AG2351&lt;=$AN2351,레드마인_배치!J:J,레드마인_서비스!J:J),콜트리분석!$AI2351),"")</f>
        <v>서비스</v>
      </c>
      <c r="AN2351" s="3">
        <v>4</v>
      </c>
      <c r="AO2351" s="15" t="str">
        <f ca="1">IFERROR(INDEX(레드마인_배치!E:E,MATCH(OFFSET(A2351,,AN2351),레드마인_배치!G:G,0)),"")</f>
        <v>미대상</v>
      </c>
      <c r="AP2351" t="s">
        <v>3330</v>
      </c>
      <c r="AQ2351">
        <v>67</v>
      </c>
    </row>
    <row r="2352" spans="1:43" hidden="1">
      <c r="A2352" s="3" t="s">
        <v>2957</v>
      </c>
      <c r="B2352" s="3" t="s">
        <v>491</v>
      </c>
      <c r="C2352" s="3" t="s">
        <v>494</v>
      </c>
      <c r="D2352" s="3" t="s">
        <v>615</v>
      </c>
      <c r="E2352" s="3" t="s">
        <v>587</v>
      </c>
      <c r="F2352" s="3" t="s">
        <v>588</v>
      </c>
      <c r="G2352" s="3" t="s">
        <v>589</v>
      </c>
      <c r="H2352" s="3" t="s">
        <v>590</v>
      </c>
      <c r="I2352" s="3" t="s">
        <v>591</v>
      </c>
      <c r="J2352" s="3" t="s">
        <v>592</v>
      </c>
      <c r="K2352" s="3" t="s">
        <v>606</v>
      </c>
      <c r="L2352" s="3" t="s">
        <v>504</v>
      </c>
      <c r="M2352" s="3" t="s">
        <v>507</v>
      </c>
      <c r="N2352" s="3" t="s">
        <v>508</v>
      </c>
      <c r="O2352" s="3" t="s">
        <v>509</v>
      </c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>
        <f t="shared" si="38"/>
        <v>14</v>
      </c>
      <c r="AH2352" s="3" t="s">
        <v>509</v>
      </c>
      <c r="AI2352" s="3">
        <f>IFERROR(IF($AG2352&lt;=$AN2352,MATCH($AH2352,레드마인_배치!G:G,0),MATCH($AH2352,레드마인_서비스!G:G,0)),"")</f>
        <v>77</v>
      </c>
      <c r="AJ2352" s="3" t="str" cm="1">
        <f t="array" ref="AJ2352">IFERROR(INDEX(IF($AG2352&lt;=$AN2352,레드마인_배치!E:E,레드마인_서비스!E:E),콜트리분석!$AI2352),"")</f>
        <v>대상</v>
      </c>
      <c r="AK2352" s="3" t="str" cm="1">
        <f t="array" ref="AK2352">IFERROR(INDEX(IF($AG2352&lt;=$AN2352,레드마인_배치!H:H,레드마인_서비스!H:H),콜트리분석!$AI2352),"")</f>
        <v>ICO0290U</v>
      </c>
      <c r="AL2352" s="3" t="str" cm="1">
        <f t="array" ref="AL2352">IFERROR(INDEX(IF($AG2352&lt;=$AN2352,레드마인_배치!I:I,레드마인_서비스!I:I),콜트리분석!$AI2352),"")</f>
        <v>INV Information Master Creation(IMI)</v>
      </c>
      <c r="AM2352" s="3" t="str" cm="1">
        <f t="array" ref="AM2352">IFERROR(INDEX(IF($AG2352&lt;=$AN2352,레드마인_배치!J:J,레드마인_서비스!J:J),콜트리분석!$AI2352),"")</f>
        <v>서비스</v>
      </c>
      <c r="AN2352" s="3">
        <v>4</v>
      </c>
      <c r="AO2352" s="15" t="str">
        <f ca="1">IFERROR(INDEX(레드마인_배치!E:E,MATCH(OFFSET(A2352,,AN2352),레드마인_배치!G:G,0)),"")</f>
        <v>미대상</v>
      </c>
      <c r="AP2352" t="s">
        <v>3330</v>
      </c>
      <c r="AQ2352">
        <v>67</v>
      </c>
    </row>
    <row r="2353" spans="1:46" hidden="1">
      <c r="A2353" s="3" t="s">
        <v>2957</v>
      </c>
      <c r="B2353" s="3" t="s">
        <v>491</v>
      </c>
      <c r="C2353" s="3" t="s">
        <v>494</v>
      </c>
      <c r="D2353" s="3" t="s">
        <v>615</v>
      </c>
      <c r="E2353" s="3" t="s">
        <v>587</v>
      </c>
      <c r="F2353" s="3" t="s">
        <v>588</v>
      </c>
      <c r="G2353" s="3" t="s">
        <v>589</v>
      </c>
      <c r="H2353" s="3" t="s">
        <v>590</v>
      </c>
      <c r="I2353" s="3" t="s">
        <v>591</v>
      </c>
      <c r="J2353" s="3" t="s">
        <v>592</v>
      </c>
      <c r="K2353" s="3" t="s">
        <v>606</v>
      </c>
      <c r="L2353" s="3" t="s">
        <v>504</v>
      </c>
      <c r="M2353" s="3" t="s">
        <v>507</v>
      </c>
      <c r="N2353" s="3" t="s">
        <v>508</v>
      </c>
      <c r="O2353" s="3" t="s">
        <v>510</v>
      </c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>
        <f t="shared" si="38"/>
        <v>14</v>
      </c>
      <c r="AH2353" s="3" t="s">
        <v>510</v>
      </c>
      <c r="AI2353" s="3" t="str">
        <f>IFERROR(IF($AG2353&lt;=$AN2353,MATCH($AH2353,레드마인_배치!G:G,0),MATCH($AH2353,레드마인_서비스!G:G,0)),"")</f>
        <v/>
      </c>
      <c r="AJ2353" s="3" t="str" cm="1">
        <f t="array" ref="AJ2353">IFERROR(INDEX(IF($AG2353&lt;=$AN2353,레드마인_배치!E:E,레드마인_서비스!E:E),콜트리분석!$AI2353),"")</f>
        <v/>
      </c>
      <c r="AK2353" s="3" t="str" cm="1">
        <f t="array" ref="AK2353">IFERROR(INDEX(IF($AG2353&lt;=$AN2353,레드마인_배치!H:H,레드마인_서비스!H:H),콜트리분석!$AI2353),"")</f>
        <v/>
      </c>
      <c r="AL2353" s="3" t="str" cm="1">
        <f t="array" ref="AL2353">IFERROR(INDEX(IF($AG2353&lt;=$AN2353,레드마인_배치!I:I,레드마인_서비스!I:I),콜트리분석!$AI2353),"")</f>
        <v/>
      </c>
      <c r="AM2353" s="3" t="str" cm="1">
        <f t="array" ref="AM2353">IFERROR(INDEX(IF($AG2353&lt;=$AN2353,레드마인_배치!J:J,레드마인_서비스!J:J),콜트리분석!$AI2353),"")</f>
        <v/>
      </c>
      <c r="AN2353" s="3">
        <v>4</v>
      </c>
      <c r="AO2353" s="15" t="str">
        <f ca="1">IFERROR(INDEX(레드마인_배치!E:E,MATCH(OFFSET(A2353,,AN2353),레드마인_배치!G:G,0)),"")</f>
        <v>미대상</v>
      </c>
      <c r="AP2353" t="s">
        <v>3330</v>
      </c>
      <c r="AQ2353">
        <v>67</v>
      </c>
    </row>
    <row r="2354" spans="1:46" hidden="1">
      <c r="A2354" s="3" t="s">
        <v>2957</v>
      </c>
      <c r="B2354" s="3" t="s">
        <v>491</v>
      </c>
      <c r="C2354" s="3" t="s">
        <v>494</v>
      </c>
      <c r="D2354" s="3" t="s">
        <v>615</v>
      </c>
      <c r="E2354" s="3" t="s">
        <v>587</v>
      </c>
      <c r="F2354" s="3" t="s">
        <v>588</v>
      </c>
      <c r="G2354" s="3" t="s">
        <v>589</v>
      </c>
      <c r="H2354" s="3" t="s">
        <v>590</v>
      </c>
      <c r="I2354" s="3" t="s">
        <v>591</v>
      </c>
      <c r="J2354" s="3" t="s">
        <v>592</v>
      </c>
      <c r="K2354" s="3" t="s">
        <v>606</v>
      </c>
      <c r="L2354" s="3" t="s">
        <v>504</v>
      </c>
      <c r="M2354" s="3" t="s">
        <v>507</v>
      </c>
      <c r="N2354" s="3" t="s">
        <v>511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>
        <f t="shared" si="38"/>
        <v>13</v>
      </c>
      <c r="AH2354" s="3" t="s">
        <v>511</v>
      </c>
      <c r="AI2354" s="3">
        <f>IFERROR(IF($AG2354&lt;=$AN2354,MATCH($AH2354,레드마인_배치!G:G,0),MATCH($AH2354,레드마인_서비스!G:G,0)),"")</f>
        <v>323</v>
      </c>
      <c r="AJ2354" s="3" t="str" cm="1">
        <f t="array" ref="AJ2354">IFERROR(INDEX(IF($AG2354&lt;=$AN2354,레드마인_배치!E:E,레드마인_서비스!E:E),콜트리분석!$AI2354),"")</f>
        <v>대상</v>
      </c>
      <c r="AK2354" s="3" t="str" cm="1">
        <f t="array" ref="AK2354">IFERROR(INDEX(IF($AG2354&lt;=$AN2354,레드마인_배치!H:H,레드마인_서비스!H:H),콜트리분석!$AI2354),"")</f>
        <v>SLO0160U</v>
      </c>
      <c r="AL2354" s="3" t="str" cm="1">
        <f t="array" ref="AL2354">IFERROR(INDEX(IF($AG2354&lt;=$AN2354,레드마인_배치!I:I,레드마인_서비스!I:I),콜트리분석!$AI2354),"")</f>
        <v>S/Order Confirm (Sub) for Price</v>
      </c>
      <c r="AM2354" s="3" t="str" cm="1">
        <f t="array" ref="AM2354">IFERROR(INDEX(IF($AG2354&lt;=$AN2354,레드마인_배치!J:J,레드마인_서비스!J:J),콜트리분석!$AI2354),"")</f>
        <v>서비스</v>
      </c>
      <c r="AN2354" s="3">
        <v>4</v>
      </c>
      <c r="AO2354" s="15" t="str">
        <f ca="1">IFERROR(INDEX(레드마인_배치!E:E,MATCH(OFFSET(A2354,,AN2354),레드마인_배치!G:G,0)),"")</f>
        <v>미대상</v>
      </c>
      <c r="AP2354" t="s">
        <v>3330</v>
      </c>
      <c r="AQ2354">
        <v>67</v>
      </c>
    </row>
    <row r="2355" spans="1:46" hidden="1">
      <c r="A2355" s="3" t="s">
        <v>2957</v>
      </c>
      <c r="B2355" s="3" t="s">
        <v>491</v>
      </c>
      <c r="C2355" s="3" t="s">
        <v>494</v>
      </c>
      <c r="D2355" s="3" t="s">
        <v>615</v>
      </c>
      <c r="E2355" s="3" t="s">
        <v>587</v>
      </c>
      <c r="F2355" s="3" t="s">
        <v>588</v>
      </c>
      <c r="G2355" s="3" t="s">
        <v>589</v>
      </c>
      <c r="H2355" s="3" t="s">
        <v>590</v>
      </c>
      <c r="I2355" s="3" t="s">
        <v>591</v>
      </c>
      <c r="J2355" s="3" t="s">
        <v>592</v>
      </c>
      <c r="K2355" s="3" t="s">
        <v>606</v>
      </c>
      <c r="L2355" s="3" t="s">
        <v>504</v>
      </c>
      <c r="M2355" s="3" t="s">
        <v>507</v>
      </c>
      <c r="N2355" s="3" t="s">
        <v>511</v>
      </c>
      <c r="O2355" s="3" t="s">
        <v>512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>
        <f t="shared" si="38"/>
        <v>14</v>
      </c>
      <c r="AH2355" s="3" t="s">
        <v>512</v>
      </c>
      <c r="AI2355" s="3">
        <f>IFERROR(IF($AG2355&lt;=$AN2355,MATCH($AH2355,레드마인_배치!G:G,0),MATCH($AH2355,레드마인_서비스!G:G,0)),"")</f>
        <v>307</v>
      </c>
      <c r="AJ2355" s="3" t="str" cm="1">
        <f t="array" ref="AJ2355">IFERROR(INDEX(IF($AG2355&lt;=$AN2355,레드마인_배치!E:E,레드마인_서비스!E:E),콜트리분석!$AI2355),"")</f>
        <v>대상</v>
      </c>
      <c r="AK2355" s="3" t="str" cm="1">
        <f t="array" ref="AK2355">IFERROR(INDEX(IF($AG2355&lt;=$AN2355,레드마인_배치!H:H,레드마인_서비스!H:H),콜트리분석!$AI2355),"")</f>
        <v>SLO0010U</v>
      </c>
      <c r="AL2355" s="3" t="str" cm="1">
        <f t="array" ref="AL2355">IFERROR(INDEX(IF($AG2355&lt;=$AN2355,레드마인_배치!I:I,레드마인_서비스!I:I),콜트리분석!$AI2355),"")</f>
        <v>Rate, CAD Amount, USD Amount</v>
      </c>
      <c r="AM2355" s="3" t="str" cm="1">
        <f t="array" ref="AM2355">IFERROR(INDEX(IF($AG2355&lt;=$AN2355,레드마인_배치!J:J,레드마인_서비스!J:J),콜트리분석!$AI2355),"")</f>
        <v>서비스</v>
      </c>
      <c r="AN2355" s="3">
        <v>4</v>
      </c>
      <c r="AO2355" s="15" t="str">
        <f ca="1">IFERROR(INDEX(레드마인_배치!E:E,MATCH(OFFSET(A2355,,AN2355),레드마인_배치!G:G,0)),"")</f>
        <v>미대상</v>
      </c>
      <c r="AP2355" t="s">
        <v>3330</v>
      </c>
      <c r="AQ2355">
        <v>67</v>
      </c>
    </row>
    <row r="2356" spans="1:46" hidden="1">
      <c r="A2356" s="3" t="s">
        <v>2957</v>
      </c>
      <c r="B2356" s="3" t="s">
        <v>491</v>
      </c>
      <c r="C2356" s="3" t="s">
        <v>494</v>
      </c>
      <c r="D2356" s="3" t="s">
        <v>615</v>
      </c>
      <c r="E2356" s="3" t="s">
        <v>587</v>
      </c>
      <c r="F2356" s="3" t="s">
        <v>588</v>
      </c>
      <c r="G2356" s="3" t="s">
        <v>589</v>
      </c>
      <c r="H2356" s="3" t="s">
        <v>590</v>
      </c>
      <c r="I2356" s="3" t="s">
        <v>591</v>
      </c>
      <c r="J2356" s="3" t="s">
        <v>592</v>
      </c>
      <c r="K2356" s="3" t="s">
        <v>606</v>
      </c>
      <c r="L2356" s="3" t="s">
        <v>504</v>
      </c>
      <c r="M2356" s="3" t="s">
        <v>507</v>
      </c>
      <c r="N2356" s="3" t="s">
        <v>511</v>
      </c>
      <c r="O2356" s="3" t="s">
        <v>513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>
        <f t="shared" si="38"/>
        <v>14</v>
      </c>
      <c r="AH2356" s="3" t="s">
        <v>513</v>
      </c>
      <c r="AI2356" s="3">
        <f>IFERROR(IF($AG2356&lt;=$AN2356,MATCH($AH2356,레드마인_배치!G:G,0),MATCH($AH2356,레드마인_서비스!G:G,0)),"")</f>
        <v>324</v>
      </c>
      <c r="AJ2356" s="3" t="str" cm="1">
        <f t="array" ref="AJ2356">IFERROR(INDEX(IF($AG2356&lt;=$AN2356,레드마인_배치!E:E,레드마인_서비스!E:E),콜트리분석!$AI2356),"")</f>
        <v>대상</v>
      </c>
      <c r="AK2356" s="3" t="str" cm="1">
        <f t="array" ref="AK2356">IFERROR(INDEX(IF($AG2356&lt;=$AN2356,레드마인_배치!H:H,레드마인_서비스!H:H),콜트리분석!$AI2356),"")</f>
        <v>SLO0170U</v>
      </c>
      <c r="AL2356" s="3" t="str" cm="1">
        <f t="array" ref="AL2356">IFERROR(INDEX(IF($AG2356&lt;=$AN2356,레드마인_배치!I:I,레드마인_서비스!I:I),콜트리분석!$AI2356),"")</f>
        <v>S/Order Confirm (Sub)for List Price</v>
      </c>
      <c r="AM2356" s="3" t="str" cm="1">
        <f t="array" ref="AM2356">IFERROR(INDEX(IF($AG2356&lt;=$AN2356,레드마인_배치!J:J,레드마인_서비스!J:J),콜트리분석!$AI2356),"")</f>
        <v>서비스</v>
      </c>
      <c r="AN2356" s="3">
        <v>4</v>
      </c>
      <c r="AO2356" s="15" t="str">
        <f ca="1">IFERROR(INDEX(레드마인_배치!E:E,MATCH(OFFSET(A2356,,AN2356),레드마인_배치!G:G,0)),"")</f>
        <v>미대상</v>
      </c>
      <c r="AP2356" t="s">
        <v>3330</v>
      </c>
      <c r="AQ2356">
        <v>67</v>
      </c>
    </row>
    <row r="2357" spans="1:46" hidden="1">
      <c r="A2357" s="3" t="s">
        <v>2957</v>
      </c>
      <c r="B2357" s="3" t="s">
        <v>491</v>
      </c>
      <c r="C2357" s="3" t="s">
        <v>494</v>
      </c>
      <c r="D2357" s="3" t="s">
        <v>615</v>
      </c>
      <c r="E2357" s="3" t="s">
        <v>587</v>
      </c>
      <c r="F2357" s="3" t="s">
        <v>588</v>
      </c>
      <c r="G2357" s="3" t="s">
        <v>589</v>
      </c>
      <c r="H2357" s="3" t="s">
        <v>590</v>
      </c>
      <c r="I2357" s="3" t="s">
        <v>591</v>
      </c>
      <c r="J2357" s="3" t="s">
        <v>505</v>
      </c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>
        <f t="shared" si="38"/>
        <v>9</v>
      </c>
      <c r="AH2357" s="3" t="s">
        <v>505</v>
      </c>
      <c r="AI2357" s="3">
        <f>IFERROR(IF($AG2357&lt;=$AN2357,MATCH($AH2357,레드마인_배치!G:G,0),MATCH($AH2357,레드마인_서비스!G:G,0)),"")</f>
        <v>328</v>
      </c>
      <c r="AJ2357" s="3" t="str" cm="1">
        <f t="array" ref="AJ2357">IFERROR(INDEX(IF($AG2357&lt;=$AN2357,레드마인_배치!E:E,레드마인_서비스!E:E),콜트리분석!$AI2357),"")</f>
        <v>대상</v>
      </c>
      <c r="AK2357" s="3" t="str" cm="1">
        <f t="array" ref="AK2357">IFERROR(INDEX(IF($AG2357&lt;=$AN2357,레드마인_배치!H:H,레드마인_서비스!H:H),콜트리분석!$AI2357),"")</f>
        <v>SLO0210U</v>
      </c>
      <c r="AL2357" s="3" t="str" cm="1">
        <f t="array" ref="AL2357">IFERROR(INDEX(IF($AG2357&lt;=$AN2357,레드마인_배치!I:I,레드마인_서비스!I:I),콜트리분석!$AI2357),"")</f>
        <v>S/Order Header Summary</v>
      </c>
      <c r="AM2357" s="3" t="str" cm="1">
        <f t="array" ref="AM2357">IFERROR(INDEX(IF($AG2357&lt;=$AN2357,레드마인_배치!J:J,레드마인_서비스!J:J),콜트리분석!$AI2357),"")</f>
        <v>서비스</v>
      </c>
      <c r="AN2357" s="3">
        <v>4</v>
      </c>
      <c r="AO2357" s="15" t="str">
        <f ca="1">IFERROR(INDEX(레드마인_배치!E:E,MATCH(OFFSET(A2357,,AN2357),레드마인_배치!G:G,0)),"")</f>
        <v>미대상</v>
      </c>
      <c r="AP2357" t="s">
        <v>3330</v>
      </c>
      <c r="AQ2357">
        <v>67</v>
      </c>
    </row>
    <row r="2358" spans="1:46" hidden="1">
      <c r="A2358" s="3" t="s">
        <v>2957</v>
      </c>
      <c r="B2358" s="3" t="s">
        <v>491</v>
      </c>
      <c r="C2358" s="3" t="s">
        <v>494</v>
      </c>
      <c r="D2358" s="3" t="s">
        <v>615</v>
      </c>
      <c r="E2358" s="3" t="s">
        <v>587</v>
      </c>
      <c r="F2358" s="3" t="s">
        <v>588</v>
      </c>
      <c r="G2358" s="3" t="s">
        <v>589</v>
      </c>
      <c r="H2358" s="3" t="s">
        <v>590</v>
      </c>
      <c r="I2358" s="3" t="s">
        <v>591</v>
      </c>
      <c r="J2358" s="3" t="s">
        <v>580</v>
      </c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>
        <f t="shared" si="38"/>
        <v>9</v>
      </c>
      <c r="AH2358" s="3" t="s">
        <v>580</v>
      </c>
      <c r="AI2358" s="3" t="str">
        <f>IFERROR(IF($AG2358&lt;=$AN2358,MATCH($AH2358,레드마인_배치!G:G,0),MATCH($AH2358,레드마인_서비스!G:G,0)),"")</f>
        <v/>
      </c>
      <c r="AJ2358" s="3" t="str" cm="1">
        <f t="array" ref="AJ2358">IFERROR(INDEX(IF($AG2358&lt;=$AN2358,레드마인_배치!E:E,레드마인_서비스!E:E),콜트리분석!$AI2358),"")</f>
        <v/>
      </c>
      <c r="AK2358" s="3" t="str" cm="1">
        <f t="array" ref="AK2358">IFERROR(INDEX(IF($AG2358&lt;=$AN2358,레드마인_배치!H:H,레드마인_서비스!H:H),콜트리분석!$AI2358),"")</f>
        <v/>
      </c>
      <c r="AL2358" s="3" t="str" cm="1">
        <f t="array" ref="AL2358">IFERROR(INDEX(IF($AG2358&lt;=$AN2358,레드마인_배치!I:I,레드마인_서비스!I:I),콜트리분석!$AI2358),"")</f>
        <v/>
      </c>
      <c r="AM2358" s="3" t="str" cm="1">
        <f t="array" ref="AM2358">IFERROR(INDEX(IF($AG2358&lt;=$AN2358,레드마인_배치!J:J,레드마인_서비스!J:J),콜트리분석!$AI2358),"")</f>
        <v/>
      </c>
      <c r="AN2358" s="3">
        <v>4</v>
      </c>
      <c r="AO2358" s="15" t="str">
        <f ca="1">IFERROR(INDEX(레드마인_배치!E:E,MATCH(OFFSET(A2358,,AN2358),레드마인_배치!G:G,0)),"")</f>
        <v>미대상</v>
      </c>
      <c r="AP2358" t="s">
        <v>3330</v>
      </c>
      <c r="AQ2358">
        <v>67</v>
      </c>
    </row>
    <row r="2359" spans="1:46" hidden="1">
      <c r="A2359" s="3" t="s">
        <v>2957</v>
      </c>
      <c r="B2359" s="3" t="s">
        <v>491</v>
      </c>
      <c r="C2359" s="3" t="s">
        <v>494</v>
      </c>
      <c r="D2359" s="3" t="s">
        <v>615</v>
      </c>
      <c r="E2359" s="3" t="s">
        <v>587</v>
      </c>
      <c r="F2359" s="3" t="s">
        <v>588</v>
      </c>
      <c r="G2359" s="3" t="s">
        <v>589</v>
      </c>
      <c r="H2359" s="3" t="s">
        <v>590</v>
      </c>
      <c r="I2359" s="3" t="s">
        <v>591</v>
      </c>
      <c r="J2359" s="3" t="s">
        <v>580</v>
      </c>
      <c r="K2359" s="3" t="s">
        <v>581</v>
      </c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>
        <f t="shared" si="38"/>
        <v>10</v>
      </c>
      <c r="AH2359" s="3" t="s">
        <v>581</v>
      </c>
      <c r="AI2359" s="3">
        <f>IFERROR(IF($AG2359&lt;=$AN2359,MATCH($AH2359,레드마인_배치!G:G,0),MATCH($AH2359,레드마인_서비스!G:G,0)),"")</f>
        <v>78</v>
      </c>
      <c r="AJ2359" s="3" t="str" cm="1">
        <f t="array" ref="AJ2359">IFERROR(INDEX(IF($AG2359&lt;=$AN2359,레드마인_배치!E:E,레드마인_서비스!E:E),콜트리분석!$AI2359),"")</f>
        <v>대상</v>
      </c>
      <c r="AK2359" s="3" t="str" cm="1">
        <f t="array" ref="AK2359">IFERROR(INDEX(IF($AG2359&lt;=$AN2359,레드마인_배치!H:H,레드마인_서비스!H:H),콜트리분석!$AI2359),"")</f>
        <v>ICO0300U</v>
      </c>
      <c r="AL2359" s="3" t="str" cm="1">
        <f t="array" ref="AL2359">IFERROR(INDEX(IF($AG2359&lt;=$AN2359,레드마인_배치!I:I,레드마인_서비스!I:I),콜트리분석!$AI2359),"")</f>
        <v>Demand Change Tag Update Module</v>
      </c>
      <c r="AM2359" s="3" t="str" cm="1">
        <f t="array" ref="AM2359">IFERROR(INDEX(IF($AG2359&lt;=$AN2359,레드마인_배치!J:J,레드마인_서비스!J:J),콜트리분석!$AI2359),"")</f>
        <v>서비스</v>
      </c>
      <c r="AN2359" s="3">
        <v>4</v>
      </c>
      <c r="AO2359" s="15" t="str">
        <f ca="1">IFERROR(INDEX(레드마인_배치!E:E,MATCH(OFFSET(A2359,,AN2359),레드마인_배치!G:G,0)),"")</f>
        <v>미대상</v>
      </c>
      <c r="AP2359" t="s">
        <v>3330</v>
      </c>
      <c r="AQ2359">
        <v>67</v>
      </c>
    </row>
    <row r="2360" spans="1:46">
      <c r="A2360" s="3" t="s">
        <v>2957</v>
      </c>
      <c r="B2360" s="3" t="s">
        <v>491</v>
      </c>
      <c r="C2360" s="3" t="s">
        <v>494</v>
      </c>
      <c r="D2360" s="3" t="s">
        <v>615</v>
      </c>
      <c r="E2360" s="3" t="s">
        <v>587</v>
      </c>
      <c r="F2360" s="3" t="s">
        <v>588</v>
      </c>
      <c r="G2360" s="3" t="s">
        <v>589</v>
      </c>
      <c r="H2360" s="3" t="s">
        <v>510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>
        <f t="shared" si="38"/>
        <v>7</v>
      </c>
      <c r="AH2360" s="3" t="s">
        <v>510</v>
      </c>
      <c r="AI2360" s="3" t="str">
        <f>IFERROR(IF($AG2360&lt;=$AN2360,MATCH($AH2360,레드마인_배치!G:G,0),MATCH($AH2360,레드마인_서비스!G:G,0)),"")</f>
        <v/>
      </c>
      <c r="AJ2360" s="3" t="str" cm="1">
        <f t="array" ref="AJ2360">IFERROR(INDEX(IF($AG2360&lt;=$AN2360,레드마인_배치!E:E,레드마인_서비스!E:E),콜트리분석!$AI2360),"")</f>
        <v/>
      </c>
      <c r="AK2360" s="3" t="str" cm="1">
        <f t="array" ref="AK2360">IFERROR(INDEX(IF($AG2360&lt;=$AN2360,레드마인_배치!H:H,레드마인_서비스!H:H),콜트리분석!$AI2360),"")</f>
        <v/>
      </c>
      <c r="AL2360" s="3" t="str" cm="1">
        <f t="array" ref="AL2360">IFERROR(INDEX(IF($AG2360&lt;=$AN2360,레드마인_배치!I:I,레드마인_서비스!I:I),콜트리분석!$AI2360),"")</f>
        <v/>
      </c>
      <c r="AM2360" s="3" t="str" cm="1">
        <f t="array" ref="AM2360">IFERROR(INDEX(IF($AG2360&lt;=$AN2360,레드마인_배치!J:J,레드마인_서비스!J:J),콜트리분석!$AI2360),"")</f>
        <v/>
      </c>
      <c r="AN2360" s="3">
        <v>4</v>
      </c>
      <c r="AO2360" s="15" t="str">
        <f ca="1">IFERROR(INDEX(레드마인_배치!E:E,MATCH(OFFSET(A2360,,AN2360),레드마인_배치!G:G,0)),"")</f>
        <v>미대상</v>
      </c>
      <c r="AP2360" t="s">
        <v>3330</v>
      </c>
      <c r="AQ2360">
        <v>67</v>
      </c>
      <c r="AT2360" t="str" cm="1">
        <f t="array" ref="AT2360">[1]!add_delimeter(AG2360:AO2360,"|")</f>
        <v>|7|CLCICB007A||||||4|미대상|</v>
      </c>
    </row>
    <row r="2361" spans="1:46">
      <c r="A2361" s="3" t="s">
        <v>2957</v>
      </c>
      <c r="B2361" s="3" t="s">
        <v>491</v>
      </c>
      <c r="C2361" s="3" t="s">
        <v>494</v>
      </c>
      <c r="D2361" s="3" t="s">
        <v>615</v>
      </c>
      <c r="E2361" s="3" t="s">
        <v>587</v>
      </c>
      <c r="F2361" s="3" t="s">
        <v>588</v>
      </c>
      <c r="G2361" s="3" t="s">
        <v>508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>
        <f t="shared" si="38"/>
        <v>6</v>
      </c>
      <c r="AH2361" s="3" t="s">
        <v>508</v>
      </c>
      <c r="AI2361" s="3">
        <f>IFERROR(IF($AG2361&lt;=$AN2361,MATCH($AH2361,레드마인_배치!G:G,0),MATCH($AH2361,레드마인_서비스!G:G,0)),"")</f>
        <v>79</v>
      </c>
      <c r="AJ2361" s="3" t="str" cm="1">
        <f t="array" ref="AJ2361">IFERROR(INDEX(IF($AG2361&lt;=$AN2361,레드마인_배치!E:E,레드마인_서비스!E:E),콜트리분석!$AI2361),"")</f>
        <v>대상</v>
      </c>
      <c r="AK2361" s="3" t="str" cm="1">
        <f t="array" ref="AK2361">IFERROR(INDEX(IF($AG2361&lt;=$AN2361,레드마인_배치!H:H,레드마인_서비스!H:H),콜트리분석!$AI2361),"")</f>
        <v>ICO0310U</v>
      </c>
      <c r="AL2361" s="3" t="str" cm="1">
        <f t="array" ref="AL2361">IFERROR(INDEX(IF($AG2361&lt;=$AN2361,레드마인_배치!I:I,레드마인_서비스!I:I),콜트리분석!$AI2361),"")</f>
        <v>INVENTORY CREATION MODULE</v>
      </c>
      <c r="AM2361" s="3" t="str" cm="1">
        <f t="array" ref="AM2361">IFERROR(INDEX(IF($AG2361&lt;=$AN2361,레드마인_배치!J:J,레드마인_서비스!J:J),콜트리분석!$AI2361),"")</f>
        <v>서비스</v>
      </c>
      <c r="AN2361" s="3">
        <v>4</v>
      </c>
      <c r="AO2361" s="15" t="str">
        <f ca="1">IFERROR(INDEX(레드마인_배치!E:E,MATCH(OFFSET(A2361,,AN2361),레드마인_배치!G:G,0)),"")</f>
        <v>미대상</v>
      </c>
      <c r="AP2361" t="s">
        <v>3330</v>
      </c>
      <c r="AQ2361">
        <v>67</v>
      </c>
      <c r="AT2361" t="str" cm="1">
        <f t="array" ref="AT2361">[1]!add_delimeter(AG2361:AO2361,"|")</f>
        <v>|6|CBCICB075A|79|대상|ICO0310U|INVENTORY CREATION MODULE|서비스|4|미대상|</v>
      </c>
    </row>
    <row r="2362" spans="1:46">
      <c r="A2362" s="3" t="s">
        <v>2957</v>
      </c>
      <c r="B2362" s="3" t="s">
        <v>491</v>
      </c>
      <c r="C2362" s="3" t="s">
        <v>494</v>
      </c>
      <c r="D2362" s="3" t="s">
        <v>615</v>
      </c>
      <c r="E2362" s="3" t="s">
        <v>587</v>
      </c>
      <c r="F2362" s="3" t="s">
        <v>588</v>
      </c>
      <c r="G2362" s="3" t="s">
        <v>508</v>
      </c>
      <c r="H2362" s="3" t="s">
        <v>509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>
        <f t="shared" si="38"/>
        <v>7</v>
      </c>
      <c r="AH2362" s="3" t="s">
        <v>509</v>
      </c>
      <c r="AI2362" s="3">
        <f>IFERROR(IF($AG2362&lt;=$AN2362,MATCH($AH2362,레드마인_배치!G:G,0),MATCH($AH2362,레드마인_서비스!G:G,0)),"")</f>
        <v>77</v>
      </c>
      <c r="AJ2362" s="3" t="str" cm="1">
        <f t="array" ref="AJ2362">IFERROR(INDEX(IF($AG2362&lt;=$AN2362,레드마인_배치!E:E,레드마인_서비스!E:E),콜트리분석!$AI2362),"")</f>
        <v>대상</v>
      </c>
      <c r="AK2362" s="3" t="str" cm="1">
        <f t="array" ref="AK2362">IFERROR(INDEX(IF($AG2362&lt;=$AN2362,레드마인_배치!H:H,레드마인_서비스!H:H),콜트리분석!$AI2362),"")</f>
        <v>ICO0290U</v>
      </c>
      <c r="AL2362" s="3" t="str" cm="1">
        <f t="array" ref="AL2362">IFERROR(INDEX(IF($AG2362&lt;=$AN2362,레드마인_배치!I:I,레드마인_서비스!I:I),콜트리분석!$AI2362),"")</f>
        <v>INV Information Master Creation(IMI)</v>
      </c>
      <c r="AM2362" s="3" t="str" cm="1">
        <f t="array" ref="AM2362">IFERROR(INDEX(IF($AG2362&lt;=$AN2362,레드마인_배치!J:J,레드마인_서비스!J:J),콜트리분석!$AI2362),"")</f>
        <v>서비스</v>
      </c>
      <c r="AN2362" s="3">
        <v>4</v>
      </c>
      <c r="AO2362" s="15" t="str">
        <f ca="1">IFERROR(INDEX(레드마인_배치!E:E,MATCH(OFFSET(A2362,,AN2362),레드마인_배치!G:G,0)),"")</f>
        <v>미대상</v>
      </c>
      <c r="AP2362" t="s">
        <v>3330</v>
      </c>
      <c r="AQ2362">
        <v>67</v>
      </c>
      <c r="AT2362" t="str" cm="1">
        <f t="array" ref="AT2362">[1]!add_delimeter(AG2362:AO2362,"|")</f>
        <v>|7|CBCICB073A|77|대상|ICO0290U|INV Information Master Creation(IMI)|서비스|4|미대상|</v>
      </c>
    </row>
    <row r="2363" spans="1:46">
      <c r="A2363" s="3" t="s">
        <v>2957</v>
      </c>
      <c r="B2363" s="3" t="s">
        <v>491</v>
      </c>
      <c r="C2363" s="3" t="s">
        <v>494</v>
      </c>
      <c r="D2363" s="3" t="s">
        <v>615</v>
      </c>
      <c r="E2363" s="3" t="s">
        <v>587</v>
      </c>
      <c r="F2363" s="3" t="s">
        <v>588</v>
      </c>
      <c r="G2363" s="3" t="s">
        <v>508</v>
      </c>
      <c r="H2363" s="3" t="s">
        <v>510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>
        <f t="shared" si="38"/>
        <v>7</v>
      </c>
      <c r="AH2363" s="3" t="s">
        <v>510</v>
      </c>
      <c r="AI2363" s="3" t="str">
        <f>IFERROR(IF($AG2363&lt;=$AN2363,MATCH($AH2363,레드마인_배치!G:G,0),MATCH($AH2363,레드마인_서비스!G:G,0)),"")</f>
        <v/>
      </c>
      <c r="AJ2363" s="3" t="str" cm="1">
        <f t="array" ref="AJ2363">IFERROR(INDEX(IF($AG2363&lt;=$AN2363,레드마인_배치!E:E,레드마인_서비스!E:E),콜트리분석!$AI2363),"")</f>
        <v/>
      </c>
      <c r="AK2363" s="3" t="str" cm="1">
        <f t="array" ref="AK2363">IFERROR(INDEX(IF($AG2363&lt;=$AN2363,레드마인_배치!H:H,레드마인_서비스!H:H),콜트리분석!$AI2363),"")</f>
        <v/>
      </c>
      <c r="AL2363" s="3" t="str" cm="1">
        <f t="array" ref="AL2363">IFERROR(INDEX(IF($AG2363&lt;=$AN2363,레드마인_배치!I:I,레드마인_서비스!I:I),콜트리분석!$AI2363),"")</f>
        <v/>
      </c>
      <c r="AM2363" s="3" t="str" cm="1">
        <f t="array" ref="AM2363">IFERROR(INDEX(IF($AG2363&lt;=$AN2363,레드마인_배치!J:J,레드마인_서비스!J:J),콜트리분석!$AI2363),"")</f>
        <v/>
      </c>
      <c r="AN2363" s="3">
        <v>4</v>
      </c>
      <c r="AO2363" s="15" t="str">
        <f ca="1">IFERROR(INDEX(레드마인_배치!E:E,MATCH(OFFSET(A2363,,AN2363),레드마인_배치!G:G,0)),"")</f>
        <v>미대상</v>
      </c>
      <c r="AP2363" t="s">
        <v>3330</v>
      </c>
      <c r="AQ2363">
        <v>67</v>
      </c>
      <c r="AT2363" t="str" cm="1">
        <f t="array" ref="AT2363">[1]!add_delimeter(AG2363:AO2363,"|")</f>
        <v>|7|CLCICB007A||||||4|미대상|</v>
      </c>
    </row>
    <row r="2364" spans="1:46">
      <c r="A2364" s="3" t="s">
        <v>2957</v>
      </c>
      <c r="B2364" s="3" t="s">
        <v>491</v>
      </c>
      <c r="C2364" s="3" t="s">
        <v>494</v>
      </c>
      <c r="D2364" s="3" t="s">
        <v>615</v>
      </c>
      <c r="E2364" s="3" t="s">
        <v>587</v>
      </c>
      <c r="F2364" s="3" t="s">
        <v>588</v>
      </c>
      <c r="G2364" s="3" t="s">
        <v>554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>
        <f t="shared" si="38"/>
        <v>6</v>
      </c>
      <c r="AH2364" s="3" t="s">
        <v>554</v>
      </c>
      <c r="AI2364" s="3">
        <f>IFERROR(IF($AG2364&lt;=$AN2364,MATCH($AH2364,레드마인_배치!G:G,0),MATCH($AH2364,레드마인_서비스!G:G,0)),"")</f>
        <v>91</v>
      </c>
      <c r="AJ2364" s="3" t="str" cm="1">
        <f t="array" ref="AJ2364">IFERROR(INDEX(IF($AG2364&lt;=$AN2364,레드마인_배치!E:E,레드마인_서비스!E:E),콜트리분석!$AI2364),"")</f>
        <v>대상</v>
      </c>
      <c r="AK2364" s="3" t="str" cm="1">
        <f t="array" ref="AK2364">IFERROR(INDEX(IF($AG2364&lt;=$AN2364,레드마인_배치!H:H,레드마인_서비스!H:H),콜트리분석!$AI2364),"")</f>
        <v>ICO0420U</v>
      </c>
      <c r="AL2364" s="3" t="str" cm="1">
        <f t="array" ref="AL2364">IFERROR(INDEX(IF($AG2364&lt;=$AN2364,레드마인_배치!I:I,레드마인_서비스!I:I),콜트리분석!$AI2364),"")</f>
        <v>LEAD Time Calculate(only 3Level PDC)</v>
      </c>
      <c r="AM2364" s="3" t="str" cm="1">
        <f t="array" ref="AM2364">IFERROR(INDEX(IF($AG2364&lt;=$AN2364,레드마인_배치!J:J,레드마인_서비스!J:J),콜트리분석!$AI2364),"")</f>
        <v>서비스</v>
      </c>
      <c r="AN2364" s="3">
        <v>4</v>
      </c>
      <c r="AO2364" s="15" t="str">
        <f ca="1">IFERROR(INDEX(레드마인_배치!E:E,MATCH(OFFSET(A2364,,AN2364),레드마인_배치!G:G,0)),"")</f>
        <v>미대상</v>
      </c>
      <c r="AP2364" t="s">
        <v>3330</v>
      </c>
      <c r="AQ2364">
        <v>67</v>
      </c>
      <c r="AT2364" t="str" cm="1">
        <f t="array" ref="AT2364">[1]!add_delimeter(AG2364:AO2364,"|")</f>
        <v>|6|CBCICB150A|91|대상|ICO0420U|LEAD Time Calculate(only 3Level PDC)|서비스|4|미대상|</v>
      </c>
    </row>
    <row r="2365" spans="1:46">
      <c r="A2365" s="3" t="s">
        <v>2957</v>
      </c>
      <c r="B2365" s="3" t="s">
        <v>491</v>
      </c>
      <c r="C2365" s="3" t="s">
        <v>494</v>
      </c>
      <c r="D2365" s="3" t="s">
        <v>615</v>
      </c>
      <c r="E2365" s="3" t="s">
        <v>587</v>
      </c>
      <c r="F2365" s="3" t="s">
        <v>588</v>
      </c>
      <c r="G2365" s="3" t="s">
        <v>584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>
        <f t="shared" si="38"/>
        <v>6</v>
      </c>
      <c r="AH2365" s="3" t="s">
        <v>584</v>
      </c>
      <c r="AI2365" s="3">
        <f>IFERROR(IF($AG2365&lt;=$AN2365,MATCH($AH2365,레드마인_배치!G:G,0),MATCH($AH2365,레드마인_서비스!G:G,0)),"")</f>
        <v>92</v>
      </c>
      <c r="AJ2365" s="3" t="str" cm="1">
        <f t="array" ref="AJ2365">IFERROR(INDEX(IF($AG2365&lt;=$AN2365,레드마인_배치!E:E,레드마인_서비스!E:E),콜트리분석!$AI2365),"")</f>
        <v>대상</v>
      </c>
      <c r="AK2365" s="3" t="str" cm="1">
        <f t="array" ref="AK2365">IFERROR(INDEX(IF($AG2365&lt;=$AN2365,레드마인_배치!H:H,레드마인_서비스!H:H),콜트리분석!$AI2365),"")</f>
        <v>ICO0430U</v>
      </c>
      <c r="AL2365" s="3" t="str" cm="1">
        <f t="array" ref="AL2365">IFERROR(INDEX(IF($AG2365&lt;=$AN2365,레드마인_배치!I:I,레드마인_서비스!I:I),콜트리분석!$AI2365),"")</f>
        <v>LEAD Time Calculate(only 3Level PDC)</v>
      </c>
      <c r="AM2365" s="3" t="str" cm="1">
        <f t="array" ref="AM2365">IFERROR(INDEX(IF($AG2365&lt;=$AN2365,레드마인_배치!J:J,레드마인_서비스!J:J),콜트리분석!$AI2365),"")</f>
        <v>서비스</v>
      </c>
      <c r="AN2365" s="3">
        <v>4</v>
      </c>
      <c r="AO2365" s="15" t="str">
        <f ca="1">IFERROR(INDEX(레드마인_배치!E:E,MATCH(OFFSET(A2365,,AN2365),레드마인_배치!G:G,0)),"")</f>
        <v>미대상</v>
      </c>
      <c r="AP2365" t="s">
        <v>3330</v>
      </c>
      <c r="AQ2365">
        <v>67</v>
      </c>
      <c r="AT2365" t="str" cm="1">
        <f t="array" ref="AT2365">[1]!add_delimeter(AG2365:AO2365,"|")</f>
        <v>|6|CBCICB150B|92|대상|ICO0430U|LEAD Time Calculate(only 3Level PDC)|서비스|4|미대상|</v>
      </c>
    </row>
    <row r="2366" spans="1:46">
      <c r="A2366" s="3" t="s">
        <v>2957</v>
      </c>
      <c r="B2366" s="3" t="s">
        <v>491</v>
      </c>
      <c r="C2366" s="3" t="s">
        <v>494</v>
      </c>
      <c r="D2366" s="3" t="s">
        <v>615</v>
      </c>
      <c r="E2366" s="3" t="s">
        <v>587</v>
      </c>
      <c r="F2366" s="3" t="s">
        <v>588</v>
      </c>
      <c r="G2366" s="3" t="s">
        <v>590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>
        <f t="shared" si="38"/>
        <v>6</v>
      </c>
      <c r="AH2366" s="3" t="s">
        <v>590</v>
      </c>
      <c r="AI2366" s="3">
        <f>IFERROR(IF($AG2366&lt;=$AN2366,MATCH($AH2366,레드마인_배치!G:G,0),MATCH($AH2366,레드마인_서비스!G:G,0)),"")</f>
        <v>337</v>
      </c>
      <c r="AJ2366" s="3" t="str" cm="1">
        <f t="array" ref="AJ2366">IFERROR(INDEX(IF($AG2366&lt;=$AN2366,레드마인_배치!E:E,레드마인_서비스!E:E),콜트리분석!$AI2366),"")</f>
        <v>미대상</v>
      </c>
      <c r="AK2366" s="3" t="str" cm="1">
        <f t="array" ref="AK2366">IFERROR(INDEX(IF($AG2366&lt;=$AN2366,레드마인_배치!H:H,레드마인_서비스!H:H),콜트리분석!$AI2366),"")</f>
        <v>SLO0300U</v>
      </c>
      <c r="AL2366" s="3" t="str" cm="1">
        <f t="array" ref="AL2366">IFERROR(INDEX(IF($AG2366&lt;=$AN2366,레드마인_배치!I:I,레드마인_서비스!I:I),콜트리분석!$AI2366),"")</f>
        <v>Create Stock Transfer Order</v>
      </c>
      <c r="AM2366" s="3" t="str" cm="1">
        <f t="array" ref="AM2366">IFERROR(INDEX(IF($AG2366&lt;=$AN2366,레드마인_배치!J:J,레드마인_서비스!J:J),콜트리분석!$AI2366),"")</f>
        <v>서비스</v>
      </c>
      <c r="AN2366" s="3">
        <v>4</v>
      </c>
      <c r="AO2366" s="15" t="str">
        <f ca="1">IFERROR(INDEX(레드마인_배치!E:E,MATCH(OFFSET(A2366,,AN2366),레드마인_배치!G:G,0)),"")</f>
        <v>미대상</v>
      </c>
      <c r="AP2366" t="s">
        <v>3330</v>
      </c>
      <c r="AQ2366">
        <v>67</v>
      </c>
      <c r="AT2366" t="str" cm="1">
        <f t="array" ref="AT2366">[1]!add_delimeter(AG2366:AO2366,"|")</f>
        <v>|6|CBCSLB452A|337|미대상|SLO0300U|Create Stock Transfer Order|서비스|4|미대상|</v>
      </c>
    </row>
    <row r="2367" spans="1:46">
      <c r="A2367" s="3" t="s">
        <v>2957</v>
      </c>
      <c r="B2367" s="3" t="s">
        <v>491</v>
      </c>
      <c r="C2367" s="3" t="s">
        <v>494</v>
      </c>
      <c r="D2367" s="3" t="s">
        <v>615</v>
      </c>
      <c r="E2367" s="3" t="s">
        <v>587</v>
      </c>
      <c r="F2367" s="3" t="s">
        <v>588</v>
      </c>
      <c r="G2367" s="3" t="s">
        <v>590</v>
      </c>
      <c r="H2367" s="3" t="s">
        <v>591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>
        <f t="shared" si="38"/>
        <v>7</v>
      </c>
      <c r="AH2367" s="3" t="s">
        <v>591</v>
      </c>
      <c r="AI2367" s="3">
        <f>IFERROR(IF($AG2367&lt;=$AN2367,MATCH($AH2367,레드마인_배치!G:G,0),MATCH($AH2367,레드마인_서비스!G:G,0)),"")</f>
        <v>371</v>
      </c>
      <c r="AJ2367" s="3" t="str" cm="1">
        <f t="array" ref="AJ2367">IFERROR(INDEX(IF($AG2367&lt;=$AN2367,레드마인_배치!E:E,레드마인_서비스!E:E),콜트리분석!$AI2367),"")</f>
        <v>미대상</v>
      </c>
      <c r="AK2367" s="3" t="str" cm="1">
        <f t="array" ref="AK2367">IFERROR(INDEX(IF($AG2367&lt;=$AN2367,레드마인_배치!H:H,레드마인_서비스!H:H),콜트리분석!$AI2367),"")</f>
        <v>SLO0730U</v>
      </c>
      <c r="AL2367" s="3" t="str" cm="1">
        <f t="array" ref="AL2367">IFERROR(INDEX(IF($AG2367&lt;=$AN2367,레드마인_배치!I:I,레드마인_서비스!I:I),콜트리분석!$AI2367),"")</f>
        <v>PIO, MOVEMENT Order Creation</v>
      </c>
      <c r="AM2367" s="3" t="str" cm="1">
        <f t="array" ref="AM2367">IFERROR(INDEX(IF($AG2367&lt;=$AN2367,레드마인_배치!J:J,레드마인_서비스!J:J),콜트리분석!$AI2367),"")</f>
        <v>서비스</v>
      </c>
      <c r="AN2367" s="3">
        <v>4</v>
      </c>
      <c r="AO2367" s="15" t="str">
        <f ca="1">IFERROR(INDEX(레드마인_배치!E:E,MATCH(OFFSET(A2367,,AN2367),레드마인_배치!G:G,0)),"")</f>
        <v>미대상</v>
      </c>
      <c r="AP2367" t="s">
        <v>3330</v>
      </c>
      <c r="AQ2367">
        <v>67</v>
      </c>
      <c r="AT2367" t="str" cm="1">
        <f t="array" ref="AT2367">[1]!add_delimeter(AG2367:AO2367,"|")</f>
        <v>|7|CBCSLW490A|371|미대상|SLO0730U|PIO, MOVEMENT Order Creation|서비스|4|미대상|</v>
      </c>
    </row>
    <row r="2368" spans="1:46" hidden="1">
      <c r="A2368" s="3" t="s">
        <v>2957</v>
      </c>
      <c r="B2368" s="3" t="s">
        <v>491</v>
      </c>
      <c r="C2368" s="3" t="s">
        <v>494</v>
      </c>
      <c r="D2368" s="3" t="s">
        <v>615</v>
      </c>
      <c r="E2368" s="3" t="s">
        <v>587</v>
      </c>
      <c r="F2368" s="3" t="s">
        <v>588</v>
      </c>
      <c r="G2368" s="3" t="s">
        <v>590</v>
      </c>
      <c r="H2368" s="3" t="s">
        <v>591</v>
      </c>
      <c r="I2368" s="3" t="s">
        <v>592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>
        <f t="shared" si="38"/>
        <v>8</v>
      </c>
      <c r="AH2368" s="3" t="s">
        <v>592</v>
      </c>
      <c r="AI2368" s="3">
        <f>IFERROR(IF($AG2368&lt;=$AN2368,MATCH($AH2368,레드마인_배치!G:G,0),MATCH($AH2368,레드마인_서비스!G:G,0)),"")</f>
        <v>320</v>
      </c>
      <c r="AJ2368" s="3" t="str" cm="1">
        <f t="array" ref="AJ2368">IFERROR(INDEX(IF($AG2368&lt;=$AN2368,레드마인_배치!E:E,레드마인_서비스!E:E),콜트리분석!$AI2368),"")</f>
        <v>대상</v>
      </c>
      <c r="AK2368" s="3" t="str" cm="1">
        <f t="array" ref="AK2368">IFERROR(INDEX(IF($AG2368&lt;=$AN2368,레드마인_배치!H:H,레드마인_서비스!H:H),콜트리분석!$AI2368),"")</f>
        <v>SLO0130U</v>
      </c>
      <c r="AL2368" s="3" t="str" cm="1">
        <f t="array" ref="AL2368">IFERROR(INDEX(IF($AG2368&lt;=$AN2368,레드마인_배치!I:I,레드마인_서비스!I:I),콜트리분석!$AI2368),"")</f>
        <v>Sales Order Confirm for Online/Batch</v>
      </c>
      <c r="AM2368" s="3" t="str" cm="1">
        <f t="array" ref="AM2368">IFERROR(INDEX(IF($AG2368&lt;=$AN2368,레드마인_배치!J:J,레드마인_서비스!J:J),콜트리분석!$AI2368),"")</f>
        <v>서비스</v>
      </c>
      <c r="AN2368" s="3">
        <v>4</v>
      </c>
      <c r="AO2368" s="15" t="str">
        <f ca="1">IFERROR(INDEX(레드마인_배치!E:E,MATCH(OFFSET(A2368,,AN2368),레드마인_배치!G:G,0)),"")</f>
        <v>미대상</v>
      </c>
      <c r="AP2368" t="s">
        <v>3330</v>
      </c>
      <c r="AQ2368">
        <v>67</v>
      </c>
    </row>
    <row r="2369" spans="1:43" hidden="1">
      <c r="A2369" s="3" t="s">
        <v>2957</v>
      </c>
      <c r="B2369" s="3" t="s">
        <v>491</v>
      </c>
      <c r="C2369" s="3" t="s">
        <v>494</v>
      </c>
      <c r="D2369" s="3" t="s">
        <v>615</v>
      </c>
      <c r="E2369" s="3" t="s">
        <v>587</v>
      </c>
      <c r="F2369" s="3" t="s">
        <v>588</v>
      </c>
      <c r="G2369" s="3" t="s">
        <v>590</v>
      </c>
      <c r="H2369" s="3" t="s">
        <v>591</v>
      </c>
      <c r="I2369" s="3" t="s">
        <v>592</v>
      </c>
      <c r="J2369" s="3" t="s">
        <v>508</v>
      </c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>
        <f t="shared" si="38"/>
        <v>9</v>
      </c>
      <c r="AH2369" s="3" t="s">
        <v>508</v>
      </c>
      <c r="AI2369" s="3">
        <f>IFERROR(IF($AG2369&lt;=$AN2369,MATCH($AH2369,레드마인_배치!G:G,0),MATCH($AH2369,레드마인_서비스!G:G,0)),"")</f>
        <v>79</v>
      </c>
      <c r="AJ2369" s="3" t="str" cm="1">
        <f t="array" ref="AJ2369">IFERROR(INDEX(IF($AG2369&lt;=$AN2369,레드마인_배치!E:E,레드마인_서비스!E:E),콜트리분석!$AI2369),"")</f>
        <v>대상</v>
      </c>
      <c r="AK2369" s="3" t="str" cm="1">
        <f t="array" ref="AK2369">IFERROR(INDEX(IF($AG2369&lt;=$AN2369,레드마인_배치!H:H,레드마인_서비스!H:H),콜트리분석!$AI2369),"")</f>
        <v>ICO0310U</v>
      </c>
      <c r="AL2369" s="3" t="str" cm="1">
        <f t="array" ref="AL2369">IFERROR(INDEX(IF($AG2369&lt;=$AN2369,레드마인_배치!I:I,레드마인_서비스!I:I),콜트리분석!$AI2369),"")</f>
        <v>INVENTORY CREATION MODULE</v>
      </c>
      <c r="AM2369" s="3" t="str" cm="1">
        <f t="array" ref="AM2369">IFERROR(INDEX(IF($AG2369&lt;=$AN2369,레드마인_배치!J:J,레드마인_서비스!J:J),콜트리분석!$AI2369),"")</f>
        <v>서비스</v>
      </c>
      <c r="AN2369" s="3">
        <v>4</v>
      </c>
      <c r="AO2369" s="15" t="str">
        <f ca="1">IFERROR(INDEX(레드마인_배치!E:E,MATCH(OFFSET(A2369,,AN2369),레드마인_배치!G:G,0)),"")</f>
        <v>미대상</v>
      </c>
      <c r="AP2369" t="s">
        <v>3330</v>
      </c>
      <c r="AQ2369">
        <v>67</v>
      </c>
    </row>
    <row r="2370" spans="1:43" hidden="1">
      <c r="A2370" s="3" t="s">
        <v>2957</v>
      </c>
      <c r="B2370" s="3" t="s">
        <v>491</v>
      </c>
      <c r="C2370" s="3" t="s">
        <v>494</v>
      </c>
      <c r="D2370" s="3" t="s">
        <v>615</v>
      </c>
      <c r="E2370" s="3" t="s">
        <v>587</v>
      </c>
      <c r="F2370" s="3" t="s">
        <v>588</v>
      </c>
      <c r="G2370" s="3" t="s">
        <v>590</v>
      </c>
      <c r="H2370" s="3" t="s">
        <v>591</v>
      </c>
      <c r="I2370" s="3" t="s">
        <v>592</v>
      </c>
      <c r="J2370" s="3" t="s">
        <v>508</v>
      </c>
      <c r="K2370" s="3" t="s">
        <v>509</v>
      </c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>
        <f t="shared" si="38"/>
        <v>10</v>
      </c>
      <c r="AH2370" s="3" t="s">
        <v>509</v>
      </c>
      <c r="AI2370" s="3">
        <f>IFERROR(IF($AG2370&lt;=$AN2370,MATCH($AH2370,레드마인_배치!G:G,0),MATCH($AH2370,레드마인_서비스!G:G,0)),"")</f>
        <v>77</v>
      </c>
      <c r="AJ2370" s="3" t="str" cm="1">
        <f t="array" ref="AJ2370">IFERROR(INDEX(IF($AG2370&lt;=$AN2370,레드마인_배치!E:E,레드마인_서비스!E:E),콜트리분석!$AI2370),"")</f>
        <v>대상</v>
      </c>
      <c r="AK2370" s="3" t="str" cm="1">
        <f t="array" ref="AK2370">IFERROR(INDEX(IF($AG2370&lt;=$AN2370,레드마인_배치!H:H,레드마인_서비스!H:H),콜트리분석!$AI2370),"")</f>
        <v>ICO0290U</v>
      </c>
      <c r="AL2370" s="3" t="str" cm="1">
        <f t="array" ref="AL2370">IFERROR(INDEX(IF($AG2370&lt;=$AN2370,레드마인_배치!I:I,레드마인_서비스!I:I),콜트리분석!$AI2370),"")</f>
        <v>INV Information Master Creation(IMI)</v>
      </c>
      <c r="AM2370" s="3" t="str" cm="1">
        <f t="array" ref="AM2370">IFERROR(INDEX(IF($AG2370&lt;=$AN2370,레드마인_배치!J:J,레드마인_서비스!J:J),콜트리분석!$AI2370),"")</f>
        <v>서비스</v>
      </c>
      <c r="AN2370" s="3">
        <v>4</v>
      </c>
      <c r="AO2370" s="15" t="str">
        <f ca="1">IFERROR(INDEX(레드마인_배치!E:E,MATCH(OFFSET(A2370,,AN2370),레드마인_배치!G:G,0)),"")</f>
        <v>미대상</v>
      </c>
      <c r="AP2370" t="s">
        <v>3330</v>
      </c>
      <c r="AQ2370">
        <v>67</v>
      </c>
    </row>
    <row r="2371" spans="1:43" hidden="1">
      <c r="A2371" s="3" t="s">
        <v>2957</v>
      </c>
      <c r="B2371" s="3" t="s">
        <v>491</v>
      </c>
      <c r="C2371" s="3" t="s">
        <v>494</v>
      </c>
      <c r="D2371" s="3" t="s">
        <v>615</v>
      </c>
      <c r="E2371" s="3" t="s">
        <v>587</v>
      </c>
      <c r="F2371" s="3" t="s">
        <v>588</v>
      </c>
      <c r="G2371" s="3" t="s">
        <v>590</v>
      </c>
      <c r="H2371" s="3" t="s">
        <v>591</v>
      </c>
      <c r="I2371" s="3" t="s">
        <v>592</v>
      </c>
      <c r="J2371" s="3" t="s">
        <v>508</v>
      </c>
      <c r="K2371" s="3" t="s">
        <v>510</v>
      </c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>
        <f t="shared" si="38"/>
        <v>10</v>
      </c>
      <c r="AH2371" s="3" t="s">
        <v>510</v>
      </c>
      <c r="AI2371" s="3" t="str">
        <f>IFERROR(IF($AG2371&lt;=$AN2371,MATCH($AH2371,레드마인_배치!G:G,0),MATCH($AH2371,레드마인_서비스!G:G,0)),"")</f>
        <v/>
      </c>
      <c r="AJ2371" s="3" t="str" cm="1">
        <f t="array" ref="AJ2371">IFERROR(INDEX(IF($AG2371&lt;=$AN2371,레드마인_배치!E:E,레드마인_서비스!E:E),콜트리분석!$AI2371),"")</f>
        <v/>
      </c>
      <c r="AK2371" s="3" t="str" cm="1">
        <f t="array" ref="AK2371">IFERROR(INDEX(IF($AG2371&lt;=$AN2371,레드마인_배치!H:H,레드마인_서비스!H:H),콜트리분석!$AI2371),"")</f>
        <v/>
      </c>
      <c r="AL2371" s="3" t="str" cm="1">
        <f t="array" ref="AL2371">IFERROR(INDEX(IF($AG2371&lt;=$AN2371,레드마인_배치!I:I,레드마인_서비스!I:I),콜트리분석!$AI2371),"")</f>
        <v/>
      </c>
      <c r="AM2371" s="3" t="str" cm="1">
        <f t="array" ref="AM2371">IFERROR(INDEX(IF($AG2371&lt;=$AN2371,레드마인_배치!J:J,레드마인_서비스!J:J),콜트리분석!$AI2371),"")</f>
        <v/>
      </c>
      <c r="AN2371" s="3">
        <v>4</v>
      </c>
      <c r="AO2371" s="15" t="str">
        <f ca="1">IFERROR(INDEX(레드마인_배치!E:E,MATCH(OFFSET(A2371,,AN2371),레드마인_배치!G:G,0)),"")</f>
        <v>미대상</v>
      </c>
      <c r="AP2371" t="s">
        <v>3330</v>
      </c>
      <c r="AQ2371">
        <v>67</v>
      </c>
    </row>
    <row r="2372" spans="1:43" hidden="1">
      <c r="A2372" s="3" t="s">
        <v>2957</v>
      </c>
      <c r="B2372" s="3" t="s">
        <v>491</v>
      </c>
      <c r="C2372" s="3" t="s">
        <v>494</v>
      </c>
      <c r="D2372" s="3" t="s">
        <v>615</v>
      </c>
      <c r="E2372" s="3" t="s">
        <v>587</v>
      </c>
      <c r="F2372" s="3" t="s">
        <v>588</v>
      </c>
      <c r="G2372" s="3" t="s">
        <v>590</v>
      </c>
      <c r="H2372" s="3" t="s">
        <v>591</v>
      </c>
      <c r="I2372" s="3" t="s">
        <v>592</v>
      </c>
      <c r="J2372" s="3" t="s">
        <v>593</v>
      </c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>
        <f t="shared" si="38"/>
        <v>9</v>
      </c>
      <c r="AH2372" s="3" t="s">
        <v>593</v>
      </c>
      <c r="AI2372" s="3">
        <f>IFERROR(IF($AG2372&lt;=$AN2372,MATCH($AH2372,레드마인_배치!G:G,0),MATCH($AH2372,레드마인_서비스!G:G,0)),"")</f>
        <v>321</v>
      </c>
      <c r="AJ2372" s="3" t="str" cm="1">
        <f t="array" ref="AJ2372">IFERROR(INDEX(IF($AG2372&lt;=$AN2372,레드마인_배치!E:E,레드마인_서비스!E:E),콜트리분석!$AI2372),"")</f>
        <v>대상</v>
      </c>
      <c r="AK2372" s="3" t="str" cm="1">
        <f t="array" ref="AK2372">IFERROR(INDEX(IF($AG2372&lt;=$AN2372,레드마인_배치!H:H,레드마인_서비스!H:H),콜트리분석!$AI2372),"")</f>
        <v>SLO0140U</v>
      </c>
      <c r="AL2372" s="3" t="str" cm="1">
        <f t="array" ref="AL2372">IFERROR(INDEX(IF($AG2372&lt;=$AN2372,레드마인_배치!I:I,레드마인_서비스!I:I),콜트리분석!$AI2372),"")</f>
        <v>S/Order Confirm (Sub) for Amend Check</v>
      </c>
      <c r="AM2372" s="3" t="str" cm="1">
        <f t="array" ref="AM2372">IFERROR(INDEX(IF($AG2372&lt;=$AN2372,레드마인_배치!J:J,레드마인_서비스!J:J),콜트리분석!$AI2372),"")</f>
        <v>서비스</v>
      </c>
      <c r="AN2372" s="3">
        <v>4</v>
      </c>
      <c r="AO2372" s="15" t="str">
        <f ca="1">IFERROR(INDEX(레드마인_배치!E:E,MATCH(OFFSET(A2372,,AN2372),레드마인_배치!G:G,0)),"")</f>
        <v>미대상</v>
      </c>
      <c r="AP2372" t="s">
        <v>3330</v>
      </c>
      <c r="AQ2372">
        <v>67</v>
      </c>
    </row>
    <row r="2373" spans="1:43" hidden="1">
      <c r="A2373" s="3" t="s">
        <v>2957</v>
      </c>
      <c r="B2373" s="3" t="s">
        <v>491</v>
      </c>
      <c r="C2373" s="3" t="s">
        <v>494</v>
      </c>
      <c r="D2373" s="3" t="s">
        <v>615</v>
      </c>
      <c r="E2373" s="3" t="s">
        <v>587</v>
      </c>
      <c r="F2373" s="3" t="s">
        <v>588</v>
      </c>
      <c r="G2373" s="3" t="s">
        <v>590</v>
      </c>
      <c r="H2373" s="3" t="s">
        <v>591</v>
      </c>
      <c r="I2373" s="3" t="s">
        <v>592</v>
      </c>
      <c r="J2373" s="3" t="s">
        <v>593</v>
      </c>
      <c r="K2373" s="3" t="s">
        <v>508</v>
      </c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>
        <f t="shared" si="38"/>
        <v>10</v>
      </c>
      <c r="AH2373" s="3" t="s">
        <v>508</v>
      </c>
      <c r="AI2373" s="3">
        <f>IFERROR(IF($AG2373&lt;=$AN2373,MATCH($AH2373,레드마인_배치!G:G,0),MATCH($AH2373,레드마인_서비스!G:G,0)),"")</f>
        <v>79</v>
      </c>
      <c r="AJ2373" s="3" t="str" cm="1">
        <f t="array" ref="AJ2373">IFERROR(INDEX(IF($AG2373&lt;=$AN2373,레드마인_배치!E:E,레드마인_서비스!E:E),콜트리분석!$AI2373),"")</f>
        <v>대상</v>
      </c>
      <c r="AK2373" s="3" t="str" cm="1">
        <f t="array" ref="AK2373">IFERROR(INDEX(IF($AG2373&lt;=$AN2373,레드마인_배치!H:H,레드마인_서비스!H:H),콜트리분석!$AI2373),"")</f>
        <v>ICO0310U</v>
      </c>
      <c r="AL2373" s="3" t="str" cm="1">
        <f t="array" ref="AL2373">IFERROR(INDEX(IF($AG2373&lt;=$AN2373,레드마인_배치!I:I,레드마인_서비스!I:I),콜트리분석!$AI2373),"")</f>
        <v>INVENTORY CREATION MODULE</v>
      </c>
      <c r="AM2373" s="3" t="str" cm="1">
        <f t="array" ref="AM2373">IFERROR(INDEX(IF($AG2373&lt;=$AN2373,레드마인_배치!J:J,레드마인_서비스!J:J),콜트리분석!$AI2373),"")</f>
        <v>서비스</v>
      </c>
      <c r="AN2373" s="3">
        <v>4</v>
      </c>
      <c r="AO2373" s="15" t="str">
        <f ca="1">IFERROR(INDEX(레드마인_배치!E:E,MATCH(OFFSET(A2373,,AN2373),레드마인_배치!G:G,0)),"")</f>
        <v>미대상</v>
      </c>
      <c r="AP2373" t="s">
        <v>3330</v>
      </c>
      <c r="AQ2373">
        <v>67</v>
      </c>
    </row>
    <row r="2374" spans="1:43" hidden="1">
      <c r="A2374" s="3" t="s">
        <v>2957</v>
      </c>
      <c r="B2374" s="3" t="s">
        <v>491</v>
      </c>
      <c r="C2374" s="3" t="s">
        <v>494</v>
      </c>
      <c r="D2374" s="3" t="s">
        <v>615</v>
      </c>
      <c r="E2374" s="3" t="s">
        <v>587</v>
      </c>
      <c r="F2374" s="3" t="s">
        <v>588</v>
      </c>
      <c r="G2374" s="3" t="s">
        <v>590</v>
      </c>
      <c r="H2374" s="3" t="s">
        <v>591</v>
      </c>
      <c r="I2374" s="3" t="s">
        <v>592</v>
      </c>
      <c r="J2374" s="3" t="s">
        <v>593</v>
      </c>
      <c r="K2374" s="3" t="s">
        <v>508</v>
      </c>
      <c r="L2374" s="3" t="s">
        <v>509</v>
      </c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>
        <f t="shared" ref="AG2374:AG2437" si="39">COUNTA(B2374:AF2374)</f>
        <v>11</v>
      </c>
      <c r="AH2374" s="3" t="s">
        <v>509</v>
      </c>
      <c r="AI2374" s="3">
        <f>IFERROR(IF($AG2374&lt;=$AN2374,MATCH($AH2374,레드마인_배치!G:G,0),MATCH($AH2374,레드마인_서비스!G:G,0)),"")</f>
        <v>77</v>
      </c>
      <c r="AJ2374" s="3" t="str" cm="1">
        <f t="array" ref="AJ2374">IFERROR(INDEX(IF($AG2374&lt;=$AN2374,레드마인_배치!E:E,레드마인_서비스!E:E),콜트리분석!$AI2374),"")</f>
        <v>대상</v>
      </c>
      <c r="AK2374" s="3" t="str" cm="1">
        <f t="array" ref="AK2374">IFERROR(INDEX(IF($AG2374&lt;=$AN2374,레드마인_배치!H:H,레드마인_서비스!H:H),콜트리분석!$AI2374),"")</f>
        <v>ICO0290U</v>
      </c>
      <c r="AL2374" s="3" t="str" cm="1">
        <f t="array" ref="AL2374">IFERROR(INDEX(IF($AG2374&lt;=$AN2374,레드마인_배치!I:I,레드마인_서비스!I:I),콜트리분석!$AI2374),"")</f>
        <v>INV Information Master Creation(IMI)</v>
      </c>
      <c r="AM2374" s="3" t="str" cm="1">
        <f t="array" ref="AM2374">IFERROR(INDEX(IF($AG2374&lt;=$AN2374,레드마인_배치!J:J,레드마인_서비스!J:J),콜트리분석!$AI2374),"")</f>
        <v>서비스</v>
      </c>
      <c r="AN2374" s="3">
        <v>4</v>
      </c>
      <c r="AO2374" s="15" t="str">
        <f ca="1">IFERROR(INDEX(레드마인_배치!E:E,MATCH(OFFSET(A2374,,AN2374),레드마인_배치!G:G,0)),"")</f>
        <v>미대상</v>
      </c>
      <c r="AP2374" t="s">
        <v>3330</v>
      </c>
      <c r="AQ2374">
        <v>67</v>
      </c>
    </row>
    <row r="2375" spans="1:43" hidden="1">
      <c r="A2375" s="3" t="s">
        <v>2957</v>
      </c>
      <c r="B2375" s="3" t="s">
        <v>491</v>
      </c>
      <c r="C2375" s="3" t="s">
        <v>494</v>
      </c>
      <c r="D2375" s="3" t="s">
        <v>615</v>
      </c>
      <c r="E2375" s="3" t="s">
        <v>587</v>
      </c>
      <c r="F2375" s="3" t="s">
        <v>588</v>
      </c>
      <c r="G2375" s="3" t="s">
        <v>590</v>
      </c>
      <c r="H2375" s="3" t="s">
        <v>591</v>
      </c>
      <c r="I2375" s="3" t="s">
        <v>592</v>
      </c>
      <c r="J2375" s="3" t="s">
        <v>593</v>
      </c>
      <c r="K2375" s="3" t="s">
        <v>508</v>
      </c>
      <c r="L2375" s="3" t="s">
        <v>510</v>
      </c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>
        <f t="shared" si="39"/>
        <v>11</v>
      </c>
      <c r="AH2375" s="3" t="s">
        <v>510</v>
      </c>
      <c r="AI2375" s="3" t="str">
        <f>IFERROR(IF($AG2375&lt;=$AN2375,MATCH($AH2375,레드마인_배치!G:G,0),MATCH($AH2375,레드마인_서비스!G:G,0)),"")</f>
        <v/>
      </c>
      <c r="AJ2375" s="3" t="str" cm="1">
        <f t="array" ref="AJ2375">IFERROR(INDEX(IF($AG2375&lt;=$AN2375,레드마인_배치!E:E,레드마인_서비스!E:E),콜트리분석!$AI2375),"")</f>
        <v/>
      </c>
      <c r="AK2375" s="3" t="str" cm="1">
        <f t="array" ref="AK2375">IFERROR(INDEX(IF($AG2375&lt;=$AN2375,레드마인_배치!H:H,레드마인_서비스!H:H),콜트리분석!$AI2375),"")</f>
        <v/>
      </c>
      <c r="AL2375" s="3" t="str" cm="1">
        <f t="array" ref="AL2375">IFERROR(INDEX(IF($AG2375&lt;=$AN2375,레드마인_배치!I:I,레드마인_서비스!I:I),콜트리분석!$AI2375),"")</f>
        <v/>
      </c>
      <c r="AM2375" s="3" t="str" cm="1">
        <f t="array" ref="AM2375">IFERROR(INDEX(IF($AG2375&lt;=$AN2375,레드마인_배치!J:J,레드마인_서비스!J:J),콜트리분석!$AI2375),"")</f>
        <v/>
      </c>
      <c r="AN2375" s="3">
        <v>4</v>
      </c>
      <c r="AO2375" s="15" t="str">
        <f ca="1">IFERROR(INDEX(레드마인_배치!E:E,MATCH(OFFSET(A2375,,AN2375),레드마인_배치!G:G,0)),"")</f>
        <v>미대상</v>
      </c>
      <c r="AP2375" t="s">
        <v>3330</v>
      </c>
      <c r="AQ2375">
        <v>67</v>
      </c>
    </row>
    <row r="2376" spans="1:43" hidden="1">
      <c r="A2376" s="3" t="s">
        <v>2957</v>
      </c>
      <c r="B2376" s="3" t="s">
        <v>491</v>
      </c>
      <c r="C2376" s="3" t="s">
        <v>494</v>
      </c>
      <c r="D2376" s="3" t="s">
        <v>615</v>
      </c>
      <c r="E2376" s="3" t="s">
        <v>587</v>
      </c>
      <c r="F2376" s="3" t="s">
        <v>588</v>
      </c>
      <c r="G2376" s="3" t="s">
        <v>590</v>
      </c>
      <c r="H2376" s="3" t="s">
        <v>591</v>
      </c>
      <c r="I2376" s="3" t="s">
        <v>592</v>
      </c>
      <c r="J2376" s="3" t="s">
        <v>593</v>
      </c>
      <c r="K2376" s="3" t="s">
        <v>594</v>
      </c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>
        <f t="shared" si="39"/>
        <v>10</v>
      </c>
      <c r="AH2376" s="3" t="s">
        <v>594</v>
      </c>
      <c r="AI2376" s="3">
        <f>IFERROR(IF($AG2376&lt;=$AN2376,MATCH($AH2376,레드마인_배치!G:G,0),MATCH($AH2376,레드마인_서비스!G:G,0)),"")</f>
        <v>322</v>
      </c>
      <c r="AJ2376" s="3" t="str" cm="1">
        <f t="array" ref="AJ2376">IFERROR(INDEX(IF($AG2376&lt;=$AN2376,레드마인_배치!E:E,레드마인_서비스!E:E),콜트리분석!$AI2376),"")</f>
        <v>대상</v>
      </c>
      <c r="AK2376" s="3" t="str" cm="1">
        <f t="array" ref="AK2376">IFERROR(INDEX(IF($AG2376&lt;=$AN2376,레드마인_배치!H:H,레드마인_서비스!H:H),콜트리분석!$AI2376),"")</f>
        <v>SLO0150U</v>
      </c>
      <c r="AL2376" s="3" t="str" cm="1">
        <f t="array" ref="AL2376">IFERROR(INDEX(IF($AG2376&lt;=$AN2376,레드마인_배치!I:I,레드마인_서비스!I:I),콜트리분석!$AI2376),"")</f>
        <v>Sub S/Order Confirm - for Searching Confirm Part</v>
      </c>
      <c r="AM2376" s="3" t="str" cm="1">
        <f t="array" ref="AM2376">IFERROR(INDEX(IF($AG2376&lt;=$AN2376,레드마인_배치!J:J,레드마인_서비스!J:J),콜트리분석!$AI2376),"")</f>
        <v>서비스</v>
      </c>
      <c r="AN2376" s="3">
        <v>4</v>
      </c>
      <c r="AO2376" s="15" t="str">
        <f ca="1">IFERROR(INDEX(레드마인_배치!E:E,MATCH(OFFSET(A2376,,AN2376),레드마인_배치!G:G,0)),"")</f>
        <v>미대상</v>
      </c>
      <c r="AP2376" t="s">
        <v>3330</v>
      </c>
      <c r="AQ2376">
        <v>67</v>
      </c>
    </row>
    <row r="2377" spans="1:43" hidden="1">
      <c r="A2377" s="3" t="s">
        <v>2957</v>
      </c>
      <c r="B2377" s="3" t="s">
        <v>491</v>
      </c>
      <c r="C2377" s="3" t="s">
        <v>494</v>
      </c>
      <c r="D2377" s="3" t="s">
        <v>615</v>
      </c>
      <c r="E2377" s="3" t="s">
        <v>587</v>
      </c>
      <c r="F2377" s="3" t="s">
        <v>588</v>
      </c>
      <c r="G2377" s="3" t="s">
        <v>590</v>
      </c>
      <c r="H2377" s="3" t="s">
        <v>591</v>
      </c>
      <c r="I2377" s="3" t="s">
        <v>592</v>
      </c>
      <c r="J2377" s="3" t="s">
        <v>593</v>
      </c>
      <c r="K2377" s="3" t="s">
        <v>595</v>
      </c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>
        <f t="shared" si="39"/>
        <v>10</v>
      </c>
      <c r="AH2377" s="3" t="s">
        <v>595</v>
      </c>
      <c r="AI2377" s="3">
        <f>IFERROR(IF($AG2377&lt;=$AN2377,MATCH($AH2377,레드마인_배치!G:G,0),MATCH($AH2377,레드마인_서비스!G:G,0)),"")</f>
        <v>325</v>
      </c>
      <c r="AJ2377" s="3" t="str" cm="1">
        <f t="array" ref="AJ2377">IFERROR(INDEX(IF($AG2377&lt;=$AN2377,레드마인_배치!E:E,레드마인_서비스!E:E),콜트리분석!$AI2377),"")</f>
        <v>대상</v>
      </c>
      <c r="AK2377" s="3" t="str" cm="1">
        <f t="array" ref="AK2377">IFERROR(INDEX(IF($AG2377&lt;=$AN2377,레드마인_배치!H:H,레드마인_서비스!H:H),콜트리분석!$AI2377),"")</f>
        <v>SLO0180U</v>
      </c>
      <c r="AL2377" s="3" t="str" cm="1">
        <f t="array" ref="AL2377">IFERROR(INDEX(IF($AG2377&lt;=$AN2377,레드마인_배치!I:I,레드마인_서비스!I:I),콜트리분석!$AI2377),"")</f>
        <v>S/Order Confirm (Sub) AO Creation</v>
      </c>
      <c r="AM2377" s="3" t="str" cm="1">
        <f t="array" ref="AM2377">IFERROR(INDEX(IF($AG2377&lt;=$AN2377,레드마인_배치!J:J,레드마인_서비스!J:J),콜트리분석!$AI2377),"")</f>
        <v>서비스</v>
      </c>
      <c r="AN2377" s="3">
        <v>4</v>
      </c>
      <c r="AO2377" s="15" t="str">
        <f ca="1">IFERROR(INDEX(레드마인_배치!E:E,MATCH(OFFSET(A2377,,AN2377),레드마인_배치!G:G,0)),"")</f>
        <v>미대상</v>
      </c>
      <c r="AP2377" t="s">
        <v>3330</v>
      </c>
      <c r="AQ2377">
        <v>67</v>
      </c>
    </row>
    <row r="2378" spans="1:43" hidden="1">
      <c r="A2378" s="3" t="s">
        <v>2957</v>
      </c>
      <c r="B2378" s="3" t="s">
        <v>491</v>
      </c>
      <c r="C2378" s="3" t="s">
        <v>494</v>
      </c>
      <c r="D2378" s="3" t="s">
        <v>615</v>
      </c>
      <c r="E2378" s="3" t="s">
        <v>587</v>
      </c>
      <c r="F2378" s="3" t="s">
        <v>588</v>
      </c>
      <c r="G2378" s="3" t="s">
        <v>590</v>
      </c>
      <c r="H2378" s="3" t="s">
        <v>591</v>
      </c>
      <c r="I2378" s="3" t="s">
        <v>592</v>
      </c>
      <c r="J2378" s="3" t="s">
        <v>593</v>
      </c>
      <c r="K2378" s="3" t="s">
        <v>595</v>
      </c>
      <c r="L2378" s="3" t="s">
        <v>511</v>
      </c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>
        <f t="shared" si="39"/>
        <v>11</v>
      </c>
      <c r="AH2378" s="3" t="s">
        <v>511</v>
      </c>
      <c r="AI2378" s="3">
        <f>IFERROR(IF($AG2378&lt;=$AN2378,MATCH($AH2378,레드마인_배치!G:G,0),MATCH($AH2378,레드마인_서비스!G:G,0)),"")</f>
        <v>323</v>
      </c>
      <c r="AJ2378" s="3" t="str" cm="1">
        <f t="array" ref="AJ2378">IFERROR(INDEX(IF($AG2378&lt;=$AN2378,레드마인_배치!E:E,레드마인_서비스!E:E),콜트리분석!$AI2378),"")</f>
        <v>대상</v>
      </c>
      <c r="AK2378" s="3" t="str" cm="1">
        <f t="array" ref="AK2378">IFERROR(INDEX(IF($AG2378&lt;=$AN2378,레드마인_배치!H:H,레드마인_서비스!H:H),콜트리분석!$AI2378),"")</f>
        <v>SLO0160U</v>
      </c>
      <c r="AL2378" s="3" t="str" cm="1">
        <f t="array" ref="AL2378">IFERROR(INDEX(IF($AG2378&lt;=$AN2378,레드마인_배치!I:I,레드마인_서비스!I:I),콜트리분석!$AI2378),"")</f>
        <v>S/Order Confirm (Sub) for Price</v>
      </c>
      <c r="AM2378" s="3" t="str" cm="1">
        <f t="array" ref="AM2378">IFERROR(INDEX(IF($AG2378&lt;=$AN2378,레드마인_배치!J:J,레드마인_서비스!J:J),콜트리분석!$AI2378),"")</f>
        <v>서비스</v>
      </c>
      <c r="AN2378" s="3">
        <v>4</v>
      </c>
      <c r="AO2378" s="15" t="str">
        <f ca="1">IFERROR(INDEX(레드마인_배치!E:E,MATCH(OFFSET(A2378,,AN2378),레드마인_배치!G:G,0)),"")</f>
        <v>미대상</v>
      </c>
      <c r="AP2378" t="s">
        <v>3330</v>
      </c>
      <c r="AQ2378">
        <v>67</v>
      </c>
    </row>
    <row r="2379" spans="1:43" hidden="1">
      <c r="A2379" s="3" t="s">
        <v>2957</v>
      </c>
      <c r="B2379" s="3" t="s">
        <v>491</v>
      </c>
      <c r="C2379" s="3" t="s">
        <v>494</v>
      </c>
      <c r="D2379" s="3" t="s">
        <v>615</v>
      </c>
      <c r="E2379" s="3" t="s">
        <v>587</v>
      </c>
      <c r="F2379" s="3" t="s">
        <v>588</v>
      </c>
      <c r="G2379" s="3" t="s">
        <v>590</v>
      </c>
      <c r="H2379" s="3" t="s">
        <v>591</v>
      </c>
      <c r="I2379" s="3" t="s">
        <v>592</v>
      </c>
      <c r="J2379" s="3" t="s">
        <v>593</v>
      </c>
      <c r="K2379" s="3" t="s">
        <v>595</v>
      </c>
      <c r="L2379" s="3" t="s">
        <v>511</v>
      </c>
      <c r="M2379" s="3" t="s">
        <v>512</v>
      </c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>
        <f t="shared" si="39"/>
        <v>12</v>
      </c>
      <c r="AH2379" s="3" t="s">
        <v>512</v>
      </c>
      <c r="AI2379" s="3">
        <f>IFERROR(IF($AG2379&lt;=$AN2379,MATCH($AH2379,레드마인_배치!G:G,0),MATCH($AH2379,레드마인_서비스!G:G,0)),"")</f>
        <v>307</v>
      </c>
      <c r="AJ2379" s="3" t="str" cm="1">
        <f t="array" ref="AJ2379">IFERROR(INDEX(IF($AG2379&lt;=$AN2379,레드마인_배치!E:E,레드마인_서비스!E:E),콜트리분석!$AI2379),"")</f>
        <v>대상</v>
      </c>
      <c r="AK2379" s="3" t="str" cm="1">
        <f t="array" ref="AK2379">IFERROR(INDEX(IF($AG2379&lt;=$AN2379,레드마인_배치!H:H,레드마인_서비스!H:H),콜트리분석!$AI2379),"")</f>
        <v>SLO0010U</v>
      </c>
      <c r="AL2379" s="3" t="str" cm="1">
        <f t="array" ref="AL2379">IFERROR(INDEX(IF($AG2379&lt;=$AN2379,레드마인_배치!I:I,레드마인_서비스!I:I),콜트리분석!$AI2379),"")</f>
        <v>Rate, CAD Amount, USD Amount</v>
      </c>
      <c r="AM2379" s="3" t="str" cm="1">
        <f t="array" ref="AM2379">IFERROR(INDEX(IF($AG2379&lt;=$AN2379,레드마인_배치!J:J,레드마인_서비스!J:J),콜트리분석!$AI2379),"")</f>
        <v>서비스</v>
      </c>
      <c r="AN2379" s="3">
        <v>4</v>
      </c>
      <c r="AO2379" s="15" t="str">
        <f ca="1">IFERROR(INDEX(레드마인_배치!E:E,MATCH(OFFSET(A2379,,AN2379),레드마인_배치!G:G,0)),"")</f>
        <v>미대상</v>
      </c>
      <c r="AP2379" t="s">
        <v>3330</v>
      </c>
      <c r="AQ2379">
        <v>67</v>
      </c>
    </row>
    <row r="2380" spans="1:43" hidden="1">
      <c r="A2380" s="3" t="s">
        <v>2957</v>
      </c>
      <c r="B2380" s="3" t="s">
        <v>491</v>
      </c>
      <c r="C2380" s="3" t="s">
        <v>494</v>
      </c>
      <c r="D2380" s="3" t="s">
        <v>615</v>
      </c>
      <c r="E2380" s="3" t="s">
        <v>587</v>
      </c>
      <c r="F2380" s="3" t="s">
        <v>588</v>
      </c>
      <c r="G2380" s="3" t="s">
        <v>590</v>
      </c>
      <c r="H2380" s="3" t="s">
        <v>591</v>
      </c>
      <c r="I2380" s="3" t="s">
        <v>592</v>
      </c>
      <c r="J2380" s="3" t="s">
        <v>593</v>
      </c>
      <c r="K2380" s="3" t="s">
        <v>595</v>
      </c>
      <c r="L2380" s="3" t="s">
        <v>511</v>
      </c>
      <c r="M2380" s="3" t="s">
        <v>513</v>
      </c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>
        <f t="shared" si="39"/>
        <v>12</v>
      </c>
      <c r="AH2380" s="3" t="s">
        <v>513</v>
      </c>
      <c r="AI2380" s="3">
        <f>IFERROR(IF($AG2380&lt;=$AN2380,MATCH($AH2380,레드마인_배치!G:G,0),MATCH($AH2380,레드마인_서비스!G:G,0)),"")</f>
        <v>324</v>
      </c>
      <c r="AJ2380" s="3" t="str" cm="1">
        <f t="array" ref="AJ2380">IFERROR(INDEX(IF($AG2380&lt;=$AN2380,레드마인_배치!E:E,레드마인_서비스!E:E),콜트리분석!$AI2380),"")</f>
        <v>대상</v>
      </c>
      <c r="AK2380" s="3" t="str" cm="1">
        <f t="array" ref="AK2380">IFERROR(INDEX(IF($AG2380&lt;=$AN2380,레드마인_배치!H:H,레드마인_서비스!H:H),콜트리분석!$AI2380),"")</f>
        <v>SLO0170U</v>
      </c>
      <c r="AL2380" s="3" t="str" cm="1">
        <f t="array" ref="AL2380">IFERROR(INDEX(IF($AG2380&lt;=$AN2380,레드마인_배치!I:I,레드마인_서비스!I:I),콜트리분석!$AI2380),"")</f>
        <v>S/Order Confirm (Sub)for List Price</v>
      </c>
      <c r="AM2380" s="3" t="str" cm="1">
        <f t="array" ref="AM2380">IFERROR(INDEX(IF($AG2380&lt;=$AN2380,레드마인_배치!J:J,레드마인_서비스!J:J),콜트리분석!$AI2380),"")</f>
        <v>서비스</v>
      </c>
      <c r="AN2380" s="3">
        <v>4</v>
      </c>
      <c r="AO2380" s="15" t="str">
        <f ca="1">IFERROR(INDEX(레드마인_배치!E:E,MATCH(OFFSET(A2380,,AN2380),레드마인_배치!G:G,0)),"")</f>
        <v>미대상</v>
      </c>
      <c r="AP2380" t="s">
        <v>3330</v>
      </c>
      <c r="AQ2380">
        <v>67</v>
      </c>
    </row>
    <row r="2381" spans="1:43" hidden="1">
      <c r="A2381" s="3" t="s">
        <v>2957</v>
      </c>
      <c r="B2381" s="3" t="s">
        <v>491</v>
      </c>
      <c r="C2381" s="3" t="s">
        <v>494</v>
      </c>
      <c r="D2381" s="3" t="s">
        <v>615</v>
      </c>
      <c r="E2381" s="3" t="s">
        <v>587</v>
      </c>
      <c r="F2381" s="3" t="s">
        <v>588</v>
      </c>
      <c r="G2381" s="3" t="s">
        <v>590</v>
      </c>
      <c r="H2381" s="3" t="s">
        <v>591</v>
      </c>
      <c r="I2381" s="3" t="s">
        <v>592</v>
      </c>
      <c r="J2381" s="3" t="s">
        <v>593</v>
      </c>
      <c r="K2381" s="3" t="s">
        <v>595</v>
      </c>
      <c r="L2381" s="3" t="s">
        <v>596</v>
      </c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>
        <f t="shared" si="39"/>
        <v>11</v>
      </c>
      <c r="AH2381" s="3" t="s">
        <v>596</v>
      </c>
      <c r="AI2381" s="3" t="str">
        <f>IFERROR(IF($AG2381&lt;=$AN2381,MATCH($AH2381,레드마인_배치!G:G,0),MATCH($AH2381,레드마인_서비스!G:G,0)),"")</f>
        <v/>
      </c>
      <c r="AJ2381" s="3" t="str" cm="1">
        <f t="array" ref="AJ2381">IFERROR(INDEX(IF($AG2381&lt;=$AN2381,레드마인_배치!E:E,레드마인_서비스!E:E),콜트리분석!$AI2381),"")</f>
        <v/>
      </c>
      <c r="AK2381" s="3" t="str" cm="1">
        <f t="array" ref="AK2381">IFERROR(INDEX(IF($AG2381&lt;=$AN2381,레드마인_배치!H:H,레드마인_서비스!H:H),콜트리분석!$AI2381),"")</f>
        <v/>
      </c>
      <c r="AL2381" s="3" t="str" cm="1">
        <f t="array" ref="AL2381">IFERROR(INDEX(IF($AG2381&lt;=$AN2381,레드마인_배치!I:I,레드마인_서비스!I:I),콜트리분석!$AI2381),"")</f>
        <v/>
      </c>
      <c r="AM2381" s="3" t="str" cm="1">
        <f t="array" ref="AM2381">IFERROR(INDEX(IF($AG2381&lt;=$AN2381,레드마인_배치!J:J,레드마인_서비스!J:J),콜트리분석!$AI2381),"")</f>
        <v/>
      </c>
      <c r="AN2381" s="3">
        <v>4</v>
      </c>
      <c r="AO2381" s="15" t="str">
        <f ca="1">IFERROR(INDEX(레드마인_배치!E:E,MATCH(OFFSET(A2381,,AN2381),레드마인_배치!G:G,0)),"")</f>
        <v>미대상</v>
      </c>
      <c r="AP2381" t="s">
        <v>3330</v>
      </c>
      <c r="AQ2381">
        <v>67</v>
      </c>
    </row>
    <row r="2382" spans="1:43" hidden="1">
      <c r="A2382" s="3" t="s">
        <v>2957</v>
      </c>
      <c r="B2382" s="3" t="s">
        <v>491</v>
      </c>
      <c r="C2382" s="3" t="s">
        <v>494</v>
      </c>
      <c r="D2382" s="3" t="s">
        <v>615</v>
      </c>
      <c r="E2382" s="3" t="s">
        <v>587</v>
      </c>
      <c r="F2382" s="3" t="s">
        <v>588</v>
      </c>
      <c r="G2382" s="3" t="s">
        <v>590</v>
      </c>
      <c r="H2382" s="3" t="s">
        <v>591</v>
      </c>
      <c r="I2382" s="3" t="s">
        <v>592</v>
      </c>
      <c r="J2382" s="3" t="s">
        <v>593</v>
      </c>
      <c r="K2382" s="3" t="s">
        <v>597</v>
      </c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>
        <f t="shared" si="39"/>
        <v>10</v>
      </c>
      <c r="AH2382" s="3" t="s">
        <v>597</v>
      </c>
      <c r="AI2382" s="3">
        <f>IFERROR(IF($AG2382&lt;=$AN2382,MATCH($AH2382,레드마인_배치!G:G,0),MATCH($AH2382,레드마인_서비스!G:G,0)),"")</f>
        <v>326</v>
      </c>
      <c r="AJ2382" s="3" t="str" cm="1">
        <f t="array" ref="AJ2382">IFERROR(INDEX(IF($AG2382&lt;=$AN2382,레드마인_배치!E:E,레드마인_서비스!E:E),콜트리분석!$AI2382),"")</f>
        <v>미대상</v>
      </c>
      <c r="AK2382" s="3" t="str" cm="1">
        <f t="array" ref="AK2382">IFERROR(INDEX(IF($AG2382&lt;=$AN2382,레드마인_배치!H:H,레드마인_서비스!H:H),콜트리분석!$AI2382),"")</f>
        <v>SLO0190U</v>
      </c>
      <c r="AL2382" s="3" t="str" cm="1">
        <f t="array" ref="AL2382">IFERROR(INDEX(IF($AG2382&lt;=$AN2382,레드마인_배치!I:I,레드마인_서비스!I:I),콜트리분석!$AI2382),"")</f>
        <v>[미대상] S/Order Confirm (Sub) Local Kit Creation</v>
      </c>
      <c r="AM2382" s="3" t="str" cm="1">
        <f t="array" ref="AM2382">IFERROR(INDEX(IF($AG2382&lt;=$AN2382,레드마인_배치!J:J,레드마인_서비스!J:J),콜트리분석!$AI2382),"")</f>
        <v>서비스</v>
      </c>
      <c r="AN2382" s="3">
        <v>4</v>
      </c>
      <c r="AO2382" s="15" t="str">
        <f ca="1">IFERROR(INDEX(레드마인_배치!E:E,MATCH(OFFSET(A2382,,AN2382),레드마인_배치!G:G,0)),"")</f>
        <v>미대상</v>
      </c>
      <c r="AP2382" t="s">
        <v>3330</v>
      </c>
      <c r="AQ2382">
        <v>67</v>
      </c>
    </row>
    <row r="2383" spans="1:43" hidden="1">
      <c r="A2383" s="3" t="s">
        <v>2957</v>
      </c>
      <c r="B2383" s="3" t="s">
        <v>491</v>
      </c>
      <c r="C2383" s="3" t="s">
        <v>494</v>
      </c>
      <c r="D2383" s="3" t="s">
        <v>615</v>
      </c>
      <c r="E2383" s="3" t="s">
        <v>587</v>
      </c>
      <c r="F2383" s="3" t="s">
        <v>588</v>
      </c>
      <c r="G2383" s="3" t="s">
        <v>590</v>
      </c>
      <c r="H2383" s="3" t="s">
        <v>591</v>
      </c>
      <c r="I2383" s="3" t="s">
        <v>592</v>
      </c>
      <c r="J2383" s="3" t="s">
        <v>594</v>
      </c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>
        <f t="shared" si="39"/>
        <v>9</v>
      </c>
      <c r="AH2383" s="3" t="s">
        <v>594</v>
      </c>
      <c r="AI2383" s="3">
        <f>IFERROR(IF($AG2383&lt;=$AN2383,MATCH($AH2383,레드마인_배치!G:G,0),MATCH($AH2383,레드마인_서비스!G:G,0)),"")</f>
        <v>322</v>
      </c>
      <c r="AJ2383" s="3" t="str" cm="1">
        <f t="array" ref="AJ2383">IFERROR(INDEX(IF($AG2383&lt;=$AN2383,레드마인_배치!E:E,레드마인_서비스!E:E),콜트리분석!$AI2383),"")</f>
        <v>대상</v>
      </c>
      <c r="AK2383" s="3" t="str" cm="1">
        <f t="array" ref="AK2383">IFERROR(INDEX(IF($AG2383&lt;=$AN2383,레드마인_배치!H:H,레드마인_서비스!H:H),콜트리분석!$AI2383),"")</f>
        <v>SLO0150U</v>
      </c>
      <c r="AL2383" s="3" t="str" cm="1">
        <f t="array" ref="AL2383">IFERROR(INDEX(IF($AG2383&lt;=$AN2383,레드마인_배치!I:I,레드마인_서비스!I:I),콜트리분석!$AI2383),"")</f>
        <v>Sub S/Order Confirm - for Searching Confirm Part</v>
      </c>
      <c r="AM2383" s="3" t="str" cm="1">
        <f t="array" ref="AM2383">IFERROR(INDEX(IF($AG2383&lt;=$AN2383,레드마인_배치!J:J,레드마인_서비스!J:J),콜트리분석!$AI2383),"")</f>
        <v>서비스</v>
      </c>
      <c r="AN2383" s="3">
        <v>4</v>
      </c>
      <c r="AO2383" s="15" t="str">
        <f ca="1">IFERROR(INDEX(레드마인_배치!E:E,MATCH(OFFSET(A2383,,AN2383),레드마인_배치!G:G,0)),"")</f>
        <v>미대상</v>
      </c>
      <c r="AP2383" t="s">
        <v>3330</v>
      </c>
      <c r="AQ2383">
        <v>67</v>
      </c>
    </row>
    <row r="2384" spans="1:43" hidden="1">
      <c r="A2384" s="3" t="s">
        <v>2957</v>
      </c>
      <c r="B2384" s="3" t="s">
        <v>491</v>
      </c>
      <c r="C2384" s="3" t="s">
        <v>494</v>
      </c>
      <c r="D2384" s="3" t="s">
        <v>615</v>
      </c>
      <c r="E2384" s="3" t="s">
        <v>587</v>
      </c>
      <c r="F2384" s="3" t="s">
        <v>588</v>
      </c>
      <c r="G2384" s="3" t="s">
        <v>590</v>
      </c>
      <c r="H2384" s="3" t="s">
        <v>591</v>
      </c>
      <c r="I2384" s="3" t="s">
        <v>592</v>
      </c>
      <c r="J2384" s="3" t="s">
        <v>511</v>
      </c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>
        <f t="shared" si="39"/>
        <v>9</v>
      </c>
      <c r="AH2384" s="3" t="s">
        <v>511</v>
      </c>
      <c r="AI2384" s="3">
        <f>IFERROR(IF($AG2384&lt;=$AN2384,MATCH($AH2384,레드마인_배치!G:G,0),MATCH($AH2384,레드마인_서비스!G:G,0)),"")</f>
        <v>323</v>
      </c>
      <c r="AJ2384" s="3" t="str" cm="1">
        <f t="array" ref="AJ2384">IFERROR(INDEX(IF($AG2384&lt;=$AN2384,레드마인_배치!E:E,레드마인_서비스!E:E),콜트리분석!$AI2384),"")</f>
        <v>대상</v>
      </c>
      <c r="AK2384" s="3" t="str" cm="1">
        <f t="array" ref="AK2384">IFERROR(INDEX(IF($AG2384&lt;=$AN2384,레드마인_배치!H:H,레드마인_서비스!H:H),콜트리분석!$AI2384),"")</f>
        <v>SLO0160U</v>
      </c>
      <c r="AL2384" s="3" t="str" cm="1">
        <f t="array" ref="AL2384">IFERROR(INDEX(IF($AG2384&lt;=$AN2384,레드마인_배치!I:I,레드마인_서비스!I:I),콜트리분석!$AI2384),"")</f>
        <v>S/Order Confirm (Sub) for Price</v>
      </c>
      <c r="AM2384" s="3" t="str" cm="1">
        <f t="array" ref="AM2384">IFERROR(INDEX(IF($AG2384&lt;=$AN2384,레드마인_배치!J:J,레드마인_서비스!J:J),콜트리분석!$AI2384),"")</f>
        <v>서비스</v>
      </c>
      <c r="AN2384" s="3">
        <v>4</v>
      </c>
      <c r="AO2384" s="15" t="str">
        <f ca="1">IFERROR(INDEX(레드마인_배치!E:E,MATCH(OFFSET(A2384,,AN2384),레드마인_배치!G:G,0)),"")</f>
        <v>미대상</v>
      </c>
      <c r="AP2384" t="s">
        <v>3330</v>
      </c>
      <c r="AQ2384">
        <v>67</v>
      </c>
    </row>
    <row r="2385" spans="1:43" hidden="1">
      <c r="A2385" s="3" t="s">
        <v>2957</v>
      </c>
      <c r="B2385" s="3" t="s">
        <v>491</v>
      </c>
      <c r="C2385" s="3" t="s">
        <v>494</v>
      </c>
      <c r="D2385" s="3" t="s">
        <v>615</v>
      </c>
      <c r="E2385" s="3" t="s">
        <v>587</v>
      </c>
      <c r="F2385" s="3" t="s">
        <v>588</v>
      </c>
      <c r="G2385" s="3" t="s">
        <v>590</v>
      </c>
      <c r="H2385" s="3" t="s">
        <v>591</v>
      </c>
      <c r="I2385" s="3" t="s">
        <v>592</v>
      </c>
      <c r="J2385" s="3" t="s">
        <v>511</v>
      </c>
      <c r="K2385" s="3" t="s">
        <v>512</v>
      </c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>
        <f t="shared" si="39"/>
        <v>10</v>
      </c>
      <c r="AH2385" s="3" t="s">
        <v>512</v>
      </c>
      <c r="AI2385" s="3">
        <f>IFERROR(IF($AG2385&lt;=$AN2385,MATCH($AH2385,레드마인_배치!G:G,0),MATCH($AH2385,레드마인_서비스!G:G,0)),"")</f>
        <v>307</v>
      </c>
      <c r="AJ2385" s="3" t="str" cm="1">
        <f t="array" ref="AJ2385">IFERROR(INDEX(IF($AG2385&lt;=$AN2385,레드마인_배치!E:E,레드마인_서비스!E:E),콜트리분석!$AI2385),"")</f>
        <v>대상</v>
      </c>
      <c r="AK2385" s="3" t="str" cm="1">
        <f t="array" ref="AK2385">IFERROR(INDEX(IF($AG2385&lt;=$AN2385,레드마인_배치!H:H,레드마인_서비스!H:H),콜트리분석!$AI2385),"")</f>
        <v>SLO0010U</v>
      </c>
      <c r="AL2385" s="3" t="str" cm="1">
        <f t="array" ref="AL2385">IFERROR(INDEX(IF($AG2385&lt;=$AN2385,레드마인_배치!I:I,레드마인_서비스!I:I),콜트리분석!$AI2385),"")</f>
        <v>Rate, CAD Amount, USD Amount</v>
      </c>
      <c r="AM2385" s="3" t="str" cm="1">
        <f t="array" ref="AM2385">IFERROR(INDEX(IF($AG2385&lt;=$AN2385,레드마인_배치!J:J,레드마인_서비스!J:J),콜트리분석!$AI2385),"")</f>
        <v>서비스</v>
      </c>
      <c r="AN2385" s="3">
        <v>4</v>
      </c>
      <c r="AO2385" s="15" t="str">
        <f ca="1">IFERROR(INDEX(레드마인_배치!E:E,MATCH(OFFSET(A2385,,AN2385),레드마인_배치!G:G,0)),"")</f>
        <v>미대상</v>
      </c>
      <c r="AP2385" t="s">
        <v>3330</v>
      </c>
      <c r="AQ2385">
        <v>67</v>
      </c>
    </row>
    <row r="2386" spans="1:43" hidden="1">
      <c r="A2386" s="3" t="s">
        <v>2957</v>
      </c>
      <c r="B2386" s="3" t="s">
        <v>491</v>
      </c>
      <c r="C2386" s="3" t="s">
        <v>494</v>
      </c>
      <c r="D2386" s="3" t="s">
        <v>615</v>
      </c>
      <c r="E2386" s="3" t="s">
        <v>587</v>
      </c>
      <c r="F2386" s="3" t="s">
        <v>588</v>
      </c>
      <c r="G2386" s="3" t="s">
        <v>590</v>
      </c>
      <c r="H2386" s="3" t="s">
        <v>591</v>
      </c>
      <c r="I2386" s="3" t="s">
        <v>592</v>
      </c>
      <c r="J2386" s="3" t="s">
        <v>511</v>
      </c>
      <c r="K2386" s="3" t="s">
        <v>513</v>
      </c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>
        <f t="shared" si="39"/>
        <v>10</v>
      </c>
      <c r="AH2386" s="3" t="s">
        <v>513</v>
      </c>
      <c r="AI2386" s="3">
        <f>IFERROR(IF($AG2386&lt;=$AN2386,MATCH($AH2386,레드마인_배치!G:G,0),MATCH($AH2386,레드마인_서비스!G:G,0)),"")</f>
        <v>324</v>
      </c>
      <c r="AJ2386" s="3" t="str" cm="1">
        <f t="array" ref="AJ2386">IFERROR(INDEX(IF($AG2386&lt;=$AN2386,레드마인_배치!E:E,레드마인_서비스!E:E),콜트리분석!$AI2386),"")</f>
        <v>대상</v>
      </c>
      <c r="AK2386" s="3" t="str" cm="1">
        <f t="array" ref="AK2386">IFERROR(INDEX(IF($AG2386&lt;=$AN2386,레드마인_배치!H:H,레드마인_서비스!H:H),콜트리분석!$AI2386),"")</f>
        <v>SLO0170U</v>
      </c>
      <c r="AL2386" s="3" t="str" cm="1">
        <f t="array" ref="AL2386">IFERROR(INDEX(IF($AG2386&lt;=$AN2386,레드마인_배치!I:I,레드마인_서비스!I:I),콜트리분석!$AI2386),"")</f>
        <v>S/Order Confirm (Sub)for List Price</v>
      </c>
      <c r="AM2386" s="3" t="str" cm="1">
        <f t="array" ref="AM2386">IFERROR(INDEX(IF($AG2386&lt;=$AN2386,레드마인_배치!J:J,레드마인_서비스!J:J),콜트리분석!$AI2386),"")</f>
        <v>서비스</v>
      </c>
      <c r="AN2386" s="3">
        <v>4</v>
      </c>
      <c r="AO2386" s="15" t="str">
        <f ca="1">IFERROR(INDEX(레드마인_배치!E:E,MATCH(OFFSET(A2386,,AN2386),레드마인_배치!G:G,0)),"")</f>
        <v>미대상</v>
      </c>
      <c r="AP2386" t="s">
        <v>3330</v>
      </c>
      <c r="AQ2386">
        <v>67</v>
      </c>
    </row>
    <row r="2387" spans="1:43" hidden="1">
      <c r="A2387" s="3" t="s">
        <v>2957</v>
      </c>
      <c r="B2387" s="3" t="s">
        <v>491</v>
      </c>
      <c r="C2387" s="3" t="s">
        <v>494</v>
      </c>
      <c r="D2387" s="3" t="s">
        <v>615</v>
      </c>
      <c r="E2387" s="3" t="s">
        <v>587</v>
      </c>
      <c r="F2387" s="3" t="s">
        <v>588</v>
      </c>
      <c r="G2387" s="3" t="s">
        <v>590</v>
      </c>
      <c r="H2387" s="3" t="s">
        <v>591</v>
      </c>
      <c r="I2387" s="3" t="s">
        <v>592</v>
      </c>
      <c r="J2387" s="3" t="s">
        <v>505</v>
      </c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>
        <f t="shared" si="39"/>
        <v>9</v>
      </c>
      <c r="AH2387" s="3" t="s">
        <v>505</v>
      </c>
      <c r="AI2387" s="3">
        <f>IFERROR(IF($AG2387&lt;=$AN2387,MATCH($AH2387,레드마인_배치!G:G,0),MATCH($AH2387,레드마인_서비스!G:G,0)),"")</f>
        <v>328</v>
      </c>
      <c r="AJ2387" s="3" t="str" cm="1">
        <f t="array" ref="AJ2387">IFERROR(INDEX(IF($AG2387&lt;=$AN2387,레드마인_배치!E:E,레드마인_서비스!E:E),콜트리분석!$AI2387),"")</f>
        <v>대상</v>
      </c>
      <c r="AK2387" s="3" t="str" cm="1">
        <f t="array" ref="AK2387">IFERROR(INDEX(IF($AG2387&lt;=$AN2387,레드마인_배치!H:H,레드마인_서비스!H:H),콜트리분석!$AI2387),"")</f>
        <v>SLO0210U</v>
      </c>
      <c r="AL2387" s="3" t="str" cm="1">
        <f t="array" ref="AL2387">IFERROR(INDEX(IF($AG2387&lt;=$AN2387,레드마인_배치!I:I,레드마인_서비스!I:I),콜트리분석!$AI2387),"")</f>
        <v>S/Order Header Summary</v>
      </c>
      <c r="AM2387" s="3" t="str" cm="1">
        <f t="array" ref="AM2387">IFERROR(INDEX(IF($AG2387&lt;=$AN2387,레드마인_배치!J:J,레드마인_서비스!J:J),콜트리분석!$AI2387),"")</f>
        <v>서비스</v>
      </c>
      <c r="AN2387" s="3">
        <v>4</v>
      </c>
      <c r="AO2387" s="15" t="str">
        <f ca="1">IFERROR(INDEX(레드마인_배치!E:E,MATCH(OFFSET(A2387,,AN2387),레드마인_배치!G:G,0)),"")</f>
        <v>미대상</v>
      </c>
      <c r="AP2387" t="s">
        <v>3330</v>
      </c>
      <c r="AQ2387">
        <v>67</v>
      </c>
    </row>
    <row r="2388" spans="1:43" hidden="1">
      <c r="A2388" s="3" t="s">
        <v>2957</v>
      </c>
      <c r="B2388" s="3" t="s">
        <v>491</v>
      </c>
      <c r="C2388" s="3" t="s">
        <v>494</v>
      </c>
      <c r="D2388" s="3" t="s">
        <v>615</v>
      </c>
      <c r="E2388" s="3" t="s">
        <v>587</v>
      </c>
      <c r="F2388" s="3" t="s">
        <v>588</v>
      </c>
      <c r="G2388" s="3" t="s">
        <v>590</v>
      </c>
      <c r="H2388" s="3" t="s">
        <v>591</v>
      </c>
      <c r="I2388" s="3" t="s">
        <v>592</v>
      </c>
      <c r="J2388" s="3" t="s">
        <v>598</v>
      </c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>
        <f t="shared" si="39"/>
        <v>9</v>
      </c>
      <c r="AH2388" s="3" t="s">
        <v>598</v>
      </c>
      <c r="AI2388" s="3">
        <f>IFERROR(IF($AG2388&lt;=$AN2388,MATCH($AH2388,레드마인_배치!G:G,0),MATCH($AH2388,레드마인_서비스!G:G,0)),"")</f>
        <v>331</v>
      </c>
      <c r="AJ2388" s="3" t="str" cm="1">
        <f t="array" ref="AJ2388">IFERROR(INDEX(IF($AG2388&lt;=$AN2388,레드마인_배치!E:E,레드마인_서비스!E:E),콜트리분석!$AI2388),"")</f>
        <v>대상</v>
      </c>
      <c r="AK2388" s="3" t="str" cm="1">
        <f t="array" ref="AK2388">IFERROR(INDEX(IF($AG2388&lt;=$AN2388,레드마인_배치!H:H,레드마인_서비스!H:H),콜트리분석!$AI2388),"")</f>
        <v>SLO0240U</v>
      </c>
      <c r="AL2388" s="3" t="str" cm="1">
        <f t="array" ref="AL2388">IFERROR(INDEX(IF($AG2388&lt;=$AN2388,레드마인_배치!I:I,레드마인_서비스!I:I),콜트리분석!$AI2388),"")</f>
        <v>S/Order E-mail Send</v>
      </c>
      <c r="AM2388" s="3" t="str" cm="1">
        <f t="array" ref="AM2388">IFERROR(INDEX(IF($AG2388&lt;=$AN2388,레드마인_배치!J:J,레드마인_서비스!J:J),콜트리분석!$AI2388),"")</f>
        <v>서비스</v>
      </c>
      <c r="AN2388" s="3">
        <v>4</v>
      </c>
      <c r="AO2388" s="15" t="str">
        <f ca="1">IFERROR(INDEX(레드마인_배치!E:E,MATCH(OFFSET(A2388,,AN2388),레드마인_배치!G:G,0)),"")</f>
        <v>미대상</v>
      </c>
      <c r="AP2388" t="s">
        <v>3330</v>
      </c>
      <c r="AQ2388">
        <v>67</v>
      </c>
    </row>
    <row r="2389" spans="1:43" hidden="1">
      <c r="A2389" s="3" t="s">
        <v>2957</v>
      </c>
      <c r="B2389" s="3" t="s">
        <v>491</v>
      </c>
      <c r="C2389" s="3" t="s">
        <v>494</v>
      </c>
      <c r="D2389" s="3" t="s">
        <v>615</v>
      </c>
      <c r="E2389" s="3" t="s">
        <v>587</v>
      </c>
      <c r="F2389" s="3" t="s">
        <v>588</v>
      </c>
      <c r="G2389" s="3" t="s">
        <v>590</v>
      </c>
      <c r="H2389" s="3" t="s">
        <v>591</v>
      </c>
      <c r="I2389" s="3" t="s">
        <v>592</v>
      </c>
      <c r="J2389" s="3" t="s">
        <v>598</v>
      </c>
      <c r="K2389" s="3" t="s">
        <v>577</v>
      </c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>
        <f t="shared" si="39"/>
        <v>10</v>
      </c>
      <c r="AH2389" s="3" t="s">
        <v>577</v>
      </c>
      <c r="AI2389" s="3">
        <f>IFERROR(IF($AG2389&lt;=$AN2389,MATCH($AH2389,레드마인_배치!G:G,0),MATCH($AH2389,레드마인_서비스!G:G,0)),"")</f>
        <v>49</v>
      </c>
      <c r="AJ2389" s="3" t="str" cm="1">
        <f t="array" ref="AJ2389">IFERROR(INDEX(IF($AG2389&lt;=$AN2389,레드마인_배치!E:E,레드마인_서비스!E:E),콜트리분석!$AI2389),"")</f>
        <v>대상</v>
      </c>
      <c r="AK2389" s="3" t="str" cm="1">
        <f t="array" ref="AK2389">IFERROR(INDEX(IF($AG2389&lt;=$AN2389,레드마인_배치!H:H,레드마인_서비스!H:H),콜트리분석!$AI2389),"")</f>
        <v>CMO0010U</v>
      </c>
      <c r="AL2389" s="3" t="str" cm="1">
        <f t="array" ref="AL2389">IFERROR(INDEX(IF($AG2389&lt;=$AN2389,레드마인_배치!I:I,레드마인_서비스!I:I),콜트리분석!$AI2389),"")</f>
        <v>NUMBER CREATION</v>
      </c>
      <c r="AM2389" s="3" t="str" cm="1">
        <f t="array" ref="AM2389">IFERROR(INDEX(IF($AG2389&lt;=$AN2389,레드마인_배치!J:J,레드마인_서비스!J:J),콜트리분석!$AI2389),"")</f>
        <v>서비스</v>
      </c>
      <c r="AN2389" s="3">
        <v>4</v>
      </c>
      <c r="AO2389" s="15" t="str">
        <f ca="1">IFERROR(INDEX(레드마인_배치!E:E,MATCH(OFFSET(A2389,,AN2389),레드마인_배치!G:G,0)),"")</f>
        <v>미대상</v>
      </c>
      <c r="AP2389" t="s">
        <v>3330</v>
      </c>
      <c r="AQ2389">
        <v>67</v>
      </c>
    </row>
    <row r="2390" spans="1:43" hidden="1">
      <c r="A2390" s="3" t="s">
        <v>2957</v>
      </c>
      <c r="B2390" s="3" t="s">
        <v>491</v>
      </c>
      <c r="C2390" s="3" t="s">
        <v>494</v>
      </c>
      <c r="D2390" s="3" t="s">
        <v>615</v>
      </c>
      <c r="E2390" s="3" t="s">
        <v>587</v>
      </c>
      <c r="F2390" s="3" t="s">
        <v>588</v>
      </c>
      <c r="G2390" s="3" t="s">
        <v>590</v>
      </c>
      <c r="H2390" s="3" t="s">
        <v>591</v>
      </c>
      <c r="I2390" s="3" t="s">
        <v>592</v>
      </c>
      <c r="J2390" s="3" t="s">
        <v>598</v>
      </c>
      <c r="K2390" s="3" t="s">
        <v>599</v>
      </c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>
        <f t="shared" si="39"/>
        <v>10</v>
      </c>
      <c r="AH2390" s="3" t="s">
        <v>599</v>
      </c>
      <c r="AI2390" s="3" t="str">
        <f>IFERROR(IF($AG2390&lt;=$AN2390,MATCH($AH2390,레드마인_배치!G:G,0),MATCH($AH2390,레드마인_서비스!G:G,0)),"")</f>
        <v/>
      </c>
      <c r="AJ2390" s="3" t="str" cm="1">
        <f t="array" ref="AJ2390">IFERROR(INDEX(IF($AG2390&lt;=$AN2390,레드마인_배치!E:E,레드마인_서비스!E:E),콜트리분석!$AI2390),"")</f>
        <v/>
      </c>
      <c r="AK2390" s="3" t="str" cm="1">
        <f t="array" ref="AK2390">IFERROR(INDEX(IF($AG2390&lt;=$AN2390,레드마인_배치!H:H,레드마인_서비스!H:H),콜트리분석!$AI2390),"")</f>
        <v/>
      </c>
      <c r="AL2390" s="3" t="str" cm="1">
        <f t="array" ref="AL2390">IFERROR(INDEX(IF($AG2390&lt;=$AN2390,레드마인_배치!I:I,레드마인_서비스!I:I),콜트리분석!$AI2390),"")</f>
        <v/>
      </c>
      <c r="AM2390" s="3" t="str" cm="1">
        <f t="array" ref="AM2390">IFERROR(INDEX(IF($AG2390&lt;=$AN2390,레드마인_배치!J:J,레드마인_서비스!J:J),콜트리분석!$AI2390),"")</f>
        <v/>
      </c>
      <c r="AN2390" s="3">
        <v>4</v>
      </c>
      <c r="AO2390" s="15" t="str">
        <f ca="1">IFERROR(INDEX(레드마인_배치!E:E,MATCH(OFFSET(A2390,,AN2390),레드마인_배치!G:G,0)),"")</f>
        <v>미대상</v>
      </c>
      <c r="AP2390" t="s">
        <v>3330</v>
      </c>
      <c r="AQ2390">
        <v>67</v>
      </c>
    </row>
    <row r="2391" spans="1:43" hidden="1">
      <c r="A2391" s="3" t="s">
        <v>2957</v>
      </c>
      <c r="B2391" s="3" t="s">
        <v>491</v>
      </c>
      <c r="C2391" s="3" t="s">
        <v>494</v>
      </c>
      <c r="D2391" s="3" t="s">
        <v>615</v>
      </c>
      <c r="E2391" s="3" t="s">
        <v>587</v>
      </c>
      <c r="F2391" s="3" t="s">
        <v>588</v>
      </c>
      <c r="G2391" s="3" t="s">
        <v>590</v>
      </c>
      <c r="H2391" s="3" t="s">
        <v>591</v>
      </c>
      <c r="I2391" s="3" t="s">
        <v>592</v>
      </c>
      <c r="J2391" s="3" t="s">
        <v>598</v>
      </c>
      <c r="K2391" s="3" t="s">
        <v>600</v>
      </c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>
        <f t="shared" si="39"/>
        <v>10</v>
      </c>
      <c r="AH2391" s="3" t="s">
        <v>600</v>
      </c>
      <c r="AI2391" s="3" t="str">
        <f>IFERROR(IF($AG2391&lt;=$AN2391,MATCH($AH2391,레드마인_배치!G:G,0),MATCH($AH2391,레드마인_서비스!G:G,0)),"")</f>
        <v/>
      </c>
      <c r="AJ2391" s="3" t="str" cm="1">
        <f t="array" ref="AJ2391">IFERROR(INDEX(IF($AG2391&lt;=$AN2391,레드마인_배치!E:E,레드마인_서비스!E:E),콜트리분석!$AI2391),"")</f>
        <v/>
      </c>
      <c r="AK2391" s="3" t="str" cm="1">
        <f t="array" ref="AK2391">IFERROR(INDEX(IF($AG2391&lt;=$AN2391,레드마인_배치!H:H,레드마인_서비스!H:H),콜트리분석!$AI2391),"")</f>
        <v/>
      </c>
      <c r="AL2391" s="3" t="str" cm="1">
        <f t="array" ref="AL2391">IFERROR(INDEX(IF($AG2391&lt;=$AN2391,레드마인_배치!I:I,레드마인_서비스!I:I),콜트리분석!$AI2391),"")</f>
        <v/>
      </c>
      <c r="AM2391" s="3" t="str" cm="1">
        <f t="array" ref="AM2391">IFERROR(INDEX(IF($AG2391&lt;=$AN2391,레드마인_배치!J:J,레드마인_서비스!J:J),콜트리분석!$AI2391),"")</f>
        <v/>
      </c>
      <c r="AN2391" s="3">
        <v>4</v>
      </c>
      <c r="AO2391" s="15" t="str">
        <f ca="1">IFERROR(INDEX(레드마인_배치!E:E,MATCH(OFFSET(A2391,,AN2391),레드마인_배치!G:G,0)),"")</f>
        <v>미대상</v>
      </c>
      <c r="AP2391" t="s">
        <v>3330</v>
      </c>
      <c r="AQ2391">
        <v>67</v>
      </c>
    </row>
    <row r="2392" spans="1:43" hidden="1">
      <c r="A2392" s="3" t="s">
        <v>2957</v>
      </c>
      <c r="B2392" s="3" t="s">
        <v>491</v>
      </c>
      <c r="C2392" s="3" t="s">
        <v>494</v>
      </c>
      <c r="D2392" s="3" t="s">
        <v>615</v>
      </c>
      <c r="E2392" s="3" t="s">
        <v>587</v>
      </c>
      <c r="F2392" s="3" t="s">
        <v>588</v>
      </c>
      <c r="G2392" s="3" t="s">
        <v>590</v>
      </c>
      <c r="H2392" s="3" t="s">
        <v>591</v>
      </c>
      <c r="I2392" s="3" t="s">
        <v>592</v>
      </c>
      <c r="J2392" s="3" t="s">
        <v>598</v>
      </c>
      <c r="K2392" s="3" t="s">
        <v>601</v>
      </c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>
        <f t="shared" si="39"/>
        <v>10</v>
      </c>
      <c r="AH2392" s="3" t="s">
        <v>601</v>
      </c>
      <c r="AI2392" s="3" t="str">
        <f>IFERROR(IF($AG2392&lt;=$AN2392,MATCH($AH2392,레드마인_배치!G:G,0),MATCH($AH2392,레드마인_서비스!G:G,0)),"")</f>
        <v/>
      </c>
      <c r="AJ2392" s="3" t="str" cm="1">
        <f t="array" ref="AJ2392">IFERROR(INDEX(IF($AG2392&lt;=$AN2392,레드마인_배치!E:E,레드마인_서비스!E:E),콜트리분석!$AI2392),"")</f>
        <v/>
      </c>
      <c r="AK2392" s="3" t="str" cm="1">
        <f t="array" ref="AK2392">IFERROR(INDEX(IF($AG2392&lt;=$AN2392,레드마인_배치!H:H,레드마인_서비스!H:H),콜트리분석!$AI2392),"")</f>
        <v/>
      </c>
      <c r="AL2392" s="3" t="str" cm="1">
        <f t="array" ref="AL2392">IFERROR(INDEX(IF($AG2392&lt;=$AN2392,레드마인_배치!I:I,레드마인_서비스!I:I),콜트리분석!$AI2392),"")</f>
        <v/>
      </c>
      <c r="AM2392" s="3" t="str" cm="1">
        <f t="array" ref="AM2392">IFERROR(INDEX(IF($AG2392&lt;=$AN2392,레드마인_배치!J:J,레드마인_서비스!J:J),콜트리분석!$AI2392),"")</f>
        <v/>
      </c>
      <c r="AN2392" s="3">
        <v>4</v>
      </c>
      <c r="AO2392" s="15" t="str">
        <f ca="1">IFERROR(INDEX(레드마인_배치!E:E,MATCH(OFFSET(A2392,,AN2392),레드마인_배치!G:G,0)),"")</f>
        <v>미대상</v>
      </c>
      <c r="AP2392" t="s">
        <v>3330</v>
      </c>
      <c r="AQ2392">
        <v>67</v>
      </c>
    </row>
    <row r="2393" spans="1:43" hidden="1">
      <c r="A2393" s="3" t="s">
        <v>2957</v>
      </c>
      <c r="B2393" s="3" t="s">
        <v>491</v>
      </c>
      <c r="C2393" s="3" t="s">
        <v>494</v>
      </c>
      <c r="D2393" s="3" t="s">
        <v>615</v>
      </c>
      <c r="E2393" s="3" t="s">
        <v>587</v>
      </c>
      <c r="F2393" s="3" t="s">
        <v>588</v>
      </c>
      <c r="G2393" s="3" t="s">
        <v>590</v>
      </c>
      <c r="H2393" s="3" t="s">
        <v>591</v>
      </c>
      <c r="I2393" s="3" t="s">
        <v>592</v>
      </c>
      <c r="J2393" s="3" t="s">
        <v>598</v>
      </c>
      <c r="K2393" s="3" t="s">
        <v>602</v>
      </c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>
        <f t="shared" si="39"/>
        <v>10</v>
      </c>
      <c r="AH2393" s="3" t="s">
        <v>602</v>
      </c>
      <c r="AI2393" s="3" t="str">
        <f>IFERROR(IF($AG2393&lt;=$AN2393,MATCH($AH2393,레드마인_배치!G:G,0),MATCH($AH2393,레드마인_서비스!G:G,0)),"")</f>
        <v/>
      </c>
      <c r="AJ2393" s="3" t="str" cm="1">
        <f t="array" ref="AJ2393">IFERROR(INDEX(IF($AG2393&lt;=$AN2393,레드마인_배치!E:E,레드마인_서비스!E:E),콜트리분석!$AI2393),"")</f>
        <v/>
      </c>
      <c r="AK2393" s="3" t="str" cm="1">
        <f t="array" ref="AK2393">IFERROR(INDEX(IF($AG2393&lt;=$AN2393,레드마인_배치!H:H,레드마인_서비스!H:H),콜트리분석!$AI2393),"")</f>
        <v/>
      </c>
      <c r="AL2393" s="3" t="str" cm="1">
        <f t="array" ref="AL2393">IFERROR(INDEX(IF($AG2393&lt;=$AN2393,레드마인_배치!I:I,레드마인_서비스!I:I),콜트리분석!$AI2393),"")</f>
        <v/>
      </c>
      <c r="AM2393" s="3" t="str" cm="1">
        <f t="array" ref="AM2393">IFERROR(INDEX(IF($AG2393&lt;=$AN2393,레드마인_배치!J:J,레드마인_서비스!J:J),콜트리분석!$AI2393),"")</f>
        <v/>
      </c>
      <c r="AN2393" s="3">
        <v>4</v>
      </c>
      <c r="AO2393" s="15" t="str">
        <f ca="1">IFERROR(INDEX(레드마인_배치!E:E,MATCH(OFFSET(A2393,,AN2393),레드마인_배치!G:G,0)),"")</f>
        <v>미대상</v>
      </c>
      <c r="AP2393" t="s">
        <v>3330</v>
      </c>
      <c r="AQ2393">
        <v>67</v>
      </c>
    </row>
    <row r="2394" spans="1:43" hidden="1">
      <c r="A2394" s="3" t="s">
        <v>2957</v>
      </c>
      <c r="B2394" s="3" t="s">
        <v>491</v>
      </c>
      <c r="C2394" s="3" t="s">
        <v>494</v>
      </c>
      <c r="D2394" s="3" t="s">
        <v>615</v>
      </c>
      <c r="E2394" s="3" t="s">
        <v>587</v>
      </c>
      <c r="F2394" s="3" t="s">
        <v>588</v>
      </c>
      <c r="G2394" s="3" t="s">
        <v>590</v>
      </c>
      <c r="H2394" s="3" t="s">
        <v>591</v>
      </c>
      <c r="I2394" s="3" t="s">
        <v>592</v>
      </c>
      <c r="J2394" s="3" t="s">
        <v>598</v>
      </c>
      <c r="K2394" s="3" t="s">
        <v>603</v>
      </c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>
        <f t="shared" si="39"/>
        <v>10</v>
      </c>
      <c r="AH2394" s="3" t="s">
        <v>603</v>
      </c>
      <c r="AI2394" s="3" t="str">
        <f>IFERROR(IF($AG2394&lt;=$AN2394,MATCH($AH2394,레드마인_배치!G:G,0),MATCH($AH2394,레드마인_서비스!G:G,0)),"")</f>
        <v/>
      </c>
      <c r="AJ2394" s="3" t="str" cm="1">
        <f t="array" ref="AJ2394">IFERROR(INDEX(IF($AG2394&lt;=$AN2394,레드마인_배치!E:E,레드마인_서비스!E:E),콜트리분석!$AI2394),"")</f>
        <v/>
      </c>
      <c r="AK2394" s="3" t="str" cm="1">
        <f t="array" ref="AK2394">IFERROR(INDEX(IF($AG2394&lt;=$AN2394,레드마인_배치!H:H,레드마인_서비스!H:H),콜트리분석!$AI2394),"")</f>
        <v/>
      </c>
      <c r="AL2394" s="3" t="str" cm="1">
        <f t="array" ref="AL2394">IFERROR(INDEX(IF($AG2394&lt;=$AN2394,레드마인_배치!I:I,레드마인_서비스!I:I),콜트리분석!$AI2394),"")</f>
        <v/>
      </c>
      <c r="AM2394" s="3" t="str" cm="1">
        <f t="array" ref="AM2394">IFERROR(INDEX(IF($AG2394&lt;=$AN2394,레드마인_배치!J:J,레드마인_서비스!J:J),콜트리분석!$AI2394),"")</f>
        <v/>
      </c>
      <c r="AN2394" s="3">
        <v>4</v>
      </c>
      <c r="AO2394" s="15" t="str">
        <f ca="1">IFERROR(INDEX(레드마인_배치!E:E,MATCH(OFFSET(A2394,,AN2394),레드마인_배치!G:G,0)),"")</f>
        <v>미대상</v>
      </c>
      <c r="AP2394" t="s">
        <v>3330</v>
      </c>
      <c r="AQ2394">
        <v>67</v>
      </c>
    </row>
    <row r="2395" spans="1:43" hidden="1">
      <c r="A2395" s="3" t="s">
        <v>2957</v>
      </c>
      <c r="B2395" s="3" t="s">
        <v>491</v>
      </c>
      <c r="C2395" s="3" t="s">
        <v>494</v>
      </c>
      <c r="D2395" s="3" t="s">
        <v>615</v>
      </c>
      <c r="E2395" s="3" t="s">
        <v>587</v>
      </c>
      <c r="F2395" s="3" t="s">
        <v>588</v>
      </c>
      <c r="G2395" s="3" t="s">
        <v>590</v>
      </c>
      <c r="H2395" s="3" t="s">
        <v>591</v>
      </c>
      <c r="I2395" s="3" t="s">
        <v>592</v>
      </c>
      <c r="J2395" s="3" t="s">
        <v>598</v>
      </c>
      <c r="K2395" s="3" t="s">
        <v>604</v>
      </c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>
        <f t="shared" si="39"/>
        <v>10</v>
      </c>
      <c r="AH2395" s="3" t="s">
        <v>604</v>
      </c>
      <c r="AI2395" s="3" t="str">
        <f>IFERROR(IF($AG2395&lt;=$AN2395,MATCH($AH2395,레드마인_배치!G:G,0),MATCH($AH2395,레드마인_서비스!G:G,0)),"")</f>
        <v/>
      </c>
      <c r="AJ2395" s="3" t="str" cm="1">
        <f t="array" ref="AJ2395">IFERROR(INDEX(IF($AG2395&lt;=$AN2395,레드마인_배치!E:E,레드마인_서비스!E:E),콜트리분석!$AI2395),"")</f>
        <v/>
      </c>
      <c r="AK2395" s="3" t="str" cm="1">
        <f t="array" ref="AK2395">IFERROR(INDEX(IF($AG2395&lt;=$AN2395,레드마인_배치!H:H,레드마인_서비스!H:H),콜트리분석!$AI2395),"")</f>
        <v/>
      </c>
      <c r="AL2395" s="3" t="str" cm="1">
        <f t="array" ref="AL2395">IFERROR(INDEX(IF($AG2395&lt;=$AN2395,레드마인_배치!I:I,레드마인_서비스!I:I),콜트리분석!$AI2395),"")</f>
        <v/>
      </c>
      <c r="AM2395" s="3" t="str" cm="1">
        <f t="array" ref="AM2395">IFERROR(INDEX(IF($AG2395&lt;=$AN2395,레드마인_배치!J:J,레드마인_서비스!J:J),콜트리분석!$AI2395),"")</f>
        <v/>
      </c>
      <c r="AN2395" s="3">
        <v>4</v>
      </c>
      <c r="AO2395" s="15" t="str">
        <f ca="1">IFERROR(INDEX(레드마인_배치!E:E,MATCH(OFFSET(A2395,,AN2395),레드마인_배치!G:G,0)),"")</f>
        <v>미대상</v>
      </c>
      <c r="AP2395" t="s">
        <v>3330</v>
      </c>
      <c r="AQ2395">
        <v>67</v>
      </c>
    </row>
    <row r="2396" spans="1:43" hidden="1">
      <c r="A2396" s="3" t="s">
        <v>2957</v>
      </c>
      <c r="B2396" s="3" t="s">
        <v>491</v>
      </c>
      <c r="C2396" s="3" t="s">
        <v>494</v>
      </c>
      <c r="D2396" s="3" t="s">
        <v>615</v>
      </c>
      <c r="E2396" s="3" t="s">
        <v>587</v>
      </c>
      <c r="F2396" s="3" t="s">
        <v>588</v>
      </c>
      <c r="G2396" s="3" t="s">
        <v>590</v>
      </c>
      <c r="H2396" s="3" t="s">
        <v>591</v>
      </c>
      <c r="I2396" s="3" t="s">
        <v>592</v>
      </c>
      <c r="J2396" s="3" t="s">
        <v>605</v>
      </c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>
        <f t="shared" si="39"/>
        <v>9</v>
      </c>
      <c r="AH2396" s="3" t="s">
        <v>605</v>
      </c>
      <c r="AI2396" s="3">
        <f>IFERROR(IF($AG2396&lt;=$AN2396,MATCH($AH2396,레드마인_배치!G:G,0),MATCH($AH2396,레드마인_서비스!G:G,0)),"")</f>
        <v>332</v>
      </c>
      <c r="AJ2396" s="3" t="str" cm="1">
        <f t="array" ref="AJ2396">IFERROR(INDEX(IF($AG2396&lt;=$AN2396,레드마인_배치!E:E,레드마인_서비스!E:E),콜트리분석!$AI2396),"")</f>
        <v>대상</v>
      </c>
      <c r="AK2396" s="3" t="str" cm="1">
        <f t="array" ref="AK2396">IFERROR(INDEX(IF($AG2396&lt;=$AN2396,레드마인_배치!H:H,레드마인_서비스!H:H),콜트리분석!$AI2396),"")</f>
        <v>SLO0250U</v>
      </c>
      <c r="AL2396" s="3" t="str" cm="1">
        <f t="array" ref="AL2396">IFERROR(INDEX(IF($AG2396&lt;=$AN2396,레드마인_배치!I:I,레드마인_서비스!I:I),콜트리분석!$AI2396),"")</f>
        <v>S/Order UD Error List E-mail Send</v>
      </c>
      <c r="AM2396" s="3" t="str" cm="1">
        <f t="array" ref="AM2396">IFERROR(INDEX(IF($AG2396&lt;=$AN2396,레드마인_배치!J:J,레드마인_서비스!J:J),콜트리분석!$AI2396),"")</f>
        <v>서비스</v>
      </c>
      <c r="AN2396" s="3">
        <v>4</v>
      </c>
      <c r="AO2396" s="15" t="str">
        <f ca="1">IFERROR(INDEX(레드마인_배치!E:E,MATCH(OFFSET(A2396,,AN2396),레드마인_배치!G:G,0)),"")</f>
        <v>미대상</v>
      </c>
      <c r="AP2396" t="s">
        <v>3330</v>
      </c>
      <c r="AQ2396">
        <v>67</v>
      </c>
    </row>
    <row r="2397" spans="1:43" hidden="1">
      <c r="A2397" s="3" t="s">
        <v>2957</v>
      </c>
      <c r="B2397" s="3" t="s">
        <v>491</v>
      </c>
      <c r="C2397" s="3" t="s">
        <v>494</v>
      </c>
      <c r="D2397" s="3" t="s">
        <v>615</v>
      </c>
      <c r="E2397" s="3" t="s">
        <v>587</v>
      </c>
      <c r="F2397" s="3" t="s">
        <v>588</v>
      </c>
      <c r="G2397" s="3" t="s">
        <v>590</v>
      </c>
      <c r="H2397" s="3" t="s">
        <v>591</v>
      </c>
      <c r="I2397" s="3" t="s">
        <v>592</v>
      </c>
      <c r="J2397" s="3" t="s">
        <v>605</v>
      </c>
      <c r="K2397" s="3" t="s">
        <v>577</v>
      </c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>
        <f t="shared" si="39"/>
        <v>10</v>
      </c>
      <c r="AH2397" s="3" t="s">
        <v>577</v>
      </c>
      <c r="AI2397" s="3">
        <f>IFERROR(IF($AG2397&lt;=$AN2397,MATCH($AH2397,레드마인_배치!G:G,0),MATCH($AH2397,레드마인_서비스!G:G,0)),"")</f>
        <v>49</v>
      </c>
      <c r="AJ2397" s="3" t="str" cm="1">
        <f t="array" ref="AJ2397">IFERROR(INDEX(IF($AG2397&lt;=$AN2397,레드마인_배치!E:E,레드마인_서비스!E:E),콜트리분석!$AI2397),"")</f>
        <v>대상</v>
      </c>
      <c r="AK2397" s="3" t="str" cm="1">
        <f t="array" ref="AK2397">IFERROR(INDEX(IF($AG2397&lt;=$AN2397,레드마인_배치!H:H,레드마인_서비스!H:H),콜트리분석!$AI2397),"")</f>
        <v>CMO0010U</v>
      </c>
      <c r="AL2397" s="3" t="str" cm="1">
        <f t="array" ref="AL2397">IFERROR(INDEX(IF($AG2397&lt;=$AN2397,레드마인_배치!I:I,레드마인_서비스!I:I),콜트리분석!$AI2397),"")</f>
        <v>NUMBER CREATION</v>
      </c>
      <c r="AM2397" s="3" t="str" cm="1">
        <f t="array" ref="AM2397">IFERROR(INDEX(IF($AG2397&lt;=$AN2397,레드마인_배치!J:J,레드마인_서비스!J:J),콜트리분석!$AI2397),"")</f>
        <v>서비스</v>
      </c>
      <c r="AN2397" s="3">
        <v>4</v>
      </c>
      <c r="AO2397" s="15" t="str">
        <f ca="1">IFERROR(INDEX(레드마인_배치!E:E,MATCH(OFFSET(A2397,,AN2397),레드마인_배치!G:G,0)),"")</f>
        <v>미대상</v>
      </c>
      <c r="AP2397" t="s">
        <v>3330</v>
      </c>
      <c r="AQ2397">
        <v>67</v>
      </c>
    </row>
    <row r="2398" spans="1:43" hidden="1">
      <c r="A2398" s="3" t="s">
        <v>2957</v>
      </c>
      <c r="B2398" s="3" t="s">
        <v>491</v>
      </c>
      <c r="C2398" s="3" t="s">
        <v>494</v>
      </c>
      <c r="D2398" s="3" t="s">
        <v>615</v>
      </c>
      <c r="E2398" s="3" t="s">
        <v>587</v>
      </c>
      <c r="F2398" s="3" t="s">
        <v>588</v>
      </c>
      <c r="G2398" s="3" t="s">
        <v>590</v>
      </c>
      <c r="H2398" s="3" t="s">
        <v>591</v>
      </c>
      <c r="I2398" s="3" t="s">
        <v>592</v>
      </c>
      <c r="J2398" s="3" t="s">
        <v>606</v>
      </c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>
        <f t="shared" si="39"/>
        <v>9</v>
      </c>
      <c r="AH2398" s="3" t="s">
        <v>606</v>
      </c>
      <c r="AI2398" s="3">
        <f>IFERROR(IF($AG2398&lt;=$AN2398,MATCH($AH2398,레드마인_배치!G:G,0),MATCH($AH2398,레드마인_서비스!G:G,0)),"")</f>
        <v>338</v>
      </c>
      <c r="AJ2398" s="3" t="str" cm="1">
        <f t="array" ref="AJ2398">IFERROR(INDEX(IF($AG2398&lt;=$AN2398,레드마인_배치!E:E,레드마인_서비스!E:E),콜트리분석!$AI2398),"")</f>
        <v>대상</v>
      </c>
      <c r="AK2398" s="3" t="str" cm="1">
        <f t="array" ref="AK2398">IFERROR(INDEX(IF($AG2398&lt;=$AN2398,레드마인_배치!H:H,레드마인_서비스!H:H),콜트리분석!$AI2398),"")</f>
        <v>SLO0320U</v>
      </c>
      <c r="AL2398" s="3" t="str" cm="1">
        <f t="array" ref="AL2398">IFERROR(INDEX(IF($AG2398&lt;=$AN2398,레드마인_배치!I:I,레드마인_서비스!I:I),콜트리분석!$AI2398),"")</f>
        <v>Online/Batch Allocation Main</v>
      </c>
      <c r="AM2398" s="3" t="str" cm="1">
        <f t="array" ref="AM2398">IFERROR(INDEX(IF($AG2398&lt;=$AN2398,레드마인_배치!J:J,레드마인_서비스!J:J),콜트리분석!$AI2398),"")</f>
        <v>서비스</v>
      </c>
      <c r="AN2398" s="3">
        <v>4</v>
      </c>
      <c r="AO2398" s="15" t="str">
        <f ca="1">IFERROR(INDEX(레드마인_배치!E:E,MATCH(OFFSET(A2398,,AN2398),레드마인_배치!G:G,0)),"")</f>
        <v>미대상</v>
      </c>
      <c r="AP2398" t="s">
        <v>3330</v>
      </c>
      <c r="AQ2398">
        <v>67</v>
      </c>
    </row>
    <row r="2399" spans="1:43" hidden="1">
      <c r="A2399" s="3" t="s">
        <v>2957</v>
      </c>
      <c r="B2399" s="3" t="s">
        <v>491</v>
      </c>
      <c r="C2399" s="3" t="s">
        <v>494</v>
      </c>
      <c r="D2399" s="3" t="s">
        <v>615</v>
      </c>
      <c r="E2399" s="3" t="s">
        <v>587</v>
      </c>
      <c r="F2399" s="3" t="s">
        <v>588</v>
      </c>
      <c r="G2399" s="3" t="s">
        <v>590</v>
      </c>
      <c r="H2399" s="3" t="s">
        <v>591</v>
      </c>
      <c r="I2399" s="3" t="s">
        <v>592</v>
      </c>
      <c r="J2399" s="3" t="s">
        <v>606</v>
      </c>
      <c r="K2399" s="3" t="s">
        <v>505</v>
      </c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>
        <f t="shared" si="39"/>
        <v>10</v>
      </c>
      <c r="AH2399" s="3" t="s">
        <v>505</v>
      </c>
      <c r="AI2399" s="3">
        <f>IFERROR(IF($AG2399&lt;=$AN2399,MATCH($AH2399,레드마인_배치!G:G,0),MATCH($AH2399,레드마인_서비스!G:G,0)),"")</f>
        <v>328</v>
      </c>
      <c r="AJ2399" s="3" t="str" cm="1">
        <f t="array" ref="AJ2399">IFERROR(INDEX(IF($AG2399&lt;=$AN2399,레드마인_배치!E:E,레드마인_서비스!E:E),콜트리분석!$AI2399),"")</f>
        <v>대상</v>
      </c>
      <c r="AK2399" s="3" t="str" cm="1">
        <f t="array" ref="AK2399">IFERROR(INDEX(IF($AG2399&lt;=$AN2399,레드마인_배치!H:H,레드마인_서비스!H:H),콜트리분석!$AI2399),"")</f>
        <v>SLO0210U</v>
      </c>
      <c r="AL2399" s="3" t="str" cm="1">
        <f t="array" ref="AL2399">IFERROR(INDEX(IF($AG2399&lt;=$AN2399,레드마인_배치!I:I,레드마인_서비스!I:I),콜트리분석!$AI2399),"")</f>
        <v>S/Order Header Summary</v>
      </c>
      <c r="AM2399" s="3" t="str" cm="1">
        <f t="array" ref="AM2399">IFERROR(INDEX(IF($AG2399&lt;=$AN2399,레드마인_배치!J:J,레드마인_서비스!J:J),콜트리분석!$AI2399),"")</f>
        <v>서비스</v>
      </c>
      <c r="AN2399" s="3">
        <v>4</v>
      </c>
      <c r="AO2399" s="15" t="str">
        <f ca="1">IFERROR(INDEX(레드마인_배치!E:E,MATCH(OFFSET(A2399,,AN2399),레드마인_배치!G:G,0)),"")</f>
        <v>미대상</v>
      </c>
      <c r="AP2399" t="s">
        <v>3330</v>
      </c>
      <c r="AQ2399">
        <v>67</v>
      </c>
    </row>
    <row r="2400" spans="1:43" hidden="1">
      <c r="A2400" s="3" t="s">
        <v>2957</v>
      </c>
      <c r="B2400" s="3" t="s">
        <v>491</v>
      </c>
      <c r="C2400" s="3" t="s">
        <v>494</v>
      </c>
      <c r="D2400" s="3" t="s">
        <v>615</v>
      </c>
      <c r="E2400" s="3" t="s">
        <v>587</v>
      </c>
      <c r="F2400" s="3" t="s">
        <v>588</v>
      </c>
      <c r="G2400" s="3" t="s">
        <v>590</v>
      </c>
      <c r="H2400" s="3" t="s">
        <v>591</v>
      </c>
      <c r="I2400" s="3" t="s">
        <v>592</v>
      </c>
      <c r="J2400" s="3" t="s">
        <v>606</v>
      </c>
      <c r="K2400" s="3" t="s">
        <v>607</v>
      </c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>
        <f t="shared" si="39"/>
        <v>10</v>
      </c>
      <c r="AH2400" s="3" t="s">
        <v>607</v>
      </c>
      <c r="AI2400" s="3">
        <f>IFERROR(IF($AG2400&lt;=$AN2400,MATCH($AH2400,레드마인_배치!G:G,0),MATCH($AH2400,레드마인_서비스!G:G,0)),"")</f>
        <v>339</v>
      </c>
      <c r="AJ2400" s="3" t="str" cm="1">
        <f t="array" ref="AJ2400">IFERROR(INDEX(IF($AG2400&lt;=$AN2400,레드마인_배치!E:E,레드마인_서비스!E:E),콜트리분석!$AI2400),"")</f>
        <v>대상</v>
      </c>
      <c r="AK2400" s="3" t="str" cm="1">
        <f t="array" ref="AK2400">IFERROR(INDEX(IF($AG2400&lt;=$AN2400,레드마인_배치!H:H,레드마인_서비스!H:H),콜트리분석!$AI2400),"")</f>
        <v>SLO0340U</v>
      </c>
      <c r="AL2400" s="3" t="str" cm="1">
        <f t="array" ref="AL2400">IFERROR(INDEX(IF($AG2400&lt;=$AN2400,레드마인_배치!I:I,레드마인_서비스!I:I),콜트리분석!$AI2400),"")</f>
        <v>Online/Batch Allocation</v>
      </c>
      <c r="AM2400" s="3" t="str" cm="1">
        <f t="array" ref="AM2400">IFERROR(INDEX(IF($AG2400&lt;=$AN2400,레드마인_배치!J:J,레드마인_서비스!J:J),콜트리분석!$AI2400),"")</f>
        <v>서비스</v>
      </c>
      <c r="AN2400" s="3">
        <v>4</v>
      </c>
      <c r="AO2400" s="15" t="str">
        <f ca="1">IFERROR(INDEX(레드마인_배치!E:E,MATCH(OFFSET(A2400,,AN2400),레드마인_배치!G:G,0)),"")</f>
        <v>미대상</v>
      </c>
      <c r="AP2400" t="s">
        <v>3330</v>
      </c>
      <c r="AQ2400">
        <v>67</v>
      </c>
    </row>
    <row r="2401" spans="1:43" hidden="1">
      <c r="A2401" s="3" t="s">
        <v>2957</v>
      </c>
      <c r="B2401" s="3" t="s">
        <v>491</v>
      </c>
      <c r="C2401" s="3" t="s">
        <v>494</v>
      </c>
      <c r="D2401" s="3" t="s">
        <v>615</v>
      </c>
      <c r="E2401" s="3" t="s">
        <v>587</v>
      </c>
      <c r="F2401" s="3" t="s">
        <v>588</v>
      </c>
      <c r="G2401" s="3" t="s">
        <v>590</v>
      </c>
      <c r="H2401" s="3" t="s">
        <v>591</v>
      </c>
      <c r="I2401" s="3" t="s">
        <v>592</v>
      </c>
      <c r="J2401" s="3" t="s">
        <v>606</v>
      </c>
      <c r="K2401" s="3" t="s">
        <v>607</v>
      </c>
      <c r="L2401" s="3" t="s">
        <v>508</v>
      </c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>
        <f t="shared" si="39"/>
        <v>11</v>
      </c>
      <c r="AH2401" s="3" t="s">
        <v>508</v>
      </c>
      <c r="AI2401" s="3">
        <f>IFERROR(IF($AG2401&lt;=$AN2401,MATCH($AH2401,레드마인_배치!G:G,0),MATCH($AH2401,레드마인_서비스!G:G,0)),"")</f>
        <v>79</v>
      </c>
      <c r="AJ2401" s="3" t="str" cm="1">
        <f t="array" ref="AJ2401">IFERROR(INDEX(IF($AG2401&lt;=$AN2401,레드마인_배치!E:E,레드마인_서비스!E:E),콜트리분석!$AI2401),"")</f>
        <v>대상</v>
      </c>
      <c r="AK2401" s="3" t="str" cm="1">
        <f t="array" ref="AK2401">IFERROR(INDEX(IF($AG2401&lt;=$AN2401,레드마인_배치!H:H,레드마인_서비스!H:H),콜트리분석!$AI2401),"")</f>
        <v>ICO0310U</v>
      </c>
      <c r="AL2401" s="3" t="str" cm="1">
        <f t="array" ref="AL2401">IFERROR(INDEX(IF($AG2401&lt;=$AN2401,레드마인_배치!I:I,레드마인_서비스!I:I),콜트리분석!$AI2401),"")</f>
        <v>INVENTORY CREATION MODULE</v>
      </c>
      <c r="AM2401" s="3" t="str" cm="1">
        <f t="array" ref="AM2401">IFERROR(INDEX(IF($AG2401&lt;=$AN2401,레드마인_배치!J:J,레드마인_서비스!J:J),콜트리분석!$AI2401),"")</f>
        <v>서비스</v>
      </c>
      <c r="AN2401" s="3">
        <v>4</v>
      </c>
      <c r="AO2401" s="15" t="str">
        <f ca="1">IFERROR(INDEX(레드마인_배치!E:E,MATCH(OFFSET(A2401,,AN2401),레드마인_배치!G:G,0)),"")</f>
        <v>미대상</v>
      </c>
      <c r="AP2401" t="s">
        <v>3330</v>
      </c>
      <c r="AQ2401">
        <v>67</v>
      </c>
    </row>
    <row r="2402" spans="1:43" hidden="1">
      <c r="A2402" s="3" t="s">
        <v>2957</v>
      </c>
      <c r="B2402" s="3" t="s">
        <v>491</v>
      </c>
      <c r="C2402" s="3" t="s">
        <v>494</v>
      </c>
      <c r="D2402" s="3" t="s">
        <v>615</v>
      </c>
      <c r="E2402" s="3" t="s">
        <v>587</v>
      </c>
      <c r="F2402" s="3" t="s">
        <v>588</v>
      </c>
      <c r="G2402" s="3" t="s">
        <v>590</v>
      </c>
      <c r="H2402" s="3" t="s">
        <v>591</v>
      </c>
      <c r="I2402" s="3" t="s">
        <v>592</v>
      </c>
      <c r="J2402" s="3" t="s">
        <v>606</v>
      </c>
      <c r="K2402" s="3" t="s">
        <v>607</v>
      </c>
      <c r="L2402" s="3" t="s">
        <v>508</v>
      </c>
      <c r="M2402" s="3" t="s">
        <v>509</v>
      </c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>
        <f t="shared" si="39"/>
        <v>12</v>
      </c>
      <c r="AH2402" s="3" t="s">
        <v>509</v>
      </c>
      <c r="AI2402" s="3">
        <f>IFERROR(IF($AG2402&lt;=$AN2402,MATCH($AH2402,레드마인_배치!G:G,0),MATCH($AH2402,레드마인_서비스!G:G,0)),"")</f>
        <v>77</v>
      </c>
      <c r="AJ2402" s="3" t="str" cm="1">
        <f t="array" ref="AJ2402">IFERROR(INDEX(IF($AG2402&lt;=$AN2402,레드마인_배치!E:E,레드마인_서비스!E:E),콜트리분석!$AI2402),"")</f>
        <v>대상</v>
      </c>
      <c r="AK2402" s="3" t="str" cm="1">
        <f t="array" ref="AK2402">IFERROR(INDEX(IF($AG2402&lt;=$AN2402,레드마인_배치!H:H,레드마인_서비스!H:H),콜트리분석!$AI2402),"")</f>
        <v>ICO0290U</v>
      </c>
      <c r="AL2402" s="3" t="str" cm="1">
        <f t="array" ref="AL2402">IFERROR(INDEX(IF($AG2402&lt;=$AN2402,레드마인_배치!I:I,레드마인_서비스!I:I),콜트리분석!$AI2402),"")</f>
        <v>INV Information Master Creation(IMI)</v>
      </c>
      <c r="AM2402" s="3" t="str" cm="1">
        <f t="array" ref="AM2402">IFERROR(INDEX(IF($AG2402&lt;=$AN2402,레드마인_배치!J:J,레드마인_서비스!J:J),콜트리분석!$AI2402),"")</f>
        <v>서비스</v>
      </c>
      <c r="AN2402" s="3">
        <v>4</v>
      </c>
      <c r="AO2402" s="15" t="str">
        <f ca="1">IFERROR(INDEX(레드마인_배치!E:E,MATCH(OFFSET(A2402,,AN2402),레드마인_배치!G:G,0)),"")</f>
        <v>미대상</v>
      </c>
      <c r="AP2402" t="s">
        <v>3330</v>
      </c>
      <c r="AQ2402">
        <v>67</v>
      </c>
    </row>
    <row r="2403" spans="1:43" hidden="1">
      <c r="A2403" s="3" t="s">
        <v>2957</v>
      </c>
      <c r="B2403" s="3" t="s">
        <v>491</v>
      </c>
      <c r="C2403" s="3" t="s">
        <v>494</v>
      </c>
      <c r="D2403" s="3" t="s">
        <v>615</v>
      </c>
      <c r="E2403" s="3" t="s">
        <v>587</v>
      </c>
      <c r="F2403" s="3" t="s">
        <v>588</v>
      </c>
      <c r="G2403" s="3" t="s">
        <v>590</v>
      </c>
      <c r="H2403" s="3" t="s">
        <v>591</v>
      </c>
      <c r="I2403" s="3" t="s">
        <v>592</v>
      </c>
      <c r="J2403" s="3" t="s">
        <v>606</v>
      </c>
      <c r="K2403" s="3" t="s">
        <v>607</v>
      </c>
      <c r="L2403" s="3" t="s">
        <v>508</v>
      </c>
      <c r="M2403" s="3" t="s">
        <v>510</v>
      </c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>
        <f t="shared" si="39"/>
        <v>12</v>
      </c>
      <c r="AH2403" s="3" t="s">
        <v>510</v>
      </c>
      <c r="AI2403" s="3" t="str">
        <f>IFERROR(IF($AG2403&lt;=$AN2403,MATCH($AH2403,레드마인_배치!G:G,0),MATCH($AH2403,레드마인_서비스!G:G,0)),"")</f>
        <v/>
      </c>
      <c r="AJ2403" s="3" t="str" cm="1">
        <f t="array" ref="AJ2403">IFERROR(INDEX(IF($AG2403&lt;=$AN2403,레드마인_배치!E:E,레드마인_서비스!E:E),콜트리분석!$AI2403),"")</f>
        <v/>
      </c>
      <c r="AK2403" s="3" t="str" cm="1">
        <f t="array" ref="AK2403">IFERROR(INDEX(IF($AG2403&lt;=$AN2403,레드마인_배치!H:H,레드마인_서비스!H:H),콜트리분석!$AI2403),"")</f>
        <v/>
      </c>
      <c r="AL2403" s="3" t="str" cm="1">
        <f t="array" ref="AL2403">IFERROR(INDEX(IF($AG2403&lt;=$AN2403,레드마인_배치!I:I,레드마인_서비스!I:I),콜트리분석!$AI2403),"")</f>
        <v/>
      </c>
      <c r="AM2403" s="3" t="str" cm="1">
        <f t="array" ref="AM2403">IFERROR(INDEX(IF($AG2403&lt;=$AN2403,레드마인_배치!J:J,레드마인_서비스!J:J),콜트리분석!$AI2403),"")</f>
        <v/>
      </c>
      <c r="AN2403" s="3">
        <v>4</v>
      </c>
      <c r="AO2403" s="15" t="str">
        <f ca="1">IFERROR(INDEX(레드마인_배치!E:E,MATCH(OFFSET(A2403,,AN2403),레드마인_배치!G:G,0)),"")</f>
        <v>미대상</v>
      </c>
      <c r="AP2403" t="s">
        <v>3330</v>
      </c>
      <c r="AQ2403">
        <v>67</v>
      </c>
    </row>
    <row r="2404" spans="1:43" hidden="1">
      <c r="A2404" s="3" t="s">
        <v>2957</v>
      </c>
      <c r="B2404" s="3" t="s">
        <v>491</v>
      </c>
      <c r="C2404" s="3" t="s">
        <v>494</v>
      </c>
      <c r="D2404" s="3" t="s">
        <v>615</v>
      </c>
      <c r="E2404" s="3" t="s">
        <v>587</v>
      </c>
      <c r="F2404" s="3" t="s">
        <v>588</v>
      </c>
      <c r="G2404" s="3" t="s">
        <v>590</v>
      </c>
      <c r="H2404" s="3" t="s">
        <v>591</v>
      </c>
      <c r="I2404" s="3" t="s">
        <v>592</v>
      </c>
      <c r="J2404" s="3" t="s">
        <v>606</v>
      </c>
      <c r="K2404" s="3" t="s">
        <v>607</v>
      </c>
      <c r="L2404" s="3" t="s">
        <v>511</v>
      </c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>
        <f t="shared" si="39"/>
        <v>11</v>
      </c>
      <c r="AH2404" s="3" t="s">
        <v>511</v>
      </c>
      <c r="AI2404" s="3">
        <f>IFERROR(IF($AG2404&lt;=$AN2404,MATCH($AH2404,레드마인_배치!G:G,0),MATCH($AH2404,레드마인_서비스!G:G,0)),"")</f>
        <v>323</v>
      </c>
      <c r="AJ2404" s="3" t="str" cm="1">
        <f t="array" ref="AJ2404">IFERROR(INDEX(IF($AG2404&lt;=$AN2404,레드마인_배치!E:E,레드마인_서비스!E:E),콜트리분석!$AI2404),"")</f>
        <v>대상</v>
      </c>
      <c r="AK2404" s="3" t="str" cm="1">
        <f t="array" ref="AK2404">IFERROR(INDEX(IF($AG2404&lt;=$AN2404,레드마인_배치!H:H,레드마인_서비스!H:H),콜트리분석!$AI2404),"")</f>
        <v>SLO0160U</v>
      </c>
      <c r="AL2404" s="3" t="str" cm="1">
        <f t="array" ref="AL2404">IFERROR(INDEX(IF($AG2404&lt;=$AN2404,레드마인_배치!I:I,레드마인_서비스!I:I),콜트리분석!$AI2404),"")</f>
        <v>S/Order Confirm (Sub) for Price</v>
      </c>
      <c r="AM2404" s="3" t="str" cm="1">
        <f t="array" ref="AM2404">IFERROR(INDEX(IF($AG2404&lt;=$AN2404,레드마인_배치!J:J,레드마인_서비스!J:J),콜트리분석!$AI2404),"")</f>
        <v>서비스</v>
      </c>
      <c r="AN2404" s="3">
        <v>4</v>
      </c>
      <c r="AO2404" s="15" t="str">
        <f ca="1">IFERROR(INDEX(레드마인_배치!E:E,MATCH(OFFSET(A2404,,AN2404),레드마인_배치!G:G,0)),"")</f>
        <v>미대상</v>
      </c>
      <c r="AP2404" t="s">
        <v>3330</v>
      </c>
      <c r="AQ2404">
        <v>67</v>
      </c>
    </row>
    <row r="2405" spans="1:43" hidden="1">
      <c r="A2405" s="3" t="s">
        <v>2957</v>
      </c>
      <c r="B2405" s="3" t="s">
        <v>491</v>
      </c>
      <c r="C2405" s="3" t="s">
        <v>494</v>
      </c>
      <c r="D2405" s="3" t="s">
        <v>615</v>
      </c>
      <c r="E2405" s="3" t="s">
        <v>587</v>
      </c>
      <c r="F2405" s="3" t="s">
        <v>588</v>
      </c>
      <c r="G2405" s="3" t="s">
        <v>590</v>
      </c>
      <c r="H2405" s="3" t="s">
        <v>591</v>
      </c>
      <c r="I2405" s="3" t="s">
        <v>592</v>
      </c>
      <c r="J2405" s="3" t="s">
        <v>606</v>
      </c>
      <c r="K2405" s="3" t="s">
        <v>607</v>
      </c>
      <c r="L2405" s="3" t="s">
        <v>511</v>
      </c>
      <c r="M2405" s="3" t="s">
        <v>512</v>
      </c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>
        <f t="shared" si="39"/>
        <v>12</v>
      </c>
      <c r="AH2405" s="3" t="s">
        <v>512</v>
      </c>
      <c r="AI2405" s="3">
        <f>IFERROR(IF($AG2405&lt;=$AN2405,MATCH($AH2405,레드마인_배치!G:G,0),MATCH($AH2405,레드마인_서비스!G:G,0)),"")</f>
        <v>307</v>
      </c>
      <c r="AJ2405" s="3" t="str" cm="1">
        <f t="array" ref="AJ2405">IFERROR(INDEX(IF($AG2405&lt;=$AN2405,레드마인_배치!E:E,레드마인_서비스!E:E),콜트리분석!$AI2405),"")</f>
        <v>대상</v>
      </c>
      <c r="AK2405" s="3" t="str" cm="1">
        <f t="array" ref="AK2405">IFERROR(INDEX(IF($AG2405&lt;=$AN2405,레드마인_배치!H:H,레드마인_서비스!H:H),콜트리분석!$AI2405),"")</f>
        <v>SLO0010U</v>
      </c>
      <c r="AL2405" s="3" t="str" cm="1">
        <f t="array" ref="AL2405">IFERROR(INDEX(IF($AG2405&lt;=$AN2405,레드마인_배치!I:I,레드마인_서비스!I:I),콜트리분석!$AI2405),"")</f>
        <v>Rate, CAD Amount, USD Amount</v>
      </c>
      <c r="AM2405" s="3" t="str" cm="1">
        <f t="array" ref="AM2405">IFERROR(INDEX(IF($AG2405&lt;=$AN2405,레드마인_배치!J:J,레드마인_서비스!J:J),콜트리분석!$AI2405),"")</f>
        <v>서비스</v>
      </c>
      <c r="AN2405" s="3">
        <v>4</v>
      </c>
      <c r="AO2405" s="15" t="str">
        <f ca="1">IFERROR(INDEX(레드마인_배치!E:E,MATCH(OFFSET(A2405,,AN2405),레드마인_배치!G:G,0)),"")</f>
        <v>미대상</v>
      </c>
      <c r="AP2405" t="s">
        <v>3330</v>
      </c>
      <c r="AQ2405">
        <v>67</v>
      </c>
    </row>
    <row r="2406" spans="1:43" hidden="1">
      <c r="A2406" s="3" t="s">
        <v>2957</v>
      </c>
      <c r="B2406" s="3" t="s">
        <v>491</v>
      </c>
      <c r="C2406" s="3" t="s">
        <v>494</v>
      </c>
      <c r="D2406" s="3" t="s">
        <v>615</v>
      </c>
      <c r="E2406" s="3" t="s">
        <v>587</v>
      </c>
      <c r="F2406" s="3" t="s">
        <v>588</v>
      </c>
      <c r="G2406" s="3" t="s">
        <v>590</v>
      </c>
      <c r="H2406" s="3" t="s">
        <v>591</v>
      </c>
      <c r="I2406" s="3" t="s">
        <v>592</v>
      </c>
      <c r="J2406" s="3" t="s">
        <v>606</v>
      </c>
      <c r="K2406" s="3" t="s">
        <v>607</v>
      </c>
      <c r="L2406" s="3" t="s">
        <v>511</v>
      </c>
      <c r="M2406" s="3" t="s">
        <v>513</v>
      </c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>
        <f t="shared" si="39"/>
        <v>12</v>
      </c>
      <c r="AH2406" s="3" t="s">
        <v>513</v>
      </c>
      <c r="AI2406" s="3">
        <f>IFERROR(IF($AG2406&lt;=$AN2406,MATCH($AH2406,레드마인_배치!G:G,0),MATCH($AH2406,레드마인_서비스!G:G,0)),"")</f>
        <v>324</v>
      </c>
      <c r="AJ2406" s="3" t="str" cm="1">
        <f t="array" ref="AJ2406">IFERROR(INDEX(IF($AG2406&lt;=$AN2406,레드마인_배치!E:E,레드마인_서비스!E:E),콜트리분석!$AI2406),"")</f>
        <v>대상</v>
      </c>
      <c r="AK2406" s="3" t="str" cm="1">
        <f t="array" ref="AK2406">IFERROR(INDEX(IF($AG2406&lt;=$AN2406,레드마인_배치!H:H,레드마인_서비스!H:H),콜트리분석!$AI2406),"")</f>
        <v>SLO0170U</v>
      </c>
      <c r="AL2406" s="3" t="str" cm="1">
        <f t="array" ref="AL2406">IFERROR(INDEX(IF($AG2406&lt;=$AN2406,레드마인_배치!I:I,레드마인_서비스!I:I),콜트리분석!$AI2406),"")</f>
        <v>S/Order Confirm (Sub)for List Price</v>
      </c>
      <c r="AM2406" s="3" t="str" cm="1">
        <f t="array" ref="AM2406">IFERROR(INDEX(IF($AG2406&lt;=$AN2406,레드마인_배치!J:J,레드마인_서비스!J:J),콜트리분석!$AI2406),"")</f>
        <v>서비스</v>
      </c>
      <c r="AN2406" s="3">
        <v>4</v>
      </c>
      <c r="AO2406" s="15" t="str">
        <f ca="1">IFERROR(INDEX(레드마인_배치!E:E,MATCH(OFFSET(A2406,,AN2406),레드마인_배치!G:G,0)),"")</f>
        <v>미대상</v>
      </c>
      <c r="AP2406" t="s">
        <v>3330</v>
      </c>
      <c r="AQ2406">
        <v>67</v>
      </c>
    </row>
    <row r="2407" spans="1:43" hidden="1">
      <c r="A2407" s="3" t="s">
        <v>2957</v>
      </c>
      <c r="B2407" s="3" t="s">
        <v>491</v>
      </c>
      <c r="C2407" s="3" t="s">
        <v>494</v>
      </c>
      <c r="D2407" s="3" t="s">
        <v>615</v>
      </c>
      <c r="E2407" s="3" t="s">
        <v>587</v>
      </c>
      <c r="F2407" s="3" t="s">
        <v>588</v>
      </c>
      <c r="G2407" s="3" t="s">
        <v>590</v>
      </c>
      <c r="H2407" s="3" t="s">
        <v>591</v>
      </c>
      <c r="I2407" s="3" t="s">
        <v>592</v>
      </c>
      <c r="J2407" s="3" t="s">
        <v>606</v>
      </c>
      <c r="K2407" s="3" t="s">
        <v>607</v>
      </c>
      <c r="L2407" s="3" t="s">
        <v>580</v>
      </c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>
        <f t="shared" si="39"/>
        <v>11</v>
      </c>
      <c r="AH2407" s="3" t="s">
        <v>580</v>
      </c>
      <c r="AI2407" s="3" t="str">
        <f>IFERROR(IF($AG2407&lt;=$AN2407,MATCH($AH2407,레드마인_배치!G:G,0),MATCH($AH2407,레드마인_서비스!G:G,0)),"")</f>
        <v/>
      </c>
      <c r="AJ2407" s="3" t="str" cm="1">
        <f t="array" ref="AJ2407">IFERROR(INDEX(IF($AG2407&lt;=$AN2407,레드마인_배치!E:E,레드마인_서비스!E:E),콜트리분석!$AI2407),"")</f>
        <v/>
      </c>
      <c r="AK2407" s="3" t="str" cm="1">
        <f t="array" ref="AK2407">IFERROR(INDEX(IF($AG2407&lt;=$AN2407,레드마인_배치!H:H,레드마인_서비스!H:H),콜트리분석!$AI2407),"")</f>
        <v/>
      </c>
      <c r="AL2407" s="3" t="str" cm="1">
        <f t="array" ref="AL2407">IFERROR(INDEX(IF($AG2407&lt;=$AN2407,레드마인_배치!I:I,레드마인_서비스!I:I),콜트리분석!$AI2407),"")</f>
        <v/>
      </c>
      <c r="AM2407" s="3" t="str" cm="1">
        <f t="array" ref="AM2407">IFERROR(INDEX(IF($AG2407&lt;=$AN2407,레드마인_배치!J:J,레드마인_서비스!J:J),콜트리분석!$AI2407),"")</f>
        <v/>
      </c>
      <c r="AN2407" s="3">
        <v>4</v>
      </c>
      <c r="AO2407" s="15" t="str">
        <f ca="1">IFERROR(INDEX(레드마인_배치!E:E,MATCH(OFFSET(A2407,,AN2407),레드마인_배치!G:G,0)),"")</f>
        <v>미대상</v>
      </c>
      <c r="AP2407" t="s">
        <v>3330</v>
      </c>
      <c r="AQ2407">
        <v>67</v>
      </c>
    </row>
    <row r="2408" spans="1:43" hidden="1">
      <c r="A2408" s="3" t="s">
        <v>2957</v>
      </c>
      <c r="B2408" s="3" t="s">
        <v>491</v>
      </c>
      <c r="C2408" s="3" t="s">
        <v>494</v>
      </c>
      <c r="D2408" s="3" t="s">
        <v>615</v>
      </c>
      <c r="E2408" s="3" t="s">
        <v>587</v>
      </c>
      <c r="F2408" s="3" t="s">
        <v>588</v>
      </c>
      <c r="G2408" s="3" t="s">
        <v>590</v>
      </c>
      <c r="H2408" s="3" t="s">
        <v>591</v>
      </c>
      <c r="I2408" s="3" t="s">
        <v>592</v>
      </c>
      <c r="J2408" s="3" t="s">
        <v>606</v>
      </c>
      <c r="K2408" s="3" t="s">
        <v>607</v>
      </c>
      <c r="L2408" s="3" t="s">
        <v>580</v>
      </c>
      <c r="M2408" s="3" t="s">
        <v>581</v>
      </c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>
        <f t="shared" si="39"/>
        <v>12</v>
      </c>
      <c r="AH2408" s="3" t="s">
        <v>581</v>
      </c>
      <c r="AI2408" s="3">
        <f>IFERROR(IF($AG2408&lt;=$AN2408,MATCH($AH2408,레드마인_배치!G:G,0),MATCH($AH2408,레드마인_서비스!G:G,0)),"")</f>
        <v>78</v>
      </c>
      <c r="AJ2408" s="3" t="str" cm="1">
        <f t="array" ref="AJ2408">IFERROR(INDEX(IF($AG2408&lt;=$AN2408,레드마인_배치!E:E,레드마인_서비스!E:E),콜트리분석!$AI2408),"")</f>
        <v>대상</v>
      </c>
      <c r="AK2408" s="3" t="str" cm="1">
        <f t="array" ref="AK2408">IFERROR(INDEX(IF($AG2408&lt;=$AN2408,레드마인_배치!H:H,레드마인_서비스!H:H),콜트리분석!$AI2408),"")</f>
        <v>ICO0300U</v>
      </c>
      <c r="AL2408" s="3" t="str" cm="1">
        <f t="array" ref="AL2408">IFERROR(INDEX(IF($AG2408&lt;=$AN2408,레드마인_배치!I:I,레드마인_서비스!I:I),콜트리분석!$AI2408),"")</f>
        <v>Demand Change Tag Update Module</v>
      </c>
      <c r="AM2408" s="3" t="str" cm="1">
        <f t="array" ref="AM2408">IFERROR(INDEX(IF($AG2408&lt;=$AN2408,레드마인_배치!J:J,레드마인_서비스!J:J),콜트리분석!$AI2408),"")</f>
        <v>서비스</v>
      </c>
      <c r="AN2408" s="3">
        <v>4</v>
      </c>
      <c r="AO2408" s="15" t="str">
        <f ca="1">IFERROR(INDEX(레드마인_배치!E:E,MATCH(OFFSET(A2408,,AN2408),레드마인_배치!G:G,0)),"")</f>
        <v>미대상</v>
      </c>
      <c r="AP2408" t="s">
        <v>3330</v>
      </c>
      <c r="AQ2408">
        <v>67</v>
      </c>
    </row>
    <row r="2409" spans="1:43" hidden="1">
      <c r="A2409" s="3" t="s">
        <v>2957</v>
      </c>
      <c r="B2409" s="3" t="s">
        <v>491</v>
      </c>
      <c r="C2409" s="3" t="s">
        <v>494</v>
      </c>
      <c r="D2409" s="3" t="s">
        <v>615</v>
      </c>
      <c r="E2409" s="3" t="s">
        <v>587</v>
      </c>
      <c r="F2409" s="3" t="s">
        <v>588</v>
      </c>
      <c r="G2409" s="3" t="s">
        <v>590</v>
      </c>
      <c r="H2409" s="3" t="s">
        <v>591</v>
      </c>
      <c r="I2409" s="3" t="s">
        <v>592</v>
      </c>
      <c r="J2409" s="3" t="s">
        <v>606</v>
      </c>
      <c r="K2409" s="3" t="s">
        <v>607</v>
      </c>
      <c r="L2409" s="3" t="s">
        <v>608</v>
      </c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>
        <f t="shared" si="39"/>
        <v>11</v>
      </c>
      <c r="AH2409" s="3" t="s">
        <v>608</v>
      </c>
      <c r="AI2409" s="3" t="str">
        <f>IFERROR(IF($AG2409&lt;=$AN2409,MATCH($AH2409,레드마인_배치!G:G,0),MATCH($AH2409,레드마인_서비스!G:G,0)),"")</f>
        <v/>
      </c>
      <c r="AJ2409" s="3" t="str" cm="1">
        <f t="array" ref="AJ2409">IFERROR(INDEX(IF($AG2409&lt;=$AN2409,레드마인_배치!E:E,레드마인_서비스!E:E),콜트리분석!$AI2409),"")</f>
        <v/>
      </c>
      <c r="AK2409" s="3" t="str" cm="1">
        <f t="array" ref="AK2409">IFERROR(INDEX(IF($AG2409&lt;=$AN2409,레드마인_배치!H:H,레드마인_서비스!H:H),콜트리분석!$AI2409),"")</f>
        <v/>
      </c>
      <c r="AL2409" s="3" t="str" cm="1">
        <f t="array" ref="AL2409">IFERROR(INDEX(IF($AG2409&lt;=$AN2409,레드마인_배치!I:I,레드마인_서비스!I:I),콜트리분석!$AI2409),"")</f>
        <v/>
      </c>
      <c r="AM2409" s="3" t="str" cm="1">
        <f t="array" ref="AM2409">IFERROR(INDEX(IF($AG2409&lt;=$AN2409,레드마인_배치!J:J,레드마인_서비스!J:J),콜트리분석!$AI2409),"")</f>
        <v/>
      </c>
      <c r="AN2409" s="3">
        <v>4</v>
      </c>
      <c r="AO2409" s="15" t="str">
        <f ca="1">IFERROR(INDEX(레드마인_배치!E:E,MATCH(OFFSET(A2409,,AN2409),레드마인_배치!G:G,0)),"")</f>
        <v>미대상</v>
      </c>
      <c r="AP2409" t="s">
        <v>3330</v>
      </c>
      <c r="AQ2409">
        <v>67</v>
      </c>
    </row>
    <row r="2410" spans="1:43" hidden="1">
      <c r="A2410" s="3" t="s">
        <v>2957</v>
      </c>
      <c r="B2410" s="3" t="s">
        <v>491</v>
      </c>
      <c r="C2410" s="3" t="s">
        <v>494</v>
      </c>
      <c r="D2410" s="3" t="s">
        <v>615</v>
      </c>
      <c r="E2410" s="3" t="s">
        <v>587</v>
      </c>
      <c r="F2410" s="3" t="s">
        <v>588</v>
      </c>
      <c r="G2410" s="3" t="s">
        <v>590</v>
      </c>
      <c r="H2410" s="3" t="s">
        <v>591</v>
      </c>
      <c r="I2410" s="3" t="s">
        <v>592</v>
      </c>
      <c r="J2410" s="3" t="s">
        <v>606</v>
      </c>
      <c r="K2410" s="3" t="s">
        <v>607</v>
      </c>
      <c r="L2410" s="3" t="s">
        <v>608</v>
      </c>
      <c r="M2410" s="3" t="s">
        <v>1429</v>
      </c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>
        <f t="shared" si="39"/>
        <v>12</v>
      </c>
      <c r="AH2410" s="3" t="s">
        <v>1429</v>
      </c>
      <c r="AI2410" s="3">
        <f>IFERROR(IF($AG2410&lt;=$AN2410,MATCH($AH2410,레드마인_배치!G:G,0),MATCH($AH2410,레드마인_서비스!G:G,0)),"")</f>
        <v>88</v>
      </c>
      <c r="AJ2410" s="3" t="str" cm="1">
        <f t="array" ref="AJ2410">IFERROR(INDEX(IF($AG2410&lt;=$AN2410,레드마인_배치!E:E,레드마인_서비스!E:E),콜트리분석!$AI2410),"")</f>
        <v>대상</v>
      </c>
      <c r="AK2410" s="3" t="str" cm="1">
        <f t="array" ref="AK2410">IFERROR(INDEX(IF($AG2410&lt;=$AN2410,레드마인_배치!H:H,레드마인_서비스!H:H),콜트리분석!$AI2410),"")</f>
        <v>ICO0390U</v>
      </c>
      <c r="AL2410" s="3" t="str" cm="1">
        <f t="array" ref="AL2410">IFERROR(INDEX(IF($AG2410&lt;=$AN2410,레드마인_배치!I:I,레드마인_서비스!I:I),콜트리분석!$AI2410),"")</f>
        <v>INTERFACE PDC PO CONFIRM</v>
      </c>
      <c r="AM2410" s="3" t="str" cm="1">
        <f t="array" ref="AM2410">IFERROR(INDEX(IF($AG2410&lt;=$AN2410,레드마인_배치!J:J,레드마인_서비스!J:J),콜트리분석!$AI2410),"")</f>
        <v>서비스</v>
      </c>
      <c r="AN2410" s="3">
        <v>4</v>
      </c>
      <c r="AO2410" s="15" t="str">
        <f ca="1">IFERROR(INDEX(레드마인_배치!E:E,MATCH(OFFSET(A2410,,AN2410),레드마인_배치!G:G,0)),"")</f>
        <v>미대상</v>
      </c>
      <c r="AP2410" t="s">
        <v>3330</v>
      </c>
      <c r="AQ2410">
        <v>67</v>
      </c>
    </row>
    <row r="2411" spans="1:43" hidden="1">
      <c r="A2411" s="3" t="s">
        <v>2957</v>
      </c>
      <c r="B2411" s="3" t="s">
        <v>491</v>
      </c>
      <c r="C2411" s="3" t="s">
        <v>494</v>
      </c>
      <c r="D2411" s="3" t="s">
        <v>615</v>
      </c>
      <c r="E2411" s="3" t="s">
        <v>587</v>
      </c>
      <c r="F2411" s="3" t="s">
        <v>588</v>
      </c>
      <c r="G2411" s="3" t="s">
        <v>590</v>
      </c>
      <c r="H2411" s="3" t="s">
        <v>591</v>
      </c>
      <c r="I2411" s="3" t="s">
        <v>592</v>
      </c>
      <c r="J2411" s="3" t="s">
        <v>606</v>
      </c>
      <c r="K2411" s="3" t="s">
        <v>607</v>
      </c>
      <c r="L2411" s="3" t="s">
        <v>608</v>
      </c>
      <c r="M2411" s="3" t="s">
        <v>1429</v>
      </c>
      <c r="N2411" s="3" t="s">
        <v>578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>
        <f t="shared" si="39"/>
        <v>13</v>
      </c>
      <c r="AH2411" s="3" t="s">
        <v>578</v>
      </c>
      <c r="AI2411" s="3">
        <f>IFERROR(IF($AG2411&lt;=$AN2411,MATCH($AH2411,레드마인_배치!G:G,0),MATCH($AH2411,레드마인_서비스!G:G,0)),"")</f>
        <v>80</v>
      </c>
      <c r="AJ2411" s="3" t="str" cm="1">
        <f t="array" ref="AJ2411">IFERROR(INDEX(IF($AG2411&lt;=$AN2411,레드마인_배치!E:E,레드마인_서비스!E:E),콜트리분석!$AI2411),"")</f>
        <v>대상</v>
      </c>
      <c r="AK2411" s="3" t="str" cm="1">
        <f t="array" ref="AK2411">IFERROR(INDEX(IF($AG2411&lt;=$AN2411,레드마인_배치!H:H,레드마인_서비스!H:H),콜트리분석!$AI2411),"")</f>
        <v>ICO0320U</v>
      </c>
      <c r="AL2411" s="3" t="str" cm="1">
        <f t="array" ref="AL2411">IFERROR(INDEX(IF($AG2411&lt;=$AN2411,레드마인_배치!I:I,레드마인_서비스!I:I),콜트리분석!$AI2411),"")</f>
        <v>P.O  Qty, Price Change</v>
      </c>
      <c r="AM2411" s="3" t="str" cm="1">
        <f t="array" ref="AM2411">IFERROR(INDEX(IF($AG2411&lt;=$AN2411,레드마인_배치!J:J,레드마인_서비스!J:J),콜트리분석!$AI2411),"")</f>
        <v>서비스</v>
      </c>
      <c r="AN2411" s="3">
        <v>4</v>
      </c>
      <c r="AO2411" s="15" t="str">
        <f ca="1">IFERROR(INDEX(레드마인_배치!E:E,MATCH(OFFSET(A2411,,AN2411),레드마인_배치!G:G,0)),"")</f>
        <v>미대상</v>
      </c>
      <c r="AP2411" t="s">
        <v>3330</v>
      </c>
      <c r="AQ2411">
        <v>67</v>
      </c>
    </row>
    <row r="2412" spans="1:43" hidden="1">
      <c r="A2412" s="3" t="s">
        <v>2957</v>
      </c>
      <c r="B2412" s="3" t="s">
        <v>491</v>
      </c>
      <c r="C2412" s="3" t="s">
        <v>494</v>
      </c>
      <c r="D2412" s="3" t="s">
        <v>615</v>
      </c>
      <c r="E2412" s="3" t="s">
        <v>587</v>
      </c>
      <c r="F2412" s="3" t="s">
        <v>588</v>
      </c>
      <c r="G2412" s="3" t="s">
        <v>590</v>
      </c>
      <c r="H2412" s="3" t="s">
        <v>591</v>
      </c>
      <c r="I2412" s="3" t="s">
        <v>592</v>
      </c>
      <c r="J2412" s="3" t="s">
        <v>606</v>
      </c>
      <c r="K2412" s="3" t="s">
        <v>607</v>
      </c>
      <c r="L2412" s="3" t="s">
        <v>608</v>
      </c>
      <c r="M2412" s="3" t="s">
        <v>1429</v>
      </c>
      <c r="N2412" s="3" t="s">
        <v>578</v>
      </c>
      <c r="O2412" s="3" t="s">
        <v>579</v>
      </c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>
        <f t="shared" si="39"/>
        <v>14</v>
      </c>
      <c r="AH2412" s="3" t="s">
        <v>579</v>
      </c>
      <c r="AI2412" s="3">
        <f>IFERROR(IF($AG2412&lt;=$AN2412,MATCH($AH2412,레드마인_배치!G:G,0),MATCH($AH2412,레드마인_서비스!G:G,0)),"")</f>
        <v>368</v>
      </c>
      <c r="AJ2412" s="3" t="str" cm="1">
        <f t="array" ref="AJ2412">IFERROR(INDEX(IF($AG2412&lt;=$AN2412,레드마인_배치!E:E,레드마인_서비스!E:E),콜트리분석!$AI2412),"")</f>
        <v>대상</v>
      </c>
      <c r="AK2412" s="3" t="str" cm="1">
        <f t="array" ref="AK2412">IFERROR(INDEX(IF($AG2412&lt;=$AN2412,레드마인_배치!H:H,레드마인_서비스!H:H),콜트리분석!$AI2412),"")</f>
        <v>SLO0690U</v>
      </c>
      <c r="AL2412" s="3" t="str" cm="1">
        <f t="array" ref="AL2412">IFERROR(INDEX(IF($AG2412&lt;=$AN2412,레드마인_배치!I:I,레드마인_서비스!I:I),콜트리분석!$AI2412),"")</f>
        <v>Reflect S/O for Dropship P/O Cancel</v>
      </c>
      <c r="AM2412" s="3" t="str" cm="1">
        <f t="array" ref="AM2412">IFERROR(INDEX(IF($AG2412&lt;=$AN2412,레드마인_배치!J:J,레드마인_서비스!J:J),콜트리분석!$AI2412),"")</f>
        <v>서비스</v>
      </c>
      <c r="AN2412" s="3">
        <v>4</v>
      </c>
      <c r="AO2412" s="15" t="str">
        <f ca="1">IFERROR(INDEX(레드마인_배치!E:E,MATCH(OFFSET(A2412,,AN2412),레드마인_배치!G:G,0)),"")</f>
        <v>미대상</v>
      </c>
      <c r="AP2412" t="s">
        <v>3330</v>
      </c>
      <c r="AQ2412">
        <v>67</v>
      </c>
    </row>
    <row r="2413" spans="1:43" hidden="1">
      <c r="A2413" s="3" t="s">
        <v>2957</v>
      </c>
      <c r="B2413" s="3" t="s">
        <v>491</v>
      </c>
      <c r="C2413" s="3" t="s">
        <v>494</v>
      </c>
      <c r="D2413" s="3" t="s">
        <v>615</v>
      </c>
      <c r="E2413" s="3" t="s">
        <v>587</v>
      </c>
      <c r="F2413" s="3" t="s">
        <v>588</v>
      </c>
      <c r="G2413" s="3" t="s">
        <v>590</v>
      </c>
      <c r="H2413" s="3" t="s">
        <v>591</v>
      </c>
      <c r="I2413" s="3" t="s">
        <v>592</v>
      </c>
      <c r="J2413" s="3" t="s">
        <v>606</v>
      </c>
      <c r="K2413" s="3" t="s">
        <v>607</v>
      </c>
      <c r="L2413" s="3" t="s">
        <v>608</v>
      </c>
      <c r="M2413" s="3" t="s">
        <v>1429</v>
      </c>
      <c r="N2413" s="3" t="s">
        <v>578</v>
      </c>
      <c r="O2413" s="3" t="s">
        <v>579</v>
      </c>
      <c r="P2413" s="3" t="s">
        <v>505</v>
      </c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>
        <f t="shared" si="39"/>
        <v>15</v>
      </c>
      <c r="AH2413" s="3" t="s">
        <v>505</v>
      </c>
      <c r="AI2413" s="3">
        <f>IFERROR(IF($AG2413&lt;=$AN2413,MATCH($AH2413,레드마인_배치!G:G,0),MATCH($AH2413,레드마인_서비스!G:G,0)),"")</f>
        <v>328</v>
      </c>
      <c r="AJ2413" s="3" t="str" cm="1">
        <f t="array" ref="AJ2413">IFERROR(INDEX(IF($AG2413&lt;=$AN2413,레드마인_배치!E:E,레드마인_서비스!E:E),콜트리분석!$AI2413),"")</f>
        <v>대상</v>
      </c>
      <c r="AK2413" s="3" t="str" cm="1">
        <f t="array" ref="AK2413">IFERROR(INDEX(IF($AG2413&lt;=$AN2413,레드마인_배치!H:H,레드마인_서비스!H:H),콜트리분석!$AI2413),"")</f>
        <v>SLO0210U</v>
      </c>
      <c r="AL2413" s="3" t="str" cm="1">
        <f t="array" ref="AL2413">IFERROR(INDEX(IF($AG2413&lt;=$AN2413,레드마인_배치!I:I,레드마인_서비스!I:I),콜트리분석!$AI2413),"")</f>
        <v>S/Order Header Summary</v>
      </c>
      <c r="AM2413" s="3" t="str" cm="1">
        <f t="array" ref="AM2413">IFERROR(INDEX(IF($AG2413&lt;=$AN2413,레드마인_배치!J:J,레드마인_서비스!J:J),콜트리분석!$AI2413),"")</f>
        <v>서비스</v>
      </c>
      <c r="AN2413" s="3">
        <v>4</v>
      </c>
      <c r="AO2413" s="15" t="str">
        <f ca="1">IFERROR(INDEX(레드마인_배치!E:E,MATCH(OFFSET(A2413,,AN2413),레드마인_배치!G:G,0)),"")</f>
        <v>미대상</v>
      </c>
      <c r="AP2413" t="s">
        <v>3330</v>
      </c>
      <c r="AQ2413">
        <v>67</v>
      </c>
    </row>
    <row r="2414" spans="1:43" hidden="1">
      <c r="A2414" s="3" t="s">
        <v>2957</v>
      </c>
      <c r="B2414" s="3" t="s">
        <v>491</v>
      </c>
      <c r="C2414" s="3" t="s">
        <v>494</v>
      </c>
      <c r="D2414" s="3" t="s">
        <v>615</v>
      </c>
      <c r="E2414" s="3" t="s">
        <v>587</v>
      </c>
      <c r="F2414" s="3" t="s">
        <v>588</v>
      </c>
      <c r="G2414" s="3" t="s">
        <v>590</v>
      </c>
      <c r="H2414" s="3" t="s">
        <v>591</v>
      </c>
      <c r="I2414" s="3" t="s">
        <v>592</v>
      </c>
      <c r="J2414" s="3" t="s">
        <v>606</v>
      </c>
      <c r="K2414" s="3" t="s">
        <v>607</v>
      </c>
      <c r="L2414" s="3" t="s">
        <v>608</v>
      </c>
      <c r="M2414" s="3" t="s">
        <v>1429</v>
      </c>
      <c r="N2414" s="3" t="s">
        <v>578</v>
      </c>
      <c r="O2414" s="3" t="s">
        <v>579</v>
      </c>
      <c r="P2414" s="3" t="s">
        <v>580</v>
      </c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>
        <f t="shared" si="39"/>
        <v>15</v>
      </c>
      <c r="AH2414" s="3" t="s">
        <v>580</v>
      </c>
      <c r="AI2414" s="3" t="str">
        <f>IFERROR(IF($AG2414&lt;=$AN2414,MATCH($AH2414,레드마인_배치!G:G,0),MATCH($AH2414,레드마인_서비스!G:G,0)),"")</f>
        <v/>
      </c>
      <c r="AJ2414" s="3" t="str" cm="1">
        <f t="array" ref="AJ2414">IFERROR(INDEX(IF($AG2414&lt;=$AN2414,레드마인_배치!E:E,레드마인_서비스!E:E),콜트리분석!$AI2414),"")</f>
        <v/>
      </c>
      <c r="AK2414" s="3" t="str" cm="1">
        <f t="array" ref="AK2414">IFERROR(INDEX(IF($AG2414&lt;=$AN2414,레드마인_배치!H:H,레드마인_서비스!H:H),콜트리분석!$AI2414),"")</f>
        <v/>
      </c>
      <c r="AL2414" s="3" t="str" cm="1">
        <f t="array" ref="AL2414">IFERROR(INDEX(IF($AG2414&lt;=$AN2414,레드마인_배치!I:I,레드마인_서비스!I:I),콜트리분석!$AI2414),"")</f>
        <v/>
      </c>
      <c r="AM2414" s="3" t="str" cm="1">
        <f t="array" ref="AM2414">IFERROR(INDEX(IF($AG2414&lt;=$AN2414,레드마인_배치!J:J,레드마인_서비스!J:J),콜트리분석!$AI2414),"")</f>
        <v/>
      </c>
      <c r="AN2414" s="3">
        <v>4</v>
      </c>
      <c r="AO2414" s="15" t="str">
        <f ca="1">IFERROR(INDEX(레드마인_배치!E:E,MATCH(OFFSET(A2414,,AN2414),레드마인_배치!G:G,0)),"")</f>
        <v>미대상</v>
      </c>
      <c r="AP2414" t="s">
        <v>3330</v>
      </c>
      <c r="AQ2414">
        <v>67</v>
      </c>
    </row>
    <row r="2415" spans="1:43" hidden="1">
      <c r="A2415" s="3" t="s">
        <v>2957</v>
      </c>
      <c r="B2415" s="3" t="s">
        <v>491</v>
      </c>
      <c r="C2415" s="3" t="s">
        <v>494</v>
      </c>
      <c r="D2415" s="3" t="s">
        <v>615</v>
      </c>
      <c r="E2415" s="3" t="s">
        <v>587</v>
      </c>
      <c r="F2415" s="3" t="s">
        <v>588</v>
      </c>
      <c r="G2415" s="3" t="s">
        <v>590</v>
      </c>
      <c r="H2415" s="3" t="s">
        <v>591</v>
      </c>
      <c r="I2415" s="3" t="s">
        <v>592</v>
      </c>
      <c r="J2415" s="3" t="s">
        <v>606</v>
      </c>
      <c r="K2415" s="3" t="s">
        <v>607</v>
      </c>
      <c r="L2415" s="3" t="s">
        <v>608</v>
      </c>
      <c r="M2415" s="3" t="s">
        <v>1429</v>
      </c>
      <c r="N2415" s="3" t="s">
        <v>578</v>
      </c>
      <c r="O2415" s="3" t="s">
        <v>579</v>
      </c>
      <c r="P2415" s="3" t="s">
        <v>580</v>
      </c>
      <c r="Q2415" s="3" t="s">
        <v>581</v>
      </c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>
        <f t="shared" si="39"/>
        <v>16</v>
      </c>
      <c r="AH2415" s="3" t="s">
        <v>581</v>
      </c>
      <c r="AI2415" s="3">
        <f>IFERROR(IF($AG2415&lt;=$AN2415,MATCH($AH2415,레드마인_배치!G:G,0),MATCH($AH2415,레드마인_서비스!G:G,0)),"")</f>
        <v>78</v>
      </c>
      <c r="AJ2415" s="3" t="str" cm="1">
        <f t="array" ref="AJ2415">IFERROR(INDEX(IF($AG2415&lt;=$AN2415,레드마인_배치!E:E,레드마인_서비스!E:E),콜트리분석!$AI2415),"")</f>
        <v>대상</v>
      </c>
      <c r="AK2415" s="3" t="str" cm="1">
        <f t="array" ref="AK2415">IFERROR(INDEX(IF($AG2415&lt;=$AN2415,레드마인_배치!H:H,레드마인_서비스!H:H),콜트리분석!$AI2415),"")</f>
        <v>ICO0300U</v>
      </c>
      <c r="AL2415" s="3" t="str" cm="1">
        <f t="array" ref="AL2415">IFERROR(INDEX(IF($AG2415&lt;=$AN2415,레드마인_배치!I:I,레드마인_서비스!I:I),콜트리분석!$AI2415),"")</f>
        <v>Demand Change Tag Update Module</v>
      </c>
      <c r="AM2415" s="3" t="str" cm="1">
        <f t="array" ref="AM2415">IFERROR(INDEX(IF($AG2415&lt;=$AN2415,레드마인_배치!J:J,레드마인_서비스!J:J),콜트리분석!$AI2415),"")</f>
        <v>서비스</v>
      </c>
      <c r="AN2415" s="3">
        <v>4</v>
      </c>
      <c r="AO2415" s="15" t="str">
        <f ca="1">IFERROR(INDEX(레드마인_배치!E:E,MATCH(OFFSET(A2415,,AN2415),레드마인_배치!G:G,0)),"")</f>
        <v>미대상</v>
      </c>
      <c r="AP2415" t="s">
        <v>3330</v>
      </c>
      <c r="AQ2415">
        <v>67</v>
      </c>
    </row>
    <row r="2416" spans="1:43" hidden="1">
      <c r="A2416" s="3" t="s">
        <v>2957</v>
      </c>
      <c r="B2416" s="3" t="s">
        <v>491</v>
      </c>
      <c r="C2416" s="3" t="s">
        <v>494</v>
      </c>
      <c r="D2416" s="3" t="s">
        <v>615</v>
      </c>
      <c r="E2416" s="3" t="s">
        <v>587</v>
      </c>
      <c r="F2416" s="3" t="s">
        <v>588</v>
      </c>
      <c r="G2416" s="3" t="s">
        <v>590</v>
      </c>
      <c r="H2416" s="3" t="s">
        <v>591</v>
      </c>
      <c r="I2416" s="3" t="s">
        <v>592</v>
      </c>
      <c r="J2416" s="3" t="s">
        <v>606</v>
      </c>
      <c r="K2416" s="3" t="s">
        <v>607</v>
      </c>
      <c r="L2416" s="3" t="s">
        <v>608</v>
      </c>
      <c r="M2416" s="3" t="s">
        <v>1429</v>
      </c>
      <c r="N2416" s="3" t="s">
        <v>578</v>
      </c>
      <c r="O2416" s="3" t="s">
        <v>510</v>
      </c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>
        <f t="shared" si="39"/>
        <v>14</v>
      </c>
      <c r="AH2416" s="3" t="s">
        <v>510</v>
      </c>
      <c r="AI2416" s="3" t="str">
        <f>IFERROR(IF($AG2416&lt;=$AN2416,MATCH($AH2416,레드마인_배치!G:G,0),MATCH($AH2416,레드마인_서비스!G:G,0)),"")</f>
        <v/>
      </c>
      <c r="AJ2416" s="3" t="str" cm="1">
        <f t="array" ref="AJ2416">IFERROR(INDEX(IF($AG2416&lt;=$AN2416,레드마인_배치!E:E,레드마인_서비스!E:E),콜트리분석!$AI2416),"")</f>
        <v/>
      </c>
      <c r="AK2416" s="3" t="str" cm="1">
        <f t="array" ref="AK2416">IFERROR(INDEX(IF($AG2416&lt;=$AN2416,레드마인_배치!H:H,레드마인_서비스!H:H),콜트리분석!$AI2416),"")</f>
        <v/>
      </c>
      <c r="AL2416" s="3" t="str" cm="1">
        <f t="array" ref="AL2416">IFERROR(INDEX(IF($AG2416&lt;=$AN2416,레드마인_배치!I:I,레드마인_서비스!I:I),콜트리분석!$AI2416),"")</f>
        <v/>
      </c>
      <c r="AM2416" s="3" t="str" cm="1">
        <f t="array" ref="AM2416">IFERROR(INDEX(IF($AG2416&lt;=$AN2416,레드마인_배치!J:J,레드마인_서비스!J:J),콜트리분석!$AI2416),"")</f>
        <v/>
      </c>
      <c r="AN2416" s="3">
        <v>4</v>
      </c>
      <c r="AO2416" s="15" t="str">
        <f ca="1">IFERROR(INDEX(레드마인_배치!E:E,MATCH(OFFSET(A2416,,AN2416),레드마인_배치!G:G,0)),"")</f>
        <v>미대상</v>
      </c>
      <c r="AP2416" t="s">
        <v>3330</v>
      </c>
      <c r="AQ2416">
        <v>67</v>
      </c>
    </row>
    <row r="2417" spans="1:43" hidden="1">
      <c r="A2417" s="3" t="s">
        <v>2957</v>
      </c>
      <c r="B2417" s="3" t="s">
        <v>491</v>
      </c>
      <c r="C2417" s="3" t="s">
        <v>494</v>
      </c>
      <c r="D2417" s="3" t="s">
        <v>615</v>
      </c>
      <c r="E2417" s="3" t="s">
        <v>587</v>
      </c>
      <c r="F2417" s="3" t="s">
        <v>588</v>
      </c>
      <c r="G2417" s="3" t="s">
        <v>590</v>
      </c>
      <c r="H2417" s="3" t="s">
        <v>591</v>
      </c>
      <c r="I2417" s="3" t="s">
        <v>592</v>
      </c>
      <c r="J2417" s="3" t="s">
        <v>606</v>
      </c>
      <c r="K2417" s="3" t="s">
        <v>607</v>
      </c>
      <c r="L2417" s="3" t="s">
        <v>608</v>
      </c>
      <c r="M2417" s="3" t="s">
        <v>1429</v>
      </c>
      <c r="N2417" s="3" t="s">
        <v>1422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>
        <f t="shared" si="39"/>
        <v>13</v>
      </c>
      <c r="AH2417" s="3" t="s">
        <v>1422</v>
      </c>
      <c r="AI2417" s="3">
        <f>IFERROR(IF($AG2417&lt;=$AN2417,MATCH($AH2417,레드마인_배치!G:G,0),MATCH($AH2417,레드마인_서비스!G:G,0)),"")</f>
        <v>85</v>
      </c>
      <c r="AJ2417" s="3" t="str" cm="1">
        <f t="array" ref="AJ2417">IFERROR(INDEX(IF($AG2417&lt;=$AN2417,레드마인_배치!E:E,레드마인_서비스!E:E),콜트리분석!$AI2417),"")</f>
        <v>대상</v>
      </c>
      <c r="AK2417" s="3" t="str" cm="1">
        <f t="array" ref="AK2417">IFERROR(INDEX(IF($AG2417&lt;=$AN2417,레드마인_배치!H:H,레드마인_서비스!H:H),콜트리분석!$AI2417),"")</f>
        <v>ICO0360U</v>
      </c>
      <c r="AL2417" s="3" t="str" cm="1">
        <f t="array" ref="AL2417">IFERROR(INDEX(IF($AG2417&lt;=$AN2417,레드마인_배치!I:I,레드마인_서비스!I:I),콜트리분석!$AI2417),"")</f>
        <v>PO Confirm by MOBIS</v>
      </c>
      <c r="AM2417" s="3" t="str" cm="1">
        <f t="array" ref="AM2417">IFERROR(INDEX(IF($AG2417&lt;=$AN2417,레드마인_배치!J:J,레드마인_서비스!J:J),콜트리분석!$AI2417),"")</f>
        <v>서비스</v>
      </c>
      <c r="AN2417" s="3">
        <v>4</v>
      </c>
      <c r="AO2417" s="15" t="str">
        <f ca="1">IFERROR(INDEX(레드마인_배치!E:E,MATCH(OFFSET(A2417,,AN2417),레드마인_배치!G:G,0)),"")</f>
        <v>미대상</v>
      </c>
      <c r="AP2417" t="s">
        <v>3330</v>
      </c>
      <c r="AQ2417">
        <v>67</v>
      </c>
    </row>
    <row r="2418" spans="1:43" hidden="1">
      <c r="A2418" s="3" t="s">
        <v>2957</v>
      </c>
      <c r="B2418" s="3" t="s">
        <v>491</v>
      </c>
      <c r="C2418" s="3" t="s">
        <v>494</v>
      </c>
      <c r="D2418" s="3" t="s">
        <v>615</v>
      </c>
      <c r="E2418" s="3" t="s">
        <v>587</v>
      </c>
      <c r="F2418" s="3" t="s">
        <v>588</v>
      </c>
      <c r="G2418" s="3" t="s">
        <v>590</v>
      </c>
      <c r="H2418" s="3" t="s">
        <v>591</v>
      </c>
      <c r="I2418" s="3" t="s">
        <v>592</v>
      </c>
      <c r="J2418" s="3" t="s">
        <v>606</v>
      </c>
      <c r="K2418" s="3" t="s">
        <v>607</v>
      </c>
      <c r="L2418" s="3" t="s">
        <v>608</v>
      </c>
      <c r="M2418" s="3" t="s">
        <v>1429</v>
      </c>
      <c r="N2418" s="3" t="s">
        <v>1422</v>
      </c>
      <c r="O2418" s="3" t="s">
        <v>508</v>
      </c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>
        <f t="shared" si="39"/>
        <v>14</v>
      </c>
      <c r="AH2418" s="3" t="s">
        <v>508</v>
      </c>
      <c r="AI2418" s="3">
        <f>IFERROR(IF($AG2418&lt;=$AN2418,MATCH($AH2418,레드마인_배치!G:G,0),MATCH($AH2418,레드마인_서비스!G:G,0)),"")</f>
        <v>79</v>
      </c>
      <c r="AJ2418" s="3" t="str" cm="1">
        <f t="array" ref="AJ2418">IFERROR(INDEX(IF($AG2418&lt;=$AN2418,레드마인_배치!E:E,레드마인_서비스!E:E),콜트리분석!$AI2418),"")</f>
        <v>대상</v>
      </c>
      <c r="AK2418" s="3" t="str" cm="1">
        <f t="array" ref="AK2418">IFERROR(INDEX(IF($AG2418&lt;=$AN2418,레드마인_배치!H:H,레드마인_서비스!H:H),콜트리분석!$AI2418),"")</f>
        <v>ICO0310U</v>
      </c>
      <c r="AL2418" s="3" t="str" cm="1">
        <f t="array" ref="AL2418">IFERROR(INDEX(IF($AG2418&lt;=$AN2418,레드마인_배치!I:I,레드마인_서비스!I:I),콜트리분석!$AI2418),"")</f>
        <v>INVENTORY CREATION MODULE</v>
      </c>
      <c r="AM2418" s="3" t="str" cm="1">
        <f t="array" ref="AM2418">IFERROR(INDEX(IF($AG2418&lt;=$AN2418,레드마인_배치!J:J,레드마인_서비스!J:J),콜트리분석!$AI2418),"")</f>
        <v>서비스</v>
      </c>
      <c r="AN2418" s="3">
        <v>4</v>
      </c>
      <c r="AO2418" s="15" t="str">
        <f ca="1">IFERROR(INDEX(레드마인_배치!E:E,MATCH(OFFSET(A2418,,AN2418),레드마인_배치!G:G,0)),"")</f>
        <v>미대상</v>
      </c>
      <c r="AP2418" t="s">
        <v>3330</v>
      </c>
      <c r="AQ2418">
        <v>67</v>
      </c>
    </row>
    <row r="2419" spans="1:43" hidden="1">
      <c r="A2419" s="3" t="s">
        <v>2957</v>
      </c>
      <c r="B2419" s="3" t="s">
        <v>491</v>
      </c>
      <c r="C2419" s="3" t="s">
        <v>494</v>
      </c>
      <c r="D2419" s="3" t="s">
        <v>615</v>
      </c>
      <c r="E2419" s="3" t="s">
        <v>587</v>
      </c>
      <c r="F2419" s="3" t="s">
        <v>588</v>
      </c>
      <c r="G2419" s="3" t="s">
        <v>590</v>
      </c>
      <c r="H2419" s="3" t="s">
        <v>591</v>
      </c>
      <c r="I2419" s="3" t="s">
        <v>592</v>
      </c>
      <c r="J2419" s="3" t="s">
        <v>606</v>
      </c>
      <c r="K2419" s="3" t="s">
        <v>607</v>
      </c>
      <c r="L2419" s="3" t="s">
        <v>608</v>
      </c>
      <c r="M2419" s="3" t="s">
        <v>1429</v>
      </c>
      <c r="N2419" s="3" t="s">
        <v>1422</v>
      </c>
      <c r="O2419" s="3" t="s">
        <v>508</v>
      </c>
      <c r="P2419" s="3" t="s">
        <v>509</v>
      </c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>
        <f t="shared" si="39"/>
        <v>15</v>
      </c>
      <c r="AH2419" s="3" t="s">
        <v>509</v>
      </c>
      <c r="AI2419" s="3">
        <f>IFERROR(IF($AG2419&lt;=$AN2419,MATCH($AH2419,레드마인_배치!G:G,0),MATCH($AH2419,레드마인_서비스!G:G,0)),"")</f>
        <v>77</v>
      </c>
      <c r="AJ2419" s="3" t="str" cm="1">
        <f t="array" ref="AJ2419">IFERROR(INDEX(IF($AG2419&lt;=$AN2419,레드마인_배치!E:E,레드마인_서비스!E:E),콜트리분석!$AI2419),"")</f>
        <v>대상</v>
      </c>
      <c r="AK2419" s="3" t="str" cm="1">
        <f t="array" ref="AK2419">IFERROR(INDEX(IF($AG2419&lt;=$AN2419,레드마인_배치!H:H,레드마인_서비스!H:H),콜트리분석!$AI2419),"")</f>
        <v>ICO0290U</v>
      </c>
      <c r="AL2419" s="3" t="str" cm="1">
        <f t="array" ref="AL2419">IFERROR(INDEX(IF($AG2419&lt;=$AN2419,레드마인_배치!I:I,레드마인_서비스!I:I),콜트리분석!$AI2419),"")</f>
        <v>INV Information Master Creation(IMI)</v>
      </c>
      <c r="AM2419" s="3" t="str" cm="1">
        <f t="array" ref="AM2419">IFERROR(INDEX(IF($AG2419&lt;=$AN2419,레드마인_배치!J:J,레드마인_서비스!J:J),콜트리분석!$AI2419),"")</f>
        <v>서비스</v>
      </c>
      <c r="AN2419" s="3">
        <v>4</v>
      </c>
      <c r="AO2419" s="15" t="str">
        <f ca="1">IFERROR(INDEX(레드마인_배치!E:E,MATCH(OFFSET(A2419,,AN2419),레드마인_배치!G:G,0)),"")</f>
        <v>미대상</v>
      </c>
      <c r="AP2419" t="s">
        <v>3330</v>
      </c>
      <c r="AQ2419">
        <v>67</v>
      </c>
    </row>
    <row r="2420" spans="1:43" hidden="1">
      <c r="A2420" s="3" t="s">
        <v>2957</v>
      </c>
      <c r="B2420" s="3" t="s">
        <v>491</v>
      </c>
      <c r="C2420" s="3" t="s">
        <v>494</v>
      </c>
      <c r="D2420" s="3" t="s">
        <v>615</v>
      </c>
      <c r="E2420" s="3" t="s">
        <v>587</v>
      </c>
      <c r="F2420" s="3" t="s">
        <v>588</v>
      </c>
      <c r="G2420" s="3" t="s">
        <v>590</v>
      </c>
      <c r="H2420" s="3" t="s">
        <v>591</v>
      </c>
      <c r="I2420" s="3" t="s">
        <v>592</v>
      </c>
      <c r="J2420" s="3" t="s">
        <v>606</v>
      </c>
      <c r="K2420" s="3" t="s">
        <v>607</v>
      </c>
      <c r="L2420" s="3" t="s">
        <v>608</v>
      </c>
      <c r="M2420" s="3" t="s">
        <v>1429</v>
      </c>
      <c r="N2420" s="3" t="s">
        <v>1422</v>
      </c>
      <c r="O2420" s="3" t="s">
        <v>508</v>
      </c>
      <c r="P2420" s="3" t="s">
        <v>510</v>
      </c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>
        <f t="shared" si="39"/>
        <v>15</v>
      </c>
      <c r="AH2420" s="3" t="s">
        <v>510</v>
      </c>
      <c r="AI2420" s="3" t="str">
        <f>IFERROR(IF($AG2420&lt;=$AN2420,MATCH($AH2420,레드마인_배치!G:G,0),MATCH($AH2420,레드마인_서비스!G:G,0)),"")</f>
        <v/>
      </c>
      <c r="AJ2420" s="3" t="str" cm="1">
        <f t="array" ref="AJ2420">IFERROR(INDEX(IF($AG2420&lt;=$AN2420,레드마인_배치!E:E,레드마인_서비스!E:E),콜트리분석!$AI2420),"")</f>
        <v/>
      </c>
      <c r="AK2420" s="3" t="str" cm="1">
        <f t="array" ref="AK2420">IFERROR(INDEX(IF($AG2420&lt;=$AN2420,레드마인_배치!H:H,레드마인_서비스!H:H),콜트리분석!$AI2420),"")</f>
        <v/>
      </c>
      <c r="AL2420" s="3" t="str" cm="1">
        <f t="array" ref="AL2420">IFERROR(INDEX(IF($AG2420&lt;=$AN2420,레드마인_배치!I:I,레드마인_서비스!I:I),콜트리분석!$AI2420),"")</f>
        <v/>
      </c>
      <c r="AM2420" s="3" t="str" cm="1">
        <f t="array" ref="AM2420">IFERROR(INDEX(IF($AG2420&lt;=$AN2420,레드마인_배치!J:J,레드마인_서비스!J:J),콜트리분석!$AI2420),"")</f>
        <v/>
      </c>
      <c r="AN2420" s="3">
        <v>4</v>
      </c>
      <c r="AO2420" s="15" t="str">
        <f ca="1">IFERROR(INDEX(레드마인_배치!E:E,MATCH(OFFSET(A2420,,AN2420),레드마인_배치!G:G,0)),"")</f>
        <v>미대상</v>
      </c>
      <c r="AP2420" t="s">
        <v>3330</v>
      </c>
      <c r="AQ2420">
        <v>67</v>
      </c>
    </row>
    <row r="2421" spans="1:43" hidden="1">
      <c r="A2421" s="3" t="s">
        <v>2957</v>
      </c>
      <c r="B2421" s="3" t="s">
        <v>491</v>
      </c>
      <c r="C2421" s="3" t="s">
        <v>494</v>
      </c>
      <c r="D2421" s="3" t="s">
        <v>615</v>
      </c>
      <c r="E2421" s="3" t="s">
        <v>587</v>
      </c>
      <c r="F2421" s="3" t="s">
        <v>588</v>
      </c>
      <c r="G2421" s="3" t="s">
        <v>590</v>
      </c>
      <c r="H2421" s="3" t="s">
        <v>591</v>
      </c>
      <c r="I2421" s="3" t="s">
        <v>592</v>
      </c>
      <c r="J2421" s="3" t="s">
        <v>606</v>
      </c>
      <c r="K2421" s="3" t="s">
        <v>607</v>
      </c>
      <c r="L2421" s="3" t="s">
        <v>608</v>
      </c>
      <c r="M2421" s="3" t="s">
        <v>1429</v>
      </c>
      <c r="N2421" s="3" t="s">
        <v>1422</v>
      </c>
      <c r="O2421" s="3" t="s">
        <v>577</v>
      </c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>
        <f t="shared" si="39"/>
        <v>14</v>
      </c>
      <c r="AH2421" s="3" t="s">
        <v>577</v>
      </c>
      <c r="AI2421" s="3">
        <f>IFERROR(IF($AG2421&lt;=$AN2421,MATCH($AH2421,레드마인_배치!G:G,0),MATCH($AH2421,레드마인_서비스!G:G,0)),"")</f>
        <v>49</v>
      </c>
      <c r="AJ2421" s="3" t="str" cm="1">
        <f t="array" ref="AJ2421">IFERROR(INDEX(IF($AG2421&lt;=$AN2421,레드마인_배치!E:E,레드마인_서비스!E:E),콜트리분석!$AI2421),"")</f>
        <v>대상</v>
      </c>
      <c r="AK2421" s="3" t="str" cm="1">
        <f t="array" ref="AK2421">IFERROR(INDEX(IF($AG2421&lt;=$AN2421,레드마인_배치!H:H,레드마인_서비스!H:H),콜트리분석!$AI2421),"")</f>
        <v>CMO0010U</v>
      </c>
      <c r="AL2421" s="3" t="str" cm="1">
        <f t="array" ref="AL2421">IFERROR(INDEX(IF($AG2421&lt;=$AN2421,레드마인_배치!I:I,레드마인_서비스!I:I),콜트리분석!$AI2421),"")</f>
        <v>NUMBER CREATION</v>
      </c>
      <c r="AM2421" s="3" t="str" cm="1">
        <f t="array" ref="AM2421">IFERROR(INDEX(IF($AG2421&lt;=$AN2421,레드마인_배치!J:J,레드마인_서비스!J:J),콜트리분석!$AI2421),"")</f>
        <v>서비스</v>
      </c>
      <c r="AN2421" s="3">
        <v>4</v>
      </c>
      <c r="AO2421" s="15" t="str">
        <f ca="1">IFERROR(INDEX(레드마인_배치!E:E,MATCH(OFFSET(A2421,,AN2421),레드마인_배치!G:G,0)),"")</f>
        <v>미대상</v>
      </c>
      <c r="AP2421" t="s">
        <v>3330</v>
      </c>
      <c r="AQ2421">
        <v>67</v>
      </c>
    </row>
    <row r="2422" spans="1:43" hidden="1">
      <c r="A2422" s="3" t="s">
        <v>2957</v>
      </c>
      <c r="B2422" s="3" t="s">
        <v>491</v>
      </c>
      <c r="C2422" s="3" t="s">
        <v>494</v>
      </c>
      <c r="D2422" s="3" t="s">
        <v>615</v>
      </c>
      <c r="E2422" s="3" t="s">
        <v>587</v>
      </c>
      <c r="F2422" s="3" t="s">
        <v>588</v>
      </c>
      <c r="G2422" s="3" t="s">
        <v>590</v>
      </c>
      <c r="H2422" s="3" t="s">
        <v>591</v>
      </c>
      <c r="I2422" s="3" t="s">
        <v>592</v>
      </c>
      <c r="J2422" s="3" t="s">
        <v>606</v>
      </c>
      <c r="K2422" s="3" t="s">
        <v>607</v>
      </c>
      <c r="L2422" s="3" t="s">
        <v>608</v>
      </c>
      <c r="M2422" s="3" t="s">
        <v>1429</v>
      </c>
      <c r="N2422" s="3" t="s">
        <v>781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>
        <f t="shared" si="39"/>
        <v>13</v>
      </c>
      <c r="AH2422" s="3" t="s">
        <v>781</v>
      </c>
      <c r="AI2422" s="3">
        <f>IFERROR(IF($AG2422&lt;=$AN2422,MATCH($AH2422,레드마인_배치!G:G,0),MATCH($AH2422,레드마인_서비스!G:G,0)),"")</f>
        <v>319</v>
      </c>
      <c r="AJ2422" s="3" t="str" cm="1">
        <f t="array" ref="AJ2422">IFERROR(INDEX(IF($AG2422&lt;=$AN2422,레드마인_배치!E:E,레드마인_서비스!E:E),콜트리분석!$AI2422),"")</f>
        <v>대상</v>
      </c>
      <c r="AK2422" s="3" t="str" cm="1">
        <f t="array" ref="AK2422">IFERROR(INDEX(IF($AG2422&lt;=$AN2422,레드마인_배치!H:H,레드마인_서비스!H:H),콜트리분석!$AI2422),"")</f>
        <v>SLO0120U</v>
      </c>
      <c r="AL2422" s="3" t="str" cm="1">
        <f t="array" ref="AL2422">IFERROR(INDEX(IF($AG2422&lt;=$AN2422,레드마인_배치!I:I,레드마인_서비스!I:I),콜트리분석!$AI2422),"")</f>
        <v>PDC Alloc. Stop Flag Update</v>
      </c>
      <c r="AM2422" s="3" t="str" cm="1">
        <f t="array" ref="AM2422">IFERROR(INDEX(IF($AG2422&lt;=$AN2422,레드마인_배치!J:J,레드마인_서비스!J:J),콜트리분석!$AI2422),"")</f>
        <v>서비스</v>
      </c>
      <c r="AN2422" s="3">
        <v>4</v>
      </c>
      <c r="AO2422" s="15" t="str">
        <f ca="1">IFERROR(INDEX(레드마인_배치!E:E,MATCH(OFFSET(A2422,,AN2422),레드마인_배치!G:G,0)),"")</f>
        <v>미대상</v>
      </c>
      <c r="AP2422" t="s">
        <v>3330</v>
      </c>
      <c r="AQ2422">
        <v>67</v>
      </c>
    </row>
    <row r="2423" spans="1:43" hidden="1">
      <c r="A2423" s="3" t="s">
        <v>2957</v>
      </c>
      <c r="B2423" s="3" t="s">
        <v>491</v>
      </c>
      <c r="C2423" s="3" t="s">
        <v>494</v>
      </c>
      <c r="D2423" s="3" t="s">
        <v>615</v>
      </c>
      <c r="E2423" s="3" t="s">
        <v>587</v>
      </c>
      <c r="F2423" s="3" t="s">
        <v>588</v>
      </c>
      <c r="G2423" s="3" t="s">
        <v>590</v>
      </c>
      <c r="H2423" s="3" t="s">
        <v>591</v>
      </c>
      <c r="I2423" s="3" t="s">
        <v>592</v>
      </c>
      <c r="J2423" s="3" t="s">
        <v>606</v>
      </c>
      <c r="K2423" s="3" t="s">
        <v>609</v>
      </c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>
        <f t="shared" si="39"/>
        <v>10</v>
      </c>
      <c r="AH2423" s="3" t="s">
        <v>609</v>
      </c>
      <c r="AI2423" s="3">
        <f>IFERROR(IF($AG2423&lt;=$AN2423,MATCH($AH2423,레드마인_배치!G:G,0),MATCH($AH2423,레드마인_서비스!G:G,0)),"")</f>
        <v>340</v>
      </c>
      <c r="AJ2423" s="3" t="str" cm="1">
        <f t="array" ref="AJ2423">IFERROR(INDEX(IF($AG2423&lt;=$AN2423,레드마인_배치!E:E,레드마인_서비스!E:E),콜트리분석!$AI2423),"")</f>
        <v>대상</v>
      </c>
      <c r="AK2423" s="3" t="str" cm="1">
        <f t="array" ref="AK2423">IFERROR(INDEX(IF($AG2423&lt;=$AN2423,레드마인_배치!H:H,레드마인_서비스!H:H),콜트리분석!$AI2423),"")</f>
        <v>SLO0360U</v>
      </c>
      <c r="AL2423" s="3" t="str" cm="1">
        <f t="array" ref="AL2423">IFERROR(INDEX(IF($AG2423&lt;=$AN2423,레드마인_배치!I:I,레드마인_서비스!I:I),콜트리분석!$AI2423),"")</f>
        <v>Sales B/Order Allocation Priority Reset</v>
      </c>
      <c r="AM2423" s="3" t="str" cm="1">
        <f t="array" ref="AM2423">IFERROR(INDEX(IF($AG2423&lt;=$AN2423,레드마인_배치!J:J,레드마인_서비스!J:J),콜트리분석!$AI2423),"")</f>
        <v>서비스</v>
      </c>
      <c r="AN2423" s="3">
        <v>4</v>
      </c>
      <c r="AO2423" s="15" t="str">
        <f ca="1">IFERROR(INDEX(레드마인_배치!E:E,MATCH(OFFSET(A2423,,AN2423),레드마인_배치!G:G,0)),"")</f>
        <v>미대상</v>
      </c>
      <c r="AP2423" t="s">
        <v>3330</v>
      </c>
      <c r="AQ2423">
        <v>67</v>
      </c>
    </row>
    <row r="2424" spans="1:43" hidden="1">
      <c r="A2424" s="3" t="s">
        <v>2957</v>
      </c>
      <c r="B2424" s="3" t="s">
        <v>491</v>
      </c>
      <c r="C2424" s="3" t="s">
        <v>494</v>
      </c>
      <c r="D2424" s="3" t="s">
        <v>615</v>
      </c>
      <c r="E2424" s="3" t="s">
        <v>587</v>
      </c>
      <c r="F2424" s="3" t="s">
        <v>588</v>
      </c>
      <c r="G2424" s="3" t="s">
        <v>590</v>
      </c>
      <c r="H2424" s="3" t="s">
        <v>591</v>
      </c>
      <c r="I2424" s="3" t="s">
        <v>592</v>
      </c>
      <c r="J2424" s="3" t="s">
        <v>606</v>
      </c>
      <c r="K2424" s="3" t="s">
        <v>504</v>
      </c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>
        <f t="shared" si="39"/>
        <v>10</v>
      </c>
      <c r="AH2424" s="3" t="s">
        <v>504</v>
      </c>
      <c r="AI2424" s="3">
        <f>IFERROR(IF($AG2424&lt;=$AN2424,MATCH($AH2424,레드마인_배치!G:G,0),MATCH($AH2424,레드마인_서비스!G:G,0)),"")</f>
        <v>341</v>
      </c>
      <c r="AJ2424" s="3" t="str" cm="1">
        <f t="array" ref="AJ2424">IFERROR(INDEX(IF($AG2424&lt;=$AN2424,레드마인_배치!E:E,레드마인_서비스!E:E),콜트리분석!$AI2424),"")</f>
        <v>대상</v>
      </c>
      <c r="AK2424" s="3" t="str" cm="1">
        <f t="array" ref="AK2424">IFERROR(INDEX(IF($AG2424&lt;=$AN2424,레드마인_배치!H:H,레드마인_서비스!H:H),콜트리분석!$AI2424),"")</f>
        <v>SLO0380U</v>
      </c>
      <c r="AL2424" s="3" t="str" cm="1">
        <f t="array" ref="AL2424">IFERROR(INDEX(IF($AG2424&lt;=$AN2424,레드마인_배치!I:I,레드마인_서비스!I:I),콜트리분석!$AI2424),"")</f>
        <v>Referral Allocation Main</v>
      </c>
      <c r="AM2424" s="3" t="str" cm="1">
        <f t="array" ref="AM2424">IFERROR(INDEX(IF($AG2424&lt;=$AN2424,레드마인_배치!J:J,레드마인_서비스!J:J),콜트리분석!$AI2424),"")</f>
        <v>서비스</v>
      </c>
      <c r="AN2424" s="3">
        <v>4</v>
      </c>
      <c r="AO2424" s="15" t="str">
        <f ca="1">IFERROR(INDEX(레드마인_배치!E:E,MATCH(OFFSET(A2424,,AN2424),레드마인_배치!G:G,0)),"")</f>
        <v>미대상</v>
      </c>
      <c r="AP2424" t="s">
        <v>3330</v>
      </c>
      <c r="AQ2424">
        <v>67</v>
      </c>
    </row>
    <row r="2425" spans="1:43" hidden="1">
      <c r="A2425" s="3" t="s">
        <v>2957</v>
      </c>
      <c r="B2425" s="3" t="s">
        <v>491</v>
      </c>
      <c r="C2425" s="3" t="s">
        <v>494</v>
      </c>
      <c r="D2425" s="3" t="s">
        <v>615</v>
      </c>
      <c r="E2425" s="3" t="s">
        <v>587</v>
      </c>
      <c r="F2425" s="3" t="s">
        <v>588</v>
      </c>
      <c r="G2425" s="3" t="s">
        <v>590</v>
      </c>
      <c r="H2425" s="3" t="s">
        <v>591</v>
      </c>
      <c r="I2425" s="3" t="s">
        <v>592</v>
      </c>
      <c r="J2425" s="3" t="s">
        <v>606</v>
      </c>
      <c r="K2425" s="3" t="s">
        <v>504</v>
      </c>
      <c r="L2425" s="3" t="s">
        <v>505</v>
      </c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>
        <f t="shared" si="39"/>
        <v>11</v>
      </c>
      <c r="AH2425" s="3" t="s">
        <v>505</v>
      </c>
      <c r="AI2425" s="3">
        <f>IFERROR(IF($AG2425&lt;=$AN2425,MATCH($AH2425,레드마인_배치!G:G,0),MATCH($AH2425,레드마인_서비스!G:G,0)),"")</f>
        <v>328</v>
      </c>
      <c r="AJ2425" s="3" t="str" cm="1">
        <f t="array" ref="AJ2425">IFERROR(INDEX(IF($AG2425&lt;=$AN2425,레드마인_배치!E:E,레드마인_서비스!E:E),콜트리분석!$AI2425),"")</f>
        <v>대상</v>
      </c>
      <c r="AK2425" s="3" t="str" cm="1">
        <f t="array" ref="AK2425">IFERROR(INDEX(IF($AG2425&lt;=$AN2425,레드마인_배치!H:H,레드마인_서비스!H:H),콜트리분석!$AI2425),"")</f>
        <v>SLO0210U</v>
      </c>
      <c r="AL2425" s="3" t="str" cm="1">
        <f t="array" ref="AL2425">IFERROR(INDEX(IF($AG2425&lt;=$AN2425,레드마인_배치!I:I,레드마인_서비스!I:I),콜트리분석!$AI2425),"")</f>
        <v>S/Order Header Summary</v>
      </c>
      <c r="AM2425" s="3" t="str" cm="1">
        <f t="array" ref="AM2425">IFERROR(INDEX(IF($AG2425&lt;=$AN2425,레드마인_배치!J:J,레드마인_서비스!J:J),콜트리분석!$AI2425),"")</f>
        <v>서비스</v>
      </c>
      <c r="AN2425" s="3">
        <v>4</v>
      </c>
      <c r="AO2425" s="15" t="str">
        <f ca="1">IFERROR(INDEX(레드마인_배치!E:E,MATCH(OFFSET(A2425,,AN2425),레드마인_배치!G:G,0)),"")</f>
        <v>미대상</v>
      </c>
      <c r="AP2425" t="s">
        <v>3330</v>
      </c>
      <c r="AQ2425">
        <v>67</v>
      </c>
    </row>
    <row r="2426" spans="1:43" hidden="1">
      <c r="A2426" s="3" t="s">
        <v>2957</v>
      </c>
      <c r="B2426" s="3" t="s">
        <v>491</v>
      </c>
      <c r="C2426" s="3" t="s">
        <v>494</v>
      </c>
      <c r="D2426" s="3" t="s">
        <v>615</v>
      </c>
      <c r="E2426" s="3" t="s">
        <v>587</v>
      </c>
      <c r="F2426" s="3" t="s">
        <v>588</v>
      </c>
      <c r="G2426" s="3" t="s">
        <v>590</v>
      </c>
      <c r="H2426" s="3" t="s">
        <v>591</v>
      </c>
      <c r="I2426" s="3" t="s">
        <v>592</v>
      </c>
      <c r="J2426" s="3" t="s">
        <v>606</v>
      </c>
      <c r="K2426" s="3" t="s">
        <v>504</v>
      </c>
      <c r="L2426" s="3" t="s">
        <v>506</v>
      </c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>
        <f t="shared" si="39"/>
        <v>11</v>
      </c>
      <c r="AH2426" s="3" t="s">
        <v>506</v>
      </c>
      <c r="AI2426" s="3">
        <f>IFERROR(IF($AG2426&lt;=$AN2426,MATCH($AH2426,레드마인_배치!G:G,0),MATCH($AH2426,레드마인_서비스!G:G,0)),"")</f>
        <v>342</v>
      </c>
      <c r="AJ2426" s="3" t="str" cm="1">
        <f t="array" ref="AJ2426">IFERROR(INDEX(IF($AG2426&lt;=$AN2426,레드마인_배치!E:E,레드마인_서비스!E:E),콜트리분석!$AI2426),"")</f>
        <v>대상</v>
      </c>
      <c r="AK2426" s="3" t="str" cm="1">
        <f t="array" ref="AK2426">IFERROR(INDEX(IF($AG2426&lt;=$AN2426,레드마인_배치!H:H,레드마인_서비스!H:H),콜트리분석!$AI2426),"")</f>
        <v>SLO0400U</v>
      </c>
      <c r="AL2426" s="3" t="str" cm="1">
        <f t="array" ref="AL2426">IFERROR(INDEX(IF($AG2426&lt;=$AN2426,레드마인_배치!I:I,레드마인_서비스!I:I),콜트리분석!$AI2426),"")</f>
        <v>Referral Allocation  B/Order Priority Reset</v>
      </c>
      <c r="AM2426" s="3" t="str" cm="1">
        <f t="array" ref="AM2426">IFERROR(INDEX(IF($AG2426&lt;=$AN2426,레드마인_배치!J:J,레드마인_서비스!J:J),콜트리분석!$AI2426),"")</f>
        <v>서비스</v>
      </c>
      <c r="AN2426" s="3">
        <v>4</v>
      </c>
      <c r="AO2426" s="15" t="str">
        <f ca="1">IFERROR(INDEX(레드마인_배치!E:E,MATCH(OFFSET(A2426,,AN2426),레드마인_배치!G:G,0)),"")</f>
        <v>미대상</v>
      </c>
      <c r="AP2426" t="s">
        <v>3330</v>
      </c>
      <c r="AQ2426">
        <v>67</v>
      </c>
    </row>
    <row r="2427" spans="1:43" hidden="1">
      <c r="A2427" s="3" t="s">
        <v>2957</v>
      </c>
      <c r="B2427" s="3" t="s">
        <v>491</v>
      </c>
      <c r="C2427" s="3" t="s">
        <v>494</v>
      </c>
      <c r="D2427" s="3" t="s">
        <v>615</v>
      </c>
      <c r="E2427" s="3" t="s">
        <v>587</v>
      </c>
      <c r="F2427" s="3" t="s">
        <v>588</v>
      </c>
      <c r="G2427" s="3" t="s">
        <v>590</v>
      </c>
      <c r="H2427" s="3" t="s">
        <v>591</v>
      </c>
      <c r="I2427" s="3" t="s">
        <v>592</v>
      </c>
      <c r="J2427" s="3" t="s">
        <v>606</v>
      </c>
      <c r="K2427" s="3" t="s">
        <v>504</v>
      </c>
      <c r="L2427" s="3" t="s">
        <v>507</v>
      </c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>
        <f t="shared" si="39"/>
        <v>11</v>
      </c>
      <c r="AH2427" s="3" t="s">
        <v>507</v>
      </c>
      <c r="AI2427" s="3">
        <f>IFERROR(IF($AG2427&lt;=$AN2427,MATCH($AH2427,레드마인_배치!G:G,0),MATCH($AH2427,레드마인_서비스!G:G,0)),"")</f>
        <v>343</v>
      </c>
      <c r="AJ2427" s="3" t="str" cm="1">
        <f t="array" ref="AJ2427">IFERROR(INDEX(IF($AG2427&lt;=$AN2427,레드마인_배치!E:E,레드마인_서비스!E:E),콜트리분석!$AI2427),"")</f>
        <v>대상</v>
      </c>
      <c r="AK2427" s="3" t="str" cm="1">
        <f t="array" ref="AK2427">IFERROR(INDEX(IF($AG2427&lt;=$AN2427,레드마인_배치!H:H,레드마인_서비스!H:H),콜트리분석!$AI2427),"")</f>
        <v>SLO0420U</v>
      </c>
      <c r="AL2427" s="3" t="str" cm="1">
        <f t="array" ref="AL2427">IFERROR(INDEX(IF($AG2427&lt;=$AN2427,레드마인_배치!I:I,레드마인_서비스!I:I),콜트리분석!$AI2427),"")</f>
        <v>Referral Allocation</v>
      </c>
      <c r="AM2427" s="3" t="str" cm="1">
        <f t="array" ref="AM2427">IFERROR(INDEX(IF($AG2427&lt;=$AN2427,레드마인_배치!J:J,레드마인_서비스!J:J),콜트리분석!$AI2427),"")</f>
        <v>서비스</v>
      </c>
      <c r="AN2427" s="3">
        <v>4</v>
      </c>
      <c r="AO2427" s="15" t="str">
        <f ca="1">IFERROR(INDEX(레드마인_배치!E:E,MATCH(OFFSET(A2427,,AN2427),레드마인_배치!G:G,0)),"")</f>
        <v>미대상</v>
      </c>
      <c r="AP2427" t="s">
        <v>3330</v>
      </c>
      <c r="AQ2427">
        <v>67</v>
      </c>
    </row>
    <row r="2428" spans="1:43" hidden="1">
      <c r="A2428" s="3" t="s">
        <v>2957</v>
      </c>
      <c r="B2428" s="3" t="s">
        <v>491</v>
      </c>
      <c r="C2428" s="3" t="s">
        <v>494</v>
      </c>
      <c r="D2428" s="3" t="s">
        <v>615</v>
      </c>
      <c r="E2428" s="3" t="s">
        <v>587</v>
      </c>
      <c r="F2428" s="3" t="s">
        <v>588</v>
      </c>
      <c r="G2428" s="3" t="s">
        <v>590</v>
      </c>
      <c r="H2428" s="3" t="s">
        <v>591</v>
      </c>
      <c r="I2428" s="3" t="s">
        <v>592</v>
      </c>
      <c r="J2428" s="3" t="s">
        <v>606</v>
      </c>
      <c r="K2428" s="3" t="s">
        <v>504</v>
      </c>
      <c r="L2428" s="3" t="s">
        <v>507</v>
      </c>
      <c r="M2428" s="3" t="s">
        <v>508</v>
      </c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>
        <f t="shared" si="39"/>
        <v>12</v>
      </c>
      <c r="AH2428" s="3" t="s">
        <v>508</v>
      </c>
      <c r="AI2428" s="3">
        <f>IFERROR(IF($AG2428&lt;=$AN2428,MATCH($AH2428,레드마인_배치!G:G,0),MATCH($AH2428,레드마인_서비스!G:G,0)),"")</f>
        <v>79</v>
      </c>
      <c r="AJ2428" s="3" t="str" cm="1">
        <f t="array" ref="AJ2428">IFERROR(INDEX(IF($AG2428&lt;=$AN2428,레드마인_배치!E:E,레드마인_서비스!E:E),콜트리분석!$AI2428),"")</f>
        <v>대상</v>
      </c>
      <c r="AK2428" s="3" t="str" cm="1">
        <f t="array" ref="AK2428">IFERROR(INDEX(IF($AG2428&lt;=$AN2428,레드마인_배치!H:H,레드마인_서비스!H:H),콜트리분석!$AI2428),"")</f>
        <v>ICO0310U</v>
      </c>
      <c r="AL2428" s="3" t="str" cm="1">
        <f t="array" ref="AL2428">IFERROR(INDEX(IF($AG2428&lt;=$AN2428,레드마인_배치!I:I,레드마인_서비스!I:I),콜트리분석!$AI2428),"")</f>
        <v>INVENTORY CREATION MODULE</v>
      </c>
      <c r="AM2428" s="3" t="str" cm="1">
        <f t="array" ref="AM2428">IFERROR(INDEX(IF($AG2428&lt;=$AN2428,레드마인_배치!J:J,레드마인_서비스!J:J),콜트리분석!$AI2428),"")</f>
        <v>서비스</v>
      </c>
      <c r="AN2428" s="3">
        <v>4</v>
      </c>
      <c r="AO2428" s="15" t="str">
        <f ca="1">IFERROR(INDEX(레드마인_배치!E:E,MATCH(OFFSET(A2428,,AN2428),레드마인_배치!G:G,0)),"")</f>
        <v>미대상</v>
      </c>
      <c r="AP2428" t="s">
        <v>3330</v>
      </c>
      <c r="AQ2428">
        <v>67</v>
      </c>
    </row>
    <row r="2429" spans="1:43" hidden="1">
      <c r="A2429" s="3" t="s">
        <v>2957</v>
      </c>
      <c r="B2429" s="3" t="s">
        <v>491</v>
      </c>
      <c r="C2429" s="3" t="s">
        <v>494</v>
      </c>
      <c r="D2429" s="3" t="s">
        <v>615</v>
      </c>
      <c r="E2429" s="3" t="s">
        <v>587</v>
      </c>
      <c r="F2429" s="3" t="s">
        <v>588</v>
      </c>
      <c r="G2429" s="3" t="s">
        <v>590</v>
      </c>
      <c r="H2429" s="3" t="s">
        <v>591</v>
      </c>
      <c r="I2429" s="3" t="s">
        <v>592</v>
      </c>
      <c r="J2429" s="3" t="s">
        <v>606</v>
      </c>
      <c r="K2429" s="3" t="s">
        <v>504</v>
      </c>
      <c r="L2429" s="3" t="s">
        <v>507</v>
      </c>
      <c r="M2429" s="3" t="s">
        <v>508</v>
      </c>
      <c r="N2429" s="3" t="s">
        <v>509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>
        <f t="shared" si="39"/>
        <v>13</v>
      </c>
      <c r="AH2429" s="3" t="s">
        <v>509</v>
      </c>
      <c r="AI2429" s="3">
        <f>IFERROR(IF($AG2429&lt;=$AN2429,MATCH($AH2429,레드마인_배치!G:G,0),MATCH($AH2429,레드마인_서비스!G:G,0)),"")</f>
        <v>77</v>
      </c>
      <c r="AJ2429" s="3" t="str" cm="1">
        <f t="array" ref="AJ2429">IFERROR(INDEX(IF($AG2429&lt;=$AN2429,레드마인_배치!E:E,레드마인_서비스!E:E),콜트리분석!$AI2429),"")</f>
        <v>대상</v>
      </c>
      <c r="AK2429" s="3" t="str" cm="1">
        <f t="array" ref="AK2429">IFERROR(INDEX(IF($AG2429&lt;=$AN2429,레드마인_배치!H:H,레드마인_서비스!H:H),콜트리분석!$AI2429),"")</f>
        <v>ICO0290U</v>
      </c>
      <c r="AL2429" s="3" t="str" cm="1">
        <f t="array" ref="AL2429">IFERROR(INDEX(IF($AG2429&lt;=$AN2429,레드마인_배치!I:I,레드마인_서비스!I:I),콜트리분석!$AI2429),"")</f>
        <v>INV Information Master Creation(IMI)</v>
      </c>
      <c r="AM2429" s="3" t="str" cm="1">
        <f t="array" ref="AM2429">IFERROR(INDEX(IF($AG2429&lt;=$AN2429,레드마인_배치!J:J,레드마인_서비스!J:J),콜트리분석!$AI2429),"")</f>
        <v>서비스</v>
      </c>
      <c r="AN2429" s="3">
        <v>4</v>
      </c>
      <c r="AO2429" s="15" t="str">
        <f ca="1">IFERROR(INDEX(레드마인_배치!E:E,MATCH(OFFSET(A2429,,AN2429),레드마인_배치!G:G,0)),"")</f>
        <v>미대상</v>
      </c>
      <c r="AP2429" t="s">
        <v>3330</v>
      </c>
      <c r="AQ2429">
        <v>67</v>
      </c>
    </row>
    <row r="2430" spans="1:43" hidden="1">
      <c r="A2430" s="3" t="s">
        <v>2957</v>
      </c>
      <c r="B2430" s="3" t="s">
        <v>491</v>
      </c>
      <c r="C2430" s="3" t="s">
        <v>494</v>
      </c>
      <c r="D2430" s="3" t="s">
        <v>615</v>
      </c>
      <c r="E2430" s="3" t="s">
        <v>587</v>
      </c>
      <c r="F2430" s="3" t="s">
        <v>588</v>
      </c>
      <c r="G2430" s="3" t="s">
        <v>590</v>
      </c>
      <c r="H2430" s="3" t="s">
        <v>591</v>
      </c>
      <c r="I2430" s="3" t="s">
        <v>592</v>
      </c>
      <c r="J2430" s="3" t="s">
        <v>606</v>
      </c>
      <c r="K2430" s="3" t="s">
        <v>504</v>
      </c>
      <c r="L2430" s="3" t="s">
        <v>507</v>
      </c>
      <c r="M2430" s="3" t="s">
        <v>508</v>
      </c>
      <c r="N2430" s="3" t="s">
        <v>510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>
        <f t="shared" si="39"/>
        <v>13</v>
      </c>
      <c r="AH2430" s="3" t="s">
        <v>510</v>
      </c>
      <c r="AI2430" s="3" t="str">
        <f>IFERROR(IF($AG2430&lt;=$AN2430,MATCH($AH2430,레드마인_배치!G:G,0),MATCH($AH2430,레드마인_서비스!G:G,0)),"")</f>
        <v/>
      </c>
      <c r="AJ2430" s="3" t="str" cm="1">
        <f t="array" ref="AJ2430">IFERROR(INDEX(IF($AG2430&lt;=$AN2430,레드마인_배치!E:E,레드마인_서비스!E:E),콜트리분석!$AI2430),"")</f>
        <v/>
      </c>
      <c r="AK2430" s="3" t="str" cm="1">
        <f t="array" ref="AK2430">IFERROR(INDEX(IF($AG2430&lt;=$AN2430,레드마인_배치!H:H,레드마인_서비스!H:H),콜트리분석!$AI2430),"")</f>
        <v/>
      </c>
      <c r="AL2430" s="3" t="str" cm="1">
        <f t="array" ref="AL2430">IFERROR(INDEX(IF($AG2430&lt;=$AN2430,레드마인_배치!I:I,레드마인_서비스!I:I),콜트리분석!$AI2430),"")</f>
        <v/>
      </c>
      <c r="AM2430" s="3" t="str" cm="1">
        <f t="array" ref="AM2430">IFERROR(INDEX(IF($AG2430&lt;=$AN2430,레드마인_배치!J:J,레드마인_서비스!J:J),콜트리분석!$AI2430),"")</f>
        <v/>
      </c>
      <c r="AN2430" s="3">
        <v>4</v>
      </c>
      <c r="AO2430" s="15" t="str">
        <f ca="1">IFERROR(INDEX(레드마인_배치!E:E,MATCH(OFFSET(A2430,,AN2430),레드마인_배치!G:G,0)),"")</f>
        <v>미대상</v>
      </c>
      <c r="AP2430" t="s">
        <v>3330</v>
      </c>
      <c r="AQ2430">
        <v>67</v>
      </c>
    </row>
    <row r="2431" spans="1:43" hidden="1">
      <c r="A2431" s="3" t="s">
        <v>2957</v>
      </c>
      <c r="B2431" s="3" t="s">
        <v>491</v>
      </c>
      <c r="C2431" s="3" t="s">
        <v>494</v>
      </c>
      <c r="D2431" s="3" t="s">
        <v>615</v>
      </c>
      <c r="E2431" s="3" t="s">
        <v>587</v>
      </c>
      <c r="F2431" s="3" t="s">
        <v>588</v>
      </c>
      <c r="G2431" s="3" t="s">
        <v>590</v>
      </c>
      <c r="H2431" s="3" t="s">
        <v>591</v>
      </c>
      <c r="I2431" s="3" t="s">
        <v>592</v>
      </c>
      <c r="J2431" s="3" t="s">
        <v>606</v>
      </c>
      <c r="K2431" s="3" t="s">
        <v>504</v>
      </c>
      <c r="L2431" s="3" t="s">
        <v>507</v>
      </c>
      <c r="M2431" s="3" t="s">
        <v>511</v>
      </c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>
        <f t="shared" si="39"/>
        <v>12</v>
      </c>
      <c r="AH2431" s="3" t="s">
        <v>511</v>
      </c>
      <c r="AI2431" s="3">
        <f>IFERROR(IF($AG2431&lt;=$AN2431,MATCH($AH2431,레드마인_배치!G:G,0),MATCH($AH2431,레드마인_서비스!G:G,0)),"")</f>
        <v>323</v>
      </c>
      <c r="AJ2431" s="3" t="str" cm="1">
        <f t="array" ref="AJ2431">IFERROR(INDEX(IF($AG2431&lt;=$AN2431,레드마인_배치!E:E,레드마인_서비스!E:E),콜트리분석!$AI2431),"")</f>
        <v>대상</v>
      </c>
      <c r="AK2431" s="3" t="str" cm="1">
        <f t="array" ref="AK2431">IFERROR(INDEX(IF($AG2431&lt;=$AN2431,레드마인_배치!H:H,레드마인_서비스!H:H),콜트리분석!$AI2431),"")</f>
        <v>SLO0160U</v>
      </c>
      <c r="AL2431" s="3" t="str" cm="1">
        <f t="array" ref="AL2431">IFERROR(INDEX(IF($AG2431&lt;=$AN2431,레드마인_배치!I:I,레드마인_서비스!I:I),콜트리분석!$AI2431),"")</f>
        <v>S/Order Confirm (Sub) for Price</v>
      </c>
      <c r="AM2431" s="3" t="str" cm="1">
        <f t="array" ref="AM2431">IFERROR(INDEX(IF($AG2431&lt;=$AN2431,레드마인_배치!J:J,레드마인_서비스!J:J),콜트리분석!$AI2431),"")</f>
        <v>서비스</v>
      </c>
      <c r="AN2431" s="3">
        <v>4</v>
      </c>
      <c r="AO2431" s="15" t="str">
        <f ca="1">IFERROR(INDEX(레드마인_배치!E:E,MATCH(OFFSET(A2431,,AN2431),레드마인_배치!G:G,0)),"")</f>
        <v>미대상</v>
      </c>
      <c r="AP2431" t="s">
        <v>3330</v>
      </c>
      <c r="AQ2431">
        <v>67</v>
      </c>
    </row>
    <row r="2432" spans="1:43" hidden="1">
      <c r="A2432" s="3" t="s">
        <v>2957</v>
      </c>
      <c r="B2432" s="3" t="s">
        <v>491</v>
      </c>
      <c r="C2432" s="3" t="s">
        <v>494</v>
      </c>
      <c r="D2432" s="3" t="s">
        <v>615</v>
      </c>
      <c r="E2432" s="3" t="s">
        <v>587</v>
      </c>
      <c r="F2432" s="3" t="s">
        <v>588</v>
      </c>
      <c r="G2432" s="3" t="s">
        <v>590</v>
      </c>
      <c r="H2432" s="3" t="s">
        <v>591</v>
      </c>
      <c r="I2432" s="3" t="s">
        <v>592</v>
      </c>
      <c r="J2432" s="3" t="s">
        <v>606</v>
      </c>
      <c r="K2432" s="3" t="s">
        <v>504</v>
      </c>
      <c r="L2432" s="3" t="s">
        <v>507</v>
      </c>
      <c r="M2432" s="3" t="s">
        <v>511</v>
      </c>
      <c r="N2432" s="3" t="s">
        <v>512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>
        <f t="shared" si="39"/>
        <v>13</v>
      </c>
      <c r="AH2432" s="3" t="s">
        <v>512</v>
      </c>
      <c r="AI2432" s="3">
        <f>IFERROR(IF($AG2432&lt;=$AN2432,MATCH($AH2432,레드마인_배치!G:G,0),MATCH($AH2432,레드마인_서비스!G:G,0)),"")</f>
        <v>307</v>
      </c>
      <c r="AJ2432" s="3" t="str" cm="1">
        <f t="array" ref="AJ2432">IFERROR(INDEX(IF($AG2432&lt;=$AN2432,레드마인_배치!E:E,레드마인_서비스!E:E),콜트리분석!$AI2432),"")</f>
        <v>대상</v>
      </c>
      <c r="AK2432" s="3" t="str" cm="1">
        <f t="array" ref="AK2432">IFERROR(INDEX(IF($AG2432&lt;=$AN2432,레드마인_배치!H:H,레드마인_서비스!H:H),콜트리분석!$AI2432),"")</f>
        <v>SLO0010U</v>
      </c>
      <c r="AL2432" s="3" t="str" cm="1">
        <f t="array" ref="AL2432">IFERROR(INDEX(IF($AG2432&lt;=$AN2432,레드마인_배치!I:I,레드마인_서비스!I:I),콜트리분석!$AI2432),"")</f>
        <v>Rate, CAD Amount, USD Amount</v>
      </c>
      <c r="AM2432" s="3" t="str" cm="1">
        <f t="array" ref="AM2432">IFERROR(INDEX(IF($AG2432&lt;=$AN2432,레드마인_배치!J:J,레드마인_서비스!J:J),콜트리분석!$AI2432),"")</f>
        <v>서비스</v>
      </c>
      <c r="AN2432" s="3">
        <v>4</v>
      </c>
      <c r="AO2432" s="15" t="str">
        <f ca="1">IFERROR(INDEX(레드마인_배치!E:E,MATCH(OFFSET(A2432,,AN2432),레드마인_배치!G:G,0)),"")</f>
        <v>미대상</v>
      </c>
      <c r="AP2432" t="s">
        <v>3330</v>
      </c>
      <c r="AQ2432">
        <v>67</v>
      </c>
    </row>
    <row r="2433" spans="1:46" hidden="1">
      <c r="A2433" s="3" t="s">
        <v>2957</v>
      </c>
      <c r="B2433" s="3" t="s">
        <v>491</v>
      </c>
      <c r="C2433" s="3" t="s">
        <v>494</v>
      </c>
      <c r="D2433" s="3" t="s">
        <v>615</v>
      </c>
      <c r="E2433" s="3" t="s">
        <v>587</v>
      </c>
      <c r="F2433" s="3" t="s">
        <v>588</v>
      </c>
      <c r="G2433" s="3" t="s">
        <v>590</v>
      </c>
      <c r="H2433" s="3" t="s">
        <v>591</v>
      </c>
      <c r="I2433" s="3" t="s">
        <v>592</v>
      </c>
      <c r="J2433" s="3" t="s">
        <v>606</v>
      </c>
      <c r="K2433" s="3" t="s">
        <v>504</v>
      </c>
      <c r="L2433" s="3" t="s">
        <v>507</v>
      </c>
      <c r="M2433" s="3" t="s">
        <v>511</v>
      </c>
      <c r="N2433" s="3" t="s">
        <v>513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>
        <f t="shared" si="39"/>
        <v>13</v>
      </c>
      <c r="AH2433" s="3" t="s">
        <v>513</v>
      </c>
      <c r="AI2433" s="3">
        <f>IFERROR(IF($AG2433&lt;=$AN2433,MATCH($AH2433,레드마인_배치!G:G,0),MATCH($AH2433,레드마인_서비스!G:G,0)),"")</f>
        <v>324</v>
      </c>
      <c r="AJ2433" s="3" t="str" cm="1">
        <f t="array" ref="AJ2433">IFERROR(INDEX(IF($AG2433&lt;=$AN2433,레드마인_배치!E:E,레드마인_서비스!E:E),콜트리분석!$AI2433),"")</f>
        <v>대상</v>
      </c>
      <c r="AK2433" s="3" t="str" cm="1">
        <f t="array" ref="AK2433">IFERROR(INDEX(IF($AG2433&lt;=$AN2433,레드마인_배치!H:H,레드마인_서비스!H:H),콜트리분석!$AI2433),"")</f>
        <v>SLO0170U</v>
      </c>
      <c r="AL2433" s="3" t="str" cm="1">
        <f t="array" ref="AL2433">IFERROR(INDEX(IF($AG2433&lt;=$AN2433,레드마인_배치!I:I,레드마인_서비스!I:I),콜트리분석!$AI2433),"")</f>
        <v>S/Order Confirm (Sub)for List Price</v>
      </c>
      <c r="AM2433" s="3" t="str" cm="1">
        <f t="array" ref="AM2433">IFERROR(INDEX(IF($AG2433&lt;=$AN2433,레드마인_배치!J:J,레드마인_서비스!J:J),콜트리분석!$AI2433),"")</f>
        <v>서비스</v>
      </c>
      <c r="AN2433" s="3">
        <v>4</v>
      </c>
      <c r="AO2433" s="15" t="str">
        <f ca="1">IFERROR(INDEX(레드마인_배치!E:E,MATCH(OFFSET(A2433,,AN2433),레드마인_배치!G:G,0)),"")</f>
        <v>미대상</v>
      </c>
      <c r="AP2433" t="s">
        <v>3330</v>
      </c>
      <c r="AQ2433">
        <v>67</v>
      </c>
    </row>
    <row r="2434" spans="1:46" hidden="1">
      <c r="A2434" s="3" t="s">
        <v>2957</v>
      </c>
      <c r="B2434" s="3" t="s">
        <v>491</v>
      </c>
      <c r="C2434" s="3" t="s">
        <v>494</v>
      </c>
      <c r="D2434" s="3" t="s">
        <v>615</v>
      </c>
      <c r="E2434" s="3" t="s">
        <v>587</v>
      </c>
      <c r="F2434" s="3" t="s">
        <v>588</v>
      </c>
      <c r="G2434" s="3" t="s">
        <v>590</v>
      </c>
      <c r="H2434" s="3" t="s">
        <v>591</v>
      </c>
      <c r="I2434" s="3" t="s">
        <v>505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>
        <f t="shared" si="39"/>
        <v>8</v>
      </c>
      <c r="AH2434" s="3" t="s">
        <v>505</v>
      </c>
      <c r="AI2434" s="3">
        <f>IFERROR(IF($AG2434&lt;=$AN2434,MATCH($AH2434,레드마인_배치!G:G,0),MATCH($AH2434,레드마인_서비스!G:G,0)),"")</f>
        <v>328</v>
      </c>
      <c r="AJ2434" s="3" t="str" cm="1">
        <f t="array" ref="AJ2434">IFERROR(INDEX(IF($AG2434&lt;=$AN2434,레드마인_배치!E:E,레드마인_서비스!E:E),콜트리분석!$AI2434),"")</f>
        <v>대상</v>
      </c>
      <c r="AK2434" s="3" t="str" cm="1">
        <f t="array" ref="AK2434">IFERROR(INDEX(IF($AG2434&lt;=$AN2434,레드마인_배치!H:H,레드마인_서비스!H:H),콜트리분석!$AI2434),"")</f>
        <v>SLO0210U</v>
      </c>
      <c r="AL2434" s="3" t="str" cm="1">
        <f t="array" ref="AL2434">IFERROR(INDEX(IF($AG2434&lt;=$AN2434,레드마인_배치!I:I,레드마인_서비스!I:I),콜트리분석!$AI2434),"")</f>
        <v>S/Order Header Summary</v>
      </c>
      <c r="AM2434" s="3" t="str" cm="1">
        <f t="array" ref="AM2434">IFERROR(INDEX(IF($AG2434&lt;=$AN2434,레드마인_배치!J:J,레드마인_서비스!J:J),콜트리분석!$AI2434),"")</f>
        <v>서비스</v>
      </c>
      <c r="AN2434" s="3">
        <v>4</v>
      </c>
      <c r="AO2434" s="15" t="str">
        <f ca="1">IFERROR(INDEX(레드마인_배치!E:E,MATCH(OFFSET(A2434,,AN2434),레드마인_배치!G:G,0)),"")</f>
        <v>미대상</v>
      </c>
      <c r="AP2434" t="s">
        <v>3330</v>
      </c>
      <c r="AQ2434">
        <v>67</v>
      </c>
    </row>
    <row r="2435" spans="1:46" hidden="1">
      <c r="A2435" s="3" t="s">
        <v>2957</v>
      </c>
      <c r="B2435" s="3" t="s">
        <v>491</v>
      </c>
      <c r="C2435" s="3" t="s">
        <v>494</v>
      </c>
      <c r="D2435" s="3" t="s">
        <v>615</v>
      </c>
      <c r="E2435" s="3" t="s">
        <v>587</v>
      </c>
      <c r="F2435" s="3" t="s">
        <v>588</v>
      </c>
      <c r="G2435" s="3" t="s">
        <v>590</v>
      </c>
      <c r="H2435" s="3" t="s">
        <v>591</v>
      </c>
      <c r="I2435" s="3" t="s">
        <v>580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>
        <f t="shared" si="39"/>
        <v>8</v>
      </c>
      <c r="AH2435" s="3" t="s">
        <v>580</v>
      </c>
      <c r="AI2435" s="3" t="str">
        <f>IFERROR(IF($AG2435&lt;=$AN2435,MATCH($AH2435,레드마인_배치!G:G,0),MATCH($AH2435,레드마인_서비스!G:G,0)),"")</f>
        <v/>
      </c>
      <c r="AJ2435" s="3" t="str" cm="1">
        <f t="array" ref="AJ2435">IFERROR(INDEX(IF($AG2435&lt;=$AN2435,레드마인_배치!E:E,레드마인_서비스!E:E),콜트리분석!$AI2435),"")</f>
        <v/>
      </c>
      <c r="AK2435" s="3" t="str" cm="1">
        <f t="array" ref="AK2435">IFERROR(INDEX(IF($AG2435&lt;=$AN2435,레드마인_배치!H:H,레드마인_서비스!H:H),콜트리분석!$AI2435),"")</f>
        <v/>
      </c>
      <c r="AL2435" s="3" t="str" cm="1">
        <f t="array" ref="AL2435">IFERROR(INDEX(IF($AG2435&lt;=$AN2435,레드마인_배치!I:I,레드마인_서비스!I:I),콜트리분석!$AI2435),"")</f>
        <v/>
      </c>
      <c r="AM2435" s="3" t="str" cm="1">
        <f t="array" ref="AM2435">IFERROR(INDEX(IF($AG2435&lt;=$AN2435,레드마인_배치!J:J,레드마인_서비스!J:J),콜트리분석!$AI2435),"")</f>
        <v/>
      </c>
      <c r="AN2435" s="3">
        <v>4</v>
      </c>
      <c r="AO2435" s="15" t="str">
        <f ca="1">IFERROR(INDEX(레드마인_배치!E:E,MATCH(OFFSET(A2435,,AN2435),레드마인_배치!G:G,0)),"")</f>
        <v>미대상</v>
      </c>
      <c r="AP2435" t="s">
        <v>3330</v>
      </c>
      <c r="AQ2435">
        <v>67</v>
      </c>
    </row>
    <row r="2436" spans="1:46" hidden="1">
      <c r="A2436" s="3" t="s">
        <v>2957</v>
      </c>
      <c r="B2436" s="3" t="s">
        <v>491</v>
      </c>
      <c r="C2436" s="3" t="s">
        <v>494</v>
      </c>
      <c r="D2436" s="3" t="s">
        <v>615</v>
      </c>
      <c r="E2436" s="3" t="s">
        <v>587</v>
      </c>
      <c r="F2436" s="3" t="s">
        <v>588</v>
      </c>
      <c r="G2436" s="3" t="s">
        <v>590</v>
      </c>
      <c r="H2436" s="3" t="s">
        <v>591</v>
      </c>
      <c r="I2436" s="3" t="s">
        <v>580</v>
      </c>
      <c r="J2436" s="3" t="s">
        <v>581</v>
      </c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>
        <f t="shared" si="39"/>
        <v>9</v>
      </c>
      <c r="AH2436" s="3" t="s">
        <v>581</v>
      </c>
      <c r="AI2436" s="3">
        <f>IFERROR(IF($AG2436&lt;=$AN2436,MATCH($AH2436,레드마인_배치!G:G,0),MATCH($AH2436,레드마인_서비스!G:G,0)),"")</f>
        <v>78</v>
      </c>
      <c r="AJ2436" s="3" t="str" cm="1">
        <f t="array" ref="AJ2436">IFERROR(INDEX(IF($AG2436&lt;=$AN2436,레드마인_배치!E:E,레드마인_서비스!E:E),콜트리분석!$AI2436),"")</f>
        <v>대상</v>
      </c>
      <c r="AK2436" s="3" t="str" cm="1">
        <f t="array" ref="AK2436">IFERROR(INDEX(IF($AG2436&lt;=$AN2436,레드마인_배치!H:H,레드마인_서비스!H:H),콜트리분석!$AI2436),"")</f>
        <v>ICO0300U</v>
      </c>
      <c r="AL2436" s="3" t="str" cm="1">
        <f t="array" ref="AL2436">IFERROR(INDEX(IF($AG2436&lt;=$AN2436,레드마인_배치!I:I,레드마인_서비스!I:I),콜트리분석!$AI2436),"")</f>
        <v>Demand Change Tag Update Module</v>
      </c>
      <c r="AM2436" s="3" t="str" cm="1">
        <f t="array" ref="AM2436">IFERROR(INDEX(IF($AG2436&lt;=$AN2436,레드마인_배치!J:J,레드마인_서비스!J:J),콜트리분석!$AI2436),"")</f>
        <v>서비스</v>
      </c>
      <c r="AN2436" s="3">
        <v>4</v>
      </c>
      <c r="AO2436" s="15" t="str">
        <f ca="1">IFERROR(INDEX(레드마인_배치!E:E,MATCH(OFFSET(A2436,,AN2436),레드마인_배치!G:G,0)),"")</f>
        <v>미대상</v>
      </c>
      <c r="AP2436" t="s">
        <v>3330</v>
      </c>
      <c r="AQ2436">
        <v>67</v>
      </c>
    </row>
    <row r="2437" spans="1:46">
      <c r="A2437" s="3" t="s">
        <v>2957</v>
      </c>
      <c r="B2437" s="3" t="s">
        <v>491</v>
      </c>
      <c r="C2437" s="3" t="s">
        <v>494</v>
      </c>
      <c r="D2437" s="3" t="s">
        <v>615</v>
      </c>
      <c r="E2437" s="3" t="s">
        <v>587</v>
      </c>
      <c r="F2437" s="3" t="s">
        <v>588</v>
      </c>
      <c r="G2437" s="3" t="s">
        <v>577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>
        <f t="shared" si="39"/>
        <v>6</v>
      </c>
      <c r="AH2437" s="3" t="s">
        <v>577</v>
      </c>
      <c r="AI2437" s="3">
        <f>IFERROR(IF($AG2437&lt;=$AN2437,MATCH($AH2437,레드마인_배치!G:G,0),MATCH($AH2437,레드마인_서비스!G:G,0)),"")</f>
        <v>49</v>
      </c>
      <c r="AJ2437" s="3" t="str" cm="1">
        <f t="array" ref="AJ2437">IFERROR(INDEX(IF($AG2437&lt;=$AN2437,레드마인_배치!E:E,레드마인_서비스!E:E),콜트리분석!$AI2437),"")</f>
        <v>대상</v>
      </c>
      <c r="AK2437" s="3" t="str" cm="1">
        <f t="array" ref="AK2437">IFERROR(INDEX(IF($AG2437&lt;=$AN2437,레드마인_배치!H:H,레드마인_서비스!H:H),콜트리분석!$AI2437),"")</f>
        <v>CMO0010U</v>
      </c>
      <c r="AL2437" s="3" t="str" cm="1">
        <f t="array" ref="AL2437">IFERROR(INDEX(IF($AG2437&lt;=$AN2437,레드마인_배치!I:I,레드마인_서비스!I:I),콜트리분석!$AI2437),"")</f>
        <v>NUMBER CREATION</v>
      </c>
      <c r="AM2437" s="3" t="str" cm="1">
        <f t="array" ref="AM2437">IFERROR(INDEX(IF($AG2437&lt;=$AN2437,레드마인_배치!J:J,레드마인_서비스!J:J),콜트리분석!$AI2437),"")</f>
        <v>서비스</v>
      </c>
      <c r="AN2437" s="3">
        <v>4</v>
      </c>
      <c r="AO2437" s="15" t="str">
        <f ca="1">IFERROR(INDEX(레드마인_배치!E:E,MATCH(OFFSET(A2437,,AN2437),레드마인_배치!G:G,0)),"")</f>
        <v>미대상</v>
      </c>
      <c r="AP2437" t="s">
        <v>3330</v>
      </c>
      <c r="AQ2437">
        <v>67</v>
      </c>
      <c r="AT2437" t="str" cm="1">
        <f t="array" ref="AT2437">[1]!add_delimeter(AG2437:AO2437,"|")</f>
        <v>|6|CBCUZW030R|49|대상|CMO0010U|NUMBER CREATION|서비스|4|미대상|</v>
      </c>
    </row>
    <row r="2438" spans="1:46">
      <c r="A2438" s="3" t="s">
        <v>2957</v>
      </c>
      <c r="B2438" s="3" t="s">
        <v>491</v>
      </c>
      <c r="C2438" s="3" t="s">
        <v>494</v>
      </c>
      <c r="D2438" s="3" t="s">
        <v>615</v>
      </c>
      <c r="E2438" s="3" t="s">
        <v>587</v>
      </c>
      <c r="F2438" s="3" t="s">
        <v>510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>
        <f t="shared" ref="AG2438:AG2501" si="40">COUNTA(B2438:AF2438)</f>
        <v>5</v>
      </c>
      <c r="AH2438" s="3" t="s">
        <v>510</v>
      </c>
      <c r="AI2438" s="3" t="str">
        <f>IFERROR(IF($AG2438&lt;=$AN2438,MATCH($AH2438,레드마인_배치!G:G,0),MATCH($AH2438,레드마인_서비스!G:G,0)),"")</f>
        <v/>
      </c>
      <c r="AJ2438" s="3" t="str" cm="1">
        <f t="array" ref="AJ2438">IFERROR(INDEX(IF($AG2438&lt;=$AN2438,레드마인_배치!E:E,레드마인_서비스!E:E),콜트리분석!$AI2438),"")</f>
        <v/>
      </c>
      <c r="AK2438" s="3" t="str" cm="1">
        <f t="array" ref="AK2438">IFERROR(INDEX(IF($AG2438&lt;=$AN2438,레드마인_배치!H:H,레드마인_서비스!H:H),콜트리분석!$AI2438),"")</f>
        <v/>
      </c>
      <c r="AL2438" s="3" t="str" cm="1">
        <f t="array" ref="AL2438">IFERROR(INDEX(IF($AG2438&lt;=$AN2438,레드마인_배치!I:I,레드마인_서비스!I:I),콜트리분석!$AI2438),"")</f>
        <v/>
      </c>
      <c r="AM2438" s="3" t="str" cm="1">
        <f t="array" ref="AM2438">IFERROR(INDEX(IF($AG2438&lt;=$AN2438,레드마인_배치!J:J,레드마인_서비스!J:J),콜트리분석!$AI2438),"")</f>
        <v/>
      </c>
      <c r="AN2438" s="3">
        <v>4</v>
      </c>
      <c r="AO2438" s="15" t="str">
        <f ca="1">IFERROR(INDEX(레드마인_배치!E:E,MATCH(OFFSET(A2438,,AN2438),레드마인_배치!G:G,0)),"")</f>
        <v>미대상</v>
      </c>
      <c r="AP2438" t="s">
        <v>3330</v>
      </c>
      <c r="AQ2438">
        <v>67</v>
      </c>
      <c r="AT2438" t="str" cm="1">
        <f t="array" ref="AT2438">[1]!add_delimeter(AG2438:AO2438,"|")</f>
        <v>|5|CLCICB007A||||||4|미대상|</v>
      </c>
    </row>
    <row r="2439" spans="1:46">
      <c r="A2439" s="3" t="s">
        <v>2957</v>
      </c>
      <c r="B2439" s="3" t="s">
        <v>491</v>
      </c>
      <c r="C2439" s="3" t="s">
        <v>494</v>
      </c>
      <c r="D2439" s="3" t="s">
        <v>1155</v>
      </c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>
        <f t="shared" si="40"/>
        <v>3</v>
      </c>
      <c r="AH2439" s="3" t="s">
        <v>1155</v>
      </c>
      <c r="AI2439" s="3">
        <f>IFERROR(IF($AG2439&lt;=$AN2439,MATCH($AH2439,레드마인_배치!G:G,0),MATCH($AH2439,레드마인_서비스!G:G,0)),"")</f>
        <v>104</v>
      </c>
      <c r="AJ2439" s="3" t="str" cm="1">
        <f t="array" ref="AJ2439">IFERROR(INDEX(IF($AG2439&lt;=$AN2439,레드마인_배치!E:E,레드마인_서비스!E:E),콜트리분석!$AI2439),"")</f>
        <v>미대상</v>
      </c>
      <c r="AK2439" s="3" t="str" cm="1">
        <f t="array" ref="AK2439">IFERROR(INDEX(IF($AG2439&lt;=$AN2439,레드마인_배치!H:H,레드마인_서비스!H:H),콜트리분석!$AI2439),"")</f>
        <v>ICB0070U</v>
      </c>
      <c r="AL2439" s="3" t="str" cm="1">
        <f t="array" ref="AL2439">IFERROR(INDEX(IF($AG2439&lt;=$AN2439,레드마인_배치!I:I,레드마인_서비스!I:I),콜트리분석!$AI2439),"")</f>
        <v xml:space="preserve">[삭제]CAO SOQ Creation                                  </v>
      </c>
      <c r="AM2439" s="3" t="str" cm="1">
        <f t="array" ref="AM2439">IFERROR(INDEX(IF($AG2439&lt;=$AN2439,레드마인_배치!J:J,레드마인_서비스!J:J),콜트리분석!$AI2439),"")</f>
        <v>배치</v>
      </c>
      <c r="AN2439" s="3">
        <v>3</v>
      </c>
      <c r="AO2439" s="15" t="str">
        <f ca="1">IFERROR(INDEX(레드마인_배치!E:E,MATCH(OFFSET(A2439,,AN2439),레드마인_배치!G:G,0)),"")</f>
        <v>미대상</v>
      </c>
      <c r="AP2439" t="s">
        <v>3330</v>
      </c>
      <c r="AQ2439">
        <v>69</v>
      </c>
      <c r="AT2439" t="str" cm="1">
        <f t="array" ref="AT2439">[1]!add_delimeter(AG2439:AO2439,"|")</f>
        <v>|3|CBCICB042A|104|미대상|ICB0070U|[삭제]CAO SOQ Creation                                  |배치|3|미대상|</v>
      </c>
    </row>
    <row r="2440" spans="1:46">
      <c r="A2440" s="3" t="s">
        <v>2957</v>
      </c>
      <c r="B2440" s="3" t="s">
        <v>491</v>
      </c>
      <c r="C2440" s="3" t="s">
        <v>494</v>
      </c>
      <c r="D2440" s="3" t="s">
        <v>1155</v>
      </c>
      <c r="E2440" s="3" t="s">
        <v>1491</v>
      </c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>
        <f t="shared" si="40"/>
        <v>4</v>
      </c>
      <c r="AH2440" s="3" t="s">
        <v>1491</v>
      </c>
      <c r="AI2440" s="3">
        <f>IFERROR(IF($AG2440&lt;=$AN2440,MATCH($AH2440,레드마인_배치!G:G,0),MATCH($AH2440,레드마인_서비스!G:G,0)),"")</f>
        <v>115</v>
      </c>
      <c r="AJ2440" s="3" t="str" cm="1">
        <f t="array" ref="AJ2440">IFERROR(INDEX(IF($AG2440&lt;=$AN2440,레드마인_배치!E:E,레드마인_서비스!E:E),콜트리분석!$AI2440),"")</f>
        <v>미대상</v>
      </c>
      <c r="AK2440" s="3" t="str" cm="1">
        <f t="array" ref="AK2440">IFERROR(INDEX(IF($AG2440&lt;=$AN2440,레드마인_배치!H:H,레드마인_서비스!H:H),콜트리분석!$AI2440),"")</f>
        <v>ICO0660U</v>
      </c>
      <c r="AL2440" s="3" t="str" cm="1">
        <f t="array" ref="AL2440">IFERROR(INDEX(IF($AG2440&lt;=$AN2440,레드마인_배치!I:I,레드마인_서비스!I:I),콜트리분석!$AI2440),"")</f>
        <v>CAO CALCULATE &amp; SOQ Creation (SUB)</v>
      </c>
      <c r="AM2440" s="3" t="str" cm="1">
        <f t="array" ref="AM2440">IFERROR(INDEX(IF($AG2440&lt;=$AN2440,레드마인_배치!J:J,레드마인_서비스!J:J),콜트리분석!$AI2440),"")</f>
        <v>서비스</v>
      </c>
      <c r="AN2440" s="3">
        <v>3</v>
      </c>
      <c r="AO2440" s="15" t="str">
        <f ca="1">IFERROR(INDEX(레드마인_배치!E:E,MATCH(OFFSET(A2440,,AN2440),레드마인_배치!G:G,0)),"")</f>
        <v>미대상</v>
      </c>
      <c r="AP2440" t="s">
        <v>3330</v>
      </c>
      <c r="AQ2440">
        <v>69</v>
      </c>
      <c r="AT2440" t="str" cm="1">
        <f t="array" ref="AT2440">[1]!add_delimeter(AG2440:AO2440,"|")</f>
        <v>|4|CBCICB042B|115|미대상|ICO0660U|CAO CALCULATE &amp; SOQ Creation (SUB)|서비스|3|미대상|</v>
      </c>
    </row>
    <row r="2441" spans="1:46">
      <c r="A2441" s="3" t="s">
        <v>2957</v>
      </c>
      <c r="B2441" s="3" t="s">
        <v>491</v>
      </c>
      <c r="C2441" s="3" t="s">
        <v>494</v>
      </c>
      <c r="D2441" s="3" t="s">
        <v>1155</v>
      </c>
      <c r="E2441" s="3" t="s">
        <v>1491</v>
      </c>
      <c r="F2441" s="3" t="s">
        <v>537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>
        <f t="shared" si="40"/>
        <v>5</v>
      </c>
      <c r="AH2441" s="3" t="s">
        <v>537</v>
      </c>
      <c r="AI2441" s="3">
        <f>IFERROR(IF($AG2441&lt;=$AN2441,MATCH($AH2441,레드마인_배치!G:G,0),MATCH($AH2441,레드마인_서비스!G:G,0)),"")</f>
        <v>89</v>
      </c>
      <c r="AJ2441" s="3" t="str" cm="1">
        <f t="array" ref="AJ2441">IFERROR(INDEX(IF($AG2441&lt;=$AN2441,레드마인_배치!E:E,레드마인_서비스!E:E),콜트리분석!$AI2441),"")</f>
        <v>대상</v>
      </c>
      <c r="AK2441" s="3" t="str" cm="1">
        <f t="array" ref="AK2441">IFERROR(INDEX(IF($AG2441&lt;=$AN2441,레드마인_배치!H:H,레드마인_서비스!H:H),콜트리분석!$AI2441),"")</f>
        <v>ICO0400U</v>
      </c>
      <c r="AL2441" s="3" t="str" cm="1">
        <f t="array" ref="AL2441">IFERROR(INDEX(IF($AG2441&lt;=$AN2441,레드마인_배치!I:I,레드마인_서비스!I:I),콜트리분석!$AI2441),"")</f>
        <v>RETRIEVE BRANCH EXCHANGE RATE</v>
      </c>
      <c r="AM2441" s="3" t="str" cm="1">
        <f t="array" ref="AM2441">IFERROR(INDEX(IF($AG2441&lt;=$AN2441,레드마인_배치!J:J,레드마인_서비스!J:J),콜트리분석!$AI2441),"")</f>
        <v>서비스</v>
      </c>
      <c r="AN2441" s="3">
        <v>3</v>
      </c>
      <c r="AO2441" s="15" t="str">
        <f ca="1">IFERROR(INDEX(레드마인_배치!E:E,MATCH(OFFSET(A2441,,AN2441),레드마인_배치!G:G,0)),"")</f>
        <v>미대상</v>
      </c>
      <c r="AP2441" t="s">
        <v>3330</v>
      </c>
      <c r="AQ2441">
        <v>69</v>
      </c>
      <c r="AT2441" t="str" cm="1">
        <f t="array" ref="AT2441">[1]!add_delimeter(AG2441:AO2441,"|")</f>
        <v>|5|CBCICB120A|89|대상|ICO0400U|RETRIEVE BRANCH EXCHANGE RATE|서비스|3|미대상|</v>
      </c>
    </row>
    <row r="2442" spans="1:46">
      <c r="A2442" s="3" t="s">
        <v>2957</v>
      </c>
      <c r="B2442" s="3" t="s">
        <v>491</v>
      </c>
      <c r="C2442" s="3" t="s">
        <v>494</v>
      </c>
      <c r="D2442" s="3" t="s">
        <v>1155</v>
      </c>
      <c r="E2442" s="3" t="s">
        <v>1491</v>
      </c>
      <c r="F2442" s="3" t="s">
        <v>618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>
        <f t="shared" si="40"/>
        <v>5</v>
      </c>
      <c r="AH2442" s="3" t="s">
        <v>618</v>
      </c>
      <c r="AI2442" s="3">
        <f>IFERROR(IF($AG2442&lt;=$AN2442,MATCH($AH2442,레드마인_배치!G:G,0),MATCH($AH2442,레드마인_서비스!G:G,0)),"")</f>
        <v>93</v>
      </c>
      <c r="AJ2442" s="3" t="str" cm="1">
        <f t="array" ref="AJ2442">IFERROR(INDEX(IF($AG2442&lt;=$AN2442,레드마인_배치!E:E,레드마인_서비스!E:E),콜트리분석!$AI2442),"")</f>
        <v>대상</v>
      </c>
      <c r="AK2442" s="3" t="str" cm="1">
        <f t="array" ref="AK2442">IFERROR(INDEX(IF($AG2442&lt;=$AN2442,레드마인_배치!H:H,레드마인_서비스!H:H),콜트리분석!$AI2442),"")</f>
        <v>ICO0440U</v>
      </c>
      <c r="AL2442" s="3" t="str" cm="1">
        <f t="array" ref="AL2442">IFERROR(INDEX(IF($AG2442&lt;=$AN2442,레드마인_배치!I:I,레드마인_서비스!I:I),콜트리분석!$AI2442),"")</f>
        <v>LEAD Time Calculate(only 3Level PDC)</v>
      </c>
      <c r="AM2442" s="3" t="str" cm="1">
        <f t="array" ref="AM2442">IFERROR(INDEX(IF($AG2442&lt;=$AN2442,레드마인_배치!J:J,레드마인_서비스!J:J),콜트리분석!$AI2442),"")</f>
        <v>서비스</v>
      </c>
      <c r="AN2442" s="3">
        <v>3</v>
      </c>
      <c r="AO2442" s="15" t="str">
        <f ca="1">IFERROR(INDEX(레드마인_배치!E:E,MATCH(OFFSET(A2442,,AN2442),레드마인_배치!G:G,0)),"")</f>
        <v>미대상</v>
      </c>
      <c r="AP2442" t="s">
        <v>3330</v>
      </c>
      <c r="AQ2442">
        <v>69</v>
      </c>
      <c r="AT2442" t="str" cm="1">
        <f t="array" ref="AT2442">[1]!add_delimeter(AG2442:AO2442,"|")</f>
        <v>|5|CBCICB151A|93|대상|ICO0440U|LEAD Time Calculate(only 3Level PDC)|서비스|3|미대상|</v>
      </c>
    </row>
    <row r="2443" spans="1:46">
      <c r="A2443" s="3" t="s">
        <v>2957</v>
      </c>
      <c r="B2443" s="3" t="s">
        <v>491</v>
      </c>
      <c r="C2443" s="3" t="s">
        <v>494</v>
      </c>
      <c r="D2443" s="3" t="s">
        <v>1155</v>
      </c>
      <c r="E2443" s="3" t="s">
        <v>1491</v>
      </c>
      <c r="F2443" s="3" t="s">
        <v>510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>
        <f t="shared" si="40"/>
        <v>5</v>
      </c>
      <c r="AH2443" s="3" t="s">
        <v>510</v>
      </c>
      <c r="AI2443" s="3" t="str">
        <f>IFERROR(IF($AG2443&lt;=$AN2443,MATCH($AH2443,레드마인_배치!G:G,0),MATCH($AH2443,레드마인_서비스!G:G,0)),"")</f>
        <v/>
      </c>
      <c r="AJ2443" s="3" t="str" cm="1">
        <f t="array" ref="AJ2443">IFERROR(INDEX(IF($AG2443&lt;=$AN2443,레드마인_배치!E:E,레드마인_서비스!E:E),콜트리분석!$AI2443),"")</f>
        <v/>
      </c>
      <c r="AK2443" s="3" t="str" cm="1">
        <f t="array" ref="AK2443">IFERROR(INDEX(IF($AG2443&lt;=$AN2443,레드마인_배치!H:H,레드마인_서비스!H:H),콜트리분석!$AI2443),"")</f>
        <v/>
      </c>
      <c r="AL2443" s="3" t="str" cm="1">
        <f t="array" ref="AL2443">IFERROR(INDEX(IF($AG2443&lt;=$AN2443,레드마인_배치!I:I,레드마인_서비스!I:I),콜트리분석!$AI2443),"")</f>
        <v/>
      </c>
      <c r="AM2443" s="3" t="str" cm="1">
        <f t="array" ref="AM2443">IFERROR(INDEX(IF($AG2443&lt;=$AN2443,레드마인_배치!J:J,레드마인_서비스!J:J),콜트리분석!$AI2443),"")</f>
        <v/>
      </c>
      <c r="AN2443" s="3">
        <v>3</v>
      </c>
      <c r="AO2443" s="15" t="str">
        <f ca="1">IFERROR(INDEX(레드마인_배치!E:E,MATCH(OFFSET(A2443,,AN2443),레드마인_배치!G:G,0)),"")</f>
        <v>미대상</v>
      </c>
      <c r="AP2443" t="s">
        <v>3330</v>
      </c>
      <c r="AQ2443">
        <v>69</v>
      </c>
      <c r="AT2443" t="str" cm="1">
        <f t="array" ref="AT2443">[1]!add_delimeter(AG2443:AO2443,"|")</f>
        <v>|5|CLCICB007A||||||3|미대상|</v>
      </c>
    </row>
    <row r="2444" spans="1:46">
      <c r="A2444" s="3" t="s">
        <v>2957</v>
      </c>
      <c r="B2444" s="3" t="s">
        <v>491</v>
      </c>
      <c r="C2444" s="3" t="s">
        <v>494</v>
      </c>
      <c r="D2444" s="3" t="s">
        <v>1155</v>
      </c>
      <c r="E2444" s="3" t="s">
        <v>1491</v>
      </c>
      <c r="F2444" s="3" t="s">
        <v>1494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>
        <f t="shared" si="40"/>
        <v>5</v>
      </c>
      <c r="AH2444" s="3" t="s">
        <v>1494</v>
      </c>
      <c r="AI2444" s="3">
        <f>IFERROR(IF($AG2444&lt;=$AN2444,MATCH($AH2444,레드마인_배치!G:G,0),MATCH($AH2444,레드마인_서비스!G:G,0)),"")</f>
        <v>116</v>
      </c>
      <c r="AJ2444" s="3" t="str" cm="1">
        <f t="array" ref="AJ2444">IFERROR(INDEX(IF($AG2444&lt;=$AN2444,레드마인_배치!E:E,레드마인_서비스!E:E),콜트리분석!$AI2444),"")</f>
        <v>미대상</v>
      </c>
      <c r="AK2444" s="3" t="str" cm="1">
        <f t="array" ref="AK2444">IFERROR(INDEX(IF($AG2444&lt;=$AN2444,레드마인_배치!H:H,레드마인_서비스!H:H),콜트리분석!$AI2444),"")</f>
        <v>ICO0670U</v>
      </c>
      <c r="AL2444" s="3" t="str" cm="1">
        <f t="array" ref="AL2444">IFERROR(INDEX(IF($AG2444&lt;=$AN2444,레드마인_배치!I:I,레드마인_서비스!I:I),콜트리분석!$AI2444),"")</f>
        <v>CAO SOQ 세부 계산수식 (프로시저)</v>
      </c>
      <c r="AM2444" s="3" t="str" cm="1">
        <f t="array" ref="AM2444">IFERROR(INDEX(IF($AG2444&lt;=$AN2444,레드마인_배치!J:J,레드마인_서비스!J:J),콜트리분석!$AI2444),"")</f>
        <v>서비스</v>
      </c>
      <c r="AN2444" s="3">
        <v>3</v>
      </c>
      <c r="AO2444" s="15" t="str">
        <f ca="1">IFERROR(INDEX(레드마인_배치!E:E,MATCH(OFFSET(A2444,,AN2444),레드마인_배치!G:G,0)),"")</f>
        <v>미대상</v>
      </c>
      <c r="AP2444" t="s">
        <v>3330</v>
      </c>
      <c r="AQ2444">
        <v>69</v>
      </c>
      <c r="AT2444" t="str" cm="1">
        <f t="array" ref="AT2444">[1]!add_delimeter(AG2444:AO2444,"|")</f>
        <v>|5|PRCICM020R|116|미대상|ICO0670U|CAO SOQ 세부 계산수식 (프로시저)|서비스|3|미대상|</v>
      </c>
    </row>
    <row r="2445" spans="1:46">
      <c r="A2445" s="3" t="s">
        <v>2957</v>
      </c>
      <c r="B2445" s="3" t="s">
        <v>491</v>
      </c>
      <c r="C2445" s="3" t="s">
        <v>494</v>
      </c>
      <c r="D2445" s="3" t="s">
        <v>1155</v>
      </c>
      <c r="E2445" s="3" t="s">
        <v>510</v>
      </c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>
        <f t="shared" si="40"/>
        <v>4</v>
      </c>
      <c r="AH2445" s="3" t="s">
        <v>510</v>
      </c>
      <c r="AI2445" s="3" t="str">
        <f>IFERROR(IF($AG2445&lt;=$AN2445,MATCH($AH2445,레드마인_배치!G:G,0),MATCH($AH2445,레드마인_서비스!G:G,0)),"")</f>
        <v/>
      </c>
      <c r="AJ2445" s="3" t="str" cm="1">
        <f t="array" ref="AJ2445">IFERROR(INDEX(IF($AG2445&lt;=$AN2445,레드마인_배치!E:E,레드마인_서비스!E:E),콜트리분석!$AI2445),"")</f>
        <v/>
      </c>
      <c r="AK2445" s="3" t="str" cm="1">
        <f t="array" ref="AK2445">IFERROR(INDEX(IF($AG2445&lt;=$AN2445,레드마인_배치!H:H,레드마인_서비스!H:H),콜트리분석!$AI2445),"")</f>
        <v/>
      </c>
      <c r="AL2445" s="3" t="str" cm="1">
        <f t="array" ref="AL2445">IFERROR(INDEX(IF($AG2445&lt;=$AN2445,레드마인_배치!I:I,레드마인_서비스!I:I),콜트리분석!$AI2445),"")</f>
        <v/>
      </c>
      <c r="AM2445" s="3" t="str" cm="1">
        <f t="array" ref="AM2445">IFERROR(INDEX(IF($AG2445&lt;=$AN2445,레드마인_배치!J:J,레드마인_서비스!J:J),콜트리분석!$AI2445),"")</f>
        <v/>
      </c>
      <c r="AN2445" s="3">
        <v>3</v>
      </c>
      <c r="AO2445" s="15" t="str">
        <f ca="1">IFERROR(INDEX(레드마인_배치!E:E,MATCH(OFFSET(A2445,,AN2445),레드마인_배치!G:G,0)),"")</f>
        <v>미대상</v>
      </c>
      <c r="AP2445" t="s">
        <v>3330</v>
      </c>
      <c r="AQ2445">
        <v>69</v>
      </c>
      <c r="AT2445" t="str" cm="1">
        <f t="array" ref="AT2445">[1]!add_delimeter(AG2445:AO2445,"|")</f>
        <v>|4|CLCICB007A||||||3|미대상|</v>
      </c>
    </row>
    <row r="2446" spans="1:46">
      <c r="A2446" s="3" t="s">
        <v>2957</v>
      </c>
      <c r="B2446" s="3" t="s">
        <v>491</v>
      </c>
      <c r="C2446" s="3" t="s">
        <v>494</v>
      </c>
      <c r="D2446" s="3" t="s">
        <v>1151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>
        <f t="shared" si="40"/>
        <v>3</v>
      </c>
      <c r="AH2446" s="3" t="s">
        <v>1151</v>
      </c>
      <c r="AI2446" s="3">
        <f>IFERROR(IF($AG2446&lt;=$AN2446,MATCH($AH2446,레드마인_배치!G:G,0),MATCH($AH2446,레드마인_서비스!G:G,0)),"")</f>
        <v>101</v>
      </c>
      <c r="AJ2446" s="3" t="str" cm="1">
        <f t="array" ref="AJ2446">IFERROR(INDEX(IF($AG2446&lt;=$AN2446,레드마인_배치!E:E,레드마인_서비스!E:E),콜트리분석!$AI2446),"")</f>
        <v>대상</v>
      </c>
      <c r="AK2446" s="3" t="str" cm="1">
        <f t="array" ref="AK2446">IFERROR(INDEX(IF($AG2446&lt;=$AN2446,레드마인_배치!H:H,레드마인_서비스!H:H),콜트리분석!$AI2446),"")</f>
        <v>ICB0060U</v>
      </c>
      <c r="AL2446" s="3" t="str" cm="1">
        <f t="array" ref="AL2446">IFERROR(INDEX(IF($AG2446&lt;=$AN2446,레드마인_배치!I:I,레드마인_서비스!I:I),콜트리분석!$AI2446),"")</f>
        <v xml:space="preserve">Daily POI from SOQ(I,L,O,A,P) BATCH               </v>
      </c>
      <c r="AM2446" s="3" t="str" cm="1">
        <f t="array" ref="AM2446">IFERROR(INDEX(IF($AG2446&lt;=$AN2446,레드마인_배치!J:J,레드마인_서비스!J:J),콜트리분석!$AI2446),"")</f>
        <v>배치</v>
      </c>
      <c r="AN2446" s="3">
        <v>3</v>
      </c>
      <c r="AO2446" s="15" t="str">
        <f ca="1">IFERROR(INDEX(레드마인_배치!E:E,MATCH(OFFSET(A2446,,AN2446),레드마인_배치!G:G,0)),"")</f>
        <v>대상</v>
      </c>
      <c r="AP2446" t="s">
        <v>3330</v>
      </c>
      <c r="AQ2446">
        <v>70</v>
      </c>
      <c r="AT2446" t="str" cm="1">
        <f t="array" ref="AT2446">[1]!add_delimeter(AG2446:AO2446,"|")</f>
        <v>|3|CBCICB040A|101|대상|ICB0060U|Daily POI from SOQ(I,L,O,A,P) BATCH               |배치|3|대상|</v>
      </c>
    </row>
    <row r="2447" spans="1:46">
      <c r="A2447" s="3" t="s">
        <v>2957</v>
      </c>
      <c r="B2447" s="3" t="s">
        <v>491</v>
      </c>
      <c r="C2447" s="3" t="s">
        <v>494</v>
      </c>
      <c r="D2447" s="3" t="s">
        <v>1151</v>
      </c>
      <c r="E2447" s="3" t="s">
        <v>570</v>
      </c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>
        <f t="shared" si="40"/>
        <v>4</v>
      </c>
      <c r="AH2447" s="3" t="s">
        <v>570</v>
      </c>
      <c r="AI2447" s="3">
        <f>IFERROR(IF($AG2447&lt;=$AN2447,MATCH($AH2447,레드마인_배치!G:G,0),MATCH($AH2447,레드마인_서비스!G:G,0)),"")</f>
        <v>57</v>
      </c>
      <c r="AJ2447" s="3" t="str" cm="1">
        <f t="array" ref="AJ2447">IFERROR(INDEX(IF($AG2447&lt;=$AN2447,레드마인_배치!E:E,레드마인_서비스!E:E),콜트리분석!$AI2447),"")</f>
        <v>대상</v>
      </c>
      <c r="AK2447" s="3" t="str" cm="1">
        <f t="array" ref="AK2447">IFERROR(INDEX(IF($AG2447&lt;=$AN2447,레드마인_배치!H:H,레드마인_서비스!H:H),콜트리분석!$AI2447),"")</f>
        <v>ICO0090U</v>
      </c>
      <c r="AL2447" s="3" t="str" cm="1">
        <f t="array" ref="AL2447">IFERROR(INDEX(IF($AG2447&lt;=$AN2447,레드마인_배치!I:I,레드마인_서비스!I:I),콜트리분석!$AI2447),"")</f>
        <v xml:space="preserve">POI CREATION MAIN PGM </v>
      </c>
      <c r="AM2447" s="3" t="str" cm="1">
        <f t="array" ref="AM2447">IFERROR(INDEX(IF($AG2447&lt;=$AN2447,레드마인_배치!J:J,레드마인_서비스!J:J),콜트리분석!$AI2447),"")</f>
        <v>서비스</v>
      </c>
      <c r="AN2447" s="3">
        <v>3</v>
      </c>
      <c r="AO2447" s="15" t="str">
        <f ca="1">IFERROR(INDEX(레드마인_배치!E:E,MATCH(OFFSET(A2447,,AN2447),레드마인_배치!G:G,0)),"")</f>
        <v>대상</v>
      </c>
      <c r="AP2447" t="s">
        <v>3330</v>
      </c>
      <c r="AQ2447">
        <v>70</v>
      </c>
      <c r="AT2447" t="str" cm="1">
        <f t="array" ref="AT2447">[1]!add_delimeter(AG2447:AO2447,"|")</f>
        <v>|4|CBCICB044A|57|대상|ICO0090U|POI CREATION MAIN PGM |서비스|3|대상|</v>
      </c>
    </row>
    <row r="2448" spans="1:46">
      <c r="A2448" s="3" t="s">
        <v>2957</v>
      </c>
      <c r="B2448" s="3" t="s">
        <v>491</v>
      </c>
      <c r="C2448" s="3" t="s">
        <v>494</v>
      </c>
      <c r="D2448" s="3" t="s">
        <v>1151</v>
      </c>
      <c r="E2448" s="3" t="s">
        <v>570</v>
      </c>
      <c r="F2448" s="3" t="s">
        <v>571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>
        <f t="shared" si="40"/>
        <v>5</v>
      </c>
      <c r="AH2448" s="3" t="s">
        <v>571</v>
      </c>
      <c r="AI2448" s="3">
        <f>IFERROR(IF($AG2448&lt;=$AN2448,MATCH($AH2448,레드마인_배치!G:G,0),MATCH($AH2448,레드마인_서비스!G:G,0)),"")</f>
        <v>58</v>
      </c>
      <c r="AJ2448" s="3" t="str" cm="1">
        <f t="array" ref="AJ2448">IFERROR(INDEX(IF($AG2448&lt;=$AN2448,레드마인_배치!E:E,레드마인_서비스!E:E),콜트리분석!$AI2448),"")</f>
        <v>미대상</v>
      </c>
      <c r="AK2448" s="3" t="str" cm="1">
        <f t="array" ref="AK2448">IFERROR(INDEX(IF($AG2448&lt;=$AN2448,레드마인_배치!H:H,레드마인_서비스!H:H),콜트리분석!$AI2448),"")</f>
        <v>ICO0100U</v>
      </c>
      <c r="AL2448" s="3" t="str" cm="1">
        <f t="array" ref="AL2448">IFERROR(INDEX(IF($AG2448&lt;=$AN2448,레드마인_배치!I:I,레드마인_서비스!I:I),콜트리분석!$AI2448),"")</f>
        <v>POI CREATION MODULE</v>
      </c>
      <c r="AM2448" s="3" t="str" cm="1">
        <f t="array" ref="AM2448">IFERROR(INDEX(IF($AG2448&lt;=$AN2448,레드마인_배치!J:J,레드마인_서비스!J:J),콜트리분석!$AI2448),"")</f>
        <v>서비스</v>
      </c>
      <c r="AN2448" s="3">
        <v>3</v>
      </c>
      <c r="AO2448" s="15" t="str">
        <f ca="1">IFERROR(INDEX(레드마인_배치!E:E,MATCH(OFFSET(A2448,,AN2448),레드마인_배치!G:G,0)),"")</f>
        <v>대상</v>
      </c>
      <c r="AP2448" t="s">
        <v>3330</v>
      </c>
      <c r="AQ2448">
        <v>70</v>
      </c>
      <c r="AT2448" t="str" cm="1">
        <f t="array" ref="AT2448">[1]!add_delimeter(AG2448:AO2448,"|")</f>
        <v>|5|CBCICB044B|58|미대상|ICO0100U|POI CREATION MODULE|서비스|3|대상|</v>
      </c>
    </row>
    <row r="2449" spans="1:46">
      <c r="A2449" s="3" t="s">
        <v>2957</v>
      </c>
      <c r="B2449" s="3" t="s">
        <v>491</v>
      </c>
      <c r="C2449" s="3" t="s">
        <v>494</v>
      </c>
      <c r="D2449" s="3" t="s">
        <v>1151</v>
      </c>
      <c r="E2449" s="3" t="s">
        <v>570</v>
      </c>
      <c r="F2449" s="3" t="s">
        <v>571</v>
      </c>
      <c r="G2449" s="3" t="s">
        <v>572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>
        <f t="shared" si="40"/>
        <v>6</v>
      </c>
      <c r="AH2449" s="3" t="s">
        <v>572</v>
      </c>
      <c r="AI2449" s="3">
        <f>IFERROR(IF($AG2449&lt;=$AN2449,MATCH($AH2449,레드마인_배치!G:G,0),MATCH($AH2449,레드마인_서비스!G:G,0)),"")</f>
        <v>62</v>
      </c>
      <c r="AJ2449" s="3" t="str" cm="1">
        <f t="array" ref="AJ2449">IFERROR(INDEX(IF($AG2449&lt;=$AN2449,레드마인_배치!E:E,레드마인_서비스!E:E),콜트리분석!$AI2449),"")</f>
        <v>미대상</v>
      </c>
      <c r="AK2449" s="3" t="str" cm="1">
        <f t="array" ref="AK2449">IFERROR(INDEX(IF($AG2449&lt;=$AN2449,레드마인_배치!H:H,레드마인_서비스!H:H),콜트리분석!$AI2449),"")</f>
        <v>ICO0140U</v>
      </c>
      <c r="AL2449" s="3" t="str" cm="1">
        <f t="array" ref="AL2449">IFERROR(INDEX(IF($AG2449&lt;=$AN2449,레드마인_배치!I:I,레드마인_서비스!I:I),콜트리분석!$AI2449),"")</f>
        <v>PO CREATION</v>
      </c>
      <c r="AM2449" s="3" t="str" cm="1">
        <f t="array" ref="AM2449">IFERROR(INDEX(IF($AG2449&lt;=$AN2449,레드마인_배치!J:J,레드마인_서비스!J:J),콜트리분석!$AI2449),"")</f>
        <v>서비스</v>
      </c>
      <c r="AN2449" s="3">
        <v>3</v>
      </c>
      <c r="AO2449" s="15" t="str">
        <f ca="1">IFERROR(INDEX(레드마인_배치!E:E,MATCH(OFFSET(A2449,,AN2449),레드마인_배치!G:G,0)),"")</f>
        <v>대상</v>
      </c>
      <c r="AP2449" t="s">
        <v>3330</v>
      </c>
      <c r="AQ2449">
        <v>70</v>
      </c>
      <c r="AT2449" t="str" cm="1">
        <f t="array" ref="AT2449">[1]!add_delimeter(AG2449:AO2449,"|")</f>
        <v>|6|CBCICB046B|62|미대상|ICO0140U|PO CREATION|서비스|3|대상|</v>
      </c>
    </row>
    <row r="2450" spans="1:46">
      <c r="A2450" s="3" t="s">
        <v>2957</v>
      </c>
      <c r="B2450" s="3" t="s">
        <v>491</v>
      </c>
      <c r="C2450" s="3" t="s">
        <v>494</v>
      </c>
      <c r="D2450" s="3" t="s">
        <v>1151</v>
      </c>
      <c r="E2450" s="3" t="s">
        <v>570</v>
      </c>
      <c r="F2450" s="3" t="s">
        <v>571</v>
      </c>
      <c r="G2450" s="3" t="s">
        <v>572</v>
      </c>
      <c r="H2450" s="3" t="s">
        <v>573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>
        <f t="shared" si="40"/>
        <v>7</v>
      </c>
      <c r="AH2450" s="3" t="s">
        <v>573</v>
      </c>
      <c r="AI2450" s="3">
        <f>IFERROR(IF($AG2450&lt;=$AN2450,MATCH($AH2450,레드마인_배치!G:G,0),MATCH($AH2450,레드마인_서비스!G:G,0)),"")</f>
        <v>51</v>
      </c>
      <c r="AJ2450" s="3" t="str" cm="1">
        <f t="array" ref="AJ2450">IFERROR(INDEX(IF($AG2450&lt;=$AN2450,레드마인_배치!E:E,레드마인_서비스!E:E),콜트리분석!$AI2450),"")</f>
        <v>미대상</v>
      </c>
      <c r="AK2450" s="3" t="str" cm="1">
        <f t="array" ref="AK2450">IFERROR(INDEX(IF($AG2450&lt;=$AN2450,레드마인_배치!H:H,레드마인_서비스!H:H),콜트리분석!$AI2450),"")</f>
        <v>ICO0010U</v>
      </c>
      <c r="AL2450" s="3" t="str" cm="1">
        <f t="array" ref="AL2450">IFERROR(INDEX(IF($AG2450&lt;=$AN2450,레드마인_배치!I:I,레드마인_서비스!I:I),콜트리분석!$AI2450),"")</f>
        <v>[미대상] EAI) Purchase Order ( MAL =&gt; SAP )</v>
      </c>
      <c r="AM2450" s="3" t="str" cm="1">
        <f t="array" ref="AM2450">IFERROR(INDEX(IF($AG2450&lt;=$AN2450,레드마인_배치!J:J,레드마인_서비스!J:J),콜트리분석!$AI2450),"")</f>
        <v>서비스</v>
      </c>
      <c r="AN2450" s="3">
        <v>3</v>
      </c>
      <c r="AO2450" s="15" t="str">
        <f ca="1">IFERROR(INDEX(레드마인_배치!E:E,MATCH(OFFSET(A2450,,AN2450),레드마인_배치!G:G,0)),"")</f>
        <v>대상</v>
      </c>
      <c r="AP2450" t="s">
        <v>3330</v>
      </c>
      <c r="AQ2450">
        <v>70</v>
      </c>
      <c r="AT2450" t="str" cm="1">
        <f t="array" ref="AT2450">[1]!add_delimeter(AG2450:AO2450,"|")</f>
        <v>|7|CBCEAKEPOD|51|미대상|ICO0010U|[미대상] EAI) Purchase Order ( MAL =&gt; SAP )|서비스|3|대상|</v>
      </c>
    </row>
    <row r="2451" spans="1:46">
      <c r="A2451" s="3" t="s">
        <v>2957</v>
      </c>
      <c r="B2451" s="3" t="s">
        <v>491</v>
      </c>
      <c r="C2451" s="3" t="s">
        <v>494</v>
      </c>
      <c r="D2451" s="3" t="s">
        <v>1151</v>
      </c>
      <c r="E2451" s="3" t="s">
        <v>570</v>
      </c>
      <c r="F2451" s="3" t="s">
        <v>571</v>
      </c>
      <c r="G2451" s="3" t="s">
        <v>572</v>
      </c>
      <c r="H2451" s="3" t="s">
        <v>574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>
        <f t="shared" si="40"/>
        <v>7</v>
      </c>
      <c r="AH2451" s="3" t="s">
        <v>574</v>
      </c>
      <c r="AI2451" s="3">
        <f>IFERROR(IF($AG2451&lt;=$AN2451,MATCH($AH2451,레드마인_배치!G:G,0),MATCH($AH2451,레드마인_서비스!G:G,0)),"")</f>
        <v>52</v>
      </c>
      <c r="AJ2451" s="3" t="str" cm="1">
        <f t="array" ref="AJ2451">IFERROR(INDEX(IF($AG2451&lt;=$AN2451,레드마인_배치!E:E,레드마인_서비스!E:E),콜트리분석!$AI2451),"")</f>
        <v>미대상</v>
      </c>
      <c r="AK2451" s="3" t="str" cm="1">
        <f t="array" ref="AK2451">IFERROR(INDEX(IF($AG2451&lt;=$AN2451,레드마인_배치!H:H,레드마인_서비스!H:H),콜트리분석!$AI2451),"")</f>
        <v>ICO0020U</v>
      </c>
      <c r="AL2451" s="3" t="str" cm="1">
        <f t="array" ref="AL2451">IFERROR(INDEX(IF($AG2451&lt;=$AN2451,레드마인_배치!I:I,레드마인_서비스!I:I),콜트리분석!$AI2451),"")</f>
        <v>[미대상] EAI) Purchase Order ( MAL =&gt; HMMA,KMMG )</v>
      </c>
      <c r="AM2451" s="3" t="str" cm="1">
        <f t="array" ref="AM2451">IFERROR(INDEX(IF($AG2451&lt;=$AN2451,레드마인_배치!J:J,레드마인_서비스!J:J),콜트리분석!$AI2451),"")</f>
        <v>서비스</v>
      </c>
      <c r="AN2451" s="3">
        <v>3</v>
      </c>
      <c r="AO2451" s="15" t="str">
        <f ca="1">IFERROR(INDEX(레드마인_배치!E:E,MATCH(OFFSET(A2451,,AN2451),레드마인_배치!G:G,0)),"")</f>
        <v>대상</v>
      </c>
      <c r="AP2451" t="s">
        <v>3330</v>
      </c>
      <c r="AQ2451">
        <v>70</v>
      </c>
      <c r="AT2451" t="str" cm="1">
        <f t="array" ref="AT2451">[1]!add_delimeter(AG2451:AO2451,"|")</f>
        <v>|7|CBCEAKKPOD|52|미대상|ICO0020U|[미대상] EAI) Purchase Order ( MAL =&gt; HMMA,KMMG )|서비스|3|대상|</v>
      </c>
    </row>
    <row r="2452" spans="1:46">
      <c r="A2452" s="3" t="s">
        <v>2957</v>
      </c>
      <c r="B2452" s="3" t="s">
        <v>491</v>
      </c>
      <c r="C2452" s="3" t="s">
        <v>494</v>
      </c>
      <c r="D2452" s="3" t="s">
        <v>1151</v>
      </c>
      <c r="E2452" s="3" t="s">
        <v>570</v>
      </c>
      <c r="F2452" s="3" t="s">
        <v>571</v>
      </c>
      <c r="G2452" s="3" t="s">
        <v>572</v>
      </c>
      <c r="H2452" s="3" t="s">
        <v>554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>
        <f t="shared" si="40"/>
        <v>7</v>
      </c>
      <c r="AH2452" s="3" t="s">
        <v>554</v>
      </c>
      <c r="AI2452" s="3">
        <f>IFERROR(IF($AG2452&lt;=$AN2452,MATCH($AH2452,레드마인_배치!G:G,0),MATCH($AH2452,레드마인_서비스!G:G,0)),"")</f>
        <v>91</v>
      </c>
      <c r="AJ2452" s="3" t="str" cm="1">
        <f t="array" ref="AJ2452">IFERROR(INDEX(IF($AG2452&lt;=$AN2452,레드마인_배치!E:E,레드마인_서비스!E:E),콜트리분석!$AI2452),"")</f>
        <v>대상</v>
      </c>
      <c r="AK2452" s="3" t="str" cm="1">
        <f t="array" ref="AK2452">IFERROR(INDEX(IF($AG2452&lt;=$AN2452,레드마인_배치!H:H,레드마인_서비스!H:H),콜트리분석!$AI2452),"")</f>
        <v>ICO0420U</v>
      </c>
      <c r="AL2452" s="3" t="str" cm="1">
        <f t="array" ref="AL2452">IFERROR(INDEX(IF($AG2452&lt;=$AN2452,레드마인_배치!I:I,레드마인_서비스!I:I),콜트리분석!$AI2452),"")</f>
        <v>LEAD Time Calculate(only 3Level PDC)</v>
      </c>
      <c r="AM2452" s="3" t="str" cm="1">
        <f t="array" ref="AM2452">IFERROR(INDEX(IF($AG2452&lt;=$AN2452,레드마인_배치!J:J,레드마인_서비스!J:J),콜트리분석!$AI2452),"")</f>
        <v>서비스</v>
      </c>
      <c r="AN2452" s="3">
        <v>3</v>
      </c>
      <c r="AO2452" s="15" t="str">
        <f ca="1">IFERROR(INDEX(레드마인_배치!E:E,MATCH(OFFSET(A2452,,AN2452),레드마인_배치!G:G,0)),"")</f>
        <v>대상</v>
      </c>
      <c r="AP2452" t="s">
        <v>3330</v>
      </c>
      <c r="AQ2452">
        <v>70</v>
      </c>
      <c r="AT2452" t="str" cm="1">
        <f t="array" ref="AT2452">[1]!add_delimeter(AG2452:AO2452,"|")</f>
        <v>|7|CBCICB150A|91|대상|ICO0420U|LEAD Time Calculate(only 3Level PDC)|서비스|3|대상|</v>
      </c>
    </row>
    <row r="2453" spans="1:46">
      <c r="A2453" s="3" t="s">
        <v>2957</v>
      </c>
      <c r="B2453" s="3" t="s">
        <v>491</v>
      </c>
      <c r="C2453" s="3" t="s">
        <v>494</v>
      </c>
      <c r="D2453" s="3" t="s">
        <v>1151</v>
      </c>
      <c r="E2453" s="3" t="s">
        <v>570</v>
      </c>
      <c r="F2453" s="3" t="s">
        <v>571</v>
      </c>
      <c r="G2453" s="3" t="s">
        <v>572</v>
      </c>
      <c r="H2453" s="3" t="s">
        <v>575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>
        <f t="shared" si="40"/>
        <v>7</v>
      </c>
      <c r="AH2453" s="3" t="s">
        <v>575</v>
      </c>
      <c r="AI2453" s="3">
        <f>IFERROR(IF($AG2453&lt;=$AN2453,MATCH($AH2453,레드마인_배치!G:G,0),MATCH($AH2453,레드마인_서비스!G:G,0)),"")</f>
        <v>96</v>
      </c>
      <c r="AJ2453" s="3" t="str" cm="1">
        <f t="array" ref="AJ2453">IFERROR(INDEX(IF($AG2453&lt;=$AN2453,레드마인_배치!E:E,레드마인_서비스!E:E),콜트리분석!$AI2453),"")</f>
        <v>대상</v>
      </c>
      <c r="AK2453" s="3" t="str" cm="1">
        <f t="array" ref="AK2453">IFERROR(INDEX(IF($AG2453&lt;=$AN2453,레드마인_배치!H:H,레드마인_서비스!H:H),콜트리분석!$AI2453),"")</f>
        <v>ICO0470U</v>
      </c>
      <c r="AL2453" s="3" t="str" cm="1">
        <f t="array" ref="AL2453">IFERROR(INDEX(IF($AG2453&lt;=$AN2453,레드마인_배치!I:I,레드마인_서비스!I:I),콜트리분석!$AI2453),"")</f>
        <v>Purchase Order Interface to OEM(DATA Selection)</v>
      </c>
      <c r="AM2453" s="3" t="str" cm="1">
        <f t="array" ref="AM2453">IFERROR(INDEX(IF($AG2453&lt;=$AN2453,레드마인_배치!J:J,레드마인_서비스!J:J),콜트리분석!$AI2453),"")</f>
        <v>서비스</v>
      </c>
      <c r="AN2453" s="3">
        <v>3</v>
      </c>
      <c r="AO2453" s="15" t="str">
        <f ca="1">IFERROR(INDEX(레드마인_배치!E:E,MATCH(OFFSET(A2453,,AN2453),레드마인_배치!G:G,0)),"")</f>
        <v>대상</v>
      </c>
      <c r="AP2453" t="s">
        <v>3330</v>
      </c>
      <c r="AQ2453">
        <v>70</v>
      </c>
      <c r="AT2453" t="str" cm="1">
        <f t="array" ref="AT2453">[1]!add_delimeter(AG2453:AO2453,"|")</f>
        <v>|7|CBCICB235A|96|대상|ICO0470U|Purchase Order Interface to OEM(DATA Selection)|서비스|3|대상|</v>
      </c>
    </row>
    <row r="2454" spans="1:46" hidden="1">
      <c r="A2454" s="3" t="s">
        <v>2957</v>
      </c>
      <c r="B2454" s="3" t="s">
        <v>491</v>
      </c>
      <c r="C2454" s="3" t="s">
        <v>494</v>
      </c>
      <c r="D2454" s="3" t="s">
        <v>1151</v>
      </c>
      <c r="E2454" s="3" t="s">
        <v>570</v>
      </c>
      <c r="F2454" s="3" t="s">
        <v>571</v>
      </c>
      <c r="G2454" s="3" t="s">
        <v>572</v>
      </c>
      <c r="H2454" s="3" t="s">
        <v>575</v>
      </c>
      <c r="I2454" s="3" t="s">
        <v>510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>
        <f t="shared" si="40"/>
        <v>8</v>
      </c>
      <c r="AH2454" s="3" t="s">
        <v>510</v>
      </c>
      <c r="AI2454" s="3" t="str">
        <f>IFERROR(IF($AG2454&lt;=$AN2454,MATCH($AH2454,레드마인_배치!G:G,0),MATCH($AH2454,레드마인_서비스!G:G,0)),"")</f>
        <v/>
      </c>
      <c r="AJ2454" s="3" t="str" cm="1">
        <f t="array" ref="AJ2454">IFERROR(INDEX(IF($AG2454&lt;=$AN2454,레드마인_배치!E:E,레드마인_서비스!E:E),콜트리분석!$AI2454),"")</f>
        <v/>
      </c>
      <c r="AK2454" s="3" t="str" cm="1">
        <f t="array" ref="AK2454">IFERROR(INDEX(IF($AG2454&lt;=$AN2454,레드마인_배치!H:H,레드마인_서비스!H:H),콜트리분석!$AI2454),"")</f>
        <v/>
      </c>
      <c r="AL2454" s="3" t="str" cm="1">
        <f t="array" ref="AL2454">IFERROR(INDEX(IF($AG2454&lt;=$AN2454,레드마인_배치!I:I,레드마인_서비스!I:I),콜트리분석!$AI2454),"")</f>
        <v/>
      </c>
      <c r="AM2454" s="3" t="str" cm="1">
        <f t="array" ref="AM2454">IFERROR(INDEX(IF($AG2454&lt;=$AN2454,레드마인_배치!J:J,레드마인_서비스!J:J),콜트리분석!$AI2454),"")</f>
        <v/>
      </c>
      <c r="AN2454" s="3">
        <v>3</v>
      </c>
      <c r="AO2454" s="15" t="str">
        <f ca="1">IFERROR(INDEX(레드마인_배치!E:E,MATCH(OFFSET(A2454,,AN2454),레드마인_배치!G:G,0)),"")</f>
        <v>대상</v>
      </c>
      <c r="AP2454" t="s">
        <v>3330</v>
      </c>
      <c r="AQ2454">
        <v>70</v>
      </c>
    </row>
    <row r="2455" spans="1:46">
      <c r="A2455" s="3" t="s">
        <v>2957</v>
      </c>
      <c r="B2455" s="3" t="s">
        <v>491</v>
      </c>
      <c r="C2455" s="3" t="s">
        <v>494</v>
      </c>
      <c r="D2455" s="3" t="s">
        <v>1151</v>
      </c>
      <c r="E2455" s="3" t="s">
        <v>570</v>
      </c>
      <c r="F2455" s="3" t="s">
        <v>571</v>
      </c>
      <c r="G2455" s="3" t="s">
        <v>572</v>
      </c>
      <c r="H2455" s="3" t="s">
        <v>576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>
        <f t="shared" si="40"/>
        <v>7</v>
      </c>
      <c r="AH2455" s="3" t="s">
        <v>576</v>
      </c>
      <c r="AI2455" s="3">
        <f>IFERROR(IF($AG2455&lt;=$AN2455,MATCH($AH2455,레드마인_배치!G:G,0),MATCH($AH2455,레드마인_서비스!G:G,0)),"")</f>
        <v>308</v>
      </c>
      <c r="AJ2455" s="3" t="str" cm="1">
        <f t="array" ref="AJ2455">IFERROR(INDEX(IF($AG2455&lt;=$AN2455,레드마인_배치!E:E,레드마인_서비스!E:E),콜트리분석!$AI2455),"")</f>
        <v>대상</v>
      </c>
      <c r="AK2455" s="3" t="str" cm="1">
        <f t="array" ref="AK2455">IFERROR(INDEX(IF($AG2455&lt;=$AN2455,레드마인_배치!H:H,레드마인_서비스!H:H),콜트리분석!$AI2455),"")</f>
        <v>SLO0020U</v>
      </c>
      <c r="AL2455" s="3" t="str" cm="1">
        <f t="array" ref="AL2455">IFERROR(INDEX(IF($AG2455&lt;=$AN2455,레드마인_배치!I:I,레드마인_서비스!I:I),콜트리분석!$AI2455),"")</f>
        <v>Generate Order No</v>
      </c>
      <c r="AM2455" s="3" t="str" cm="1">
        <f t="array" ref="AM2455">IFERROR(INDEX(IF($AG2455&lt;=$AN2455,레드마인_배치!J:J,레드마인_서비스!J:J),콜트리분석!$AI2455),"")</f>
        <v>서비스</v>
      </c>
      <c r="AN2455" s="3">
        <v>3</v>
      </c>
      <c r="AO2455" s="15" t="str">
        <f ca="1">IFERROR(INDEX(레드마인_배치!E:E,MATCH(OFFSET(A2455,,AN2455),레드마인_배치!G:G,0)),"")</f>
        <v>대상</v>
      </c>
      <c r="AP2455" t="s">
        <v>3330</v>
      </c>
      <c r="AQ2455">
        <v>70</v>
      </c>
      <c r="AT2455" t="str" cm="1">
        <f t="array" ref="AT2455">[1]!add_delimeter(AG2455:AO2455,"|")</f>
        <v>|7|CBCSLB020A|308|대상|SLO0020U|Generate Order No|서비스|3|대상|</v>
      </c>
    </row>
    <row r="2456" spans="1:46" hidden="1">
      <c r="A2456" s="3" t="s">
        <v>2957</v>
      </c>
      <c r="B2456" s="3" t="s">
        <v>491</v>
      </c>
      <c r="C2456" s="3" t="s">
        <v>494</v>
      </c>
      <c r="D2456" s="3" t="s">
        <v>1151</v>
      </c>
      <c r="E2456" s="3" t="s">
        <v>570</v>
      </c>
      <c r="F2456" s="3" t="s">
        <v>571</v>
      </c>
      <c r="G2456" s="3" t="s">
        <v>572</v>
      </c>
      <c r="H2456" s="3" t="s">
        <v>576</v>
      </c>
      <c r="I2456" s="3" t="s">
        <v>577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>
        <f t="shared" si="40"/>
        <v>8</v>
      </c>
      <c r="AH2456" s="3" t="s">
        <v>577</v>
      </c>
      <c r="AI2456" s="3">
        <f>IFERROR(IF($AG2456&lt;=$AN2456,MATCH($AH2456,레드마인_배치!G:G,0),MATCH($AH2456,레드마인_서비스!G:G,0)),"")</f>
        <v>49</v>
      </c>
      <c r="AJ2456" s="3" t="str" cm="1">
        <f t="array" ref="AJ2456">IFERROR(INDEX(IF($AG2456&lt;=$AN2456,레드마인_배치!E:E,레드마인_서비스!E:E),콜트리분석!$AI2456),"")</f>
        <v>대상</v>
      </c>
      <c r="AK2456" s="3" t="str" cm="1">
        <f t="array" ref="AK2456">IFERROR(INDEX(IF($AG2456&lt;=$AN2456,레드마인_배치!H:H,레드마인_서비스!H:H),콜트리분석!$AI2456),"")</f>
        <v>CMO0010U</v>
      </c>
      <c r="AL2456" s="3" t="str" cm="1">
        <f t="array" ref="AL2456">IFERROR(INDEX(IF($AG2456&lt;=$AN2456,레드마인_배치!I:I,레드마인_서비스!I:I),콜트리분석!$AI2456),"")</f>
        <v>NUMBER CREATION</v>
      </c>
      <c r="AM2456" s="3" t="str" cm="1">
        <f t="array" ref="AM2456">IFERROR(INDEX(IF($AG2456&lt;=$AN2456,레드마인_배치!J:J,레드마인_서비스!J:J),콜트리분석!$AI2456),"")</f>
        <v>서비스</v>
      </c>
      <c r="AN2456" s="3">
        <v>3</v>
      </c>
      <c r="AO2456" s="15" t="str">
        <f ca="1">IFERROR(INDEX(레드마인_배치!E:E,MATCH(OFFSET(A2456,,AN2456),레드마인_배치!G:G,0)),"")</f>
        <v>대상</v>
      </c>
      <c r="AP2456" t="s">
        <v>3330</v>
      </c>
      <c r="AQ2456">
        <v>70</v>
      </c>
    </row>
    <row r="2457" spans="1:46">
      <c r="A2457" s="3" t="s">
        <v>2957</v>
      </c>
      <c r="B2457" s="3" t="s">
        <v>491</v>
      </c>
      <c r="C2457" s="3" t="s">
        <v>494</v>
      </c>
      <c r="D2457" s="3" t="s">
        <v>1151</v>
      </c>
      <c r="E2457" s="3" t="s">
        <v>570</v>
      </c>
      <c r="F2457" s="3" t="s">
        <v>571</v>
      </c>
      <c r="G2457" s="3" t="s">
        <v>508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>
        <f t="shared" si="40"/>
        <v>6</v>
      </c>
      <c r="AH2457" s="3" t="s">
        <v>508</v>
      </c>
      <c r="AI2457" s="3">
        <f>IFERROR(IF($AG2457&lt;=$AN2457,MATCH($AH2457,레드마인_배치!G:G,0),MATCH($AH2457,레드마인_서비스!G:G,0)),"")</f>
        <v>79</v>
      </c>
      <c r="AJ2457" s="3" t="str" cm="1">
        <f t="array" ref="AJ2457">IFERROR(INDEX(IF($AG2457&lt;=$AN2457,레드마인_배치!E:E,레드마인_서비스!E:E),콜트리분석!$AI2457),"")</f>
        <v>대상</v>
      </c>
      <c r="AK2457" s="3" t="str" cm="1">
        <f t="array" ref="AK2457">IFERROR(INDEX(IF($AG2457&lt;=$AN2457,레드마인_배치!H:H,레드마인_서비스!H:H),콜트리분석!$AI2457),"")</f>
        <v>ICO0310U</v>
      </c>
      <c r="AL2457" s="3" t="str" cm="1">
        <f t="array" ref="AL2457">IFERROR(INDEX(IF($AG2457&lt;=$AN2457,레드마인_배치!I:I,레드마인_서비스!I:I),콜트리분석!$AI2457),"")</f>
        <v>INVENTORY CREATION MODULE</v>
      </c>
      <c r="AM2457" s="3" t="str" cm="1">
        <f t="array" ref="AM2457">IFERROR(INDEX(IF($AG2457&lt;=$AN2457,레드마인_배치!J:J,레드마인_서비스!J:J),콜트리분석!$AI2457),"")</f>
        <v>서비스</v>
      </c>
      <c r="AN2457" s="3">
        <v>3</v>
      </c>
      <c r="AO2457" s="15" t="str">
        <f ca="1">IFERROR(INDEX(레드마인_배치!E:E,MATCH(OFFSET(A2457,,AN2457),레드마인_배치!G:G,0)),"")</f>
        <v>대상</v>
      </c>
      <c r="AP2457" t="s">
        <v>3330</v>
      </c>
      <c r="AQ2457">
        <v>70</v>
      </c>
      <c r="AT2457" t="str" cm="1">
        <f t="array" ref="AT2457">[1]!add_delimeter(AG2457:AO2457,"|")</f>
        <v>|6|CBCICB075A|79|대상|ICO0310U|INVENTORY CREATION MODULE|서비스|3|대상|</v>
      </c>
    </row>
    <row r="2458" spans="1:46">
      <c r="A2458" s="3" t="s">
        <v>2957</v>
      </c>
      <c r="B2458" s="3" t="s">
        <v>491</v>
      </c>
      <c r="C2458" s="3" t="s">
        <v>494</v>
      </c>
      <c r="D2458" s="3" t="s">
        <v>1151</v>
      </c>
      <c r="E2458" s="3" t="s">
        <v>570</v>
      </c>
      <c r="F2458" s="3" t="s">
        <v>571</v>
      </c>
      <c r="G2458" s="3" t="s">
        <v>508</v>
      </c>
      <c r="H2458" s="3" t="s">
        <v>509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>
        <f t="shared" si="40"/>
        <v>7</v>
      </c>
      <c r="AH2458" s="3" t="s">
        <v>509</v>
      </c>
      <c r="AI2458" s="3">
        <f>IFERROR(IF($AG2458&lt;=$AN2458,MATCH($AH2458,레드마인_배치!G:G,0),MATCH($AH2458,레드마인_서비스!G:G,0)),"")</f>
        <v>77</v>
      </c>
      <c r="AJ2458" s="3" t="str" cm="1">
        <f t="array" ref="AJ2458">IFERROR(INDEX(IF($AG2458&lt;=$AN2458,레드마인_배치!E:E,레드마인_서비스!E:E),콜트리분석!$AI2458),"")</f>
        <v>대상</v>
      </c>
      <c r="AK2458" s="3" t="str" cm="1">
        <f t="array" ref="AK2458">IFERROR(INDEX(IF($AG2458&lt;=$AN2458,레드마인_배치!H:H,레드마인_서비스!H:H),콜트리분석!$AI2458),"")</f>
        <v>ICO0290U</v>
      </c>
      <c r="AL2458" s="3" t="str" cm="1">
        <f t="array" ref="AL2458">IFERROR(INDEX(IF($AG2458&lt;=$AN2458,레드마인_배치!I:I,레드마인_서비스!I:I),콜트리분석!$AI2458),"")</f>
        <v>INV Information Master Creation(IMI)</v>
      </c>
      <c r="AM2458" s="3" t="str" cm="1">
        <f t="array" ref="AM2458">IFERROR(INDEX(IF($AG2458&lt;=$AN2458,레드마인_배치!J:J,레드마인_서비스!J:J),콜트리분석!$AI2458),"")</f>
        <v>서비스</v>
      </c>
      <c r="AN2458" s="3">
        <v>3</v>
      </c>
      <c r="AO2458" s="15" t="str">
        <f ca="1">IFERROR(INDEX(레드마인_배치!E:E,MATCH(OFFSET(A2458,,AN2458),레드마인_배치!G:G,0)),"")</f>
        <v>대상</v>
      </c>
      <c r="AP2458" t="s">
        <v>3330</v>
      </c>
      <c r="AQ2458">
        <v>70</v>
      </c>
      <c r="AT2458" t="str" cm="1">
        <f t="array" ref="AT2458">[1]!add_delimeter(AG2458:AO2458,"|")</f>
        <v>|7|CBCICB073A|77|대상|ICO0290U|INV Information Master Creation(IMI)|서비스|3|대상|</v>
      </c>
    </row>
    <row r="2459" spans="1:46">
      <c r="A2459" s="3" t="s">
        <v>2957</v>
      </c>
      <c r="B2459" s="3" t="s">
        <v>491</v>
      </c>
      <c r="C2459" s="3" t="s">
        <v>494</v>
      </c>
      <c r="D2459" s="3" t="s">
        <v>1151</v>
      </c>
      <c r="E2459" s="3" t="s">
        <v>570</v>
      </c>
      <c r="F2459" s="3" t="s">
        <v>571</v>
      </c>
      <c r="G2459" s="3" t="s">
        <v>508</v>
      </c>
      <c r="H2459" s="3" t="s">
        <v>510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>
        <f t="shared" si="40"/>
        <v>7</v>
      </c>
      <c r="AH2459" s="3" t="s">
        <v>510</v>
      </c>
      <c r="AI2459" s="3" t="str">
        <f>IFERROR(IF($AG2459&lt;=$AN2459,MATCH($AH2459,레드마인_배치!G:G,0),MATCH($AH2459,레드마인_서비스!G:G,0)),"")</f>
        <v/>
      </c>
      <c r="AJ2459" s="3" t="str" cm="1">
        <f t="array" ref="AJ2459">IFERROR(INDEX(IF($AG2459&lt;=$AN2459,레드마인_배치!E:E,레드마인_서비스!E:E),콜트리분석!$AI2459),"")</f>
        <v/>
      </c>
      <c r="AK2459" s="3" t="str" cm="1">
        <f t="array" ref="AK2459">IFERROR(INDEX(IF($AG2459&lt;=$AN2459,레드마인_배치!H:H,레드마인_서비스!H:H),콜트리분석!$AI2459),"")</f>
        <v/>
      </c>
      <c r="AL2459" s="3" t="str" cm="1">
        <f t="array" ref="AL2459">IFERROR(INDEX(IF($AG2459&lt;=$AN2459,레드마인_배치!I:I,레드마인_서비스!I:I),콜트리분석!$AI2459),"")</f>
        <v/>
      </c>
      <c r="AM2459" s="3" t="str" cm="1">
        <f t="array" ref="AM2459">IFERROR(INDEX(IF($AG2459&lt;=$AN2459,레드마인_배치!J:J,레드마인_서비스!J:J),콜트리분석!$AI2459),"")</f>
        <v/>
      </c>
      <c r="AN2459" s="3">
        <v>3</v>
      </c>
      <c r="AO2459" s="15" t="str">
        <f ca="1">IFERROR(INDEX(레드마인_배치!E:E,MATCH(OFFSET(A2459,,AN2459),레드마인_배치!G:G,0)),"")</f>
        <v>대상</v>
      </c>
      <c r="AP2459" t="s">
        <v>3330</v>
      </c>
      <c r="AQ2459">
        <v>70</v>
      </c>
      <c r="AT2459" t="str" cm="1">
        <f t="array" ref="AT2459">[1]!add_delimeter(AG2459:AO2459,"|")</f>
        <v>|7|CLCICB007A||||||3|대상|</v>
      </c>
    </row>
    <row r="2460" spans="1:46">
      <c r="A2460" s="3" t="s">
        <v>2957</v>
      </c>
      <c r="B2460" s="3" t="s">
        <v>491</v>
      </c>
      <c r="C2460" s="3" t="s">
        <v>494</v>
      </c>
      <c r="D2460" s="3" t="s">
        <v>1151</v>
      </c>
      <c r="E2460" s="3" t="s">
        <v>570</v>
      </c>
      <c r="F2460" s="3" t="s">
        <v>571</v>
      </c>
      <c r="G2460" s="3" t="s">
        <v>578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>
        <f t="shared" si="40"/>
        <v>6</v>
      </c>
      <c r="AH2460" s="3" t="s">
        <v>578</v>
      </c>
      <c r="AI2460" s="3">
        <f>IFERROR(IF($AG2460&lt;=$AN2460,MATCH($AH2460,레드마인_배치!G:G,0),MATCH($AH2460,레드마인_서비스!G:G,0)),"")</f>
        <v>80</v>
      </c>
      <c r="AJ2460" s="3" t="str" cm="1">
        <f t="array" ref="AJ2460">IFERROR(INDEX(IF($AG2460&lt;=$AN2460,레드마인_배치!E:E,레드마인_서비스!E:E),콜트리분석!$AI2460),"")</f>
        <v>대상</v>
      </c>
      <c r="AK2460" s="3" t="str" cm="1">
        <f t="array" ref="AK2460">IFERROR(INDEX(IF($AG2460&lt;=$AN2460,레드마인_배치!H:H,레드마인_서비스!H:H),콜트리분석!$AI2460),"")</f>
        <v>ICO0320U</v>
      </c>
      <c r="AL2460" s="3" t="str" cm="1">
        <f t="array" ref="AL2460">IFERROR(INDEX(IF($AG2460&lt;=$AN2460,레드마인_배치!I:I,레드마인_서비스!I:I),콜트리분석!$AI2460),"")</f>
        <v>P.O  Qty, Price Change</v>
      </c>
      <c r="AM2460" s="3" t="str" cm="1">
        <f t="array" ref="AM2460">IFERROR(INDEX(IF($AG2460&lt;=$AN2460,레드마인_배치!J:J,레드마인_서비스!J:J),콜트리분석!$AI2460),"")</f>
        <v>서비스</v>
      </c>
      <c r="AN2460" s="3">
        <v>3</v>
      </c>
      <c r="AO2460" s="15" t="str">
        <f ca="1">IFERROR(INDEX(레드마인_배치!E:E,MATCH(OFFSET(A2460,,AN2460),레드마인_배치!G:G,0)),"")</f>
        <v>대상</v>
      </c>
      <c r="AP2460" t="s">
        <v>3330</v>
      </c>
      <c r="AQ2460">
        <v>70</v>
      </c>
      <c r="AT2460" t="str" cm="1">
        <f t="array" ref="AT2460">[1]!add_delimeter(AG2460:AO2460,"|")</f>
        <v>|6|CBCICB077A|80|대상|ICO0320U|P.O  Qty, Price Change|서비스|3|대상|</v>
      </c>
    </row>
    <row r="2461" spans="1:46">
      <c r="A2461" s="3" t="s">
        <v>2957</v>
      </c>
      <c r="B2461" s="3" t="s">
        <v>491</v>
      </c>
      <c r="C2461" s="3" t="s">
        <v>494</v>
      </c>
      <c r="D2461" s="3" t="s">
        <v>1151</v>
      </c>
      <c r="E2461" s="3" t="s">
        <v>570</v>
      </c>
      <c r="F2461" s="3" t="s">
        <v>571</v>
      </c>
      <c r="G2461" s="3" t="s">
        <v>578</v>
      </c>
      <c r="H2461" s="3" t="s">
        <v>579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>
        <f t="shared" si="40"/>
        <v>7</v>
      </c>
      <c r="AH2461" s="3" t="s">
        <v>579</v>
      </c>
      <c r="AI2461" s="3">
        <f>IFERROR(IF($AG2461&lt;=$AN2461,MATCH($AH2461,레드마인_배치!G:G,0),MATCH($AH2461,레드마인_서비스!G:G,0)),"")</f>
        <v>368</v>
      </c>
      <c r="AJ2461" s="3" t="str" cm="1">
        <f t="array" ref="AJ2461">IFERROR(INDEX(IF($AG2461&lt;=$AN2461,레드마인_배치!E:E,레드마인_서비스!E:E),콜트리분석!$AI2461),"")</f>
        <v>대상</v>
      </c>
      <c r="AK2461" s="3" t="str" cm="1">
        <f t="array" ref="AK2461">IFERROR(INDEX(IF($AG2461&lt;=$AN2461,레드마인_배치!H:H,레드마인_서비스!H:H),콜트리분석!$AI2461),"")</f>
        <v>SLO0690U</v>
      </c>
      <c r="AL2461" s="3" t="str" cm="1">
        <f t="array" ref="AL2461">IFERROR(INDEX(IF($AG2461&lt;=$AN2461,레드마인_배치!I:I,레드마인_서비스!I:I),콜트리분석!$AI2461),"")</f>
        <v>Reflect S/O for Dropship P/O Cancel</v>
      </c>
      <c r="AM2461" s="3" t="str" cm="1">
        <f t="array" ref="AM2461">IFERROR(INDEX(IF($AG2461&lt;=$AN2461,레드마인_배치!J:J,레드마인_서비스!J:J),콜트리분석!$AI2461),"")</f>
        <v>서비스</v>
      </c>
      <c r="AN2461" s="3">
        <v>3</v>
      </c>
      <c r="AO2461" s="15" t="str">
        <f ca="1">IFERROR(INDEX(레드마인_배치!E:E,MATCH(OFFSET(A2461,,AN2461),레드마인_배치!G:G,0)),"")</f>
        <v>대상</v>
      </c>
      <c r="AP2461" t="s">
        <v>3330</v>
      </c>
      <c r="AQ2461">
        <v>70</v>
      </c>
      <c r="AT2461" t="str" cm="1">
        <f t="array" ref="AT2461">[1]!add_delimeter(AG2461:AO2461,"|")</f>
        <v>|7|CBCSLW479A|368|대상|SLO0690U|Reflect S/O for Dropship P/O Cancel|서비스|3|대상|</v>
      </c>
    </row>
    <row r="2462" spans="1:46" hidden="1">
      <c r="A2462" s="3" t="s">
        <v>2957</v>
      </c>
      <c r="B2462" s="3" t="s">
        <v>491</v>
      </c>
      <c r="C2462" s="3" t="s">
        <v>494</v>
      </c>
      <c r="D2462" s="3" t="s">
        <v>1151</v>
      </c>
      <c r="E2462" s="3" t="s">
        <v>570</v>
      </c>
      <c r="F2462" s="3" t="s">
        <v>571</v>
      </c>
      <c r="G2462" s="3" t="s">
        <v>578</v>
      </c>
      <c r="H2462" s="3" t="s">
        <v>579</v>
      </c>
      <c r="I2462" s="3" t="s">
        <v>505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>
        <f t="shared" si="40"/>
        <v>8</v>
      </c>
      <c r="AH2462" s="3" t="s">
        <v>505</v>
      </c>
      <c r="AI2462" s="3">
        <f>IFERROR(IF($AG2462&lt;=$AN2462,MATCH($AH2462,레드마인_배치!G:G,0),MATCH($AH2462,레드마인_서비스!G:G,0)),"")</f>
        <v>328</v>
      </c>
      <c r="AJ2462" s="3" t="str" cm="1">
        <f t="array" ref="AJ2462">IFERROR(INDEX(IF($AG2462&lt;=$AN2462,레드마인_배치!E:E,레드마인_서비스!E:E),콜트리분석!$AI2462),"")</f>
        <v>대상</v>
      </c>
      <c r="AK2462" s="3" t="str" cm="1">
        <f t="array" ref="AK2462">IFERROR(INDEX(IF($AG2462&lt;=$AN2462,레드마인_배치!H:H,레드마인_서비스!H:H),콜트리분석!$AI2462),"")</f>
        <v>SLO0210U</v>
      </c>
      <c r="AL2462" s="3" t="str" cm="1">
        <f t="array" ref="AL2462">IFERROR(INDEX(IF($AG2462&lt;=$AN2462,레드마인_배치!I:I,레드마인_서비스!I:I),콜트리분석!$AI2462),"")</f>
        <v>S/Order Header Summary</v>
      </c>
      <c r="AM2462" s="3" t="str" cm="1">
        <f t="array" ref="AM2462">IFERROR(INDEX(IF($AG2462&lt;=$AN2462,레드마인_배치!J:J,레드마인_서비스!J:J),콜트리분석!$AI2462),"")</f>
        <v>서비스</v>
      </c>
      <c r="AN2462" s="3">
        <v>3</v>
      </c>
      <c r="AO2462" s="15" t="str">
        <f ca="1">IFERROR(INDEX(레드마인_배치!E:E,MATCH(OFFSET(A2462,,AN2462),레드마인_배치!G:G,0)),"")</f>
        <v>대상</v>
      </c>
      <c r="AP2462" t="s">
        <v>3330</v>
      </c>
      <c r="AQ2462">
        <v>70</v>
      </c>
    </row>
    <row r="2463" spans="1:46" hidden="1">
      <c r="A2463" s="3" t="s">
        <v>2957</v>
      </c>
      <c r="B2463" s="3" t="s">
        <v>491</v>
      </c>
      <c r="C2463" s="3" t="s">
        <v>494</v>
      </c>
      <c r="D2463" s="3" t="s">
        <v>1151</v>
      </c>
      <c r="E2463" s="3" t="s">
        <v>570</v>
      </c>
      <c r="F2463" s="3" t="s">
        <v>571</v>
      </c>
      <c r="G2463" s="3" t="s">
        <v>578</v>
      </c>
      <c r="H2463" s="3" t="s">
        <v>579</v>
      </c>
      <c r="I2463" s="3" t="s">
        <v>580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>
        <f t="shared" si="40"/>
        <v>8</v>
      </c>
      <c r="AH2463" s="3" t="s">
        <v>580</v>
      </c>
      <c r="AI2463" s="3" t="str">
        <f>IFERROR(IF($AG2463&lt;=$AN2463,MATCH($AH2463,레드마인_배치!G:G,0),MATCH($AH2463,레드마인_서비스!G:G,0)),"")</f>
        <v/>
      </c>
      <c r="AJ2463" s="3" t="str" cm="1">
        <f t="array" ref="AJ2463">IFERROR(INDEX(IF($AG2463&lt;=$AN2463,레드마인_배치!E:E,레드마인_서비스!E:E),콜트리분석!$AI2463),"")</f>
        <v/>
      </c>
      <c r="AK2463" s="3" t="str" cm="1">
        <f t="array" ref="AK2463">IFERROR(INDEX(IF($AG2463&lt;=$AN2463,레드마인_배치!H:H,레드마인_서비스!H:H),콜트리분석!$AI2463),"")</f>
        <v/>
      </c>
      <c r="AL2463" s="3" t="str" cm="1">
        <f t="array" ref="AL2463">IFERROR(INDEX(IF($AG2463&lt;=$AN2463,레드마인_배치!I:I,레드마인_서비스!I:I),콜트리분석!$AI2463),"")</f>
        <v/>
      </c>
      <c r="AM2463" s="3" t="str" cm="1">
        <f t="array" ref="AM2463">IFERROR(INDEX(IF($AG2463&lt;=$AN2463,레드마인_배치!J:J,레드마인_서비스!J:J),콜트리분석!$AI2463),"")</f>
        <v/>
      </c>
      <c r="AN2463" s="3">
        <v>3</v>
      </c>
      <c r="AO2463" s="15" t="str">
        <f ca="1">IFERROR(INDEX(레드마인_배치!E:E,MATCH(OFFSET(A2463,,AN2463),레드마인_배치!G:G,0)),"")</f>
        <v>대상</v>
      </c>
      <c r="AP2463" t="s">
        <v>3330</v>
      </c>
      <c r="AQ2463">
        <v>70</v>
      </c>
    </row>
    <row r="2464" spans="1:46" hidden="1">
      <c r="A2464" s="3" t="s">
        <v>2957</v>
      </c>
      <c r="B2464" s="3" t="s">
        <v>491</v>
      </c>
      <c r="C2464" s="3" t="s">
        <v>494</v>
      </c>
      <c r="D2464" s="3" t="s">
        <v>1151</v>
      </c>
      <c r="E2464" s="3" t="s">
        <v>570</v>
      </c>
      <c r="F2464" s="3" t="s">
        <v>571</v>
      </c>
      <c r="G2464" s="3" t="s">
        <v>578</v>
      </c>
      <c r="H2464" s="3" t="s">
        <v>579</v>
      </c>
      <c r="I2464" s="3" t="s">
        <v>580</v>
      </c>
      <c r="J2464" s="3" t="s">
        <v>581</v>
      </c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>
        <f t="shared" si="40"/>
        <v>9</v>
      </c>
      <c r="AH2464" s="3" t="s">
        <v>581</v>
      </c>
      <c r="AI2464" s="3">
        <f>IFERROR(IF($AG2464&lt;=$AN2464,MATCH($AH2464,레드마인_배치!G:G,0),MATCH($AH2464,레드마인_서비스!G:G,0)),"")</f>
        <v>78</v>
      </c>
      <c r="AJ2464" s="3" t="str" cm="1">
        <f t="array" ref="AJ2464">IFERROR(INDEX(IF($AG2464&lt;=$AN2464,레드마인_배치!E:E,레드마인_서비스!E:E),콜트리분석!$AI2464),"")</f>
        <v>대상</v>
      </c>
      <c r="AK2464" s="3" t="str" cm="1">
        <f t="array" ref="AK2464">IFERROR(INDEX(IF($AG2464&lt;=$AN2464,레드마인_배치!H:H,레드마인_서비스!H:H),콜트리분석!$AI2464),"")</f>
        <v>ICO0300U</v>
      </c>
      <c r="AL2464" s="3" t="str" cm="1">
        <f t="array" ref="AL2464">IFERROR(INDEX(IF($AG2464&lt;=$AN2464,레드마인_배치!I:I,레드마인_서비스!I:I),콜트리분석!$AI2464),"")</f>
        <v>Demand Change Tag Update Module</v>
      </c>
      <c r="AM2464" s="3" t="str" cm="1">
        <f t="array" ref="AM2464">IFERROR(INDEX(IF($AG2464&lt;=$AN2464,레드마인_배치!J:J,레드마인_서비스!J:J),콜트리분석!$AI2464),"")</f>
        <v>서비스</v>
      </c>
      <c r="AN2464" s="3">
        <v>3</v>
      </c>
      <c r="AO2464" s="15" t="str">
        <f ca="1">IFERROR(INDEX(레드마인_배치!E:E,MATCH(OFFSET(A2464,,AN2464),레드마인_배치!G:G,0)),"")</f>
        <v>대상</v>
      </c>
      <c r="AP2464" t="s">
        <v>3330</v>
      </c>
      <c r="AQ2464">
        <v>70</v>
      </c>
    </row>
    <row r="2465" spans="1:46">
      <c r="A2465" s="3" t="s">
        <v>2957</v>
      </c>
      <c r="B2465" s="3" t="s">
        <v>491</v>
      </c>
      <c r="C2465" s="3" t="s">
        <v>494</v>
      </c>
      <c r="D2465" s="3" t="s">
        <v>1151</v>
      </c>
      <c r="E2465" s="3" t="s">
        <v>570</v>
      </c>
      <c r="F2465" s="3" t="s">
        <v>571</v>
      </c>
      <c r="G2465" s="3" t="s">
        <v>578</v>
      </c>
      <c r="H2465" s="3" t="s">
        <v>510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>
        <f t="shared" si="40"/>
        <v>7</v>
      </c>
      <c r="AH2465" s="3" t="s">
        <v>510</v>
      </c>
      <c r="AI2465" s="3" t="str">
        <f>IFERROR(IF($AG2465&lt;=$AN2465,MATCH($AH2465,레드마인_배치!G:G,0),MATCH($AH2465,레드마인_서비스!G:G,0)),"")</f>
        <v/>
      </c>
      <c r="AJ2465" s="3" t="str" cm="1">
        <f t="array" ref="AJ2465">IFERROR(INDEX(IF($AG2465&lt;=$AN2465,레드마인_배치!E:E,레드마인_서비스!E:E),콜트리분석!$AI2465),"")</f>
        <v/>
      </c>
      <c r="AK2465" s="3" t="str" cm="1">
        <f t="array" ref="AK2465">IFERROR(INDEX(IF($AG2465&lt;=$AN2465,레드마인_배치!H:H,레드마인_서비스!H:H),콜트리분석!$AI2465),"")</f>
        <v/>
      </c>
      <c r="AL2465" s="3" t="str" cm="1">
        <f t="array" ref="AL2465">IFERROR(INDEX(IF($AG2465&lt;=$AN2465,레드마인_배치!I:I,레드마인_서비스!I:I),콜트리분석!$AI2465),"")</f>
        <v/>
      </c>
      <c r="AM2465" s="3" t="str" cm="1">
        <f t="array" ref="AM2465">IFERROR(INDEX(IF($AG2465&lt;=$AN2465,레드마인_배치!J:J,레드마인_서비스!J:J),콜트리분석!$AI2465),"")</f>
        <v/>
      </c>
      <c r="AN2465" s="3">
        <v>3</v>
      </c>
      <c r="AO2465" s="15" t="str">
        <f ca="1">IFERROR(INDEX(레드마인_배치!E:E,MATCH(OFFSET(A2465,,AN2465),레드마인_배치!G:G,0)),"")</f>
        <v>대상</v>
      </c>
      <c r="AP2465" t="s">
        <v>3330</v>
      </c>
      <c r="AQ2465">
        <v>70</v>
      </c>
      <c r="AT2465" t="str" cm="1">
        <f t="array" ref="AT2465">[1]!add_delimeter(AG2465:AO2465,"|")</f>
        <v>|7|CLCICB007A||||||3|대상|</v>
      </c>
    </row>
    <row r="2466" spans="1:46">
      <c r="A2466" s="3" t="s">
        <v>2957</v>
      </c>
      <c r="B2466" s="3" t="s">
        <v>491</v>
      </c>
      <c r="C2466" s="3" t="s">
        <v>494</v>
      </c>
      <c r="D2466" s="3" t="s">
        <v>1151</v>
      </c>
      <c r="E2466" s="3" t="s">
        <v>570</v>
      </c>
      <c r="F2466" s="3" t="s">
        <v>571</v>
      </c>
      <c r="G2466" s="3" t="s">
        <v>537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>
        <f t="shared" si="40"/>
        <v>6</v>
      </c>
      <c r="AH2466" s="3" t="s">
        <v>537</v>
      </c>
      <c r="AI2466" s="3">
        <f>IFERROR(IF($AG2466&lt;=$AN2466,MATCH($AH2466,레드마인_배치!G:G,0),MATCH($AH2466,레드마인_서비스!G:G,0)),"")</f>
        <v>89</v>
      </c>
      <c r="AJ2466" s="3" t="str" cm="1">
        <f t="array" ref="AJ2466">IFERROR(INDEX(IF($AG2466&lt;=$AN2466,레드마인_배치!E:E,레드마인_서비스!E:E),콜트리분석!$AI2466),"")</f>
        <v>대상</v>
      </c>
      <c r="AK2466" s="3" t="str" cm="1">
        <f t="array" ref="AK2466">IFERROR(INDEX(IF($AG2466&lt;=$AN2466,레드마인_배치!H:H,레드마인_서비스!H:H),콜트리분석!$AI2466),"")</f>
        <v>ICO0400U</v>
      </c>
      <c r="AL2466" s="3" t="str" cm="1">
        <f t="array" ref="AL2466">IFERROR(INDEX(IF($AG2466&lt;=$AN2466,레드마인_배치!I:I,레드마인_서비스!I:I),콜트리분석!$AI2466),"")</f>
        <v>RETRIEVE BRANCH EXCHANGE RATE</v>
      </c>
      <c r="AM2466" s="3" t="str" cm="1">
        <f t="array" ref="AM2466">IFERROR(INDEX(IF($AG2466&lt;=$AN2466,레드마인_배치!J:J,레드마인_서비스!J:J),콜트리분석!$AI2466),"")</f>
        <v>서비스</v>
      </c>
      <c r="AN2466" s="3">
        <v>3</v>
      </c>
      <c r="AO2466" s="15" t="str">
        <f ca="1">IFERROR(INDEX(레드마인_배치!E:E,MATCH(OFFSET(A2466,,AN2466),레드마인_배치!G:G,0)),"")</f>
        <v>대상</v>
      </c>
      <c r="AP2466" t="s">
        <v>3330</v>
      </c>
      <c r="AQ2466">
        <v>70</v>
      </c>
      <c r="AT2466" t="str" cm="1">
        <f t="array" ref="AT2466">[1]!add_delimeter(AG2466:AO2466,"|")</f>
        <v>|6|CBCICB120A|89|대상|ICO0400U|RETRIEVE BRANCH EXCHANGE RATE|서비스|3|대상|</v>
      </c>
    </row>
    <row r="2467" spans="1:46">
      <c r="A2467" s="3" t="s">
        <v>2957</v>
      </c>
      <c r="B2467" s="3" t="s">
        <v>491</v>
      </c>
      <c r="C2467" s="3" t="s">
        <v>494</v>
      </c>
      <c r="D2467" s="3" t="s">
        <v>1151</v>
      </c>
      <c r="E2467" s="3" t="s">
        <v>570</v>
      </c>
      <c r="F2467" s="3" t="s">
        <v>571</v>
      </c>
      <c r="G2467" s="3" t="s">
        <v>554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>
        <f t="shared" si="40"/>
        <v>6</v>
      </c>
      <c r="AH2467" s="3" t="s">
        <v>554</v>
      </c>
      <c r="AI2467" s="3">
        <f>IFERROR(IF($AG2467&lt;=$AN2467,MATCH($AH2467,레드마인_배치!G:G,0),MATCH($AH2467,레드마인_서비스!G:G,0)),"")</f>
        <v>91</v>
      </c>
      <c r="AJ2467" s="3" t="str" cm="1">
        <f t="array" ref="AJ2467">IFERROR(INDEX(IF($AG2467&lt;=$AN2467,레드마인_배치!E:E,레드마인_서비스!E:E),콜트리분석!$AI2467),"")</f>
        <v>대상</v>
      </c>
      <c r="AK2467" s="3" t="str" cm="1">
        <f t="array" ref="AK2467">IFERROR(INDEX(IF($AG2467&lt;=$AN2467,레드마인_배치!H:H,레드마인_서비스!H:H),콜트리분석!$AI2467),"")</f>
        <v>ICO0420U</v>
      </c>
      <c r="AL2467" s="3" t="str" cm="1">
        <f t="array" ref="AL2467">IFERROR(INDEX(IF($AG2467&lt;=$AN2467,레드마인_배치!I:I,레드마인_서비스!I:I),콜트리분석!$AI2467),"")</f>
        <v>LEAD Time Calculate(only 3Level PDC)</v>
      </c>
      <c r="AM2467" s="3" t="str" cm="1">
        <f t="array" ref="AM2467">IFERROR(INDEX(IF($AG2467&lt;=$AN2467,레드마인_배치!J:J,레드마인_서비스!J:J),콜트리분석!$AI2467),"")</f>
        <v>서비스</v>
      </c>
      <c r="AN2467" s="3">
        <v>3</v>
      </c>
      <c r="AO2467" s="15" t="str">
        <f ca="1">IFERROR(INDEX(레드마인_배치!E:E,MATCH(OFFSET(A2467,,AN2467),레드마인_배치!G:G,0)),"")</f>
        <v>대상</v>
      </c>
      <c r="AP2467" t="s">
        <v>3330</v>
      </c>
      <c r="AQ2467">
        <v>70</v>
      </c>
      <c r="AT2467" t="str" cm="1">
        <f t="array" ref="AT2467">[1]!add_delimeter(AG2467:AO2467,"|")</f>
        <v>|6|CBCICB150A|91|대상|ICO0420U|LEAD Time Calculate(only 3Level PDC)|서비스|3|대상|</v>
      </c>
    </row>
    <row r="2468" spans="1:46">
      <c r="A2468" s="3" t="s">
        <v>2957</v>
      </c>
      <c r="B2468" s="3" t="s">
        <v>491</v>
      </c>
      <c r="C2468" s="3" t="s">
        <v>494</v>
      </c>
      <c r="D2468" s="3" t="s">
        <v>1151</v>
      </c>
      <c r="E2468" s="3" t="s">
        <v>570</v>
      </c>
      <c r="F2468" s="3" t="s">
        <v>571</v>
      </c>
      <c r="G2468" s="3" t="s">
        <v>512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>
        <f t="shared" si="40"/>
        <v>6</v>
      </c>
      <c r="AH2468" s="3" t="s">
        <v>512</v>
      </c>
      <c r="AI2468" s="3">
        <f>IFERROR(IF($AG2468&lt;=$AN2468,MATCH($AH2468,레드마인_배치!G:G,0),MATCH($AH2468,레드마인_서비스!G:G,0)),"")</f>
        <v>307</v>
      </c>
      <c r="AJ2468" s="3" t="str" cm="1">
        <f t="array" ref="AJ2468">IFERROR(INDEX(IF($AG2468&lt;=$AN2468,레드마인_배치!E:E,레드마인_서비스!E:E),콜트리분석!$AI2468),"")</f>
        <v>대상</v>
      </c>
      <c r="AK2468" s="3" t="str" cm="1">
        <f t="array" ref="AK2468">IFERROR(INDEX(IF($AG2468&lt;=$AN2468,레드마인_배치!H:H,레드마인_서비스!H:H),콜트리분석!$AI2468),"")</f>
        <v>SLO0010U</v>
      </c>
      <c r="AL2468" s="3" t="str" cm="1">
        <f t="array" ref="AL2468">IFERROR(INDEX(IF($AG2468&lt;=$AN2468,레드마인_배치!I:I,레드마인_서비스!I:I),콜트리분석!$AI2468),"")</f>
        <v>Rate, CAD Amount, USD Amount</v>
      </c>
      <c r="AM2468" s="3" t="str" cm="1">
        <f t="array" ref="AM2468">IFERROR(INDEX(IF($AG2468&lt;=$AN2468,레드마인_배치!J:J,레드마인_서비스!J:J),콜트리분석!$AI2468),"")</f>
        <v>서비스</v>
      </c>
      <c r="AN2468" s="3">
        <v>3</v>
      </c>
      <c r="AO2468" s="15" t="str">
        <f ca="1">IFERROR(INDEX(레드마인_배치!E:E,MATCH(OFFSET(A2468,,AN2468),레드마인_배치!G:G,0)),"")</f>
        <v>대상</v>
      </c>
      <c r="AP2468" t="s">
        <v>3330</v>
      </c>
      <c r="AQ2468">
        <v>70</v>
      </c>
      <c r="AT2468" t="str" cm="1">
        <f t="array" ref="AT2468">[1]!add_delimeter(AG2468:AO2468,"|")</f>
        <v>|6|CBCSLB010A|307|대상|SLO0010U|Rate, CAD Amount, USD Amount|서비스|3|대상|</v>
      </c>
    </row>
    <row r="2469" spans="1:46">
      <c r="A2469" s="3" t="s">
        <v>2957</v>
      </c>
      <c r="B2469" s="3" t="s">
        <v>491</v>
      </c>
      <c r="C2469" s="3" t="s">
        <v>494</v>
      </c>
      <c r="D2469" s="3" t="s">
        <v>1151</v>
      </c>
      <c r="E2469" s="3" t="s">
        <v>570</v>
      </c>
      <c r="F2469" s="3" t="s">
        <v>571</v>
      </c>
      <c r="G2469" s="3" t="s">
        <v>513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>
        <f t="shared" si="40"/>
        <v>6</v>
      </c>
      <c r="AH2469" s="3" t="s">
        <v>513</v>
      </c>
      <c r="AI2469" s="3">
        <f>IFERROR(IF($AG2469&lt;=$AN2469,MATCH($AH2469,레드마인_배치!G:G,0),MATCH($AH2469,레드마인_서비스!G:G,0)),"")</f>
        <v>324</v>
      </c>
      <c r="AJ2469" s="3" t="str" cm="1">
        <f t="array" ref="AJ2469">IFERROR(INDEX(IF($AG2469&lt;=$AN2469,레드마인_배치!E:E,레드마인_서비스!E:E),콜트리분석!$AI2469),"")</f>
        <v>대상</v>
      </c>
      <c r="AK2469" s="3" t="str" cm="1">
        <f t="array" ref="AK2469">IFERROR(INDEX(IF($AG2469&lt;=$AN2469,레드마인_배치!H:H,레드마인_서비스!H:H),콜트리분석!$AI2469),"")</f>
        <v>SLO0170U</v>
      </c>
      <c r="AL2469" s="3" t="str" cm="1">
        <f t="array" ref="AL2469">IFERROR(INDEX(IF($AG2469&lt;=$AN2469,레드마인_배치!I:I,레드마인_서비스!I:I),콜트리분석!$AI2469),"")</f>
        <v>S/Order Confirm (Sub)for List Price</v>
      </c>
      <c r="AM2469" s="3" t="str" cm="1">
        <f t="array" ref="AM2469">IFERROR(INDEX(IF($AG2469&lt;=$AN2469,레드마인_배치!J:J,레드마인_서비스!J:J),콜트리분석!$AI2469),"")</f>
        <v>서비스</v>
      </c>
      <c r="AN2469" s="3">
        <v>3</v>
      </c>
      <c r="AO2469" s="15" t="str">
        <f ca="1">IFERROR(INDEX(레드마인_배치!E:E,MATCH(OFFSET(A2469,,AN2469),레드마인_배치!G:G,0)),"")</f>
        <v>대상</v>
      </c>
      <c r="AP2469" t="s">
        <v>3330</v>
      </c>
      <c r="AQ2469">
        <v>70</v>
      </c>
      <c r="AT2469" t="str" cm="1">
        <f t="array" ref="AT2469">[1]!add_delimeter(AG2469:AO2469,"|")</f>
        <v>|6|CBCSLB430F|324|대상|SLO0170U|S/Order Confirm (Sub)for List Price|서비스|3|대상|</v>
      </c>
    </row>
    <row r="2470" spans="1:46">
      <c r="A2470" s="3" t="s">
        <v>2957</v>
      </c>
      <c r="B2470" s="3" t="s">
        <v>491</v>
      </c>
      <c r="C2470" s="3" t="s">
        <v>494</v>
      </c>
      <c r="D2470" s="3" t="s">
        <v>1151</v>
      </c>
      <c r="E2470" s="3" t="s">
        <v>570</v>
      </c>
      <c r="F2470" s="3" t="s">
        <v>571</v>
      </c>
      <c r="G2470" s="3" t="s">
        <v>577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>
        <f t="shared" si="40"/>
        <v>6</v>
      </c>
      <c r="AH2470" s="3" t="s">
        <v>577</v>
      </c>
      <c r="AI2470" s="3">
        <f>IFERROR(IF($AG2470&lt;=$AN2470,MATCH($AH2470,레드마인_배치!G:G,0),MATCH($AH2470,레드마인_서비스!G:G,0)),"")</f>
        <v>49</v>
      </c>
      <c r="AJ2470" s="3" t="str" cm="1">
        <f t="array" ref="AJ2470">IFERROR(INDEX(IF($AG2470&lt;=$AN2470,레드마인_배치!E:E,레드마인_서비스!E:E),콜트리분석!$AI2470),"")</f>
        <v>대상</v>
      </c>
      <c r="AK2470" s="3" t="str" cm="1">
        <f t="array" ref="AK2470">IFERROR(INDEX(IF($AG2470&lt;=$AN2470,레드마인_배치!H:H,레드마인_서비스!H:H),콜트리분석!$AI2470),"")</f>
        <v>CMO0010U</v>
      </c>
      <c r="AL2470" s="3" t="str" cm="1">
        <f t="array" ref="AL2470">IFERROR(INDEX(IF($AG2470&lt;=$AN2470,레드마인_배치!I:I,레드마인_서비스!I:I),콜트리분석!$AI2470),"")</f>
        <v>NUMBER CREATION</v>
      </c>
      <c r="AM2470" s="3" t="str" cm="1">
        <f t="array" ref="AM2470">IFERROR(INDEX(IF($AG2470&lt;=$AN2470,레드마인_배치!J:J,레드마인_서비스!J:J),콜트리분석!$AI2470),"")</f>
        <v>서비스</v>
      </c>
      <c r="AN2470" s="3">
        <v>3</v>
      </c>
      <c r="AO2470" s="15" t="str">
        <f ca="1">IFERROR(INDEX(레드마인_배치!E:E,MATCH(OFFSET(A2470,,AN2470),레드마인_배치!G:G,0)),"")</f>
        <v>대상</v>
      </c>
      <c r="AP2470" t="s">
        <v>3330</v>
      </c>
      <c r="AQ2470">
        <v>70</v>
      </c>
      <c r="AT2470" t="str" cm="1">
        <f t="array" ref="AT2470">[1]!add_delimeter(AG2470:AO2470,"|")</f>
        <v>|6|CBCUZW030R|49|대상|CMO0010U|NUMBER CREATION|서비스|3|대상|</v>
      </c>
    </row>
    <row r="2471" spans="1:46">
      <c r="A2471" s="3" t="s">
        <v>2957</v>
      </c>
      <c r="B2471" s="3" t="s">
        <v>491</v>
      </c>
      <c r="C2471" s="3" t="s">
        <v>494</v>
      </c>
      <c r="D2471" s="3" t="s">
        <v>1151</v>
      </c>
      <c r="E2471" s="3" t="s">
        <v>570</v>
      </c>
      <c r="F2471" s="3" t="s">
        <v>582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>
        <f t="shared" si="40"/>
        <v>5</v>
      </c>
      <c r="AH2471" s="3" t="s">
        <v>582</v>
      </c>
      <c r="AI2471" s="3">
        <f>IFERROR(IF($AG2471&lt;=$AN2471,MATCH($AH2471,레드마인_배치!G:G,0),MATCH($AH2471,레드마인_서비스!G:G,0)),"")</f>
        <v>59</v>
      </c>
      <c r="AJ2471" s="3" t="str" cm="1">
        <f t="array" ref="AJ2471">IFERROR(INDEX(IF($AG2471&lt;=$AN2471,레드마인_배치!E:E,레드마인_서비스!E:E),콜트리분석!$AI2471),"")</f>
        <v>대상</v>
      </c>
      <c r="AK2471" s="3" t="str" cm="1">
        <f t="array" ref="AK2471">IFERROR(INDEX(IF($AG2471&lt;=$AN2471,레드마인_배치!H:H,레드마인_서비스!H:H),콜트리분석!$AI2471),"")</f>
        <v>ICO0110U</v>
      </c>
      <c r="AL2471" s="3" t="str" cm="1">
        <f t="array" ref="AL2471">IFERROR(INDEX(IF($AG2471&lt;=$AN2471,레드마인_배치!I:I,레드마인_서비스!I:I),콜트리분석!$AI2471),"")</f>
        <v>POI Creation Module    (PRC=0)</v>
      </c>
      <c r="AM2471" s="3" t="str" cm="1">
        <f t="array" ref="AM2471">IFERROR(INDEX(IF($AG2471&lt;=$AN2471,레드마인_배치!J:J,레드마인_서비스!J:J),콜트리분석!$AI2471),"")</f>
        <v>서비스</v>
      </c>
      <c r="AN2471" s="3">
        <v>3</v>
      </c>
      <c r="AO2471" s="15" t="str">
        <f ca="1">IFERROR(INDEX(레드마인_배치!E:E,MATCH(OFFSET(A2471,,AN2471),레드마인_배치!G:G,0)),"")</f>
        <v>대상</v>
      </c>
      <c r="AP2471" t="s">
        <v>3330</v>
      </c>
      <c r="AQ2471">
        <v>70</v>
      </c>
      <c r="AT2471" t="str" cm="1">
        <f t="array" ref="AT2471">[1]!add_delimeter(AG2471:AO2471,"|")</f>
        <v>|5|CBCICB044E|59|대상|ICO0110U|POI Creation Module    (PRC=0)|서비스|3|대상|</v>
      </c>
    </row>
    <row r="2472" spans="1:46">
      <c r="A2472" s="3" t="s">
        <v>2957</v>
      </c>
      <c r="B2472" s="3" t="s">
        <v>491</v>
      </c>
      <c r="C2472" s="3" t="s">
        <v>494</v>
      </c>
      <c r="D2472" s="3" t="s">
        <v>1151</v>
      </c>
      <c r="E2472" s="3" t="s">
        <v>570</v>
      </c>
      <c r="F2472" s="3" t="s">
        <v>582</v>
      </c>
      <c r="G2472" s="3" t="s">
        <v>583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>
        <f t="shared" si="40"/>
        <v>6</v>
      </c>
      <c r="AH2472" s="3" t="s">
        <v>583</v>
      </c>
      <c r="AI2472" s="3">
        <f>IFERROR(IF($AG2472&lt;=$AN2472,MATCH($AH2472,레드마인_배치!G:G,0),MATCH($AH2472,레드마인_서비스!G:G,0)),"")</f>
        <v>60</v>
      </c>
      <c r="AJ2472" s="3" t="str" cm="1">
        <f t="array" ref="AJ2472">IFERROR(INDEX(IF($AG2472&lt;=$AN2472,레드마인_배치!E:E,레드마인_서비스!E:E),콜트리분석!$AI2472),"")</f>
        <v>대상</v>
      </c>
      <c r="AK2472" s="3" t="str" cm="1">
        <f t="array" ref="AK2472">IFERROR(INDEX(IF($AG2472&lt;=$AN2472,레드마인_배치!H:H,레드마인_서비스!H:H),콜트리분석!$AI2472),"")</f>
        <v>ICO0120U</v>
      </c>
      <c r="AL2472" s="3" t="str" cm="1">
        <f t="array" ref="AL2472">IFERROR(INDEX(IF($AG2472&lt;=$AN2472,레드마인_배치!I:I,레드마인_서비스!I:I),콜트리분석!$AI2472),"")</f>
        <v>PO No. Creation Module       (PRC=1)</v>
      </c>
      <c r="AM2472" s="3" t="str" cm="1">
        <f t="array" ref="AM2472">IFERROR(INDEX(IF($AG2472&lt;=$AN2472,레드마인_배치!J:J,레드마인_서비스!J:J),콜트리분석!$AI2472),"")</f>
        <v>서비스</v>
      </c>
      <c r="AN2472" s="3">
        <v>3</v>
      </c>
      <c r="AO2472" s="15" t="str">
        <f ca="1">IFERROR(INDEX(레드마인_배치!E:E,MATCH(OFFSET(A2472,,AN2472),레드마인_배치!G:G,0)),"")</f>
        <v>대상</v>
      </c>
      <c r="AP2472" t="s">
        <v>3330</v>
      </c>
      <c r="AQ2472">
        <v>70</v>
      </c>
      <c r="AT2472" t="str" cm="1">
        <f t="array" ref="AT2472">[1]!add_delimeter(AG2472:AO2472,"|")</f>
        <v>|6|CBCICB044F|60|대상|ICO0120U|PO No. Creation Module       (PRC=1)|서비스|3|대상|</v>
      </c>
    </row>
    <row r="2473" spans="1:46">
      <c r="A2473" s="3" t="s">
        <v>2957</v>
      </c>
      <c r="B2473" s="3" t="s">
        <v>491</v>
      </c>
      <c r="C2473" s="3" t="s">
        <v>494</v>
      </c>
      <c r="D2473" s="3" t="s">
        <v>1151</v>
      </c>
      <c r="E2473" s="3" t="s">
        <v>570</v>
      </c>
      <c r="F2473" s="3" t="s">
        <v>582</v>
      </c>
      <c r="G2473" s="3" t="s">
        <v>583</v>
      </c>
      <c r="H2473" s="3" t="s">
        <v>576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>
        <f t="shared" si="40"/>
        <v>7</v>
      </c>
      <c r="AH2473" s="3" t="s">
        <v>576</v>
      </c>
      <c r="AI2473" s="3">
        <f>IFERROR(IF($AG2473&lt;=$AN2473,MATCH($AH2473,레드마인_배치!G:G,0),MATCH($AH2473,레드마인_서비스!G:G,0)),"")</f>
        <v>308</v>
      </c>
      <c r="AJ2473" s="3" t="str" cm="1">
        <f t="array" ref="AJ2473">IFERROR(INDEX(IF($AG2473&lt;=$AN2473,레드마인_배치!E:E,레드마인_서비스!E:E),콜트리분석!$AI2473),"")</f>
        <v>대상</v>
      </c>
      <c r="AK2473" s="3" t="str" cm="1">
        <f t="array" ref="AK2473">IFERROR(INDEX(IF($AG2473&lt;=$AN2473,레드마인_배치!H:H,레드마인_서비스!H:H),콜트리분석!$AI2473),"")</f>
        <v>SLO0020U</v>
      </c>
      <c r="AL2473" s="3" t="str" cm="1">
        <f t="array" ref="AL2473">IFERROR(INDEX(IF($AG2473&lt;=$AN2473,레드마인_배치!I:I,레드마인_서비스!I:I),콜트리분석!$AI2473),"")</f>
        <v>Generate Order No</v>
      </c>
      <c r="AM2473" s="3" t="str" cm="1">
        <f t="array" ref="AM2473">IFERROR(INDEX(IF($AG2473&lt;=$AN2473,레드마인_배치!J:J,레드마인_서비스!J:J),콜트리분석!$AI2473),"")</f>
        <v>서비스</v>
      </c>
      <c r="AN2473" s="3">
        <v>3</v>
      </c>
      <c r="AO2473" s="15" t="str">
        <f ca="1">IFERROR(INDEX(레드마인_배치!E:E,MATCH(OFFSET(A2473,,AN2473),레드마인_배치!G:G,0)),"")</f>
        <v>대상</v>
      </c>
      <c r="AP2473" t="s">
        <v>3330</v>
      </c>
      <c r="AQ2473">
        <v>70</v>
      </c>
      <c r="AT2473" t="str" cm="1">
        <f t="array" ref="AT2473">[1]!add_delimeter(AG2473:AO2473,"|")</f>
        <v>|7|CBCSLB020A|308|대상|SLO0020U|Generate Order No|서비스|3|대상|</v>
      </c>
    </row>
    <row r="2474" spans="1:46" hidden="1">
      <c r="A2474" s="3" t="s">
        <v>2957</v>
      </c>
      <c r="B2474" s="3" t="s">
        <v>491</v>
      </c>
      <c r="C2474" s="3" t="s">
        <v>494</v>
      </c>
      <c r="D2474" s="3" t="s">
        <v>1151</v>
      </c>
      <c r="E2474" s="3" t="s">
        <v>570</v>
      </c>
      <c r="F2474" s="3" t="s">
        <v>582</v>
      </c>
      <c r="G2474" s="3" t="s">
        <v>583</v>
      </c>
      <c r="H2474" s="3" t="s">
        <v>576</v>
      </c>
      <c r="I2474" s="3" t="s">
        <v>577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>
        <f t="shared" si="40"/>
        <v>8</v>
      </c>
      <c r="AH2474" s="3" t="s">
        <v>577</v>
      </c>
      <c r="AI2474" s="3">
        <f>IFERROR(IF($AG2474&lt;=$AN2474,MATCH($AH2474,레드마인_배치!G:G,0),MATCH($AH2474,레드마인_서비스!G:G,0)),"")</f>
        <v>49</v>
      </c>
      <c r="AJ2474" s="3" t="str" cm="1">
        <f t="array" ref="AJ2474">IFERROR(INDEX(IF($AG2474&lt;=$AN2474,레드마인_배치!E:E,레드마인_서비스!E:E),콜트리분석!$AI2474),"")</f>
        <v>대상</v>
      </c>
      <c r="AK2474" s="3" t="str" cm="1">
        <f t="array" ref="AK2474">IFERROR(INDEX(IF($AG2474&lt;=$AN2474,레드마인_배치!H:H,레드마인_서비스!H:H),콜트리분석!$AI2474),"")</f>
        <v>CMO0010U</v>
      </c>
      <c r="AL2474" s="3" t="str" cm="1">
        <f t="array" ref="AL2474">IFERROR(INDEX(IF($AG2474&lt;=$AN2474,레드마인_배치!I:I,레드마인_서비스!I:I),콜트리분석!$AI2474),"")</f>
        <v>NUMBER CREATION</v>
      </c>
      <c r="AM2474" s="3" t="str" cm="1">
        <f t="array" ref="AM2474">IFERROR(INDEX(IF($AG2474&lt;=$AN2474,레드마인_배치!J:J,레드마인_서비스!J:J),콜트리분석!$AI2474),"")</f>
        <v>서비스</v>
      </c>
      <c r="AN2474" s="3">
        <v>3</v>
      </c>
      <c r="AO2474" s="15" t="str">
        <f ca="1">IFERROR(INDEX(레드마인_배치!E:E,MATCH(OFFSET(A2474,,AN2474),레드마인_배치!G:G,0)),"")</f>
        <v>대상</v>
      </c>
      <c r="AP2474" t="s">
        <v>3330</v>
      </c>
      <c r="AQ2474">
        <v>70</v>
      </c>
    </row>
    <row r="2475" spans="1:46">
      <c r="A2475" s="3" t="s">
        <v>2957</v>
      </c>
      <c r="B2475" s="3" t="s">
        <v>491</v>
      </c>
      <c r="C2475" s="3" t="s">
        <v>494</v>
      </c>
      <c r="D2475" s="3" t="s">
        <v>1151</v>
      </c>
      <c r="E2475" s="3" t="s">
        <v>570</v>
      </c>
      <c r="F2475" s="3" t="s">
        <v>582</v>
      </c>
      <c r="G2475" s="3" t="s">
        <v>508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>
        <f t="shared" si="40"/>
        <v>6</v>
      </c>
      <c r="AH2475" s="3" t="s">
        <v>508</v>
      </c>
      <c r="AI2475" s="3">
        <f>IFERROR(IF($AG2475&lt;=$AN2475,MATCH($AH2475,레드마인_배치!G:G,0),MATCH($AH2475,레드마인_서비스!G:G,0)),"")</f>
        <v>79</v>
      </c>
      <c r="AJ2475" s="3" t="str" cm="1">
        <f t="array" ref="AJ2475">IFERROR(INDEX(IF($AG2475&lt;=$AN2475,레드마인_배치!E:E,레드마인_서비스!E:E),콜트리분석!$AI2475),"")</f>
        <v>대상</v>
      </c>
      <c r="AK2475" s="3" t="str" cm="1">
        <f t="array" ref="AK2475">IFERROR(INDEX(IF($AG2475&lt;=$AN2475,레드마인_배치!H:H,레드마인_서비스!H:H),콜트리분석!$AI2475),"")</f>
        <v>ICO0310U</v>
      </c>
      <c r="AL2475" s="3" t="str" cm="1">
        <f t="array" ref="AL2475">IFERROR(INDEX(IF($AG2475&lt;=$AN2475,레드마인_배치!I:I,레드마인_서비스!I:I),콜트리분석!$AI2475),"")</f>
        <v>INVENTORY CREATION MODULE</v>
      </c>
      <c r="AM2475" s="3" t="str" cm="1">
        <f t="array" ref="AM2475">IFERROR(INDEX(IF($AG2475&lt;=$AN2475,레드마인_배치!J:J,레드마인_서비스!J:J),콜트리분석!$AI2475),"")</f>
        <v>서비스</v>
      </c>
      <c r="AN2475" s="3">
        <v>3</v>
      </c>
      <c r="AO2475" s="15" t="str">
        <f ca="1">IFERROR(INDEX(레드마인_배치!E:E,MATCH(OFFSET(A2475,,AN2475),레드마인_배치!G:G,0)),"")</f>
        <v>대상</v>
      </c>
      <c r="AP2475" t="s">
        <v>3330</v>
      </c>
      <c r="AQ2475">
        <v>70</v>
      </c>
      <c r="AT2475" t="str" cm="1">
        <f t="array" ref="AT2475">[1]!add_delimeter(AG2475:AO2475,"|")</f>
        <v>|6|CBCICB075A|79|대상|ICO0310U|INVENTORY CREATION MODULE|서비스|3|대상|</v>
      </c>
    </row>
    <row r="2476" spans="1:46">
      <c r="A2476" s="3" t="s">
        <v>2957</v>
      </c>
      <c r="B2476" s="3" t="s">
        <v>491</v>
      </c>
      <c r="C2476" s="3" t="s">
        <v>494</v>
      </c>
      <c r="D2476" s="3" t="s">
        <v>1151</v>
      </c>
      <c r="E2476" s="3" t="s">
        <v>570</v>
      </c>
      <c r="F2476" s="3" t="s">
        <v>582</v>
      </c>
      <c r="G2476" s="3" t="s">
        <v>508</v>
      </c>
      <c r="H2476" s="3" t="s">
        <v>509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>
        <f t="shared" si="40"/>
        <v>7</v>
      </c>
      <c r="AH2476" s="3" t="s">
        <v>509</v>
      </c>
      <c r="AI2476" s="3">
        <f>IFERROR(IF($AG2476&lt;=$AN2476,MATCH($AH2476,레드마인_배치!G:G,0),MATCH($AH2476,레드마인_서비스!G:G,0)),"")</f>
        <v>77</v>
      </c>
      <c r="AJ2476" s="3" t="str" cm="1">
        <f t="array" ref="AJ2476">IFERROR(INDEX(IF($AG2476&lt;=$AN2476,레드마인_배치!E:E,레드마인_서비스!E:E),콜트리분석!$AI2476),"")</f>
        <v>대상</v>
      </c>
      <c r="AK2476" s="3" t="str" cm="1">
        <f t="array" ref="AK2476">IFERROR(INDEX(IF($AG2476&lt;=$AN2476,레드마인_배치!H:H,레드마인_서비스!H:H),콜트리분석!$AI2476),"")</f>
        <v>ICO0290U</v>
      </c>
      <c r="AL2476" s="3" t="str" cm="1">
        <f t="array" ref="AL2476">IFERROR(INDEX(IF($AG2476&lt;=$AN2476,레드마인_배치!I:I,레드마인_서비스!I:I),콜트리분석!$AI2476),"")</f>
        <v>INV Information Master Creation(IMI)</v>
      </c>
      <c r="AM2476" s="3" t="str" cm="1">
        <f t="array" ref="AM2476">IFERROR(INDEX(IF($AG2476&lt;=$AN2476,레드마인_배치!J:J,레드마인_서비스!J:J),콜트리분석!$AI2476),"")</f>
        <v>서비스</v>
      </c>
      <c r="AN2476" s="3">
        <v>3</v>
      </c>
      <c r="AO2476" s="15" t="str">
        <f ca="1">IFERROR(INDEX(레드마인_배치!E:E,MATCH(OFFSET(A2476,,AN2476),레드마인_배치!G:G,0)),"")</f>
        <v>대상</v>
      </c>
      <c r="AP2476" t="s">
        <v>3330</v>
      </c>
      <c r="AQ2476">
        <v>70</v>
      </c>
      <c r="AT2476" t="str" cm="1">
        <f t="array" ref="AT2476">[1]!add_delimeter(AG2476:AO2476,"|")</f>
        <v>|7|CBCICB073A|77|대상|ICO0290U|INV Information Master Creation(IMI)|서비스|3|대상|</v>
      </c>
    </row>
    <row r="2477" spans="1:46">
      <c r="A2477" s="3" t="s">
        <v>2957</v>
      </c>
      <c r="B2477" s="3" t="s">
        <v>491</v>
      </c>
      <c r="C2477" s="3" t="s">
        <v>494</v>
      </c>
      <c r="D2477" s="3" t="s">
        <v>1151</v>
      </c>
      <c r="E2477" s="3" t="s">
        <v>570</v>
      </c>
      <c r="F2477" s="3" t="s">
        <v>582</v>
      </c>
      <c r="G2477" s="3" t="s">
        <v>508</v>
      </c>
      <c r="H2477" s="3" t="s">
        <v>510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>
        <f t="shared" si="40"/>
        <v>7</v>
      </c>
      <c r="AH2477" s="3" t="s">
        <v>510</v>
      </c>
      <c r="AI2477" s="3" t="str">
        <f>IFERROR(IF($AG2477&lt;=$AN2477,MATCH($AH2477,레드마인_배치!G:G,0),MATCH($AH2477,레드마인_서비스!G:G,0)),"")</f>
        <v/>
      </c>
      <c r="AJ2477" s="3" t="str" cm="1">
        <f t="array" ref="AJ2477">IFERROR(INDEX(IF($AG2477&lt;=$AN2477,레드마인_배치!E:E,레드마인_서비스!E:E),콜트리분석!$AI2477),"")</f>
        <v/>
      </c>
      <c r="AK2477" s="3" t="str" cm="1">
        <f t="array" ref="AK2477">IFERROR(INDEX(IF($AG2477&lt;=$AN2477,레드마인_배치!H:H,레드마인_서비스!H:H),콜트리분석!$AI2477),"")</f>
        <v/>
      </c>
      <c r="AL2477" s="3" t="str" cm="1">
        <f t="array" ref="AL2477">IFERROR(INDEX(IF($AG2477&lt;=$AN2477,레드마인_배치!I:I,레드마인_서비스!I:I),콜트리분석!$AI2477),"")</f>
        <v/>
      </c>
      <c r="AM2477" s="3" t="str" cm="1">
        <f t="array" ref="AM2477">IFERROR(INDEX(IF($AG2477&lt;=$AN2477,레드마인_배치!J:J,레드마인_서비스!J:J),콜트리분석!$AI2477),"")</f>
        <v/>
      </c>
      <c r="AN2477" s="3">
        <v>3</v>
      </c>
      <c r="AO2477" s="15" t="str">
        <f ca="1">IFERROR(INDEX(레드마인_배치!E:E,MATCH(OFFSET(A2477,,AN2477),레드마인_배치!G:G,0)),"")</f>
        <v>대상</v>
      </c>
      <c r="AP2477" t="s">
        <v>3330</v>
      </c>
      <c r="AQ2477">
        <v>70</v>
      </c>
      <c r="AT2477" t="str" cm="1">
        <f t="array" ref="AT2477">[1]!add_delimeter(AG2477:AO2477,"|")</f>
        <v>|7|CLCICB007A||||||3|대상|</v>
      </c>
    </row>
    <row r="2478" spans="1:46">
      <c r="A2478" s="3" t="s">
        <v>2957</v>
      </c>
      <c r="B2478" s="3" t="s">
        <v>491</v>
      </c>
      <c r="C2478" s="3" t="s">
        <v>494</v>
      </c>
      <c r="D2478" s="3" t="s">
        <v>1151</v>
      </c>
      <c r="E2478" s="3" t="s">
        <v>570</v>
      </c>
      <c r="F2478" s="3" t="s">
        <v>582</v>
      </c>
      <c r="G2478" s="3" t="s">
        <v>578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>
        <f t="shared" si="40"/>
        <v>6</v>
      </c>
      <c r="AH2478" s="3" t="s">
        <v>578</v>
      </c>
      <c r="AI2478" s="3">
        <f>IFERROR(IF($AG2478&lt;=$AN2478,MATCH($AH2478,레드마인_배치!G:G,0),MATCH($AH2478,레드마인_서비스!G:G,0)),"")</f>
        <v>80</v>
      </c>
      <c r="AJ2478" s="3" t="str" cm="1">
        <f t="array" ref="AJ2478">IFERROR(INDEX(IF($AG2478&lt;=$AN2478,레드마인_배치!E:E,레드마인_서비스!E:E),콜트리분석!$AI2478),"")</f>
        <v>대상</v>
      </c>
      <c r="AK2478" s="3" t="str" cm="1">
        <f t="array" ref="AK2478">IFERROR(INDEX(IF($AG2478&lt;=$AN2478,레드마인_배치!H:H,레드마인_서비스!H:H),콜트리분석!$AI2478),"")</f>
        <v>ICO0320U</v>
      </c>
      <c r="AL2478" s="3" t="str" cm="1">
        <f t="array" ref="AL2478">IFERROR(INDEX(IF($AG2478&lt;=$AN2478,레드마인_배치!I:I,레드마인_서비스!I:I),콜트리분석!$AI2478),"")</f>
        <v>P.O  Qty, Price Change</v>
      </c>
      <c r="AM2478" s="3" t="str" cm="1">
        <f t="array" ref="AM2478">IFERROR(INDEX(IF($AG2478&lt;=$AN2478,레드마인_배치!J:J,레드마인_서비스!J:J),콜트리분석!$AI2478),"")</f>
        <v>서비스</v>
      </c>
      <c r="AN2478" s="3">
        <v>3</v>
      </c>
      <c r="AO2478" s="15" t="str">
        <f ca="1">IFERROR(INDEX(레드마인_배치!E:E,MATCH(OFFSET(A2478,,AN2478),레드마인_배치!G:G,0)),"")</f>
        <v>대상</v>
      </c>
      <c r="AP2478" t="s">
        <v>3330</v>
      </c>
      <c r="AQ2478">
        <v>70</v>
      </c>
      <c r="AT2478" t="str" cm="1">
        <f t="array" ref="AT2478">[1]!add_delimeter(AG2478:AO2478,"|")</f>
        <v>|6|CBCICB077A|80|대상|ICO0320U|P.O  Qty, Price Change|서비스|3|대상|</v>
      </c>
    </row>
    <row r="2479" spans="1:46">
      <c r="A2479" s="3" t="s">
        <v>2957</v>
      </c>
      <c r="B2479" s="3" t="s">
        <v>491</v>
      </c>
      <c r="C2479" s="3" t="s">
        <v>494</v>
      </c>
      <c r="D2479" s="3" t="s">
        <v>1151</v>
      </c>
      <c r="E2479" s="3" t="s">
        <v>570</v>
      </c>
      <c r="F2479" s="3" t="s">
        <v>582</v>
      </c>
      <c r="G2479" s="3" t="s">
        <v>578</v>
      </c>
      <c r="H2479" s="3" t="s">
        <v>579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>
        <f t="shared" si="40"/>
        <v>7</v>
      </c>
      <c r="AH2479" s="3" t="s">
        <v>579</v>
      </c>
      <c r="AI2479" s="3">
        <f>IFERROR(IF($AG2479&lt;=$AN2479,MATCH($AH2479,레드마인_배치!G:G,0),MATCH($AH2479,레드마인_서비스!G:G,0)),"")</f>
        <v>368</v>
      </c>
      <c r="AJ2479" s="3" t="str" cm="1">
        <f t="array" ref="AJ2479">IFERROR(INDEX(IF($AG2479&lt;=$AN2479,레드마인_배치!E:E,레드마인_서비스!E:E),콜트리분석!$AI2479),"")</f>
        <v>대상</v>
      </c>
      <c r="AK2479" s="3" t="str" cm="1">
        <f t="array" ref="AK2479">IFERROR(INDEX(IF($AG2479&lt;=$AN2479,레드마인_배치!H:H,레드마인_서비스!H:H),콜트리분석!$AI2479),"")</f>
        <v>SLO0690U</v>
      </c>
      <c r="AL2479" s="3" t="str" cm="1">
        <f t="array" ref="AL2479">IFERROR(INDEX(IF($AG2479&lt;=$AN2479,레드마인_배치!I:I,레드마인_서비스!I:I),콜트리분석!$AI2479),"")</f>
        <v>Reflect S/O for Dropship P/O Cancel</v>
      </c>
      <c r="AM2479" s="3" t="str" cm="1">
        <f t="array" ref="AM2479">IFERROR(INDEX(IF($AG2479&lt;=$AN2479,레드마인_배치!J:J,레드마인_서비스!J:J),콜트리분석!$AI2479),"")</f>
        <v>서비스</v>
      </c>
      <c r="AN2479" s="3">
        <v>3</v>
      </c>
      <c r="AO2479" s="15" t="str">
        <f ca="1">IFERROR(INDEX(레드마인_배치!E:E,MATCH(OFFSET(A2479,,AN2479),레드마인_배치!G:G,0)),"")</f>
        <v>대상</v>
      </c>
      <c r="AP2479" t="s">
        <v>3330</v>
      </c>
      <c r="AQ2479">
        <v>70</v>
      </c>
      <c r="AT2479" t="str" cm="1">
        <f t="array" ref="AT2479">[1]!add_delimeter(AG2479:AO2479,"|")</f>
        <v>|7|CBCSLW479A|368|대상|SLO0690U|Reflect S/O for Dropship P/O Cancel|서비스|3|대상|</v>
      </c>
    </row>
    <row r="2480" spans="1:46" hidden="1">
      <c r="A2480" s="3" t="s">
        <v>2957</v>
      </c>
      <c r="B2480" s="3" t="s">
        <v>491</v>
      </c>
      <c r="C2480" s="3" t="s">
        <v>494</v>
      </c>
      <c r="D2480" s="3" t="s">
        <v>1151</v>
      </c>
      <c r="E2480" s="3" t="s">
        <v>570</v>
      </c>
      <c r="F2480" s="3" t="s">
        <v>582</v>
      </c>
      <c r="G2480" s="3" t="s">
        <v>578</v>
      </c>
      <c r="H2480" s="3" t="s">
        <v>579</v>
      </c>
      <c r="I2480" s="3" t="s">
        <v>505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>
        <f t="shared" si="40"/>
        <v>8</v>
      </c>
      <c r="AH2480" s="3" t="s">
        <v>505</v>
      </c>
      <c r="AI2480" s="3">
        <f>IFERROR(IF($AG2480&lt;=$AN2480,MATCH($AH2480,레드마인_배치!G:G,0),MATCH($AH2480,레드마인_서비스!G:G,0)),"")</f>
        <v>328</v>
      </c>
      <c r="AJ2480" s="3" t="str" cm="1">
        <f t="array" ref="AJ2480">IFERROR(INDEX(IF($AG2480&lt;=$AN2480,레드마인_배치!E:E,레드마인_서비스!E:E),콜트리분석!$AI2480),"")</f>
        <v>대상</v>
      </c>
      <c r="AK2480" s="3" t="str" cm="1">
        <f t="array" ref="AK2480">IFERROR(INDEX(IF($AG2480&lt;=$AN2480,레드마인_배치!H:H,레드마인_서비스!H:H),콜트리분석!$AI2480),"")</f>
        <v>SLO0210U</v>
      </c>
      <c r="AL2480" s="3" t="str" cm="1">
        <f t="array" ref="AL2480">IFERROR(INDEX(IF($AG2480&lt;=$AN2480,레드마인_배치!I:I,레드마인_서비스!I:I),콜트리분석!$AI2480),"")</f>
        <v>S/Order Header Summary</v>
      </c>
      <c r="AM2480" s="3" t="str" cm="1">
        <f t="array" ref="AM2480">IFERROR(INDEX(IF($AG2480&lt;=$AN2480,레드마인_배치!J:J,레드마인_서비스!J:J),콜트리분석!$AI2480),"")</f>
        <v>서비스</v>
      </c>
      <c r="AN2480" s="3">
        <v>3</v>
      </c>
      <c r="AO2480" s="15" t="str">
        <f ca="1">IFERROR(INDEX(레드마인_배치!E:E,MATCH(OFFSET(A2480,,AN2480),레드마인_배치!G:G,0)),"")</f>
        <v>대상</v>
      </c>
      <c r="AP2480" t="s">
        <v>3330</v>
      </c>
      <c r="AQ2480">
        <v>70</v>
      </c>
    </row>
    <row r="2481" spans="1:46" hidden="1">
      <c r="A2481" s="3" t="s">
        <v>2957</v>
      </c>
      <c r="B2481" s="3" t="s">
        <v>491</v>
      </c>
      <c r="C2481" s="3" t="s">
        <v>494</v>
      </c>
      <c r="D2481" s="3" t="s">
        <v>1151</v>
      </c>
      <c r="E2481" s="3" t="s">
        <v>570</v>
      </c>
      <c r="F2481" s="3" t="s">
        <v>582</v>
      </c>
      <c r="G2481" s="3" t="s">
        <v>578</v>
      </c>
      <c r="H2481" s="3" t="s">
        <v>579</v>
      </c>
      <c r="I2481" s="3" t="s">
        <v>580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>
        <f t="shared" si="40"/>
        <v>8</v>
      </c>
      <c r="AH2481" s="3" t="s">
        <v>580</v>
      </c>
      <c r="AI2481" s="3" t="str">
        <f>IFERROR(IF($AG2481&lt;=$AN2481,MATCH($AH2481,레드마인_배치!G:G,0),MATCH($AH2481,레드마인_서비스!G:G,0)),"")</f>
        <v/>
      </c>
      <c r="AJ2481" s="3" t="str" cm="1">
        <f t="array" ref="AJ2481">IFERROR(INDEX(IF($AG2481&lt;=$AN2481,레드마인_배치!E:E,레드마인_서비스!E:E),콜트리분석!$AI2481),"")</f>
        <v/>
      </c>
      <c r="AK2481" s="3" t="str" cm="1">
        <f t="array" ref="AK2481">IFERROR(INDEX(IF($AG2481&lt;=$AN2481,레드마인_배치!H:H,레드마인_서비스!H:H),콜트리분석!$AI2481),"")</f>
        <v/>
      </c>
      <c r="AL2481" s="3" t="str" cm="1">
        <f t="array" ref="AL2481">IFERROR(INDEX(IF($AG2481&lt;=$AN2481,레드마인_배치!I:I,레드마인_서비스!I:I),콜트리분석!$AI2481),"")</f>
        <v/>
      </c>
      <c r="AM2481" s="3" t="str" cm="1">
        <f t="array" ref="AM2481">IFERROR(INDEX(IF($AG2481&lt;=$AN2481,레드마인_배치!J:J,레드마인_서비스!J:J),콜트리분석!$AI2481),"")</f>
        <v/>
      </c>
      <c r="AN2481" s="3">
        <v>3</v>
      </c>
      <c r="AO2481" s="15" t="str">
        <f ca="1">IFERROR(INDEX(레드마인_배치!E:E,MATCH(OFFSET(A2481,,AN2481),레드마인_배치!G:G,0)),"")</f>
        <v>대상</v>
      </c>
      <c r="AP2481" t="s">
        <v>3330</v>
      </c>
      <c r="AQ2481">
        <v>70</v>
      </c>
    </row>
    <row r="2482" spans="1:46" hidden="1">
      <c r="A2482" s="3" t="s">
        <v>2957</v>
      </c>
      <c r="B2482" s="3" t="s">
        <v>491</v>
      </c>
      <c r="C2482" s="3" t="s">
        <v>494</v>
      </c>
      <c r="D2482" s="3" t="s">
        <v>1151</v>
      </c>
      <c r="E2482" s="3" t="s">
        <v>570</v>
      </c>
      <c r="F2482" s="3" t="s">
        <v>582</v>
      </c>
      <c r="G2482" s="3" t="s">
        <v>578</v>
      </c>
      <c r="H2482" s="3" t="s">
        <v>579</v>
      </c>
      <c r="I2482" s="3" t="s">
        <v>580</v>
      </c>
      <c r="J2482" s="3" t="s">
        <v>581</v>
      </c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>
        <f t="shared" si="40"/>
        <v>9</v>
      </c>
      <c r="AH2482" s="3" t="s">
        <v>581</v>
      </c>
      <c r="AI2482" s="3">
        <f>IFERROR(IF($AG2482&lt;=$AN2482,MATCH($AH2482,레드마인_배치!G:G,0),MATCH($AH2482,레드마인_서비스!G:G,0)),"")</f>
        <v>78</v>
      </c>
      <c r="AJ2482" s="3" t="str" cm="1">
        <f t="array" ref="AJ2482">IFERROR(INDEX(IF($AG2482&lt;=$AN2482,레드마인_배치!E:E,레드마인_서비스!E:E),콜트리분석!$AI2482),"")</f>
        <v>대상</v>
      </c>
      <c r="AK2482" s="3" t="str" cm="1">
        <f t="array" ref="AK2482">IFERROR(INDEX(IF($AG2482&lt;=$AN2482,레드마인_배치!H:H,레드마인_서비스!H:H),콜트리분석!$AI2482),"")</f>
        <v>ICO0300U</v>
      </c>
      <c r="AL2482" s="3" t="str" cm="1">
        <f t="array" ref="AL2482">IFERROR(INDEX(IF($AG2482&lt;=$AN2482,레드마인_배치!I:I,레드마인_서비스!I:I),콜트리분석!$AI2482),"")</f>
        <v>Demand Change Tag Update Module</v>
      </c>
      <c r="AM2482" s="3" t="str" cm="1">
        <f t="array" ref="AM2482">IFERROR(INDEX(IF($AG2482&lt;=$AN2482,레드마인_배치!J:J,레드마인_서비스!J:J),콜트리분석!$AI2482),"")</f>
        <v>서비스</v>
      </c>
      <c r="AN2482" s="3">
        <v>3</v>
      </c>
      <c r="AO2482" s="15" t="str">
        <f ca="1">IFERROR(INDEX(레드마인_배치!E:E,MATCH(OFFSET(A2482,,AN2482),레드마인_배치!G:G,0)),"")</f>
        <v>대상</v>
      </c>
      <c r="AP2482" t="s">
        <v>3330</v>
      </c>
      <c r="AQ2482">
        <v>70</v>
      </c>
    </row>
    <row r="2483" spans="1:46">
      <c r="A2483" s="3" t="s">
        <v>2957</v>
      </c>
      <c r="B2483" s="3" t="s">
        <v>491</v>
      </c>
      <c r="C2483" s="3" t="s">
        <v>494</v>
      </c>
      <c r="D2483" s="3" t="s">
        <v>1151</v>
      </c>
      <c r="E2483" s="3" t="s">
        <v>570</v>
      </c>
      <c r="F2483" s="3" t="s">
        <v>582</v>
      </c>
      <c r="G2483" s="3" t="s">
        <v>578</v>
      </c>
      <c r="H2483" s="3" t="s">
        <v>510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>
        <f t="shared" si="40"/>
        <v>7</v>
      </c>
      <c r="AH2483" s="3" t="s">
        <v>510</v>
      </c>
      <c r="AI2483" s="3" t="str">
        <f>IFERROR(IF($AG2483&lt;=$AN2483,MATCH($AH2483,레드마인_배치!G:G,0),MATCH($AH2483,레드마인_서비스!G:G,0)),"")</f>
        <v/>
      </c>
      <c r="AJ2483" s="3" t="str" cm="1">
        <f t="array" ref="AJ2483">IFERROR(INDEX(IF($AG2483&lt;=$AN2483,레드마인_배치!E:E,레드마인_서비스!E:E),콜트리분석!$AI2483),"")</f>
        <v/>
      </c>
      <c r="AK2483" s="3" t="str" cm="1">
        <f t="array" ref="AK2483">IFERROR(INDEX(IF($AG2483&lt;=$AN2483,레드마인_배치!H:H,레드마인_서비스!H:H),콜트리분석!$AI2483),"")</f>
        <v/>
      </c>
      <c r="AL2483" s="3" t="str" cm="1">
        <f t="array" ref="AL2483">IFERROR(INDEX(IF($AG2483&lt;=$AN2483,레드마인_배치!I:I,레드마인_서비스!I:I),콜트리분석!$AI2483),"")</f>
        <v/>
      </c>
      <c r="AM2483" s="3" t="str" cm="1">
        <f t="array" ref="AM2483">IFERROR(INDEX(IF($AG2483&lt;=$AN2483,레드마인_배치!J:J,레드마인_서비스!J:J),콜트리분석!$AI2483),"")</f>
        <v/>
      </c>
      <c r="AN2483" s="3">
        <v>3</v>
      </c>
      <c r="AO2483" s="15" t="str">
        <f ca="1">IFERROR(INDEX(레드마인_배치!E:E,MATCH(OFFSET(A2483,,AN2483),레드마인_배치!G:G,0)),"")</f>
        <v>대상</v>
      </c>
      <c r="AP2483" t="s">
        <v>3330</v>
      </c>
      <c r="AQ2483">
        <v>70</v>
      </c>
      <c r="AT2483" t="str" cm="1">
        <f t="array" ref="AT2483">[1]!add_delimeter(AG2483:AO2483,"|")</f>
        <v>|7|CLCICB007A||||||3|대상|</v>
      </c>
    </row>
    <row r="2484" spans="1:46">
      <c r="A2484" s="3" t="s">
        <v>2957</v>
      </c>
      <c r="B2484" s="3" t="s">
        <v>491</v>
      </c>
      <c r="C2484" s="3" t="s">
        <v>494</v>
      </c>
      <c r="D2484" s="3" t="s">
        <v>1151</v>
      </c>
      <c r="E2484" s="3" t="s">
        <v>570</v>
      </c>
      <c r="F2484" s="3" t="s">
        <v>582</v>
      </c>
      <c r="G2484" s="3" t="s">
        <v>537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>
        <f t="shared" si="40"/>
        <v>6</v>
      </c>
      <c r="AH2484" s="3" t="s">
        <v>537</v>
      </c>
      <c r="AI2484" s="3">
        <f>IFERROR(IF($AG2484&lt;=$AN2484,MATCH($AH2484,레드마인_배치!G:G,0),MATCH($AH2484,레드마인_서비스!G:G,0)),"")</f>
        <v>89</v>
      </c>
      <c r="AJ2484" s="3" t="str" cm="1">
        <f t="array" ref="AJ2484">IFERROR(INDEX(IF($AG2484&lt;=$AN2484,레드마인_배치!E:E,레드마인_서비스!E:E),콜트리분석!$AI2484),"")</f>
        <v>대상</v>
      </c>
      <c r="AK2484" s="3" t="str" cm="1">
        <f t="array" ref="AK2484">IFERROR(INDEX(IF($AG2484&lt;=$AN2484,레드마인_배치!H:H,레드마인_서비스!H:H),콜트리분석!$AI2484),"")</f>
        <v>ICO0400U</v>
      </c>
      <c r="AL2484" s="3" t="str" cm="1">
        <f t="array" ref="AL2484">IFERROR(INDEX(IF($AG2484&lt;=$AN2484,레드마인_배치!I:I,레드마인_서비스!I:I),콜트리분석!$AI2484),"")</f>
        <v>RETRIEVE BRANCH EXCHANGE RATE</v>
      </c>
      <c r="AM2484" s="3" t="str" cm="1">
        <f t="array" ref="AM2484">IFERROR(INDEX(IF($AG2484&lt;=$AN2484,레드마인_배치!J:J,레드마인_서비스!J:J),콜트리분석!$AI2484),"")</f>
        <v>서비스</v>
      </c>
      <c r="AN2484" s="3">
        <v>3</v>
      </c>
      <c r="AO2484" s="15" t="str">
        <f ca="1">IFERROR(INDEX(레드마인_배치!E:E,MATCH(OFFSET(A2484,,AN2484),레드마인_배치!G:G,0)),"")</f>
        <v>대상</v>
      </c>
      <c r="AP2484" t="s">
        <v>3330</v>
      </c>
      <c r="AQ2484">
        <v>70</v>
      </c>
      <c r="AT2484" t="str" cm="1">
        <f t="array" ref="AT2484">[1]!add_delimeter(AG2484:AO2484,"|")</f>
        <v>|6|CBCICB120A|89|대상|ICO0400U|RETRIEVE BRANCH EXCHANGE RATE|서비스|3|대상|</v>
      </c>
    </row>
    <row r="2485" spans="1:46">
      <c r="A2485" s="3" t="s">
        <v>2957</v>
      </c>
      <c r="B2485" s="3" t="s">
        <v>491</v>
      </c>
      <c r="C2485" s="3" t="s">
        <v>494</v>
      </c>
      <c r="D2485" s="3" t="s">
        <v>1151</v>
      </c>
      <c r="E2485" s="3" t="s">
        <v>570</v>
      </c>
      <c r="F2485" s="3" t="s">
        <v>582</v>
      </c>
      <c r="G2485" s="3" t="s">
        <v>554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>
        <f t="shared" si="40"/>
        <v>6</v>
      </c>
      <c r="AH2485" s="3" t="s">
        <v>554</v>
      </c>
      <c r="AI2485" s="3">
        <f>IFERROR(IF($AG2485&lt;=$AN2485,MATCH($AH2485,레드마인_배치!G:G,0),MATCH($AH2485,레드마인_서비스!G:G,0)),"")</f>
        <v>91</v>
      </c>
      <c r="AJ2485" s="3" t="str" cm="1">
        <f t="array" ref="AJ2485">IFERROR(INDEX(IF($AG2485&lt;=$AN2485,레드마인_배치!E:E,레드마인_서비스!E:E),콜트리분석!$AI2485),"")</f>
        <v>대상</v>
      </c>
      <c r="AK2485" s="3" t="str" cm="1">
        <f t="array" ref="AK2485">IFERROR(INDEX(IF($AG2485&lt;=$AN2485,레드마인_배치!H:H,레드마인_서비스!H:H),콜트리분석!$AI2485),"")</f>
        <v>ICO0420U</v>
      </c>
      <c r="AL2485" s="3" t="str" cm="1">
        <f t="array" ref="AL2485">IFERROR(INDEX(IF($AG2485&lt;=$AN2485,레드마인_배치!I:I,레드마인_서비스!I:I),콜트리분석!$AI2485),"")</f>
        <v>LEAD Time Calculate(only 3Level PDC)</v>
      </c>
      <c r="AM2485" s="3" t="str" cm="1">
        <f t="array" ref="AM2485">IFERROR(INDEX(IF($AG2485&lt;=$AN2485,레드마인_배치!J:J,레드마인_서비스!J:J),콜트리분석!$AI2485),"")</f>
        <v>서비스</v>
      </c>
      <c r="AN2485" s="3">
        <v>3</v>
      </c>
      <c r="AO2485" s="15" t="str">
        <f ca="1">IFERROR(INDEX(레드마인_배치!E:E,MATCH(OFFSET(A2485,,AN2485),레드마인_배치!G:G,0)),"")</f>
        <v>대상</v>
      </c>
      <c r="AP2485" t="s">
        <v>3330</v>
      </c>
      <c r="AQ2485">
        <v>70</v>
      </c>
      <c r="AT2485" t="str" cm="1">
        <f t="array" ref="AT2485">[1]!add_delimeter(AG2485:AO2485,"|")</f>
        <v>|6|CBCICB150A|91|대상|ICO0420U|LEAD Time Calculate(only 3Level PDC)|서비스|3|대상|</v>
      </c>
    </row>
    <row r="2486" spans="1:46">
      <c r="A2486" s="3" t="s">
        <v>2957</v>
      </c>
      <c r="B2486" s="3" t="s">
        <v>491</v>
      </c>
      <c r="C2486" s="3" t="s">
        <v>494</v>
      </c>
      <c r="D2486" s="3" t="s">
        <v>1151</v>
      </c>
      <c r="E2486" s="3" t="s">
        <v>570</v>
      </c>
      <c r="F2486" s="3" t="s">
        <v>582</v>
      </c>
      <c r="G2486" s="3" t="s">
        <v>584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>
        <f t="shared" si="40"/>
        <v>6</v>
      </c>
      <c r="AH2486" s="3" t="s">
        <v>584</v>
      </c>
      <c r="AI2486" s="3">
        <f>IFERROR(IF($AG2486&lt;=$AN2486,MATCH($AH2486,레드마인_배치!G:G,0),MATCH($AH2486,레드마인_서비스!G:G,0)),"")</f>
        <v>92</v>
      </c>
      <c r="AJ2486" s="3" t="str" cm="1">
        <f t="array" ref="AJ2486">IFERROR(INDEX(IF($AG2486&lt;=$AN2486,레드마인_배치!E:E,레드마인_서비스!E:E),콜트리분석!$AI2486),"")</f>
        <v>대상</v>
      </c>
      <c r="AK2486" s="3" t="str" cm="1">
        <f t="array" ref="AK2486">IFERROR(INDEX(IF($AG2486&lt;=$AN2486,레드마인_배치!H:H,레드마인_서비스!H:H),콜트리분석!$AI2486),"")</f>
        <v>ICO0430U</v>
      </c>
      <c r="AL2486" s="3" t="str" cm="1">
        <f t="array" ref="AL2486">IFERROR(INDEX(IF($AG2486&lt;=$AN2486,레드마인_배치!I:I,레드마인_서비스!I:I),콜트리분석!$AI2486),"")</f>
        <v>LEAD Time Calculate(only 3Level PDC)</v>
      </c>
      <c r="AM2486" s="3" t="str" cm="1">
        <f t="array" ref="AM2486">IFERROR(INDEX(IF($AG2486&lt;=$AN2486,레드마인_배치!J:J,레드마인_서비스!J:J),콜트리분석!$AI2486),"")</f>
        <v>서비스</v>
      </c>
      <c r="AN2486" s="3">
        <v>3</v>
      </c>
      <c r="AO2486" s="15" t="str">
        <f ca="1">IFERROR(INDEX(레드마인_배치!E:E,MATCH(OFFSET(A2486,,AN2486),레드마인_배치!G:G,0)),"")</f>
        <v>대상</v>
      </c>
      <c r="AP2486" t="s">
        <v>3330</v>
      </c>
      <c r="AQ2486">
        <v>70</v>
      </c>
      <c r="AT2486" t="str" cm="1">
        <f t="array" ref="AT2486">[1]!add_delimeter(AG2486:AO2486,"|")</f>
        <v>|6|CBCICB150B|92|대상|ICO0430U|LEAD Time Calculate(only 3Level PDC)|서비스|3|대상|</v>
      </c>
    </row>
    <row r="2487" spans="1:46">
      <c r="A2487" s="3" t="s">
        <v>2957</v>
      </c>
      <c r="B2487" s="3" t="s">
        <v>491</v>
      </c>
      <c r="C2487" s="3" t="s">
        <v>494</v>
      </c>
      <c r="D2487" s="3" t="s">
        <v>1151</v>
      </c>
      <c r="E2487" s="3" t="s">
        <v>570</v>
      </c>
      <c r="F2487" s="3" t="s">
        <v>582</v>
      </c>
      <c r="G2487" s="3" t="s">
        <v>512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>
        <f t="shared" si="40"/>
        <v>6</v>
      </c>
      <c r="AH2487" s="3" t="s">
        <v>512</v>
      </c>
      <c r="AI2487" s="3">
        <f>IFERROR(IF($AG2487&lt;=$AN2487,MATCH($AH2487,레드마인_배치!G:G,0),MATCH($AH2487,레드마인_서비스!G:G,0)),"")</f>
        <v>307</v>
      </c>
      <c r="AJ2487" s="3" t="str" cm="1">
        <f t="array" ref="AJ2487">IFERROR(INDEX(IF($AG2487&lt;=$AN2487,레드마인_배치!E:E,레드마인_서비스!E:E),콜트리분석!$AI2487),"")</f>
        <v>대상</v>
      </c>
      <c r="AK2487" s="3" t="str" cm="1">
        <f t="array" ref="AK2487">IFERROR(INDEX(IF($AG2487&lt;=$AN2487,레드마인_배치!H:H,레드마인_서비스!H:H),콜트리분석!$AI2487),"")</f>
        <v>SLO0010U</v>
      </c>
      <c r="AL2487" s="3" t="str" cm="1">
        <f t="array" ref="AL2487">IFERROR(INDEX(IF($AG2487&lt;=$AN2487,레드마인_배치!I:I,레드마인_서비스!I:I),콜트리분석!$AI2487),"")</f>
        <v>Rate, CAD Amount, USD Amount</v>
      </c>
      <c r="AM2487" s="3" t="str" cm="1">
        <f t="array" ref="AM2487">IFERROR(INDEX(IF($AG2487&lt;=$AN2487,레드마인_배치!J:J,레드마인_서비스!J:J),콜트리분석!$AI2487),"")</f>
        <v>서비스</v>
      </c>
      <c r="AN2487" s="3">
        <v>3</v>
      </c>
      <c r="AO2487" s="15" t="str">
        <f ca="1">IFERROR(INDEX(레드마인_배치!E:E,MATCH(OFFSET(A2487,,AN2487),레드마인_배치!G:G,0)),"")</f>
        <v>대상</v>
      </c>
      <c r="AP2487" t="s">
        <v>3330</v>
      </c>
      <c r="AQ2487">
        <v>70</v>
      </c>
      <c r="AT2487" t="str" cm="1">
        <f t="array" ref="AT2487">[1]!add_delimeter(AG2487:AO2487,"|")</f>
        <v>|6|CBCSLB010A|307|대상|SLO0010U|Rate, CAD Amount, USD Amount|서비스|3|대상|</v>
      </c>
    </row>
    <row r="2488" spans="1:46">
      <c r="A2488" s="3" t="s">
        <v>2957</v>
      </c>
      <c r="B2488" s="3" t="s">
        <v>491</v>
      </c>
      <c r="C2488" s="3" t="s">
        <v>494</v>
      </c>
      <c r="D2488" s="3" t="s">
        <v>1151</v>
      </c>
      <c r="E2488" s="3" t="s">
        <v>570</v>
      </c>
      <c r="F2488" s="3" t="s">
        <v>582</v>
      </c>
      <c r="G2488" s="3" t="s">
        <v>513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>
        <f t="shared" si="40"/>
        <v>6</v>
      </c>
      <c r="AH2488" s="3" t="s">
        <v>513</v>
      </c>
      <c r="AI2488" s="3">
        <f>IFERROR(IF($AG2488&lt;=$AN2488,MATCH($AH2488,레드마인_배치!G:G,0),MATCH($AH2488,레드마인_서비스!G:G,0)),"")</f>
        <v>324</v>
      </c>
      <c r="AJ2488" s="3" t="str" cm="1">
        <f t="array" ref="AJ2488">IFERROR(INDEX(IF($AG2488&lt;=$AN2488,레드마인_배치!E:E,레드마인_서비스!E:E),콜트리분석!$AI2488),"")</f>
        <v>대상</v>
      </c>
      <c r="AK2488" s="3" t="str" cm="1">
        <f t="array" ref="AK2488">IFERROR(INDEX(IF($AG2488&lt;=$AN2488,레드마인_배치!H:H,레드마인_서비스!H:H),콜트리분석!$AI2488),"")</f>
        <v>SLO0170U</v>
      </c>
      <c r="AL2488" s="3" t="str" cm="1">
        <f t="array" ref="AL2488">IFERROR(INDEX(IF($AG2488&lt;=$AN2488,레드마인_배치!I:I,레드마인_서비스!I:I),콜트리분석!$AI2488),"")</f>
        <v>S/Order Confirm (Sub)for List Price</v>
      </c>
      <c r="AM2488" s="3" t="str" cm="1">
        <f t="array" ref="AM2488">IFERROR(INDEX(IF($AG2488&lt;=$AN2488,레드마인_배치!J:J,레드마인_서비스!J:J),콜트리분석!$AI2488),"")</f>
        <v>서비스</v>
      </c>
      <c r="AN2488" s="3">
        <v>3</v>
      </c>
      <c r="AO2488" s="15" t="str">
        <f ca="1">IFERROR(INDEX(레드마인_배치!E:E,MATCH(OFFSET(A2488,,AN2488),레드마인_배치!G:G,0)),"")</f>
        <v>대상</v>
      </c>
      <c r="AP2488" t="s">
        <v>3330</v>
      </c>
      <c r="AQ2488">
        <v>70</v>
      </c>
      <c r="AT2488" t="str" cm="1">
        <f t="array" ref="AT2488">[1]!add_delimeter(AG2488:AO2488,"|")</f>
        <v>|6|CBCSLB430F|324|대상|SLO0170U|S/Order Confirm (Sub)for List Price|서비스|3|대상|</v>
      </c>
    </row>
    <row r="2489" spans="1:46">
      <c r="A2489" s="3" t="s">
        <v>2957</v>
      </c>
      <c r="B2489" s="3" t="s">
        <v>491</v>
      </c>
      <c r="C2489" s="3" t="s">
        <v>494</v>
      </c>
      <c r="D2489" s="3" t="s">
        <v>1151</v>
      </c>
      <c r="E2489" s="3" t="s">
        <v>570</v>
      </c>
      <c r="F2489" s="3" t="s">
        <v>582</v>
      </c>
      <c r="G2489" s="3" t="s">
        <v>577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>
        <f t="shared" si="40"/>
        <v>6</v>
      </c>
      <c r="AH2489" s="3" t="s">
        <v>577</v>
      </c>
      <c r="AI2489" s="3">
        <f>IFERROR(IF($AG2489&lt;=$AN2489,MATCH($AH2489,레드마인_배치!G:G,0),MATCH($AH2489,레드마인_서비스!G:G,0)),"")</f>
        <v>49</v>
      </c>
      <c r="AJ2489" s="3" t="str" cm="1">
        <f t="array" ref="AJ2489">IFERROR(INDEX(IF($AG2489&lt;=$AN2489,레드마인_배치!E:E,레드마인_서비스!E:E),콜트리분석!$AI2489),"")</f>
        <v>대상</v>
      </c>
      <c r="AK2489" s="3" t="str" cm="1">
        <f t="array" ref="AK2489">IFERROR(INDEX(IF($AG2489&lt;=$AN2489,레드마인_배치!H:H,레드마인_서비스!H:H),콜트리분석!$AI2489),"")</f>
        <v>CMO0010U</v>
      </c>
      <c r="AL2489" s="3" t="str" cm="1">
        <f t="array" ref="AL2489">IFERROR(INDEX(IF($AG2489&lt;=$AN2489,레드마인_배치!I:I,레드마인_서비스!I:I),콜트리분석!$AI2489),"")</f>
        <v>NUMBER CREATION</v>
      </c>
      <c r="AM2489" s="3" t="str" cm="1">
        <f t="array" ref="AM2489">IFERROR(INDEX(IF($AG2489&lt;=$AN2489,레드마인_배치!J:J,레드마인_서비스!J:J),콜트리분석!$AI2489),"")</f>
        <v>서비스</v>
      </c>
      <c r="AN2489" s="3">
        <v>3</v>
      </c>
      <c r="AO2489" s="15" t="str">
        <f ca="1">IFERROR(INDEX(레드마인_배치!E:E,MATCH(OFFSET(A2489,,AN2489),레드마인_배치!G:G,0)),"")</f>
        <v>대상</v>
      </c>
      <c r="AP2489" t="s">
        <v>3330</v>
      </c>
      <c r="AQ2489">
        <v>70</v>
      </c>
      <c r="AT2489" t="str" cm="1">
        <f t="array" ref="AT2489">[1]!add_delimeter(AG2489:AO2489,"|")</f>
        <v>|6|CBCUZW030R|49|대상|CMO0010U|NUMBER CREATION|서비스|3|대상|</v>
      </c>
    </row>
    <row r="2490" spans="1:46">
      <c r="A2490" s="3" t="s">
        <v>2957</v>
      </c>
      <c r="B2490" s="3" t="s">
        <v>491</v>
      </c>
      <c r="C2490" s="3" t="s">
        <v>494</v>
      </c>
      <c r="D2490" s="3" t="s">
        <v>1151</v>
      </c>
      <c r="E2490" s="3" t="s">
        <v>510</v>
      </c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>
        <f t="shared" si="40"/>
        <v>4</v>
      </c>
      <c r="AH2490" s="3" t="s">
        <v>510</v>
      </c>
      <c r="AI2490" s="3" t="str">
        <f>IFERROR(IF($AG2490&lt;=$AN2490,MATCH($AH2490,레드마인_배치!G:G,0),MATCH($AH2490,레드마인_서비스!G:G,0)),"")</f>
        <v/>
      </c>
      <c r="AJ2490" s="3" t="str" cm="1">
        <f t="array" ref="AJ2490">IFERROR(INDEX(IF($AG2490&lt;=$AN2490,레드마인_배치!E:E,레드마인_서비스!E:E),콜트리분석!$AI2490),"")</f>
        <v/>
      </c>
      <c r="AK2490" s="3" t="str" cm="1">
        <f t="array" ref="AK2490">IFERROR(INDEX(IF($AG2490&lt;=$AN2490,레드마인_배치!H:H,레드마인_서비스!H:H),콜트리분석!$AI2490),"")</f>
        <v/>
      </c>
      <c r="AL2490" s="3" t="str" cm="1">
        <f t="array" ref="AL2490">IFERROR(INDEX(IF($AG2490&lt;=$AN2490,레드마인_배치!I:I,레드마인_서비스!I:I),콜트리분석!$AI2490),"")</f>
        <v/>
      </c>
      <c r="AM2490" s="3" t="str" cm="1">
        <f t="array" ref="AM2490">IFERROR(INDEX(IF($AG2490&lt;=$AN2490,레드마인_배치!J:J,레드마인_서비스!J:J),콜트리분석!$AI2490),"")</f>
        <v/>
      </c>
      <c r="AN2490" s="3">
        <v>3</v>
      </c>
      <c r="AO2490" s="15" t="str">
        <f ca="1">IFERROR(INDEX(레드마인_배치!E:E,MATCH(OFFSET(A2490,,AN2490),레드마인_배치!G:G,0)),"")</f>
        <v>대상</v>
      </c>
      <c r="AP2490" t="s">
        <v>3330</v>
      </c>
      <c r="AQ2490">
        <v>70</v>
      </c>
      <c r="AT2490" t="str" cm="1">
        <f t="array" ref="AT2490">[1]!add_delimeter(AG2490:AO2490,"|")</f>
        <v>|4|CLCICB007A||||||3|대상|</v>
      </c>
    </row>
    <row r="2491" spans="1:46">
      <c r="A2491" s="3" t="s">
        <v>2957</v>
      </c>
      <c r="B2491" s="3" t="s">
        <v>491</v>
      </c>
      <c r="C2491" s="3" t="s">
        <v>494</v>
      </c>
      <c r="D2491" s="3" t="s">
        <v>1162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>
        <f t="shared" si="40"/>
        <v>3</v>
      </c>
      <c r="AH2491" s="3" t="s">
        <v>1162</v>
      </c>
      <c r="AI2491" s="3">
        <f>IFERROR(IF($AG2491&lt;=$AN2491,MATCH($AH2491,레드마인_배치!G:G,0),MATCH($AH2491,레드마인_서비스!G:G,0)),"")</f>
        <v>108</v>
      </c>
      <c r="AJ2491" s="3" t="str" cm="1">
        <f t="array" ref="AJ2491">IFERROR(INDEX(IF($AG2491&lt;=$AN2491,레드마인_배치!E:E,레드마인_서비스!E:E),콜트리분석!$AI2491),"")</f>
        <v>대상</v>
      </c>
      <c r="AK2491" s="3" t="str" cm="1">
        <f t="array" ref="AK2491">IFERROR(INDEX(IF($AG2491&lt;=$AN2491,레드마인_배치!H:H,레드마인_서비스!H:H),콜트리분석!$AI2491),"")</f>
        <v>ICB0090U</v>
      </c>
      <c r="AL2491" s="3" t="str" cm="1">
        <f t="array" ref="AL2491">IFERROR(INDEX(IF($AG2491&lt;=$AN2491,레드마인_배치!I:I,레드마인_서비스!I:I),콜트리분석!$AI2491),"")</f>
        <v xml:space="preserve">DAILY POI (INM)    BATCH                          </v>
      </c>
      <c r="AM2491" s="3" t="str" cm="1">
        <f t="array" ref="AM2491">IFERROR(INDEX(IF($AG2491&lt;=$AN2491,레드마인_배치!J:J,레드마인_서비스!J:J),콜트리분석!$AI2491),"")</f>
        <v>배치</v>
      </c>
      <c r="AN2491" s="3">
        <v>3</v>
      </c>
      <c r="AO2491" s="15" t="str">
        <f ca="1">IFERROR(INDEX(레드마인_배치!E:E,MATCH(OFFSET(A2491,,AN2491),레드마인_배치!G:G,0)),"")</f>
        <v>대상</v>
      </c>
      <c r="AP2491" t="s">
        <v>3330</v>
      </c>
      <c r="AQ2491">
        <v>71</v>
      </c>
      <c r="AT2491" t="str" cm="1">
        <f t="array" ref="AT2491">[1]!add_delimeter(AG2491:AO2491,"|")</f>
        <v>|3|CBCICB045A|108|대상|ICB0090U|DAILY POI (INM)    BATCH                          |배치|3|대상|</v>
      </c>
    </row>
    <row r="2492" spans="1:46">
      <c r="A2492" s="3" t="s">
        <v>2957</v>
      </c>
      <c r="B2492" s="3" t="s">
        <v>491</v>
      </c>
      <c r="C2492" s="3" t="s">
        <v>494</v>
      </c>
      <c r="D2492" s="3" t="s">
        <v>1162</v>
      </c>
      <c r="E2492" s="3" t="s">
        <v>570</v>
      </c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>
        <f t="shared" si="40"/>
        <v>4</v>
      </c>
      <c r="AH2492" s="3" t="s">
        <v>570</v>
      </c>
      <c r="AI2492" s="3">
        <f>IFERROR(IF($AG2492&lt;=$AN2492,MATCH($AH2492,레드마인_배치!G:G,0),MATCH($AH2492,레드마인_서비스!G:G,0)),"")</f>
        <v>57</v>
      </c>
      <c r="AJ2492" s="3" t="str" cm="1">
        <f t="array" ref="AJ2492">IFERROR(INDEX(IF($AG2492&lt;=$AN2492,레드마인_배치!E:E,레드마인_서비스!E:E),콜트리분석!$AI2492),"")</f>
        <v>대상</v>
      </c>
      <c r="AK2492" s="3" t="str" cm="1">
        <f t="array" ref="AK2492">IFERROR(INDEX(IF($AG2492&lt;=$AN2492,레드마인_배치!H:H,레드마인_서비스!H:H),콜트리분석!$AI2492),"")</f>
        <v>ICO0090U</v>
      </c>
      <c r="AL2492" s="3" t="str" cm="1">
        <f t="array" ref="AL2492">IFERROR(INDEX(IF($AG2492&lt;=$AN2492,레드마인_배치!I:I,레드마인_서비스!I:I),콜트리분석!$AI2492),"")</f>
        <v xml:space="preserve">POI CREATION MAIN PGM </v>
      </c>
      <c r="AM2492" s="3" t="str" cm="1">
        <f t="array" ref="AM2492">IFERROR(INDEX(IF($AG2492&lt;=$AN2492,레드마인_배치!J:J,레드마인_서비스!J:J),콜트리분석!$AI2492),"")</f>
        <v>서비스</v>
      </c>
      <c r="AN2492" s="3">
        <v>3</v>
      </c>
      <c r="AO2492" s="15" t="str">
        <f ca="1">IFERROR(INDEX(레드마인_배치!E:E,MATCH(OFFSET(A2492,,AN2492),레드마인_배치!G:G,0)),"")</f>
        <v>대상</v>
      </c>
      <c r="AP2492" t="s">
        <v>3330</v>
      </c>
      <c r="AQ2492">
        <v>71</v>
      </c>
      <c r="AT2492" t="str" cm="1">
        <f t="array" ref="AT2492">[1]!add_delimeter(AG2492:AO2492,"|")</f>
        <v>|4|CBCICB044A|57|대상|ICO0090U|POI CREATION MAIN PGM |서비스|3|대상|</v>
      </c>
    </row>
    <row r="2493" spans="1:46">
      <c r="A2493" s="3" t="s">
        <v>2957</v>
      </c>
      <c r="B2493" s="3" t="s">
        <v>491</v>
      </c>
      <c r="C2493" s="3" t="s">
        <v>494</v>
      </c>
      <c r="D2493" s="3" t="s">
        <v>1162</v>
      </c>
      <c r="E2493" s="3" t="s">
        <v>570</v>
      </c>
      <c r="F2493" s="3" t="s">
        <v>571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>
        <f t="shared" si="40"/>
        <v>5</v>
      </c>
      <c r="AH2493" s="3" t="s">
        <v>571</v>
      </c>
      <c r="AI2493" s="3">
        <f>IFERROR(IF($AG2493&lt;=$AN2493,MATCH($AH2493,레드마인_배치!G:G,0),MATCH($AH2493,레드마인_서비스!G:G,0)),"")</f>
        <v>58</v>
      </c>
      <c r="AJ2493" s="3" t="str" cm="1">
        <f t="array" ref="AJ2493">IFERROR(INDEX(IF($AG2493&lt;=$AN2493,레드마인_배치!E:E,레드마인_서비스!E:E),콜트리분석!$AI2493),"")</f>
        <v>미대상</v>
      </c>
      <c r="AK2493" s="3" t="str" cm="1">
        <f t="array" ref="AK2493">IFERROR(INDEX(IF($AG2493&lt;=$AN2493,레드마인_배치!H:H,레드마인_서비스!H:H),콜트리분석!$AI2493),"")</f>
        <v>ICO0100U</v>
      </c>
      <c r="AL2493" s="3" t="str" cm="1">
        <f t="array" ref="AL2493">IFERROR(INDEX(IF($AG2493&lt;=$AN2493,레드마인_배치!I:I,레드마인_서비스!I:I),콜트리분석!$AI2493),"")</f>
        <v>POI CREATION MODULE</v>
      </c>
      <c r="AM2493" s="3" t="str" cm="1">
        <f t="array" ref="AM2493">IFERROR(INDEX(IF($AG2493&lt;=$AN2493,레드마인_배치!J:J,레드마인_서비스!J:J),콜트리분석!$AI2493),"")</f>
        <v>서비스</v>
      </c>
      <c r="AN2493" s="3">
        <v>3</v>
      </c>
      <c r="AO2493" s="15" t="str">
        <f ca="1">IFERROR(INDEX(레드마인_배치!E:E,MATCH(OFFSET(A2493,,AN2493),레드마인_배치!G:G,0)),"")</f>
        <v>대상</v>
      </c>
      <c r="AP2493" t="s">
        <v>3330</v>
      </c>
      <c r="AQ2493">
        <v>71</v>
      </c>
      <c r="AT2493" t="str" cm="1">
        <f t="array" ref="AT2493">[1]!add_delimeter(AG2493:AO2493,"|")</f>
        <v>|5|CBCICB044B|58|미대상|ICO0100U|POI CREATION MODULE|서비스|3|대상|</v>
      </c>
    </row>
    <row r="2494" spans="1:46">
      <c r="A2494" s="3" t="s">
        <v>2957</v>
      </c>
      <c r="B2494" s="3" t="s">
        <v>491</v>
      </c>
      <c r="C2494" s="3" t="s">
        <v>494</v>
      </c>
      <c r="D2494" s="3" t="s">
        <v>1162</v>
      </c>
      <c r="E2494" s="3" t="s">
        <v>570</v>
      </c>
      <c r="F2494" s="3" t="s">
        <v>571</v>
      </c>
      <c r="G2494" s="3" t="s">
        <v>572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>
        <f t="shared" si="40"/>
        <v>6</v>
      </c>
      <c r="AH2494" s="3" t="s">
        <v>572</v>
      </c>
      <c r="AI2494" s="3">
        <f>IFERROR(IF($AG2494&lt;=$AN2494,MATCH($AH2494,레드마인_배치!G:G,0),MATCH($AH2494,레드마인_서비스!G:G,0)),"")</f>
        <v>62</v>
      </c>
      <c r="AJ2494" s="3" t="str" cm="1">
        <f t="array" ref="AJ2494">IFERROR(INDEX(IF($AG2494&lt;=$AN2494,레드마인_배치!E:E,레드마인_서비스!E:E),콜트리분석!$AI2494),"")</f>
        <v>미대상</v>
      </c>
      <c r="AK2494" s="3" t="str" cm="1">
        <f t="array" ref="AK2494">IFERROR(INDEX(IF($AG2494&lt;=$AN2494,레드마인_배치!H:H,레드마인_서비스!H:H),콜트리분석!$AI2494),"")</f>
        <v>ICO0140U</v>
      </c>
      <c r="AL2494" s="3" t="str" cm="1">
        <f t="array" ref="AL2494">IFERROR(INDEX(IF($AG2494&lt;=$AN2494,레드마인_배치!I:I,레드마인_서비스!I:I),콜트리분석!$AI2494),"")</f>
        <v>PO CREATION</v>
      </c>
      <c r="AM2494" s="3" t="str" cm="1">
        <f t="array" ref="AM2494">IFERROR(INDEX(IF($AG2494&lt;=$AN2494,레드마인_배치!J:J,레드마인_서비스!J:J),콜트리분석!$AI2494),"")</f>
        <v>서비스</v>
      </c>
      <c r="AN2494" s="3">
        <v>3</v>
      </c>
      <c r="AO2494" s="15" t="str">
        <f ca="1">IFERROR(INDEX(레드마인_배치!E:E,MATCH(OFFSET(A2494,,AN2494),레드마인_배치!G:G,0)),"")</f>
        <v>대상</v>
      </c>
      <c r="AP2494" t="s">
        <v>3330</v>
      </c>
      <c r="AQ2494">
        <v>71</v>
      </c>
      <c r="AT2494" t="str" cm="1">
        <f t="array" ref="AT2494">[1]!add_delimeter(AG2494:AO2494,"|")</f>
        <v>|6|CBCICB046B|62|미대상|ICO0140U|PO CREATION|서비스|3|대상|</v>
      </c>
    </row>
    <row r="2495" spans="1:46">
      <c r="A2495" s="3" t="s">
        <v>2957</v>
      </c>
      <c r="B2495" s="3" t="s">
        <v>491</v>
      </c>
      <c r="C2495" s="3" t="s">
        <v>494</v>
      </c>
      <c r="D2495" s="3" t="s">
        <v>1162</v>
      </c>
      <c r="E2495" s="3" t="s">
        <v>570</v>
      </c>
      <c r="F2495" s="3" t="s">
        <v>571</v>
      </c>
      <c r="G2495" s="3" t="s">
        <v>572</v>
      </c>
      <c r="H2495" s="3" t="s">
        <v>573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>
        <f t="shared" si="40"/>
        <v>7</v>
      </c>
      <c r="AH2495" s="3" t="s">
        <v>573</v>
      </c>
      <c r="AI2495" s="3">
        <f>IFERROR(IF($AG2495&lt;=$AN2495,MATCH($AH2495,레드마인_배치!G:G,0),MATCH($AH2495,레드마인_서비스!G:G,0)),"")</f>
        <v>51</v>
      </c>
      <c r="AJ2495" s="3" t="str" cm="1">
        <f t="array" ref="AJ2495">IFERROR(INDEX(IF($AG2495&lt;=$AN2495,레드마인_배치!E:E,레드마인_서비스!E:E),콜트리분석!$AI2495),"")</f>
        <v>미대상</v>
      </c>
      <c r="AK2495" s="3" t="str" cm="1">
        <f t="array" ref="AK2495">IFERROR(INDEX(IF($AG2495&lt;=$AN2495,레드마인_배치!H:H,레드마인_서비스!H:H),콜트리분석!$AI2495),"")</f>
        <v>ICO0010U</v>
      </c>
      <c r="AL2495" s="3" t="str" cm="1">
        <f t="array" ref="AL2495">IFERROR(INDEX(IF($AG2495&lt;=$AN2495,레드마인_배치!I:I,레드마인_서비스!I:I),콜트리분석!$AI2495),"")</f>
        <v>[미대상] EAI) Purchase Order ( MAL =&gt; SAP )</v>
      </c>
      <c r="AM2495" s="3" t="str" cm="1">
        <f t="array" ref="AM2495">IFERROR(INDEX(IF($AG2495&lt;=$AN2495,레드마인_배치!J:J,레드마인_서비스!J:J),콜트리분석!$AI2495),"")</f>
        <v>서비스</v>
      </c>
      <c r="AN2495" s="3">
        <v>3</v>
      </c>
      <c r="AO2495" s="15" t="str">
        <f ca="1">IFERROR(INDEX(레드마인_배치!E:E,MATCH(OFFSET(A2495,,AN2495),레드마인_배치!G:G,0)),"")</f>
        <v>대상</v>
      </c>
      <c r="AP2495" t="s">
        <v>3330</v>
      </c>
      <c r="AQ2495">
        <v>71</v>
      </c>
      <c r="AT2495" t="str" cm="1">
        <f t="array" ref="AT2495">[1]!add_delimeter(AG2495:AO2495,"|")</f>
        <v>|7|CBCEAKEPOD|51|미대상|ICO0010U|[미대상] EAI) Purchase Order ( MAL =&gt; SAP )|서비스|3|대상|</v>
      </c>
    </row>
    <row r="2496" spans="1:46">
      <c r="A2496" s="3" t="s">
        <v>2957</v>
      </c>
      <c r="B2496" s="3" t="s">
        <v>491</v>
      </c>
      <c r="C2496" s="3" t="s">
        <v>494</v>
      </c>
      <c r="D2496" s="3" t="s">
        <v>1162</v>
      </c>
      <c r="E2496" s="3" t="s">
        <v>570</v>
      </c>
      <c r="F2496" s="3" t="s">
        <v>571</v>
      </c>
      <c r="G2496" s="3" t="s">
        <v>572</v>
      </c>
      <c r="H2496" s="3" t="s">
        <v>574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>
        <f t="shared" si="40"/>
        <v>7</v>
      </c>
      <c r="AH2496" s="3" t="s">
        <v>574</v>
      </c>
      <c r="AI2496" s="3">
        <f>IFERROR(IF($AG2496&lt;=$AN2496,MATCH($AH2496,레드마인_배치!G:G,0),MATCH($AH2496,레드마인_서비스!G:G,0)),"")</f>
        <v>52</v>
      </c>
      <c r="AJ2496" s="3" t="str" cm="1">
        <f t="array" ref="AJ2496">IFERROR(INDEX(IF($AG2496&lt;=$AN2496,레드마인_배치!E:E,레드마인_서비스!E:E),콜트리분석!$AI2496),"")</f>
        <v>미대상</v>
      </c>
      <c r="AK2496" s="3" t="str" cm="1">
        <f t="array" ref="AK2496">IFERROR(INDEX(IF($AG2496&lt;=$AN2496,레드마인_배치!H:H,레드마인_서비스!H:H),콜트리분석!$AI2496),"")</f>
        <v>ICO0020U</v>
      </c>
      <c r="AL2496" s="3" t="str" cm="1">
        <f t="array" ref="AL2496">IFERROR(INDEX(IF($AG2496&lt;=$AN2496,레드마인_배치!I:I,레드마인_서비스!I:I),콜트리분석!$AI2496),"")</f>
        <v>[미대상] EAI) Purchase Order ( MAL =&gt; HMMA,KMMG )</v>
      </c>
      <c r="AM2496" s="3" t="str" cm="1">
        <f t="array" ref="AM2496">IFERROR(INDEX(IF($AG2496&lt;=$AN2496,레드마인_배치!J:J,레드마인_서비스!J:J),콜트리분석!$AI2496),"")</f>
        <v>서비스</v>
      </c>
      <c r="AN2496" s="3">
        <v>3</v>
      </c>
      <c r="AO2496" s="15" t="str">
        <f ca="1">IFERROR(INDEX(레드마인_배치!E:E,MATCH(OFFSET(A2496,,AN2496),레드마인_배치!G:G,0)),"")</f>
        <v>대상</v>
      </c>
      <c r="AP2496" t="s">
        <v>3330</v>
      </c>
      <c r="AQ2496">
        <v>71</v>
      </c>
      <c r="AT2496" t="str" cm="1">
        <f t="array" ref="AT2496">[1]!add_delimeter(AG2496:AO2496,"|")</f>
        <v>|7|CBCEAKKPOD|52|미대상|ICO0020U|[미대상] EAI) Purchase Order ( MAL =&gt; HMMA,KMMG )|서비스|3|대상|</v>
      </c>
    </row>
    <row r="2497" spans="1:46">
      <c r="A2497" s="3" t="s">
        <v>2957</v>
      </c>
      <c r="B2497" s="3" t="s">
        <v>491</v>
      </c>
      <c r="C2497" s="3" t="s">
        <v>494</v>
      </c>
      <c r="D2497" s="3" t="s">
        <v>1162</v>
      </c>
      <c r="E2497" s="3" t="s">
        <v>570</v>
      </c>
      <c r="F2497" s="3" t="s">
        <v>571</v>
      </c>
      <c r="G2497" s="3" t="s">
        <v>572</v>
      </c>
      <c r="H2497" s="3" t="s">
        <v>554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>
        <f t="shared" si="40"/>
        <v>7</v>
      </c>
      <c r="AH2497" s="3" t="s">
        <v>554</v>
      </c>
      <c r="AI2497" s="3">
        <f>IFERROR(IF($AG2497&lt;=$AN2497,MATCH($AH2497,레드마인_배치!G:G,0),MATCH($AH2497,레드마인_서비스!G:G,0)),"")</f>
        <v>91</v>
      </c>
      <c r="AJ2497" s="3" t="str" cm="1">
        <f t="array" ref="AJ2497">IFERROR(INDEX(IF($AG2497&lt;=$AN2497,레드마인_배치!E:E,레드마인_서비스!E:E),콜트리분석!$AI2497),"")</f>
        <v>대상</v>
      </c>
      <c r="AK2497" s="3" t="str" cm="1">
        <f t="array" ref="AK2497">IFERROR(INDEX(IF($AG2497&lt;=$AN2497,레드마인_배치!H:H,레드마인_서비스!H:H),콜트리분석!$AI2497),"")</f>
        <v>ICO0420U</v>
      </c>
      <c r="AL2497" s="3" t="str" cm="1">
        <f t="array" ref="AL2497">IFERROR(INDEX(IF($AG2497&lt;=$AN2497,레드마인_배치!I:I,레드마인_서비스!I:I),콜트리분석!$AI2497),"")</f>
        <v>LEAD Time Calculate(only 3Level PDC)</v>
      </c>
      <c r="AM2497" s="3" t="str" cm="1">
        <f t="array" ref="AM2497">IFERROR(INDEX(IF($AG2497&lt;=$AN2497,레드마인_배치!J:J,레드마인_서비스!J:J),콜트리분석!$AI2497),"")</f>
        <v>서비스</v>
      </c>
      <c r="AN2497" s="3">
        <v>3</v>
      </c>
      <c r="AO2497" s="15" t="str">
        <f ca="1">IFERROR(INDEX(레드마인_배치!E:E,MATCH(OFFSET(A2497,,AN2497),레드마인_배치!G:G,0)),"")</f>
        <v>대상</v>
      </c>
      <c r="AP2497" t="s">
        <v>3330</v>
      </c>
      <c r="AQ2497">
        <v>71</v>
      </c>
      <c r="AT2497" t="str" cm="1">
        <f t="array" ref="AT2497">[1]!add_delimeter(AG2497:AO2497,"|")</f>
        <v>|7|CBCICB150A|91|대상|ICO0420U|LEAD Time Calculate(only 3Level PDC)|서비스|3|대상|</v>
      </c>
    </row>
    <row r="2498" spans="1:46">
      <c r="A2498" s="3" t="s">
        <v>2957</v>
      </c>
      <c r="B2498" s="3" t="s">
        <v>491</v>
      </c>
      <c r="C2498" s="3" t="s">
        <v>494</v>
      </c>
      <c r="D2498" s="3" t="s">
        <v>1162</v>
      </c>
      <c r="E2498" s="3" t="s">
        <v>570</v>
      </c>
      <c r="F2498" s="3" t="s">
        <v>571</v>
      </c>
      <c r="G2498" s="3" t="s">
        <v>572</v>
      </c>
      <c r="H2498" s="3" t="s">
        <v>575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>
        <f t="shared" si="40"/>
        <v>7</v>
      </c>
      <c r="AH2498" s="3" t="s">
        <v>575</v>
      </c>
      <c r="AI2498" s="3">
        <f>IFERROR(IF($AG2498&lt;=$AN2498,MATCH($AH2498,레드마인_배치!G:G,0),MATCH($AH2498,레드마인_서비스!G:G,0)),"")</f>
        <v>96</v>
      </c>
      <c r="AJ2498" s="3" t="str" cm="1">
        <f t="array" ref="AJ2498">IFERROR(INDEX(IF($AG2498&lt;=$AN2498,레드마인_배치!E:E,레드마인_서비스!E:E),콜트리분석!$AI2498),"")</f>
        <v>대상</v>
      </c>
      <c r="AK2498" s="3" t="str" cm="1">
        <f t="array" ref="AK2498">IFERROR(INDEX(IF($AG2498&lt;=$AN2498,레드마인_배치!H:H,레드마인_서비스!H:H),콜트리분석!$AI2498),"")</f>
        <v>ICO0470U</v>
      </c>
      <c r="AL2498" s="3" t="str" cm="1">
        <f t="array" ref="AL2498">IFERROR(INDEX(IF($AG2498&lt;=$AN2498,레드마인_배치!I:I,레드마인_서비스!I:I),콜트리분석!$AI2498),"")</f>
        <v>Purchase Order Interface to OEM(DATA Selection)</v>
      </c>
      <c r="AM2498" s="3" t="str" cm="1">
        <f t="array" ref="AM2498">IFERROR(INDEX(IF($AG2498&lt;=$AN2498,레드마인_배치!J:J,레드마인_서비스!J:J),콜트리분석!$AI2498),"")</f>
        <v>서비스</v>
      </c>
      <c r="AN2498" s="3">
        <v>3</v>
      </c>
      <c r="AO2498" s="15" t="str">
        <f ca="1">IFERROR(INDEX(레드마인_배치!E:E,MATCH(OFFSET(A2498,,AN2498),레드마인_배치!G:G,0)),"")</f>
        <v>대상</v>
      </c>
      <c r="AP2498" t="s">
        <v>3330</v>
      </c>
      <c r="AQ2498">
        <v>71</v>
      </c>
      <c r="AT2498" t="str" cm="1">
        <f t="array" ref="AT2498">[1]!add_delimeter(AG2498:AO2498,"|")</f>
        <v>|7|CBCICB235A|96|대상|ICO0470U|Purchase Order Interface to OEM(DATA Selection)|서비스|3|대상|</v>
      </c>
    </row>
    <row r="2499" spans="1:46" hidden="1">
      <c r="A2499" s="3" t="s">
        <v>2957</v>
      </c>
      <c r="B2499" s="3" t="s">
        <v>491</v>
      </c>
      <c r="C2499" s="3" t="s">
        <v>494</v>
      </c>
      <c r="D2499" s="3" t="s">
        <v>1162</v>
      </c>
      <c r="E2499" s="3" t="s">
        <v>570</v>
      </c>
      <c r="F2499" s="3" t="s">
        <v>571</v>
      </c>
      <c r="G2499" s="3" t="s">
        <v>572</v>
      </c>
      <c r="H2499" s="3" t="s">
        <v>575</v>
      </c>
      <c r="I2499" s="3" t="s">
        <v>510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>
        <f t="shared" si="40"/>
        <v>8</v>
      </c>
      <c r="AH2499" s="3" t="s">
        <v>510</v>
      </c>
      <c r="AI2499" s="3" t="str">
        <f>IFERROR(IF($AG2499&lt;=$AN2499,MATCH($AH2499,레드마인_배치!G:G,0),MATCH($AH2499,레드마인_서비스!G:G,0)),"")</f>
        <v/>
      </c>
      <c r="AJ2499" s="3" t="str" cm="1">
        <f t="array" ref="AJ2499">IFERROR(INDEX(IF($AG2499&lt;=$AN2499,레드마인_배치!E:E,레드마인_서비스!E:E),콜트리분석!$AI2499),"")</f>
        <v/>
      </c>
      <c r="AK2499" s="3" t="str" cm="1">
        <f t="array" ref="AK2499">IFERROR(INDEX(IF($AG2499&lt;=$AN2499,레드마인_배치!H:H,레드마인_서비스!H:H),콜트리분석!$AI2499),"")</f>
        <v/>
      </c>
      <c r="AL2499" s="3" t="str" cm="1">
        <f t="array" ref="AL2499">IFERROR(INDEX(IF($AG2499&lt;=$AN2499,레드마인_배치!I:I,레드마인_서비스!I:I),콜트리분석!$AI2499),"")</f>
        <v/>
      </c>
      <c r="AM2499" s="3" t="str" cm="1">
        <f t="array" ref="AM2499">IFERROR(INDEX(IF($AG2499&lt;=$AN2499,레드마인_배치!J:J,레드마인_서비스!J:J),콜트리분석!$AI2499),"")</f>
        <v/>
      </c>
      <c r="AN2499" s="3">
        <v>3</v>
      </c>
      <c r="AO2499" s="15" t="str">
        <f ca="1">IFERROR(INDEX(레드마인_배치!E:E,MATCH(OFFSET(A2499,,AN2499),레드마인_배치!G:G,0)),"")</f>
        <v>대상</v>
      </c>
      <c r="AP2499" t="s">
        <v>3330</v>
      </c>
      <c r="AQ2499">
        <v>71</v>
      </c>
    </row>
    <row r="2500" spans="1:46">
      <c r="A2500" s="3" t="s">
        <v>2957</v>
      </c>
      <c r="B2500" s="3" t="s">
        <v>491</v>
      </c>
      <c r="C2500" s="3" t="s">
        <v>494</v>
      </c>
      <c r="D2500" s="3" t="s">
        <v>1162</v>
      </c>
      <c r="E2500" s="3" t="s">
        <v>570</v>
      </c>
      <c r="F2500" s="3" t="s">
        <v>571</v>
      </c>
      <c r="G2500" s="3" t="s">
        <v>572</v>
      </c>
      <c r="H2500" s="3" t="s">
        <v>576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>
        <f t="shared" si="40"/>
        <v>7</v>
      </c>
      <c r="AH2500" s="3" t="s">
        <v>576</v>
      </c>
      <c r="AI2500" s="3">
        <f>IFERROR(IF($AG2500&lt;=$AN2500,MATCH($AH2500,레드마인_배치!G:G,0),MATCH($AH2500,레드마인_서비스!G:G,0)),"")</f>
        <v>308</v>
      </c>
      <c r="AJ2500" s="3" t="str" cm="1">
        <f t="array" ref="AJ2500">IFERROR(INDEX(IF($AG2500&lt;=$AN2500,레드마인_배치!E:E,레드마인_서비스!E:E),콜트리분석!$AI2500),"")</f>
        <v>대상</v>
      </c>
      <c r="AK2500" s="3" t="str" cm="1">
        <f t="array" ref="AK2500">IFERROR(INDEX(IF($AG2500&lt;=$AN2500,레드마인_배치!H:H,레드마인_서비스!H:H),콜트리분석!$AI2500),"")</f>
        <v>SLO0020U</v>
      </c>
      <c r="AL2500" s="3" t="str" cm="1">
        <f t="array" ref="AL2500">IFERROR(INDEX(IF($AG2500&lt;=$AN2500,레드마인_배치!I:I,레드마인_서비스!I:I),콜트리분석!$AI2500),"")</f>
        <v>Generate Order No</v>
      </c>
      <c r="AM2500" s="3" t="str" cm="1">
        <f t="array" ref="AM2500">IFERROR(INDEX(IF($AG2500&lt;=$AN2500,레드마인_배치!J:J,레드마인_서비스!J:J),콜트리분석!$AI2500),"")</f>
        <v>서비스</v>
      </c>
      <c r="AN2500" s="3">
        <v>3</v>
      </c>
      <c r="AO2500" s="15" t="str">
        <f ca="1">IFERROR(INDEX(레드마인_배치!E:E,MATCH(OFFSET(A2500,,AN2500),레드마인_배치!G:G,0)),"")</f>
        <v>대상</v>
      </c>
      <c r="AP2500" t="s">
        <v>3330</v>
      </c>
      <c r="AQ2500">
        <v>71</v>
      </c>
      <c r="AT2500" t="str" cm="1">
        <f t="array" ref="AT2500">[1]!add_delimeter(AG2500:AO2500,"|")</f>
        <v>|7|CBCSLB020A|308|대상|SLO0020U|Generate Order No|서비스|3|대상|</v>
      </c>
    </row>
    <row r="2501" spans="1:46" hidden="1">
      <c r="A2501" s="3" t="s">
        <v>2957</v>
      </c>
      <c r="B2501" s="3" t="s">
        <v>491</v>
      </c>
      <c r="C2501" s="3" t="s">
        <v>494</v>
      </c>
      <c r="D2501" s="3" t="s">
        <v>1162</v>
      </c>
      <c r="E2501" s="3" t="s">
        <v>570</v>
      </c>
      <c r="F2501" s="3" t="s">
        <v>571</v>
      </c>
      <c r="G2501" s="3" t="s">
        <v>572</v>
      </c>
      <c r="H2501" s="3" t="s">
        <v>576</v>
      </c>
      <c r="I2501" s="3" t="s">
        <v>577</v>
      </c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>
        <f t="shared" si="40"/>
        <v>8</v>
      </c>
      <c r="AH2501" s="3" t="s">
        <v>577</v>
      </c>
      <c r="AI2501" s="3">
        <f>IFERROR(IF($AG2501&lt;=$AN2501,MATCH($AH2501,레드마인_배치!G:G,0),MATCH($AH2501,레드마인_서비스!G:G,0)),"")</f>
        <v>49</v>
      </c>
      <c r="AJ2501" s="3" t="str" cm="1">
        <f t="array" ref="AJ2501">IFERROR(INDEX(IF($AG2501&lt;=$AN2501,레드마인_배치!E:E,레드마인_서비스!E:E),콜트리분석!$AI2501),"")</f>
        <v>대상</v>
      </c>
      <c r="AK2501" s="3" t="str" cm="1">
        <f t="array" ref="AK2501">IFERROR(INDEX(IF($AG2501&lt;=$AN2501,레드마인_배치!H:H,레드마인_서비스!H:H),콜트리분석!$AI2501),"")</f>
        <v>CMO0010U</v>
      </c>
      <c r="AL2501" s="3" t="str" cm="1">
        <f t="array" ref="AL2501">IFERROR(INDEX(IF($AG2501&lt;=$AN2501,레드마인_배치!I:I,레드마인_서비스!I:I),콜트리분석!$AI2501),"")</f>
        <v>NUMBER CREATION</v>
      </c>
      <c r="AM2501" s="3" t="str" cm="1">
        <f t="array" ref="AM2501">IFERROR(INDEX(IF($AG2501&lt;=$AN2501,레드마인_배치!J:J,레드마인_서비스!J:J),콜트리분석!$AI2501),"")</f>
        <v>서비스</v>
      </c>
      <c r="AN2501" s="3">
        <v>3</v>
      </c>
      <c r="AO2501" s="15" t="str">
        <f ca="1">IFERROR(INDEX(레드마인_배치!E:E,MATCH(OFFSET(A2501,,AN2501),레드마인_배치!G:G,0)),"")</f>
        <v>대상</v>
      </c>
      <c r="AP2501" t="s">
        <v>3330</v>
      </c>
      <c r="AQ2501">
        <v>71</v>
      </c>
    </row>
    <row r="2502" spans="1:46">
      <c r="A2502" s="3" t="s">
        <v>2957</v>
      </c>
      <c r="B2502" s="3" t="s">
        <v>491</v>
      </c>
      <c r="C2502" s="3" t="s">
        <v>494</v>
      </c>
      <c r="D2502" s="3" t="s">
        <v>1162</v>
      </c>
      <c r="E2502" s="3" t="s">
        <v>570</v>
      </c>
      <c r="F2502" s="3" t="s">
        <v>571</v>
      </c>
      <c r="G2502" s="3" t="s">
        <v>508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>
        <f t="shared" ref="AG2502:AG2565" si="41">COUNTA(B2502:AF2502)</f>
        <v>6</v>
      </c>
      <c r="AH2502" s="3" t="s">
        <v>508</v>
      </c>
      <c r="AI2502" s="3">
        <f>IFERROR(IF($AG2502&lt;=$AN2502,MATCH($AH2502,레드마인_배치!G:G,0),MATCH($AH2502,레드마인_서비스!G:G,0)),"")</f>
        <v>79</v>
      </c>
      <c r="AJ2502" s="3" t="str" cm="1">
        <f t="array" ref="AJ2502">IFERROR(INDEX(IF($AG2502&lt;=$AN2502,레드마인_배치!E:E,레드마인_서비스!E:E),콜트리분석!$AI2502),"")</f>
        <v>대상</v>
      </c>
      <c r="AK2502" s="3" t="str" cm="1">
        <f t="array" ref="AK2502">IFERROR(INDEX(IF($AG2502&lt;=$AN2502,레드마인_배치!H:H,레드마인_서비스!H:H),콜트리분석!$AI2502),"")</f>
        <v>ICO0310U</v>
      </c>
      <c r="AL2502" s="3" t="str" cm="1">
        <f t="array" ref="AL2502">IFERROR(INDEX(IF($AG2502&lt;=$AN2502,레드마인_배치!I:I,레드마인_서비스!I:I),콜트리분석!$AI2502),"")</f>
        <v>INVENTORY CREATION MODULE</v>
      </c>
      <c r="AM2502" s="3" t="str" cm="1">
        <f t="array" ref="AM2502">IFERROR(INDEX(IF($AG2502&lt;=$AN2502,레드마인_배치!J:J,레드마인_서비스!J:J),콜트리분석!$AI2502),"")</f>
        <v>서비스</v>
      </c>
      <c r="AN2502" s="3">
        <v>3</v>
      </c>
      <c r="AO2502" s="15" t="str">
        <f ca="1">IFERROR(INDEX(레드마인_배치!E:E,MATCH(OFFSET(A2502,,AN2502),레드마인_배치!G:G,0)),"")</f>
        <v>대상</v>
      </c>
      <c r="AP2502" t="s">
        <v>3330</v>
      </c>
      <c r="AQ2502">
        <v>71</v>
      </c>
      <c r="AT2502" t="str" cm="1">
        <f t="array" ref="AT2502">[1]!add_delimeter(AG2502:AO2502,"|")</f>
        <v>|6|CBCICB075A|79|대상|ICO0310U|INVENTORY CREATION MODULE|서비스|3|대상|</v>
      </c>
    </row>
    <row r="2503" spans="1:46">
      <c r="A2503" s="3" t="s">
        <v>2957</v>
      </c>
      <c r="B2503" s="3" t="s">
        <v>491</v>
      </c>
      <c r="C2503" s="3" t="s">
        <v>494</v>
      </c>
      <c r="D2503" s="3" t="s">
        <v>1162</v>
      </c>
      <c r="E2503" s="3" t="s">
        <v>570</v>
      </c>
      <c r="F2503" s="3" t="s">
        <v>571</v>
      </c>
      <c r="G2503" s="3" t="s">
        <v>508</v>
      </c>
      <c r="H2503" s="3" t="s">
        <v>509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>
        <f t="shared" si="41"/>
        <v>7</v>
      </c>
      <c r="AH2503" s="3" t="s">
        <v>509</v>
      </c>
      <c r="AI2503" s="3">
        <f>IFERROR(IF($AG2503&lt;=$AN2503,MATCH($AH2503,레드마인_배치!G:G,0),MATCH($AH2503,레드마인_서비스!G:G,0)),"")</f>
        <v>77</v>
      </c>
      <c r="AJ2503" s="3" t="str" cm="1">
        <f t="array" ref="AJ2503">IFERROR(INDEX(IF($AG2503&lt;=$AN2503,레드마인_배치!E:E,레드마인_서비스!E:E),콜트리분석!$AI2503),"")</f>
        <v>대상</v>
      </c>
      <c r="AK2503" s="3" t="str" cm="1">
        <f t="array" ref="AK2503">IFERROR(INDEX(IF($AG2503&lt;=$AN2503,레드마인_배치!H:H,레드마인_서비스!H:H),콜트리분석!$AI2503),"")</f>
        <v>ICO0290U</v>
      </c>
      <c r="AL2503" s="3" t="str" cm="1">
        <f t="array" ref="AL2503">IFERROR(INDEX(IF($AG2503&lt;=$AN2503,레드마인_배치!I:I,레드마인_서비스!I:I),콜트리분석!$AI2503),"")</f>
        <v>INV Information Master Creation(IMI)</v>
      </c>
      <c r="AM2503" s="3" t="str" cm="1">
        <f t="array" ref="AM2503">IFERROR(INDEX(IF($AG2503&lt;=$AN2503,레드마인_배치!J:J,레드마인_서비스!J:J),콜트리분석!$AI2503),"")</f>
        <v>서비스</v>
      </c>
      <c r="AN2503" s="3">
        <v>3</v>
      </c>
      <c r="AO2503" s="15" t="str">
        <f ca="1">IFERROR(INDEX(레드마인_배치!E:E,MATCH(OFFSET(A2503,,AN2503),레드마인_배치!G:G,0)),"")</f>
        <v>대상</v>
      </c>
      <c r="AP2503" t="s">
        <v>3330</v>
      </c>
      <c r="AQ2503">
        <v>71</v>
      </c>
      <c r="AT2503" t="str" cm="1">
        <f t="array" ref="AT2503">[1]!add_delimeter(AG2503:AO2503,"|")</f>
        <v>|7|CBCICB073A|77|대상|ICO0290U|INV Information Master Creation(IMI)|서비스|3|대상|</v>
      </c>
    </row>
    <row r="2504" spans="1:46">
      <c r="A2504" s="3" t="s">
        <v>2957</v>
      </c>
      <c r="B2504" s="3" t="s">
        <v>491</v>
      </c>
      <c r="C2504" s="3" t="s">
        <v>494</v>
      </c>
      <c r="D2504" s="3" t="s">
        <v>1162</v>
      </c>
      <c r="E2504" s="3" t="s">
        <v>570</v>
      </c>
      <c r="F2504" s="3" t="s">
        <v>571</v>
      </c>
      <c r="G2504" s="3" t="s">
        <v>508</v>
      </c>
      <c r="H2504" s="3" t="s">
        <v>510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>
        <f t="shared" si="41"/>
        <v>7</v>
      </c>
      <c r="AH2504" s="3" t="s">
        <v>510</v>
      </c>
      <c r="AI2504" s="3" t="str">
        <f>IFERROR(IF($AG2504&lt;=$AN2504,MATCH($AH2504,레드마인_배치!G:G,0),MATCH($AH2504,레드마인_서비스!G:G,0)),"")</f>
        <v/>
      </c>
      <c r="AJ2504" s="3" t="str" cm="1">
        <f t="array" ref="AJ2504">IFERROR(INDEX(IF($AG2504&lt;=$AN2504,레드마인_배치!E:E,레드마인_서비스!E:E),콜트리분석!$AI2504),"")</f>
        <v/>
      </c>
      <c r="AK2504" s="3" t="str" cm="1">
        <f t="array" ref="AK2504">IFERROR(INDEX(IF($AG2504&lt;=$AN2504,레드마인_배치!H:H,레드마인_서비스!H:H),콜트리분석!$AI2504),"")</f>
        <v/>
      </c>
      <c r="AL2504" s="3" t="str" cm="1">
        <f t="array" ref="AL2504">IFERROR(INDEX(IF($AG2504&lt;=$AN2504,레드마인_배치!I:I,레드마인_서비스!I:I),콜트리분석!$AI2504),"")</f>
        <v/>
      </c>
      <c r="AM2504" s="3" t="str" cm="1">
        <f t="array" ref="AM2504">IFERROR(INDEX(IF($AG2504&lt;=$AN2504,레드마인_배치!J:J,레드마인_서비스!J:J),콜트리분석!$AI2504),"")</f>
        <v/>
      </c>
      <c r="AN2504" s="3">
        <v>3</v>
      </c>
      <c r="AO2504" s="15" t="str">
        <f ca="1">IFERROR(INDEX(레드마인_배치!E:E,MATCH(OFFSET(A2504,,AN2504),레드마인_배치!G:G,0)),"")</f>
        <v>대상</v>
      </c>
      <c r="AP2504" t="s">
        <v>3330</v>
      </c>
      <c r="AQ2504">
        <v>71</v>
      </c>
      <c r="AT2504" t="str" cm="1">
        <f t="array" ref="AT2504">[1]!add_delimeter(AG2504:AO2504,"|")</f>
        <v>|7|CLCICB007A||||||3|대상|</v>
      </c>
    </row>
    <row r="2505" spans="1:46">
      <c r="A2505" s="3" t="s">
        <v>2957</v>
      </c>
      <c r="B2505" s="3" t="s">
        <v>491</v>
      </c>
      <c r="C2505" s="3" t="s">
        <v>494</v>
      </c>
      <c r="D2505" s="3" t="s">
        <v>1162</v>
      </c>
      <c r="E2505" s="3" t="s">
        <v>570</v>
      </c>
      <c r="F2505" s="3" t="s">
        <v>571</v>
      </c>
      <c r="G2505" s="3" t="s">
        <v>578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>
        <f t="shared" si="41"/>
        <v>6</v>
      </c>
      <c r="AH2505" s="3" t="s">
        <v>578</v>
      </c>
      <c r="AI2505" s="3">
        <f>IFERROR(IF($AG2505&lt;=$AN2505,MATCH($AH2505,레드마인_배치!G:G,0),MATCH($AH2505,레드마인_서비스!G:G,0)),"")</f>
        <v>80</v>
      </c>
      <c r="AJ2505" s="3" t="str" cm="1">
        <f t="array" ref="AJ2505">IFERROR(INDEX(IF($AG2505&lt;=$AN2505,레드마인_배치!E:E,레드마인_서비스!E:E),콜트리분석!$AI2505),"")</f>
        <v>대상</v>
      </c>
      <c r="AK2505" s="3" t="str" cm="1">
        <f t="array" ref="AK2505">IFERROR(INDEX(IF($AG2505&lt;=$AN2505,레드마인_배치!H:H,레드마인_서비스!H:H),콜트리분석!$AI2505),"")</f>
        <v>ICO0320U</v>
      </c>
      <c r="AL2505" s="3" t="str" cm="1">
        <f t="array" ref="AL2505">IFERROR(INDEX(IF($AG2505&lt;=$AN2505,레드마인_배치!I:I,레드마인_서비스!I:I),콜트리분석!$AI2505),"")</f>
        <v>P.O  Qty, Price Change</v>
      </c>
      <c r="AM2505" s="3" t="str" cm="1">
        <f t="array" ref="AM2505">IFERROR(INDEX(IF($AG2505&lt;=$AN2505,레드마인_배치!J:J,레드마인_서비스!J:J),콜트리분석!$AI2505),"")</f>
        <v>서비스</v>
      </c>
      <c r="AN2505" s="3">
        <v>3</v>
      </c>
      <c r="AO2505" s="15" t="str">
        <f ca="1">IFERROR(INDEX(레드마인_배치!E:E,MATCH(OFFSET(A2505,,AN2505),레드마인_배치!G:G,0)),"")</f>
        <v>대상</v>
      </c>
      <c r="AP2505" t="s">
        <v>3330</v>
      </c>
      <c r="AQ2505">
        <v>71</v>
      </c>
      <c r="AT2505" t="str" cm="1">
        <f t="array" ref="AT2505">[1]!add_delimeter(AG2505:AO2505,"|")</f>
        <v>|6|CBCICB077A|80|대상|ICO0320U|P.O  Qty, Price Change|서비스|3|대상|</v>
      </c>
    </row>
    <row r="2506" spans="1:46">
      <c r="A2506" s="3" t="s">
        <v>2957</v>
      </c>
      <c r="B2506" s="3" t="s">
        <v>491</v>
      </c>
      <c r="C2506" s="3" t="s">
        <v>494</v>
      </c>
      <c r="D2506" s="3" t="s">
        <v>1162</v>
      </c>
      <c r="E2506" s="3" t="s">
        <v>570</v>
      </c>
      <c r="F2506" s="3" t="s">
        <v>571</v>
      </c>
      <c r="G2506" s="3" t="s">
        <v>578</v>
      </c>
      <c r="H2506" s="3" t="s">
        <v>579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>
        <f t="shared" si="41"/>
        <v>7</v>
      </c>
      <c r="AH2506" s="3" t="s">
        <v>579</v>
      </c>
      <c r="AI2506" s="3">
        <f>IFERROR(IF($AG2506&lt;=$AN2506,MATCH($AH2506,레드마인_배치!G:G,0),MATCH($AH2506,레드마인_서비스!G:G,0)),"")</f>
        <v>368</v>
      </c>
      <c r="AJ2506" s="3" t="str" cm="1">
        <f t="array" ref="AJ2506">IFERROR(INDEX(IF($AG2506&lt;=$AN2506,레드마인_배치!E:E,레드마인_서비스!E:E),콜트리분석!$AI2506),"")</f>
        <v>대상</v>
      </c>
      <c r="AK2506" s="3" t="str" cm="1">
        <f t="array" ref="AK2506">IFERROR(INDEX(IF($AG2506&lt;=$AN2506,레드마인_배치!H:H,레드마인_서비스!H:H),콜트리분석!$AI2506),"")</f>
        <v>SLO0690U</v>
      </c>
      <c r="AL2506" s="3" t="str" cm="1">
        <f t="array" ref="AL2506">IFERROR(INDEX(IF($AG2506&lt;=$AN2506,레드마인_배치!I:I,레드마인_서비스!I:I),콜트리분석!$AI2506),"")</f>
        <v>Reflect S/O for Dropship P/O Cancel</v>
      </c>
      <c r="AM2506" s="3" t="str" cm="1">
        <f t="array" ref="AM2506">IFERROR(INDEX(IF($AG2506&lt;=$AN2506,레드마인_배치!J:J,레드마인_서비스!J:J),콜트리분석!$AI2506),"")</f>
        <v>서비스</v>
      </c>
      <c r="AN2506" s="3">
        <v>3</v>
      </c>
      <c r="AO2506" s="15" t="str">
        <f ca="1">IFERROR(INDEX(레드마인_배치!E:E,MATCH(OFFSET(A2506,,AN2506),레드마인_배치!G:G,0)),"")</f>
        <v>대상</v>
      </c>
      <c r="AP2506" t="s">
        <v>3330</v>
      </c>
      <c r="AQ2506">
        <v>71</v>
      </c>
      <c r="AT2506" t="str" cm="1">
        <f t="array" ref="AT2506">[1]!add_delimeter(AG2506:AO2506,"|")</f>
        <v>|7|CBCSLW479A|368|대상|SLO0690U|Reflect S/O for Dropship P/O Cancel|서비스|3|대상|</v>
      </c>
    </row>
    <row r="2507" spans="1:46" hidden="1">
      <c r="A2507" s="3" t="s">
        <v>2957</v>
      </c>
      <c r="B2507" s="3" t="s">
        <v>491</v>
      </c>
      <c r="C2507" s="3" t="s">
        <v>494</v>
      </c>
      <c r="D2507" s="3" t="s">
        <v>1162</v>
      </c>
      <c r="E2507" s="3" t="s">
        <v>570</v>
      </c>
      <c r="F2507" s="3" t="s">
        <v>571</v>
      </c>
      <c r="G2507" s="3" t="s">
        <v>578</v>
      </c>
      <c r="H2507" s="3" t="s">
        <v>579</v>
      </c>
      <c r="I2507" s="3" t="s">
        <v>505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>
        <f t="shared" si="41"/>
        <v>8</v>
      </c>
      <c r="AH2507" s="3" t="s">
        <v>505</v>
      </c>
      <c r="AI2507" s="3">
        <f>IFERROR(IF($AG2507&lt;=$AN2507,MATCH($AH2507,레드마인_배치!G:G,0),MATCH($AH2507,레드마인_서비스!G:G,0)),"")</f>
        <v>328</v>
      </c>
      <c r="AJ2507" s="3" t="str" cm="1">
        <f t="array" ref="AJ2507">IFERROR(INDEX(IF($AG2507&lt;=$AN2507,레드마인_배치!E:E,레드마인_서비스!E:E),콜트리분석!$AI2507),"")</f>
        <v>대상</v>
      </c>
      <c r="AK2507" s="3" t="str" cm="1">
        <f t="array" ref="AK2507">IFERROR(INDEX(IF($AG2507&lt;=$AN2507,레드마인_배치!H:H,레드마인_서비스!H:H),콜트리분석!$AI2507),"")</f>
        <v>SLO0210U</v>
      </c>
      <c r="AL2507" s="3" t="str" cm="1">
        <f t="array" ref="AL2507">IFERROR(INDEX(IF($AG2507&lt;=$AN2507,레드마인_배치!I:I,레드마인_서비스!I:I),콜트리분석!$AI2507),"")</f>
        <v>S/Order Header Summary</v>
      </c>
      <c r="AM2507" s="3" t="str" cm="1">
        <f t="array" ref="AM2507">IFERROR(INDEX(IF($AG2507&lt;=$AN2507,레드마인_배치!J:J,레드마인_서비스!J:J),콜트리분석!$AI2507),"")</f>
        <v>서비스</v>
      </c>
      <c r="AN2507" s="3">
        <v>3</v>
      </c>
      <c r="AO2507" s="15" t="str">
        <f ca="1">IFERROR(INDEX(레드마인_배치!E:E,MATCH(OFFSET(A2507,,AN2507),레드마인_배치!G:G,0)),"")</f>
        <v>대상</v>
      </c>
      <c r="AP2507" t="s">
        <v>3330</v>
      </c>
      <c r="AQ2507">
        <v>71</v>
      </c>
    </row>
    <row r="2508" spans="1:46" hidden="1">
      <c r="A2508" s="3" t="s">
        <v>2957</v>
      </c>
      <c r="B2508" s="3" t="s">
        <v>491</v>
      </c>
      <c r="C2508" s="3" t="s">
        <v>494</v>
      </c>
      <c r="D2508" s="3" t="s">
        <v>1162</v>
      </c>
      <c r="E2508" s="3" t="s">
        <v>570</v>
      </c>
      <c r="F2508" s="3" t="s">
        <v>571</v>
      </c>
      <c r="G2508" s="3" t="s">
        <v>578</v>
      </c>
      <c r="H2508" s="3" t="s">
        <v>579</v>
      </c>
      <c r="I2508" s="3" t="s">
        <v>580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>
        <f t="shared" si="41"/>
        <v>8</v>
      </c>
      <c r="AH2508" s="3" t="s">
        <v>580</v>
      </c>
      <c r="AI2508" s="3" t="str">
        <f>IFERROR(IF($AG2508&lt;=$AN2508,MATCH($AH2508,레드마인_배치!G:G,0),MATCH($AH2508,레드마인_서비스!G:G,0)),"")</f>
        <v/>
      </c>
      <c r="AJ2508" s="3" t="str" cm="1">
        <f t="array" ref="AJ2508">IFERROR(INDEX(IF($AG2508&lt;=$AN2508,레드마인_배치!E:E,레드마인_서비스!E:E),콜트리분석!$AI2508),"")</f>
        <v/>
      </c>
      <c r="AK2508" s="3" t="str" cm="1">
        <f t="array" ref="AK2508">IFERROR(INDEX(IF($AG2508&lt;=$AN2508,레드마인_배치!H:H,레드마인_서비스!H:H),콜트리분석!$AI2508),"")</f>
        <v/>
      </c>
      <c r="AL2508" s="3" t="str" cm="1">
        <f t="array" ref="AL2508">IFERROR(INDEX(IF($AG2508&lt;=$AN2508,레드마인_배치!I:I,레드마인_서비스!I:I),콜트리분석!$AI2508),"")</f>
        <v/>
      </c>
      <c r="AM2508" s="3" t="str" cm="1">
        <f t="array" ref="AM2508">IFERROR(INDEX(IF($AG2508&lt;=$AN2508,레드마인_배치!J:J,레드마인_서비스!J:J),콜트리분석!$AI2508),"")</f>
        <v/>
      </c>
      <c r="AN2508" s="3">
        <v>3</v>
      </c>
      <c r="AO2508" s="15" t="str">
        <f ca="1">IFERROR(INDEX(레드마인_배치!E:E,MATCH(OFFSET(A2508,,AN2508),레드마인_배치!G:G,0)),"")</f>
        <v>대상</v>
      </c>
      <c r="AP2508" t="s">
        <v>3330</v>
      </c>
      <c r="AQ2508">
        <v>71</v>
      </c>
    </row>
    <row r="2509" spans="1:46" hidden="1">
      <c r="A2509" s="3" t="s">
        <v>2957</v>
      </c>
      <c r="B2509" s="3" t="s">
        <v>491</v>
      </c>
      <c r="C2509" s="3" t="s">
        <v>494</v>
      </c>
      <c r="D2509" s="3" t="s">
        <v>1162</v>
      </c>
      <c r="E2509" s="3" t="s">
        <v>570</v>
      </c>
      <c r="F2509" s="3" t="s">
        <v>571</v>
      </c>
      <c r="G2509" s="3" t="s">
        <v>578</v>
      </c>
      <c r="H2509" s="3" t="s">
        <v>579</v>
      </c>
      <c r="I2509" s="3" t="s">
        <v>580</v>
      </c>
      <c r="J2509" s="3" t="s">
        <v>581</v>
      </c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>
        <f t="shared" si="41"/>
        <v>9</v>
      </c>
      <c r="AH2509" s="3" t="s">
        <v>581</v>
      </c>
      <c r="AI2509" s="3">
        <f>IFERROR(IF($AG2509&lt;=$AN2509,MATCH($AH2509,레드마인_배치!G:G,0),MATCH($AH2509,레드마인_서비스!G:G,0)),"")</f>
        <v>78</v>
      </c>
      <c r="AJ2509" s="3" t="str" cm="1">
        <f t="array" ref="AJ2509">IFERROR(INDEX(IF($AG2509&lt;=$AN2509,레드마인_배치!E:E,레드마인_서비스!E:E),콜트리분석!$AI2509),"")</f>
        <v>대상</v>
      </c>
      <c r="AK2509" s="3" t="str" cm="1">
        <f t="array" ref="AK2509">IFERROR(INDEX(IF($AG2509&lt;=$AN2509,레드마인_배치!H:H,레드마인_서비스!H:H),콜트리분석!$AI2509),"")</f>
        <v>ICO0300U</v>
      </c>
      <c r="AL2509" s="3" t="str" cm="1">
        <f t="array" ref="AL2509">IFERROR(INDEX(IF($AG2509&lt;=$AN2509,레드마인_배치!I:I,레드마인_서비스!I:I),콜트리분석!$AI2509),"")</f>
        <v>Demand Change Tag Update Module</v>
      </c>
      <c r="AM2509" s="3" t="str" cm="1">
        <f t="array" ref="AM2509">IFERROR(INDEX(IF($AG2509&lt;=$AN2509,레드마인_배치!J:J,레드마인_서비스!J:J),콜트리분석!$AI2509),"")</f>
        <v>서비스</v>
      </c>
      <c r="AN2509" s="3">
        <v>3</v>
      </c>
      <c r="AO2509" s="15" t="str">
        <f ca="1">IFERROR(INDEX(레드마인_배치!E:E,MATCH(OFFSET(A2509,,AN2509),레드마인_배치!G:G,0)),"")</f>
        <v>대상</v>
      </c>
      <c r="AP2509" t="s">
        <v>3330</v>
      </c>
      <c r="AQ2509">
        <v>71</v>
      </c>
    </row>
    <row r="2510" spans="1:46">
      <c r="A2510" s="3" t="s">
        <v>2957</v>
      </c>
      <c r="B2510" s="3" t="s">
        <v>491</v>
      </c>
      <c r="C2510" s="3" t="s">
        <v>494</v>
      </c>
      <c r="D2510" s="3" t="s">
        <v>1162</v>
      </c>
      <c r="E2510" s="3" t="s">
        <v>570</v>
      </c>
      <c r="F2510" s="3" t="s">
        <v>571</v>
      </c>
      <c r="G2510" s="3" t="s">
        <v>578</v>
      </c>
      <c r="H2510" s="3" t="s">
        <v>510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>
        <f t="shared" si="41"/>
        <v>7</v>
      </c>
      <c r="AH2510" s="3" t="s">
        <v>510</v>
      </c>
      <c r="AI2510" s="3" t="str">
        <f>IFERROR(IF($AG2510&lt;=$AN2510,MATCH($AH2510,레드마인_배치!G:G,0),MATCH($AH2510,레드마인_서비스!G:G,0)),"")</f>
        <v/>
      </c>
      <c r="AJ2510" s="3" t="str" cm="1">
        <f t="array" ref="AJ2510">IFERROR(INDEX(IF($AG2510&lt;=$AN2510,레드마인_배치!E:E,레드마인_서비스!E:E),콜트리분석!$AI2510),"")</f>
        <v/>
      </c>
      <c r="AK2510" s="3" t="str" cm="1">
        <f t="array" ref="AK2510">IFERROR(INDEX(IF($AG2510&lt;=$AN2510,레드마인_배치!H:H,레드마인_서비스!H:H),콜트리분석!$AI2510),"")</f>
        <v/>
      </c>
      <c r="AL2510" s="3" t="str" cm="1">
        <f t="array" ref="AL2510">IFERROR(INDEX(IF($AG2510&lt;=$AN2510,레드마인_배치!I:I,레드마인_서비스!I:I),콜트리분석!$AI2510),"")</f>
        <v/>
      </c>
      <c r="AM2510" s="3" t="str" cm="1">
        <f t="array" ref="AM2510">IFERROR(INDEX(IF($AG2510&lt;=$AN2510,레드마인_배치!J:J,레드마인_서비스!J:J),콜트리분석!$AI2510),"")</f>
        <v/>
      </c>
      <c r="AN2510" s="3">
        <v>3</v>
      </c>
      <c r="AO2510" s="15" t="str">
        <f ca="1">IFERROR(INDEX(레드마인_배치!E:E,MATCH(OFFSET(A2510,,AN2510),레드마인_배치!G:G,0)),"")</f>
        <v>대상</v>
      </c>
      <c r="AP2510" t="s">
        <v>3330</v>
      </c>
      <c r="AQ2510">
        <v>71</v>
      </c>
      <c r="AT2510" t="str" cm="1">
        <f t="array" ref="AT2510">[1]!add_delimeter(AG2510:AO2510,"|")</f>
        <v>|7|CLCICB007A||||||3|대상|</v>
      </c>
    </row>
    <row r="2511" spans="1:46">
      <c r="A2511" s="3" t="s">
        <v>2957</v>
      </c>
      <c r="B2511" s="3" t="s">
        <v>491</v>
      </c>
      <c r="C2511" s="3" t="s">
        <v>494</v>
      </c>
      <c r="D2511" s="3" t="s">
        <v>1162</v>
      </c>
      <c r="E2511" s="3" t="s">
        <v>570</v>
      </c>
      <c r="F2511" s="3" t="s">
        <v>571</v>
      </c>
      <c r="G2511" s="3" t="s">
        <v>537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>
        <f t="shared" si="41"/>
        <v>6</v>
      </c>
      <c r="AH2511" s="3" t="s">
        <v>537</v>
      </c>
      <c r="AI2511" s="3">
        <f>IFERROR(IF($AG2511&lt;=$AN2511,MATCH($AH2511,레드마인_배치!G:G,0),MATCH($AH2511,레드마인_서비스!G:G,0)),"")</f>
        <v>89</v>
      </c>
      <c r="AJ2511" s="3" t="str" cm="1">
        <f t="array" ref="AJ2511">IFERROR(INDEX(IF($AG2511&lt;=$AN2511,레드마인_배치!E:E,레드마인_서비스!E:E),콜트리분석!$AI2511),"")</f>
        <v>대상</v>
      </c>
      <c r="AK2511" s="3" t="str" cm="1">
        <f t="array" ref="AK2511">IFERROR(INDEX(IF($AG2511&lt;=$AN2511,레드마인_배치!H:H,레드마인_서비스!H:H),콜트리분석!$AI2511),"")</f>
        <v>ICO0400U</v>
      </c>
      <c r="AL2511" s="3" t="str" cm="1">
        <f t="array" ref="AL2511">IFERROR(INDEX(IF($AG2511&lt;=$AN2511,레드마인_배치!I:I,레드마인_서비스!I:I),콜트리분석!$AI2511),"")</f>
        <v>RETRIEVE BRANCH EXCHANGE RATE</v>
      </c>
      <c r="AM2511" s="3" t="str" cm="1">
        <f t="array" ref="AM2511">IFERROR(INDEX(IF($AG2511&lt;=$AN2511,레드마인_배치!J:J,레드마인_서비스!J:J),콜트리분석!$AI2511),"")</f>
        <v>서비스</v>
      </c>
      <c r="AN2511" s="3">
        <v>3</v>
      </c>
      <c r="AO2511" s="15" t="str">
        <f ca="1">IFERROR(INDEX(레드마인_배치!E:E,MATCH(OFFSET(A2511,,AN2511),레드마인_배치!G:G,0)),"")</f>
        <v>대상</v>
      </c>
      <c r="AP2511" t="s">
        <v>3330</v>
      </c>
      <c r="AQ2511">
        <v>71</v>
      </c>
      <c r="AT2511" t="str" cm="1">
        <f t="array" ref="AT2511">[1]!add_delimeter(AG2511:AO2511,"|")</f>
        <v>|6|CBCICB120A|89|대상|ICO0400U|RETRIEVE BRANCH EXCHANGE RATE|서비스|3|대상|</v>
      </c>
    </row>
    <row r="2512" spans="1:46">
      <c r="A2512" s="3" t="s">
        <v>2957</v>
      </c>
      <c r="B2512" s="3" t="s">
        <v>491</v>
      </c>
      <c r="C2512" s="3" t="s">
        <v>494</v>
      </c>
      <c r="D2512" s="3" t="s">
        <v>1162</v>
      </c>
      <c r="E2512" s="3" t="s">
        <v>570</v>
      </c>
      <c r="F2512" s="3" t="s">
        <v>571</v>
      </c>
      <c r="G2512" s="3" t="s">
        <v>554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>
        <f t="shared" si="41"/>
        <v>6</v>
      </c>
      <c r="AH2512" s="3" t="s">
        <v>554</v>
      </c>
      <c r="AI2512" s="3">
        <f>IFERROR(IF($AG2512&lt;=$AN2512,MATCH($AH2512,레드마인_배치!G:G,0),MATCH($AH2512,레드마인_서비스!G:G,0)),"")</f>
        <v>91</v>
      </c>
      <c r="AJ2512" s="3" t="str" cm="1">
        <f t="array" ref="AJ2512">IFERROR(INDEX(IF($AG2512&lt;=$AN2512,레드마인_배치!E:E,레드마인_서비스!E:E),콜트리분석!$AI2512),"")</f>
        <v>대상</v>
      </c>
      <c r="AK2512" s="3" t="str" cm="1">
        <f t="array" ref="AK2512">IFERROR(INDEX(IF($AG2512&lt;=$AN2512,레드마인_배치!H:H,레드마인_서비스!H:H),콜트리분석!$AI2512),"")</f>
        <v>ICO0420U</v>
      </c>
      <c r="AL2512" s="3" t="str" cm="1">
        <f t="array" ref="AL2512">IFERROR(INDEX(IF($AG2512&lt;=$AN2512,레드마인_배치!I:I,레드마인_서비스!I:I),콜트리분석!$AI2512),"")</f>
        <v>LEAD Time Calculate(only 3Level PDC)</v>
      </c>
      <c r="AM2512" s="3" t="str" cm="1">
        <f t="array" ref="AM2512">IFERROR(INDEX(IF($AG2512&lt;=$AN2512,레드마인_배치!J:J,레드마인_서비스!J:J),콜트리분석!$AI2512),"")</f>
        <v>서비스</v>
      </c>
      <c r="AN2512" s="3">
        <v>3</v>
      </c>
      <c r="AO2512" s="15" t="str">
        <f ca="1">IFERROR(INDEX(레드마인_배치!E:E,MATCH(OFFSET(A2512,,AN2512),레드마인_배치!G:G,0)),"")</f>
        <v>대상</v>
      </c>
      <c r="AP2512" t="s">
        <v>3330</v>
      </c>
      <c r="AQ2512">
        <v>71</v>
      </c>
      <c r="AT2512" t="str" cm="1">
        <f t="array" ref="AT2512">[1]!add_delimeter(AG2512:AO2512,"|")</f>
        <v>|6|CBCICB150A|91|대상|ICO0420U|LEAD Time Calculate(only 3Level PDC)|서비스|3|대상|</v>
      </c>
    </row>
    <row r="2513" spans="1:46">
      <c r="A2513" s="3" t="s">
        <v>2957</v>
      </c>
      <c r="B2513" s="3" t="s">
        <v>491</v>
      </c>
      <c r="C2513" s="3" t="s">
        <v>494</v>
      </c>
      <c r="D2513" s="3" t="s">
        <v>1162</v>
      </c>
      <c r="E2513" s="3" t="s">
        <v>570</v>
      </c>
      <c r="F2513" s="3" t="s">
        <v>571</v>
      </c>
      <c r="G2513" s="3" t="s">
        <v>512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>
        <f t="shared" si="41"/>
        <v>6</v>
      </c>
      <c r="AH2513" s="3" t="s">
        <v>512</v>
      </c>
      <c r="AI2513" s="3">
        <f>IFERROR(IF($AG2513&lt;=$AN2513,MATCH($AH2513,레드마인_배치!G:G,0),MATCH($AH2513,레드마인_서비스!G:G,0)),"")</f>
        <v>307</v>
      </c>
      <c r="AJ2513" s="3" t="str" cm="1">
        <f t="array" ref="AJ2513">IFERROR(INDEX(IF($AG2513&lt;=$AN2513,레드마인_배치!E:E,레드마인_서비스!E:E),콜트리분석!$AI2513),"")</f>
        <v>대상</v>
      </c>
      <c r="AK2513" s="3" t="str" cm="1">
        <f t="array" ref="AK2513">IFERROR(INDEX(IF($AG2513&lt;=$AN2513,레드마인_배치!H:H,레드마인_서비스!H:H),콜트리분석!$AI2513),"")</f>
        <v>SLO0010U</v>
      </c>
      <c r="AL2513" s="3" t="str" cm="1">
        <f t="array" ref="AL2513">IFERROR(INDEX(IF($AG2513&lt;=$AN2513,레드마인_배치!I:I,레드마인_서비스!I:I),콜트리분석!$AI2513),"")</f>
        <v>Rate, CAD Amount, USD Amount</v>
      </c>
      <c r="AM2513" s="3" t="str" cm="1">
        <f t="array" ref="AM2513">IFERROR(INDEX(IF($AG2513&lt;=$AN2513,레드마인_배치!J:J,레드마인_서비스!J:J),콜트리분석!$AI2513),"")</f>
        <v>서비스</v>
      </c>
      <c r="AN2513" s="3">
        <v>3</v>
      </c>
      <c r="AO2513" s="15" t="str">
        <f ca="1">IFERROR(INDEX(레드마인_배치!E:E,MATCH(OFFSET(A2513,,AN2513),레드마인_배치!G:G,0)),"")</f>
        <v>대상</v>
      </c>
      <c r="AP2513" t="s">
        <v>3330</v>
      </c>
      <c r="AQ2513">
        <v>71</v>
      </c>
      <c r="AT2513" t="str" cm="1">
        <f t="array" ref="AT2513">[1]!add_delimeter(AG2513:AO2513,"|")</f>
        <v>|6|CBCSLB010A|307|대상|SLO0010U|Rate, CAD Amount, USD Amount|서비스|3|대상|</v>
      </c>
    </row>
    <row r="2514" spans="1:46">
      <c r="A2514" s="3" t="s">
        <v>2957</v>
      </c>
      <c r="B2514" s="3" t="s">
        <v>491</v>
      </c>
      <c r="C2514" s="3" t="s">
        <v>494</v>
      </c>
      <c r="D2514" s="3" t="s">
        <v>1162</v>
      </c>
      <c r="E2514" s="3" t="s">
        <v>570</v>
      </c>
      <c r="F2514" s="3" t="s">
        <v>571</v>
      </c>
      <c r="G2514" s="3" t="s">
        <v>513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>
        <f t="shared" si="41"/>
        <v>6</v>
      </c>
      <c r="AH2514" s="3" t="s">
        <v>513</v>
      </c>
      <c r="AI2514" s="3">
        <f>IFERROR(IF($AG2514&lt;=$AN2514,MATCH($AH2514,레드마인_배치!G:G,0),MATCH($AH2514,레드마인_서비스!G:G,0)),"")</f>
        <v>324</v>
      </c>
      <c r="AJ2514" s="3" t="str" cm="1">
        <f t="array" ref="AJ2514">IFERROR(INDEX(IF($AG2514&lt;=$AN2514,레드마인_배치!E:E,레드마인_서비스!E:E),콜트리분석!$AI2514),"")</f>
        <v>대상</v>
      </c>
      <c r="AK2514" s="3" t="str" cm="1">
        <f t="array" ref="AK2514">IFERROR(INDEX(IF($AG2514&lt;=$AN2514,레드마인_배치!H:H,레드마인_서비스!H:H),콜트리분석!$AI2514),"")</f>
        <v>SLO0170U</v>
      </c>
      <c r="AL2514" s="3" t="str" cm="1">
        <f t="array" ref="AL2514">IFERROR(INDEX(IF($AG2514&lt;=$AN2514,레드마인_배치!I:I,레드마인_서비스!I:I),콜트리분석!$AI2514),"")</f>
        <v>S/Order Confirm (Sub)for List Price</v>
      </c>
      <c r="AM2514" s="3" t="str" cm="1">
        <f t="array" ref="AM2514">IFERROR(INDEX(IF($AG2514&lt;=$AN2514,레드마인_배치!J:J,레드마인_서비스!J:J),콜트리분석!$AI2514),"")</f>
        <v>서비스</v>
      </c>
      <c r="AN2514" s="3">
        <v>3</v>
      </c>
      <c r="AO2514" s="15" t="str">
        <f ca="1">IFERROR(INDEX(레드마인_배치!E:E,MATCH(OFFSET(A2514,,AN2514),레드마인_배치!G:G,0)),"")</f>
        <v>대상</v>
      </c>
      <c r="AP2514" t="s">
        <v>3330</v>
      </c>
      <c r="AQ2514">
        <v>71</v>
      </c>
      <c r="AT2514" t="str" cm="1">
        <f t="array" ref="AT2514">[1]!add_delimeter(AG2514:AO2514,"|")</f>
        <v>|6|CBCSLB430F|324|대상|SLO0170U|S/Order Confirm (Sub)for List Price|서비스|3|대상|</v>
      </c>
    </row>
    <row r="2515" spans="1:46">
      <c r="A2515" s="3" t="s">
        <v>2957</v>
      </c>
      <c r="B2515" s="3" t="s">
        <v>491</v>
      </c>
      <c r="C2515" s="3" t="s">
        <v>494</v>
      </c>
      <c r="D2515" s="3" t="s">
        <v>1162</v>
      </c>
      <c r="E2515" s="3" t="s">
        <v>570</v>
      </c>
      <c r="F2515" s="3" t="s">
        <v>571</v>
      </c>
      <c r="G2515" s="3" t="s">
        <v>577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>
        <f t="shared" si="41"/>
        <v>6</v>
      </c>
      <c r="AH2515" s="3" t="s">
        <v>577</v>
      </c>
      <c r="AI2515" s="3">
        <f>IFERROR(IF($AG2515&lt;=$AN2515,MATCH($AH2515,레드마인_배치!G:G,0),MATCH($AH2515,레드마인_서비스!G:G,0)),"")</f>
        <v>49</v>
      </c>
      <c r="AJ2515" s="3" t="str" cm="1">
        <f t="array" ref="AJ2515">IFERROR(INDEX(IF($AG2515&lt;=$AN2515,레드마인_배치!E:E,레드마인_서비스!E:E),콜트리분석!$AI2515),"")</f>
        <v>대상</v>
      </c>
      <c r="AK2515" s="3" t="str" cm="1">
        <f t="array" ref="AK2515">IFERROR(INDEX(IF($AG2515&lt;=$AN2515,레드마인_배치!H:H,레드마인_서비스!H:H),콜트리분석!$AI2515),"")</f>
        <v>CMO0010U</v>
      </c>
      <c r="AL2515" s="3" t="str" cm="1">
        <f t="array" ref="AL2515">IFERROR(INDEX(IF($AG2515&lt;=$AN2515,레드마인_배치!I:I,레드마인_서비스!I:I),콜트리분석!$AI2515),"")</f>
        <v>NUMBER CREATION</v>
      </c>
      <c r="AM2515" s="3" t="str" cm="1">
        <f t="array" ref="AM2515">IFERROR(INDEX(IF($AG2515&lt;=$AN2515,레드마인_배치!J:J,레드마인_서비스!J:J),콜트리분석!$AI2515),"")</f>
        <v>서비스</v>
      </c>
      <c r="AN2515" s="3">
        <v>3</v>
      </c>
      <c r="AO2515" s="15" t="str">
        <f ca="1">IFERROR(INDEX(레드마인_배치!E:E,MATCH(OFFSET(A2515,,AN2515),레드마인_배치!G:G,0)),"")</f>
        <v>대상</v>
      </c>
      <c r="AP2515" t="s">
        <v>3330</v>
      </c>
      <c r="AQ2515">
        <v>71</v>
      </c>
      <c r="AT2515" t="str" cm="1">
        <f t="array" ref="AT2515">[1]!add_delimeter(AG2515:AO2515,"|")</f>
        <v>|6|CBCUZW030R|49|대상|CMO0010U|NUMBER CREATION|서비스|3|대상|</v>
      </c>
    </row>
    <row r="2516" spans="1:46">
      <c r="A2516" s="3" t="s">
        <v>2957</v>
      </c>
      <c r="B2516" s="3" t="s">
        <v>491</v>
      </c>
      <c r="C2516" s="3" t="s">
        <v>494</v>
      </c>
      <c r="D2516" s="3" t="s">
        <v>1162</v>
      </c>
      <c r="E2516" s="3" t="s">
        <v>570</v>
      </c>
      <c r="F2516" s="3" t="s">
        <v>582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>
        <f t="shared" si="41"/>
        <v>5</v>
      </c>
      <c r="AH2516" s="3" t="s">
        <v>582</v>
      </c>
      <c r="AI2516" s="3">
        <f>IFERROR(IF($AG2516&lt;=$AN2516,MATCH($AH2516,레드마인_배치!G:G,0),MATCH($AH2516,레드마인_서비스!G:G,0)),"")</f>
        <v>59</v>
      </c>
      <c r="AJ2516" s="3" t="str" cm="1">
        <f t="array" ref="AJ2516">IFERROR(INDEX(IF($AG2516&lt;=$AN2516,레드마인_배치!E:E,레드마인_서비스!E:E),콜트리분석!$AI2516),"")</f>
        <v>대상</v>
      </c>
      <c r="AK2516" s="3" t="str" cm="1">
        <f t="array" ref="AK2516">IFERROR(INDEX(IF($AG2516&lt;=$AN2516,레드마인_배치!H:H,레드마인_서비스!H:H),콜트리분석!$AI2516),"")</f>
        <v>ICO0110U</v>
      </c>
      <c r="AL2516" s="3" t="str" cm="1">
        <f t="array" ref="AL2516">IFERROR(INDEX(IF($AG2516&lt;=$AN2516,레드마인_배치!I:I,레드마인_서비스!I:I),콜트리분석!$AI2516),"")</f>
        <v>POI Creation Module    (PRC=0)</v>
      </c>
      <c r="AM2516" s="3" t="str" cm="1">
        <f t="array" ref="AM2516">IFERROR(INDEX(IF($AG2516&lt;=$AN2516,레드마인_배치!J:J,레드마인_서비스!J:J),콜트리분석!$AI2516),"")</f>
        <v>서비스</v>
      </c>
      <c r="AN2516" s="3">
        <v>3</v>
      </c>
      <c r="AO2516" s="15" t="str">
        <f ca="1">IFERROR(INDEX(레드마인_배치!E:E,MATCH(OFFSET(A2516,,AN2516),레드마인_배치!G:G,0)),"")</f>
        <v>대상</v>
      </c>
      <c r="AP2516" t="s">
        <v>3330</v>
      </c>
      <c r="AQ2516">
        <v>71</v>
      </c>
      <c r="AT2516" t="str" cm="1">
        <f t="array" ref="AT2516">[1]!add_delimeter(AG2516:AO2516,"|")</f>
        <v>|5|CBCICB044E|59|대상|ICO0110U|POI Creation Module    (PRC=0)|서비스|3|대상|</v>
      </c>
    </row>
    <row r="2517" spans="1:46">
      <c r="A2517" s="3" t="s">
        <v>2957</v>
      </c>
      <c r="B2517" s="3" t="s">
        <v>491</v>
      </c>
      <c r="C2517" s="3" t="s">
        <v>494</v>
      </c>
      <c r="D2517" s="3" t="s">
        <v>1162</v>
      </c>
      <c r="E2517" s="3" t="s">
        <v>570</v>
      </c>
      <c r="F2517" s="3" t="s">
        <v>582</v>
      </c>
      <c r="G2517" s="3" t="s">
        <v>583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>
        <f t="shared" si="41"/>
        <v>6</v>
      </c>
      <c r="AH2517" s="3" t="s">
        <v>583</v>
      </c>
      <c r="AI2517" s="3">
        <f>IFERROR(IF($AG2517&lt;=$AN2517,MATCH($AH2517,레드마인_배치!G:G,0),MATCH($AH2517,레드마인_서비스!G:G,0)),"")</f>
        <v>60</v>
      </c>
      <c r="AJ2517" s="3" t="str" cm="1">
        <f t="array" ref="AJ2517">IFERROR(INDEX(IF($AG2517&lt;=$AN2517,레드마인_배치!E:E,레드마인_서비스!E:E),콜트리분석!$AI2517),"")</f>
        <v>대상</v>
      </c>
      <c r="AK2517" s="3" t="str" cm="1">
        <f t="array" ref="AK2517">IFERROR(INDEX(IF($AG2517&lt;=$AN2517,레드마인_배치!H:H,레드마인_서비스!H:H),콜트리분석!$AI2517),"")</f>
        <v>ICO0120U</v>
      </c>
      <c r="AL2517" s="3" t="str" cm="1">
        <f t="array" ref="AL2517">IFERROR(INDEX(IF($AG2517&lt;=$AN2517,레드마인_배치!I:I,레드마인_서비스!I:I),콜트리분석!$AI2517),"")</f>
        <v>PO No. Creation Module       (PRC=1)</v>
      </c>
      <c r="AM2517" s="3" t="str" cm="1">
        <f t="array" ref="AM2517">IFERROR(INDEX(IF($AG2517&lt;=$AN2517,레드마인_배치!J:J,레드마인_서비스!J:J),콜트리분석!$AI2517),"")</f>
        <v>서비스</v>
      </c>
      <c r="AN2517" s="3">
        <v>3</v>
      </c>
      <c r="AO2517" s="15" t="str">
        <f ca="1">IFERROR(INDEX(레드마인_배치!E:E,MATCH(OFFSET(A2517,,AN2517),레드마인_배치!G:G,0)),"")</f>
        <v>대상</v>
      </c>
      <c r="AP2517" t="s">
        <v>3330</v>
      </c>
      <c r="AQ2517">
        <v>71</v>
      </c>
      <c r="AT2517" t="str" cm="1">
        <f t="array" ref="AT2517">[1]!add_delimeter(AG2517:AO2517,"|")</f>
        <v>|6|CBCICB044F|60|대상|ICO0120U|PO No. Creation Module       (PRC=1)|서비스|3|대상|</v>
      </c>
    </row>
    <row r="2518" spans="1:46">
      <c r="A2518" s="3" t="s">
        <v>2957</v>
      </c>
      <c r="B2518" s="3" t="s">
        <v>491</v>
      </c>
      <c r="C2518" s="3" t="s">
        <v>494</v>
      </c>
      <c r="D2518" s="3" t="s">
        <v>1162</v>
      </c>
      <c r="E2518" s="3" t="s">
        <v>570</v>
      </c>
      <c r="F2518" s="3" t="s">
        <v>582</v>
      </c>
      <c r="G2518" s="3" t="s">
        <v>583</v>
      </c>
      <c r="H2518" s="3" t="s">
        <v>576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>
        <f t="shared" si="41"/>
        <v>7</v>
      </c>
      <c r="AH2518" s="3" t="s">
        <v>576</v>
      </c>
      <c r="AI2518" s="3">
        <f>IFERROR(IF($AG2518&lt;=$AN2518,MATCH($AH2518,레드마인_배치!G:G,0),MATCH($AH2518,레드마인_서비스!G:G,0)),"")</f>
        <v>308</v>
      </c>
      <c r="AJ2518" s="3" t="str" cm="1">
        <f t="array" ref="AJ2518">IFERROR(INDEX(IF($AG2518&lt;=$AN2518,레드마인_배치!E:E,레드마인_서비스!E:E),콜트리분석!$AI2518),"")</f>
        <v>대상</v>
      </c>
      <c r="AK2518" s="3" t="str" cm="1">
        <f t="array" ref="AK2518">IFERROR(INDEX(IF($AG2518&lt;=$AN2518,레드마인_배치!H:H,레드마인_서비스!H:H),콜트리분석!$AI2518),"")</f>
        <v>SLO0020U</v>
      </c>
      <c r="AL2518" s="3" t="str" cm="1">
        <f t="array" ref="AL2518">IFERROR(INDEX(IF($AG2518&lt;=$AN2518,레드마인_배치!I:I,레드마인_서비스!I:I),콜트리분석!$AI2518),"")</f>
        <v>Generate Order No</v>
      </c>
      <c r="AM2518" s="3" t="str" cm="1">
        <f t="array" ref="AM2518">IFERROR(INDEX(IF($AG2518&lt;=$AN2518,레드마인_배치!J:J,레드마인_서비스!J:J),콜트리분석!$AI2518),"")</f>
        <v>서비스</v>
      </c>
      <c r="AN2518" s="3">
        <v>3</v>
      </c>
      <c r="AO2518" s="15" t="str">
        <f ca="1">IFERROR(INDEX(레드마인_배치!E:E,MATCH(OFFSET(A2518,,AN2518),레드마인_배치!G:G,0)),"")</f>
        <v>대상</v>
      </c>
      <c r="AP2518" t="s">
        <v>3330</v>
      </c>
      <c r="AQ2518">
        <v>71</v>
      </c>
      <c r="AT2518" t="str" cm="1">
        <f t="array" ref="AT2518">[1]!add_delimeter(AG2518:AO2518,"|")</f>
        <v>|7|CBCSLB020A|308|대상|SLO0020U|Generate Order No|서비스|3|대상|</v>
      </c>
    </row>
    <row r="2519" spans="1:46" hidden="1">
      <c r="A2519" s="3" t="s">
        <v>2957</v>
      </c>
      <c r="B2519" s="3" t="s">
        <v>491</v>
      </c>
      <c r="C2519" s="3" t="s">
        <v>494</v>
      </c>
      <c r="D2519" s="3" t="s">
        <v>1162</v>
      </c>
      <c r="E2519" s="3" t="s">
        <v>570</v>
      </c>
      <c r="F2519" s="3" t="s">
        <v>582</v>
      </c>
      <c r="G2519" s="3" t="s">
        <v>583</v>
      </c>
      <c r="H2519" s="3" t="s">
        <v>576</v>
      </c>
      <c r="I2519" s="3" t="s">
        <v>577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>
        <f t="shared" si="41"/>
        <v>8</v>
      </c>
      <c r="AH2519" s="3" t="s">
        <v>577</v>
      </c>
      <c r="AI2519" s="3">
        <f>IFERROR(IF($AG2519&lt;=$AN2519,MATCH($AH2519,레드마인_배치!G:G,0),MATCH($AH2519,레드마인_서비스!G:G,0)),"")</f>
        <v>49</v>
      </c>
      <c r="AJ2519" s="3" t="str" cm="1">
        <f t="array" ref="AJ2519">IFERROR(INDEX(IF($AG2519&lt;=$AN2519,레드마인_배치!E:E,레드마인_서비스!E:E),콜트리분석!$AI2519),"")</f>
        <v>대상</v>
      </c>
      <c r="AK2519" s="3" t="str" cm="1">
        <f t="array" ref="AK2519">IFERROR(INDEX(IF($AG2519&lt;=$AN2519,레드마인_배치!H:H,레드마인_서비스!H:H),콜트리분석!$AI2519),"")</f>
        <v>CMO0010U</v>
      </c>
      <c r="AL2519" s="3" t="str" cm="1">
        <f t="array" ref="AL2519">IFERROR(INDEX(IF($AG2519&lt;=$AN2519,레드마인_배치!I:I,레드마인_서비스!I:I),콜트리분석!$AI2519),"")</f>
        <v>NUMBER CREATION</v>
      </c>
      <c r="AM2519" s="3" t="str" cm="1">
        <f t="array" ref="AM2519">IFERROR(INDEX(IF($AG2519&lt;=$AN2519,레드마인_배치!J:J,레드마인_서비스!J:J),콜트리분석!$AI2519),"")</f>
        <v>서비스</v>
      </c>
      <c r="AN2519" s="3">
        <v>3</v>
      </c>
      <c r="AO2519" s="15" t="str">
        <f ca="1">IFERROR(INDEX(레드마인_배치!E:E,MATCH(OFFSET(A2519,,AN2519),레드마인_배치!G:G,0)),"")</f>
        <v>대상</v>
      </c>
      <c r="AP2519" t="s">
        <v>3330</v>
      </c>
      <c r="AQ2519">
        <v>71</v>
      </c>
    </row>
    <row r="2520" spans="1:46">
      <c r="A2520" s="3" t="s">
        <v>2957</v>
      </c>
      <c r="B2520" s="3" t="s">
        <v>491</v>
      </c>
      <c r="C2520" s="3" t="s">
        <v>494</v>
      </c>
      <c r="D2520" s="3" t="s">
        <v>1162</v>
      </c>
      <c r="E2520" s="3" t="s">
        <v>570</v>
      </c>
      <c r="F2520" s="3" t="s">
        <v>582</v>
      </c>
      <c r="G2520" s="3" t="s">
        <v>508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>
        <f t="shared" si="41"/>
        <v>6</v>
      </c>
      <c r="AH2520" s="3" t="s">
        <v>508</v>
      </c>
      <c r="AI2520" s="3">
        <f>IFERROR(IF($AG2520&lt;=$AN2520,MATCH($AH2520,레드마인_배치!G:G,0),MATCH($AH2520,레드마인_서비스!G:G,0)),"")</f>
        <v>79</v>
      </c>
      <c r="AJ2520" s="3" t="str" cm="1">
        <f t="array" ref="AJ2520">IFERROR(INDEX(IF($AG2520&lt;=$AN2520,레드마인_배치!E:E,레드마인_서비스!E:E),콜트리분석!$AI2520),"")</f>
        <v>대상</v>
      </c>
      <c r="AK2520" s="3" t="str" cm="1">
        <f t="array" ref="AK2520">IFERROR(INDEX(IF($AG2520&lt;=$AN2520,레드마인_배치!H:H,레드마인_서비스!H:H),콜트리분석!$AI2520),"")</f>
        <v>ICO0310U</v>
      </c>
      <c r="AL2520" s="3" t="str" cm="1">
        <f t="array" ref="AL2520">IFERROR(INDEX(IF($AG2520&lt;=$AN2520,레드마인_배치!I:I,레드마인_서비스!I:I),콜트리분석!$AI2520),"")</f>
        <v>INVENTORY CREATION MODULE</v>
      </c>
      <c r="AM2520" s="3" t="str" cm="1">
        <f t="array" ref="AM2520">IFERROR(INDEX(IF($AG2520&lt;=$AN2520,레드마인_배치!J:J,레드마인_서비스!J:J),콜트리분석!$AI2520),"")</f>
        <v>서비스</v>
      </c>
      <c r="AN2520" s="3">
        <v>3</v>
      </c>
      <c r="AO2520" s="15" t="str">
        <f ca="1">IFERROR(INDEX(레드마인_배치!E:E,MATCH(OFFSET(A2520,,AN2520),레드마인_배치!G:G,0)),"")</f>
        <v>대상</v>
      </c>
      <c r="AP2520" t="s">
        <v>3330</v>
      </c>
      <c r="AQ2520">
        <v>71</v>
      </c>
      <c r="AT2520" t="str" cm="1">
        <f t="array" ref="AT2520">[1]!add_delimeter(AG2520:AO2520,"|")</f>
        <v>|6|CBCICB075A|79|대상|ICO0310U|INVENTORY CREATION MODULE|서비스|3|대상|</v>
      </c>
    </row>
    <row r="2521" spans="1:46">
      <c r="A2521" s="3" t="s">
        <v>2957</v>
      </c>
      <c r="B2521" s="3" t="s">
        <v>491</v>
      </c>
      <c r="C2521" s="3" t="s">
        <v>494</v>
      </c>
      <c r="D2521" s="3" t="s">
        <v>1162</v>
      </c>
      <c r="E2521" s="3" t="s">
        <v>570</v>
      </c>
      <c r="F2521" s="3" t="s">
        <v>582</v>
      </c>
      <c r="G2521" s="3" t="s">
        <v>508</v>
      </c>
      <c r="H2521" s="3" t="s">
        <v>509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>
        <f t="shared" si="41"/>
        <v>7</v>
      </c>
      <c r="AH2521" s="3" t="s">
        <v>509</v>
      </c>
      <c r="AI2521" s="3">
        <f>IFERROR(IF($AG2521&lt;=$AN2521,MATCH($AH2521,레드마인_배치!G:G,0),MATCH($AH2521,레드마인_서비스!G:G,0)),"")</f>
        <v>77</v>
      </c>
      <c r="AJ2521" s="3" t="str" cm="1">
        <f t="array" ref="AJ2521">IFERROR(INDEX(IF($AG2521&lt;=$AN2521,레드마인_배치!E:E,레드마인_서비스!E:E),콜트리분석!$AI2521),"")</f>
        <v>대상</v>
      </c>
      <c r="AK2521" s="3" t="str" cm="1">
        <f t="array" ref="AK2521">IFERROR(INDEX(IF($AG2521&lt;=$AN2521,레드마인_배치!H:H,레드마인_서비스!H:H),콜트리분석!$AI2521),"")</f>
        <v>ICO0290U</v>
      </c>
      <c r="AL2521" s="3" t="str" cm="1">
        <f t="array" ref="AL2521">IFERROR(INDEX(IF($AG2521&lt;=$AN2521,레드마인_배치!I:I,레드마인_서비스!I:I),콜트리분석!$AI2521),"")</f>
        <v>INV Information Master Creation(IMI)</v>
      </c>
      <c r="AM2521" s="3" t="str" cm="1">
        <f t="array" ref="AM2521">IFERROR(INDEX(IF($AG2521&lt;=$AN2521,레드마인_배치!J:J,레드마인_서비스!J:J),콜트리분석!$AI2521),"")</f>
        <v>서비스</v>
      </c>
      <c r="AN2521" s="3">
        <v>3</v>
      </c>
      <c r="AO2521" s="15" t="str">
        <f ca="1">IFERROR(INDEX(레드마인_배치!E:E,MATCH(OFFSET(A2521,,AN2521),레드마인_배치!G:G,0)),"")</f>
        <v>대상</v>
      </c>
      <c r="AP2521" t="s">
        <v>3330</v>
      </c>
      <c r="AQ2521">
        <v>71</v>
      </c>
      <c r="AT2521" t="str" cm="1">
        <f t="array" ref="AT2521">[1]!add_delimeter(AG2521:AO2521,"|")</f>
        <v>|7|CBCICB073A|77|대상|ICO0290U|INV Information Master Creation(IMI)|서비스|3|대상|</v>
      </c>
    </row>
    <row r="2522" spans="1:46">
      <c r="A2522" s="3" t="s">
        <v>2957</v>
      </c>
      <c r="B2522" s="3" t="s">
        <v>491</v>
      </c>
      <c r="C2522" s="3" t="s">
        <v>494</v>
      </c>
      <c r="D2522" s="3" t="s">
        <v>1162</v>
      </c>
      <c r="E2522" s="3" t="s">
        <v>570</v>
      </c>
      <c r="F2522" s="3" t="s">
        <v>582</v>
      </c>
      <c r="G2522" s="3" t="s">
        <v>508</v>
      </c>
      <c r="H2522" s="3" t="s">
        <v>510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>
        <f t="shared" si="41"/>
        <v>7</v>
      </c>
      <c r="AH2522" s="3" t="s">
        <v>510</v>
      </c>
      <c r="AI2522" s="3" t="str">
        <f>IFERROR(IF($AG2522&lt;=$AN2522,MATCH($AH2522,레드마인_배치!G:G,0),MATCH($AH2522,레드마인_서비스!G:G,0)),"")</f>
        <v/>
      </c>
      <c r="AJ2522" s="3" t="str" cm="1">
        <f t="array" ref="AJ2522">IFERROR(INDEX(IF($AG2522&lt;=$AN2522,레드마인_배치!E:E,레드마인_서비스!E:E),콜트리분석!$AI2522),"")</f>
        <v/>
      </c>
      <c r="AK2522" s="3" t="str" cm="1">
        <f t="array" ref="AK2522">IFERROR(INDEX(IF($AG2522&lt;=$AN2522,레드마인_배치!H:H,레드마인_서비스!H:H),콜트리분석!$AI2522),"")</f>
        <v/>
      </c>
      <c r="AL2522" s="3" t="str" cm="1">
        <f t="array" ref="AL2522">IFERROR(INDEX(IF($AG2522&lt;=$AN2522,레드마인_배치!I:I,레드마인_서비스!I:I),콜트리분석!$AI2522),"")</f>
        <v/>
      </c>
      <c r="AM2522" s="3" t="str" cm="1">
        <f t="array" ref="AM2522">IFERROR(INDEX(IF($AG2522&lt;=$AN2522,레드마인_배치!J:J,레드마인_서비스!J:J),콜트리분석!$AI2522),"")</f>
        <v/>
      </c>
      <c r="AN2522" s="3">
        <v>3</v>
      </c>
      <c r="AO2522" s="15" t="str">
        <f ca="1">IFERROR(INDEX(레드마인_배치!E:E,MATCH(OFFSET(A2522,,AN2522),레드마인_배치!G:G,0)),"")</f>
        <v>대상</v>
      </c>
      <c r="AP2522" t="s">
        <v>3330</v>
      </c>
      <c r="AQ2522">
        <v>71</v>
      </c>
      <c r="AT2522" t="str" cm="1">
        <f t="array" ref="AT2522">[1]!add_delimeter(AG2522:AO2522,"|")</f>
        <v>|7|CLCICB007A||||||3|대상|</v>
      </c>
    </row>
    <row r="2523" spans="1:46">
      <c r="A2523" s="3" t="s">
        <v>2957</v>
      </c>
      <c r="B2523" s="3" t="s">
        <v>491</v>
      </c>
      <c r="C2523" s="3" t="s">
        <v>494</v>
      </c>
      <c r="D2523" s="3" t="s">
        <v>1162</v>
      </c>
      <c r="E2523" s="3" t="s">
        <v>570</v>
      </c>
      <c r="F2523" s="3" t="s">
        <v>582</v>
      </c>
      <c r="G2523" s="3" t="s">
        <v>578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>
        <f t="shared" si="41"/>
        <v>6</v>
      </c>
      <c r="AH2523" s="3" t="s">
        <v>578</v>
      </c>
      <c r="AI2523" s="3">
        <f>IFERROR(IF($AG2523&lt;=$AN2523,MATCH($AH2523,레드마인_배치!G:G,0),MATCH($AH2523,레드마인_서비스!G:G,0)),"")</f>
        <v>80</v>
      </c>
      <c r="AJ2523" s="3" t="str" cm="1">
        <f t="array" ref="AJ2523">IFERROR(INDEX(IF($AG2523&lt;=$AN2523,레드마인_배치!E:E,레드마인_서비스!E:E),콜트리분석!$AI2523),"")</f>
        <v>대상</v>
      </c>
      <c r="AK2523" s="3" t="str" cm="1">
        <f t="array" ref="AK2523">IFERROR(INDEX(IF($AG2523&lt;=$AN2523,레드마인_배치!H:H,레드마인_서비스!H:H),콜트리분석!$AI2523),"")</f>
        <v>ICO0320U</v>
      </c>
      <c r="AL2523" s="3" t="str" cm="1">
        <f t="array" ref="AL2523">IFERROR(INDEX(IF($AG2523&lt;=$AN2523,레드마인_배치!I:I,레드마인_서비스!I:I),콜트리분석!$AI2523),"")</f>
        <v>P.O  Qty, Price Change</v>
      </c>
      <c r="AM2523" s="3" t="str" cm="1">
        <f t="array" ref="AM2523">IFERROR(INDEX(IF($AG2523&lt;=$AN2523,레드마인_배치!J:J,레드마인_서비스!J:J),콜트리분석!$AI2523),"")</f>
        <v>서비스</v>
      </c>
      <c r="AN2523" s="3">
        <v>3</v>
      </c>
      <c r="AO2523" s="15" t="str">
        <f ca="1">IFERROR(INDEX(레드마인_배치!E:E,MATCH(OFFSET(A2523,,AN2523),레드마인_배치!G:G,0)),"")</f>
        <v>대상</v>
      </c>
      <c r="AP2523" t="s">
        <v>3330</v>
      </c>
      <c r="AQ2523">
        <v>71</v>
      </c>
      <c r="AT2523" t="str" cm="1">
        <f t="array" ref="AT2523">[1]!add_delimeter(AG2523:AO2523,"|")</f>
        <v>|6|CBCICB077A|80|대상|ICO0320U|P.O  Qty, Price Change|서비스|3|대상|</v>
      </c>
    </row>
    <row r="2524" spans="1:46">
      <c r="A2524" s="3" t="s">
        <v>2957</v>
      </c>
      <c r="B2524" s="3" t="s">
        <v>491</v>
      </c>
      <c r="C2524" s="3" t="s">
        <v>494</v>
      </c>
      <c r="D2524" s="3" t="s">
        <v>1162</v>
      </c>
      <c r="E2524" s="3" t="s">
        <v>570</v>
      </c>
      <c r="F2524" s="3" t="s">
        <v>582</v>
      </c>
      <c r="G2524" s="3" t="s">
        <v>578</v>
      </c>
      <c r="H2524" s="3" t="s">
        <v>579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>
        <f t="shared" si="41"/>
        <v>7</v>
      </c>
      <c r="AH2524" s="3" t="s">
        <v>579</v>
      </c>
      <c r="AI2524" s="3">
        <f>IFERROR(IF($AG2524&lt;=$AN2524,MATCH($AH2524,레드마인_배치!G:G,0),MATCH($AH2524,레드마인_서비스!G:G,0)),"")</f>
        <v>368</v>
      </c>
      <c r="AJ2524" s="3" t="str" cm="1">
        <f t="array" ref="AJ2524">IFERROR(INDEX(IF($AG2524&lt;=$AN2524,레드마인_배치!E:E,레드마인_서비스!E:E),콜트리분석!$AI2524),"")</f>
        <v>대상</v>
      </c>
      <c r="AK2524" s="3" t="str" cm="1">
        <f t="array" ref="AK2524">IFERROR(INDEX(IF($AG2524&lt;=$AN2524,레드마인_배치!H:H,레드마인_서비스!H:H),콜트리분석!$AI2524),"")</f>
        <v>SLO0690U</v>
      </c>
      <c r="AL2524" s="3" t="str" cm="1">
        <f t="array" ref="AL2524">IFERROR(INDEX(IF($AG2524&lt;=$AN2524,레드마인_배치!I:I,레드마인_서비스!I:I),콜트리분석!$AI2524),"")</f>
        <v>Reflect S/O for Dropship P/O Cancel</v>
      </c>
      <c r="AM2524" s="3" t="str" cm="1">
        <f t="array" ref="AM2524">IFERROR(INDEX(IF($AG2524&lt;=$AN2524,레드마인_배치!J:J,레드마인_서비스!J:J),콜트리분석!$AI2524),"")</f>
        <v>서비스</v>
      </c>
      <c r="AN2524" s="3">
        <v>3</v>
      </c>
      <c r="AO2524" s="15" t="str">
        <f ca="1">IFERROR(INDEX(레드마인_배치!E:E,MATCH(OFFSET(A2524,,AN2524),레드마인_배치!G:G,0)),"")</f>
        <v>대상</v>
      </c>
      <c r="AP2524" t="s">
        <v>3330</v>
      </c>
      <c r="AQ2524">
        <v>71</v>
      </c>
      <c r="AT2524" t="str" cm="1">
        <f t="array" ref="AT2524">[1]!add_delimeter(AG2524:AO2524,"|")</f>
        <v>|7|CBCSLW479A|368|대상|SLO0690U|Reflect S/O for Dropship P/O Cancel|서비스|3|대상|</v>
      </c>
    </row>
    <row r="2525" spans="1:46" hidden="1">
      <c r="A2525" s="3" t="s">
        <v>2957</v>
      </c>
      <c r="B2525" s="3" t="s">
        <v>491</v>
      </c>
      <c r="C2525" s="3" t="s">
        <v>494</v>
      </c>
      <c r="D2525" s="3" t="s">
        <v>1162</v>
      </c>
      <c r="E2525" s="3" t="s">
        <v>570</v>
      </c>
      <c r="F2525" s="3" t="s">
        <v>582</v>
      </c>
      <c r="G2525" s="3" t="s">
        <v>578</v>
      </c>
      <c r="H2525" s="3" t="s">
        <v>579</v>
      </c>
      <c r="I2525" s="3" t="s">
        <v>505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>
        <f t="shared" si="41"/>
        <v>8</v>
      </c>
      <c r="AH2525" s="3" t="s">
        <v>505</v>
      </c>
      <c r="AI2525" s="3">
        <f>IFERROR(IF($AG2525&lt;=$AN2525,MATCH($AH2525,레드마인_배치!G:G,0),MATCH($AH2525,레드마인_서비스!G:G,0)),"")</f>
        <v>328</v>
      </c>
      <c r="AJ2525" s="3" t="str" cm="1">
        <f t="array" ref="AJ2525">IFERROR(INDEX(IF($AG2525&lt;=$AN2525,레드마인_배치!E:E,레드마인_서비스!E:E),콜트리분석!$AI2525),"")</f>
        <v>대상</v>
      </c>
      <c r="AK2525" s="3" t="str" cm="1">
        <f t="array" ref="AK2525">IFERROR(INDEX(IF($AG2525&lt;=$AN2525,레드마인_배치!H:H,레드마인_서비스!H:H),콜트리분석!$AI2525),"")</f>
        <v>SLO0210U</v>
      </c>
      <c r="AL2525" s="3" t="str" cm="1">
        <f t="array" ref="AL2525">IFERROR(INDEX(IF($AG2525&lt;=$AN2525,레드마인_배치!I:I,레드마인_서비스!I:I),콜트리분석!$AI2525),"")</f>
        <v>S/Order Header Summary</v>
      </c>
      <c r="AM2525" s="3" t="str" cm="1">
        <f t="array" ref="AM2525">IFERROR(INDEX(IF($AG2525&lt;=$AN2525,레드마인_배치!J:J,레드마인_서비스!J:J),콜트리분석!$AI2525),"")</f>
        <v>서비스</v>
      </c>
      <c r="AN2525" s="3">
        <v>3</v>
      </c>
      <c r="AO2525" s="15" t="str">
        <f ca="1">IFERROR(INDEX(레드마인_배치!E:E,MATCH(OFFSET(A2525,,AN2525),레드마인_배치!G:G,0)),"")</f>
        <v>대상</v>
      </c>
      <c r="AP2525" t="s">
        <v>3330</v>
      </c>
      <c r="AQ2525">
        <v>71</v>
      </c>
    </row>
    <row r="2526" spans="1:46" hidden="1">
      <c r="A2526" s="3" t="s">
        <v>2957</v>
      </c>
      <c r="B2526" s="3" t="s">
        <v>491</v>
      </c>
      <c r="C2526" s="3" t="s">
        <v>494</v>
      </c>
      <c r="D2526" s="3" t="s">
        <v>1162</v>
      </c>
      <c r="E2526" s="3" t="s">
        <v>570</v>
      </c>
      <c r="F2526" s="3" t="s">
        <v>582</v>
      </c>
      <c r="G2526" s="3" t="s">
        <v>578</v>
      </c>
      <c r="H2526" s="3" t="s">
        <v>579</v>
      </c>
      <c r="I2526" s="3" t="s">
        <v>580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>
        <f t="shared" si="41"/>
        <v>8</v>
      </c>
      <c r="AH2526" s="3" t="s">
        <v>580</v>
      </c>
      <c r="AI2526" s="3" t="str">
        <f>IFERROR(IF($AG2526&lt;=$AN2526,MATCH($AH2526,레드마인_배치!G:G,0),MATCH($AH2526,레드마인_서비스!G:G,0)),"")</f>
        <v/>
      </c>
      <c r="AJ2526" s="3" t="str" cm="1">
        <f t="array" ref="AJ2526">IFERROR(INDEX(IF($AG2526&lt;=$AN2526,레드마인_배치!E:E,레드마인_서비스!E:E),콜트리분석!$AI2526),"")</f>
        <v/>
      </c>
      <c r="AK2526" s="3" t="str" cm="1">
        <f t="array" ref="AK2526">IFERROR(INDEX(IF($AG2526&lt;=$AN2526,레드마인_배치!H:H,레드마인_서비스!H:H),콜트리분석!$AI2526),"")</f>
        <v/>
      </c>
      <c r="AL2526" s="3" t="str" cm="1">
        <f t="array" ref="AL2526">IFERROR(INDEX(IF($AG2526&lt;=$AN2526,레드마인_배치!I:I,레드마인_서비스!I:I),콜트리분석!$AI2526),"")</f>
        <v/>
      </c>
      <c r="AM2526" s="3" t="str" cm="1">
        <f t="array" ref="AM2526">IFERROR(INDEX(IF($AG2526&lt;=$AN2526,레드마인_배치!J:J,레드마인_서비스!J:J),콜트리분석!$AI2526),"")</f>
        <v/>
      </c>
      <c r="AN2526" s="3">
        <v>3</v>
      </c>
      <c r="AO2526" s="15" t="str">
        <f ca="1">IFERROR(INDEX(레드마인_배치!E:E,MATCH(OFFSET(A2526,,AN2526),레드마인_배치!G:G,0)),"")</f>
        <v>대상</v>
      </c>
      <c r="AP2526" t="s">
        <v>3330</v>
      </c>
      <c r="AQ2526">
        <v>71</v>
      </c>
    </row>
    <row r="2527" spans="1:46" hidden="1">
      <c r="A2527" s="3" t="s">
        <v>2957</v>
      </c>
      <c r="B2527" s="3" t="s">
        <v>491</v>
      </c>
      <c r="C2527" s="3" t="s">
        <v>494</v>
      </c>
      <c r="D2527" s="3" t="s">
        <v>1162</v>
      </c>
      <c r="E2527" s="3" t="s">
        <v>570</v>
      </c>
      <c r="F2527" s="3" t="s">
        <v>582</v>
      </c>
      <c r="G2527" s="3" t="s">
        <v>578</v>
      </c>
      <c r="H2527" s="3" t="s">
        <v>579</v>
      </c>
      <c r="I2527" s="3" t="s">
        <v>580</v>
      </c>
      <c r="J2527" s="3" t="s">
        <v>581</v>
      </c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>
        <f t="shared" si="41"/>
        <v>9</v>
      </c>
      <c r="AH2527" s="3" t="s">
        <v>581</v>
      </c>
      <c r="AI2527" s="3">
        <f>IFERROR(IF($AG2527&lt;=$AN2527,MATCH($AH2527,레드마인_배치!G:G,0),MATCH($AH2527,레드마인_서비스!G:G,0)),"")</f>
        <v>78</v>
      </c>
      <c r="AJ2527" s="3" t="str" cm="1">
        <f t="array" ref="AJ2527">IFERROR(INDEX(IF($AG2527&lt;=$AN2527,레드마인_배치!E:E,레드마인_서비스!E:E),콜트리분석!$AI2527),"")</f>
        <v>대상</v>
      </c>
      <c r="AK2527" s="3" t="str" cm="1">
        <f t="array" ref="AK2527">IFERROR(INDEX(IF($AG2527&lt;=$AN2527,레드마인_배치!H:H,레드마인_서비스!H:H),콜트리분석!$AI2527),"")</f>
        <v>ICO0300U</v>
      </c>
      <c r="AL2527" s="3" t="str" cm="1">
        <f t="array" ref="AL2527">IFERROR(INDEX(IF($AG2527&lt;=$AN2527,레드마인_배치!I:I,레드마인_서비스!I:I),콜트리분석!$AI2527),"")</f>
        <v>Demand Change Tag Update Module</v>
      </c>
      <c r="AM2527" s="3" t="str" cm="1">
        <f t="array" ref="AM2527">IFERROR(INDEX(IF($AG2527&lt;=$AN2527,레드마인_배치!J:J,레드마인_서비스!J:J),콜트리분석!$AI2527),"")</f>
        <v>서비스</v>
      </c>
      <c r="AN2527" s="3">
        <v>3</v>
      </c>
      <c r="AO2527" s="15" t="str">
        <f ca="1">IFERROR(INDEX(레드마인_배치!E:E,MATCH(OFFSET(A2527,,AN2527),레드마인_배치!G:G,0)),"")</f>
        <v>대상</v>
      </c>
      <c r="AP2527" t="s">
        <v>3330</v>
      </c>
      <c r="AQ2527">
        <v>71</v>
      </c>
    </row>
    <row r="2528" spans="1:46">
      <c r="A2528" s="3" t="s">
        <v>2957</v>
      </c>
      <c r="B2528" s="3" t="s">
        <v>491</v>
      </c>
      <c r="C2528" s="3" t="s">
        <v>494</v>
      </c>
      <c r="D2528" s="3" t="s">
        <v>1162</v>
      </c>
      <c r="E2528" s="3" t="s">
        <v>570</v>
      </c>
      <c r="F2528" s="3" t="s">
        <v>582</v>
      </c>
      <c r="G2528" s="3" t="s">
        <v>578</v>
      </c>
      <c r="H2528" s="3" t="s">
        <v>510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>
        <f t="shared" si="41"/>
        <v>7</v>
      </c>
      <c r="AH2528" s="3" t="s">
        <v>510</v>
      </c>
      <c r="AI2528" s="3" t="str">
        <f>IFERROR(IF($AG2528&lt;=$AN2528,MATCH($AH2528,레드마인_배치!G:G,0),MATCH($AH2528,레드마인_서비스!G:G,0)),"")</f>
        <v/>
      </c>
      <c r="AJ2528" s="3" t="str" cm="1">
        <f t="array" ref="AJ2528">IFERROR(INDEX(IF($AG2528&lt;=$AN2528,레드마인_배치!E:E,레드마인_서비스!E:E),콜트리분석!$AI2528),"")</f>
        <v/>
      </c>
      <c r="AK2528" s="3" t="str" cm="1">
        <f t="array" ref="AK2528">IFERROR(INDEX(IF($AG2528&lt;=$AN2528,레드마인_배치!H:H,레드마인_서비스!H:H),콜트리분석!$AI2528),"")</f>
        <v/>
      </c>
      <c r="AL2528" s="3" t="str" cm="1">
        <f t="array" ref="AL2528">IFERROR(INDEX(IF($AG2528&lt;=$AN2528,레드마인_배치!I:I,레드마인_서비스!I:I),콜트리분석!$AI2528),"")</f>
        <v/>
      </c>
      <c r="AM2528" s="3" t="str" cm="1">
        <f t="array" ref="AM2528">IFERROR(INDEX(IF($AG2528&lt;=$AN2528,레드마인_배치!J:J,레드마인_서비스!J:J),콜트리분석!$AI2528),"")</f>
        <v/>
      </c>
      <c r="AN2528" s="3">
        <v>3</v>
      </c>
      <c r="AO2528" s="15" t="str">
        <f ca="1">IFERROR(INDEX(레드마인_배치!E:E,MATCH(OFFSET(A2528,,AN2528),레드마인_배치!G:G,0)),"")</f>
        <v>대상</v>
      </c>
      <c r="AP2528" t="s">
        <v>3330</v>
      </c>
      <c r="AQ2528">
        <v>71</v>
      </c>
      <c r="AT2528" t="str" cm="1">
        <f t="array" ref="AT2528">[1]!add_delimeter(AG2528:AO2528,"|")</f>
        <v>|7|CLCICB007A||||||3|대상|</v>
      </c>
    </row>
    <row r="2529" spans="1:46">
      <c r="A2529" s="3" t="s">
        <v>2957</v>
      </c>
      <c r="B2529" s="3" t="s">
        <v>491</v>
      </c>
      <c r="C2529" s="3" t="s">
        <v>494</v>
      </c>
      <c r="D2529" s="3" t="s">
        <v>1162</v>
      </c>
      <c r="E2529" s="3" t="s">
        <v>570</v>
      </c>
      <c r="F2529" s="3" t="s">
        <v>582</v>
      </c>
      <c r="G2529" s="3" t="s">
        <v>537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>
        <f t="shared" si="41"/>
        <v>6</v>
      </c>
      <c r="AH2529" s="3" t="s">
        <v>537</v>
      </c>
      <c r="AI2529" s="3">
        <f>IFERROR(IF($AG2529&lt;=$AN2529,MATCH($AH2529,레드마인_배치!G:G,0),MATCH($AH2529,레드마인_서비스!G:G,0)),"")</f>
        <v>89</v>
      </c>
      <c r="AJ2529" s="3" t="str" cm="1">
        <f t="array" ref="AJ2529">IFERROR(INDEX(IF($AG2529&lt;=$AN2529,레드마인_배치!E:E,레드마인_서비스!E:E),콜트리분석!$AI2529),"")</f>
        <v>대상</v>
      </c>
      <c r="AK2529" s="3" t="str" cm="1">
        <f t="array" ref="AK2529">IFERROR(INDEX(IF($AG2529&lt;=$AN2529,레드마인_배치!H:H,레드마인_서비스!H:H),콜트리분석!$AI2529),"")</f>
        <v>ICO0400U</v>
      </c>
      <c r="AL2529" s="3" t="str" cm="1">
        <f t="array" ref="AL2529">IFERROR(INDEX(IF($AG2529&lt;=$AN2529,레드마인_배치!I:I,레드마인_서비스!I:I),콜트리분석!$AI2529),"")</f>
        <v>RETRIEVE BRANCH EXCHANGE RATE</v>
      </c>
      <c r="AM2529" s="3" t="str" cm="1">
        <f t="array" ref="AM2529">IFERROR(INDEX(IF($AG2529&lt;=$AN2529,레드마인_배치!J:J,레드마인_서비스!J:J),콜트리분석!$AI2529),"")</f>
        <v>서비스</v>
      </c>
      <c r="AN2529" s="3">
        <v>3</v>
      </c>
      <c r="AO2529" s="15" t="str">
        <f ca="1">IFERROR(INDEX(레드마인_배치!E:E,MATCH(OFFSET(A2529,,AN2529),레드마인_배치!G:G,0)),"")</f>
        <v>대상</v>
      </c>
      <c r="AP2529" t="s">
        <v>3330</v>
      </c>
      <c r="AQ2529">
        <v>71</v>
      </c>
      <c r="AT2529" t="str" cm="1">
        <f t="array" ref="AT2529">[1]!add_delimeter(AG2529:AO2529,"|")</f>
        <v>|6|CBCICB120A|89|대상|ICO0400U|RETRIEVE BRANCH EXCHANGE RATE|서비스|3|대상|</v>
      </c>
    </row>
    <row r="2530" spans="1:46">
      <c r="A2530" s="3" t="s">
        <v>2957</v>
      </c>
      <c r="B2530" s="3" t="s">
        <v>491</v>
      </c>
      <c r="C2530" s="3" t="s">
        <v>494</v>
      </c>
      <c r="D2530" s="3" t="s">
        <v>1162</v>
      </c>
      <c r="E2530" s="3" t="s">
        <v>570</v>
      </c>
      <c r="F2530" s="3" t="s">
        <v>582</v>
      </c>
      <c r="G2530" s="3" t="s">
        <v>554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>
        <f t="shared" si="41"/>
        <v>6</v>
      </c>
      <c r="AH2530" s="3" t="s">
        <v>554</v>
      </c>
      <c r="AI2530" s="3">
        <f>IFERROR(IF($AG2530&lt;=$AN2530,MATCH($AH2530,레드마인_배치!G:G,0),MATCH($AH2530,레드마인_서비스!G:G,0)),"")</f>
        <v>91</v>
      </c>
      <c r="AJ2530" s="3" t="str" cm="1">
        <f t="array" ref="AJ2530">IFERROR(INDEX(IF($AG2530&lt;=$AN2530,레드마인_배치!E:E,레드마인_서비스!E:E),콜트리분석!$AI2530),"")</f>
        <v>대상</v>
      </c>
      <c r="AK2530" s="3" t="str" cm="1">
        <f t="array" ref="AK2530">IFERROR(INDEX(IF($AG2530&lt;=$AN2530,레드마인_배치!H:H,레드마인_서비스!H:H),콜트리분석!$AI2530),"")</f>
        <v>ICO0420U</v>
      </c>
      <c r="AL2530" s="3" t="str" cm="1">
        <f t="array" ref="AL2530">IFERROR(INDEX(IF($AG2530&lt;=$AN2530,레드마인_배치!I:I,레드마인_서비스!I:I),콜트리분석!$AI2530),"")</f>
        <v>LEAD Time Calculate(only 3Level PDC)</v>
      </c>
      <c r="AM2530" s="3" t="str" cm="1">
        <f t="array" ref="AM2530">IFERROR(INDEX(IF($AG2530&lt;=$AN2530,레드마인_배치!J:J,레드마인_서비스!J:J),콜트리분석!$AI2530),"")</f>
        <v>서비스</v>
      </c>
      <c r="AN2530" s="3">
        <v>3</v>
      </c>
      <c r="AO2530" s="15" t="str">
        <f ca="1">IFERROR(INDEX(레드마인_배치!E:E,MATCH(OFFSET(A2530,,AN2530),레드마인_배치!G:G,0)),"")</f>
        <v>대상</v>
      </c>
      <c r="AP2530" t="s">
        <v>3330</v>
      </c>
      <c r="AQ2530">
        <v>71</v>
      </c>
      <c r="AT2530" t="str" cm="1">
        <f t="array" ref="AT2530">[1]!add_delimeter(AG2530:AO2530,"|")</f>
        <v>|6|CBCICB150A|91|대상|ICO0420U|LEAD Time Calculate(only 3Level PDC)|서비스|3|대상|</v>
      </c>
    </row>
    <row r="2531" spans="1:46">
      <c r="A2531" s="3" t="s">
        <v>2957</v>
      </c>
      <c r="B2531" s="3" t="s">
        <v>491</v>
      </c>
      <c r="C2531" s="3" t="s">
        <v>494</v>
      </c>
      <c r="D2531" s="3" t="s">
        <v>1162</v>
      </c>
      <c r="E2531" s="3" t="s">
        <v>570</v>
      </c>
      <c r="F2531" s="3" t="s">
        <v>582</v>
      </c>
      <c r="G2531" s="3" t="s">
        <v>584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>
        <f t="shared" si="41"/>
        <v>6</v>
      </c>
      <c r="AH2531" s="3" t="s">
        <v>584</v>
      </c>
      <c r="AI2531" s="3">
        <f>IFERROR(IF($AG2531&lt;=$AN2531,MATCH($AH2531,레드마인_배치!G:G,0),MATCH($AH2531,레드마인_서비스!G:G,0)),"")</f>
        <v>92</v>
      </c>
      <c r="AJ2531" s="3" t="str" cm="1">
        <f t="array" ref="AJ2531">IFERROR(INDEX(IF($AG2531&lt;=$AN2531,레드마인_배치!E:E,레드마인_서비스!E:E),콜트리분석!$AI2531),"")</f>
        <v>대상</v>
      </c>
      <c r="AK2531" s="3" t="str" cm="1">
        <f t="array" ref="AK2531">IFERROR(INDEX(IF($AG2531&lt;=$AN2531,레드마인_배치!H:H,레드마인_서비스!H:H),콜트리분석!$AI2531),"")</f>
        <v>ICO0430U</v>
      </c>
      <c r="AL2531" s="3" t="str" cm="1">
        <f t="array" ref="AL2531">IFERROR(INDEX(IF($AG2531&lt;=$AN2531,레드마인_배치!I:I,레드마인_서비스!I:I),콜트리분석!$AI2531),"")</f>
        <v>LEAD Time Calculate(only 3Level PDC)</v>
      </c>
      <c r="AM2531" s="3" t="str" cm="1">
        <f t="array" ref="AM2531">IFERROR(INDEX(IF($AG2531&lt;=$AN2531,레드마인_배치!J:J,레드마인_서비스!J:J),콜트리분석!$AI2531),"")</f>
        <v>서비스</v>
      </c>
      <c r="AN2531" s="3">
        <v>3</v>
      </c>
      <c r="AO2531" s="15" t="str">
        <f ca="1">IFERROR(INDEX(레드마인_배치!E:E,MATCH(OFFSET(A2531,,AN2531),레드마인_배치!G:G,0)),"")</f>
        <v>대상</v>
      </c>
      <c r="AP2531" t="s">
        <v>3330</v>
      </c>
      <c r="AQ2531">
        <v>71</v>
      </c>
      <c r="AT2531" t="str" cm="1">
        <f t="array" ref="AT2531">[1]!add_delimeter(AG2531:AO2531,"|")</f>
        <v>|6|CBCICB150B|92|대상|ICO0430U|LEAD Time Calculate(only 3Level PDC)|서비스|3|대상|</v>
      </c>
    </row>
    <row r="2532" spans="1:46">
      <c r="A2532" s="3" t="s">
        <v>2957</v>
      </c>
      <c r="B2532" s="3" t="s">
        <v>491</v>
      </c>
      <c r="C2532" s="3" t="s">
        <v>494</v>
      </c>
      <c r="D2532" s="3" t="s">
        <v>1162</v>
      </c>
      <c r="E2532" s="3" t="s">
        <v>570</v>
      </c>
      <c r="F2532" s="3" t="s">
        <v>582</v>
      </c>
      <c r="G2532" s="3" t="s">
        <v>512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>
        <f t="shared" si="41"/>
        <v>6</v>
      </c>
      <c r="AH2532" s="3" t="s">
        <v>512</v>
      </c>
      <c r="AI2532" s="3">
        <f>IFERROR(IF($AG2532&lt;=$AN2532,MATCH($AH2532,레드마인_배치!G:G,0),MATCH($AH2532,레드마인_서비스!G:G,0)),"")</f>
        <v>307</v>
      </c>
      <c r="AJ2532" s="3" t="str" cm="1">
        <f t="array" ref="AJ2532">IFERROR(INDEX(IF($AG2532&lt;=$AN2532,레드마인_배치!E:E,레드마인_서비스!E:E),콜트리분석!$AI2532),"")</f>
        <v>대상</v>
      </c>
      <c r="AK2532" s="3" t="str" cm="1">
        <f t="array" ref="AK2532">IFERROR(INDEX(IF($AG2532&lt;=$AN2532,레드마인_배치!H:H,레드마인_서비스!H:H),콜트리분석!$AI2532),"")</f>
        <v>SLO0010U</v>
      </c>
      <c r="AL2532" s="3" t="str" cm="1">
        <f t="array" ref="AL2532">IFERROR(INDEX(IF($AG2532&lt;=$AN2532,레드마인_배치!I:I,레드마인_서비스!I:I),콜트리분석!$AI2532),"")</f>
        <v>Rate, CAD Amount, USD Amount</v>
      </c>
      <c r="AM2532" s="3" t="str" cm="1">
        <f t="array" ref="AM2532">IFERROR(INDEX(IF($AG2532&lt;=$AN2532,레드마인_배치!J:J,레드마인_서비스!J:J),콜트리분석!$AI2532),"")</f>
        <v>서비스</v>
      </c>
      <c r="AN2532" s="3">
        <v>3</v>
      </c>
      <c r="AO2532" s="15" t="str">
        <f ca="1">IFERROR(INDEX(레드마인_배치!E:E,MATCH(OFFSET(A2532,,AN2532),레드마인_배치!G:G,0)),"")</f>
        <v>대상</v>
      </c>
      <c r="AP2532" t="s">
        <v>3330</v>
      </c>
      <c r="AQ2532">
        <v>71</v>
      </c>
      <c r="AT2532" t="str" cm="1">
        <f t="array" ref="AT2532">[1]!add_delimeter(AG2532:AO2532,"|")</f>
        <v>|6|CBCSLB010A|307|대상|SLO0010U|Rate, CAD Amount, USD Amount|서비스|3|대상|</v>
      </c>
    </row>
    <row r="2533" spans="1:46">
      <c r="A2533" s="3" t="s">
        <v>2957</v>
      </c>
      <c r="B2533" s="3" t="s">
        <v>491</v>
      </c>
      <c r="C2533" s="3" t="s">
        <v>494</v>
      </c>
      <c r="D2533" s="3" t="s">
        <v>1162</v>
      </c>
      <c r="E2533" s="3" t="s">
        <v>570</v>
      </c>
      <c r="F2533" s="3" t="s">
        <v>582</v>
      </c>
      <c r="G2533" s="3" t="s">
        <v>513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>
        <f t="shared" si="41"/>
        <v>6</v>
      </c>
      <c r="AH2533" s="3" t="s">
        <v>513</v>
      </c>
      <c r="AI2533" s="3">
        <f>IFERROR(IF($AG2533&lt;=$AN2533,MATCH($AH2533,레드마인_배치!G:G,0),MATCH($AH2533,레드마인_서비스!G:G,0)),"")</f>
        <v>324</v>
      </c>
      <c r="AJ2533" s="3" t="str" cm="1">
        <f t="array" ref="AJ2533">IFERROR(INDEX(IF($AG2533&lt;=$AN2533,레드마인_배치!E:E,레드마인_서비스!E:E),콜트리분석!$AI2533),"")</f>
        <v>대상</v>
      </c>
      <c r="AK2533" s="3" t="str" cm="1">
        <f t="array" ref="AK2533">IFERROR(INDEX(IF($AG2533&lt;=$AN2533,레드마인_배치!H:H,레드마인_서비스!H:H),콜트리분석!$AI2533),"")</f>
        <v>SLO0170U</v>
      </c>
      <c r="AL2533" s="3" t="str" cm="1">
        <f t="array" ref="AL2533">IFERROR(INDEX(IF($AG2533&lt;=$AN2533,레드마인_배치!I:I,레드마인_서비스!I:I),콜트리분석!$AI2533),"")</f>
        <v>S/Order Confirm (Sub)for List Price</v>
      </c>
      <c r="AM2533" s="3" t="str" cm="1">
        <f t="array" ref="AM2533">IFERROR(INDEX(IF($AG2533&lt;=$AN2533,레드마인_배치!J:J,레드마인_서비스!J:J),콜트리분석!$AI2533),"")</f>
        <v>서비스</v>
      </c>
      <c r="AN2533" s="3">
        <v>3</v>
      </c>
      <c r="AO2533" s="15" t="str">
        <f ca="1">IFERROR(INDEX(레드마인_배치!E:E,MATCH(OFFSET(A2533,,AN2533),레드마인_배치!G:G,0)),"")</f>
        <v>대상</v>
      </c>
      <c r="AP2533" t="s">
        <v>3330</v>
      </c>
      <c r="AQ2533">
        <v>71</v>
      </c>
      <c r="AT2533" t="str" cm="1">
        <f t="array" ref="AT2533">[1]!add_delimeter(AG2533:AO2533,"|")</f>
        <v>|6|CBCSLB430F|324|대상|SLO0170U|S/Order Confirm (Sub)for List Price|서비스|3|대상|</v>
      </c>
    </row>
    <row r="2534" spans="1:46">
      <c r="A2534" s="3" t="s">
        <v>2957</v>
      </c>
      <c r="B2534" s="3" t="s">
        <v>491</v>
      </c>
      <c r="C2534" s="3" t="s">
        <v>494</v>
      </c>
      <c r="D2534" s="3" t="s">
        <v>1162</v>
      </c>
      <c r="E2534" s="3" t="s">
        <v>570</v>
      </c>
      <c r="F2534" s="3" t="s">
        <v>582</v>
      </c>
      <c r="G2534" s="3" t="s">
        <v>577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>
        <f t="shared" si="41"/>
        <v>6</v>
      </c>
      <c r="AH2534" s="3" t="s">
        <v>577</v>
      </c>
      <c r="AI2534" s="3">
        <f>IFERROR(IF($AG2534&lt;=$AN2534,MATCH($AH2534,레드마인_배치!G:G,0),MATCH($AH2534,레드마인_서비스!G:G,0)),"")</f>
        <v>49</v>
      </c>
      <c r="AJ2534" s="3" t="str" cm="1">
        <f t="array" ref="AJ2534">IFERROR(INDEX(IF($AG2534&lt;=$AN2534,레드마인_배치!E:E,레드마인_서비스!E:E),콜트리분석!$AI2534),"")</f>
        <v>대상</v>
      </c>
      <c r="AK2534" s="3" t="str" cm="1">
        <f t="array" ref="AK2534">IFERROR(INDEX(IF($AG2534&lt;=$AN2534,레드마인_배치!H:H,레드마인_서비스!H:H),콜트리분석!$AI2534),"")</f>
        <v>CMO0010U</v>
      </c>
      <c r="AL2534" s="3" t="str" cm="1">
        <f t="array" ref="AL2534">IFERROR(INDEX(IF($AG2534&lt;=$AN2534,레드마인_배치!I:I,레드마인_서비스!I:I),콜트리분석!$AI2534),"")</f>
        <v>NUMBER CREATION</v>
      </c>
      <c r="AM2534" s="3" t="str" cm="1">
        <f t="array" ref="AM2534">IFERROR(INDEX(IF($AG2534&lt;=$AN2534,레드마인_배치!J:J,레드마인_서비스!J:J),콜트리분석!$AI2534),"")</f>
        <v>서비스</v>
      </c>
      <c r="AN2534" s="3">
        <v>3</v>
      </c>
      <c r="AO2534" s="15" t="str">
        <f ca="1">IFERROR(INDEX(레드마인_배치!E:E,MATCH(OFFSET(A2534,,AN2534),레드마인_배치!G:G,0)),"")</f>
        <v>대상</v>
      </c>
      <c r="AP2534" t="s">
        <v>3330</v>
      </c>
      <c r="AQ2534">
        <v>71</v>
      </c>
      <c r="AT2534" t="str" cm="1">
        <f t="array" ref="AT2534">[1]!add_delimeter(AG2534:AO2534,"|")</f>
        <v>|6|CBCUZW030R|49|대상|CMO0010U|NUMBER CREATION|서비스|3|대상|</v>
      </c>
    </row>
    <row r="2535" spans="1:46">
      <c r="A2535" s="3" t="s">
        <v>2957</v>
      </c>
      <c r="B2535" s="3" t="s">
        <v>491</v>
      </c>
      <c r="C2535" s="3" t="s">
        <v>494</v>
      </c>
      <c r="D2535" s="3" t="s">
        <v>1162</v>
      </c>
      <c r="E2535" s="3" t="s">
        <v>510</v>
      </c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>
        <f t="shared" si="41"/>
        <v>4</v>
      </c>
      <c r="AH2535" s="3" t="s">
        <v>510</v>
      </c>
      <c r="AI2535" s="3" t="str">
        <f>IFERROR(IF($AG2535&lt;=$AN2535,MATCH($AH2535,레드마인_배치!G:G,0),MATCH($AH2535,레드마인_서비스!G:G,0)),"")</f>
        <v/>
      </c>
      <c r="AJ2535" s="3" t="str" cm="1">
        <f t="array" ref="AJ2535">IFERROR(INDEX(IF($AG2535&lt;=$AN2535,레드마인_배치!E:E,레드마인_서비스!E:E),콜트리분석!$AI2535),"")</f>
        <v/>
      </c>
      <c r="AK2535" s="3" t="str" cm="1">
        <f t="array" ref="AK2535">IFERROR(INDEX(IF($AG2535&lt;=$AN2535,레드마인_배치!H:H,레드마인_서비스!H:H),콜트리분석!$AI2535),"")</f>
        <v/>
      </c>
      <c r="AL2535" s="3" t="str" cm="1">
        <f t="array" ref="AL2535">IFERROR(INDEX(IF($AG2535&lt;=$AN2535,레드마인_배치!I:I,레드마인_서비스!I:I),콜트리분석!$AI2535),"")</f>
        <v/>
      </c>
      <c r="AM2535" s="3" t="str" cm="1">
        <f t="array" ref="AM2535">IFERROR(INDEX(IF($AG2535&lt;=$AN2535,레드마인_배치!J:J,레드마인_서비스!J:J),콜트리분석!$AI2535),"")</f>
        <v/>
      </c>
      <c r="AN2535" s="3">
        <v>3</v>
      </c>
      <c r="AO2535" s="15" t="str">
        <f ca="1">IFERROR(INDEX(레드마인_배치!E:E,MATCH(OFFSET(A2535,,AN2535),레드마인_배치!G:G,0)),"")</f>
        <v>대상</v>
      </c>
      <c r="AP2535" t="s">
        <v>3330</v>
      </c>
      <c r="AQ2535">
        <v>71</v>
      </c>
      <c r="AT2535" t="str" cm="1">
        <f t="array" ref="AT2535">[1]!add_delimeter(AG2535:AO2535,"|")</f>
        <v>|4|CLCICB007A||||||3|대상|</v>
      </c>
    </row>
    <row r="2536" spans="1:46">
      <c r="A2536" s="3" t="s">
        <v>2957</v>
      </c>
      <c r="B2536" s="3" t="s">
        <v>491</v>
      </c>
      <c r="C2536" s="3" t="s">
        <v>494</v>
      </c>
      <c r="D2536" s="3" t="s">
        <v>568</v>
      </c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>
        <f t="shared" si="41"/>
        <v>3</v>
      </c>
      <c r="AH2536" s="3" t="s">
        <v>568</v>
      </c>
      <c r="AI2536" s="3">
        <f>IFERROR(IF($AG2536&lt;=$AN2536,MATCH($AH2536,레드마인_배치!G:G,0),MATCH($AH2536,레드마인_서비스!G:G,0)),"")</f>
        <v>68</v>
      </c>
      <c r="AJ2536" s="3" t="str" cm="1">
        <f t="array" ref="AJ2536">IFERROR(INDEX(IF($AG2536&lt;=$AN2536,레드마인_배치!E:E,레드마인_서비스!E:E),콜트리분석!$AI2536),"")</f>
        <v>미대상</v>
      </c>
      <c r="AK2536" s="3" cm="1">
        <f t="array" ref="AK2536">IFERROR(INDEX(IF($AG2536&lt;=$AN2536,레드마인_배치!H:H,레드마인_서비스!H:H),콜트리분석!$AI2536),"")</f>
        <v>0</v>
      </c>
      <c r="AL2536" s="3" t="str" cm="1">
        <f t="array" ref="AL2536">IFERROR(INDEX(IF($AG2536&lt;=$AN2536,레드마인_배치!I:I,레드마인_서비스!I:I),콜트리분석!$AI2536),"")</f>
        <v xml:space="preserve">Inventory PO Creation(Night Batch)                </v>
      </c>
      <c r="AM2536" s="3" t="str" cm="1">
        <f t="array" ref="AM2536">IFERROR(INDEX(IF($AG2536&lt;=$AN2536,레드마인_배치!J:J,레드마인_서비스!J:J),콜트리분석!$AI2536),"")</f>
        <v>배치</v>
      </c>
      <c r="AN2536" s="3">
        <v>4</v>
      </c>
      <c r="AO2536" s="15" t="str">
        <f ca="1">IFERROR(INDEX(레드마인_배치!E:E,MATCH(OFFSET(A2536,,AN2536),레드마인_배치!G:G,0)),"")</f>
        <v/>
      </c>
      <c r="AP2536" t="s">
        <v>3330</v>
      </c>
      <c r="AQ2536">
        <v>72</v>
      </c>
      <c r="AT2536" t="str" cm="1">
        <f t="array" ref="AT2536">[1]!add_delimeter(AG2536:AO2536,"|")</f>
        <v>|3|CLCICB010A|68|미대상|0|Inventory PO Creation(Night Batch)                |배치|4||</v>
      </c>
    </row>
    <row r="2537" spans="1:46">
      <c r="A2537" s="3" t="s">
        <v>2957</v>
      </c>
      <c r="B2537" s="3" t="s">
        <v>491</v>
      </c>
      <c r="C2537" s="3" t="s">
        <v>494</v>
      </c>
      <c r="D2537" s="3" t="s">
        <v>568</v>
      </c>
      <c r="E2537" s="3" t="s">
        <v>3080</v>
      </c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>
        <f t="shared" si="41"/>
        <v>4</v>
      </c>
      <c r="AH2537" s="3" t="s">
        <v>3080</v>
      </c>
      <c r="AI2537" s="3" t="str">
        <f>IFERROR(IF($AG2537&lt;=$AN2537,MATCH($AH2537,레드마인_배치!G:G,0),MATCH($AH2537,레드마인_서비스!G:G,0)),"")</f>
        <v/>
      </c>
      <c r="AJ2537" s="3" t="str" cm="1">
        <f t="array" ref="AJ2537">IFERROR(INDEX(IF($AG2537&lt;=$AN2537,레드마인_배치!E:E,레드마인_서비스!E:E),콜트리분석!$AI2537),"")</f>
        <v/>
      </c>
      <c r="AK2537" s="3" t="str" cm="1">
        <f t="array" ref="AK2537">IFERROR(INDEX(IF($AG2537&lt;=$AN2537,레드마인_배치!H:H,레드마인_서비스!H:H),콜트리분석!$AI2537),"")</f>
        <v/>
      </c>
      <c r="AL2537" s="3" t="str" cm="1">
        <f t="array" ref="AL2537">IFERROR(INDEX(IF($AG2537&lt;=$AN2537,레드마인_배치!I:I,레드마인_서비스!I:I),콜트리분석!$AI2537),"")</f>
        <v/>
      </c>
      <c r="AM2537" s="3" t="str" cm="1">
        <f t="array" ref="AM2537">IFERROR(INDEX(IF($AG2537&lt;=$AN2537,레드마인_배치!J:J,레드마인_서비스!J:J),콜트리분석!$AI2537),"")</f>
        <v/>
      </c>
      <c r="AN2537" s="3">
        <v>4</v>
      </c>
      <c r="AO2537" s="15" t="str">
        <f ca="1">IFERROR(INDEX(레드마인_배치!E:E,MATCH(OFFSET(A2537,,AN2537),레드마인_배치!G:G,0)),"")</f>
        <v/>
      </c>
      <c r="AP2537" t="s">
        <v>3330</v>
      </c>
      <c r="AQ2537">
        <v>72</v>
      </c>
      <c r="AT2537" t="str" cm="1">
        <f t="array" ref="AT2537">[1]!add_delimeter(AG2537:AO2537,"|")</f>
        <v>|4|CBCICB0110||||||4||</v>
      </c>
    </row>
    <row r="2538" spans="1:46">
      <c r="A2538" s="3" t="s">
        <v>2957</v>
      </c>
      <c r="B2538" s="3" t="s">
        <v>491</v>
      </c>
      <c r="C2538" s="3" t="s">
        <v>494</v>
      </c>
      <c r="D2538" s="3" t="s">
        <v>568</v>
      </c>
      <c r="E2538" s="3" t="s">
        <v>3081</v>
      </c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>
        <f t="shared" si="41"/>
        <v>4</v>
      </c>
      <c r="AH2538" s="3" t="s">
        <v>3081</v>
      </c>
      <c r="AI2538" s="3" t="str">
        <f>IFERROR(IF($AG2538&lt;=$AN2538,MATCH($AH2538,레드마인_배치!G:G,0),MATCH($AH2538,레드마인_서비스!G:G,0)),"")</f>
        <v/>
      </c>
      <c r="AJ2538" s="3" t="str" cm="1">
        <f t="array" ref="AJ2538">IFERROR(INDEX(IF($AG2538&lt;=$AN2538,레드마인_배치!E:E,레드마인_서비스!E:E),콜트리분석!$AI2538),"")</f>
        <v/>
      </c>
      <c r="AK2538" s="3" t="str" cm="1">
        <f t="array" ref="AK2538">IFERROR(INDEX(IF($AG2538&lt;=$AN2538,레드마인_배치!H:H,레드마인_서비스!H:H),콜트리분석!$AI2538),"")</f>
        <v/>
      </c>
      <c r="AL2538" s="3" t="str" cm="1">
        <f t="array" ref="AL2538">IFERROR(INDEX(IF($AG2538&lt;=$AN2538,레드마인_배치!I:I,레드마인_서비스!I:I),콜트리분석!$AI2538),"")</f>
        <v/>
      </c>
      <c r="AM2538" s="3" t="str" cm="1">
        <f t="array" ref="AM2538">IFERROR(INDEX(IF($AG2538&lt;=$AN2538,레드마인_배치!J:J,레드마인_서비스!J:J),콜트리분석!$AI2538),"")</f>
        <v/>
      </c>
      <c r="AN2538" s="3">
        <v>4</v>
      </c>
      <c r="AO2538" s="15" t="str">
        <f ca="1">IFERROR(INDEX(레드마인_배치!E:E,MATCH(OFFSET(A2538,,AN2538),레드마인_배치!G:G,0)),"")</f>
        <v/>
      </c>
      <c r="AP2538" t="s">
        <v>3330</v>
      </c>
      <c r="AQ2538">
        <v>72</v>
      </c>
      <c r="AT2538" t="str" cm="1">
        <f t="array" ref="AT2538">[1]!add_delimeter(AG2538:AO2538,"|")</f>
        <v>|4|CBCICB0120||||||4||</v>
      </c>
    </row>
    <row r="2539" spans="1:46">
      <c r="A2539" s="3" t="s">
        <v>2957</v>
      </c>
      <c r="B2539" s="3" t="s">
        <v>491</v>
      </c>
      <c r="C2539" s="3" t="s">
        <v>494</v>
      </c>
      <c r="D2539" s="3" t="s">
        <v>568</v>
      </c>
      <c r="E2539" s="3" t="s">
        <v>3082</v>
      </c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>
        <f t="shared" si="41"/>
        <v>4</v>
      </c>
      <c r="AH2539" s="3" t="s">
        <v>3082</v>
      </c>
      <c r="AI2539" s="3" t="str">
        <f>IFERROR(IF($AG2539&lt;=$AN2539,MATCH($AH2539,레드마인_배치!G:G,0),MATCH($AH2539,레드마인_서비스!G:G,0)),"")</f>
        <v/>
      </c>
      <c r="AJ2539" s="3" t="str" cm="1">
        <f t="array" ref="AJ2539">IFERROR(INDEX(IF($AG2539&lt;=$AN2539,레드마인_배치!E:E,레드마인_서비스!E:E),콜트리분석!$AI2539),"")</f>
        <v/>
      </c>
      <c r="AK2539" s="3" t="str" cm="1">
        <f t="array" ref="AK2539">IFERROR(INDEX(IF($AG2539&lt;=$AN2539,레드마인_배치!H:H,레드마인_서비스!H:H),콜트리분석!$AI2539),"")</f>
        <v/>
      </c>
      <c r="AL2539" s="3" t="str" cm="1">
        <f t="array" ref="AL2539">IFERROR(INDEX(IF($AG2539&lt;=$AN2539,레드마인_배치!I:I,레드마인_서비스!I:I),콜트리분석!$AI2539),"")</f>
        <v/>
      </c>
      <c r="AM2539" s="3" t="str" cm="1">
        <f t="array" ref="AM2539">IFERROR(INDEX(IF($AG2539&lt;=$AN2539,레드마인_배치!J:J,레드마인_서비스!J:J),콜트리분석!$AI2539),"")</f>
        <v/>
      </c>
      <c r="AN2539" s="3">
        <v>4</v>
      </c>
      <c r="AO2539" s="15" t="str">
        <f ca="1">IFERROR(INDEX(레드마인_배치!E:E,MATCH(OFFSET(A2539,,AN2539),레드마인_배치!G:G,0)),"")</f>
        <v/>
      </c>
      <c r="AP2539" t="s">
        <v>3330</v>
      </c>
      <c r="AQ2539">
        <v>72</v>
      </c>
      <c r="AT2539" t="str" cm="1">
        <f t="array" ref="AT2539">[1]!add_delimeter(AG2539:AO2539,"|")</f>
        <v>|4|CBCICB0130||||||4||</v>
      </c>
    </row>
    <row r="2540" spans="1:46">
      <c r="A2540" s="3" t="s">
        <v>2957</v>
      </c>
      <c r="B2540" s="3" t="s">
        <v>491</v>
      </c>
      <c r="C2540" s="3" t="s">
        <v>494</v>
      </c>
      <c r="D2540" s="3" t="s">
        <v>568</v>
      </c>
      <c r="E2540" s="3" t="s">
        <v>3083</v>
      </c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>
        <f t="shared" si="41"/>
        <v>4</v>
      </c>
      <c r="AH2540" s="3" t="s">
        <v>3083</v>
      </c>
      <c r="AI2540" s="3" t="str">
        <f>IFERROR(IF($AG2540&lt;=$AN2540,MATCH($AH2540,레드마인_배치!G:G,0),MATCH($AH2540,레드마인_서비스!G:G,0)),"")</f>
        <v/>
      </c>
      <c r="AJ2540" s="3" t="str" cm="1">
        <f t="array" ref="AJ2540">IFERROR(INDEX(IF($AG2540&lt;=$AN2540,레드마인_배치!E:E,레드마인_서비스!E:E),콜트리분석!$AI2540),"")</f>
        <v/>
      </c>
      <c r="AK2540" s="3" t="str" cm="1">
        <f t="array" ref="AK2540">IFERROR(INDEX(IF($AG2540&lt;=$AN2540,레드마인_배치!H:H,레드마인_서비스!H:H),콜트리분석!$AI2540),"")</f>
        <v/>
      </c>
      <c r="AL2540" s="3" t="str" cm="1">
        <f t="array" ref="AL2540">IFERROR(INDEX(IF($AG2540&lt;=$AN2540,레드마인_배치!I:I,레드마인_서비스!I:I),콜트리분석!$AI2540),"")</f>
        <v/>
      </c>
      <c r="AM2540" s="3" t="str" cm="1">
        <f t="array" ref="AM2540">IFERROR(INDEX(IF($AG2540&lt;=$AN2540,레드마인_배치!J:J,레드마인_서비스!J:J),콜트리분석!$AI2540),"")</f>
        <v/>
      </c>
      <c r="AN2540" s="3">
        <v>4</v>
      </c>
      <c r="AO2540" s="15" t="str">
        <f ca="1">IFERROR(INDEX(레드마인_배치!E:E,MATCH(OFFSET(A2540,,AN2540),레드마인_배치!G:G,0)),"")</f>
        <v/>
      </c>
      <c r="AP2540" t="s">
        <v>3330</v>
      </c>
      <c r="AQ2540">
        <v>72</v>
      </c>
      <c r="AT2540" t="str" cm="1">
        <f t="array" ref="AT2540">[1]!add_delimeter(AG2540:AO2540,"|")</f>
        <v>|4|CBCICB0250||||||4||</v>
      </c>
    </row>
    <row r="2541" spans="1:46">
      <c r="A2541" s="3" t="s">
        <v>2957</v>
      </c>
      <c r="B2541" s="3" t="s">
        <v>491</v>
      </c>
      <c r="C2541" s="3" t="s">
        <v>494</v>
      </c>
      <c r="D2541" s="3" t="s">
        <v>568</v>
      </c>
      <c r="E2541" s="3" t="s">
        <v>3084</v>
      </c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>
        <f t="shared" si="41"/>
        <v>4</v>
      </c>
      <c r="AH2541" s="3" t="s">
        <v>3084</v>
      </c>
      <c r="AI2541" s="3" t="str">
        <f>IFERROR(IF($AG2541&lt;=$AN2541,MATCH($AH2541,레드마인_배치!G:G,0),MATCH($AH2541,레드마인_서비스!G:G,0)),"")</f>
        <v/>
      </c>
      <c r="AJ2541" s="3" t="str" cm="1">
        <f t="array" ref="AJ2541">IFERROR(INDEX(IF($AG2541&lt;=$AN2541,레드마인_배치!E:E,레드마인_서비스!E:E),콜트리분석!$AI2541),"")</f>
        <v/>
      </c>
      <c r="AK2541" s="3" t="str" cm="1">
        <f t="array" ref="AK2541">IFERROR(INDEX(IF($AG2541&lt;=$AN2541,레드마인_배치!H:H,레드마인_서비스!H:H),콜트리분석!$AI2541),"")</f>
        <v/>
      </c>
      <c r="AL2541" s="3" t="str" cm="1">
        <f t="array" ref="AL2541">IFERROR(INDEX(IF($AG2541&lt;=$AN2541,레드마인_배치!I:I,레드마인_서비스!I:I),콜트리분석!$AI2541),"")</f>
        <v/>
      </c>
      <c r="AM2541" s="3" t="str" cm="1">
        <f t="array" ref="AM2541">IFERROR(INDEX(IF($AG2541&lt;=$AN2541,레드마인_배치!J:J,레드마인_서비스!J:J),콜트리분석!$AI2541),"")</f>
        <v/>
      </c>
      <c r="AN2541" s="3">
        <v>4</v>
      </c>
      <c r="AO2541" s="15" t="str">
        <f ca="1">IFERROR(INDEX(레드마인_배치!E:E,MATCH(OFFSET(A2541,,AN2541),레드마인_배치!G:G,0)),"")</f>
        <v/>
      </c>
      <c r="AP2541" t="s">
        <v>3330</v>
      </c>
      <c r="AQ2541">
        <v>72</v>
      </c>
      <c r="AT2541" t="str" cm="1">
        <f t="array" ref="AT2541">[1]!add_delimeter(AG2541:AO2541,"|")</f>
        <v>|4|CBCICB0260||||||4||</v>
      </c>
    </row>
    <row r="2542" spans="1:46">
      <c r="A2542" s="3" t="s">
        <v>2957</v>
      </c>
      <c r="B2542" s="3" t="s">
        <v>491</v>
      </c>
      <c r="C2542" s="3" t="s">
        <v>494</v>
      </c>
      <c r="D2542" s="3" t="s">
        <v>568</v>
      </c>
      <c r="E2542" s="3" t="s">
        <v>3085</v>
      </c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>
        <f t="shared" si="41"/>
        <v>4</v>
      </c>
      <c r="AH2542" s="3" t="s">
        <v>3085</v>
      </c>
      <c r="AI2542" s="3" t="str">
        <f>IFERROR(IF($AG2542&lt;=$AN2542,MATCH($AH2542,레드마인_배치!G:G,0),MATCH($AH2542,레드마인_서비스!G:G,0)),"")</f>
        <v/>
      </c>
      <c r="AJ2542" s="3" t="str" cm="1">
        <f t="array" ref="AJ2542">IFERROR(INDEX(IF($AG2542&lt;=$AN2542,레드마인_배치!E:E,레드마인_서비스!E:E),콜트리분석!$AI2542),"")</f>
        <v/>
      </c>
      <c r="AK2542" s="3" t="str" cm="1">
        <f t="array" ref="AK2542">IFERROR(INDEX(IF($AG2542&lt;=$AN2542,레드마인_배치!H:H,레드마인_서비스!H:H),콜트리분석!$AI2542),"")</f>
        <v/>
      </c>
      <c r="AL2542" s="3" t="str" cm="1">
        <f t="array" ref="AL2542">IFERROR(INDEX(IF($AG2542&lt;=$AN2542,레드마인_배치!I:I,레드마인_서비스!I:I),콜트리분석!$AI2542),"")</f>
        <v/>
      </c>
      <c r="AM2542" s="3" t="str" cm="1">
        <f t="array" ref="AM2542">IFERROR(INDEX(IF($AG2542&lt;=$AN2542,레드마인_배치!J:J,레드마인_서비스!J:J),콜트리분석!$AI2542),"")</f>
        <v/>
      </c>
      <c r="AN2542" s="3">
        <v>4</v>
      </c>
      <c r="AO2542" s="15" t="str">
        <f ca="1">IFERROR(INDEX(레드마인_배치!E:E,MATCH(OFFSET(A2542,,AN2542),레드마인_배치!G:G,0)),"")</f>
        <v/>
      </c>
      <c r="AP2542" t="s">
        <v>3330</v>
      </c>
      <c r="AQ2542">
        <v>72</v>
      </c>
      <c r="AT2542" t="str" cm="1">
        <f t="array" ref="AT2542">[1]!add_delimeter(AG2542:AO2542,"|")</f>
        <v>|4|CBCICB0270||||||4||</v>
      </c>
    </row>
    <row r="2543" spans="1:46">
      <c r="A2543" s="3" t="s">
        <v>2957</v>
      </c>
      <c r="B2543" s="3" t="s">
        <v>491</v>
      </c>
      <c r="C2543" s="3" t="s">
        <v>494</v>
      </c>
      <c r="D2543" s="3" t="s">
        <v>568</v>
      </c>
      <c r="E2543" s="3" t="s">
        <v>569</v>
      </c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>
        <f t="shared" si="41"/>
        <v>4</v>
      </c>
      <c r="AH2543" s="3" t="s">
        <v>569</v>
      </c>
      <c r="AI2543" s="3">
        <f>IFERROR(IF($AG2543&lt;=$AN2543,MATCH($AH2543,레드마인_배치!G:G,0),MATCH($AH2543,레드마인_서비스!G:G,0)),"")</f>
        <v>106</v>
      </c>
      <c r="AJ2543" s="3" t="str" cm="1">
        <f t="array" ref="AJ2543">IFERROR(INDEX(IF($AG2543&lt;=$AN2543,레드마인_배치!E:E,레드마인_서비스!E:E),콜트리분석!$AI2543),"")</f>
        <v>대상</v>
      </c>
      <c r="AK2543" s="3" t="str" cm="1">
        <f t="array" ref="AK2543">IFERROR(INDEX(IF($AG2543&lt;=$AN2543,레드마인_배치!H:H,레드마인_서비스!H:H),콜트리분석!$AI2543),"")</f>
        <v>ICB0080U</v>
      </c>
      <c r="AL2543" s="3" t="str" cm="1">
        <f t="array" ref="AL2543">IFERROR(INDEX(IF($AG2543&lt;=$AN2543,레드마인_배치!I:I,레드마인_서비스!I:I),콜트리분석!$AI2543),"")</f>
        <v>POI CREATION (EVENT) EPO</v>
      </c>
      <c r="AM2543" s="3" t="str" cm="1">
        <f t="array" ref="AM2543">IFERROR(INDEX(IF($AG2543&lt;=$AN2543,레드마인_배치!J:J,레드마인_서비스!J:J),콜트리분석!$AI2543),"")</f>
        <v>배치</v>
      </c>
      <c r="AN2543" s="3">
        <v>4</v>
      </c>
      <c r="AO2543" s="15" t="str">
        <f ca="1">IFERROR(INDEX(레드마인_배치!E:E,MATCH(OFFSET(A2543,,AN2543),레드마인_배치!G:G,0)),"")</f>
        <v>대상</v>
      </c>
      <c r="AP2543" t="s">
        <v>3330</v>
      </c>
      <c r="AQ2543">
        <v>72</v>
      </c>
      <c r="AT2543" t="str" cm="1">
        <f t="array" ref="AT2543">[1]!add_delimeter(AG2543:AO2543,"|")</f>
        <v>|4|CBCICB043A|106|대상|ICB0080U|POI CREATION (EVENT) EPO|배치|4|대상|</v>
      </c>
    </row>
    <row r="2544" spans="1:46">
      <c r="A2544" s="3" t="s">
        <v>2957</v>
      </c>
      <c r="B2544" s="3" t="s">
        <v>491</v>
      </c>
      <c r="C2544" s="3" t="s">
        <v>494</v>
      </c>
      <c r="D2544" s="3" t="s">
        <v>568</v>
      </c>
      <c r="E2544" s="3" t="s">
        <v>569</v>
      </c>
      <c r="F2544" s="3" t="s">
        <v>570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>
        <f t="shared" si="41"/>
        <v>5</v>
      </c>
      <c r="AH2544" s="3" t="s">
        <v>570</v>
      </c>
      <c r="AI2544" s="3">
        <f>IFERROR(IF($AG2544&lt;=$AN2544,MATCH($AH2544,레드마인_배치!G:G,0),MATCH($AH2544,레드마인_서비스!G:G,0)),"")</f>
        <v>57</v>
      </c>
      <c r="AJ2544" s="3" t="str" cm="1">
        <f t="array" ref="AJ2544">IFERROR(INDEX(IF($AG2544&lt;=$AN2544,레드마인_배치!E:E,레드마인_서비스!E:E),콜트리분석!$AI2544),"")</f>
        <v>대상</v>
      </c>
      <c r="AK2544" s="3" t="str" cm="1">
        <f t="array" ref="AK2544">IFERROR(INDEX(IF($AG2544&lt;=$AN2544,레드마인_배치!H:H,레드마인_서비스!H:H),콜트리분석!$AI2544),"")</f>
        <v>ICO0090U</v>
      </c>
      <c r="AL2544" s="3" t="str" cm="1">
        <f t="array" ref="AL2544">IFERROR(INDEX(IF($AG2544&lt;=$AN2544,레드마인_배치!I:I,레드마인_서비스!I:I),콜트리분석!$AI2544),"")</f>
        <v xml:space="preserve">POI CREATION MAIN PGM </v>
      </c>
      <c r="AM2544" s="3" t="str" cm="1">
        <f t="array" ref="AM2544">IFERROR(INDEX(IF($AG2544&lt;=$AN2544,레드마인_배치!J:J,레드마인_서비스!J:J),콜트리분석!$AI2544),"")</f>
        <v>서비스</v>
      </c>
      <c r="AN2544" s="3">
        <v>4</v>
      </c>
      <c r="AO2544" s="15" t="str">
        <f ca="1">IFERROR(INDEX(레드마인_배치!E:E,MATCH(OFFSET(A2544,,AN2544),레드마인_배치!G:G,0)),"")</f>
        <v>대상</v>
      </c>
      <c r="AP2544" t="s">
        <v>3330</v>
      </c>
      <c r="AQ2544">
        <v>72</v>
      </c>
      <c r="AT2544" t="str" cm="1">
        <f t="array" ref="AT2544">[1]!add_delimeter(AG2544:AO2544,"|")</f>
        <v>|5|CBCICB044A|57|대상|ICO0090U|POI CREATION MAIN PGM |서비스|4|대상|</v>
      </c>
    </row>
    <row r="2545" spans="1:46">
      <c r="A2545" s="3" t="s">
        <v>2957</v>
      </c>
      <c r="B2545" s="3" t="s">
        <v>491</v>
      </c>
      <c r="C2545" s="3" t="s">
        <v>494</v>
      </c>
      <c r="D2545" s="3" t="s">
        <v>568</v>
      </c>
      <c r="E2545" s="3" t="s">
        <v>569</v>
      </c>
      <c r="F2545" s="3" t="s">
        <v>570</v>
      </c>
      <c r="G2545" s="3" t="s">
        <v>571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>
        <f t="shared" si="41"/>
        <v>6</v>
      </c>
      <c r="AH2545" s="3" t="s">
        <v>571</v>
      </c>
      <c r="AI2545" s="3">
        <f>IFERROR(IF($AG2545&lt;=$AN2545,MATCH($AH2545,레드마인_배치!G:G,0),MATCH($AH2545,레드마인_서비스!G:G,0)),"")</f>
        <v>58</v>
      </c>
      <c r="AJ2545" s="3" t="str" cm="1">
        <f t="array" ref="AJ2545">IFERROR(INDEX(IF($AG2545&lt;=$AN2545,레드마인_배치!E:E,레드마인_서비스!E:E),콜트리분석!$AI2545),"")</f>
        <v>미대상</v>
      </c>
      <c r="AK2545" s="3" t="str" cm="1">
        <f t="array" ref="AK2545">IFERROR(INDEX(IF($AG2545&lt;=$AN2545,레드마인_배치!H:H,레드마인_서비스!H:H),콜트리분석!$AI2545),"")</f>
        <v>ICO0100U</v>
      </c>
      <c r="AL2545" s="3" t="str" cm="1">
        <f t="array" ref="AL2545">IFERROR(INDEX(IF($AG2545&lt;=$AN2545,레드마인_배치!I:I,레드마인_서비스!I:I),콜트리분석!$AI2545),"")</f>
        <v>POI CREATION MODULE</v>
      </c>
      <c r="AM2545" s="3" t="str" cm="1">
        <f t="array" ref="AM2545">IFERROR(INDEX(IF($AG2545&lt;=$AN2545,레드마인_배치!J:J,레드마인_서비스!J:J),콜트리분석!$AI2545),"")</f>
        <v>서비스</v>
      </c>
      <c r="AN2545" s="3">
        <v>4</v>
      </c>
      <c r="AO2545" s="15" t="str">
        <f ca="1">IFERROR(INDEX(레드마인_배치!E:E,MATCH(OFFSET(A2545,,AN2545),레드마인_배치!G:G,0)),"")</f>
        <v>대상</v>
      </c>
      <c r="AP2545" t="s">
        <v>3330</v>
      </c>
      <c r="AQ2545">
        <v>72</v>
      </c>
      <c r="AT2545" t="str" cm="1">
        <f t="array" ref="AT2545">[1]!add_delimeter(AG2545:AO2545,"|")</f>
        <v>|6|CBCICB044B|58|미대상|ICO0100U|POI CREATION MODULE|서비스|4|대상|</v>
      </c>
    </row>
    <row r="2546" spans="1:46">
      <c r="A2546" s="3" t="s">
        <v>2957</v>
      </c>
      <c r="B2546" s="3" t="s">
        <v>491</v>
      </c>
      <c r="C2546" s="3" t="s">
        <v>494</v>
      </c>
      <c r="D2546" s="3" t="s">
        <v>568</v>
      </c>
      <c r="E2546" s="3" t="s">
        <v>569</v>
      </c>
      <c r="F2546" s="3" t="s">
        <v>570</v>
      </c>
      <c r="G2546" s="3" t="s">
        <v>571</v>
      </c>
      <c r="H2546" s="3" t="s">
        <v>572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>
        <f t="shared" si="41"/>
        <v>7</v>
      </c>
      <c r="AH2546" s="3" t="s">
        <v>572</v>
      </c>
      <c r="AI2546" s="3">
        <f>IFERROR(IF($AG2546&lt;=$AN2546,MATCH($AH2546,레드마인_배치!G:G,0),MATCH($AH2546,레드마인_서비스!G:G,0)),"")</f>
        <v>62</v>
      </c>
      <c r="AJ2546" s="3" t="str" cm="1">
        <f t="array" ref="AJ2546">IFERROR(INDEX(IF($AG2546&lt;=$AN2546,레드마인_배치!E:E,레드마인_서비스!E:E),콜트리분석!$AI2546),"")</f>
        <v>미대상</v>
      </c>
      <c r="AK2546" s="3" t="str" cm="1">
        <f t="array" ref="AK2546">IFERROR(INDEX(IF($AG2546&lt;=$AN2546,레드마인_배치!H:H,레드마인_서비스!H:H),콜트리분석!$AI2546),"")</f>
        <v>ICO0140U</v>
      </c>
      <c r="AL2546" s="3" t="str" cm="1">
        <f t="array" ref="AL2546">IFERROR(INDEX(IF($AG2546&lt;=$AN2546,레드마인_배치!I:I,레드마인_서비스!I:I),콜트리분석!$AI2546),"")</f>
        <v>PO CREATION</v>
      </c>
      <c r="AM2546" s="3" t="str" cm="1">
        <f t="array" ref="AM2546">IFERROR(INDEX(IF($AG2546&lt;=$AN2546,레드마인_배치!J:J,레드마인_서비스!J:J),콜트리분석!$AI2546),"")</f>
        <v>서비스</v>
      </c>
      <c r="AN2546" s="3">
        <v>4</v>
      </c>
      <c r="AO2546" s="15" t="str">
        <f ca="1">IFERROR(INDEX(레드마인_배치!E:E,MATCH(OFFSET(A2546,,AN2546),레드마인_배치!G:G,0)),"")</f>
        <v>대상</v>
      </c>
      <c r="AP2546" t="s">
        <v>3330</v>
      </c>
      <c r="AQ2546">
        <v>72</v>
      </c>
      <c r="AT2546" t="str" cm="1">
        <f t="array" ref="AT2546">[1]!add_delimeter(AG2546:AO2546,"|")</f>
        <v>|7|CBCICB046B|62|미대상|ICO0140U|PO CREATION|서비스|4|대상|</v>
      </c>
    </row>
    <row r="2547" spans="1:46" hidden="1">
      <c r="A2547" s="3" t="s">
        <v>2957</v>
      </c>
      <c r="B2547" s="3" t="s">
        <v>491</v>
      </c>
      <c r="C2547" s="3" t="s">
        <v>494</v>
      </c>
      <c r="D2547" s="3" t="s">
        <v>568</v>
      </c>
      <c r="E2547" s="3" t="s">
        <v>569</v>
      </c>
      <c r="F2547" s="3" t="s">
        <v>570</v>
      </c>
      <c r="G2547" s="3" t="s">
        <v>571</v>
      </c>
      <c r="H2547" s="3" t="s">
        <v>572</v>
      </c>
      <c r="I2547" s="3" t="s">
        <v>573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>
        <f t="shared" si="41"/>
        <v>8</v>
      </c>
      <c r="AH2547" s="3" t="s">
        <v>573</v>
      </c>
      <c r="AI2547" s="3">
        <f>IFERROR(IF($AG2547&lt;=$AN2547,MATCH($AH2547,레드마인_배치!G:G,0),MATCH($AH2547,레드마인_서비스!G:G,0)),"")</f>
        <v>51</v>
      </c>
      <c r="AJ2547" s="3" t="str" cm="1">
        <f t="array" ref="AJ2547">IFERROR(INDEX(IF($AG2547&lt;=$AN2547,레드마인_배치!E:E,레드마인_서비스!E:E),콜트리분석!$AI2547),"")</f>
        <v>미대상</v>
      </c>
      <c r="AK2547" s="3" t="str" cm="1">
        <f t="array" ref="AK2547">IFERROR(INDEX(IF($AG2547&lt;=$AN2547,레드마인_배치!H:H,레드마인_서비스!H:H),콜트리분석!$AI2547),"")</f>
        <v>ICO0010U</v>
      </c>
      <c r="AL2547" s="3" t="str" cm="1">
        <f t="array" ref="AL2547">IFERROR(INDEX(IF($AG2547&lt;=$AN2547,레드마인_배치!I:I,레드마인_서비스!I:I),콜트리분석!$AI2547),"")</f>
        <v>[미대상] EAI) Purchase Order ( MAL =&gt; SAP )</v>
      </c>
      <c r="AM2547" s="3" t="str" cm="1">
        <f t="array" ref="AM2547">IFERROR(INDEX(IF($AG2547&lt;=$AN2547,레드마인_배치!J:J,레드마인_서비스!J:J),콜트리분석!$AI2547),"")</f>
        <v>서비스</v>
      </c>
      <c r="AN2547" s="3">
        <v>4</v>
      </c>
      <c r="AO2547" s="15" t="str">
        <f ca="1">IFERROR(INDEX(레드마인_배치!E:E,MATCH(OFFSET(A2547,,AN2547),레드마인_배치!G:G,0)),"")</f>
        <v>대상</v>
      </c>
      <c r="AP2547" t="s">
        <v>3330</v>
      </c>
      <c r="AQ2547">
        <v>72</v>
      </c>
    </row>
    <row r="2548" spans="1:46" hidden="1">
      <c r="A2548" s="3" t="s">
        <v>2957</v>
      </c>
      <c r="B2548" s="3" t="s">
        <v>491</v>
      </c>
      <c r="C2548" s="3" t="s">
        <v>494</v>
      </c>
      <c r="D2548" s="3" t="s">
        <v>568</v>
      </c>
      <c r="E2548" s="3" t="s">
        <v>569</v>
      </c>
      <c r="F2548" s="3" t="s">
        <v>570</v>
      </c>
      <c r="G2548" s="3" t="s">
        <v>571</v>
      </c>
      <c r="H2548" s="3" t="s">
        <v>572</v>
      </c>
      <c r="I2548" s="3" t="s">
        <v>574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>
        <f t="shared" si="41"/>
        <v>8</v>
      </c>
      <c r="AH2548" s="3" t="s">
        <v>574</v>
      </c>
      <c r="AI2548" s="3">
        <f>IFERROR(IF($AG2548&lt;=$AN2548,MATCH($AH2548,레드마인_배치!G:G,0),MATCH($AH2548,레드마인_서비스!G:G,0)),"")</f>
        <v>52</v>
      </c>
      <c r="AJ2548" s="3" t="str" cm="1">
        <f t="array" ref="AJ2548">IFERROR(INDEX(IF($AG2548&lt;=$AN2548,레드마인_배치!E:E,레드마인_서비스!E:E),콜트리분석!$AI2548),"")</f>
        <v>미대상</v>
      </c>
      <c r="AK2548" s="3" t="str" cm="1">
        <f t="array" ref="AK2548">IFERROR(INDEX(IF($AG2548&lt;=$AN2548,레드마인_배치!H:H,레드마인_서비스!H:H),콜트리분석!$AI2548),"")</f>
        <v>ICO0020U</v>
      </c>
      <c r="AL2548" s="3" t="str" cm="1">
        <f t="array" ref="AL2548">IFERROR(INDEX(IF($AG2548&lt;=$AN2548,레드마인_배치!I:I,레드마인_서비스!I:I),콜트리분석!$AI2548),"")</f>
        <v>[미대상] EAI) Purchase Order ( MAL =&gt; HMMA,KMMG )</v>
      </c>
      <c r="AM2548" s="3" t="str" cm="1">
        <f t="array" ref="AM2548">IFERROR(INDEX(IF($AG2548&lt;=$AN2548,레드마인_배치!J:J,레드마인_서비스!J:J),콜트리분석!$AI2548),"")</f>
        <v>서비스</v>
      </c>
      <c r="AN2548" s="3">
        <v>4</v>
      </c>
      <c r="AO2548" s="15" t="str">
        <f ca="1">IFERROR(INDEX(레드마인_배치!E:E,MATCH(OFFSET(A2548,,AN2548),레드마인_배치!G:G,0)),"")</f>
        <v>대상</v>
      </c>
      <c r="AP2548" t="s">
        <v>3330</v>
      </c>
      <c r="AQ2548">
        <v>72</v>
      </c>
    </row>
    <row r="2549" spans="1:46" hidden="1">
      <c r="A2549" s="3" t="s">
        <v>2957</v>
      </c>
      <c r="B2549" s="3" t="s">
        <v>491</v>
      </c>
      <c r="C2549" s="3" t="s">
        <v>494</v>
      </c>
      <c r="D2549" s="3" t="s">
        <v>568</v>
      </c>
      <c r="E2549" s="3" t="s">
        <v>569</v>
      </c>
      <c r="F2549" s="3" t="s">
        <v>570</v>
      </c>
      <c r="G2549" s="3" t="s">
        <v>571</v>
      </c>
      <c r="H2549" s="3" t="s">
        <v>572</v>
      </c>
      <c r="I2549" s="3" t="s">
        <v>554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>
        <f t="shared" si="41"/>
        <v>8</v>
      </c>
      <c r="AH2549" s="3" t="s">
        <v>554</v>
      </c>
      <c r="AI2549" s="3">
        <f>IFERROR(IF($AG2549&lt;=$AN2549,MATCH($AH2549,레드마인_배치!G:G,0),MATCH($AH2549,레드마인_서비스!G:G,0)),"")</f>
        <v>91</v>
      </c>
      <c r="AJ2549" s="3" t="str" cm="1">
        <f t="array" ref="AJ2549">IFERROR(INDEX(IF($AG2549&lt;=$AN2549,레드마인_배치!E:E,레드마인_서비스!E:E),콜트리분석!$AI2549),"")</f>
        <v>대상</v>
      </c>
      <c r="AK2549" s="3" t="str" cm="1">
        <f t="array" ref="AK2549">IFERROR(INDEX(IF($AG2549&lt;=$AN2549,레드마인_배치!H:H,레드마인_서비스!H:H),콜트리분석!$AI2549),"")</f>
        <v>ICO0420U</v>
      </c>
      <c r="AL2549" s="3" t="str" cm="1">
        <f t="array" ref="AL2549">IFERROR(INDEX(IF($AG2549&lt;=$AN2549,레드마인_배치!I:I,레드마인_서비스!I:I),콜트리분석!$AI2549),"")</f>
        <v>LEAD Time Calculate(only 3Level PDC)</v>
      </c>
      <c r="AM2549" s="3" t="str" cm="1">
        <f t="array" ref="AM2549">IFERROR(INDEX(IF($AG2549&lt;=$AN2549,레드마인_배치!J:J,레드마인_서비스!J:J),콜트리분석!$AI2549),"")</f>
        <v>서비스</v>
      </c>
      <c r="AN2549" s="3">
        <v>4</v>
      </c>
      <c r="AO2549" s="15" t="str">
        <f ca="1">IFERROR(INDEX(레드마인_배치!E:E,MATCH(OFFSET(A2549,,AN2549),레드마인_배치!G:G,0)),"")</f>
        <v>대상</v>
      </c>
      <c r="AP2549" t="s">
        <v>3330</v>
      </c>
      <c r="AQ2549">
        <v>72</v>
      </c>
    </row>
    <row r="2550" spans="1:46" hidden="1">
      <c r="A2550" s="3" t="s">
        <v>2957</v>
      </c>
      <c r="B2550" s="3" t="s">
        <v>491</v>
      </c>
      <c r="C2550" s="3" t="s">
        <v>494</v>
      </c>
      <c r="D2550" s="3" t="s">
        <v>568</v>
      </c>
      <c r="E2550" s="3" t="s">
        <v>569</v>
      </c>
      <c r="F2550" s="3" t="s">
        <v>570</v>
      </c>
      <c r="G2550" s="3" t="s">
        <v>571</v>
      </c>
      <c r="H2550" s="3" t="s">
        <v>572</v>
      </c>
      <c r="I2550" s="3" t="s">
        <v>575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>
        <f t="shared" si="41"/>
        <v>8</v>
      </c>
      <c r="AH2550" s="3" t="s">
        <v>575</v>
      </c>
      <c r="AI2550" s="3">
        <f>IFERROR(IF($AG2550&lt;=$AN2550,MATCH($AH2550,레드마인_배치!G:G,0),MATCH($AH2550,레드마인_서비스!G:G,0)),"")</f>
        <v>96</v>
      </c>
      <c r="AJ2550" s="3" t="str" cm="1">
        <f t="array" ref="AJ2550">IFERROR(INDEX(IF($AG2550&lt;=$AN2550,레드마인_배치!E:E,레드마인_서비스!E:E),콜트리분석!$AI2550),"")</f>
        <v>대상</v>
      </c>
      <c r="AK2550" s="3" t="str" cm="1">
        <f t="array" ref="AK2550">IFERROR(INDEX(IF($AG2550&lt;=$AN2550,레드마인_배치!H:H,레드마인_서비스!H:H),콜트리분석!$AI2550),"")</f>
        <v>ICO0470U</v>
      </c>
      <c r="AL2550" s="3" t="str" cm="1">
        <f t="array" ref="AL2550">IFERROR(INDEX(IF($AG2550&lt;=$AN2550,레드마인_배치!I:I,레드마인_서비스!I:I),콜트리분석!$AI2550),"")</f>
        <v>Purchase Order Interface to OEM(DATA Selection)</v>
      </c>
      <c r="AM2550" s="3" t="str" cm="1">
        <f t="array" ref="AM2550">IFERROR(INDEX(IF($AG2550&lt;=$AN2550,레드마인_배치!J:J,레드마인_서비스!J:J),콜트리분석!$AI2550),"")</f>
        <v>서비스</v>
      </c>
      <c r="AN2550" s="3">
        <v>4</v>
      </c>
      <c r="AO2550" s="15" t="str">
        <f ca="1">IFERROR(INDEX(레드마인_배치!E:E,MATCH(OFFSET(A2550,,AN2550),레드마인_배치!G:G,0)),"")</f>
        <v>대상</v>
      </c>
      <c r="AP2550" t="s">
        <v>3330</v>
      </c>
      <c r="AQ2550">
        <v>72</v>
      </c>
    </row>
    <row r="2551" spans="1:46" hidden="1">
      <c r="A2551" s="3" t="s">
        <v>2957</v>
      </c>
      <c r="B2551" s="3" t="s">
        <v>491</v>
      </c>
      <c r="C2551" s="3" t="s">
        <v>494</v>
      </c>
      <c r="D2551" s="3" t="s">
        <v>568</v>
      </c>
      <c r="E2551" s="3" t="s">
        <v>569</v>
      </c>
      <c r="F2551" s="3" t="s">
        <v>570</v>
      </c>
      <c r="G2551" s="3" t="s">
        <v>571</v>
      </c>
      <c r="H2551" s="3" t="s">
        <v>572</v>
      </c>
      <c r="I2551" s="3" t="s">
        <v>575</v>
      </c>
      <c r="J2551" s="3" t="s">
        <v>510</v>
      </c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>
        <f t="shared" si="41"/>
        <v>9</v>
      </c>
      <c r="AH2551" s="3" t="s">
        <v>510</v>
      </c>
      <c r="AI2551" s="3" t="str">
        <f>IFERROR(IF($AG2551&lt;=$AN2551,MATCH($AH2551,레드마인_배치!G:G,0),MATCH($AH2551,레드마인_서비스!G:G,0)),"")</f>
        <v/>
      </c>
      <c r="AJ2551" s="3" t="str" cm="1">
        <f t="array" ref="AJ2551">IFERROR(INDEX(IF($AG2551&lt;=$AN2551,레드마인_배치!E:E,레드마인_서비스!E:E),콜트리분석!$AI2551),"")</f>
        <v/>
      </c>
      <c r="AK2551" s="3" t="str" cm="1">
        <f t="array" ref="AK2551">IFERROR(INDEX(IF($AG2551&lt;=$AN2551,레드마인_배치!H:H,레드마인_서비스!H:H),콜트리분석!$AI2551),"")</f>
        <v/>
      </c>
      <c r="AL2551" s="3" t="str" cm="1">
        <f t="array" ref="AL2551">IFERROR(INDEX(IF($AG2551&lt;=$AN2551,레드마인_배치!I:I,레드마인_서비스!I:I),콜트리분석!$AI2551),"")</f>
        <v/>
      </c>
      <c r="AM2551" s="3" t="str" cm="1">
        <f t="array" ref="AM2551">IFERROR(INDEX(IF($AG2551&lt;=$AN2551,레드마인_배치!J:J,레드마인_서비스!J:J),콜트리분석!$AI2551),"")</f>
        <v/>
      </c>
      <c r="AN2551" s="3">
        <v>4</v>
      </c>
      <c r="AO2551" s="15" t="str">
        <f ca="1">IFERROR(INDEX(레드마인_배치!E:E,MATCH(OFFSET(A2551,,AN2551),레드마인_배치!G:G,0)),"")</f>
        <v>대상</v>
      </c>
      <c r="AP2551" t="s">
        <v>3330</v>
      </c>
      <c r="AQ2551">
        <v>72</v>
      </c>
    </row>
    <row r="2552" spans="1:46" hidden="1">
      <c r="A2552" s="3" t="s">
        <v>2957</v>
      </c>
      <c r="B2552" s="3" t="s">
        <v>491</v>
      </c>
      <c r="C2552" s="3" t="s">
        <v>494</v>
      </c>
      <c r="D2552" s="3" t="s">
        <v>568</v>
      </c>
      <c r="E2552" s="3" t="s">
        <v>569</v>
      </c>
      <c r="F2552" s="3" t="s">
        <v>570</v>
      </c>
      <c r="G2552" s="3" t="s">
        <v>571</v>
      </c>
      <c r="H2552" s="3" t="s">
        <v>572</v>
      </c>
      <c r="I2552" s="3" t="s">
        <v>576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>
        <f t="shared" si="41"/>
        <v>8</v>
      </c>
      <c r="AH2552" s="3" t="s">
        <v>576</v>
      </c>
      <c r="AI2552" s="3">
        <f>IFERROR(IF($AG2552&lt;=$AN2552,MATCH($AH2552,레드마인_배치!G:G,0),MATCH($AH2552,레드마인_서비스!G:G,0)),"")</f>
        <v>308</v>
      </c>
      <c r="AJ2552" s="3" t="str" cm="1">
        <f t="array" ref="AJ2552">IFERROR(INDEX(IF($AG2552&lt;=$AN2552,레드마인_배치!E:E,레드마인_서비스!E:E),콜트리분석!$AI2552),"")</f>
        <v>대상</v>
      </c>
      <c r="AK2552" s="3" t="str" cm="1">
        <f t="array" ref="AK2552">IFERROR(INDEX(IF($AG2552&lt;=$AN2552,레드마인_배치!H:H,레드마인_서비스!H:H),콜트리분석!$AI2552),"")</f>
        <v>SLO0020U</v>
      </c>
      <c r="AL2552" s="3" t="str" cm="1">
        <f t="array" ref="AL2552">IFERROR(INDEX(IF($AG2552&lt;=$AN2552,레드마인_배치!I:I,레드마인_서비스!I:I),콜트리분석!$AI2552),"")</f>
        <v>Generate Order No</v>
      </c>
      <c r="AM2552" s="3" t="str" cm="1">
        <f t="array" ref="AM2552">IFERROR(INDEX(IF($AG2552&lt;=$AN2552,레드마인_배치!J:J,레드마인_서비스!J:J),콜트리분석!$AI2552),"")</f>
        <v>서비스</v>
      </c>
      <c r="AN2552" s="3">
        <v>4</v>
      </c>
      <c r="AO2552" s="15" t="str">
        <f ca="1">IFERROR(INDEX(레드마인_배치!E:E,MATCH(OFFSET(A2552,,AN2552),레드마인_배치!G:G,0)),"")</f>
        <v>대상</v>
      </c>
      <c r="AP2552" t="s">
        <v>3330</v>
      </c>
      <c r="AQ2552">
        <v>72</v>
      </c>
    </row>
    <row r="2553" spans="1:46" hidden="1">
      <c r="A2553" s="3" t="s">
        <v>2957</v>
      </c>
      <c r="B2553" s="3" t="s">
        <v>491</v>
      </c>
      <c r="C2553" s="3" t="s">
        <v>494</v>
      </c>
      <c r="D2553" s="3" t="s">
        <v>568</v>
      </c>
      <c r="E2553" s="3" t="s">
        <v>569</v>
      </c>
      <c r="F2553" s="3" t="s">
        <v>570</v>
      </c>
      <c r="G2553" s="3" t="s">
        <v>571</v>
      </c>
      <c r="H2553" s="3" t="s">
        <v>572</v>
      </c>
      <c r="I2553" s="3" t="s">
        <v>576</v>
      </c>
      <c r="J2553" s="3" t="s">
        <v>577</v>
      </c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>
        <f t="shared" si="41"/>
        <v>9</v>
      </c>
      <c r="AH2553" s="3" t="s">
        <v>577</v>
      </c>
      <c r="AI2553" s="3">
        <f>IFERROR(IF($AG2553&lt;=$AN2553,MATCH($AH2553,레드마인_배치!G:G,0),MATCH($AH2553,레드마인_서비스!G:G,0)),"")</f>
        <v>49</v>
      </c>
      <c r="AJ2553" s="3" t="str" cm="1">
        <f t="array" ref="AJ2553">IFERROR(INDEX(IF($AG2553&lt;=$AN2553,레드마인_배치!E:E,레드마인_서비스!E:E),콜트리분석!$AI2553),"")</f>
        <v>대상</v>
      </c>
      <c r="AK2553" s="3" t="str" cm="1">
        <f t="array" ref="AK2553">IFERROR(INDEX(IF($AG2553&lt;=$AN2553,레드마인_배치!H:H,레드마인_서비스!H:H),콜트리분석!$AI2553),"")</f>
        <v>CMO0010U</v>
      </c>
      <c r="AL2553" s="3" t="str" cm="1">
        <f t="array" ref="AL2553">IFERROR(INDEX(IF($AG2553&lt;=$AN2553,레드마인_배치!I:I,레드마인_서비스!I:I),콜트리분석!$AI2553),"")</f>
        <v>NUMBER CREATION</v>
      </c>
      <c r="AM2553" s="3" t="str" cm="1">
        <f t="array" ref="AM2553">IFERROR(INDEX(IF($AG2553&lt;=$AN2553,레드마인_배치!J:J,레드마인_서비스!J:J),콜트리분석!$AI2553),"")</f>
        <v>서비스</v>
      </c>
      <c r="AN2553" s="3">
        <v>4</v>
      </c>
      <c r="AO2553" s="15" t="str">
        <f ca="1">IFERROR(INDEX(레드마인_배치!E:E,MATCH(OFFSET(A2553,,AN2553),레드마인_배치!G:G,0)),"")</f>
        <v>대상</v>
      </c>
      <c r="AP2553" t="s">
        <v>3330</v>
      </c>
      <c r="AQ2553">
        <v>72</v>
      </c>
    </row>
    <row r="2554" spans="1:46">
      <c r="A2554" s="3" t="s">
        <v>2957</v>
      </c>
      <c r="B2554" s="3" t="s">
        <v>491</v>
      </c>
      <c r="C2554" s="3" t="s">
        <v>494</v>
      </c>
      <c r="D2554" s="3" t="s">
        <v>568</v>
      </c>
      <c r="E2554" s="3" t="s">
        <v>569</v>
      </c>
      <c r="F2554" s="3" t="s">
        <v>570</v>
      </c>
      <c r="G2554" s="3" t="s">
        <v>571</v>
      </c>
      <c r="H2554" s="3" t="s">
        <v>508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>
        <f t="shared" si="41"/>
        <v>7</v>
      </c>
      <c r="AH2554" s="3" t="s">
        <v>508</v>
      </c>
      <c r="AI2554" s="3">
        <f>IFERROR(IF($AG2554&lt;=$AN2554,MATCH($AH2554,레드마인_배치!G:G,0),MATCH($AH2554,레드마인_서비스!G:G,0)),"")</f>
        <v>79</v>
      </c>
      <c r="AJ2554" s="3" t="str" cm="1">
        <f t="array" ref="AJ2554">IFERROR(INDEX(IF($AG2554&lt;=$AN2554,레드마인_배치!E:E,레드마인_서비스!E:E),콜트리분석!$AI2554),"")</f>
        <v>대상</v>
      </c>
      <c r="AK2554" s="3" t="str" cm="1">
        <f t="array" ref="AK2554">IFERROR(INDEX(IF($AG2554&lt;=$AN2554,레드마인_배치!H:H,레드마인_서비스!H:H),콜트리분석!$AI2554),"")</f>
        <v>ICO0310U</v>
      </c>
      <c r="AL2554" s="3" t="str" cm="1">
        <f t="array" ref="AL2554">IFERROR(INDEX(IF($AG2554&lt;=$AN2554,레드마인_배치!I:I,레드마인_서비스!I:I),콜트리분석!$AI2554),"")</f>
        <v>INVENTORY CREATION MODULE</v>
      </c>
      <c r="AM2554" s="3" t="str" cm="1">
        <f t="array" ref="AM2554">IFERROR(INDEX(IF($AG2554&lt;=$AN2554,레드마인_배치!J:J,레드마인_서비스!J:J),콜트리분석!$AI2554),"")</f>
        <v>서비스</v>
      </c>
      <c r="AN2554" s="3">
        <v>4</v>
      </c>
      <c r="AO2554" s="15" t="str">
        <f ca="1">IFERROR(INDEX(레드마인_배치!E:E,MATCH(OFFSET(A2554,,AN2554),레드마인_배치!G:G,0)),"")</f>
        <v>대상</v>
      </c>
      <c r="AP2554" t="s">
        <v>3330</v>
      </c>
      <c r="AQ2554">
        <v>72</v>
      </c>
      <c r="AT2554" t="str" cm="1">
        <f t="array" ref="AT2554">[1]!add_delimeter(AG2554:AO2554,"|")</f>
        <v>|7|CBCICB075A|79|대상|ICO0310U|INVENTORY CREATION MODULE|서비스|4|대상|</v>
      </c>
    </row>
    <row r="2555" spans="1:46" hidden="1">
      <c r="A2555" s="3" t="s">
        <v>2957</v>
      </c>
      <c r="B2555" s="3" t="s">
        <v>491</v>
      </c>
      <c r="C2555" s="3" t="s">
        <v>494</v>
      </c>
      <c r="D2555" s="3" t="s">
        <v>568</v>
      </c>
      <c r="E2555" s="3" t="s">
        <v>569</v>
      </c>
      <c r="F2555" s="3" t="s">
        <v>570</v>
      </c>
      <c r="G2555" s="3" t="s">
        <v>571</v>
      </c>
      <c r="H2555" s="3" t="s">
        <v>508</v>
      </c>
      <c r="I2555" s="3" t="s">
        <v>509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>
        <f t="shared" si="41"/>
        <v>8</v>
      </c>
      <c r="AH2555" s="3" t="s">
        <v>509</v>
      </c>
      <c r="AI2555" s="3">
        <f>IFERROR(IF($AG2555&lt;=$AN2555,MATCH($AH2555,레드마인_배치!G:G,0),MATCH($AH2555,레드마인_서비스!G:G,0)),"")</f>
        <v>77</v>
      </c>
      <c r="AJ2555" s="3" t="str" cm="1">
        <f t="array" ref="AJ2555">IFERROR(INDEX(IF($AG2555&lt;=$AN2555,레드마인_배치!E:E,레드마인_서비스!E:E),콜트리분석!$AI2555),"")</f>
        <v>대상</v>
      </c>
      <c r="AK2555" s="3" t="str" cm="1">
        <f t="array" ref="AK2555">IFERROR(INDEX(IF($AG2555&lt;=$AN2555,레드마인_배치!H:H,레드마인_서비스!H:H),콜트리분석!$AI2555),"")</f>
        <v>ICO0290U</v>
      </c>
      <c r="AL2555" s="3" t="str" cm="1">
        <f t="array" ref="AL2555">IFERROR(INDEX(IF($AG2555&lt;=$AN2555,레드마인_배치!I:I,레드마인_서비스!I:I),콜트리분석!$AI2555),"")</f>
        <v>INV Information Master Creation(IMI)</v>
      </c>
      <c r="AM2555" s="3" t="str" cm="1">
        <f t="array" ref="AM2555">IFERROR(INDEX(IF($AG2555&lt;=$AN2555,레드마인_배치!J:J,레드마인_서비스!J:J),콜트리분석!$AI2555),"")</f>
        <v>서비스</v>
      </c>
      <c r="AN2555" s="3">
        <v>4</v>
      </c>
      <c r="AO2555" s="15" t="str">
        <f ca="1">IFERROR(INDEX(레드마인_배치!E:E,MATCH(OFFSET(A2555,,AN2555),레드마인_배치!G:G,0)),"")</f>
        <v>대상</v>
      </c>
      <c r="AP2555" t="s">
        <v>3330</v>
      </c>
      <c r="AQ2555">
        <v>72</v>
      </c>
    </row>
    <row r="2556" spans="1:46" hidden="1">
      <c r="A2556" s="3" t="s">
        <v>2957</v>
      </c>
      <c r="B2556" s="3" t="s">
        <v>491</v>
      </c>
      <c r="C2556" s="3" t="s">
        <v>494</v>
      </c>
      <c r="D2556" s="3" t="s">
        <v>568</v>
      </c>
      <c r="E2556" s="3" t="s">
        <v>569</v>
      </c>
      <c r="F2556" s="3" t="s">
        <v>570</v>
      </c>
      <c r="G2556" s="3" t="s">
        <v>571</v>
      </c>
      <c r="H2556" s="3" t="s">
        <v>508</v>
      </c>
      <c r="I2556" s="3" t="s">
        <v>510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>
        <f t="shared" si="41"/>
        <v>8</v>
      </c>
      <c r="AH2556" s="3" t="s">
        <v>510</v>
      </c>
      <c r="AI2556" s="3" t="str">
        <f>IFERROR(IF($AG2556&lt;=$AN2556,MATCH($AH2556,레드마인_배치!G:G,0),MATCH($AH2556,레드마인_서비스!G:G,0)),"")</f>
        <v/>
      </c>
      <c r="AJ2556" s="3" t="str" cm="1">
        <f t="array" ref="AJ2556">IFERROR(INDEX(IF($AG2556&lt;=$AN2556,레드마인_배치!E:E,레드마인_서비스!E:E),콜트리분석!$AI2556),"")</f>
        <v/>
      </c>
      <c r="AK2556" s="3" t="str" cm="1">
        <f t="array" ref="AK2556">IFERROR(INDEX(IF($AG2556&lt;=$AN2556,레드마인_배치!H:H,레드마인_서비스!H:H),콜트리분석!$AI2556),"")</f>
        <v/>
      </c>
      <c r="AL2556" s="3" t="str" cm="1">
        <f t="array" ref="AL2556">IFERROR(INDEX(IF($AG2556&lt;=$AN2556,레드마인_배치!I:I,레드마인_서비스!I:I),콜트리분석!$AI2556),"")</f>
        <v/>
      </c>
      <c r="AM2556" s="3" t="str" cm="1">
        <f t="array" ref="AM2556">IFERROR(INDEX(IF($AG2556&lt;=$AN2556,레드마인_배치!J:J,레드마인_서비스!J:J),콜트리분석!$AI2556),"")</f>
        <v/>
      </c>
      <c r="AN2556" s="3">
        <v>4</v>
      </c>
      <c r="AO2556" s="15" t="str">
        <f ca="1">IFERROR(INDEX(레드마인_배치!E:E,MATCH(OFFSET(A2556,,AN2556),레드마인_배치!G:G,0)),"")</f>
        <v>대상</v>
      </c>
      <c r="AP2556" t="s">
        <v>3330</v>
      </c>
      <c r="AQ2556">
        <v>72</v>
      </c>
    </row>
    <row r="2557" spans="1:46">
      <c r="A2557" s="3" t="s">
        <v>2957</v>
      </c>
      <c r="B2557" s="3" t="s">
        <v>491</v>
      </c>
      <c r="C2557" s="3" t="s">
        <v>494</v>
      </c>
      <c r="D2557" s="3" t="s">
        <v>568</v>
      </c>
      <c r="E2557" s="3" t="s">
        <v>569</v>
      </c>
      <c r="F2557" s="3" t="s">
        <v>570</v>
      </c>
      <c r="G2557" s="3" t="s">
        <v>571</v>
      </c>
      <c r="H2557" s="3" t="s">
        <v>578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>
        <f t="shared" si="41"/>
        <v>7</v>
      </c>
      <c r="AH2557" s="3" t="s">
        <v>578</v>
      </c>
      <c r="AI2557" s="3">
        <f>IFERROR(IF($AG2557&lt;=$AN2557,MATCH($AH2557,레드마인_배치!G:G,0),MATCH($AH2557,레드마인_서비스!G:G,0)),"")</f>
        <v>80</v>
      </c>
      <c r="AJ2557" s="3" t="str" cm="1">
        <f t="array" ref="AJ2557">IFERROR(INDEX(IF($AG2557&lt;=$AN2557,레드마인_배치!E:E,레드마인_서비스!E:E),콜트리분석!$AI2557),"")</f>
        <v>대상</v>
      </c>
      <c r="AK2557" s="3" t="str" cm="1">
        <f t="array" ref="AK2557">IFERROR(INDEX(IF($AG2557&lt;=$AN2557,레드마인_배치!H:H,레드마인_서비스!H:H),콜트리분석!$AI2557),"")</f>
        <v>ICO0320U</v>
      </c>
      <c r="AL2557" s="3" t="str" cm="1">
        <f t="array" ref="AL2557">IFERROR(INDEX(IF($AG2557&lt;=$AN2557,레드마인_배치!I:I,레드마인_서비스!I:I),콜트리분석!$AI2557),"")</f>
        <v>P.O  Qty, Price Change</v>
      </c>
      <c r="AM2557" s="3" t="str" cm="1">
        <f t="array" ref="AM2557">IFERROR(INDEX(IF($AG2557&lt;=$AN2557,레드마인_배치!J:J,레드마인_서비스!J:J),콜트리분석!$AI2557),"")</f>
        <v>서비스</v>
      </c>
      <c r="AN2557" s="3">
        <v>4</v>
      </c>
      <c r="AO2557" s="15" t="str">
        <f ca="1">IFERROR(INDEX(레드마인_배치!E:E,MATCH(OFFSET(A2557,,AN2557),레드마인_배치!G:G,0)),"")</f>
        <v>대상</v>
      </c>
      <c r="AP2557" t="s">
        <v>3330</v>
      </c>
      <c r="AQ2557">
        <v>72</v>
      </c>
      <c r="AT2557" t="str" cm="1">
        <f t="array" ref="AT2557">[1]!add_delimeter(AG2557:AO2557,"|")</f>
        <v>|7|CBCICB077A|80|대상|ICO0320U|P.O  Qty, Price Change|서비스|4|대상|</v>
      </c>
    </row>
    <row r="2558" spans="1:46" hidden="1">
      <c r="A2558" s="3" t="s">
        <v>2957</v>
      </c>
      <c r="B2558" s="3" t="s">
        <v>491</v>
      </c>
      <c r="C2558" s="3" t="s">
        <v>494</v>
      </c>
      <c r="D2558" s="3" t="s">
        <v>568</v>
      </c>
      <c r="E2558" s="3" t="s">
        <v>569</v>
      </c>
      <c r="F2558" s="3" t="s">
        <v>570</v>
      </c>
      <c r="G2558" s="3" t="s">
        <v>571</v>
      </c>
      <c r="H2558" s="3" t="s">
        <v>578</v>
      </c>
      <c r="I2558" s="3" t="s">
        <v>579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>
        <f t="shared" si="41"/>
        <v>8</v>
      </c>
      <c r="AH2558" s="3" t="s">
        <v>579</v>
      </c>
      <c r="AI2558" s="3">
        <f>IFERROR(IF($AG2558&lt;=$AN2558,MATCH($AH2558,레드마인_배치!G:G,0),MATCH($AH2558,레드마인_서비스!G:G,0)),"")</f>
        <v>368</v>
      </c>
      <c r="AJ2558" s="3" t="str" cm="1">
        <f t="array" ref="AJ2558">IFERROR(INDEX(IF($AG2558&lt;=$AN2558,레드마인_배치!E:E,레드마인_서비스!E:E),콜트리분석!$AI2558),"")</f>
        <v>대상</v>
      </c>
      <c r="AK2558" s="3" t="str" cm="1">
        <f t="array" ref="AK2558">IFERROR(INDEX(IF($AG2558&lt;=$AN2558,레드마인_배치!H:H,레드마인_서비스!H:H),콜트리분석!$AI2558),"")</f>
        <v>SLO0690U</v>
      </c>
      <c r="AL2558" s="3" t="str" cm="1">
        <f t="array" ref="AL2558">IFERROR(INDEX(IF($AG2558&lt;=$AN2558,레드마인_배치!I:I,레드마인_서비스!I:I),콜트리분석!$AI2558),"")</f>
        <v>Reflect S/O for Dropship P/O Cancel</v>
      </c>
      <c r="AM2558" s="3" t="str" cm="1">
        <f t="array" ref="AM2558">IFERROR(INDEX(IF($AG2558&lt;=$AN2558,레드마인_배치!J:J,레드마인_서비스!J:J),콜트리분석!$AI2558),"")</f>
        <v>서비스</v>
      </c>
      <c r="AN2558" s="3">
        <v>4</v>
      </c>
      <c r="AO2558" s="15" t="str">
        <f ca="1">IFERROR(INDEX(레드마인_배치!E:E,MATCH(OFFSET(A2558,,AN2558),레드마인_배치!G:G,0)),"")</f>
        <v>대상</v>
      </c>
      <c r="AP2558" t="s">
        <v>3330</v>
      </c>
      <c r="AQ2558">
        <v>72</v>
      </c>
    </row>
    <row r="2559" spans="1:46" hidden="1">
      <c r="A2559" s="3" t="s">
        <v>2957</v>
      </c>
      <c r="B2559" s="3" t="s">
        <v>491</v>
      </c>
      <c r="C2559" s="3" t="s">
        <v>494</v>
      </c>
      <c r="D2559" s="3" t="s">
        <v>568</v>
      </c>
      <c r="E2559" s="3" t="s">
        <v>569</v>
      </c>
      <c r="F2559" s="3" t="s">
        <v>570</v>
      </c>
      <c r="G2559" s="3" t="s">
        <v>571</v>
      </c>
      <c r="H2559" s="3" t="s">
        <v>578</v>
      </c>
      <c r="I2559" s="3" t="s">
        <v>579</v>
      </c>
      <c r="J2559" s="3" t="s">
        <v>505</v>
      </c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>
        <f t="shared" si="41"/>
        <v>9</v>
      </c>
      <c r="AH2559" s="3" t="s">
        <v>505</v>
      </c>
      <c r="AI2559" s="3">
        <f>IFERROR(IF($AG2559&lt;=$AN2559,MATCH($AH2559,레드마인_배치!G:G,0),MATCH($AH2559,레드마인_서비스!G:G,0)),"")</f>
        <v>328</v>
      </c>
      <c r="AJ2559" s="3" t="str" cm="1">
        <f t="array" ref="AJ2559">IFERROR(INDEX(IF($AG2559&lt;=$AN2559,레드마인_배치!E:E,레드마인_서비스!E:E),콜트리분석!$AI2559),"")</f>
        <v>대상</v>
      </c>
      <c r="AK2559" s="3" t="str" cm="1">
        <f t="array" ref="AK2559">IFERROR(INDEX(IF($AG2559&lt;=$AN2559,레드마인_배치!H:H,레드마인_서비스!H:H),콜트리분석!$AI2559),"")</f>
        <v>SLO0210U</v>
      </c>
      <c r="AL2559" s="3" t="str" cm="1">
        <f t="array" ref="AL2559">IFERROR(INDEX(IF($AG2559&lt;=$AN2559,레드마인_배치!I:I,레드마인_서비스!I:I),콜트리분석!$AI2559),"")</f>
        <v>S/Order Header Summary</v>
      </c>
      <c r="AM2559" s="3" t="str" cm="1">
        <f t="array" ref="AM2559">IFERROR(INDEX(IF($AG2559&lt;=$AN2559,레드마인_배치!J:J,레드마인_서비스!J:J),콜트리분석!$AI2559),"")</f>
        <v>서비스</v>
      </c>
      <c r="AN2559" s="3">
        <v>4</v>
      </c>
      <c r="AO2559" s="15" t="str">
        <f ca="1">IFERROR(INDEX(레드마인_배치!E:E,MATCH(OFFSET(A2559,,AN2559),레드마인_배치!G:G,0)),"")</f>
        <v>대상</v>
      </c>
      <c r="AP2559" t="s">
        <v>3330</v>
      </c>
      <c r="AQ2559">
        <v>72</v>
      </c>
    </row>
    <row r="2560" spans="1:46" hidden="1">
      <c r="A2560" s="3" t="s">
        <v>2957</v>
      </c>
      <c r="B2560" s="3" t="s">
        <v>491</v>
      </c>
      <c r="C2560" s="3" t="s">
        <v>494</v>
      </c>
      <c r="D2560" s="3" t="s">
        <v>568</v>
      </c>
      <c r="E2560" s="3" t="s">
        <v>569</v>
      </c>
      <c r="F2560" s="3" t="s">
        <v>570</v>
      </c>
      <c r="G2560" s="3" t="s">
        <v>571</v>
      </c>
      <c r="H2560" s="3" t="s">
        <v>578</v>
      </c>
      <c r="I2560" s="3" t="s">
        <v>579</v>
      </c>
      <c r="J2560" s="3" t="s">
        <v>580</v>
      </c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>
        <f t="shared" si="41"/>
        <v>9</v>
      </c>
      <c r="AH2560" s="3" t="s">
        <v>580</v>
      </c>
      <c r="AI2560" s="3" t="str">
        <f>IFERROR(IF($AG2560&lt;=$AN2560,MATCH($AH2560,레드마인_배치!G:G,0),MATCH($AH2560,레드마인_서비스!G:G,0)),"")</f>
        <v/>
      </c>
      <c r="AJ2560" s="3" t="str" cm="1">
        <f t="array" ref="AJ2560">IFERROR(INDEX(IF($AG2560&lt;=$AN2560,레드마인_배치!E:E,레드마인_서비스!E:E),콜트리분석!$AI2560),"")</f>
        <v/>
      </c>
      <c r="AK2560" s="3" t="str" cm="1">
        <f t="array" ref="AK2560">IFERROR(INDEX(IF($AG2560&lt;=$AN2560,레드마인_배치!H:H,레드마인_서비스!H:H),콜트리분석!$AI2560),"")</f>
        <v/>
      </c>
      <c r="AL2560" s="3" t="str" cm="1">
        <f t="array" ref="AL2560">IFERROR(INDEX(IF($AG2560&lt;=$AN2560,레드마인_배치!I:I,레드마인_서비스!I:I),콜트리분석!$AI2560),"")</f>
        <v/>
      </c>
      <c r="AM2560" s="3" t="str" cm="1">
        <f t="array" ref="AM2560">IFERROR(INDEX(IF($AG2560&lt;=$AN2560,레드마인_배치!J:J,레드마인_서비스!J:J),콜트리분석!$AI2560),"")</f>
        <v/>
      </c>
      <c r="AN2560" s="3">
        <v>4</v>
      </c>
      <c r="AO2560" s="15" t="str">
        <f ca="1">IFERROR(INDEX(레드마인_배치!E:E,MATCH(OFFSET(A2560,,AN2560),레드마인_배치!G:G,0)),"")</f>
        <v>대상</v>
      </c>
      <c r="AP2560" t="s">
        <v>3330</v>
      </c>
      <c r="AQ2560">
        <v>72</v>
      </c>
    </row>
    <row r="2561" spans="1:46" hidden="1">
      <c r="A2561" s="3" t="s">
        <v>2957</v>
      </c>
      <c r="B2561" s="3" t="s">
        <v>491</v>
      </c>
      <c r="C2561" s="3" t="s">
        <v>494</v>
      </c>
      <c r="D2561" s="3" t="s">
        <v>568</v>
      </c>
      <c r="E2561" s="3" t="s">
        <v>569</v>
      </c>
      <c r="F2561" s="3" t="s">
        <v>570</v>
      </c>
      <c r="G2561" s="3" t="s">
        <v>571</v>
      </c>
      <c r="H2561" s="3" t="s">
        <v>578</v>
      </c>
      <c r="I2561" s="3" t="s">
        <v>579</v>
      </c>
      <c r="J2561" s="3" t="s">
        <v>580</v>
      </c>
      <c r="K2561" s="3" t="s">
        <v>581</v>
      </c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>
        <f t="shared" si="41"/>
        <v>10</v>
      </c>
      <c r="AH2561" s="3" t="s">
        <v>581</v>
      </c>
      <c r="AI2561" s="3">
        <f>IFERROR(IF($AG2561&lt;=$AN2561,MATCH($AH2561,레드마인_배치!G:G,0),MATCH($AH2561,레드마인_서비스!G:G,0)),"")</f>
        <v>78</v>
      </c>
      <c r="AJ2561" s="3" t="str" cm="1">
        <f t="array" ref="AJ2561">IFERROR(INDEX(IF($AG2561&lt;=$AN2561,레드마인_배치!E:E,레드마인_서비스!E:E),콜트리분석!$AI2561),"")</f>
        <v>대상</v>
      </c>
      <c r="AK2561" s="3" t="str" cm="1">
        <f t="array" ref="AK2561">IFERROR(INDEX(IF($AG2561&lt;=$AN2561,레드마인_배치!H:H,레드마인_서비스!H:H),콜트리분석!$AI2561),"")</f>
        <v>ICO0300U</v>
      </c>
      <c r="AL2561" s="3" t="str" cm="1">
        <f t="array" ref="AL2561">IFERROR(INDEX(IF($AG2561&lt;=$AN2561,레드마인_배치!I:I,레드마인_서비스!I:I),콜트리분석!$AI2561),"")</f>
        <v>Demand Change Tag Update Module</v>
      </c>
      <c r="AM2561" s="3" t="str" cm="1">
        <f t="array" ref="AM2561">IFERROR(INDEX(IF($AG2561&lt;=$AN2561,레드마인_배치!J:J,레드마인_서비스!J:J),콜트리분석!$AI2561),"")</f>
        <v>서비스</v>
      </c>
      <c r="AN2561" s="3">
        <v>4</v>
      </c>
      <c r="AO2561" s="15" t="str">
        <f ca="1">IFERROR(INDEX(레드마인_배치!E:E,MATCH(OFFSET(A2561,,AN2561),레드마인_배치!G:G,0)),"")</f>
        <v>대상</v>
      </c>
      <c r="AP2561" t="s">
        <v>3330</v>
      </c>
      <c r="AQ2561">
        <v>72</v>
      </c>
    </row>
    <row r="2562" spans="1:46" hidden="1">
      <c r="A2562" s="3" t="s">
        <v>2957</v>
      </c>
      <c r="B2562" s="3" t="s">
        <v>491</v>
      </c>
      <c r="C2562" s="3" t="s">
        <v>494</v>
      </c>
      <c r="D2562" s="3" t="s">
        <v>568</v>
      </c>
      <c r="E2562" s="3" t="s">
        <v>569</v>
      </c>
      <c r="F2562" s="3" t="s">
        <v>570</v>
      </c>
      <c r="G2562" s="3" t="s">
        <v>571</v>
      </c>
      <c r="H2562" s="3" t="s">
        <v>578</v>
      </c>
      <c r="I2562" s="3" t="s">
        <v>510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>
        <f t="shared" si="41"/>
        <v>8</v>
      </c>
      <c r="AH2562" s="3" t="s">
        <v>510</v>
      </c>
      <c r="AI2562" s="3" t="str">
        <f>IFERROR(IF($AG2562&lt;=$AN2562,MATCH($AH2562,레드마인_배치!G:G,0),MATCH($AH2562,레드마인_서비스!G:G,0)),"")</f>
        <v/>
      </c>
      <c r="AJ2562" s="3" t="str" cm="1">
        <f t="array" ref="AJ2562">IFERROR(INDEX(IF($AG2562&lt;=$AN2562,레드마인_배치!E:E,레드마인_서비스!E:E),콜트리분석!$AI2562),"")</f>
        <v/>
      </c>
      <c r="AK2562" s="3" t="str" cm="1">
        <f t="array" ref="AK2562">IFERROR(INDEX(IF($AG2562&lt;=$AN2562,레드마인_배치!H:H,레드마인_서비스!H:H),콜트리분석!$AI2562),"")</f>
        <v/>
      </c>
      <c r="AL2562" s="3" t="str" cm="1">
        <f t="array" ref="AL2562">IFERROR(INDEX(IF($AG2562&lt;=$AN2562,레드마인_배치!I:I,레드마인_서비스!I:I),콜트리분석!$AI2562),"")</f>
        <v/>
      </c>
      <c r="AM2562" s="3" t="str" cm="1">
        <f t="array" ref="AM2562">IFERROR(INDEX(IF($AG2562&lt;=$AN2562,레드마인_배치!J:J,레드마인_서비스!J:J),콜트리분석!$AI2562),"")</f>
        <v/>
      </c>
      <c r="AN2562" s="3">
        <v>4</v>
      </c>
      <c r="AO2562" s="15" t="str">
        <f ca="1">IFERROR(INDEX(레드마인_배치!E:E,MATCH(OFFSET(A2562,,AN2562),레드마인_배치!G:G,0)),"")</f>
        <v>대상</v>
      </c>
      <c r="AP2562" t="s">
        <v>3330</v>
      </c>
      <c r="AQ2562">
        <v>72</v>
      </c>
    </row>
    <row r="2563" spans="1:46">
      <c r="A2563" s="3" t="s">
        <v>2957</v>
      </c>
      <c r="B2563" s="3" t="s">
        <v>491</v>
      </c>
      <c r="C2563" s="3" t="s">
        <v>494</v>
      </c>
      <c r="D2563" s="3" t="s">
        <v>568</v>
      </c>
      <c r="E2563" s="3" t="s">
        <v>569</v>
      </c>
      <c r="F2563" s="3" t="s">
        <v>570</v>
      </c>
      <c r="G2563" s="3" t="s">
        <v>571</v>
      </c>
      <c r="H2563" s="3" t="s">
        <v>537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>
        <f t="shared" si="41"/>
        <v>7</v>
      </c>
      <c r="AH2563" s="3" t="s">
        <v>537</v>
      </c>
      <c r="AI2563" s="3">
        <f>IFERROR(IF($AG2563&lt;=$AN2563,MATCH($AH2563,레드마인_배치!G:G,0),MATCH($AH2563,레드마인_서비스!G:G,0)),"")</f>
        <v>89</v>
      </c>
      <c r="AJ2563" s="3" t="str" cm="1">
        <f t="array" ref="AJ2563">IFERROR(INDEX(IF($AG2563&lt;=$AN2563,레드마인_배치!E:E,레드마인_서비스!E:E),콜트리분석!$AI2563),"")</f>
        <v>대상</v>
      </c>
      <c r="AK2563" s="3" t="str" cm="1">
        <f t="array" ref="AK2563">IFERROR(INDEX(IF($AG2563&lt;=$AN2563,레드마인_배치!H:H,레드마인_서비스!H:H),콜트리분석!$AI2563),"")</f>
        <v>ICO0400U</v>
      </c>
      <c r="AL2563" s="3" t="str" cm="1">
        <f t="array" ref="AL2563">IFERROR(INDEX(IF($AG2563&lt;=$AN2563,레드마인_배치!I:I,레드마인_서비스!I:I),콜트리분석!$AI2563),"")</f>
        <v>RETRIEVE BRANCH EXCHANGE RATE</v>
      </c>
      <c r="AM2563" s="3" t="str" cm="1">
        <f t="array" ref="AM2563">IFERROR(INDEX(IF($AG2563&lt;=$AN2563,레드마인_배치!J:J,레드마인_서비스!J:J),콜트리분석!$AI2563),"")</f>
        <v>서비스</v>
      </c>
      <c r="AN2563" s="3">
        <v>4</v>
      </c>
      <c r="AO2563" s="15" t="str">
        <f ca="1">IFERROR(INDEX(레드마인_배치!E:E,MATCH(OFFSET(A2563,,AN2563),레드마인_배치!G:G,0)),"")</f>
        <v>대상</v>
      </c>
      <c r="AP2563" t="s">
        <v>3330</v>
      </c>
      <c r="AQ2563">
        <v>72</v>
      </c>
      <c r="AT2563" t="str" cm="1">
        <f t="array" ref="AT2563">[1]!add_delimeter(AG2563:AO2563,"|")</f>
        <v>|7|CBCICB120A|89|대상|ICO0400U|RETRIEVE BRANCH EXCHANGE RATE|서비스|4|대상|</v>
      </c>
    </row>
    <row r="2564" spans="1:46">
      <c r="A2564" s="3" t="s">
        <v>2957</v>
      </c>
      <c r="B2564" s="3" t="s">
        <v>491</v>
      </c>
      <c r="C2564" s="3" t="s">
        <v>494</v>
      </c>
      <c r="D2564" s="3" t="s">
        <v>568</v>
      </c>
      <c r="E2564" s="3" t="s">
        <v>569</v>
      </c>
      <c r="F2564" s="3" t="s">
        <v>570</v>
      </c>
      <c r="G2564" s="3" t="s">
        <v>571</v>
      </c>
      <c r="H2564" s="3" t="s">
        <v>554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>
        <f t="shared" si="41"/>
        <v>7</v>
      </c>
      <c r="AH2564" s="3" t="s">
        <v>554</v>
      </c>
      <c r="AI2564" s="3">
        <f>IFERROR(IF($AG2564&lt;=$AN2564,MATCH($AH2564,레드마인_배치!G:G,0),MATCH($AH2564,레드마인_서비스!G:G,0)),"")</f>
        <v>91</v>
      </c>
      <c r="AJ2564" s="3" t="str" cm="1">
        <f t="array" ref="AJ2564">IFERROR(INDEX(IF($AG2564&lt;=$AN2564,레드마인_배치!E:E,레드마인_서비스!E:E),콜트리분석!$AI2564),"")</f>
        <v>대상</v>
      </c>
      <c r="AK2564" s="3" t="str" cm="1">
        <f t="array" ref="AK2564">IFERROR(INDEX(IF($AG2564&lt;=$AN2564,레드마인_배치!H:H,레드마인_서비스!H:H),콜트리분석!$AI2564),"")</f>
        <v>ICO0420U</v>
      </c>
      <c r="AL2564" s="3" t="str" cm="1">
        <f t="array" ref="AL2564">IFERROR(INDEX(IF($AG2564&lt;=$AN2564,레드마인_배치!I:I,레드마인_서비스!I:I),콜트리분석!$AI2564),"")</f>
        <v>LEAD Time Calculate(only 3Level PDC)</v>
      </c>
      <c r="AM2564" s="3" t="str" cm="1">
        <f t="array" ref="AM2564">IFERROR(INDEX(IF($AG2564&lt;=$AN2564,레드마인_배치!J:J,레드마인_서비스!J:J),콜트리분석!$AI2564),"")</f>
        <v>서비스</v>
      </c>
      <c r="AN2564" s="3">
        <v>4</v>
      </c>
      <c r="AO2564" s="15" t="str">
        <f ca="1">IFERROR(INDEX(레드마인_배치!E:E,MATCH(OFFSET(A2564,,AN2564),레드마인_배치!G:G,0)),"")</f>
        <v>대상</v>
      </c>
      <c r="AP2564" t="s">
        <v>3330</v>
      </c>
      <c r="AQ2564">
        <v>72</v>
      </c>
      <c r="AT2564" t="str" cm="1">
        <f t="array" ref="AT2564">[1]!add_delimeter(AG2564:AO2564,"|")</f>
        <v>|7|CBCICB150A|91|대상|ICO0420U|LEAD Time Calculate(only 3Level PDC)|서비스|4|대상|</v>
      </c>
    </row>
    <row r="2565" spans="1:46">
      <c r="A2565" s="3" t="s">
        <v>2957</v>
      </c>
      <c r="B2565" s="3" t="s">
        <v>491</v>
      </c>
      <c r="C2565" s="3" t="s">
        <v>494</v>
      </c>
      <c r="D2565" s="3" t="s">
        <v>568</v>
      </c>
      <c r="E2565" s="3" t="s">
        <v>569</v>
      </c>
      <c r="F2565" s="3" t="s">
        <v>570</v>
      </c>
      <c r="G2565" s="3" t="s">
        <v>571</v>
      </c>
      <c r="H2565" s="3" t="s">
        <v>512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>
        <f t="shared" si="41"/>
        <v>7</v>
      </c>
      <c r="AH2565" s="3" t="s">
        <v>512</v>
      </c>
      <c r="AI2565" s="3">
        <f>IFERROR(IF($AG2565&lt;=$AN2565,MATCH($AH2565,레드마인_배치!G:G,0),MATCH($AH2565,레드마인_서비스!G:G,0)),"")</f>
        <v>307</v>
      </c>
      <c r="AJ2565" s="3" t="str" cm="1">
        <f t="array" ref="AJ2565">IFERROR(INDEX(IF($AG2565&lt;=$AN2565,레드마인_배치!E:E,레드마인_서비스!E:E),콜트리분석!$AI2565),"")</f>
        <v>대상</v>
      </c>
      <c r="AK2565" s="3" t="str" cm="1">
        <f t="array" ref="AK2565">IFERROR(INDEX(IF($AG2565&lt;=$AN2565,레드마인_배치!H:H,레드마인_서비스!H:H),콜트리분석!$AI2565),"")</f>
        <v>SLO0010U</v>
      </c>
      <c r="AL2565" s="3" t="str" cm="1">
        <f t="array" ref="AL2565">IFERROR(INDEX(IF($AG2565&lt;=$AN2565,레드마인_배치!I:I,레드마인_서비스!I:I),콜트리분석!$AI2565),"")</f>
        <v>Rate, CAD Amount, USD Amount</v>
      </c>
      <c r="AM2565" s="3" t="str" cm="1">
        <f t="array" ref="AM2565">IFERROR(INDEX(IF($AG2565&lt;=$AN2565,레드마인_배치!J:J,레드마인_서비스!J:J),콜트리분석!$AI2565),"")</f>
        <v>서비스</v>
      </c>
      <c r="AN2565" s="3">
        <v>4</v>
      </c>
      <c r="AO2565" s="15" t="str">
        <f ca="1">IFERROR(INDEX(레드마인_배치!E:E,MATCH(OFFSET(A2565,,AN2565),레드마인_배치!G:G,0)),"")</f>
        <v>대상</v>
      </c>
      <c r="AP2565" t="s">
        <v>3330</v>
      </c>
      <c r="AQ2565">
        <v>72</v>
      </c>
      <c r="AT2565" t="str" cm="1">
        <f t="array" ref="AT2565">[1]!add_delimeter(AG2565:AO2565,"|")</f>
        <v>|7|CBCSLB010A|307|대상|SLO0010U|Rate, CAD Amount, USD Amount|서비스|4|대상|</v>
      </c>
    </row>
    <row r="2566" spans="1:46">
      <c r="A2566" s="3" t="s">
        <v>2957</v>
      </c>
      <c r="B2566" s="3" t="s">
        <v>491</v>
      </c>
      <c r="C2566" s="3" t="s">
        <v>494</v>
      </c>
      <c r="D2566" s="3" t="s">
        <v>568</v>
      </c>
      <c r="E2566" s="3" t="s">
        <v>569</v>
      </c>
      <c r="F2566" s="3" t="s">
        <v>570</v>
      </c>
      <c r="G2566" s="3" t="s">
        <v>571</v>
      </c>
      <c r="H2566" s="3" t="s">
        <v>513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>
        <f t="shared" ref="AG2566:AG2629" si="42">COUNTA(B2566:AF2566)</f>
        <v>7</v>
      </c>
      <c r="AH2566" s="3" t="s">
        <v>513</v>
      </c>
      <c r="AI2566" s="3">
        <f>IFERROR(IF($AG2566&lt;=$AN2566,MATCH($AH2566,레드마인_배치!G:G,0),MATCH($AH2566,레드마인_서비스!G:G,0)),"")</f>
        <v>324</v>
      </c>
      <c r="AJ2566" s="3" t="str" cm="1">
        <f t="array" ref="AJ2566">IFERROR(INDEX(IF($AG2566&lt;=$AN2566,레드마인_배치!E:E,레드마인_서비스!E:E),콜트리분석!$AI2566),"")</f>
        <v>대상</v>
      </c>
      <c r="AK2566" s="3" t="str" cm="1">
        <f t="array" ref="AK2566">IFERROR(INDEX(IF($AG2566&lt;=$AN2566,레드마인_배치!H:H,레드마인_서비스!H:H),콜트리분석!$AI2566),"")</f>
        <v>SLO0170U</v>
      </c>
      <c r="AL2566" s="3" t="str" cm="1">
        <f t="array" ref="AL2566">IFERROR(INDEX(IF($AG2566&lt;=$AN2566,레드마인_배치!I:I,레드마인_서비스!I:I),콜트리분석!$AI2566),"")</f>
        <v>S/Order Confirm (Sub)for List Price</v>
      </c>
      <c r="AM2566" s="3" t="str" cm="1">
        <f t="array" ref="AM2566">IFERROR(INDEX(IF($AG2566&lt;=$AN2566,레드마인_배치!J:J,레드마인_서비스!J:J),콜트리분석!$AI2566),"")</f>
        <v>서비스</v>
      </c>
      <c r="AN2566" s="3">
        <v>4</v>
      </c>
      <c r="AO2566" s="15" t="str">
        <f ca="1">IFERROR(INDEX(레드마인_배치!E:E,MATCH(OFFSET(A2566,,AN2566),레드마인_배치!G:G,0)),"")</f>
        <v>대상</v>
      </c>
      <c r="AP2566" t="s">
        <v>3330</v>
      </c>
      <c r="AQ2566">
        <v>72</v>
      </c>
      <c r="AT2566" t="str" cm="1">
        <f t="array" ref="AT2566">[1]!add_delimeter(AG2566:AO2566,"|")</f>
        <v>|7|CBCSLB430F|324|대상|SLO0170U|S/Order Confirm (Sub)for List Price|서비스|4|대상|</v>
      </c>
    </row>
    <row r="2567" spans="1:46">
      <c r="A2567" s="3" t="s">
        <v>2957</v>
      </c>
      <c r="B2567" s="3" t="s">
        <v>491</v>
      </c>
      <c r="C2567" s="3" t="s">
        <v>494</v>
      </c>
      <c r="D2567" s="3" t="s">
        <v>568</v>
      </c>
      <c r="E2567" s="3" t="s">
        <v>569</v>
      </c>
      <c r="F2567" s="3" t="s">
        <v>570</v>
      </c>
      <c r="G2567" s="3" t="s">
        <v>571</v>
      </c>
      <c r="H2567" s="3" t="s">
        <v>577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>
        <f t="shared" si="42"/>
        <v>7</v>
      </c>
      <c r="AH2567" s="3" t="s">
        <v>577</v>
      </c>
      <c r="AI2567" s="3">
        <f>IFERROR(IF($AG2567&lt;=$AN2567,MATCH($AH2567,레드마인_배치!G:G,0),MATCH($AH2567,레드마인_서비스!G:G,0)),"")</f>
        <v>49</v>
      </c>
      <c r="AJ2567" s="3" t="str" cm="1">
        <f t="array" ref="AJ2567">IFERROR(INDEX(IF($AG2567&lt;=$AN2567,레드마인_배치!E:E,레드마인_서비스!E:E),콜트리분석!$AI2567),"")</f>
        <v>대상</v>
      </c>
      <c r="AK2567" s="3" t="str" cm="1">
        <f t="array" ref="AK2567">IFERROR(INDEX(IF($AG2567&lt;=$AN2567,레드마인_배치!H:H,레드마인_서비스!H:H),콜트리분석!$AI2567),"")</f>
        <v>CMO0010U</v>
      </c>
      <c r="AL2567" s="3" t="str" cm="1">
        <f t="array" ref="AL2567">IFERROR(INDEX(IF($AG2567&lt;=$AN2567,레드마인_배치!I:I,레드마인_서비스!I:I),콜트리분석!$AI2567),"")</f>
        <v>NUMBER CREATION</v>
      </c>
      <c r="AM2567" s="3" t="str" cm="1">
        <f t="array" ref="AM2567">IFERROR(INDEX(IF($AG2567&lt;=$AN2567,레드마인_배치!J:J,레드마인_서비스!J:J),콜트리분석!$AI2567),"")</f>
        <v>서비스</v>
      </c>
      <c r="AN2567" s="3">
        <v>4</v>
      </c>
      <c r="AO2567" s="15" t="str">
        <f ca="1">IFERROR(INDEX(레드마인_배치!E:E,MATCH(OFFSET(A2567,,AN2567),레드마인_배치!G:G,0)),"")</f>
        <v>대상</v>
      </c>
      <c r="AP2567" t="s">
        <v>3330</v>
      </c>
      <c r="AQ2567">
        <v>72</v>
      </c>
      <c r="AT2567" t="str" cm="1">
        <f t="array" ref="AT2567">[1]!add_delimeter(AG2567:AO2567,"|")</f>
        <v>|7|CBCUZW030R|49|대상|CMO0010U|NUMBER CREATION|서비스|4|대상|</v>
      </c>
    </row>
    <row r="2568" spans="1:46">
      <c r="A2568" s="3" t="s">
        <v>2957</v>
      </c>
      <c r="B2568" s="3" t="s">
        <v>491</v>
      </c>
      <c r="C2568" s="3" t="s">
        <v>494</v>
      </c>
      <c r="D2568" s="3" t="s">
        <v>568</v>
      </c>
      <c r="E2568" s="3" t="s">
        <v>569</v>
      </c>
      <c r="F2568" s="3" t="s">
        <v>570</v>
      </c>
      <c r="G2568" s="3" t="s">
        <v>582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>
        <f t="shared" si="42"/>
        <v>6</v>
      </c>
      <c r="AH2568" s="3" t="s">
        <v>582</v>
      </c>
      <c r="AI2568" s="3">
        <f>IFERROR(IF($AG2568&lt;=$AN2568,MATCH($AH2568,레드마인_배치!G:G,0),MATCH($AH2568,레드마인_서비스!G:G,0)),"")</f>
        <v>59</v>
      </c>
      <c r="AJ2568" s="3" t="str" cm="1">
        <f t="array" ref="AJ2568">IFERROR(INDEX(IF($AG2568&lt;=$AN2568,레드마인_배치!E:E,레드마인_서비스!E:E),콜트리분석!$AI2568),"")</f>
        <v>대상</v>
      </c>
      <c r="AK2568" s="3" t="str" cm="1">
        <f t="array" ref="AK2568">IFERROR(INDEX(IF($AG2568&lt;=$AN2568,레드마인_배치!H:H,레드마인_서비스!H:H),콜트리분석!$AI2568),"")</f>
        <v>ICO0110U</v>
      </c>
      <c r="AL2568" s="3" t="str" cm="1">
        <f t="array" ref="AL2568">IFERROR(INDEX(IF($AG2568&lt;=$AN2568,레드마인_배치!I:I,레드마인_서비스!I:I),콜트리분석!$AI2568),"")</f>
        <v>POI Creation Module    (PRC=0)</v>
      </c>
      <c r="AM2568" s="3" t="str" cm="1">
        <f t="array" ref="AM2568">IFERROR(INDEX(IF($AG2568&lt;=$AN2568,레드마인_배치!J:J,레드마인_서비스!J:J),콜트리분석!$AI2568),"")</f>
        <v>서비스</v>
      </c>
      <c r="AN2568" s="3">
        <v>4</v>
      </c>
      <c r="AO2568" s="15" t="str">
        <f ca="1">IFERROR(INDEX(레드마인_배치!E:E,MATCH(OFFSET(A2568,,AN2568),레드마인_배치!G:G,0)),"")</f>
        <v>대상</v>
      </c>
      <c r="AP2568" t="s">
        <v>3330</v>
      </c>
      <c r="AQ2568">
        <v>72</v>
      </c>
      <c r="AT2568" t="str" cm="1">
        <f t="array" ref="AT2568">[1]!add_delimeter(AG2568:AO2568,"|")</f>
        <v>|6|CBCICB044E|59|대상|ICO0110U|POI Creation Module    (PRC=0)|서비스|4|대상|</v>
      </c>
    </row>
    <row r="2569" spans="1:46">
      <c r="A2569" s="3" t="s">
        <v>2957</v>
      </c>
      <c r="B2569" s="3" t="s">
        <v>491</v>
      </c>
      <c r="C2569" s="3" t="s">
        <v>494</v>
      </c>
      <c r="D2569" s="3" t="s">
        <v>568</v>
      </c>
      <c r="E2569" s="3" t="s">
        <v>569</v>
      </c>
      <c r="F2569" s="3" t="s">
        <v>570</v>
      </c>
      <c r="G2569" s="3" t="s">
        <v>582</v>
      </c>
      <c r="H2569" s="3" t="s">
        <v>583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>
        <f t="shared" si="42"/>
        <v>7</v>
      </c>
      <c r="AH2569" s="3" t="s">
        <v>583</v>
      </c>
      <c r="AI2569" s="3">
        <f>IFERROR(IF($AG2569&lt;=$AN2569,MATCH($AH2569,레드마인_배치!G:G,0),MATCH($AH2569,레드마인_서비스!G:G,0)),"")</f>
        <v>60</v>
      </c>
      <c r="AJ2569" s="3" t="str" cm="1">
        <f t="array" ref="AJ2569">IFERROR(INDEX(IF($AG2569&lt;=$AN2569,레드마인_배치!E:E,레드마인_서비스!E:E),콜트리분석!$AI2569),"")</f>
        <v>대상</v>
      </c>
      <c r="AK2569" s="3" t="str" cm="1">
        <f t="array" ref="AK2569">IFERROR(INDEX(IF($AG2569&lt;=$AN2569,레드마인_배치!H:H,레드마인_서비스!H:H),콜트리분석!$AI2569),"")</f>
        <v>ICO0120U</v>
      </c>
      <c r="AL2569" s="3" t="str" cm="1">
        <f t="array" ref="AL2569">IFERROR(INDEX(IF($AG2569&lt;=$AN2569,레드마인_배치!I:I,레드마인_서비스!I:I),콜트리분석!$AI2569),"")</f>
        <v>PO No. Creation Module       (PRC=1)</v>
      </c>
      <c r="AM2569" s="3" t="str" cm="1">
        <f t="array" ref="AM2569">IFERROR(INDEX(IF($AG2569&lt;=$AN2569,레드마인_배치!J:J,레드마인_서비스!J:J),콜트리분석!$AI2569),"")</f>
        <v>서비스</v>
      </c>
      <c r="AN2569" s="3">
        <v>4</v>
      </c>
      <c r="AO2569" s="15" t="str">
        <f ca="1">IFERROR(INDEX(레드마인_배치!E:E,MATCH(OFFSET(A2569,,AN2569),레드마인_배치!G:G,0)),"")</f>
        <v>대상</v>
      </c>
      <c r="AP2569" t="s">
        <v>3330</v>
      </c>
      <c r="AQ2569">
        <v>72</v>
      </c>
      <c r="AT2569" t="str" cm="1">
        <f t="array" ref="AT2569">[1]!add_delimeter(AG2569:AO2569,"|")</f>
        <v>|7|CBCICB044F|60|대상|ICO0120U|PO No. Creation Module       (PRC=1)|서비스|4|대상|</v>
      </c>
    </row>
    <row r="2570" spans="1:46" hidden="1">
      <c r="A2570" s="3" t="s">
        <v>2957</v>
      </c>
      <c r="B2570" s="3" t="s">
        <v>491</v>
      </c>
      <c r="C2570" s="3" t="s">
        <v>494</v>
      </c>
      <c r="D2570" s="3" t="s">
        <v>568</v>
      </c>
      <c r="E2570" s="3" t="s">
        <v>569</v>
      </c>
      <c r="F2570" s="3" t="s">
        <v>570</v>
      </c>
      <c r="G2570" s="3" t="s">
        <v>582</v>
      </c>
      <c r="H2570" s="3" t="s">
        <v>583</v>
      </c>
      <c r="I2570" s="3" t="s">
        <v>576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>
        <f t="shared" si="42"/>
        <v>8</v>
      </c>
      <c r="AH2570" s="3" t="s">
        <v>576</v>
      </c>
      <c r="AI2570" s="3">
        <f>IFERROR(IF($AG2570&lt;=$AN2570,MATCH($AH2570,레드마인_배치!G:G,0),MATCH($AH2570,레드마인_서비스!G:G,0)),"")</f>
        <v>308</v>
      </c>
      <c r="AJ2570" s="3" t="str" cm="1">
        <f t="array" ref="AJ2570">IFERROR(INDEX(IF($AG2570&lt;=$AN2570,레드마인_배치!E:E,레드마인_서비스!E:E),콜트리분석!$AI2570),"")</f>
        <v>대상</v>
      </c>
      <c r="AK2570" s="3" t="str" cm="1">
        <f t="array" ref="AK2570">IFERROR(INDEX(IF($AG2570&lt;=$AN2570,레드마인_배치!H:H,레드마인_서비스!H:H),콜트리분석!$AI2570),"")</f>
        <v>SLO0020U</v>
      </c>
      <c r="AL2570" s="3" t="str" cm="1">
        <f t="array" ref="AL2570">IFERROR(INDEX(IF($AG2570&lt;=$AN2570,레드마인_배치!I:I,레드마인_서비스!I:I),콜트리분석!$AI2570),"")</f>
        <v>Generate Order No</v>
      </c>
      <c r="AM2570" s="3" t="str" cm="1">
        <f t="array" ref="AM2570">IFERROR(INDEX(IF($AG2570&lt;=$AN2570,레드마인_배치!J:J,레드마인_서비스!J:J),콜트리분석!$AI2570),"")</f>
        <v>서비스</v>
      </c>
      <c r="AN2570" s="3">
        <v>4</v>
      </c>
      <c r="AO2570" s="15" t="str">
        <f ca="1">IFERROR(INDEX(레드마인_배치!E:E,MATCH(OFFSET(A2570,,AN2570),레드마인_배치!G:G,0)),"")</f>
        <v>대상</v>
      </c>
      <c r="AP2570" t="s">
        <v>3330</v>
      </c>
      <c r="AQ2570">
        <v>72</v>
      </c>
    </row>
    <row r="2571" spans="1:46" hidden="1">
      <c r="A2571" s="3" t="s">
        <v>2957</v>
      </c>
      <c r="B2571" s="3" t="s">
        <v>491</v>
      </c>
      <c r="C2571" s="3" t="s">
        <v>494</v>
      </c>
      <c r="D2571" s="3" t="s">
        <v>568</v>
      </c>
      <c r="E2571" s="3" t="s">
        <v>569</v>
      </c>
      <c r="F2571" s="3" t="s">
        <v>570</v>
      </c>
      <c r="G2571" s="3" t="s">
        <v>582</v>
      </c>
      <c r="H2571" s="3" t="s">
        <v>583</v>
      </c>
      <c r="I2571" s="3" t="s">
        <v>576</v>
      </c>
      <c r="J2571" s="3" t="s">
        <v>577</v>
      </c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>
        <f t="shared" si="42"/>
        <v>9</v>
      </c>
      <c r="AH2571" s="3" t="s">
        <v>577</v>
      </c>
      <c r="AI2571" s="3">
        <f>IFERROR(IF($AG2571&lt;=$AN2571,MATCH($AH2571,레드마인_배치!G:G,0),MATCH($AH2571,레드마인_서비스!G:G,0)),"")</f>
        <v>49</v>
      </c>
      <c r="AJ2571" s="3" t="str" cm="1">
        <f t="array" ref="AJ2571">IFERROR(INDEX(IF($AG2571&lt;=$AN2571,레드마인_배치!E:E,레드마인_서비스!E:E),콜트리분석!$AI2571),"")</f>
        <v>대상</v>
      </c>
      <c r="AK2571" s="3" t="str" cm="1">
        <f t="array" ref="AK2571">IFERROR(INDEX(IF($AG2571&lt;=$AN2571,레드마인_배치!H:H,레드마인_서비스!H:H),콜트리분석!$AI2571),"")</f>
        <v>CMO0010U</v>
      </c>
      <c r="AL2571" s="3" t="str" cm="1">
        <f t="array" ref="AL2571">IFERROR(INDEX(IF($AG2571&lt;=$AN2571,레드마인_배치!I:I,레드마인_서비스!I:I),콜트리분석!$AI2571),"")</f>
        <v>NUMBER CREATION</v>
      </c>
      <c r="AM2571" s="3" t="str" cm="1">
        <f t="array" ref="AM2571">IFERROR(INDEX(IF($AG2571&lt;=$AN2571,레드마인_배치!J:J,레드마인_서비스!J:J),콜트리분석!$AI2571),"")</f>
        <v>서비스</v>
      </c>
      <c r="AN2571" s="3">
        <v>4</v>
      </c>
      <c r="AO2571" s="15" t="str">
        <f ca="1">IFERROR(INDEX(레드마인_배치!E:E,MATCH(OFFSET(A2571,,AN2571),레드마인_배치!G:G,0)),"")</f>
        <v>대상</v>
      </c>
      <c r="AP2571" t="s">
        <v>3330</v>
      </c>
      <c r="AQ2571">
        <v>72</v>
      </c>
    </row>
    <row r="2572" spans="1:46">
      <c r="A2572" s="3" t="s">
        <v>2957</v>
      </c>
      <c r="B2572" s="3" t="s">
        <v>491</v>
      </c>
      <c r="C2572" s="3" t="s">
        <v>494</v>
      </c>
      <c r="D2572" s="3" t="s">
        <v>568</v>
      </c>
      <c r="E2572" s="3" t="s">
        <v>569</v>
      </c>
      <c r="F2572" s="3" t="s">
        <v>570</v>
      </c>
      <c r="G2572" s="3" t="s">
        <v>582</v>
      </c>
      <c r="H2572" s="3" t="s">
        <v>508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>
        <f t="shared" si="42"/>
        <v>7</v>
      </c>
      <c r="AH2572" s="3" t="s">
        <v>508</v>
      </c>
      <c r="AI2572" s="3">
        <f>IFERROR(IF($AG2572&lt;=$AN2572,MATCH($AH2572,레드마인_배치!G:G,0),MATCH($AH2572,레드마인_서비스!G:G,0)),"")</f>
        <v>79</v>
      </c>
      <c r="AJ2572" s="3" t="str" cm="1">
        <f t="array" ref="AJ2572">IFERROR(INDEX(IF($AG2572&lt;=$AN2572,레드마인_배치!E:E,레드마인_서비스!E:E),콜트리분석!$AI2572),"")</f>
        <v>대상</v>
      </c>
      <c r="AK2572" s="3" t="str" cm="1">
        <f t="array" ref="AK2572">IFERROR(INDEX(IF($AG2572&lt;=$AN2572,레드마인_배치!H:H,레드마인_서비스!H:H),콜트리분석!$AI2572),"")</f>
        <v>ICO0310U</v>
      </c>
      <c r="AL2572" s="3" t="str" cm="1">
        <f t="array" ref="AL2572">IFERROR(INDEX(IF($AG2572&lt;=$AN2572,레드마인_배치!I:I,레드마인_서비스!I:I),콜트리분석!$AI2572),"")</f>
        <v>INVENTORY CREATION MODULE</v>
      </c>
      <c r="AM2572" s="3" t="str" cm="1">
        <f t="array" ref="AM2572">IFERROR(INDEX(IF($AG2572&lt;=$AN2572,레드마인_배치!J:J,레드마인_서비스!J:J),콜트리분석!$AI2572),"")</f>
        <v>서비스</v>
      </c>
      <c r="AN2572" s="3">
        <v>4</v>
      </c>
      <c r="AO2572" s="15" t="str">
        <f ca="1">IFERROR(INDEX(레드마인_배치!E:E,MATCH(OFFSET(A2572,,AN2572),레드마인_배치!G:G,0)),"")</f>
        <v>대상</v>
      </c>
      <c r="AP2572" t="s">
        <v>3330</v>
      </c>
      <c r="AQ2572">
        <v>72</v>
      </c>
      <c r="AT2572" t="str" cm="1">
        <f t="array" ref="AT2572">[1]!add_delimeter(AG2572:AO2572,"|")</f>
        <v>|7|CBCICB075A|79|대상|ICO0310U|INVENTORY CREATION MODULE|서비스|4|대상|</v>
      </c>
    </row>
    <row r="2573" spans="1:46" hidden="1">
      <c r="A2573" s="3" t="s">
        <v>2957</v>
      </c>
      <c r="B2573" s="3" t="s">
        <v>491</v>
      </c>
      <c r="C2573" s="3" t="s">
        <v>494</v>
      </c>
      <c r="D2573" s="3" t="s">
        <v>568</v>
      </c>
      <c r="E2573" s="3" t="s">
        <v>569</v>
      </c>
      <c r="F2573" s="3" t="s">
        <v>570</v>
      </c>
      <c r="G2573" s="3" t="s">
        <v>582</v>
      </c>
      <c r="H2573" s="3" t="s">
        <v>508</v>
      </c>
      <c r="I2573" s="3" t="s">
        <v>509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>
        <f t="shared" si="42"/>
        <v>8</v>
      </c>
      <c r="AH2573" s="3" t="s">
        <v>509</v>
      </c>
      <c r="AI2573" s="3">
        <f>IFERROR(IF($AG2573&lt;=$AN2573,MATCH($AH2573,레드마인_배치!G:G,0),MATCH($AH2573,레드마인_서비스!G:G,0)),"")</f>
        <v>77</v>
      </c>
      <c r="AJ2573" s="3" t="str" cm="1">
        <f t="array" ref="AJ2573">IFERROR(INDEX(IF($AG2573&lt;=$AN2573,레드마인_배치!E:E,레드마인_서비스!E:E),콜트리분석!$AI2573),"")</f>
        <v>대상</v>
      </c>
      <c r="AK2573" s="3" t="str" cm="1">
        <f t="array" ref="AK2573">IFERROR(INDEX(IF($AG2573&lt;=$AN2573,레드마인_배치!H:H,레드마인_서비스!H:H),콜트리분석!$AI2573),"")</f>
        <v>ICO0290U</v>
      </c>
      <c r="AL2573" s="3" t="str" cm="1">
        <f t="array" ref="AL2573">IFERROR(INDEX(IF($AG2573&lt;=$AN2573,레드마인_배치!I:I,레드마인_서비스!I:I),콜트리분석!$AI2573),"")</f>
        <v>INV Information Master Creation(IMI)</v>
      </c>
      <c r="AM2573" s="3" t="str" cm="1">
        <f t="array" ref="AM2573">IFERROR(INDEX(IF($AG2573&lt;=$AN2573,레드마인_배치!J:J,레드마인_서비스!J:J),콜트리분석!$AI2573),"")</f>
        <v>서비스</v>
      </c>
      <c r="AN2573" s="3">
        <v>4</v>
      </c>
      <c r="AO2573" s="15" t="str">
        <f ca="1">IFERROR(INDEX(레드마인_배치!E:E,MATCH(OFFSET(A2573,,AN2573),레드마인_배치!G:G,0)),"")</f>
        <v>대상</v>
      </c>
      <c r="AP2573" t="s">
        <v>3330</v>
      </c>
      <c r="AQ2573">
        <v>72</v>
      </c>
    </row>
    <row r="2574" spans="1:46" hidden="1">
      <c r="A2574" s="3" t="s">
        <v>2957</v>
      </c>
      <c r="B2574" s="3" t="s">
        <v>491</v>
      </c>
      <c r="C2574" s="3" t="s">
        <v>494</v>
      </c>
      <c r="D2574" s="3" t="s">
        <v>568</v>
      </c>
      <c r="E2574" s="3" t="s">
        <v>569</v>
      </c>
      <c r="F2574" s="3" t="s">
        <v>570</v>
      </c>
      <c r="G2574" s="3" t="s">
        <v>582</v>
      </c>
      <c r="H2574" s="3" t="s">
        <v>508</v>
      </c>
      <c r="I2574" s="3" t="s">
        <v>510</v>
      </c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>
        <f t="shared" si="42"/>
        <v>8</v>
      </c>
      <c r="AH2574" s="3" t="s">
        <v>510</v>
      </c>
      <c r="AI2574" s="3" t="str">
        <f>IFERROR(IF($AG2574&lt;=$AN2574,MATCH($AH2574,레드마인_배치!G:G,0),MATCH($AH2574,레드마인_서비스!G:G,0)),"")</f>
        <v/>
      </c>
      <c r="AJ2574" s="3" t="str" cm="1">
        <f t="array" ref="AJ2574">IFERROR(INDEX(IF($AG2574&lt;=$AN2574,레드마인_배치!E:E,레드마인_서비스!E:E),콜트리분석!$AI2574),"")</f>
        <v/>
      </c>
      <c r="AK2574" s="3" t="str" cm="1">
        <f t="array" ref="AK2574">IFERROR(INDEX(IF($AG2574&lt;=$AN2574,레드마인_배치!H:H,레드마인_서비스!H:H),콜트리분석!$AI2574),"")</f>
        <v/>
      </c>
      <c r="AL2574" s="3" t="str" cm="1">
        <f t="array" ref="AL2574">IFERROR(INDEX(IF($AG2574&lt;=$AN2574,레드마인_배치!I:I,레드마인_서비스!I:I),콜트리분석!$AI2574),"")</f>
        <v/>
      </c>
      <c r="AM2574" s="3" t="str" cm="1">
        <f t="array" ref="AM2574">IFERROR(INDEX(IF($AG2574&lt;=$AN2574,레드마인_배치!J:J,레드마인_서비스!J:J),콜트리분석!$AI2574),"")</f>
        <v/>
      </c>
      <c r="AN2574" s="3">
        <v>4</v>
      </c>
      <c r="AO2574" s="15" t="str">
        <f ca="1">IFERROR(INDEX(레드마인_배치!E:E,MATCH(OFFSET(A2574,,AN2574),레드마인_배치!G:G,0)),"")</f>
        <v>대상</v>
      </c>
      <c r="AP2574" t="s">
        <v>3330</v>
      </c>
      <c r="AQ2574">
        <v>72</v>
      </c>
    </row>
    <row r="2575" spans="1:46">
      <c r="A2575" s="3" t="s">
        <v>2957</v>
      </c>
      <c r="B2575" s="3" t="s">
        <v>491</v>
      </c>
      <c r="C2575" s="3" t="s">
        <v>494</v>
      </c>
      <c r="D2575" s="3" t="s">
        <v>568</v>
      </c>
      <c r="E2575" s="3" t="s">
        <v>569</v>
      </c>
      <c r="F2575" s="3" t="s">
        <v>570</v>
      </c>
      <c r="G2575" s="3" t="s">
        <v>582</v>
      </c>
      <c r="H2575" s="3" t="s">
        <v>578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>
        <f t="shared" si="42"/>
        <v>7</v>
      </c>
      <c r="AH2575" s="3" t="s">
        <v>578</v>
      </c>
      <c r="AI2575" s="3">
        <f>IFERROR(IF($AG2575&lt;=$AN2575,MATCH($AH2575,레드마인_배치!G:G,0),MATCH($AH2575,레드마인_서비스!G:G,0)),"")</f>
        <v>80</v>
      </c>
      <c r="AJ2575" s="3" t="str" cm="1">
        <f t="array" ref="AJ2575">IFERROR(INDEX(IF($AG2575&lt;=$AN2575,레드마인_배치!E:E,레드마인_서비스!E:E),콜트리분석!$AI2575),"")</f>
        <v>대상</v>
      </c>
      <c r="AK2575" s="3" t="str" cm="1">
        <f t="array" ref="AK2575">IFERROR(INDEX(IF($AG2575&lt;=$AN2575,레드마인_배치!H:H,레드마인_서비스!H:H),콜트리분석!$AI2575),"")</f>
        <v>ICO0320U</v>
      </c>
      <c r="AL2575" s="3" t="str" cm="1">
        <f t="array" ref="AL2575">IFERROR(INDEX(IF($AG2575&lt;=$AN2575,레드마인_배치!I:I,레드마인_서비스!I:I),콜트리분석!$AI2575),"")</f>
        <v>P.O  Qty, Price Change</v>
      </c>
      <c r="AM2575" s="3" t="str" cm="1">
        <f t="array" ref="AM2575">IFERROR(INDEX(IF($AG2575&lt;=$AN2575,레드마인_배치!J:J,레드마인_서비스!J:J),콜트리분석!$AI2575),"")</f>
        <v>서비스</v>
      </c>
      <c r="AN2575" s="3">
        <v>4</v>
      </c>
      <c r="AO2575" s="15" t="str">
        <f ca="1">IFERROR(INDEX(레드마인_배치!E:E,MATCH(OFFSET(A2575,,AN2575),레드마인_배치!G:G,0)),"")</f>
        <v>대상</v>
      </c>
      <c r="AP2575" t="s">
        <v>3330</v>
      </c>
      <c r="AQ2575">
        <v>72</v>
      </c>
      <c r="AT2575" t="str" cm="1">
        <f t="array" ref="AT2575">[1]!add_delimeter(AG2575:AO2575,"|")</f>
        <v>|7|CBCICB077A|80|대상|ICO0320U|P.O  Qty, Price Change|서비스|4|대상|</v>
      </c>
    </row>
    <row r="2576" spans="1:46" hidden="1">
      <c r="A2576" s="3" t="s">
        <v>2957</v>
      </c>
      <c r="B2576" s="3" t="s">
        <v>491</v>
      </c>
      <c r="C2576" s="3" t="s">
        <v>494</v>
      </c>
      <c r="D2576" s="3" t="s">
        <v>568</v>
      </c>
      <c r="E2576" s="3" t="s">
        <v>569</v>
      </c>
      <c r="F2576" s="3" t="s">
        <v>570</v>
      </c>
      <c r="G2576" s="3" t="s">
        <v>582</v>
      </c>
      <c r="H2576" s="3" t="s">
        <v>578</v>
      </c>
      <c r="I2576" s="3" t="s">
        <v>579</v>
      </c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>
        <f t="shared" si="42"/>
        <v>8</v>
      </c>
      <c r="AH2576" s="3" t="s">
        <v>579</v>
      </c>
      <c r="AI2576" s="3">
        <f>IFERROR(IF($AG2576&lt;=$AN2576,MATCH($AH2576,레드마인_배치!G:G,0),MATCH($AH2576,레드마인_서비스!G:G,0)),"")</f>
        <v>368</v>
      </c>
      <c r="AJ2576" s="3" t="str" cm="1">
        <f t="array" ref="AJ2576">IFERROR(INDEX(IF($AG2576&lt;=$AN2576,레드마인_배치!E:E,레드마인_서비스!E:E),콜트리분석!$AI2576),"")</f>
        <v>대상</v>
      </c>
      <c r="AK2576" s="3" t="str" cm="1">
        <f t="array" ref="AK2576">IFERROR(INDEX(IF($AG2576&lt;=$AN2576,레드마인_배치!H:H,레드마인_서비스!H:H),콜트리분석!$AI2576),"")</f>
        <v>SLO0690U</v>
      </c>
      <c r="AL2576" s="3" t="str" cm="1">
        <f t="array" ref="AL2576">IFERROR(INDEX(IF($AG2576&lt;=$AN2576,레드마인_배치!I:I,레드마인_서비스!I:I),콜트리분석!$AI2576),"")</f>
        <v>Reflect S/O for Dropship P/O Cancel</v>
      </c>
      <c r="AM2576" s="3" t="str" cm="1">
        <f t="array" ref="AM2576">IFERROR(INDEX(IF($AG2576&lt;=$AN2576,레드마인_배치!J:J,레드마인_서비스!J:J),콜트리분석!$AI2576),"")</f>
        <v>서비스</v>
      </c>
      <c r="AN2576" s="3">
        <v>4</v>
      </c>
      <c r="AO2576" s="15" t="str">
        <f ca="1">IFERROR(INDEX(레드마인_배치!E:E,MATCH(OFFSET(A2576,,AN2576),레드마인_배치!G:G,0)),"")</f>
        <v>대상</v>
      </c>
      <c r="AP2576" t="s">
        <v>3330</v>
      </c>
      <c r="AQ2576">
        <v>72</v>
      </c>
    </row>
    <row r="2577" spans="1:46" hidden="1">
      <c r="A2577" s="3" t="s">
        <v>2957</v>
      </c>
      <c r="B2577" s="3" t="s">
        <v>491</v>
      </c>
      <c r="C2577" s="3" t="s">
        <v>494</v>
      </c>
      <c r="D2577" s="3" t="s">
        <v>568</v>
      </c>
      <c r="E2577" s="3" t="s">
        <v>569</v>
      </c>
      <c r="F2577" s="3" t="s">
        <v>570</v>
      </c>
      <c r="G2577" s="3" t="s">
        <v>582</v>
      </c>
      <c r="H2577" s="3" t="s">
        <v>578</v>
      </c>
      <c r="I2577" s="3" t="s">
        <v>579</v>
      </c>
      <c r="J2577" s="3" t="s">
        <v>505</v>
      </c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>
        <f t="shared" si="42"/>
        <v>9</v>
      </c>
      <c r="AH2577" s="3" t="s">
        <v>505</v>
      </c>
      <c r="AI2577" s="3">
        <f>IFERROR(IF($AG2577&lt;=$AN2577,MATCH($AH2577,레드마인_배치!G:G,0),MATCH($AH2577,레드마인_서비스!G:G,0)),"")</f>
        <v>328</v>
      </c>
      <c r="AJ2577" s="3" t="str" cm="1">
        <f t="array" ref="AJ2577">IFERROR(INDEX(IF($AG2577&lt;=$AN2577,레드마인_배치!E:E,레드마인_서비스!E:E),콜트리분석!$AI2577),"")</f>
        <v>대상</v>
      </c>
      <c r="AK2577" s="3" t="str" cm="1">
        <f t="array" ref="AK2577">IFERROR(INDEX(IF($AG2577&lt;=$AN2577,레드마인_배치!H:H,레드마인_서비스!H:H),콜트리분석!$AI2577),"")</f>
        <v>SLO0210U</v>
      </c>
      <c r="AL2577" s="3" t="str" cm="1">
        <f t="array" ref="AL2577">IFERROR(INDEX(IF($AG2577&lt;=$AN2577,레드마인_배치!I:I,레드마인_서비스!I:I),콜트리분석!$AI2577),"")</f>
        <v>S/Order Header Summary</v>
      </c>
      <c r="AM2577" s="3" t="str" cm="1">
        <f t="array" ref="AM2577">IFERROR(INDEX(IF($AG2577&lt;=$AN2577,레드마인_배치!J:J,레드마인_서비스!J:J),콜트리분석!$AI2577),"")</f>
        <v>서비스</v>
      </c>
      <c r="AN2577" s="3">
        <v>4</v>
      </c>
      <c r="AO2577" s="15" t="str">
        <f ca="1">IFERROR(INDEX(레드마인_배치!E:E,MATCH(OFFSET(A2577,,AN2577),레드마인_배치!G:G,0)),"")</f>
        <v>대상</v>
      </c>
      <c r="AP2577" t="s">
        <v>3330</v>
      </c>
      <c r="AQ2577">
        <v>72</v>
      </c>
    </row>
    <row r="2578" spans="1:46" hidden="1">
      <c r="A2578" s="3" t="s">
        <v>2957</v>
      </c>
      <c r="B2578" s="3" t="s">
        <v>491</v>
      </c>
      <c r="C2578" s="3" t="s">
        <v>494</v>
      </c>
      <c r="D2578" s="3" t="s">
        <v>568</v>
      </c>
      <c r="E2578" s="3" t="s">
        <v>569</v>
      </c>
      <c r="F2578" s="3" t="s">
        <v>570</v>
      </c>
      <c r="G2578" s="3" t="s">
        <v>582</v>
      </c>
      <c r="H2578" s="3" t="s">
        <v>578</v>
      </c>
      <c r="I2578" s="3" t="s">
        <v>579</v>
      </c>
      <c r="J2578" s="3" t="s">
        <v>580</v>
      </c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>
        <f t="shared" si="42"/>
        <v>9</v>
      </c>
      <c r="AH2578" s="3" t="s">
        <v>580</v>
      </c>
      <c r="AI2578" s="3" t="str">
        <f>IFERROR(IF($AG2578&lt;=$AN2578,MATCH($AH2578,레드마인_배치!G:G,0),MATCH($AH2578,레드마인_서비스!G:G,0)),"")</f>
        <v/>
      </c>
      <c r="AJ2578" s="3" t="str" cm="1">
        <f t="array" ref="AJ2578">IFERROR(INDEX(IF($AG2578&lt;=$AN2578,레드마인_배치!E:E,레드마인_서비스!E:E),콜트리분석!$AI2578),"")</f>
        <v/>
      </c>
      <c r="AK2578" s="3" t="str" cm="1">
        <f t="array" ref="AK2578">IFERROR(INDEX(IF($AG2578&lt;=$AN2578,레드마인_배치!H:H,레드마인_서비스!H:H),콜트리분석!$AI2578),"")</f>
        <v/>
      </c>
      <c r="AL2578" s="3" t="str" cm="1">
        <f t="array" ref="AL2578">IFERROR(INDEX(IF($AG2578&lt;=$AN2578,레드마인_배치!I:I,레드마인_서비스!I:I),콜트리분석!$AI2578),"")</f>
        <v/>
      </c>
      <c r="AM2578" s="3" t="str" cm="1">
        <f t="array" ref="AM2578">IFERROR(INDEX(IF($AG2578&lt;=$AN2578,레드마인_배치!J:J,레드마인_서비스!J:J),콜트리분석!$AI2578),"")</f>
        <v/>
      </c>
      <c r="AN2578" s="3">
        <v>4</v>
      </c>
      <c r="AO2578" s="15" t="str">
        <f ca="1">IFERROR(INDEX(레드마인_배치!E:E,MATCH(OFFSET(A2578,,AN2578),레드마인_배치!G:G,0)),"")</f>
        <v>대상</v>
      </c>
      <c r="AP2578" t="s">
        <v>3330</v>
      </c>
      <c r="AQ2578">
        <v>72</v>
      </c>
    </row>
    <row r="2579" spans="1:46" hidden="1">
      <c r="A2579" s="3" t="s">
        <v>2957</v>
      </c>
      <c r="B2579" s="3" t="s">
        <v>491</v>
      </c>
      <c r="C2579" s="3" t="s">
        <v>494</v>
      </c>
      <c r="D2579" s="3" t="s">
        <v>568</v>
      </c>
      <c r="E2579" s="3" t="s">
        <v>569</v>
      </c>
      <c r="F2579" s="3" t="s">
        <v>570</v>
      </c>
      <c r="G2579" s="3" t="s">
        <v>582</v>
      </c>
      <c r="H2579" s="3" t="s">
        <v>578</v>
      </c>
      <c r="I2579" s="3" t="s">
        <v>579</v>
      </c>
      <c r="J2579" s="3" t="s">
        <v>580</v>
      </c>
      <c r="K2579" s="3" t="s">
        <v>581</v>
      </c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>
        <f t="shared" si="42"/>
        <v>10</v>
      </c>
      <c r="AH2579" s="3" t="s">
        <v>581</v>
      </c>
      <c r="AI2579" s="3">
        <f>IFERROR(IF($AG2579&lt;=$AN2579,MATCH($AH2579,레드마인_배치!G:G,0),MATCH($AH2579,레드마인_서비스!G:G,0)),"")</f>
        <v>78</v>
      </c>
      <c r="AJ2579" s="3" t="str" cm="1">
        <f t="array" ref="AJ2579">IFERROR(INDEX(IF($AG2579&lt;=$AN2579,레드마인_배치!E:E,레드마인_서비스!E:E),콜트리분석!$AI2579),"")</f>
        <v>대상</v>
      </c>
      <c r="AK2579" s="3" t="str" cm="1">
        <f t="array" ref="AK2579">IFERROR(INDEX(IF($AG2579&lt;=$AN2579,레드마인_배치!H:H,레드마인_서비스!H:H),콜트리분석!$AI2579),"")</f>
        <v>ICO0300U</v>
      </c>
      <c r="AL2579" s="3" t="str" cm="1">
        <f t="array" ref="AL2579">IFERROR(INDEX(IF($AG2579&lt;=$AN2579,레드마인_배치!I:I,레드마인_서비스!I:I),콜트리분석!$AI2579),"")</f>
        <v>Demand Change Tag Update Module</v>
      </c>
      <c r="AM2579" s="3" t="str" cm="1">
        <f t="array" ref="AM2579">IFERROR(INDEX(IF($AG2579&lt;=$AN2579,레드마인_배치!J:J,레드마인_서비스!J:J),콜트리분석!$AI2579),"")</f>
        <v>서비스</v>
      </c>
      <c r="AN2579" s="3">
        <v>4</v>
      </c>
      <c r="AO2579" s="15" t="str">
        <f ca="1">IFERROR(INDEX(레드마인_배치!E:E,MATCH(OFFSET(A2579,,AN2579),레드마인_배치!G:G,0)),"")</f>
        <v>대상</v>
      </c>
      <c r="AP2579" t="s">
        <v>3330</v>
      </c>
      <c r="AQ2579">
        <v>72</v>
      </c>
    </row>
    <row r="2580" spans="1:46" hidden="1">
      <c r="A2580" s="3" t="s">
        <v>2957</v>
      </c>
      <c r="B2580" s="3" t="s">
        <v>491</v>
      </c>
      <c r="C2580" s="3" t="s">
        <v>494</v>
      </c>
      <c r="D2580" s="3" t="s">
        <v>568</v>
      </c>
      <c r="E2580" s="3" t="s">
        <v>569</v>
      </c>
      <c r="F2580" s="3" t="s">
        <v>570</v>
      </c>
      <c r="G2580" s="3" t="s">
        <v>582</v>
      </c>
      <c r="H2580" s="3" t="s">
        <v>578</v>
      </c>
      <c r="I2580" s="3" t="s">
        <v>510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>
        <f t="shared" si="42"/>
        <v>8</v>
      </c>
      <c r="AH2580" s="3" t="s">
        <v>510</v>
      </c>
      <c r="AI2580" s="3" t="str">
        <f>IFERROR(IF($AG2580&lt;=$AN2580,MATCH($AH2580,레드마인_배치!G:G,0),MATCH($AH2580,레드마인_서비스!G:G,0)),"")</f>
        <v/>
      </c>
      <c r="AJ2580" s="3" t="str" cm="1">
        <f t="array" ref="AJ2580">IFERROR(INDEX(IF($AG2580&lt;=$AN2580,레드마인_배치!E:E,레드마인_서비스!E:E),콜트리분석!$AI2580),"")</f>
        <v/>
      </c>
      <c r="AK2580" s="3" t="str" cm="1">
        <f t="array" ref="AK2580">IFERROR(INDEX(IF($AG2580&lt;=$AN2580,레드마인_배치!H:H,레드마인_서비스!H:H),콜트리분석!$AI2580),"")</f>
        <v/>
      </c>
      <c r="AL2580" s="3" t="str" cm="1">
        <f t="array" ref="AL2580">IFERROR(INDEX(IF($AG2580&lt;=$AN2580,레드마인_배치!I:I,레드마인_서비스!I:I),콜트리분석!$AI2580),"")</f>
        <v/>
      </c>
      <c r="AM2580" s="3" t="str" cm="1">
        <f t="array" ref="AM2580">IFERROR(INDEX(IF($AG2580&lt;=$AN2580,레드마인_배치!J:J,레드마인_서비스!J:J),콜트리분석!$AI2580),"")</f>
        <v/>
      </c>
      <c r="AN2580" s="3">
        <v>4</v>
      </c>
      <c r="AO2580" s="15" t="str">
        <f ca="1">IFERROR(INDEX(레드마인_배치!E:E,MATCH(OFFSET(A2580,,AN2580),레드마인_배치!G:G,0)),"")</f>
        <v>대상</v>
      </c>
      <c r="AP2580" t="s">
        <v>3330</v>
      </c>
      <c r="AQ2580">
        <v>72</v>
      </c>
    </row>
    <row r="2581" spans="1:46">
      <c r="A2581" s="3" t="s">
        <v>2957</v>
      </c>
      <c r="B2581" s="3" t="s">
        <v>491</v>
      </c>
      <c r="C2581" s="3" t="s">
        <v>494</v>
      </c>
      <c r="D2581" s="3" t="s">
        <v>568</v>
      </c>
      <c r="E2581" s="3" t="s">
        <v>569</v>
      </c>
      <c r="F2581" s="3" t="s">
        <v>570</v>
      </c>
      <c r="G2581" s="3" t="s">
        <v>582</v>
      </c>
      <c r="H2581" s="3" t="s">
        <v>537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>
        <f t="shared" si="42"/>
        <v>7</v>
      </c>
      <c r="AH2581" s="3" t="s">
        <v>537</v>
      </c>
      <c r="AI2581" s="3">
        <f>IFERROR(IF($AG2581&lt;=$AN2581,MATCH($AH2581,레드마인_배치!G:G,0),MATCH($AH2581,레드마인_서비스!G:G,0)),"")</f>
        <v>89</v>
      </c>
      <c r="AJ2581" s="3" t="str" cm="1">
        <f t="array" ref="AJ2581">IFERROR(INDEX(IF($AG2581&lt;=$AN2581,레드마인_배치!E:E,레드마인_서비스!E:E),콜트리분석!$AI2581),"")</f>
        <v>대상</v>
      </c>
      <c r="AK2581" s="3" t="str" cm="1">
        <f t="array" ref="AK2581">IFERROR(INDEX(IF($AG2581&lt;=$AN2581,레드마인_배치!H:H,레드마인_서비스!H:H),콜트리분석!$AI2581),"")</f>
        <v>ICO0400U</v>
      </c>
      <c r="AL2581" s="3" t="str" cm="1">
        <f t="array" ref="AL2581">IFERROR(INDEX(IF($AG2581&lt;=$AN2581,레드마인_배치!I:I,레드마인_서비스!I:I),콜트리분석!$AI2581),"")</f>
        <v>RETRIEVE BRANCH EXCHANGE RATE</v>
      </c>
      <c r="AM2581" s="3" t="str" cm="1">
        <f t="array" ref="AM2581">IFERROR(INDEX(IF($AG2581&lt;=$AN2581,레드마인_배치!J:J,레드마인_서비스!J:J),콜트리분석!$AI2581),"")</f>
        <v>서비스</v>
      </c>
      <c r="AN2581" s="3">
        <v>4</v>
      </c>
      <c r="AO2581" s="15" t="str">
        <f ca="1">IFERROR(INDEX(레드마인_배치!E:E,MATCH(OFFSET(A2581,,AN2581),레드마인_배치!G:G,0)),"")</f>
        <v>대상</v>
      </c>
      <c r="AP2581" t="s">
        <v>3330</v>
      </c>
      <c r="AQ2581">
        <v>72</v>
      </c>
      <c r="AT2581" t="str" cm="1">
        <f t="array" ref="AT2581">[1]!add_delimeter(AG2581:AO2581,"|")</f>
        <v>|7|CBCICB120A|89|대상|ICO0400U|RETRIEVE BRANCH EXCHANGE RATE|서비스|4|대상|</v>
      </c>
    </row>
    <row r="2582" spans="1:46">
      <c r="A2582" s="3" t="s">
        <v>2957</v>
      </c>
      <c r="B2582" s="3" t="s">
        <v>491</v>
      </c>
      <c r="C2582" s="3" t="s">
        <v>494</v>
      </c>
      <c r="D2582" s="3" t="s">
        <v>568</v>
      </c>
      <c r="E2582" s="3" t="s">
        <v>569</v>
      </c>
      <c r="F2582" s="3" t="s">
        <v>570</v>
      </c>
      <c r="G2582" s="3" t="s">
        <v>582</v>
      </c>
      <c r="H2582" s="3" t="s">
        <v>554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>
        <f t="shared" si="42"/>
        <v>7</v>
      </c>
      <c r="AH2582" s="3" t="s">
        <v>554</v>
      </c>
      <c r="AI2582" s="3">
        <f>IFERROR(IF($AG2582&lt;=$AN2582,MATCH($AH2582,레드마인_배치!G:G,0),MATCH($AH2582,레드마인_서비스!G:G,0)),"")</f>
        <v>91</v>
      </c>
      <c r="AJ2582" s="3" t="str" cm="1">
        <f t="array" ref="AJ2582">IFERROR(INDEX(IF($AG2582&lt;=$AN2582,레드마인_배치!E:E,레드마인_서비스!E:E),콜트리분석!$AI2582),"")</f>
        <v>대상</v>
      </c>
      <c r="AK2582" s="3" t="str" cm="1">
        <f t="array" ref="AK2582">IFERROR(INDEX(IF($AG2582&lt;=$AN2582,레드마인_배치!H:H,레드마인_서비스!H:H),콜트리분석!$AI2582),"")</f>
        <v>ICO0420U</v>
      </c>
      <c r="AL2582" s="3" t="str" cm="1">
        <f t="array" ref="AL2582">IFERROR(INDEX(IF($AG2582&lt;=$AN2582,레드마인_배치!I:I,레드마인_서비스!I:I),콜트리분석!$AI2582),"")</f>
        <v>LEAD Time Calculate(only 3Level PDC)</v>
      </c>
      <c r="AM2582" s="3" t="str" cm="1">
        <f t="array" ref="AM2582">IFERROR(INDEX(IF($AG2582&lt;=$AN2582,레드마인_배치!J:J,레드마인_서비스!J:J),콜트리분석!$AI2582),"")</f>
        <v>서비스</v>
      </c>
      <c r="AN2582" s="3">
        <v>4</v>
      </c>
      <c r="AO2582" s="15" t="str">
        <f ca="1">IFERROR(INDEX(레드마인_배치!E:E,MATCH(OFFSET(A2582,,AN2582),레드마인_배치!G:G,0)),"")</f>
        <v>대상</v>
      </c>
      <c r="AP2582" t="s">
        <v>3330</v>
      </c>
      <c r="AQ2582">
        <v>72</v>
      </c>
      <c r="AT2582" t="str" cm="1">
        <f t="array" ref="AT2582">[1]!add_delimeter(AG2582:AO2582,"|")</f>
        <v>|7|CBCICB150A|91|대상|ICO0420U|LEAD Time Calculate(only 3Level PDC)|서비스|4|대상|</v>
      </c>
    </row>
    <row r="2583" spans="1:46">
      <c r="A2583" s="3" t="s">
        <v>2957</v>
      </c>
      <c r="B2583" s="3" t="s">
        <v>491</v>
      </c>
      <c r="C2583" s="3" t="s">
        <v>494</v>
      </c>
      <c r="D2583" s="3" t="s">
        <v>568</v>
      </c>
      <c r="E2583" s="3" t="s">
        <v>569</v>
      </c>
      <c r="F2583" s="3" t="s">
        <v>570</v>
      </c>
      <c r="G2583" s="3" t="s">
        <v>582</v>
      </c>
      <c r="H2583" s="3" t="s">
        <v>584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>
        <f t="shared" si="42"/>
        <v>7</v>
      </c>
      <c r="AH2583" s="3" t="s">
        <v>584</v>
      </c>
      <c r="AI2583" s="3">
        <f>IFERROR(IF($AG2583&lt;=$AN2583,MATCH($AH2583,레드마인_배치!G:G,0),MATCH($AH2583,레드마인_서비스!G:G,0)),"")</f>
        <v>92</v>
      </c>
      <c r="AJ2583" s="3" t="str" cm="1">
        <f t="array" ref="AJ2583">IFERROR(INDEX(IF($AG2583&lt;=$AN2583,레드마인_배치!E:E,레드마인_서비스!E:E),콜트리분석!$AI2583),"")</f>
        <v>대상</v>
      </c>
      <c r="AK2583" s="3" t="str" cm="1">
        <f t="array" ref="AK2583">IFERROR(INDEX(IF($AG2583&lt;=$AN2583,레드마인_배치!H:H,레드마인_서비스!H:H),콜트리분석!$AI2583),"")</f>
        <v>ICO0430U</v>
      </c>
      <c r="AL2583" s="3" t="str" cm="1">
        <f t="array" ref="AL2583">IFERROR(INDEX(IF($AG2583&lt;=$AN2583,레드마인_배치!I:I,레드마인_서비스!I:I),콜트리분석!$AI2583),"")</f>
        <v>LEAD Time Calculate(only 3Level PDC)</v>
      </c>
      <c r="AM2583" s="3" t="str" cm="1">
        <f t="array" ref="AM2583">IFERROR(INDEX(IF($AG2583&lt;=$AN2583,레드마인_배치!J:J,레드마인_서비스!J:J),콜트리분석!$AI2583),"")</f>
        <v>서비스</v>
      </c>
      <c r="AN2583" s="3">
        <v>4</v>
      </c>
      <c r="AO2583" s="15" t="str">
        <f ca="1">IFERROR(INDEX(레드마인_배치!E:E,MATCH(OFFSET(A2583,,AN2583),레드마인_배치!G:G,0)),"")</f>
        <v>대상</v>
      </c>
      <c r="AP2583" t="s">
        <v>3330</v>
      </c>
      <c r="AQ2583">
        <v>72</v>
      </c>
      <c r="AT2583" t="str" cm="1">
        <f t="array" ref="AT2583">[1]!add_delimeter(AG2583:AO2583,"|")</f>
        <v>|7|CBCICB150B|92|대상|ICO0430U|LEAD Time Calculate(only 3Level PDC)|서비스|4|대상|</v>
      </c>
    </row>
    <row r="2584" spans="1:46">
      <c r="A2584" s="3" t="s">
        <v>2957</v>
      </c>
      <c r="B2584" s="3" t="s">
        <v>491</v>
      </c>
      <c r="C2584" s="3" t="s">
        <v>494</v>
      </c>
      <c r="D2584" s="3" t="s">
        <v>568</v>
      </c>
      <c r="E2584" s="3" t="s">
        <v>569</v>
      </c>
      <c r="F2584" s="3" t="s">
        <v>570</v>
      </c>
      <c r="G2584" s="3" t="s">
        <v>582</v>
      </c>
      <c r="H2584" s="3" t="s">
        <v>512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>
        <f t="shared" si="42"/>
        <v>7</v>
      </c>
      <c r="AH2584" s="3" t="s">
        <v>512</v>
      </c>
      <c r="AI2584" s="3">
        <f>IFERROR(IF($AG2584&lt;=$AN2584,MATCH($AH2584,레드마인_배치!G:G,0),MATCH($AH2584,레드마인_서비스!G:G,0)),"")</f>
        <v>307</v>
      </c>
      <c r="AJ2584" s="3" t="str" cm="1">
        <f t="array" ref="AJ2584">IFERROR(INDEX(IF($AG2584&lt;=$AN2584,레드마인_배치!E:E,레드마인_서비스!E:E),콜트리분석!$AI2584),"")</f>
        <v>대상</v>
      </c>
      <c r="AK2584" s="3" t="str" cm="1">
        <f t="array" ref="AK2584">IFERROR(INDEX(IF($AG2584&lt;=$AN2584,레드마인_배치!H:H,레드마인_서비스!H:H),콜트리분석!$AI2584),"")</f>
        <v>SLO0010U</v>
      </c>
      <c r="AL2584" s="3" t="str" cm="1">
        <f t="array" ref="AL2584">IFERROR(INDEX(IF($AG2584&lt;=$AN2584,레드마인_배치!I:I,레드마인_서비스!I:I),콜트리분석!$AI2584),"")</f>
        <v>Rate, CAD Amount, USD Amount</v>
      </c>
      <c r="AM2584" s="3" t="str" cm="1">
        <f t="array" ref="AM2584">IFERROR(INDEX(IF($AG2584&lt;=$AN2584,레드마인_배치!J:J,레드마인_서비스!J:J),콜트리분석!$AI2584),"")</f>
        <v>서비스</v>
      </c>
      <c r="AN2584" s="3">
        <v>4</v>
      </c>
      <c r="AO2584" s="15" t="str">
        <f ca="1">IFERROR(INDEX(레드마인_배치!E:E,MATCH(OFFSET(A2584,,AN2584),레드마인_배치!G:G,0)),"")</f>
        <v>대상</v>
      </c>
      <c r="AP2584" t="s">
        <v>3330</v>
      </c>
      <c r="AQ2584">
        <v>72</v>
      </c>
      <c r="AT2584" t="str" cm="1">
        <f t="array" ref="AT2584">[1]!add_delimeter(AG2584:AO2584,"|")</f>
        <v>|7|CBCSLB010A|307|대상|SLO0010U|Rate, CAD Amount, USD Amount|서비스|4|대상|</v>
      </c>
    </row>
    <row r="2585" spans="1:46">
      <c r="A2585" s="3" t="s">
        <v>2957</v>
      </c>
      <c r="B2585" s="3" t="s">
        <v>491</v>
      </c>
      <c r="C2585" s="3" t="s">
        <v>494</v>
      </c>
      <c r="D2585" s="3" t="s">
        <v>568</v>
      </c>
      <c r="E2585" s="3" t="s">
        <v>569</v>
      </c>
      <c r="F2585" s="3" t="s">
        <v>570</v>
      </c>
      <c r="G2585" s="3" t="s">
        <v>582</v>
      </c>
      <c r="H2585" s="3" t="s">
        <v>513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>
        <f t="shared" si="42"/>
        <v>7</v>
      </c>
      <c r="AH2585" s="3" t="s">
        <v>513</v>
      </c>
      <c r="AI2585" s="3">
        <f>IFERROR(IF($AG2585&lt;=$AN2585,MATCH($AH2585,레드마인_배치!G:G,0),MATCH($AH2585,레드마인_서비스!G:G,0)),"")</f>
        <v>324</v>
      </c>
      <c r="AJ2585" s="3" t="str" cm="1">
        <f t="array" ref="AJ2585">IFERROR(INDEX(IF($AG2585&lt;=$AN2585,레드마인_배치!E:E,레드마인_서비스!E:E),콜트리분석!$AI2585),"")</f>
        <v>대상</v>
      </c>
      <c r="AK2585" s="3" t="str" cm="1">
        <f t="array" ref="AK2585">IFERROR(INDEX(IF($AG2585&lt;=$AN2585,레드마인_배치!H:H,레드마인_서비스!H:H),콜트리분석!$AI2585),"")</f>
        <v>SLO0170U</v>
      </c>
      <c r="AL2585" s="3" t="str" cm="1">
        <f t="array" ref="AL2585">IFERROR(INDEX(IF($AG2585&lt;=$AN2585,레드마인_배치!I:I,레드마인_서비스!I:I),콜트리분석!$AI2585),"")</f>
        <v>S/Order Confirm (Sub)for List Price</v>
      </c>
      <c r="AM2585" s="3" t="str" cm="1">
        <f t="array" ref="AM2585">IFERROR(INDEX(IF($AG2585&lt;=$AN2585,레드마인_배치!J:J,레드마인_서비스!J:J),콜트리분석!$AI2585),"")</f>
        <v>서비스</v>
      </c>
      <c r="AN2585" s="3">
        <v>4</v>
      </c>
      <c r="AO2585" s="15" t="str">
        <f ca="1">IFERROR(INDEX(레드마인_배치!E:E,MATCH(OFFSET(A2585,,AN2585),레드마인_배치!G:G,0)),"")</f>
        <v>대상</v>
      </c>
      <c r="AP2585" t="s">
        <v>3330</v>
      </c>
      <c r="AQ2585">
        <v>72</v>
      </c>
      <c r="AT2585" t="str" cm="1">
        <f t="array" ref="AT2585">[1]!add_delimeter(AG2585:AO2585,"|")</f>
        <v>|7|CBCSLB430F|324|대상|SLO0170U|S/Order Confirm (Sub)for List Price|서비스|4|대상|</v>
      </c>
    </row>
    <row r="2586" spans="1:46">
      <c r="A2586" s="3" t="s">
        <v>2957</v>
      </c>
      <c r="B2586" s="3" t="s">
        <v>491</v>
      </c>
      <c r="C2586" s="3" t="s">
        <v>494</v>
      </c>
      <c r="D2586" s="3" t="s">
        <v>568</v>
      </c>
      <c r="E2586" s="3" t="s">
        <v>569</v>
      </c>
      <c r="F2586" s="3" t="s">
        <v>570</v>
      </c>
      <c r="G2586" s="3" t="s">
        <v>582</v>
      </c>
      <c r="H2586" s="3" t="s">
        <v>577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>
        <f t="shared" si="42"/>
        <v>7</v>
      </c>
      <c r="AH2586" s="3" t="s">
        <v>577</v>
      </c>
      <c r="AI2586" s="3">
        <f>IFERROR(IF($AG2586&lt;=$AN2586,MATCH($AH2586,레드마인_배치!G:G,0),MATCH($AH2586,레드마인_서비스!G:G,0)),"")</f>
        <v>49</v>
      </c>
      <c r="AJ2586" s="3" t="str" cm="1">
        <f t="array" ref="AJ2586">IFERROR(INDEX(IF($AG2586&lt;=$AN2586,레드마인_배치!E:E,레드마인_서비스!E:E),콜트리분석!$AI2586),"")</f>
        <v>대상</v>
      </c>
      <c r="AK2586" s="3" t="str" cm="1">
        <f t="array" ref="AK2586">IFERROR(INDEX(IF($AG2586&lt;=$AN2586,레드마인_배치!H:H,레드마인_서비스!H:H),콜트리분석!$AI2586),"")</f>
        <v>CMO0010U</v>
      </c>
      <c r="AL2586" s="3" t="str" cm="1">
        <f t="array" ref="AL2586">IFERROR(INDEX(IF($AG2586&lt;=$AN2586,레드마인_배치!I:I,레드마인_서비스!I:I),콜트리분석!$AI2586),"")</f>
        <v>NUMBER CREATION</v>
      </c>
      <c r="AM2586" s="3" t="str" cm="1">
        <f t="array" ref="AM2586">IFERROR(INDEX(IF($AG2586&lt;=$AN2586,레드마인_배치!J:J,레드마인_서비스!J:J),콜트리분석!$AI2586),"")</f>
        <v>서비스</v>
      </c>
      <c r="AN2586" s="3">
        <v>4</v>
      </c>
      <c r="AO2586" s="15" t="str">
        <f ca="1">IFERROR(INDEX(레드마인_배치!E:E,MATCH(OFFSET(A2586,,AN2586),레드마인_배치!G:G,0)),"")</f>
        <v>대상</v>
      </c>
      <c r="AP2586" t="s">
        <v>3330</v>
      </c>
      <c r="AQ2586">
        <v>72</v>
      </c>
      <c r="AT2586" t="str" cm="1">
        <f t="array" ref="AT2586">[1]!add_delimeter(AG2586:AO2586,"|")</f>
        <v>|7|CBCUZW030R|49|대상|CMO0010U|NUMBER CREATION|서비스|4|대상|</v>
      </c>
    </row>
    <row r="2587" spans="1:46">
      <c r="A2587" s="3" t="s">
        <v>2957</v>
      </c>
      <c r="B2587" s="3" t="s">
        <v>491</v>
      </c>
      <c r="C2587" s="3" t="s">
        <v>494</v>
      </c>
      <c r="D2587" s="3" t="s">
        <v>568</v>
      </c>
      <c r="E2587" s="3" t="s">
        <v>569</v>
      </c>
      <c r="F2587" s="3" t="s">
        <v>510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>
        <f t="shared" si="42"/>
        <v>5</v>
      </c>
      <c r="AH2587" s="3" t="s">
        <v>510</v>
      </c>
      <c r="AI2587" s="3" t="str">
        <f>IFERROR(IF($AG2587&lt;=$AN2587,MATCH($AH2587,레드마인_배치!G:G,0),MATCH($AH2587,레드마인_서비스!G:G,0)),"")</f>
        <v/>
      </c>
      <c r="AJ2587" s="3" t="str" cm="1">
        <f t="array" ref="AJ2587">IFERROR(INDEX(IF($AG2587&lt;=$AN2587,레드마인_배치!E:E,레드마인_서비스!E:E),콜트리분석!$AI2587),"")</f>
        <v/>
      </c>
      <c r="AK2587" s="3" t="str" cm="1">
        <f t="array" ref="AK2587">IFERROR(INDEX(IF($AG2587&lt;=$AN2587,레드마인_배치!H:H,레드마인_서비스!H:H),콜트리분석!$AI2587),"")</f>
        <v/>
      </c>
      <c r="AL2587" s="3" t="str" cm="1">
        <f t="array" ref="AL2587">IFERROR(INDEX(IF($AG2587&lt;=$AN2587,레드마인_배치!I:I,레드마인_서비스!I:I),콜트리분석!$AI2587),"")</f>
        <v/>
      </c>
      <c r="AM2587" s="3" t="str" cm="1">
        <f t="array" ref="AM2587">IFERROR(INDEX(IF($AG2587&lt;=$AN2587,레드마인_배치!J:J,레드마인_서비스!J:J),콜트리분석!$AI2587),"")</f>
        <v/>
      </c>
      <c r="AN2587" s="3">
        <v>4</v>
      </c>
      <c r="AO2587" s="15" t="str">
        <f ca="1">IFERROR(INDEX(레드마인_배치!E:E,MATCH(OFFSET(A2587,,AN2587),레드마인_배치!G:G,0)),"")</f>
        <v>대상</v>
      </c>
      <c r="AP2587" t="s">
        <v>3330</v>
      </c>
      <c r="AQ2587">
        <v>72</v>
      </c>
      <c r="AT2587" t="str" cm="1">
        <f t="array" ref="AT2587">[1]!add_delimeter(AG2587:AO2587,"|")</f>
        <v>|5|CLCICB007A||||||4|대상|</v>
      </c>
    </row>
    <row r="2588" spans="1:46">
      <c r="A2588" s="3" t="s">
        <v>2957</v>
      </c>
      <c r="B2588" s="3" t="s">
        <v>491</v>
      </c>
      <c r="C2588" s="3" t="s">
        <v>494</v>
      </c>
      <c r="D2588" s="3" t="s">
        <v>568</v>
      </c>
      <c r="E2588" s="3" t="s">
        <v>585</v>
      </c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>
        <f t="shared" si="42"/>
        <v>4</v>
      </c>
      <c r="AH2588" s="3" t="s">
        <v>585</v>
      </c>
      <c r="AI2588" s="3">
        <f>IFERROR(IF($AG2588&lt;=$AN2588,MATCH($AH2588,레드마인_배치!G:G,0),MATCH($AH2588,레드마인_서비스!G:G,0)),"")</f>
        <v>110</v>
      </c>
      <c r="AJ2588" s="3" t="str" cm="1">
        <f t="array" ref="AJ2588">IFERROR(INDEX(IF($AG2588&lt;=$AN2588,레드마인_배치!E:E,레드마인_서비스!E:E),콜트리분석!$AI2588),"")</f>
        <v>대상</v>
      </c>
      <c r="AK2588" s="3" t="str" cm="1">
        <f t="array" ref="AK2588">IFERROR(INDEX(IF($AG2588&lt;=$AN2588,레드마인_배치!H:H,레드마인_서비스!H:H),콜트리분석!$AI2588),"")</f>
        <v>ICB0100U</v>
      </c>
      <c r="AL2588" s="3" t="str" cm="1">
        <f t="array" ref="AL2588">IFERROR(INDEX(IF($AG2588&lt;=$AN2588,레드마인_배치!I:I,레드마인_서비스!I:I),콜트리분석!$AI2588),"")</f>
        <v>POI CREATION (B/ORDER) BOP</v>
      </c>
      <c r="AM2588" s="3" t="str" cm="1">
        <f t="array" ref="AM2588">IFERROR(INDEX(IF($AG2588&lt;=$AN2588,레드마인_배치!J:J,레드마인_서비스!J:J),콜트리분석!$AI2588),"")</f>
        <v>배치</v>
      </c>
      <c r="AN2588" s="3">
        <v>4</v>
      </c>
      <c r="AO2588" s="15" t="str">
        <f ca="1">IFERROR(INDEX(레드마인_배치!E:E,MATCH(OFFSET(A2588,,AN2588),레드마인_배치!G:G,0)),"")</f>
        <v>대상</v>
      </c>
      <c r="AP2588" t="s">
        <v>3330</v>
      </c>
      <c r="AQ2588">
        <v>72</v>
      </c>
      <c r="AT2588" t="str" cm="1">
        <f t="array" ref="AT2588">[1]!add_delimeter(AG2588:AO2588,"|")</f>
        <v>|4|CBCICB045B|110|대상|ICB0100U|POI CREATION (B/ORDER) BOP|배치|4|대상|</v>
      </c>
    </row>
    <row r="2589" spans="1:46">
      <c r="A2589" s="3" t="s">
        <v>2957</v>
      </c>
      <c r="B2589" s="3" t="s">
        <v>491</v>
      </c>
      <c r="C2589" s="3" t="s">
        <v>494</v>
      </c>
      <c r="D2589" s="3" t="s">
        <v>568</v>
      </c>
      <c r="E2589" s="3" t="s">
        <v>585</v>
      </c>
      <c r="F2589" s="3" t="s">
        <v>570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>
        <f t="shared" si="42"/>
        <v>5</v>
      </c>
      <c r="AH2589" s="3" t="s">
        <v>570</v>
      </c>
      <c r="AI2589" s="3">
        <f>IFERROR(IF($AG2589&lt;=$AN2589,MATCH($AH2589,레드마인_배치!G:G,0),MATCH($AH2589,레드마인_서비스!G:G,0)),"")</f>
        <v>57</v>
      </c>
      <c r="AJ2589" s="3" t="str" cm="1">
        <f t="array" ref="AJ2589">IFERROR(INDEX(IF($AG2589&lt;=$AN2589,레드마인_배치!E:E,레드마인_서비스!E:E),콜트리분석!$AI2589),"")</f>
        <v>대상</v>
      </c>
      <c r="AK2589" s="3" t="str" cm="1">
        <f t="array" ref="AK2589">IFERROR(INDEX(IF($AG2589&lt;=$AN2589,레드마인_배치!H:H,레드마인_서비스!H:H),콜트리분석!$AI2589),"")</f>
        <v>ICO0090U</v>
      </c>
      <c r="AL2589" s="3" t="str" cm="1">
        <f t="array" ref="AL2589">IFERROR(INDEX(IF($AG2589&lt;=$AN2589,레드마인_배치!I:I,레드마인_서비스!I:I),콜트리분석!$AI2589),"")</f>
        <v xml:space="preserve">POI CREATION MAIN PGM </v>
      </c>
      <c r="AM2589" s="3" t="str" cm="1">
        <f t="array" ref="AM2589">IFERROR(INDEX(IF($AG2589&lt;=$AN2589,레드마인_배치!J:J,레드마인_서비스!J:J),콜트리분석!$AI2589),"")</f>
        <v>서비스</v>
      </c>
      <c r="AN2589" s="3">
        <v>4</v>
      </c>
      <c r="AO2589" s="15" t="str">
        <f ca="1">IFERROR(INDEX(레드마인_배치!E:E,MATCH(OFFSET(A2589,,AN2589),레드마인_배치!G:G,0)),"")</f>
        <v>대상</v>
      </c>
      <c r="AP2589" t="s">
        <v>3330</v>
      </c>
      <c r="AQ2589">
        <v>72</v>
      </c>
      <c r="AT2589" t="str" cm="1">
        <f t="array" ref="AT2589">[1]!add_delimeter(AG2589:AO2589,"|")</f>
        <v>|5|CBCICB044A|57|대상|ICO0090U|POI CREATION MAIN PGM |서비스|4|대상|</v>
      </c>
    </row>
    <row r="2590" spans="1:46">
      <c r="A2590" s="3" t="s">
        <v>2957</v>
      </c>
      <c r="B2590" s="3" t="s">
        <v>491</v>
      </c>
      <c r="C2590" s="3" t="s">
        <v>494</v>
      </c>
      <c r="D2590" s="3" t="s">
        <v>568</v>
      </c>
      <c r="E2590" s="3" t="s">
        <v>585</v>
      </c>
      <c r="F2590" s="3" t="s">
        <v>570</v>
      </c>
      <c r="G2590" s="3" t="s">
        <v>571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>
        <f t="shared" si="42"/>
        <v>6</v>
      </c>
      <c r="AH2590" s="3" t="s">
        <v>571</v>
      </c>
      <c r="AI2590" s="3">
        <f>IFERROR(IF($AG2590&lt;=$AN2590,MATCH($AH2590,레드마인_배치!G:G,0),MATCH($AH2590,레드마인_서비스!G:G,0)),"")</f>
        <v>58</v>
      </c>
      <c r="AJ2590" s="3" t="str" cm="1">
        <f t="array" ref="AJ2590">IFERROR(INDEX(IF($AG2590&lt;=$AN2590,레드마인_배치!E:E,레드마인_서비스!E:E),콜트리분석!$AI2590),"")</f>
        <v>미대상</v>
      </c>
      <c r="AK2590" s="3" t="str" cm="1">
        <f t="array" ref="AK2590">IFERROR(INDEX(IF($AG2590&lt;=$AN2590,레드마인_배치!H:H,레드마인_서비스!H:H),콜트리분석!$AI2590),"")</f>
        <v>ICO0100U</v>
      </c>
      <c r="AL2590" s="3" t="str" cm="1">
        <f t="array" ref="AL2590">IFERROR(INDEX(IF($AG2590&lt;=$AN2590,레드마인_배치!I:I,레드마인_서비스!I:I),콜트리분석!$AI2590),"")</f>
        <v>POI CREATION MODULE</v>
      </c>
      <c r="AM2590" s="3" t="str" cm="1">
        <f t="array" ref="AM2590">IFERROR(INDEX(IF($AG2590&lt;=$AN2590,레드마인_배치!J:J,레드마인_서비스!J:J),콜트리분석!$AI2590),"")</f>
        <v>서비스</v>
      </c>
      <c r="AN2590" s="3">
        <v>4</v>
      </c>
      <c r="AO2590" s="15" t="str">
        <f ca="1">IFERROR(INDEX(레드마인_배치!E:E,MATCH(OFFSET(A2590,,AN2590),레드마인_배치!G:G,0)),"")</f>
        <v>대상</v>
      </c>
      <c r="AP2590" t="s">
        <v>3330</v>
      </c>
      <c r="AQ2590">
        <v>72</v>
      </c>
      <c r="AT2590" t="str" cm="1">
        <f t="array" ref="AT2590">[1]!add_delimeter(AG2590:AO2590,"|")</f>
        <v>|6|CBCICB044B|58|미대상|ICO0100U|POI CREATION MODULE|서비스|4|대상|</v>
      </c>
    </row>
    <row r="2591" spans="1:46">
      <c r="A2591" s="3" t="s">
        <v>2957</v>
      </c>
      <c r="B2591" s="3" t="s">
        <v>491</v>
      </c>
      <c r="C2591" s="3" t="s">
        <v>494</v>
      </c>
      <c r="D2591" s="3" t="s">
        <v>568</v>
      </c>
      <c r="E2591" s="3" t="s">
        <v>585</v>
      </c>
      <c r="F2591" s="3" t="s">
        <v>570</v>
      </c>
      <c r="G2591" s="3" t="s">
        <v>571</v>
      </c>
      <c r="H2591" s="3" t="s">
        <v>572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>
        <f t="shared" si="42"/>
        <v>7</v>
      </c>
      <c r="AH2591" s="3" t="s">
        <v>572</v>
      </c>
      <c r="AI2591" s="3">
        <f>IFERROR(IF($AG2591&lt;=$AN2591,MATCH($AH2591,레드마인_배치!G:G,0),MATCH($AH2591,레드마인_서비스!G:G,0)),"")</f>
        <v>62</v>
      </c>
      <c r="AJ2591" s="3" t="str" cm="1">
        <f t="array" ref="AJ2591">IFERROR(INDEX(IF($AG2591&lt;=$AN2591,레드마인_배치!E:E,레드마인_서비스!E:E),콜트리분석!$AI2591),"")</f>
        <v>미대상</v>
      </c>
      <c r="AK2591" s="3" t="str" cm="1">
        <f t="array" ref="AK2591">IFERROR(INDEX(IF($AG2591&lt;=$AN2591,레드마인_배치!H:H,레드마인_서비스!H:H),콜트리분석!$AI2591),"")</f>
        <v>ICO0140U</v>
      </c>
      <c r="AL2591" s="3" t="str" cm="1">
        <f t="array" ref="AL2591">IFERROR(INDEX(IF($AG2591&lt;=$AN2591,레드마인_배치!I:I,레드마인_서비스!I:I),콜트리분석!$AI2591),"")</f>
        <v>PO CREATION</v>
      </c>
      <c r="AM2591" s="3" t="str" cm="1">
        <f t="array" ref="AM2591">IFERROR(INDEX(IF($AG2591&lt;=$AN2591,레드마인_배치!J:J,레드마인_서비스!J:J),콜트리분석!$AI2591),"")</f>
        <v>서비스</v>
      </c>
      <c r="AN2591" s="3">
        <v>4</v>
      </c>
      <c r="AO2591" s="15" t="str">
        <f ca="1">IFERROR(INDEX(레드마인_배치!E:E,MATCH(OFFSET(A2591,,AN2591),레드마인_배치!G:G,0)),"")</f>
        <v>대상</v>
      </c>
      <c r="AP2591" t="s">
        <v>3330</v>
      </c>
      <c r="AQ2591">
        <v>72</v>
      </c>
      <c r="AT2591" t="str" cm="1">
        <f t="array" ref="AT2591">[1]!add_delimeter(AG2591:AO2591,"|")</f>
        <v>|7|CBCICB046B|62|미대상|ICO0140U|PO CREATION|서비스|4|대상|</v>
      </c>
    </row>
    <row r="2592" spans="1:46" hidden="1">
      <c r="A2592" s="3" t="s">
        <v>2957</v>
      </c>
      <c r="B2592" s="3" t="s">
        <v>491</v>
      </c>
      <c r="C2592" s="3" t="s">
        <v>494</v>
      </c>
      <c r="D2592" s="3" t="s">
        <v>568</v>
      </c>
      <c r="E2592" s="3" t="s">
        <v>585</v>
      </c>
      <c r="F2592" s="3" t="s">
        <v>570</v>
      </c>
      <c r="G2592" s="3" t="s">
        <v>571</v>
      </c>
      <c r="H2592" s="3" t="s">
        <v>572</v>
      </c>
      <c r="I2592" s="3" t="s">
        <v>573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>
        <f t="shared" si="42"/>
        <v>8</v>
      </c>
      <c r="AH2592" s="3" t="s">
        <v>573</v>
      </c>
      <c r="AI2592" s="3">
        <f>IFERROR(IF($AG2592&lt;=$AN2592,MATCH($AH2592,레드마인_배치!G:G,0),MATCH($AH2592,레드마인_서비스!G:G,0)),"")</f>
        <v>51</v>
      </c>
      <c r="AJ2592" s="3" t="str" cm="1">
        <f t="array" ref="AJ2592">IFERROR(INDEX(IF($AG2592&lt;=$AN2592,레드마인_배치!E:E,레드마인_서비스!E:E),콜트리분석!$AI2592),"")</f>
        <v>미대상</v>
      </c>
      <c r="AK2592" s="3" t="str" cm="1">
        <f t="array" ref="AK2592">IFERROR(INDEX(IF($AG2592&lt;=$AN2592,레드마인_배치!H:H,레드마인_서비스!H:H),콜트리분석!$AI2592),"")</f>
        <v>ICO0010U</v>
      </c>
      <c r="AL2592" s="3" t="str" cm="1">
        <f t="array" ref="AL2592">IFERROR(INDEX(IF($AG2592&lt;=$AN2592,레드마인_배치!I:I,레드마인_서비스!I:I),콜트리분석!$AI2592),"")</f>
        <v>[미대상] EAI) Purchase Order ( MAL =&gt; SAP )</v>
      </c>
      <c r="AM2592" s="3" t="str" cm="1">
        <f t="array" ref="AM2592">IFERROR(INDEX(IF($AG2592&lt;=$AN2592,레드마인_배치!J:J,레드마인_서비스!J:J),콜트리분석!$AI2592),"")</f>
        <v>서비스</v>
      </c>
      <c r="AN2592" s="3">
        <v>4</v>
      </c>
      <c r="AO2592" s="15" t="str">
        <f ca="1">IFERROR(INDEX(레드마인_배치!E:E,MATCH(OFFSET(A2592,,AN2592),레드마인_배치!G:G,0)),"")</f>
        <v>대상</v>
      </c>
      <c r="AP2592" t="s">
        <v>3330</v>
      </c>
      <c r="AQ2592">
        <v>72</v>
      </c>
    </row>
    <row r="2593" spans="1:46" hidden="1">
      <c r="A2593" s="3" t="s">
        <v>2957</v>
      </c>
      <c r="B2593" s="3" t="s">
        <v>491</v>
      </c>
      <c r="C2593" s="3" t="s">
        <v>494</v>
      </c>
      <c r="D2593" s="3" t="s">
        <v>568</v>
      </c>
      <c r="E2593" s="3" t="s">
        <v>585</v>
      </c>
      <c r="F2593" s="3" t="s">
        <v>570</v>
      </c>
      <c r="G2593" s="3" t="s">
        <v>571</v>
      </c>
      <c r="H2593" s="3" t="s">
        <v>572</v>
      </c>
      <c r="I2593" s="3" t="s">
        <v>574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>
        <f t="shared" si="42"/>
        <v>8</v>
      </c>
      <c r="AH2593" s="3" t="s">
        <v>574</v>
      </c>
      <c r="AI2593" s="3">
        <f>IFERROR(IF($AG2593&lt;=$AN2593,MATCH($AH2593,레드마인_배치!G:G,0),MATCH($AH2593,레드마인_서비스!G:G,0)),"")</f>
        <v>52</v>
      </c>
      <c r="AJ2593" s="3" t="str" cm="1">
        <f t="array" ref="AJ2593">IFERROR(INDEX(IF($AG2593&lt;=$AN2593,레드마인_배치!E:E,레드마인_서비스!E:E),콜트리분석!$AI2593),"")</f>
        <v>미대상</v>
      </c>
      <c r="AK2593" s="3" t="str" cm="1">
        <f t="array" ref="AK2593">IFERROR(INDEX(IF($AG2593&lt;=$AN2593,레드마인_배치!H:H,레드마인_서비스!H:H),콜트리분석!$AI2593),"")</f>
        <v>ICO0020U</v>
      </c>
      <c r="AL2593" s="3" t="str" cm="1">
        <f t="array" ref="AL2593">IFERROR(INDEX(IF($AG2593&lt;=$AN2593,레드마인_배치!I:I,레드마인_서비스!I:I),콜트리분석!$AI2593),"")</f>
        <v>[미대상] EAI) Purchase Order ( MAL =&gt; HMMA,KMMG )</v>
      </c>
      <c r="AM2593" s="3" t="str" cm="1">
        <f t="array" ref="AM2593">IFERROR(INDEX(IF($AG2593&lt;=$AN2593,레드마인_배치!J:J,레드마인_서비스!J:J),콜트리분석!$AI2593),"")</f>
        <v>서비스</v>
      </c>
      <c r="AN2593" s="3">
        <v>4</v>
      </c>
      <c r="AO2593" s="15" t="str">
        <f ca="1">IFERROR(INDEX(레드마인_배치!E:E,MATCH(OFFSET(A2593,,AN2593),레드마인_배치!G:G,0)),"")</f>
        <v>대상</v>
      </c>
      <c r="AP2593" t="s">
        <v>3330</v>
      </c>
      <c r="AQ2593">
        <v>72</v>
      </c>
    </row>
    <row r="2594" spans="1:46" hidden="1">
      <c r="A2594" s="3" t="s">
        <v>2957</v>
      </c>
      <c r="B2594" s="3" t="s">
        <v>491</v>
      </c>
      <c r="C2594" s="3" t="s">
        <v>494</v>
      </c>
      <c r="D2594" s="3" t="s">
        <v>568</v>
      </c>
      <c r="E2594" s="3" t="s">
        <v>585</v>
      </c>
      <c r="F2594" s="3" t="s">
        <v>570</v>
      </c>
      <c r="G2594" s="3" t="s">
        <v>571</v>
      </c>
      <c r="H2594" s="3" t="s">
        <v>572</v>
      </c>
      <c r="I2594" s="3" t="s">
        <v>554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>
        <f t="shared" si="42"/>
        <v>8</v>
      </c>
      <c r="AH2594" s="3" t="s">
        <v>554</v>
      </c>
      <c r="AI2594" s="3">
        <f>IFERROR(IF($AG2594&lt;=$AN2594,MATCH($AH2594,레드마인_배치!G:G,0),MATCH($AH2594,레드마인_서비스!G:G,0)),"")</f>
        <v>91</v>
      </c>
      <c r="AJ2594" s="3" t="str" cm="1">
        <f t="array" ref="AJ2594">IFERROR(INDEX(IF($AG2594&lt;=$AN2594,레드마인_배치!E:E,레드마인_서비스!E:E),콜트리분석!$AI2594),"")</f>
        <v>대상</v>
      </c>
      <c r="AK2594" s="3" t="str" cm="1">
        <f t="array" ref="AK2594">IFERROR(INDEX(IF($AG2594&lt;=$AN2594,레드마인_배치!H:H,레드마인_서비스!H:H),콜트리분석!$AI2594),"")</f>
        <v>ICO0420U</v>
      </c>
      <c r="AL2594" s="3" t="str" cm="1">
        <f t="array" ref="AL2594">IFERROR(INDEX(IF($AG2594&lt;=$AN2594,레드마인_배치!I:I,레드마인_서비스!I:I),콜트리분석!$AI2594),"")</f>
        <v>LEAD Time Calculate(only 3Level PDC)</v>
      </c>
      <c r="AM2594" s="3" t="str" cm="1">
        <f t="array" ref="AM2594">IFERROR(INDEX(IF($AG2594&lt;=$AN2594,레드마인_배치!J:J,레드마인_서비스!J:J),콜트리분석!$AI2594),"")</f>
        <v>서비스</v>
      </c>
      <c r="AN2594" s="3">
        <v>4</v>
      </c>
      <c r="AO2594" s="15" t="str">
        <f ca="1">IFERROR(INDEX(레드마인_배치!E:E,MATCH(OFFSET(A2594,,AN2594),레드마인_배치!G:G,0)),"")</f>
        <v>대상</v>
      </c>
      <c r="AP2594" t="s">
        <v>3330</v>
      </c>
      <c r="AQ2594">
        <v>72</v>
      </c>
    </row>
    <row r="2595" spans="1:46" hidden="1">
      <c r="A2595" s="3" t="s">
        <v>2957</v>
      </c>
      <c r="B2595" s="3" t="s">
        <v>491</v>
      </c>
      <c r="C2595" s="3" t="s">
        <v>494</v>
      </c>
      <c r="D2595" s="3" t="s">
        <v>568</v>
      </c>
      <c r="E2595" s="3" t="s">
        <v>585</v>
      </c>
      <c r="F2595" s="3" t="s">
        <v>570</v>
      </c>
      <c r="G2595" s="3" t="s">
        <v>571</v>
      </c>
      <c r="H2595" s="3" t="s">
        <v>572</v>
      </c>
      <c r="I2595" s="3" t="s">
        <v>575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>
        <f t="shared" si="42"/>
        <v>8</v>
      </c>
      <c r="AH2595" s="3" t="s">
        <v>575</v>
      </c>
      <c r="AI2595" s="3">
        <f>IFERROR(IF($AG2595&lt;=$AN2595,MATCH($AH2595,레드마인_배치!G:G,0),MATCH($AH2595,레드마인_서비스!G:G,0)),"")</f>
        <v>96</v>
      </c>
      <c r="AJ2595" s="3" t="str" cm="1">
        <f t="array" ref="AJ2595">IFERROR(INDEX(IF($AG2595&lt;=$AN2595,레드마인_배치!E:E,레드마인_서비스!E:E),콜트리분석!$AI2595),"")</f>
        <v>대상</v>
      </c>
      <c r="AK2595" s="3" t="str" cm="1">
        <f t="array" ref="AK2595">IFERROR(INDEX(IF($AG2595&lt;=$AN2595,레드마인_배치!H:H,레드마인_서비스!H:H),콜트리분석!$AI2595),"")</f>
        <v>ICO0470U</v>
      </c>
      <c r="AL2595" s="3" t="str" cm="1">
        <f t="array" ref="AL2595">IFERROR(INDEX(IF($AG2595&lt;=$AN2595,레드마인_배치!I:I,레드마인_서비스!I:I),콜트리분석!$AI2595),"")</f>
        <v>Purchase Order Interface to OEM(DATA Selection)</v>
      </c>
      <c r="AM2595" s="3" t="str" cm="1">
        <f t="array" ref="AM2595">IFERROR(INDEX(IF($AG2595&lt;=$AN2595,레드마인_배치!J:J,레드마인_서비스!J:J),콜트리분석!$AI2595),"")</f>
        <v>서비스</v>
      </c>
      <c r="AN2595" s="3">
        <v>4</v>
      </c>
      <c r="AO2595" s="15" t="str">
        <f ca="1">IFERROR(INDEX(레드마인_배치!E:E,MATCH(OFFSET(A2595,,AN2595),레드마인_배치!G:G,0)),"")</f>
        <v>대상</v>
      </c>
      <c r="AP2595" t="s">
        <v>3330</v>
      </c>
      <c r="AQ2595">
        <v>72</v>
      </c>
    </row>
    <row r="2596" spans="1:46" hidden="1">
      <c r="A2596" s="3" t="s">
        <v>2957</v>
      </c>
      <c r="B2596" s="3" t="s">
        <v>491</v>
      </c>
      <c r="C2596" s="3" t="s">
        <v>494</v>
      </c>
      <c r="D2596" s="3" t="s">
        <v>568</v>
      </c>
      <c r="E2596" s="3" t="s">
        <v>585</v>
      </c>
      <c r="F2596" s="3" t="s">
        <v>570</v>
      </c>
      <c r="G2596" s="3" t="s">
        <v>571</v>
      </c>
      <c r="H2596" s="3" t="s">
        <v>572</v>
      </c>
      <c r="I2596" s="3" t="s">
        <v>575</v>
      </c>
      <c r="J2596" s="3" t="s">
        <v>510</v>
      </c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>
        <f t="shared" si="42"/>
        <v>9</v>
      </c>
      <c r="AH2596" s="3" t="s">
        <v>510</v>
      </c>
      <c r="AI2596" s="3" t="str">
        <f>IFERROR(IF($AG2596&lt;=$AN2596,MATCH($AH2596,레드마인_배치!G:G,0),MATCH($AH2596,레드마인_서비스!G:G,0)),"")</f>
        <v/>
      </c>
      <c r="AJ2596" s="3" t="str" cm="1">
        <f t="array" ref="AJ2596">IFERROR(INDEX(IF($AG2596&lt;=$AN2596,레드마인_배치!E:E,레드마인_서비스!E:E),콜트리분석!$AI2596),"")</f>
        <v/>
      </c>
      <c r="AK2596" s="3" t="str" cm="1">
        <f t="array" ref="AK2596">IFERROR(INDEX(IF($AG2596&lt;=$AN2596,레드마인_배치!H:H,레드마인_서비스!H:H),콜트리분석!$AI2596),"")</f>
        <v/>
      </c>
      <c r="AL2596" s="3" t="str" cm="1">
        <f t="array" ref="AL2596">IFERROR(INDEX(IF($AG2596&lt;=$AN2596,레드마인_배치!I:I,레드마인_서비스!I:I),콜트리분석!$AI2596),"")</f>
        <v/>
      </c>
      <c r="AM2596" s="3" t="str" cm="1">
        <f t="array" ref="AM2596">IFERROR(INDEX(IF($AG2596&lt;=$AN2596,레드마인_배치!J:J,레드마인_서비스!J:J),콜트리분석!$AI2596),"")</f>
        <v/>
      </c>
      <c r="AN2596" s="3">
        <v>4</v>
      </c>
      <c r="AO2596" s="15" t="str">
        <f ca="1">IFERROR(INDEX(레드마인_배치!E:E,MATCH(OFFSET(A2596,,AN2596),레드마인_배치!G:G,0)),"")</f>
        <v>대상</v>
      </c>
      <c r="AP2596" t="s">
        <v>3330</v>
      </c>
      <c r="AQ2596">
        <v>72</v>
      </c>
    </row>
    <row r="2597" spans="1:46" hidden="1">
      <c r="A2597" s="3" t="s">
        <v>2957</v>
      </c>
      <c r="B2597" s="3" t="s">
        <v>491</v>
      </c>
      <c r="C2597" s="3" t="s">
        <v>494</v>
      </c>
      <c r="D2597" s="3" t="s">
        <v>568</v>
      </c>
      <c r="E2597" s="3" t="s">
        <v>585</v>
      </c>
      <c r="F2597" s="3" t="s">
        <v>570</v>
      </c>
      <c r="G2597" s="3" t="s">
        <v>571</v>
      </c>
      <c r="H2597" s="3" t="s">
        <v>572</v>
      </c>
      <c r="I2597" s="3" t="s">
        <v>576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>
        <f t="shared" si="42"/>
        <v>8</v>
      </c>
      <c r="AH2597" s="3" t="s">
        <v>576</v>
      </c>
      <c r="AI2597" s="3">
        <f>IFERROR(IF($AG2597&lt;=$AN2597,MATCH($AH2597,레드마인_배치!G:G,0),MATCH($AH2597,레드마인_서비스!G:G,0)),"")</f>
        <v>308</v>
      </c>
      <c r="AJ2597" s="3" t="str" cm="1">
        <f t="array" ref="AJ2597">IFERROR(INDEX(IF($AG2597&lt;=$AN2597,레드마인_배치!E:E,레드마인_서비스!E:E),콜트리분석!$AI2597),"")</f>
        <v>대상</v>
      </c>
      <c r="AK2597" s="3" t="str" cm="1">
        <f t="array" ref="AK2597">IFERROR(INDEX(IF($AG2597&lt;=$AN2597,레드마인_배치!H:H,레드마인_서비스!H:H),콜트리분석!$AI2597),"")</f>
        <v>SLO0020U</v>
      </c>
      <c r="AL2597" s="3" t="str" cm="1">
        <f t="array" ref="AL2597">IFERROR(INDEX(IF($AG2597&lt;=$AN2597,레드마인_배치!I:I,레드마인_서비스!I:I),콜트리분석!$AI2597),"")</f>
        <v>Generate Order No</v>
      </c>
      <c r="AM2597" s="3" t="str" cm="1">
        <f t="array" ref="AM2597">IFERROR(INDEX(IF($AG2597&lt;=$AN2597,레드마인_배치!J:J,레드마인_서비스!J:J),콜트리분석!$AI2597),"")</f>
        <v>서비스</v>
      </c>
      <c r="AN2597" s="3">
        <v>4</v>
      </c>
      <c r="AO2597" s="15" t="str">
        <f ca="1">IFERROR(INDEX(레드마인_배치!E:E,MATCH(OFFSET(A2597,,AN2597),레드마인_배치!G:G,0)),"")</f>
        <v>대상</v>
      </c>
      <c r="AP2597" t="s">
        <v>3330</v>
      </c>
      <c r="AQ2597">
        <v>72</v>
      </c>
    </row>
    <row r="2598" spans="1:46" hidden="1">
      <c r="A2598" s="3" t="s">
        <v>2957</v>
      </c>
      <c r="B2598" s="3" t="s">
        <v>491</v>
      </c>
      <c r="C2598" s="3" t="s">
        <v>494</v>
      </c>
      <c r="D2598" s="3" t="s">
        <v>568</v>
      </c>
      <c r="E2598" s="3" t="s">
        <v>585</v>
      </c>
      <c r="F2598" s="3" t="s">
        <v>570</v>
      </c>
      <c r="G2598" s="3" t="s">
        <v>571</v>
      </c>
      <c r="H2598" s="3" t="s">
        <v>572</v>
      </c>
      <c r="I2598" s="3" t="s">
        <v>576</v>
      </c>
      <c r="J2598" s="3" t="s">
        <v>577</v>
      </c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>
        <f t="shared" si="42"/>
        <v>9</v>
      </c>
      <c r="AH2598" s="3" t="s">
        <v>577</v>
      </c>
      <c r="AI2598" s="3">
        <f>IFERROR(IF($AG2598&lt;=$AN2598,MATCH($AH2598,레드마인_배치!G:G,0),MATCH($AH2598,레드마인_서비스!G:G,0)),"")</f>
        <v>49</v>
      </c>
      <c r="AJ2598" s="3" t="str" cm="1">
        <f t="array" ref="AJ2598">IFERROR(INDEX(IF($AG2598&lt;=$AN2598,레드마인_배치!E:E,레드마인_서비스!E:E),콜트리분석!$AI2598),"")</f>
        <v>대상</v>
      </c>
      <c r="AK2598" s="3" t="str" cm="1">
        <f t="array" ref="AK2598">IFERROR(INDEX(IF($AG2598&lt;=$AN2598,레드마인_배치!H:H,레드마인_서비스!H:H),콜트리분석!$AI2598),"")</f>
        <v>CMO0010U</v>
      </c>
      <c r="AL2598" s="3" t="str" cm="1">
        <f t="array" ref="AL2598">IFERROR(INDEX(IF($AG2598&lt;=$AN2598,레드마인_배치!I:I,레드마인_서비스!I:I),콜트리분석!$AI2598),"")</f>
        <v>NUMBER CREATION</v>
      </c>
      <c r="AM2598" s="3" t="str" cm="1">
        <f t="array" ref="AM2598">IFERROR(INDEX(IF($AG2598&lt;=$AN2598,레드마인_배치!J:J,레드마인_서비스!J:J),콜트리분석!$AI2598),"")</f>
        <v>서비스</v>
      </c>
      <c r="AN2598" s="3">
        <v>4</v>
      </c>
      <c r="AO2598" s="15" t="str">
        <f ca="1">IFERROR(INDEX(레드마인_배치!E:E,MATCH(OFFSET(A2598,,AN2598),레드마인_배치!G:G,0)),"")</f>
        <v>대상</v>
      </c>
      <c r="AP2598" t="s">
        <v>3330</v>
      </c>
      <c r="AQ2598">
        <v>72</v>
      </c>
    </row>
    <row r="2599" spans="1:46">
      <c r="A2599" s="3" t="s">
        <v>2957</v>
      </c>
      <c r="B2599" s="3" t="s">
        <v>491</v>
      </c>
      <c r="C2599" s="3" t="s">
        <v>494</v>
      </c>
      <c r="D2599" s="3" t="s">
        <v>568</v>
      </c>
      <c r="E2599" s="3" t="s">
        <v>585</v>
      </c>
      <c r="F2599" s="3" t="s">
        <v>570</v>
      </c>
      <c r="G2599" s="3" t="s">
        <v>571</v>
      </c>
      <c r="H2599" s="3" t="s">
        <v>508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>
        <f t="shared" si="42"/>
        <v>7</v>
      </c>
      <c r="AH2599" s="3" t="s">
        <v>508</v>
      </c>
      <c r="AI2599" s="3">
        <f>IFERROR(IF($AG2599&lt;=$AN2599,MATCH($AH2599,레드마인_배치!G:G,0),MATCH($AH2599,레드마인_서비스!G:G,0)),"")</f>
        <v>79</v>
      </c>
      <c r="AJ2599" s="3" t="str" cm="1">
        <f t="array" ref="AJ2599">IFERROR(INDEX(IF($AG2599&lt;=$AN2599,레드마인_배치!E:E,레드마인_서비스!E:E),콜트리분석!$AI2599),"")</f>
        <v>대상</v>
      </c>
      <c r="AK2599" s="3" t="str" cm="1">
        <f t="array" ref="AK2599">IFERROR(INDEX(IF($AG2599&lt;=$AN2599,레드마인_배치!H:H,레드마인_서비스!H:H),콜트리분석!$AI2599),"")</f>
        <v>ICO0310U</v>
      </c>
      <c r="AL2599" s="3" t="str" cm="1">
        <f t="array" ref="AL2599">IFERROR(INDEX(IF($AG2599&lt;=$AN2599,레드마인_배치!I:I,레드마인_서비스!I:I),콜트리분석!$AI2599),"")</f>
        <v>INVENTORY CREATION MODULE</v>
      </c>
      <c r="AM2599" s="3" t="str" cm="1">
        <f t="array" ref="AM2599">IFERROR(INDEX(IF($AG2599&lt;=$AN2599,레드마인_배치!J:J,레드마인_서비스!J:J),콜트리분석!$AI2599),"")</f>
        <v>서비스</v>
      </c>
      <c r="AN2599" s="3">
        <v>4</v>
      </c>
      <c r="AO2599" s="15" t="str">
        <f ca="1">IFERROR(INDEX(레드마인_배치!E:E,MATCH(OFFSET(A2599,,AN2599),레드마인_배치!G:G,0)),"")</f>
        <v>대상</v>
      </c>
      <c r="AP2599" t="s">
        <v>3330</v>
      </c>
      <c r="AQ2599">
        <v>72</v>
      </c>
      <c r="AT2599" t="str" cm="1">
        <f t="array" ref="AT2599">[1]!add_delimeter(AG2599:AO2599,"|")</f>
        <v>|7|CBCICB075A|79|대상|ICO0310U|INVENTORY CREATION MODULE|서비스|4|대상|</v>
      </c>
    </row>
    <row r="2600" spans="1:46" hidden="1">
      <c r="A2600" s="3" t="s">
        <v>2957</v>
      </c>
      <c r="B2600" s="3" t="s">
        <v>491</v>
      </c>
      <c r="C2600" s="3" t="s">
        <v>494</v>
      </c>
      <c r="D2600" s="3" t="s">
        <v>568</v>
      </c>
      <c r="E2600" s="3" t="s">
        <v>585</v>
      </c>
      <c r="F2600" s="3" t="s">
        <v>570</v>
      </c>
      <c r="G2600" s="3" t="s">
        <v>571</v>
      </c>
      <c r="H2600" s="3" t="s">
        <v>508</v>
      </c>
      <c r="I2600" s="3" t="s">
        <v>509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>
        <f t="shared" si="42"/>
        <v>8</v>
      </c>
      <c r="AH2600" s="3" t="s">
        <v>509</v>
      </c>
      <c r="AI2600" s="3">
        <f>IFERROR(IF($AG2600&lt;=$AN2600,MATCH($AH2600,레드마인_배치!G:G,0),MATCH($AH2600,레드마인_서비스!G:G,0)),"")</f>
        <v>77</v>
      </c>
      <c r="AJ2600" s="3" t="str" cm="1">
        <f t="array" ref="AJ2600">IFERROR(INDEX(IF($AG2600&lt;=$AN2600,레드마인_배치!E:E,레드마인_서비스!E:E),콜트리분석!$AI2600),"")</f>
        <v>대상</v>
      </c>
      <c r="AK2600" s="3" t="str" cm="1">
        <f t="array" ref="AK2600">IFERROR(INDEX(IF($AG2600&lt;=$AN2600,레드마인_배치!H:H,레드마인_서비스!H:H),콜트리분석!$AI2600),"")</f>
        <v>ICO0290U</v>
      </c>
      <c r="AL2600" s="3" t="str" cm="1">
        <f t="array" ref="AL2600">IFERROR(INDEX(IF($AG2600&lt;=$AN2600,레드마인_배치!I:I,레드마인_서비스!I:I),콜트리분석!$AI2600),"")</f>
        <v>INV Information Master Creation(IMI)</v>
      </c>
      <c r="AM2600" s="3" t="str" cm="1">
        <f t="array" ref="AM2600">IFERROR(INDEX(IF($AG2600&lt;=$AN2600,레드마인_배치!J:J,레드마인_서비스!J:J),콜트리분석!$AI2600),"")</f>
        <v>서비스</v>
      </c>
      <c r="AN2600" s="3">
        <v>4</v>
      </c>
      <c r="AO2600" s="15" t="str">
        <f ca="1">IFERROR(INDEX(레드마인_배치!E:E,MATCH(OFFSET(A2600,,AN2600),레드마인_배치!G:G,0)),"")</f>
        <v>대상</v>
      </c>
      <c r="AP2600" t="s">
        <v>3330</v>
      </c>
      <c r="AQ2600">
        <v>72</v>
      </c>
    </row>
    <row r="2601" spans="1:46" hidden="1">
      <c r="A2601" s="3" t="s">
        <v>2957</v>
      </c>
      <c r="B2601" s="3" t="s">
        <v>491</v>
      </c>
      <c r="C2601" s="3" t="s">
        <v>494</v>
      </c>
      <c r="D2601" s="3" t="s">
        <v>568</v>
      </c>
      <c r="E2601" s="3" t="s">
        <v>585</v>
      </c>
      <c r="F2601" s="3" t="s">
        <v>570</v>
      </c>
      <c r="G2601" s="3" t="s">
        <v>571</v>
      </c>
      <c r="H2601" s="3" t="s">
        <v>508</v>
      </c>
      <c r="I2601" s="3" t="s">
        <v>510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>
        <f t="shared" si="42"/>
        <v>8</v>
      </c>
      <c r="AH2601" s="3" t="s">
        <v>510</v>
      </c>
      <c r="AI2601" s="3" t="str">
        <f>IFERROR(IF($AG2601&lt;=$AN2601,MATCH($AH2601,레드마인_배치!G:G,0),MATCH($AH2601,레드마인_서비스!G:G,0)),"")</f>
        <v/>
      </c>
      <c r="AJ2601" s="3" t="str" cm="1">
        <f t="array" ref="AJ2601">IFERROR(INDEX(IF($AG2601&lt;=$AN2601,레드마인_배치!E:E,레드마인_서비스!E:E),콜트리분석!$AI2601),"")</f>
        <v/>
      </c>
      <c r="AK2601" s="3" t="str" cm="1">
        <f t="array" ref="AK2601">IFERROR(INDEX(IF($AG2601&lt;=$AN2601,레드마인_배치!H:H,레드마인_서비스!H:H),콜트리분석!$AI2601),"")</f>
        <v/>
      </c>
      <c r="AL2601" s="3" t="str" cm="1">
        <f t="array" ref="AL2601">IFERROR(INDEX(IF($AG2601&lt;=$AN2601,레드마인_배치!I:I,레드마인_서비스!I:I),콜트리분석!$AI2601),"")</f>
        <v/>
      </c>
      <c r="AM2601" s="3" t="str" cm="1">
        <f t="array" ref="AM2601">IFERROR(INDEX(IF($AG2601&lt;=$AN2601,레드마인_배치!J:J,레드마인_서비스!J:J),콜트리분석!$AI2601),"")</f>
        <v/>
      </c>
      <c r="AN2601" s="3">
        <v>4</v>
      </c>
      <c r="AO2601" s="15" t="str">
        <f ca="1">IFERROR(INDEX(레드마인_배치!E:E,MATCH(OFFSET(A2601,,AN2601),레드마인_배치!G:G,0)),"")</f>
        <v>대상</v>
      </c>
      <c r="AP2601" t="s">
        <v>3330</v>
      </c>
      <c r="AQ2601">
        <v>72</v>
      </c>
    </row>
    <row r="2602" spans="1:46">
      <c r="A2602" s="3" t="s">
        <v>2957</v>
      </c>
      <c r="B2602" s="3" t="s">
        <v>491</v>
      </c>
      <c r="C2602" s="3" t="s">
        <v>494</v>
      </c>
      <c r="D2602" s="3" t="s">
        <v>568</v>
      </c>
      <c r="E2602" s="3" t="s">
        <v>585</v>
      </c>
      <c r="F2602" s="3" t="s">
        <v>570</v>
      </c>
      <c r="G2602" s="3" t="s">
        <v>571</v>
      </c>
      <c r="H2602" s="3" t="s">
        <v>578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>
        <f t="shared" si="42"/>
        <v>7</v>
      </c>
      <c r="AH2602" s="3" t="s">
        <v>578</v>
      </c>
      <c r="AI2602" s="3">
        <f>IFERROR(IF($AG2602&lt;=$AN2602,MATCH($AH2602,레드마인_배치!G:G,0),MATCH($AH2602,레드마인_서비스!G:G,0)),"")</f>
        <v>80</v>
      </c>
      <c r="AJ2602" s="3" t="str" cm="1">
        <f t="array" ref="AJ2602">IFERROR(INDEX(IF($AG2602&lt;=$AN2602,레드마인_배치!E:E,레드마인_서비스!E:E),콜트리분석!$AI2602),"")</f>
        <v>대상</v>
      </c>
      <c r="AK2602" s="3" t="str" cm="1">
        <f t="array" ref="AK2602">IFERROR(INDEX(IF($AG2602&lt;=$AN2602,레드마인_배치!H:H,레드마인_서비스!H:H),콜트리분석!$AI2602),"")</f>
        <v>ICO0320U</v>
      </c>
      <c r="AL2602" s="3" t="str" cm="1">
        <f t="array" ref="AL2602">IFERROR(INDEX(IF($AG2602&lt;=$AN2602,레드마인_배치!I:I,레드마인_서비스!I:I),콜트리분석!$AI2602),"")</f>
        <v>P.O  Qty, Price Change</v>
      </c>
      <c r="AM2602" s="3" t="str" cm="1">
        <f t="array" ref="AM2602">IFERROR(INDEX(IF($AG2602&lt;=$AN2602,레드마인_배치!J:J,레드마인_서비스!J:J),콜트리분석!$AI2602),"")</f>
        <v>서비스</v>
      </c>
      <c r="AN2602" s="3">
        <v>4</v>
      </c>
      <c r="AO2602" s="15" t="str">
        <f ca="1">IFERROR(INDEX(레드마인_배치!E:E,MATCH(OFFSET(A2602,,AN2602),레드마인_배치!G:G,0)),"")</f>
        <v>대상</v>
      </c>
      <c r="AP2602" t="s">
        <v>3330</v>
      </c>
      <c r="AQ2602">
        <v>72</v>
      </c>
      <c r="AT2602" t="str" cm="1">
        <f t="array" ref="AT2602">[1]!add_delimeter(AG2602:AO2602,"|")</f>
        <v>|7|CBCICB077A|80|대상|ICO0320U|P.O  Qty, Price Change|서비스|4|대상|</v>
      </c>
    </row>
    <row r="2603" spans="1:46" hidden="1">
      <c r="A2603" s="3" t="s">
        <v>2957</v>
      </c>
      <c r="B2603" s="3" t="s">
        <v>491</v>
      </c>
      <c r="C2603" s="3" t="s">
        <v>494</v>
      </c>
      <c r="D2603" s="3" t="s">
        <v>568</v>
      </c>
      <c r="E2603" s="3" t="s">
        <v>585</v>
      </c>
      <c r="F2603" s="3" t="s">
        <v>570</v>
      </c>
      <c r="G2603" s="3" t="s">
        <v>571</v>
      </c>
      <c r="H2603" s="3" t="s">
        <v>578</v>
      </c>
      <c r="I2603" s="3" t="s">
        <v>579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>
        <f t="shared" si="42"/>
        <v>8</v>
      </c>
      <c r="AH2603" s="3" t="s">
        <v>579</v>
      </c>
      <c r="AI2603" s="3">
        <f>IFERROR(IF($AG2603&lt;=$AN2603,MATCH($AH2603,레드마인_배치!G:G,0),MATCH($AH2603,레드마인_서비스!G:G,0)),"")</f>
        <v>368</v>
      </c>
      <c r="AJ2603" s="3" t="str" cm="1">
        <f t="array" ref="AJ2603">IFERROR(INDEX(IF($AG2603&lt;=$AN2603,레드마인_배치!E:E,레드마인_서비스!E:E),콜트리분석!$AI2603),"")</f>
        <v>대상</v>
      </c>
      <c r="AK2603" s="3" t="str" cm="1">
        <f t="array" ref="AK2603">IFERROR(INDEX(IF($AG2603&lt;=$AN2603,레드마인_배치!H:H,레드마인_서비스!H:H),콜트리분석!$AI2603),"")</f>
        <v>SLO0690U</v>
      </c>
      <c r="AL2603" s="3" t="str" cm="1">
        <f t="array" ref="AL2603">IFERROR(INDEX(IF($AG2603&lt;=$AN2603,레드마인_배치!I:I,레드마인_서비스!I:I),콜트리분석!$AI2603),"")</f>
        <v>Reflect S/O for Dropship P/O Cancel</v>
      </c>
      <c r="AM2603" s="3" t="str" cm="1">
        <f t="array" ref="AM2603">IFERROR(INDEX(IF($AG2603&lt;=$AN2603,레드마인_배치!J:J,레드마인_서비스!J:J),콜트리분석!$AI2603),"")</f>
        <v>서비스</v>
      </c>
      <c r="AN2603" s="3">
        <v>4</v>
      </c>
      <c r="AO2603" s="15" t="str">
        <f ca="1">IFERROR(INDEX(레드마인_배치!E:E,MATCH(OFFSET(A2603,,AN2603),레드마인_배치!G:G,0)),"")</f>
        <v>대상</v>
      </c>
      <c r="AP2603" t="s">
        <v>3330</v>
      </c>
      <c r="AQ2603">
        <v>72</v>
      </c>
    </row>
    <row r="2604" spans="1:46" hidden="1">
      <c r="A2604" s="3" t="s">
        <v>2957</v>
      </c>
      <c r="B2604" s="3" t="s">
        <v>491</v>
      </c>
      <c r="C2604" s="3" t="s">
        <v>494</v>
      </c>
      <c r="D2604" s="3" t="s">
        <v>568</v>
      </c>
      <c r="E2604" s="3" t="s">
        <v>585</v>
      </c>
      <c r="F2604" s="3" t="s">
        <v>570</v>
      </c>
      <c r="G2604" s="3" t="s">
        <v>571</v>
      </c>
      <c r="H2604" s="3" t="s">
        <v>578</v>
      </c>
      <c r="I2604" s="3" t="s">
        <v>579</v>
      </c>
      <c r="J2604" s="3" t="s">
        <v>505</v>
      </c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>
        <f t="shared" si="42"/>
        <v>9</v>
      </c>
      <c r="AH2604" s="3" t="s">
        <v>505</v>
      </c>
      <c r="AI2604" s="3">
        <f>IFERROR(IF($AG2604&lt;=$AN2604,MATCH($AH2604,레드마인_배치!G:G,0),MATCH($AH2604,레드마인_서비스!G:G,0)),"")</f>
        <v>328</v>
      </c>
      <c r="AJ2604" s="3" t="str" cm="1">
        <f t="array" ref="AJ2604">IFERROR(INDEX(IF($AG2604&lt;=$AN2604,레드마인_배치!E:E,레드마인_서비스!E:E),콜트리분석!$AI2604),"")</f>
        <v>대상</v>
      </c>
      <c r="AK2604" s="3" t="str" cm="1">
        <f t="array" ref="AK2604">IFERROR(INDEX(IF($AG2604&lt;=$AN2604,레드마인_배치!H:H,레드마인_서비스!H:H),콜트리분석!$AI2604),"")</f>
        <v>SLO0210U</v>
      </c>
      <c r="AL2604" s="3" t="str" cm="1">
        <f t="array" ref="AL2604">IFERROR(INDEX(IF($AG2604&lt;=$AN2604,레드마인_배치!I:I,레드마인_서비스!I:I),콜트리분석!$AI2604),"")</f>
        <v>S/Order Header Summary</v>
      </c>
      <c r="AM2604" s="3" t="str" cm="1">
        <f t="array" ref="AM2604">IFERROR(INDEX(IF($AG2604&lt;=$AN2604,레드마인_배치!J:J,레드마인_서비스!J:J),콜트리분석!$AI2604),"")</f>
        <v>서비스</v>
      </c>
      <c r="AN2604" s="3">
        <v>4</v>
      </c>
      <c r="AO2604" s="15" t="str">
        <f ca="1">IFERROR(INDEX(레드마인_배치!E:E,MATCH(OFFSET(A2604,,AN2604),레드마인_배치!G:G,0)),"")</f>
        <v>대상</v>
      </c>
      <c r="AP2604" t="s">
        <v>3330</v>
      </c>
      <c r="AQ2604">
        <v>72</v>
      </c>
    </row>
    <row r="2605" spans="1:46" hidden="1">
      <c r="A2605" s="3" t="s">
        <v>2957</v>
      </c>
      <c r="B2605" s="3" t="s">
        <v>491</v>
      </c>
      <c r="C2605" s="3" t="s">
        <v>494</v>
      </c>
      <c r="D2605" s="3" t="s">
        <v>568</v>
      </c>
      <c r="E2605" s="3" t="s">
        <v>585</v>
      </c>
      <c r="F2605" s="3" t="s">
        <v>570</v>
      </c>
      <c r="G2605" s="3" t="s">
        <v>571</v>
      </c>
      <c r="H2605" s="3" t="s">
        <v>578</v>
      </c>
      <c r="I2605" s="3" t="s">
        <v>579</v>
      </c>
      <c r="J2605" s="3" t="s">
        <v>580</v>
      </c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>
        <f t="shared" si="42"/>
        <v>9</v>
      </c>
      <c r="AH2605" s="3" t="s">
        <v>580</v>
      </c>
      <c r="AI2605" s="3" t="str">
        <f>IFERROR(IF($AG2605&lt;=$AN2605,MATCH($AH2605,레드마인_배치!G:G,0),MATCH($AH2605,레드마인_서비스!G:G,0)),"")</f>
        <v/>
      </c>
      <c r="AJ2605" s="3" t="str" cm="1">
        <f t="array" ref="AJ2605">IFERROR(INDEX(IF($AG2605&lt;=$AN2605,레드마인_배치!E:E,레드마인_서비스!E:E),콜트리분석!$AI2605),"")</f>
        <v/>
      </c>
      <c r="AK2605" s="3" t="str" cm="1">
        <f t="array" ref="AK2605">IFERROR(INDEX(IF($AG2605&lt;=$AN2605,레드마인_배치!H:H,레드마인_서비스!H:H),콜트리분석!$AI2605),"")</f>
        <v/>
      </c>
      <c r="AL2605" s="3" t="str" cm="1">
        <f t="array" ref="AL2605">IFERROR(INDEX(IF($AG2605&lt;=$AN2605,레드마인_배치!I:I,레드마인_서비스!I:I),콜트리분석!$AI2605),"")</f>
        <v/>
      </c>
      <c r="AM2605" s="3" t="str" cm="1">
        <f t="array" ref="AM2605">IFERROR(INDEX(IF($AG2605&lt;=$AN2605,레드마인_배치!J:J,레드마인_서비스!J:J),콜트리분석!$AI2605),"")</f>
        <v/>
      </c>
      <c r="AN2605" s="3">
        <v>4</v>
      </c>
      <c r="AO2605" s="15" t="str">
        <f ca="1">IFERROR(INDEX(레드마인_배치!E:E,MATCH(OFFSET(A2605,,AN2605),레드마인_배치!G:G,0)),"")</f>
        <v>대상</v>
      </c>
      <c r="AP2605" t="s">
        <v>3330</v>
      </c>
      <c r="AQ2605">
        <v>72</v>
      </c>
    </row>
    <row r="2606" spans="1:46" hidden="1">
      <c r="A2606" s="3" t="s">
        <v>2957</v>
      </c>
      <c r="B2606" s="3" t="s">
        <v>491</v>
      </c>
      <c r="C2606" s="3" t="s">
        <v>494</v>
      </c>
      <c r="D2606" s="3" t="s">
        <v>568</v>
      </c>
      <c r="E2606" s="3" t="s">
        <v>585</v>
      </c>
      <c r="F2606" s="3" t="s">
        <v>570</v>
      </c>
      <c r="G2606" s="3" t="s">
        <v>571</v>
      </c>
      <c r="H2606" s="3" t="s">
        <v>578</v>
      </c>
      <c r="I2606" s="3" t="s">
        <v>579</v>
      </c>
      <c r="J2606" s="3" t="s">
        <v>580</v>
      </c>
      <c r="K2606" s="3" t="s">
        <v>581</v>
      </c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>
        <f t="shared" si="42"/>
        <v>10</v>
      </c>
      <c r="AH2606" s="3" t="s">
        <v>581</v>
      </c>
      <c r="AI2606" s="3">
        <f>IFERROR(IF($AG2606&lt;=$AN2606,MATCH($AH2606,레드마인_배치!G:G,0),MATCH($AH2606,레드마인_서비스!G:G,0)),"")</f>
        <v>78</v>
      </c>
      <c r="AJ2606" s="3" t="str" cm="1">
        <f t="array" ref="AJ2606">IFERROR(INDEX(IF($AG2606&lt;=$AN2606,레드마인_배치!E:E,레드마인_서비스!E:E),콜트리분석!$AI2606),"")</f>
        <v>대상</v>
      </c>
      <c r="AK2606" s="3" t="str" cm="1">
        <f t="array" ref="AK2606">IFERROR(INDEX(IF($AG2606&lt;=$AN2606,레드마인_배치!H:H,레드마인_서비스!H:H),콜트리분석!$AI2606),"")</f>
        <v>ICO0300U</v>
      </c>
      <c r="AL2606" s="3" t="str" cm="1">
        <f t="array" ref="AL2606">IFERROR(INDEX(IF($AG2606&lt;=$AN2606,레드마인_배치!I:I,레드마인_서비스!I:I),콜트리분석!$AI2606),"")</f>
        <v>Demand Change Tag Update Module</v>
      </c>
      <c r="AM2606" s="3" t="str" cm="1">
        <f t="array" ref="AM2606">IFERROR(INDEX(IF($AG2606&lt;=$AN2606,레드마인_배치!J:J,레드마인_서비스!J:J),콜트리분석!$AI2606),"")</f>
        <v>서비스</v>
      </c>
      <c r="AN2606" s="3">
        <v>4</v>
      </c>
      <c r="AO2606" s="15" t="str">
        <f ca="1">IFERROR(INDEX(레드마인_배치!E:E,MATCH(OFFSET(A2606,,AN2606),레드마인_배치!G:G,0)),"")</f>
        <v>대상</v>
      </c>
      <c r="AP2606" t="s">
        <v>3330</v>
      </c>
      <c r="AQ2606">
        <v>72</v>
      </c>
    </row>
    <row r="2607" spans="1:46" hidden="1">
      <c r="A2607" s="3" t="s">
        <v>2957</v>
      </c>
      <c r="B2607" s="3" t="s">
        <v>491</v>
      </c>
      <c r="C2607" s="3" t="s">
        <v>494</v>
      </c>
      <c r="D2607" s="3" t="s">
        <v>568</v>
      </c>
      <c r="E2607" s="3" t="s">
        <v>585</v>
      </c>
      <c r="F2607" s="3" t="s">
        <v>570</v>
      </c>
      <c r="G2607" s="3" t="s">
        <v>571</v>
      </c>
      <c r="H2607" s="3" t="s">
        <v>578</v>
      </c>
      <c r="I2607" s="3" t="s">
        <v>510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>
        <f t="shared" si="42"/>
        <v>8</v>
      </c>
      <c r="AH2607" s="3" t="s">
        <v>510</v>
      </c>
      <c r="AI2607" s="3" t="str">
        <f>IFERROR(IF($AG2607&lt;=$AN2607,MATCH($AH2607,레드마인_배치!G:G,0),MATCH($AH2607,레드마인_서비스!G:G,0)),"")</f>
        <v/>
      </c>
      <c r="AJ2607" s="3" t="str" cm="1">
        <f t="array" ref="AJ2607">IFERROR(INDEX(IF($AG2607&lt;=$AN2607,레드마인_배치!E:E,레드마인_서비스!E:E),콜트리분석!$AI2607),"")</f>
        <v/>
      </c>
      <c r="AK2607" s="3" t="str" cm="1">
        <f t="array" ref="AK2607">IFERROR(INDEX(IF($AG2607&lt;=$AN2607,레드마인_배치!H:H,레드마인_서비스!H:H),콜트리분석!$AI2607),"")</f>
        <v/>
      </c>
      <c r="AL2607" s="3" t="str" cm="1">
        <f t="array" ref="AL2607">IFERROR(INDEX(IF($AG2607&lt;=$AN2607,레드마인_배치!I:I,레드마인_서비스!I:I),콜트리분석!$AI2607),"")</f>
        <v/>
      </c>
      <c r="AM2607" s="3" t="str" cm="1">
        <f t="array" ref="AM2607">IFERROR(INDEX(IF($AG2607&lt;=$AN2607,레드마인_배치!J:J,레드마인_서비스!J:J),콜트리분석!$AI2607),"")</f>
        <v/>
      </c>
      <c r="AN2607" s="3">
        <v>4</v>
      </c>
      <c r="AO2607" s="15" t="str">
        <f ca="1">IFERROR(INDEX(레드마인_배치!E:E,MATCH(OFFSET(A2607,,AN2607),레드마인_배치!G:G,0)),"")</f>
        <v>대상</v>
      </c>
      <c r="AP2607" t="s">
        <v>3330</v>
      </c>
      <c r="AQ2607">
        <v>72</v>
      </c>
    </row>
    <row r="2608" spans="1:46">
      <c r="A2608" s="3" t="s">
        <v>2957</v>
      </c>
      <c r="B2608" s="3" t="s">
        <v>491</v>
      </c>
      <c r="C2608" s="3" t="s">
        <v>494</v>
      </c>
      <c r="D2608" s="3" t="s">
        <v>568</v>
      </c>
      <c r="E2608" s="3" t="s">
        <v>585</v>
      </c>
      <c r="F2608" s="3" t="s">
        <v>570</v>
      </c>
      <c r="G2608" s="3" t="s">
        <v>571</v>
      </c>
      <c r="H2608" s="3" t="s">
        <v>537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>
        <f t="shared" si="42"/>
        <v>7</v>
      </c>
      <c r="AH2608" s="3" t="s">
        <v>537</v>
      </c>
      <c r="AI2608" s="3">
        <f>IFERROR(IF($AG2608&lt;=$AN2608,MATCH($AH2608,레드마인_배치!G:G,0),MATCH($AH2608,레드마인_서비스!G:G,0)),"")</f>
        <v>89</v>
      </c>
      <c r="AJ2608" s="3" t="str" cm="1">
        <f t="array" ref="AJ2608">IFERROR(INDEX(IF($AG2608&lt;=$AN2608,레드마인_배치!E:E,레드마인_서비스!E:E),콜트리분석!$AI2608),"")</f>
        <v>대상</v>
      </c>
      <c r="AK2608" s="3" t="str" cm="1">
        <f t="array" ref="AK2608">IFERROR(INDEX(IF($AG2608&lt;=$AN2608,레드마인_배치!H:H,레드마인_서비스!H:H),콜트리분석!$AI2608),"")</f>
        <v>ICO0400U</v>
      </c>
      <c r="AL2608" s="3" t="str" cm="1">
        <f t="array" ref="AL2608">IFERROR(INDEX(IF($AG2608&lt;=$AN2608,레드마인_배치!I:I,레드마인_서비스!I:I),콜트리분석!$AI2608),"")</f>
        <v>RETRIEVE BRANCH EXCHANGE RATE</v>
      </c>
      <c r="AM2608" s="3" t="str" cm="1">
        <f t="array" ref="AM2608">IFERROR(INDEX(IF($AG2608&lt;=$AN2608,레드마인_배치!J:J,레드마인_서비스!J:J),콜트리분석!$AI2608),"")</f>
        <v>서비스</v>
      </c>
      <c r="AN2608" s="3">
        <v>4</v>
      </c>
      <c r="AO2608" s="15" t="str">
        <f ca="1">IFERROR(INDEX(레드마인_배치!E:E,MATCH(OFFSET(A2608,,AN2608),레드마인_배치!G:G,0)),"")</f>
        <v>대상</v>
      </c>
      <c r="AP2608" t="s">
        <v>3330</v>
      </c>
      <c r="AQ2608">
        <v>72</v>
      </c>
      <c r="AT2608" t="str" cm="1">
        <f t="array" ref="AT2608">[1]!add_delimeter(AG2608:AO2608,"|")</f>
        <v>|7|CBCICB120A|89|대상|ICO0400U|RETRIEVE BRANCH EXCHANGE RATE|서비스|4|대상|</v>
      </c>
    </row>
    <row r="2609" spans="1:46">
      <c r="A2609" s="3" t="s">
        <v>2957</v>
      </c>
      <c r="B2609" s="3" t="s">
        <v>491</v>
      </c>
      <c r="C2609" s="3" t="s">
        <v>494</v>
      </c>
      <c r="D2609" s="3" t="s">
        <v>568</v>
      </c>
      <c r="E2609" s="3" t="s">
        <v>585</v>
      </c>
      <c r="F2609" s="3" t="s">
        <v>570</v>
      </c>
      <c r="G2609" s="3" t="s">
        <v>571</v>
      </c>
      <c r="H2609" s="3" t="s">
        <v>554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>
        <f t="shared" si="42"/>
        <v>7</v>
      </c>
      <c r="AH2609" s="3" t="s">
        <v>554</v>
      </c>
      <c r="AI2609" s="3">
        <f>IFERROR(IF($AG2609&lt;=$AN2609,MATCH($AH2609,레드마인_배치!G:G,0),MATCH($AH2609,레드마인_서비스!G:G,0)),"")</f>
        <v>91</v>
      </c>
      <c r="AJ2609" s="3" t="str" cm="1">
        <f t="array" ref="AJ2609">IFERROR(INDEX(IF($AG2609&lt;=$AN2609,레드마인_배치!E:E,레드마인_서비스!E:E),콜트리분석!$AI2609),"")</f>
        <v>대상</v>
      </c>
      <c r="AK2609" s="3" t="str" cm="1">
        <f t="array" ref="AK2609">IFERROR(INDEX(IF($AG2609&lt;=$AN2609,레드마인_배치!H:H,레드마인_서비스!H:H),콜트리분석!$AI2609),"")</f>
        <v>ICO0420U</v>
      </c>
      <c r="AL2609" s="3" t="str" cm="1">
        <f t="array" ref="AL2609">IFERROR(INDEX(IF($AG2609&lt;=$AN2609,레드마인_배치!I:I,레드마인_서비스!I:I),콜트리분석!$AI2609),"")</f>
        <v>LEAD Time Calculate(only 3Level PDC)</v>
      </c>
      <c r="AM2609" s="3" t="str" cm="1">
        <f t="array" ref="AM2609">IFERROR(INDEX(IF($AG2609&lt;=$AN2609,레드마인_배치!J:J,레드마인_서비스!J:J),콜트리분석!$AI2609),"")</f>
        <v>서비스</v>
      </c>
      <c r="AN2609" s="3">
        <v>4</v>
      </c>
      <c r="AO2609" s="15" t="str">
        <f ca="1">IFERROR(INDEX(레드마인_배치!E:E,MATCH(OFFSET(A2609,,AN2609),레드마인_배치!G:G,0)),"")</f>
        <v>대상</v>
      </c>
      <c r="AP2609" t="s">
        <v>3330</v>
      </c>
      <c r="AQ2609">
        <v>72</v>
      </c>
      <c r="AT2609" t="str" cm="1">
        <f t="array" ref="AT2609">[1]!add_delimeter(AG2609:AO2609,"|")</f>
        <v>|7|CBCICB150A|91|대상|ICO0420U|LEAD Time Calculate(only 3Level PDC)|서비스|4|대상|</v>
      </c>
    </row>
    <row r="2610" spans="1:46">
      <c r="A2610" s="3" t="s">
        <v>2957</v>
      </c>
      <c r="B2610" s="3" t="s">
        <v>491</v>
      </c>
      <c r="C2610" s="3" t="s">
        <v>494</v>
      </c>
      <c r="D2610" s="3" t="s">
        <v>568</v>
      </c>
      <c r="E2610" s="3" t="s">
        <v>585</v>
      </c>
      <c r="F2610" s="3" t="s">
        <v>570</v>
      </c>
      <c r="G2610" s="3" t="s">
        <v>571</v>
      </c>
      <c r="H2610" s="3" t="s">
        <v>512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>
        <f t="shared" si="42"/>
        <v>7</v>
      </c>
      <c r="AH2610" s="3" t="s">
        <v>512</v>
      </c>
      <c r="AI2610" s="3">
        <f>IFERROR(IF($AG2610&lt;=$AN2610,MATCH($AH2610,레드마인_배치!G:G,0),MATCH($AH2610,레드마인_서비스!G:G,0)),"")</f>
        <v>307</v>
      </c>
      <c r="AJ2610" s="3" t="str" cm="1">
        <f t="array" ref="AJ2610">IFERROR(INDEX(IF($AG2610&lt;=$AN2610,레드마인_배치!E:E,레드마인_서비스!E:E),콜트리분석!$AI2610),"")</f>
        <v>대상</v>
      </c>
      <c r="AK2610" s="3" t="str" cm="1">
        <f t="array" ref="AK2610">IFERROR(INDEX(IF($AG2610&lt;=$AN2610,레드마인_배치!H:H,레드마인_서비스!H:H),콜트리분석!$AI2610),"")</f>
        <v>SLO0010U</v>
      </c>
      <c r="AL2610" s="3" t="str" cm="1">
        <f t="array" ref="AL2610">IFERROR(INDEX(IF($AG2610&lt;=$AN2610,레드마인_배치!I:I,레드마인_서비스!I:I),콜트리분석!$AI2610),"")</f>
        <v>Rate, CAD Amount, USD Amount</v>
      </c>
      <c r="AM2610" s="3" t="str" cm="1">
        <f t="array" ref="AM2610">IFERROR(INDEX(IF($AG2610&lt;=$AN2610,레드마인_배치!J:J,레드마인_서비스!J:J),콜트리분석!$AI2610),"")</f>
        <v>서비스</v>
      </c>
      <c r="AN2610" s="3">
        <v>4</v>
      </c>
      <c r="AO2610" s="15" t="str">
        <f ca="1">IFERROR(INDEX(레드마인_배치!E:E,MATCH(OFFSET(A2610,,AN2610),레드마인_배치!G:G,0)),"")</f>
        <v>대상</v>
      </c>
      <c r="AP2610" t="s">
        <v>3330</v>
      </c>
      <c r="AQ2610">
        <v>72</v>
      </c>
      <c r="AT2610" t="str" cm="1">
        <f t="array" ref="AT2610">[1]!add_delimeter(AG2610:AO2610,"|")</f>
        <v>|7|CBCSLB010A|307|대상|SLO0010U|Rate, CAD Amount, USD Amount|서비스|4|대상|</v>
      </c>
    </row>
    <row r="2611" spans="1:46">
      <c r="A2611" s="3" t="s">
        <v>2957</v>
      </c>
      <c r="B2611" s="3" t="s">
        <v>491</v>
      </c>
      <c r="C2611" s="3" t="s">
        <v>494</v>
      </c>
      <c r="D2611" s="3" t="s">
        <v>568</v>
      </c>
      <c r="E2611" s="3" t="s">
        <v>585</v>
      </c>
      <c r="F2611" s="3" t="s">
        <v>570</v>
      </c>
      <c r="G2611" s="3" t="s">
        <v>571</v>
      </c>
      <c r="H2611" s="3" t="s">
        <v>513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>
        <f t="shared" si="42"/>
        <v>7</v>
      </c>
      <c r="AH2611" s="3" t="s">
        <v>513</v>
      </c>
      <c r="AI2611" s="3">
        <f>IFERROR(IF($AG2611&lt;=$AN2611,MATCH($AH2611,레드마인_배치!G:G,0),MATCH($AH2611,레드마인_서비스!G:G,0)),"")</f>
        <v>324</v>
      </c>
      <c r="AJ2611" s="3" t="str" cm="1">
        <f t="array" ref="AJ2611">IFERROR(INDEX(IF($AG2611&lt;=$AN2611,레드마인_배치!E:E,레드마인_서비스!E:E),콜트리분석!$AI2611),"")</f>
        <v>대상</v>
      </c>
      <c r="AK2611" s="3" t="str" cm="1">
        <f t="array" ref="AK2611">IFERROR(INDEX(IF($AG2611&lt;=$AN2611,레드마인_배치!H:H,레드마인_서비스!H:H),콜트리분석!$AI2611),"")</f>
        <v>SLO0170U</v>
      </c>
      <c r="AL2611" s="3" t="str" cm="1">
        <f t="array" ref="AL2611">IFERROR(INDEX(IF($AG2611&lt;=$AN2611,레드마인_배치!I:I,레드마인_서비스!I:I),콜트리분석!$AI2611),"")</f>
        <v>S/Order Confirm (Sub)for List Price</v>
      </c>
      <c r="AM2611" s="3" t="str" cm="1">
        <f t="array" ref="AM2611">IFERROR(INDEX(IF($AG2611&lt;=$AN2611,레드마인_배치!J:J,레드마인_서비스!J:J),콜트리분석!$AI2611),"")</f>
        <v>서비스</v>
      </c>
      <c r="AN2611" s="3">
        <v>4</v>
      </c>
      <c r="AO2611" s="15" t="str">
        <f ca="1">IFERROR(INDEX(레드마인_배치!E:E,MATCH(OFFSET(A2611,,AN2611),레드마인_배치!G:G,0)),"")</f>
        <v>대상</v>
      </c>
      <c r="AP2611" t="s">
        <v>3330</v>
      </c>
      <c r="AQ2611">
        <v>72</v>
      </c>
      <c r="AT2611" t="str" cm="1">
        <f t="array" ref="AT2611">[1]!add_delimeter(AG2611:AO2611,"|")</f>
        <v>|7|CBCSLB430F|324|대상|SLO0170U|S/Order Confirm (Sub)for List Price|서비스|4|대상|</v>
      </c>
    </row>
    <row r="2612" spans="1:46">
      <c r="A2612" s="3" t="s">
        <v>2957</v>
      </c>
      <c r="B2612" s="3" t="s">
        <v>491</v>
      </c>
      <c r="C2612" s="3" t="s">
        <v>494</v>
      </c>
      <c r="D2612" s="3" t="s">
        <v>568</v>
      </c>
      <c r="E2612" s="3" t="s">
        <v>585</v>
      </c>
      <c r="F2612" s="3" t="s">
        <v>570</v>
      </c>
      <c r="G2612" s="3" t="s">
        <v>571</v>
      </c>
      <c r="H2612" s="3" t="s">
        <v>577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>
        <f t="shared" si="42"/>
        <v>7</v>
      </c>
      <c r="AH2612" s="3" t="s">
        <v>577</v>
      </c>
      <c r="AI2612" s="3">
        <f>IFERROR(IF($AG2612&lt;=$AN2612,MATCH($AH2612,레드마인_배치!G:G,0),MATCH($AH2612,레드마인_서비스!G:G,0)),"")</f>
        <v>49</v>
      </c>
      <c r="AJ2612" s="3" t="str" cm="1">
        <f t="array" ref="AJ2612">IFERROR(INDEX(IF($AG2612&lt;=$AN2612,레드마인_배치!E:E,레드마인_서비스!E:E),콜트리분석!$AI2612),"")</f>
        <v>대상</v>
      </c>
      <c r="AK2612" s="3" t="str" cm="1">
        <f t="array" ref="AK2612">IFERROR(INDEX(IF($AG2612&lt;=$AN2612,레드마인_배치!H:H,레드마인_서비스!H:H),콜트리분석!$AI2612),"")</f>
        <v>CMO0010U</v>
      </c>
      <c r="AL2612" s="3" t="str" cm="1">
        <f t="array" ref="AL2612">IFERROR(INDEX(IF($AG2612&lt;=$AN2612,레드마인_배치!I:I,레드마인_서비스!I:I),콜트리분석!$AI2612),"")</f>
        <v>NUMBER CREATION</v>
      </c>
      <c r="AM2612" s="3" t="str" cm="1">
        <f t="array" ref="AM2612">IFERROR(INDEX(IF($AG2612&lt;=$AN2612,레드마인_배치!J:J,레드마인_서비스!J:J),콜트리분석!$AI2612),"")</f>
        <v>서비스</v>
      </c>
      <c r="AN2612" s="3">
        <v>4</v>
      </c>
      <c r="AO2612" s="15" t="str">
        <f ca="1">IFERROR(INDEX(레드마인_배치!E:E,MATCH(OFFSET(A2612,,AN2612),레드마인_배치!G:G,0)),"")</f>
        <v>대상</v>
      </c>
      <c r="AP2612" t="s">
        <v>3330</v>
      </c>
      <c r="AQ2612">
        <v>72</v>
      </c>
      <c r="AT2612" t="str" cm="1">
        <f t="array" ref="AT2612">[1]!add_delimeter(AG2612:AO2612,"|")</f>
        <v>|7|CBCUZW030R|49|대상|CMO0010U|NUMBER CREATION|서비스|4|대상|</v>
      </c>
    </row>
    <row r="2613" spans="1:46">
      <c r="A2613" s="3" t="s">
        <v>2957</v>
      </c>
      <c r="B2613" s="3" t="s">
        <v>491</v>
      </c>
      <c r="C2613" s="3" t="s">
        <v>494</v>
      </c>
      <c r="D2613" s="3" t="s">
        <v>568</v>
      </c>
      <c r="E2613" s="3" t="s">
        <v>585</v>
      </c>
      <c r="F2613" s="3" t="s">
        <v>570</v>
      </c>
      <c r="G2613" s="3" t="s">
        <v>582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>
        <f t="shared" si="42"/>
        <v>6</v>
      </c>
      <c r="AH2613" s="3" t="s">
        <v>582</v>
      </c>
      <c r="AI2613" s="3">
        <f>IFERROR(IF($AG2613&lt;=$AN2613,MATCH($AH2613,레드마인_배치!G:G,0),MATCH($AH2613,레드마인_서비스!G:G,0)),"")</f>
        <v>59</v>
      </c>
      <c r="AJ2613" s="3" t="str" cm="1">
        <f t="array" ref="AJ2613">IFERROR(INDEX(IF($AG2613&lt;=$AN2613,레드마인_배치!E:E,레드마인_서비스!E:E),콜트리분석!$AI2613),"")</f>
        <v>대상</v>
      </c>
      <c r="AK2613" s="3" t="str" cm="1">
        <f t="array" ref="AK2613">IFERROR(INDEX(IF($AG2613&lt;=$AN2613,레드마인_배치!H:H,레드마인_서비스!H:H),콜트리분석!$AI2613),"")</f>
        <v>ICO0110U</v>
      </c>
      <c r="AL2613" s="3" t="str" cm="1">
        <f t="array" ref="AL2613">IFERROR(INDEX(IF($AG2613&lt;=$AN2613,레드마인_배치!I:I,레드마인_서비스!I:I),콜트리분석!$AI2613),"")</f>
        <v>POI Creation Module    (PRC=0)</v>
      </c>
      <c r="AM2613" s="3" t="str" cm="1">
        <f t="array" ref="AM2613">IFERROR(INDEX(IF($AG2613&lt;=$AN2613,레드마인_배치!J:J,레드마인_서비스!J:J),콜트리분석!$AI2613),"")</f>
        <v>서비스</v>
      </c>
      <c r="AN2613" s="3">
        <v>4</v>
      </c>
      <c r="AO2613" s="15" t="str">
        <f ca="1">IFERROR(INDEX(레드마인_배치!E:E,MATCH(OFFSET(A2613,,AN2613),레드마인_배치!G:G,0)),"")</f>
        <v>대상</v>
      </c>
      <c r="AP2613" t="s">
        <v>3330</v>
      </c>
      <c r="AQ2613">
        <v>72</v>
      </c>
      <c r="AT2613" t="str" cm="1">
        <f t="array" ref="AT2613">[1]!add_delimeter(AG2613:AO2613,"|")</f>
        <v>|6|CBCICB044E|59|대상|ICO0110U|POI Creation Module    (PRC=0)|서비스|4|대상|</v>
      </c>
    </row>
    <row r="2614" spans="1:46">
      <c r="A2614" s="3" t="s">
        <v>2957</v>
      </c>
      <c r="B2614" s="3" t="s">
        <v>491</v>
      </c>
      <c r="C2614" s="3" t="s">
        <v>494</v>
      </c>
      <c r="D2614" s="3" t="s">
        <v>568</v>
      </c>
      <c r="E2614" s="3" t="s">
        <v>585</v>
      </c>
      <c r="F2614" s="3" t="s">
        <v>570</v>
      </c>
      <c r="G2614" s="3" t="s">
        <v>582</v>
      </c>
      <c r="H2614" s="3" t="s">
        <v>583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>
        <f t="shared" si="42"/>
        <v>7</v>
      </c>
      <c r="AH2614" s="3" t="s">
        <v>583</v>
      </c>
      <c r="AI2614" s="3">
        <f>IFERROR(IF($AG2614&lt;=$AN2614,MATCH($AH2614,레드마인_배치!G:G,0),MATCH($AH2614,레드마인_서비스!G:G,0)),"")</f>
        <v>60</v>
      </c>
      <c r="AJ2614" s="3" t="str" cm="1">
        <f t="array" ref="AJ2614">IFERROR(INDEX(IF($AG2614&lt;=$AN2614,레드마인_배치!E:E,레드마인_서비스!E:E),콜트리분석!$AI2614),"")</f>
        <v>대상</v>
      </c>
      <c r="AK2614" s="3" t="str" cm="1">
        <f t="array" ref="AK2614">IFERROR(INDEX(IF($AG2614&lt;=$AN2614,레드마인_배치!H:H,레드마인_서비스!H:H),콜트리분석!$AI2614),"")</f>
        <v>ICO0120U</v>
      </c>
      <c r="AL2614" s="3" t="str" cm="1">
        <f t="array" ref="AL2614">IFERROR(INDEX(IF($AG2614&lt;=$AN2614,레드마인_배치!I:I,레드마인_서비스!I:I),콜트리분석!$AI2614),"")</f>
        <v>PO No. Creation Module       (PRC=1)</v>
      </c>
      <c r="AM2614" s="3" t="str" cm="1">
        <f t="array" ref="AM2614">IFERROR(INDEX(IF($AG2614&lt;=$AN2614,레드마인_배치!J:J,레드마인_서비스!J:J),콜트리분석!$AI2614),"")</f>
        <v>서비스</v>
      </c>
      <c r="AN2614" s="3">
        <v>4</v>
      </c>
      <c r="AO2614" s="15" t="str">
        <f ca="1">IFERROR(INDEX(레드마인_배치!E:E,MATCH(OFFSET(A2614,,AN2614),레드마인_배치!G:G,0)),"")</f>
        <v>대상</v>
      </c>
      <c r="AP2614" t="s">
        <v>3330</v>
      </c>
      <c r="AQ2614">
        <v>72</v>
      </c>
      <c r="AT2614" t="str" cm="1">
        <f t="array" ref="AT2614">[1]!add_delimeter(AG2614:AO2614,"|")</f>
        <v>|7|CBCICB044F|60|대상|ICO0120U|PO No. Creation Module       (PRC=1)|서비스|4|대상|</v>
      </c>
    </row>
    <row r="2615" spans="1:46" hidden="1">
      <c r="A2615" s="3" t="s">
        <v>2957</v>
      </c>
      <c r="B2615" s="3" t="s">
        <v>491</v>
      </c>
      <c r="C2615" s="3" t="s">
        <v>494</v>
      </c>
      <c r="D2615" s="3" t="s">
        <v>568</v>
      </c>
      <c r="E2615" s="3" t="s">
        <v>585</v>
      </c>
      <c r="F2615" s="3" t="s">
        <v>570</v>
      </c>
      <c r="G2615" s="3" t="s">
        <v>582</v>
      </c>
      <c r="H2615" s="3" t="s">
        <v>583</v>
      </c>
      <c r="I2615" s="3" t="s">
        <v>576</v>
      </c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>
        <f t="shared" si="42"/>
        <v>8</v>
      </c>
      <c r="AH2615" s="3" t="s">
        <v>576</v>
      </c>
      <c r="AI2615" s="3">
        <f>IFERROR(IF($AG2615&lt;=$AN2615,MATCH($AH2615,레드마인_배치!G:G,0),MATCH($AH2615,레드마인_서비스!G:G,0)),"")</f>
        <v>308</v>
      </c>
      <c r="AJ2615" s="3" t="str" cm="1">
        <f t="array" ref="AJ2615">IFERROR(INDEX(IF($AG2615&lt;=$AN2615,레드마인_배치!E:E,레드마인_서비스!E:E),콜트리분석!$AI2615),"")</f>
        <v>대상</v>
      </c>
      <c r="AK2615" s="3" t="str" cm="1">
        <f t="array" ref="AK2615">IFERROR(INDEX(IF($AG2615&lt;=$AN2615,레드마인_배치!H:H,레드마인_서비스!H:H),콜트리분석!$AI2615),"")</f>
        <v>SLO0020U</v>
      </c>
      <c r="AL2615" s="3" t="str" cm="1">
        <f t="array" ref="AL2615">IFERROR(INDEX(IF($AG2615&lt;=$AN2615,레드마인_배치!I:I,레드마인_서비스!I:I),콜트리분석!$AI2615),"")</f>
        <v>Generate Order No</v>
      </c>
      <c r="AM2615" s="3" t="str" cm="1">
        <f t="array" ref="AM2615">IFERROR(INDEX(IF($AG2615&lt;=$AN2615,레드마인_배치!J:J,레드마인_서비스!J:J),콜트리분석!$AI2615),"")</f>
        <v>서비스</v>
      </c>
      <c r="AN2615" s="3">
        <v>4</v>
      </c>
      <c r="AO2615" s="15" t="str">
        <f ca="1">IFERROR(INDEX(레드마인_배치!E:E,MATCH(OFFSET(A2615,,AN2615),레드마인_배치!G:G,0)),"")</f>
        <v>대상</v>
      </c>
      <c r="AP2615" t="s">
        <v>3330</v>
      </c>
      <c r="AQ2615">
        <v>72</v>
      </c>
    </row>
    <row r="2616" spans="1:46" hidden="1">
      <c r="A2616" s="3" t="s">
        <v>2957</v>
      </c>
      <c r="B2616" s="3" t="s">
        <v>491</v>
      </c>
      <c r="C2616" s="3" t="s">
        <v>494</v>
      </c>
      <c r="D2616" s="3" t="s">
        <v>568</v>
      </c>
      <c r="E2616" s="3" t="s">
        <v>585</v>
      </c>
      <c r="F2616" s="3" t="s">
        <v>570</v>
      </c>
      <c r="G2616" s="3" t="s">
        <v>582</v>
      </c>
      <c r="H2616" s="3" t="s">
        <v>583</v>
      </c>
      <c r="I2616" s="3" t="s">
        <v>576</v>
      </c>
      <c r="J2616" s="3" t="s">
        <v>577</v>
      </c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>
        <f t="shared" si="42"/>
        <v>9</v>
      </c>
      <c r="AH2616" s="3" t="s">
        <v>577</v>
      </c>
      <c r="AI2616" s="3">
        <f>IFERROR(IF($AG2616&lt;=$AN2616,MATCH($AH2616,레드마인_배치!G:G,0),MATCH($AH2616,레드마인_서비스!G:G,0)),"")</f>
        <v>49</v>
      </c>
      <c r="AJ2616" s="3" t="str" cm="1">
        <f t="array" ref="AJ2616">IFERROR(INDEX(IF($AG2616&lt;=$AN2616,레드마인_배치!E:E,레드마인_서비스!E:E),콜트리분석!$AI2616),"")</f>
        <v>대상</v>
      </c>
      <c r="AK2616" s="3" t="str" cm="1">
        <f t="array" ref="AK2616">IFERROR(INDEX(IF($AG2616&lt;=$AN2616,레드마인_배치!H:H,레드마인_서비스!H:H),콜트리분석!$AI2616),"")</f>
        <v>CMO0010U</v>
      </c>
      <c r="AL2616" s="3" t="str" cm="1">
        <f t="array" ref="AL2616">IFERROR(INDEX(IF($AG2616&lt;=$AN2616,레드마인_배치!I:I,레드마인_서비스!I:I),콜트리분석!$AI2616),"")</f>
        <v>NUMBER CREATION</v>
      </c>
      <c r="AM2616" s="3" t="str" cm="1">
        <f t="array" ref="AM2616">IFERROR(INDEX(IF($AG2616&lt;=$AN2616,레드마인_배치!J:J,레드마인_서비스!J:J),콜트리분석!$AI2616),"")</f>
        <v>서비스</v>
      </c>
      <c r="AN2616" s="3">
        <v>4</v>
      </c>
      <c r="AO2616" s="15" t="str">
        <f ca="1">IFERROR(INDEX(레드마인_배치!E:E,MATCH(OFFSET(A2616,,AN2616),레드마인_배치!G:G,0)),"")</f>
        <v>대상</v>
      </c>
      <c r="AP2616" t="s">
        <v>3330</v>
      </c>
      <c r="AQ2616">
        <v>72</v>
      </c>
    </row>
    <row r="2617" spans="1:46">
      <c r="A2617" s="3" t="s">
        <v>2957</v>
      </c>
      <c r="B2617" s="3" t="s">
        <v>491</v>
      </c>
      <c r="C2617" s="3" t="s">
        <v>494</v>
      </c>
      <c r="D2617" s="3" t="s">
        <v>568</v>
      </c>
      <c r="E2617" s="3" t="s">
        <v>585</v>
      </c>
      <c r="F2617" s="3" t="s">
        <v>570</v>
      </c>
      <c r="G2617" s="3" t="s">
        <v>582</v>
      </c>
      <c r="H2617" s="3" t="s">
        <v>508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>
        <f t="shared" si="42"/>
        <v>7</v>
      </c>
      <c r="AH2617" s="3" t="s">
        <v>508</v>
      </c>
      <c r="AI2617" s="3">
        <f>IFERROR(IF($AG2617&lt;=$AN2617,MATCH($AH2617,레드마인_배치!G:G,0),MATCH($AH2617,레드마인_서비스!G:G,0)),"")</f>
        <v>79</v>
      </c>
      <c r="AJ2617" s="3" t="str" cm="1">
        <f t="array" ref="AJ2617">IFERROR(INDEX(IF($AG2617&lt;=$AN2617,레드마인_배치!E:E,레드마인_서비스!E:E),콜트리분석!$AI2617),"")</f>
        <v>대상</v>
      </c>
      <c r="AK2617" s="3" t="str" cm="1">
        <f t="array" ref="AK2617">IFERROR(INDEX(IF($AG2617&lt;=$AN2617,레드마인_배치!H:H,레드마인_서비스!H:H),콜트리분석!$AI2617),"")</f>
        <v>ICO0310U</v>
      </c>
      <c r="AL2617" s="3" t="str" cm="1">
        <f t="array" ref="AL2617">IFERROR(INDEX(IF($AG2617&lt;=$AN2617,레드마인_배치!I:I,레드마인_서비스!I:I),콜트리분석!$AI2617),"")</f>
        <v>INVENTORY CREATION MODULE</v>
      </c>
      <c r="AM2617" s="3" t="str" cm="1">
        <f t="array" ref="AM2617">IFERROR(INDEX(IF($AG2617&lt;=$AN2617,레드마인_배치!J:J,레드마인_서비스!J:J),콜트리분석!$AI2617),"")</f>
        <v>서비스</v>
      </c>
      <c r="AN2617" s="3">
        <v>4</v>
      </c>
      <c r="AO2617" s="15" t="str">
        <f ca="1">IFERROR(INDEX(레드마인_배치!E:E,MATCH(OFFSET(A2617,,AN2617),레드마인_배치!G:G,0)),"")</f>
        <v>대상</v>
      </c>
      <c r="AP2617" t="s">
        <v>3330</v>
      </c>
      <c r="AQ2617">
        <v>72</v>
      </c>
      <c r="AT2617" t="str" cm="1">
        <f t="array" ref="AT2617">[1]!add_delimeter(AG2617:AO2617,"|")</f>
        <v>|7|CBCICB075A|79|대상|ICO0310U|INVENTORY CREATION MODULE|서비스|4|대상|</v>
      </c>
    </row>
    <row r="2618" spans="1:46" hidden="1">
      <c r="A2618" s="3" t="s">
        <v>2957</v>
      </c>
      <c r="B2618" s="3" t="s">
        <v>491</v>
      </c>
      <c r="C2618" s="3" t="s">
        <v>494</v>
      </c>
      <c r="D2618" s="3" t="s">
        <v>568</v>
      </c>
      <c r="E2618" s="3" t="s">
        <v>585</v>
      </c>
      <c r="F2618" s="3" t="s">
        <v>570</v>
      </c>
      <c r="G2618" s="3" t="s">
        <v>582</v>
      </c>
      <c r="H2618" s="3" t="s">
        <v>508</v>
      </c>
      <c r="I2618" s="3" t="s">
        <v>509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>
        <f t="shared" si="42"/>
        <v>8</v>
      </c>
      <c r="AH2618" s="3" t="s">
        <v>509</v>
      </c>
      <c r="AI2618" s="3">
        <f>IFERROR(IF($AG2618&lt;=$AN2618,MATCH($AH2618,레드마인_배치!G:G,0),MATCH($AH2618,레드마인_서비스!G:G,0)),"")</f>
        <v>77</v>
      </c>
      <c r="AJ2618" s="3" t="str" cm="1">
        <f t="array" ref="AJ2618">IFERROR(INDEX(IF($AG2618&lt;=$AN2618,레드마인_배치!E:E,레드마인_서비스!E:E),콜트리분석!$AI2618),"")</f>
        <v>대상</v>
      </c>
      <c r="AK2618" s="3" t="str" cm="1">
        <f t="array" ref="AK2618">IFERROR(INDEX(IF($AG2618&lt;=$AN2618,레드마인_배치!H:H,레드마인_서비스!H:H),콜트리분석!$AI2618),"")</f>
        <v>ICO0290U</v>
      </c>
      <c r="AL2618" s="3" t="str" cm="1">
        <f t="array" ref="AL2618">IFERROR(INDEX(IF($AG2618&lt;=$AN2618,레드마인_배치!I:I,레드마인_서비스!I:I),콜트리분석!$AI2618),"")</f>
        <v>INV Information Master Creation(IMI)</v>
      </c>
      <c r="AM2618" s="3" t="str" cm="1">
        <f t="array" ref="AM2618">IFERROR(INDEX(IF($AG2618&lt;=$AN2618,레드마인_배치!J:J,레드마인_서비스!J:J),콜트리분석!$AI2618),"")</f>
        <v>서비스</v>
      </c>
      <c r="AN2618" s="3">
        <v>4</v>
      </c>
      <c r="AO2618" s="15" t="str">
        <f ca="1">IFERROR(INDEX(레드마인_배치!E:E,MATCH(OFFSET(A2618,,AN2618),레드마인_배치!G:G,0)),"")</f>
        <v>대상</v>
      </c>
      <c r="AP2618" t="s">
        <v>3330</v>
      </c>
      <c r="AQ2618">
        <v>72</v>
      </c>
    </row>
    <row r="2619" spans="1:46" hidden="1">
      <c r="A2619" s="3" t="s">
        <v>2957</v>
      </c>
      <c r="B2619" s="3" t="s">
        <v>491</v>
      </c>
      <c r="C2619" s="3" t="s">
        <v>494</v>
      </c>
      <c r="D2619" s="3" t="s">
        <v>568</v>
      </c>
      <c r="E2619" s="3" t="s">
        <v>585</v>
      </c>
      <c r="F2619" s="3" t="s">
        <v>570</v>
      </c>
      <c r="G2619" s="3" t="s">
        <v>582</v>
      </c>
      <c r="H2619" s="3" t="s">
        <v>508</v>
      </c>
      <c r="I2619" s="3" t="s">
        <v>510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>
        <f t="shared" si="42"/>
        <v>8</v>
      </c>
      <c r="AH2619" s="3" t="s">
        <v>510</v>
      </c>
      <c r="AI2619" s="3" t="str">
        <f>IFERROR(IF($AG2619&lt;=$AN2619,MATCH($AH2619,레드마인_배치!G:G,0),MATCH($AH2619,레드마인_서비스!G:G,0)),"")</f>
        <v/>
      </c>
      <c r="AJ2619" s="3" t="str" cm="1">
        <f t="array" ref="AJ2619">IFERROR(INDEX(IF($AG2619&lt;=$AN2619,레드마인_배치!E:E,레드마인_서비스!E:E),콜트리분석!$AI2619),"")</f>
        <v/>
      </c>
      <c r="AK2619" s="3" t="str" cm="1">
        <f t="array" ref="AK2619">IFERROR(INDEX(IF($AG2619&lt;=$AN2619,레드마인_배치!H:H,레드마인_서비스!H:H),콜트리분석!$AI2619),"")</f>
        <v/>
      </c>
      <c r="AL2619" s="3" t="str" cm="1">
        <f t="array" ref="AL2619">IFERROR(INDEX(IF($AG2619&lt;=$AN2619,레드마인_배치!I:I,레드마인_서비스!I:I),콜트리분석!$AI2619),"")</f>
        <v/>
      </c>
      <c r="AM2619" s="3" t="str" cm="1">
        <f t="array" ref="AM2619">IFERROR(INDEX(IF($AG2619&lt;=$AN2619,레드마인_배치!J:J,레드마인_서비스!J:J),콜트리분석!$AI2619),"")</f>
        <v/>
      </c>
      <c r="AN2619" s="3">
        <v>4</v>
      </c>
      <c r="AO2619" s="15" t="str">
        <f ca="1">IFERROR(INDEX(레드마인_배치!E:E,MATCH(OFFSET(A2619,,AN2619),레드마인_배치!G:G,0)),"")</f>
        <v>대상</v>
      </c>
      <c r="AP2619" t="s">
        <v>3330</v>
      </c>
      <c r="AQ2619">
        <v>72</v>
      </c>
    </row>
    <row r="2620" spans="1:46">
      <c r="A2620" s="3" t="s">
        <v>2957</v>
      </c>
      <c r="B2620" s="3" t="s">
        <v>491</v>
      </c>
      <c r="C2620" s="3" t="s">
        <v>494</v>
      </c>
      <c r="D2620" s="3" t="s">
        <v>568</v>
      </c>
      <c r="E2620" s="3" t="s">
        <v>585</v>
      </c>
      <c r="F2620" s="3" t="s">
        <v>570</v>
      </c>
      <c r="G2620" s="3" t="s">
        <v>582</v>
      </c>
      <c r="H2620" s="3" t="s">
        <v>578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>
        <f t="shared" si="42"/>
        <v>7</v>
      </c>
      <c r="AH2620" s="3" t="s">
        <v>578</v>
      </c>
      <c r="AI2620" s="3">
        <f>IFERROR(IF($AG2620&lt;=$AN2620,MATCH($AH2620,레드마인_배치!G:G,0),MATCH($AH2620,레드마인_서비스!G:G,0)),"")</f>
        <v>80</v>
      </c>
      <c r="AJ2620" s="3" t="str" cm="1">
        <f t="array" ref="AJ2620">IFERROR(INDEX(IF($AG2620&lt;=$AN2620,레드마인_배치!E:E,레드마인_서비스!E:E),콜트리분석!$AI2620),"")</f>
        <v>대상</v>
      </c>
      <c r="AK2620" s="3" t="str" cm="1">
        <f t="array" ref="AK2620">IFERROR(INDEX(IF($AG2620&lt;=$AN2620,레드마인_배치!H:H,레드마인_서비스!H:H),콜트리분석!$AI2620),"")</f>
        <v>ICO0320U</v>
      </c>
      <c r="AL2620" s="3" t="str" cm="1">
        <f t="array" ref="AL2620">IFERROR(INDEX(IF($AG2620&lt;=$AN2620,레드마인_배치!I:I,레드마인_서비스!I:I),콜트리분석!$AI2620),"")</f>
        <v>P.O  Qty, Price Change</v>
      </c>
      <c r="AM2620" s="3" t="str" cm="1">
        <f t="array" ref="AM2620">IFERROR(INDEX(IF($AG2620&lt;=$AN2620,레드마인_배치!J:J,레드마인_서비스!J:J),콜트리분석!$AI2620),"")</f>
        <v>서비스</v>
      </c>
      <c r="AN2620" s="3">
        <v>4</v>
      </c>
      <c r="AO2620" s="15" t="str">
        <f ca="1">IFERROR(INDEX(레드마인_배치!E:E,MATCH(OFFSET(A2620,,AN2620),레드마인_배치!G:G,0)),"")</f>
        <v>대상</v>
      </c>
      <c r="AP2620" t="s">
        <v>3330</v>
      </c>
      <c r="AQ2620">
        <v>72</v>
      </c>
      <c r="AT2620" t="str" cm="1">
        <f t="array" ref="AT2620">[1]!add_delimeter(AG2620:AO2620,"|")</f>
        <v>|7|CBCICB077A|80|대상|ICO0320U|P.O  Qty, Price Change|서비스|4|대상|</v>
      </c>
    </row>
    <row r="2621" spans="1:46" hidden="1">
      <c r="A2621" s="3" t="s">
        <v>2957</v>
      </c>
      <c r="B2621" s="3" t="s">
        <v>491</v>
      </c>
      <c r="C2621" s="3" t="s">
        <v>494</v>
      </c>
      <c r="D2621" s="3" t="s">
        <v>568</v>
      </c>
      <c r="E2621" s="3" t="s">
        <v>585</v>
      </c>
      <c r="F2621" s="3" t="s">
        <v>570</v>
      </c>
      <c r="G2621" s="3" t="s">
        <v>582</v>
      </c>
      <c r="H2621" s="3" t="s">
        <v>578</v>
      </c>
      <c r="I2621" s="3" t="s">
        <v>579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>
        <f t="shared" si="42"/>
        <v>8</v>
      </c>
      <c r="AH2621" s="3" t="s">
        <v>579</v>
      </c>
      <c r="AI2621" s="3">
        <f>IFERROR(IF($AG2621&lt;=$AN2621,MATCH($AH2621,레드마인_배치!G:G,0),MATCH($AH2621,레드마인_서비스!G:G,0)),"")</f>
        <v>368</v>
      </c>
      <c r="AJ2621" s="3" t="str" cm="1">
        <f t="array" ref="AJ2621">IFERROR(INDEX(IF($AG2621&lt;=$AN2621,레드마인_배치!E:E,레드마인_서비스!E:E),콜트리분석!$AI2621),"")</f>
        <v>대상</v>
      </c>
      <c r="AK2621" s="3" t="str" cm="1">
        <f t="array" ref="AK2621">IFERROR(INDEX(IF($AG2621&lt;=$AN2621,레드마인_배치!H:H,레드마인_서비스!H:H),콜트리분석!$AI2621),"")</f>
        <v>SLO0690U</v>
      </c>
      <c r="AL2621" s="3" t="str" cm="1">
        <f t="array" ref="AL2621">IFERROR(INDEX(IF($AG2621&lt;=$AN2621,레드마인_배치!I:I,레드마인_서비스!I:I),콜트리분석!$AI2621),"")</f>
        <v>Reflect S/O for Dropship P/O Cancel</v>
      </c>
      <c r="AM2621" s="3" t="str" cm="1">
        <f t="array" ref="AM2621">IFERROR(INDEX(IF($AG2621&lt;=$AN2621,레드마인_배치!J:J,레드마인_서비스!J:J),콜트리분석!$AI2621),"")</f>
        <v>서비스</v>
      </c>
      <c r="AN2621" s="3">
        <v>4</v>
      </c>
      <c r="AO2621" s="15" t="str">
        <f ca="1">IFERROR(INDEX(레드마인_배치!E:E,MATCH(OFFSET(A2621,,AN2621),레드마인_배치!G:G,0)),"")</f>
        <v>대상</v>
      </c>
      <c r="AP2621" t="s">
        <v>3330</v>
      </c>
      <c r="AQ2621">
        <v>72</v>
      </c>
    </row>
    <row r="2622" spans="1:46" hidden="1">
      <c r="A2622" s="3" t="s">
        <v>2957</v>
      </c>
      <c r="B2622" s="3" t="s">
        <v>491</v>
      </c>
      <c r="C2622" s="3" t="s">
        <v>494</v>
      </c>
      <c r="D2622" s="3" t="s">
        <v>568</v>
      </c>
      <c r="E2622" s="3" t="s">
        <v>585</v>
      </c>
      <c r="F2622" s="3" t="s">
        <v>570</v>
      </c>
      <c r="G2622" s="3" t="s">
        <v>582</v>
      </c>
      <c r="H2622" s="3" t="s">
        <v>578</v>
      </c>
      <c r="I2622" s="3" t="s">
        <v>579</v>
      </c>
      <c r="J2622" s="3" t="s">
        <v>505</v>
      </c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>
        <f t="shared" si="42"/>
        <v>9</v>
      </c>
      <c r="AH2622" s="3" t="s">
        <v>505</v>
      </c>
      <c r="AI2622" s="3">
        <f>IFERROR(IF($AG2622&lt;=$AN2622,MATCH($AH2622,레드마인_배치!G:G,0),MATCH($AH2622,레드마인_서비스!G:G,0)),"")</f>
        <v>328</v>
      </c>
      <c r="AJ2622" s="3" t="str" cm="1">
        <f t="array" ref="AJ2622">IFERROR(INDEX(IF($AG2622&lt;=$AN2622,레드마인_배치!E:E,레드마인_서비스!E:E),콜트리분석!$AI2622),"")</f>
        <v>대상</v>
      </c>
      <c r="AK2622" s="3" t="str" cm="1">
        <f t="array" ref="AK2622">IFERROR(INDEX(IF($AG2622&lt;=$AN2622,레드마인_배치!H:H,레드마인_서비스!H:H),콜트리분석!$AI2622),"")</f>
        <v>SLO0210U</v>
      </c>
      <c r="AL2622" s="3" t="str" cm="1">
        <f t="array" ref="AL2622">IFERROR(INDEX(IF($AG2622&lt;=$AN2622,레드마인_배치!I:I,레드마인_서비스!I:I),콜트리분석!$AI2622),"")</f>
        <v>S/Order Header Summary</v>
      </c>
      <c r="AM2622" s="3" t="str" cm="1">
        <f t="array" ref="AM2622">IFERROR(INDEX(IF($AG2622&lt;=$AN2622,레드마인_배치!J:J,레드마인_서비스!J:J),콜트리분석!$AI2622),"")</f>
        <v>서비스</v>
      </c>
      <c r="AN2622" s="3">
        <v>4</v>
      </c>
      <c r="AO2622" s="15" t="str">
        <f ca="1">IFERROR(INDEX(레드마인_배치!E:E,MATCH(OFFSET(A2622,,AN2622),레드마인_배치!G:G,0)),"")</f>
        <v>대상</v>
      </c>
      <c r="AP2622" t="s">
        <v>3330</v>
      </c>
      <c r="AQ2622">
        <v>72</v>
      </c>
    </row>
    <row r="2623" spans="1:46" hidden="1">
      <c r="A2623" s="3" t="s">
        <v>2957</v>
      </c>
      <c r="B2623" s="3" t="s">
        <v>491</v>
      </c>
      <c r="C2623" s="3" t="s">
        <v>494</v>
      </c>
      <c r="D2623" s="3" t="s">
        <v>568</v>
      </c>
      <c r="E2623" s="3" t="s">
        <v>585</v>
      </c>
      <c r="F2623" s="3" t="s">
        <v>570</v>
      </c>
      <c r="G2623" s="3" t="s">
        <v>582</v>
      </c>
      <c r="H2623" s="3" t="s">
        <v>578</v>
      </c>
      <c r="I2623" s="3" t="s">
        <v>579</v>
      </c>
      <c r="J2623" s="3" t="s">
        <v>580</v>
      </c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>
        <f t="shared" si="42"/>
        <v>9</v>
      </c>
      <c r="AH2623" s="3" t="s">
        <v>580</v>
      </c>
      <c r="AI2623" s="3" t="str">
        <f>IFERROR(IF($AG2623&lt;=$AN2623,MATCH($AH2623,레드마인_배치!G:G,0),MATCH($AH2623,레드마인_서비스!G:G,0)),"")</f>
        <v/>
      </c>
      <c r="AJ2623" s="3" t="str" cm="1">
        <f t="array" ref="AJ2623">IFERROR(INDEX(IF($AG2623&lt;=$AN2623,레드마인_배치!E:E,레드마인_서비스!E:E),콜트리분석!$AI2623),"")</f>
        <v/>
      </c>
      <c r="AK2623" s="3" t="str" cm="1">
        <f t="array" ref="AK2623">IFERROR(INDEX(IF($AG2623&lt;=$AN2623,레드마인_배치!H:H,레드마인_서비스!H:H),콜트리분석!$AI2623),"")</f>
        <v/>
      </c>
      <c r="AL2623" s="3" t="str" cm="1">
        <f t="array" ref="AL2623">IFERROR(INDEX(IF($AG2623&lt;=$AN2623,레드마인_배치!I:I,레드마인_서비스!I:I),콜트리분석!$AI2623),"")</f>
        <v/>
      </c>
      <c r="AM2623" s="3" t="str" cm="1">
        <f t="array" ref="AM2623">IFERROR(INDEX(IF($AG2623&lt;=$AN2623,레드마인_배치!J:J,레드마인_서비스!J:J),콜트리분석!$AI2623),"")</f>
        <v/>
      </c>
      <c r="AN2623" s="3">
        <v>4</v>
      </c>
      <c r="AO2623" s="15" t="str">
        <f ca="1">IFERROR(INDEX(레드마인_배치!E:E,MATCH(OFFSET(A2623,,AN2623),레드마인_배치!G:G,0)),"")</f>
        <v>대상</v>
      </c>
      <c r="AP2623" t="s">
        <v>3330</v>
      </c>
      <c r="AQ2623">
        <v>72</v>
      </c>
    </row>
    <row r="2624" spans="1:46" hidden="1">
      <c r="A2624" s="3" t="s">
        <v>2957</v>
      </c>
      <c r="B2624" s="3" t="s">
        <v>491</v>
      </c>
      <c r="C2624" s="3" t="s">
        <v>494</v>
      </c>
      <c r="D2624" s="3" t="s">
        <v>568</v>
      </c>
      <c r="E2624" s="3" t="s">
        <v>585</v>
      </c>
      <c r="F2624" s="3" t="s">
        <v>570</v>
      </c>
      <c r="G2624" s="3" t="s">
        <v>582</v>
      </c>
      <c r="H2624" s="3" t="s">
        <v>578</v>
      </c>
      <c r="I2624" s="3" t="s">
        <v>579</v>
      </c>
      <c r="J2624" s="3" t="s">
        <v>580</v>
      </c>
      <c r="K2624" s="3" t="s">
        <v>581</v>
      </c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>
        <f t="shared" si="42"/>
        <v>10</v>
      </c>
      <c r="AH2624" s="3" t="s">
        <v>581</v>
      </c>
      <c r="AI2624" s="3">
        <f>IFERROR(IF($AG2624&lt;=$AN2624,MATCH($AH2624,레드마인_배치!G:G,0),MATCH($AH2624,레드마인_서비스!G:G,0)),"")</f>
        <v>78</v>
      </c>
      <c r="AJ2624" s="3" t="str" cm="1">
        <f t="array" ref="AJ2624">IFERROR(INDEX(IF($AG2624&lt;=$AN2624,레드마인_배치!E:E,레드마인_서비스!E:E),콜트리분석!$AI2624),"")</f>
        <v>대상</v>
      </c>
      <c r="AK2624" s="3" t="str" cm="1">
        <f t="array" ref="AK2624">IFERROR(INDEX(IF($AG2624&lt;=$AN2624,레드마인_배치!H:H,레드마인_서비스!H:H),콜트리분석!$AI2624),"")</f>
        <v>ICO0300U</v>
      </c>
      <c r="AL2624" s="3" t="str" cm="1">
        <f t="array" ref="AL2624">IFERROR(INDEX(IF($AG2624&lt;=$AN2624,레드마인_배치!I:I,레드마인_서비스!I:I),콜트리분석!$AI2624),"")</f>
        <v>Demand Change Tag Update Module</v>
      </c>
      <c r="AM2624" s="3" t="str" cm="1">
        <f t="array" ref="AM2624">IFERROR(INDEX(IF($AG2624&lt;=$AN2624,레드마인_배치!J:J,레드마인_서비스!J:J),콜트리분석!$AI2624),"")</f>
        <v>서비스</v>
      </c>
      <c r="AN2624" s="3">
        <v>4</v>
      </c>
      <c r="AO2624" s="15" t="str">
        <f ca="1">IFERROR(INDEX(레드마인_배치!E:E,MATCH(OFFSET(A2624,,AN2624),레드마인_배치!G:G,0)),"")</f>
        <v>대상</v>
      </c>
      <c r="AP2624" t="s">
        <v>3330</v>
      </c>
      <c r="AQ2624">
        <v>72</v>
      </c>
    </row>
    <row r="2625" spans="1:46" hidden="1">
      <c r="A2625" s="3" t="s">
        <v>2957</v>
      </c>
      <c r="B2625" s="3" t="s">
        <v>491</v>
      </c>
      <c r="C2625" s="3" t="s">
        <v>494</v>
      </c>
      <c r="D2625" s="3" t="s">
        <v>568</v>
      </c>
      <c r="E2625" s="3" t="s">
        <v>585</v>
      </c>
      <c r="F2625" s="3" t="s">
        <v>570</v>
      </c>
      <c r="G2625" s="3" t="s">
        <v>582</v>
      </c>
      <c r="H2625" s="3" t="s">
        <v>578</v>
      </c>
      <c r="I2625" s="3" t="s">
        <v>510</v>
      </c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>
        <f t="shared" si="42"/>
        <v>8</v>
      </c>
      <c r="AH2625" s="3" t="s">
        <v>510</v>
      </c>
      <c r="AI2625" s="3" t="str">
        <f>IFERROR(IF($AG2625&lt;=$AN2625,MATCH($AH2625,레드마인_배치!G:G,0),MATCH($AH2625,레드마인_서비스!G:G,0)),"")</f>
        <v/>
      </c>
      <c r="AJ2625" s="3" t="str" cm="1">
        <f t="array" ref="AJ2625">IFERROR(INDEX(IF($AG2625&lt;=$AN2625,레드마인_배치!E:E,레드마인_서비스!E:E),콜트리분석!$AI2625),"")</f>
        <v/>
      </c>
      <c r="AK2625" s="3" t="str" cm="1">
        <f t="array" ref="AK2625">IFERROR(INDEX(IF($AG2625&lt;=$AN2625,레드마인_배치!H:H,레드마인_서비스!H:H),콜트리분석!$AI2625),"")</f>
        <v/>
      </c>
      <c r="AL2625" s="3" t="str" cm="1">
        <f t="array" ref="AL2625">IFERROR(INDEX(IF($AG2625&lt;=$AN2625,레드마인_배치!I:I,레드마인_서비스!I:I),콜트리분석!$AI2625),"")</f>
        <v/>
      </c>
      <c r="AM2625" s="3" t="str" cm="1">
        <f t="array" ref="AM2625">IFERROR(INDEX(IF($AG2625&lt;=$AN2625,레드마인_배치!J:J,레드마인_서비스!J:J),콜트리분석!$AI2625),"")</f>
        <v/>
      </c>
      <c r="AN2625" s="3">
        <v>4</v>
      </c>
      <c r="AO2625" s="15" t="str">
        <f ca="1">IFERROR(INDEX(레드마인_배치!E:E,MATCH(OFFSET(A2625,,AN2625),레드마인_배치!G:G,0)),"")</f>
        <v>대상</v>
      </c>
      <c r="AP2625" t="s">
        <v>3330</v>
      </c>
      <c r="AQ2625">
        <v>72</v>
      </c>
    </row>
    <row r="2626" spans="1:46">
      <c r="A2626" s="3" t="s">
        <v>2957</v>
      </c>
      <c r="B2626" s="3" t="s">
        <v>491</v>
      </c>
      <c r="C2626" s="3" t="s">
        <v>494</v>
      </c>
      <c r="D2626" s="3" t="s">
        <v>568</v>
      </c>
      <c r="E2626" s="3" t="s">
        <v>585</v>
      </c>
      <c r="F2626" s="3" t="s">
        <v>570</v>
      </c>
      <c r="G2626" s="3" t="s">
        <v>582</v>
      </c>
      <c r="H2626" s="3" t="s">
        <v>537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>
        <f t="shared" si="42"/>
        <v>7</v>
      </c>
      <c r="AH2626" s="3" t="s">
        <v>537</v>
      </c>
      <c r="AI2626" s="3">
        <f>IFERROR(IF($AG2626&lt;=$AN2626,MATCH($AH2626,레드마인_배치!G:G,0),MATCH($AH2626,레드마인_서비스!G:G,0)),"")</f>
        <v>89</v>
      </c>
      <c r="AJ2626" s="3" t="str" cm="1">
        <f t="array" ref="AJ2626">IFERROR(INDEX(IF($AG2626&lt;=$AN2626,레드마인_배치!E:E,레드마인_서비스!E:E),콜트리분석!$AI2626),"")</f>
        <v>대상</v>
      </c>
      <c r="AK2626" s="3" t="str" cm="1">
        <f t="array" ref="AK2626">IFERROR(INDEX(IF($AG2626&lt;=$AN2626,레드마인_배치!H:H,레드마인_서비스!H:H),콜트리분석!$AI2626),"")</f>
        <v>ICO0400U</v>
      </c>
      <c r="AL2626" s="3" t="str" cm="1">
        <f t="array" ref="AL2626">IFERROR(INDEX(IF($AG2626&lt;=$AN2626,레드마인_배치!I:I,레드마인_서비스!I:I),콜트리분석!$AI2626),"")</f>
        <v>RETRIEVE BRANCH EXCHANGE RATE</v>
      </c>
      <c r="AM2626" s="3" t="str" cm="1">
        <f t="array" ref="AM2626">IFERROR(INDEX(IF($AG2626&lt;=$AN2626,레드마인_배치!J:J,레드마인_서비스!J:J),콜트리분석!$AI2626),"")</f>
        <v>서비스</v>
      </c>
      <c r="AN2626" s="3">
        <v>4</v>
      </c>
      <c r="AO2626" s="15" t="str">
        <f ca="1">IFERROR(INDEX(레드마인_배치!E:E,MATCH(OFFSET(A2626,,AN2626),레드마인_배치!G:G,0)),"")</f>
        <v>대상</v>
      </c>
      <c r="AP2626" t="s">
        <v>3330</v>
      </c>
      <c r="AQ2626">
        <v>72</v>
      </c>
      <c r="AT2626" t="str" cm="1">
        <f t="array" ref="AT2626">[1]!add_delimeter(AG2626:AO2626,"|")</f>
        <v>|7|CBCICB120A|89|대상|ICO0400U|RETRIEVE BRANCH EXCHANGE RATE|서비스|4|대상|</v>
      </c>
    </row>
    <row r="2627" spans="1:46">
      <c r="A2627" s="3" t="s">
        <v>2957</v>
      </c>
      <c r="B2627" s="3" t="s">
        <v>491</v>
      </c>
      <c r="C2627" s="3" t="s">
        <v>494</v>
      </c>
      <c r="D2627" s="3" t="s">
        <v>568</v>
      </c>
      <c r="E2627" s="3" t="s">
        <v>585</v>
      </c>
      <c r="F2627" s="3" t="s">
        <v>570</v>
      </c>
      <c r="G2627" s="3" t="s">
        <v>582</v>
      </c>
      <c r="H2627" s="3" t="s">
        <v>554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>
        <f t="shared" si="42"/>
        <v>7</v>
      </c>
      <c r="AH2627" s="3" t="s">
        <v>554</v>
      </c>
      <c r="AI2627" s="3">
        <f>IFERROR(IF($AG2627&lt;=$AN2627,MATCH($AH2627,레드마인_배치!G:G,0),MATCH($AH2627,레드마인_서비스!G:G,0)),"")</f>
        <v>91</v>
      </c>
      <c r="AJ2627" s="3" t="str" cm="1">
        <f t="array" ref="AJ2627">IFERROR(INDEX(IF($AG2627&lt;=$AN2627,레드마인_배치!E:E,레드마인_서비스!E:E),콜트리분석!$AI2627),"")</f>
        <v>대상</v>
      </c>
      <c r="AK2627" s="3" t="str" cm="1">
        <f t="array" ref="AK2627">IFERROR(INDEX(IF($AG2627&lt;=$AN2627,레드마인_배치!H:H,레드마인_서비스!H:H),콜트리분석!$AI2627),"")</f>
        <v>ICO0420U</v>
      </c>
      <c r="AL2627" s="3" t="str" cm="1">
        <f t="array" ref="AL2627">IFERROR(INDEX(IF($AG2627&lt;=$AN2627,레드마인_배치!I:I,레드마인_서비스!I:I),콜트리분석!$AI2627),"")</f>
        <v>LEAD Time Calculate(only 3Level PDC)</v>
      </c>
      <c r="AM2627" s="3" t="str" cm="1">
        <f t="array" ref="AM2627">IFERROR(INDEX(IF($AG2627&lt;=$AN2627,레드마인_배치!J:J,레드마인_서비스!J:J),콜트리분석!$AI2627),"")</f>
        <v>서비스</v>
      </c>
      <c r="AN2627" s="3">
        <v>4</v>
      </c>
      <c r="AO2627" s="15" t="str">
        <f ca="1">IFERROR(INDEX(레드마인_배치!E:E,MATCH(OFFSET(A2627,,AN2627),레드마인_배치!G:G,0)),"")</f>
        <v>대상</v>
      </c>
      <c r="AP2627" t="s">
        <v>3330</v>
      </c>
      <c r="AQ2627">
        <v>72</v>
      </c>
      <c r="AT2627" t="str" cm="1">
        <f t="array" ref="AT2627">[1]!add_delimeter(AG2627:AO2627,"|")</f>
        <v>|7|CBCICB150A|91|대상|ICO0420U|LEAD Time Calculate(only 3Level PDC)|서비스|4|대상|</v>
      </c>
    </row>
    <row r="2628" spans="1:46">
      <c r="A2628" s="3" t="s">
        <v>2957</v>
      </c>
      <c r="B2628" s="3" t="s">
        <v>491</v>
      </c>
      <c r="C2628" s="3" t="s">
        <v>494</v>
      </c>
      <c r="D2628" s="3" t="s">
        <v>568</v>
      </c>
      <c r="E2628" s="3" t="s">
        <v>585</v>
      </c>
      <c r="F2628" s="3" t="s">
        <v>570</v>
      </c>
      <c r="G2628" s="3" t="s">
        <v>582</v>
      </c>
      <c r="H2628" s="3" t="s">
        <v>584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>
        <f t="shared" si="42"/>
        <v>7</v>
      </c>
      <c r="AH2628" s="3" t="s">
        <v>584</v>
      </c>
      <c r="AI2628" s="3">
        <f>IFERROR(IF($AG2628&lt;=$AN2628,MATCH($AH2628,레드마인_배치!G:G,0),MATCH($AH2628,레드마인_서비스!G:G,0)),"")</f>
        <v>92</v>
      </c>
      <c r="AJ2628" s="3" t="str" cm="1">
        <f t="array" ref="AJ2628">IFERROR(INDEX(IF($AG2628&lt;=$AN2628,레드마인_배치!E:E,레드마인_서비스!E:E),콜트리분석!$AI2628),"")</f>
        <v>대상</v>
      </c>
      <c r="AK2628" s="3" t="str" cm="1">
        <f t="array" ref="AK2628">IFERROR(INDEX(IF($AG2628&lt;=$AN2628,레드마인_배치!H:H,레드마인_서비스!H:H),콜트리분석!$AI2628),"")</f>
        <v>ICO0430U</v>
      </c>
      <c r="AL2628" s="3" t="str" cm="1">
        <f t="array" ref="AL2628">IFERROR(INDEX(IF($AG2628&lt;=$AN2628,레드마인_배치!I:I,레드마인_서비스!I:I),콜트리분석!$AI2628),"")</f>
        <v>LEAD Time Calculate(only 3Level PDC)</v>
      </c>
      <c r="AM2628" s="3" t="str" cm="1">
        <f t="array" ref="AM2628">IFERROR(INDEX(IF($AG2628&lt;=$AN2628,레드마인_배치!J:J,레드마인_서비스!J:J),콜트리분석!$AI2628),"")</f>
        <v>서비스</v>
      </c>
      <c r="AN2628" s="3">
        <v>4</v>
      </c>
      <c r="AO2628" s="15" t="str">
        <f ca="1">IFERROR(INDEX(레드마인_배치!E:E,MATCH(OFFSET(A2628,,AN2628),레드마인_배치!G:G,0)),"")</f>
        <v>대상</v>
      </c>
      <c r="AP2628" t="s">
        <v>3330</v>
      </c>
      <c r="AQ2628">
        <v>72</v>
      </c>
      <c r="AT2628" t="str" cm="1">
        <f t="array" ref="AT2628">[1]!add_delimeter(AG2628:AO2628,"|")</f>
        <v>|7|CBCICB150B|92|대상|ICO0430U|LEAD Time Calculate(only 3Level PDC)|서비스|4|대상|</v>
      </c>
    </row>
    <row r="2629" spans="1:46">
      <c r="A2629" s="3" t="s">
        <v>2957</v>
      </c>
      <c r="B2629" s="3" t="s">
        <v>491</v>
      </c>
      <c r="C2629" s="3" t="s">
        <v>494</v>
      </c>
      <c r="D2629" s="3" t="s">
        <v>568</v>
      </c>
      <c r="E2629" s="3" t="s">
        <v>585</v>
      </c>
      <c r="F2629" s="3" t="s">
        <v>570</v>
      </c>
      <c r="G2629" s="3" t="s">
        <v>582</v>
      </c>
      <c r="H2629" s="3" t="s">
        <v>512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>
        <f t="shared" si="42"/>
        <v>7</v>
      </c>
      <c r="AH2629" s="3" t="s">
        <v>512</v>
      </c>
      <c r="AI2629" s="3">
        <f>IFERROR(IF($AG2629&lt;=$AN2629,MATCH($AH2629,레드마인_배치!G:G,0),MATCH($AH2629,레드마인_서비스!G:G,0)),"")</f>
        <v>307</v>
      </c>
      <c r="AJ2629" s="3" t="str" cm="1">
        <f t="array" ref="AJ2629">IFERROR(INDEX(IF($AG2629&lt;=$AN2629,레드마인_배치!E:E,레드마인_서비스!E:E),콜트리분석!$AI2629),"")</f>
        <v>대상</v>
      </c>
      <c r="AK2629" s="3" t="str" cm="1">
        <f t="array" ref="AK2629">IFERROR(INDEX(IF($AG2629&lt;=$AN2629,레드마인_배치!H:H,레드마인_서비스!H:H),콜트리분석!$AI2629),"")</f>
        <v>SLO0010U</v>
      </c>
      <c r="AL2629" s="3" t="str" cm="1">
        <f t="array" ref="AL2629">IFERROR(INDEX(IF($AG2629&lt;=$AN2629,레드마인_배치!I:I,레드마인_서비스!I:I),콜트리분석!$AI2629),"")</f>
        <v>Rate, CAD Amount, USD Amount</v>
      </c>
      <c r="AM2629" s="3" t="str" cm="1">
        <f t="array" ref="AM2629">IFERROR(INDEX(IF($AG2629&lt;=$AN2629,레드마인_배치!J:J,레드마인_서비스!J:J),콜트리분석!$AI2629),"")</f>
        <v>서비스</v>
      </c>
      <c r="AN2629" s="3">
        <v>4</v>
      </c>
      <c r="AO2629" s="15" t="str">
        <f ca="1">IFERROR(INDEX(레드마인_배치!E:E,MATCH(OFFSET(A2629,,AN2629),레드마인_배치!G:G,0)),"")</f>
        <v>대상</v>
      </c>
      <c r="AP2629" t="s">
        <v>3330</v>
      </c>
      <c r="AQ2629">
        <v>72</v>
      </c>
      <c r="AT2629" t="str" cm="1">
        <f t="array" ref="AT2629">[1]!add_delimeter(AG2629:AO2629,"|")</f>
        <v>|7|CBCSLB010A|307|대상|SLO0010U|Rate, CAD Amount, USD Amount|서비스|4|대상|</v>
      </c>
    </row>
    <row r="2630" spans="1:46">
      <c r="A2630" s="3" t="s">
        <v>2957</v>
      </c>
      <c r="B2630" s="3" t="s">
        <v>491</v>
      </c>
      <c r="C2630" s="3" t="s">
        <v>494</v>
      </c>
      <c r="D2630" s="3" t="s">
        <v>568</v>
      </c>
      <c r="E2630" s="3" t="s">
        <v>585</v>
      </c>
      <c r="F2630" s="3" t="s">
        <v>570</v>
      </c>
      <c r="G2630" s="3" t="s">
        <v>582</v>
      </c>
      <c r="H2630" s="3" t="s">
        <v>513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>
        <f t="shared" ref="AG2630:AG2693" si="43">COUNTA(B2630:AF2630)</f>
        <v>7</v>
      </c>
      <c r="AH2630" s="3" t="s">
        <v>513</v>
      </c>
      <c r="AI2630" s="3">
        <f>IFERROR(IF($AG2630&lt;=$AN2630,MATCH($AH2630,레드마인_배치!G:G,0),MATCH($AH2630,레드마인_서비스!G:G,0)),"")</f>
        <v>324</v>
      </c>
      <c r="AJ2630" s="3" t="str" cm="1">
        <f t="array" ref="AJ2630">IFERROR(INDEX(IF($AG2630&lt;=$AN2630,레드마인_배치!E:E,레드마인_서비스!E:E),콜트리분석!$AI2630),"")</f>
        <v>대상</v>
      </c>
      <c r="AK2630" s="3" t="str" cm="1">
        <f t="array" ref="AK2630">IFERROR(INDEX(IF($AG2630&lt;=$AN2630,레드마인_배치!H:H,레드마인_서비스!H:H),콜트리분석!$AI2630),"")</f>
        <v>SLO0170U</v>
      </c>
      <c r="AL2630" s="3" t="str" cm="1">
        <f t="array" ref="AL2630">IFERROR(INDEX(IF($AG2630&lt;=$AN2630,레드마인_배치!I:I,레드마인_서비스!I:I),콜트리분석!$AI2630),"")</f>
        <v>S/Order Confirm (Sub)for List Price</v>
      </c>
      <c r="AM2630" s="3" t="str" cm="1">
        <f t="array" ref="AM2630">IFERROR(INDEX(IF($AG2630&lt;=$AN2630,레드마인_배치!J:J,레드마인_서비스!J:J),콜트리분석!$AI2630),"")</f>
        <v>서비스</v>
      </c>
      <c r="AN2630" s="3">
        <v>4</v>
      </c>
      <c r="AO2630" s="15" t="str">
        <f ca="1">IFERROR(INDEX(레드마인_배치!E:E,MATCH(OFFSET(A2630,,AN2630),레드마인_배치!G:G,0)),"")</f>
        <v>대상</v>
      </c>
      <c r="AP2630" t="s">
        <v>3330</v>
      </c>
      <c r="AQ2630">
        <v>72</v>
      </c>
      <c r="AT2630" t="str" cm="1">
        <f t="array" ref="AT2630">[1]!add_delimeter(AG2630:AO2630,"|")</f>
        <v>|7|CBCSLB430F|324|대상|SLO0170U|S/Order Confirm (Sub)for List Price|서비스|4|대상|</v>
      </c>
    </row>
    <row r="2631" spans="1:46">
      <c r="A2631" s="3" t="s">
        <v>2957</v>
      </c>
      <c r="B2631" s="3" t="s">
        <v>491</v>
      </c>
      <c r="C2631" s="3" t="s">
        <v>494</v>
      </c>
      <c r="D2631" s="3" t="s">
        <v>568</v>
      </c>
      <c r="E2631" s="3" t="s">
        <v>585</v>
      </c>
      <c r="F2631" s="3" t="s">
        <v>570</v>
      </c>
      <c r="G2631" s="3" t="s">
        <v>582</v>
      </c>
      <c r="H2631" s="3" t="s">
        <v>577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>
        <f t="shared" si="43"/>
        <v>7</v>
      </c>
      <c r="AH2631" s="3" t="s">
        <v>577</v>
      </c>
      <c r="AI2631" s="3">
        <f>IFERROR(IF($AG2631&lt;=$AN2631,MATCH($AH2631,레드마인_배치!G:G,0),MATCH($AH2631,레드마인_서비스!G:G,0)),"")</f>
        <v>49</v>
      </c>
      <c r="AJ2631" s="3" t="str" cm="1">
        <f t="array" ref="AJ2631">IFERROR(INDEX(IF($AG2631&lt;=$AN2631,레드마인_배치!E:E,레드마인_서비스!E:E),콜트리분석!$AI2631),"")</f>
        <v>대상</v>
      </c>
      <c r="AK2631" s="3" t="str" cm="1">
        <f t="array" ref="AK2631">IFERROR(INDEX(IF($AG2631&lt;=$AN2631,레드마인_배치!H:H,레드마인_서비스!H:H),콜트리분석!$AI2631),"")</f>
        <v>CMO0010U</v>
      </c>
      <c r="AL2631" s="3" t="str" cm="1">
        <f t="array" ref="AL2631">IFERROR(INDEX(IF($AG2631&lt;=$AN2631,레드마인_배치!I:I,레드마인_서비스!I:I),콜트리분석!$AI2631),"")</f>
        <v>NUMBER CREATION</v>
      </c>
      <c r="AM2631" s="3" t="str" cm="1">
        <f t="array" ref="AM2631">IFERROR(INDEX(IF($AG2631&lt;=$AN2631,레드마인_배치!J:J,레드마인_서비스!J:J),콜트리분석!$AI2631),"")</f>
        <v>서비스</v>
      </c>
      <c r="AN2631" s="3">
        <v>4</v>
      </c>
      <c r="AO2631" s="15" t="str">
        <f ca="1">IFERROR(INDEX(레드마인_배치!E:E,MATCH(OFFSET(A2631,,AN2631),레드마인_배치!G:G,0)),"")</f>
        <v>대상</v>
      </c>
      <c r="AP2631" t="s">
        <v>3330</v>
      </c>
      <c r="AQ2631">
        <v>72</v>
      </c>
      <c r="AT2631" t="str" cm="1">
        <f t="array" ref="AT2631">[1]!add_delimeter(AG2631:AO2631,"|")</f>
        <v>|7|CBCUZW030R|49|대상|CMO0010U|NUMBER CREATION|서비스|4|대상|</v>
      </c>
    </row>
    <row r="2632" spans="1:46">
      <c r="A2632" s="3" t="s">
        <v>2957</v>
      </c>
      <c r="B2632" s="3" t="s">
        <v>491</v>
      </c>
      <c r="C2632" s="3" t="s">
        <v>494</v>
      </c>
      <c r="D2632" s="3" t="s">
        <v>568</v>
      </c>
      <c r="E2632" s="3" t="s">
        <v>585</v>
      </c>
      <c r="F2632" s="3" t="s">
        <v>510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>
        <f t="shared" si="43"/>
        <v>5</v>
      </c>
      <c r="AH2632" s="3" t="s">
        <v>510</v>
      </c>
      <c r="AI2632" s="3" t="str">
        <f>IFERROR(IF($AG2632&lt;=$AN2632,MATCH($AH2632,레드마인_배치!G:G,0),MATCH($AH2632,레드마인_서비스!G:G,0)),"")</f>
        <v/>
      </c>
      <c r="AJ2632" s="3" t="str" cm="1">
        <f t="array" ref="AJ2632">IFERROR(INDEX(IF($AG2632&lt;=$AN2632,레드마인_배치!E:E,레드마인_서비스!E:E),콜트리분석!$AI2632),"")</f>
        <v/>
      </c>
      <c r="AK2632" s="3" t="str" cm="1">
        <f t="array" ref="AK2632">IFERROR(INDEX(IF($AG2632&lt;=$AN2632,레드마인_배치!H:H,레드마인_서비스!H:H),콜트리분석!$AI2632),"")</f>
        <v/>
      </c>
      <c r="AL2632" s="3" t="str" cm="1">
        <f t="array" ref="AL2632">IFERROR(INDEX(IF($AG2632&lt;=$AN2632,레드마인_배치!I:I,레드마인_서비스!I:I),콜트리분석!$AI2632),"")</f>
        <v/>
      </c>
      <c r="AM2632" s="3" t="str" cm="1">
        <f t="array" ref="AM2632">IFERROR(INDEX(IF($AG2632&lt;=$AN2632,레드마인_배치!J:J,레드마인_서비스!J:J),콜트리분석!$AI2632),"")</f>
        <v/>
      </c>
      <c r="AN2632" s="3">
        <v>4</v>
      </c>
      <c r="AO2632" s="15" t="str">
        <f ca="1">IFERROR(INDEX(레드마인_배치!E:E,MATCH(OFFSET(A2632,,AN2632),레드마인_배치!G:G,0)),"")</f>
        <v>대상</v>
      </c>
      <c r="AP2632" t="s">
        <v>3330</v>
      </c>
      <c r="AQ2632">
        <v>72</v>
      </c>
      <c r="AT2632" t="str" cm="1">
        <f t="array" ref="AT2632">[1]!add_delimeter(AG2632:AO2632,"|")</f>
        <v>|5|CLCICB007A||||||4|대상|</v>
      </c>
    </row>
    <row r="2633" spans="1:46">
      <c r="A2633" s="3" t="s">
        <v>2957</v>
      </c>
      <c r="B2633" s="3" t="s">
        <v>491</v>
      </c>
      <c r="C2633" s="3" t="s">
        <v>494</v>
      </c>
      <c r="D2633" s="3" t="s">
        <v>568</v>
      </c>
      <c r="E2633" s="3" t="s">
        <v>586</v>
      </c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>
        <f t="shared" si="43"/>
        <v>4</v>
      </c>
      <c r="AH2633" s="3" t="s">
        <v>586</v>
      </c>
      <c r="AI2633" s="3">
        <f>IFERROR(IF($AG2633&lt;=$AN2633,MATCH($AH2633,레드마인_배치!G:G,0),MATCH($AH2633,레드마인_서비스!G:G,0)),"")</f>
        <v>114</v>
      </c>
      <c r="AJ2633" s="3" t="str" cm="1">
        <f t="array" ref="AJ2633">IFERROR(INDEX(IF($AG2633&lt;=$AN2633,레드마인_배치!E:E,레드마인_서비스!E:E),콜트리분석!$AI2633),"")</f>
        <v>대상</v>
      </c>
      <c r="AK2633" s="3" t="str" cm="1">
        <f t="array" ref="AK2633">IFERROR(INDEX(IF($AG2633&lt;=$AN2633,레드마인_배치!H:H,레드마인_서비스!H:H),콜트리분석!$AI2633),"")</f>
        <v>ICB0120U</v>
      </c>
      <c r="AL2633" s="3" t="str" cm="1">
        <f t="array" ref="AL2633">IFERROR(INDEX(IF($AG2633&lt;=$AN2633,레드마인_배치!I:I,레드마인_서비스!I:I),콜트리분석!$AI2633),"")</f>
        <v>SALES ORDER CREATION &amp; PO CONFIRM - VP</v>
      </c>
      <c r="AM2633" s="3" t="str" cm="1">
        <f t="array" ref="AM2633">IFERROR(INDEX(IF($AG2633&lt;=$AN2633,레드마인_배치!J:J,레드마인_서비스!J:J),콜트리분석!$AI2633),"")</f>
        <v>배치</v>
      </c>
      <c r="AN2633" s="3">
        <v>4</v>
      </c>
      <c r="AO2633" s="15" t="str">
        <f ca="1">IFERROR(INDEX(레드마인_배치!E:E,MATCH(OFFSET(A2633,,AN2633),레드마인_배치!G:G,0)),"")</f>
        <v>대상</v>
      </c>
      <c r="AP2633" t="s">
        <v>3330</v>
      </c>
      <c r="AQ2633">
        <v>72</v>
      </c>
      <c r="AT2633" t="str" cm="1">
        <f t="array" ref="AT2633">[1]!add_delimeter(AG2633:AO2633,"|")</f>
        <v>|4|CBCICB046H|114|대상|ICB0120U|SALES ORDER CREATION &amp; PO CONFIRM - VP|배치|4|대상|</v>
      </c>
    </row>
    <row r="2634" spans="1:46">
      <c r="A2634" s="3" t="s">
        <v>2957</v>
      </c>
      <c r="B2634" s="3" t="s">
        <v>491</v>
      </c>
      <c r="C2634" s="3" t="s">
        <v>494</v>
      </c>
      <c r="D2634" s="3" t="s">
        <v>568</v>
      </c>
      <c r="E2634" s="3" t="s">
        <v>586</v>
      </c>
      <c r="F2634" s="3" t="s">
        <v>510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>
        <f t="shared" si="43"/>
        <v>5</v>
      </c>
      <c r="AH2634" s="3" t="s">
        <v>510</v>
      </c>
      <c r="AI2634" s="3" t="str">
        <f>IFERROR(IF($AG2634&lt;=$AN2634,MATCH($AH2634,레드마인_배치!G:G,0),MATCH($AH2634,레드마인_서비스!G:G,0)),"")</f>
        <v/>
      </c>
      <c r="AJ2634" s="3" t="str" cm="1">
        <f t="array" ref="AJ2634">IFERROR(INDEX(IF($AG2634&lt;=$AN2634,레드마인_배치!E:E,레드마인_서비스!E:E),콜트리분석!$AI2634),"")</f>
        <v/>
      </c>
      <c r="AK2634" s="3" t="str" cm="1">
        <f t="array" ref="AK2634">IFERROR(INDEX(IF($AG2634&lt;=$AN2634,레드마인_배치!H:H,레드마인_서비스!H:H),콜트리분석!$AI2634),"")</f>
        <v/>
      </c>
      <c r="AL2634" s="3" t="str" cm="1">
        <f t="array" ref="AL2634">IFERROR(INDEX(IF($AG2634&lt;=$AN2634,레드마인_배치!I:I,레드마인_서비스!I:I),콜트리분석!$AI2634),"")</f>
        <v/>
      </c>
      <c r="AM2634" s="3" t="str" cm="1">
        <f t="array" ref="AM2634">IFERROR(INDEX(IF($AG2634&lt;=$AN2634,레드마인_배치!J:J,레드마인_서비스!J:J),콜트리분석!$AI2634),"")</f>
        <v/>
      </c>
      <c r="AN2634" s="3">
        <v>4</v>
      </c>
      <c r="AO2634" s="15" t="str">
        <f ca="1">IFERROR(INDEX(레드마인_배치!E:E,MATCH(OFFSET(A2634,,AN2634),레드마인_배치!G:G,0)),"")</f>
        <v>대상</v>
      </c>
      <c r="AP2634" t="s">
        <v>3330</v>
      </c>
      <c r="AQ2634">
        <v>72</v>
      </c>
      <c r="AT2634" t="str" cm="1">
        <f t="array" ref="AT2634">[1]!add_delimeter(AG2634:AO2634,"|")</f>
        <v>|5|CLCICB007A||||||4|대상|</v>
      </c>
    </row>
    <row r="2635" spans="1:46">
      <c r="A2635" s="3" t="s">
        <v>2957</v>
      </c>
      <c r="B2635" s="3" t="s">
        <v>491</v>
      </c>
      <c r="C2635" s="3" t="s">
        <v>494</v>
      </c>
      <c r="D2635" s="3" t="s">
        <v>568</v>
      </c>
      <c r="E2635" s="3" t="s">
        <v>587</v>
      </c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>
        <f t="shared" si="43"/>
        <v>4</v>
      </c>
      <c r="AH2635" s="3" t="s">
        <v>587</v>
      </c>
      <c r="AI2635" s="3">
        <f>IFERROR(IF($AG2635&lt;=$AN2635,MATCH($AH2635,레드마인_배치!G:G,0),MATCH($AH2635,레드마인_서비스!G:G,0)),"")</f>
        <v>120</v>
      </c>
      <c r="AJ2635" s="3" t="str" cm="1">
        <f t="array" ref="AJ2635">IFERROR(INDEX(IF($AG2635&lt;=$AN2635,레드마인_배치!E:E,레드마인_서비스!E:E),콜트리분석!$AI2635),"")</f>
        <v>미대상</v>
      </c>
      <c r="AK2635" s="3" t="str" cm="1">
        <f t="array" ref="AK2635">IFERROR(INDEX(IF($AG2635&lt;=$AN2635,레드마인_배치!H:H,레드마인_서비스!H:H),콜트리분석!$AI2635),"")</f>
        <v>ICB0150U</v>
      </c>
      <c r="AL2635" s="3" t="str" cm="1">
        <f t="array" ref="AL2635">IFERROR(INDEX(IF($AG2635&lt;=$AN2635,레드마인_배치!I:I,레드마인_서비스!I:I),콜트리분석!$AI2635),"")</f>
        <v>[삭제]P.O No. Creation Main (PRC_TYP &lt;&gt;"I")</v>
      </c>
      <c r="AM2635" s="3" t="str" cm="1">
        <f t="array" ref="AM2635">IFERROR(INDEX(IF($AG2635&lt;=$AN2635,레드마인_배치!J:J,레드마인_서비스!J:J),콜트리분석!$AI2635),"")</f>
        <v>배치</v>
      </c>
      <c r="AN2635" s="3">
        <v>4</v>
      </c>
      <c r="AO2635" s="15" t="str">
        <f ca="1">IFERROR(INDEX(레드마인_배치!E:E,MATCH(OFFSET(A2635,,AN2635),레드마인_배치!G:G,0)),"")</f>
        <v>미대상</v>
      </c>
      <c r="AP2635" t="s">
        <v>3330</v>
      </c>
      <c r="AQ2635">
        <v>72</v>
      </c>
      <c r="AT2635" t="str" cm="1">
        <f t="array" ref="AT2635">[1]!add_delimeter(AG2635:AO2635,"|")</f>
        <v>|4|CBCICB048E|120|미대상|ICB0150U|[삭제]P.O No. Creation Main (PRC_TYP &lt;&gt;"I")|배치|4|미대상|</v>
      </c>
    </row>
    <row r="2636" spans="1:46">
      <c r="A2636" s="3" t="s">
        <v>2957</v>
      </c>
      <c r="B2636" s="3" t="s">
        <v>491</v>
      </c>
      <c r="C2636" s="3" t="s">
        <v>494</v>
      </c>
      <c r="D2636" s="3" t="s">
        <v>568</v>
      </c>
      <c r="E2636" s="3" t="s">
        <v>587</v>
      </c>
      <c r="F2636" s="3" t="s">
        <v>583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>
        <f t="shared" si="43"/>
        <v>5</v>
      </c>
      <c r="AH2636" s="3" t="s">
        <v>583</v>
      </c>
      <c r="AI2636" s="3">
        <f>IFERROR(IF($AG2636&lt;=$AN2636,MATCH($AH2636,레드마인_배치!G:G,0),MATCH($AH2636,레드마인_서비스!G:G,0)),"")</f>
        <v>60</v>
      </c>
      <c r="AJ2636" s="3" t="str" cm="1">
        <f t="array" ref="AJ2636">IFERROR(INDEX(IF($AG2636&lt;=$AN2636,레드마인_배치!E:E,레드마인_서비스!E:E),콜트리분석!$AI2636),"")</f>
        <v>대상</v>
      </c>
      <c r="AK2636" s="3" t="str" cm="1">
        <f t="array" ref="AK2636">IFERROR(INDEX(IF($AG2636&lt;=$AN2636,레드마인_배치!H:H,레드마인_서비스!H:H),콜트리분석!$AI2636),"")</f>
        <v>ICO0120U</v>
      </c>
      <c r="AL2636" s="3" t="str" cm="1">
        <f t="array" ref="AL2636">IFERROR(INDEX(IF($AG2636&lt;=$AN2636,레드마인_배치!I:I,레드마인_서비스!I:I),콜트리분석!$AI2636),"")</f>
        <v>PO No. Creation Module       (PRC=1)</v>
      </c>
      <c r="AM2636" s="3" t="str" cm="1">
        <f t="array" ref="AM2636">IFERROR(INDEX(IF($AG2636&lt;=$AN2636,레드마인_배치!J:J,레드마인_서비스!J:J),콜트리분석!$AI2636),"")</f>
        <v>서비스</v>
      </c>
      <c r="AN2636" s="3">
        <v>4</v>
      </c>
      <c r="AO2636" s="15" t="str">
        <f ca="1">IFERROR(INDEX(레드마인_배치!E:E,MATCH(OFFSET(A2636,,AN2636),레드마인_배치!G:G,0)),"")</f>
        <v>미대상</v>
      </c>
      <c r="AP2636" t="s">
        <v>3330</v>
      </c>
      <c r="AQ2636">
        <v>72</v>
      </c>
      <c r="AT2636" t="str" cm="1">
        <f t="array" ref="AT2636">[1]!add_delimeter(AG2636:AO2636,"|")</f>
        <v>|5|CBCICB044F|60|대상|ICO0120U|PO No. Creation Module       (PRC=1)|서비스|4|미대상|</v>
      </c>
    </row>
    <row r="2637" spans="1:46">
      <c r="A2637" s="3" t="s">
        <v>2957</v>
      </c>
      <c r="B2637" s="3" t="s">
        <v>491</v>
      </c>
      <c r="C2637" s="3" t="s">
        <v>494</v>
      </c>
      <c r="D2637" s="3" t="s">
        <v>568</v>
      </c>
      <c r="E2637" s="3" t="s">
        <v>587</v>
      </c>
      <c r="F2637" s="3" t="s">
        <v>583</v>
      </c>
      <c r="G2637" s="3" t="s">
        <v>576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>
        <f t="shared" si="43"/>
        <v>6</v>
      </c>
      <c r="AH2637" s="3" t="s">
        <v>576</v>
      </c>
      <c r="AI2637" s="3">
        <f>IFERROR(IF($AG2637&lt;=$AN2637,MATCH($AH2637,레드마인_배치!G:G,0),MATCH($AH2637,레드마인_서비스!G:G,0)),"")</f>
        <v>308</v>
      </c>
      <c r="AJ2637" s="3" t="str" cm="1">
        <f t="array" ref="AJ2637">IFERROR(INDEX(IF($AG2637&lt;=$AN2637,레드마인_배치!E:E,레드마인_서비스!E:E),콜트리분석!$AI2637),"")</f>
        <v>대상</v>
      </c>
      <c r="AK2637" s="3" t="str" cm="1">
        <f t="array" ref="AK2637">IFERROR(INDEX(IF($AG2637&lt;=$AN2637,레드마인_배치!H:H,레드마인_서비스!H:H),콜트리분석!$AI2637),"")</f>
        <v>SLO0020U</v>
      </c>
      <c r="AL2637" s="3" t="str" cm="1">
        <f t="array" ref="AL2637">IFERROR(INDEX(IF($AG2637&lt;=$AN2637,레드마인_배치!I:I,레드마인_서비스!I:I),콜트리분석!$AI2637),"")</f>
        <v>Generate Order No</v>
      </c>
      <c r="AM2637" s="3" t="str" cm="1">
        <f t="array" ref="AM2637">IFERROR(INDEX(IF($AG2637&lt;=$AN2637,레드마인_배치!J:J,레드마인_서비스!J:J),콜트리분석!$AI2637),"")</f>
        <v>서비스</v>
      </c>
      <c r="AN2637" s="3">
        <v>4</v>
      </c>
      <c r="AO2637" s="15" t="str">
        <f ca="1">IFERROR(INDEX(레드마인_배치!E:E,MATCH(OFFSET(A2637,,AN2637),레드마인_배치!G:G,0)),"")</f>
        <v>미대상</v>
      </c>
      <c r="AP2637" t="s">
        <v>3330</v>
      </c>
      <c r="AQ2637">
        <v>72</v>
      </c>
      <c r="AT2637" t="str" cm="1">
        <f t="array" ref="AT2637">[1]!add_delimeter(AG2637:AO2637,"|")</f>
        <v>|6|CBCSLB020A|308|대상|SLO0020U|Generate Order No|서비스|4|미대상|</v>
      </c>
    </row>
    <row r="2638" spans="1:46">
      <c r="A2638" s="3" t="s">
        <v>2957</v>
      </c>
      <c r="B2638" s="3" t="s">
        <v>491</v>
      </c>
      <c r="C2638" s="3" t="s">
        <v>494</v>
      </c>
      <c r="D2638" s="3" t="s">
        <v>568</v>
      </c>
      <c r="E2638" s="3" t="s">
        <v>587</v>
      </c>
      <c r="F2638" s="3" t="s">
        <v>583</v>
      </c>
      <c r="G2638" s="3" t="s">
        <v>576</v>
      </c>
      <c r="H2638" s="3" t="s">
        <v>577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>
        <f t="shared" si="43"/>
        <v>7</v>
      </c>
      <c r="AH2638" s="3" t="s">
        <v>577</v>
      </c>
      <c r="AI2638" s="3">
        <f>IFERROR(IF($AG2638&lt;=$AN2638,MATCH($AH2638,레드마인_배치!G:G,0),MATCH($AH2638,레드마인_서비스!G:G,0)),"")</f>
        <v>49</v>
      </c>
      <c r="AJ2638" s="3" t="str" cm="1">
        <f t="array" ref="AJ2638">IFERROR(INDEX(IF($AG2638&lt;=$AN2638,레드마인_배치!E:E,레드마인_서비스!E:E),콜트리분석!$AI2638),"")</f>
        <v>대상</v>
      </c>
      <c r="AK2638" s="3" t="str" cm="1">
        <f t="array" ref="AK2638">IFERROR(INDEX(IF($AG2638&lt;=$AN2638,레드마인_배치!H:H,레드마인_서비스!H:H),콜트리분석!$AI2638),"")</f>
        <v>CMO0010U</v>
      </c>
      <c r="AL2638" s="3" t="str" cm="1">
        <f t="array" ref="AL2638">IFERROR(INDEX(IF($AG2638&lt;=$AN2638,레드마인_배치!I:I,레드마인_서비스!I:I),콜트리분석!$AI2638),"")</f>
        <v>NUMBER CREATION</v>
      </c>
      <c r="AM2638" s="3" t="str" cm="1">
        <f t="array" ref="AM2638">IFERROR(INDEX(IF($AG2638&lt;=$AN2638,레드마인_배치!J:J,레드마인_서비스!J:J),콜트리분석!$AI2638),"")</f>
        <v>서비스</v>
      </c>
      <c r="AN2638" s="3">
        <v>4</v>
      </c>
      <c r="AO2638" s="15" t="str">
        <f ca="1">IFERROR(INDEX(레드마인_배치!E:E,MATCH(OFFSET(A2638,,AN2638),레드마인_배치!G:G,0)),"")</f>
        <v>미대상</v>
      </c>
      <c r="AP2638" t="s">
        <v>3330</v>
      </c>
      <c r="AQ2638">
        <v>72</v>
      </c>
      <c r="AT2638" t="str" cm="1">
        <f t="array" ref="AT2638">[1]!add_delimeter(AG2638:AO2638,"|")</f>
        <v>|7|CBCUZW030R|49|대상|CMO0010U|NUMBER CREATION|서비스|4|미대상|</v>
      </c>
    </row>
    <row r="2639" spans="1:46">
      <c r="A2639" s="3" t="s">
        <v>2957</v>
      </c>
      <c r="B2639" s="3" t="s">
        <v>491</v>
      </c>
      <c r="C2639" s="3" t="s">
        <v>494</v>
      </c>
      <c r="D2639" s="3" t="s">
        <v>568</v>
      </c>
      <c r="E2639" s="3" t="s">
        <v>587</v>
      </c>
      <c r="F2639" s="3" t="s">
        <v>588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>
        <f t="shared" si="43"/>
        <v>5</v>
      </c>
      <c r="AH2639" s="3" t="s">
        <v>588</v>
      </c>
      <c r="AI2639" s="3">
        <f>IFERROR(IF($AG2639&lt;=$AN2639,MATCH($AH2639,레드마인_배치!G:G,0),MATCH($AH2639,레드마인_서비스!G:G,0)),"")</f>
        <v>61</v>
      </c>
      <c r="AJ2639" s="3" t="str" cm="1">
        <f t="array" ref="AJ2639">IFERROR(INDEX(IF($AG2639&lt;=$AN2639,레드마인_배치!E:E,레드마인_서비스!E:E),콜트리분석!$AI2639),"")</f>
        <v>대상</v>
      </c>
      <c r="AK2639" s="3" t="str" cm="1">
        <f t="array" ref="AK2639">IFERROR(INDEX(IF($AG2639&lt;=$AN2639,레드마인_배치!H:H,레드마인_서비스!H:H),콜트리분석!$AI2639),"")</f>
        <v>ICO0130U</v>
      </c>
      <c r="AL2639" s="3" t="str" cm="1">
        <f t="array" ref="AL2639">IFERROR(INDEX(IF($AG2639&lt;=$AN2639,레드마인_배치!I:I,레드마인_서비스!I:I),콜트리분석!$AI2639),"")</f>
        <v>P.O Confirm by PO No. Module (PRC=2)</v>
      </c>
      <c r="AM2639" s="3" t="str" cm="1">
        <f t="array" ref="AM2639">IFERROR(INDEX(IF($AG2639&lt;=$AN2639,레드마인_배치!J:J,레드마인_서비스!J:J),콜트리분석!$AI2639),"")</f>
        <v>서비스</v>
      </c>
      <c r="AN2639" s="3">
        <v>4</v>
      </c>
      <c r="AO2639" s="15" t="str">
        <f ca="1">IFERROR(INDEX(레드마인_배치!E:E,MATCH(OFFSET(A2639,,AN2639),레드마인_배치!G:G,0)),"")</f>
        <v>미대상</v>
      </c>
      <c r="AP2639" t="s">
        <v>3330</v>
      </c>
      <c r="AQ2639">
        <v>72</v>
      </c>
      <c r="AT2639" t="str" cm="1">
        <f t="array" ref="AT2639">[1]!add_delimeter(AG2639:AO2639,"|")</f>
        <v>|5|CBCICB044G|61|대상|ICO0130U|P.O Confirm by PO No. Module (PRC=2)|서비스|4|미대상|</v>
      </c>
    </row>
    <row r="2640" spans="1:46">
      <c r="A2640" s="3" t="s">
        <v>2957</v>
      </c>
      <c r="B2640" s="3" t="s">
        <v>491</v>
      </c>
      <c r="C2640" s="3" t="s">
        <v>494</v>
      </c>
      <c r="D2640" s="3" t="s">
        <v>568</v>
      </c>
      <c r="E2640" s="3" t="s">
        <v>587</v>
      </c>
      <c r="F2640" s="3" t="s">
        <v>588</v>
      </c>
      <c r="G2640" s="3" t="s">
        <v>589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>
        <f t="shared" si="43"/>
        <v>6</v>
      </c>
      <c r="AH2640" s="3" t="s">
        <v>589</v>
      </c>
      <c r="AI2640" s="3">
        <f>IFERROR(IF($AG2640&lt;=$AN2640,MATCH($AH2640,레드마인_배치!G:G,0),MATCH($AH2640,레드마인_서비스!G:G,0)),"")</f>
        <v>63</v>
      </c>
      <c r="AJ2640" s="3" t="str" cm="1">
        <f t="array" ref="AJ2640">IFERROR(INDEX(IF($AG2640&lt;=$AN2640,레드마인_배치!E:E,레드마인_서비스!E:E),콜트리분석!$AI2640),"")</f>
        <v>대상</v>
      </c>
      <c r="AK2640" s="3" t="str" cm="1">
        <f t="array" ref="AK2640">IFERROR(INDEX(IF($AG2640&lt;=$AN2640,레드마인_배치!H:H,레드마인_서비스!H:H),콜트리분석!$AI2640),"")</f>
        <v>ICO0150U</v>
      </c>
      <c r="AL2640" s="3" t="str" cm="1">
        <f t="array" ref="AL2640">IFERROR(INDEX(IF($AG2640&lt;=$AN2640,레드마인_배치!I:I,레드마인_서비스!I:I),콜트리분석!$AI2640),"")</f>
        <v>SALES ORDER CREATION - MO</v>
      </c>
      <c r="AM2640" s="3" t="str" cm="1">
        <f t="array" ref="AM2640">IFERROR(INDEX(IF($AG2640&lt;=$AN2640,레드마인_배치!J:J,레드마인_서비스!J:J),콜트리분석!$AI2640),"")</f>
        <v>서비스</v>
      </c>
      <c r="AN2640" s="3">
        <v>4</v>
      </c>
      <c r="AO2640" s="15" t="str">
        <f ca="1">IFERROR(INDEX(레드마인_배치!E:E,MATCH(OFFSET(A2640,,AN2640),레드마인_배치!G:G,0)),"")</f>
        <v>미대상</v>
      </c>
      <c r="AP2640" t="s">
        <v>3330</v>
      </c>
      <c r="AQ2640">
        <v>72</v>
      </c>
      <c r="AT2640" t="str" cm="1">
        <f t="array" ref="AT2640">[1]!add_delimeter(AG2640:AO2640,"|")</f>
        <v>|6|CBCICB046E|63|대상|ICO0150U|SALES ORDER CREATION - MO|서비스|4|미대상|</v>
      </c>
    </row>
    <row r="2641" spans="1:46">
      <c r="A2641" s="3" t="s">
        <v>2957</v>
      </c>
      <c r="B2641" s="3" t="s">
        <v>491</v>
      </c>
      <c r="C2641" s="3" t="s">
        <v>494</v>
      </c>
      <c r="D2641" s="3" t="s">
        <v>568</v>
      </c>
      <c r="E2641" s="3" t="s">
        <v>587</v>
      </c>
      <c r="F2641" s="3" t="s">
        <v>588</v>
      </c>
      <c r="G2641" s="3" t="s">
        <v>589</v>
      </c>
      <c r="H2641" s="3" t="s">
        <v>590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>
        <f t="shared" si="43"/>
        <v>7</v>
      </c>
      <c r="AH2641" s="3" t="s">
        <v>590</v>
      </c>
      <c r="AI2641" s="3">
        <f>IFERROR(IF($AG2641&lt;=$AN2641,MATCH($AH2641,레드마인_배치!G:G,0),MATCH($AH2641,레드마인_서비스!G:G,0)),"")</f>
        <v>337</v>
      </c>
      <c r="AJ2641" s="3" t="str" cm="1">
        <f t="array" ref="AJ2641">IFERROR(INDEX(IF($AG2641&lt;=$AN2641,레드마인_배치!E:E,레드마인_서비스!E:E),콜트리분석!$AI2641),"")</f>
        <v>미대상</v>
      </c>
      <c r="AK2641" s="3" t="str" cm="1">
        <f t="array" ref="AK2641">IFERROR(INDEX(IF($AG2641&lt;=$AN2641,레드마인_배치!H:H,레드마인_서비스!H:H),콜트리분석!$AI2641),"")</f>
        <v>SLO0300U</v>
      </c>
      <c r="AL2641" s="3" t="str" cm="1">
        <f t="array" ref="AL2641">IFERROR(INDEX(IF($AG2641&lt;=$AN2641,레드마인_배치!I:I,레드마인_서비스!I:I),콜트리분석!$AI2641),"")</f>
        <v>Create Stock Transfer Order</v>
      </c>
      <c r="AM2641" s="3" t="str" cm="1">
        <f t="array" ref="AM2641">IFERROR(INDEX(IF($AG2641&lt;=$AN2641,레드마인_배치!J:J,레드마인_서비스!J:J),콜트리분석!$AI2641),"")</f>
        <v>서비스</v>
      </c>
      <c r="AN2641" s="3">
        <v>4</v>
      </c>
      <c r="AO2641" s="15" t="str">
        <f ca="1">IFERROR(INDEX(레드마인_배치!E:E,MATCH(OFFSET(A2641,,AN2641),레드마인_배치!G:G,0)),"")</f>
        <v>미대상</v>
      </c>
      <c r="AP2641" t="s">
        <v>3330</v>
      </c>
      <c r="AQ2641">
        <v>72</v>
      </c>
      <c r="AT2641" t="str" cm="1">
        <f t="array" ref="AT2641">[1]!add_delimeter(AG2641:AO2641,"|")</f>
        <v>|7|CBCSLB452A|337|미대상|SLO0300U|Create Stock Transfer Order|서비스|4|미대상|</v>
      </c>
    </row>
    <row r="2642" spans="1:46" hidden="1">
      <c r="A2642" s="3" t="s">
        <v>2957</v>
      </c>
      <c r="B2642" s="3" t="s">
        <v>491</v>
      </c>
      <c r="C2642" s="3" t="s">
        <v>494</v>
      </c>
      <c r="D2642" s="3" t="s">
        <v>568</v>
      </c>
      <c r="E2642" s="3" t="s">
        <v>587</v>
      </c>
      <c r="F2642" s="3" t="s">
        <v>588</v>
      </c>
      <c r="G2642" s="3" t="s">
        <v>589</v>
      </c>
      <c r="H2642" s="3" t="s">
        <v>590</v>
      </c>
      <c r="I2642" s="3" t="s">
        <v>591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>
        <f t="shared" si="43"/>
        <v>8</v>
      </c>
      <c r="AH2642" s="3" t="s">
        <v>591</v>
      </c>
      <c r="AI2642" s="3">
        <f>IFERROR(IF($AG2642&lt;=$AN2642,MATCH($AH2642,레드마인_배치!G:G,0),MATCH($AH2642,레드마인_서비스!G:G,0)),"")</f>
        <v>371</v>
      </c>
      <c r="AJ2642" s="3" t="str" cm="1">
        <f t="array" ref="AJ2642">IFERROR(INDEX(IF($AG2642&lt;=$AN2642,레드마인_배치!E:E,레드마인_서비스!E:E),콜트리분석!$AI2642),"")</f>
        <v>미대상</v>
      </c>
      <c r="AK2642" s="3" t="str" cm="1">
        <f t="array" ref="AK2642">IFERROR(INDEX(IF($AG2642&lt;=$AN2642,레드마인_배치!H:H,레드마인_서비스!H:H),콜트리분석!$AI2642),"")</f>
        <v>SLO0730U</v>
      </c>
      <c r="AL2642" s="3" t="str" cm="1">
        <f t="array" ref="AL2642">IFERROR(INDEX(IF($AG2642&lt;=$AN2642,레드마인_배치!I:I,레드마인_서비스!I:I),콜트리분석!$AI2642),"")</f>
        <v>PIO, MOVEMENT Order Creation</v>
      </c>
      <c r="AM2642" s="3" t="str" cm="1">
        <f t="array" ref="AM2642">IFERROR(INDEX(IF($AG2642&lt;=$AN2642,레드마인_배치!J:J,레드마인_서비스!J:J),콜트리분석!$AI2642),"")</f>
        <v>서비스</v>
      </c>
      <c r="AN2642" s="3">
        <v>4</v>
      </c>
      <c r="AO2642" s="15" t="str">
        <f ca="1">IFERROR(INDEX(레드마인_배치!E:E,MATCH(OFFSET(A2642,,AN2642),레드마인_배치!G:G,0)),"")</f>
        <v>미대상</v>
      </c>
      <c r="AP2642" t="s">
        <v>3330</v>
      </c>
      <c r="AQ2642">
        <v>72</v>
      </c>
    </row>
    <row r="2643" spans="1:46" hidden="1">
      <c r="A2643" s="3" t="s">
        <v>2957</v>
      </c>
      <c r="B2643" s="3" t="s">
        <v>491</v>
      </c>
      <c r="C2643" s="3" t="s">
        <v>494</v>
      </c>
      <c r="D2643" s="3" t="s">
        <v>568</v>
      </c>
      <c r="E2643" s="3" t="s">
        <v>587</v>
      </c>
      <c r="F2643" s="3" t="s">
        <v>588</v>
      </c>
      <c r="G2643" s="3" t="s">
        <v>589</v>
      </c>
      <c r="H2643" s="3" t="s">
        <v>590</v>
      </c>
      <c r="I2643" s="3" t="s">
        <v>591</v>
      </c>
      <c r="J2643" s="3" t="s">
        <v>592</v>
      </c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>
        <f t="shared" si="43"/>
        <v>9</v>
      </c>
      <c r="AH2643" s="3" t="s">
        <v>592</v>
      </c>
      <c r="AI2643" s="3">
        <f>IFERROR(IF($AG2643&lt;=$AN2643,MATCH($AH2643,레드마인_배치!G:G,0),MATCH($AH2643,레드마인_서비스!G:G,0)),"")</f>
        <v>320</v>
      </c>
      <c r="AJ2643" s="3" t="str" cm="1">
        <f t="array" ref="AJ2643">IFERROR(INDEX(IF($AG2643&lt;=$AN2643,레드마인_배치!E:E,레드마인_서비스!E:E),콜트리분석!$AI2643),"")</f>
        <v>대상</v>
      </c>
      <c r="AK2643" s="3" t="str" cm="1">
        <f t="array" ref="AK2643">IFERROR(INDEX(IF($AG2643&lt;=$AN2643,레드마인_배치!H:H,레드마인_서비스!H:H),콜트리분석!$AI2643),"")</f>
        <v>SLO0130U</v>
      </c>
      <c r="AL2643" s="3" t="str" cm="1">
        <f t="array" ref="AL2643">IFERROR(INDEX(IF($AG2643&lt;=$AN2643,레드마인_배치!I:I,레드마인_서비스!I:I),콜트리분석!$AI2643),"")</f>
        <v>Sales Order Confirm for Online/Batch</v>
      </c>
      <c r="AM2643" s="3" t="str" cm="1">
        <f t="array" ref="AM2643">IFERROR(INDEX(IF($AG2643&lt;=$AN2643,레드마인_배치!J:J,레드마인_서비스!J:J),콜트리분석!$AI2643),"")</f>
        <v>서비스</v>
      </c>
      <c r="AN2643" s="3">
        <v>4</v>
      </c>
      <c r="AO2643" s="15" t="str">
        <f ca="1">IFERROR(INDEX(레드마인_배치!E:E,MATCH(OFFSET(A2643,,AN2643),레드마인_배치!G:G,0)),"")</f>
        <v>미대상</v>
      </c>
      <c r="AP2643" t="s">
        <v>3330</v>
      </c>
      <c r="AQ2643">
        <v>72</v>
      </c>
    </row>
    <row r="2644" spans="1:46" hidden="1">
      <c r="A2644" s="3" t="s">
        <v>2957</v>
      </c>
      <c r="B2644" s="3" t="s">
        <v>491</v>
      </c>
      <c r="C2644" s="3" t="s">
        <v>494</v>
      </c>
      <c r="D2644" s="3" t="s">
        <v>568</v>
      </c>
      <c r="E2644" s="3" t="s">
        <v>587</v>
      </c>
      <c r="F2644" s="3" t="s">
        <v>588</v>
      </c>
      <c r="G2644" s="3" t="s">
        <v>589</v>
      </c>
      <c r="H2644" s="3" t="s">
        <v>590</v>
      </c>
      <c r="I2644" s="3" t="s">
        <v>591</v>
      </c>
      <c r="J2644" s="3" t="s">
        <v>592</v>
      </c>
      <c r="K2644" s="3" t="s">
        <v>508</v>
      </c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>
        <f t="shared" si="43"/>
        <v>10</v>
      </c>
      <c r="AH2644" s="3" t="s">
        <v>508</v>
      </c>
      <c r="AI2644" s="3">
        <f>IFERROR(IF($AG2644&lt;=$AN2644,MATCH($AH2644,레드마인_배치!G:G,0),MATCH($AH2644,레드마인_서비스!G:G,0)),"")</f>
        <v>79</v>
      </c>
      <c r="AJ2644" s="3" t="str" cm="1">
        <f t="array" ref="AJ2644">IFERROR(INDEX(IF($AG2644&lt;=$AN2644,레드마인_배치!E:E,레드마인_서비스!E:E),콜트리분석!$AI2644),"")</f>
        <v>대상</v>
      </c>
      <c r="AK2644" s="3" t="str" cm="1">
        <f t="array" ref="AK2644">IFERROR(INDEX(IF($AG2644&lt;=$AN2644,레드마인_배치!H:H,레드마인_서비스!H:H),콜트리분석!$AI2644),"")</f>
        <v>ICO0310U</v>
      </c>
      <c r="AL2644" s="3" t="str" cm="1">
        <f t="array" ref="AL2644">IFERROR(INDEX(IF($AG2644&lt;=$AN2644,레드마인_배치!I:I,레드마인_서비스!I:I),콜트리분석!$AI2644),"")</f>
        <v>INVENTORY CREATION MODULE</v>
      </c>
      <c r="AM2644" s="3" t="str" cm="1">
        <f t="array" ref="AM2644">IFERROR(INDEX(IF($AG2644&lt;=$AN2644,레드마인_배치!J:J,레드마인_서비스!J:J),콜트리분석!$AI2644),"")</f>
        <v>서비스</v>
      </c>
      <c r="AN2644" s="3">
        <v>4</v>
      </c>
      <c r="AO2644" s="15" t="str">
        <f ca="1">IFERROR(INDEX(레드마인_배치!E:E,MATCH(OFFSET(A2644,,AN2644),레드마인_배치!G:G,0)),"")</f>
        <v>미대상</v>
      </c>
      <c r="AP2644" t="s">
        <v>3330</v>
      </c>
      <c r="AQ2644">
        <v>72</v>
      </c>
    </row>
    <row r="2645" spans="1:46" hidden="1">
      <c r="A2645" s="3" t="s">
        <v>2957</v>
      </c>
      <c r="B2645" s="3" t="s">
        <v>491</v>
      </c>
      <c r="C2645" s="3" t="s">
        <v>494</v>
      </c>
      <c r="D2645" s="3" t="s">
        <v>568</v>
      </c>
      <c r="E2645" s="3" t="s">
        <v>587</v>
      </c>
      <c r="F2645" s="3" t="s">
        <v>588</v>
      </c>
      <c r="G2645" s="3" t="s">
        <v>589</v>
      </c>
      <c r="H2645" s="3" t="s">
        <v>590</v>
      </c>
      <c r="I2645" s="3" t="s">
        <v>591</v>
      </c>
      <c r="J2645" s="3" t="s">
        <v>592</v>
      </c>
      <c r="K2645" s="3" t="s">
        <v>508</v>
      </c>
      <c r="L2645" s="3" t="s">
        <v>509</v>
      </c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>
        <f t="shared" si="43"/>
        <v>11</v>
      </c>
      <c r="AH2645" s="3" t="s">
        <v>509</v>
      </c>
      <c r="AI2645" s="3">
        <f>IFERROR(IF($AG2645&lt;=$AN2645,MATCH($AH2645,레드마인_배치!G:G,0),MATCH($AH2645,레드마인_서비스!G:G,0)),"")</f>
        <v>77</v>
      </c>
      <c r="AJ2645" s="3" t="str" cm="1">
        <f t="array" ref="AJ2645">IFERROR(INDEX(IF($AG2645&lt;=$AN2645,레드마인_배치!E:E,레드마인_서비스!E:E),콜트리분석!$AI2645),"")</f>
        <v>대상</v>
      </c>
      <c r="AK2645" s="3" t="str" cm="1">
        <f t="array" ref="AK2645">IFERROR(INDEX(IF($AG2645&lt;=$AN2645,레드마인_배치!H:H,레드마인_서비스!H:H),콜트리분석!$AI2645),"")</f>
        <v>ICO0290U</v>
      </c>
      <c r="AL2645" s="3" t="str" cm="1">
        <f t="array" ref="AL2645">IFERROR(INDEX(IF($AG2645&lt;=$AN2645,레드마인_배치!I:I,레드마인_서비스!I:I),콜트리분석!$AI2645),"")</f>
        <v>INV Information Master Creation(IMI)</v>
      </c>
      <c r="AM2645" s="3" t="str" cm="1">
        <f t="array" ref="AM2645">IFERROR(INDEX(IF($AG2645&lt;=$AN2645,레드마인_배치!J:J,레드마인_서비스!J:J),콜트리분석!$AI2645),"")</f>
        <v>서비스</v>
      </c>
      <c r="AN2645" s="3">
        <v>4</v>
      </c>
      <c r="AO2645" s="15" t="str">
        <f ca="1">IFERROR(INDEX(레드마인_배치!E:E,MATCH(OFFSET(A2645,,AN2645),레드마인_배치!G:G,0)),"")</f>
        <v>미대상</v>
      </c>
      <c r="AP2645" t="s">
        <v>3330</v>
      </c>
      <c r="AQ2645">
        <v>72</v>
      </c>
    </row>
    <row r="2646" spans="1:46" hidden="1">
      <c r="A2646" s="3" t="s">
        <v>2957</v>
      </c>
      <c r="B2646" s="3" t="s">
        <v>491</v>
      </c>
      <c r="C2646" s="3" t="s">
        <v>494</v>
      </c>
      <c r="D2646" s="3" t="s">
        <v>568</v>
      </c>
      <c r="E2646" s="3" t="s">
        <v>587</v>
      </c>
      <c r="F2646" s="3" t="s">
        <v>588</v>
      </c>
      <c r="G2646" s="3" t="s">
        <v>589</v>
      </c>
      <c r="H2646" s="3" t="s">
        <v>590</v>
      </c>
      <c r="I2646" s="3" t="s">
        <v>591</v>
      </c>
      <c r="J2646" s="3" t="s">
        <v>592</v>
      </c>
      <c r="K2646" s="3" t="s">
        <v>508</v>
      </c>
      <c r="L2646" s="3" t="s">
        <v>510</v>
      </c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>
        <f t="shared" si="43"/>
        <v>11</v>
      </c>
      <c r="AH2646" s="3" t="s">
        <v>510</v>
      </c>
      <c r="AI2646" s="3" t="str">
        <f>IFERROR(IF($AG2646&lt;=$AN2646,MATCH($AH2646,레드마인_배치!G:G,0),MATCH($AH2646,레드마인_서비스!G:G,0)),"")</f>
        <v/>
      </c>
      <c r="AJ2646" s="3" t="str" cm="1">
        <f t="array" ref="AJ2646">IFERROR(INDEX(IF($AG2646&lt;=$AN2646,레드마인_배치!E:E,레드마인_서비스!E:E),콜트리분석!$AI2646),"")</f>
        <v/>
      </c>
      <c r="AK2646" s="3" t="str" cm="1">
        <f t="array" ref="AK2646">IFERROR(INDEX(IF($AG2646&lt;=$AN2646,레드마인_배치!H:H,레드마인_서비스!H:H),콜트리분석!$AI2646),"")</f>
        <v/>
      </c>
      <c r="AL2646" s="3" t="str" cm="1">
        <f t="array" ref="AL2646">IFERROR(INDEX(IF($AG2646&lt;=$AN2646,레드마인_배치!I:I,레드마인_서비스!I:I),콜트리분석!$AI2646),"")</f>
        <v/>
      </c>
      <c r="AM2646" s="3" t="str" cm="1">
        <f t="array" ref="AM2646">IFERROR(INDEX(IF($AG2646&lt;=$AN2646,레드마인_배치!J:J,레드마인_서비스!J:J),콜트리분석!$AI2646),"")</f>
        <v/>
      </c>
      <c r="AN2646" s="3">
        <v>4</v>
      </c>
      <c r="AO2646" s="15" t="str">
        <f ca="1">IFERROR(INDEX(레드마인_배치!E:E,MATCH(OFFSET(A2646,,AN2646),레드마인_배치!G:G,0)),"")</f>
        <v>미대상</v>
      </c>
      <c r="AP2646" t="s">
        <v>3330</v>
      </c>
      <c r="AQ2646">
        <v>72</v>
      </c>
    </row>
    <row r="2647" spans="1:46" hidden="1">
      <c r="A2647" s="3" t="s">
        <v>2957</v>
      </c>
      <c r="B2647" s="3" t="s">
        <v>491</v>
      </c>
      <c r="C2647" s="3" t="s">
        <v>494</v>
      </c>
      <c r="D2647" s="3" t="s">
        <v>568</v>
      </c>
      <c r="E2647" s="3" t="s">
        <v>587</v>
      </c>
      <c r="F2647" s="3" t="s">
        <v>588</v>
      </c>
      <c r="G2647" s="3" t="s">
        <v>589</v>
      </c>
      <c r="H2647" s="3" t="s">
        <v>590</v>
      </c>
      <c r="I2647" s="3" t="s">
        <v>591</v>
      </c>
      <c r="J2647" s="3" t="s">
        <v>592</v>
      </c>
      <c r="K2647" s="3" t="s">
        <v>593</v>
      </c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>
        <f t="shared" si="43"/>
        <v>10</v>
      </c>
      <c r="AH2647" s="3" t="s">
        <v>593</v>
      </c>
      <c r="AI2647" s="3">
        <f>IFERROR(IF($AG2647&lt;=$AN2647,MATCH($AH2647,레드마인_배치!G:G,0),MATCH($AH2647,레드마인_서비스!G:G,0)),"")</f>
        <v>321</v>
      </c>
      <c r="AJ2647" s="3" t="str" cm="1">
        <f t="array" ref="AJ2647">IFERROR(INDEX(IF($AG2647&lt;=$AN2647,레드마인_배치!E:E,레드마인_서비스!E:E),콜트리분석!$AI2647),"")</f>
        <v>대상</v>
      </c>
      <c r="AK2647" s="3" t="str" cm="1">
        <f t="array" ref="AK2647">IFERROR(INDEX(IF($AG2647&lt;=$AN2647,레드마인_배치!H:H,레드마인_서비스!H:H),콜트리분석!$AI2647),"")</f>
        <v>SLO0140U</v>
      </c>
      <c r="AL2647" s="3" t="str" cm="1">
        <f t="array" ref="AL2647">IFERROR(INDEX(IF($AG2647&lt;=$AN2647,레드마인_배치!I:I,레드마인_서비스!I:I),콜트리분석!$AI2647),"")</f>
        <v>S/Order Confirm (Sub) for Amend Check</v>
      </c>
      <c r="AM2647" s="3" t="str" cm="1">
        <f t="array" ref="AM2647">IFERROR(INDEX(IF($AG2647&lt;=$AN2647,레드마인_배치!J:J,레드마인_서비스!J:J),콜트리분석!$AI2647),"")</f>
        <v>서비스</v>
      </c>
      <c r="AN2647" s="3">
        <v>4</v>
      </c>
      <c r="AO2647" s="15" t="str">
        <f ca="1">IFERROR(INDEX(레드마인_배치!E:E,MATCH(OFFSET(A2647,,AN2647),레드마인_배치!G:G,0)),"")</f>
        <v>미대상</v>
      </c>
      <c r="AP2647" t="s">
        <v>3330</v>
      </c>
      <c r="AQ2647">
        <v>72</v>
      </c>
    </row>
    <row r="2648" spans="1:46" hidden="1">
      <c r="A2648" s="3" t="s">
        <v>2957</v>
      </c>
      <c r="B2648" s="3" t="s">
        <v>491</v>
      </c>
      <c r="C2648" s="3" t="s">
        <v>494</v>
      </c>
      <c r="D2648" s="3" t="s">
        <v>568</v>
      </c>
      <c r="E2648" s="3" t="s">
        <v>587</v>
      </c>
      <c r="F2648" s="3" t="s">
        <v>588</v>
      </c>
      <c r="G2648" s="3" t="s">
        <v>589</v>
      </c>
      <c r="H2648" s="3" t="s">
        <v>590</v>
      </c>
      <c r="I2648" s="3" t="s">
        <v>591</v>
      </c>
      <c r="J2648" s="3" t="s">
        <v>592</v>
      </c>
      <c r="K2648" s="3" t="s">
        <v>593</v>
      </c>
      <c r="L2648" s="3" t="s">
        <v>508</v>
      </c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>
        <f t="shared" si="43"/>
        <v>11</v>
      </c>
      <c r="AH2648" s="3" t="s">
        <v>508</v>
      </c>
      <c r="AI2648" s="3">
        <f>IFERROR(IF($AG2648&lt;=$AN2648,MATCH($AH2648,레드마인_배치!G:G,0),MATCH($AH2648,레드마인_서비스!G:G,0)),"")</f>
        <v>79</v>
      </c>
      <c r="AJ2648" s="3" t="str" cm="1">
        <f t="array" ref="AJ2648">IFERROR(INDEX(IF($AG2648&lt;=$AN2648,레드마인_배치!E:E,레드마인_서비스!E:E),콜트리분석!$AI2648),"")</f>
        <v>대상</v>
      </c>
      <c r="AK2648" s="3" t="str" cm="1">
        <f t="array" ref="AK2648">IFERROR(INDEX(IF($AG2648&lt;=$AN2648,레드마인_배치!H:H,레드마인_서비스!H:H),콜트리분석!$AI2648),"")</f>
        <v>ICO0310U</v>
      </c>
      <c r="AL2648" s="3" t="str" cm="1">
        <f t="array" ref="AL2648">IFERROR(INDEX(IF($AG2648&lt;=$AN2648,레드마인_배치!I:I,레드마인_서비스!I:I),콜트리분석!$AI2648),"")</f>
        <v>INVENTORY CREATION MODULE</v>
      </c>
      <c r="AM2648" s="3" t="str" cm="1">
        <f t="array" ref="AM2648">IFERROR(INDEX(IF($AG2648&lt;=$AN2648,레드마인_배치!J:J,레드마인_서비스!J:J),콜트리분석!$AI2648),"")</f>
        <v>서비스</v>
      </c>
      <c r="AN2648" s="3">
        <v>4</v>
      </c>
      <c r="AO2648" s="15" t="str">
        <f ca="1">IFERROR(INDEX(레드마인_배치!E:E,MATCH(OFFSET(A2648,,AN2648),레드마인_배치!G:G,0)),"")</f>
        <v>미대상</v>
      </c>
      <c r="AP2648" t="s">
        <v>3330</v>
      </c>
      <c r="AQ2648">
        <v>72</v>
      </c>
    </row>
    <row r="2649" spans="1:46" hidden="1">
      <c r="A2649" s="3" t="s">
        <v>2957</v>
      </c>
      <c r="B2649" s="3" t="s">
        <v>491</v>
      </c>
      <c r="C2649" s="3" t="s">
        <v>494</v>
      </c>
      <c r="D2649" s="3" t="s">
        <v>568</v>
      </c>
      <c r="E2649" s="3" t="s">
        <v>587</v>
      </c>
      <c r="F2649" s="3" t="s">
        <v>588</v>
      </c>
      <c r="G2649" s="3" t="s">
        <v>589</v>
      </c>
      <c r="H2649" s="3" t="s">
        <v>590</v>
      </c>
      <c r="I2649" s="3" t="s">
        <v>591</v>
      </c>
      <c r="J2649" s="3" t="s">
        <v>592</v>
      </c>
      <c r="K2649" s="3" t="s">
        <v>593</v>
      </c>
      <c r="L2649" s="3" t="s">
        <v>508</v>
      </c>
      <c r="M2649" s="3" t="s">
        <v>509</v>
      </c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>
        <f t="shared" si="43"/>
        <v>12</v>
      </c>
      <c r="AH2649" s="3" t="s">
        <v>509</v>
      </c>
      <c r="AI2649" s="3">
        <f>IFERROR(IF($AG2649&lt;=$AN2649,MATCH($AH2649,레드마인_배치!G:G,0),MATCH($AH2649,레드마인_서비스!G:G,0)),"")</f>
        <v>77</v>
      </c>
      <c r="AJ2649" s="3" t="str" cm="1">
        <f t="array" ref="AJ2649">IFERROR(INDEX(IF($AG2649&lt;=$AN2649,레드마인_배치!E:E,레드마인_서비스!E:E),콜트리분석!$AI2649),"")</f>
        <v>대상</v>
      </c>
      <c r="AK2649" s="3" t="str" cm="1">
        <f t="array" ref="AK2649">IFERROR(INDEX(IF($AG2649&lt;=$AN2649,레드마인_배치!H:H,레드마인_서비스!H:H),콜트리분석!$AI2649),"")</f>
        <v>ICO0290U</v>
      </c>
      <c r="AL2649" s="3" t="str" cm="1">
        <f t="array" ref="AL2649">IFERROR(INDEX(IF($AG2649&lt;=$AN2649,레드마인_배치!I:I,레드마인_서비스!I:I),콜트리분석!$AI2649),"")</f>
        <v>INV Information Master Creation(IMI)</v>
      </c>
      <c r="AM2649" s="3" t="str" cm="1">
        <f t="array" ref="AM2649">IFERROR(INDEX(IF($AG2649&lt;=$AN2649,레드마인_배치!J:J,레드마인_서비스!J:J),콜트리분석!$AI2649),"")</f>
        <v>서비스</v>
      </c>
      <c r="AN2649" s="3">
        <v>4</v>
      </c>
      <c r="AO2649" s="15" t="str">
        <f ca="1">IFERROR(INDEX(레드마인_배치!E:E,MATCH(OFFSET(A2649,,AN2649),레드마인_배치!G:G,0)),"")</f>
        <v>미대상</v>
      </c>
      <c r="AP2649" t="s">
        <v>3330</v>
      </c>
      <c r="AQ2649">
        <v>72</v>
      </c>
    </row>
    <row r="2650" spans="1:46" hidden="1">
      <c r="A2650" s="3" t="s">
        <v>2957</v>
      </c>
      <c r="B2650" s="3" t="s">
        <v>491</v>
      </c>
      <c r="C2650" s="3" t="s">
        <v>494</v>
      </c>
      <c r="D2650" s="3" t="s">
        <v>568</v>
      </c>
      <c r="E2650" s="3" t="s">
        <v>587</v>
      </c>
      <c r="F2650" s="3" t="s">
        <v>588</v>
      </c>
      <c r="G2650" s="3" t="s">
        <v>589</v>
      </c>
      <c r="H2650" s="3" t="s">
        <v>590</v>
      </c>
      <c r="I2650" s="3" t="s">
        <v>591</v>
      </c>
      <c r="J2650" s="3" t="s">
        <v>592</v>
      </c>
      <c r="K2650" s="3" t="s">
        <v>593</v>
      </c>
      <c r="L2650" s="3" t="s">
        <v>508</v>
      </c>
      <c r="M2650" s="3" t="s">
        <v>510</v>
      </c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>
        <f t="shared" si="43"/>
        <v>12</v>
      </c>
      <c r="AH2650" s="3" t="s">
        <v>510</v>
      </c>
      <c r="AI2650" s="3" t="str">
        <f>IFERROR(IF($AG2650&lt;=$AN2650,MATCH($AH2650,레드마인_배치!G:G,0),MATCH($AH2650,레드마인_서비스!G:G,0)),"")</f>
        <v/>
      </c>
      <c r="AJ2650" s="3" t="str" cm="1">
        <f t="array" ref="AJ2650">IFERROR(INDEX(IF($AG2650&lt;=$AN2650,레드마인_배치!E:E,레드마인_서비스!E:E),콜트리분석!$AI2650),"")</f>
        <v/>
      </c>
      <c r="AK2650" s="3" t="str" cm="1">
        <f t="array" ref="AK2650">IFERROR(INDEX(IF($AG2650&lt;=$AN2650,레드마인_배치!H:H,레드마인_서비스!H:H),콜트리분석!$AI2650),"")</f>
        <v/>
      </c>
      <c r="AL2650" s="3" t="str" cm="1">
        <f t="array" ref="AL2650">IFERROR(INDEX(IF($AG2650&lt;=$AN2650,레드마인_배치!I:I,레드마인_서비스!I:I),콜트리분석!$AI2650),"")</f>
        <v/>
      </c>
      <c r="AM2650" s="3" t="str" cm="1">
        <f t="array" ref="AM2650">IFERROR(INDEX(IF($AG2650&lt;=$AN2650,레드마인_배치!J:J,레드마인_서비스!J:J),콜트리분석!$AI2650),"")</f>
        <v/>
      </c>
      <c r="AN2650" s="3">
        <v>4</v>
      </c>
      <c r="AO2650" s="15" t="str">
        <f ca="1">IFERROR(INDEX(레드마인_배치!E:E,MATCH(OFFSET(A2650,,AN2650),레드마인_배치!G:G,0)),"")</f>
        <v>미대상</v>
      </c>
      <c r="AP2650" t="s">
        <v>3330</v>
      </c>
      <c r="AQ2650">
        <v>72</v>
      </c>
    </row>
    <row r="2651" spans="1:46" hidden="1">
      <c r="A2651" s="3" t="s">
        <v>2957</v>
      </c>
      <c r="B2651" s="3" t="s">
        <v>491</v>
      </c>
      <c r="C2651" s="3" t="s">
        <v>494</v>
      </c>
      <c r="D2651" s="3" t="s">
        <v>568</v>
      </c>
      <c r="E2651" s="3" t="s">
        <v>587</v>
      </c>
      <c r="F2651" s="3" t="s">
        <v>588</v>
      </c>
      <c r="G2651" s="3" t="s">
        <v>589</v>
      </c>
      <c r="H2651" s="3" t="s">
        <v>590</v>
      </c>
      <c r="I2651" s="3" t="s">
        <v>591</v>
      </c>
      <c r="J2651" s="3" t="s">
        <v>592</v>
      </c>
      <c r="K2651" s="3" t="s">
        <v>593</v>
      </c>
      <c r="L2651" s="3" t="s">
        <v>594</v>
      </c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>
        <f t="shared" si="43"/>
        <v>11</v>
      </c>
      <c r="AH2651" s="3" t="s">
        <v>594</v>
      </c>
      <c r="AI2651" s="3">
        <f>IFERROR(IF($AG2651&lt;=$AN2651,MATCH($AH2651,레드마인_배치!G:G,0),MATCH($AH2651,레드마인_서비스!G:G,0)),"")</f>
        <v>322</v>
      </c>
      <c r="AJ2651" s="3" t="str" cm="1">
        <f t="array" ref="AJ2651">IFERROR(INDEX(IF($AG2651&lt;=$AN2651,레드마인_배치!E:E,레드마인_서비스!E:E),콜트리분석!$AI2651),"")</f>
        <v>대상</v>
      </c>
      <c r="AK2651" s="3" t="str" cm="1">
        <f t="array" ref="AK2651">IFERROR(INDEX(IF($AG2651&lt;=$AN2651,레드마인_배치!H:H,레드마인_서비스!H:H),콜트리분석!$AI2651),"")</f>
        <v>SLO0150U</v>
      </c>
      <c r="AL2651" s="3" t="str" cm="1">
        <f t="array" ref="AL2651">IFERROR(INDEX(IF($AG2651&lt;=$AN2651,레드마인_배치!I:I,레드마인_서비스!I:I),콜트리분석!$AI2651),"")</f>
        <v>Sub S/Order Confirm - for Searching Confirm Part</v>
      </c>
      <c r="AM2651" s="3" t="str" cm="1">
        <f t="array" ref="AM2651">IFERROR(INDEX(IF($AG2651&lt;=$AN2651,레드마인_배치!J:J,레드마인_서비스!J:J),콜트리분석!$AI2651),"")</f>
        <v>서비스</v>
      </c>
      <c r="AN2651" s="3">
        <v>4</v>
      </c>
      <c r="AO2651" s="15" t="str">
        <f ca="1">IFERROR(INDEX(레드마인_배치!E:E,MATCH(OFFSET(A2651,,AN2651),레드마인_배치!G:G,0)),"")</f>
        <v>미대상</v>
      </c>
      <c r="AP2651" t="s">
        <v>3330</v>
      </c>
      <c r="AQ2651">
        <v>72</v>
      </c>
    </row>
    <row r="2652" spans="1:46" hidden="1">
      <c r="A2652" s="3" t="s">
        <v>2957</v>
      </c>
      <c r="B2652" s="3" t="s">
        <v>491</v>
      </c>
      <c r="C2652" s="3" t="s">
        <v>494</v>
      </c>
      <c r="D2652" s="3" t="s">
        <v>568</v>
      </c>
      <c r="E2652" s="3" t="s">
        <v>587</v>
      </c>
      <c r="F2652" s="3" t="s">
        <v>588</v>
      </c>
      <c r="G2652" s="3" t="s">
        <v>589</v>
      </c>
      <c r="H2652" s="3" t="s">
        <v>590</v>
      </c>
      <c r="I2652" s="3" t="s">
        <v>591</v>
      </c>
      <c r="J2652" s="3" t="s">
        <v>592</v>
      </c>
      <c r="K2652" s="3" t="s">
        <v>593</v>
      </c>
      <c r="L2652" s="3" t="s">
        <v>595</v>
      </c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>
        <f t="shared" si="43"/>
        <v>11</v>
      </c>
      <c r="AH2652" s="3" t="s">
        <v>595</v>
      </c>
      <c r="AI2652" s="3">
        <f>IFERROR(IF($AG2652&lt;=$AN2652,MATCH($AH2652,레드마인_배치!G:G,0),MATCH($AH2652,레드마인_서비스!G:G,0)),"")</f>
        <v>325</v>
      </c>
      <c r="AJ2652" s="3" t="str" cm="1">
        <f t="array" ref="AJ2652">IFERROR(INDEX(IF($AG2652&lt;=$AN2652,레드마인_배치!E:E,레드마인_서비스!E:E),콜트리분석!$AI2652),"")</f>
        <v>대상</v>
      </c>
      <c r="AK2652" s="3" t="str" cm="1">
        <f t="array" ref="AK2652">IFERROR(INDEX(IF($AG2652&lt;=$AN2652,레드마인_배치!H:H,레드마인_서비스!H:H),콜트리분석!$AI2652),"")</f>
        <v>SLO0180U</v>
      </c>
      <c r="AL2652" s="3" t="str" cm="1">
        <f t="array" ref="AL2652">IFERROR(INDEX(IF($AG2652&lt;=$AN2652,레드마인_배치!I:I,레드마인_서비스!I:I),콜트리분석!$AI2652),"")</f>
        <v>S/Order Confirm (Sub) AO Creation</v>
      </c>
      <c r="AM2652" s="3" t="str" cm="1">
        <f t="array" ref="AM2652">IFERROR(INDEX(IF($AG2652&lt;=$AN2652,레드마인_배치!J:J,레드마인_서비스!J:J),콜트리분석!$AI2652),"")</f>
        <v>서비스</v>
      </c>
      <c r="AN2652" s="3">
        <v>4</v>
      </c>
      <c r="AO2652" s="15" t="str">
        <f ca="1">IFERROR(INDEX(레드마인_배치!E:E,MATCH(OFFSET(A2652,,AN2652),레드마인_배치!G:G,0)),"")</f>
        <v>미대상</v>
      </c>
      <c r="AP2652" t="s">
        <v>3330</v>
      </c>
      <c r="AQ2652">
        <v>72</v>
      </c>
    </row>
    <row r="2653" spans="1:46" hidden="1">
      <c r="A2653" s="3" t="s">
        <v>2957</v>
      </c>
      <c r="B2653" s="3" t="s">
        <v>491</v>
      </c>
      <c r="C2653" s="3" t="s">
        <v>494</v>
      </c>
      <c r="D2653" s="3" t="s">
        <v>568</v>
      </c>
      <c r="E2653" s="3" t="s">
        <v>587</v>
      </c>
      <c r="F2653" s="3" t="s">
        <v>588</v>
      </c>
      <c r="G2653" s="3" t="s">
        <v>589</v>
      </c>
      <c r="H2653" s="3" t="s">
        <v>590</v>
      </c>
      <c r="I2653" s="3" t="s">
        <v>591</v>
      </c>
      <c r="J2653" s="3" t="s">
        <v>592</v>
      </c>
      <c r="K2653" s="3" t="s">
        <v>593</v>
      </c>
      <c r="L2653" s="3" t="s">
        <v>595</v>
      </c>
      <c r="M2653" s="3" t="s">
        <v>511</v>
      </c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>
        <f t="shared" si="43"/>
        <v>12</v>
      </c>
      <c r="AH2653" s="3" t="s">
        <v>511</v>
      </c>
      <c r="AI2653" s="3">
        <f>IFERROR(IF($AG2653&lt;=$AN2653,MATCH($AH2653,레드마인_배치!G:G,0),MATCH($AH2653,레드마인_서비스!G:G,0)),"")</f>
        <v>323</v>
      </c>
      <c r="AJ2653" s="3" t="str" cm="1">
        <f t="array" ref="AJ2653">IFERROR(INDEX(IF($AG2653&lt;=$AN2653,레드마인_배치!E:E,레드마인_서비스!E:E),콜트리분석!$AI2653),"")</f>
        <v>대상</v>
      </c>
      <c r="AK2653" s="3" t="str" cm="1">
        <f t="array" ref="AK2653">IFERROR(INDEX(IF($AG2653&lt;=$AN2653,레드마인_배치!H:H,레드마인_서비스!H:H),콜트리분석!$AI2653),"")</f>
        <v>SLO0160U</v>
      </c>
      <c r="AL2653" s="3" t="str" cm="1">
        <f t="array" ref="AL2653">IFERROR(INDEX(IF($AG2653&lt;=$AN2653,레드마인_배치!I:I,레드마인_서비스!I:I),콜트리분석!$AI2653),"")</f>
        <v>S/Order Confirm (Sub) for Price</v>
      </c>
      <c r="AM2653" s="3" t="str" cm="1">
        <f t="array" ref="AM2653">IFERROR(INDEX(IF($AG2653&lt;=$AN2653,레드마인_배치!J:J,레드마인_서비스!J:J),콜트리분석!$AI2653),"")</f>
        <v>서비스</v>
      </c>
      <c r="AN2653" s="3">
        <v>4</v>
      </c>
      <c r="AO2653" s="15" t="str">
        <f ca="1">IFERROR(INDEX(레드마인_배치!E:E,MATCH(OFFSET(A2653,,AN2653),레드마인_배치!G:G,0)),"")</f>
        <v>미대상</v>
      </c>
      <c r="AP2653" t="s">
        <v>3330</v>
      </c>
      <c r="AQ2653">
        <v>72</v>
      </c>
    </row>
    <row r="2654" spans="1:46" hidden="1">
      <c r="A2654" s="3" t="s">
        <v>2957</v>
      </c>
      <c r="B2654" s="3" t="s">
        <v>491</v>
      </c>
      <c r="C2654" s="3" t="s">
        <v>494</v>
      </c>
      <c r="D2654" s="3" t="s">
        <v>568</v>
      </c>
      <c r="E2654" s="3" t="s">
        <v>587</v>
      </c>
      <c r="F2654" s="3" t="s">
        <v>588</v>
      </c>
      <c r="G2654" s="3" t="s">
        <v>589</v>
      </c>
      <c r="H2654" s="3" t="s">
        <v>590</v>
      </c>
      <c r="I2654" s="3" t="s">
        <v>591</v>
      </c>
      <c r="J2654" s="3" t="s">
        <v>592</v>
      </c>
      <c r="K2654" s="3" t="s">
        <v>593</v>
      </c>
      <c r="L2654" s="3" t="s">
        <v>595</v>
      </c>
      <c r="M2654" s="3" t="s">
        <v>511</v>
      </c>
      <c r="N2654" s="3" t="s">
        <v>512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>
        <f t="shared" si="43"/>
        <v>13</v>
      </c>
      <c r="AH2654" s="3" t="s">
        <v>512</v>
      </c>
      <c r="AI2654" s="3">
        <f>IFERROR(IF($AG2654&lt;=$AN2654,MATCH($AH2654,레드마인_배치!G:G,0),MATCH($AH2654,레드마인_서비스!G:G,0)),"")</f>
        <v>307</v>
      </c>
      <c r="AJ2654" s="3" t="str" cm="1">
        <f t="array" ref="AJ2654">IFERROR(INDEX(IF($AG2654&lt;=$AN2654,레드마인_배치!E:E,레드마인_서비스!E:E),콜트리분석!$AI2654),"")</f>
        <v>대상</v>
      </c>
      <c r="AK2654" s="3" t="str" cm="1">
        <f t="array" ref="AK2654">IFERROR(INDEX(IF($AG2654&lt;=$AN2654,레드마인_배치!H:H,레드마인_서비스!H:H),콜트리분석!$AI2654),"")</f>
        <v>SLO0010U</v>
      </c>
      <c r="AL2654" s="3" t="str" cm="1">
        <f t="array" ref="AL2654">IFERROR(INDEX(IF($AG2654&lt;=$AN2654,레드마인_배치!I:I,레드마인_서비스!I:I),콜트리분석!$AI2654),"")</f>
        <v>Rate, CAD Amount, USD Amount</v>
      </c>
      <c r="AM2654" s="3" t="str" cm="1">
        <f t="array" ref="AM2654">IFERROR(INDEX(IF($AG2654&lt;=$AN2654,레드마인_배치!J:J,레드마인_서비스!J:J),콜트리분석!$AI2654),"")</f>
        <v>서비스</v>
      </c>
      <c r="AN2654" s="3">
        <v>4</v>
      </c>
      <c r="AO2654" s="15" t="str">
        <f ca="1">IFERROR(INDEX(레드마인_배치!E:E,MATCH(OFFSET(A2654,,AN2654),레드마인_배치!G:G,0)),"")</f>
        <v>미대상</v>
      </c>
      <c r="AP2654" t="s">
        <v>3330</v>
      </c>
      <c r="AQ2654">
        <v>72</v>
      </c>
    </row>
    <row r="2655" spans="1:46" hidden="1">
      <c r="A2655" s="3" t="s">
        <v>2957</v>
      </c>
      <c r="B2655" s="3" t="s">
        <v>491</v>
      </c>
      <c r="C2655" s="3" t="s">
        <v>494</v>
      </c>
      <c r="D2655" s="3" t="s">
        <v>568</v>
      </c>
      <c r="E2655" s="3" t="s">
        <v>587</v>
      </c>
      <c r="F2655" s="3" t="s">
        <v>588</v>
      </c>
      <c r="G2655" s="3" t="s">
        <v>589</v>
      </c>
      <c r="H2655" s="3" t="s">
        <v>590</v>
      </c>
      <c r="I2655" s="3" t="s">
        <v>591</v>
      </c>
      <c r="J2655" s="3" t="s">
        <v>592</v>
      </c>
      <c r="K2655" s="3" t="s">
        <v>593</v>
      </c>
      <c r="L2655" s="3" t="s">
        <v>595</v>
      </c>
      <c r="M2655" s="3" t="s">
        <v>511</v>
      </c>
      <c r="N2655" s="3" t="s">
        <v>513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>
        <f t="shared" si="43"/>
        <v>13</v>
      </c>
      <c r="AH2655" s="3" t="s">
        <v>513</v>
      </c>
      <c r="AI2655" s="3">
        <f>IFERROR(IF($AG2655&lt;=$AN2655,MATCH($AH2655,레드마인_배치!G:G,0),MATCH($AH2655,레드마인_서비스!G:G,0)),"")</f>
        <v>324</v>
      </c>
      <c r="AJ2655" s="3" t="str" cm="1">
        <f t="array" ref="AJ2655">IFERROR(INDEX(IF($AG2655&lt;=$AN2655,레드마인_배치!E:E,레드마인_서비스!E:E),콜트리분석!$AI2655),"")</f>
        <v>대상</v>
      </c>
      <c r="AK2655" s="3" t="str" cm="1">
        <f t="array" ref="AK2655">IFERROR(INDEX(IF($AG2655&lt;=$AN2655,레드마인_배치!H:H,레드마인_서비스!H:H),콜트리분석!$AI2655),"")</f>
        <v>SLO0170U</v>
      </c>
      <c r="AL2655" s="3" t="str" cm="1">
        <f t="array" ref="AL2655">IFERROR(INDEX(IF($AG2655&lt;=$AN2655,레드마인_배치!I:I,레드마인_서비스!I:I),콜트리분석!$AI2655),"")</f>
        <v>S/Order Confirm (Sub)for List Price</v>
      </c>
      <c r="AM2655" s="3" t="str" cm="1">
        <f t="array" ref="AM2655">IFERROR(INDEX(IF($AG2655&lt;=$AN2655,레드마인_배치!J:J,레드마인_서비스!J:J),콜트리분석!$AI2655),"")</f>
        <v>서비스</v>
      </c>
      <c r="AN2655" s="3">
        <v>4</v>
      </c>
      <c r="AO2655" s="15" t="str">
        <f ca="1">IFERROR(INDEX(레드마인_배치!E:E,MATCH(OFFSET(A2655,,AN2655),레드마인_배치!G:G,0)),"")</f>
        <v>미대상</v>
      </c>
      <c r="AP2655" t="s">
        <v>3330</v>
      </c>
      <c r="AQ2655">
        <v>72</v>
      </c>
    </row>
    <row r="2656" spans="1:46" hidden="1">
      <c r="A2656" s="3" t="s">
        <v>2957</v>
      </c>
      <c r="B2656" s="3" t="s">
        <v>491</v>
      </c>
      <c r="C2656" s="3" t="s">
        <v>494</v>
      </c>
      <c r="D2656" s="3" t="s">
        <v>568</v>
      </c>
      <c r="E2656" s="3" t="s">
        <v>587</v>
      </c>
      <c r="F2656" s="3" t="s">
        <v>588</v>
      </c>
      <c r="G2656" s="3" t="s">
        <v>589</v>
      </c>
      <c r="H2656" s="3" t="s">
        <v>590</v>
      </c>
      <c r="I2656" s="3" t="s">
        <v>591</v>
      </c>
      <c r="J2656" s="3" t="s">
        <v>592</v>
      </c>
      <c r="K2656" s="3" t="s">
        <v>593</v>
      </c>
      <c r="L2656" s="3" t="s">
        <v>595</v>
      </c>
      <c r="M2656" s="3" t="s">
        <v>596</v>
      </c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>
        <f t="shared" si="43"/>
        <v>12</v>
      </c>
      <c r="AH2656" s="3" t="s">
        <v>596</v>
      </c>
      <c r="AI2656" s="3" t="str">
        <f>IFERROR(IF($AG2656&lt;=$AN2656,MATCH($AH2656,레드마인_배치!G:G,0),MATCH($AH2656,레드마인_서비스!G:G,0)),"")</f>
        <v/>
      </c>
      <c r="AJ2656" s="3" t="str" cm="1">
        <f t="array" ref="AJ2656">IFERROR(INDEX(IF($AG2656&lt;=$AN2656,레드마인_배치!E:E,레드마인_서비스!E:E),콜트리분석!$AI2656),"")</f>
        <v/>
      </c>
      <c r="AK2656" s="3" t="str" cm="1">
        <f t="array" ref="AK2656">IFERROR(INDEX(IF($AG2656&lt;=$AN2656,레드마인_배치!H:H,레드마인_서비스!H:H),콜트리분석!$AI2656),"")</f>
        <v/>
      </c>
      <c r="AL2656" s="3" t="str" cm="1">
        <f t="array" ref="AL2656">IFERROR(INDEX(IF($AG2656&lt;=$AN2656,레드마인_배치!I:I,레드마인_서비스!I:I),콜트리분석!$AI2656),"")</f>
        <v/>
      </c>
      <c r="AM2656" s="3" t="str" cm="1">
        <f t="array" ref="AM2656">IFERROR(INDEX(IF($AG2656&lt;=$AN2656,레드마인_배치!J:J,레드마인_서비스!J:J),콜트리분석!$AI2656),"")</f>
        <v/>
      </c>
      <c r="AN2656" s="3">
        <v>4</v>
      </c>
      <c r="AO2656" s="15" t="str">
        <f ca="1">IFERROR(INDEX(레드마인_배치!E:E,MATCH(OFFSET(A2656,,AN2656),레드마인_배치!G:G,0)),"")</f>
        <v>미대상</v>
      </c>
      <c r="AP2656" t="s">
        <v>3330</v>
      </c>
      <c r="AQ2656">
        <v>72</v>
      </c>
    </row>
    <row r="2657" spans="1:43" hidden="1">
      <c r="A2657" s="3" t="s">
        <v>2957</v>
      </c>
      <c r="B2657" s="3" t="s">
        <v>491</v>
      </c>
      <c r="C2657" s="3" t="s">
        <v>494</v>
      </c>
      <c r="D2657" s="3" t="s">
        <v>568</v>
      </c>
      <c r="E2657" s="3" t="s">
        <v>587</v>
      </c>
      <c r="F2657" s="3" t="s">
        <v>588</v>
      </c>
      <c r="G2657" s="3" t="s">
        <v>589</v>
      </c>
      <c r="H2657" s="3" t="s">
        <v>590</v>
      </c>
      <c r="I2657" s="3" t="s">
        <v>591</v>
      </c>
      <c r="J2657" s="3" t="s">
        <v>592</v>
      </c>
      <c r="K2657" s="3" t="s">
        <v>593</v>
      </c>
      <c r="L2657" s="3" t="s">
        <v>597</v>
      </c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>
        <f t="shared" si="43"/>
        <v>11</v>
      </c>
      <c r="AH2657" s="3" t="s">
        <v>597</v>
      </c>
      <c r="AI2657" s="3">
        <f>IFERROR(IF($AG2657&lt;=$AN2657,MATCH($AH2657,레드마인_배치!G:G,0),MATCH($AH2657,레드마인_서비스!G:G,0)),"")</f>
        <v>326</v>
      </c>
      <c r="AJ2657" s="3" t="str" cm="1">
        <f t="array" ref="AJ2657">IFERROR(INDEX(IF($AG2657&lt;=$AN2657,레드마인_배치!E:E,레드마인_서비스!E:E),콜트리분석!$AI2657),"")</f>
        <v>미대상</v>
      </c>
      <c r="AK2657" s="3" t="str" cm="1">
        <f t="array" ref="AK2657">IFERROR(INDEX(IF($AG2657&lt;=$AN2657,레드마인_배치!H:H,레드마인_서비스!H:H),콜트리분석!$AI2657),"")</f>
        <v>SLO0190U</v>
      </c>
      <c r="AL2657" s="3" t="str" cm="1">
        <f t="array" ref="AL2657">IFERROR(INDEX(IF($AG2657&lt;=$AN2657,레드마인_배치!I:I,레드마인_서비스!I:I),콜트리분석!$AI2657),"")</f>
        <v>[미대상] S/Order Confirm (Sub) Local Kit Creation</v>
      </c>
      <c r="AM2657" s="3" t="str" cm="1">
        <f t="array" ref="AM2657">IFERROR(INDEX(IF($AG2657&lt;=$AN2657,레드마인_배치!J:J,레드마인_서비스!J:J),콜트리분석!$AI2657),"")</f>
        <v>서비스</v>
      </c>
      <c r="AN2657" s="3">
        <v>4</v>
      </c>
      <c r="AO2657" s="15" t="str">
        <f ca="1">IFERROR(INDEX(레드마인_배치!E:E,MATCH(OFFSET(A2657,,AN2657),레드마인_배치!G:G,0)),"")</f>
        <v>미대상</v>
      </c>
      <c r="AP2657" t="s">
        <v>3330</v>
      </c>
      <c r="AQ2657">
        <v>72</v>
      </c>
    </row>
    <row r="2658" spans="1:43" hidden="1">
      <c r="A2658" s="3" t="s">
        <v>2957</v>
      </c>
      <c r="B2658" s="3" t="s">
        <v>491</v>
      </c>
      <c r="C2658" s="3" t="s">
        <v>494</v>
      </c>
      <c r="D2658" s="3" t="s">
        <v>568</v>
      </c>
      <c r="E2658" s="3" t="s">
        <v>587</v>
      </c>
      <c r="F2658" s="3" t="s">
        <v>588</v>
      </c>
      <c r="G2658" s="3" t="s">
        <v>589</v>
      </c>
      <c r="H2658" s="3" t="s">
        <v>590</v>
      </c>
      <c r="I2658" s="3" t="s">
        <v>591</v>
      </c>
      <c r="J2658" s="3" t="s">
        <v>592</v>
      </c>
      <c r="K2658" s="3" t="s">
        <v>594</v>
      </c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>
        <f t="shared" si="43"/>
        <v>10</v>
      </c>
      <c r="AH2658" s="3" t="s">
        <v>594</v>
      </c>
      <c r="AI2658" s="3">
        <f>IFERROR(IF($AG2658&lt;=$AN2658,MATCH($AH2658,레드마인_배치!G:G,0),MATCH($AH2658,레드마인_서비스!G:G,0)),"")</f>
        <v>322</v>
      </c>
      <c r="AJ2658" s="3" t="str" cm="1">
        <f t="array" ref="AJ2658">IFERROR(INDEX(IF($AG2658&lt;=$AN2658,레드마인_배치!E:E,레드마인_서비스!E:E),콜트리분석!$AI2658),"")</f>
        <v>대상</v>
      </c>
      <c r="AK2658" s="3" t="str" cm="1">
        <f t="array" ref="AK2658">IFERROR(INDEX(IF($AG2658&lt;=$AN2658,레드마인_배치!H:H,레드마인_서비스!H:H),콜트리분석!$AI2658),"")</f>
        <v>SLO0150U</v>
      </c>
      <c r="AL2658" s="3" t="str" cm="1">
        <f t="array" ref="AL2658">IFERROR(INDEX(IF($AG2658&lt;=$AN2658,레드마인_배치!I:I,레드마인_서비스!I:I),콜트리분석!$AI2658),"")</f>
        <v>Sub S/Order Confirm - for Searching Confirm Part</v>
      </c>
      <c r="AM2658" s="3" t="str" cm="1">
        <f t="array" ref="AM2658">IFERROR(INDEX(IF($AG2658&lt;=$AN2658,레드마인_배치!J:J,레드마인_서비스!J:J),콜트리분석!$AI2658),"")</f>
        <v>서비스</v>
      </c>
      <c r="AN2658" s="3">
        <v>4</v>
      </c>
      <c r="AO2658" s="15" t="str">
        <f ca="1">IFERROR(INDEX(레드마인_배치!E:E,MATCH(OFFSET(A2658,,AN2658),레드마인_배치!G:G,0)),"")</f>
        <v>미대상</v>
      </c>
      <c r="AP2658" t="s">
        <v>3330</v>
      </c>
      <c r="AQ2658">
        <v>72</v>
      </c>
    </row>
    <row r="2659" spans="1:43" hidden="1">
      <c r="A2659" s="3" t="s">
        <v>2957</v>
      </c>
      <c r="B2659" s="3" t="s">
        <v>491</v>
      </c>
      <c r="C2659" s="3" t="s">
        <v>494</v>
      </c>
      <c r="D2659" s="3" t="s">
        <v>568</v>
      </c>
      <c r="E2659" s="3" t="s">
        <v>587</v>
      </c>
      <c r="F2659" s="3" t="s">
        <v>588</v>
      </c>
      <c r="G2659" s="3" t="s">
        <v>589</v>
      </c>
      <c r="H2659" s="3" t="s">
        <v>590</v>
      </c>
      <c r="I2659" s="3" t="s">
        <v>591</v>
      </c>
      <c r="J2659" s="3" t="s">
        <v>592</v>
      </c>
      <c r="K2659" s="3" t="s">
        <v>511</v>
      </c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>
        <f t="shared" si="43"/>
        <v>10</v>
      </c>
      <c r="AH2659" s="3" t="s">
        <v>511</v>
      </c>
      <c r="AI2659" s="3">
        <f>IFERROR(IF($AG2659&lt;=$AN2659,MATCH($AH2659,레드마인_배치!G:G,0),MATCH($AH2659,레드마인_서비스!G:G,0)),"")</f>
        <v>323</v>
      </c>
      <c r="AJ2659" s="3" t="str" cm="1">
        <f t="array" ref="AJ2659">IFERROR(INDEX(IF($AG2659&lt;=$AN2659,레드마인_배치!E:E,레드마인_서비스!E:E),콜트리분석!$AI2659),"")</f>
        <v>대상</v>
      </c>
      <c r="AK2659" s="3" t="str" cm="1">
        <f t="array" ref="AK2659">IFERROR(INDEX(IF($AG2659&lt;=$AN2659,레드마인_배치!H:H,레드마인_서비스!H:H),콜트리분석!$AI2659),"")</f>
        <v>SLO0160U</v>
      </c>
      <c r="AL2659" s="3" t="str" cm="1">
        <f t="array" ref="AL2659">IFERROR(INDEX(IF($AG2659&lt;=$AN2659,레드마인_배치!I:I,레드마인_서비스!I:I),콜트리분석!$AI2659),"")</f>
        <v>S/Order Confirm (Sub) for Price</v>
      </c>
      <c r="AM2659" s="3" t="str" cm="1">
        <f t="array" ref="AM2659">IFERROR(INDEX(IF($AG2659&lt;=$AN2659,레드마인_배치!J:J,레드마인_서비스!J:J),콜트리분석!$AI2659),"")</f>
        <v>서비스</v>
      </c>
      <c r="AN2659" s="3">
        <v>4</v>
      </c>
      <c r="AO2659" s="15" t="str">
        <f ca="1">IFERROR(INDEX(레드마인_배치!E:E,MATCH(OFFSET(A2659,,AN2659),레드마인_배치!G:G,0)),"")</f>
        <v>미대상</v>
      </c>
      <c r="AP2659" t="s">
        <v>3330</v>
      </c>
      <c r="AQ2659">
        <v>72</v>
      </c>
    </row>
    <row r="2660" spans="1:43" hidden="1">
      <c r="A2660" s="3" t="s">
        <v>2957</v>
      </c>
      <c r="B2660" s="3" t="s">
        <v>491</v>
      </c>
      <c r="C2660" s="3" t="s">
        <v>494</v>
      </c>
      <c r="D2660" s="3" t="s">
        <v>568</v>
      </c>
      <c r="E2660" s="3" t="s">
        <v>587</v>
      </c>
      <c r="F2660" s="3" t="s">
        <v>588</v>
      </c>
      <c r="G2660" s="3" t="s">
        <v>589</v>
      </c>
      <c r="H2660" s="3" t="s">
        <v>590</v>
      </c>
      <c r="I2660" s="3" t="s">
        <v>591</v>
      </c>
      <c r="J2660" s="3" t="s">
        <v>592</v>
      </c>
      <c r="K2660" s="3" t="s">
        <v>511</v>
      </c>
      <c r="L2660" s="3" t="s">
        <v>512</v>
      </c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>
        <f t="shared" si="43"/>
        <v>11</v>
      </c>
      <c r="AH2660" s="3" t="s">
        <v>512</v>
      </c>
      <c r="AI2660" s="3">
        <f>IFERROR(IF($AG2660&lt;=$AN2660,MATCH($AH2660,레드마인_배치!G:G,0),MATCH($AH2660,레드마인_서비스!G:G,0)),"")</f>
        <v>307</v>
      </c>
      <c r="AJ2660" s="3" t="str" cm="1">
        <f t="array" ref="AJ2660">IFERROR(INDEX(IF($AG2660&lt;=$AN2660,레드마인_배치!E:E,레드마인_서비스!E:E),콜트리분석!$AI2660),"")</f>
        <v>대상</v>
      </c>
      <c r="AK2660" s="3" t="str" cm="1">
        <f t="array" ref="AK2660">IFERROR(INDEX(IF($AG2660&lt;=$AN2660,레드마인_배치!H:H,레드마인_서비스!H:H),콜트리분석!$AI2660),"")</f>
        <v>SLO0010U</v>
      </c>
      <c r="AL2660" s="3" t="str" cm="1">
        <f t="array" ref="AL2660">IFERROR(INDEX(IF($AG2660&lt;=$AN2660,레드마인_배치!I:I,레드마인_서비스!I:I),콜트리분석!$AI2660),"")</f>
        <v>Rate, CAD Amount, USD Amount</v>
      </c>
      <c r="AM2660" s="3" t="str" cm="1">
        <f t="array" ref="AM2660">IFERROR(INDEX(IF($AG2660&lt;=$AN2660,레드마인_배치!J:J,레드마인_서비스!J:J),콜트리분석!$AI2660),"")</f>
        <v>서비스</v>
      </c>
      <c r="AN2660" s="3">
        <v>4</v>
      </c>
      <c r="AO2660" s="15" t="str">
        <f ca="1">IFERROR(INDEX(레드마인_배치!E:E,MATCH(OFFSET(A2660,,AN2660),레드마인_배치!G:G,0)),"")</f>
        <v>미대상</v>
      </c>
      <c r="AP2660" t="s">
        <v>3330</v>
      </c>
      <c r="AQ2660">
        <v>72</v>
      </c>
    </row>
    <row r="2661" spans="1:43" hidden="1">
      <c r="A2661" s="3" t="s">
        <v>2957</v>
      </c>
      <c r="B2661" s="3" t="s">
        <v>491</v>
      </c>
      <c r="C2661" s="3" t="s">
        <v>494</v>
      </c>
      <c r="D2661" s="3" t="s">
        <v>568</v>
      </c>
      <c r="E2661" s="3" t="s">
        <v>587</v>
      </c>
      <c r="F2661" s="3" t="s">
        <v>588</v>
      </c>
      <c r="G2661" s="3" t="s">
        <v>589</v>
      </c>
      <c r="H2661" s="3" t="s">
        <v>590</v>
      </c>
      <c r="I2661" s="3" t="s">
        <v>591</v>
      </c>
      <c r="J2661" s="3" t="s">
        <v>592</v>
      </c>
      <c r="K2661" s="3" t="s">
        <v>511</v>
      </c>
      <c r="L2661" s="3" t="s">
        <v>513</v>
      </c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>
        <f t="shared" si="43"/>
        <v>11</v>
      </c>
      <c r="AH2661" s="3" t="s">
        <v>513</v>
      </c>
      <c r="AI2661" s="3">
        <f>IFERROR(IF($AG2661&lt;=$AN2661,MATCH($AH2661,레드마인_배치!G:G,0),MATCH($AH2661,레드마인_서비스!G:G,0)),"")</f>
        <v>324</v>
      </c>
      <c r="AJ2661" s="3" t="str" cm="1">
        <f t="array" ref="AJ2661">IFERROR(INDEX(IF($AG2661&lt;=$AN2661,레드마인_배치!E:E,레드마인_서비스!E:E),콜트리분석!$AI2661),"")</f>
        <v>대상</v>
      </c>
      <c r="AK2661" s="3" t="str" cm="1">
        <f t="array" ref="AK2661">IFERROR(INDEX(IF($AG2661&lt;=$AN2661,레드마인_배치!H:H,레드마인_서비스!H:H),콜트리분석!$AI2661),"")</f>
        <v>SLO0170U</v>
      </c>
      <c r="AL2661" s="3" t="str" cm="1">
        <f t="array" ref="AL2661">IFERROR(INDEX(IF($AG2661&lt;=$AN2661,레드마인_배치!I:I,레드마인_서비스!I:I),콜트리분석!$AI2661),"")</f>
        <v>S/Order Confirm (Sub)for List Price</v>
      </c>
      <c r="AM2661" s="3" t="str" cm="1">
        <f t="array" ref="AM2661">IFERROR(INDEX(IF($AG2661&lt;=$AN2661,레드마인_배치!J:J,레드마인_서비스!J:J),콜트리분석!$AI2661),"")</f>
        <v>서비스</v>
      </c>
      <c r="AN2661" s="3">
        <v>4</v>
      </c>
      <c r="AO2661" s="15" t="str">
        <f ca="1">IFERROR(INDEX(레드마인_배치!E:E,MATCH(OFFSET(A2661,,AN2661),레드마인_배치!G:G,0)),"")</f>
        <v>미대상</v>
      </c>
      <c r="AP2661" t="s">
        <v>3330</v>
      </c>
      <c r="AQ2661">
        <v>72</v>
      </c>
    </row>
    <row r="2662" spans="1:43" hidden="1">
      <c r="A2662" s="3" t="s">
        <v>2957</v>
      </c>
      <c r="B2662" s="3" t="s">
        <v>491</v>
      </c>
      <c r="C2662" s="3" t="s">
        <v>494</v>
      </c>
      <c r="D2662" s="3" t="s">
        <v>568</v>
      </c>
      <c r="E2662" s="3" t="s">
        <v>587</v>
      </c>
      <c r="F2662" s="3" t="s">
        <v>588</v>
      </c>
      <c r="G2662" s="3" t="s">
        <v>589</v>
      </c>
      <c r="H2662" s="3" t="s">
        <v>590</v>
      </c>
      <c r="I2662" s="3" t="s">
        <v>591</v>
      </c>
      <c r="J2662" s="3" t="s">
        <v>592</v>
      </c>
      <c r="K2662" s="3" t="s">
        <v>505</v>
      </c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>
        <f t="shared" si="43"/>
        <v>10</v>
      </c>
      <c r="AH2662" s="3" t="s">
        <v>505</v>
      </c>
      <c r="AI2662" s="3">
        <f>IFERROR(IF($AG2662&lt;=$AN2662,MATCH($AH2662,레드마인_배치!G:G,0),MATCH($AH2662,레드마인_서비스!G:G,0)),"")</f>
        <v>328</v>
      </c>
      <c r="AJ2662" s="3" t="str" cm="1">
        <f t="array" ref="AJ2662">IFERROR(INDEX(IF($AG2662&lt;=$AN2662,레드마인_배치!E:E,레드마인_서비스!E:E),콜트리분석!$AI2662),"")</f>
        <v>대상</v>
      </c>
      <c r="AK2662" s="3" t="str" cm="1">
        <f t="array" ref="AK2662">IFERROR(INDEX(IF($AG2662&lt;=$AN2662,레드마인_배치!H:H,레드마인_서비스!H:H),콜트리분석!$AI2662),"")</f>
        <v>SLO0210U</v>
      </c>
      <c r="AL2662" s="3" t="str" cm="1">
        <f t="array" ref="AL2662">IFERROR(INDEX(IF($AG2662&lt;=$AN2662,레드마인_배치!I:I,레드마인_서비스!I:I),콜트리분석!$AI2662),"")</f>
        <v>S/Order Header Summary</v>
      </c>
      <c r="AM2662" s="3" t="str" cm="1">
        <f t="array" ref="AM2662">IFERROR(INDEX(IF($AG2662&lt;=$AN2662,레드마인_배치!J:J,레드마인_서비스!J:J),콜트리분석!$AI2662),"")</f>
        <v>서비스</v>
      </c>
      <c r="AN2662" s="3">
        <v>4</v>
      </c>
      <c r="AO2662" s="15" t="str">
        <f ca="1">IFERROR(INDEX(레드마인_배치!E:E,MATCH(OFFSET(A2662,,AN2662),레드마인_배치!G:G,0)),"")</f>
        <v>미대상</v>
      </c>
      <c r="AP2662" t="s">
        <v>3330</v>
      </c>
      <c r="AQ2662">
        <v>72</v>
      </c>
    </row>
    <row r="2663" spans="1:43" hidden="1">
      <c r="A2663" s="3" t="s">
        <v>2957</v>
      </c>
      <c r="B2663" s="3" t="s">
        <v>491</v>
      </c>
      <c r="C2663" s="3" t="s">
        <v>494</v>
      </c>
      <c r="D2663" s="3" t="s">
        <v>568</v>
      </c>
      <c r="E2663" s="3" t="s">
        <v>587</v>
      </c>
      <c r="F2663" s="3" t="s">
        <v>588</v>
      </c>
      <c r="G2663" s="3" t="s">
        <v>589</v>
      </c>
      <c r="H2663" s="3" t="s">
        <v>590</v>
      </c>
      <c r="I2663" s="3" t="s">
        <v>591</v>
      </c>
      <c r="J2663" s="3" t="s">
        <v>592</v>
      </c>
      <c r="K2663" s="3" t="s">
        <v>598</v>
      </c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>
        <f t="shared" si="43"/>
        <v>10</v>
      </c>
      <c r="AH2663" s="3" t="s">
        <v>598</v>
      </c>
      <c r="AI2663" s="3">
        <f>IFERROR(IF($AG2663&lt;=$AN2663,MATCH($AH2663,레드마인_배치!G:G,0),MATCH($AH2663,레드마인_서비스!G:G,0)),"")</f>
        <v>331</v>
      </c>
      <c r="AJ2663" s="3" t="str" cm="1">
        <f t="array" ref="AJ2663">IFERROR(INDEX(IF($AG2663&lt;=$AN2663,레드마인_배치!E:E,레드마인_서비스!E:E),콜트리분석!$AI2663),"")</f>
        <v>대상</v>
      </c>
      <c r="AK2663" s="3" t="str" cm="1">
        <f t="array" ref="AK2663">IFERROR(INDEX(IF($AG2663&lt;=$AN2663,레드마인_배치!H:H,레드마인_서비스!H:H),콜트리분석!$AI2663),"")</f>
        <v>SLO0240U</v>
      </c>
      <c r="AL2663" s="3" t="str" cm="1">
        <f t="array" ref="AL2663">IFERROR(INDEX(IF($AG2663&lt;=$AN2663,레드마인_배치!I:I,레드마인_서비스!I:I),콜트리분석!$AI2663),"")</f>
        <v>S/Order E-mail Send</v>
      </c>
      <c r="AM2663" s="3" t="str" cm="1">
        <f t="array" ref="AM2663">IFERROR(INDEX(IF($AG2663&lt;=$AN2663,레드마인_배치!J:J,레드마인_서비스!J:J),콜트리분석!$AI2663),"")</f>
        <v>서비스</v>
      </c>
      <c r="AN2663" s="3">
        <v>4</v>
      </c>
      <c r="AO2663" s="15" t="str">
        <f ca="1">IFERROR(INDEX(레드마인_배치!E:E,MATCH(OFFSET(A2663,,AN2663),레드마인_배치!G:G,0)),"")</f>
        <v>미대상</v>
      </c>
      <c r="AP2663" t="s">
        <v>3330</v>
      </c>
      <c r="AQ2663">
        <v>72</v>
      </c>
    </row>
    <row r="2664" spans="1:43" hidden="1">
      <c r="A2664" s="3" t="s">
        <v>2957</v>
      </c>
      <c r="B2664" s="3" t="s">
        <v>491</v>
      </c>
      <c r="C2664" s="3" t="s">
        <v>494</v>
      </c>
      <c r="D2664" s="3" t="s">
        <v>568</v>
      </c>
      <c r="E2664" s="3" t="s">
        <v>587</v>
      </c>
      <c r="F2664" s="3" t="s">
        <v>588</v>
      </c>
      <c r="G2664" s="3" t="s">
        <v>589</v>
      </c>
      <c r="H2664" s="3" t="s">
        <v>590</v>
      </c>
      <c r="I2664" s="3" t="s">
        <v>591</v>
      </c>
      <c r="J2664" s="3" t="s">
        <v>592</v>
      </c>
      <c r="K2664" s="3" t="s">
        <v>598</v>
      </c>
      <c r="L2664" s="3" t="s">
        <v>577</v>
      </c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>
        <f t="shared" si="43"/>
        <v>11</v>
      </c>
      <c r="AH2664" s="3" t="s">
        <v>577</v>
      </c>
      <c r="AI2664" s="3">
        <f>IFERROR(IF($AG2664&lt;=$AN2664,MATCH($AH2664,레드마인_배치!G:G,0),MATCH($AH2664,레드마인_서비스!G:G,0)),"")</f>
        <v>49</v>
      </c>
      <c r="AJ2664" s="3" t="str" cm="1">
        <f t="array" ref="AJ2664">IFERROR(INDEX(IF($AG2664&lt;=$AN2664,레드마인_배치!E:E,레드마인_서비스!E:E),콜트리분석!$AI2664),"")</f>
        <v>대상</v>
      </c>
      <c r="AK2664" s="3" t="str" cm="1">
        <f t="array" ref="AK2664">IFERROR(INDEX(IF($AG2664&lt;=$AN2664,레드마인_배치!H:H,레드마인_서비스!H:H),콜트리분석!$AI2664),"")</f>
        <v>CMO0010U</v>
      </c>
      <c r="AL2664" s="3" t="str" cm="1">
        <f t="array" ref="AL2664">IFERROR(INDEX(IF($AG2664&lt;=$AN2664,레드마인_배치!I:I,레드마인_서비스!I:I),콜트리분석!$AI2664),"")</f>
        <v>NUMBER CREATION</v>
      </c>
      <c r="AM2664" s="3" t="str" cm="1">
        <f t="array" ref="AM2664">IFERROR(INDEX(IF($AG2664&lt;=$AN2664,레드마인_배치!J:J,레드마인_서비스!J:J),콜트리분석!$AI2664),"")</f>
        <v>서비스</v>
      </c>
      <c r="AN2664" s="3">
        <v>4</v>
      </c>
      <c r="AO2664" s="15" t="str">
        <f ca="1">IFERROR(INDEX(레드마인_배치!E:E,MATCH(OFFSET(A2664,,AN2664),레드마인_배치!G:G,0)),"")</f>
        <v>미대상</v>
      </c>
      <c r="AP2664" t="s">
        <v>3330</v>
      </c>
      <c r="AQ2664">
        <v>72</v>
      </c>
    </row>
    <row r="2665" spans="1:43" hidden="1">
      <c r="A2665" s="3" t="s">
        <v>2957</v>
      </c>
      <c r="B2665" s="3" t="s">
        <v>491</v>
      </c>
      <c r="C2665" s="3" t="s">
        <v>494</v>
      </c>
      <c r="D2665" s="3" t="s">
        <v>568</v>
      </c>
      <c r="E2665" s="3" t="s">
        <v>587</v>
      </c>
      <c r="F2665" s="3" t="s">
        <v>588</v>
      </c>
      <c r="G2665" s="3" t="s">
        <v>589</v>
      </c>
      <c r="H2665" s="3" t="s">
        <v>590</v>
      </c>
      <c r="I2665" s="3" t="s">
        <v>591</v>
      </c>
      <c r="J2665" s="3" t="s">
        <v>592</v>
      </c>
      <c r="K2665" s="3" t="s">
        <v>598</v>
      </c>
      <c r="L2665" s="3" t="s">
        <v>599</v>
      </c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>
        <f t="shared" si="43"/>
        <v>11</v>
      </c>
      <c r="AH2665" s="3" t="s">
        <v>599</v>
      </c>
      <c r="AI2665" s="3" t="str">
        <f>IFERROR(IF($AG2665&lt;=$AN2665,MATCH($AH2665,레드마인_배치!G:G,0),MATCH($AH2665,레드마인_서비스!G:G,0)),"")</f>
        <v/>
      </c>
      <c r="AJ2665" s="3" t="str" cm="1">
        <f t="array" ref="AJ2665">IFERROR(INDEX(IF($AG2665&lt;=$AN2665,레드마인_배치!E:E,레드마인_서비스!E:E),콜트리분석!$AI2665),"")</f>
        <v/>
      </c>
      <c r="AK2665" s="3" t="str" cm="1">
        <f t="array" ref="AK2665">IFERROR(INDEX(IF($AG2665&lt;=$AN2665,레드마인_배치!H:H,레드마인_서비스!H:H),콜트리분석!$AI2665),"")</f>
        <v/>
      </c>
      <c r="AL2665" s="3" t="str" cm="1">
        <f t="array" ref="AL2665">IFERROR(INDEX(IF($AG2665&lt;=$AN2665,레드마인_배치!I:I,레드마인_서비스!I:I),콜트리분석!$AI2665),"")</f>
        <v/>
      </c>
      <c r="AM2665" s="3" t="str" cm="1">
        <f t="array" ref="AM2665">IFERROR(INDEX(IF($AG2665&lt;=$AN2665,레드마인_배치!J:J,레드마인_서비스!J:J),콜트리분석!$AI2665),"")</f>
        <v/>
      </c>
      <c r="AN2665" s="3">
        <v>4</v>
      </c>
      <c r="AO2665" s="15" t="str">
        <f ca="1">IFERROR(INDEX(레드마인_배치!E:E,MATCH(OFFSET(A2665,,AN2665),레드마인_배치!G:G,0)),"")</f>
        <v>미대상</v>
      </c>
      <c r="AP2665" t="s">
        <v>3330</v>
      </c>
      <c r="AQ2665">
        <v>72</v>
      </c>
    </row>
    <row r="2666" spans="1:43" hidden="1">
      <c r="A2666" s="3" t="s">
        <v>2957</v>
      </c>
      <c r="B2666" s="3" t="s">
        <v>491</v>
      </c>
      <c r="C2666" s="3" t="s">
        <v>494</v>
      </c>
      <c r="D2666" s="3" t="s">
        <v>568</v>
      </c>
      <c r="E2666" s="3" t="s">
        <v>587</v>
      </c>
      <c r="F2666" s="3" t="s">
        <v>588</v>
      </c>
      <c r="G2666" s="3" t="s">
        <v>589</v>
      </c>
      <c r="H2666" s="3" t="s">
        <v>590</v>
      </c>
      <c r="I2666" s="3" t="s">
        <v>591</v>
      </c>
      <c r="J2666" s="3" t="s">
        <v>592</v>
      </c>
      <c r="K2666" s="3" t="s">
        <v>598</v>
      </c>
      <c r="L2666" s="3" t="s">
        <v>600</v>
      </c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>
        <f t="shared" si="43"/>
        <v>11</v>
      </c>
      <c r="AH2666" s="3" t="s">
        <v>600</v>
      </c>
      <c r="AI2666" s="3" t="str">
        <f>IFERROR(IF($AG2666&lt;=$AN2666,MATCH($AH2666,레드마인_배치!G:G,0),MATCH($AH2666,레드마인_서비스!G:G,0)),"")</f>
        <v/>
      </c>
      <c r="AJ2666" s="3" t="str" cm="1">
        <f t="array" ref="AJ2666">IFERROR(INDEX(IF($AG2666&lt;=$AN2666,레드마인_배치!E:E,레드마인_서비스!E:E),콜트리분석!$AI2666),"")</f>
        <v/>
      </c>
      <c r="AK2666" s="3" t="str" cm="1">
        <f t="array" ref="AK2666">IFERROR(INDEX(IF($AG2666&lt;=$AN2666,레드마인_배치!H:H,레드마인_서비스!H:H),콜트리분석!$AI2666),"")</f>
        <v/>
      </c>
      <c r="AL2666" s="3" t="str" cm="1">
        <f t="array" ref="AL2666">IFERROR(INDEX(IF($AG2666&lt;=$AN2666,레드마인_배치!I:I,레드마인_서비스!I:I),콜트리분석!$AI2666),"")</f>
        <v/>
      </c>
      <c r="AM2666" s="3" t="str" cm="1">
        <f t="array" ref="AM2666">IFERROR(INDEX(IF($AG2666&lt;=$AN2666,레드마인_배치!J:J,레드마인_서비스!J:J),콜트리분석!$AI2666),"")</f>
        <v/>
      </c>
      <c r="AN2666" s="3">
        <v>4</v>
      </c>
      <c r="AO2666" s="15" t="str">
        <f ca="1">IFERROR(INDEX(레드마인_배치!E:E,MATCH(OFFSET(A2666,,AN2666),레드마인_배치!G:G,0)),"")</f>
        <v>미대상</v>
      </c>
      <c r="AP2666" t="s">
        <v>3330</v>
      </c>
      <c r="AQ2666">
        <v>72</v>
      </c>
    </row>
    <row r="2667" spans="1:43" hidden="1">
      <c r="A2667" s="3" t="s">
        <v>2957</v>
      </c>
      <c r="B2667" s="3" t="s">
        <v>491</v>
      </c>
      <c r="C2667" s="3" t="s">
        <v>494</v>
      </c>
      <c r="D2667" s="3" t="s">
        <v>568</v>
      </c>
      <c r="E2667" s="3" t="s">
        <v>587</v>
      </c>
      <c r="F2667" s="3" t="s">
        <v>588</v>
      </c>
      <c r="G2667" s="3" t="s">
        <v>589</v>
      </c>
      <c r="H2667" s="3" t="s">
        <v>590</v>
      </c>
      <c r="I2667" s="3" t="s">
        <v>591</v>
      </c>
      <c r="J2667" s="3" t="s">
        <v>592</v>
      </c>
      <c r="K2667" s="3" t="s">
        <v>598</v>
      </c>
      <c r="L2667" s="3" t="s">
        <v>601</v>
      </c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>
        <f t="shared" si="43"/>
        <v>11</v>
      </c>
      <c r="AH2667" s="3" t="s">
        <v>601</v>
      </c>
      <c r="AI2667" s="3" t="str">
        <f>IFERROR(IF($AG2667&lt;=$AN2667,MATCH($AH2667,레드마인_배치!G:G,0),MATCH($AH2667,레드마인_서비스!G:G,0)),"")</f>
        <v/>
      </c>
      <c r="AJ2667" s="3" t="str" cm="1">
        <f t="array" ref="AJ2667">IFERROR(INDEX(IF($AG2667&lt;=$AN2667,레드마인_배치!E:E,레드마인_서비스!E:E),콜트리분석!$AI2667),"")</f>
        <v/>
      </c>
      <c r="AK2667" s="3" t="str" cm="1">
        <f t="array" ref="AK2667">IFERROR(INDEX(IF($AG2667&lt;=$AN2667,레드마인_배치!H:H,레드마인_서비스!H:H),콜트리분석!$AI2667),"")</f>
        <v/>
      </c>
      <c r="AL2667" s="3" t="str" cm="1">
        <f t="array" ref="AL2667">IFERROR(INDEX(IF($AG2667&lt;=$AN2667,레드마인_배치!I:I,레드마인_서비스!I:I),콜트리분석!$AI2667),"")</f>
        <v/>
      </c>
      <c r="AM2667" s="3" t="str" cm="1">
        <f t="array" ref="AM2667">IFERROR(INDEX(IF($AG2667&lt;=$AN2667,레드마인_배치!J:J,레드마인_서비스!J:J),콜트리분석!$AI2667),"")</f>
        <v/>
      </c>
      <c r="AN2667" s="3">
        <v>4</v>
      </c>
      <c r="AO2667" s="15" t="str">
        <f ca="1">IFERROR(INDEX(레드마인_배치!E:E,MATCH(OFFSET(A2667,,AN2667),레드마인_배치!G:G,0)),"")</f>
        <v>미대상</v>
      </c>
      <c r="AP2667" t="s">
        <v>3330</v>
      </c>
      <c r="AQ2667">
        <v>72</v>
      </c>
    </row>
    <row r="2668" spans="1:43" hidden="1">
      <c r="A2668" s="3" t="s">
        <v>2957</v>
      </c>
      <c r="B2668" s="3" t="s">
        <v>491</v>
      </c>
      <c r="C2668" s="3" t="s">
        <v>494</v>
      </c>
      <c r="D2668" s="3" t="s">
        <v>568</v>
      </c>
      <c r="E2668" s="3" t="s">
        <v>587</v>
      </c>
      <c r="F2668" s="3" t="s">
        <v>588</v>
      </c>
      <c r="G2668" s="3" t="s">
        <v>589</v>
      </c>
      <c r="H2668" s="3" t="s">
        <v>590</v>
      </c>
      <c r="I2668" s="3" t="s">
        <v>591</v>
      </c>
      <c r="J2668" s="3" t="s">
        <v>592</v>
      </c>
      <c r="K2668" s="3" t="s">
        <v>598</v>
      </c>
      <c r="L2668" s="3" t="s">
        <v>602</v>
      </c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>
        <f t="shared" si="43"/>
        <v>11</v>
      </c>
      <c r="AH2668" s="3" t="s">
        <v>602</v>
      </c>
      <c r="AI2668" s="3" t="str">
        <f>IFERROR(IF($AG2668&lt;=$AN2668,MATCH($AH2668,레드마인_배치!G:G,0),MATCH($AH2668,레드마인_서비스!G:G,0)),"")</f>
        <v/>
      </c>
      <c r="AJ2668" s="3" t="str" cm="1">
        <f t="array" ref="AJ2668">IFERROR(INDEX(IF($AG2668&lt;=$AN2668,레드마인_배치!E:E,레드마인_서비스!E:E),콜트리분석!$AI2668),"")</f>
        <v/>
      </c>
      <c r="AK2668" s="3" t="str" cm="1">
        <f t="array" ref="AK2668">IFERROR(INDEX(IF($AG2668&lt;=$AN2668,레드마인_배치!H:H,레드마인_서비스!H:H),콜트리분석!$AI2668),"")</f>
        <v/>
      </c>
      <c r="AL2668" s="3" t="str" cm="1">
        <f t="array" ref="AL2668">IFERROR(INDEX(IF($AG2668&lt;=$AN2668,레드마인_배치!I:I,레드마인_서비스!I:I),콜트리분석!$AI2668),"")</f>
        <v/>
      </c>
      <c r="AM2668" s="3" t="str" cm="1">
        <f t="array" ref="AM2668">IFERROR(INDEX(IF($AG2668&lt;=$AN2668,레드마인_배치!J:J,레드마인_서비스!J:J),콜트리분석!$AI2668),"")</f>
        <v/>
      </c>
      <c r="AN2668" s="3">
        <v>4</v>
      </c>
      <c r="AO2668" s="15" t="str">
        <f ca="1">IFERROR(INDEX(레드마인_배치!E:E,MATCH(OFFSET(A2668,,AN2668),레드마인_배치!G:G,0)),"")</f>
        <v>미대상</v>
      </c>
      <c r="AP2668" t="s">
        <v>3330</v>
      </c>
      <c r="AQ2668">
        <v>72</v>
      </c>
    </row>
    <row r="2669" spans="1:43" hidden="1">
      <c r="A2669" s="3" t="s">
        <v>2957</v>
      </c>
      <c r="B2669" s="3" t="s">
        <v>491</v>
      </c>
      <c r="C2669" s="3" t="s">
        <v>494</v>
      </c>
      <c r="D2669" s="3" t="s">
        <v>568</v>
      </c>
      <c r="E2669" s="3" t="s">
        <v>587</v>
      </c>
      <c r="F2669" s="3" t="s">
        <v>588</v>
      </c>
      <c r="G2669" s="3" t="s">
        <v>589</v>
      </c>
      <c r="H2669" s="3" t="s">
        <v>590</v>
      </c>
      <c r="I2669" s="3" t="s">
        <v>591</v>
      </c>
      <c r="J2669" s="3" t="s">
        <v>592</v>
      </c>
      <c r="K2669" s="3" t="s">
        <v>598</v>
      </c>
      <c r="L2669" s="3" t="s">
        <v>603</v>
      </c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>
        <f t="shared" si="43"/>
        <v>11</v>
      </c>
      <c r="AH2669" s="3" t="s">
        <v>603</v>
      </c>
      <c r="AI2669" s="3" t="str">
        <f>IFERROR(IF($AG2669&lt;=$AN2669,MATCH($AH2669,레드마인_배치!G:G,0),MATCH($AH2669,레드마인_서비스!G:G,0)),"")</f>
        <v/>
      </c>
      <c r="AJ2669" s="3" t="str" cm="1">
        <f t="array" ref="AJ2669">IFERROR(INDEX(IF($AG2669&lt;=$AN2669,레드마인_배치!E:E,레드마인_서비스!E:E),콜트리분석!$AI2669),"")</f>
        <v/>
      </c>
      <c r="AK2669" s="3" t="str" cm="1">
        <f t="array" ref="AK2669">IFERROR(INDEX(IF($AG2669&lt;=$AN2669,레드마인_배치!H:H,레드마인_서비스!H:H),콜트리분석!$AI2669),"")</f>
        <v/>
      </c>
      <c r="AL2669" s="3" t="str" cm="1">
        <f t="array" ref="AL2669">IFERROR(INDEX(IF($AG2669&lt;=$AN2669,레드마인_배치!I:I,레드마인_서비스!I:I),콜트리분석!$AI2669),"")</f>
        <v/>
      </c>
      <c r="AM2669" s="3" t="str" cm="1">
        <f t="array" ref="AM2669">IFERROR(INDEX(IF($AG2669&lt;=$AN2669,레드마인_배치!J:J,레드마인_서비스!J:J),콜트리분석!$AI2669),"")</f>
        <v/>
      </c>
      <c r="AN2669" s="3">
        <v>4</v>
      </c>
      <c r="AO2669" s="15" t="str">
        <f ca="1">IFERROR(INDEX(레드마인_배치!E:E,MATCH(OFFSET(A2669,,AN2669),레드마인_배치!G:G,0)),"")</f>
        <v>미대상</v>
      </c>
      <c r="AP2669" t="s">
        <v>3330</v>
      </c>
      <c r="AQ2669">
        <v>72</v>
      </c>
    </row>
    <row r="2670" spans="1:43" hidden="1">
      <c r="A2670" s="3" t="s">
        <v>2957</v>
      </c>
      <c r="B2670" s="3" t="s">
        <v>491</v>
      </c>
      <c r="C2670" s="3" t="s">
        <v>494</v>
      </c>
      <c r="D2670" s="3" t="s">
        <v>568</v>
      </c>
      <c r="E2670" s="3" t="s">
        <v>587</v>
      </c>
      <c r="F2670" s="3" t="s">
        <v>588</v>
      </c>
      <c r="G2670" s="3" t="s">
        <v>589</v>
      </c>
      <c r="H2670" s="3" t="s">
        <v>590</v>
      </c>
      <c r="I2670" s="3" t="s">
        <v>591</v>
      </c>
      <c r="J2670" s="3" t="s">
        <v>592</v>
      </c>
      <c r="K2670" s="3" t="s">
        <v>598</v>
      </c>
      <c r="L2670" s="3" t="s">
        <v>604</v>
      </c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>
        <f t="shared" si="43"/>
        <v>11</v>
      </c>
      <c r="AH2670" s="3" t="s">
        <v>604</v>
      </c>
      <c r="AI2670" s="3" t="str">
        <f>IFERROR(IF($AG2670&lt;=$AN2670,MATCH($AH2670,레드마인_배치!G:G,0),MATCH($AH2670,레드마인_서비스!G:G,0)),"")</f>
        <v/>
      </c>
      <c r="AJ2670" s="3" t="str" cm="1">
        <f t="array" ref="AJ2670">IFERROR(INDEX(IF($AG2670&lt;=$AN2670,레드마인_배치!E:E,레드마인_서비스!E:E),콜트리분석!$AI2670),"")</f>
        <v/>
      </c>
      <c r="AK2670" s="3" t="str" cm="1">
        <f t="array" ref="AK2670">IFERROR(INDEX(IF($AG2670&lt;=$AN2670,레드마인_배치!H:H,레드마인_서비스!H:H),콜트리분석!$AI2670),"")</f>
        <v/>
      </c>
      <c r="AL2670" s="3" t="str" cm="1">
        <f t="array" ref="AL2670">IFERROR(INDEX(IF($AG2670&lt;=$AN2670,레드마인_배치!I:I,레드마인_서비스!I:I),콜트리분석!$AI2670),"")</f>
        <v/>
      </c>
      <c r="AM2670" s="3" t="str" cm="1">
        <f t="array" ref="AM2670">IFERROR(INDEX(IF($AG2670&lt;=$AN2670,레드마인_배치!J:J,레드마인_서비스!J:J),콜트리분석!$AI2670),"")</f>
        <v/>
      </c>
      <c r="AN2670" s="3">
        <v>4</v>
      </c>
      <c r="AO2670" s="15" t="str">
        <f ca="1">IFERROR(INDEX(레드마인_배치!E:E,MATCH(OFFSET(A2670,,AN2670),레드마인_배치!G:G,0)),"")</f>
        <v>미대상</v>
      </c>
      <c r="AP2670" t="s">
        <v>3330</v>
      </c>
      <c r="AQ2670">
        <v>72</v>
      </c>
    </row>
    <row r="2671" spans="1:43" hidden="1">
      <c r="A2671" s="3" t="s">
        <v>2957</v>
      </c>
      <c r="B2671" s="3" t="s">
        <v>491</v>
      </c>
      <c r="C2671" s="3" t="s">
        <v>494</v>
      </c>
      <c r="D2671" s="3" t="s">
        <v>568</v>
      </c>
      <c r="E2671" s="3" t="s">
        <v>587</v>
      </c>
      <c r="F2671" s="3" t="s">
        <v>588</v>
      </c>
      <c r="G2671" s="3" t="s">
        <v>589</v>
      </c>
      <c r="H2671" s="3" t="s">
        <v>590</v>
      </c>
      <c r="I2671" s="3" t="s">
        <v>591</v>
      </c>
      <c r="J2671" s="3" t="s">
        <v>592</v>
      </c>
      <c r="K2671" s="3" t="s">
        <v>605</v>
      </c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>
        <f t="shared" si="43"/>
        <v>10</v>
      </c>
      <c r="AH2671" s="3" t="s">
        <v>605</v>
      </c>
      <c r="AI2671" s="3">
        <f>IFERROR(IF($AG2671&lt;=$AN2671,MATCH($AH2671,레드마인_배치!G:G,0),MATCH($AH2671,레드마인_서비스!G:G,0)),"")</f>
        <v>332</v>
      </c>
      <c r="AJ2671" s="3" t="str" cm="1">
        <f t="array" ref="AJ2671">IFERROR(INDEX(IF($AG2671&lt;=$AN2671,레드마인_배치!E:E,레드마인_서비스!E:E),콜트리분석!$AI2671),"")</f>
        <v>대상</v>
      </c>
      <c r="AK2671" s="3" t="str" cm="1">
        <f t="array" ref="AK2671">IFERROR(INDEX(IF($AG2671&lt;=$AN2671,레드마인_배치!H:H,레드마인_서비스!H:H),콜트리분석!$AI2671),"")</f>
        <v>SLO0250U</v>
      </c>
      <c r="AL2671" s="3" t="str" cm="1">
        <f t="array" ref="AL2671">IFERROR(INDEX(IF($AG2671&lt;=$AN2671,레드마인_배치!I:I,레드마인_서비스!I:I),콜트리분석!$AI2671),"")</f>
        <v>S/Order UD Error List E-mail Send</v>
      </c>
      <c r="AM2671" s="3" t="str" cm="1">
        <f t="array" ref="AM2671">IFERROR(INDEX(IF($AG2671&lt;=$AN2671,레드마인_배치!J:J,레드마인_서비스!J:J),콜트리분석!$AI2671),"")</f>
        <v>서비스</v>
      </c>
      <c r="AN2671" s="3">
        <v>4</v>
      </c>
      <c r="AO2671" s="15" t="str">
        <f ca="1">IFERROR(INDEX(레드마인_배치!E:E,MATCH(OFFSET(A2671,,AN2671),레드마인_배치!G:G,0)),"")</f>
        <v>미대상</v>
      </c>
      <c r="AP2671" t="s">
        <v>3330</v>
      </c>
      <c r="AQ2671">
        <v>72</v>
      </c>
    </row>
    <row r="2672" spans="1:43" hidden="1">
      <c r="A2672" s="3" t="s">
        <v>2957</v>
      </c>
      <c r="B2672" s="3" t="s">
        <v>491</v>
      </c>
      <c r="C2672" s="3" t="s">
        <v>494</v>
      </c>
      <c r="D2672" s="3" t="s">
        <v>568</v>
      </c>
      <c r="E2672" s="3" t="s">
        <v>587</v>
      </c>
      <c r="F2672" s="3" t="s">
        <v>588</v>
      </c>
      <c r="G2672" s="3" t="s">
        <v>589</v>
      </c>
      <c r="H2672" s="3" t="s">
        <v>590</v>
      </c>
      <c r="I2672" s="3" t="s">
        <v>591</v>
      </c>
      <c r="J2672" s="3" t="s">
        <v>592</v>
      </c>
      <c r="K2672" s="3" t="s">
        <v>605</v>
      </c>
      <c r="L2672" s="3" t="s">
        <v>577</v>
      </c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>
        <f t="shared" si="43"/>
        <v>11</v>
      </c>
      <c r="AH2672" s="3" t="s">
        <v>577</v>
      </c>
      <c r="AI2672" s="3">
        <f>IFERROR(IF($AG2672&lt;=$AN2672,MATCH($AH2672,레드마인_배치!G:G,0),MATCH($AH2672,레드마인_서비스!G:G,0)),"")</f>
        <v>49</v>
      </c>
      <c r="AJ2672" s="3" t="str" cm="1">
        <f t="array" ref="AJ2672">IFERROR(INDEX(IF($AG2672&lt;=$AN2672,레드마인_배치!E:E,레드마인_서비스!E:E),콜트리분석!$AI2672),"")</f>
        <v>대상</v>
      </c>
      <c r="AK2672" s="3" t="str" cm="1">
        <f t="array" ref="AK2672">IFERROR(INDEX(IF($AG2672&lt;=$AN2672,레드마인_배치!H:H,레드마인_서비스!H:H),콜트리분석!$AI2672),"")</f>
        <v>CMO0010U</v>
      </c>
      <c r="AL2672" s="3" t="str" cm="1">
        <f t="array" ref="AL2672">IFERROR(INDEX(IF($AG2672&lt;=$AN2672,레드마인_배치!I:I,레드마인_서비스!I:I),콜트리분석!$AI2672),"")</f>
        <v>NUMBER CREATION</v>
      </c>
      <c r="AM2672" s="3" t="str" cm="1">
        <f t="array" ref="AM2672">IFERROR(INDEX(IF($AG2672&lt;=$AN2672,레드마인_배치!J:J,레드마인_서비스!J:J),콜트리분석!$AI2672),"")</f>
        <v>서비스</v>
      </c>
      <c r="AN2672" s="3">
        <v>4</v>
      </c>
      <c r="AO2672" s="15" t="str">
        <f ca="1">IFERROR(INDEX(레드마인_배치!E:E,MATCH(OFFSET(A2672,,AN2672),레드마인_배치!G:G,0)),"")</f>
        <v>미대상</v>
      </c>
      <c r="AP2672" t="s">
        <v>3330</v>
      </c>
      <c r="AQ2672">
        <v>72</v>
      </c>
    </row>
    <row r="2673" spans="1:43" hidden="1">
      <c r="A2673" s="3" t="s">
        <v>2957</v>
      </c>
      <c r="B2673" s="3" t="s">
        <v>491</v>
      </c>
      <c r="C2673" s="3" t="s">
        <v>494</v>
      </c>
      <c r="D2673" s="3" t="s">
        <v>568</v>
      </c>
      <c r="E2673" s="3" t="s">
        <v>587</v>
      </c>
      <c r="F2673" s="3" t="s">
        <v>588</v>
      </c>
      <c r="G2673" s="3" t="s">
        <v>589</v>
      </c>
      <c r="H2673" s="3" t="s">
        <v>590</v>
      </c>
      <c r="I2673" s="3" t="s">
        <v>591</v>
      </c>
      <c r="J2673" s="3" t="s">
        <v>592</v>
      </c>
      <c r="K2673" s="3" t="s">
        <v>606</v>
      </c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>
        <f t="shared" si="43"/>
        <v>10</v>
      </c>
      <c r="AH2673" s="3" t="s">
        <v>606</v>
      </c>
      <c r="AI2673" s="3">
        <f>IFERROR(IF($AG2673&lt;=$AN2673,MATCH($AH2673,레드마인_배치!G:G,0),MATCH($AH2673,레드마인_서비스!G:G,0)),"")</f>
        <v>338</v>
      </c>
      <c r="AJ2673" s="3" t="str" cm="1">
        <f t="array" ref="AJ2673">IFERROR(INDEX(IF($AG2673&lt;=$AN2673,레드마인_배치!E:E,레드마인_서비스!E:E),콜트리분석!$AI2673),"")</f>
        <v>대상</v>
      </c>
      <c r="AK2673" s="3" t="str" cm="1">
        <f t="array" ref="AK2673">IFERROR(INDEX(IF($AG2673&lt;=$AN2673,레드마인_배치!H:H,레드마인_서비스!H:H),콜트리분석!$AI2673),"")</f>
        <v>SLO0320U</v>
      </c>
      <c r="AL2673" s="3" t="str" cm="1">
        <f t="array" ref="AL2673">IFERROR(INDEX(IF($AG2673&lt;=$AN2673,레드마인_배치!I:I,레드마인_서비스!I:I),콜트리분석!$AI2673),"")</f>
        <v>Online/Batch Allocation Main</v>
      </c>
      <c r="AM2673" s="3" t="str" cm="1">
        <f t="array" ref="AM2673">IFERROR(INDEX(IF($AG2673&lt;=$AN2673,레드마인_배치!J:J,레드마인_서비스!J:J),콜트리분석!$AI2673),"")</f>
        <v>서비스</v>
      </c>
      <c r="AN2673" s="3">
        <v>4</v>
      </c>
      <c r="AO2673" s="15" t="str">
        <f ca="1">IFERROR(INDEX(레드마인_배치!E:E,MATCH(OFFSET(A2673,,AN2673),레드마인_배치!G:G,0)),"")</f>
        <v>미대상</v>
      </c>
      <c r="AP2673" t="s">
        <v>3330</v>
      </c>
      <c r="AQ2673">
        <v>72</v>
      </c>
    </row>
    <row r="2674" spans="1:43" hidden="1">
      <c r="A2674" s="3" t="s">
        <v>2957</v>
      </c>
      <c r="B2674" s="3" t="s">
        <v>491</v>
      </c>
      <c r="C2674" s="3" t="s">
        <v>494</v>
      </c>
      <c r="D2674" s="3" t="s">
        <v>568</v>
      </c>
      <c r="E2674" s="3" t="s">
        <v>587</v>
      </c>
      <c r="F2674" s="3" t="s">
        <v>588</v>
      </c>
      <c r="G2674" s="3" t="s">
        <v>589</v>
      </c>
      <c r="H2674" s="3" t="s">
        <v>590</v>
      </c>
      <c r="I2674" s="3" t="s">
        <v>591</v>
      </c>
      <c r="J2674" s="3" t="s">
        <v>592</v>
      </c>
      <c r="K2674" s="3" t="s">
        <v>606</v>
      </c>
      <c r="L2674" s="3" t="s">
        <v>505</v>
      </c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>
        <f t="shared" si="43"/>
        <v>11</v>
      </c>
      <c r="AH2674" s="3" t="s">
        <v>505</v>
      </c>
      <c r="AI2674" s="3">
        <f>IFERROR(IF($AG2674&lt;=$AN2674,MATCH($AH2674,레드마인_배치!G:G,0),MATCH($AH2674,레드마인_서비스!G:G,0)),"")</f>
        <v>328</v>
      </c>
      <c r="AJ2674" s="3" t="str" cm="1">
        <f t="array" ref="AJ2674">IFERROR(INDEX(IF($AG2674&lt;=$AN2674,레드마인_배치!E:E,레드마인_서비스!E:E),콜트리분석!$AI2674),"")</f>
        <v>대상</v>
      </c>
      <c r="AK2674" s="3" t="str" cm="1">
        <f t="array" ref="AK2674">IFERROR(INDEX(IF($AG2674&lt;=$AN2674,레드마인_배치!H:H,레드마인_서비스!H:H),콜트리분석!$AI2674),"")</f>
        <v>SLO0210U</v>
      </c>
      <c r="AL2674" s="3" t="str" cm="1">
        <f t="array" ref="AL2674">IFERROR(INDEX(IF($AG2674&lt;=$AN2674,레드마인_배치!I:I,레드마인_서비스!I:I),콜트리분석!$AI2674),"")</f>
        <v>S/Order Header Summary</v>
      </c>
      <c r="AM2674" s="3" t="str" cm="1">
        <f t="array" ref="AM2674">IFERROR(INDEX(IF($AG2674&lt;=$AN2674,레드마인_배치!J:J,레드마인_서비스!J:J),콜트리분석!$AI2674),"")</f>
        <v>서비스</v>
      </c>
      <c r="AN2674" s="3">
        <v>4</v>
      </c>
      <c r="AO2674" s="15" t="str">
        <f ca="1">IFERROR(INDEX(레드마인_배치!E:E,MATCH(OFFSET(A2674,,AN2674),레드마인_배치!G:G,0)),"")</f>
        <v>미대상</v>
      </c>
      <c r="AP2674" t="s">
        <v>3330</v>
      </c>
      <c r="AQ2674">
        <v>72</v>
      </c>
    </row>
    <row r="2675" spans="1:43" hidden="1">
      <c r="A2675" s="3" t="s">
        <v>2957</v>
      </c>
      <c r="B2675" s="3" t="s">
        <v>491</v>
      </c>
      <c r="C2675" s="3" t="s">
        <v>494</v>
      </c>
      <c r="D2675" s="3" t="s">
        <v>568</v>
      </c>
      <c r="E2675" s="3" t="s">
        <v>587</v>
      </c>
      <c r="F2675" s="3" t="s">
        <v>588</v>
      </c>
      <c r="G2675" s="3" t="s">
        <v>589</v>
      </c>
      <c r="H2675" s="3" t="s">
        <v>590</v>
      </c>
      <c r="I2675" s="3" t="s">
        <v>591</v>
      </c>
      <c r="J2675" s="3" t="s">
        <v>592</v>
      </c>
      <c r="K2675" s="3" t="s">
        <v>606</v>
      </c>
      <c r="L2675" s="3" t="s">
        <v>607</v>
      </c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>
        <f t="shared" si="43"/>
        <v>11</v>
      </c>
      <c r="AH2675" s="3" t="s">
        <v>607</v>
      </c>
      <c r="AI2675" s="3">
        <f>IFERROR(IF($AG2675&lt;=$AN2675,MATCH($AH2675,레드마인_배치!G:G,0),MATCH($AH2675,레드마인_서비스!G:G,0)),"")</f>
        <v>339</v>
      </c>
      <c r="AJ2675" s="3" t="str" cm="1">
        <f t="array" ref="AJ2675">IFERROR(INDEX(IF($AG2675&lt;=$AN2675,레드마인_배치!E:E,레드마인_서비스!E:E),콜트리분석!$AI2675),"")</f>
        <v>대상</v>
      </c>
      <c r="AK2675" s="3" t="str" cm="1">
        <f t="array" ref="AK2675">IFERROR(INDEX(IF($AG2675&lt;=$AN2675,레드마인_배치!H:H,레드마인_서비스!H:H),콜트리분석!$AI2675),"")</f>
        <v>SLO0340U</v>
      </c>
      <c r="AL2675" s="3" t="str" cm="1">
        <f t="array" ref="AL2675">IFERROR(INDEX(IF($AG2675&lt;=$AN2675,레드마인_배치!I:I,레드마인_서비스!I:I),콜트리분석!$AI2675),"")</f>
        <v>Online/Batch Allocation</v>
      </c>
      <c r="AM2675" s="3" t="str" cm="1">
        <f t="array" ref="AM2675">IFERROR(INDEX(IF($AG2675&lt;=$AN2675,레드마인_배치!J:J,레드마인_서비스!J:J),콜트리분석!$AI2675),"")</f>
        <v>서비스</v>
      </c>
      <c r="AN2675" s="3">
        <v>4</v>
      </c>
      <c r="AO2675" s="15" t="str">
        <f ca="1">IFERROR(INDEX(레드마인_배치!E:E,MATCH(OFFSET(A2675,,AN2675),레드마인_배치!G:G,0)),"")</f>
        <v>미대상</v>
      </c>
      <c r="AP2675" t="s">
        <v>3330</v>
      </c>
      <c r="AQ2675">
        <v>72</v>
      </c>
    </row>
    <row r="2676" spans="1:43" hidden="1">
      <c r="A2676" s="3" t="s">
        <v>2957</v>
      </c>
      <c r="B2676" s="3" t="s">
        <v>491</v>
      </c>
      <c r="C2676" s="3" t="s">
        <v>494</v>
      </c>
      <c r="D2676" s="3" t="s">
        <v>568</v>
      </c>
      <c r="E2676" s="3" t="s">
        <v>587</v>
      </c>
      <c r="F2676" s="3" t="s">
        <v>588</v>
      </c>
      <c r="G2676" s="3" t="s">
        <v>589</v>
      </c>
      <c r="H2676" s="3" t="s">
        <v>590</v>
      </c>
      <c r="I2676" s="3" t="s">
        <v>591</v>
      </c>
      <c r="J2676" s="3" t="s">
        <v>592</v>
      </c>
      <c r="K2676" s="3" t="s">
        <v>606</v>
      </c>
      <c r="L2676" s="3" t="s">
        <v>607</v>
      </c>
      <c r="M2676" s="3" t="s">
        <v>508</v>
      </c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>
        <f t="shared" si="43"/>
        <v>12</v>
      </c>
      <c r="AH2676" s="3" t="s">
        <v>508</v>
      </c>
      <c r="AI2676" s="3">
        <f>IFERROR(IF($AG2676&lt;=$AN2676,MATCH($AH2676,레드마인_배치!G:G,0),MATCH($AH2676,레드마인_서비스!G:G,0)),"")</f>
        <v>79</v>
      </c>
      <c r="AJ2676" s="3" t="str" cm="1">
        <f t="array" ref="AJ2676">IFERROR(INDEX(IF($AG2676&lt;=$AN2676,레드마인_배치!E:E,레드마인_서비스!E:E),콜트리분석!$AI2676),"")</f>
        <v>대상</v>
      </c>
      <c r="AK2676" s="3" t="str" cm="1">
        <f t="array" ref="AK2676">IFERROR(INDEX(IF($AG2676&lt;=$AN2676,레드마인_배치!H:H,레드마인_서비스!H:H),콜트리분석!$AI2676),"")</f>
        <v>ICO0310U</v>
      </c>
      <c r="AL2676" s="3" t="str" cm="1">
        <f t="array" ref="AL2676">IFERROR(INDEX(IF($AG2676&lt;=$AN2676,레드마인_배치!I:I,레드마인_서비스!I:I),콜트리분석!$AI2676),"")</f>
        <v>INVENTORY CREATION MODULE</v>
      </c>
      <c r="AM2676" s="3" t="str" cm="1">
        <f t="array" ref="AM2676">IFERROR(INDEX(IF($AG2676&lt;=$AN2676,레드마인_배치!J:J,레드마인_서비스!J:J),콜트리분석!$AI2676),"")</f>
        <v>서비스</v>
      </c>
      <c r="AN2676" s="3">
        <v>4</v>
      </c>
      <c r="AO2676" s="15" t="str">
        <f ca="1">IFERROR(INDEX(레드마인_배치!E:E,MATCH(OFFSET(A2676,,AN2676),레드마인_배치!G:G,0)),"")</f>
        <v>미대상</v>
      </c>
      <c r="AP2676" t="s">
        <v>3330</v>
      </c>
      <c r="AQ2676">
        <v>72</v>
      </c>
    </row>
    <row r="2677" spans="1:43" hidden="1">
      <c r="A2677" s="3" t="s">
        <v>2957</v>
      </c>
      <c r="B2677" s="3" t="s">
        <v>491</v>
      </c>
      <c r="C2677" s="3" t="s">
        <v>494</v>
      </c>
      <c r="D2677" s="3" t="s">
        <v>568</v>
      </c>
      <c r="E2677" s="3" t="s">
        <v>587</v>
      </c>
      <c r="F2677" s="3" t="s">
        <v>588</v>
      </c>
      <c r="G2677" s="3" t="s">
        <v>589</v>
      </c>
      <c r="H2677" s="3" t="s">
        <v>590</v>
      </c>
      <c r="I2677" s="3" t="s">
        <v>591</v>
      </c>
      <c r="J2677" s="3" t="s">
        <v>592</v>
      </c>
      <c r="K2677" s="3" t="s">
        <v>606</v>
      </c>
      <c r="L2677" s="3" t="s">
        <v>607</v>
      </c>
      <c r="M2677" s="3" t="s">
        <v>508</v>
      </c>
      <c r="N2677" s="3" t="s">
        <v>509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>
        <f t="shared" si="43"/>
        <v>13</v>
      </c>
      <c r="AH2677" s="3" t="s">
        <v>509</v>
      </c>
      <c r="AI2677" s="3">
        <f>IFERROR(IF($AG2677&lt;=$AN2677,MATCH($AH2677,레드마인_배치!G:G,0),MATCH($AH2677,레드마인_서비스!G:G,0)),"")</f>
        <v>77</v>
      </c>
      <c r="AJ2677" s="3" t="str" cm="1">
        <f t="array" ref="AJ2677">IFERROR(INDEX(IF($AG2677&lt;=$AN2677,레드마인_배치!E:E,레드마인_서비스!E:E),콜트리분석!$AI2677),"")</f>
        <v>대상</v>
      </c>
      <c r="AK2677" s="3" t="str" cm="1">
        <f t="array" ref="AK2677">IFERROR(INDEX(IF($AG2677&lt;=$AN2677,레드마인_배치!H:H,레드마인_서비스!H:H),콜트리분석!$AI2677),"")</f>
        <v>ICO0290U</v>
      </c>
      <c r="AL2677" s="3" t="str" cm="1">
        <f t="array" ref="AL2677">IFERROR(INDEX(IF($AG2677&lt;=$AN2677,레드마인_배치!I:I,레드마인_서비스!I:I),콜트리분석!$AI2677),"")</f>
        <v>INV Information Master Creation(IMI)</v>
      </c>
      <c r="AM2677" s="3" t="str" cm="1">
        <f t="array" ref="AM2677">IFERROR(INDEX(IF($AG2677&lt;=$AN2677,레드마인_배치!J:J,레드마인_서비스!J:J),콜트리분석!$AI2677),"")</f>
        <v>서비스</v>
      </c>
      <c r="AN2677" s="3">
        <v>4</v>
      </c>
      <c r="AO2677" s="15" t="str">
        <f ca="1">IFERROR(INDEX(레드마인_배치!E:E,MATCH(OFFSET(A2677,,AN2677),레드마인_배치!G:G,0)),"")</f>
        <v>미대상</v>
      </c>
      <c r="AP2677" t="s">
        <v>3330</v>
      </c>
      <c r="AQ2677">
        <v>72</v>
      </c>
    </row>
    <row r="2678" spans="1:43" hidden="1">
      <c r="A2678" s="3" t="s">
        <v>2957</v>
      </c>
      <c r="B2678" s="3" t="s">
        <v>491</v>
      </c>
      <c r="C2678" s="3" t="s">
        <v>494</v>
      </c>
      <c r="D2678" s="3" t="s">
        <v>568</v>
      </c>
      <c r="E2678" s="3" t="s">
        <v>587</v>
      </c>
      <c r="F2678" s="3" t="s">
        <v>588</v>
      </c>
      <c r="G2678" s="3" t="s">
        <v>589</v>
      </c>
      <c r="H2678" s="3" t="s">
        <v>590</v>
      </c>
      <c r="I2678" s="3" t="s">
        <v>591</v>
      </c>
      <c r="J2678" s="3" t="s">
        <v>592</v>
      </c>
      <c r="K2678" s="3" t="s">
        <v>606</v>
      </c>
      <c r="L2678" s="3" t="s">
        <v>607</v>
      </c>
      <c r="M2678" s="3" t="s">
        <v>508</v>
      </c>
      <c r="N2678" s="3" t="s">
        <v>510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>
        <f t="shared" si="43"/>
        <v>13</v>
      </c>
      <c r="AH2678" s="3" t="s">
        <v>510</v>
      </c>
      <c r="AI2678" s="3" t="str">
        <f>IFERROR(IF($AG2678&lt;=$AN2678,MATCH($AH2678,레드마인_배치!G:G,0),MATCH($AH2678,레드마인_서비스!G:G,0)),"")</f>
        <v/>
      </c>
      <c r="AJ2678" s="3" t="str" cm="1">
        <f t="array" ref="AJ2678">IFERROR(INDEX(IF($AG2678&lt;=$AN2678,레드마인_배치!E:E,레드마인_서비스!E:E),콜트리분석!$AI2678),"")</f>
        <v/>
      </c>
      <c r="AK2678" s="3" t="str" cm="1">
        <f t="array" ref="AK2678">IFERROR(INDEX(IF($AG2678&lt;=$AN2678,레드마인_배치!H:H,레드마인_서비스!H:H),콜트리분석!$AI2678),"")</f>
        <v/>
      </c>
      <c r="AL2678" s="3" t="str" cm="1">
        <f t="array" ref="AL2678">IFERROR(INDEX(IF($AG2678&lt;=$AN2678,레드마인_배치!I:I,레드마인_서비스!I:I),콜트리분석!$AI2678),"")</f>
        <v/>
      </c>
      <c r="AM2678" s="3" t="str" cm="1">
        <f t="array" ref="AM2678">IFERROR(INDEX(IF($AG2678&lt;=$AN2678,레드마인_배치!J:J,레드마인_서비스!J:J),콜트리분석!$AI2678),"")</f>
        <v/>
      </c>
      <c r="AN2678" s="3">
        <v>4</v>
      </c>
      <c r="AO2678" s="15" t="str">
        <f ca="1">IFERROR(INDEX(레드마인_배치!E:E,MATCH(OFFSET(A2678,,AN2678),레드마인_배치!G:G,0)),"")</f>
        <v>미대상</v>
      </c>
      <c r="AP2678" t="s">
        <v>3330</v>
      </c>
      <c r="AQ2678">
        <v>72</v>
      </c>
    </row>
    <row r="2679" spans="1:43" hidden="1">
      <c r="A2679" s="3" t="s">
        <v>2957</v>
      </c>
      <c r="B2679" s="3" t="s">
        <v>491</v>
      </c>
      <c r="C2679" s="3" t="s">
        <v>494</v>
      </c>
      <c r="D2679" s="3" t="s">
        <v>568</v>
      </c>
      <c r="E2679" s="3" t="s">
        <v>587</v>
      </c>
      <c r="F2679" s="3" t="s">
        <v>588</v>
      </c>
      <c r="G2679" s="3" t="s">
        <v>589</v>
      </c>
      <c r="H2679" s="3" t="s">
        <v>590</v>
      </c>
      <c r="I2679" s="3" t="s">
        <v>591</v>
      </c>
      <c r="J2679" s="3" t="s">
        <v>592</v>
      </c>
      <c r="K2679" s="3" t="s">
        <v>606</v>
      </c>
      <c r="L2679" s="3" t="s">
        <v>607</v>
      </c>
      <c r="M2679" s="3" t="s">
        <v>511</v>
      </c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>
        <f t="shared" si="43"/>
        <v>12</v>
      </c>
      <c r="AH2679" s="3" t="s">
        <v>511</v>
      </c>
      <c r="AI2679" s="3">
        <f>IFERROR(IF($AG2679&lt;=$AN2679,MATCH($AH2679,레드마인_배치!G:G,0),MATCH($AH2679,레드마인_서비스!G:G,0)),"")</f>
        <v>323</v>
      </c>
      <c r="AJ2679" s="3" t="str" cm="1">
        <f t="array" ref="AJ2679">IFERROR(INDEX(IF($AG2679&lt;=$AN2679,레드마인_배치!E:E,레드마인_서비스!E:E),콜트리분석!$AI2679),"")</f>
        <v>대상</v>
      </c>
      <c r="AK2679" s="3" t="str" cm="1">
        <f t="array" ref="AK2679">IFERROR(INDEX(IF($AG2679&lt;=$AN2679,레드마인_배치!H:H,레드마인_서비스!H:H),콜트리분석!$AI2679),"")</f>
        <v>SLO0160U</v>
      </c>
      <c r="AL2679" s="3" t="str" cm="1">
        <f t="array" ref="AL2679">IFERROR(INDEX(IF($AG2679&lt;=$AN2679,레드마인_배치!I:I,레드마인_서비스!I:I),콜트리분석!$AI2679),"")</f>
        <v>S/Order Confirm (Sub) for Price</v>
      </c>
      <c r="AM2679" s="3" t="str" cm="1">
        <f t="array" ref="AM2679">IFERROR(INDEX(IF($AG2679&lt;=$AN2679,레드마인_배치!J:J,레드마인_서비스!J:J),콜트리분석!$AI2679),"")</f>
        <v>서비스</v>
      </c>
      <c r="AN2679" s="3">
        <v>4</v>
      </c>
      <c r="AO2679" s="15" t="str">
        <f ca="1">IFERROR(INDEX(레드마인_배치!E:E,MATCH(OFFSET(A2679,,AN2679),레드마인_배치!G:G,0)),"")</f>
        <v>미대상</v>
      </c>
      <c r="AP2679" t="s">
        <v>3330</v>
      </c>
      <c r="AQ2679">
        <v>72</v>
      </c>
    </row>
    <row r="2680" spans="1:43" hidden="1">
      <c r="A2680" s="3" t="s">
        <v>2957</v>
      </c>
      <c r="B2680" s="3" t="s">
        <v>491</v>
      </c>
      <c r="C2680" s="3" t="s">
        <v>494</v>
      </c>
      <c r="D2680" s="3" t="s">
        <v>568</v>
      </c>
      <c r="E2680" s="3" t="s">
        <v>587</v>
      </c>
      <c r="F2680" s="3" t="s">
        <v>588</v>
      </c>
      <c r="G2680" s="3" t="s">
        <v>589</v>
      </c>
      <c r="H2680" s="3" t="s">
        <v>590</v>
      </c>
      <c r="I2680" s="3" t="s">
        <v>591</v>
      </c>
      <c r="J2680" s="3" t="s">
        <v>592</v>
      </c>
      <c r="K2680" s="3" t="s">
        <v>606</v>
      </c>
      <c r="L2680" s="3" t="s">
        <v>607</v>
      </c>
      <c r="M2680" s="3" t="s">
        <v>511</v>
      </c>
      <c r="N2680" s="3" t="s">
        <v>512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>
        <f t="shared" si="43"/>
        <v>13</v>
      </c>
      <c r="AH2680" s="3" t="s">
        <v>512</v>
      </c>
      <c r="AI2680" s="3">
        <f>IFERROR(IF($AG2680&lt;=$AN2680,MATCH($AH2680,레드마인_배치!G:G,0),MATCH($AH2680,레드마인_서비스!G:G,0)),"")</f>
        <v>307</v>
      </c>
      <c r="AJ2680" s="3" t="str" cm="1">
        <f t="array" ref="AJ2680">IFERROR(INDEX(IF($AG2680&lt;=$AN2680,레드마인_배치!E:E,레드마인_서비스!E:E),콜트리분석!$AI2680),"")</f>
        <v>대상</v>
      </c>
      <c r="AK2680" s="3" t="str" cm="1">
        <f t="array" ref="AK2680">IFERROR(INDEX(IF($AG2680&lt;=$AN2680,레드마인_배치!H:H,레드마인_서비스!H:H),콜트리분석!$AI2680),"")</f>
        <v>SLO0010U</v>
      </c>
      <c r="AL2680" s="3" t="str" cm="1">
        <f t="array" ref="AL2680">IFERROR(INDEX(IF($AG2680&lt;=$AN2680,레드마인_배치!I:I,레드마인_서비스!I:I),콜트리분석!$AI2680),"")</f>
        <v>Rate, CAD Amount, USD Amount</v>
      </c>
      <c r="AM2680" s="3" t="str" cm="1">
        <f t="array" ref="AM2680">IFERROR(INDEX(IF($AG2680&lt;=$AN2680,레드마인_배치!J:J,레드마인_서비스!J:J),콜트리분석!$AI2680),"")</f>
        <v>서비스</v>
      </c>
      <c r="AN2680" s="3">
        <v>4</v>
      </c>
      <c r="AO2680" s="15" t="str">
        <f ca="1">IFERROR(INDEX(레드마인_배치!E:E,MATCH(OFFSET(A2680,,AN2680),레드마인_배치!G:G,0)),"")</f>
        <v>미대상</v>
      </c>
      <c r="AP2680" t="s">
        <v>3330</v>
      </c>
      <c r="AQ2680">
        <v>72</v>
      </c>
    </row>
    <row r="2681" spans="1:43" hidden="1">
      <c r="A2681" s="3" t="s">
        <v>2957</v>
      </c>
      <c r="B2681" s="3" t="s">
        <v>491</v>
      </c>
      <c r="C2681" s="3" t="s">
        <v>494</v>
      </c>
      <c r="D2681" s="3" t="s">
        <v>568</v>
      </c>
      <c r="E2681" s="3" t="s">
        <v>587</v>
      </c>
      <c r="F2681" s="3" t="s">
        <v>588</v>
      </c>
      <c r="G2681" s="3" t="s">
        <v>589</v>
      </c>
      <c r="H2681" s="3" t="s">
        <v>590</v>
      </c>
      <c r="I2681" s="3" t="s">
        <v>591</v>
      </c>
      <c r="J2681" s="3" t="s">
        <v>592</v>
      </c>
      <c r="K2681" s="3" t="s">
        <v>606</v>
      </c>
      <c r="L2681" s="3" t="s">
        <v>607</v>
      </c>
      <c r="M2681" s="3" t="s">
        <v>511</v>
      </c>
      <c r="N2681" s="3" t="s">
        <v>513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>
        <f t="shared" si="43"/>
        <v>13</v>
      </c>
      <c r="AH2681" s="3" t="s">
        <v>513</v>
      </c>
      <c r="AI2681" s="3">
        <f>IFERROR(IF($AG2681&lt;=$AN2681,MATCH($AH2681,레드마인_배치!G:G,0),MATCH($AH2681,레드마인_서비스!G:G,0)),"")</f>
        <v>324</v>
      </c>
      <c r="AJ2681" s="3" t="str" cm="1">
        <f t="array" ref="AJ2681">IFERROR(INDEX(IF($AG2681&lt;=$AN2681,레드마인_배치!E:E,레드마인_서비스!E:E),콜트리분석!$AI2681),"")</f>
        <v>대상</v>
      </c>
      <c r="AK2681" s="3" t="str" cm="1">
        <f t="array" ref="AK2681">IFERROR(INDEX(IF($AG2681&lt;=$AN2681,레드마인_배치!H:H,레드마인_서비스!H:H),콜트리분석!$AI2681),"")</f>
        <v>SLO0170U</v>
      </c>
      <c r="AL2681" s="3" t="str" cm="1">
        <f t="array" ref="AL2681">IFERROR(INDEX(IF($AG2681&lt;=$AN2681,레드마인_배치!I:I,레드마인_서비스!I:I),콜트리분석!$AI2681),"")</f>
        <v>S/Order Confirm (Sub)for List Price</v>
      </c>
      <c r="AM2681" s="3" t="str" cm="1">
        <f t="array" ref="AM2681">IFERROR(INDEX(IF($AG2681&lt;=$AN2681,레드마인_배치!J:J,레드마인_서비스!J:J),콜트리분석!$AI2681),"")</f>
        <v>서비스</v>
      </c>
      <c r="AN2681" s="3">
        <v>4</v>
      </c>
      <c r="AO2681" s="15" t="str">
        <f ca="1">IFERROR(INDEX(레드마인_배치!E:E,MATCH(OFFSET(A2681,,AN2681),레드마인_배치!G:G,0)),"")</f>
        <v>미대상</v>
      </c>
      <c r="AP2681" t="s">
        <v>3330</v>
      </c>
      <c r="AQ2681">
        <v>72</v>
      </c>
    </row>
    <row r="2682" spans="1:43" hidden="1">
      <c r="A2682" s="3" t="s">
        <v>2957</v>
      </c>
      <c r="B2682" s="3" t="s">
        <v>491</v>
      </c>
      <c r="C2682" s="3" t="s">
        <v>494</v>
      </c>
      <c r="D2682" s="3" t="s">
        <v>568</v>
      </c>
      <c r="E2682" s="3" t="s">
        <v>587</v>
      </c>
      <c r="F2682" s="3" t="s">
        <v>588</v>
      </c>
      <c r="G2682" s="3" t="s">
        <v>589</v>
      </c>
      <c r="H2682" s="3" t="s">
        <v>590</v>
      </c>
      <c r="I2682" s="3" t="s">
        <v>591</v>
      </c>
      <c r="J2682" s="3" t="s">
        <v>592</v>
      </c>
      <c r="K2682" s="3" t="s">
        <v>606</v>
      </c>
      <c r="L2682" s="3" t="s">
        <v>607</v>
      </c>
      <c r="M2682" s="3" t="s">
        <v>580</v>
      </c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>
        <f t="shared" si="43"/>
        <v>12</v>
      </c>
      <c r="AH2682" s="3" t="s">
        <v>580</v>
      </c>
      <c r="AI2682" s="3" t="str">
        <f>IFERROR(IF($AG2682&lt;=$AN2682,MATCH($AH2682,레드마인_배치!G:G,0),MATCH($AH2682,레드마인_서비스!G:G,0)),"")</f>
        <v/>
      </c>
      <c r="AJ2682" s="3" t="str" cm="1">
        <f t="array" ref="AJ2682">IFERROR(INDEX(IF($AG2682&lt;=$AN2682,레드마인_배치!E:E,레드마인_서비스!E:E),콜트리분석!$AI2682),"")</f>
        <v/>
      </c>
      <c r="AK2682" s="3" t="str" cm="1">
        <f t="array" ref="AK2682">IFERROR(INDEX(IF($AG2682&lt;=$AN2682,레드마인_배치!H:H,레드마인_서비스!H:H),콜트리분석!$AI2682),"")</f>
        <v/>
      </c>
      <c r="AL2682" s="3" t="str" cm="1">
        <f t="array" ref="AL2682">IFERROR(INDEX(IF($AG2682&lt;=$AN2682,레드마인_배치!I:I,레드마인_서비스!I:I),콜트리분석!$AI2682),"")</f>
        <v/>
      </c>
      <c r="AM2682" s="3" t="str" cm="1">
        <f t="array" ref="AM2682">IFERROR(INDEX(IF($AG2682&lt;=$AN2682,레드마인_배치!J:J,레드마인_서비스!J:J),콜트리분석!$AI2682),"")</f>
        <v/>
      </c>
      <c r="AN2682" s="3">
        <v>4</v>
      </c>
      <c r="AO2682" s="15" t="str">
        <f ca="1">IFERROR(INDEX(레드마인_배치!E:E,MATCH(OFFSET(A2682,,AN2682),레드마인_배치!G:G,0)),"")</f>
        <v>미대상</v>
      </c>
      <c r="AP2682" t="s">
        <v>3330</v>
      </c>
      <c r="AQ2682">
        <v>72</v>
      </c>
    </row>
    <row r="2683" spans="1:43" hidden="1">
      <c r="A2683" s="3" t="s">
        <v>2957</v>
      </c>
      <c r="B2683" s="3" t="s">
        <v>491</v>
      </c>
      <c r="C2683" s="3" t="s">
        <v>494</v>
      </c>
      <c r="D2683" s="3" t="s">
        <v>568</v>
      </c>
      <c r="E2683" s="3" t="s">
        <v>587</v>
      </c>
      <c r="F2683" s="3" t="s">
        <v>588</v>
      </c>
      <c r="G2683" s="3" t="s">
        <v>589</v>
      </c>
      <c r="H2683" s="3" t="s">
        <v>590</v>
      </c>
      <c r="I2683" s="3" t="s">
        <v>591</v>
      </c>
      <c r="J2683" s="3" t="s">
        <v>592</v>
      </c>
      <c r="K2683" s="3" t="s">
        <v>606</v>
      </c>
      <c r="L2683" s="3" t="s">
        <v>607</v>
      </c>
      <c r="M2683" s="3" t="s">
        <v>580</v>
      </c>
      <c r="N2683" s="3" t="s">
        <v>581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>
        <f t="shared" si="43"/>
        <v>13</v>
      </c>
      <c r="AH2683" s="3" t="s">
        <v>581</v>
      </c>
      <c r="AI2683" s="3">
        <f>IFERROR(IF($AG2683&lt;=$AN2683,MATCH($AH2683,레드마인_배치!G:G,0),MATCH($AH2683,레드마인_서비스!G:G,0)),"")</f>
        <v>78</v>
      </c>
      <c r="AJ2683" s="3" t="str" cm="1">
        <f t="array" ref="AJ2683">IFERROR(INDEX(IF($AG2683&lt;=$AN2683,레드마인_배치!E:E,레드마인_서비스!E:E),콜트리분석!$AI2683),"")</f>
        <v>대상</v>
      </c>
      <c r="AK2683" s="3" t="str" cm="1">
        <f t="array" ref="AK2683">IFERROR(INDEX(IF($AG2683&lt;=$AN2683,레드마인_배치!H:H,레드마인_서비스!H:H),콜트리분석!$AI2683),"")</f>
        <v>ICO0300U</v>
      </c>
      <c r="AL2683" s="3" t="str" cm="1">
        <f t="array" ref="AL2683">IFERROR(INDEX(IF($AG2683&lt;=$AN2683,레드마인_배치!I:I,레드마인_서비스!I:I),콜트리분석!$AI2683),"")</f>
        <v>Demand Change Tag Update Module</v>
      </c>
      <c r="AM2683" s="3" t="str" cm="1">
        <f t="array" ref="AM2683">IFERROR(INDEX(IF($AG2683&lt;=$AN2683,레드마인_배치!J:J,레드마인_서비스!J:J),콜트리분석!$AI2683),"")</f>
        <v>서비스</v>
      </c>
      <c r="AN2683" s="3">
        <v>4</v>
      </c>
      <c r="AO2683" s="15" t="str">
        <f ca="1">IFERROR(INDEX(레드마인_배치!E:E,MATCH(OFFSET(A2683,,AN2683),레드마인_배치!G:G,0)),"")</f>
        <v>미대상</v>
      </c>
      <c r="AP2683" t="s">
        <v>3330</v>
      </c>
      <c r="AQ2683">
        <v>72</v>
      </c>
    </row>
    <row r="2684" spans="1:43" hidden="1">
      <c r="A2684" s="3" t="s">
        <v>2957</v>
      </c>
      <c r="B2684" s="3" t="s">
        <v>491</v>
      </c>
      <c r="C2684" s="3" t="s">
        <v>494</v>
      </c>
      <c r="D2684" s="3" t="s">
        <v>568</v>
      </c>
      <c r="E2684" s="3" t="s">
        <v>587</v>
      </c>
      <c r="F2684" s="3" t="s">
        <v>588</v>
      </c>
      <c r="G2684" s="3" t="s">
        <v>589</v>
      </c>
      <c r="H2684" s="3" t="s">
        <v>590</v>
      </c>
      <c r="I2684" s="3" t="s">
        <v>591</v>
      </c>
      <c r="J2684" s="3" t="s">
        <v>592</v>
      </c>
      <c r="K2684" s="3" t="s">
        <v>606</v>
      </c>
      <c r="L2684" s="3" t="s">
        <v>607</v>
      </c>
      <c r="M2684" s="3" t="s">
        <v>608</v>
      </c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>
        <f t="shared" si="43"/>
        <v>12</v>
      </c>
      <c r="AH2684" s="3" t="s">
        <v>608</v>
      </c>
      <c r="AI2684" s="3" t="str">
        <f>IFERROR(IF($AG2684&lt;=$AN2684,MATCH($AH2684,레드마인_배치!G:G,0),MATCH($AH2684,레드마인_서비스!G:G,0)),"")</f>
        <v/>
      </c>
      <c r="AJ2684" s="3" t="str" cm="1">
        <f t="array" ref="AJ2684">IFERROR(INDEX(IF($AG2684&lt;=$AN2684,레드마인_배치!E:E,레드마인_서비스!E:E),콜트리분석!$AI2684),"")</f>
        <v/>
      </c>
      <c r="AK2684" s="3" t="str" cm="1">
        <f t="array" ref="AK2684">IFERROR(INDEX(IF($AG2684&lt;=$AN2684,레드마인_배치!H:H,레드마인_서비스!H:H),콜트리분석!$AI2684),"")</f>
        <v/>
      </c>
      <c r="AL2684" s="3" t="str" cm="1">
        <f t="array" ref="AL2684">IFERROR(INDEX(IF($AG2684&lt;=$AN2684,레드마인_배치!I:I,레드마인_서비스!I:I),콜트리분석!$AI2684),"")</f>
        <v/>
      </c>
      <c r="AM2684" s="3" t="str" cm="1">
        <f t="array" ref="AM2684">IFERROR(INDEX(IF($AG2684&lt;=$AN2684,레드마인_배치!J:J,레드마인_서비스!J:J),콜트리분석!$AI2684),"")</f>
        <v/>
      </c>
      <c r="AN2684" s="3">
        <v>4</v>
      </c>
      <c r="AO2684" s="15" t="str">
        <f ca="1">IFERROR(INDEX(레드마인_배치!E:E,MATCH(OFFSET(A2684,,AN2684),레드마인_배치!G:G,0)),"")</f>
        <v>미대상</v>
      </c>
      <c r="AP2684" t="s">
        <v>3330</v>
      </c>
      <c r="AQ2684">
        <v>72</v>
      </c>
    </row>
    <row r="2685" spans="1:43" hidden="1">
      <c r="A2685" s="3" t="s">
        <v>2957</v>
      </c>
      <c r="B2685" s="3" t="s">
        <v>491</v>
      </c>
      <c r="C2685" s="3" t="s">
        <v>494</v>
      </c>
      <c r="D2685" s="3" t="s">
        <v>568</v>
      </c>
      <c r="E2685" s="3" t="s">
        <v>587</v>
      </c>
      <c r="F2685" s="3" t="s">
        <v>588</v>
      </c>
      <c r="G2685" s="3" t="s">
        <v>589</v>
      </c>
      <c r="H2685" s="3" t="s">
        <v>590</v>
      </c>
      <c r="I2685" s="3" t="s">
        <v>591</v>
      </c>
      <c r="J2685" s="3" t="s">
        <v>592</v>
      </c>
      <c r="K2685" s="3" t="s">
        <v>606</v>
      </c>
      <c r="L2685" s="3" t="s">
        <v>607</v>
      </c>
      <c r="M2685" s="3" t="s">
        <v>608</v>
      </c>
      <c r="N2685" s="3" t="s">
        <v>1429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>
        <f t="shared" si="43"/>
        <v>13</v>
      </c>
      <c r="AH2685" s="3" t="s">
        <v>1429</v>
      </c>
      <c r="AI2685" s="3">
        <f>IFERROR(IF($AG2685&lt;=$AN2685,MATCH($AH2685,레드마인_배치!G:G,0),MATCH($AH2685,레드마인_서비스!G:G,0)),"")</f>
        <v>88</v>
      </c>
      <c r="AJ2685" s="3" t="str" cm="1">
        <f t="array" ref="AJ2685">IFERROR(INDEX(IF($AG2685&lt;=$AN2685,레드마인_배치!E:E,레드마인_서비스!E:E),콜트리분석!$AI2685),"")</f>
        <v>대상</v>
      </c>
      <c r="AK2685" s="3" t="str" cm="1">
        <f t="array" ref="AK2685">IFERROR(INDEX(IF($AG2685&lt;=$AN2685,레드마인_배치!H:H,레드마인_서비스!H:H),콜트리분석!$AI2685),"")</f>
        <v>ICO0390U</v>
      </c>
      <c r="AL2685" s="3" t="str" cm="1">
        <f t="array" ref="AL2685">IFERROR(INDEX(IF($AG2685&lt;=$AN2685,레드마인_배치!I:I,레드마인_서비스!I:I),콜트리분석!$AI2685),"")</f>
        <v>INTERFACE PDC PO CONFIRM</v>
      </c>
      <c r="AM2685" s="3" t="str" cm="1">
        <f t="array" ref="AM2685">IFERROR(INDEX(IF($AG2685&lt;=$AN2685,레드마인_배치!J:J,레드마인_서비스!J:J),콜트리분석!$AI2685),"")</f>
        <v>서비스</v>
      </c>
      <c r="AN2685" s="3">
        <v>4</v>
      </c>
      <c r="AO2685" s="15" t="str">
        <f ca="1">IFERROR(INDEX(레드마인_배치!E:E,MATCH(OFFSET(A2685,,AN2685),레드마인_배치!G:G,0)),"")</f>
        <v>미대상</v>
      </c>
      <c r="AP2685" t="s">
        <v>3330</v>
      </c>
      <c r="AQ2685">
        <v>72</v>
      </c>
    </row>
    <row r="2686" spans="1:43" hidden="1">
      <c r="A2686" s="3" t="s">
        <v>2957</v>
      </c>
      <c r="B2686" s="3" t="s">
        <v>491</v>
      </c>
      <c r="C2686" s="3" t="s">
        <v>494</v>
      </c>
      <c r="D2686" s="3" t="s">
        <v>568</v>
      </c>
      <c r="E2686" s="3" t="s">
        <v>587</v>
      </c>
      <c r="F2686" s="3" t="s">
        <v>588</v>
      </c>
      <c r="G2686" s="3" t="s">
        <v>589</v>
      </c>
      <c r="H2686" s="3" t="s">
        <v>590</v>
      </c>
      <c r="I2686" s="3" t="s">
        <v>591</v>
      </c>
      <c r="J2686" s="3" t="s">
        <v>592</v>
      </c>
      <c r="K2686" s="3" t="s">
        <v>606</v>
      </c>
      <c r="L2686" s="3" t="s">
        <v>607</v>
      </c>
      <c r="M2686" s="3" t="s">
        <v>608</v>
      </c>
      <c r="N2686" s="3" t="s">
        <v>1429</v>
      </c>
      <c r="O2686" s="3" t="s">
        <v>578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>
        <f t="shared" si="43"/>
        <v>14</v>
      </c>
      <c r="AH2686" s="3" t="s">
        <v>578</v>
      </c>
      <c r="AI2686" s="3">
        <f>IFERROR(IF($AG2686&lt;=$AN2686,MATCH($AH2686,레드마인_배치!G:G,0),MATCH($AH2686,레드마인_서비스!G:G,0)),"")</f>
        <v>80</v>
      </c>
      <c r="AJ2686" s="3" t="str" cm="1">
        <f t="array" ref="AJ2686">IFERROR(INDEX(IF($AG2686&lt;=$AN2686,레드마인_배치!E:E,레드마인_서비스!E:E),콜트리분석!$AI2686),"")</f>
        <v>대상</v>
      </c>
      <c r="AK2686" s="3" t="str" cm="1">
        <f t="array" ref="AK2686">IFERROR(INDEX(IF($AG2686&lt;=$AN2686,레드마인_배치!H:H,레드마인_서비스!H:H),콜트리분석!$AI2686),"")</f>
        <v>ICO0320U</v>
      </c>
      <c r="AL2686" s="3" t="str" cm="1">
        <f t="array" ref="AL2686">IFERROR(INDEX(IF($AG2686&lt;=$AN2686,레드마인_배치!I:I,레드마인_서비스!I:I),콜트리분석!$AI2686),"")</f>
        <v>P.O  Qty, Price Change</v>
      </c>
      <c r="AM2686" s="3" t="str" cm="1">
        <f t="array" ref="AM2686">IFERROR(INDEX(IF($AG2686&lt;=$AN2686,레드마인_배치!J:J,레드마인_서비스!J:J),콜트리분석!$AI2686),"")</f>
        <v>서비스</v>
      </c>
      <c r="AN2686" s="3">
        <v>4</v>
      </c>
      <c r="AO2686" s="15" t="str">
        <f ca="1">IFERROR(INDEX(레드마인_배치!E:E,MATCH(OFFSET(A2686,,AN2686),레드마인_배치!G:G,0)),"")</f>
        <v>미대상</v>
      </c>
      <c r="AP2686" t="s">
        <v>3330</v>
      </c>
      <c r="AQ2686">
        <v>72</v>
      </c>
    </row>
    <row r="2687" spans="1:43" hidden="1">
      <c r="A2687" s="3" t="s">
        <v>2957</v>
      </c>
      <c r="B2687" s="3" t="s">
        <v>491</v>
      </c>
      <c r="C2687" s="3" t="s">
        <v>494</v>
      </c>
      <c r="D2687" s="3" t="s">
        <v>568</v>
      </c>
      <c r="E2687" s="3" t="s">
        <v>587</v>
      </c>
      <c r="F2687" s="3" t="s">
        <v>588</v>
      </c>
      <c r="G2687" s="3" t="s">
        <v>589</v>
      </c>
      <c r="H2687" s="3" t="s">
        <v>590</v>
      </c>
      <c r="I2687" s="3" t="s">
        <v>591</v>
      </c>
      <c r="J2687" s="3" t="s">
        <v>592</v>
      </c>
      <c r="K2687" s="3" t="s">
        <v>606</v>
      </c>
      <c r="L2687" s="3" t="s">
        <v>607</v>
      </c>
      <c r="M2687" s="3" t="s">
        <v>608</v>
      </c>
      <c r="N2687" s="3" t="s">
        <v>1429</v>
      </c>
      <c r="O2687" s="3" t="s">
        <v>578</v>
      </c>
      <c r="P2687" s="3" t="s">
        <v>579</v>
      </c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>
        <f t="shared" si="43"/>
        <v>15</v>
      </c>
      <c r="AH2687" s="3" t="s">
        <v>579</v>
      </c>
      <c r="AI2687" s="3">
        <f>IFERROR(IF($AG2687&lt;=$AN2687,MATCH($AH2687,레드마인_배치!G:G,0),MATCH($AH2687,레드마인_서비스!G:G,0)),"")</f>
        <v>368</v>
      </c>
      <c r="AJ2687" s="3" t="str" cm="1">
        <f t="array" ref="AJ2687">IFERROR(INDEX(IF($AG2687&lt;=$AN2687,레드마인_배치!E:E,레드마인_서비스!E:E),콜트리분석!$AI2687),"")</f>
        <v>대상</v>
      </c>
      <c r="AK2687" s="3" t="str" cm="1">
        <f t="array" ref="AK2687">IFERROR(INDEX(IF($AG2687&lt;=$AN2687,레드마인_배치!H:H,레드마인_서비스!H:H),콜트리분석!$AI2687),"")</f>
        <v>SLO0690U</v>
      </c>
      <c r="AL2687" s="3" t="str" cm="1">
        <f t="array" ref="AL2687">IFERROR(INDEX(IF($AG2687&lt;=$AN2687,레드마인_배치!I:I,레드마인_서비스!I:I),콜트리분석!$AI2687),"")</f>
        <v>Reflect S/O for Dropship P/O Cancel</v>
      </c>
      <c r="AM2687" s="3" t="str" cm="1">
        <f t="array" ref="AM2687">IFERROR(INDEX(IF($AG2687&lt;=$AN2687,레드마인_배치!J:J,레드마인_서비스!J:J),콜트리분석!$AI2687),"")</f>
        <v>서비스</v>
      </c>
      <c r="AN2687" s="3">
        <v>4</v>
      </c>
      <c r="AO2687" s="15" t="str">
        <f ca="1">IFERROR(INDEX(레드마인_배치!E:E,MATCH(OFFSET(A2687,,AN2687),레드마인_배치!G:G,0)),"")</f>
        <v>미대상</v>
      </c>
      <c r="AP2687" t="s">
        <v>3330</v>
      </c>
      <c r="AQ2687">
        <v>72</v>
      </c>
    </row>
    <row r="2688" spans="1:43" hidden="1">
      <c r="A2688" s="3" t="s">
        <v>2957</v>
      </c>
      <c r="B2688" s="3" t="s">
        <v>491</v>
      </c>
      <c r="C2688" s="3" t="s">
        <v>494</v>
      </c>
      <c r="D2688" s="3" t="s">
        <v>568</v>
      </c>
      <c r="E2688" s="3" t="s">
        <v>587</v>
      </c>
      <c r="F2688" s="3" t="s">
        <v>588</v>
      </c>
      <c r="G2688" s="3" t="s">
        <v>589</v>
      </c>
      <c r="H2688" s="3" t="s">
        <v>590</v>
      </c>
      <c r="I2688" s="3" t="s">
        <v>591</v>
      </c>
      <c r="J2688" s="3" t="s">
        <v>592</v>
      </c>
      <c r="K2688" s="3" t="s">
        <v>606</v>
      </c>
      <c r="L2688" s="3" t="s">
        <v>607</v>
      </c>
      <c r="M2688" s="3" t="s">
        <v>608</v>
      </c>
      <c r="N2688" s="3" t="s">
        <v>1429</v>
      </c>
      <c r="O2688" s="3" t="s">
        <v>578</v>
      </c>
      <c r="P2688" s="3" t="s">
        <v>579</v>
      </c>
      <c r="Q2688" s="3" t="s">
        <v>505</v>
      </c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>
        <f t="shared" si="43"/>
        <v>16</v>
      </c>
      <c r="AH2688" s="3" t="s">
        <v>505</v>
      </c>
      <c r="AI2688" s="3">
        <f>IFERROR(IF($AG2688&lt;=$AN2688,MATCH($AH2688,레드마인_배치!G:G,0),MATCH($AH2688,레드마인_서비스!G:G,0)),"")</f>
        <v>328</v>
      </c>
      <c r="AJ2688" s="3" t="str" cm="1">
        <f t="array" ref="AJ2688">IFERROR(INDEX(IF($AG2688&lt;=$AN2688,레드마인_배치!E:E,레드마인_서비스!E:E),콜트리분석!$AI2688),"")</f>
        <v>대상</v>
      </c>
      <c r="AK2688" s="3" t="str" cm="1">
        <f t="array" ref="AK2688">IFERROR(INDEX(IF($AG2688&lt;=$AN2688,레드마인_배치!H:H,레드마인_서비스!H:H),콜트리분석!$AI2688),"")</f>
        <v>SLO0210U</v>
      </c>
      <c r="AL2688" s="3" t="str" cm="1">
        <f t="array" ref="AL2688">IFERROR(INDEX(IF($AG2688&lt;=$AN2688,레드마인_배치!I:I,레드마인_서비스!I:I),콜트리분석!$AI2688),"")</f>
        <v>S/Order Header Summary</v>
      </c>
      <c r="AM2688" s="3" t="str" cm="1">
        <f t="array" ref="AM2688">IFERROR(INDEX(IF($AG2688&lt;=$AN2688,레드마인_배치!J:J,레드마인_서비스!J:J),콜트리분석!$AI2688),"")</f>
        <v>서비스</v>
      </c>
      <c r="AN2688" s="3">
        <v>4</v>
      </c>
      <c r="AO2688" s="15" t="str">
        <f ca="1">IFERROR(INDEX(레드마인_배치!E:E,MATCH(OFFSET(A2688,,AN2688),레드마인_배치!G:G,0)),"")</f>
        <v>미대상</v>
      </c>
      <c r="AP2688" t="s">
        <v>3330</v>
      </c>
      <c r="AQ2688">
        <v>72</v>
      </c>
    </row>
    <row r="2689" spans="1:43" hidden="1">
      <c r="A2689" s="3" t="s">
        <v>2957</v>
      </c>
      <c r="B2689" s="3" t="s">
        <v>491</v>
      </c>
      <c r="C2689" s="3" t="s">
        <v>494</v>
      </c>
      <c r="D2689" s="3" t="s">
        <v>568</v>
      </c>
      <c r="E2689" s="3" t="s">
        <v>587</v>
      </c>
      <c r="F2689" s="3" t="s">
        <v>588</v>
      </c>
      <c r="G2689" s="3" t="s">
        <v>589</v>
      </c>
      <c r="H2689" s="3" t="s">
        <v>590</v>
      </c>
      <c r="I2689" s="3" t="s">
        <v>591</v>
      </c>
      <c r="J2689" s="3" t="s">
        <v>592</v>
      </c>
      <c r="K2689" s="3" t="s">
        <v>606</v>
      </c>
      <c r="L2689" s="3" t="s">
        <v>607</v>
      </c>
      <c r="M2689" s="3" t="s">
        <v>608</v>
      </c>
      <c r="N2689" s="3" t="s">
        <v>1429</v>
      </c>
      <c r="O2689" s="3" t="s">
        <v>578</v>
      </c>
      <c r="P2689" s="3" t="s">
        <v>579</v>
      </c>
      <c r="Q2689" s="3" t="s">
        <v>580</v>
      </c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>
        <f t="shared" si="43"/>
        <v>16</v>
      </c>
      <c r="AH2689" s="3" t="s">
        <v>580</v>
      </c>
      <c r="AI2689" s="3" t="str">
        <f>IFERROR(IF($AG2689&lt;=$AN2689,MATCH($AH2689,레드마인_배치!G:G,0),MATCH($AH2689,레드마인_서비스!G:G,0)),"")</f>
        <v/>
      </c>
      <c r="AJ2689" s="3" t="str" cm="1">
        <f t="array" ref="AJ2689">IFERROR(INDEX(IF($AG2689&lt;=$AN2689,레드마인_배치!E:E,레드마인_서비스!E:E),콜트리분석!$AI2689),"")</f>
        <v/>
      </c>
      <c r="AK2689" s="3" t="str" cm="1">
        <f t="array" ref="AK2689">IFERROR(INDEX(IF($AG2689&lt;=$AN2689,레드마인_배치!H:H,레드마인_서비스!H:H),콜트리분석!$AI2689),"")</f>
        <v/>
      </c>
      <c r="AL2689" s="3" t="str" cm="1">
        <f t="array" ref="AL2689">IFERROR(INDEX(IF($AG2689&lt;=$AN2689,레드마인_배치!I:I,레드마인_서비스!I:I),콜트리분석!$AI2689),"")</f>
        <v/>
      </c>
      <c r="AM2689" s="3" t="str" cm="1">
        <f t="array" ref="AM2689">IFERROR(INDEX(IF($AG2689&lt;=$AN2689,레드마인_배치!J:J,레드마인_서비스!J:J),콜트리분석!$AI2689),"")</f>
        <v/>
      </c>
      <c r="AN2689" s="3">
        <v>4</v>
      </c>
      <c r="AO2689" s="15" t="str">
        <f ca="1">IFERROR(INDEX(레드마인_배치!E:E,MATCH(OFFSET(A2689,,AN2689),레드마인_배치!G:G,0)),"")</f>
        <v>미대상</v>
      </c>
      <c r="AP2689" t="s">
        <v>3330</v>
      </c>
      <c r="AQ2689">
        <v>72</v>
      </c>
    </row>
    <row r="2690" spans="1:43" hidden="1">
      <c r="A2690" s="3" t="s">
        <v>2957</v>
      </c>
      <c r="B2690" s="3" t="s">
        <v>491</v>
      </c>
      <c r="C2690" s="3" t="s">
        <v>494</v>
      </c>
      <c r="D2690" s="3" t="s">
        <v>568</v>
      </c>
      <c r="E2690" s="3" t="s">
        <v>587</v>
      </c>
      <c r="F2690" s="3" t="s">
        <v>588</v>
      </c>
      <c r="G2690" s="3" t="s">
        <v>589</v>
      </c>
      <c r="H2690" s="3" t="s">
        <v>590</v>
      </c>
      <c r="I2690" s="3" t="s">
        <v>591</v>
      </c>
      <c r="J2690" s="3" t="s">
        <v>592</v>
      </c>
      <c r="K2690" s="3" t="s">
        <v>606</v>
      </c>
      <c r="L2690" s="3" t="s">
        <v>607</v>
      </c>
      <c r="M2690" s="3" t="s">
        <v>608</v>
      </c>
      <c r="N2690" s="3" t="s">
        <v>1429</v>
      </c>
      <c r="O2690" s="3" t="s">
        <v>578</v>
      </c>
      <c r="P2690" s="3" t="s">
        <v>579</v>
      </c>
      <c r="Q2690" s="3" t="s">
        <v>580</v>
      </c>
      <c r="R2690" s="3" t="s">
        <v>581</v>
      </c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>
        <f t="shared" si="43"/>
        <v>17</v>
      </c>
      <c r="AH2690" s="3" t="s">
        <v>581</v>
      </c>
      <c r="AI2690" s="3">
        <f>IFERROR(IF($AG2690&lt;=$AN2690,MATCH($AH2690,레드마인_배치!G:G,0),MATCH($AH2690,레드마인_서비스!G:G,0)),"")</f>
        <v>78</v>
      </c>
      <c r="AJ2690" s="3" t="str" cm="1">
        <f t="array" ref="AJ2690">IFERROR(INDEX(IF($AG2690&lt;=$AN2690,레드마인_배치!E:E,레드마인_서비스!E:E),콜트리분석!$AI2690),"")</f>
        <v>대상</v>
      </c>
      <c r="AK2690" s="3" t="str" cm="1">
        <f t="array" ref="AK2690">IFERROR(INDEX(IF($AG2690&lt;=$AN2690,레드마인_배치!H:H,레드마인_서비스!H:H),콜트리분석!$AI2690),"")</f>
        <v>ICO0300U</v>
      </c>
      <c r="AL2690" s="3" t="str" cm="1">
        <f t="array" ref="AL2690">IFERROR(INDEX(IF($AG2690&lt;=$AN2690,레드마인_배치!I:I,레드마인_서비스!I:I),콜트리분석!$AI2690),"")</f>
        <v>Demand Change Tag Update Module</v>
      </c>
      <c r="AM2690" s="3" t="str" cm="1">
        <f t="array" ref="AM2690">IFERROR(INDEX(IF($AG2690&lt;=$AN2690,레드마인_배치!J:J,레드마인_서비스!J:J),콜트리분석!$AI2690),"")</f>
        <v>서비스</v>
      </c>
      <c r="AN2690" s="3">
        <v>4</v>
      </c>
      <c r="AO2690" s="15" t="str">
        <f ca="1">IFERROR(INDEX(레드마인_배치!E:E,MATCH(OFFSET(A2690,,AN2690),레드마인_배치!G:G,0)),"")</f>
        <v>미대상</v>
      </c>
      <c r="AP2690" t="s">
        <v>3330</v>
      </c>
      <c r="AQ2690">
        <v>72</v>
      </c>
    </row>
    <row r="2691" spans="1:43" hidden="1">
      <c r="A2691" s="3" t="s">
        <v>2957</v>
      </c>
      <c r="B2691" s="3" t="s">
        <v>491</v>
      </c>
      <c r="C2691" s="3" t="s">
        <v>494</v>
      </c>
      <c r="D2691" s="3" t="s">
        <v>568</v>
      </c>
      <c r="E2691" s="3" t="s">
        <v>587</v>
      </c>
      <c r="F2691" s="3" t="s">
        <v>588</v>
      </c>
      <c r="G2691" s="3" t="s">
        <v>589</v>
      </c>
      <c r="H2691" s="3" t="s">
        <v>590</v>
      </c>
      <c r="I2691" s="3" t="s">
        <v>591</v>
      </c>
      <c r="J2691" s="3" t="s">
        <v>592</v>
      </c>
      <c r="K2691" s="3" t="s">
        <v>606</v>
      </c>
      <c r="L2691" s="3" t="s">
        <v>607</v>
      </c>
      <c r="M2691" s="3" t="s">
        <v>608</v>
      </c>
      <c r="N2691" s="3" t="s">
        <v>1429</v>
      </c>
      <c r="O2691" s="3" t="s">
        <v>578</v>
      </c>
      <c r="P2691" s="3" t="s">
        <v>510</v>
      </c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>
        <f t="shared" si="43"/>
        <v>15</v>
      </c>
      <c r="AH2691" s="3" t="s">
        <v>510</v>
      </c>
      <c r="AI2691" s="3" t="str">
        <f>IFERROR(IF($AG2691&lt;=$AN2691,MATCH($AH2691,레드마인_배치!G:G,0),MATCH($AH2691,레드마인_서비스!G:G,0)),"")</f>
        <v/>
      </c>
      <c r="AJ2691" s="3" t="str" cm="1">
        <f t="array" ref="AJ2691">IFERROR(INDEX(IF($AG2691&lt;=$AN2691,레드마인_배치!E:E,레드마인_서비스!E:E),콜트리분석!$AI2691),"")</f>
        <v/>
      </c>
      <c r="AK2691" s="3" t="str" cm="1">
        <f t="array" ref="AK2691">IFERROR(INDEX(IF($AG2691&lt;=$AN2691,레드마인_배치!H:H,레드마인_서비스!H:H),콜트리분석!$AI2691),"")</f>
        <v/>
      </c>
      <c r="AL2691" s="3" t="str" cm="1">
        <f t="array" ref="AL2691">IFERROR(INDEX(IF($AG2691&lt;=$AN2691,레드마인_배치!I:I,레드마인_서비스!I:I),콜트리분석!$AI2691),"")</f>
        <v/>
      </c>
      <c r="AM2691" s="3" t="str" cm="1">
        <f t="array" ref="AM2691">IFERROR(INDEX(IF($AG2691&lt;=$AN2691,레드마인_배치!J:J,레드마인_서비스!J:J),콜트리분석!$AI2691),"")</f>
        <v/>
      </c>
      <c r="AN2691" s="3">
        <v>4</v>
      </c>
      <c r="AO2691" s="15" t="str">
        <f ca="1">IFERROR(INDEX(레드마인_배치!E:E,MATCH(OFFSET(A2691,,AN2691),레드마인_배치!G:G,0)),"")</f>
        <v>미대상</v>
      </c>
      <c r="AP2691" t="s">
        <v>3330</v>
      </c>
      <c r="AQ2691">
        <v>72</v>
      </c>
    </row>
    <row r="2692" spans="1:43" hidden="1">
      <c r="A2692" s="3" t="s">
        <v>2957</v>
      </c>
      <c r="B2692" s="3" t="s">
        <v>491</v>
      </c>
      <c r="C2692" s="3" t="s">
        <v>494</v>
      </c>
      <c r="D2692" s="3" t="s">
        <v>568</v>
      </c>
      <c r="E2692" s="3" t="s">
        <v>587</v>
      </c>
      <c r="F2692" s="3" t="s">
        <v>588</v>
      </c>
      <c r="G2692" s="3" t="s">
        <v>589</v>
      </c>
      <c r="H2692" s="3" t="s">
        <v>590</v>
      </c>
      <c r="I2692" s="3" t="s">
        <v>591</v>
      </c>
      <c r="J2692" s="3" t="s">
        <v>592</v>
      </c>
      <c r="K2692" s="3" t="s">
        <v>606</v>
      </c>
      <c r="L2692" s="3" t="s">
        <v>607</v>
      </c>
      <c r="M2692" s="3" t="s">
        <v>608</v>
      </c>
      <c r="N2692" s="3" t="s">
        <v>1429</v>
      </c>
      <c r="O2692" s="3" t="s">
        <v>1422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>
        <f t="shared" si="43"/>
        <v>14</v>
      </c>
      <c r="AH2692" s="3" t="s">
        <v>1422</v>
      </c>
      <c r="AI2692" s="3">
        <f>IFERROR(IF($AG2692&lt;=$AN2692,MATCH($AH2692,레드마인_배치!G:G,0),MATCH($AH2692,레드마인_서비스!G:G,0)),"")</f>
        <v>85</v>
      </c>
      <c r="AJ2692" s="3" t="str" cm="1">
        <f t="array" ref="AJ2692">IFERROR(INDEX(IF($AG2692&lt;=$AN2692,레드마인_배치!E:E,레드마인_서비스!E:E),콜트리분석!$AI2692),"")</f>
        <v>대상</v>
      </c>
      <c r="AK2692" s="3" t="str" cm="1">
        <f t="array" ref="AK2692">IFERROR(INDEX(IF($AG2692&lt;=$AN2692,레드마인_배치!H:H,레드마인_서비스!H:H),콜트리분석!$AI2692),"")</f>
        <v>ICO0360U</v>
      </c>
      <c r="AL2692" s="3" t="str" cm="1">
        <f t="array" ref="AL2692">IFERROR(INDEX(IF($AG2692&lt;=$AN2692,레드마인_배치!I:I,레드마인_서비스!I:I),콜트리분석!$AI2692),"")</f>
        <v>PO Confirm by MOBIS</v>
      </c>
      <c r="AM2692" s="3" t="str" cm="1">
        <f t="array" ref="AM2692">IFERROR(INDEX(IF($AG2692&lt;=$AN2692,레드마인_배치!J:J,레드마인_서비스!J:J),콜트리분석!$AI2692),"")</f>
        <v>서비스</v>
      </c>
      <c r="AN2692" s="3">
        <v>4</v>
      </c>
      <c r="AO2692" s="15" t="str">
        <f ca="1">IFERROR(INDEX(레드마인_배치!E:E,MATCH(OFFSET(A2692,,AN2692),레드마인_배치!G:G,0)),"")</f>
        <v>미대상</v>
      </c>
      <c r="AP2692" t="s">
        <v>3330</v>
      </c>
      <c r="AQ2692">
        <v>72</v>
      </c>
    </row>
    <row r="2693" spans="1:43" hidden="1">
      <c r="A2693" s="3" t="s">
        <v>2957</v>
      </c>
      <c r="B2693" s="3" t="s">
        <v>491</v>
      </c>
      <c r="C2693" s="3" t="s">
        <v>494</v>
      </c>
      <c r="D2693" s="3" t="s">
        <v>568</v>
      </c>
      <c r="E2693" s="3" t="s">
        <v>587</v>
      </c>
      <c r="F2693" s="3" t="s">
        <v>588</v>
      </c>
      <c r="G2693" s="3" t="s">
        <v>589</v>
      </c>
      <c r="H2693" s="3" t="s">
        <v>590</v>
      </c>
      <c r="I2693" s="3" t="s">
        <v>591</v>
      </c>
      <c r="J2693" s="3" t="s">
        <v>592</v>
      </c>
      <c r="K2693" s="3" t="s">
        <v>606</v>
      </c>
      <c r="L2693" s="3" t="s">
        <v>607</v>
      </c>
      <c r="M2693" s="3" t="s">
        <v>608</v>
      </c>
      <c r="N2693" s="3" t="s">
        <v>1429</v>
      </c>
      <c r="O2693" s="3" t="s">
        <v>1422</v>
      </c>
      <c r="P2693" s="3" t="s">
        <v>508</v>
      </c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>
        <f t="shared" si="43"/>
        <v>15</v>
      </c>
      <c r="AH2693" s="3" t="s">
        <v>508</v>
      </c>
      <c r="AI2693" s="3">
        <f>IFERROR(IF($AG2693&lt;=$AN2693,MATCH($AH2693,레드마인_배치!G:G,0),MATCH($AH2693,레드마인_서비스!G:G,0)),"")</f>
        <v>79</v>
      </c>
      <c r="AJ2693" s="3" t="str" cm="1">
        <f t="array" ref="AJ2693">IFERROR(INDEX(IF($AG2693&lt;=$AN2693,레드마인_배치!E:E,레드마인_서비스!E:E),콜트리분석!$AI2693),"")</f>
        <v>대상</v>
      </c>
      <c r="AK2693" s="3" t="str" cm="1">
        <f t="array" ref="AK2693">IFERROR(INDEX(IF($AG2693&lt;=$AN2693,레드마인_배치!H:H,레드마인_서비스!H:H),콜트리분석!$AI2693),"")</f>
        <v>ICO0310U</v>
      </c>
      <c r="AL2693" s="3" t="str" cm="1">
        <f t="array" ref="AL2693">IFERROR(INDEX(IF($AG2693&lt;=$AN2693,레드마인_배치!I:I,레드마인_서비스!I:I),콜트리분석!$AI2693),"")</f>
        <v>INVENTORY CREATION MODULE</v>
      </c>
      <c r="AM2693" s="3" t="str" cm="1">
        <f t="array" ref="AM2693">IFERROR(INDEX(IF($AG2693&lt;=$AN2693,레드마인_배치!J:J,레드마인_서비스!J:J),콜트리분석!$AI2693),"")</f>
        <v>서비스</v>
      </c>
      <c r="AN2693" s="3">
        <v>4</v>
      </c>
      <c r="AO2693" s="15" t="str">
        <f ca="1">IFERROR(INDEX(레드마인_배치!E:E,MATCH(OFFSET(A2693,,AN2693),레드마인_배치!G:G,0)),"")</f>
        <v>미대상</v>
      </c>
      <c r="AP2693" t="s">
        <v>3330</v>
      </c>
      <c r="AQ2693">
        <v>72</v>
      </c>
    </row>
    <row r="2694" spans="1:43" hidden="1">
      <c r="A2694" s="3" t="s">
        <v>2957</v>
      </c>
      <c r="B2694" s="3" t="s">
        <v>491</v>
      </c>
      <c r="C2694" s="3" t="s">
        <v>494</v>
      </c>
      <c r="D2694" s="3" t="s">
        <v>568</v>
      </c>
      <c r="E2694" s="3" t="s">
        <v>587</v>
      </c>
      <c r="F2694" s="3" t="s">
        <v>588</v>
      </c>
      <c r="G2694" s="3" t="s">
        <v>589</v>
      </c>
      <c r="H2694" s="3" t="s">
        <v>590</v>
      </c>
      <c r="I2694" s="3" t="s">
        <v>591</v>
      </c>
      <c r="J2694" s="3" t="s">
        <v>592</v>
      </c>
      <c r="K2694" s="3" t="s">
        <v>606</v>
      </c>
      <c r="L2694" s="3" t="s">
        <v>607</v>
      </c>
      <c r="M2694" s="3" t="s">
        <v>608</v>
      </c>
      <c r="N2694" s="3" t="s">
        <v>1429</v>
      </c>
      <c r="O2694" s="3" t="s">
        <v>1422</v>
      </c>
      <c r="P2694" s="3" t="s">
        <v>508</v>
      </c>
      <c r="Q2694" s="3" t="s">
        <v>509</v>
      </c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>
        <f t="shared" ref="AG2694:AG2757" si="44">COUNTA(B2694:AF2694)</f>
        <v>16</v>
      </c>
      <c r="AH2694" s="3" t="s">
        <v>509</v>
      </c>
      <c r="AI2694" s="3">
        <f>IFERROR(IF($AG2694&lt;=$AN2694,MATCH($AH2694,레드마인_배치!G:G,0),MATCH($AH2694,레드마인_서비스!G:G,0)),"")</f>
        <v>77</v>
      </c>
      <c r="AJ2694" s="3" t="str" cm="1">
        <f t="array" ref="AJ2694">IFERROR(INDEX(IF($AG2694&lt;=$AN2694,레드마인_배치!E:E,레드마인_서비스!E:E),콜트리분석!$AI2694),"")</f>
        <v>대상</v>
      </c>
      <c r="AK2694" s="3" t="str" cm="1">
        <f t="array" ref="AK2694">IFERROR(INDEX(IF($AG2694&lt;=$AN2694,레드마인_배치!H:H,레드마인_서비스!H:H),콜트리분석!$AI2694),"")</f>
        <v>ICO0290U</v>
      </c>
      <c r="AL2694" s="3" t="str" cm="1">
        <f t="array" ref="AL2694">IFERROR(INDEX(IF($AG2694&lt;=$AN2694,레드마인_배치!I:I,레드마인_서비스!I:I),콜트리분석!$AI2694),"")</f>
        <v>INV Information Master Creation(IMI)</v>
      </c>
      <c r="AM2694" s="3" t="str" cm="1">
        <f t="array" ref="AM2694">IFERROR(INDEX(IF($AG2694&lt;=$AN2694,레드마인_배치!J:J,레드마인_서비스!J:J),콜트리분석!$AI2694),"")</f>
        <v>서비스</v>
      </c>
      <c r="AN2694" s="3">
        <v>4</v>
      </c>
      <c r="AO2694" s="15" t="str">
        <f ca="1">IFERROR(INDEX(레드마인_배치!E:E,MATCH(OFFSET(A2694,,AN2694),레드마인_배치!G:G,0)),"")</f>
        <v>미대상</v>
      </c>
      <c r="AP2694" t="s">
        <v>3330</v>
      </c>
      <c r="AQ2694">
        <v>72</v>
      </c>
    </row>
    <row r="2695" spans="1:43" hidden="1">
      <c r="A2695" s="3" t="s">
        <v>2957</v>
      </c>
      <c r="B2695" s="3" t="s">
        <v>491</v>
      </c>
      <c r="C2695" s="3" t="s">
        <v>494</v>
      </c>
      <c r="D2695" s="3" t="s">
        <v>568</v>
      </c>
      <c r="E2695" s="3" t="s">
        <v>587</v>
      </c>
      <c r="F2695" s="3" t="s">
        <v>588</v>
      </c>
      <c r="G2695" s="3" t="s">
        <v>589</v>
      </c>
      <c r="H2695" s="3" t="s">
        <v>590</v>
      </c>
      <c r="I2695" s="3" t="s">
        <v>591</v>
      </c>
      <c r="J2695" s="3" t="s">
        <v>592</v>
      </c>
      <c r="K2695" s="3" t="s">
        <v>606</v>
      </c>
      <c r="L2695" s="3" t="s">
        <v>607</v>
      </c>
      <c r="M2695" s="3" t="s">
        <v>608</v>
      </c>
      <c r="N2695" s="3" t="s">
        <v>1429</v>
      </c>
      <c r="O2695" s="3" t="s">
        <v>1422</v>
      </c>
      <c r="P2695" s="3" t="s">
        <v>508</v>
      </c>
      <c r="Q2695" s="3" t="s">
        <v>510</v>
      </c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>
        <f t="shared" si="44"/>
        <v>16</v>
      </c>
      <c r="AH2695" s="3" t="s">
        <v>510</v>
      </c>
      <c r="AI2695" s="3" t="str">
        <f>IFERROR(IF($AG2695&lt;=$AN2695,MATCH($AH2695,레드마인_배치!G:G,0),MATCH($AH2695,레드마인_서비스!G:G,0)),"")</f>
        <v/>
      </c>
      <c r="AJ2695" s="3" t="str" cm="1">
        <f t="array" ref="AJ2695">IFERROR(INDEX(IF($AG2695&lt;=$AN2695,레드마인_배치!E:E,레드마인_서비스!E:E),콜트리분석!$AI2695),"")</f>
        <v/>
      </c>
      <c r="AK2695" s="3" t="str" cm="1">
        <f t="array" ref="AK2695">IFERROR(INDEX(IF($AG2695&lt;=$AN2695,레드마인_배치!H:H,레드마인_서비스!H:H),콜트리분석!$AI2695),"")</f>
        <v/>
      </c>
      <c r="AL2695" s="3" t="str" cm="1">
        <f t="array" ref="AL2695">IFERROR(INDEX(IF($AG2695&lt;=$AN2695,레드마인_배치!I:I,레드마인_서비스!I:I),콜트리분석!$AI2695),"")</f>
        <v/>
      </c>
      <c r="AM2695" s="3" t="str" cm="1">
        <f t="array" ref="AM2695">IFERROR(INDEX(IF($AG2695&lt;=$AN2695,레드마인_배치!J:J,레드마인_서비스!J:J),콜트리분석!$AI2695),"")</f>
        <v/>
      </c>
      <c r="AN2695" s="3">
        <v>4</v>
      </c>
      <c r="AO2695" s="15" t="str">
        <f ca="1">IFERROR(INDEX(레드마인_배치!E:E,MATCH(OFFSET(A2695,,AN2695),레드마인_배치!G:G,0)),"")</f>
        <v>미대상</v>
      </c>
      <c r="AP2695" t="s">
        <v>3330</v>
      </c>
      <c r="AQ2695">
        <v>72</v>
      </c>
    </row>
    <row r="2696" spans="1:43" hidden="1">
      <c r="A2696" s="3" t="s">
        <v>2957</v>
      </c>
      <c r="B2696" s="3" t="s">
        <v>491</v>
      </c>
      <c r="C2696" s="3" t="s">
        <v>494</v>
      </c>
      <c r="D2696" s="3" t="s">
        <v>568</v>
      </c>
      <c r="E2696" s="3" t="s">
        <v>587</v>
      </c>
      <c r="F2696" s="3" t="s">
        <v>588</v>
      </c>
      <c r="G2696" s="3" t="s">
        <v>589</v>
      </c>
      <c r="H2696" s="3" t="s">
        <v>590</v>
      </c>
      <c r="I2696" s="3" t="s">
        <v>591</v>
      </c>
      <c r="J2696" s="3" t="s">
        <v>592</v>
      </c>
      <c r="K2696" s="3" t="s">
        <v>606</v>
      </c>
      <c r="L2696" s="3" t="s">
        <v>607</v>
      </c>
      <c r="M2696" s="3" t="s">
        <v>608</v>
      </c>
      <c r="N2696" s="3" t="s">
        <v>1429</v>
      </c>
      <c r="O2696" s="3" t="s">
        <v>1422</v>
      </c>
      <c r="P2696" s="3" t="s">
        <v>577</v>
      </c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>
        <f t="shared" si="44"/>
        <v>15</v>
      </c>
      <c r="AH2696" s="3" t="s">
        <v>577</v>
      </c>
      <c r="AI2696" s="3">
        <f>IFERROR(IF($AG2696&lt;=$AN2696,MATCH($AH2696,레드마인_배치!G:G,0),MATCH($AH2696,레드마인_서비스!G:G,0)),"")</f>
        <v>49</v>
      </c>
      <c r="AJ2696" s="3" t="str" cm="1">
        <f t="array" ref="AJ2696">IFERROR(INDEX(IF($AG2696&lt;=$AN2696,레드마인_배치!E:E,레드마인_서비스!E:E),콜트리분석!$AI2696),"")</f>
        <v>대상</v>
      </c>
      <c r="AK2696" s="3" t="str" cm="1">
        <f t="array" ref="AK2696">IFERROR(INDEX(IF($AG2696&lt;=$AN2696,레드마인_배치!H:H,레드마인_서비스!H:H),콜트리분석!$AI2696),"")</f>
        <v>CMO0010U</v>
      </c>
      <c r="AL2696" s="3" t="str" cm="1">
        <f t="array" ref="AL2696">IFERROR(INDEX(IF($AG2696&lt;=$AN2696,레드마인_배치!I:I,레드마인_서비스!I:I),콜트리분석!$AI2696),"")</f>
        <v>NUMBER CREATION</v>
      </c>
      <c r="AM2696" s="3" t="str" cm="1">
        <f t="array" ref="AM2696">IFERROR(INDEX(IF($AG2696&lt;=$AN2696,레드마인_배치!J:J,레드마인_서비스!J:J),콜트리분석!$AI2696),"")</f>
        <v>서비스</v>
      </c>
      <c r="AN2696" s="3">
        <v>4</v>
      </c>
      <c r="AO2696" s="15" t="str">
        <f ca="1">IFERROR(INDEX(레드마인_배치!E:E,MATCH(OFFSET(A2696,,AN2696),레드마인_배치!G:G,0)),"")</f>
        <v>미대상</v>
      </c>
      <c r="AP2696" t="s">
        <v>3330</v>
      </c>
      <c r="AQ2696">
        <v>72</v>
      </c>
    </row>
    <row r="2697" spans="1:43" hidden="1">
      <c r="A2697" s="3" t="s">
        <v>2957</v>
      </c>
      <c r="B2697" s="3" t="s">
        <v>491</v>
      </c>
      <c r="C2697" s="3" t="s">
        <v>494</v>
      </c>
      <c r="D2697" s="3" t="s">
        <v>568</v>
      </c>
      <c r="E2697" s="3" t="s">
        <v>587</v>
      </c>
      <c r="F2697" s="3" t="s">
        <v>588</v>
      </c>
      <c r="G2697" s="3" t="s">
        <v>589</v>
      </c>
      <c r="H2697" s="3" t="s">
        <v>590</v>
      </c>
      <c r="I2697" s="3" t="s">
        <v>591</v>
      </c>
      <c r="J2697" s="3" t="s">
        <v>592</v>
      </c>
      <c r="K2697" s="3" t="s">
        <v>606</v>
      </c>
      <c r="L2697" s="3" t="s">
        <v>607</v>
      </c>
      <c r="M2697" s="3" t="s">
        <v>608</v>
      </c>
      <c r="N2697" s="3" t="s">
        <v>1429</v>
      </c>
      <c r="O2697" s="3" t="s">
        <v>781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>
        <f t="shared" si="44"/>
        <v>14</v>
      </c>
      <c r="AH2697" s="3" t="s">
        <v>781</v>
      </c>
      <c r="AI2697" s="3">
        <f>IFERROR(IF($AG2697&lt;=$AN2697,MATCH($AH2697,레드마인_배치!G:G,0),MATCH($AH2697,레드마인_서비스!G:G,0)),"")</f>
        <v>319</v>
      </c>
      <c r="AJ2697" s="3" t="str" cm="1">
        <f t="array" ref="AJ2697">IFERROR(INDEX(IF($AG2697&lt;=$AN2697,레드마인_배치!E:E,레드마인_서비스!E:E),콜트리분석!$AI2697),"")</f>
        <v>대상</v>
      </c>
      <c r="AK2697" s="3" t="str" cm="1">
        <f t="array" ref="AK2697">IFERROR(INDEX(IF($AG2697&lt;=$AN2697,레드마인_배치!H:H,레드마인_서비스!H:H),콜트리분석!$AI2697),"")</f>
        <v>SLO0120U</v>
      </c>
      <c r="AL2697" s="3" t="str" cm="1">
        <f t="array" ref="AL2697">IFERROR(INDEX(IF($AG2697&lt;=$AN2697,레드마인_배치!I:I,레드마인_서비스!I:I),콜트리분석!$AI2697),"")</f>
        <v>PDC Alloc. Stop Flag Update</v>
      </c>
      <c r="AM2697" s="3" t="str" cm="1">
        <f t="array" ref="AM2697">IFERROR(INDEX(IF($AG2697&lt;=$AN2697,레드마인_배치!J:J,레드마인_서비스!J:J),콜트리분석!$AI2697),"")</f>
        <v>서비스</v>
      </c>
      <c r="AN2697" s="3">
        <v>4</v>
      </c>
      <c r="AO2697" s="15" t="str">
        <f ca="1">IFERROR(INDEX(레드마인_배치!E:E,MATCH(OFFSET(A2697,,AN2697),레드마인_배치!G:G,0)),"")</f>
        <v>미대상</v>
      </c>
      <c r="AP2697" t="s">
        <v>3330</v>
      </c>
      <c r="AQ2697">
        <v>72</v>
      </c>
    </row>
    <row r="2698" spans="1:43" hidden="1">
      <c r="A2698" s="3" t="s">
        <v>2957</v>
      </c>
      <c r="B2698" s="3" t="s">
        <v>491</v>
      </c>
      <c r="C2698" s="3" t="s">
        <v>494</v>
      </c>
      <c r="D2698" s="3" t="s">
        <v>568</v>
      </c>
      <c r="E2698" s="3" t="s">
        <v>587</v>
      </c>
      <c r="F2698" s="3" t="s">
        <v>588</v>
      </c>
      <c r="G2698" s="3" t="s">
        <v>589</v>
      </c>
      <c r="H2698" s="3" t="s">
        <v>590</v>
      </c>
      <c r="I2698" s="3" t="s">
        <v>591</v>
      </c>
      <c r="J2698" s="3" t="s">
        <v>592</v>
      </c>
      <c r="K2698" s="3" t="s">
        <v>606</v>
      </c>
      <c r="L2698" s="3" t="s">
        <v>609</v>
      </c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>
        <f t="shared" si="44"/>
        <v>11</v>
      </c>
      <c r="AH2698" s="3" t="s">
        <v>609</v>
      </c>
      <c r="AI2698" s="3">
        <f>IFERROR(IF($AG2698&lt;=$AN2698,MATCH($AH2698,레드마인_배치!G:G,0),MATCH($AH2698,레드마인_서비스!G:G,0)),"")</f>
        <v>340</v>
      </c>
      <c r="AJ2698" s="3" t="str" cm="1">
        <f t="array" ref="AJ2698">IFERROR(INDEX(IF($AG2698&lt;=$AN2698,레드마인_배치!E:E,레드마인_서비스!E:E),콜트리분석!$AI2698),"")</f>
        <v>대상</v>
      </c>
      <c r="AK2698" s="3" t="str" cm="1">
        <f t="array" ref="AK2698">IFERROR(INDEX(IF($AG2698&lt;=$AN2698,레드마인_배치!H:H,레드마인_서비스!H:H),콜트리분석!$AI2698),"")</f>
        <v>SLO0360U</v>
      </c>
      <c r="AL2698" s="3" t="str" cm="1">
        <f t="array" ref="AL2698">IFERROR(INDEX(IF($AG2698&lt;=$AN2698,레드마인_배치!I:I,레드마인_서비스!I:I),콜트리분석!$AI2698),"")</f>
        <v>Sales B/Order Allocation Priority Reset</v>
      </c>
      <c r="AM2698" s="3" t="str" cm="1">
        <f t="array" ref="AM2698">IFERROR(INDEX(IF($AG2698&lt;=$AN2698,레드마인_배치!J:J,레드마인_서비스!J:J),콜트리분석!$AI2698),"")</f>
        <v>서비스</v>
      </c>
      <c r="AN2698" s="3">
        <v>4</v>
      </c>
      <c r="AO2698" s="15" t="str">
        <f ca="1">IFERROR(INDEX(레드마인_배치!E:E,MATCH(OFFSET(A2698,,AN2698),레드마인_배치!G:G,0)),"")</f>
        <v>미대상</v>
      </c>
      <c r="AP2698" t="s">
        <v>3330</v>
      </c>
      <c r="AQ2698">
        <v>72</v>
      </c>
    </row>
    <row r="2699" spans="1:43" hidden="1">
      <c r="A2699" s="3" t="s">
        <v>2957</v>
      </c>
      <c r="B2699" s="3" t="s">
        <v>491</v>
      </c>
      <c r="C2699" s="3" t="s">
        <v>494</v>
      </c>
      <c r="D2699" s="3" t="s">
        <v>568</v>
      </c>
      <c r="E2699" s="3" t="s">
        <v>587</v>
      </c>
      <c r="F2699" s="3" t="s">
        <v>588</v>
      </c>
      <c r="G2699" s="3" t="s">
        <v>589</v>
      </c>
      <c r="H2699" s="3" t="s">
        <v>590</v>
      </c>
      <c r="I2699" s="3" t="s">
        <v>591</v>
      </c>
      <c r="J2699" s="3" t="s">
        <v>592</v>
      </c>
      <c r="K2699" s="3" t="s">
        <v>606</v>
      </c>
      <c r="L2699" s="3" t="s">
        <v>504</v>
      </c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>
        <f t="shared" si="44"/>
        <v>11</v>
      </c>
      <c r="AH2699" s="3" t="s">
        <v>504</v>
      </c>
      <c r="AI2699" s="3">
        <f>IFERROR(IF($AG2699&lt;=$AN2699,MATCH($AH2699,레드마인_배치!G:G,0),MATCH($AH2699,레드마인_서비스!G:G,0)),"")</f>
        <v>341</v>
      </c>
      <c r="AJ2699" s="3" t="str" cm="1">
        <f t="array" ref="AJ2699">IFERROR(INDEX(IF($AG2699&lt;=$AN2699,레드마인_배치!E:E,레드마인_서비스!E:E),콜트리분석!$AI2699),"")</f>
        <v>대상</v>
      </c>
      <c r="AK2699" s="3" t="str" cm="1">
        <f t="array" ref="AK2699">IFERROR(INDEX(IF($AG2699&lt;=$AN2699,레드마인_배치!H:H,레드마인_서비스!H:H),콜트리분석!$AI2699),"")</f>
        <v>SLO0380U</v>
      </c>
      <c r="AL2699" s="3" t="str" cm="1">
        <f t="array" ref="AL2699">IFERROR(INDEX(IF($AG2699&lt;=$AN2699,레드마인_배치!I:I,레드마인_서비스!I:I),콜트리분석!$AI2699),"")</f>
        <v>Referral Allocation Main</v>
      </c>
      <c r="AM2699" s="3" t="str" cm="1">
        <f t="array" ref="AM2699">IFERROR(INDEX(IF($AG2699&lt;=$AN2699,레드마인_배치!J:J,레드마인_서비스!J:J),콜트리분석!$AI2699),"")</f>
        <v>서비스</v>
      </c>
      <c r="AN2699" s="3">
        <v>4</v>
      </c>
      <c r="AO2699" s="15" t="str">
        <f ca="1">IFERROR(INDEX(레드마인_배치!E:E,MATCH(OFFSET(A2699,,AN2699),레드마인_배치!G:G,0)),"")</f>
        <v>미대상</v>
      </c>
      <c r="AP2699" t="s">
        <v>3330</v>
      </c>
      <c r="AQ2699">
        <v>72</v>
      </c>
    </row>
    <row r="2700" spans="1:43" hidden="1">
      <c r="A2700" s="3" t="s">
        <v>2957</v>
      </c>
      <c r="B2700" s="3" t="s">
        <v>491</v>
      </c>
      <c r="C2700" s="3" t="s">
        <v>494</v>
      </c>
      <c r="D2700" s="3" t="s">
        <v>568</v>
      </c>
      <c r="E2700" s="3" t="s">
        <v>587</v>
      </c>
      <c r="F2700" s="3" t="s">
        <v>588</v>
      </c>
      <c r="G2700" s="3" t="s">
        <v>589</v>
      </c>
      <c r="H2700" s="3" t="s">
        <v>590</v>
      </c>
      <c r="I2700" s="3" t="s">
        <v>591</v>
      </c>
      <c r="J2700" s="3" t="s">
        <v>592</v>
      </c>
      <c r="K2700" s="3" t="s">
        <v>606</v>
      </c>
      <c r="L2700" s="3" t="s">
        <v>504</v>
      </c>
      <c r="M2700" s="3" t="s">
        <v>505</v>
      </c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>
        <f t="shared" si="44"/>
        <v>12</v>
      </c>
      <c r="AH2700" s="3" t="s">
        <v>505</v>
      </c>
      <c r="AI2700" s="3">
        <f>IFERROR(IF($AG2700&lt;=$AN2700,MATCH($AH2700,레드마인_배치!G:G,0),MATCH($AH2700,레드마인_서비스!G:G,0)),"")</f>
        <v>328</v>
      </c>
      <c r="AJ2700" s="3" t="str" cm="1">
        <f t="array" ref="AJ2700">IFERROR(INDEX(IF($AG2700&lt;=$AN2700,레드마인_배치!E:E,레드마인_서비스!E:E),콜트리분석!$AI2700),"")</f>
        <v>대상</v>
      </c>
      <c r="AK2700" s="3" t="str" cm="1">
        <f t="array" ref="AK2700">IFERROR(INDEX(IF($AG2700&lt;=$AN2700,레드마인_배치!H:H,레드마인_서비스!H:H),콜트리분석!$AI2700),"")</f>
        <v>SLO0210U</v>
      </c>
      <c r="AL2700" s="3" t="str" cm="1">
        <f t="array" ref="AL2700">IFERROR(INDEX(IF($AG2700&lt;=$AN2700,레드마인_배치!I:I,레드마인_서비스!I:I),콜트리분석!$AI2700),"")</f>
        <v>S/Order Header Summary</v>
      </c>
      <c r="AM2700" s="3" t="str" cm="1">
        <f t="array" ref="AM2700">IFERROR(INDEX(IF($AG2700&lt;=$AN2700,레드마인_배치!J:J,레드마인_서비스!J:J),콜트리분석!$AI2700),"")</f>
        <v>서비스</v>
      </c>
      <c r="AN2700" s="3">
        <v>4</v>
      </c>
      <c r="AO2700" s="15" t="str">
        <f ca="1">IFERROR(INDEX(레드마인_배치!E:E,MATCH(OFFSET(A2700,,AN2700),레드마인_배치!G:G,0)),"")</f>
        <v>미대상</v>
      </c>
      <c r="AP2700" t="s">
        <v>3330</v>
      </c>
      <c r="AQ2700">
        <v>72</v>
      </c>
    </row>
    <row r="2701" spans="1:43" hidden="1">
      <c r="A2701" s="3" t="s">
        <v>2957</v>
      </c>
      <c r="B2701" s="3" t="s">
        <v>491</v>
      </c>
      <c r="C2701" s="3" t="s">
        <v>494</v>
      </c>
      <c r="D2701" s="3" t="s">
        <v>568</v>
      </c>
      <c r="E2701" s="3" t="s">
        <v>587</v>
      </c>
      <c r="F2701" s="3" t="s">
        <v>588</v>
      </c>
      <c r="G2701" s="3" t="s">
        <v>589</v>
      </c>
      <c r="H2701" s="3" t="s">
        <v>590</v>
      </c>
      <c r="I2701" s="3" t="s">
        <v>591</v>
      </c>
      <c r="J2701" s="3" t="s">
        <v>592</v>
      </c>
      <c r="K2701" s="3" t="s">
        <v>606</v>
      </c>
      <c r="L2701" s="3" t="s">
        <v>504</v>
      </c>
      <c r="M2701" s="3" t="s">
        <v>506</v>
      </c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>
        <f t="shared" si="44"/>
        <v>12</v>
      </c>
      <c r="AH2701" s="3" t="s">
        <v>506</v>
      </c>
      <c r="AI2701" s="3">
        <f>IFERROR(IF($AG2701&lt;=$AN2701,MATCH($AH2701,레드마인_배치!G:G,0),MATCH($AH2701,레드마인_서비스!G:G,0)),"")</f>
        <v>342</v>
      </c>
      <c r="AJ2701" s="3" t="str" cm="1">
        <f t="array" ref="AJ2701">IFERROR(INDEX(IF($AG2701&lt;=$AN2701,레드마인_배치!E:E,레드마인_서비스!E:E),콜트리분석!$AI2701),"")</f>
        <v>대상</v>
      </c>
      <c r="AK2701" s="3" t="str" cm="1">
        <f t="array" ref="AK2701">IFERROR(INDEX(IF($AG2701&lt;=$AN2701,레드마인_배치!H:H,레드마인_서비스!H:H),콜트리분석!$AI2701),"")</f>
        <v>SLO0400U</v>
      </c>
      <c r="AL2701" s="3" t="str" cm="1">
        <f t="array" ref="AL2701">IFERROR(INDEX(IF($AG2701&lt;=$AN2701,레드마인_배치!I:I,레드마인_서비스!I:I),콜트리분석!$AI2701),"")</f>
        <v>Referral Allocation  B/Order Priority Reset</v>
      </c>
      <c r="AM2701" s="3" t="str" cm="1">
        <f t="array" ref="AM2701">IFERROR(INDEX(IF($AG2701&lt;=$AN2701,레드마인_배치!J:J,레드마인_서비스!J:J),콜트리분석!$AI2701),"")</f>
        <v>서비스</v>
      </c>
      <c r="AN2701" s="3">
        <v>4</v>
      </c>
      <c r="AO2701" s="15" t="str">
        <f ca="1">IFERROR(INDEX(레드마인_배치!E:E,MATCH(OFFSET(A2701,,AN2701),레드마인_배치!G:G,0)),"")</f>
        <v>미대상</v>
      </c>
      <c r="AP2701" t="s">
        <v>3330</v>
      </c>
      <c r="AQ2701">
        <v>72</v>
      </c>
    </row>
    <row r="2702" spans="1:43" hidden="1">
      <c r="A2702" s="3" t="s">
        <v>2957</v>
      </c>
      <c r="B2702" s="3" t="s">
        <v>491</v>
      </c>
      <c r="C2702" s="3" t="s">
        <v>494</v>
      </c>
      <c r="D2702" s="3" t="s">
        <v>568</v>
      </c>
      <c r="E2702" s="3" t="s">
        <v>587</v>
      </c>
      <c r="F2702" s="3" t="s">
        <v>588</v>
      </c>
      <c r="G2702" s="3" t="s">
        <v>589</v>
      </c>
      <c r="H2702" s="3" t="s">
        <v>590</v>
      </c>
      <c r="I2702" s="3" t="s">
        <v>591</v>
      </c>
      <c r="J2702" s="3" t="s">
        <v>592</v>
      </c>
      <c r="K2702" s="3" t="s">
        <v>606</v>
      </c>
      <c r="L2702" s="3" t="s">
        <v>504</v>
      </c>
      <c r="M2702" s="3" t="s">
        <v>507</v>
      </c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>
        <f t="shared" si="44"/>
        <v>12</v>
      </c>
      <c r="AH2702" s="3" t="s">
        <v>507</v>
      </c>
      <c r="AI2702" s="3">
        <f>IFERROR(IF($AG2702&lt;=$AN2702,MATCH($AH2702,레드마인_배치!G:G,0),MATCH($AH2702,레드마인_서비스!G:G,0)),"")</f>
        <v>343</v>
      </c>
      <c r="AJ2702" s="3" t="str" cm="1">
        <f t="array" ref="AJ2702">IFERROR(INDEX(IF($AG2702&lt;=$AN2702,레드마인_배치!E:E,레드마인_서비스!E:E),콜트리분석!$AI2702),"")</f>
        <v>대상</v>
      </c>
      <c r="AK2702" s="3" t="str" cm="1">
        <f t="array" ref="AK2702">IFERROR(INDEX(IF($AG2702&lt;=$AN2702,레드마인_배치!H:H,레드마인_서비스!H:H),콜트리분석!$AI2702),"")</f>
        <v>SLO0420U</v>
      </c>
      <c r="AL2702" s="3" t="str" cm="1">
        <f t="array" ref="AL2702">IFERROR(INDEX(IF($AG2702&lt;=$AN2702,레드마인_배치!I:I,레드마인_서비스!I:I),콜트리분석!$AI2702),"")</f>
        <v>Referral Allocation</v>
      </c>
      <c r="AM2702" s="3" t="str" cm="1">
        <f t="array" ref="AM2702">IFERROR(INDEX(IF($AG2702&lt;=$AN2702,레드마인_배치!J:J,레드마인_서비스!J:J),콜트리분석!$AI2702),"")</f>
        <v>서비스</v>
      </c>
      <c r="AN2702" s="3">
        <v>4</v>
      </c>
      <c r="AO2702" s="15" t="str">
        <f ca="1">IFERROR(INDEX(레드마인_배치!E:E,MATCH(OFFSET(A2702,,AN2702),레드마인_배치!G:G,0)),"")</f>
        <v>미대상</v>
      </c>
      <c r="AP2702" t="s">
        <v>3330</v>
      </c>
      <c r="AQ2702">
        <v>72</v>
      </c>
    </row>
    <row r="2703" spans="1:43" hidden="1">
      <c r="A2703" s="3" t="s">
        <v>2957</v>
      </c>
      <c r="B2703" s="3" t="s">
        <v>491</v>
      </c>
      <c r="C2703" s="3" t="s">
        <v>494</v>
      </c>
      <c r="D2703" s="3" t="s">
        <v>568</v>
      </c>
      <c r="E2703" s="3" t="s">
        <v>587</v>
      </c>
      <c r="F2703" s="3" t="s">
        <v>588</v>
      </c>
      <c r="G2703" s="3" t="s">
        <v>589</v>
      </c>
      <c r="H2703" s="3" t="s">
        <v>590</v>
      </c>
      <c r="I2703" s="3" t="s">
        <v>591</v>
      </c>
      <c r="J2703" s="3" t="s">
        <v>592</v>
      </c>
      <c r="K2703" s="3" t="s">
        <v>606</v>
      </c>
      <c r="L2703" s="3" t="s">
        <v>504</v>
      </c>
      <c r="M2703" s="3" t="s">
        <v>507</v>
      </c>
      <c r="N2703" s="3" t="s">
        <v>508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>
        <f t="shared" si="44"/>
        <v>13</v>
      </c>
      <c r="AH2703" s="3" t="s">
        <v>508</v>
      </c>
      <c r="AI2703" s="3">
        <f>IFERROR(IF($AG2703&lt;=$AN2703,MATCH($AH2703,레드마인_배치!G:G,0),MATCH($AH2703,레드마인_서비스!G:G,0)),"")</f>
        <v>79</v>
      </c>
      <c r="AJ2703" s="3" t="str" cm="1">
        <f t="array" ref="AJ2703">IFERROR(INDEX(IF($AG2703&lt;=$AN2703,레드마인_배치!E:E,레드마인_서비스!E:E),콜트리분석!$AI2703),"")</f>
        <v>대상</v>
      </c>
      <c r="AK2703" s="3" t="str" cm="1">
        <f t="array" ref="AK2703">IFERROR(INDEX(IF($AG2703&lt;=$AN2703,레드마인_배치!H:H,레드마인_서비스!H:H),콜트리분석!$AI2703),"")</f>
        <v>ICO0310U</v>
      </c>
      <c r="AL2703" s="3" t="str" cm="1">
        <f t="array" ref="AL2703">IFERROR(INDEX(IF($AG2703&lt;=$AN2703,레드마인_배치!I:I,레드마인_서비스!I:I),콜트리분석!$AI2703),"")</f>
        <v>INVENTORY CREATION MODULE</v>
      </c>
      <c r="AM2703" s="3" t="str" cm="1">
        <f t="array" ref="AM2703">IFERROR(INDEX(IF($AG2703&lt;=$AN2703,레드마인_배치!J:J,레드마인_서비스!J:J),콜트리분석!$AI2703),"")</f>
        <v>서비스</v>
      </c>
      <c r="AN2703" s="3">
        <v>4</v>
      </c>
      <c r="AO2703" s="15" t="str">
        <f ca="1">IFERROR(INDEX(레드마인_배치!E:E,MATCH(OFFSET(A2703,,AN2703),레드마인_배치!G:G,0)),"")</f>
        <v>미대상</v>
      </c>
      <c r="AP2703" t="s">
        <v>3330</v>
      </c>
      <c r="AQ2703">
        <v>72</v>
      </c>
    </row>
    <row r="2704" spans="1:43" hidden="1">
      <c r="A2704" s="3" t="s">
        <v>2957</v>
      </c>
      <c r="B2704" s="3" t="s">
        <v>491</v>
      </c>
      <c r="C2704" s="3" t="s">
        <v>494</v>
      </c>
      <c r="D2704" s="3" t="s">
        <v>568</v>
      </c>
      <c r="E2704" s="3" t="s">
        <v>587</v>
      </c>
      <c r="F2704" s="3" t="s">
        <v>588</v>
      </c>
      <c r="G2704" s="3" t="s">
        <v>589</v>
      </c>
      <c r="H2704" s="3" t="s">
        <v>590</v>
      </c>
      <c r="I2704" s="3" t="s">
        <v>591</v>
      </c>
      <c r="J2704" s="3" t="s">
        <v>592</v>
      </c>
      <c r="K2704" s="3" t="s">
        <v>606</v>
      </c>
      <c r="L2704" s="3" t="s">
        <v>504</v>
      </c>
      <c r="M2704" s="3" t="s">
        <v>507</v>
      </c>
      <c r="N2704" s="3" t="s">
        <v>508</v>
      </c>
      <c r="O2704" s="3" t="s">
        <v>509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>
        <f t="shared" si="44"/>
        <v>14</v>
      </c>
      <c r="AH2704" s="3" t="s">
        <v>509</v>
      </c>
      <c r="AI2704" s="3">
        <f>IFERROR(IF($AG2704&lt;=$AN2704,MATCH($AH2704,레드마인_배치!G:G,0),MATCH($AH2704,레드마인_서비스!G:G,0)),"")</f>
        <v>77</v>
      </c>
      <c r="AJ2704" s="3" t="str" cm="1">
        <f t="array" ref="AJ2704">IFERROR(INDEX(IF($AG2704&lt;=$AN2704,레드마인_배치!E:E,레드마인_서비스!E:E),콜트리분석!$AI2704),"")</f>
        <v>대상</v>
      </c>
      <c r="AK2704" s="3" t="str" cm="1">
        <f t="array" ref="AK2704">IFERROR(INDEX(IF($AG2704&lt;=$AN2704,레드마인_배치!H:H,레드마인_서비스!H:H),콜트리분석!$AI2704),"")</f>
        <v>ICO0290U</v>
      </c>
      <c r="AL2704" s="3" t="str" cm="1">
        <f t="array" ref="AL2704">IFERROR(INDEX(IF($AG2704&lt;=$AN2704,레드마인_배치!I:I,레드마인_서비스!I:I),콜트리분석!$AI2704),"")</f>
        <v>INV Information Master Creation(IMI)</v>
      </c>
      <c r="AM2704" s="3" t="str" cm="1">
        <f t="array" ref="AM2704">IFERROR(INDEX(IF($AG2704&lt;=$AN2704,레드마인_배치!J:J,레드마인_서비스!J:J),콜트리분석!$AI2704),"")</f>
        <v>서비스</v>
      </c>
      <c r="AN2704" s="3">
        <v>4</v>
      </c>
      <c r="AO2704" s="15" t="str">
        <f ca="1">IFERROR(INDEX(레드마인_배치!E:E,MATCH(OFFSET(A2704,,AN2704),레드마인_배치!G:G,0)),"")</f>
        <v>미대상</v>
      </c>
      <c r="AP2704" t="s">
        <v>3330</v>
      </c>
      <c r="AQ2704">
        <v>72</v>
      </c>
    </row>
    <row r="2705" spans="1:46" hidden="1">
      <c r="A2705" s="3" t="s">
        <v>2957</v>
      </c>
      <c r="B2705" s="3" t="s">
        <v>491</v>
      </c>
      <c r="C2705" s="3" t="s">
        <v>494</v>
      </c>
      <c r="D2705" s="3" t="s">
        <v>568</v>
      </c>
      <c r="E2705" s="3" t="s">
        <v>587</v>
      </c>
      <c r="F2705" s="3" t="s">
        <v>588</v>
      </c>
      <c r="G2705" s="3" t="s">
        <v>589</v>
      </c>
      <c r="H2705" s="3" t="s">
        <v>590</v>
      </c>
      <c r="I2705" s="3" t="s">
        <v>591</v>
      </c>
      <c r="J2705" s="3" t="s">
        <v>592</v>
      </c>
      <c r="K2705" s="3" t="s">
        <v>606</v>
      </c>
      <c r="L2705" s="3" t="s">
        <v>504</v>
      </c>
      <c r="M2705" s="3" t="s">
        <v>507</v>
      </c>
      <c r="N2705" s="3" t="s">
        <v>508</v>
      </c>
      <c r="O2705" s="3" t="s">
        <v>510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>
        <f t="shared" si="44"/>
        <v>14</v>
      </c>
      <c r="AH2705" s="3" t="s">
        <v>510</v>
      </c>
      <c r="AI2705" s="3" t="str">
        <f>IFERROR(IF($AG2705&lt;=$AN2705,MATCH($AH2705,레드마인_배치!G:G,0),MATCH($AH2705,레드마인_서비스!G:G,0)),"")</f>
        <v/>
      </c>
      <c r="AJ2705" s="3" t="str" cm="1">
        <f t="array" ref="AJ2705">IFERROR(INDEX(IF($AG2705&lt;=$AN2705,레드마인_배치!E:E,레드마인_서비스!E:E),콜트리분석!$AI2705),"")</f>
        <v/>
      </c>
      <c r="AK2705" s="3" t="str" cm="1">
        <f t="array" ref="AK2705">IFERROR(INDEX(IF($AG2705&lt;=$AN2705,레드마인_배치!H:H,레드마인_서비스!H:H),콜트리분석!$AI2705),"")</f>
        <v/>
      </c>
      <c r="AL2705" s="3" t="str" cm="1">
        <f t="array" ref="AL2705">IFERROR(INDEX(IF($AG2705&lt;=$AN2705,레드마인_배치!I:I,레드마인_서비스!I:I),콜트리분석!$AI2705),"")</f>
        <v/>
      </c>
      <c r="AM2705" s="3" t="str" cm="1">
        <f t="array" ref="AM2705">IFERROR(INDEX(IF($AG2705&lt;=$AN2705,레드마인_배치!J:J,레드마인_서비스!J:J),콜트리분석!$AI2705),"")</f>
        <v/>
      </c>
      <c r="AN2705" s="3">
        <v>4</v>
      </c>
      <c r="AO2705" s="15" t="str">
        <f ca="1">IFERROR(INDEX(레드마인_배치!E:E,MATCH(OFFSET(A2705,,AN2705),레드마인_배치!G:G,0)),"")</f>
        <v>미대상</v>
      </c>
      <c r="AP2705" t="s">
        <v>3330</v>
      </c>
      <c r="AQ2705">
        <v>72</v>
      </c>
    </row>
    <row r="2706" spans="1:46" hidden="1">
      <c r="A2706" s="3" t="s">
        <v>2957</v>
      </c>
      <c r="B2706" s="3" t="s">
        <v>491</v>
      </c>
      <c r="C2706" s="3" t="s">
        <v>494</v>
      </c>
      <c r="D2706" s="3" t="s">
        <v>568</v>
      </c>
      <c r="E2706" s="3" t="s">
        <v>587</v>
      </c>
      <c r="F2706" s="3" t="s">
        <v>588</v>
      </c>
      <c r="G2706" s="3" t="s">
        <v>589</v>
      </c>
      <c r="H2706" s="3" t="s">
        <v>590</v>
      </c>
      <c r="I2706" s="3" t="s">
        <v>591</v>
      </c>
      <c r="J2706" s="3" t="s">
        <v>592</v>
      </c>
      <c r="K2706" s="3" t="s">
        <v>606</v>
      </c>
      <c r="L2706" s="3" t="s">
        <v>504</v>
      </c>
      <c r="M2706" s="3" t="s">
        <v>507</v>
      </c>
      <c r="N2706" s="3" t="s">
        <v>511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>
        <f t="shared" si="44"/>
        <v>13</v>
      </c>
      <c r="AH2706" s="3" t="s">
        <v>511</v>
      </c>
      <c r="AI2706" s="3">
        <f>IFERROR(IF($AG2706&lt;=$AN2706,MATCH($AH2706,레드마인_배치!G:G,0),MATCH($AH2706,레드마인_서비스!G:G,0)),"")</f>
        <v>323</v>
      </c>
      <c r="AJ2706" s="3" t="str" cm="1">
        <f t="array" ref="AJ2706">IFERROR(INDEX(IF($AG2706&lt;=$AN2706,레드마인_배치!E:E,레드마인_서비스!E:E),콜트리분석!$AI2706),"")</f>
        <v>대상</v>
      </c>
      <c r="AK2706" s="3" t="str" cm="1">
        <f t="array" ref="AK2706">IFERROR(INDEX(IF($AG2706&lt;=$AN2706,레드마인_배치!H:H,레드마인_서비스!H:H),콜트리분석!$AI2706),"")</f>
        <v>SLO0160U</v>
      </c>
      <c r="AL2706" s="3" t="str" cm="1">
        <f t="array" ref="AL2706">IFERROR(INDEX(IF($AG2706&lt;=$AN2706,레드마인_배치!I:I,레드마인_서비스!I:I),콜트리분석!$AI2706),"")</f>
        <v>S/Order Confirm (Sub) for Price</v>
      </c>
      <c r="AM2706" s="3" t="str" cm="1">
        <f t="array" ref="AM2706">IFERROR(INDEX(IF($AG2706&lt;=$AN2706,레드마인_배치!J:J,레드마인_서비스!J:J),콜트리분석!$AI2706),"")</f>
        <v>서비스</v>
      </c>
      <c r="AN2706" s="3">
        <v>4</v>
      </c>
      <c r="AO2706" s="15" t="str">
        <f ca="1">IFERROR(INDEX(레드마인_배치!E:E,MATCH(OFFSET(A2706,,AN2706),레드마인_배치!G:G,0)),"")</f>
        <v>미대상</v>
      </c>
      <c r="AP2706" t="s">
        <v>3330</v>
      </c>
      <c r="AQ2706">
        <v>72</v>
      </c>
    </row>
    <row r="2707" spans="1:46" hidden="1">
      <c r="A2707" s="3" t="s">
        <v>2957</v>
      </c>
      <c r="B2707" s="3" t="s">
        <v>491</v>
      </c>
      <c r="C2707" s="3" t="s">
        <v>494</v>
      </c>
      <c r="D2707" s="3" t="s">
        <v>568</v>
      </c>
      <c r="E2707" s="3" t="s">
        <v>587</v>
      </c>
      <c r="F2707" s="3" t="s">
        <v>588</v>
      </c>
      <c r="G2707" s="3" t="s">
        <v>589</v>
      </c>
      <c r="H2707" s="3" t="s">
        <v>590</v>
      </c>
      <c r="I2707" s="3" t="s">
        <v>591</v>
      </c>
      <c r="J2707" s="3" t="s">
        <v>592</v>
      </c>
      <c r="K2707" s="3" t="s">
        <v>606</v>
      </c>
      <c r="L2707" s="3" t="s">
        <v>504</v>
      </c>
      <c r="M2707" s="3" t="s">
        <v>507</v>
      </c>
      <c r="N2707" s="3" t="s">
        <v>511</v>
      </c>
      <c r="O2707" s="3" t="s">
        <v>512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>
        <f t="shared" si="44"/>
        <v>14</v>
      </c>
      <c r="AH2707" s="3" t="s">
        <v>512</v>
      </c>
      <c r="AI2707" s="3">
        <f>IFERROR(IF($AG2707&lt;=$AN2707,MATCH($AH2707,레드마인_배치!G:G,0),MATCH($AH2707,레드마인_서비스!G:G,0)),"")</f>
        <v>307</v>
      </c>
      <c r="AJ2707" s="3" t="str" cm="1">
        <f t="array" ref="AJ2707">IFERROR(INDEX(IF($AG2707&lt;=$AN2707,레드마인_배치!E:E,레드마인_서비스!E:E),콜트리분석!$AI2707),"")</f>
        <v>대상</v>
      </c>
      <c r="AK2707" s="3" t="str" cm="1">
        <f t="array" ref="AK2707">IFERROR(INDEX(IF($AG2707&lt;=$AN2707,레드마인_배치!H:H,레드마인_서비스!H:H),콜트리분석!$AI2707),"")</f>
        <v>SLO0010U</v>
      </c>
      <c r="AL2707" s="3" t="str" cm="1">
        <f t="array" ref="AL2707">IFERROR(INDEX(IF($AG2707&lt;=$AN2707,레드마인_배치!I:I,레드마인_서비스!I:I),콜트리분석!$AI2707),"")</f>
        <v>Rate, CAD Amount, USD Amount</v>
      </c>
      <c r="AM2707" s="3" t="str" cm="1">
        <f t="array" ref="AM2707">IFERROR(INDEX(IF($AG2707&lt;=$AN2707,레드마인_배치!J:J,레드마인_서비스!J:J),콜트리분석!$AI2707),"")</f>
        <v>서비스</v>
      </c>
      <c r="AN2707" s="3">
        <v>4</v>
      </c>
      <c r="AO2707" s="15" t="str">
        <f ca="1">IFERROR(INDEX(레드마인_배치!E:E,MATCH(OFFSET(A2707,,AN2707),레드마인_배치!G:G,0)),"")</f>
        <v>미대상</v>
      </c>
      <c r="AP2707" t="s">
        <v>3330</v>
      </c>
      <c r="AQ2707">
        <v>72</v>
      </c>
    </row>
    <row r="2708" spans="1:46" hidden="1">
      <c r="A2708" s="3" t="s">
        <v>2957</v>
      </c>
      <c r="B2708" s="3" t="s">
        <v>491</v>
      </c>
      <c r="C2708" s="3" t="s">
        <v>494</v>
      </c>
      <c r="D2708" s="3" t="s">
        <v>568</v>
      </c>
      <c r="E2708" s="3" t="s">
        <v>587</v>
      </c>
      <c r="F2708" s="3" t="s">
        <v>588</v>
      </c>
      <c r="G2708" s="3" t="s">
        <v>589</v>
      </c>
      <c r="H2708" s="3" t="s">
        <v>590</v>
      </c>
      <c r="I2708" s="3" t="s">
        <v>591</v>
      </c>
      <c r="J2708" s="3" t="s">
        <v>592</v>
      </c>
      <c r="K2708" s="3" t="s">
        <v>606</v>
      </c>
      <c r="L2708" s="3" t="s">
        <v>504</v>
      </c>
      <c r="M2708" s="3" t="s">
        <v>507</v>
      </c>
      <c r="N2708" s="3" t="s">
        <v>511</v>
      </c>
      <c r="O2708" s="3" t="s">
        <v>513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>
        <f t="shared" si="44"/>
        <v>14</v>
      </c>
      <c r="AH2708" s="3" t="s">
        <v>513</v>
      </c>
      <c r="AI2708" s="3">
        <f>IFERROR(IF($AG2708&lt;=$AN2708,MATCH($AH2708,레드마인_배치!G:G,0),MATCH($AH2708,레드마인_서비스!G:G,0)),"")</f>
        <v>324</v>
      </c>
      <c r="AJ2708" s="3" t="str" cm="1">
        <f t="array" ref="AJ2708">IFERROR(INDEX(IF($AG2708&lt;=$AN2708,레드마인_배치!E:E,레드마인_서비스!E:E),콜트리분석!$AI2708),"")</f>
        <v>대상</v>
      </c>
      <c r="AK2708" s="3" t="str" cm="1">
        <f t="array" ref="AK2708">IFERROR(INDEX(IF($AG2708&lt;=$AN2708,레드마인_배치!H:H,레드마인_서비스!H:H),콜트리분석!$AI2708),"")</f>
        <v>SLO0170U</v>
      </c>
      <c r="AL2708" s="3" t="str" cm="1">
        <f t="array" ref="AL2708">IFERROR(INDEX(IF($AG2708&lt;=$AN2708,레드마인_배치!I:I,레드마인_서비스!I:I),콜트리분석!$AI2708),"")</f>
        <v>S/Order Confirm (Sub)for List Price</v>
      </c>
      <c r="AM2708" s="3" t="str" cm="1">
        <f t="array" ref="AM2708">IFERROR(INDEX(IF($AG2708&lt;=$AN2708,레드마인_배치!J:J,레드마인_서비스!J:J),콜트리분석!$AI2708),"")</f>
        <v>서비스</v>
      </c>
      <c r="AN2708" s="3">
        <v>4</v>
      </c>
      <c r="AO2708" s="15" t="str">
        <f ca="1">IFERROR(INDEX(레드마인_배치!E:E,MATCH(OFFSET(A2708,,AN2708),레드마인_배치!G:G,0)),"")</f>
        <v>미대상</v>
      </c>
      <c r="AP2708" t="s">
        <v>3330</v>
      </c>
      <c r="AQ2708">
        <v>72</v>
      </c>
    </row>
    <row r="2709" spans="1:46" hidden="1">
      <c r="A2709" s="3" t="s">
        <v>2957</v>
      </c>
      <c r="B2709" s="3" t="s">
        <v>491</v>
      </c>
      <c r="C2709" s="3" t="s">
        <v>494</v>
      </c>
      <c r="D2709" s="3" t="s">
        <v>568</v>
      </c>
      <c r="E2709" s="3" t="s">
        <v>587</v>
      </c>
      <c r="F2709" s="3" t="s">
        <v>588</v>
      </c>
      <c r="G2709" s="3" t="s">
        <v>589</v>
      </c>
      <c r="H2709" s="3" t="s">
        <v>590</v>
      </c>
      <c r="I2709" s="3" t="s">
        <v>591</v>
      </c>
      <c r="J2709" s="3" t="s">
        <v>505</v>
      </c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>
        <f t="shared" si="44"/>
        <v>9</v>
      </c>
      <c r="AH2709" s="3" t="s">
        <v>505</v>
      </c>
      <c r="AI2709" s="3">
        <f>IFERROR(IF($AG2709&lt;=$AN2709,MATCH($AH2709,레드마인_배치!G:G,0),MATCH($AH2709,레드마인_서비스!G:G,0)),"")</f>
        <v>328</v>
      </c>
      <c r="AJ2709" s="3" t="str" cm="1">
        <f t="array" ref="AJ2709">IFERROR(INDEX(IF($AG2709&lt;=$AN2709,레드마인_배치!E:E,레드마인_서비스!E:E),콜트리분석!$AI2709),"")</f>
        <v>대상</v>
      </c>
      <c r="AK2709" s="3" t="str" cm="1">
        <f t="array" ref="AK2709">IFERROR(INDEX(IF($AG2709&lt;=$AN2709,레드마인_배치!H:H,레드마인_서비스!H:H),콜트리분석!$AI2709),"")</f>
        <v>SLO0210U</v>
      </c>
      <c r="AL2709" s="3" t="str" cm="1">
        <f t="array" ref="AL2709">IFERROR(INDEX(IF($AG2709&lt;=$AN2709,레드마인_배치!I:I,레드마인_서비스!I:I),콜트리분석!$AI2709),"")</f>
        <v>S/Order Header Summary</v>
      </c>
      <c r="AM2709" s="3" t="str" cm="1">
        <f t="array" ref="AM2709">IFERROR(INDEX(IF($AG2709&lt;=$AN2709,레드마인_배치!J:J,레드마인_서비스!J:J),콜트리분석!$AI2709),"")</f>
        <v>서비스</v>
      </c>
      <c r="AN2709" s="3">
        <v>4</v>
      </c>
      <c r="AO2709" s="15" t="str">
        <f ca="1">IFERROR(INDEX(레드마인_배치!E:E,MATCH(OFFSET(A2709,,AN2709),레드마인_배치!G:G,0)),"")</f>
        <v>미대상</v>
      </c>
      <c r="AP2709" t="s">
        <v>3330</v>
      </c>
      <c r="AQ2709">
        <v>72</v>
      </c>
    </row>
    <row r="2710" spans="1:46" hidden="1">
      <c r="A2710" s="3" t="s">
        <v>2957</v>
      </c>
      <c r="B2710" s="3" t="s">
        <v>491</v>
      </c>
      <c r="C2710" s="3" t="s">
        <v>494</v>
      </c>
      <c r="D2710" s="3" t="s">
        <v>568</v>
      </c>
      <c r="E2710" s="3" t="s">
        <v>587</v>
      </c>
      <c r="F2710" s="3" t="s">
        <v>588</v>
      </c>
      <c r="G2710" s="3" t="s">
        <v>589</v>
      </c>
      <c r="H2710" s="3" t="s">
        <v>590</v>
      </c>
      <c r="I2710" s="3" t="s">
        <v>591</v>
      </c>
      <c r="J2710" s="3" t="s">
        <v>580</v>
      </c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>
        <f t="shared" si="44"/>
        <v>9</v>
      </c>
      <c r="AH2710" s="3" t="s">
        <v>580</v>
      </c>
      <c r="AI2710" s="3" t="str">
        <f>IFERROR(IF($AG2710&lt;=$AN2710,MATCH($AH2710,레드마인_배치!G:G,0),MATCH($AH2710,레드마인_서비스!G:G,0)),"")</f>
        <v/>
      </c>
      <c r="AJ2710" s="3" t="str" cm="1">
        <f t="array" ref="AJ2710">IFERROR(INDEX(IF($AG2710&lt;=$AN2710,레드마인_배치!E:E,레드마인_서비스!E:E),콜트리분석!$AI2710),"")</f>
        <v/>
      </c>
      <c r="AK2710" s="3" t="str" cm="1">
        <f t="array" ref="AK2710">IFERROR(INDEX(IF($AG2710&lt;=$AN2710,레드마인_배치!H:H,레드마인_서비스!H:H),콜트리분석!$AI2710),"")</f>
        <v/>
      </c>
      <c r="AL2710" s="3" t="str" cm="1">
        <f t="array" ref="AL2710">IFERROR(INDEX(IF($AG2710&lt;=$AN2710,레드마인_배치!I:I,레드마인_서비스!I:I),콜트리분석!$AI2710),"")</f>
        <v/>
      </c>
      <c r="AM2710" s="3" t="str" cm="1">
        <f t="array" ref="AM2710">IFERROR(INDEX(IF($AG2710&lt;=$AN2710,레드마인_배치!J:J,레드마인_서비스!J:J),콜트리분석!$AI2710),"")</f>
        <v/>
      </c>
      <c r="AN2710" s="3">
        <v>4</v>
      </c>
      <c r="AO2710" s="15" t="str">
        <f ca="1">IFERROR(INDEX(레드마인_배치!E:E,MATCH(OFFSET(A2710,,AN2710),레드마인_배치!G:G,0)),"")</f>
        <v>미대상</v>
      </c>
      <c r="AP2710" t="s">
        <v>3330</v>
      </c>
      <c r="AQ2710">
        <v>72</v>
      </c>
    </row>
    <row r="2711" spans="1:46" hidden="1">
      <c r="A2711" s="3" t="s">
        <v>2957</v>
      </c>
      <c r="B2711" s="3" t="s">
        <v>491</v>
      </c>
      <c r="C2711" s="3" t="s">
        <v>494</v>
      </c>
      <c r="D2711" s="3" t="s">
        <v>568</v>
      </c>
      <c r="E2711" s="3" t="s">
        <v>587</v>
      </c>
      <c r="F2711" s="3" t="s">
        <v>588</v>
      </c>
      <c r="G2711" s="3" t="s">
        <v>589</v>
      </c>
      <c r="H2711" s="3" t="s">
        <v>590</v>
      </c>
      <c r="I2711" s="3" t="s">
        <v>591</v>
      </c>
      <c r="J2711" s="3" t="s">
        <v>580</v>
      </c>
      <c r="K2711" s="3" t="s">
        <v>581</v>
      </c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>
        <f t="shared" si="44"/>
        <v>10</v>
      </c>
      <c r="AH2711" s="3" t="s">
        <v>581</v>
      </c>
      <c r="AI2711" s="3">
        <f>IFERROR(IF($AG2711&lt;=$AN2711,MATCH($AH2711,레드마인_배치!G:G,0),MATCH($AH2711,레드마인_서비스!G:G,0)),"")</f>
        <v>78</v>
      </c>
      <c r="AJ2711" s="3" t="str" cm="1">
        <f t="array" ref="AJ2711">IFERROR(INDEX(IF($AG2711&lt;=$AN2711,레드마인_배치!E:E,레드마인_서비스!E:E),콜트리분석!$AI2711),"")</f>
        <v>대상</v>
      </c>
      <c r="AK2711" s="3" t="str" cm="1">
        <f t="array" ref="AK2711">IFERROR(INDEX(IF($AG2711&lt;=$AN2711,레드마인_배치!H:H,레드마인_서비스!H:H),콜트리분석!$AI2711),"")</f>
        <v>ICO0300U</v>
      </c>
      <c r="AL2711" s="3" t="str" cm="1">
        <f t="array" ref="AL2711">IFERROR(INDEX(IF($AG2711&lt;=$AN2711,레드마인_배치!I:I,레드마인_서비스!I:I),콜트리분석!$AI2711),"")</f>
        <v>Demand Change Tag Update Module</v>
      </c>
      <c r="AM2711" s="3" t="str" cm="1">
        <f t="array" ref="AM2711">IFERROR(INDEX(IF($AG2711&lt;=$AN2711,레드마인_배치!J:J,레드마인_서비스!J:J),콜트리분석!$AI2711),"")</f>
        <v>서비스</v>
      </c>
      <c r="AN2711" s="3">
        <v>4</v>
      </c>
      <c r="AO2711" s="15" t="str">
        <f ca="1">IFERROR(INDEX(레드마인_배치!E:E,MATCH(OFFSET(A2711,,AN2711),레드마인_배치!G:G,0)),"")</f>
        <v>미대상</v>
      </c>
      <c r="AP2711" t="s">
        <v>3330</v>
      </c>
      <c r="AQ2711">
        <v>72</v>
      </c>
    </row>
    <row r="2712" spans="1:46">
      <c r="A2712" s="3" t="s">
        <v>2957</v>
      </c>
      <c r="B2712" s="3" t="s">
        <v>491</v>
      </c>
      <c r="C2712" s="3" t="s">
        <v>494</v>
      </c>
      <c r="D2712" s="3" t="s">
        <v>568</v>
      </c>
      <c r="E2712" s="3" t="s">
        <v>587</v>
      </c>
      <c r="F2712" s="3" t="s">
        <v>588</v>
      </c>
      <c r="G2712" s="3" t="s">
        <v>589</v>
      </c>
      <c r="H2712" s="3" t="s">
        <v>510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>
        <f t="shared" si="44"/>
        <v>7</v>
      </c>
      <c r="AH2712" s="3" t="s">
        <v>510</v>
      </c>
      <c r="AI2712" s="3" t="str">
        <f>IFERROR(IF($AG2712&lt;=$AN2712,MATCH($AH2712,레드마인_배치!G:G,0),MATCH($AH2712,레드마인_서비스!G:G,0)),"")</f>
        <v/>
      </c>
      <c r="AJ2712" s="3" t="str" cm="1">
        <f t="array" ref="AJ2712">IFERROR(INDEX(IF($AG2712&lt;=$AN2712,레드마인_배치!E:E,레드마인_서비스!E:E),콜트리분석!$AI2712),"")</f>
        <v/>
      </c>
      <c r="AK2712" s="3" t="str" cm="1">
        <f t="array" ref="AK2712">IFERROR(INDEX(IF($AG2712&lt;=$AN2712,레드마인_배치!H:H,레드마인_서비스!H:H),콜트리분석!$AI2712),"")</f>
        <v/>
      </c>
      <c r="AL2712" s="3" t="str" cm="1">
        <f t="array" ref="AL2712">IFERROR(INDEX(IF($AG2712&lt;=$AN2712,레드마인_배치!I:I,레드마인_서비스!I:I),콜트리분석!$AI2712),"")</f>
        <v/>
      </c>
      <c r="AM2712" s="3" t="str" cm="1">
        <f t="array" ref="AM2712">IFERROR(INDEX(IF($AG2712&lt;=$AN2712,레드마인_배치!J:J,레드마인_서비스!J:J),콜트리분석!$AI2712),"")</f>
        <v/>
      </c>
      <c r="AN2712" s="3">
        <v>4</v>
      </c>
      <c r="AO2712" s="15" t="str">
        <f ca="1">IFERROR(INDEX(레드마인_배치!E:E,MATCH(OFFSET(A2712,,AN2712),레드마인_배치!G:G,0)),"")</f>
        <v>미대상</v>
      </c>
      <c r="AP2712" t="s">
        <v>3330</v>
      </c>
      <c r="AQ2712">
        <v>72</v>
      </c>
      <c r="AT2712" t="str" cm="1">
        <f t="array" ref="AT2712">[1]!add_delimeter(AG2712:AO2712,"|")</f>
        <v>|7|CLCICB007A||||||4|미대상|</v>
      </c>
    </row>
    <row r="2713" spans="1:46">
      <c r="A2713" s="3" t="s">
        <v>2957</v>
      </c>
      <c r="B2713" s="3" t="s">
        <v>491</v>
      </c>
      <c r="C2713" s="3" t="s">
        <v>494</v>
      </c>
      <c r="D2713" s="3" t="s">
        <v>568</v>
      </c>
      <c r="E2713" s="3" t="s">
        <v>587</v>
      </c>
      <c r="F2713" s="3" t="s">
        <v>588</v>
      </c>
      <c r="G2713" s="3" t="s">
        <v>508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>
        <f t="shared" si="44"/>
        <v>6</v>
      </c>
      <c r="AH2713" s="3" t="s">
        <v>508</v>
      </c>
      <c r="AI2713" s="3">
        <f>IFERROR(IF($AG2713&lt;=$AN2713,MATCH($AH2713,레드마인_배치!G:G,0),MATCH($AH2713,레드마인_서비스!G:G,0)),"")</f>
        <v>79</v>
      </c>
      <c r="AJ2713" s="3" t="str" cm="1">
        <f t="array" ref="AJ2713">IFERROR(INDEX(IF($AG2713&lt;=$AN2713,레드마인_배치!E:E,레드마인_서비스!E:E),콜트리분석!$AI2713),"")</f>
        <v>대상</v>
      </c>
      <c r="AK2713" s="3" t="str" cm="1">
        <f t="array" ref="AK2713">IFERROR(INDEX(IF($AG2713&lt;=$AN2713,레드마인_배치!H:H,레드마인_서비스!H:H),콜트리분석!$AI2713),"")</f>
        <v>ICO0310U</v>
      </c>
      <c r="AL2713" s="3" t="str" cm="1">
        <f t="array" ref="AL2713">IFERROR(INDEX(IF($AG2713&lt;=$AN2713,레드마인_배치!I:I,레드마인_서비스!I:I),콜트리분석!$AI2713),"")</f>
        <v>INVENTORY CREATION MODULE</v>
      </c>
      <c r="AM2713" s="3" t="str" cm="1">
        <f t="array" ref="AM2713">IFERROR(INDEX(IF($AG2713&lt;=$AN2713,레드마인_배치!J:J,레드마인_서비스!J:J),콜트리분석!$AI2713),"")</f>
        <v>서비스</v>
      </c>
      <c r="AN2713" s="3">
        <v>4</v>
      </c>
      <c r="AO2713" s="15" t="str">
        <f ca="1">IFERROR(INDEX(레드마인_배치!E:E,MATCH(OFFSET(A2713,,AN2713),레드마인_배치!G:G,0)),"")</f>
        <v>미대상</v>
      </c>
      <c r="AP2713" t="s">
        <v>3330</v>
      </c>
      <c r="AQ2713">
        <v>72</v>
      </c>
      <c r="AT2713" t="str" cm="1">
        <f t="array" ref="AT2713">[1]!add_delimeter(AG2713:AO2713,"|")</f>
        <v>|6|CBCICB075A|79|대상|ICO0310U|INVENTORY CREATION MODULE|서비스|4|미대상|</v>
      </c>
    </row>
    <row r="2714" spans="1:46">
      <c r="A2714" s="3" t="s">
        <v>2957</v>
      </c>
      <c r="B2714" s="3" t="s">
        <v>491</v>
      </c>
      <c r="C2714" s="3" t="s">
        <v>494</v>
      </c>
      <c r="D2714" s="3" t="s">
        <v>568</v>
      </c>
      <c r="E2714" s="3" t="s">
        <v>587</v>
      </c>
      <c r="F2714" s="3" t="s">
        <v>588</v>
      </c>
      <c r="G2714" s="3" t="s">
        <v>508</v>
      </c>
      <c r="H2714" s="3" t="s">
        <v>509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>
        <f t="shared" si="44"/>
        <v>7</v>
      </c>
      <c r="AH2714" s="3" t="s">
        <v>509</v>
      </c>
      <c r="AI2714" s="3">
        <f>IFERROR(IF($AG2714&lt;=$AN2714,MATCH($AH2714,레드마인_배치!G:G,0),MATCH($AH2714,레드마인_서비스!G:G,0)),"")</f>
        <v>77</v>
      </c>
      <c r="AJ2714" s="3" t="str" cm="1">
        <f t="array" ref="AJ2714">IFERROR(INDEX(IF($AG2714&lt;=$AN2714,레드마인_배치!E:E,레드마인_서비스!E:E),콜트리분석!$AI2714),"")</f>
        <v>대상</v>
      </c>
      <c r="AK2714" s="3" t="str" cm="1">
        <f t="array" ref="AK2714">IFERROR(INDEX(IF($AG2714&lt;=$AN2714,레드마인_배치!H:H,레드마인_서비스!H:H),콜트리분석!$AI2714),"")</f>
        <v>ICO0290U</v>
      </c>
      <c r="AL2714" s="3" t="str" cm="1">
        <f t="array" ref="AL2714">IFERROR(INDEX(IF($AG2714&lt;=$AN2714,레드마인_배치!I:I,레드마인_서비스!I:I),콜트리분석!$AI2714),"")</f>
        <v>INV Information Master Creation(IMI)</v>
      </c>
      <c r="AM2714" s="3" t="str" cm="1">
        <f t="array" ref="AM2714">IFERROR(INDEX(IF($AG2714&lt;=$AN2714,레드마인_배치!J:J,레드마인_서비스!J:J),콜트리분석!$AI2714),"")</f>
        <v>서비스</v>
      </c>
      <c r="AN2714" s="3">
        <v>4</v>
      </c>
      <c r="AO2714" s="15" t="str">
        <f ca="1">IFERROR(INDEX(레드마인_배치!E:E,MATCH(OFFSET(A2714,,AN2714),레드마인_배치!G:G,0)),"")</f>
        <v>미대상</v>
      </c>
      <c r="AP2714" t="s">
        <v>3330</v>
      </c>
      <c r="AQ2714">
        <v>72</v>
      </c>
      <c r="AT2714" t="str" cm="1">
        <f t="array" ref="AT2714">[1]!add_delimeter(AG2714:AO2714,"|")</f>
        <v>|7|CBCICB073A|77|대상|ICO0290U|INV Information Master Creation(IMI)|서비스|4|미대상|</v>
      </c>
    </row>
    <row r="2715" spans="1:46">
      <c r="A2715" s="3" t="s">
        <v>2957</v>
      </c>
      <c r="B2715" s="3" t="s">
        <v>491</v>
      </c>
      <c r="C2715" s="3" t="s">
        <v>494</v>
      </c>
      <c r="D2715" s="3" t="s">
        <v>568</v>
      </c>
      <c r="E2715" s="3" t="s">
        <v>587</v>
      </c>
      <c r="F2715" s="3" t="s">
        <v>588</v>
      </c>
      <c r="G2715" s="3" t="s">
        <v>508</v>
      </c>
      <c r="H2715" s="3" t="s">
        <v>510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>
        <f t="shared" si="44"/>
        <v>7</v>
      </c>
      <c r="AH2715" s="3" t="s">
        <v>510</v>
      </c>
      <c r="AI2715" s="3" t="str">
        <f>IFERROR(IF($AG2715&lt;=$AN2715,MATCH($AH2715,레드마인_배치!G:G,0),MATCH($AH2715,레드마인_서비스!G:G,0)),"")</f>
        <v/>
      </c>
      <c r="AJ2715" s="3" t="str" cm="1">
        <f t="array" ref="AJ2715">IFERROR(INDEX(IF($AG2715&lt;=$AN2715,레드마인_배치!E:E,레드마인_서비스!E:E),콜트리분석!$AI2715),"")</f>
        <v/>
      </c>
      <c r="AK2715" s="3" t="str" cm="1">
        <f t="array" ref="AK2715">IFERROR(INDEX(IF($AG2715&lt;=$AN2715,레드마인_배치!H:H,레드마인_서비스!H:H),콜트리분석!$AI2715),"")</f>
        <v/>
      </c>
      <c r="AL2715" s="3" t="str" cm="1">
        <f t="array" ref="AL2715">IFERROR(INDEX(IF($AG2715&lt;=$AN2715,레드마인_배치!I:I,레드마인_서비스!I:I),콜트리분석!$AI2715),"")</f>
        <v/>
      </c>
      <c r="AM2715" s="3" t="str" cm="1">
        <f t="array" ref="AM2715">IFERROR(INDEX(IF($AG2715&lt;=$AN2715,레드마인_배치!J:J,레드마인_서비스!J:J),콜트리분석!$AI2715),"")</f>
        <v/>
      </c>
      <c r="AN2715" s="3">
        <v>4</v>
      </c>
      <c r="AO2715" s="15" t="str">
        <f ca="1">IFERROR(INDEX(레드마인_배치!E:E,MATCH(OFFSET(A2715,,AN2715),레드마인_배치!G:G,0)),"")</f>
        <v>미대상</v>
      </c>
      <c r="AP2715" t="s">
        <v>3330</v>
      </c>
      <c r="AQ2715">
        <v>72</v>
      </c>
      <c r="AT2715" t="str" cm="1">
        <f t="array" ref="AT2715">[1]!add_delimeter(AG2715:AO2715,"|")</f>
        <v>|7|CLCICB007A||||||4|미대상|</v>
      </c>
    </row>
    <row r="2716" spans="1:46">
      <c r="A2716" s="3" t="s">
        <v>2957</v>
      </c>
      <c r="B2716" s="3" t="s">
        <v>491</v>
      </c>
      <c r="C2716" s="3" t="s">
        <v>494</v>
      </c>
      <c r="D2716" s="3" t="s">
        <v>568</v>
      </c>
      <c r="E2716" s="3" t="s">
        <v>587</v>
      </c>
      <c r="F2716" s="3" t="s">
        <v>588</v>
      </c>
      <c r="G2716" s="3" t="s">
        <v>554</v>
      </c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>
        <f t="shared" si="44"/>
        <v>6</v>
      </c>
      <c r="AH2716" s="3" t="s">
        <v>554</v>
      </c>
      <c r="AI2716" s="3">
        <f>IFERROR(IF($AG2716&lt;=$AN2716,MATCH($AH2716,레드마인_배치!G:G,0),MATCH($AH2716,레드마인_서비스!G:G,0)),"")</f>
        <v>91</v>
      </c>
      <c r="AJ2716" s="3" t="str" cm="1">
        <f t="array" ref="AJ2716">IFERROR(INDEX(IF($AG2716&lt;=$AN2716,레드마인_배치!E:E,레드마인_서비스!E:E),콜트리분석!$AI2716),"")</f>
        <v>대상</v>
      </c>
      <c r="AK2716" s="3" t="str" cm="1">
        <f t="array" ref="AK2716">IFERROR(INDEX(IF($AG2716&lt;=$AN2716,레드마인_배치!H:H,레드마인_서비스!H:H),콜트리분석!$AI2716),"")</f>
        <v>ICO0420U</v>
      </c>
      <c r="AL2716" s="3" t="str" cm="1">
        <f t="array" ref="AL2716">IFERROR(INDEX(IF($AG2716&lt;=$AN2716,레드마인_배치!I:I,레드마인_서비스!I:I),콜트리분석!$AI2716),"")</f>
        <v>LEAD Time Calculate(only 3Level PDC)</v>
      </c>
      <c r="AM2716" s="3" t="str" cm="1">
        <f t="array" ref="AM2716">IFERROR(INDEX(IF($AG2716&lt;=$AN2716,레드마인_배치!J:J,레드마인_서비스!J:J),콜트리분석!$AI2716),"")</f>
        <v>서비스</v>
      </c>
      <c r="AN2716" s="3">
        <v>4</v>
      </c>
      <c r="AO2716" s="15" t="str">
        <f ca="1">IFERROR(INDEX(레드마인_배치!E:E,MATCH(OFFSET(A2716,,AN2716),레드마인_배치!G:G,0)),"")</f>
        <v>미대상</v>
      </c>
      <c r="AP2716" t="s">
        <v>3330</v>
      </c>
      <c r="AQ2716">
        <v>72</v>
      </c>
      <c r="AT2716" t="str" cm="1">
        <f t="array" ref="AT2716">[1]!add_delimeter(AG2716:AO2716,"|")</f>
        <v>|6|CBCICB150A|91|대상|ICO0420U|LEAD Time Calculate(only 3Level PDC)|서비스|4|미대상|</v>
      </c>
    </row>
    <row r="2717" spans="1:46">
      <c r="A2717" s="3" t="s">
        <v>2957</v>
      </c>
      <c r="B2717" s="3" t="s">
        <v>491</v>
      </c>
      <c r="C2717" s="3" t="s">
        <v>494</v>
      </c>
      <c r="D2717" s="3" t="s">
        <v>568</v>
      </c>
      <c r="E2717" s="3" t="s">
        <v>587</v>
      </c>
      <c r="F2717" s="3" t="s">
        <v>588</v>
      </c>
      <c r="G2717" s="3" t="s">
        <v>584</v>
      </c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>
        <f t="shared" si="44"/>
        <v>6</v>
      </c>
      <c r="AH2717" s="3" t="s">
        <v>584</v>
      </c>
      <c r="AI2717" s="3">
        <f>IFERROR(IF($AG2717&lt;=$AN2717,MATCH($AH2717,레드마인_배치!G:G,0),MATCH($AH2717,레드마인_서비스!G:G,0)),"")</f>
        <v>92</v>
      </c>
      <c r="AJ2717" s="3" t="str" cm="1">
        <f t="array" ref="AJ2717">IFERROR(INDEX(IF($AG2717&lt;=$AN2717,레드마인_배치!E:E,레드마인_서비스!E:E),콜트리분석!$AI2717),"")</f>
        <v>대상</v>
      </c>
      <c r="AK2717" s="3" t="str" cm="1">
        <f t="array" ref="AK2717">IFERROR(INDEX(IF($AG2717&lt;=$AN2717,레드마인_배치!H:H,레드마인_서비스!H:H),콜트리분석!$AI2717),"")</f>
        <v>ICO0430U</v>
      </c>
      <c r="AL2717" s="3" t="str" cm="1">
        <f t="array" ref="AL2717">IFERROR(INDEX(IF($AG2717&lt;=$AN2717,레드마인_배치!I:I,레드마인_서비스!I:I),콜트리분석!$AI2717),"")</f>
        <v>LEAD Time Calculate(only 3Level PDC)</v>
      </c>
      <c r="AM2717" s="3" t="str" cm="1">
        <f t="array" ref="AM2717">IFERROR(INDEX(IF($AG2717&lt;=$AN2717,레드마인_배치!J:J,레드마인_서비스!J:J),콜트리분석!$AI2717),"")</f>
        <v>서비스</v>
      </c>
      <c r="AN2717" s="3">
        <v>4</v>
      </c>
      <c r="AO2717" s="15" t="str">
        <f ca="1">IFERROR(INDEX(레드마인_배치!E:E,MATCH(OFFSET(A2717,,AN2717),레드마인_배치!G:G,0)),"")</f>
        <v>미대상</v>
      </c>
      <c r="AP2717" t="s">
        <v>3330</v>
      </c>
      <c r="AQ2717">
        <v>72</v>
      </c>
      <c r="AT2717" t="str" cm="1">
        <f t="array" ref="AT2717">[1]!add_delimeter(AG2717:AO2717,"|")</f>
        <v>|6|CBCICB150B|92|대상|ICO0430U|LEAD Time Calculate(only 3Level PDC)|서비스|4|미대상|</v>
      </c>
    </row>
    <row r="2718" spans="1:46">
      <c r="A2718" s="3" t="s">
        <v>2957</v>
      </c>
      <c r="B2718" s="3" t="s">
        <v>491</v>
      </c>
      <c r="C2718" s="3" t="s">
        <v>494</v>
      </c>
      <c r="D2718" s="3" t="s">
        <v>568</v>
      </c>
      <c r="E2718" s="3" t="s">
        <v>587</v>
      </c>
      <c r="F2718" s="3" t="s">
        <v>588</v>
      </c>
      <c r="G2718" s="3" t="s">
        <v>590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>
        <f t="shared" si="44"/>
        <v>6</v>
      </c>
      <c r="AH2718" s="3" t="s">
        <v>590</v>
      </c>
      <c r="AI2718" s="3">
        <f>IFERROR(IF($AG2718&lt;=$AN2718,MATCH($AH2718,레드마인_배치!G:G,0),MATCH($AH2718,레드마인_서비스!G:G,0)),"")</f>
        <v>337</v>
      </c>
      <c r="AJ2718" s="3" t="str" cm="1">
        <f t="array" ref="AJ2718">IFERROR(INDEX(IF($AG2718&lt;=$AN2718,레드마인_배치!E:E,레드마인_서비스!E:E),콜트리분석!$AI2718),"")</f>
        <v>미대상</v>
      </c>
      <c r="AK2718" s="3" t="str" cm="1">
        <f t="array" ref="AK2718">IFERROR(INDEX(IF($AG2718&lt;=$AN2718,레드마인_배치!H:H,레드마인_서비스!H:H),콜트리분석!$AI2718),"")</f>
        <v>SLO0300U</v>
      </c>
      <c r="AL2718" s="3" t="str" cm="1">
        <f t="array" ref="AL2718">IFERROR(INDEX(IF($AG2718&lt;=$AN2718,레드마인_배치!I:I,레드마인_서비스!I:I),콜트리분석!$AI2718),"")</f>
        <v>Create Stock Transfer Order</v>
      </c>
      <c r="AM2718" s="3" t="str" cm="1">
        <f t="array" ref="AM2718">IFERROR(INDEX(IF($AG2718&lt;=$AN2718,레드마인_배치!J:J,레드마인_서비스!J:J),콜트리분석!$AI2718),"")</f>
        <v>서비스</v>
      </c>
      <c r="AN2718" s="3">
        <v>4</v>
      </c>
      <c r="AO2718" s="15" t="str">
        <f ca="1">IFERROR(INDEX(레드마인_배치!E:E,MATCH(OFFSET(A2718,,AN2718),레드마인_배치!G:G,0)),"")</f>
        <v>미대상</v>
      </c>
      <c r="AP2718" t="s">
        <v>3330</v>
      </c>
      <c r="AQ2718">
        <v>72</v>
      </c>
      <c r="AT2718" t="str" cm="1">
        <f t="array" ref="AT2718">[1]!add_delimeter(AG2718:AO2718,"|")</f>
        <v>|6|CBCSLB452A|337|미대상|SLO0300U|Create Stock Transfer Order|서비스|4|미대상|</v>
      </c>
    </row>
    <row r="2719" spans="1:46">
      <c r="A2719" s="3" t="s">
        <v>2957</v>
      </c>
      <c r="B2719" s="3" t="s">
        <v>491</v>
      </c>
      <c r="C2719" s="3" t="s">
        <v>494</v>
      </c>
      <c r="D2719" s="3" t="s">
        <v>568</v>
      </c>
      <c r="E2719" s="3" t="s">
        <v>587</v>
      </c>
      <c r="F2719" s="3" t="s">
        <v>588</v>
      </c>
      <c r="G2719" s="3" t="s">
        <v>590</v>
      </c>
      <c r="H2719" s="3" t="s">
        <v>591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>
        <f t="shared" si="44"/>
        <v>7</v>
      </c>
      <c r="AH2719" s="3" t="s">
        <v>591</v>
      </c>
      <c r="AI2719" s="3">
        <f>IFERROR(IF($AG2719&lt;=$AN2719,MATCH($AH2719,레드마인_배치!G:G,0),MATCH($AH2719,레드마인_서비스!G:G,0)),"")</f>
        <v>371</v>
      </c>
      <c r="AJ2719" s="3" t="str" cm="1">
        <f t="array" ref="AJ2719">IFERROR(INDEX(IF($AG2719&lt;=$AN2719,레드마인_배치!E:E,레드마인_서비스!E:E),콜트리분석!$AI2719),"")</f>
        <v>미대상</v>
      </c>
      <c r="AK2719" s="3" t="str" cm="1">
        <f t="array" ref="AK2719">IFERROR(INDEX(IF($AG2719&lt;=$AN2719,레드마인_배치!H:H,레드마인_서비스!H:H),콜트리분석!$AI2719),"")</f>
        <v>SLO0730U</v>
      </c>
      <c r="AL2719" s="3" t="str" cm="1">
        <f t="array" ref="AL2719">IFERROR(INDEX(IF($AG2719&lt;=$AN2719,레드마인_배치!I:I,레드마인_서비스!I:I),콜트리분석!$AI2719),"")</f>
        <v>PIO, MOVEMENT Order Creation</v>
      </c>
      <c r="AM2719" s="3" t="str" cm="1">
        <f t="array" ref="AM2719">IFERROR(INDEX(IF($AG2719&lt;=$AN2719,레드마인_배치!J:J,레드마인_서비스!J:J),콜트리분석!$AI2719),"")</f>
        <v>서비스</v>
      </c>
      <c r="AN2719" s="3">
        <v>4</v>
      </c>
      <c r="AO2719" s="15" t="str">
        <f ca="1">IFERROR(INDEX(레드마인_배치!E:E,MATCH(OFFSET(A2719,,AN2719),레드마인_배치!G:G,0)),"")</f>
        <v>미대상</v>
      </c>
      <c r="AP2719" t="s">
        <v>3330</v>
      </c>
      <c r="AQ2719">
        <v>72</v>
      </c>
      <c r="AT2719" t="str" cm="1">
        <f t="array" ref="AT2719">[1]!add_delimeter(AG2719:AO2719,"|")</f>
        <v>|7|CBCSLW490A|371|미대상|SLO0730U|PIO, MOVEMENT Order Creation|서비스|4|미대상|</v>
      </c>
    </row>
    <row r="2720" spans="1:46" hidden="1">
      <c r="A2720" s="3" t="s">
        <v>2957</v>
      </c>
      <c r="B2720" s="3" t="s">
        <v>491</v>
      </c>
      <c r="C2720" s="3" t="s">
        <v>494</v>
      </c>
      <c r="D2720" s="3" t="s">
        <v>568</v>
      </c>
      <c r="E2720" s="3" t="s">
        <v>587</v>
      </c>
      <c r="F2720" s="3" t="s">
        <v>588</v>
      </c>
      <c r="G2720" s="3" t="s">
        <v>590</v>
      </c>
      <c r="H2720" s="3" t="s">
        <v>591</v>
      </c>
      <c r="I2720" s="3" t="s">
        <v>592</v>
      </c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>
        <f t="shared" si="44"/>
        <v>8</v>
      </c>
      <c r="AH2720" s="3" t="s">
        <v>592</v>
      </c>
      <c r="AI2720" s="3">
        <f>IFERROR(IF($AG2720&lt;=$AN2720,MATCH($AH2720,레드마인_배치!G:G,0),MATCH($AH2720,레드마인_서비스!G:G,0)),"")</f>
        <v>320</v>
      </c>
      <c r="AJ2720" s="3" t="str" cm="1">
        <f t="array" ref="AJ2720">IFERROR(INDEX(IF($AG2720&lt;=$AN2720,레드마인_배치!E:E,레드마인_서비스!E:E),콜트리분석!$AI2720),"")</f>
        <v>대상</v>
      </c>
      <c r="AK2720" s="3" t="str" cm="1">
        <f t="array" ref="AK2720">IFERROR(INDEX(IF($AG2720&lt;=$AN2720,레드마인_배치!H:H,레드마인_서비스!H:H),콜트리분석!$AI2720),"")</f>
        <v>SLO0130U</v>
      </c>
      <c r="AL2720" s="3" t="str" cm="1">
        <f t="array" ref="AL2720">IFERROR(INDEX(IF($AG2720&lt;=$AN2720,레드마인_배치!I:I,레드마인_서비스!I:I),콜트리분석!$AI2720),"")</f>
        <v>Sales Order Confirm for Online/Batch</v>
      </c>
      <c r="AM2720" s="3" t="str" cm="1">
        <f t="array" ref="AM2720">IFERROR(INDEX(IF($AG2720&lt;=$AN2720,레드마인_배치!J:J,레드마인_서비스!J:J),콜트리분석!$AI2720),"")</f>
        <v>서비스</v>
      </c>
      <c r="AN2720" s="3">
        <v>4</v>
      </c>
      <c r="AO2720" s="15" t="str">
        <f ca="1">IFERROR(INDEX(레드마인_배치!E:E,MATCH(OFFSET(A2720,,AN2720),레드마인_배치!G:G,0)),"")</f>
        <v>미대상</v>
      </c>
      <c r="AP2720" t="s">
        <v>3330</v>
      </c>
      <c r="AQ2720">
        <v>72</v>
      </c>
    </row>
    <row r="2721" spans="1:43" hidden="1">
      <c r="A2721" s="3" t="s">
        <v>2957</v>
      </c>
      <c r="B2721" s="3" t="s">
        <v>491</v>
      </c>
      <c r="C2721" s="3" t="s">
        <v>494</v>
      </c>
      <c r="D2721" s="3" t="s">
        <v>568</v>
      </c>
      <c r="E2721" s="3" t="s">
        <v>587</v>
      </c>
      <c r="F2721" s="3" t="s">
        <v>588</v>
      </c>
      <c r="G2721" s="3" t="s">
        <v>590</v>
      </c>
      <c r="H2721" s="3" t="s">
        <v>591</v>
      </c>
      <c r="I2721" s="3" t="s">
        <v>592</v>
      </c>
      <c r="J2721" s="3" t="s">
        <v>508</v>
      </c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>
        <f t="shared" si="44"/>
        <v>9</v>
      </c>
      <c r="AH2721" s="3" t="s">
        <v>508</v>
      </c>
      <c r="AI2721" s="3">
        <f>IFERROR(IF($AG2721&lt;=$AN2721,MATCH($AH2721,레드마인_배치!G:G,0),MATCH($AH2721,레드마인_서비스!G:G,0)),"")</f>
        <v>79</v>
      </c>
      <c r="AJ2721" s="3" t="str" cm="1">
        <f t="array" ref="AJ2721">IFERROR(INDEX(IF($AG2721&lt;=$AN2721,레드마인_배치!E:E,레드마인_서비스!E:E),콜트리분석!$AI2721),"")</f>
        <v>대상</v>
      </c>
      <c r="AK2721" s="3" t="str" cm="1">
        <f t="array" ref="AK2721">IFERROR(INDEX(IF($AG2721&lt;=$AN2721,레드마인_배치!H:H,레드마인_서비스!H:H),콜트리분석!$AI2721),"")</f>
        <v>ICO0310U</v>
      </c>
      <c r="AL2721" s="3" t="str" cm="1">
        <f t="array" ref="AL2721">IFERROR(INDEX(IF($AG2721&lt;=$AN2721,레드마인_배치!I:I,레드마인_서비스!I:I),콜트리분석!$AI2721),"")</f>
        <v>INVENTORY CREATION MODULE</v>
      </c>
      <c r="AM2721" s="3" t="str" cm="1">
        <f t="array" ref="AM2721">IFERROR(INDEX(IF($AG2721&lt;=$AN2721,레드마인_배치!J:J,레드마인_서비스!J:J),콜트리분석!$AI2721),"")</f>
        <v>서비스</v>
      </c>
      <c r="AN2721" s="3">
        <v>4</v>
      </c>
      <c r="AO2721" s="15" t="str">
        <f ca="1">IFERROR(INDEX(레드마인_배치!E:E,MATCH(OFFSET(A2721,,AN2721),레드마인_배치!G:G,0)),"")</f>
        <v>미대상</v>
      </c>
      <c r="AP2721" t="s">
        <v>3330</v>
      </c>
      <c r="AQ2721">
        <v>72</v>
      </c>
    </row>
    <row r="2722" spans="1:43" hidden="1">
      <c r="A2722" s="3" t="s">
        <v>2957</v>
      </c>
      <c r="B2722" s="3" t="s">
        <v>491</v>
      </c>
      <c r="C2722" s="3" t="s">
        <v>494</v>
      </c>
      <c r="D2722" s="3" t="s">
        <v>568</v>
      </c>
      <c r="E2722" s="3" t="s">
        <v>587</v>
      </c>
      <c r="F2722" s="3" t="s">
        <v>588</v>
      </c>
      <c r="G2722" s="3" t="s">
        <v>590</v>
      </c>
      <c r="H2722" s="3" t="s">
        <v>591</v>
      </c>
      <c r="I2722" s="3" t="s">
        <v>592</v>
      </c>
      <c r="J2722" s="3" t="s">
        <v>508</v>
      </c>
      <c r="K2722" s="3" t="s">
        <v>509</v>
      </c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>
        <f t="shared" si="44"/>
        <v>10</v>
      </c>
      <c r="AH2722" s="3" t="s">
        <v>509</v>
      </c>
      <c r="AI2722" s="3">
        <f>IFERROR(IF($AG2722&lt;=$AN2722,MATCH($AH2722,레드마인_배치!G:G,0),MATCH($AH2722,레드마인_서비스!G:G,0)),"")</f>
        <v>77</v>
      </c>
      <c r="AJ2722" s="3" t="str" cm="1">
        <f t="array" ref="AJ2722">IFERROR(INDEX(IF($AG2722&lt;=$AN2722,레드마인_배치!E:E,레드마인_서비스!E:E),콜트리분석!$AI2722),"")</f>
        <v>대상</v>
      </c>
      <c r="AK2722" s="3" t="str" cm="1">
        <f t="array" ref="AK2722">IFERROR(INDEX(IF($AG2722&lt;=$AN2722,레드마인_배치!H:H,레드마인_서비스!H:H),콜트리분석!$AI2722),"")</f>
        <v>ICO0290U</v>
      </c>
      <c r="AL2722" s="3" t="str" cm="1">
        <f t="array" ref="AL2722">IFERROR(INDEX(IF($AG2722&lt;=$AN2722,레드마인_배치!I:I,레드마인_서비스!I:I),콜트리분석!$AI2722),"")</f>
        <v>INV Information Master Creation(IMI)</v>
      </c>
      <c r="AM2722" s="3" t="str" cm="1">
        <f t="array" ref="AM2722">IFERROR(INDEX(IF($AG2722&lt;=$AN2722,레드마인_배치!J:J,레드마인_서비스!J:J),콜트리분석!$AI2722),"")</f>
        <v>서비스</v>
      </c>
      <c r="AN2722" s="3">
        <v>4</v>
      </c>
      <c r="AO2722" s="15" t="str">
        <f ca="1">IFERROR(INDEX(레드마인_배치!E:E,MATCH(OFFSET(A2722,,AN2722),레드마인_배치!G:G,0)),"")</f>
        <v>미대상</v>
      </c>
      <c r="AP2722" t="s">
        <v>3330</v>
      </c>
      <c r="AQ2722">
        <v>72</v>
      </c>
    </row>
    <row r="2723" spans="1:43" hidden="1">
      <c r="A2723" s="3" t="s">
        <v>2957</v>
      </c>
      <c r="B2723" s="3" t="s">
        <v>491</v>
      </c>
      <c r="C2723" s="3" t="s">
        <v>494</v>
      </c>
      <c r="D2723" s="3" t="s">
        <v>568</v>
      </c>
      <c r="E2723" s="3" t="s">
        <v>587</v>
      </c>
      <c r="F2723" s="3" t="s">
        <v>588</v>
      </c>
      <c r="G2723" s="3" t="s">
        <v>590</v>
      </c>
      <c r="H2723" s="3" t="s">
        <v>591</v>
      </c>
      <c r="I2723" s="3" t="s">
        <v>592</v>
      </c>
      <c r="J2723" s="3" t="s">
        <v>508</v>
      </c>
      <c r="K2723" s="3" t="s">
        <v>510</v>
      </c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>
        <f t="shared" si="44"/>
        <v>10</v>
      </c>
      <c r="AH2723" s="3" t="s">
        <v>510</v>
      </c>
      <c r="AI2723" s="3" t="str">
        <f>IFERROR(IF($AG2723&lt;=$AN2723,MATCH($AH2723,레드마인_배치!G:G,0),MATCH($AH2723,레드마인_서비스!G:G,0)),"")</f>
        <v/>
      </c>
      <c r="AJ2723" s="3" t="str" cm="1">
        <f t="array" ref="AJ2723">IFERROR(INDEX(IF($AG2723&lt;=$AN2723,레드마인_배치!E:E,레드마인_서비스!E:E),콜트리분석!$AI2723),"")</f>
        <v/>
      </c>
      <c r="AK2723" s="3" t="str" cm="1">
        <f t="array" ref="AK2723">IFERROR(INDEX(IF($AG2723&lt;=$AN2723,레드마인_배치!H:H,레드마인_서비스!H:H),콜트리분석!$AI2723),"")</f>
        <v/>
      </c>
      <c r="AL2723" s="3" t="str" cm="1">
        <f t="array" ref="AL2723">IFERROR(INDEX(IF($AG2723&lt;=$AN2723,레드마인_배치!I:I,레드마인_서비스!I:I),콜트리분석!$AI2723),"")</f>
        <v/>
      </c>
      <c r="AM2723" s="3" t="str" cm="1">
        <f t="array" ref="AM2723">IFERROR(INDEX(IF($AG2723&lt;=$AN2723,레드마인_배치!J:J,레드마인_서비스!J:J),콜트리분석!$AI2723),"")</f>
        <v/>
      </c>
      <c r="AN2723" s="3">
        <v>4</v>
      </c>
      <c r="AO2723" s="15" t="str">
        <f ca="1">IFERROR(INDEX(레드마인_배치!E:E,MATCH(OFFSET(A2723,,AN2723),레드마인_배치!G:G,0)),"")</f>
        <v>미대상</v>
      </c>
      <c r="AP2723" t="s">
        <v>3330</v>
      </c>
      <c r="AQ2723">
        <v>72</v>
      </c>
    </row>
    <row r="2724" spans="1:43" hidden="1">
      <c r="A2724" s="3" t="s">
        <v>2957</v>
      </c>
      <c r="B2724" s="3" t="s">
        <v>491</v>
      </c>
      <c r="C2724" s="3" t="s">
        <v>494</v>
      </c>
      <c r="D2724" s="3" t="s">
        <v>568</v>
      </c>
      <c r="E2724" s="3" t="s">
        <v>587</v>
      </c>
      <c r="F2724" s="3" t="s">
        <v>588</v>
      </c>
      <c r="G2724" s="3" t="s">
        <v>590</v>
      </c>
      <c r="H2724" s="3" t="s">
        <v>591</v>
      </c>
      <c r="I2724" s="3" t="s">
        <v>592</v>
      </c>
      <c r="J2724" s="3" t="s">
        <v>593</v>
      </c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>
        <f t="shared" si="44"/>
        <v>9</v>
      </c>
      <c r="AH2724" s="3" t="s">
        <v>593</v>
      </c>
      <c r="AI2724" s="3">
        <f>IFERROR(IF($AG2724&lt;=$AN2724,MATCH($AH2724,레드마인_배치!G:G,0),MATCH($AH2724,레드마인_서비스!G:G,0)),"")</f>
        <v>321</v>
      </c>
      <c r="AJ2724" s="3" t="str" cm="1">
        <f t="array" ref="AJ2724">IFERROR(INDEX(IF($AG2724&lt;=$AN2724,레드마인_배치!E:E,레드마인_서비스!E:E),콜트리분석!$AI2724),"")</f>
        <v>대상</v>
      </c>
      <c r="AK2724" s="3" t="str" cm="1">
        <f t="array" ref="AK2724">IFERROR(INDEX(IF($AG2724&lt;=$AN2724,레드마인_배치!H:H,레드마인_서비스!H:H),콜트리분석!$AI2724),"")</f>
        <v>SLO0140U</v>
      </c>
      <c r="AL2724" s="3" t="str" cm="1">
        <f t="array" ref="AL2724">IFERROR(INDEX(IF($AG2724&lt;=$AN2724,레드마인_배치!I:I,레드마인_서비스!I:I),콜트리분석!$AI2724),"")</f>
        <v>S/Order Confirm (Sub) for Amend Check</v>
      </c>
      <c r="AM2724" s="3" t="str" cm="1">
        <f t="array" ref="AM2724">IFERROR(INDEX(IF($AG2724&lt;=$AN2724,레드마인_배치!J:J,레드마인_서비스!J:J),콜트리분석!$AI2724),"")</f>
        <v>서비스</v>
      </c>
      <c r="AN2724" s="3">
        <v>4</v>
      </c>
      <c r="AO2724" s="15" t="str">
        <f ca="1">IFERROR(INDEX(레드마인_배치!E:E,MATCH(OFFSET(A2724,,AN2724),레드마인_배치!G:G,0)),"")</f>
        <v>미대상</v>
      </c>
      <c r="AP2724" t="s">
        <v>3330</v>
      </c>
      <c r="AQ2724">
        <v>72</v>
      </c>
    </row>
    <row r="2725" spans="1:43" hidden="1">
      <c r="A2725" s="3" t="s">
        <v>2957</v>
      </c>
      <c r="B2725" s="3" t="s">
        <v>491</v>
      </c>
      <c r="C2725" s="3" t="s">
        <v>494</v>
      </c>
      <c r="D2725" s="3" t="s">
        <v>568</v>
      </c>
      <c r="E2725" s="3" t="s">
        <v>587</v>
      </c>
      <c r="F2725" s="3" t="s">
        <v>588</v>
      </c>
      <c r="G2725" s="3" t="s">
        <v>590</v>
      </c>
      <c r="H2725" s="3" t="s">
        <v>591</v>
      </c>
      <c r="I2725" s="3" t="s">
        <v>592</v>
      </c>
      <c r="J2725" s="3" t="s">
        <v>593</v>
      </c>
      <c r="K2725" s="3" t="s">
        <v>508</v>
      </c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>
        <f t="shared" si="44"/>
        <v>10</v>
      </c>
      <c r="AH2725" s="3" t="s">
        <v>508</v>
      </c>
      <c r="AI2725" s="3">
        <f>IFERROR(IF($AG2725&lt;=$AN2725,MATCH($AH2725,레드마인_배치!G:G,0),MATCH($AH2725,레드마인_서비스!G:G,0)),"")</f>
        <v>79</v>
      </c>
      <c r="AJ2725" s="3" t="str" cm="1">
        <f t="array" ref="AJ2725">IFERROR(INDEX(IF($AG2725&lt;=$AN2725,레드마인_배치!E:E,레드마인_서비스!E:E),콜트리분석!$AI2725),"")</f>
        <v>대상</v>
      </c>
      <c r="AK2725" s="3" t="str" cm="1">
        <f t="array" ref="AK2725">IFERROR(INDEX(IF($AG2725&lt;=$AN2725,레드마인_배치!H:H,레드마인_서비스!H:H),콜트리분석!$AI2725),"")</f>
        <v>ICO0310U</v>
      </c>
      <c r="AL2725" s="3" t="str" cm="1">
        <f t="array" ref="AL2725">IFERROR(INDEX(IF($AG2725&lt;=$AN2725,레드마인_배치!I:I,레드마인_서비스!I:I),콜트리분석!$AI2725),"")</f>
        <v>INVENTORY CREATION MODULE</v>
      </c>
      <c r="AM2725" s="3" t="str" cm="1">
        <f t="array" ref="AM2725">IFERROR(INDEX(IF($AG2725&lt;=$AN2725,레드마인_배치!J:J,레드마인_서비스!J:J),콜트리분석!$AI2725),"")</f>
        <v>서비스</v>
      </c>
      <c r="AN2725" s="3">
        <v>4</v>
      </c>
      <c r="AO2725" s="15" t="str">
        <f ca="1">IFERROR(INDEX(레드마인_배치!E:E,MATCH(OFFSET(A2725,,AN2725),레드마인_배치!G:G,0)),"")</f>
        <v>미대상</v>
      </c>
      <c r="AP2725" t="s">
        <v>3330</v>
      </c>
      <c r="AQ2725">
        <v>72</v>
      </c>
    </row>
    <row r="2726" spans="1:43" hidden="1">
      <c r="A2726" s="3" t="s">
        <v>2957</v>
      </c>
      <c r="B2726" s="3" t="s">
        <v>491</v>
      </c>
      <c r="C2726" s="3" t="s">
        <v>494</v>
      </c>
      <c r="D2726" s="3" t="s">
        <v>568</v>
      </c>
      <c r="E2726" s="3" t="s">
        <v>587</v>
      </c>
      <c r="F2726" s="3" t="s">
        <v>588</v>
      </c>
      <c r="G2726" s="3" t="s">
        <v>590</v>
      </c>
      <c r="H2726" s="3" t="s">
        <v>591</v>
      </c>
      <c r="I2726" s="3" t="s">
        <v>592</v>
      </c>
      <c r="J2726" s="3" t="s">
        <v>593</v>
      </c>
      <c r="K2726" s="3" t="s">
        <v>508</v>
      </c>
      <c r="L2726" s="3" t="s">
        <v>509</v>
      </c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>
        <f t="shared" si="44"/>
        <v>11</v>
      </c>
      <c r="AH2726" s="3" t="s">
        <v>509</v>
      </c>
      <c r="AI2726" s="3">
        <f>IFERROR(IF($AG2726&lt;=$AN2726,MATCH($AH2726,레드마인_배치!G:G,0),MATCH($AH2726,레드마인_서비스!G:G,0)),"")</f>
        <v>77</v>
      </c>
      <c r="AJ2726" s="3" t="str" cm="1">
        <f t="array" ref="AJ2726">IFERROR(INDEX(IF($AG2726&lt;=$AN2726,레드마인_배치!E:E,레드마인_서비스!E:E),콜트리분석!$AI2726),"")</f>
        <v>대상</v>
      </c>
      <c r="AK2726" s="3" t="str" cm="1">
        <f t="array" ref="AK2726">IFERROR(INDEX(IF($AG2726&lt;=$AN2726,레드마인_배치!H:H,레드마인_서비스!H:H),콜트리분석!$AI2726),"")</f>
        <v>ICO0290U</v>
      </c>
      <c r="AL2726" s="3" t="str" cm="1">
        <f t="array" ref="AL2726">IFERROR(INDEX(IF($AG2726&lt;=$AN2726,레드마인_배치!I:I,레드마인_서비스!I:I),콜트리분석!$AI2726),"")</f>
        <v>INV Information Master Creation(IMI)</v>
      </c>
      <c r="AM2726" s="3" t="str" cm="1">
        <f t="array" ref="AM2726">IFERROR(INDEX(IF($AG2726&lt;=$AN2726,레드마인_배치!J:J,레드마인_서비스!J:J),콜트리분석!$AI2726),"")</f>
        <v>서비스</v>
      </c>
      <c r="AN2726" s="3">
        <v>4</v>
      </c>
      <c r="AO2726" s="15" t="str">
        <f ca="1">IFERROR(INDEX(레드마인_배치!E:E,MATCH(OFFSET(A2726,,AN2726),레드마인_배치!G:G,0)),"")</f>
        <v>미대상</v>
      </c>
      <c r="AP2726" t="s">
        <v>3330</v>
      </c>
      <c r="AQ2726">
        <v>72</v>
      </c>
    </row>
    <row r="2727" spans="1:43" hidden="1">
      <c r="A2727" s="3" t="s">
        <v>2957</v>
      </c>
      <c r="B2727" s="3" t="s">
        <v>491</v>
      </c>
      <c r="C2727" s="3" t="s">
        <v>494</v>
      </c>
      <c r="D2727" s="3" t="s">
        <v>568</v>
      </c>
      <c r="E2727" s="3" t="s">
        <v>587</v>
      </c>
      <c r="F2727" s="3" t="s">
        <v>588</v>
      </c>
      <c r="G2727" s="3" t="s">
        <v>590</v>
      </c>
      <c r="H2727" s="3" t="s">
        <v>591</v>
      </c>
      <c r="I2727" s="3" t="s">
        <v>592</v>
      </c>
      <c r="J2727" s="3" t="s">
        <v>593</v>
      </c>
      <c r="K2727" s="3" t="s">
        <v>508</v>
      </c>
      <c r="L2727" s="3" t="s">
        <v>510</v>
      </c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>
        <f t="shared" si="44"/>
        <v>11</v>
      </c>
      <c r="AH2727" s="3" t="s">
        <v>510</v>
      </c>
      <c r="AI2727" s="3" t="str">
        <f>IFERROR(IF($AG2727&lt;=$AN2727,MATCH($AH2727,레드마인_배치!G:G,0),MATCH($AH2727,레드마인_서비스!G:G,0)),"")</f>
        <v/>
      </c>
      <c r="AJ2727" s="3" t="str" cm="1">
        <f t="array" ref="AJ2727">IFERROR(INDEX(IF($AG2727&lt;=$AN2727,레드마인_배치!E:E,레드마인_서비스!E:E),콜트리분석!$AI2727),"")</f>
        <v/>
      </c>
      <c r="AK2727" s="3" t="str" cm="1">
        <f t="array" ref="AK2727">IFERROR(INDEX(IF($AG2727&lt;=$AN2727,레드마인_배치!H:H,레드마인_서비스!H:H),콜트리분석!$AI2727),"")</f>
        <v/>
      </c>
      <c r="AL2727" s="3" t="str" cm="1">
        <f t="array" ref="AL2727">IFERROR(INDEX(IF($AG2727&lt;=$AN2727,레드마인_배치!I:I,레드마인_서비스!I:I),콜트리분석!$AI2727),"")</f>
        <v/>
      </c>
      <c r="AM2727" s="3" t="str" cm="1">
        <f t="array" ref="AM2727">IFERROR(INDEX(IF($AG2727&lt;=$AN2727,레드마인_배치!J:J,레드마인_서비스!J:J),콜트리분석!$AI2727),"")</f>
        <v/>
      </c>
      <c r="AN2727" s="3">
        <v>4</v>
      </c>
      <c r="AO2727" s="15" t="str">
        <f ca="1">IFERROR(INDEX(레드마인_배치!E:E,MATCH(OFFSET(A2727,,AN2727),레드마인_배치!G:G,0)),"")</f>
        <v>미대상</v>
      </c>
      <c r="AP2727" t="s">
        <v>3330</v>
      </c>
      <c r="AQ2727">
        <v>72</v>
      </c>
    </row>
    <row r="2728" spans="1:43" hidden="1">
      <c r="A2728" s="3" t="s">
        <v>2957</v>
      </c>
      <c r="B2728" s="3" t="s">
        <v>491</v>
      </c>
      <c r="C2728" s="3" t="s">
        <v>494</v>
      </c>
      <c r="D2728" s="3" t="s">
        <v>568</v>
      </c>
      <c r="E2728" s="3" t="s">
        <v>587</v>
      </c>
      <c r="F2728" s="3" t="s">
        <v>588</v>
      </c>
      <c r="G2728" s="3" t="s">
        <v>590</v>
      </c>
      <c r="H2728" s="3" t="s">
        <v>591</v>
      </c>
      <c r="I2728" s="3" t="s">
        <v>592</v>
      </c>
      <c r="J2728" s="3" t="s">
        <v>593</v>
      </c>
      <c r="K2728" s="3" t="s">
        <v>594</v>
      </c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>
        <f t="shared" si="44"/>
        <v>10</v>
      </c>
      <c r="AH2728" s="3" t="s">
        <v>594</v>
      </c>
      <c r="AI2728" s="3">
        <f>IFERROR(IF($AG2728&lt;=$AN2728,MATCH($AH2728,레드마인_배치!G:G,0),MATCH($AH2728,레드마인_서비스!G:G,0)),"")</f>
        <v>322</v>
      </c>
      <c r="AJ2728" s="3" t="str" cm="1">
        <f t="array" ref="AJ2728">IFERROR(INDEX(IF($AG2728&lt;=$AN2728,레드마인_배치!E:E,레드마인_서비스!E:E),콜트리분석!$AI2728),"")</f>
        <v>대상</v>
      </c>
      <c r="AK2728" s="3" t="str" cm="1">
        <f t="array" ref="AK2728">IFERROR(INDEX(IF($AG2728&lt;=$AN2728,레드마인_배치!H:H,레드마인_서비스!H:H),콜트리분석!$AI2728),"")</f>
        <v>SLO0150U</v>
      </c>
      <c r="AL2728" s="3" t="str" cm="1">
        <f t="array" ref="AL2728">IFERROR(INDEX(IF($AG2728&lt;=$AN2728,레드마인_배치!I:I,레드마인_서비스!I:I),콜트리분석!$AI2728),"")</f>
        <v>Sub S/Order Confirm - for Searching Confirm Part</v>
      </c>
      <c r="AM2728" s="3" t="str" cm="1">
        <f t="array" ref="AM2728">IFERROR(INDEX(IF($AG2728&lt;=$AN2728,레드마인_배치!J:J,레드마인_서비스!J:J),콜트리분석!$AI2728),"")</f>
        <v>서비스</v>
      </c>
      <c r="AN2728" s="3">
        <v>4</v>
      </c>
      <c r="AO2728" s="15" t="str">
        <f ca="1">IFERROR(INDEX(레드마인_배치!E:E,MATCH(OFFSET(A2728,,AN2728),레드마인_배치!G:G,0)),"")</f>
        <v>미대상</v>
      </c>
      <c r="AP2728" t="s">
        <v>3330</v>
      </c>
      <c r="AQ2728">
        <v>72</v>
      </c>
    </row>
    <row r="2729" spans="1:43" hidden="1">
      <c r="A2729" s="3" t="s">
        <v>2957</v>
      </c>
      <c r="B2729" s="3" t="s">
        <v>491</v>
      </c>
      <c r="C2729" s="3" t="s">
        <v>494</v>
      </c>
      <c r="D2729" s="3" t="s">
        <v>568</v>
      </c>
      <c r="E2729" s="3" t="s">
        <v>587</v>
      </c>
      <c r="F2729" s="3" t="s">
        <v>588</v>
      </c>
      <c r="G2729" s="3" t="s">
        <v>590</v>
      </c>
      <c r="H2729" s="3" t="s">
        <v>591</v>
      </c>
      <c r="I2729" s="3" t="s">
        <v>592</v>
      </c>
      <c r="J2729" s="3" t="s">
        <v>593</v>
      </c>
      <c r="K2729" s="3" t="s">
        <v>595</v>
      </c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>
        <f t="shared" si="44"/>
        <v>10</v>
      </c>
      <c r="AH2729" s="3" t="s">
        <v>595</v>
      </c>
      <c r="AI2729" s="3">
        <f>IFERROR(IF($AG2729&lt;=$AN2729,MATCH($AH2729,레드마인_배치!G:G,0),MATCH($AH2729,레드마인_서비스!G:G,0)),"")</f>
        <v>325</v>
      </c>
      <c r="AJ2729" s="3" t="str" cm="1">
        <f t="array" ref="AJ2729">IFERROR(INDEX(IF($AG2729&lt;=$AN2729,레드마인_배치!E:E,레드마인_서비스!E:E),콜트리분석!$AI2729),"")</f>
        <v>대상</v>
      </c>
      <c r="AK2729" s="3" t="str" cm="1">
        <f t="array" ref="AK2729">IFERROR(INDEX(IF($AG2729&lt;=$AN2729,레드마인_배치!H:H,레드마인_서비스!H:H),콜트리분석!$AI2729),"")</f>
        <v>SLO0180U</v>
      </c>
      <c r="AL2729" s="3" t="str" cm="1">
        <f t="array" ref="AL2729">IFERROR(INDEX(IF($AG2729&lt;=$AN2729,레드마인_배치!I:I,레드마인_서비스!I:I),콜트리분석!$AI2729),"")</f>
        <v>S/Order Confirm (Sub) AO Creation</v>
      </c>
      <c r="AM2729" s="3" t="str" cm="1">
        <f t="array" ref="AM2729">IFERROR(INDEX(IF($AG2729&lt;=$AN2729,레드마인_배치!J:J,레드마인_서비스!J:J),콜트리분석!$AI2729),"")</f>
        <v>서비스</v>
      </c>
      <c r="AN2729" s="3">
        <v>4</v>
      </c>
      <c r="AO2729" s="15" t="str">
        <f ca="1">IFERROR(INDEX(레드마인_배치!E:E,MATCH(OFFSET(A2729,,AN2729),레드마인_배치!G:G,0)),"")</f>
        <v>미대상</v>
      </c>
      <c r="AP2729" t="s">
        <v>3330</v>
      </c>
      <c r="AQ2729">
        <v>72</v>
      </c>
    </row>
    <row r="2730" spans="1:43" hidden="1">
      <c r="A2730" s="3" t="s">
        <v>2957</v>
      </c>
      <c r="B2730" s="3" t="s">
        <v>491</v>
      </c>
      <c r="C2730" s="3" t="s">
        <v>494</v>
      </c>
      <c r="D2730" s="3" t="s">
        <v>568</v>
      </c>
      <c r="E2730" s="3" t="s">
        <v>587</v>
      </c>
      <c r="F2730" s="3" t="s">
        <v>588</v>
      </c>
      <c r="G2730" s="3" t="s">
        <v>590</v>
      </c>
      <c r="H2730" s="3" t="s">
        <v>591</v>
      </c>
      <c r="I2730" s="3" t="s">
        <v>592</v>
      </c>
      <c r="J2730" s="3" t="s">
        <v>593</v>
      </c>
      <c r="K2730" s="3" t="s">
        <v>595</v>
      </c>
      <c r="L2730" s="3" t="s">
        <v>511</v>
      </c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>
        <f t="shared" si="44"/>
        <v>11</v>
      </c>
      <c r="AH2730" s="3" t="s">
        <v>511</v>
      </c>
      <c r="AI2730" s="3">
        <f>IFERROR(IF($AG2730&lt;=$AN2730,MATCH($AH2730,레드마인_배치!G:G,0),MATCH($AH2730,레드마인_서비스!G:G,0)),"")</f>
        <v>323</v>
      </c>
      <c r="AJ2730" s="3" t="str" cm="1">
        <f t="array" ref="AJ2730">IFERROR(INDEX(IF($AG2730&lt;=$AN2730,레드마인_배치!E:E,레드마인_서비스!E:E),콜트리분석!$AI2730),"")</f>
        <v>대상</v>
      </c>
      <c r="AK2730" s="3" t="str" cm="1">
        <f t="array" ref="AK2730">IFERROR(INDEX(IF($AG2730&lt;=$AN2730,레드마인_배치!H:H,레드마인_서비스!H:H),콜트리분석!$AI2730),"")</f>
        <v>SLO0160U</v>
      </c>
      <c r="AL2730" s="3" t="str" cm="1">
        <f t="array" ref="AL2730">IFERROR(INDEX(IF($AG2730&lt;=$AN2730,레드마인_배치!I:I,레드마인_서비스!I:I),콜트리분석!$AI2730),"")</f>
        <v>S/Order Confirm (Sub) for Price</v>
      </c>
      <c r="AM2730" s="3" t="str" cm="1">
        <f t="array" ref="AM2730">IFERROR(INDEX(IF($AG2730&lt;=$AN2730,레드마인_배치!J:J,레드마인_서비스!J:J),콜트리분석!$AI2730),"")</f>
        <v>서비스</v>
      </c>
      <c r="AN2730" s="3">
        <v>4</v>
      </c>
      <c r="AO2730" s="15" t="str">
        <f ca="1">IFERROR(INDEX(레드마인_배치!E:E,MATCH(OFFSET(A2730,,AN2730),레드마인_배치!G:G,0)),"")</f>
        <v>미대상</v>
      </c>
      <c r="AP2730" t="s">
        <v>3330</v>
      </c>
      <c r="AQ2730">
        <v>72</v>
      </c>
    </row>
    <row r="2731" spans="1:43" hidden="1">
      <c r="A2731" s="3" t="s">
        <v>2957</v>
      </c>
      <c r="B2731" s="3" t="s">
        <v>491</v>
      </c>
      <c r="C2731" s="3" t="s">
        <v>494</v>
      </c>
      <c r="D2731" s="3" t="s">
        <v>568</v>
      </c>
      <c r="E2731" s="3" t="s">
        <v>587</v>
      </c>
      <c r="F2731" s="3" t="s">
        <v>588</v>
      </c>
      <c r="G2731" s="3" t="s">
        <v>590</v>
      </c>
      <c r="H2731" s="3" t="s">
        <v>591</v>
      </c>
      <c r="I2731" s="3" t="s">
        <v>592</v>
      </c>
      <c r="J2731" s="3" t="s">
        <v>593</v>
      </c>
      <c r="K2731" s="3" t="s">
        <v>595</v>
      </c>
      <c r="L2731" s="3" t="s">
        <v>511</v>
      </c>
      <c r="M2731" s="3" t="s">
        <v>512</v>
      </c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>
        <f t="shared" si="44"/>
        <v>12</v>
      </c>
      <c r="AH2731" s="3" t="s">
        <v>512</v>
      </c>
      <c r="AI2731" s="3">
        <f>IFERROR(IF($AG2731&lt;=$AN2731,MATCH($AH2731,레드마인_배치!G:G,0),MATCH($AH2731,레드마인_서비스!G:G,0)),"")</f>
        <v>307</v>
      </c>
      <c r="AJ2731" s="3" t="str" cm="1">
        <f t="array" ref="AJ2731">IFERROR(INDEX(IF($AG2731&lt;=$AN2731,레드마인_배치!E:E,레드마인_서비스!E:E),콜트리분석!$AI2731),"")</f>
        <v>대상</v>
      </c>
      <c r="AK2731" s="3" t="str" cm="1">
        <f t="array" ref="AK2731">IFERROR(INDEX(IF($AG2731&lt;=$AN2731,레드마인_배치!H:H,레드마인_서비스!H:H),콜트리분석!$AI2731),"")</f>
        <v>SLO0010U</v>
      </c>
      <c r="AL2731" s="3" t="str" cm="1">
        <f t="array" ref="AL2731">IFERROR(INDEX(IF($AG2731&lt;=$AN2731,레드마인_배치!I:I,레드마인_서비스!I:I),콜트리분석!$AI2731),"")</f>
        <v>Rate, CAD Amount, USD Amount</v>
      </c>
      <c r="AM2731" s="3" t="str" cm="1">
        <f t="array" ref="AM2731">IFERROR(INDEX(IF($AG2731&lt;=$AN2731,레드마인_배치!J:J,레드마인_서비스!J:J),콜트리분석!$AI2731),"")</f>
        <v>서비스</v>
      </c>
      <c r="AN2731" s="3">
        <v>4</v>
      </c>
      <c r="AO2731" s="15" t="str">
        <f ca="1">IFERROR(INDEX(레드마인_배치!E:E,MATCH(OFFSET(A2731,,AN2731),레드마인_배치!G:G,0)),"")</f>
        <v>미대상</v>
      </c>
      <c r="AP2731" t="s">
        <v>3330</v>
      </c>
      <c r="AQ2731">
        <v>72</v>
      </c>
    </row>
    <row r="2732" spans="1:43" hidden="1">
      <c r="A2732" s="3" t="s">
        <v>2957</v>
      </c>
      <c r="B2732" s="3" t="s">
        <v>491</v>
      </c>
      <c r="C2732" s="3" t="s">
        <v>494</v>
      </c>
      <c r="D2732" s="3" t="s">
        <v>568</v>
      </c>
      <c r="E2732" s="3" t="s">
        <v>587</v>
      </c>
      <c r="F2732" s="3" t="s">
        <v>588</v>
      </c>
      <c r="G2732" s="3" t="s">
        <v>590</v>
      </c>
      <c r="H2732" s="3" t="s">
        <v>591</v>
      </c>
      <c r="I2732" s="3" t="s">
        <v>592</v>
      </c>
      <c r="J2732" s="3" t="s">
        <v>593</v>
      </c>
      <c r="K2732" s="3" t="s">
        <v>595</v>
      </c>
      <c r="L2732" s="3" t="s">
        <v>511</v>
      </c>
      <c r="M2732" s="3" t="s">
        <v>513</v>
      </c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>
        <f t="shared" si="44"/>
        <v>12</v>
      </c>
      <c r="AH2732" s="3" t="s">
        <v>513</v>
      </c>
      <c r="AI2732" s="3">
        <f>IFERROR(IF($AG2732&lt;=$AN2732,MATCH($AH2732,레드마인_배치!G:G,0),MATCH($AH2732,레드마인_서비스!G:G,0)),"")</f>
        <v>324</v>
      </c>
      <c r="AJ2732" s="3" t="str" cm="1">
        <f t="array" ref="AJ2732">IFERROR(INDEX(IF($AG2732&lt;=$AN2732,레드마인_배치!E:E,레드마인_서비스!E:E),콜트리분석!$AI2732),"")</f>
        <v>대상</v>
      </c>
      <c r="AK2732" s="3" t="str" cm="1">
        <f t="array" ref="AK2732">IFERROR(INDEX(IF($AG2732&lt;=$AN2732,레드마인_배치!H:H,레드마인_서비스!H:H),콜트리분석!$AI2732),"")</f>
        <v>SLO0170U</v>
      </c>
      <c r="AL2732" s="3" t="str" cm="1">
        <f t="array" ref="AL2732">IFERROR(INDEX(IF($AG2732&lt;=$AN2732,레드마인_배치!I:I,레드마인_서비스!I:I),콜트리분석!$AI2732),"")</f>
        <v>S/Order Confirm (Sub)for List Price</v>
      </c>
      <c r="AM2732" s="3" t="str" cm="1">
        <f t="array" ref="AM2732">IFERROR(INDEX(IF($AG2732&lt;=$AN2732,레드마인_배치!J:J,레드마인_서비스!J:J),콜트리분석!$AI2732),"")</f>
        <v>서비스</v>
      </c>
      <c r="AN2732" s="3">
        <v>4</v>
      </c>
      <c r="AO2732" s="15" t="str">
        <f ca="1">IFERROR(INDEX(레드마인_배치!E:E,MATCH(OFFSET(A2732,,AN2732),레드마인_배치!G:G,0)),"")</f>
        <v>미대상</v>
      </c>
      <c r="AP2732" t="s">
        <v>3330</v>
      </c>
      <c r="AQ2732">
        <v>72</v>
      </c>
    </row>
    <row r="2733" spans="1:43" hidden="1">
      <c r="A2733" s="3" t="s">
        <v>2957</v>
      </c>
      <c r="B2733" s="3" t="s">
        <v>491</v>
      </c>
      <c r="C2733" s="3" t="s">
        <v>494</v>
      </c>
      <c r="D2733" s="3" t="s">
        <v>568</v>
      </c>
      <c r="E2733" s="3" t="s">
        <v>587</v>
      </c>
      <c r="F2733" s="3" t="s">
        <v>588</v>
      </c>
      <c r="G2733" s="3" t="s">
        <v>590</v>
      </c>
      <c r="H2733" s="3" t="s">
        <v>591</v>
      </c>
      <c r="I2733" s="3" t="s">
        <v>592</v>
      </c>
      <c r="J2733" s="3" t="s">
        <v>593</v>
      </c>
      <c r="K2733" s="3" t="s">
        <v>595</v>
      </c>
      <c r="L2733" s="3" t="s">
        <v>596</v>
      </c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>
        <f t="shared" si="44"/>
        <v>11</v>
      </c>
      <c r="AH2733" s="3" t="s">
        <v>596</v>
      </c>
      <c r="AI2733" s="3" t="str">
        <f>IFERROR(IF($AG2733&lt;=$AN2733,MATCH($AH2733,레드마인_배치!G:G,0),MATCH($AH2733,레드마인_서비스!G:G,0)),"")</f>
        <v/>
      </c>
      <c r="AJ2733" s="3" t="str" cm="1">
        <f t="array" ref="AJ2733">IFERROR(INDEX(IF($AG2733&lt;=$AN2733,레드마인_배치!E:E,레드마인_서비스!E:E),콜트리분석!$AI2733),"")</f>
        <v/>
      </c>
      <c r="AK2733" s="3" t="str" cm="1">
        <f t="array" ref="AK2733">IFERROR(INDEX(IF($AG2733&lt;=$AN2733,레드마인_배치!H:H,레드마인_서비스!H:H),콜트리분석!$AI2733),"")</f>
        <v/>
      </c>
      <c r="AL2733" s="3" t="str" cm="1">
        <f t="array" ref="AL2733">IFERROR(INDEX(IF($AG2733&lt;=$AN2733,레드마인_배치!I:I,레드마인_서비스!I:I),콜트리분석!$AI2733),"")</f>
        <v/>
      </c>
      <c r="AM2733" s="3" t="str" cm="1">
        <f t="array" ref="AM2733">IFERROR(INDEX(IF($AG2733&lt;=$AN2733,레드마인_배치!J:J,레드마인_서비스!J:J),콜트리분석!$AI2733),"")</f>
        <v/>
      </c>
      <c r="AN2733" s="3">
        <v>4</v>
      </c>
      <c r="AO2733" s="15" t="str">
        <f ca="1">IFERROR(INDEX(레드마인_배치!E:E,MATCH(OFFSET(A2733,,AN2733),레드마인_배치!G:G,0)),"")</f>
        <v>미대상</v>
      </c>
      <c r="AP2733" t="s">
        <v>3330</v>
      </c>
      <c r="AQ2733">
        <v>72</v>
      </c>
    </row>
    <row r="2734" spans="1:43" hidden="1">
      <c r="A2734" s="3" t="s">
        <v>2957</v>
      </c>
      <c r="B2734" s="3" t="s">
        <v>491</v>
      </c>
      <c r="C2734" s="3" t="s">
        <v>494</v>
      </c>
      <c r="D2734" s="3" t="s">
        <v>568</v>
      </c>
      <c r="E2734" s="3" t="s">
        <v>587</v>
      </c>
      <c r="F2734" s="3" t="s">
        <v>588</v>
      </c>
      <c r="G2734" s="3" t="s">
        <v>590</v>
      </c>
      <c r="H2734" s="3" t="s">
        <v>591</v>
      </c>
      <c r="I2734" s="3" t="s">
        <v>592</v>
      </c>
      <c r="J2734" s="3" t="s">
        <v>593</v>
      </c>
      <c r="K2734" s="3" t="s">
        <v>597</v>
      </c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>
        <f t="shared" si="44"/>
        <v>10</v>
      </c>
      <c r="AH2734" s="3" t="s">
        <v>597</v>
      </c>
      <c r="AI2734" s="3">
        <f>IFERROR(IF($AG2734&lt;=$AN2734,MATCH($AH2734,레드마인_배치!G:G,0),MATCH($AH2734,레드마인_서비스!G:G,0)),"")</f>
        <v>326</v>
      </c>
      <c r="AJ2734" s="3" t="str" cm="1">
        <f t="array" ref="AJ2734">IFERROR(INDEX(IF($AG2734&lt;=$AN2734,레드마인_배치!E:E,레드마인_서비스!E:E),콜트리분석!$AI2734),"")</f>
        <v>미대상</v>
      </c>
      <c r="AK2734" s="3" t="str" cm="1">
        <f t="array" ref="AK2734">IFERROR(INDEX(IF($AG2734&lt;=$AN2734,레드마인_배치!H:H,레드마인_서비스!H:H),콜트리분석!$AI2734),"")</f>
        <v>SLO0190U</v>
      </c>
      <c r="AL2734" s="3" t="str" cm="1">
        <f t="array" ref="AL2734">IFERROR(INDEX(IF($AG2734&lt;=$AN2734,레드마인_배치!I:I,레드마인_서비스!I:I),콜트리분석!$AI2734),"")</f>
        <v>[미대상] S/Order Confirm (Sub) Local Kit Creation</v>
      </c>
      <c r="AM2734" s="3" t="str" cm="1">
        <f t="array" ref="AM2734">IFERROR(INDEX(IF($AG2734&lt;=$AN2734,레드마인_배치!J:J,레드마인_서비스!J:J),콜트리분석!$AI2734),"")</f>
        <v>서비스</v>
      </c>
      <c r="AN2734" s="3">
        <v>4</v>
      </c>
      <c r="AO2734" s="15" t="str">
        <f ca="1">IFERROR(INDEX(레드마인_배치!E:E,MATCH(OFFSET(A2734,,AN2734),레드마인_배치!G:G,0)),"")</f>
        <v>미대상</v>
      </c>
      <c r="AP2734" t="s">
        <v>3330</v>
      </c>
      <c r="AQ2734">
        <v>72</v>
      </c>
    </row>
    <row r="2735" spans="1:43" hidden="1">
      <c r="A2735" s="3" t="s">
        <v>2957</v>
      </c>
      <c r="B2735" s="3" t="s">
        <v>491</v>
      </c>
      <c r="C2735" s="3" t="s">
        <v>494</v>
      </c>
      <c r="D2735" s="3" t="s">
        <v>568</v>
      </c>
      <c r="E2735" s="3" t="s">
        <v>587</v>
      </c>
      <c r="F2735" s="3" t="s">
        <v>588</v>
      </c>
      <c r="G2735" s="3" t="s">
        <v>590</v>
      </c>
      <c r="H2735" s="3" t="s">
        <v>591</v>
      </c>
      <c r="I2735" s="3" t="s">
        <v>592</v>
      </c>
      <c r="J2735" s="3" t="s">
        <v>594</v>
      </c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>
        <f t="shared" si="44"/>
        <v>9</v>
      </c>
      <c r="AH2735" s="3" t="s">
        <v>594</v>
      </c>
      <c r="AI2735" s="3">
        <f>IFERROR(IF($AG2735&lt;=$AN2735,MATCH($AH2735,레드마인_배치!G:G,0),MATCH($AH2735,레드마인_서비스!G:G,0)),"")</f>
        <v>322</v>
      </c>
      <c r="AJ2735" s="3" t="str" cm="1">
        <f t="array" ref="AJ2735">IFERROR(INDEX(IF($AG2735&lt;=$AN2735,레드마인_배치!E:E,레드마인_서비스!E:E),콜트리분석!$AI2735),"")</f>
        <v>대상</v>
      </c>
      <c r="AK2735" s="3" t="str" cm="1">
        <f t="array" ref="AK2735">IFERROR(INDEX(IF($AG2735&lt;=$AN2735,레드마인_배치!H:H,레드마인_서비스!H:H),콜트리분석!$AI2735),"")</f>
        <v>SLO0150U</v>
      </c>
      <c r="AL2735" s="3" t="str" cm="1">
        <f t="array" ref="AL2735">IFERROR(INDEX(IF($AG2735&lt;=$AN2735,레드마인_배치!I:I,레드마인_서비스!I:I),콜트리분석!$AI2735),"")</f>
        <v>Sub S/Order Confirm - for Searching Confirm Part</v>
      </c>
      <c r="AM2735" s="3" t="str" cm="1">
        <f t="array" ref="AM2735">IFERROR(INDEX(IF($AG2735&lt;=$AN2735,레드마인_배치!J:J,레드마인_서비스!J:J),콜트리분석!$AI2735),"")</f>
        <v>서비스</v>
      </c>
      <c r="AN2735" s="3">
        <v>4</v>
      </c>
      <c r="AO2735" s="15" t="str">
        <f ca="1">IFERROR(INDEX(레드마인_배치!E:E,MATCH(OFFSET(A2735,,AN2735),레드마인_배치!G:G,0)),"")</f>
        <v>미대상</v>
      </c>
      <c r="AP2735" t="s">
        <v>3330</v>
      </c>
      <c r="AQ2735">
        <v>72</v>
      </c>
    </row>
    <row r="2736" spans="1:43" hidden="1">
      <c r="A2736" s="3" t="s">
        <v>2957</v>
      </c>
      <c r="B2736" s="3" t="s">
        <v>491</v>
      </c>
      <c r="C2736" s="3" t="s">
        <v>494</v>
      </c>
      <c r="D2736" s="3" t="s">
        <v>568</v>
      </c>
      <c r="E2736" s="3" t="s">
        <v>587</v>
      </c>
      <c r="F2736" s="3" t="s">
        <v>588</v>
      </c>
      <c r="G2736" s="3" t="s">
        <v>590</v>
      </c>
      <c r="H2736" s="3" t="s">
        <v>591</v>
      </c>
      <c r="I2736" s="3" t="s">
        <v>592</v>
      </c>
      <c r="J2736" s="3" t="s">
        <v>511</v>
      </c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>
        <f t="shared" si="44"/>
        <v>9</v>
      </c>
      <c r="AH2736" s="3" t="s">
        <v>511</v>
      </c>
      <c r="AI2736" s="3">
        <f>IFERROR(IF($AG2736&lt;=$AN2736,MATCH($AH2736,레드마인_배치!G:G,0),MATCH($AH2736,레드마인_서비스!G:G,0)),"")</f>
        <v>323</v>
      </c>
      <c r="AJ2736" s="3" t="str" cm="1">
        <f t="array" ref="AJ2736">IFERROR(INDEX(IF($AG2736&lt;=$AN2736,레드마인_배치!E:E,레드마인_서비스!E:E),콜트리분석!$AI2736),"")</f>
        <v>대상</v>
      </c>
      <c r="AK2736" s="3" t="str" cm="1">
        <f t="array" ref="AK2736">IFERROR(INDEX(IF($AG2736&lt;=$AN2736,레드마인_배치!H:H,레드마인_서비스!H:H),콜트리분석!$AI2736),"")</f>
        <v>SLO0160U</v>
      </c>
      <c r="AL2736" s="3" t="str" cm="1">
        <f t="array" ref="AL2736">IFERROR(INDEX(IF($AG2736&lt;=$AN2736,레드마인_배치!I:I,레드마인_서비스!I:I),콜트리분석!$AI2736),"")</f>
        <v>S/Order Confirm (Sub) for Price</v>
      </c>
      <c r="AM2736" s="3" t="str" cm="1">
        <f t="array" ref="AM2736">IFERROR(INDEX(IF($AG2736&lt;=$AN2736,레드마인_배치!J:J,레드마인_서비스!J:J),콜트리분석!$AI2736),"")</f>
        <v>서비스</v>
      </c>
      <c r="AN2736" s="3">
        <v>4</v>
      </c>
      <c r="AO2736" s="15" t="str">
        <f ca="1">IFERROR(INDEX(레드마인_배치!E:E,MATCH(OFFSET(A2736,,AN2736),레드마인_배치!G:G,0)),"")</f>
        <v>미대상</v>
      </c>
      <c r="AP2736" t="s">
        <v>3330</v>
      </c>
      <c r="AQ2736">
        <v>72</v>
      </c>
    </row>
    <row r="2737" spans="1:43" hidden="1">
      <c r="A2737" s="3" t="s">
        <v>2957</v>
      </c>
      <c r="B2737" s="3" t="s">
        <v>491</v>
      </c>
      <c r="C2737" s="3" t="s">
        <v>494</v>
      </c>
      <c r="D2737" s="3" t="s">
        <v>568</v>
      </c>
      <c r="E2737" s="3" t="s">
        <v>587</v>
      </c>
      <c r="F2737" s="3" t="s">
        <v>588</v>
      </c>
      <c r="G2737" s="3" t="s">
        <v>590</v>
      </c>
      <c r="H2737" s="3" t="s">
        <v>591</v>
      </c>
      <c r="I2737" s="3" t="s">
        <v>592</v>
      </c>
      <c r="J2737" s="3" t="s">
        <v>511</v>
      </c>
      <c r="K2737" s="3" t="s">
        <v>512</v>
      </c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>
        <f t="shared" si="44"/>
        <v>10</v>
      </c>
      <c r="AH2737" s="3" t="s">
        <v>512</v>
      </c>
      <c r="AI2737" s="3">
        <f>IFERROR(IF($AG2737&lt;=$AN2737,MATCH($AH2737,레드마인_배치!G:G,0),MATCH($AH2737,레드마인_서비스!G:G,0)),"")</f>
        <v>307</v>
      </c>
      <c r="AJ2737" s="3" t="str" cm="1">
        <f t="array" ref="AJ2737">IFERROR(INDEX(IF($AG2737&lt;=$AN2737,레드마인_배치!E:E,레드마인_서비스!E:E),콜트리분석!$AI2737),"")</f>
        <v>대상</v>
      </c>
      <c r="AK2737" s="3" t="str" cm="1">
        <f t="array" ref="AK2737">IFERROR(INDEX(IF($AG2737&lt;=$AN2737,레드마인_배치!H:H,레드마인_서비스!H:H),콜트리분석!$AI2737),"")</f>
        <v>SLO0010U</v>
      </c>
      <c r="AL2737" s="3" t="str" cm="1">
        <f t="array" ref="AL2737">IFERROR(INDEX(IF($AG2737&lt;=$AN2737,레드마인_배치!I:I,레드마인_서비스!I:I),콜트리분석!$AI2737),"")</f>
        <v>Rate, CAD Amount, USD Amount</v>
      </c>
      <c r="AM2737" s="3" t="str" cm="1">
        <f t="array" ref="AM2737">IFERROR(INDEX(IF($AG2737&lt;=$AN2737,레드마인_배치!J:J,레드마인_서비스!J:J),콜트리분석!$AI2737),"")</f>
        <v>서비스</v>
      </c>
      <c r="AN2737" s="3">
        <v>4</v>
      </c>
      <c r="AO2737" s="15" t="str">
        <f ca="1">IFERROR(INDEX(레드마인_배치!E:E,MATCH(OFFSET(A2737,,AN2737),레드마인_배치!G:G,0)),"")</f>
        <v>미대상</v>
      </c>
      <c r="AP2737" t="s">
        <v>3330</v>
      </c>
      <c r="AQ2737">
        <v>72</v>
      </c>
    </row>
    <row r="2738" spans="1:43" hidden="1">
      <c r="A2738" s="3" t="s">
        <v>2957</v>
      </c>
      <c r="B2738" s="3" t="s">
        <v>491</v>
      </c>
      <c r="C2738" s="3" t="s">
        <v>494</v>
      </c>
      <c r="D2738" s="3" t="s">
        <v>568</v>
      </c>
      <c r="E2738" s="3" t="s">
        <v>587</v>
      </c>
      <c r="F2738" s="3" t="s">
        <v>588</v>
      </c>
      <c r="G2738" s="3" t="s">
        <v>590</v>
      </c>
      <c r="H2738" s="3" t="s">
        <v>591</v>
      </c>
      <c r="I2738" s="3" t="s">
        <v>592</v>
      </c>
      <c r="J2738" s="3" t="s">
        <v>511</v>
      </c>
      <c r="K2738" s="3" t="s">
        <v>513</v>
      </c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>
        <f t="shared" si="44"/>
        <v>10</v>
      </c>
      <c r="AH2738" s="3" t="s">
        <v>513</v>
      </c>
      <c r="AI2738" s="3">
        <f>IFERROR(IF($AG2738&lt;=$AN2738,MATCH($AH2738,레드마인_배치!G:G,0),MATCH($AH2738,레드마인_서비스!G:G,0)),"")</f>
        <v>324</v>
      </c>
      <c r="AJ2738" s="3" t="str" cm="1">
        <f t="array" ref="AJ2738">IFERROR(INDEX(IF($AG2738&lt;=$AN2738,레드마인_배치!E:E,레드마인_서비스!E:E),콜트리분석!$AI2738),"")</f>
        <v>대상</v>
      </c>
      <c r="AK2738" s="3" t="str" cm="1">
        <f t="array" ref="AK2738">IFERROR(INDEX(IF($AG2738&lt;=$AN2738,레드마인_배치!H:H,레드마인_서비스!H:H),콜트리분석!$AI2738),"")</f>
        <v>SLO0170U</v>
      </c>
      <c r="AL2738" s="3" t="str" cm="1">
        <f t="array" ref="AL2738">IFERROR(INDEX(IF($AG2738&lt;=$AN2738,레드마인_배치!I:I,레드마인_서비스!I:I),콜트리분석!$AI2738),"")</f>
        <v>S/Order Confirm (Sub)for List Price</v>
      </c>
      <c r="AM2738" s="3" t="str" cm="1">
        <f t="array" ref="AM2738">IFERROR(INDEX(IF($AG2738&lt;=$AN2738,레드마인_배치!J:J,레드마인_서비스!J:J),콜트리분석!$AI2738),"")</f>
        <v>서비스</v>
      </c>
      <c r="AN2738" s="3">
        <v>4</v>
      </c>
      <c r="AO2738" s="15" t="str">
        <f ca="1">IFERROR(INDEX(레드마인_배치!E:E,MATCH(OFFSET(A2738,,AN2738),레드마인_배치!G:G,0)),"")</f>
        <v>미대상</v>
      </c>
      <c r="AP2738" t="s">
        <v>3330</v>
      </c>
      <c r="AQ2738">
        <v>72</v>
      </c>
    </row>
    <row r="2739" spans="1:43" hidden="1">
      <c r="A2739" s="3" t="s">
        <v>2957</v>
      </c>
      <c r="B2739" s="3" t="s">
        <v>491</v>
      </c>
      <c r="C2739" s="3" t="s">
        <v>494</v>
      </c>
      <c r="D2739" s="3" t="s">
        <v>568</v>
      </c>
      <c r="E2739" s="3" t="s">
        <v>587</v>
      </c>
      <c r="F2739" s="3" t="s">
        <v>588</v>
      </c>
      <c r="G2739" s="3" t="s">
        <v>590</v>
      </c>
      <c r="H2739" s="3" t="s">
        <v>591</v>
      </c>
      <c r="I2739" s="3" t="s">
        <v>592</v>
      </c>
      <c r="J2739" s="3" t="s">
        <v>505</v>
      </c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>
        <f t="shared" si="44"/>
        <v>9</v>
      </c>
      <c r="AH2739" s="3" t="s">
        <v>505</v>
      </c>
      <c r="AI2739" s="3">
        <f>IFERROR(IF($AG2739&lt;=$AN2739,MATCH($AH2739,레드마인_배치!G:G,0),MATCH($AH2739,레드마인_서비스!G:G,0)),"")</f>
        <v>328</v>
      </c>
      <c r="AJ2739" s="3" t="str" cm="1">
        <f t="array" ref="AJ2739">IFERROR(INDEX(IF($AG2739&lt;=$AN2739,레드마인_배치!E:E,레드마인_서비스!E:E),콜트리분석!$AI2739),"")</f>
        <v>대상</v>
      </c>
      <c r="AK2739" s="3" t="str" cm="1">
        <f t="array" ref="AK2739">IFERROR(INDEX(IF($AG2739&lt;=$AN2739,레드마인_배치!H:H,레드마인_서비스!H:H),콜트리분석!$AI2739),"")</f>
        <v>SLO0210U</v>
      </c>
      <c r="AL2739" s="3" t="str" cm="1">
        <f t="array" ref="AL2739">IFERROR(INDEX(IF($AG2739&lt;=$AN2739,레드마인_배치!I:I,레드마인_서비스!I:I),콜트리분석!$AI2739),"")</f>
        <v>S/Order Header Summary</v>
      </c>
      <c r="AM2739" s="3" t="str" cm="1">
        <f t="array" ref="AM2739">IFERROR(INDEX(IF($AG2739&lt;=$AN2739,레드마인_배치!J:J,레드마인_서비스!J:J),콜트리분석!$AI2739),"")</f>
        <v>서비스</v>
      </c>
      <c r="AN2739" s="3">
        <v>4</v>
      </c>
      <c r="AO2739" s="15" t="str">
        <f ca="1">IFERROR(INDEX(레드마인_배치!E:E,MATCH(OFFSET(A2739,,AN2739),레드마인_배치!G:G,0)),"")</f>
        <v>미대상</v>
      </c>
      <c r="AP2739" t="s">
        <v>3330</v>
      </c>
      <c r="AQ2739">
        <v>72</v>
      </c>
    </row>
    <row r="2740" spans="1:43" hidden="1">
      <c r="A2740" s="3" t="s">
        <v>2957</v>
      </c>
      <c r="B2740" s="3" t="s">
        <v>491</v>
      </c>
      <c r="C2740" s="3" t="s">
        <v>494</v>
      </c>
      <c r="D2740" s="3" t="s">
        <v>568</v>
      </c>
      <c r="E2740" s="3" t="s">
        <v>587</v>
      </c>
      <c r="F2740" s="3" t="s">
        <v>588</v>
      </c>
      <c r="G2740" s="3" t="s">
        <v>590</v>
      </c>
      <c r="H2740" s="3" t="s">
        <v>591</v>
      </c>
      <c r="I2740" s="3" t="s">
        <v>592</v>
      </c>
      <c r="J2740" s="3" t="s">
        <v>598</v>
      </c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>
        <f t="shared" si="44"/>
        <v>9</v>
      </c>
      <c r="AH2740" s="3" t="s">
        <v>598</v>
      </c>
      <c r="AI2740" s="3">
        <f>IFERROR(IF($AG2740&lt;=$AN2740,MATCH($AH2740,레드마인_배치!G:G,0),MATCH($AH2740,레드마인_서비스!G:G,0)),"")</f>
        <v>331</v>
      </c>
      <c r="AJ2740" s="3" t="str" cm="1">
        <f t="array" ref="AJ2740">IFERROR(INDEX(IF($AG2740&lt;=$AN2740,레드마인_배치!E:E,레드마인_서비스!E:E),콜트리분석!$AI2740),"")</f>
        <v>대상</v>
      </c>
      <c r="AK2740" s="3" t="str" cm="1">
        <f t="array" ref="AK2740">IFERROR(INDEX(IF($AG2740&lt;=$AN2740,레드마인_배치!H:H,레드마인_서비스!H:H),콜트리분석!$AI2740),"")</f>
        <v>SLO0240U</v>
      </c>
      <c r="AL2740" s="3" t="str" cm="1">
        <f t="array" ref="AL2740">IFERROR(INDEX(IF($AG2740&lt;=$AN2740,레드마인_배치!I:I,레드마인_서비스!I:I),콜트리분석!$AI2740),"")</f>
        <v>S/Order E-mail Send</v>
      </c>
      <c r="AM2740" s="3" t="str" cm="1">
        <f t="array" ref="AM2740">IFERROR(INDEX(IF($AG2740&lt;=$AN2740,레드마인_배치!J:J,레드마인_서비스!J:J),콜트리분석!$AI2740),"")</f>
        <v>서비스</v>
      </c>
      <c r="AN2740" s="3">
        <v>4</v>
      </c>
      <c r="AO2740" s="15" t="str">
        <f ca="1">IFERROR(INDEX(레드마인_배치!E:E,MATCH(OFFSET(A2740,,AN2740),레드마인_배치!G:G,0)),"")</f>
        <v>미대상</v>
      </c>
      <c r="AP2740" t="s">
        <v>3330</v>
      </c>
      <c r="AQ2740">
        <v>72</v>
      </c>
    </row>
    <row r="2741" spans="1:43" hidden="1">
      <c r="A2741" s="3" t="s">
        <v>2957</v>
      </c>
      <c r="B2741" s="3" t="s">
        <v>491</v>
      </c>
      <c r="C2741" s="3" t="s">
        <v>494</v>
      </c>
      <c r="D2741" s="3" t="s">
        <v>568</v>
      </c>
      <c r="E2741" s="3" t="s">
        <v>587</v>
      </c>
      <c r="F2741" s="3" t="s">
        <v>588</v>
      </c>
      <c r="G2741" s="3" t="s">
        <v>590</v>
      </c>
      <c r="H2741" s="3" t="s">
        <v>591</v>
      </c>
      <c r="I2741" s="3" t="s">
        <v>592</v>
      </c>
      <c r="J2741" s="3" t="s">
        <v>598</v>
      </c>
      <c r="K2741" s="3" t="s">
        <v>577</v>
      </c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>
        <f t="shared" si="44"/>
        <v>10</v>
      </c>
      <c r="AH2741" s="3" t="s">
        <v>577</v>
      </c>
      <c r="AI2741" s="3">
        <f>IFERROR(IF($AG2741&lt;=$AN2741,MATCH($AH2741,레드마인_배치!G:G,0),MATCH($AH2741,레드마인_서비스!G:G,0)),"")</f>
        <v>49</v>
      </c>
      <c r="AJ2741" s="3" t="str" cm="1">
        <f t="array" ref="AJ2741">IFERROR(INDEX(IF($AG2741&lt;=$AN2741,레드마인_배치!E:E,레드마인_서비스!E:E),콜트리분석!$AI2741),"")</f>
        <v>대상</v>
      </c>
      <c r="AK2741" s="3" t="str" cm="1">
        <f t="array" ref="AK2741">IFERROR(INDEX(IF($AG2741&lt;=$AN2741,레드마인_배치!H:H,레드마인_서비스!H:H),콜트리분석!$AI2741),"")</f>
        <v>CMO0010U</v>
      </c>
      <c r="AL2741" s="3" t="str" cm="1">
        <f t="array" ref="AL2741">IFERROR(INDEX(IF($AG2741&lt;=$AN2741,레드마인_배치!I:I,레드마인_서비스!I:I),콜트리분석!$AI2741),"")</f>
        <v>NUMBER CREATION</v>
      </c>
      <c r="AM2741" s="3" t="str" cm="1">
        <f t="array" ref="AM2741">IFERROR(INDEX(IF($AG2741&lt;=$AN2741,레드마인_배치!J:J,레드마인_서비스!J:J),콜트리분석!$AI2741),"")</f>
        <v>서비스</v>
      </c>
      <c r="AN2741" s="3">
        <v>4</v>
      </c>
      <c r="AO2741" s="15" t="str">
        <f ca="1">IFERROR(INDEX(레드마인_배치!E:E,MATCH(OFFSET(A2741,,AN2741),레드마인_배치!G:G,0)),"")</f>
        <v>미대상</v>
      </c>
      <c r="AP2741" t="s">
        <v>3330</v>
      </c>
      <c r="AQ2741">
        <v>72</v>
      </c>
    </row>
    <row r="2742" spans="1:43" hidden="1">
      <c r="A2742" s="3" t="s">
        <v>2957</v>
      </c>
      <c r="B2742" s="3" t="s">
        <v>491</v>
      </c>
      <c r="C2742" s="3" t="s">
        <v>494</v>
      </c>
      <c r="D2742" s="3" t="s">
        <v>568</v>
      </c>
      <c r="E2742" s="3" t="s">
        <v>587</v>
      </c>
      <c r="F2742" s="3" t="s">
        <v>588</v>
      </c>
      <c r="G2742" s="3" t="s">
        <v>590</v>
      </c>
      <c r="H2742" s="3" t="s">
        <v>591</v>
      </c>
      <c r="I2742" s="3" t="s">
        <v>592</v>
      </c>
      <c r="J2742" s="3" t="s">
        <v>598</v>
      </c>
      <c r="K2742" s="3" t="s">
        <v>599</v>
      </c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>
        <f t="shared" si="44"/>
        <v>10</v>
      </c>
      <c r="AH2742" s="3" t="s">
        <v>599</v>
      </c>
      <c r="AI2742" s="3" t="str">
        <f>IFERROR(IF($AG2742&lt;=$AN2742,MATCH($AH2742,레드마인_배치!G:G,0),MATCH($AH2742,레드마인_서비스!G:G,0)),"")</f>
        <v/>
      </c>
      <c r="AJ2742" s="3" t="str" cm="1">
        <f t="array" ref="AJ2742">IFERROR(INDEX(IF($AG2742&lt;=$AN2742,레드마인_배치!E:E,레드마인_서비스!E:E),콜트리분석!$AI2742),"")</f>
        <v/>
      </c>
      <c r="AK2742" s="3" t="str" cm="1">
        <f t="array" ref="AK2742">IFERROR(INDEX(IF($AG2742&lt;=$AN2742,레드마인_배치!H:H,레드마인_서비스!H:H),콜트리분석!$AI2742),"")</f>
        <v/>
      </c>
      <c r="AL2742" s="3" t="str" cm="1">
        <f t="array" ref="AL2742">IFERROR(INDEX(IF($AG2742&lt;=$AN2742,레드마인_배치!I:I,레드마인_서비스!I:I),콜트리분석!$AI2742),"")</f>
        <v/>
      </c>
      <c r="AM2742" s="3" t="str" cm="1">
        <f t="array" ref="AM2742">IFERROR(INDEX(IF($AG2742&lt;=$AN2742,레드마인_배치!J:J,레드마인_서비스!J:J),콜트리분석!$AI2742),"")</f>
        <v/>
      </c>
      <c r="AN2742" s="3">
        <v>4</v>
      </c>
      <c r="AO2742" s="15" t="str">
        <f ca="1">IFERROR(INDEX(레드마인_배치!E:E,MATCH(OFFSET(A2742,,AN2742),레드마인_배치!G:G,0)),"")</f>
        <v>미대상</v>
      </c>
      <c r="AP2742" t="s">
        <v>3330</v>
      </c>
      <c r="AQ2742">
        <v>72</v>
      </c>
    </row>
    <row r="2743" spans="1:43" hidden="1">
      <c r="A2743" s="3" t="s">
        <v>2957</v>
      </c>
      <c r="B2743" s="3" t="s">
        <v>491</v>
      </c>
      <c r="C2743" s="3" t="s">
        <v>494</v>
      </c>
      <c r="D2743" s="3" t="s">
        <v>568</v>
      </c>
      <c r="E2743" s="3" t="s">
        <v>587</v>
      </c>
      <c r="F2743" s="3" t="s">
        <v>588</v>
      </c>
      <c r="G2743" s="3" t="s">
        <v>590</v>
      </c>
      <c r="H2743" s="3" t="s">
        <v>591</v>
      </c>
      <c r="I2743" s="3" t="s">
        <v>592</v>
      </c>
      <c r="J2743" s="3" t="s">
        <v>598</v>
      </c>
      <c r="K2743" s="3" t="s">
        <v>600</v>
      </c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>
        <f t="shared" si="44"/>
        <v>10</v>
      </c>
      <c r="AH2743" s="3" t="s">
        <v>600</v>
      </c>
      <c r="AI2743" s="3" t="str">
        <f>IFERROR(IF($AG2743&lt;=$AN2743,MATCH($AH2743,레드마인_배치!G:G,0),MATCH($AH2743,레드마인_서비스!G:G,0)),"")</f>
        <v/>
      </c>
      <c r="AJ2743" s="3" t="str" cm="1">
        <f t="array" ref="AJ2743">IFERROR(INDEX(IF($AG2743&lt;=$AN2743,레드마인_배치!E:E,레드마인_서비스!E:E),콜트리분석!$AI2743),"")</f>
        <v/>
      </c>
      <c r="AK2743" s="3" t="str" cm="1">
        <f t="array" ref="AK2743">IFERROR(INDEX(IF($AG2743&lt;=$AN2743,레드마인_배치!H:H,레드마인_서비스!H:H),콜트리분석!$AI2743),"")</f>
        <v/>
      </c>
      <c r="AL2743" s="3" t="str" cm="1">
        <f t="array" ref="AL2743">IFERROR(INDEX(IF($AG2743&lt;=$AN2743,레드마인_배치!I:I,레드마인_서비스!I:I),콜트리분석!$AI2743),"")</f>
        <v/>
      </c>
      <c r="AM2743" s="3" t="str" cm="1">
        <f t="array" ref="AM2743">IFERROR(INDEX(IF($AG2743&lt;=$AN2743,레드마인_배치!J:J,레드마인_서비스!J:J),콜트리분석!$AI2743),"")</f>
        <v/>
      </c>
      <c r="AN2743" s="3">
        <v>4</v>
      </c>
      <c r="AO2743" s="15" t="str">
        <f ca="1">IFERROR(INDEX(레드마인_배치!E:E,MATCH(OFFSET(A2743,,AN2743),레드마인_배치!G:G,0)),"")</f>
        <v>미대상</v>
      </c>
      <c r="AP2743" t="s">
        <v>3330</v>
      </c>
      <c r="AQ2743">
        <v>72</v>
      </c>
    </row>
    <row r="2744" spans="1:43" hidden="1">
      <c r="A2744" s="3" t="s">
        <v>2957</v>
      </c>
      <c r="B2744" s="3" t="s">
        <v>491</v>
      </c>
      <c r="C2744" s="3" t="s">
        <v>494</v>
      </c>
      <c r="D2744" s="3" t="s">
        <v>568</v>
      </c>
      <c r="E2744" s="3" t="s">
        <v>587</v>
      </c>
      <c r="F2744" s="3" t="s">
        <v>588</v>
      </c>
      <c r="G2744" s="3" t="s">
        <v>590</v>
      </c>
      <c r="H2744" s="3" t="s">
        <v>591</v>
      </c>
      <c r="I2744" s="3" t="s">
        <v>592</v>
      </c>
      <c r="J2744" s="3" t="s">
        <v>598</v>
      </c>
      <c r="K2744" s="3" t="s">
        <v>601</v>
      </c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>
        <f t="shared" si="44"/>
        <v>10</v>
      </c>
      <c r="AH2744" s="3" t="s">
        <v>601</v>
      </c>
      <c r="AI2744" s="3" t="str">
        <f>IFERROR(IF($AG2744&lt;=$AN2744,MATCH($AH2744,레드마인_배치!G:G,0),MATCH($AH2744,레드마인_서비스!G:G,0)),"")</f>
        <v/>
      </c>
      <c r="AJ2744" s="3" t="str" cm="1">
        <f t="array" ref="AJ2744">IFERROR(INDEX(IF($AG2744&lt;=$AN2744,레드마인_배치!E:E,레드마인_서비스!E:E),콜트리분석!$AI2744),"")</f>
        <v/>
      </c>
      <c r="AK2744" s="3" t="str" cm="1">
        <f t="array" ref="AK2744">IFERROR(INDEX(IF($AG2744&lt;=$AN2744,레드마인_배치!H:H,레드마인_서비스!H:H),콜트리분석!$AI2744),"")</f>
        <v/>
      </c>
      <c r="AL2744" s="3" t="str" cm="1">
        <f t="array" ref="AL2744">IFERROR(INDEX(IF($AG2744&lt;=$AN2744,레드마인_배치!I:I,레드마인_서비스!I:I),콜트리분석!$AI2744),"")</f>
        <v/>
      </c>
      <c r="AM2744" s="3" t="str" cm="1">
        <f t="array" ref="AM2744">IFERROR(INDEX(IF($AG2744&lt;=$AN2744,레드마인_배치!J:J,레드마인_서비스!J:J),콜트리분석!$AI2744),"")</f>
        <v/>
      </c>
      <c r="AN2744" s="3">
        <v>4</v>
      </c>
      <c r="AO2744" s="15" t="str">
        <f ca="1">IFERROR(INDEX(레드마인_배치!E:E,MATCH(OFFSET(A2744,,AN2744),레드마인_배치!G:G,0)),"")</f>
        <v>미대상</v>
      </c>
      <c r="AP2744" t="s">
        <v>3330</v>
      </c>
      <c r="AQ2744">
        <v>72</v>
      </c>
    </row>
    <row r="2745" spans="1:43" hidden="1">
      <c r="A2745" s="3" t="s">
        <v>2957</v>
      </c>
      <c r="B2745" s="3" t="s">
        <v>491</v>
      </c>
      <c r="C2745" s="3" t="s">
        <v>494</v>
      </c>
      <c r="D2745" s="3" t="s">
        <v>568</v>
      </c>
      <c r="E2745" s="3" t="s">
        <v>587</v>
      </c>
      <c r="F2745" s="3" t="s">
        <v>588</v>
      </c>
      <c r="G2745" s="3" t="s">
        <v>590</v>
      </c>
      <c r="H2745" s="3" t="s">
        <v>591</v>
      </c>
      <c r="I2745" s="3" t="s">
        <v>592</v>
      </c>
      <c r="J2745" s="3" t="s">
        <v>598</v>
      </c>
      <c r="K2745" s="3" t="s">
        <v>602</v>
      </c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>
        <f t="shared" si="44"/>
        <v>10</v>
      </c>
      <c r="AH2745" s="3" t="s">
        <v>602</v>
      </c>
      <c r="AI2745" s="3" t="str">
        <f>IFERROR(IF($AG2745&lt;=$AN2745,MATCH($AH2745,레드마인_배치!G:G,0),MATCH($AH2745,레드마인_서비스!G:G,0)),"")</f>
        <v/>
      </c>
      <c r="AJ2745" s="3" t="str" cm="1">
        <f t="array" ref="AJ2745">IFERROR(INDEX(IF($AG2745&lt;=$AN2745,레드마인_배치!E:E,레드마인_서비스!E:E),콜트리분석!$AI2745),"")</f>
        <v/>
      </c>
      <c r="AK2745" s="3" t="str" cm="1">
        <f t="array" ref="AK2745">IFERROR(INDEX(IF($AG2745&lt;=$AN2745,레드마인_배치!H:H,레드마인_서비스!H:H),콜트리분석!$AI2745),"")</f>
        <v/>
      </c>
      <c r="AL2745" s="3" t="str" cm="1">
        <f t="array" ref="AL2745">IFERROR(INDEX(IF($AG2745&lt;=$AN2745,레드마인_배치!I:I,레드마인_서비스!I:I),콜트리분석!$AI2745),"")</f>
        <v/>
      </c>
      <c r="AM2745" s="3" t="str" cm="1">
        <f t="array" ref="AM2745">IFERROR(INDEX(IF($AG2745&lt;=$AN2745,레드마인_배치!J:J,레드마인_서비스!J:J),콜트리분석!$AI2745),"")</f>
        <v/>
      </c>
      <c r="AN2745" s="3">
        <v>4</v>
      </c>
      <c r="AO2745" s="15" t="str">
        <f ca="1">IFERROR(INDEX(레드마인_배치!E:E,MATCH(OFFSET(A2745,,AN2745),레드마인_배치!G:G,0)),"")</f>
        <v>미대상</v>
      </c>
      <c r="AP2745" t="s">
        <v>3330</v>
      </c>
      <c r="AQ2745">
        <v>72</v>
      </c>
    </row>
    <row r="2746" spans="1:43" hidden="1">
      <c r="A2746" s="3" t="s">
        <v>2957</v>
      </c>
      <c r="B2746" s="3" t="s">
        <v>491</v>
      </c>
      <c r="C2746" s="3" t="s">
        <v>494</v>
      </c>
      <c r="D2746" s="3" t="s">
        <v>568</v>
      </c>
      <c r="E2746" s="3" t="s">
        <v>587</v>
      </c>
      <c r="F2746" s="3" t="s">
        <v>588</v>
      </c>
      <c r="G2746" s="3" t="s">
        <v>590</v>
      </c>
      <c r="H2746" s="3" t="s">
        <v>591</v>
      </c>
      <c r="I2746" s="3" t="s">
        <v>592</v>
      </c>
      <c r="J2746" s="3" t="s">
        <v>598</v>
      </c>
      <c r="K2746" s="3" t="s">
        <v>603</v>
      </c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>
        <f t="shared" si="44"/>
        <v>10</v>
      </c>
      <c r="AH2746" s="3" t="s">
        <v>603</v>
      </c>
      <c r="AI2746" s="3" t="str">
        <f>IFERROR(IF($AG2746&lt;=$AN2746,MATCH($AH2746,레드마인_배치!G:G,0),MATCH($AH2746,레드마인_서비스!G:G,0)),"")</f>
        <v/>
      </c>
      <c r="AJ2746" s="3" t="str" cm="1">
        <f t="array" ref="AJ2746">IFERROR(INDEX(IF($AG2746&lt;=$AN2746,레드마인_배치!E:E,레드마인_서비스!E:E),콜트리분석!$AI2746),"")</f>
        <v/>
      </c>
      <c r="AK2746" s="3" t="str" cm="1">
        <f t="array" ref="AK2746">IFERROR(INDEX(IF($AG2746&lt;=$AN2746,레드마인_배치!H:H,레드마인_서비스!H:H),콜트리분석!$AI2746),"")</f>
        <v/>
      </c>
      <c r="AL2746" s="3" t="str" cm="1">
        <f t="array" ref="AL2746">IFERROR(INDEX(IF($AG2746&lt;=$AN2746,레드마인_배치!I:I,레드마인_서비스!I:I),콜트리분석!$AI2746),"")</f>
        <v/>
      </c>
      <c r="AM2746" s="3" t="str" cm="1">
        <f t="array" ref="AM2746">IFERROR(INDEX(IF($AG2746&lt;=$AN2746,레드마인_배치!J:J,레드마인_서비스!J:J),콜트리분석!$AI2746),"")</f>
        <v/>
      </c>
      <c r="AN2746" s="3">
        <v>4</v>
      </c>
      <c r="AO2746" s="15" t="str">
        <f ca="1">IFERROR(INDEX(레드마인_배치!E:E,MATCH(OFFSET(A2746,,AN2746),레드마인_배치!G:G,0)),"")</f>
        <v>미대상</v>
      </c>
      <c r="AP2746" t="s">
        <v>3330</v>
      </c>
      <c r="AQ2746">
        <v>72</v>
      </c>
    </row>
    <row r="2747" spans="1:43" hidden="1">
      <c r="A2747" s="3" t="s">
        <v>2957</v>
      </c>
      <c r="B2747" s="3" t="s">
        <v>491</v>
      </c>
      <c r="C2747" s="3" t="s">
        <v>494</v>
      </c>
      <c r="D2747" s="3" t="s">
        <v>568</v>
      </c>
      <c r="E2747" s="3" t="s">
        <v>587</v>
      </c>
      <c r="F2747" s="3" t="s">
        <v>588</v>
      </c>
      <c r="G2747" s="3" t="s">
        <v>590</v>
      </c>
      <c r="H2747" s="3" t="s">
        <v>591</v>
      </c>
      <c r="I2747" s="3" t="s">
        <v>592</v>
      </c>
      <c r="J2747" s="3" t="s">
        <v>598</v>
      </c>
      <c r="K2747" s="3" t="s">
        <v>604</v>
      </c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>
        <f t="shared" si="44"/>
        <v>10</v>
      </c>
      <c r="AH2747" s="3" t="s">
        <v>604</v>
      </c>
      <c r="AI2747" s="3" t="str">
        <f>IFERROR(IF($AG2747&lt;=$AN2747,MATCH($AH2747,레드마인_배치!G:G,0),MATCH($AH2747,레드마인_서비스!G:G,0)),"")</f>
        <v/>
      </c>
      <c r="AJ2747" s="3" t="str" cm="1">
        <f t="array" ref="AJ2747">IFERROR(INDEX(IF($AG2747&lt;=$AN2747,레드마인_배치!E:E,레드마인_서비스!E:E),콜트리분석!$AI2747),"")</f>
        <v/>
      </c>
      <c r="AK2747" s="3" t="str" cm="1">
        <f t="array" ref="AK2747">IFERROR(INDEX(IF($AG2747&lt;=$AN2747,레드마인_배치!H:H,레드마인_서비스!H:H),콜트리분석!$AI2747),"")</f>
        <v/>
      </c>
      <c r="AL2747" s="3" t="str" cm="1">
        <f t="array" ref="AL2747">IFERROR(INDEX(IF($AG2747&lt;=$AN2747,레드마인_배치!I:I,레드마인_서비스!I:I),콜트리분석!$AI2747),"")</f>
        <v/>
      </c>
      <c r="AM2747" s="3" t="str" cm="1">
        <f t="array" ref="AM2747">IFERROR(INDEX(IF($AG2747&lt;=$AN2747,레드마인_배치!J:J,레드마인_서비스!J:J),콜트리분석!$AI2747),"")</f>
        <v/>
      </c>
      <c r="AN2747" s="3">
        <v>4</v>
      </c>
      <c r="AO2747" s="15" t="str">
        <f ca="1">IFERROR(INDEX(레드마인_배치!E:E,MATCH(OFFSET(A2747,,AN2747),레드마인_배치!G:G,0)),"")</f>
        <v>미대상</v>
      </c>
      <c r="AP2747" t="s">
        <v>3330</v>
      </c>
      <c r="AQ2747">
        <v>72</v>
      </c>
    </row>
    <row r="2748" spans="1:43" hidden="1">
      <c r="A2748" s="3" t="s">
        <v>2957</v>
      </c>
      <c r="B2748" s="3" t="s">
        <v>491</v>
      </c>
      <c r="C2748" s="3" t="s">
        <v>494</v>
      </c>
      <c r="D2748" s="3" t="s">
        <v>568</v>
      </c>
      <c r="E2748" s="3" t="s">
        <v>587</v>
      </c>
      <c r="F2748" s="3" t="s">
        <v>588</v>
      </c>
      <c r="G2748" s="3" t="s">
        <v>590</v>
      </c>
      <c r="H2748" s="3" t="s">
        <v>591</v>
      </c>
      <c r="I2748" s="3" t="s">
        <v>592</v>
      </c>
      <c r="J2748" s="3" t="s">
        <v>605</v>
      </c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>
        <f t="shared" si="44"/>
        <v>9</v>
      </c>
      <c r="AH2748" s="3" t="s">
        <v>605</v>
      </c>
      <c r="AI2748" s="3">
        <f>IFERROR(IF($AG2748&lt;=$AN2748,MATCH($AH2748,레드마인_배치!G:G,0),MATCH($AH2748,레드마인_서비스!G:G,0)),"")</f>
        <v>332</v>
      </c>
      <c r="AJ2748" s="3" t="str" cm="1">
        <f t="array" ref="AJ2748">IFERROR(INDEX(IF($AG2748&lt;=$AN2748,레드마인_배치!E:E,레드마인_서비스!E:E),콜트리분석!$AI2748),"")</f>
        <v>대상</v>
      </c>
      <c r="AK2748" s="3" t="str" cm="1">
        <f t="array" ref="AK2748">IFERROR(INDEX(IF($AG2748&lt;=$AN2748,레드마인_배치!H:H,레드마인_서비스!H:H),콜트리분석!$AI2748),"")</f>
        <v>SLO0250U</v>
      </c>
      <c r="AL2748" s="3" t="str" cm="1">
        <f t="array" ref="AL2748">IFERROR(INDEX(IF($AG2748&lt;=$AN2748,레드마인_배치!I:I,레드마인_서비스!I:I),콜트리분석!$AI2748),"")</f>
        <v>S/Order UD Error List E-mail Send</v>
      </c>
      <c r="AM2748" s="3" t="str" cm="1">
        <f t="array" ref="AM2748">IFERROR(INDEX(IF($AG2748&lt;=$AN2748,레드마인_배치!J:J,레드마인_서비스!J:J),콜트리분석!$AI2748),"")</f>
        <v>서비스</v>
      </c>
      <c r="AN2748" s="3">
        <v>4</v>
      </c>
      <c r="AO2748" s="15" t="str">
        <f ca="1">IFERROR(INDEX(레드마인_배치!E:E,MATCH(OFFSET(A2748,,AN2748),레드마인_배치!G:G,0)),"")</f>
        <v>미대상</v>
      </c>
      <c r="AP2748" t="s">
        <v>3330</v>
      </c>
      <c r="AQ2748">
        <v>72</v>
      </c>
    </row>
    <row r="2749" spans="1:43" hidden="1">
      <c r="A2749" s="3" t="s">
        <v>2957</v>
      </c>
      <c r="B2749" s="3" t="s">
        <v>491</v>
      </c>
      <c r="C2749" s="3" t="s">
        <v>494</v>
      </c>
      <c r="D2749" s="3" t="s">
        <v>568</v>
      </c>
      <c r="E2749" s="3" t="s">
        <v>587</v>
      </c>
      <c r="F2749" s="3" t="s">
        <v>588</v>
      </c>
      <c r="G2749" s="3" t="s">
        <v>590</v>
      </c>
      <c r="H2749" s="3" t="s">
        <v>591</v>
      </c>
      <c r="I2749" s="3" t="s">
        <v>592</v>
      </c>
      <c r="J2749" s="3" t="s">
        <v>605</v>
      </c>
      <c r="K2749" s="3" t="s">
        <v>577</v>
      </c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>
        <f t="shared" si="44"/>
        <v>10</v>
      </c>
      <c r="AH2749" s="3" t="s">
        <v>577</v>
      </c>
      <c r="AI2749" s="3">
        <f>IFERROR(IF($AG2749&lt;=$AN2749,MATCH($AH2749,레드마인_배치!G:G,0),MATCH($AH2749,레드마인_서비스!G:G,0)),"")</f>
        <v>49</v>
      </c>
      <c r="AJ2749" s="3" t="str" cm="1">
        <f t="array" ref="AJ2749">IFERROR(INDEX(IF($AG2749&lt;=$AN2749,레드마인_배치!E:E,레드마인_서비스!E:E),콜트리분석!$AI2749),"")</f>
        <v>대상</v>
      </c>
      <c r="AK2749" s="3" t="str" cm="1">
        <f t="array" ref="AK2749">IFERROR(INDEX(IF($AG2749&lt;=$AN2749,레드마인_배치!H:H,레드마인_서비스!H:H),콜트리분석!$AI2749),"")</f>
        <v>CMO0010U</v>
      </c>
      <c r="AL2749" s="3" t="str" cm="1">
        <f t="array" ref="AL2749">IFERROR(INDEX(IF($AG2749&lt;=$AN2749,레드마인_배치!I:I,레드마인_서비스!I:I),콜트리분석!$AI2749),"")</f>
        <v>NUMBER CREATION</v>
      </c>
      <c r="AM2749" s="3" t="str" cm="1">
        <f t="array" ref="AM2749">IFERROR(INDEX(IF($AG2749&lt;=$AN2749,레드마인_배치!J:J,레드마인_서비스!J:J),콜트리분석!$AI2749),"")</f>
        <v>서비스</v>
      </c>
      <c r="AN2749" s="3">
        <v>4</v>
      </c>
      <c r="AO2749" s="15" t="str">
        <f ca="1">IFERROR(INDEX(레드마인_배치!E:E,MATCH(OFFSET(A2749,,AN2749),레드마인_배치!G:G,0)),"")</f>
        <v>미대상</v>
      </c>
      <c r="AP2749" t="s">
        <v>3330</v>
      </c>
      <c r="AQ2749">
        <v>72</v>
      </c>
    </row>
    <row r="2750" spans="1:43" hidden="1">
      <c r="A2750" s="3" t="s">
        <v>2957</v>
      </c>
      <c r="B2750" s="3" t="s">
        <v>491</v>
      </c>
      <c r="C2750" s="3" t="s">
        <v>494</v>
      </c>
      <c r="D2750" s="3" t="s">
        <v>568</v>
      </c>
      <c r="E2750" s="3" t="s">
        <v>587</v>
      </c>
      <c r="F2750" s="3" t="s">
        <v>588</v>
      </c>
      <c r="G2750" s="3" t="s">
        <v>590</v>
      </c>
      <c r="H2750" s="3" t="s">
        <v>591</v>
      </c>
      <c r="I2750" s="3" t="s">
        <v>592</v>
      </c>
      <c r="J2750" s="3" t="s">
        <v>606</v>
      </c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>
        <f t="shared" si="44"/>
        <v>9</v>
      </c>
      <c r="AH2750" s="3" t="s">
        <v>606</v>
      </c>
      <c r="AI2750" s="3">
        <f>IFERROR(IF($AG2750&lt;=$AN2750,MATCH($AH2750,레드마인_배치!G:G,0),MATCH($AH2750,레드마인_서비스!G:G,0)),"")</f>
        <v>338</v>
      </c>
      <c r="AJ2750" s="3" t="str" cm="1">
        <f t="array" ref="AJ2750">IFERROR(INDEX(IF($AG2750&lt;=$AN2750,레드마인_배치!E:E,레드마인_서비스!E:E),콜트리분석!$AI2750),"")</f>
        <v>대상</v>
      </c>
      <c r="AK2750" s="3" t="str" cm="1">
        <f t="array" ref="AK2750">IFERROR(INDEX(IF($AG2750&lt;=$AN2750,레드마인_배치!H:H,레드마인_서비스!H:H),콜트리분석!$AI2750),"")</f>
        <v>SLO0320U</v>
      </c>
      <c r="AL2750" s="3" t="str" cm="1">
        <f t="array" ref="AL2750">IFERROR(INDEX(IF($AG2750&lt;=$AN2750,레드마인_배치!I:I,레드마인_서비스!I:I),콜트리분석!$AI2750),"")</f>
        <v>Online/Batch Allocation Main</v>
      </c>
      <c r="AM2750" s="3" t="str" cm="1">
        <f t="array" ref="AM2750">IFERROR(INDEX(IF($AG2750&lt;=$AN2750,레드마인_배치!J:J,레드마인_서비스!J:J),콜트리분석!$AI2750),"")</f>
        <v>서비스</v>
      </c>
      <c r="AN2750" s="3">
        <v>4</v>
      </c>
      <c r="AO2750" s="15" t="str">
        <f ca="1">IFERROR(INDEX(레드마인_배치!E:E,MATCH(OFFSET(A2750,,AN2750),레드마인_배치!G:G,0)),"")</f>
        <v>미대상</v>
      </c>
      <c r="AP2750" t="s">
        <v>3330</v>
      </c>
      <c r="AQ2750">
        <v>72</v>
      </c>
    </row>
    <row r="2751" spans="1:43" hidden="1">
      <c r="A2751" s="3" t="s">
        <v>2957</v>
      </c>
      <c r="B2751" s="3" t="s">
        <v>491</v>
      </c>
      <c r="C2751" s="3" t="s">
        <v>494</v>
      </c>
      <c r="D2751" s="3" t="s">
        <v>568</v>
      </c>
      <c r="E2751" s="3" t="s">
        <v>587</v>
      </c>
      <c r="F2751" s="3" t="s">
        <v>588</v>
      </c>
      <c r="G2751" s="3" t="s">
        <v>590</v>
      </c>
      <c r="H2751" s="3" t="s">
        <v>591</v>
      </c>
      <c r="I2751" s="3" t="s">
        <v>592</v>
      </c>
      <c r="J2751" s="3" t="s">
        <v>606</v>
      </c>
      <c r="K2751" s="3" t="s">
        <v>505</v>
      </c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>
        <f t="shared" si="44"/>
        <v>10</v>
      </c>
      <c r="AH2751" s="3" t="s">
        <v>505</v>
      </c>
      <c r="AI2751" s="3">
        <f>IFERROR(IF($AG2751&lt;=$AN2751,MATCH($AH2751,레드마인_배치!G:G,0),MATCH($AH2751,레드마인_서비스!G:G,0)),"")</f>
        <v>328</v>
      </c>
      <c r="AJ2751" s="3" t="str" cm="1">
        <f t="array" ref="AJ2751">IFERROR(INDEX(IF($AG2751&lt;=$AN2751,레드마인_배치!E:E,레드마인_서비스!E:E),콜트리분석!$AI2751),"")</f>
        <v>대상</v>
      </c>
      <c r="AK2751" s="3" t="str" cm="1">
        <f t="array" ref="AK2751">IFERROR(INDEX(IF($AG2751&lt;=$AN2751,레드마인_배치!H:H,레드마인_서비스!H:H),콜트리분석!$AI2751),"")</f>
        <v>SLO0210U</v>
      </c>
      <c r="AL2751" s="3" t="str" cm="1">
        <f t="array" ref="AL2751">IFERROR(INDEX(IF($AG2751&lt;=$AN2751,레드마인_배치!I:I,레드마인_서비스!I:I),콜트리분석!$AI2751),"")</f>
        <v>S/Order Header Summary</v>
      </c>
      <c r="AM2751" s="3" t="str" cm="1">
        <f t="array" ref="AM2751">IFERROR(INDEX(IF($AG2751&lt;=$AN2751,레드마인_배치!J:J,레드마인_서비스!J:J),콜트리분석!$AI2751),"")</f>
        <v>서비스</v>
      </c>
      <c r="AN2751" s="3">
        <v>4</v>
      </c>
      <c r="AO2751" s="15" t="str">
        <f ca="1">IFERROR(INDEX(레드마인_배치!E:E,MATCH(OFFSET(A2751,,AN2751),레드마인_배치!G:G,0)),"")</f>
        <v>미대상</v>
      </c>
      <c r="AP2751" t="s">
        <v>3330</v>
      </c>
      <c r="AQ2751">
        <v>72</v>
      </c>
    </row>
    <row r="2752" spans="1:43" hidden="1">
      <c r="A2752" s="3" t="s">
        <v>2957</v>
      </c>
      <c r="B2752" s="3" t="s">
        <v>491</v>
      </c>
      <c r="C2752" s="3" t="s">
        <v>494</v>
      </c>
      <c r="D2752" s="3" t="s">
        <v>568</v>
      </c>
      <c r="E2752" s="3" t="s">
        <v>587</v>
      </c>
      <c r="F2752" s="3" t="s">
        <v>588</v>
      </c>
      <c r="G2752" s="3" t="s">
        <v>590</v>
      </c>
      <c r="H2752" s="3" t="s">
        <v>591</v>
      </c>
      <c r="I2752" s="3" t="s">
        <v>592</v>
      </c>
      <c r="J2752" s="3" t="s">
        <v>606</v>
      </c>
      <c r="K2752" s="3" t="s">
        <v>607</v>
      </c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>
        <f t="shared" si="44"/>
        <v>10</v>
      </c>
      <c r="AH2752" s="3" t="s">
        <v>607</v>
      </c>
      <c r="AI2752" s="3">
        <f>IFERROR(IF($AG2752&lt;=$AN2752,MATCH($AH2752,레드마인_배치!G:G,0),MATCH($AH2752,레드마인_서비스!G:G,0)),"")</f>
        <v>339</v>
      </c>
      <c r="AJ2752" s="3" t="str" cm="1">
        <f t="array" ref="AJ2752">IFERROR(INDEX(IF($AG2752&lt;=$AN2752,레드마인_배치!E:E,레드마인_서비스!E:E),콜트리분석!$AI2752),"")</f>
        <v>대상</v>
      </c>
      <c r="AK2752" s="3" t="str" cm="1">
        <f t="array" ref="AK2752">IFERROR(INDEX(IF($AG2752&lt;=$AN2752,레드마인_배치!H:H,레드마인_서비스!H:H),콜트리분석!$AI2752),"")</f>
        <v>SLO0340U</v>
      </c>
      <c r="AL2752" s="3" t="str" cm="1">
        <f t="array" ref="AL2752">IFERROR(INDEX(IF($AG2752&lt;=$AN2752,레드마인_배치!I:I,레드마인_서비스!I:I),콜트리분석!$AI2752),"")</f>
        <v>Online/Batch Allocation</v>
      </c>
      <c r="AM2752" s="3" t="str" cm="1">
        <f t="array" ref="AM2752">IFERROR(INDEX(IF($AG2752&lt;=$AN2752,레드마인_배치!J:J,레드마인_서비스!J:J),콜트리분석!$AI2752),"")</f>
        <v>서비스</v>
      </c>
      <c r="AN2752" s="3">
        <v>4</v>
      </c>
      <c r="AO2752" s="15" t="str">
        <f ca="1">IFERROR(INDEX(레드마인_배치!E:E,MATCH(OFFSET(A2752,,AN2752),레드마인_배치!G:G,0)),"")</f>
        <v>미대상</v>
      </c>
      <c r="AP2752" t="s">
        <v>3330</v>
      </c>
      <c r="AQ2752">
        <v>72</v>
      </c>
    </row>
    <row r="2753" spans="1:43" hidden="1">
      <c r="A2753" s="3" t="s">
        <v>2957</v>
      </c>
      <c r="B2753" s="3" t="s">
        <v>491</v>
      </c>
      <c r="C2753" s="3" t="s">
        <v>494</v>
      </c>
      <c r="D2753" s="3" t="s">
        <v>568</v>
      </c>
      <c r="E2753" s="3" t="s">
        <v>587</v>
      </c>
      <c r="F2753" s="3" t="s">
        <v>588</v>
      </c>
      <c r="G2753" s="3" t="s">
        <v>590</v>
      </c>
      <c r="H2753" s="3" t="s">
        <v>591</v>
      </c>
      <c r="I2753" s="3" t="s">
        <v>592</v>
      </c>
      <c r="J2753" s="3" t="s">
        <v>606</v>
      </c>
      <c r="K2753" s="3" t="s">
        <v>607</v>
      </c>
      <c r="L2753" s="3" t="s">
        <v>508</v>
      </c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>
        <f t="shared" si="44"/>
        <v>11</v>
      </c>
      <c r="AH2753" s="3" t="s">
        <v>508</v>
      </c>
      <c r="AI2753" s="3">
        <f>IFERROR(IF($AG2753&lt;=$AN2753,MATCH($AH2753,레드마인_배치!G:G,0),MATCH($AH2753,레드마인_서비스!G:G,0)),"")</f>
        <v>79</v>
      </c>
      <c r="AJ2753" s="3" t="str" cm="1">
        <f t="array" ref="AJ2753">IFERROR(INDEX(IF($AG2753&lt;=$AN2753,레드마인_배치!E:E,레드마인_서비스!E:E),콜트리분석!$AI2753),"")</f>
        <v>대상</v>
      </c>
      <c r="AK2753" s="3" t="str" cm="1">
        <f t="array" ref="AK2753">IFERROR(INDEX(IF($AG2753&lt;=$AN2753,레드마인_배치!H:H,레드마인_서비스!H:H),콜트리분석!$AI2753),"")</f>
        <v>ICO0310U</v>
      </c>
      <c r="AL2753" s="3" t="str" cm="1">
        <f t="array" ref="AL2753">IFERROR(INDEX(IF($AG2753&lt;=$AN2753,레드마인_배치!I:I,레드마인_서비스!I:I),콜트리분석!$AI2753),"")</f>
        <v>INVENTORY CREATION MODULE</v>
      </c>
      <c r="AM2753" s="3" t="str" cm="1">
        <f t="array" ref="AM2753">IFERROR(INDEX(IF($AG2753&lt;=$AN2753,레드마인_배치!J:J,레드마인_서비스!J:J),콜트리분석!$AI2753),"")</f>
        <v>서비스</v>
      </c>
      <c r="AN2753" s="3">
        <v>4</v>
      </c>
      <c r="AO2753" s="15" t="str">
        <f ca="1">IFERROR(INDEX(레드마인_배치!E:E,MATCH(OFFSET(A2753,,AN2753),레드마인_배치!G:G,0)),"")</f>
        <v>미대상</v>
      </c>
      <c r="AP2753" t="s">
        <v>3330</v>
      </c>
      <c r="AQ2753">
        <v>72</v>
      </c>
    </row>
    <row r="2754" spans="1:43" hidden="1">
      <c r="A2754" s="3" t="s">
        <v>2957</v>
      </c>
      <c r="B2754" s="3" t="s">
        <v>491</v>
      </c>
      <c r="C2754" s="3" t="s">
        <v>494</v>
      </c>
      <c r="D2754" s="3" t="s">
        <v>568</v>
      </c>
      <c r="E2754" s="3" t="s">
        <v>587</v>
      </c>
      <c r="F2754" s="3" t="s">
        <v>588</v>
      </c>
      <c r="G2754" s="3" t="s">
        <v>590</v>
      </c>
      <c r="H2754" s="3" t="s">
        <v>591</v>
      </c>
      <c r="I2754" s="3" t="s">
        <v>592</v>
      </c>
      <c r="J2754" s="3" t="s">
        <v>606</v>
      </c>
      <c r="K2754" s="3" t="s">
        <v>607</v>
      </c>
      <c r="L2754" s="3" t="s">
        <v>508</v>
      </c>
      <c r="M2754" s="3" t="s">
        <v>509</v>
      </c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>
        <f t="shared" si="44"/>
        <v>12</v>
      </c>
      <c r="AH2754" s="3" t="s">
        <v>509</v>
      </c>
      <c r="AI2754" s="3">
        <f>IFERROR(IF($AG2754&lt;=$AN2754,MATCH($AH2754,레드마인_배치!G:G,0),MATCH($AH2754,레드마인_서비스!G:G,0)),"")</f>
        <v>77</v>
      </c>
      <c r="AJ2754" s="3" t="str" cm="1">
        <f t="array" ref="AJ2754">IFERROR(INDEX(IF($AG2754&lt;=$AN2754,레드마인_배치!E:E,레드마인_서비스!E:E),콜트리분석!$AI2754),"")</f>
        <v>대상</v>
      </c>
      <c r="AK2754" s="3" t="str" cm="1">
        <f t="array" ref="AK2754">IFERROR(INDEX(IF($AG2754&lt;=$AN2754,레드마인_배치!H:H,레드마인_서비스!H:H),콜트리분석!$AI2754),"")</f>
        <v>ICO0290U</v>
      </c>
      <c r="AL2754" s="3" t="str" cm="1">
        <f t="array" ref="AL2754">IFERROR(INDEX(IF($AG2754&lt;=$AN2754,레드마인_배치!I:I,레드마인_서비스!I:I),콜트리분석!$AI2754),"")</f>
        <v>INV Information Master Creation(IMI)</v>
      </c>
      <c r="AM2754" s="3" t="str" cm="1">
        <f t="array" ref="AM2754">IFERROR(INDEX(IF($AG2754&lt;=$AN2754,레드마인_배치!J:J,레드마인_서비스!J:J),콜트리분석!$AI2754),"")</f>
        <v>서비스</v>
      </c>
      <c r="AN2754" s="3">
        <v>4</v>
      </c>
      <c r="AO2754" s="15" t="str">
        <f ca="1">IFERROR(INDEX(레드마인_배치!E:E,MATCH(OFFSET(A2754,,AN2754),레드마인_배치!G:G,0)),"")</f>
        <v>미대상</v>
      </c>
      <c r="AP2754" t="s">
        <v>3330</v>
      </c>
      <c r="AQ2754">
        <v>72</v>
      </c>
    </row>
    <row r="2755" spans="1:43" hidden="1">
      <c r="A2755" s="3" t="s">
        <v>2957</v>
      </c>
      <c r="B2755" s="3" t="s">
        <v>491</v>
      </c>
      <c r="C2755" s="3" t="s">
        <v>494</v>
      </c>
      <c r="D2755" s="3" t="s">
        <v>568</v>
      </c>
      <c r="E2755" s="3" t="s">
        <v>587</v>
      </c>
      <c r="F2755" s="3" t="s">
        <v>588</v>
      </c>
      <c r="G2755" s="3" t="s">
        <v>590</v>
      </c>
      <c r="H2755" s="3" t="s">
        <v>591</v>
      </c>
      <c r="I2755" s="3" t="s">
        <v>592</v>
      </c>
      <c r="J2755" s="3" t="s">
        <v>606</v>
      </c>
      <c r="K2755" s="3" t="s">
        <v>607</v>
      </c>
      <c r="L2755" s="3" t="s">
        <v>508</v>
      </c>
      <c r="M2755" s="3" t="s">
        <v>510</v>
      </c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>
        <f t="shared" si="44"/>
        <v>12</v>
      </c>
      <c r="AH2755" s="3" t="s">
        <v>510</v>
      </c>
      <c r="AI2755" s="3" t="str">
        <f>IFERROR(IF($AG2755&lt;=$AN2755,MATCH($AH2755,레드마인_배치!G:G,0),MATCH($AH2755,레드마인_서비스!G:G,0)),"")</f>
        <v/>
      </c>
      <c r="AJ2755" s="3" t="str" cm="1">
        <f t="array" ref="AJ2755">IFERROR(INDEX(IF($AG2755&lt;=$AN2755,레드마인_배치!E:E,레드마인_서비스!E:E),콜트리분석!$AI2755),"")</f>
        <v/>
      </c>
      <c r="AK2755" s="3" t="str" cm="1">
        <f t="array" ref="AK2755">IFERROR(INDEX(IF($AG2755&lt;=$AN2755,레드마인_배치!H:H,레드마인_서비스!H:H),콜트리분석!$AI2755),"")</f>
        <v/>
      </c>
      <c r="AL2755" s="3" t="str" cm="1">
        <f t="array" ref="AL2755">IFERROR(INDEX(IF($AG2755&lt;=$AN2755,레드마인_배치!I:I,레드마인_서비스!I:I),콜트리분석!$AI2755),"")</f>
        <v/>
      </c>
      <c r="AM2755" s="3" t="str" cm="1">
        <f t="array" ref="AM2755">IFERROR(INDEX(IF($AG2755&lt;=$AN2755,레드마인_배치!J:J,레드마인_서비스!J:J),콜트리분석!$AI2755),"")</f>
        <v/>
      </c>
      <c r="AN2755" s="3">
        <v>4</v>
      </c>
      <c r="AO2755" s="15" t="str">
        <f ca="1">IFERROR(INDEX(레드마인_배치!E:E,MATCH(OFFSET(A2755,,AN2755),레드마인_배치!G:G,0)),"")</f>
        <v>미대상</v>
      </c>
      <c r="AP2755" t="s">
        <v>3330</v>
      </c>
      <c r="AQ2755">
        <v>72</v>
      </c>
    </row>
    <row r="2756" spans="1:43" hidden="1">
      <c r="A2756" s="3" t="s">
        <v>2957</v>
      </c>
      <c r="B2756" s="3" t="s">
        <v>491</v>
      </c>
      <c r="C2756" s="3" t="s">
        <v>494</v>
      </c>
      <c r="D2756" s="3" t="s">
        <v>568</v>
      </c>
      <c r="E2756" s="3" t="s">
        <v>587</v>
      </c>
      <c r="F2756" s="3" t="s">
        <v>588</v>
      </c>
      <c r="G2756" s="3" t="s">
        <v>590</v>
      </c>
      <c r="H2756" s="3" t="s">
        <v>591</v>
      </c>
      <c r="I2756" s="3" t="s">
        <v>592</v>
      </c>
      <c r="J2756" s="3" t="s">
        <v>606</v>
      </c>
      <c r="K2756" s="3" t="s">
        <v>607</v>
      </c>
      <c r="L2756" s="3" t="s">
        <v>511</v>
      </c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>
        <f t="shared" si="44"/>
        <v>11</v>
      </c>
      <c r="AH2756" s="3" t="s">
        <v>511</v>
      </c>
      <c r="AI2756" s="3">
        <f>IFERROR(IF($AG2756&lt;=$AN2756,MATCH($AH2756,레드마인_배치!G:G,0),MATCH($AH2756,레드마인_서비스!G:G,0)),"")</f>
        <v>323</v>
      </c>
      <c r="AJ2756" s="3" t="str" cm="1">
        <f t="array" ref="AJ2756">IFERROR(INDEX(IF($AG2756&lt;=$AN2756,레드마인_배치!E:E,레드마인_서비스!E:E),콜트리분석!$AI2756),"")</f>
        <v>대상</v>
      </c>
      <c r="AK2756" s="3" t="str" cm="1">
        <f t="array" ref="AK2756">IFERROR(INDEX(IF($AG2756&lt;=$AN2756,레드마인_배치!H:H,레드마인_서비스!H:H),콜트리분석!$AI2756),"")</f>
        <v>SLO0160U</v>
      </c>
      <c r="AL2756" s="3" t="str" cm="1">
        <f t="array" ref="AL2756">IFERROR(INDEX(IF($AG2756&lt;=$AN2756,레드마인_배치!I:I,레드마인_서비스!I:I),콜트리분석!$AI2756),"")</f>
        <v>S/Order Confirm (Sub) for Price</v>
      </c>
      <c r="AM2756" s="3" t="str" cm="1">
        <f t="array" ref="AM2756">IFERROR(INDEX(IF($AG2756&lt;=$AN2756,레드마인_배치!J:J,레드마인_서비스!J:J),콜트리분석!$AI2756),"")</f>
        <v>서비스</v>
      </c>
      <c r="AN2756" s="3">
        <v>4</v>
      </c>
      <c r="AO2756" s="15" t="str">
        <f ca="1">IFERROR(INDEX(레드마인_배치!E:E,MATCH(OFFSET(A2756,,AN2756),레드마인_배치!G:G,0)),"")</f>
        <v>미대상</v>
      </c>
      <c r="AP2756" t="s">
        <v>3330</v>
      </c>
      <c r="AQ2756">
        <v>72</v>
      </c>
    </row>
    <row r="2757" spans="1:43" hidden="1">
      <c r="A2757" s="3" t="s">
        <v>2957</v>
      </c>
      <c r="B2757" s="3" t="s">
        <v>491</v>
      </c>
      <c r="C2757" s="3" t="s">
        <v>494</v>
      </c>
      <c r="D2757" s="3" t="s">
        <v>568</v>
      </c>
      <c r="E2757" s="3" t="s">
        <v>587</v>
      </c>
      <c r="F2757" s="3" t="s">
        <v>588</v>
      </c>
      <c r="G2757" s="3" t="s">
        <v>590</v>
      </c>
      <c r="H2757" s="3" t="s">
        <v>591</v>
      </c>
      <c r="I2757" s="3" t="s">
        <v>592</v>
      </c>
      <c r="J2757" s="3" t="s">
        <v>606</v>
      </c>
      <c r="K2757" s="3" t="s">
        <v>607</v>
      </c>
      <c r="L2757" s="3" t="s">
        <v>511</v>
      </c>
      <c r="M2757" s="3" t="s">
        <v>512</v>
      </c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>
        <f t="shared" si="44"/>
        <v>12</v>
      </c>
      <c r="AH2757" s="3" t="s">
        <v>512</v>
      </c>
      <c r="AI2757" s="3">
        <f>IFERROR(IF($AG2757&lt;=$AN2757,MATCH($AH2757,레드마인_배치!G:G,0),MATCH($AH2757,레드마인_서비스!G:G,0)),"")</f>
        <v>307</v>
      </c>
      <c r="AJ2757" s="3" t="str" cm="1">
        <f t="array" ref="AJ2757">IFERROR(INDEX(IF($AG2757&lt;=$AN2757,레드마인_배치!E:E,레드마인_서비스!E:E),콜트리분석!$AI2757),"")</f>
        <v>대상</v>
      </c>
      <c r="AK2757" s="3" t="str" cm="1">
        <f t="array" ref="AK2757">IFERROR(INDEX(IF($AG2757&lt;=$AN2757,레드마인_배치!H:H,레드마인_서비스!H:H),콜트리분석!$AI2757),"")</f>
        <v>SLO0010U</v>
      </c>
      <c r="AL2757" s="3" t="str" cm="1">
        <f t="array" ref="AL2757">IFERROR(INDEX(IF($AG2757&lt;=$AN2757,레드마인_배치!I:I,레드마인_서비스!I:I),콜트리분석!$AI2757),"")</f>
        <v>Rate, CAD Amount, USD Amount</v>
      </c>
      <c r="AM2757" s="3" t="str" cm="1">
        <f t="array" ref="AM2757">IFERROR(INDEX(IF($AG2757&lt;=$AN2757,레드마인_배치!J:J,레드마인_서비스!J:J),콜트리분석!$AI2757),"")</f>
        <v>서비스</v>
      </c>
      <c r="AN2757" s="3">
        <v>4</v>
      </c>
      <c r="AO2757" s="15" t="str">
        <f ca="1">IFERROR(INDEX(레드마인_배치!E:E,MATCH(OFFSET(A2757,,AN2757),레드마인_배치!G:G,0)),"")</f>
        <v>미대상</v>
      </c>
      <c r="AP2757" t="s">
        <v>3330</v>
      </c>
      <c r="AQ2757">
        <v>72</v>
      </c>
    </row>
    <row r="2758" spans="1:43" hidden="1">
      <c r="A2758" s="3" t="s">
        <v>2957</v>
      </c>
      <c r="B2758" s="3" t="s">
        <v>491</v>
      </c>
      <c r="C2758" s="3" t="s">
        <v>494</v>
      </c>
      <c r="D2758" s="3" t="s">
        <v>568</v>
      </c>
      <c r="E2758" s="3" t="s">
        <v>587</v>
      </c>
      <c r="F2758" s="3" t="s">
        <v>588</v>
      </c>
      <c r="G2758" s="3" t="s">
        <v>590</v>
      </c>
      <c r="H2758" s="3" t="s">
        <v>591</v>
      </c>
      <c r="I2758" s="3" t="s">
        <v>592</v>
      </c>
      <c r="J2758" s="3" t="s">
        <v>606</v>
      </c>
      <c r="K2758" s="3" t="s">
        <v>607</v>
      </c>
      <c r="L2758" s="3" t="s">
        <v>511</v>
      </c>
      <c r="M2758" s="3" t="s">
        <v>513</v>
      </c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>
        <f t="shared" ref="AG2758:AG2821" si="45">COUNTA(B2758:AF2758)</f>
        <v>12</v>
      </c>
      <c r="AH2758" s="3" t="s">
        <v>513</v>
      </c>
      <c r="AI2758" s="3">
        <f>IFERROR(IF($AG2758&lt;=$AN2758,MATCH($AH2758,레드마인_배치!G:G,0),MATCH($AH2758,레드마인_서비스!G:G,0)),"")</f>
        <v>324</v>
      </c>
      <c r="AJ2758" s="3" t="str" cm="1">
        <f t="array" ref="AJ2758">IFERROR(INDEX(IF($AG2758&lt;=$AN2758,레드마인_배치!E:E,레드마인_서비스!E:E),콜트리분석!$AI2758),"")</f>
        <v>대상</v>
      </c>
      <c r="AK2758" s="3" t="str" cm="1">
        <f t="array" ref="AK2758">IFERROR(INDEX(IF($AG2758&lt;=$AN2758,레드마인_배치!H:H,레드마인_서비스!H:H),콜트리분석!$AI2758),"")</f>
        <v>SLO0170U</v>
      </c>
      <c r="AL2758" s="3" t="str" cm="1">
        <f t="array" ref="AL2758">IFERROR(INDEX(IF($AG2758&lt;=$AN2758,레드마인_배치!I:I,레드마인_서비스!I:I),콜트리분석!$AI2758),"")</f>
        <v>S/Order Confirm (Sub)for List Price</v>
      </c>
      <c r="AM2758" s="3" t="str" cm="1">
        <f t="array" ref="AM2758">IFERROR(INDEX(IF($AG2758&lt;=$AN2758,레드마인_배치!J:J,레드마인_서비스!J:J),콜트리분석!$AI2758),"")</f>
        <v>서비스</v>
      </c>
      <c r="AN2758" s="3">
        <v>4</v>
      </c>
      <c r="AO2758" s="15" t="str">
        <f ca="1">IFERROR(INDEX(레드마인_배치!E:E,MATCH(OFFSET(A2758,,AN2758),레드마인_배치!G:G,0)),"")</f>
        <v>미대상</v>
      </c>
      <c r="AP2758" t="s">
        <v>3330</v>
      </c>
      <c r="AQ2758">
        <v>72</v>
      </c>
    </row>
    <row r="2759" spans="1:43" hidden="1">
      <c r="A2759" s="3" t="s">
        <v>2957</v>
      </c>
      <c r="B2759" s="3" t="s">
        <v>491</v>
      </c>
      <c r="C2759" s="3" t="s">
        <v>494</v>
      </c>
      <c r="D2759" s="3" t="s">
        <v>568</v>
      </c>
      <c r="E2759" s="3" t="s">
        <v>587</v>
      </c>
      <c r="F2759" s="3" t="s">
        <v>588</v>
      </c>
      <c r="G2759" s="3" t="s">
        <v>590</v>
      </c>
      <c r="H2759" s="3" t="s">
        <v>591</v>
      </c>
      <c r="I2759" s="3" t="s">
        <v>592</v>
      </c>
      <c r="J2759" s="3" t="s">
        <v>606</v>
      </c>
      <c r="K2759" s="3" t="s">
        <v>607</v>
      </c>
      <c r="L2759" s="3" t="s">
        <v>580</v>
      </c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>
        <f t="shared" si="45"/>
        <v>11</v>
      </c>
      <c r="AH2759" s="3" t="s">
        <v>580</v>
      </c>
      <c r="AI2759" s="3" t="str">
        <f>IFERROR(IF($AG2759&lt;=$AN2759,MATCH($AH2759,레드마인_배치!G:G,0),MATCH($AH2759,레드마인_서비스!G:G,0)),"")</f>
        <v/>
      </c>
      <c r="AJ2759" s="3" t="str" cm="1">
        <f t="array" ref="AJ2759">IFERROR(INDEX(IF($AG2759&lt;=$AN2759,레드마인_배치!E:E,레드마인_서비스!E:E),콜트리분석!$AI2759),"")</f>
        <v/>
      </c>
      <c r="AK2759" s="3" t="str" cm="1">
        <f t="array" ref="AK2759">IFERROR(INDEX(IF($AG2759&lt;=$AN2759,레드마인_배치!H:H,레드마인_서비스!H:H),콜트리분석!$AI2759),"")</f>
        <v/>
      </c>
      <c r="AL2759" s="3" t="str" cm="1">
        <f t="array" ref="AL2759">IFERROR(INDEX(IF($AG2759&lt;=$AN2759,레드마인_배치!I:I,레드마인_서비스!I:I),콜트리분석!$AI2759),"")</f>
        <v/>
      </c>
      <c r="AM2759" s="3" t="str" cm="1">
        <f t="array" ref="AM2759">IFERROR(INDEX(IF($AG2759&lt;=$AN2759,레드마인_배치!J:J,레드마인_서비스!J:J),콜트리분석!$AI2759),"")</f>
        <v/>
      </c>
      <c r="AN2759" s="3">
        <v>4</v>
      </c>
      <c r="AO2759" s="15" t="str">
        <f ca="1">IFERROR(INDEX(레드마인_배치!E:E,MATCH(OFFSET(A2759,,AN2759),레드마인_배치!G:G,0)),"")</f>
        <v>미대상</v>
      </c>
      <c r="AP2759" t="s">
        <v>3330</v>
      </c>
      <c r="AQ2759">
        <v>72</v>
      </c>
    </row>
    <row r="2760" spans="1:43" hidden="1">
      <c r="A2760" s="3" t="s">
        <v>2957</v>
      </c>
      <c r="B2760" s="3" t="s">
        <v>491</v>
      </c>
      <c r="C2760" s="3" t="s">
        <v>494</v>
      </c>
      <c r="D2760" s="3" t="s">
        <v>568</v>
      </c>
      <c r="E2760" s="3" t="s">
        <v>587</v>
      </c>
      <c r="F2760" s="3" t="s">
        <v>588</v>
      </c>
      <c r="G2760" s="3" t="s">
        <v>590</v>
      </c>
      <c r="H2760" s="3" t="s">
        <v>591</v>
      </c>
      <c r="I2760" s="3" t="s">
        <v>592</v>
      </c>
      <c r="J2760" s="3" t="s">
        <v>606</v>
      </c>
      <c r="K2760" s="3" t="s">
        <v>607</v>
      </c>
      <c r="L2760" s="3" t="s">
        <v>580</v>
      </c>
      <c r="M2760" s="3" t="s">
        <v>581</v>
      </c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>
        <f t="shared" si="45"/>
        <v>12</v>
      </c>
      <c r="AH2760" s="3" t="s">
        <v>581</v>
      </c>
      <c r="AI2760" s="3">
        <f>IFERROR(IF($AG2760&lt;=$AN2760,MATCH($AH2760,레드마인_배치!G:G,0),MATCH($AH2760,레드마인_서비스!G:G,0)),"")</f>
        <v>78</v>
      </c>
      <c r="AJ2760" s="3" t="str" cm="1">
        <f t="array" ref="AJ2760">IFERROR(INDEX(IF($AG2760&lt;=$AN2760,레드마인_배치!E:E,레드마인_서비스!E:E),콜트리분석!$AI2760),"")</f>
        <v>대상</v>
      </c>
      <c r="AK2760" s="3" t="str" cm="1">
        <f t="array" ref="AK2760">IFERROR(INDEX(IF($AG2760&lt;=$AN2760,레드마인_배치!H:H,레드마인_서비스!H:H),콜트리분석!$AI2760),"")</f>
        <v>ICO0300U</v>
      </c>
      <c r="AL2760" s="3" t="str" cm="1">
        <f t="array" ref="AL2760">IFERROR(INDEX(IF($AG2760&lt;=$AN2760,레드마인_배치!I:I,레드마인_서비스!I:I),콜트리분석!$AI2760),"")</f>
        <v>Demand Change Tag Update Module</v>
      </c>
      <c r="AM2760" s="3" t="str" cm="1">
        <f t="array" ref="AM2760">IFERROR(INDEX(IF($AG2760&lt;=$AN2760,레드마인_배치!J:J,레드마인_서비스!J:J),콜트리분석!$AI2760),"")</f>
        <v>서비스</v>
      </c>
      <c r="AN2760" s="3">
        <v>4</v>
      </c>
      <c r="AO2760" s="15" t="str">
        <f ca="1">IFERROR(INDEX(레드마인_배치!E:E,MATCH(OFFSET(A2760,,AN2760),레드마인_배치!G:G,0)),"")</f>
        <v>미대상</v>
      </c>
      <c r="AP2760" t="s">
        <v>3330</v>
      </c>
      <c r="AQ2760">
        <v>72</v>
      </c>
    </row>
    <row r="2761" spans="1:43" hidden="1">
      <c r="A2761" s="3" t="s">
        <v>2957</v>
      </c>
      <c r="B2761" s="3" t="s">
        <v>491</v>
      </c>
      <c r="C2761" s="3" t="s">
        <v>494</v>
      </c>
      <c r="D2761" s="3" t="s">
        <v>568</v>
      </c>
      <c r="E2761" s="3" t="s">
        <v>587</v>
      </c>
      <c r="F2761" s="3" t="s">
        <v>588</v>
      </c>
      <c r="G2761" s="3" t="s">
        <v>590</v>
      </c>
      <c r="H2761" s="3" t="s">
        <v>591</v>
      </c>
      <c r="I2761" s="3" t="s">
        <v>592</v>
      </c>
      <c r="J2761" s="3" t="s">
        <v>606</v>
      </c>
      <c r="K2761" s="3" t="s">
        <v>607</v>
      </c>
      <c r="L2761" s="3" t="s">
        <v>608</v>
      </c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>
        <f t="shared" si="45"/>
        <v>11</v>
      </c>
      <c r="AH2761" s="3" t="s">
        <v>608</v>
      </c>
      <c r="AI2761" s="3" t="str">
        <f>IFERROR(IF($AG2761&lt;=$AN2761,MATCH($AH2761,레드마인_배치!G:G,0),MATCH($AH2761,레드마인_서비스!G:G,0)),"")</f>
        <v/>
      </c>
      <c r="AJ2761" s="3" t="str" cm="1">
        <f t="array" ref="AJ2761">IFERROR(INDEX(IF($AG2761&lt;=$AN2761,레드마인_배치!E:E,레드마인_서비스!E:E),콜트리분석!$AI2761),"")</f>
        <v/>
      </c>
      <c r="AK2761" s="3" t="str" cm="1">
        <f t="array" ref="AK2761">IFERROR(INDEX(IF($AG2761&lt;=$AN2761,레드마인_배치!H:H,레드마인_서비스!H:H),콜트리분석!$AI2761),"")</f>
        <v/>
      </c>
      <c r="AL2761" s="3" t="str" cm="1">
        <f t="array" ref="AL2761">IFERROR(INDEX(IF($AG2761&lt;=$AN2761,레드마인_배치!I:I,레드마인_서비스!I:I),콜트리분석!$AI2761),"")</f>
        <v/>
      </c>
      <c r="AM2761" s="3" t="str" cm="1">
        <f t="array" ref="AM2761">IFERROR(INDEX(IF($AG2761&lt;=$AN2761,레드마인_배치!J:J,레드마인_서비스!J:J),콜트리분석!$AI2761),"")</f>
        <v/>
      </c>
      <c r="AN2761" s="3">
        <v>4</v>
      </c>
      <c r="AO2761" s="15" t="str">
        <f ca="1">IFERROR(INDEX(레드마인_배치!E:E,MATCH(OFFSET(A2761,,AN2761),레드마인_배치!G:G,0)),"")</f>
        <v>미대상</v>
      </c>
      <c r="AP2761" t="s">
        <v>3330</v>
      </c>
      <c r="AQ2761">
        <v>72</v>
      </c>
    </row>
    <row r="2762" spans="1:43" hidden="1">
      <c r="A2762" s="3" t="s">
        <v>2957</v>
      </c>
      <c r="B2762" s="3" t="s">
        <v>491</v>
      </c>
      <c r="C2762" s="3" t="s">
        <v>494</v>
      </c>
      <c r="D2762" s="3" t="s">
        <v>568</v>
      </c>
      <c r="E2762" s="3" t="s">
        <v>587</v>
      </c>
      <c r="F2762" s="3" t="s">
        <v>588</v>
      </c>
      <c r="G2762" s="3" t="s">
        <v>590</v>
      </c>
      <c r="H2762" s="3" t="s">
        <v>591</v>
      </c>
      <c r="I2762" s="3" t="s">
        <v>592</v>
      </c>
      <c r="J2762" s="3" t="s">
        <v>606</v>
      </c>
      <c r="K2762" s="3" t="s">
        <v>607</v>
      </c>
      <c r="L2762" s="3" t="s">
        <v>608</v>
      </c>
      <c r="M2762" s="3" t="s">
        <v>1429</v>
      </c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>
        <f t="shared" si="45"/>
        <v>12</v>
      </c>
      <c r="AH2762" s="3" t="s">
        <v>1429</v>
      </c>
      <c r="AI2762" s="3">
        <f>IFERROR(IF($AG2762&lt;=$AN2762,MATCH($AH2762,레드마인_배치!G:G,0),MATCH($AH2762,레드마인_서비스!G:G,0)),"")</f>
        <v>88</v>
      </c>
      <c r="AJ2762" s="3" t="str" cm="1">
        <f t="array" ref="AJ2762">IFERROR(INDEX(IF($AG2762&lt;=$AN2762,레드마인_배치!E:E,레드마인_서비스!E:E),콜트리분석!$AI2762),"")</f>
        <v>대상</v>
      </c>
      <c r="AK2762" s="3" t="str" cm="1">
        <f t="array" ref="AK2762">IFERROR(INDEX(IF($AG2762&lt;=$AN2762,레드마인_배치!H:H,레드마인_서비스!H:H),콜트리분석!$AI2762),"")</f>
        <v>ICO0390U</v>
      </c>
      <c r="AL2762" s="3" t="str" cm="1">
        <f t="array" ref="AL2762">IFERROR(INDEX(IF($AG2762&lt;=$AN2762,레드마인_배치!I:I,레드마인_서비스!I:I),콜트리분석!$AI2762),"")</f>
        <v>INTERFACE PDC PO CONFIRM</v>
      </c>
      <c r="AM2762" s="3" t="str" cm="1">
        <f t="array" ref="AM2762">IFERROR(INDEX(IF($AG2762&lt;=$AN2762,레드마인_배치!J:J,레드마인_서비스!J:J),콜트리분석!$AI2762),"")</f>
        <v>서비스</v>
      </c>
      <c r="AN2762" s="3">
        <v>4</v>
      </c>
      <c r="AO2762" s="15" t="str">
        <f ca="1">IFERROR(INDEX(레드마인_배치!E:E,MATCH(OFFSET(A2762,,AN2762),레드마인_배치!G:G,0)),"")</f>
        <v>미대상</v>
      </c>
      <c r="AP2762" t="s">
        <v>3330</v>
      </c>
      <c r="AQ2762">
        <v>72</v>
      </c>
    </row>
    <row r="2763" spans="1:43" hidden="1">
      <c r="A2763" s="3" t="s">
        <v>2957</v>
      </c>
      <c r="B2763" s="3" t="s">
        <v>491</v>
      </c>
      <c r="C2763" s="3" t="s">
        <v>494</v>
      </c>
      <c r="D2763" s="3" t="s">
        <v>568</v>
      </c>
      <c r="E2763" s="3" t="s">
        <v>587</v>
      </c>
      <c r="F2763" s="3" t="s">
        <v>588</v>
      </c>
      <c r="G2763" s="3" t="s">
        <v>590</v>
      </c>
      <c r="H2763" s="3" t="s">
        <v>591</v>
      </c>
      <c r="I2763" s="3" t="s">
        <v>592</v>
      </c>
      <c r="J2763" s="3" t="s">
        <v>606</v>
      </c>
      <c r="K2763" s="3" t="s">
        <v>607</v>
      </c>
      <c r="L2763" s="3" t="s">
        <v>608</v>
      </c>
      <c r="M2763" s="3" t="s">
        <v>1429</v>
      </c>
      <c r="N2763" s="3" t="s">
        <v>578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>
        <f t="shared" si="45"/>
        <v>13</v>
      </c>
      <c r="AH2763" s="3" t="s">
        <v>578</v>
      </c>
      <c r="AI2763" s="3">
        <f>IFERROR(IF($AG2763&lt;=$AN2763,MATCH($AH2763,레드마인_배치!G:G,0),MATCH($AH2763,레드마인_서비스!G:G,0)),"")</f>
        <v>80</v>
      </c>
      <c r="AJ2763" s="3" t="str" cm="1">
        <f t="array" ref="AJ2763">IFERROR(INDEX(IF($AG2763&lt;=$AN2763,레드마인_배치!E:E,레드마인_서비스!E:E),콜트리분석!$AI2763),"")</f>
        <v>대상</v>
      </c>
      <c r="AK2763" s="3" t="str" cm="1">
        <f t="array" ref="AK2763">IFERROR(INDEX(IF($AG2763&lt;=$AN2763,레드마인_배치!H:H,레드마인_서비스!H:H),콜트리분석!$AI2763),"")</f>
        <v>ICO0320U</v>
      </c>
      <c r="AL2763" s="3" t="str" cm="1">
        <f t="array" ref="AL2763">IFERROR(INDEX(IF($AG2763&lt;=$AN2763,레드마인_배치!I:I,레드마인_서비스!I:I),콜트리분석!$AI2763),"")</f>
        <v>P.O  Qty, Price Change</v>
      </c>
      <c r="AM2763" s="3" t="str" cm="1">
        <f t="array" ref="AM2763">IFERROR(INDEX(IF($AG2763&lt;=$AN2763,레드마인_배치!J:J,레드마인_서비스!J:J),콜트리분석!$AI2763),"")</f>
        <v>서비스</v>
      </c>
      <c r="AN2763" s="3">
        <v>4</v>
      </c>
      <c r="AO2763" s="15" t="str">
        <f ca="1">IFERROR(INDEX(레드마인_배치!E:E,MATCH(OFFSET(A2763,,AN2763),레드마인_배치!G:G,0)),"")</f>
        <v>미대상</v>
      </c>
      <c r="AP2763" t="s">
        <v>3330</v>
      </c>
      <c r="AQ2763">
        <v>72</v>
      </c>
    </row>
    <row r="2764" spans="1:43" hidden="1">
      <c r="A2764" s="3" t="s">
        <v>2957</v>
      </c>
      <c r="B2764" s="3" t="s">
        <v>491</v>
      </c>
      <c r="C2764" s="3" t="s">
        <v>494</v>
      </c>
      <c r="D2764" s="3" t="s">
        <v>568</v>
      </c>
      <c r="E2764" s="3" t="s">
        <v>587</v>
      </c>
      <c r="F2764" s="3" t="s">
        <v>588</v>
      </c>
      <c r="G2764" s="3" t="s">
        <v>590</v>
      </c>
      <c r="H2764" s="3" t="s">
        <v>591</v>
      </c>
      <c r="I2764" s="3" t="s">
        <v>592</v>
      </c>
      <c r="J2764" s="3" t="s">
        <v>606</v>
      </c>
      <c r="K2764" s="3" t="s">
        <v>607</v>
      </c>
      <c r="L2764" s="3" t="s">
        <v>608</v>
      </c>
      <c r="M2764" s="3" t="s">
        <v>1429</v>
      </c>
      <c r="N2764" s="3" t="s">
        <v>578</v>
      </c>
      <c r="O2764" s="3" t="s">
        <v>579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>
        <f t="shared" si="45"/>
        <v>14</v>
      </c>
      <c r="AH2764" s="3" t="s">
        <v>579</v>
      </c>
      <c r="AI2764" s="3">
        <f>IFERROR(IF($AG2764&lt;=$AN2764,MATCH($AH2764,레드마인_배치!G:G,0),MATCH($AH2764,레드마인_서비스!G:G,0)),"")</f>
        <v>368</v>
      </c>
      <c r="AJ2764" s="3" t="str" cm="1">
        <f t="array" ref="AJ2764">IFERROR(INDEX(IF($AG2764&lt;=$AN2764,레드마인_배치!E:E,레드마인_서비스!E:E),콜트리분석!$AI2764),"")</f>
        <v>대상</v>
      </c>
      <c r="AK2764" s="3" t="str" cm="1">
        <f t="array" ref="AK2764">IFERROR(INDEX(IF($AG2764&lt;=$AN2764,레드마인_배치!H:H,레드마인_서비스!H:H),콜트리분석!$AI2764),"")</f>
        <v>SLO0690U</v>
      </c>
      <c r="AL2764" s="3" t="str" cm="1">
        <f t="array" ref="AL2764">IFERROR(INDEX(IF($AG2764&lt;=$AN2764,레드마인_배치!I:I,레드마인_서비스!I:I),콜트리분석!$AI2764),"")</f>
        <v>Reflect S/O for Dropship P/O Cancel</v>
      </c>
      <c r="AM2764" s="3" t="str" cm="1">
        <f t="array" ref="AM2764">IFERROR(INDEX(IF($AG2764&lt;=$AN2764,레드마인_배치!J:J,레드마인_서비스!J:J),콜트리분석!$AI2764),"")</f>
        <v>서비스</v>
      </c>
      <c r="AN2764" s="3">
        <v>4</v>
      </c>
      <c r="AO2764" s="15" t="str">
        <f ca="1">IFERROR(INDEX(레드마인_배치!E:E,MATCH(OFFSET(A2764,,AN2764),레드마인_배치!G:G,0)),"")</f>
        <v>미대상</v>
      </c>
      <c r="AP2764" t="s">
        <v>3330</v>
      </c>
      <c r="AQ2764">
        <v>72</v>
      </c>
    </row>
    <row r="2765" spans="1:43" hidden="1">
      <c r="A2765" s="3" t="s">
        <v>2957</v>
      </c>
      <c r="B2765" s="3" t="s">
        <v>491</v>
      </c>
      <c r="C2765" s="3" t="s">
        <v>494</v>
      </c>
      <c r="D2765" s="3" t="s">
        <v>568</v>
      </c>
      <c r="E2765" s="3" t="s">
        <v>587</v>
      </c>
      <c r="F2765" s="3" t="s">
        <v>588</v>
      </c>
      <c r="G2765" s="3" t="s">
        <v>590</v>
      </c>
      <c r="H2765" s="3" t="s">
        <v>591</v>
      </c>
      <c r="I2765" s="3" t="s">
        <v>592</v>
      </c>
      <c r="J2765" s="3" t="s">
        <v>606</v>
      </c>
      <c r="K2765" s="3" t="s">
        <v>607</v>
      </c>
      <c r="L2765" s="3" t="s">
        <v>608</v>
      </c>
      <c r="M2765" s="3" t="s">
        <v>1429</v>
      </c>
      <c r="N2765" s="3" t="s">
        <v>578</v>
      </c>
      <c r="O2765" s="3" t="s">
        <v>579</v>
      </c>
      <c r="P2765" s="3" t="s">
        <v>505</v>
      </c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>
        <f t="shared" si="45"/>
        <v>15</v>
      </c>
      <c r="AH2765" s="3" t="s">
        <v>505</v>
      </c>
      <c r="AI2765" s="3">
        <f>IFERROR(IF($AG2765&lt;=$AN2765,MATCH($AH2765,레드마인_배치!G:G,0),MATCH($AH2765,레드마인_서비스!G:G,0)),"")</f>
        <v>328</v>
      </c>
      <c r="AJ2765" s="3" t="str" cm="1">
        <f t="array" ref="AJ2765">IFERROR(INDEX(IF($AG2765&lt;=$AN2765,레드마인_배치!E:E,레드마인_서비스!E:E),콜트리분석!$AI2765),"")</f>
        <v>대상</v>
      </c>
      <c r="AK2765" s="3" t="str" cm="1">
        <f t="array" ref="AK2765">IFERROR(INDEX(IF($AG2765&lt;=$AN2765,레드마인_배치!H:H,레드마인_서비스!H:H),콜트리분석!$AI2765),"")</f>
        <v>SLO0210U</v>
      </c>
      <c r="AL2765" s="3" t="str" cm="1">
        <f t="array" ref="AL2765">IFERROR(INDEX(IF($AG2765&lt;=$AN2765,레드마인_배치!I:I,레드마인_서비스!I:I),콜트리분석!$AI2765),"")</f>
        <v>S/Order Header Summary</v>
      </c>
      <c r="AM2765" s="3" t="str" cm="1">
        <f t="array" ref="AM2765">IFERROR(INDEX(IF($AG2765&lt;=$AN2765,레드마인_배치!J:J,레드마인_서비스!J:J),콜트리분석!$AI2765),"")</f>
        <v>서비스</v>
      </c>
      <c r="AN2765" s="3">
        <v>4</v>
      </c>
      <c r="AO2765" s="15" t="str">
        <f ca="1">IFERROR(INDEX(레드마인_배치!E:E,MATCH(OFFSET(A2765,,AN2765),레드마인_배치!G:G,0)),"")</f>
        <v>미대상</v>
      </c>
      <c r="AP2765" t="s">
        <v>3330</v>
      </c>
      <c r="AQ2765">
        <v>72</v>
      </c>
    </row>
    <row r="2766" spans="1:43" hidden="1">
      <c r="A2766" s="3" t="s">
        <v>2957</v>
      </c>
      <c r="B2766" s="3" t="s">
        <v>491</v>
      </c>
      <c r="C2766" s="3" t="s">
        <v>494</v>
      </c>
      <c r="D2766" s="3" t="s">
        <v>568</v>
      </c>
      <c r="E2766" s="3" t="s">
        <v>587</v>
      </c>
      <c r="F2766" s="3" t="s">
        <v>588</v>
      </c>
      <c r="G2766" s="3" t="s">
        <v>590</v>
      </c>
      <c r="H2766" s="3" t="s">
        <v>591</v>
      </c>
      <c r="I2766" s="3" t="s">
        <v>592</v>
      </c>
      <c r="J2766" s="3" t="s">
        <v>606</v>
      </c>
      <c r="K2766" s="3" t="s">
        <v>607</v>
      </c>
      <c r="L2766" s="3" t="s">
        <v>608</v>
      </c>
      <c r="M2766" s="3" t="s">
        <v>1429</v>
      </c>
      <c r="N2766" s="3" t="s">
        <v>578</v>
      </c>
      <c r="O2766" s="3" t="s">
        <v>579</v>
      </c>
      <c r="P2766" s="3" t="s">
        <v>580</v>
      </c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>
        <f t="shared" si="45"/>
        <v>15</v>
      </c>
      <c r="AH2766" s="3" t="s">
        <v>580</v>
      </c>
      <c r="AI2766" s="3" t="str">
        <f>IFERROR(IF($AG2766&lt;=$AN2766,MATCH($AH2766,레드마인_배치!G:G,0),MATCH($AH2766,레드마인_서비스!G:G,0)),"")</f>
        <v/>
      </c>
      <c r="AJ2766" s="3" t="str" cm="1">
        <f t="array" ref="AJ2766">IFERROR(INDEX(IF($AG2766&lt;=$AN2766,레드마인_배치!E:E,레드마인_서비스!E:E),콜트리분석!$AI2766),"")</f>
        <v/>
      </c>
      <c r="AK2766" s="3" t="str" cm="1">
        <f t="array" ref="AK2766">IFERROR(INDEX(IF($AG2766&lt;=$AN2766,레드마인_배치!H:H,레드마인_서비스!H:H),콜트리분석!$AI2766),"")</f>
        <v/>
      </c>
      <c r="AL2766" s="3" t="str" cm="1">
        <f t="array" ref="AL2766">IFERROR(INDEX(IF($AG2766&lt;=$AN2766,레드마인_배치!I:I,레드마인_서비스!I:I),콜트리분석!$AI2766),"")</f>
        <v/>
      </c>
      <c r="AM2766" s="3" t="str" cm="1">
        <f t="array" ref="AM2766">IFERROR(INDEX(IF($AG2766&lt;=$AN2766,레드마인_배치!J:J,레드마인_서비스!J:J),콜트리분석!$AI2766),"")</f>
        <v/>
      </c>
      <c r="AN2766" s="3">
        <v>4</v>
      </c>
      <c r="AO2766" s="15" t="str">
        <f ca="1">IFERROR(INDEX(레드마인_배치!E:E,MATCH(OFFSET(A2766,,AN2766),레드마인_배치!G:G,0)),"")</f>
        <v>미대상</v>
      </c>
      <c r="AP2766" t="s">
        <v>3330</v>
      </c>
      <c r="AQ2766">
        <v>72</v>
      </c>
    </row>
    <row r="2767" spans="1:43" hidden="1">
      <c r="A2767" s="3" t="s">
        <v>2957</v>
      </c>
      <c r="B2767" s="3" t="s">
        <v>491</v>
      </c>
      <c r="C2767" s="3" t="s">
        <v>494</v>
      </c>
      <c r="D2767" s="3" t="s">
        <v>568</v>
      </c>
      <c r="E2767" s="3" t="s">
        <v>587</v>
      </c>
      <c r="F2767" s="3" t="s">
        <v>588</v>
      </c>
      <c r="G2767" s="3" t="s">
        <v>590</v>
      </c>
      <c r="H2767" s="3" t="s">
        <v>591</v>
      </c>
      <c r="I2767" s="3" t="s">
        <v>592</v>
      </c>
      <c r="J2767" s="3" t="s">
        <v>606</v>
      </c>
      <c r="K2767" s="3" t="s">
        <v>607</v>
      </c>
      <c r="L2767" s="3" t="s">
        <v>608</v>
      </c>
      <c r="M2767" s="3" t="s">
        <v>1429</v>
      </c>
      <c r="N2767" s="3" t="s">
        <v>578</v>
      </c>
      <c r="O2767" s="3" t="s">
        <v>579</v>
      </c>
      <c r="P2767" s="3" t="s">
        <v>580</v>
      </c>
      <c r="Q2767" s="3" t="s">
        <v>581</v>
      </c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>
        <f t="shared" si="45"/>
        <v>16</v>
      </c>
      <c r="AH2767" s="3" t="s">
        <v>581</v>
      </c>
      <c r="AI2767" s="3">
        <f>IFERROR(IF($AG2767&lt;=$AN2767,MATCH($AH2767,레드마인_배치!G:G,0),MATCH($AH2767,레드마인_서비스!G:G,0)),"")</f>
        <v>78</v>
      </c>
      <c r="AJ2767" s="3" t="str" cm="1">
        <f t="array" ref="AJ2767">IFERROR(INDEX(IF($AG2767&lt;=$AN2767,레드마인_배치!E:E,레드마인_서비스!E:E),콜트리분석!$AI2767),"")</f>
        <v>대상</v>
      </c>
      <c r="AK2767" s="3" t="str" cm="1">
        <f t="array" ref="AK2767">IFERROR(INDEX(IF($AG2767&lt;=$AN2767,레드마인_배치!H:H,레드마인_서비스!H:H),콜트리분석!$AI2767),"")</f>
        <v>ICO0300U</v>
      </c>
      <c r="AL2767" s="3" t="str" cm="1">
        <f t="array" ref="AL2767">IFERROR(INDEX(IF($AG2767&lt;=$AN2767,레드마인_배치!I:I,레드마인_서비스!I:I),콜트리분석!$AI2767),"")</f>
        <v>Demand Change Tag Update Module</v>
      </c>
      <c r="AM2767" s="3" t="str" cm="1">
        <f t="array" ref="AM2767">IFERROR(INDEX(IF($AG2767&lt;=$AN2767,레드마인_배치!J:J,레드마인_서비스!J:J),콜트리분석!$AI2767),"")</f>
        <v>서비스</v>
      </c>
      <c r="AN2767" s="3">
        <v>4</v>
      </c>
      <c r="AO2767" s="15" t="str">
        <f ca="1">IFERROR(INDEX(레드마인_배치!E:E,MATCH(OFFSET(A2767,,AN2767),레드마인_배치!G:G,0)),"")</f>
        <v>미대상</v>
      </c>
      <c r="AP2767" t="s">
        <v>3330</v>
      </c>
      <c r="AQ2767">
        <v>72</v>
      </c>
    </row>
    <row r="2768" spans="1:43" hidden="1">
      <c r="A2768" s="3" t="s">
        <v>2957</v>
      </c>
      <c r="B2768" s="3" t="s">
        <v>491</v>
      </c>
      <c r="C2768" s="3" t="s">
        <v>494</v>
      </c>
      <c r="D2768" s="3" t="s">
        <v>568</v>
      </c>
      <c r="E2768" s="3" t="s">
        <v>587</v>
      </c>
      <c r="F2768" s="3" t="s">
        <v>588</v>
      </c>
      <c r="G2768" s="3" t="s">
        <v>590</v>
      </c>
      <c r="H2768" s="3" t="s">
        <v>591</v>
      </c>
      <c r="I2768" s="3" t="s">
        <v>592</v>
      </c>
      <c r="J2768" s="3" t="s">
        <v>606</v>
      </c>
      <c r="K2768" s="3" t="s">
        <v>607</v>
      </c>
      <c r="L2768" s="3" t="s">
        <v>608</v>
      </c>
      <c r="M2768" s="3" t="s">
        <v>1429</v>
      </c>
      <c r="N2768" s="3" t="s">
        <v>578</v>
      </c>
      <c r="O2768" s="3" t="s">
        <v>510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>
        <f t="shared" si="45"/>
        <v>14</v>
      </c>
      <c r="AH2768" s="3" t="s">
        <v>510</v>
      </c>
      <c r="AI2768" s="3" t="str">
        <f>IFERROR(IF($AG2768&lt;=$AN2768,MATCH($AH2768,레드마인_배치!G:G,0),MATCH($AH2768,레드마인_서비스!G:G,0)),"")</f>
        <v/>
      </c>
      <c r="AJ2768" s="3" t="str" cm="1">
        <f t="array" ref="AJ2768">IFERROR(INDEX(IF($AG2768&lt;=$AN2768,레드마인_배치!E:E,레드마인_서비스!E:E),콜트리분석!$AI2768),"")</f>
        <v/>
      </c>
      <c r="AK2768" s="3" t="str" cm="1">
        <f t="array" ref="AK2768">IFERROR(INDEX(IF($AG2768&lt;=$AN2768,레드마인_배치!H:H,레드마인_서비스!H:H),콜트리분석!$AI2768),"")</f>
        <v/>
      </c>
      <c r="AL2768" s="3" t="str" cm="1">
        <f t="array" ref="AL2768">IFERROR(INDEX(IF($AG2768&lt;=$AN2768,레드마인_배치!I:I,레드마인_서비스!I:I),콜트리분석!$AI2768),"")</f>
        <v/>
      </c>
      <c r="AM2768" s="3" t="str" cm="1">
        <f t="array" ref="AM2768">IFERROR(INDEX(IF($AG2768&lt;=$AN2768,레드마인_배치!J:J,레드마인_서비스!J:J),콜트리분석!$AI2768),"")</f>
        <v/>
      </c>
      <c r="AN2768" s="3">
        <v>4</v>
      </c>
      <c r="AO2768" s="15" t="str">
        <f ca="1">IFERROR(INDEX(레드마인_배치!E:E,MATCH(OFFSET(A2768,,AN2768),레드마인_배치!G:G,0)),"")</f>
        <v>미대상</v>
      </c>
      <c r="AP2768" t="s">
        <v>3330</v>
      </c>
      <c r="AQ2768">
        <v>72</v>
      </c>
    </row>
    <row r="2769" spans="1:43" hidden="1">
      <c r="A2769" s="3" t="s">
        <v>2957</v>
      </c>
      <c r="B2769" s="3" t="s">
        <v>491</v>
      </c>
      <c r="C2769" s="3" t="s">
        <v>494</v>
      </c>
      <c r="D2769" s="3" t="s">
        <v>568</v>
      </c>
      <c r="E2769" s="3" t="s">
        <v>587</v>
      </c>
      <c r="F2769" s="3" t="s">
        <v>588</v>
      </c>
      <c r="G2769" s="3" t="s">
        <v>590</v>
      </c>
      <c r="H2769" s="3" t="s">
        <v>591</v>
      </c>
      <c r="I2769" s="3" t="s">
        <v>592</v>
      </c>
      <c r="J2769" s="3" t="s">
        <v>606</v>
      </c>
      <c r="K2769" s="3" t="s">
        <v>607</v>
      </c>
      <c r="L2769" s="3" t="s">
        <v>608</v>
      </c>
      <c r="M2769" s="3" t="s">
        <v>1429</v>
      </c>
      <c r="N2769" s="3" t="s">
        <v>1422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>
        <f t="shared" si="45"/>
        <v>13</v>
      </c>
      <c r="AH2769" s="3" t="s">
        <v>1422</v>
      </c>
      <c r="AI2769" s="3">
        <f>IFERROR(IF($AG2769&lt;=$AN2769,MATCH($AH2769,레드마인_배치!G:G,0),MATCH($AH2769,레드마인_서비스!G:G,0)),"")</f>
        <v>85</v>
      </c>
      <c r="AJ2769" s="3" t="str" cm="1">
        <f t="array" ref="AJ2769">IFERROR(INDEX(IF($AG2769&lt;=$AN2769,레드마인_배치!E:E,레드마인_서비스!E:E),콜트리분석!$AI2769),"")</f>
        <v>대상</v>
      </c>
      <c r="AK2769" s="3" t="str" cm="1">
        <f t="array" ref="AK2769">IFERROR(INDEX(IF($AG2769&lt;=$AN2769,레드마인_배치!H:H,레드마인_서비스!H:H),콜트리분석!$AI2769),"")</f>
        <v>ICO0360U</v>
      </c>
      <c r="AL2769" s="3" t="str" cm="1">
        <f t="array" ref="AL2769">IFERROR(INDEX(IF($AG2769&lt;=$AN2769,레드마인_배치!I:I,레드마인_서비스!I:I),콜트리분석!$AI2769),"")</f>
        <v>PO Confirm by MOBIS</v>
      </c>
      <c r="AM2769" s="3" t="str" cm="1">
        <f t="array" ref="AM2769">IFERROR(INDEX(IF($AG2769&lt;=$AN2769,레드마인_배치!J:J,레드마인_서비스!J:J),콜트리분석!$AI2769),"")</f>
        <v>서비스</v>
      </c>
      <c r="AN2769" s="3">
        <v>4</v>
      </c>
      <c r="AO2769" s="15" t="str">
        <f ca="1">IFERROR(INDEX(레드마인_배치!E:E,MATCH(OFFSET(A2769,,AN2769),레드마인_배치!G:G,0)),"")</f>
        <v>미대상</v>
      </c>
      <c r="AP2769" t="s">
        <v>3330</v>
      </c>
      <c r="AQ2769">
        <v>72</v>
      </c>
    </row>
    <row r="2770" spans="1:43" hidden="1">
      <c r="A2770" s="3" t="s">
        <v>2957</v>
      </c>
      <c r="B2770" s="3" t="s">
        <v>491</v>
      </c>
      <c r="C2770" s="3" t="s">
        <v>494</v>
      </c>
      <c r="D2770" s="3" t="s">
        <v>568</v>
      </c>
      <c r="E2770" s="3" t="s">
        <v>587</v>
      </c>
      <c r="F2770" s="3" t="s">
        <v>588</v>
      </c>
      <c r="G2770" s="3" t="s">
        <v>590</v>
      </c>
      <c r="H2770" s="3" t="s">
        <v>591</v>
      </c>
      <c r="I2770" s="3" t="s">
        <v>592</v>
      </c>
      <c r="J2770" s="3" t="s">
        <v>606</v>
      </c>
      <c r="K2770" s="3" t="s">
        <v>607</v>
      </c>
      <c r="L2770" s="3" t="s">
        <v>608</v>
      </c>
      <c r="M2770" s="3" t="s">
        <v>1429</v>
      </c>
      <c r="N2770" s="3" t="s">
        <v>1422</v>
      </c>
      <c r="O2770" s="3" t="s">
        <v>508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>
        <f t="shared" si="45"/>
        <v>14</v>
      </c>
      <c r="AH2770" s="3" t="s">
        <v>508</v>
      </c>
      <c r="AI2770" s="3">
        <f>IFERROR(IF($AG2770&lt;=$AN2770,MATCH($AH2770,레드마인_배치!G:G,0),MATCH($AH2770,레드마인_서비스!G:G,0)),"")</f>
        <v>79</v>
      </c>
      <c r="AJ2770" s="3" t="str" cm="1">
        <f t="array" ref="AJ2770">IFERROR(INDEX(IF($AG2770&lt;=$AN2770,레드마인_배치!E:E,레드마인_서비스!E:E),콜트리분석!$AI2770),"")</f>
        <v>대상</v>
      </c>
      <c r="AK2770" s="3" t="str" cm="1">
        <f t="array" ref="AK2770">IFERROR(INDEX(IF($AG2770&lt;=$AN2770,레드마인_배치!H:H,레드마인_서비스!H:H),콜트리분석!$AI2770),"")</f>
        <v>ICO0310U</v>
      </c>
      <c r="AL2770" s="3" t="str" cm="1">
        <f t="array" ref="AL2770">IFERROR(INDEX(IF($AG2770&lt;=$AN2770,레드마인_배치!I:I,레드마인_서비스!I:I),콜트리분석!$AI2770),"")</f>
        <v>INVENTORY CREATION MODULE</v>
      </c>
      <c r="AM2770" s="3" t="str" cm="1">
        <f t="array" ref="AM2770">IFERROR(INDEX(IF($AG2770&lt;=$AN2770,레드마인_배치!J:J,레드마인_서비스!J:J),콜트리분석!$AI2770),"")</f>
        <v>서비스</v>
      </c>
      <c r="AN2770" s="3">
        <v>4</v>
      </c>
      <c r="AO2770" s="15" t="str">
        <f ca="1">IFERROR(INDEX(레드마인_배치!E:E,MATCH(OFFSET(A2770,,AN2770),레드마인_배치!G:G,0)),"")</f>
        <v>미대상</v>
      </c>
      <c r="AP2770" t="s">
        <v>3330</v>
      </c>
      <c r="AQ2770">
        <v>72</v>
      </c>
    </row>
    <row r="2771" spans="1:43" hidden="1">
      <c r="A2771" s="3" t="s">
        <v>2957</v>
      </c>
      <c r="B2771" s="3" t="s">
        <v>491</v>
      </c>
      <c r="C2771" s="3" t="s">
        <v>494</v>
      </c>
      <c r="D2771" s="3" t="s">
        <v>568</v>
      </c>
      <c r="E2771" s="3" t="s">
        <v>587</v>
      </c>
      <c r="F2771" s="3" t="s">
        <v>588</v>
      </c>
      <c r="G2771" s="3" t="s">
        <v>590</v>
      </c>
      <c r="H2771" s="3" t="s">
        <v>591</v>
      </c>
      <c r="I2771" s="3" t="s">
        <v>592</v>
      </c>
      <c r="J2771" s="3" t="s">
        <v>606</v>
      </c>
      <c r="K2771" s="3" t="s">
        <v>607</v>
      </c>
      <c r="L2771" s="3" t="s">
        <v>608</v>
      </c>
      <c r="M2771" s="3" t="s">
        <v>1429</v>
      </c>
      <c r="N2771" s="3" t="s">
        <v>1422</v>
      </c>
      <c r="O2771" s="3" t="s">
        <v>508</v>
      </c>
      <c r="P2771" s="3" t="s">
        <v>509</v>
      </c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>
        <f t="shared" si="45"/>
        <v>15</v>
      </c>
      <c r="AH2771" s="3" t="s">
        <v>509</v>
      </c>
      <c r="AI2771" s="3">
        <f>IFERROR(IF($AG2771&lt;=$AN2771,MATCH($AH2771,레드마인_배치!G:G,0),MATCH($AH2771,레드마인_서비스!G:G,0)),"")</f>
        <v>77</v>
      </c>
      <c r="AJ2771" s="3" t="str" cm="1">
        <f t="array" ref="AJ2771">IFERROR(INDEX(IF($AG2771&lt;=$AN2771,레드마인_배치!E:E,레드마인_서비스!E:E),콜트리분석!$AI2771),"")</f>
        <v>대상</v>
      </c>
      <c r="AK2771" s="3" t="str" cm="1">
        <f t="array" ref="AK2771">IFERROR(INDEX(IF($AG2771&lt;=$AN2771,레드마인_배치!H:H,레드마인_서비스!H:H),콜트리분석!$AI2771),"")</f>
        <v>ICO0290U</v>
      </c>
      <c r="AL2771" s="3" t="str" cm="1">
        <f t="array" ref="AL2771">IFERROR(INDEX(IF($AG2771&lt;=$AN2771,레드마인_배치!I:I,레드마인_서비스!I:I),콜트리분석!$AI2771),"")</f>
        <v>INV Information Master Creation(IMI)</v>
      </c>
      <c r="AM2771" s="3" t="str" cm="1">
        <f t="array" ref="AM2771">IFERROR(INDEX(IF($AG2771&lt;=$AN2771,레드마인_배치!J:J,레드마인_서비스!J:J),콜트리분석!$AI2771),"")</f>
        <v>서비스</v>
      </c>
      <c r="AN2771" s="3">
        <v>4</v>
      </c>
      <c r="AO2771" s="15" t="str">
        <f ca="1">IFERROR(INDEX(레드마인_배치!E:E,MATCH(OFFSET(A2771,,AN2771),레드마인_배치!G:G,0)),"")</f>
        <v>미대상</v>
      </c>
      <c r="AP2771" t="s">
        <v>3330</v>
      </c>
      <c r="AQ2771">
        <v>72</v>
      </c>
    </row>
    <row r="2772" spans="1:43" hidden="1">
      <c r="A2772" s="3" t="s">
        <v>2957</v>
      </c>
      <c r="B2772" s="3" t="s">
        <v>491</v>
      </c>
      <c r="C2772" s="3" t="s">
        <v>494</v>
      </c>
      <c r="D2772" s="3" t="s">
        <v>568</v>
      </c>
      <c r="E2772" s="3" t="s">
        <v>587</v>
      </c>
      <c r="F2772" s="3" t="s">
        <v>588</v>
      </c>
      <c r="G2772" s="3" t="s">
        <v>590</v>
      </c>
      <c r="H2772" s="3" t="s">
        <v>591</v>
      </c>
      <c r="I2772" s="3" t="s">
        <v>592</v>
      </c>
      <c r="J2772" s="3" t="s">
        <v>606</v>
      </c>
      <c r="K2772" s="3" t="s">
        <v>607</v>
      </c>
      <c r="L2772" s="3" t="s">
        <v>608</v>
      </c>
      <c r="M2772" s="3" t="s">
        <v>1429</v>
      </c>
      <c r="N2772" s="3" t="s">
        <v>1422</v>
      </c>
      <c r="O2772" s="3" t="s">
        <v>508</v>
      </c>
      <c r="P2772" s="3" t="s">
        <v>510</v>
      </c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>
        <f t="shared" si="45"/>
        <v>15</v>
      </c>
      <c r="AH2772" s="3" t="s">
        <v>510</v>
      </c>
      <c r="AI2772" s="3" t="str">
        <f>IFERROR(IF($AG2772&lt;=$AN2772,MATCH($AH2772,레드마인_배치!G:G,0),MATCH($AH2772,레드마인_서비스!G:G,0)),"")</f>
        <v/>
      </c>
      <c r="AJ2772" s="3" t="str" cm="1">
        <f t="array" ref="AJ2772">IFERROR(INDEX(IF($AG2772&lt;=$AN2772,레드마인_배치!E:E,레드마인_서비스!E:E),콜트리분석!$AI2772),"")</f>
        <v/>
      </c>
      <c r="AK2772" s="3" t="str" cm="1">
        <f t="array" ref="AK2772">IFERROR(INDEX(IF($AG2772&lt;=$AN2772,레드마인_배치!H:H,레드마인_서비스!H:H),콜트리분석!$AI2772),"")</f>
        <v/>
      </c>
      <c r="AL2772" s="3" t="str" cm="1">
        <f t="array" ref="AL2772">IFERROR(INDEX(IF($AG2772&lt;=$AN2772,레드마인_배치!I:I,레드마인_서비스!I:I),콜트리분석!$AI2772),"")</f>
        <v/>
      </c>
      <c r="AM2772" s="3" t="str" cm="1">
        <f t="array" ref="AM2772">IFERROR(INDEX(IF($AG2772&lt;=$AN2772,레드마인_배치!J:J,레드마인_서비스!J:J),콜트리분석!$AI2772),"")</f>
        <v/>
      </c>
      <c r="AN2772" s="3">
        <v>4</v>
      </c>
      <c r="AO2772" s="15" t="str">
        <f ca="1">IFERROR(INDEX(레드마인_배치!E:E,MATCH(OFFSET(A2772,,AN2772),레드마인_배치!G:G,0)),"")</f>
        <v>미대상</v>
      </c>
      <c r="AP2772" t="s">
        <v>3330</v>
      </c>
      <c r="AQ2772">
        <v>72</v>
      </c>
    </row>
    <row r="2773" spans="1:43" hidden="1">
      <c r="A2773" s="3" t="s">
        <v>2957</v>
      </c>
      <c r="B2773" s="3" t="s">
        <v>491</v>
      </c>
      <c r="C2773" s="3" t="s">
        <v>494</v>
      </c>
      <c r="D2773" s="3" t="s">
        <v>568</v>
      </c>
      <c r="E2773" s="3" t="s">
        <v>587</v>
      </c>
      <c r="F2773" s="3" t="s">
        <v>588</v>
      </c>
      <c r="G2773" s="3" t="s">
        <v>590</v>
      </c>
      <c r="H2773" s="3" t="s">
        <v>591</v>
      </c>
      <c r="I2773" s="3" t="s">
        <v>592</v>
      </c>
      <c r="J2773" s="3" t="s">
        <v>606</v>
      </c>
      <c r="K2773" s="3" t="s">
        <v>607</v>
      </c>
      <c r="L2773" s="3" t="s">
        <v>608</v>
      </c>
      <c r="M2773" s="3" t="s">
        <v>1429</v>
      </c>
      <c r="N2773" s="3" t="s">
        <v>1422</v>
      </c>
      <c r="O2773" s="3" t="s">
        <v>577</v>
      </c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>
        <f t="shared" si="45"/>
        <v>14</v>
      </c>
      <c r="AH2773" s="3" t="s">
        <v>577</v>
      </c>
      <c r="AI2773" s="3">
        <f>IFERROR(IF($AG2773&lt;=$AN2773,MATCH($AH2773,레드마인_배치!G:G,0),MATCH($AH2773,레드마인_서비스!G:G,0)),"")</f>
        <v>49</v>
      </c>
      <c r="AJ2773" s="3" t="str" cm="1">
        <f t="array" ref="AJ2773">IFERROR(INDEX(IF($AG2773&lt;=$AN2773,레드마인_배치!E:E,레드마인_서비스!E:E),콜트리분석!$AI2773),"")</f>
        <v>대상</v>
      </c>
      <c r="AK2773" s="3" t="str" cm="1">
        <f t="array" ref="AK2773">IFERROR(INDEX(IF($AG2773&lt;=$AN2773,레드마인_배치!H:H,레드마인_서비스!H:H),콜트리분석!$AI2773),"")</f>
        <v>CMO0010U</v>
      </c>
      <c r="AL2773" s="3" t="str" cm="1">
        <f t="array" ref="AL2773">IFERROR(INDEX(IF($AG2773&lt;=$AN2773,레드마인_배치!I:I,레드마인_서비스!I:I),콜트리분석!$AI2773),"")</f>
        <v>NUMBER CREATION</v>
      </c>
      <c r="AM2773" s="3" t="str" cm="1">
        <f t="array" ref="AM2773">IFERROR(INDEX(IF($AG2773&lt;=$AN2773,레드마인_배치!J:J,레드마인_서비스!J:J),콜트리분석!$AI2773),"")</f>
        <v>서비스</v>
      </c>
      <c r="AN2773" s="3">
        <v>4</v>
      </c>
      <c r="AO2773" s="15" t="str">
        <f ca="1">IFERROR(INDEX(레드마인_배치!E:E,MATCH(OFFSET(A2773,,AN2773),레드마인_배치!G:G,0)),"")</f>
        <v>미대상</v>
      </c>
      <c r="AP2773" t="s">
        <v>3330</v>
      </c>
      <c r="AQ2773">
        <v>72</v>
      </c>
    </row>
    <row r="2774" spans="1:43" hidden="1">
      <c r="A2774" s="3" t="s">
        <v>2957</v>
      </c>
      <c r="B2774" s="3" t="s">
        <v>491</v>
      </c>
      <c r="C2774" s="3" t="s">
        <v>494</v>
      </c>
      <c r="D2774" s="3" t="s">
        <v>568</v>
      </c>
      <c r="E2774" s="3" t="s">
        <v>587</v>
      </c>
      <c r="F2774" s="3" t="s">
        <v>588</v>
      </c>
      <c r="G2774" s="3" t="s">
        <v>590</v>
      </c>
      <c r="H2774" s="3" t="s">
        <v>591</v>
      </c>
      <c r="I2774" s="3" t="s">
        <v>592</v>
      </c>
      <c r="J2774" s="3" t="s">
        <v>606</v>
      </c>
      <c r="K2774" s="3" t="s">
        <v>607</v>
      </c>
      <c r="L2774" s="3" t="s">
        <v>608</v>
      </c>
      <c r="M2774" s="3" t="s">
        <v>1429</v>
      </c>
      <c r="N2774" s="3" t="s">
        <v>781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>
        <f t="shared" si="45"/>
        <v>13</v>
      </c>
      <c r="AH2774" s="3" t="s">
        <v>781</v>
      </c>
      <c r="AI2774" s="3">
        <f>IFERROR(IF($AG2774&lt;=$AN2774,MATCH($AH2774,레드마인_배치!G:G,0),MATCH($AH2774,레드마인_서비스!G:G,0)),"")</f>
        <v>319</v>
      </c>
      <c r="AJ2774" s="3" t="str" cm="1">
        <f t="array" ref="AJ2774">IFERROR(INDEX(IF($AG2774&lt;=$AN2774,레드마인_배치!E:E,레드마인_서비스!E:E),콜트리분석!$AI2774),"")</f>
        <v>대상</v>
      </c>
      <c r="AK2774" s="3" t="str" cm="1">
        <f t="array" ref="AK2774">IFERROR(INDEX(IF($AG2774&lt;=$AN2774,레드마인_배치!H:H,레드마인_서비스!H:H),콜트리분석!$AI2774),"")</f>
        <v>SLO0120U</v>
      </c>
      <c r="AL2774" s="3" t="str" cm="1">
        <f t="array" ref="AL2774">IFERROR(INDEX(IF($AG2774&lt;=$AN2774,레드마인_배치!I:I,레드마인_서비스!I:I),콜트리분석!$AI2774),"")</f>
        <v>PDC Alloc. Stop Flag Update</v>
      </c>
      <c r="AM2774" s="3" t="str" cm="1">
        <f t="array" ref="AM2774">IFERROR(INDEX(IF($AG2774&lt;=$AN2774,레드마인_배치!J:J,레드마인_서비스!J:J),콜트리분석!$AI2774),"")</f>
        <v>서비스</v>
      </c>
      <c r="AN2774" s="3">
        <v>4</v>
      </c>
      <c r="AO2774" s="15" t="str">
        <f ca="1">IFERROR(INDEX(레드마인_배치!E:E,MATCH(OFFSET(A2774,,AN2774),레드마인_배치!G:G,0)),"")</f>
        <v>미대상</v>
      </c>
      <c r="AP2774" t="s">
        <v>3330</v>
      </c>
      <c r="AQ2774">
        <v>72</v>
      </c>
    </row>
    <row r="2775" spans="1:43" hidden="1">
      <c r="A2775" s="3" t="s">
        <v>2957</v>
      </c>
      <c r="B2775" s="3" t="s">
        <v>491</v>
      </c>
      <c r="C2775" s="3" t="s">
        <v>494</v>
      </c>
      <c r="D2775" s="3" t="s">
        <v>568</v>
      </c>
      <c r="E2775" s="3" t="s">
        <v>587</v>
      </c>
      <c r="F2775" s="3" t="s">
        <v>588</v>
      </c>
      <c r="G2775" s="3" t="s">
        <v>590</v>
      </c>
      <c r="H2775" s="3" t="s">
        <v>591</v>
      </c>
      <c r="I2775" s="3" t="s">
        <v>592</v>
      </c>
      <c r="J2775" s="3" t="s">
        <v>606</v>
      </c>
      <c r="K2775" s="3" t="s">
        <v>609</v>
      </c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>
        <f t="shared" si="45"/>
        <v>10</v>
      </c>
      <c r="AH2775" s="3" t="s">
        <v>609</v>
      </c>
      <c r="AI2775" s="3">
        <f>IFERROR(IF($AG2775&lt;=$AN2775,MATCH($AH2775,레드마인_배치!G:G,0),MATCH($AH2775,레드마인_서비스!G:G,0)),"")</f>
        <v>340</v>
      </c>
      <c r="AJ2775" s="3" t="str" cm="1">
        <f t="array" ref="AJ2775">IFERROR(INDEX(IF($AG2775&lt;=$AN2775,레드마인_배치!E:E,레드마인_서비스!E:E),콜트리분석!$AI2775),"")</f>
        <v>대상</v>
      </c>
      <c r="AK2775" s="3" t="str" cm="1">
        <f t="array" ref="AK2775">IFERROR(INDEX(IF($AG2775&lt;=$AN2775,레드마인_배치!H:H,레드마인_서비스!H:H),콜트리분석!$AI2775),"")</f>
        <v>SLO0360U</v>
      </c>
      <c r="AL2775" s="3" t="str" cm="1">
        <f t="array" ref="AL2775">IFERROR(INDEX(IF($AG2775&lt;=$AN2775,레드마인_배치!I:I,레드마인_서비스!I:I),콜트리분석!$AI2775),"")</f>
        <v>Sales B/Order Allocation Priority Reset</v>
      </c>
      <c r="AM2775" s="3" t="str" cm="1">
        <f t="array" ref="AM2775">IFERROR(INDEX(IF($AG2775&lt;=$AN2775,레드마인_배치!J:J,레드마인_서비스!J:J),콜트리분석!$AI2775),"")</f>
        <v>서비스</v>
      </c>
      <c r="AN2775" s="3">
        <v>4</v>
      </c>
      <c r="AO2775" s="15" t="str">
        <f ca="1">IFERROR(INDEX(레드마인_배치!E:E,MATCH(OFFSET(A2775,,AN2775),레드마인_배치!G:G,0)),"")</f>
        <v>미대상</v>
      </c>
      <c r="AP2775" t="s">
        <v>3330</v>
      </c>
      <c r="AQ2775">
        <v>72</v>
      </c>
    </row>
    <row r="2776" spans="1:43" hidden="1">
      <c r="A2776" s="3" t="s">
        <v>2957</v>
      </c>
      <c r="B2776" s="3" t="s">
        <v>491</v>
      </c>
      <c r="C2776" s="3" t="s">
        <v>494</v>
      </c>
      <c r="D2776" s="3" t="s">
        <v>568</v>
      </c>
      <c r="E2776" s="3" t="s">
        <v>587</v>
      </c>
      <c r="F2776" s="3" t="s">
        <v>588</v>
      </c>
      <c r="G2776" s="3" t="s">
        <v>590</v>
      </c>
      <c r="H2776" s="3" t="s">
        <v>591</v>
      </c>
      <c r="I2776" s="3" t="s">
        <v>592</v>
      </c>
      <c r="J2776" s="3" t="s">
        <v>606</v>
      </c>
      <c r="K2776" s="3" t="s">
        <v>504</v>
      </c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>
        <f t="shared" si="45"/>
        <v>10</v>
      </c>
      <c r="AH2776" s="3" t="s">
        <v>504</v>
      </c>
      <c r="AI2776" s="3">
        <f>IFERROR(IF($AG2776&lt;=$AN2776,MATCH($AH2776,레드마인_배치!G:G,0),MATCH($AH2776,레드마인_서비스!G:G,0)),"")</f>
        <v>341</v>
      </c>
      <c r="AJ2776" s="3" t="str" cm="1">
        <f t="array" ref="AJ2776">IFERROR(INDEX(IF($AG2776&lt;=$AN2776,레드마인_배치!E:E,레드마인_서비스!E:E),콜트리분석!$AI2776),"")</f>
        <v>대상</v>
      </c>
      <c r="AK2776" s="3" t="str" cm="1">
        <f t="array" ref="AK2776">IFERROR(INDEX(IF($AG2776&lt;=$AN2776,레드마인_배치!H:H,레드마인_서비스!H:H),콜트리분석!$AI2776),"")</f>
        <v>SLO0380U</v>
      </c>
      <c r="AL2776" s="3" t="str" cm="1">
        <f t="array" ref="AL2776">IFERROR(INDEX(IF($AG2776&lt;=$AN2776,레드마인_배치!I:I,레드마인_서비스!I:I),콜트리분석!$AI2776),"")</f>
        <v>Referral Allocation Main</v>
      </c>
      <c r="AM2776" s="3" t="str" cm="1">
        <f t="array" ref="AM2776">IFERROR(INDEX(IF($AG2776&lt;=$AN2776,레드마인_배치!J:J,레드마인_서비스!J:J),콜트리분석!$AI2776),"")</f>
        <v>서비스</v>
      </c>
      <c r="AN2776" s="3">
        <v>4</v>
      </c>
      <c r="AO2776" s="15" t="str">
        <f ca="1">IFERROR(INDEX(레드마인_배치!E:E,MATCH(OFFSET(A2776,,AN2776),레드마인_배치!G:G,0)),"")</f>
        <v>미대상</v>
      </c>
      <c r="AP2776" t="s">
        <v>3330</v>
      </c>
      <c r="AQ2776">
        <v>72</v>
      </c>
    </row>
    <row r="2777" spans="1:43" hidden="1">
      <c r="A2777" s="3" t="s">
        <v>2957</v>
      </c>
      <c r="B2777" s="3" t="s">
        <v>491</v>
      </c>
      <c r="C2777" s="3" t="s">
        <v>494</v>
      </c>
      <c r="D2777" s="3" t="s">
        <v>568</v>
      </c>
      <c r="E2777" s="3" t="s">
        <v>587</v>
      </c>
      <c r="F2777" s="3" t="s">
        <v>588</v>
      </c>
      <c r="G2777" s="3" t="s">
        <v>590</v>
      </c>
      <c r="H2777" s="3" t="s">
        <v>591</v>
      </c>
      <c r="I2777" s="3" t="s">
        <v>592</v>
      </c>
      <c r="J2777" s="3" t="s">
        <v>606</v>
      </c>
      <c r="K2777" s="3" t="s">
        <v>504</v>
      </c>
      <c r="L2777" s="3" t="s">
        <v>505</v>
      </c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>
        <f t="shared" si="45"/>
        <v>11</v>
      </c>
      <c r="AH2777" s="3" t="s">
        <v>505</v>
      </c>
      <c r="AI2777" s="3">
        <f>IFERROR(IF($AG2777&lt;=$AN2777,MATCH($AH2777,레드마인_배치!G:G,0),MATCH($AH2777,레드마인_서비스!G:G,0)),"")</f>
        <v>328</v>
      </c>
      <c r="AJ2777" s="3" t="str" cm="1">
        <f t="array" ref="AJ2777">IFERROR(INDEX(IF($AG2777&lt;=$AN2777,레드마인_배치!E:E,레드마인_서비스!E:E),콜트리분석!$AI2777),"")</f>
        <v>대상</v>
      </c>
      <c r="AK2777" s="3" t="str" cm="1">
        <f t="array" ref="AK2777">IFERROR(INDEX(IF($AG2777&lt;=$AN2777,레드마인_배치!H:H,레드마인_서비스!H:H),콜트리분석!$AI2777),"")</f>
        <v>SLO0210U</v>
      </c>
      <c r="AL2777" s="3" t="str" cm="1">
        <f t="array" ref="AL2777">IFERROR(INDEX(IF($AG2777&lt;=$AN2777,레드마인_배치!I:I,레드마인_서비스!I:I),콜트리분석!$AI2777),"")</f>
        <v>S/Order Header Summary</v>
      </c>
      <c r="AM2777" s="3" t="str" cm="1">
        <f t="array" ref="AM2777">IFERROR(INDEX(IF($AG2777&lt;=$AN2777,레드마인_배치!J:J,레드마인_서비스!J:J),콜트리분석!$AI2777),"")</f>
        <v>서비스</v>
      </c>
      <c r="AN2777" s="3">
        <v>4</v>
      </c>
      <c r="AO2777" s="15" t="str">
        <f ca="1">IFERROR(INDEX(레드마인_배치!E:E,MATCH(OFFSET(A2777,,AN2777),레드마인_배치!G:G,0)),"")</f>
        <v>미대상</v>
      </c>
      <c r="AP2777" t="s">
        <v>3330</v>
      </c>
      <c r="AQ2777">
        <v>72</v>
      </c>
    </row>
    <row r="2778" spans="1:43" hidden="1">
      <c r="A2778" s="3" t="s">
        <v>2957</v>
      </c>
      <c r="B2778" s="3" t="s">
        <v>491</v>
      </c>
      <c r="C2778" s="3" t="s">
        <v>494</v>
      </c>
      <c r="D2778" s="3" t="s">
        <v>568</v>
      </c>
      <c r="E2778" s="3" t="s">
        <v>587</v>
      </c>
      <c r="F2778" s="3" t="s">
        <v>588</v>
      </c>
      <c r="G2778" s="3" t="s">
        <v>590</v>
      </c>
      <c r="H2778" s="3" t="s">
        <v>591</v>
      </c>
      <c r="I2778" s="3" t="s">
        <v>592</v>
      </c>
      <c r="J2778" s="3" t="s">
        <v>606</v>
      </c>
      <c r="K2778" s="3" t="s">
        <v>504</v>
      </c>
      <c r="L2778" s="3" t="s">
        <v>506</v>
      </c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>
        <f t="shared" si="45"/>
        <v>11</v>
      </c>
      <c r="AH2778" s="3" t="s">
        <v>506</v>
      </c>
      <c r="AI2778" s="3">
        <f>IFERROR(IF($AG2778&lt;=$AN2778,MATCH($AH2778,레드마인_배치!G:G,0),MATCH($AH2778,레드마인_서비스!G:G,0)),"")</f>
        <v>342</v>
      </c>
      <c r="AJ2778" s="3" t="str" cm="1">
        <f t="array" ref="AJ2778">IFERROR(INDEX(IF($AG2778&lt;=$AN2778,레드마인_배치!E:E,레드마인_서비스!E:E),콜트리분석!$AI2778),"")</f>
        <v>대상</v>
      </c>
      <c r="AK2778" s="3" t="str" cm="1">
        <f t="array" ref="AK2778">IFERROR(INDEX(IF($AG2778&lt;=$AN2778,레드마인_배치!H:H,레드마인_서비스!H:H),콜트리분석!$AI2778),"")</f>
        <v>SLO0400U</v>
      </c>
      <c r="AL2778" s="3" t="str" cm="1">
        <f t="array" ref="AL2778">IFERROR(INDEX(IF($AG2778&lt;=$AN2778,레드마인_배치!I:I,레드마인_서비스!I:I),콜트리분석!$AI2778),"")</f>
        <v>Referral Allocation  B/Order Priority Reset</v>
      </c>
      <c r="AM2778" s="3" t="str" cm="1">
        <f t="array" ref="AM2778">IFERROR(INDEX(IF($AG2778&lt;=$AN2778,레드마인_배치!J:J,레드마인_서비스!J:J),콜트리분석!$AI2778),"")</f>
        <v>서비스</v>
      </c>
      <c r="AN2778" s="3">
        <v>4</v>
      </c>
      <c r="AO2778" s="15" t="str">
        <f ca="1">IFERROR(INDEX(레드마인_배치!E:E,MATCH(OFFSET(A2778,,AN2778),레드마인_배치!G:G,0)),"")</f>
        <v>미대상</v>
      </c>
      <c r="AP2778" t="s">
        <v>3330</v>
      </c>
      <c r="AQ2778">
        <v>72</v>
      </c>
    </row>
    <row r="2779" spans="1:43" hidden="1">
      <c r="A2779" s="3" t="s">
        <v>2957</v>
      </c>
      <c r="B2779" s="3" t="s">
        <v>491</v>
      </c>
      <c r="C2779" s="3" t="s">
        <v>494</v>
      </c>
      <c r="D2779" s="3" t="s">
        <v>568</v>
      </c>
      <c r="E2779" s="3" t="s">
        <v>587</v>
      </c>
      <c r="F2779" s="3" t="s">
        <v>588</v>
      </c>
      <c r="G2779" s="3" t="s">
        <v>590</v>
      </c>
      <c r="H2779" s="3" t="s">
        <v>591</v>
      </c>
      <c r="I2779" s="3" t="s">
        <v>592</v>
      </c>
      <c r="J2779" s="3" t="s">
        <v>606</v>
      </c>
      <c r="K2779" s="3" t="s">
        <v>504</v>
      </c>
      <c r="L2779" s="3" t="s">
        <v>507</v>
      </c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>
        <f t="shared" si="45"/>
        <v>11</v>
      </c>
      <c r="AH2779" s="3" t="s">
        <v>507</v>
      </c>
      <c r="AI2779" s="3">
        <f>IFERROR(IF($AG2779&lt;=$AN2779,MATCH($AH2779,레드마인_배치!G:G,0),MATCH($AH2779,레드마인_서비스!G:G,0)),"")</f>
        <v>343</v>
      </c>
      <c r="AJ2779" s="3" t="str" cm="1">
        <f t="array" ref="AJ2779">IFERROR(INDEX(IF($AG2779&lt;=$AN2779,레드마인_배치!E:E,레드마인_서비스!E:E),콜트리분석!$AI2779),"")</f>
        <v>대상</v>
      </c>
      <c r="AK2779" s="3" t="str" cm="1">
        <f t="array" ref="AK2779">IFERROR(INDEX(IF($AG2779&lt;=$AN2779,레드마인_배치!H:H,레드마인_서비스!H:H),콜트리분석!$AI2779),"")</f>
        <v>SLO0420U</v>
      </c>
      <c r="AL2779" s="3" t="str" cm="1">
        <f t="array" ref="AL2779">IFERROR(INDEX(IF($AG2779&lt;=$AN2779,레드마인_배치!I:I,레드마인_서비스!I:I),콜트리분석!$AI2779),"")</f>
        <v>Referral Allocation</v>
      </c>
      <c r="AM2779" s="3" t="str" cm="1">
        <f t="array" ref="AM2779">IFERROR(INDEX(IF($AG2779&lt;=$AN2779,레드마인_배치!J:J,레드마인_서비스!J:J),콜트리분석!$AI2779),"")</f>
        <v>서비스</v>
      </c>
      <c r="AN2779" s="3">
        <v>4</v>
      </c>
      <c r="AO2779" s="15" t="str">
        <f ca="1">IFERROR(INDEX(레드마인_배치!E:E,MATCH(OFFSET(A2779,,AN2779),레드마인_배치!G:G,0)),"")</f>
        <v>미대상</v>
      </c>
      <c r="AP2779" t="s">
        <v>3330</v>
      </c>
      <c r="AQ2779">
        <v>72</v>
      </c>
    </row>
    <row r="2780" spans="1:43" hidden="1">
      <c r="A2780" s="3" t="s">
        <v>2957</v>
      </c>
      <c r="B2780" s="3" t="s">
        <v>491</v>
      </c>
      <c r="C2780" s="3" t="s">
        <v>494</v>
      </c>
      <c r="D2780" s="3" t="s">
        <v>568</v>
      </c>
      <c r="E2780" s="3" t="s">
        <v>587</v>
      </c>
      <c r="F2780" s="3" t="s">
        <v>588</v>
      </c>
      <c r="G2780" s="3" t="s">
        <v>590</v>
      </c>
      <c r="H2780" s="3" t="s">
        <v>591</v>
      </c>
      <c r="I2780" s="3" t="s">
        <v>592</v>
      </c>
      <c r="J2780" s="3" t="s">
        <v>606</v>
      </c>
      <c r="K2780" s="3" t="s">
        <v>504</v>
      </c>
      <c r="L2780" s="3" t="s">
        <v>507</v>
      </c>
      <c r="M2780" s="3" t="s">
        <v>508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>
        <f t="shared" si="45"/>
        <v>12</v>
      </c>
      <c r="AH2780" s="3" t="s">
        <v>508</v>
      </c>
      <c r="AI2780" s="3">
        <f>IFERROR(IF($AG2780&lt;=$AN2780,MATCH($AH2780,레드마인_배치!G:G,0),MATCH($AH2780,레드마인_서비스!G:G,0)),"")</f>
        <v>79</v>
      </c>
      <c r="AJ2780" s="3" t="str" cm="1">
        <f t="array" ref="AJ2780">IFERROR(INDEX(IF($AG2780&lt;=$AN2780,레드마인_배치!E:E,레드마인_서비스!E:E),콜트리분석!$AI2780),"")</f>
        <v>대상</v>
      </c>
      <c r="AK2780" s="3" t="str" cm="1">
        <f t="array" ref="AK2780">IFERROR(INDEX(IF($AG2780&lt;=$AN2780,레드마인_배치!H:H,레드마인_서비스!H:H),콜트리분석!$AI2780),"")</f>
        <v>ICO0310U</v>
      </c>
      <c r="AL2780" s="3" t="str" cm="1">
        <f t="array" ref="AL2780">IFERROR(INDEX(IF($AG2780&lt;=$AN2780,레드마인_배치!I:I,레드마인_서비스!I:I),콜트리분석!$AI2780),"")</f>
        <v>INVENTORY CREATION MODULE</v>
      </c>
      <c r="AM2780" s="3" t="str" cm="1">
        <f t="array" ref="AM2780">IFERROR(INDEX(IF($AG2780&lt;=$AN2780,레드마인_배치!J:J,레드마인_서비스!J:J),콜트리분석!$AI2780),"")</f>
        <v>서비스</v>
      </c>
      <c r="AN2780" s="3">
        <v>4</v>
      </c>
      <c r="AO2780" s="15" t="str">
        <f ca="1">IFERROR(INDEX(레드마인_배치!E:E,MATCH(OFFSET(A2780,,AN2780),레드마인_배치!G:G,0)),"")</f>
        <v>미대상</v>
      </c>
      <c r="AP2780" t="s">
        <v>3330</v>
      </c>
      <c r="AQ2780">
        <v>72</v>
      </c>
    </row>
    <row r="2781" spans="1:43" hidden="1">
      <c r="A2781" s="3" t="s">
        <v>2957</v>
      </c>
      <c r="B2781" s="3" t="s">
        <v>491</v>
      </c>
      <c r="C2781" s="3" t="s">
        <v>494</v>
      </c>
      <c r="D2781" s="3" t="s">
        <v>568</v>
      </c>
      <c r="E2781" s="3" t="s">
        <v>587</v>
      </c>
      <c r="F2781" s="3" t="s">
        <v>588</v>
      </c>
      <c r="G2781" s="3" t="s">
        <v>590</v>
      </c>
      <c r="H2781" s="3" t="s">
        <v>591</v>
      </c>
      <c r="I2781" s="3" t="s">
        <v>592</v>
      </c>
      <c r="J2781" s="3" t="s">
        <v>606</v>
      </c>
      <c r="K2781" s="3" t="s">
        <v>504</v>
      </c>
      <c r="L2781" s="3" t="s">
        <v>507</v>
      </c>
      <c r="M2781" s="3" t="s">
        <v>508</v>
      </c>
      <c r="N2781" s="3" t="s">
        <v>509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>
        <f t="shared" si="45"/>
        <v>13</v>
      </c>
      <c r="AH2781" s="3" t="s">
        <v>509</v>
      </c>
      <c r="AI2781" s="3">
        <f>IFERROR(IF($AG2781&lt;=$AN2781,MATCH($AH2781,레드마인_배치!G:G,0),MATCH($AH2781,레드마인_서비스!G:G,0)),"")</f>
        <v>77</v>
      </c>
      <c r="AJ2781" s="3" t="str" cm="1">
        <f t="array" ref="AJ2781">IFERROR(INDEX(IF($AG2781&lt;=$AN2781,레드마인_배치!E:E,레드마인_서비스!E:E),콜트리분석!$AI2781),"")</f>
        <v>대상</v>
      </c>
      <c r="AK2781" s="3" t="str" cm="1">
        <f t="array" ref="AK2781">IFERROR(INDEX(IF($AG2781&lt;=$AN2781,레드마인_배치!H:H,레드마인_서비스!H:H),콜트리분석!$AI2781),"")</f>
        <v>ICO0290U</v>
      </c>
      <c r="AL2781" s="3" t="str" cm="1">
        <f t="array" ref="AL2781">IFERROR(INDEX(IF($AG2781&lt;=$AN2781,레드마인_배치!I:I,레드마인_서비스!I:I),콜트리분석!$AI2781),"")</f>
        <v>INV Information Master Creation(IMI)</v>
      </c>
      <c r="AM2781" s="3" t="str" cm="1">
        <f t="array" ref="AM2781">IFERROR(INDEX(IF($AG2781&lt;=$AN2781,레드마인_배치!J:J,레드마인_서비스!J:J),콜트리분석!$AI2781),"")</f>
        <v>서비스</v>
      </c>
      <c r="AN2781" s="3">
        <v>4</v>
      </c>
      <c r="AO2781" s="15" t="str">
        <f ca="1">IFERROR(INDEX(레드마인_배치!E:E,MATCH(OFFSET(A2781,,AN2781),레드마인_배치!G:G,0)),"")</f>
        <v>미대상</v>
      </c>
      <c r="AP2781" t="s">
        <v>3330</v>
      </c>
      <c r="AQ2781">
        <v>72</v>
      </c>
    </row>
    <row r="2782" spans="1:43" hidden="1">
      <c r="A2782" s="3" t="s">
        <v>2957</v>
      </c>
      <c r="B2782" s="3" t="s">
        <v>491</v>
      </c>
      <c r="C2782" s="3" t="s">
        <v>494</v>
      </c>
      <c r="D2782" s="3" t="s">
        <v>568</v>
      </c>
      <c r="E2782" s="3" t="s">
        <v>587</v>
      </c>
      <c r="F2782" s="3" t="s">
        <v>588</v>
      </c>
      <c r="G2782" s="3" t="s">
        <v>590</v>
      </c>
      <c r="H2782" s="3" t="s">
        <v>591</v>
      </c>
      <c r="I2782" s="3" t="s">
        <v>592</v>
      </c>
      <c r="J2782" s="3" t="s">
        <v>606</v>
      </c>
      <c r="K2782" s="3" t="s">
        <v>504</v>
      </c>
      <c r="L2782" s="3" t="s">
        <v>507</v>
      </c>
      <c r="M2782" s="3" t="s">
        <v>508</v>
      </c>
      <c r="N2782" s="3" t="s">
        <v>510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>
        <f t="shared" si="45"/>
        <v>13</v>
      </c>
      <c r="AH2782" s="3" t="s">
        <v>510</v>
      </c>
      <c r="AI2782" s="3" t="str">
        <f>IFERROR(IF($AG2782&lt;=$AN2782,MATCH($AH2782,레드마인_배치!G:G,0),MATCH($AH2782,레드마인_서비스!G:G,0)),"")</f>
        <v/>
      </c>
      <c r="AJ2782" s="3" t="str" cm="1">
        <f t="array" ref="AJ2782">IFERROR(INDEX(IF($AG2782&lt;=$AN2782,레드마인_배치!E:E,레드마인_서비스!E:E),콜트리분석!$AI2782),"")</f>
        <v/>
      </c>
      <c r="AK2782" s="3" t="str" cm="1">
        <f t="array" ref="AK2782">IFERROR(INDEX(IF($AG2782&lt;=$AN2782,레드마인_배치!H:H,레드마인_서비스!H:H),콜트리분석!$AI2782),"")</f>
        <v/>
      </c>
      <c r="AL2782" s="3" t="str" cm="1">
        <f t="array" ref="AL2782">IFERROR(INDEX(IF($AG2782&lt;=$AN2782,레드마인_배치!I:I,레드마인_서비스!I:I),콜트리분석!$AI2782),"")</f>
        <v/>
      </c>
      <c r="AM2782" s="3" t="str" cm="1">
        <f t="array" ref="AM2782">IFERROR(INDEX(IF($AG2782&lt;=$AN2782,레드마인_배치!J:J,레드마인_서비스!J:J),콜트리분석!$AI2782),"")</f>
        <v/>
      </c>
      <c r="AN2782" s="3">
        <v>4</v>
      </c>
      <c r="AO2782" s="15" t="str">
        <f ca="1">IFERROR(INDEX(레드마인_배치!E:E,MATCH(OFFSET(A2782,,AN2782),레드마인_배치!G:G,0)),"")</f>
        <v>미대상</v>
      </c>
      <c r="AP2782" t="s">
        <v>3330</v>
      </c>
      <c r="AQ2782">
        <v>72</v>
      </c>
    </row>
    <row r="2783" spans="1:43" hidden="1">
      <c r="A2783" s="3" t="s">
        <v>2957</v>
      </c>
      <c r="B2783" s="3" t="s">
        <v>491</v>
      </c>
      <c r="C2783" s="3" t="s">
        <v>494</v>
      </c>
      <c r="D2783" s="3" t="s">
        <v>568</v>
      </c>
      <c r="E2783" s="3" t="s">
        <v>587</v>
      </c>
      <c r="F2783" s="3" t="s">
        <v>588</v>
      </c>
      <c r="G2783" s="3" t="s">
        <v>590</v>
      </c>
      <c r="H2783" s="3" t="s">
        <v>591</v>
      </c>
      <c r="I2783" s="3" t="s">
        <v>592</v>
      </c>
      <c r="J2783" s="3" t="s">
        <v>606</v>
      </c>
      <c r="K2783" s="3" t="s">
        <v>504</v>
      </c>
      <c r="L2783" s="3" t="s">
        <v>507</v>
      </c>
      <c r="M2783" s="3" t="s">
        <v>511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>
        <f t="shared" si="45"/>
        <v>12</v>
      </c>
      <c r="AH2783" s="3" t="s">
        <v>511</v>
      </c>
      <c r="AI2783" s="3">
        <f>IFERROR(IF($AG2783&lt;=$AN2783,MATCH($AH2783,레드마인_배치!G:G,0),MATCH($AH2783,레드마인_서비스!G:G,0)),"")</f>
        <v>323</v>
      </c>
      <c r="AJ2783" s="3" t="str" cm="1">
        <f t="array" ref="AJ2783">IFERROR(INDEX(IF($AG2783&lt;=$AN2783,레드마인_배치!E:E,레드마인_서비스!E:E),콜트리분석!$AI2783),"")</f>
        <v>대상</v>
      </c>
      <c r="AK2783" s="3" t="str" cm="1">
        <f t="array" ref="AK2783">IFERROR(INDEX(IF($AG2783&lt;=$AN2783,레드마인_배치!H:H,레드마인_서비스!H:H),콜트리분석!$AI2783),"")</f>
        <v>SLO0160U</v>
      </c>
      <c r="AL2783" s="3" t="str" cm="1">
        <f t="array" ref="AL2783">IFERROR(INDEX(IF($AG2783&lt;=$AN2783,레드마인_배치!I:I,레드마인_서비스!I:I),콜트리분석!$AI2783),"")</f>
        <v>S/Order Confirm (Sub) for Price</v>
      </c>
      <c r="AM2783" s="3" t="str" cm="1">
        <f t="array" ref="AM2783">IFERROR(INDEX(IF($AG2783&lt;=$AN2783,레드마인_배치!J:J,레드마인_서비스!J:J),콜트리분석!$AI2783),"")</f>
        <v>서비스</v>
      </c>
      <c r="AN2783" s="3">
        <v>4</v>
      </c>
      <c r="AO2783" s="15" t="str">
        <f ca="1">IFERROR(INDEX(레드마인_배치!E:E,MATCH(OFFSET(A2783,,AN2783),레드마인_배치!G:G,0)),"")</f>
        <v>미대상</v>
      </c>
      <c r="AP2783" t="s">
        <v>3330</v>
      </c>
      <c r="AQ2783">
        <v>72</v>
      </c>
    </row>
    <row r="2784" spans="1:43" hidden="1">
      <c r="A2784" s="3" t="s">
        <v>2957</v>
      </c>
      <c r="B2784" s="3" t="s">
        <v>491</v>
      </c>
      <c r="C2784" s="3" t="s">
        <v>494</v>
      </c>
      <c r="D2784" s="3" t="s">
        <v>568</v>
      </c>
      <c r="E2784" s="3" t="s">
        <v>587</v>
      </c>
      <c r="F2784" s="3" t="s">
        <v>588</v>
      </c>
      <c r="G2784" s="3" t="s">
        <v>590</v>
      </c>
      <c r="H2784" s="3" t="s">
        <v>591</v>
      </c>
      <c r="I2784" s="3" t="s">
        <v>592</v>
      </c>
      <c r="J2784" s="3" t="s">
        <v>606</v>
      </c>
      <c r="K2784" s="3" t="s">
        <v>504</v>
      </c>
      <c r="L2784" s="3" t="s">
        <v>507</v>
      </c>
      <c r="M2784" s="3" t="s">
        <v>511</v>
      </c>
      <c r="N2784" s="3" t="s">
        <v>512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>
        <f t="shared" si="45"/>
        <v>13</v>
      </c>
      <c r="AH2784" s="3" t="s">
        <v>512</v>
      </c>
      <c r="AI2784" s="3">
        <f>IFERROR(IF($AG2784&lt;=$AN2784,MATCH($AH2784,레드마인_배치!G:G,0),MATCH($AH2784,레드마인_서비스!G:G,0)),"")</f>
        <v>307</v>
      </c>
      <c r="AJ2784" s="3" t="str" cm="1">
        <f t="array" ref="AJ2784">IFERROR(INDEX(IF($AG2784&lt;=$AN2784,레드마인_배치!E:E,레드마인_서비스!E:E),콜트리분석!$AI2784),"")</f>
        <v>대상</v>
      </c>
      <c r="AK2784" s="3" t="str" cm="1">
        <f t="array" ref="AK2784">IFERROR(INDEX(IF($AG2784&lt;=$AN2784,레드마인_배치!H:H,레드마인_서비스!H:H),콜트리분석!$AI2784),"")</f>
        <v>SLO0010U</v>
      </c>
      <c r="AL2784" s="3" t="str" cm="1">
        <f t="array" ref="AL2784">IFERROR(INDEX(IF($AG2784&lt;=$AN2784,레드마인_배치!I:I,레드마인_서비스!I:I),콜트리분석!$AI2784),"")</f>
        <v>Rate, CAD Amount, USD Amount</v>
      </c>
      <c r="AM2784" s="3" t="str" cm="1">
        <f t="array" ref="AM2784">IFERROR(INDEX(IF($AG2784&lt;=$AN2784,레드마인_배치!J:J,레드마인_서비스!J:J),콜트리분석!$AI2784),"")</f>
        <v>서비스</v>
      </c>
      <c r="AN2784" s="3">
        <v>4</v>
      </c>
      <c r="AO2784" s="15" t="str">
        <f ca="1">IFERROR(INDEX(레드마인_배치!E:E,MATCH(OFFSET(A2784,,AN2784),레드마인_배치!G:G,0)),"")</f>
        <v>미대상</v>
      </c>
      <c r="AP2784" t="s">
        <v>3330</v>
      </c>
      <c r="AQ2784">
        <v>72</v>
      </c>
    </row>
    <row r="2785" spans="1:46" hidden="1">
      <c r="A2785" s="3" t="s">
        <v>2957</v>
      </c>
      <c r="B2785" s="3" t="s">
        <v>491</v>
      </c>
      <c r="C2785" s="3" t="s">
        <v>494</v>
      </c>
      <c r="D2785" s="3" t="s">
        <v>568</v>
      </c>
      <c r="E2785" s="3" t="s">
        <v>587</v>
      </c>
      <c r="F2785" s="3" t="s">
        <v>588</v>
      </c>
      <c r="G2785" s="3" t="s">
        <v>590</v>
      </c>
      <c r="H2785" s="3" t="s">
        <v>591</v>
      </c>
      <c r="I2785" s="3" t="s">
        <v>592</v>
      </c>
      <c r="J2785" s="3" t="s">
        <v>606</v>
      </c>
      <c r="K2785" s="3" t="s">
        <v>504</v>
      </c>
      <c r="L2785" s="3" t="s">
        <v>507</v>
      </c>
      <c r="M2785" s="3" t="s">
        <v>511</v>
      </c>
      <c r="N2785" s="3" t="s">
        <v>513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>
        <f t="shared" si="45"/>
        <v>13</v>
      </c>
      <c r="AH2785" s="3" t="s">
        <v>513</v>
      </c>
      <c r="AI2785" s="3">
        <f>IFERROR(IF($AG2785&lt;=$AN2785,MATCH($AH2785,레드마인_배치!G:G,0),MATCH($AH2785,레드마인_서비스!G:G,0)),"")</f>
        <v>324</v>
      </c>
      <c r="AJ2785" s="3" t="str" cm="1">
        <f t="array" ref="AJ2785">IFERROR(INDEX(IF($AG2785&lt;=$AN2785,레드마인_배치!E:E,레드마인_서비스!E:E),콜트리분석!$AI2785),"")</f>
        <v>대상</v>
      </c>
      <c r="AK2785" s="3" t="str" cm="1">
        <f t="array" ref="AK2785">IFERROR(INDEX(IF($AG2785&lt;=$AN2785,레드마인_배치!H:H,레드마인_서비스!H:H),콜트리분석!$AI2785),"")</f>
        <v>SLO0170U</v>
      </c>
      <c r="AL2785" s="3" t="str" cm="1">
        <f t="array" ref="AL2785">IFERROR(INDEX(IF($AG2785&lt;=$AN2785,레드마인_배치!I:I,레드마인_서비스!I:I),콜트리분석!$AI2785),"")</f>
        <v>S/Order Confirm (Sub)for List Price</v>
      </c>
      <c r="AM2785" s="3" t="str" cm="1">
        <f t="array" ref="AM2785">IFERROR(INDEX(IF($AG2785&lt;=$AN2785,레드마인_배치!J:J,레드마인_서비스!J:J),콜트리분석!$AI2785),"")</f>
        <v>서비스</v>
      </c>
      <c r="AN2785" s="3">
        <v>4</v>
      </c>
      <c r="AO2785" s="15" t="str">
        <f ca="1">IFERROR(INDEX(레드마인_배치!E:E,MATCH(OFFSET(A2785,,AN2785),레드마인_배치!G:G,0)),"")</f>
        <v>미대상</v>
      </c>
      <c r="AP2785" t="s">
        <v>3330</v>
      </c>
      <c r="AQ2785">
        <v>72</v>
      </c>
    </row>
    <row r="2786" spans="1:46" hidden="1">
      <c r="A2786" s="3" t="s">
        <v>2957</v>
      </c>
      <c r="B2786" s="3" t="s">
        <v>491</v>
      </c>
      <c r="C2786" s="3" t="s">
        <v>494</v>
      </c>
      <c r="D2786" s="3" t="s">
        <v>568</v>
      </c>
      <c r="E2786" s="3" t="s">
        <v>587</v>
      </c>
      <c r="F2786" s="3" t="s">
        <v>588</v>
      </c>
      <c r="G2786" s="3" t="s">
        <v>590</v>
      </c>
      <c r="H2786" s="3" t="s">
        <v>591</v>
      </c>
      <c r="I2786" s="3" t="s">
        <v>505</v>
      </c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>
        <f t="shared" si="45"/>
        <v>8</v>
      </c>
      <c r="AH2786" s="3" t="s">
        <v>505</v>
      </c>
      <c r="AI2786" s="3">
        <f>IFERROR(IF($AG2786&lt;=$AN2786,MATCH($AH2786,레드마인_배치!G:G,0),MATCH($AH2786,레드마인_서비스!G:G,0)),"")</f>
        <v>328</v>
      </c>
      <c r="AJ2786" s="3" t="str" cm="1">
        <f t="array" ref="AJ2786">IFERROR(INDEX(IF($AG2786&lt;=$AN2786,레드마인_배치!E:E,레드마인_서비스!E:E),콜트리분석!$AI2786),"")</f>
        <v>대상</v>
      </c>
      <c r="AK2786" s="3" t="str" cm="1">
        <f t="array" ref="AK2786">IFERROR(INDEX(IF($AG2786&lt;=$AN2786,레드마인_배치!H:H,레드마인_서비스!H:H),콜트리분석!$AI2786),"")</f>
        <v>SLO0210U</v>
      </c>
      <c r="AL2786" s="3" t="str" cm="1">
        <f t="array" ref="AL2786">IFERROR(INDEX(IF($AG2786&lt;=$AN2786,레드마인_배치!I:I,레드마인_서비스!I:I),콜트리분석!$AI2786),"")</f>
        <v>S/Order Header Summary</v>
      </c>
      <c r="AM2786" s="3" t="str" cm="1">
        <f t="array" ref="AM2786">IFERROR(INDEX(IF($AG2786&lt;=$AN2786,레드마인_배치!J:J,레드마인_서비스!J:J),콜트리분석!$AI2786),"")</f>
        <v>서비스</v>
      </c>
      <c r="AN2786" s="3">
        <v>4</v>
      </c>
      <c r="AO2786" s="15" t="str">
        <f ca="1">IFERROR(INDEX(레드마인_배치!E:E,MATCH(OFFSET(A2786,,AN2786),레드마인_배치!G:G,0)),"")</f>
        <v>미대상</v>
      </c>
      <c r="AP2786" t="s">
        <v>3330</v>
      </c>
      <c r="AQ2786">
        <v>72</v>
      </c>
    </row>
    <row r="2787" spans="1:46" hidden="1">
      <c r="A2787" s="3" t="s">
        <v>2957</v>
      </c>
      <c r="B2787" s="3" t="s">
        <v>491</v>
      </c>
      <c r="C2787" s="3" t="s">
        <v>494</v>
      </c>
      <c r="D2787" s="3" t="s">
        <v>568</v>
      </c>
      <c r="E2787" s="3" t="s">
        <v>587</v>
      </c>
      <c r="F2787" s="3" t="s">
        <v>588</v>
      </c>
      <c r="G2787" s="3" t="s">
        <v>590</v>
      </c>
      <c r="H2787" s="3" t="s">
        <v>591</v>
      </c>
      <c r="I2787" s="3" t="s">
        <v>580</v>
      </c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>
        <f t="shared" si="45"/>
        <v>8</v>
      </c>
      <c r="AH2787" s="3" t="s">
        <v>580</v>
      </c>
      <c r="AI2787" s="3" t="str">
        <f>IFERROR(IF($AG2787&lt;=$AN2787,MATCH($AH2787,레드마인_배치!G:G,0),MATCH($AH2787,레드마인_서비스!G:G,0)),"")</f>
        <v/>
      </c>
      <c r="AJ2787" s="3" t="str" cm="1">
        <f t="array" ref="AJ2787">IFERROR(INDEX(IF($AG2787&lt;=$AN2787,레드마인_배치!E:E,레드마인_서비스!E:E),콜트리분석!$AI2787),"")</f>
        <v/>
      </c>
      <c r="AK2787" s="3" t="str" cm="1">
        <f t="array" ref="AK2787">IFERROR(INDEX(IF($AG2787&lt;=$AN2787,레드마인_배치!H:H,레드마인_서비스!H:H),콜트리분석!$AI2787),"")</f>
        <v/>
      </c>
      <c r="AL2787" s="3" t="str" cm="1">
        <f t="array" ref="AL2787">IFERROR(INDEX(IF($AG2787&lt;=$AN2787,레드마인_배치!I:I,레드마인_서비스!I:I),콜트리분석!$AI2787),"")</f>
        <v/>
      </c>
      <c r="AM2787" s="3" t="str" cm="1">
        <f t="array" ref="AM2787">IFERROR(INDEX(IF($AG2787&lt;=$AN2787,레드마인_배치!J:J,레드마인_서비스!J:J),콜트리분석!$AI2787),"")</f>
        <v/>
      </c>
      <c r="AN2787" s="3">
        <v>4</v>
      </c>
      <c r="AO2787" s="15" t="str">
        <f ca="1">IFERROR(INDEX(레드마인_배치!E:E,MATCH(OFFSET(A2787,,AN2787),레드마인_배치!G:G,0)),"")</f>
        <v>미대상</v>
      </c>
      <c r="AP2787" t="s">
        <v>3330</v>
      </c>
      <c r="AQ2787">
        <v>72</v>
      </c>
    </row>
    <row r="2788" spans="1:46" hidden="1">
      <c r="A2788" s="3" t="s">
        <v>2957</v>
      </c>
      <c r="B2788" s="3" t="s">
        <v>491</v>
      </c>
      <c r="C2788" s="3" t="s">
        <v>494</v>
      </c>
      <c r="D2788" s="3" t="s">
        <v>568</v>
      </c>
      <c r="E2788" s="3" t="s">
        <v>587</v>
      </c>
      <c r="F2788" s="3" t="s">
        <v>588</v>
      </c>
      <c r="G2788" s="3" t="s">
        <v>590</v>
      </c>
      <c r="H2788" s="3" t="s">
        <v>591</v>
      </c>
      <c r="I2788" s="3" t="s">
        <v>580</v>
      </c>
      <c r="J2788" s="3" t="s">
        <v>581</v>
      </c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>
        <f t="shared" si="45"/>
        <v>9</v>
      </c>
      <c r="AH2788" s="3" t="s">
        <v>581</v>
      </c>
      <c r="AI2788" s="3">
        <f>IFERROR(IF($AG2788&lt;=$AN2788,MATCH($AH2788,레드마인_배치!G:G,0),MATCH($AH2788,레드마인_서비스!G:G,0)),"")</f>
        <v>78</v>
      </c>
      <c r="AJ2788" s="3" t="str" cm="1">
        <f t="array" ref="AJ2788">IFERROR(INDEX(IF($AG2788&lt;=$AN2788,레드마인_배치!E:E,레드마인_서비스!E:E),콜트리분석!$AI2788),"")</f>
        <v>대상</v>
      </c>
      <c r="AK2788" s="3" t="str" cm="1">
        <f t="array" ref="AK2788">IFERROR(INDEX(IF($AG2788&lt;=$AN2788,레드마인_배치!H:H,레드마인_서비스!H:H),콜트리분석!$AI2788),"")</f>
        <v>ICO0300U</v>
      </c>
      <c r="AL2788" s="3" t="str" cm="1">
        <f t="array" ref="AL2788">IFERROR(INDEX(IF($AG2788&lt;=$AN2788,레드마인_배치!I:I,레드마인_서비스!I:I),콜트리분석!$AI2788),"")</f>
        <v>Demand Change Tag Update Module</v>
      </c>
      <c r="AM2788" s="3" t="str" cm="1">
        <f t="array" ref="AM2788">IFERROR(INDEX(IF($AG2788&lt;=$AN2788,레드마인_배치!J:J,레드마인_서비스!J:J),콜트리분석!$AI2788),"")</f>
        <v>서비스</v>
      </c>
      <c r="AN2788" s="3">
        <v>4</v>
      </c>
      <c r="AO2788" s="15" t="str">
        <f ca="1">IFERROR(INDEX(레드마인_배치!E:E,MATCH(OFFSET(A2788,,AN2788),레드마인_배치!G:G,0)),"")</f>
        <v>미대상</v>
      </c>
      <c r="AP2788" t="s">
        <v>3330</v>
      </c>
      <c r="AQ2788">
        <v>72</v>
      </c>
    </row>
    <row r="2789" spans="1:46">
      <c r="A2789" s="3" t="s">
        <v>2957</v>
      </c>
      <c r="B2789" s="3" t="s">
        <v>491</v>
      </c>
      <c r="C2789" s="3" t="s">
        <v>494</v>
      </c>
      <c r="D2789" s="3" t="s">
        <v>568</v>
      </c>
      <c r="E2789" s="3" t="s">
        <v>587</v>
      </c>
      <c r="F2789" s="3" t="s">
        <v>588</v>
      </c>
      <c r="G2789" s="3" t="s">
        <v>577</v>
      </c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>
        <f t="shared" si="45"/>
        <v>6</v>
      </c>
      <c r="AH2789" s="3" t="s">
        <v>577</v>
      </c>
      <c r="AI2789" s="3">
        <f>IFERROR(IF($AG2789&lt;=$AN2789,MATCH($AH2789,레드마인_배치!G:G,0),MATCH($AH2789,레드마인_서비스!G:G,0)),"")</f>
        <v>49</v>
      </c>
      <c r="AJ2789" s="3" t="str" cm="1">
        <f t="array" ref="AJ2789">IFERROR(INDEX(IF($AG2789&lt;=$AN2789,레드마인_배치!E:E,레드마인_서비스!E:E),콜트리분석!$AI2789),"")</f>
        <v>대상</v>
      </c>
      <c r="AK2789" s="3" t="str" cm="1">
        <f t="array" ref="AK2789">IFERROR(INDEX(IF($AG2789&lt;=$AN2789,레드마인_배치!H:H,레드마인_서비스!H:H),콜트리분석!$AI2789),"")</f>
        <v>CMO0010U</v>
      </c>
      <c r="AL2789" s="3" t="str" cm="1">
        <f t="array" ref="AL2789">IFERROR(INDEX(IF($AG2789&lt;=$AN2789,레드마인_배치!I:I,레드마인_서비스!I:I),콜트리분석!$AI2789),"")</f>
        <v>NUMBER CREATION</v>
      </c>
      <c r="AM2789" s="3" t="str" cm="1">
        <f t="array" ref="AM2789">IFERROR(INDEX(IF($AG2789&lt;=$AN2789,레드마인_배치!J:J,레드마인_서비스!J:J),콜트리분석!$AI2789),"")</f>
        <v>서비스</v>
      </c>
      <c r="AN2789" s="3">
        <v>4</v>
      </c>
      <c r="AO2789" s="15" t="str">
        <f ca="1">IFERROR(INDEX(레드마인_배치!E:E,MATCH(OFFSET(A2789,,AN2789),레드마인_배치!G:G,0)),"")</f>
        <v>미대상</v>
      </c>
      <c r="AP2789" t="s">
        <v>3330</v>
      </c>
      <c r="AQ2789">
        <v>72</v>
      </c>
      <c r="AT2789" t="str" cm="1">
        <f t="array" ref="AT2789">[1]!add_delimeter(AG2789:AO2789,"|")</f>
        <v>|6|CBCUZW030R|49|대상|CMO0010U|NUMBER CREATION|서비스|4|미대상|</v>
      </c>
    </row>
    <row r="2790" spans="1:46">
      <c r="A2790" s="3" t="s">
        <v>2957</v>
      </c>
      <c r="B2790" s="3" t="s">
        <v>491</v>
      </c>
      <c r="C2790" s="3" t="s">
        <v>494</v>
      </c>
      <c r="D2790" s="3" t="s">
        <v>568</v>
      </c>
      <c r="E2790" s="3" t="s">
        <v>587</v>
      </c>
      <c r="F2790" s="3" t="s">
        <v>510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>
        <f t="shared" si="45"/>
        <v>5</v>
      </c>
      <c r="AH2790" s="3" t="s">
        <v>510</v>
      </c>
      <c r="AI2790" s="3" t="str">
        <f>IFERROR(IF($AG2790&lt;=$AN2790,MATCH($AH2790,레드마인_배치!G:G,0),MATCH($AH2790,레드마인_서비스!G:G,0)),"")</f>
        <v/>
      </c>
      <c r="AJ2790" s="3" t="str" cm="1">
        <f t="array" ref="AJ2790">IFERROR(INDEX(IF($AG2790&lt;=$AN2790,레드마인_배치!E:E,레드마인_서비스!E:E),콜트리분석!$AI2790),"")</f>
        <v/>
      </c>
      <c r="AK2790" s="3" t="str" cm="1">
        <f t="array" ref="AK2790">IFERROR(INDEX(IF($AG2790&lt;=$AN2790,레드마인_배치!H:H,레드마인_서비스!H:H),콜트리분석!$AI2790),"")</f>
        <v/>
      </c>
      <c r="AL2790" s="3" t="str" cm="1">
        <f t="array" ref="AL2790">IFERROR(INDEX(IF($AG2790&lt;=$AN2790,레드마인_배치!I:I,레드마인_서비스!I:I),콜트리분석!$AI2790),"")</f>
        <v/>
      </c>
      <c r="AM2790" s="3" t="str" cm="1">
        <f t="array" ref="AM2790">IFERROR(INDEX(IF($AG2790&lt;=$AN2790,레드마인_배치!J:J,레드마인_서비스!J:J),콜트리분석!$AI2790),"")</f>
        <v/>
      </c>
      <c r="AN2790" s="3">
        <v>4</v>
      </c>
      <c r="AO2790" s="15" t="str">
        <f ca="1">IFERROR(INDEX(레드마인_배치!E:E,MATCH(OFFSET(A2790,,AN2790),레드마인_배치!G:G,0)),"")</f>
        <v>미대상</v>
      </c>
      <c r="AP2790" t="s">
        <v>3330</v>
      </c>
      <c r="AQ2790">
        <v>72</v>
      </c>
      <c r="AT2790" t="str" cm="1">
        <f t="array" ref="AT2790">[1]!add_delimeter(AG2790:AO2790,"|")</f>
        <v>|5|CLCICB007A||||||4|미대상|</v>
      </c>
    </row>
    <row r="2791" spans="1:46">
      <c r="A2791" s="3" t="s">
        <v>2957</v>
      </c>
      <c r="B2791" s="3" t="s">
        <v>491</v>
      </c>
      <c r="C2791" s="3" t="s">
        <v>494</v>
      </c>
      <c r="D2791" s="3" t="s">
        <v>568</v>
      </c>
      <c r="E2791" s="3" t="s">
        <v>610</v>
      </c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>
        <f t="shared" si="45"/>
        <v>4</v>
      </c>
      <c r="AH2791" s="3" t="s">
        <v>610</v>
      </c>
      <c r="AI2791" s="3">
        <f>IFERROR(IF($AG2791&lt;=$AN2791,MATCH($AH2791,레드마인_배치!G:G,0),MATCH($AH2791,레드마인_서비스!G:G,0)),"")</f>
        <v>122</v>
      </c>
      <c r="AJ2791" s="3" t="str" cm="1">
        <f t="array" ref="AJ2791">IFERROR(INDEX(IF($AG2791&lt;=$AN2791,레드마인_배치!E:E,레드마인_서비스!E:E),콜트리분석!$AI2791),"")</f>
        <v>대상</v>
      </c>
      <c r="AK2791" s="3" t="str" cm="1">
        <f t="array" ref="AK2791">IFERROR(INDEX(IF($AG2791&lt;=$AN2791,레드마인_배치!H:H,레드마인_서비스!H:H),콜트리분석!$AI2791),"")</f>
        <v>ICB0160U</v>
      </c>
      <c r="AL2791" s="3" t="str" cm="1">
        <f t="array" ref="AL2791">IFERROR(INDEX(IF($AG2791&lt;=$AN2791,레드마인_배치!I:I,레드마인_서비스!I:I),콜트리분석!$AI2791),"")</f>
        <v>P.O No. Creation Main (PRC_TYP = "I")</v>
      </c>
      <c r="AM2791" s="3" t="str" cm="1">
        <f t="array" ref="AM2791">IFERROR(INDEX(IF($AG2791&lt;=$AN2791,레드마인_배치!J:J,레드마인_서비스!J:J),콜트리분석!$AI2791),"")</f>
        <v>배치</v>
      </c>
      <c r="AN2791" s="3">
        <v>4</v>
      </c>
      <c r="AO2791" s="15" t="str">
        <f ca="1">IFERROR(INDEX(레드마인_배치!E:E,MATCH(OFFSET(A2791,,AN2791),레드마인_배치!G:G,0)),"")</f>
        <v>대상</v>
      </c>
      <c r="AP2791" t="s">
        <v>3330</v>
      </c>
      <c r="AQ2791">
        <v>72</v>
      </c>
      <c r="AT2791" t="str" cm="1">
        <f t="array" ref="AT2791">[1]!add_delimeter(AG2791:AO2791,"|")</f>
        <v>|4|CBCICB048F|122|대상|ICB0160U|P.O No. Creation Main (PRC_TYP = "I")|배치|4|대상|</v>
      </c>
    </row>
    <row r="2792" spans="1:46">
      <c r="A2792" s="3" t="s">
        <v>2957</v>
      </c>
      <c r="B2792" s="3" t="s">
        <v>491</v>
      </c>
      <c r="C2792" s="3" t="s">
        <v>494</v>
      </c>
      <c r="D2792" s="3" t="s">
        <v>568</v>
      </c>
      <c r="E2792" s="3" t="s">
        <v>610</v>
      </c>
      <c r="F2792" s="3" t="s">
        <v>583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>
        <f t="shared" si="45"/>
        <v>5</v>
      </c>
      <c r="AH2792" s="3" t="s">
        <v>583</v>
      </c>
      <c r="AI2792" s="3">
        <f>IFERROR(IF($AG2792&lt;=$AN2792,MATCH($AH2792,레드마인_배치!G:G,0),MATCH($AH2792,레드마인_서비스!G:G,0)),"")</f>
        <v>60</v>
      </c>
      <c r="AJ2792" s="3" t="str" cm="1">
        <f t="array" ref="AJ2792">IFERROR(INDEX(IF($AG2792&lt;=$AN2792,레드마인_배치!E:E,레드마인_서비스!E:E),콜트리분석!$AI2792),"")</f>
        <v>대상</v>
      </c>
      <c r="AK2792" s="3" t="str" cm="1">
        <f t="array" ref="AK2792">IFERROR(INDEX(IF($AG2792&lt;=$AN2792,레드마인_배치!H:H,레드마인_서비스!H:H),콜트리분석!$AI2792),"")</f>
        <v>ICO0120U</v>
      </c>
      <c r="AL2792" s="3" t="str" cm="1">
        <f t="array" ref="AL2792">IFERROR(INDEX(IF($AG2792&lt;=$AN2792,레드마인_배치!I:I,레드마인_서비스!I:I),콜트리분석!$AI2792),"")</f>
        <v>PO No. Creation Module       (PRC=1)</v>
      </c>
      <c r="AM2792" s="3" t="str" cm="1">
        <f t="array" ref="AM2792">IFERROR(INDEX(IF($AG2792&lt;=$AN2792,레드마인_배치!J:J,레드마인_서비스!J:J),콜트리분석!$AI2792),"")</f>
        <v>서비스</v>
      </c>
      <c r="AN2792" s="3">
        <v>4</v>
      </c>
      <c r="AO2792" s="15" t="str">
        <f ca="1">IFERROR(INDEX(레드마인_배치!E:E,MATCH(OFFSET(A2792,,AN2792),레드마인_배치!G:G,0)),"")</f>
        <v>대상</v>
      </c>
      <c r="AP2792" t="s">
        <v>3330</v>
      </c>
      <c r="AQ2792">
        <v>72</v>
      </c>
      <c r="AT2792" t="str" cm="1">
        <f t="array" ref="AT2792">[1]!add_delimeter(AG2792:AO2792,"|")</f>
        <v>|5|CBCICB044F|60|대상|ICO0120U|PO No. Creation Module       (PRC=1)|서비스|4|대상|</v>
      </c>
    </row>
    <row r="2793" spans="1:46">
      <c r="A2793" s="3" t="s">
        <v>2957</v>
      </c>
      <c r="B2793" s="3" t="s">
        <v>491</v>
      </c>
      <c r="C2793" s="3" t="s">
        <v>494</v>
      </c>
      <c r="D2793" s="3" t="s">
        <v>568</v>
      </c>
      <c r="E2793" s="3" t="s">
        <v>610</v>
      </c>
      <c r="F2793" s="3" t="s">
        <v>583</v>
      </c>
      <c r="G2793" s="3" t="s">
        <v>576</v>
      </c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>
        <f t="shared" si="45"/>
        <v>6</v>
      </c>
      <c r="AH2793" s="3" t="s">
        <v>576</v>
      </c>
      <c r="AI2793" s="3">
        <f>IFERROR(IF($AG2793&lt;=$AN2793,MATCH($AH2793,레드마인_배치!G:G,0),MATCH($AH2793,레드마인_서비스!G:G,0)),"")</f>
        <v>308</v>
      </c>
      <c r="AJ2793" s="3" t="str" cm="1">
        <f t="array" ref="AJ2793">IFERROR(INDEX(IF($AG2793&lt;=$AN2793,레드마인_배치!E:E,레드마인_서비스!E:E),콜트리분석!$AI2793),"")</f>
        <v>대상</v>
      </c>
      <c r="AK2793" s="3" t="str" cm="1">
        <f t="array" ref="AK2793">IFERROR(INDEX(IF($AG2793&lt;=$AN2793,레드마인_배치!H:H,레드마인_서비스!H:H),콜트리분석!$AI2793),"")</f>
        <v>SLO0020U</v>
      </c>
      <c r="AL2793" s="3" t="str" cm="1">
        <f t="array" ref="AL2793">IFERROR(INDEX(IF($AG2793&lt;=$AN2793,레드마인_배치!I:I,레드마인_서비스!I:I),콜트리분석!$AI2793),"")</f>
        <v>Generate Order No</v>
      </c>
      <c r="AM2793" s="3" t="str" cm="1">
        <f t="array" ref="AM2793">IFERROR(INDEX(IF($AG2793&lt;=$AN2793,레드마인_배치!J:J,레드마인_서비스!J:J),콜트리분석!$AI2793),"")</f>
        <v>서비스</v>
      </c>
      <c r="AN2793" s="3">
        <v>4</v>
      </c>
      <c r="AO2793" s="15" t="str">
        <f ca="1">IFERROR(INDEX(레드마인_배치!E:E,MATCH(OFFSET(A2793,,AN2793),레드마인_배치!G:G,0)),"")</f>
        <v>대상</v>
      </c>
      <c r="AP2793" t="s">
        <v>3330</v>
      </c>
      <c r="AQ2793">
        <v>72</v>
      </c>
      <c r="AT2793" t="str" cm="1">
        <f t="array" ref="AT2793">[1]!add_delimeter(AG2793:AO2793,"|")</f>
        <v>|6|CBCSLB020A|308|대상|SLO0020U|Generate Order No|서비스|4|대상|</v>
      </c>
    </row>
    <row r="2794" spans="1:46">
      <c r="A2794" s="3" t="s">
        <v>2957</v>
      </c>
      <c r="B2794" s="3" t="s">
        <v>491</v>
      </c>
      <c r="C2794" s="3" t="s">
        <v>494</v>
      </c>
      <c r="D2794" s="3" t="s">
        <v>568</v>
      </c>
      <c r="E2794" s="3" t="s">
        <v>610</v>
      </c>
      <c r="F2794" s="3" t="s">
        <v>583</v>
      </c>
      <c r="G2794" s="3" t="s">
        <v>576</v>
      </c>
      <c r="H2794" s="3" t="s">
        <v>577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>
        <f t="shared" si="45"/>
        <v>7</v>
      </c>
      <c r="AH2794" s="3" t="s">
        <v>577</v>
      </c>
      <c r="AI2794" s="3">
        <f>IFERROR(IF($AG2794&lt;=$AN2794,MATCH($AH2794,레드마인_배치!G:G,0),MATCH($AH2794,레드마인_서비스!G:G,0)),"")</f>
        <v>49</v>
      </c>
      <c r="AJ2794" s="3" t="str" cm="1">
        <f t="array" ref="AJ2794">IFERROR(INDEX(IF($AG2794&lt;=$AN2794,레드마인_배치!E:E,레드마인_서비스!E:E),콜트리분석!$AI2794),"")</f>
        <v>대상</v>
      </c>
      <c r="AK2794" s="3" t="str" cm="1">
        <f t="array" ref="AK2794">IFERROR(INDEX(IF($AG2794&lt;=$AN2794,레드마인_배치!H:H,레드마인_서비스!H:H),콜트리분석!$AI2794),"")</f>
        <v>CMO0010U</v>
      </c>
      <c r="AL2794" s="3" t="str" cm="1">
        <f t="array" ref="AL2794">IFERROR(INDEX(IF($AG2794&lt;=$AN2794,레드마인_배치!I:I,레드마인_서비스!I:I),콜트리분석!$AI2794),"")</f>
        <v>NUMBER CREATION</v>
      </c>
      <c r="AM2794" s="3" t="str" cm="1">
        <f t="array" ref="AM2794">IFERROR(INDEX(IF($AG2794&lt;=$AN2794,레드마인_배치!J:J,레드마인_서비스!J:J),콜트리분석!$AI2794),"")</f>
        <v>서비스</v>
      </c>
      <c r="AN2794" s="3">
        <v>4</v>
      </c>
      <c r="AO2794" s="15" t="str">
        <f ca="1">IFERROR(INDEX(레드마인_배치!E:E,MATCH(OFFSET(A2794,,AN2794),레드마인_배치!G:G,0)),"")</f>
        <v>대상</v>
      </c>
      <c r="AP2794" t="s">
        <v>3330</v>
      </c>
      <c r="AQ2794">
        <v>72</v>
      </c>
      <c r="AT2794" t="str" cm="1">
        <f t="array" ref="AT2794">[1]!add_delimeter(AG2794:AO2794,"|")</f>
        <v>|7|CBCUZW030R|49|대상|CMO0010U|NUMBER CREATION|서비스|4|대상|</v>
      </c>
    </row>
    <row r="2795" spans="1:46">
      <c r="A2795" s="3" t="s">
        <v>2957</v>
      </c>
      <c r="B2795" s="3" t="s">
        <v>491</v>
      </c>
      <c r="C2795" s="3" t="s">
        <v>494</v>
      </c>
      <c r="D2795" s="3" t="s">
        <v>568</v>
      </c>
      <c r="E2795" s="3" t="s">
        <v>610</v>
      </c>
      <c r="F2795" s="3" t="s">
        <v>510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>
        <f t="shared" si="45"/>
        <v>5</v>
      </c>
      <c r="AH2795" s="3" t="s">
        <v>510</v>
      </c>
      <c r="AI2795" s="3" t="str">
        <f>IFERROR(IF($AG2795&lt;=$AN2795,MATCH($AH2795,레드마인_배치!G:G,0),MATCH($AH2795,레드마인_서비스!G:G,0)),"")</f>
        <v/>
      </c>
      <c r="AJ2795" s="3" t="str" cm="1">
        <f t="array" ref="AJ2795">IFERROR(INDEX(IF($AG2795&lt;=$AN2795,레드마인_배치!E:E,레드마인_서비스!E:E),콜트리분석!$AI2795),"")</f>
        <v/>
      </c>
      <c r="AK2795" s="3" t="str" cm="1">
        <f t="array" ref="AK2795">IFERROR(INDEX(IF($AG2795&lt;=$AN2795,레드마인_배치!H:H,레드마인_서비스!H:H),콜트리분석!$AI2795),"")</f>
        <v/>
      </c>
      <c r="AL2795" s="3" t="str" cm="1">
        <f t="array" ref="AL2795">IFERROR(INDEX(IF($AG2795&lt;=$AN2795,레드마인_배치!I:I,레드마인_서비스!I:I),콜트리분석!$AI2795),"")</f>
        <v/>
      </c>
      <c r="AM2795" s="3" t="str" cm="1">
        <f t="array" ref="AM2795">IFERROR(INDEX(IF($AG2795&lt;=$AN2795,레드마인_배치!J:J,레드마인_서비스!J:J),콜트리분석!$AI2795),"")</f>
        <v/>
      </c>
      <c r="AN2795" s="3">
        <v>4</v>
      </c>
      <c r="AO2795" s="15" t="str">
        <f ca="1">IFERROR(INDEX(레드마인_배치!E:E,MATCH(OFFSET(A2795,,AN2795),레드마인_배치!G:G,0)),"")</f>
        <v>대상</v>
      </c>
      <c r="AP2795" t="s">
        <v>3330</v>
      </c>
      <c r="AQ2795">
        <v>72</v>
      </c>
      <c r="AT2795" t="str" cm="1">
        <f t="array" ref="AT2795">[1]!add_delimeter(AG2795:AO2795,"|")</f>
        <v>|5|CLCICB007A||||||4|대상|</v>
      </c>
    </row>
    <row r="2796" spans="1:46">
      <c r="A2796" s="3" t="s">
        <v>2957</v>
      </c>
      <c r="B2796" s="3" t="s">
        <v>491</v>
      </c>
      <c r="C2796" s="3" t="s">
        <v>494</v>
      </c>
      <c r="D2796" s="3" t="s">
        <v>568</v>
      </c>
      <c r="E2796" s="3" t="s">
        <v>611</v>
      </c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>
        <f t="shared" si="45"/>
        <v>4</v>
      </c>
      <c r="AH2796" s="3" t="s">
        <v>611</v>
      </c>
      <c r="AI2796" s="3">
        <f>IFERROR(IF($AG2796&lt;=$AN2796,MATCH($AH2796,레드마인_배치!G:G,0),MATCH($AH2796,레드마인_서비스!G:G,0)),"")</f>
        <v>183</v>
      </c>
      <c r="AJ2796" s="3" t="str" cm="1">
        <f t="array" ref="AJ2796">IFERROR(INDEX(IF($AG2796&lt;=$AN2796,레드마인_배치!E:E,레드마인_서비스!E:E),콜트리분석!$AI2796),"")</f>
        <v>대상</v>
      </c>
      <c r="AK2796" s="3" t="str" cm="1">
        <f t="array" ref="AK2796">IFERROR(INDEX(IF($AG2796&lt;=$AN2796,레드마인_배치!H:H,레드마인_서비스!H:H),콜트리분석!$AI2796),"")</f>
        <v>ICB0480U</v>
      </c>
      <c r="AL2796" s="3" t="str" cm="1">
        <f t="array" ref="AL2796">IFERROR(INDEX(IF($AG2796&lt;=$AN2796,레드마인_배치!I:I,레드마인_서비스!I:I),콜트리분석!$AI2796),"")</f>
        <v>TIME BATCH START</v>
      </c>
      <c r="AM2796" s="3" t="str" cm="1">
        <f t="array" ref="AM2796">IFERROR(INDEX(IF($AG2796&lt;=$AN2796,레드마인_배치!J:J,레드마인_서비스!J:J),콜트리분석!$AI2796),"")</f>
        <v>배치</v>
      </c>
      <c r="AN2796" s="3">
        <v>4</v>
      </c>
      <c r="AO2796" s="15" t="str">
        <f ca="1">IFERROR(INDEX(레드마인_배치!E:E,MATCH(OFFSET(A2796,,AN2796),레드마인_배치!G:G,0)),"")</f>
        <v>대상</v>
      </c>
      <c r="AP2796" t="s">
        <v>3330</v>
      </c>
      <c r="AQ2796">
        <v>72</v>
      </c>
      <c r="AT2796" t="str" cm="1">
        <f t="array" ref="AT2796">[1]!add_delimeter(AG2796:AO2796,"|")</f>
        <v>|4|CBCICB211A|183|대상|ICB0480U|TIME BATCH START|배치|4|대상|</v>
      </c>
    </row>
    <row r="2797" spans="1:46">
      <c r="A2797" s="3" t="s">
        <v>2957</v>
      </c>
      <c r="B2797" s="3" t="s">
        <v>491</v>
      </c>
      <c r="C2797" s="3" t="s">
        <v>494</v>
      </c>
      <c r="D2797" s="3" t="s">
        <v>568</v>
      </c>
      <c r="E2797" s="3" t="s">
        <v>612</v>
      </c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>
        <f t="shared" si="45"/>
        <v>4</v>
      </c>
      <c r="AH2797" s="3" t="s">
        <v>612</v>
      </c>
      <c r="AI2797" s="3">
        <f>IFERROR(IF($AG2797&lt;=$AN2797,MATCH($AH2797,레드마인_배치!G:G,0),MATCH($AH2797,레드마인_서비스!G:G,0)),"")</f>
        <v>107</v>
      </c>
      <c r="AJ2797" s="3" t="str" cm="1">
        <f t="array" ref="AJ2797">IFERROR(INDEX(IF($AG2797&lt;=$AN2797,레드마인_배치!E:E,레드마인_서비스!E:E),콜트리분석!$AI2797),"")</f>
        <v>미대상</v>
      </c>
      <c r="AK2797" s="3" t="str" cm="1">
        <f t="array" ref="AK2797">IFERROR(INDEX(IF($AG2797&lt;=$AN2797,레드마인_배치!H:H,레드마인_서비스!H:H),콜트리분석!$AI2797),"")</f>
        <v>ICB0090I</v>
      </c>
      <c r="AL2797" s="3" t="str" cm="1">
        <f t="array" ref="AL2797">IFERROR(INDEX(IF($AG2797&lt;=$AN2797,레드마인_배치!I:I,레드마인_서비스!I:I),콜트리분석!$AI2797),"")</f>
        <v>[미대상] P.O. Interface to MPA,MAL,MMX,MMI (Control)</v>
      </c>
      <c r="AM2797" s="3" t="str" cm="1">
        <f t="array" ref="AM2797">IFERROR(INDEX(IF($AG2797&lt;=$AN2797,레드마인_배치!J:J,레드마인_서비스!J:J),콜트리분석!$AI2797),"")</f>
        <v>배치</v>
      </c>
      <c r="AN2797" s="3">
        <v>4</v>
      </c>
      <c r="AO2797" s="15" t="str">
        <f ca="1">IFERROR(INDEX(레드마인_배치!E:E,MATCH(OFFSET(A2797,,AN2797),레드마인_배치!G:G,0)),"")</f>
        <v>미대상</v>
      </c>
      <c r="AP2797" t="s">
        <v>3330</v>
      </c>
      <c r="AQ2797">
        <v>72</v>
      </c>
      <c r="AT2797" t="str" cm="1">
        <f t="array" ref="AT2797">[1]!add_delimeter(AG2797:AO2797,"|")</f>
        <v>|4|CBCICB231A|107|미대상|ICB0090I|[미대상] P.O. Interface to MPA,MAL,MMX,MMI (Control)|배치|4|미대상|</v>
      </c>
    </row>
    <row r="2798" spans="1:46">
      <c r="A2798" s="3" t="s">
        <v>2957</v>
      </c>
      <c r="B2798" s="3" t="s">
        <v>491</v>
      </c>
      <c r="C2798" s="3" t="s">
        <v>494</v>
      </c>
      <c r="D2798" s="3" t="s">
        <v>568</v>
      </c>
      <c r="E2798" s="3" t="s">
        <v>612</v>
      </c>
      <c r="F2798" s="3" t="s">
        <v>613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>
        <f t="shared" si="45"/>
        <v>5</v>
      </c>
      <c r="AH2798" s="3" t="s">
        <v>613</v>
      </c>
      <c r="AI2798" s="3">
        <f>IFERROR(IF($AG2798&lt;=$AN2798,MATCH($AH2798,레드마인_배치!G:G,0),MATCH($AH2798,레드마인_서비스!G:G,0)),"")</f>
        <v>95</v>
      </c>
      <c r="AJ2798" s="3" t="str" cm="1">
        <f t="array" ref="AJ2798">IFERROR(INDEX(IF($AG2798&lt;=$AN2798,레드마인_배치!E:E,레드마인_서비스!E:E),콜트리분석!$AI2798),"")</f>
        <v>미대상</v>
      </c>
      <c r="AK2798" s="3" t="str" cm="1">
        <f t="array" ref="AK2798">IFERROR(INDEX(IF($AG2798&lt;=$AN2798,레드마인_배치!H:H,레드마인_서비스!H:H),콜트리분석!$AI2798),"")</f>
        <v>ICO0460U</v>
      </c>
      <c r="AL2798" s="3" t="str" cm="1">
        <f t="array" ref="AL2798">IFERROR(INDEX(IF($AG2798&lt;=$AN2798,레드마인_배치!I:I,레드마인_서비스!I:I),콜트리분석!$AI2798),"")</f>
        <v>P.O. Interface to MPA,MAL,MMX,MMI from MPSA</v>
      </c>
      <c r="AM2798" s="3" t="str" cm="1">
        <f t="array" ref="AM2798">IFERROR(INDEX(IF($AG2798&lt;=$AN2798,레드마인_배치!J:J,레드마인_서비스!J:J),콜트리분석!$AI2798),"")</f>
        <v>서비스</v>
      </c>
      <c r="AN2798" s="3">
        <v>4</v>
      </c>
      <c r="AO2798" s="15" t="str">
        <f ca="1">IFERROR(INDEX(레드마인_배치!E:E,MATCH(OFFSET(A2798,,AN2798),레드마인_배치!G:G,0)),"")</f>
        <v>미대상</v>
      </c>
      <c r="AP2798" t="s">
        <v>3330</v>
      </c>
      <c r="AQ2798">
        <v>72</v>
      </c>
      <c r="AT2798" t="str" cm="1">
        <f t="array" ref="AT2798">[1]!add_delimeter(AG2798:AO2798,"|")</f>
        <v>|5|CBCICB232A|95|미대상|ICO0460U|P.O. Interface to MPA,MAL,MMX,MMI from MPSA|서비스|4|미대상|</v>
      </c>
    </row>
    <row r="2799" spans="1:46">
      <c r="A2799" s="3" t="s">
        <v>2957</v>
      </c>
      <c r="B2799" s="3" t="s">
        <v>491</v>
      </c>
      <c r="C2799" s="3" t="s">
        <v>494</v>
      </c>
      <c r="D2799" s="3" t="s">
        <v>568</v>
      </c>
      <c r="E2799" s="3" t="s">
        <v>612</v>
      </c>
      <c r="F2799" s="3" t="s">
        <v>613</v>
      </c>
      <c r="G2799" s="3" t="s">
        <v>510</v>
      </c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>
        <f t="shared" si="45"/>
        <v>6</v>
      </c>
      <c r="AH2799" s="3" t="s">
        <v>510</v>
      </c>
      <c r="AI2799" s="3" t="str">
        <f>IFERROR(IF($AG2799&lt;=$AN2799,MATCH($AH2799,레드마인_배치!G:G,0),MATCH($AH2799,레드마인_서비스!G:G,0)),"")</f>
        <v/>
      </c>
      <c r="AJ2799" s="3" t="str" cm="1">
        <f t="array" ref="AJ2799">IFERROR(INDEX(IF($AG2799&lt;=$AN2799,레드마인_배치!E:E,레드마인_서비스!E:E),콜트리분석!$AI2799),"")</f>
        <v/>
      </c>
      <c r="AK2799" s="3" t="str" cm="1">
        <f t="array" ref="AK2799">IFERROR(INDEX(IF($AG2799&lt;=$AN2799,레드마인_배치!H:H,레드마인_서비스!H:H),콜트리분석!$AI2799),"")</f>
        <v/>
      </c>
      <c r="AL2799" s="3" t="str" cm="1">
        <f t="array" ref="AL2799">IFERROR(INDEX(IF($AG2799&lt;=$AN2799,레드마인_배치!I:I,레드마인_서비스!I:I),콜트리분석!$AI2799),"")</f>
        <v/>
      </c>
      <c r="AM2799" s="3" t="str" cm="1">
        <f t="array" ref="AM2799">IFERROR(INDEX(IF($AG2799&lt;=$AN2799,레드마인_배치!J:J,레드마인_서비스!J:J),콜트리분석!$AI2799),"")</f>
        <v/>
      </c>
      <c r="AN2799" s="3">
        <v>4</v>
      </c>
      <c r="AO2799" s="15" t="str">
        <f ca="1">IFERROR(INDEX(레드마인_배치!E:E,MATCH(OFFSET(A2799,,AN2799),레드마인_배치!G:G,0)),"")</f>
        <v>미대상</v>
      </c>
      <c r="AP2799" t="s">
        <v>3330</v>
      </c>
      <c r="AQ2799">
        <v>72</v>
      </c>
      <c r="AT2799" t="str" cm="1">
        <f t="array" ref="AT2799">[1]!add_delimeter(AG2799:AO2799,"|")</f>
        <v>|6|CLCICB007A||||||4|미대상|</v>
      </c>
    </row>
    <row r="2800" spans="1:46">
      <c r="A2800" s="3" t="s">
        <v>2957</v>
      </c>
      <c r="B2800" s="3" t="s">
        <v>491</v>
      </c>
      <c r="C2800" s="3" t="s">
        <v>494</v>
      </c>
      <c r="D2800" s="3" t="s">
        <v>568</v>
      </c>
      <c r="E2800" s="3" t="s">
        <v>612</v>
      </c>
      <c r="F2800" s="3" t="s">
        <v>510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>
        <f t="shared" si="45"/>
        <v>5</v>
      </c>
      <c r="AH2800" s="3" t="s">
        <v>510</v>
      </c>
      <c r="AI2800" s="3" t="str">
        <f>IFERROR(IF($AG2800&lt;=$AN2800,MATCH($AH2800,레드마인_배치!G:G,0),MATCH($AH2800,레드마인_서비스!G:G,0)),"")</f>
        <v/>
      </c>
      <c r="AJ2800" s="3" t="str" cm="1">
        <f t="array" ref="AJ2800">IFERROR(INDEX(IF($AG2800&lt;=$AN2800,레드마인_배치!E:E,레드마인_서비스!E:E),콜트리분석!$AI2800),"")</f>
        <v/>
      </c>
      <c r="AK2800" s="3" t="str" cm="1">
        <f t="array" ref="AK2800">IFERROR(INDEX(IF($AG2800&lt;=$AN2800,레드마인_배치!H:H,레드마인_서비스!H:H),콜트리분석!$AI2800),"")</f>
        <v/>
      </c>
      <c r="AL2800" s="3" t="str" cm="1">
        <f t="array" ref="AL2800">IFERROR(INDEX(IF($AG2800&lt;=$AN2800,레드마인_배치!I:I,레드마인_서비스!I:I),콜트리분석!$AI2800),"")</f>
        <v/>
      </c>
      <c r="AM2800" s="3" t="str" cm="1">
        <f t="array" ref="AM2800">IFERROR(INDEX(IF($AG2800&lt;=$AN2800,레드마인_배치!J:J,레드마인_서비스!J:J),콜트리분석!$AI2800),"")</f>
        <v/>
      </c>
      <c r="AN2800" s="3">
        <v>4</v>
      </c>
      <c r="AO2800" s="15" t="str">
        <f ca="1">IFERROR(INDEX(레드마인_배치!E:E,MATCH(OFFSET(A2800,,AN2800),레드마인_배치!G:G,0)),"")</f>
        <v>미대상</v>
      </c>
      <c r="AP2800" t="s">
        <v>3330</v>
      </c>
      <c r="AQ2800">
        <v>72</v>
      </c>
      <c r="AT2800" t="str" cm="1">
        <f t="array" ref="AT2800">[1]!add_delimeter(AG2800:AO2800,"|")</f>
        <v>|5|CLCICB007A||||||4|미대상|</v>
      </c>
    </row>
    <row r="2801" spans="1:46">
      <c r="A2801" s="3" t="s">
        <v>2957</v>
      </c>
      <c r="B2801" s="3" t="s">
        <v>491</v>
      </c>
      <c r="C2801" s="3" t="s">
        <v>494</v>
      </c>
      <c r="D2801" s="3" t="s">
        <v>568</v>
      </c>
      <c r="E2801" s="3" t="s">
        <v>612</v>
      </c>
      <c r="F2801" s="3" t="s">
        <v>516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>
        <f t="shared" si="45"/>
        <v>5</v>
      </c>
      <c r="AH2801" s="3" t="s">
        <v>516</v>
      </c>
      <c r="AI2801" s="3" t="str">
        <f>IFERROR(IF($AG2801&lt;=$AN2801,MATCH($AH2801,레드마인_배치!G:G,0),MATCH($AH2801,레드마인_서비스!G:G,0)),"")</f>
        <v/>
      </c>
      <c r="AJ2801" s="3" t="str" cm="1">
        <f t="array" ref="AJ2801">IFERROR(INDEX(IF($AG2801&lt;=$AN2801,레드마인_배치!E:E,레드마인_서비스!E:E),콜트리분석!$AI2801),"")</f>
        <v/>
      </c>
      <c r="AK2801" s="3" t="str" cm="1">
        <f t="array" ref="AK2801">IFERROR(INDEX(IF($AG2801&lt;=$AN2801,레드마인_배치!H:H,레드마인_서비스!H:H),콜트리분석!$AI2801),"")</f>
        <v/>
      </c>
      <c r="AL2801" s="3" t="str" cm="1">
        <f t="array" ref="AL2801">IFERROR(INDEX(IF($AG2801&lt;=$AN2801,레드마인_배치!I:I,레드마인_서비스!I:I),콜트리분석!$AI2801),"")</f>
        <v/>
      </c>
      <c r="AM2801" s="3" t="str" cm="1">
        <f t="array" ref="AM2801">IFERROR(INDEX(IF($AG2801&lt;=$AN2801,레드마인_배치!J:J,레드마인_서비스!J:J),콜트리분석!$AI2801),"")</f>
        <v/>
      </c>
      <c r="AN2801" s="3">
        <v>4</v>
      </c>
      <c r="AO2801" s="15" t="str">
        <f ca="1">IFERROR(INDEX(레드마인_배치!E:E,MATCH(OFFSET(A2801,,AN2801),레드마인_배치!G:G,0)),"")</f>
        <v>미대상</v>
      </c>
      <c r="AP2801" t="s">
        <v>3330</v>
      </c>
      <c r="AQ2801">
        <v>72</v>
      </c>
      <c r="AT2801" t="str" cm="1">
        <f t="array" ref="AT2801">[1]!add_delimeter(AG2801:AO2801,"|")</f>
        <v>|5|FTPCS011A||||||4|미대상|</v>
      </c>
    </row>
    <row r="2802" spans="1:46">
      <c r="A2802" s="3" t="s">
        <v>2957</v>
      </c>
      <c r="B2802" s="3" t="s">
        <v>491</v>
      </c>
      <c r="C2802" s="3" t="s">
        <v>494</v>
      </c>
      <c r="D2802" s="3" t="s">
        <v>568</v>
      </c>
      <c r="E2802" s="3" t="s">
        <v>612</v>
      </c>
      <c r="F2802" s="3" t="s">
        <v>517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>
        <f t="shared" si="45"/>
        <v>5</v>
      </c>
      <c r="AH2802" s="3" t="s">
        <v>517</v>
      </c>
      <c r="AI2802" s="3" t="str">
        <f>IFERROR(IF($AG2802&lt;=$AN2802,MATCH($AH2802,레드마인_배치!G:G,0),MATCH($AH2802,레드마인_서비스!G:G,0)),"")</f>
        <v/>
      </c>
      <c r="AJ2802" s="3" t="str" cm="1">
        <f t="array" ref="AJ2802">IFERROR(INDEX(IF($AG2802&lt;=$AN2802,레드마인_배치!E:E,레드마인_서비스!E:E),콜트리분석!$AI2802),"")</f>
        <v/>
      </c>
      <c r="AK2802" s="3" t="str" cm="1">
        <f t="array" ref="AK2802">IFERROR(INDEX(IF($AG2802&lt;=$AN2802,레드마인_배치!H:H,레드마인_서비스!H:H),콜트리분석!$AI2802),"")</f>
        <v/>
      </c>
      <c r="AL2802" s="3" t="str" cm="1">
        <f t="array" ref="AL2802">IFERROR(INDEX(IF($AG2802&lt;=$AN2802,레드마인_배치!I:I,레드마인_서비스!I:I),콜트리분석!$AI2802),"")</f>
        <v/>
      </c>
      <c r="AM2802" s="3" t="str" cm="1">
        <f t="array" ref="AM2802">IFERROR(INDEX(IF($AG2802&lt;=$AN2802,레드마인_배치!J:J,레드마인_서비스!J:J),콜트리분석!$AI2802),"")</f>
        <v/>
      </c>
      <c r="AN2802" s="3">
        <v>4</v>
      </c>
      <c r="AO2802" s="15" t="str">
        <f ca="1">IFERROR(INDEX(레드마인_배치!E:E,MATCH(OFFSET(A2802,,AN2802),레드마인_배치!G:G,0)),"")</f>
        <v>미대상</v>
      </c>
      <c r="AP2802" t="s">
        <v>3330</v>
      </c>
      <c r="AQ2802">
        <v>72</v>
      </c>
      <c r="AT2802" t="str" cm="1">
        <f t="array" ref="AT2802">[1]!add_delimeter(AG2802:AO2802,"|")</f>
        <v>|5|FTPCS012||||||4|미대상|</v>
      </c>
    </row>
    <row r="2803" spans="1:46">
      <c r="A2803" s="3" t="s">
        <v>2957</v>
      </c>
      <c r="B2803" s="3" t="s">
        <v>491</v>
      </c>
      <c r="C2803" s="3" t="s">
        <v>494</v>
      </c>
      <c r="D2803" s="3" t="s">
        <v>568</v>
      </c>
      <c r="E2803" s="3" t="s">
        <v>612</v>
      </c>
      <c r="F2803" s="3" t="s">
        <v>518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>
        <f t="shared" si="45"/>
        <v>5</v>
      </c>
      <c r="AH2803" s="3" t="s">
        <v>518</v>
      </c>
      <c r="AI2803" s="3" t="str">
        <f>IFERROR(IF($AG2803&lt;=$AN2803,MATCH($AH2803,레드마인_배치!G:G,0),MATCH($AH2803,레드마인_서비스!G:G,0)),"")</f>
        <v/>
      </c>
      <c r="AJ2803" s="3" t="str" cm="1">
        <f t="array" ref="AJ2803">IFERROR(INDEX(IF($AG2803&lt;=$AN2803,레드마인_배치!E:E,레드마인_서비스!E:E),콜트리분석!$AI2803),"")</f>
        <v/>
      </c>
      <c r="AK2803" s="3" t="str" cm="1">
        <f t="array" ref="AK2803">IFERROR(INDEX(IF($AG2803&lt;=$AN2803,레드마인_배치!H:H,레드마인_서비스!H:H),콜트리분석!$AI2803),"")</f>
        <v/>
      </c>
      <c r="AL2803" s="3" t="str" cm="1">
        <f t="array" ref="AL2803">IFERROR(INDEX(IF($AG2803&lt;=$AN2803,레드마인_배치!I:I,레드마인_서비스!I:I),콜트리분석!$AI2803),"")</f>
        <v/>
      </c>
      <c r="AM2803" s="3" t="str" cm="1">
        <f t="array" ref="AM2803">IFERROR(INDEX(IF($AG2803&lt;=$AN2803,레드마인_배치!J:J,레드마인_서비스!J:J),콜트리분석!$AI2803),"")</f>
        <v/>
      </c>
      <c r="AN2803" s="3">
        <v>4</v>
      </c>
      <c r="AO2803" s="15" t="str">
        <f ca="1">IFERROR(INDEX(레드마인_배치!E:E,MATCH(OFFSET(A2803,,AN2803),레드마인_배치!G:G,0)),"")</f>
        <v>미대상</v>
      </c>
      <c r="AP2803" t="s">
        <v>3330</v>
      </c>
      <c r="AQ2803">
        <v>72</v>
      </c>
      <c r="AT2803" t="str" cm="1">
        <f t="array" ref="AT2803">[1]!add_delimeter(AG2803:AO2803,"|")</f>
        <v>|5|FTPCS013||||||4|미대상|</v>
      </c>
    </row>
    <row r="2804" spans="1:46">
      <c r="A2804" s="3" t="s">
        <v>2957</v>
      </c>
      <c r="B2804" s="3" t="s">
        <v>491</v>
      </c>
      <c r="C2804" s="3" t="s">
        <v>494</v>
      </c>
      <c r="D2804" s="3" t="s">
        <v>568</v>
      </c>
      <c r="E2804" s="3" t="s">
        <v>612</v>
      </c>
      <c r="F2804" s="3" t="s">
        <v>3086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>
        <f t="shared" si="45"/>
        <v>5</v>
      </c>
      <c r="AH2804" s="3" t="s">
        <v>3086</v>
      </c>
      <c r="AI2804" s="3" t="str">
        <f>IFERROR(IF($AG2804&lt;=$AN2804,MATCH($AH2804,레드마인_배치!G:G,0),MATCH($AH2804,레드마인_서비스!G:G,0)),"")</f>
        <v/>
      </c>
      <c r="AJ2804" s="3" t="str" cm="1">
        <f t="array" ref="AJ2804">IFERROR(INDEX(IF($AG2804&lt;=$AN2804,레드마인_배치!E:E,레드마인_서비스!E:E),콜트리분석!$AI2804),"")</f>
        <v/>
      </c>
      <c r="AK2804" s="3" t="str" cm="1">
        <f t="array" ref="AK2804">IFERROR(INDEX(IF($AG2804&lt;=$AN2804,레드마인_배치!H:H,레드마인_서비스!H:H),콜트리분석!$AI2804),"")</f>
        <v/>
      </c>
      <c r="AL2804" s="3" t="str" cm="1">
        <f t="array" ref="AL2804">IFERROR(INDEX(IF($AG2804&lt;=$AN2804,레드마인_배치!I:I,레드마인_서비스!I:I),콜트리분석!$AI2804),"")</f>
        <v/>
      </c>
      <c r="AM2804" s="3" t="str" cm="1">
        <f t="array" ref="AM2804">IFERROR(INDEX(IF($AG2804&lt;=$AN2804,레드마인_배치!J:J,레드마인_서비스!J:J),콜트리분석!$AI2804),"")</f>
        <v/>
      </c>
      <c r="AN2804" s="3">
        <v>4</v>
      </c>
      <c r="AO2804" s="15" t="str">
        <f ca="1">IFERROR(INDEX(레드마인_배치!E:E,MATCH(OFFSET(A2804,,AN2804),레드마인_배치!G:G,0)),"")</f>
        <v>미대상</v>
      </c>
      <c r="AP2804" t="s">
        <v>3330</v>
      </c>
      <c r="AQ2804">
        <v>72</v>
      </c>
      <c r="AT2804" t="str" cm="1">
        <f t="array" ref="AT2804">[1]!add_delimeter(AG2804:AO2804,"|")</f>
        <v>|5|FTPCS019||||||4|미대상|</v>
      </c>
    </row>
    <row r="2805" spans="1:46">
      <c r="A2805" s="3" t="s">
        <v>2957</v>
      </c>
      <c r="B2805" s="3" t="s">
        <v>491</v>
      </c>
      <c r="C2805" s="3" t="s">
        <v>494</v>
      </c>
      <c r="D2805" s="3" t="s">
        <v>568</v>
      </c>
      <c r="E2805" s="3" t="s">
        <v>3087</v>
      </c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>
        <f t="shared" si="45"/>
        <v>4</v>
      </c>
      <c r="AH2805" s="3" t="s">
        <v>3087</v>
      </c>
      <c r="AI2805" s="3" t="str">
        <f>IFERROR(IF($AG2805&lt;=$AN2805,MATCH($AH2805,레드마인_배치!G:G,0),MATCH($AH2805,레드마인_서비스!G:G,0)),"")</f>
        <v/>
      </c>
      <c r="AJ2805" s="3" t="str" cm="1">
        <f t="array" ref="AJ2805">IFERROR(INDEX(IF($AG2805&lt;=$AN2805,레드마인_배치!E:E,레드마인_서비스!E:E),콜트리분석!$AI2805),"")</f>
        <v/>
      </c>
      <c r="AK2805" s="3" t="str" cm="1">
        <f t="array" ref="AK2805">IFERROR(INDEX(IF($AG2805&lt;=$AN2805,레드마인_배치!H:H,레드마인_서비스!H:H),콜트리분석!$AI2805),"")</f>
        <v/>
      </c>
      <c r="AL2805" s="3" t="str" cm="1">
        <f t="array" ref="AL2805">IFERROR(INDEX(IF($AG2805&lt;=$AN2805,레드마인_배치!I:I,레드마인_서비스!I:I),콜트리분석!$AI2805),"")</f>
        <v/>
      </c>
      <c r="AM2805" s="3" t="str" cm="1">
        <f t="array" ref="AM2805">IFERROR(INDEX(IF($AG2805&lt;=$AN2805,레드마인_배치!J:J,레드마인_서비스!J:J),콜트리분석!$AI2805),"")</f>
        <v/>
      </c>
      <c r="AN2805" s="3">
        <v>5</v>
      </c>
      <c r="AO2805" s="15" t="str">
        <f ca="1">IFERROR(INDEX(레드마인_배치!E:E,MATCH(OFFSET(A2805,,AN2805),레드마인_배치!G:G,0)),"")</f>
        <v/>
      </c>
      <c r="AP2805" t="s">
        <v>3330</v>
      </c>
      <c r="AQ2805">
        <v>72</v>
      </c>
      <c r="AT2805" t="str" cm="1">
        <f t="array" ref="AT2805">[1]!add_delimeter(AG2805:AO2805,"|")</f>
        <v>|4|CLCICB201B||||||5||</v>
      </c>
    </row>
    <row r="2806" spans="1:46">
      <c r="A2806" s="3" t="s">
        <v>2957</v>
      </c>
      <c r="B2806" s="3" t="s">
        <v>491</v>
      </c>
      <c r="C2806" s="3" t="s">
        <v>494</v>
      </c>
      <c r="D2806" s="3" t="s">
        <v>568</v>
      </c>
      <c r="E2806" s="3" t="s">
        <v>3087</v>
      </c>
      <c r="F2806" s="3" t="s">
        <v>614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>
        <f t="shared" si="45"/>
        <v>5</v>
      </c>
      <c r="AH2806" s="3" t="s">
        <v>614</v>
      </c>
      <c r="AI2806" s="3">
        <f>IFERROR(IF($AG2806&lt;=$AN2806,MATCH($AH2806,레드마인_배치!G:G,0),MATCH($AH2806,레드마인_서비스!G:G,0)),"")</f>
        <v>179</v>
      </c>
      <c r="AJ2806" s="3" t="str" cm="1">
        <f t="array" ref="AJ2806">IFERROR(INDEX(IF($AG2806&lt;=$AN2806,레드마인_배치!E:E,레드마인_서비스!E:E),콜트리분석!$AI2806),"")</f>
        <v>대상</v>
      </c>
      <c r="AK2806" s="3" t="str" cm="1">
        <f t="array" ref="AK2806">IFERROR(INDEX(IF($AG2806&lt;=$AN2806,레드마인_배치!H:H,레드마인_서비스!H:H),콜트리분석!$AI2806),"")</f>
        <v>ICB0460U</v>
      </c>
      <c r="AL2806" s="3" t="str" cm="1">
        <f t="array" ref="AL2806">IFERROR(INDEX(IF($AG2806&lt;=$AN2806,레드마인_배치!I:I,레드마인_서비스!I:I),콜트리분석!$AI2806),"")</f>
        <v>WEB)POI Creation/PO No. Creation</v>
      </c>
      <c r="AM2806" s="3" t="str" cm="1">
        <f t="array" ref="AM2806">IFERROR(INDEX(IF($AG2806&lt;=$AN2806,레드마인_배치!J:J,레드마인_서비스!J:J),콜트리분석!$AI2806),"")</f>
        <v>배치</v>
      </c>
      <c r="AN2806" s="3">
        <v>5</v>
      </c>
      <c r="AO2806" s="15" t="str">
        <f ca="1">IFERROR(INDEX(레드마인_배치!E:E,MATCH(OFFSET(A2806,,AN2806),레드마인_배치!G:G,0)),"")</f>
        <v>대상</v>
      </c>
      <c r="AP2806" t="s">
        <v>3330</v>
      </c>
      <c r="AQ2806">
        <v>72</v>
      </c>
      <c r="AT2806" t="str" cm="1">
        <f t="array" ref="AT2806">[1]!add_delimeter(AG2806:AO2806,"|")</f>
        <v>|5|CBCICB201A|179|대상|ICB0460U|WEB)POI Creation/PO No. Creation|배치|5|대상|</v>
      </c>
    </row>
    <row r="2807" spans="1:46">
      <c r="A2807" s="3" t="s">
        <v>2957</v>
      </c>
      <c r="B2807" s="3" t="s">
        <v>491</v>
      </c>
      <c r="C2807" s="3" t="s">
        <v>494</v>
      </c>
      <c r="D2807" s="3" t="s">
        <v>568</v>
      </c>
      <c r="E2807" s="3" t="s">
        <v>3087</v>
      </c>
      <c r="F2807" s="3" t="s">
        <v>614</v>
      </c>
      <c r="G2807" s="3" t="s">
        <v>569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>
        <f t="shared" si="45"/>
        <v>6</v>
      </c>
      <c r="AH2807" s="3" t="s">
        <v>569</v>
      </c>
      <c r="AI2807" s="3">
        <f>IFERROR(IF($AG2807&lt;=$AN2807,MATCH($AH2807,레드마인_배치!G:G,0),MATCH($AH2807,레드마인_서비스!G:G,0)),"")</f>
        <v>56</v>
      </c>
      <c r="AJ2807" s="3" t="str" cm="1">
        <f t="array" ref="AJ2807">IFERROR(INDEX(IF($AG2807&lt;=$AN2807,레드마인_배치!E:E,레드마인_서비스!E:E),콜트리분석!$AI2807),"")</f>
        <v>미대상</v>
      </c>
      <c r="AK2807" s="3" t="str" cm="1">
        <f t="array" ref="AK2807">IFERROR(INDEX(IF($AG2807&lt;=$AN2807,레드마인_배치!H:H,레드마인_서비스!H:H),콜트리분석!$AI2807),"")</f>
        <v>ICO0080U</v>
      </c>
      <c r="AL2807" s="3" t="str" cm="1">
        <f t="array" ref="AL2807">IFERROR(INDEX(IF($AG2807&lt;=$AN2807,레드마인_배치!I:I,레드마인_서비스!I:I),콜트리분석!$AI2807),"")</f>
        <v>POI CREATION (EVENT) EPO</v>
      </c>
      <c r="AM2807" s="3" t="str" cm="1">
        <f t="array" ref="AM2807">IFERROR(INDEX(IF($AG2807&lt;=$AN2807,레드마인_배치!J:J,레드마인_서비스!J:J),콜트리분석!$AI2807),"")</f>
        <v>서비스</v>
      </c>
      <c r="AN2807" s="3">
        <v>5</v>
      </c>
      <c r="AO2807" s="15" t="str">
        <f ca="1">IFERROR(INDEX(레드마인_배치!E:E,MATCH(OFFSET(A2807,,AN2807),레드마인_배치!G:G,0)),"")</f>
        <v>대상</v>
      </c>
      <c r="AP2807" t="s">
        <v>3330</v>
      </c>
      <c r="AQ2807">
        <v>72</v>
      </c>
      <c r="AT2807" t="str" cm="1">
        <f t="array" ref="AT2807">[1]!add_delimeter(AG2807:AO2807,"|")</f>
        <v>|6|CBCICB043A|56|미대상|ICO0080U|POI CREATION (EVENT) EPO|서비스|5|대상|</v>
      </c>
    </row>
    <row r="2808" spans="1:46">
      <c r="A2808" s="3" t="s">
        <v>2957</v>
      </c>
      <c r="B2808" s="3" t="s">
        <v>491</v>
      </c>
      <c r="C2808" s="3" t="s">
        <v>494</v>
      </c>
      <c r="D2808" s="3" t="s">
        <v>568</v>
      </c>
      <c r="E2808" s="3" t="s">
        <v>3087</v>
      </c>
      <c r="F2808" s="3" t="s">
        <v>614</v>
      </c>
      <c r="G2808" s="3" t="s">
        <v>569</v>
      </c>
      <c r="H2808" s="3" t="s">
        <v>570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>
        <f t="shared" si="45"/>
        <v>7</v>
      </c>
      <c r="AH2808" s="3" t="s">
        <v>570</v>
      </c>
      <c r="AI2808" s="3">
        <f>IFERROR(IF($AG2808&lt;=$AN2808,MATCH($AH2808,레드마인_배치!G:G,0),MATCH($AH2808,레드마인_서비스!G:G,0)),"")</f>
        <v>57</v>
      </c>
      <c r="AJ2808" s="3" t="str" cm="1">
        <f t="array" ref="AJ2808">IFERROR(INDEX(IF($AG2808&lt;=$AN2808,레드마인_배치!E:E,레드마인_서비스!E:E),콜트리분석!$AI2808),"")</f>
        <v>대상</v>
      </c>
      <c r="AK2808" s="3" t="str" cm="1">
        <f t="array" ref="AK2808">IFERROR(INDEX(IF($AG2808&lt;=$AN2808,레드마인_배치!H:H,레드마인_서비스!H:H),콜트리분석!$AI2808),"")</f>
        <v>ICO0090U</v>
      </c>
      <c r="AL2808" s="3" t="str" cm="1">
        <f t="array" ref="AL2808">IFERROR(INDEX(IF($AG2808&lt;=$AN2808,레드마인_배치!I:I,레드마인_서비스!I:I),콜트리분석!$AI2808),"")</f>
        <v xml:space="preserve">POI CREATION MAIN PGM </v>
      </c>
      <c r="AM2808" s="3" t="str" cm="1">
        <f t="array" ref="AM2808">IFERROR(INDEX(IF($AG2808&lt;=$AN2808,레드마인_배치!J:J,레드마인_서비스!J:J),콜트리분석!$AI2808),"")</f>
        <v>서비스</v>
      </c>
      <c r="AN2808" s="3">
        <v>5</v>
      </c>
      <c r="AO2808" s="15" t="str">
        <f ca="1">IFERROR(INDEX(레드마인_배치!E:E,MATCH(OFFSET(A2808,,AN2808),레드마인_배치!G:G,0)),"")</f>
        <v>대상</v>
      </c>
      <c r="AP2808" t="s">
        <v>3330</v>
      </c>
      <c r="AQ2808">
        <v>72</v>
      </c>
      <c r="AT2808" t="str" cm="1">
        <f t="array" ref="AT2808">[1]!add_delimeter(AG2808:AO2808,"|")</f>
        <v>|7|CBCICB044A|57|대상|ICO0090U|POI CREATION MAIN PGM |서비스|5|대상|</v>
      </c>
    </row>
    <row r="2809" spans="1:46" hidden="1">
      <c r="A2809" s="3" t="s">
        <v>2957</v>
      </c>
      <c r="B2809" s="3" t="s">
        <v>491</v>
      </c>
      <c r="C2809" s="3" t="s">
        <v>494</v>
      </c>
      <c r="D2809" s="3" t="s">
        <v>568</v>
      </c>
      <c r="E2809" s="3" t="s">
        <v>3087</v>
      </c>
      <c r="F2809" s="3" t="s">
        <v>614</v>
      </c>
      <c r="G2809" s="3" t="s">
        <v>569</v>
      </c>
      <c r="H2809" s="3" t="s">
        <v>570</v>
      </c>
      <c r="I2809" s="3" t="s">
        <v>571</v>
      </c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>
        <f t="shared" si="45"/>
        <v>8</v>
      </c>
      <c r="AH2809" s="3" t="s">
        <v>571</v>
      </c>
      <c r="AI2809" s="3">
        <f>IFERROR(IF($AG2809&lt;=$AN2809,MATCH($AH2809,레드마인_배치!G:G,0),MATCH($AH2809,레드마인_서비스!G:G,0)),"")</f>
        <v>58</v>
      </c>
      <c r="AJ2809" s="3" t="str" cm="1">
        <f t="array" ref="AJ2809">IFERROR(INDEX(IF($AG2809&lt;=$AN2809,레드마인_배치!E:E,레드마인_서비스!E:E),콜트리분석!$AI2809),"")</f>
        <v>미대상</v>
      </c>
      <c r="AK2809" s="3" t="str" cm="1">
        <f t="array" ref="AK2809">IFERROR(INDEX(IF($AG2809&lt;=$AN2809,레드마인_배치!H:H,레드마인_서비스!H:H),콜트리분석!$AI2809),"")</f>
        <v>ICO0100U</v>
      </c>
      <c r="AL2809" s="3" t="str" cm="1">
        <f t="array" ref="AL2809">IFERROR(INDEX(IF($AG2809&lt;=$AN2809,레드마인_배치!I:I,레드마인_서비스!I:I),콜트리분석!$AI2809),"")</f>
        <v>POI CREATION MODULE</v>
      </c>
      <c r="AM2809" s="3" t="str" cm="1">
        <f t="array" ref="AM2809">IFERROR(INDEX(IF($AG2809&lt;=$AN2809,레드마인_배치!J:J,레드마인_서비스!J:J),콜트리분석!$AI2809),"")</f>
        <v>서비스</v>
      </c>
      <c r="AN2809" s="3">
        <v>5</v>
      </c>
      <c r="AO2809" s="15" t="str">
        <f ca="1">IFERROR(INDEX(레드마인_배치!E:E,MATCH(OFFSET(A2809,,AN2809),레드마인_배치!G:G,0)),"")</f>
        <v>대상</v>
      </c>
      <c r="AP2809" t="s">
        <v>3330</v>
      </c>
      <c r="AQ2809">
        <v>72</v>
      </c>
    </row>
    <row r="2810" spans="1:46" hidden="1">
      <c r="A2810" s="3" t="s">
        <v>2957</v>
      </c>
      <c r="B2810" s="3" t="s">
        <v>491</v>
      </c>
      <c r="C2810" s="3" t="s">
        <v>494</v>
      </c>
      <c r="D2810" s="3" t="s">
        <v>568</v>
      </c>
      <c r="E2810" s="3" t="s">
        <v>3087</v>
      </c>
      <c r="F2810" s="3" t="s">
        <v>614</v>
      </c>
      <c r="G2810" s="3" t="s">
        <v>569</v>
      </c>
      <c r="H2810" s="3" t="s">
        <v>570</v>
      </c>
      <c r="I2810" s="3" t="s">
        <v>571</v>
      </c>
      <c r="J2810" s="3" t="s">
        <v>572</v>
      </c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>
        <f t="shared" si="45"/>
        <v>9</v>
      </c>
      <c r="AH2810" s="3" t="s">
        <v>572</v>
      </c>
      <c r="AI2810" s="3">
        <f>IFERROR(IF($AG2810&lt;=$AN2810,MATCH($AH2810,레드마인_배치!G:G,0),MATCH($AH2810,레드마인_서비스!G:G,0)),"")</f>
        <v>62</v>
      </c>
      <c r="AJ2810" s="3" t="str" cm="1">
        <f t="array" ref="AJ2810">IFERROR(INDEX(IF($AG2810&lt;=$AN2810,레드마인_배치!E:E,레드마인_서비스!E:E),콜트리분석!$AI2810),"")</f>
        <v>미대상</v>
      </c>
      <c r="AK2810" s="3" t="str" cm="1">
        <f t="array" ref="AK2810">IFERROR(INDEX(IF($AG2810&lt;=$AN2810,레드마인_배치!H:H,레드마인_서비스!H:H),콜트리분석!$AI2810),"")</f>
        <v>ICO0140U</v>
      </c>
      <c r="AL2810" s="3" t="str" cm="1">
        <f t="array" ref="AL2810">IFERROR(INDEX(IF($AG2810&lt;=$AN2810,레드마인_배치!I:I,레드마인_서비스!I:I),콜트리분석!$AI2810),"")</f>
        <v>PO CREATION</v>
      </c>
      <c r="AM2810" s="3" t="str" cm="1">
        <f t="array" ref="AM2810">IFERROR(INDEX(IF($AG2810&lt;=$AN2810,레드마인_배치!J:J,레드마인_서비스!J:J),콜트리분석!$AI2810),"")</f>
        <v>서비스</v>
      </c>
      <c r="AN2810" s="3">
        <v>5</v>
      </c>
      <c r="AO2810" s="15" t="str">
        <f ca="1">IFERROR(INDEX(레드마인_배치!E:E,MATCH(OFFSET(A2810,,AN2810),레드마인_배치!G:G,0)),"")</f>
        <v>대상</v>
      </c>
      <c r="AP2810" t="s">
        <v>3330</v>
      </c>
      <c r="AQ2810">
        <v>72</v>
      </c>
    </row>
    <row r="2811" spans="1:46" hidden="1">
      <c r="A2811" s="3" t="s">
        <v>2957</v>
      </c>
      <c r="B2811" s="3" t="s">
        <v>491</v>
      </c>
      <c r="C2811" s="3" t="s">
        <v>494</v>
      </c>
      <c r="D2811" s="3" t="s">
        <v>568</v>
      </c>
      <c r="E2811" s="3" t="s">
        <v>3087</v>
      </c>
      <c r="F2811" s="3" t="s">
        <v>614</v>
      </c>
      <c r="G2811" s="3" t="s">
        <v>569</v>
      </c>
      <c r="H2811" s="3" t="s">
        <v>570</v>
      </c>
      <c r="I2811" s="3" t="s">
        <v>571</v>
      </c>
      <c r="J2811" s="3" t="s">
        <v>572</v>
      </c>
      <c r="K2811" s="3" t="s">
        <v>573</v>
      </c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>
        <f t="shared" si="45"/>
        <v>10</v>
      </c>
      <c r="AH2811" s="3" t="s">
        <v>573</v>
      </c>
      <c r="AI2811" s="3">
        <f>IFERROR(IF($AG2811&lt;=$AN2811,MATCH($AH2811,레드마인_배치!G:G,0),MATCH($AH2811,레드마인_서비스!G:G,0)),"")</f>
        <v>51</v>
      </c>
      <c r="AJ2811" s="3" t="str" cm="1">
        <f t="array" ref="AJ2811">IFERROR(INDEX(IF($AG2811&lt;=$AN2811,레드마인_배치!E:E,레드마인_서비스!E:E),콜트리분석!$AI2811),"")</f>
        <v>미대상</v>
      </c>
      <c r="AK2811" s="3" t="str" cm="1">
        <f t="array" ref="AK2811">IFERROR(INDEX(IF($AG2811&lt;=$AN2811,레드마인_배치!H:H,레드마인_서비스!H:H),콜트리분석!$AI2811),"")</f>
        <v>ICO0010U</v>
      </c>
      <c r="AL2811" s="3" t="str" cm="1">
        <f t="array" ref="AL2811">IFERROR(INDEX(IF($AG2811&lt;=$AN2811,레드마인_배치!I:I,레드마인_서비스!I:I),콜트리분석!$AI2811),"")</f>
        <v>[미대상] EAI) Purchase Order ( MAL =&gt; SAP )</v>
      </c>
      <c r="AM2811" s="3" t="str" cm="1">
        <f t="array" ref="AM2811">IFERROR(INDEX(IF($AG2811&lt;=$AN2811,레드마인_배치!J:J,레드마인_서비스!J:J),콜트리분석!$AI2811),"")</f>
        <v>서비스</v>
      </c>
      <c r="AN2811" s="3">
        <v>5</v>
      </c>
      <c r="AO2811" s="15" t="str">
        <f ca="1">IFERROR(INDEX(레드마인_배치!E:E,MATCH(OFFSET(A2811,,AN2811),레드마인_배치!G:G,0)),"")</f>
        <v>대상</v>
      </c>
      <c r="AP2811" t="s">
        <v>3330</v>
      </c>
      <c r="AQ2811">
        <v>72</v>
      </c>
    </row>
    <row r="2812" spans="1:46" hidden="1">
      <c r="A2812" s="3" t="s">
        <v>2957</v>
      </c>
      <c r="B2812" s="3" t="s">
        <v>491</v>
      </c>
      <c r="C2812" s="3" t="s">
        <v>494</v>
      </c>
      <c r="D2812" s="3" t="s">
        <v>568</v>
      </c>
      <c r="E2812" s="3" t="s">
        <v>3087</v>
      </c>
      <c r="F2812" s="3" t="s">
        <v>614</v>
      </c>
      <c r="G2812" s="3" t="s">
        <v>569</v>
      </c>
      <c r="H2812" s="3" t="s">
        <v>570</v>
      </c>
      <c r="I2812" s="3" t="s">
        <v>571</v>
      </c>
      <c r="J2812" s="3" t="s">
        <v>572</v>
      </c>
      <c r="K2812" s="3" t="s">
        <v>574</v>
      </c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>
        <f t="shared" si="45"/>
        <v>10</v>
      </c>
      <c r="AH2812" s="3" t="s">
        <v>574</v>
      </c>
      <c r="AI2812" s="3">
        <f>IFERROR(IF($AG2812&lt;=$AN2812,MATCH($AH2812,레드마인_배치!G:G,0),MATCH($AH2812,레드마인_서비스!G:G,0)),"")</f>
        <v>52</v>
      </c>
      <c r="AJ2812" s="3" t="str" cm="1">
        <f t="array" ref="AJ2812">IFERROR(INDEX(IF($AG2812&lt;=$AN2812,레드마인_배치!E:E,레드마인_서비스!E:E),콜트리분석!$AI2812),"")</f>
        <v>미대상</v>
      </c>
      <c r="AK2812" s="3" t="str" cm="1">
        <f t="array" ref="AK2812">IFERROR(INDEX(IF($AG2812&lt;=$AN2812,레드마인_배치!H:H,레드마인_서비스!H:H),콜트리분석!$AI2812),"")</f>
        <v>ICO0020U</v>
      </c>
      <c r="AL2812" s="3" t="str" cm="1">
        <f t="array" ref="AL2812">IFERROR(INDEX(IF($AG2812&lt;=$AN2812,레드마인_배치!I:I,레드마인_서비스!I:I),콜트리분석!$AI2812),"")</f>
        <v>[미대상] EAI) Purchase Order ( MAL =&gt; HMMA,KMMG )</v>
      </c>
      <c r="AM2812" s="3" t="str" cm="1">
        <f t="array" ref="AM2812">IFERROR(INDEX(IF($AG2812&lt;=$AN2812,레드마인_배치!J:J,레드마인_서비스!J:J),콜트리분석!$AI2812),"")</f>
        <v>서비스</v>
      </c>
      <c r="AN2812" s="3">
        <v>5</v>
      </c>
      <c r="AO2812" s="15" t="str">
        <f ca="1">IFERROR(INDEX(레드마인_배치!E:E,MATCH(OFFSET(A2812,,AN2812),레드마인_배치!G:G,0)),"")</f>
        <v>대상</v>
      </c>
      <c r="AP2812" t="s">
        <v>3330</v>
      </c>
      <c r="AQ2812">
        <v>72</v>
      </c>
    </row>
    <row r="2813" spans="1:46" hidden="1">
      <c r="A2813" s="3" t="s">
        <v>2957</v>
      </c>
      <c r="B2813" s="3" t="s">
        <v>491</v>
      </c>
      <c r="C2813" s="3" t="s">
        <v>494</v>
      </c>
      <c r="D2813" s="3" t="s">
        <v>568</v>
      </c>
      <c r="E2813" s="3" t="s">
        <v>3087</v>
      </c>
      <c r="F2813" s="3" t="s">
        <v>614</v>
      </c>
      <c r="G2813" s="3" t="s">
        <v>569</v>
      </c>
      <c r="H2813" s="3" t="s">
        <v>570</v>
      </c>
      <c r="I2813" s="3" t="s">
        <v>571</v>
      </c>
      <c r="J2813" s="3" t="s">
        <v>572</v>
      </c>
      <c r="K2813" s="3" t="s">
        <v>554</v>
      </c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>
        <f t="shared" si="45"/>
        <v>10</v>
      </c>
      <c r="AH2813" s="3" t="s">
        <v>554</v>
      </c>
      <c r="AI2813" s="3">
        <f>IFERROR(IF($AG2813&lt;=$AN2813,MATCH($AH2813,레드마인_배치!G:G,0),MATCH($AH2813,레드마인_서비스!G:G,0)),"")</f>
        <v>91</v>
      </c>
      <c r="AJ2813" s="3" t="str" cm="1">
        <f t="array" ref="AJ2813">IFERROR(INDEX(IF($AG2813&lt;=$AN2813,레드마인_배치!E:E,레드마인_서비스!E:E),콜트리분석!$AI2813),"")</f>
        <v>대상</v>
      </c>
      <c r="AK2813" s="3" t="str" cm="1">
        <f t="array" ref="AK2813">IFERROR(INDEX(IF($AG2813&lt;=$AN2813,레드마인_배치!H:H,레드마인_서비스!H:H),콜트리분석!$AI2813),"")</f>
        <v>ICO0420U</v>
      </c>
      <c r="AL2813" s="3" t="str" cm="1">
        <f t="array" ref="AL2813">IFERROR(INDEX(IF($AG2813&lt;=$AN2813,레드마인_배치!I:I,레드마인_서비스!I:I),콜트리분석!$AI2813),"")</f>
        <v>LEAD Time Calculate(only 3Level PDC)</v>
      </c>
      <c r="AM2813" s="3" t="str" cm="1">
        <f t="array" ref="AM2813">IFERROR(INDEX(IF($AG2813&lt;=$AN2813,레드마인_배치!J:J,레드마인_서비스!J:J),콜트리분석!$AI2813),"")</f>
        <v>서비스</v>
      </c>
      <c r="AN2813" s="3">
        <v>5</v>
      </c>
      <c r="AO2813" s="15" t="str">
        <f ca="1">IFERROR(INDEX(레드마인_배치!E:E,MATCH(OFFSET(A2813,,AN2813),레드마인_배치!G:G,0)),"")</f>
        <v>대상</v>
      </c>
      <c r="AP2813" t="s">
        <v>3330</v>
      </c>
      <c r="AQ2813">
        <v>72</v>
      </c>
    </row>
    <row r="2814" spans="1:46" hidden="1">
      <c r="A2814" s="3" t="s">
        <v>2957</v>
      </c>
      <c r="B2814" s="3" t="s">
        <v>491</v>
      </c>
      <c r="C2814" s="3" t="s">
        <v>494</v>
      </c>
      <c r="D2814" s="3" t="s">
        <v>568</v>
      </c>
      <c r="E2814" s="3" t="s">
        <v>3087</v>
      </c>
      <c r="F2814" s="3" t="s">
        <v>614</v>
      </c>
      <c r="G2814" s="3" t="s">
        <v>569</v>
      </c>
      <c r="H2814" s="3" t="s">
        <v>570</v>
      </c>
      <c r="I2814" s="3" t="s">
        <v>571</v>
      </c>
      <c r="J2814" s="3" t="s">
        <v>572</v>
      </c>
      <c r="K2814" s="3" t="s">
        <v>575</v>
      </c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>
        <f t="shared" si="45"/>
        <v>10</v>
      </c>
      <c r="AH2814" s="3" t="s">
        <v>575</v>
      </c>
      <c r="AI2814" s="3">
        <f>IFERROR(IF($AG2814&lt;=$AN2814,MATCH($AH2814,레드마인_배치!G:G,0),MATCH($AH2814,레드마인_서비스!G:G,0)),"")</f>
        <v>96</v>
      </c>
      <c r="AJ2814" s="3" t="str" cm="1">
        <f t="array" ref="AJ2814">IFERROR(INDEX(IF($AG2814&lt;=$AN2814,레드마인_배치!E:E,레드마인_서비스!E:E),콜트리분석!$AI2814),"")</f>
        <v>대상</v>
      </c>
      <c r="AK2814" s="3" t="str" cm="1">
        <f t="array" ref="AK2814">IFERROR(INDEX(IF($AG2814&lt;=$AN2814,레드마인_배치!H:H,레드마인_서비스!H:H),콜트리분석!$AI2814),"")</f>
        <v>ICO0470U</v>
      </c>
      <c r="AL2814" s="3" t="str" cm="1">
        <f t="array" ref="AL2814">IFERROR(INDEX(IF($AG2814&lt;=$AN2814,레드마인_배치!I:I,레드마인_서비스!I:I),콜트리분석!$AI2814),"")</f>
        <v>Purchase Order Interface to OEM(DATA Selection)</v>
      </c>
      <c r="AM2814" s="3" t="str" cm="1">
        <f t="array" ref="AM2814">IFERROR(INDEX(IF($AG2814&lt;=$AN2814,레드마인_배치!J:J,레드마인_서비스!J:J),콜트리분석!$AI2814),"")</f>
        <v>서비스</v>
      </c>
      <c r="AN2814" s="3">
        <v>5</v>
      </c>
      <c r="AO2814" s="15" t="str">
        <f ca="1">IFERROR(INDEX(레드마인_배치!E:E,MATCH(OFFSET(A2814,,AN2814),레드마인_배치!G:G,0)),"")</f>
        <v>대상</v>
      </c>
      <c r="AP2814" t="s">
        <v>3330</v>
      </c>
      <c r="AQ2814">
        <v>72</v>
      </c>
    </row>
    <row r="2815" spans="1:46" hidden="1">
      <c r="A2815" s="3" t="s">
        <v>2957</v>
      </c>
      <c r="B2815" s="3" t="s">
        <v>491</v>
      </c>
      <c r="C2815" s="3" t="s">
        <v>494</v>
      </c>
      <c r="D2815" s="3" t="s">
        <v>568</v>
      </c>
      <c r="E2815" s="3" t="s">
        <v>3087</v>
      </c>
      <c r="F2815" s="3" t="s">
        <v>614</v>
      </c>
      <c r="G2815" s="3" t="s">
        <v>569</v>
      </c>
      <c r="H2815" s="3" t="s">
        <v>570</v>
      </c>
      <c r="I2815" s="3" t="s">
        <v>571</v>
      </c>
      <c r="J2815" s="3" t="s">
        <v>572</v>
      </c>
      <c r="K2815" s="3" t="s">
        <v>575</v>
      </c>
      <c r="L2815" s="3" t="s">
        <v>510</v>
      </c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>
        <f t="shared" si="45"/>
        <v>11</v>
      </c>
      <c r="AH2815" s="3" t="s">
        <v>510</v>
      </c>
      <c r="AI2815" s="3" t="str">
        <f>IFERROR(IF($AG2815&lt;=$AN2815,MATCH($AH2815,레드마인_배치!G:G,0),MATCH($AH2815,레드마인_서비스!G:G,0)),"")</f>
        <v/>
      </c>
      <c r="AJ2815" s="3" t="str" cm="1">
        <f t="array" ref="AJ2815">IFERROR(INDEX(IF($AG2815&lt;=$AN2815,레드마인_배치!E:E,레드마인_서비스!E:E),콜트리분석!$AI2815),"")</f>
        <v/>
      </c>
      <c r="AK2815" s="3" t="str" cm="1">
        <f t="array" ref="AK2815">IFERROR(INDEX(IF($AG2815&lt;=$AN2815,레드마인_배치!H:H,레드마인_서비스!H:H),콜트리분석!$AI2815),"")</f>
        <v/>
      </c>
      <c r="AL2815" s="3" t="str" cm="1">
        <f t="array" ref="AL2815">IFERROR(INDEX(IF($AG2815&lt;=$AN2815,레드마인_배치!I:I,레드마인_서비스!I:I),콜트리분석!$AI2815),"")</f>
        <v/>
      </c>
      <c r="AM2815" s="3" t="str" cm="1">
        <f t="array" ref="AM2815">IFERROR(INDEX(IF($AG2815&lt;=$AN2815,레드마인_배치!J:J,레드마인_서비스!J:J),콜트리분석!$AI2815),"")</f>
        <v/>
      </c>
      <c r="AN2815" s="3">
        <v>5</v>
      </c>
      <c r="AO2815" s="15" t="str">
        <f ca="1">IFERROR(INDEX(레드마인_배치!E:E,MATCH(OFFSET(A2815,,AN2815),레드마인_배치!G:G,0)),"")</f>
        <v>대상</v>
      </c>
      <c r="AP2815" t="s">
        <v>3330</v>
      </c>
      <c r="AQ2815">
        <v>72</v>
      </c>
    </row>
    <row r="2816" spans="1:46" hidden="1">
      <c r="A2816" s="3" t="s">
        <v>2957</v>
      </c>
      <c r="B2816" s="3" t="s">
        <v>491</v>
      </c>
      <c r="C2816" s="3" t="s">
        <v>494</v>
      </c>
      <c r="D2816" s="3" t="s">
        <v>568</v>
      </c>
      <c r="E2816" s="3" t="s">
        <v>3087</v>
      </c>
      <c r="F2816" s="3" t="s">
        <v>614</v>
      </c>
      <c r="G2816" s="3" t="s">
        <v>569</v>
      </c>
      <c r="H2816" s="3" t="s">
        <v>570</v>
      </c>
      <c r="I2816" s="3" t="s">
        <v>571</v>
      </c>
      <c r="J2816" s="3" t="s">
        <v>572</v>
      </c>
      <c r="K2816" s="3" t="s">
        <v>576</v>
      </c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>
        <f t="shared" si="45"/>
        <v>10</v>
      </c>
      <c r="AH2816" s="3" t="s">
        <v>576</v>
      </c>
      <c r="AI2816" s="3">
        <f>IFERROR(IF($AG2816&lt;=$AN2816,MATCH($AH2816,레드마인_배치!G:G,0),MATCH($AH2816,레드마인_서비스!G:G,0)),"")</f>
        <v>308</v>
      </c>
      <c r="AJ2816" s="3" t="str" cm="1">
        <f t="array" ref="AJ2816">IFERROR(INDEX(IF($AG2816&lt;=$AN2816,레드마인_배치!E:E,레드마인_서비스!E:E),콜트리분석!$AI2816),"")</f>
        <v>대상</v>
      </c>
      <c r="AK2816" s="3" t="str" cm="1">
        <f t="array" ref="AK2816">IFERROR(INDEX(IF($AG2816&lt;=$AN2816,레드마인_배치!H:H,레드마인_서비스!H:H),콜트리분석!$AI2816),"")</f>
        <v>SLO0020U</v>
      </c>
      <c r="AL2816" s="3" t="str" cm="1">
        <f t="array" ref="AL2816">IFERROR(INDEX(IF($AG2816&lt;=$AN2816,레드마인_배치!I:I,레드마인_서비스!I:I),콜트리분석!$AI2816),"")</f>
        <v>Generate Order No</v>
      </c>
      <c r="AM2816" s="3" t="str" cm="1">
        <f t="array" ref="AM2816">IFERROR(INDEX(IF($AG2816&lt;=$AN2816,레드마인_배치!J:J,레드마인_서비스!J:J),콜트리분석!$AI2816),"")</f>
        <v>서비스</v>
      </c>
      <c r="AN2816" s="3">
        <v>5</v>
      </c>
      <c r="AO2816" s="15" t="str">
        <f ca="1">IFERROR(INDEX(레드마인_배치!E:E,MATCH(OFFSET(A2816,,AN2816),레드마인_배치!G:G,0)),"")</f>
        <v>대상</v>
      </c>
      <c r="AP2816" t="s">
        <v>3330</v>
      </c>
      <c r="AQ2816">
        <v>72</v>
      </c>
    </row>
    <row r="2817" spans="1:43" hidden="1">
      <c r="A2817" s="3" t="s">
        <v>2957</v>
      </c>
      <c r="B2817" s="3" t="s">
        <v>491</v>
      </c>
      <c r="C2817" s="3" t="s">
        <v>494</v>
      </c>
      <c r="D2817" s="3" t="s">
        <v>568</v>
      </c>
      <c r="E2817" s="3" t="s">
        <v>3087</v>
      </c>
      <c r="F2817" s="3" t="s">
        <v>614</v>
      </c>
      <c r="G2817" s="3" t="s">
        <v>569</v>
      </c>
      <c r="H2817" s="3" t="s">
        <v>570</v>
      </c>
      <c r="I2817" s="3" t="s">
        <v>571</v>
      </c>
      <c r="J2817" s="3" t="s">
        <v>572</v>
      </c>
      <c r="K2817" s="3" t="s">
        <v>576</v>
      </c>
      <c r="L2817" s="3" t="s">
        <v>577</v>
      </c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>
        <f t="shared" si="45"/>
        <v>11</v>
      </c>
      <c r="AH2817" s="3" t="s">
        <v>577</v>
      </c>
      <c r="AI2817" s="3">
        <f>IFERROR(IF($AG2817&lt;=$AN2817,MATCH($AH2817,레드마인_배치!G:G,0),MATCH($AH2817,레드마인_서비스!G:G,0)),"")</f>
        <v>49</v>
      </c>
      <c r="AJ2817" s="3" t="str" cm="1">
        <f t="array" ref="AJ2817">IFERROR(INDEX(IF($AG2817&lt;=$AN2817,레드마인_배치!E:E,레드마인_서비스!E:E),콜트리분석!$AI2817),"")</f>
        <v>대상</v>
      </c>
      <c r="AK2817" s="3" t="str" cm="1">
        <f t="array" ref="AK2817">IFERROR(INDEX(IF($AG2817&lt;=$AN2817,레드마인_배치!H:H,레드마인_서비스!H:H),콜트리분석!$AI2817),"")</f>
        <v>CMO0010U</v>
      </c>
      <c r="AL2817" s="3" t="str" cm="1">
        <f t="array" ref="AL2817">IFERROR(INDEX(IF($AG2817&lt;=$AN2817,레드마인_배치!I:I,레드마인_서비스!I:I),콜트리분석!$AI2817),"")</f>
        <v>NUMBER CREATION</v>
      </c>
      <c r="AM2817" s="3" t="str" cm="1">
        <f t="array" ref="AM2817">IFERROR(INDEX(IF($AG2817&lt;=$AN2817,레드마인_배치!J:J,레드마인_서비스!J:J),콜트리분석!$AI2817),"")</f>
        <v>서비스</v>
      </c>
      <c r="AN2817" s="3">
        <v>5</v>
      </c>
      <c r="AO2817" s="15" t="str">
        <f ca="1">IFERROR(INDEX(레드마인_배치!E:E,MATCH(OFFSET(A2817,,AN2817),레드마인_배치!G:G,0)),"")</f>
        <v>대상</v>
      </c>
      <c r="AP2817" t="s">
        <v>3330</v>
      </c>
      <c r="AQ2817">
        <v>72</v>
      </c>
    </row>
    <row r="2818" spans="1:43" hidden="1">
      <c r="A2818" s="3" t="s">
        <v>2957</v>
      </c>
      <c r="B2818" s="3" t="s">
        <v>491</v>
      </c>
      <c r="C2818" s="3" t="s">
        <v>494</v>
      </c>
      <c r="D2818" s="3" t="s">
        <v>568</v>
      </c>
      <c r="E2818" s="3" t="s">
        <v>3087</v>
      </c>
      <c r="F2818" s="3" t="s">
        <v>614</v>
      </c>
      <c r="G2818" s="3" t="s">
        <v>569</v>
      </c>
      <c r="H2818" s="3" t="s">
        <v>570</v>
      </c>
      <c r="I2818" s="3" t="s">
        <v>571</v>
      </c>
      <c r="J2818" s="3" t="s">
        <v>508</v>
      </c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>
        <f t="shared" si="45"/>
        <v>9</v>
      </c>
      <c r="AH2818" s="3" t="s">
        <v>508</v>
      </c>
      <c r="AI2818" s="3">
        <f>IFERROR(IF($AG2818&lt;=$AN2818,MATCH($AH2818,레드마인_배치!G:G,0),MATCH($AH2818,레드마인_서비스!G:G,0)),"")</f>
        <v>79</v>
      </c>
      <c r="AJ2818" s="3" t="str" cm="1">
        <f t="array" ref="AJ2818">IFERROR(INDEX(IF($AG2818&lt;=$AN2818,레드마인_배치!E:E,레드마인_서비스!E:E),콜트리분석!$AI2818),"")</f>
        <v>대상</v>
      </c>
      <c r="AK2818" s="3" t="str" cm="1">
        <f t="array" ref="AK2818">IFERROR(INDEX(IF($AG2818&lt;=$AN2818,레드마인_배치!H:H,레드마인_서비스!H:H),콜트리분석!$AI2818),"")</f>
        <v>ICO0310U</v>
      </c>
      <c r="AL2818" s="3" t="str" cm="1">
        <f t="array" ref="AL2818">IFERROR(INDEX(IF($AG2818&lt;=$AN2818,레드마인_배치!I:I,레드마인_서비스!I:I),콜트리분석!$AI2818),"")</f>
        <v>INVENTORY CREATION MODULE</v>
      </c>
      <c r="AM2818" s="3" t="str" cm="1">
        <f t="array" ref="AM2818">IFERROR(INDEX(IF($AG2818&lt;=$AN2818,레드마인_배치!J:J,레드마인_서비스!J:J),콜트리분석!$AI2818),"")</f>
        <v>서비스</v>
      </c>
      <c r="AN2818" s="3">
        <v>5</v>
      </c>
      <c r="AO2818" s="15" t="str">
        <f ca="1">IFERROR(INDEX(레드마인_배치!E:E,MATCH(OFFSET(A2818,,AN2818),레드마인_배치!G:G,0)),"")</f>
        <v>대상</v>
      </c>
      <c r="AP2818" t="s">
        <v>3330</v>
      </c>
      <c r="AQ2818">
        <v>72</v>
      </c>
    </row>
    <row r="2819" spans="1:43" hidden="1">
      <c r="A2819" s="3" t="s">
        <v>2957</v>
      </c>
      <c r="B2819" s="3" t="s">
        <v>491</v>
      </c>
      <c r="C2819" s="3" t="s">
        <v>494</v>
      </c>
      <c r="D2819" s="3" t="s">
        <v>568</v>
      </c>
      <c r="E2819" s="3" t="s">
        <v>3087</v>
      </c>
      <c r="F2819" s="3" t="s">
        <v>614</v>
      </c>
      <c r="G2819" s="3" t="s">
        <v>569</v>
      </c>
      <c r="H2819" s="3" t="s">
        <v>570</v>
      </c>
      <c r="I2819" s="3" t="s">
        <v>571</v>
      </c>
      <c r="J2819" s="3" t="s">
        <v>508</v>
      </c>
      <c r="K2819" s="3" t="s">
        <v>509</v>
      </c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>
        <f t="shared" si="45"/>
        <v>10</v>
      </c>
      <c r="AH2819" s="3" t="s">
        <v>509</v>
      </c>
      <c r="AI2819" s="3">
        <f>IFERROR(IF($AG2819&lt;=$AN2819,MATCH($AH2819,레드마인_배치!G:G,0),MATCH($AH2819,레드마인_서비스!G:G,0)),"")</f>
        <v>77</v>
      </c>
      <c r="AJ2819" s="3" t="str" cm="1">
        <f t="array" ref="AJ2819">IFERROR(INDEX(IF($AG2819&lt;=$AN2819,레드마인_배치!E:E,레드마인_서비스!E:E),콜트리분석!$AI2819),"")</f>
        <v>대상</v>
      </c>
      <c r="AK2819" s="3" t="str" cm="1">
        <f t="array" ref="AK2819">IFERROR(INDEX(IF($AG2819&lt;=$AN2819,레드마인_배치!H:H,레드마인_서비스!H:H),콜트리분석!$AI2819),"")</f>
        <v>ICO0290U</v>
      </c>
      <c r="AL2819" s="3" t="str" cm="1">
        <f t="array" ref="AL2819">IFERROR(INDEX(IF($AG2819&lt;=$AN2819,레드마인_배치!I:I,레드마인_서비스!I:I),콜트리분석!$AI2819),"")</f>
        <v>INV Information Master Creation(IMI)</v>
      </c>
      <c r="AM2819" s="3" t="str" cm="1">
        <f t="array" ref="AM2819">IFERROR(INDEX(IF($AG2819&lt;=$AN2819,레드마인_배치!J:J,레드마인_서비스!J:J),콜트리분석!$AI2819),"")</f>
        <v>서비스</v>
      </c>
      <c r="AN2819" s="3">
        <v>5</v>
      </c>
      <c r="AO2819" s="15" t="str">
        <f ca="1">IFERROR(INDEX(레드마인_배치!E:E,MATCH(OFFSET(A2819,,AN2819),레드마인_배치!G:G,0)),"")</f>
        <v>대상</v>
      </c>
      <c r="AP2819" t="s">
        <v>3330</v>
      </c>
      <c r="AQ2819">
        <v>72</v>
      </c>
    </row>
    <row r="2820" spans="1:43" hidden="1">
      <c r="A2820" s="3" t="s">
        <v>2957</v>
      </c>
      <c r="B2820" s="3" t="s">
        <v>491</v>
      </c>
      <c r="C2820" s="3" t="s">
        <v>494</v>
      </c>
      <c r="D2820" s="3" t="s">
        <v>568</v>
      </c>
      <c r="E2820" s="3" t="s">
        <v>3087</v>
      </c>
      <c r="F2820" s="3" t="s">
        <v>614</v>
      </c>
      <c r="G2820" s="3" t="s">
        <v>569</v>
      </c>
      <c r="H2820" s="3" t="s">
        <v>570</v>
      </c>
      <c r="I2820" s="3" t="s">
        <v>571</v>
      </c>
      <c r="J2820" s="3" t="s">
        <v>508</v>
      </c>
      <c r="K2820" s="3" t="s">
        <v>510</v>
      </c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>
        <f t="shared" si="45"/>
        <v>10</v>
      </c>
      <c r="AH2820" s="3" t="s">
        <v>510</v>
      </c>
      <c r="AI2820" s="3" t="str">
        <f>IFERROR(IF($AG2820&lt;=$AN2820,MATCH($AH2820,레드마인_배치!G:G,0),MATCH($AH2820,레드마인_서비스!G:G,0)),"")</f>
        <v/>
      </c>
      <c r="AJ2820" s="3" t="str" cm="1">
        <f t="array" ref="AJ2820">IFERROR(INDEX(IF($AG2820&lt;=$AN2820,레드마인_배치!E:E,레드마인_서비스!E:E),콜트리분석!$AI2820),"")</f>
        <v/>
      </c>
      <c r="AK2820" s="3" t="str" cm="1">
        <f t="array" ref="AK2820">IFERROR(INDEX(IF($AG2820&lt;=$AN2820,레드마인_배치!H:H,레드마인_서비스!H:H),콜트리분석!$AI2820),"")</f>
        <v/>
      </c>
      <c r="AL2820" s="3" t="str" cm="1">
        <f t="array" ref="AL2820">IFERROR(INDEX(IF($AG2820&lt;=$AN2820,레드마인_배치!I:I,레드마인_서비스!I:I),콜트리분석!$AI2820),"")</f>
        <v/>
      </c>
      <c r="AM2820" s="3" t="str" cm="1">
        <f t="array" ref="AM2820">IFERROR(INDEX(IF($AG2820&lt;=$AN2820,레드마인_배치!J:J,레드마인_서비스!J:J),콜트리분석!$AI2820),"")</f>
        <v/>
      </c>
      <c r="AN2820" s="3">
        <v>5</v>
      </c>
      <c r="AO2820" s="15" t="str">
        <f ca="1">IFERROR(INDEX(레드마인_배치!E:E,MATCH(OFFSET(A2820,,AN2820),레드마인_배치!G:G,0)),"")</f>
        <v>대상</v>
      </c>
      <c r="AP2820" t="s">
        <v>3330</v>
      </c>
      <c r="AQ2820">
        <v>72</v>
      </c>
    </row>
    <row r="2821" spans="1:43" hidden="1">
      <c r="A2821" s="3" t="s">
        <v>2957</v>
      </c>
      <c r="B2821" s="3" t="s">
        <v>491</v>
      </c>
      <c r="C2821" s="3" t="s">
        <v>494</v>
      </c>
      <c r="D2821" s="3" t="s">
        <v>568</v>
      </c>
      <c r="E2821" s="3" t="s">
        <v>3087</v>
      </c>
      <c r="F2821" s="3" t="s">
        <v>614</v>
      </c>
      <c r="G2821" s="3" t="s">
        <v>569</v>
      </c>
      <c r="H2821" s="3" t="s">
        <v>570</v>
      </c>
      <c r="I2821" s="3" t="s">
        <v>571</v>
      </c>
      <c r="J2821" s="3" t="s">
        <v>578</v>
      </c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>
        <f t="shared" si="45"/>
        <v>9</v>
      </c>
      <c r="AH2821" s="3" t="s">
        <v>578</v>
      </c>
      <c r="AI2821" s="3">
        <f>IFERROR(IF($AG2821&lt;=$AN2821,MATCH($AH2821,레드마인_배치!G:G,0),MATCH($AH2821,레드마인_서비스!G:G,0)),"")</f>
        <v>80</v>
      </c>
      <c r="AJ2821" s="3" t="str" cm="1">
        <f t="array" ref="AJ2821">IFERROR(INDEX(IF($AG2821&lt;=$AN2821,레드마인_배치!E:E,레드마인_서비스!E:E),콜트리분석!$AI2821),"")</f>
        <v>대상</v>
      </c>
      <c r="AK2821" s="3" t="str" cm="1">
        <f t="array" ref="AK2821">IFERROR(INDEX(IF($AG2821&lt;=$AN2821,레드마인_배치!H:H,레드마인_서비스!H:H),콜트리분석!$AI2821),"")</f>
        <v>ICO0320U</v>
      </c>
      <c r="AL2821" s="3" t="str" cm="1">
        <f t="array" ref="AL2821">IFERROR(INDEX(IF($AG2821&lt;=$AN2821,레드마인_배치!I:I,레드마인_서비스!I:I),콜트리분석!$AI2821),"")</f>
        <v>P.O  Qty, Price Change</v>
      </c>
      <c r="AM2821" s="3" t="str" cm="1">
        <f t="array" ref="AM2821">IFERROR(INDEX(IF($AG2821&lt;=$AN2821,레드마인_배치!J:J,레드마인_서비스!J:J),콜트리분석!$AI2821),"")</f>
        <v>서비스</v>
      </c>
      <c r="AN2821" s="3">
        <v>5</v>
      </c>
      <c r="AO2821" s="15" t="str">
        <f ca="1">IFERROR(INDEX(레드마인_배치!E:E,MATCH(OFFSET(A2821,,AN2821),레드마인_배치!G:G,0)),"")</f>
        <v>대상</v>
      </c>
      <c r="AP2821" t="s">
        <v>3330</v>
      </c>
      <c r="AQ2821">
        <v>72</v>
      </c>
    </row>
    <row r="2822" spans="1:43" hidden="1">
      <c r="A2822" s="3" t="s">
        <v>2957</v>
      </c>
      <c r="B2822" s="3" t="s">
        <v>491</v>
      </c>
      <c r="C2822" s="3" t="s">
        <v>494</v>
      </c>
      <c r="D2822" s="3" t="s">
        <v>568</v>
      </c>
      <c r="E2822" s="3" t="s">
        <v>3087</v>
      </c>
      <c r="F2822" s="3" t="s">
        <v>614</v>
      </c>
      <c r="G2822" s="3" t="s">
        <v>569</v>
      </c>
      <c r="H2822" s="3" t="s">
        <v>570</v>
      </c>
      <c r="I2822" s="3" t="s">
        <v>571</v>
      </c>
      <c r="J2822" s="3" t="s">
        <v>578</v>
      </c>
      <c r="K2822" s="3" t="s">
        <v>579</v>
      </c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>
        <f t="shared" ref="AG2822:AG2885" si="46">COUNTA(B2822:AF2822)</f>
        <v>10</v>
      </c>
      <c r="AH2822" s="3" t="s">
        <v>579</v>
      </c>
      <c r="AI2822" s="3">
        <f>IFERROR(IF($AG2822&lt;=$AN2822,MATCH($AH2822,레드마인_배치!G:G,0),MATCH($AH2822,레드마인_서비스!G:G,0)),"")</f>
        <v>368</v>
      </c>
      <c r="AJ2822" s="3" t="str" cm="1">
        <f t="array" ref="AJ2822">IFERROR(INDEX(IF($AG2822&lt;=$AN2822,레드마인_배치!E:E,레드마인_서비스!E:E),콜트리분석!$AI2822),"")</f>
        <v>대상</v>
      </c>
      <c r="AK2822" s="3" t="str" cm="1">
        <f t="array" ref="AK2822">IFERROR(INDEX(IF($AG2822&lt;=$AN2822,레드마인_배치!H:H,레드마인_서비스!H:H),콜트리분석!$AI2822),"")</f>
        <v>SLO0690U</v>
      </c>
      <c r="AL2822" s="3" t="str" cm="1">
        <f t="array" ref="AL2822">IFERROR(INDEX(IF($AG2822&lt;=$AN2822,레드마인_배치!I:I,레드마인_서비스!I:I),콜트리분석!$AI2822),"")</f>
        <v>Reflect S/O for Dropship P/O Cancel</v>
      </c>
      <c r="AM2822" s="3" t="str" cm="1">
        <f t="array" ref="AM2822">IFERROR(INDEX(IF($AG2822&lt;=$AN2822,레드마인_배치!J:J,레드마인_서비스!J:J),콜트리분석!$AI2822),"")</f>
        <v>서비스</v>
      </c>
      <c r="AN2822" s="3">
        <v>5</v>
      </c>
      <c r="AO2822" s="15" t="str">
        <f ca="1">IFERROR(INDEX(레드마인_배치!E:E,MATCH(OFFSET(A2822,,AN2822),레드마인_배치!G:G,0)),"")</f>
        <v>대상</v>
      </c>
      <c r="AP2822" t="s">
        <v>3330</v>
      </c>
      <c r="AQ2822">
        <v>72</v>
      </c>
    </row>
    <row r="2823" spans="1:43" hidden="1">
      <c r="A2823" s="3" t="s">
        <v>2957</v>
      </c>
      <c r="B2823" s="3" t="s">
        <v>491</v>
      </c>
      <c r="C2823" s="3" t="s">
        <v>494</v>
      </c>
      <c r="D2823" s="3" t="s">
        <v>568</v>
      </c>
      <c r="E2823" s="3" t="s">
        <v>3087</v>
      </c>
      <c r="F2823" s="3" t="s">
        <v>614</v>
      </c>
      <c r="G2823" s="3" t="s">
        <v>569</v>
      </c>
      <c r="H2823" s="3" t="s">
        <v>570</v>
      </c>
      <c r="I2823" s="3" t="s">
        <v>571</v>
      </c>
      <c r="J2823" s="3" t="s">
        <v>578</v>
      </c>
      <c r="K2823" s="3" t="s">
        <v>579</v>
      </c>
      <c r="L2823" s="3" t="s">
        <v>505</v>
      </c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>
        <f t="shared" si="46"/>
        <v>11</v>
      </c>
      <c r="AH2823" s="3" t="s">
        <v>505</v>
      </c>
      <c r="AI2823" s="3">
        <f>IFERROR(IF($AG2823&lt;=$AN2823,MATCH($AH2823,레드마인_배치!G:G,0),MATCH($AH2823,레드마인_서비스!G:G,0)),"")</f>
        <v>328</v>
      </c>
      <c r="AJ2823" s="3" t="str" cm="1">
        <f t="array" ref="AJ2823">IFERROR(INDEX(IF($AG2823&lt;=$AN2823,레드마인_배치!E:E,레드마인_서비스!E:E),콜트리분석!$AI2823),"")</f>
        <v>대상</v>
      </c>
      <c r="AK2823" s="3" t="str" cm="1">
        <f t="array" ref="AK2823">IFERROR(INDEX(IF($AG2823&lt;=$AN2823,레드마인_배치!H:H,레드마인_서비스!H:H),콜트리분석!$AI2823),"")</f>
        <v>SLO0210U</v>
      </c>
      <c r="AL2823" s="3" t="str" cm="1">
        <f t="array" ref="AL2823">IFERROR(INDEX(IF($AG2823&lt;=$AN2823,레드마인_배치!I:I,레드마인_서비스!I:I),콜트리분석!$AI2823),"")</f>
        <v>S/Order Header Summary</v>
      </c>
      <c r="AM2823" s="3" t="str" cm="1">
        <f t="array" ref="AM2823">IFERROR(INDEX(IF($AG2823&lt;=$AN2823,레드마인_배치!J:J,레드마인_서비스!J:J),콜트리분석!$AI2823),"")</f>
        <v>서비스</v>
      </c>
      <c r="AN2823" s="3">
        <v>5</v>
      </c>
      <c r="AO2823" s="15" t="str">
        <f ca="1">IFERROR(INDEX(레드마인_배치!E:E,MATCH(OFFSET(A2823,,AN2823),레드마인_배치!G:G,0)),"")</f>
        <v>대상</v>
      </c>
      <c r="AP2823" t="s">
        <v>3330</v>
      </c>
      <c r="AQ2823">
        <v>72</v>
      </c>
    </row>
    <row r="2824" spans="1:43" hidden="1">
      <c r="A2824" s="3" t="s">
        <v>2957</v>
      </c>
      <c r="B2824" s="3" t="s">
        <v>491</v>
      </c>
      <c r="C2824" s="3" t="s">
        <v>494</v>
      </c>
      <c r="D2824" s="3" t="s">
        <v>568</v>
      </c>
      <c r="E2824" s="3" t="s">
        <v>3087</v>
      </c>
      <c r="F2824" s="3" t="s">
        <v>614</v>
      </c>
      <c r="G2824" s="3" t="s">
        <v>569</v>
      </c>
      <c r="H2824" s="3" t="s">
        <v>570</v>
      </c>
      <c r="I2824" s="3" t="s">
        <v>571</v>
      </c>
      <c r="J2824" s="3" t="s">
        <v>578</v>
      </c>
      <c r="K2824" s="3" t="s">
        <v>579</v>
      </c>
      <c r="L2824" s="3" t="s">
        <v>580</v>
      </c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>
        <f t="shared" si="46"/>
        <v>11</v>
      </c>
      <c r="AH2824" s="3" t="s">
        <v>580</v>
      </c>
      <c r="AI2824" s="3" t="str">
        <f>IFERROR(IF($AG2824&lt;=$AN2824,MATCH($AH2824,레드마인_배치!G:G,0),MATCH($AH2824,레드마인_서비스!G:G,0)),"")</f>
        <v/>
      </c>
      <c r="AJ2824" s="3" t="str" cm="1">
        <f t="array" ref="AJ2824">IFERROR(INDEX(IF($AG2824&lt;=$AN2824,레드마인_배치!E:E,레드마인_서비스!E:E),콜트리분석!$AI2824),"")</f>
        <v/>
      </c>
      <c r="AK2824" s="3" t="str" cm="1">
        <f t="array" ref="AK2824">IFERROR(INDEX(IF($AG2824&lt;=$AN2824,레드마인_배치!H:H,레드마인_서비스!H:H),콜트리분석!$AI2824),"")</f>
        <v/>
      </c>
      <c r="AL2824" s="3" t="str" cm="1">
        <f t="array" ref="AL2824">IFERROR(INDEX(IF($AG2824&lt;=$AN2824,레드마인_배치!I:I,레드마인_서비스!I:I),콜트리분석!$AI2824),"")</f>
        <v/>
      </c>
      <c r="AM2824" s="3" t="str" cm="1">
        <f t="array" ref="AM2824">IFERROR(INDEX(IF($AG2824&lt;=$AN2824,레드마인_배치!J:J,레드마인_서비스!J:J),콜트리분석!$AI2824),"")</f>
        <v/>
      </c>
      <c r="AN2824" s="3">
        <v>5</v>
      </c>
      <c r="AO2824" s="15" t="str">
        <f ca="1">IFERROR(INDEX(레드마인_배치!E:E,MATCH(OFFSET(A2824,,AN2824),레드마인_배치!G:G,0)),"")</f>
        <v>대상</v>
      </c>
      <c r="AP2824" t="s">
        <v>3330</v>
      </c>
      <c r="AQ2824">
        <v>72</v>
      </c>
    </row>
    <row r="2825" spans="1:43" hidden="1">
      <c r="A2825" s="3" t="s">
        <v>2957</v>
      </c>
      <c r="B2825" s="3" t="s">
        <v>491</v>
      </c>
      <c r="C2825" s="3" t="s">
        <v>494</v>
      </c>
      <c r="D2825" s="3" t="s">
        <v>568</v>
      </c>
      <c r="E2825" s="3" t="s">
        <v>3087</v>
      </c>
      <c r="F2825" s="3" t="s">
        <v>614</v>
      </c>
      <c r="G2825" s="3" t="s">
        <v>569</v>
      </c>
      <c r="H2825" s="3" t="s">
        <v>570</v>
      </c>
      <c r="I2825" s="3" t="s">
        <v>571</v>
      </c>
      <c r="J2825" s="3" t="s">
        <v>578</v>
      </c>
      <c r="K2825" s="3" t="s">
        <v>579</v>
      </c>
      <c r="L2825" s="3" t="s">
        <v>580</v>
      </c>
      <c r="M2825" s="3" t="s">
        <v>581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>
        <f t="shared" si="46"/>
        <v>12</v>
      </c>
      <c r="AH2825" s="3" t="s">
        <v>581</v>
      </c>
      <c r="AI2825" s="3">
        <f>IFERROR(IF($AG2825&lt;=$AN2825,MATCH($AH2825,레드마인_배치!G:G,0),MATCH($AH2825,레드마인_서비스!G:G,0)),"")</f>
        <v>78</v>
      </c>
      <c r="AJ2825" s="3" t="str" cm="1">
        <f t="array" ref="AJ2825">IFERROR(INDEX(IF($AG2825&lt;=$AN2825,레드마인_배치!E:E,레드마인_서비스!E:E),콜트리분석!$AI2825),"")</f>
        <v>대상</v>
      </c>
      <c r="AK2825" s="3" t="str" cm="1">
        <f t="array" ref="AK2825">IFERROR(INDEX(IF($AG2825&lt;=$AN2825,레드마인_배치!H:H,레드마인_서비스!H:H),콜트리분석!$AI2825),"")</f>
        <v>ICO0300U</v>
      </c>
      <c r="AL2825" s="3" t="str" cm="1">
        <f t="array" ref="AL2825">IFERROR(INDEX(IF($AG2825&lt;=$AN2825,레드마인_배치!I:I,레드마인_서비스!I:I),콜트리분석!$AI2825),"")</f>
        <v>Demand Change Tag Update Module</v>
      </c>
      <c r="AM2825" s="3" t="str" cm="1">
        <f t="array" ref="AM2825">IFERROR(INDEX(IF($AG2825&lt;=$AN2825,레드마인_배치!J:J,레드마인_서비스!J:J),콜트리분석!$AI2825),"")</f>
        <v>서비스</v>
      </c>
      <c r="AN2825" s="3">
        <v>5</v>
      </c>
      <c r="AO2825" s="15" t="str">
        <f ca="1">IFERROR(INDEX(레드마인_배치!E:E,MATCH(OFFSET(A2825,,AN2825),레드마인_배치!G:G,0)),"")</f>
        <v>대상</v>
      </c>
      <c r="AP2825" t="s">
        <v>3330</v>
      </c>
      <c r="AQ2825">
        <v>72</v>
      </c>
    </row>
    <row r="2826" spans="1:43" hidden="1">
      <c r="A2826" s="3" t="s">
        <v>2957</v>
      </c>
      <c r="B2826" s="3" t="s">
        <v>491</v>
      </c>
      <c r="C2826" s="3" t="s">
        <v>494</v>
      </c>
      <c r="D2826" s="3" t="s">
        <v>568</v>
      </c>
      <c r="E2826" s="3" t="s">
        <v>3087</v>
      </c>
      <c r="F2826" s="3" t="s">
        <v>614</v>
      </c>
      <c r="G2826" s="3" t="s">
        <v>569</v>
      </c>
      <c r="H2826" s="3" t="s">
        <v>570</v>
      </c>
      <c r="I2826" s="3" t="s">
        <v>571</v>
      </c>
      <c r="J2826" s="3" t="s">
        <v>578</v>
      </c>
      <c r="K2826" s="3" t="s">
        <v>510</v>
      </c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>
        <f t="shared" si="46"/>
        <v>10</v>
      </c>
      <c r="AH2826" s="3" t="s">
        <v>510</v>
      </c>
      <c r="AI2826" s="3" t="str">
        <f>IFERROR(IF($AG2826&lt;=$AN2826,MATCH($AH2826,레드마인_배치!G:G,0),MATCH($AH2826,레드마인_서비스!G:G,0)),"")</f>
        <v/>
      </c>
      <c r="AJ2826" s="3" t="str" cm="1">
        <f t="array" ref="AJ2826">IFERROR(INDEX(IF($AG2826&lt;=$AN2826,레드마인_배치!E:E,레드마인_서비스!E:E),콜트리분석!$AI2826),"")</f>
        <v/>
      </c>
      <c r="AK2826" s="3" t="str" cm="1">
        <f t="array" ref="AK2826">IFERROR(INDEX(IF($AG2826&lt;=$AN2826,레드마인_배치!H:H,레드마인_서비스!H:H),콜트리분석!$AI2826),"")</f>
        <v/>
      </c>
      <c r="AL2826" s="3" t="str" cm="1">
        <f t="array" ref="AL2826">IFERROR(INDEX(IF($AG2826&lt;=$AN2826,레드마인_배치!I:I,레드마인_서비스!I:I),콜트리분석!$AI2826),"")</f>
        <v/>
      </c>
      <c r="AM2826" s="3" t="str" cm="1">
        <f t="array" ref="AM2826">IFERROR(INDEX(IF($AG2826&lt;=$AN2826,레드마인_배치!J:J,레드마인_서비스!J:J),콜트리분석!$AI2826),"")</f>
        <v/>
      </c>
      <c r="AN2826" s="3">
        <v>5</v>
      </c>
      <c r="AO2826" s="15" t="str">
        <f ca="1">IFERROR(INDEX(레드마인_배치!E:E,MATCH(OFFSET(A2826,,AN2826),레드마인_배치!G:G,0)),"")</f>
        <v>대상</v>
      </c>
      <c r="AP2826" t="s">
        <v>3330</v>
      </c>
      <c r="AQ2826">
        <v>72</v>
      </c>
    </row>
    <row r="2827" spans="1:43" hidden="1">
      <c r="A2827" s="3" t="s">
        <v>2957</v>
      </c>
      <c r="B2827" s="3" t="s">
        <v>491</v>
      </c>
      <c r="C2827" s="3" t="s">
        <v>494</v>
      </c>
      <c r="D2827" s="3" t="s">
        <v>568</v>
      </c>
      <c r="E2827" s="3" t="s">
        <v>3087</v>
      </c>
      <c r="F2827" s="3" t="s">
        <v>614</v>
      </c>
      <c r="G2827" s="3" t="s">
        <v>569</v>
      </c>
      <c r="H2827" s="3" t="s">
        <v>570</v>
      </c>
      <c r="I2827" s="3" t="s">
        <v>571</v>
      </c>
      <c r="J2827" s="3" t="s">
        <v>537</v>
      </c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>
        <f t="shared" si="46"/>
        <v>9</v>
      </c>
      <c r="AH2827" s="3" t="s">
        <v>537</v>
      </c>
      <c r="AI2827" s="3">
        <f>IFERROR(IF($AG2827&lt;=$AN2827,MATCH($AH2827,레드마인_배치!G:G,0),MATCH($AH2827,레드마인_서비스!G:G,0)),"")</f>
        <v>89</v>
      </c>
      <c r="AJ2827" s="3" t="str" cm="1">
        <f t="array" ref="AJ2827">IFERROR(INDEX(IF($AG2827&lt;=$AN2827,레드마인_배치!E:E,레드마인_서비스!E:E),콜트리분석!$AI2827),"")</f>
        <v>대상</v>
      </c>
      <c r="AK2827" s="3" t="str" cm="1">
        <f t="array" ref="AK2827">IFERROR(INDEX(IF($AG2827&lt;=$AN2827,레드마인_배치!H:H,레드마인_서비스!H:H),콜트리분석!$AI2827),"")</f>
        <v>ICO0400U</v>
      </c>
      <c r="AL2827" s="3" t="str" cm="1">
        <f t="array" ref="AL2827">IFERROR(INDEX(IF($AG2827&lt;=$AN2827,레드마인_배치!I:I,레드마인_서비스!I:I),콜트리분석!$AI2827),"")</f>
        <v>RETRIEVE BRANCH EXCHANGE RATE</v>
      </c>
      <c r="AM2827" s="3" t="str" cm="1">
        <f t="array" ref="AM2827">IFERROR(INDEX(IF($AG2827&lt;=$AN2827,레드마인_배치!J:J,레드마인_서비스!J:J),콜트리분석!$AI2827),"")</f>
        <v>서비스</v>
      </c>
      <c r="AN2827" s="3">
        <v>5</v>
      </c>
      <c r="AO2827" s="15" t="str">
        <f ca="1">IFERROR(INDEX(레드마인_배치!E:E,MATCH(OFFSET(A2827,,AN2827),레드마인_배치!G:G,0)),"")</f>
        <v>대상</v>
      </c>
      <c r="AP2827" t="s">
        <v>3330</v>
      </c>
      <c r="AQ2827">
        <v>72</v>
      </c>
    </row>
    <row r="2828" spans="1:43" hidden="1">
      <c r="A2828" s="3" t="s">
        <v>2957</v>
      </c>
      <c r="B2828" s="3" t="s">
        <v>491</v>
      </c>
      <c r="C2828" s="3" t="s">
        <v>494</v>
      </c>
      <c r="D2828" s="3" t="s">
        <v>568</v>
      </c>
      <c r="E2828" s="3" t="s">
        <v>3087</v>
      </c>
      <c r="F2828" s="3" t="s">
        <v>614</v>
      </c>
      <c r="G2828" s="3" t="s">
        <v>569</v>
      </c>
      <c r="H2828" s="3" t="s">
        <v>570</v>
      </c>
      <c r="I2828" s="3" t="s">
        <v>571</v>
      </c>
      <c r="J2828" s="3" t="s">
        <v>554</v>
      </c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>
        <f t="shared" si="46"/>
        <v>9</v>
      </c>
      <c r="AH2828" s="3" t="s">
        <v>554</v>
      </c>
      <c r="AI2828" s="3">
        <f>IFERROR(IF($AG2828&lt;=$AN2828,MATCH($AH2828,레드마인_배치!G:G,0),MATCH($AH2828,레드마인_서비스!G:G,0)),"")</f>
        <v>91</v>
      </c>
      <c r="AJ2828" s="3" t="str" cm="1">
        <f t="array" ref="AJ2828">IFERROR(INDEX(IF($AG2828&lt;=$AN2828,레드마인_배치!E:E,레드마인_서비스!E:E),콜트리분석!$AI2828),"")</f>
        <v>대상</v>
      </c>
      <c r="AK2828" s="3" t="str" cm="1">
        <f t="array" ref="AK2828">IFERROR(INDEX(IF($AG2828&lt;=$AN2828,레드마인_배치!H:H,레드마인_서비스!H:H),콜트리분석!$AI2828),"")</f>
        <v>ICO0420U</v>
      </c>
      <c r="AL2828" s="3" t="str" cm="1">
        <f t="array" ref="AL2828">IFERROR(INDEX(IF($AG2828&lt;=$AN2828,레드마인_배치!I:I,레드마인_서비스!I:I),콜트리분석!$AI2828),"")</f>
        <v>LEAD Time Calculate(only 3Level PDC)</v>
      </c>
      <c r="AM2828" s="3" t="str" cm="1">
        <f t="array" ref="AM2828">IFERROR(INDEX(IF($AG2828&lt;=$AN2828,레드마인_배치!J:J,레드마인_서비스!J:J),콜트리분석!$AI2828),"")</f>
        <v>서비스</v>
      </c>
      <c r="AN2828" s="3">
        <v>5</v>
      </c>
      <c r="AO2828" s="15" t="str">
        <f ca="1">IFERROR(INDEX(레드마인_배치!E:E,MATCH(OFFSET(A2828,,AN2828),레드마인_배치!G:G,0)),"")</f>
        <v>대상</v>
      </c>
      <c r="AP2828" t="s">
        <v>3330</v>
      </c>
      <c r="AQ2828">
        <v>72</v>
      </c>
    </row>
    <row r="2829" spans="1:43" hidden="1">
      <c r="A2829" s="3" t="s">
        <v>2957</v>
      </c>
      <c r="B2829" s="3" t="s">
        <v>491</v>
      </c>
      <c r="C2829" s="3" t="s">
        <v>494</v>
      </c>
      <c r="D2829" s="3" t="s">
        <v>568</v>
      </c>
      <c r="E2829" s="3" t="s">
        <v>3087</v>
      </c>
      <c r="F2829" s="3" t="s">
        <v>614</v>
      </c>
      <c r="G2829" s="3" t="s">
        <v>569</v>
      </c>
      <c r="H2829" s="3" t="s">
        <v>570</v>
      </c>
      <c r="I2829" s="3" t="s">
        <v>571</v>
      </c>
      <c r="J2829" s="3" t="s">
        <v>512</v>
      </c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>
        <f t="shared" si="46"/>
        <v>9</v>
      </c>
      <c r="AH2829" s="3" t="s">
        <v>512</v>
      </c>
      <c r="AI2829" s="3">
        <f>IFERROR(IF($AG2829&lt;=$AN2829,MATCH($AH2829,레드마인_배치!G:G,0),MATCH($AH2829,레드마인_서비스!G:G,0)),"")</f>
        <v>307</v>
      </c>
      <c r="AJ2829" s="3" t="str" cm="1">
        <f t="array" ref="AJ2829">IFERROR(INDEX(IF($AG2829&lt;=$AN2829,레드마인_배치!E:E,레드마인_서비스!E:E),콜트리분석!$AI2829),"")</f>
        <v>대상</v>
      </c>
      <c r="AK2829" s="3" t="str" cm="1">
        <f t="array" ref="AK2829">IFERROR(INDEX(IF($AG2829&lt;=$AN2829,레드마인_배치!H:H,레드마인_서비스!H:H),콜트리분석!$AI2829),"")</f>
        <v>SLO0010U</v>
      </c>
      <c r="AL2829" s="3" t="str" cm="1">
        <f t="array" ref="AL2829">IFERROR(INDEX(IF($AG2829&lt;=$AN2829,레드마인_배치!I:I,레드마인_서비스!I:I),콜트리분석!$AI2829),"")</f>
        <v>Rate, CAD Amount, USD Amount</v>
      </c>
      <c r="AM2829" s="3" t="str" cm="1">
        <f t="array" ref="AM2829">IFERROR(INDEX(IF($AG2829&lt;=$AN2829,레드마인_배치!J:J,레드마인_서비스!J:J),콜트리분석!$AI2829),"")</f>
        <v>서비스</v>
      </c>
      <c r="AN2829" s="3">
        <v>5</v>
      </c>
      <c r="AO2829" s="15" t="str">
        <f ca="1">IFERROR(INDEX(레드마인_배치!E:E,MATCH(OFFSET(A2829,,AN2829),레드마인_배치!G:G,0)),"")</f>
        <v>대상</v>
      </c>
      <c r="AP2829" t="s">
        <v>3330</v>
      </c>
      <c r="AQ2829">
        <v>72</v>
      </c>
    </row>
    <row r="2830" spans="1:43" hidden="1">
      <c r="A2830" s="3" t="s">
        <v>2957</v>
      </c>
      <c r="B2830" s="3" t="s">
        <v>491</v>
      </c>
      <c r="C2830" s="3" t="s">
        <v>494</v>
      </c>
      <c r="D2830" s="3" t="s">
        <v>568</v>
      </c>
      <c r="E2830" s="3" t="s">
        <v>3087</v>
      </c>
      <c r="F2830" s="3" t="s">
        <v>614</v>
      </c>
      <c r="G2830" s="3" t="s">
        <v>569</v>
      </c>
      <c r="H2830" s="3" t="s">
        <v>570</v>
      </c>
      <c r="I2830" s="3" t="s">
        <v>571</v>
      </c>
      <c r="J2830" s="3" t="s">
        <v>513</v>
      </c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>
        <f t="shared" si="46"/>
        <v>9</v>
      </c>
      <c r="AH2830" s="3" t="s">
        <v>513</v>
      </c>
      <c r="AI2830" s="3">
        <f>IFERROR(IF($AG2830&lt;=$AN2830,MATCH($AH2830,레드마인_배치!G:G,0),MATCH($AH2830,레드마인_서비스!G:G,0)),"")</f>
        <v>324</v>
      </c>
      <c r="AJ2830" s="3" t="str" cm="1">
        <f t="array" ref="AJ2830">IFERROR(INDEX(IF($AG2830&lt;=$AN2830,레드마인_배치!E:E,레드마인_서비스!E:E),콜트리분석!$AI2830),"")</f>
        <v>대상</v>
      </c>
      <c r="AK2830" s="3" t="str" cm="1">
        <f t="array" ref="AK2830">IFERROR(INDEX(IF($AG2830&lt;=$AN2830,레드마인_배치!H:H,레드마인_서비스!H:H),콜트리분석!$AI2830),"")</f>
        <v>SLO0170U</v>
      </c>
      <c r="AL2830" s="3" t="str" cm="1">
        <f t="array" ref="AL2830">IFERROR(INDEX(IF($AG2830&lt;=$AN2830,레드마인_배치!I:I,레드마인_서비스!I:I),콜트리분석!$AI2830),"")</f>
        <v>S/Order Confirm (Sub)for List Price</v>
      </c>
      <c r="AM2830" s="3" t="str" cm="1">
        <f t="array" ref="AM2830">IFERROR(INDEX(IF($AG2830&lt;=$AN2830,레드마인_배치!J:J,레드마인_서비스!J:J),콜트리분석!$AI2830),"")</f>
        <v>서비스</v>
      </c>
      <c r="AN2830" s="3">
        <v>5</v>
      </c>
      <c r="AO2830" s="15" t="str">
        <f ca="1">IFERROR(INDEX(레드마인_배치!E:E,MATCH(OFFSET(A2830,,AN2830),레드마인_배치!G:G,0)),"")</f>
        <v>대상</v>
      </c>
      <c r="AP2830" t="s">
        <v>3330</v>
      </c>
      <c r="AQ2830">
        <v>72</v>
      </c>
    </row>
    <row r="2831" spans="1:43" hidden="1">
      <c r="A2831" s="3" t="s">
        <v>2957</v>
      </c>
      <c r="B2831" s="3" t="s">
        <v>491</v>
      </c>
      <c r="C2831" s="3" t="s">
        <v>494</v>
      </c>
      <c r="D2831" s="3" t="s">
        <v>568</v>
      </c>
      <c r="E2831" s="3" t="s">
        <v>3087</v>
      </c>
      <c r="F2831" s="3" t="s">
        <v>614</v>
      </c>
      <c r="G2831" s="3" t="s">
        <v>569</v>
      </c>
      <c r="H2831" s="3" t="s">
        <v>570</v>
      </c>
      <c r="I2831" s="3" t="s">
        <v>571</v>
      </c>
      <c r="J2831" s="3" t="s">
        <v>577</v>
      </c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>
        <f t="shared" si="46"/>
        <v>9</v>
      </c>
      <c r="AH2831" s="3" t="s">
        <v>577</v>
      </c>
      <c r="AI2831" s="3">
        <f>IFERROR(IF($AG2831&lt;=$AN2831,MATCH($AH2831,레드마인_배치!G:G,0),MATCH($AH2831,레드마인_서비스!G:G,0)),"")</f>
        <v>49</v>
      </c>
      <c r="AJ2831" s="3" t="str" cm="1">
        <f t="array" ref="AJ2831">IFERROR(INDEX(IF($AG2831&lt;=$AN2831,레드마인_배치!E:E,레드마인_서비스!E:E),콜트리분석!$AI2831),"")</f>
        <v>대상</v>
      </c>
      <c r="AK2831" s="3" t="str" cm="1">
        <f t="array" ref="AK2831">IFERROR(INDEX(IF($AG2831&lt;=$AN2831,레드마인_배치!H:H,레드마인_서비스!H:H),콜트리분석!$AI2831),"")</f>
        <v>CMO0010U</v>
      </c>
      <c r="AL2831" s="3" t="str" cm="1">
        <f t="array" ref="AL2831">IFERROR(INDEX(IF($AG2831&lt;=$AN2831,레드마인_배치!I:I,레드마인_서비스!I:I),콜트리분석!$AI2831),"")</f>
        <v>NUMBER CREATION</v>
      </c>
      <c r="AM2831" s="3" t="str" cm="1">
        <f t="array" ref="AM2831">IFERROR(INDEX(IF($AG2831&lt;=$AN2831,레드마인_배치!J:J,레드마인_서비스!J:J),콜트리분석!$AI2831),"")</f>
        <v>서비스</v>
      </c>
      <c r="AN2831" s="3">
        <v>5</v>
      </c>
      <c r="AO2831" s="15" t="str">
        <f ca="1">IFERROR(INDEX(레드마인_배치!E:E,MATCH(OFFSET(A2831,,AN2831),레드마인_배치!G:G,0)),"")</f>
        <v>대상</v>
      </c>
      <c r="AP2831" t="s">
        <v>3330</v>
      </c>
      <c r="AQ2831">
        <v>72</v>
      </c>
    </row>
    <row r="2832" spans="1:43" hidden="1">
      <c r="A2832" s="3" t="s">
        <v>2957</v>
      </c>
      <c r="B2832" s="3" t="s">
        <v>491</v>
      </c>
      <c r="C2832" s="3" t="s">
        <v>494</v>
      </c>
      <c r="D2832" s="3" t="s">
        <v>568</v>
      </c>
      <c r="E2832" s="3" t="s">
        <v>3087</v>
      </c>
      <c r="F2832" s="3" t="s">
        <v>614</v>
      </c>
      <c r="G2832" s="3" t="s">
        <v>569</v>
      </c>
      <c r="H2832" s="3" t="s">
        <v>570</v>
      </c>
      <c r="I2832" s="3" t="s">
        <v>582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>
        <f t="shared" si="46"/>
        <v>8</v>
      </c>
      <c r="AH2832" s="3" t="s">
        <v>582</v>
      </c>
      <c r="AI2832" s="3">
        <f>IFERROR(IF($AG2832&lt;=$AN2832,MATCH($AH2832,레드마인_배치!G:G,0),MATCH($AH2832,레드마인_서비스!G:G,0)),"")</f>
        <v>59</v>
      </c>
      <c r="AJ2832" s="3" t="str" cm="1">
        <f t="array" ref="AJ2832">IFERROR(INDEX(IF($AG2832&lt;=$AN2832,레드마인_배치!E:E,레드마인_서비스!E:E),콜트리분석!$AI2832),"")</f>
        <v>대상</v>
      </c>
      <c r="AK2832" s="3" t="str" cm="1">
        <f t="array" ref="AK2832">IFERROR(INDEX(IF($AG2832&lt;=$AN2832,레드마인_배치!H:H,레드마인_서비스!H:H),콜트리분석!$AI2832),"")</f>
        <v>ICO0110U</v>
      </c>
      <c r="AL2832" s="3" t="str" cm="1">
        <f t="array" ref="AL2832">IFERROR(INDEX(IF($AG2832&lt;=$AN2832,레드마인_배치!I:I,레드마인_서비스!I:I),콜트리분석!$AI2832),"")</f>
        <v>POI Creation Module    (PRC=0)</v>
      </c>
      <c r="AM2832" s="3" t="str" cm="1">
        <f t="array" ref="AM2832">IFERROR(INDEX(IF($AG2832&lt;=$AN2832,레드마인_배치!J:J,레드마인_서비스!J:J),콜트리분석!$AI2832),"")</f>
        <v>서비스</v>
      </c>
      <c r="AN2832" s="3">
        <v>5</v>
      </c>
      <c r="AO2832" s="15" t="str">
        <f ca="1">IFERROR(INDEX(레드마인_배치!E:E,MATCH(OFFSET(A2832,,AN2832),레드마인_배치!G:G,0)),"")</f>
        <v>대상</v>
      </c>
      <c r="AP2832" t="s">
        <v>3330</v>
      </c>
      <c r="AQ2832">
        <v>72</v>
      </c>
    </row>
    <row r="2833" spans="1:43" hidden="1">
      <c r="A2833" s="3" t="s">
        <v>2957</v>
      </c>
      <c r="B2833" s="3" t="s">
        <v>491</v>
      </c>
      <c r="C2833" s="3" t="s">
        <v>494</v>
      </c>
      <c r="D2833" s="3" t="s">
        <v>568</v>
      </c>
      <c r="E2833" s="3" t="s">
        <v>3087</v>
      </c>
      <c r="F2833" s="3" t="s">
        <v>614</v>
      </c>
      <c r="G2833" s="3" t="s">
        <v>569</v>
      </c>
      <c r="H2833" s="3" t="s">
        <v>570</v>
      </c>
      <c r="I2833" s="3" t="s">
        <v>582</v>
      </c>
      <c r="J2833" s="3" t="s">
        <v>583</v>
      </c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>
        <f t="shared" si="46"/>
        <v>9</v>
      </c>
      <c r="AH2833" s="3" t="s">
        <v>583</v>
      </c>
      <c r="AI2833" s="3">
        <f>IFERROR(IF($AG2833&lt;=$AN2833,MATCH($AH2833,레드마인_배치!G:G,0),MATCH($AH2833,레드마인_서비스!G:G,0)),"")</f>
        <v>60</v>
      </c>
      <c r="AJ2833" s="3" t="str" cm="1">
        <f t="array" ref="AJ2833">IFERROR(INDEX(IF($AG2833&lt;=$AN2833,레드마인_배치!E:E,레드마인_서비스!E:E),콜트리분석!$AI2833),"")</f>
        <v>대상</v>
      </c>
      <c r="AK2833" s="3" t="str" cm="1">
        <f t="array" ref="AK2833">IFERROR(INDEX(IF($AG2833&lt;=$AN2833,레드마인_배치!H:H,레드마인_서비스!H:H),콜트리분석!$AI2833),"")</f>
        <v>ICO0120U</v>
      </c>
      <c r="AL2833" s="3" t="str" cm="1">
        <f t="array" ref="AL2833">IFERROR(INDEX(IF($AG2833&lt;=$AN2833,레드마인_배치!I:I,레드마인_서비스!I:I),콜트리분석!$AI2833),"")</f>
        <v>PO No. Creation Module       (PRC=1)</v>
      </c>
      <c r="AM2833" s="3" t="str" cm="1">
        <f t="array" ref="AM2833">IFERROR(INDEX(IF($AG2833&lt;=$AN2833,레드마인_배치!J:J,레드마인_서비스!J:J),콜트리분석!$AI2833),"")</f>
        <v>서비스</v>
      </c>
      <c r="AN2833" s="3">
        <v>5</v>
      </c>
      <c r="AO2833" s="15" t="str">
        <f ca="1">IFERROR(INDEX(레드마인_배치!E:E,MATCH(OFFSET(A2833,,AN2833),레드마인_배치!G:G,0)),"")</f>
        <v>대상</v>
      </c>
      <c r="AP2833" t="s">
        <v>3330</v>
      </c>
      <c r="AQ2833">
        <v>72</v>
      </c>
    </row>
    <row r="2834" spans="1:43" hidden="1">
      <c r="A2834" s="3" t="s">
        <v>2957</v>
      </c>
      <c r="B2834" s="3" t="s">
        <v>491</v>
      </c>
      <c r="C2834" s="3" t="s">
        <v>494</v>
      </c>
      <c r="D2834" s="3" t="s">
        <v>568</v>
      </c>
      <c r="E2834" s="3" t="s">
        <v>3087</v>
      </c>
      <c r="F2834" s="3" t="s">
        <v>614</v>
      </c>
      <c r="G2834" s="3" t="s">
        <v>569</v>
      </c>
      <c r="H2834" s="3" t="s">
        <v>570</v>
      </c>
      <c r="I2834" s="3" t="s">
        <v>582</v>
      </c>
      <c r="J2834" s="3" t="s">
        <v>583</v>
      </c>
      <c r="K2834" s="3" t="s">
        <v>576</v>
      </c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>
        <f t="shared" si="46"/>
        <v>10</v>
      </c>
      <c r="AH2834" s="3" t="s">
        <v>576</v>
      </c>
      <c r="AI2834" s="3">
        <f>IFERROR(IF($AG2834&lt;=$AN2834,MATCH($AH2834,레드마인_배치!G:G,0),MATCH($AH2834,레드마인_서비스!G:G,0)),"")</f>
        <v>308</v>
      </c>
      <c r="AJ2834" s="3" t="str" cm="1">
        <f t="array" ref="AJ2834">IFERROR(INDEX(IF($AG2834&lt;=$AN2834,레드마인_배치!E:E,레드마인_서비스!E:E),콜트리분석!$AI2834),"")</f>
        <v>대상</v>
      </c>
      <c r="AK2834" s="3" t="str" cm="1">
        <f t="array" ref="AK2834">IFERROR(INDEX(IF($AG2834&lt;=$AN2834,레드마인_배치!H:H,레드마인_서비스!H:H),콜트리분석!$AI2834),"")</f>
        <v>SLO0020U</v>
      </c>
      <c r="AL2834" s="3" t="str" cm="1">
        <f t="array" ref="AL2834">IFERROR(INDEX(IF($AG2834&lt;=$AN2834,레드마인_배치!I:I,레드마인_서비스!I:I),콜트리분석!$AI2834),"")</f>
        <v>Generate Order No</v>
      </c>
      <c r="AM2834" s="3" t="str" cm="1">
        <f t="array" ref="AM2834">IFERROR(INDEX(IF($AG2834&lt;=$AN2834,레드마인_배치!J:J,레드마인_서비스!J:J),콜트리분석!$AI2834),"")</f>
        <v>서비스</v>
      </c>
      <c r="AN2834" s="3">
        <v>5</v>
      </c>
      <c r="AO2834" s="15" t="str">
        <f ca="1">IFERROR(INDEX(레드마인_배치!E:E,MATCH(OFFSET(A2834,,AN2834),레드마인_배치!G:G,0)),"")</f>
        <v>대상</v>
      </c>
      <c r="AP2834" t="s">
        <v>3330</v>
      </c>
      <c r="AQ2834">
        <v>72</v>
      </c>
    </row>
    <row r="2835" spans="1:43" hidden="1">
      <c r="A2835" s="3" t="s">
        <v>2957</v>
      </c>
      <c r="B2835" s="3" t="s">
        <v>491</v>
      </c>
      <c r="C2835" s="3" t="s">
        <v>494</v>
      </c>
      <c r="D2835" s="3" t="s">
        <v>568</v>
      </c>
      <c r="E2835" s="3" t="s">
        <v>3087</v>
      </c>
      <c r="F2835" s="3" t="s">
        <v>614</v>
      </c>
      <c r="G2835" s="3" t="s">
        <v>569</v>
      </c>
      <c r="H2835" s="3" t="s">
        <v>570</v>
      </c>
      <c r="I2835" s="3" t="s">
        <v>582</v>
      </c>
      <c r="J2835" s="3" t="s">
        <v>583</v>
      </c>
      <c r="K2835" s="3" t="s">
        <v>576</v>
      </c>
      <c r="L2835" s="3" t="s">
        <v>577</v>
      </c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>
        <f t="shared" si="46"/>
        <v>11</v>
      </c>
      <c r="AH2835" s="3" t="s">
        <v>577</v>
      </c>
      <c r="AI2835" s="3">
        <f>IFERROR(IF($AG2835&lt;=$AN2835,MATCH($AH2835,레드마인_배치!G:G,0),MATCH($AH2835,레드마인_서비스!G:G,0)),"")</f>
        <v>49</v>
      </c>
      <c r="AJ2835" s="3" t="str" cm="1">
        <f t="array" ref="AJ2835">IFERROR(INDEX(IF($AG2835&lt;=$AN2835,레드마인_배치!E:E,레드마인_서비스!E:E),콜트리분석!$AI2835),"")</f>
        <v>대상</v>
      </c>
      <c r="AK2835" s="3" t="str" cm="1">
        <f t="array" ref="AK2835">IFERROR(INDEX(IF($AG2835&lt;=$AN2835,레드마인_배치!H:H,레드마인_서비스!H:H),콜트리분석!$AI2835),"")</f>
        <v>CMO0010U</v>
      </c>
      <c r="AL2835" s="3" t="str" cm="1">
        <f t="array" ref="AL2835">IFERROR(INDEX(IF($AG2835&lt;=$AN2835,레드마인_배치!I:I,레드마인_서비스!I:I),콜트리분석!$AI2835),"")</f>
        <v>NUMBER CREATION</v>
      </c>
      <c r="AM2835" s="3" t="str" cm="1">
        <f t="array" ref="AM2835">IFERROR(INDEX(IF($AG2835&lt;=$AN2835,레드마인_배치!J:J,레드마인_서비스!J:J),콜트리분석!$AI2835),"")</f>
        <v>서비스</v>
      </c>
      <c r="AN2835" s="3">
        <v>5</v>
      </c>
      <c r="AO2835" s="15" t="str">
        <f ca="1">IFERROR(INDEX(레드마인_배치!E:E,MATCH(OFFSET(A2835,,AN2835),레드마인_배치!G:G,0)),"")</f>
        <v>대상</v>
      </c>
      <c r="AP2835" t="s">
        <v>3330</v>
      </c>
      <c r="AQ2835">
        <v>72</v>
      </c>
    </row>
    <row r="2836" spans="1:43" hidden="1">
      <c r="A2836" s="3" t="s">
        <v>2957</v>
      </c>
      <c r="B2836" s="3" t="s">
        <v>491</v>
      </c>
      <c r="C2836" s="3" t="s">
        <v>494</v>
      </c>
      <c r="D2836" s="3" t="s">
        <v>568</v>
      </c>
      <c r="E2836" s="3" t="s">
        <v>3087</v>
      </c>
      <c r="F2836" s="3" t="s">
        <v>614</v>
      </c>
      <c r="G2836" s="3" t="s">
        <v>569</v>
      </c>
      <c r="H2836" s="3" t="s">
        <v>570</v>
      </c>
      <c r="I2836" s="3" t="s">
        <v>582</v>
      </c>
      <c r="J2836" s="3" t="s">
        <v>508</v>
      </c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>
        <f t="shared" si="46"/>
        <v>9</v>
      </c>
      <c r="AH2836" s="3" t="s">
        <v>508</v>
      </c>
      <c r="AI2836" s="3">
        <f>IFERROR(IF($AG2836&lt;=$AN2836,MATCH($AH2836,레드마인_배치!G:G,0),MATCH($AH2836,레드마인_서비스!G:G,0)),"")</f>
        <v>79</v>
      </c>
      <c r="AJ2836" s="3" t="str" cm="1">
        <f t="array" ref="AJ2836">IFERROR(INDEX(IF($AG2836&lt;=$AN2836,레드마인_배치!E:E,레드마인_서비스!E:E),콜트리분석!$AI2836),"")</f>
        <v>대상</v>
      </c>
      <c r="AK2836" s="3" t="str" cm="1">
        <f t="array" ref="AK2836">IFERROR(INDEX(IF($AG2836&lt;=$AN2836,레드마인_배치!H:H,레드마인_서비스!H:H),콜트리분석!$AI2836),"")</f>
        <v>ICO0310U</v>
      </c>
      <c r="AL2836" s="3" t="str" cm="1">
        <f t="array" ref="AL2836">IFERROR(INDEX(IF($AG2836&lt;=$AN2836,레드마인_배치!I:I,레드마인_서비스!I:I),콜트리분석!$AI2836),"")</f>
        <v>INVENTORY CREATION MODULE</v>
      </c>
      <c r="AM2836" s="3" t="str" cm="1">
        <f t="array" ref="AM2836">IFERROR(INDEX(IF($AG2836&lt;=$AN2836,레드마인_배치!J:J,레드마인_서비스!J:J),콜트리분석!$AI2836),"")</f>
        <v>서비스</v>
      </c>
      <c r="AN2836" s="3">
        <v>5</v>
      </c>
      <c r="AO2836" s="15" t="str">
        <f ca="1">IFERROR(INDEX(레드마인_배치!E:E,MATCH(OFFSET(A2836,,AN2836),레드마인_배치!G:G,0)),"")</f>
        <v>대상</v>
      </c>
      <c r="AP2836" t="s">
        <v>3330</v>
      </c>
      <c r="AQ2836">
        <v>72</v>
      </c>
    </row>
    <row r="2837" spans="1:43" hidden="1">
      <c r="A2837" s="3" t="s">
        <v>2957</v>
      </c>
      <c r="B2837" s="3" t="s">
        <v>491</v>
      </c>
      <c r="C2837" s="3" t="s">
        <v>494</v>
      </c>
      <c r="D2837" s="3" t="s">
        <v>568</v>
      </c>
      <c r="E2837" s="3" t="s">
        <v>3087</v>
      </c>
      <c r="F2837" s="3" t="s">
        <v>614</v>
      </c>
      <c r="G2837" s="3" t="s">
        <v>569</v>
      </c>
      <c r="H2837" s="3" t="s">
        <v>570</v>
      </c>
      <c r="I2837" s="3" t="s">
        <v>582</v>
      </c>
      <c r="J2837" s="3" t="s">
        <v>508</v>
      </c>
      <c r="K2837" s="3" t="s">
        <v>509</v>
      </c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>
        <f t="shared" si="46"/>
        <v>10</v>
      </c>
      <c r="AH2837" s="3" t="s">
        <v>509</v>
      </c>
      <c r="AI2837" s="3">
        <f>IFERROR(IF($AG2837&lt;=$AN2837,MATCH($AH2837,레드마인_배치!G:G,0),MATCH($AH2837,레드마인_서비스!G:G,0)),"")</f>
        <v>77</v>
      </c>
      <c r="AJ2837" s="3" t="str" cm="1">
        <f t="array" ref="AJ2837">IFERROR(INDEX(IF($AG2837&lt;=$AN2837,레드마인_배치!E:E,레드마인_서비스!E:E),콜트리분석!$AI2837),"")</f>
        <v>대상</v>
      </c>
      <c r="AK2837" s="3" t="str" cm="1">
        <f t="array" ref="AK2837">IFERROR(INDEX(IF($AG2837&lt;=$AN2837,레드마인_배치!H:H,레드마인_서비스!H:H),콜트리분석!$AI2837),"")</f>
        <v>ICO0290U</v>
      </c>
      <c r="AL2837" s="3" t="str" cm="1">
        <f t="array" ref="AL2837">IFERROR(INDEX(IF($AG2837&lt;=$AN2837,레드마인_배치!I:I,레드마인_서비스!I:I),콜트리분석!$AI2837),"")</f>
        <v>INV Information Master Creation(IMI)</v>
      </c>
      <c r="AM2837" s="3" t="str" cm="1">
        <f t="array" ref="AM2837">IFERROR(INDEX(IF($AG2837&lt;=$AN2837,레드마인_배치!J:J,레드마인_서비스!J:J),콜트리분석!$AI2837),"")</f>
        <v>서비스</v>
      </c>
      <c r="AN2837" s="3">
        <v>5</v>
      </c>
      <c r="AO2837" s="15" t="str">
        <f ca="1">IFERROR(INDEX(레드마인_배치!E:E,MATCH(OFFSET(A2837,,AN2837),레드마인_배치!G:G,0)),"")</f>
        <v>대상</v>
      </c>
      <c r="AP2837" t="s">
        <v>3330</v>
      </c>
      <c r="AQ2837">
        <v>72</v>
      </c>
    </row>
    <row r="2838" spans="1:43" hidden="1">
      <c r="A2838" s="3" t="s">
        <v>2957</v>
      </c>
      <c r="B2838" s="3" t="s">
        <v>491</v>
      </c>
      <c r="C2838" s="3" t="s">
        <v>494</v>
      </c>
      <c r="D2838" s="3" t="s">
        <v>568</v>
      </c>
      <c r="E2838" s="3" t="s">
        <v>3087</v>
      </c>
      <c r="F2838" s="3" t="s">
        <v>614</v>
      </c>
      <c r="G2838" s="3" t="s">
        <v>569</v>
      </c>
      <c r="H2838" s="3" t="s">
        <v>570</v>
      </c>
      <c r="I2838" s="3" t="s">
        <v>582</v>
      </c>
      <c r="J2838" s="3" t="s">
        <v>508</v>
      </c>
      <c r="K2838" s="3" t="s">
        <v>510</v>
      </c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>
        <f t="shared" si="46"/>
        <v>10</v>
      </c>
      <c r="AH2838" s="3" t="s">
        <v>510</v>
      </c>
      <c r="AI2838" s="3" t="str">
        <f>IFERROR(IF($AG2838&lt;=$AN2838,MATCH($AH2838,레드마인_배치!G:G,0),MATCH($AH2838,레드마인_서비스!G:G,0)),"")</f>
        <v/>
      </c>
      <c r="AJ2838" s="3" t="str" cm="1">
        <f t="array" ref="AJ2838">IFERROR(INDEX(IF($AG2838&lt;=$AN2838,레드마인_배치!E:E,레드마인_서비스!E:E),콜트리분석!$AI2838),"")</f>
        <v/>
      </c>
      <c r="AK2838" s="3" t="str" cm="1">
        <f t="array" ref="AK2838">IFERROR(INDEX(IF($AG2838&lt;=$AN2838,레드마인_배치!H:H,레드마인_서비스!H:H),콜트리분석!$AI2838),"")</f>
        <v/>
      </c>
      <c r="AL2838" s="3" t="str" cm="1">
        <f t="array" ref="AL2838">IFERROR(INDEX(IF($AG2838&lt;=$AN2838,레드마인_배치!I:I,레드마인_서비스!I:I),콜트리분석!$AI2838),"")</f>
        <v/>
      </c>
      <c r="AM2838" s="3" t="str" cm="1">
        <f t="array" ref="AM2838">IFERROR(INDEX(IF($AG2838&lt;=$AN2838,레드마인_배치!J:J,레드마인_서비스!J:J),콜트리분석!$AI2838),"")</f>
        <v/>
      </c>
      <c r="AN2838" s="3">
        <v>5</v>
      </c>
      <c r="AO2838" s="15" t="str">
        <f ca="1">IFERROR(INDEX(레드마인_배치!E:E,MATCH(OFFSET(A2838,,AN2838),레드마인_배치!G:G,0)),"")</f>
        <v>대상</v>
      </c>
      <c r="AP2838" t="s">
        <v>3330</v>
      </c>
      <c r="AQ2838">
        <v>72</v>
      </c>
    </row>
    <row r="2839" spans="1:43" hidden="1">
      <c r="A2839" s="3" t="s">
        <v>2957</v>
      </c>
      <c r="B2839" s="3" t="s">
        <v>491</v>
      </c>
      <c r="C2839" s="3" t="s">
        <v>494</v>
      </c>
      <c r="D2839" s="3" t="s">
        <v>568</v>
      </c>
      <c r="E2839" s="3" t="s">
        <v>3087</v>
      </c>
      <c r="F2839" s="3" t="s">
        <v>614</v>
      </c>
      <c r="G2839" s="3" t="s">
        <v>569</v>
      </c>
      <c r="H2839" s="3" t="s">
        <v>570</v>
      </c>
      <c r="I2839" s="3" t="s">
        <v>582</v>
      </c>
      <c r="J2839" s="3" t="s">
        <v>578</v>
      </c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>
        <f t="shared" si="46"/>
        <v>9</v>
      </c>
      <c r="AH2839" s="3" t="s">
        <v>578</v>
      </c>
      <c r="AI2839" s="3">
        <f>IFERROR(IF($AG2839&lt;=$AN2839,MATCH($AH2839,레드마인_배치!G:G,0),MATCH($AH2839,레드마인_서비스!G:G,0)),"")</f>
        <v>80</v>
      </c>
      <c r="AJ2839" s="3" t="str" cm="1">
        <f t="array" ref="AJ2839">IFERROR(INDEX(IF($AG2839&lt;=$AN2839,레드마인_배치!E:E,레드마인_서비스!E:E),콜트리분석!$AI2839),"")</f>
        <v>대상</v>
      </c>
      <c r="AK2839" s="3" t="str" cm="1">
        <f t="array" ref="AK2839">IFERROR(INDEX(IF($AG2839&lt;=$AN2839,레드마인_배치!H:H,레드마인_서비스!H:H),콜트리분석!$AI2839),"")</f>
        <v>ICO0320U</v>
      </c>
      <c r="AL2839" s="3" t="str" cm="1">
        <f t="array" ref="AL2839">IFERROR(INDEX(IF($AG2839&lt;=$AN2839,레드마인_배치!I:I,레드마인_서비스!I:I),콜트리분석!$AI2839),"")</f>
        <v>P.O  Qty, Price Change</v>
      </c>
      <c r="AM2839" s="3" t="str" cm="1">
        <f t="array" ref="AM2839">IFERROR(INDEX(IF($AG2839&lt;=$AN2839,레드마인_배치!J:J,레드마인_서비스!J:J),콜트리분석!$AI2839),"")</f>
        <v>서비스</v>
      </c>
      <c r="AN2839" s="3">
        <v>5</v>
      </c>
      <c r="AO2839" s="15" t="str">
        <f ca="1">IFERROR(INDEX(레드마인_배치!E:E,MATCH(OFFSET(A2839,,AN2839),레드마인_배치!G:G,0)),"")</f>
        <v>대상</v>
      </c>
      <c r="AP2839" t="s">
        <v>3330</v>
      </c>
      <c r="AQ2839">
        <v>72</v>
      </c>
    </row>
    <row r="2840" spans="1:43" hidden="1">
      <c r="A2840" s="3" t="s">
        <v>2957</v>
      </c>
      <c r="B2840" s="3" t="s">
        <v>491</v>
      </c>
      <c r="C2840" s="3" t="s">
        <v>494</v>
      </c>
      <c r="D2840" s="3" t="s">
        <v>568</v>
      </c>
      <c r="E2840" s="3" t="s">
        <v>3087</v>
      </c>
      <c r="F2840" s="3" t="s">
        <v>614</v>
      </c>
      <c r="G2840" s="3" t="s">
        <v>569</v>
      </c>
      <c r="H2840" s="3" t="s">
        <v>570</v>
      </c>
      <c r="I2840" s="3" t="s">
        <v>582</v>
      </c>
      <c r="J2840" s="3" t="s">
        <v>578</v>
      </c>
      <c r="K2840" s="3" t="s">
        <v>579</v>
      </c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>
        <f t="shared" si="46"/>
        <v>10</v>
      </c>
      <c r="AH2840" s="3" t="s">
        <v>579</v>
      </c>
      <c r="AI2840" s="3">
        <f>IFERROR(IF($AG2840&lt;=$AN2840,MATCH($AH2840,레드마인_배치!G:G,0),MATCH($AH2840,레드마인_서비스!G:G,0)),"")</f>
        <v>368</v>
      </c>
      <c r="AJ2840" s="3" t="str" cm="1">
        <f t="array" ref="AJ2840">IFERROR(INDEX(IF($AG2840&lt;=$AN2840,레드마인_배치!E:E,레드마인_서비스!E:E),콜트리분석!$AI2840),"")</f>
        <v>대상</v>
      </c>
      <c r="AK2840" s="3" t="str" cm="1">
        <f t="array" ref="AK2840">IFERROR(INDEX(IF($AG2840&lt;=$AN2840,레드마인_배치!H:H,레드마인_서비스!H:H),콜트리분석!$AI2840),"")</f>
        <v>SLO0690U</v>
      </c>
      <c r="AL2840" s="3" t="str" cm="1">
        <f t="array" ref="AL2840">IFERROR(INDEX(IF($AG2840&lt;=$AN2840,레드마인_배치!I:I,레드마인_서비스!I:I),콜트리분석!$AI2840),"")</f>
        <v>Reflect S/O for Dropship P/O Cancel</v>
      </c>
      <c r="AM2840" s="3" t="str" cm="1">
        <f t="array" ref="AM2840">IFERROR(INDEX(IF($AG2840&lt;=$AN2840,레드마인_배치!J:J,레드마인_서비스!J:J),콜트리분석!$AI2840),"")</f>
        <v>서비스</v>
      </c>
      <c r="AN2840" s="3">
        <v>5</v>
      </c>
      <c r="AO2840" s="15" t="str">
        <f ca="1">IFERROR(INDEX(레드마인_배치!E:E,MATCH(OFFSET(A2840,,AN2840),레드마인_배치!G:G,0)),"")</f>
        <v>대상</v>
      </c>
      <c r="AP2840" t="s">
        <v>3330</v>
      </c>
      <c r="AQ2840">
        <v>72</v>
      </c>
    </row>
    <row r="2841" spans="1:43" hidden="1">
      <c r="A2841" s="3" t="s">
        <v>2957</v>
      </c>
      <c r="B2841" s="3" t="s">
        <v>491</v>
      </c>
      <c r="C2841" s="3" t="s">
        <v>494</v>
      </c>
      <c r="D2841" s="3" t="s">
        <v>568</v>
      </c>
      <c r="E2841" s="3" t="s">
        <v>3087</v>
      </c>
      <c r="F2841" s="3" t="s">
        <v>614</v>
      </c>
      <c r="G2841" s="3" t="s">
        <v>569</v>
      </c>
      <c r="H2841" s="3" t="s">
        <v>570</v>
      </c>
      <c r="I2841" s="3" t="s">
        <v>582</v>
      </c>
      <c r="J2841" s="3" t="s">
        <v>578</v>
      </c>
      <c r="K2841" s="3" t="s">
        <v>579</v>
      </c>
      <c r="L2841" s="3" t="s">
        <v>505</v>
      </c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>
        <f t="shared" si="46"/>
        <v>11</v>
      </c>
      <c r="AH2841" s="3" t="s">
        <v>505</v>
      </c>
      <c r="AI2841" s="3">
        <f>IFERROR(IF($AG2841&lt;=$AN2841,MATCH($AH2841,레드마인_배치!G:G,0),MATCH($AH2841,레드마인_서비스!G:G,0)),"")</f>
        <v>328</v>
      </c>
      <c r="AJ2841" s="3" t="str" cm="1">
        <f t="array" ref="AJ2841">IFERROR(INDEX(IF($AG2841&lt;=$AN2841,레드마인_배치!E:E,레드마인_서비스!E:E),콜트리분석!$AI2841),"")</f>
        <v>대상</v>
      </c>
      <c r="AK2841" s="3" t="str" cm="1">
        <f t="array" ref="AK2841">IFERROR(INDEX(IF($AG2841&lt;=$AN2841,레드마인_배치!H:H,레드마인_서비스!H:H),콜트리분석!$AI2841),"")</f>
        <v>SLO0210U</v>
      </c>
      <c r="AL2841" s="3" t="str" cm="1">
        <f t="array" ref="AL2841">IFERROR(INDEX(IF($AG2841&lt;=$AN2841,레드마인_배치!I:I,레드마인_서비스!I:I),콜트리분석!$AI2841),"")</f>
        <v>S/Order Header Summary</v>
      </c>
      <c r="AM2841" s="3" t="str" cm="1">
        <f t="array" ref="AM2841">IFERROR(INDEX(IF($AG2841&lt;=$AN2841,레드마인_배치!J:J,레드마인_서비스!J:J),콜트리분석!$AI2841),"")</f>
        <v>서비스</v>
      </c>
      <c r="AN2841" s="3">
        <v>5</v>
      </c>
      <c r="AO2841" s="15" t="str">
        <f ca="1">IFERROR(INDEX(레드마인_배치!E:E,MATCH(OFFSET(A2841,,AN2841),레드마인_배치!G:G,0)),"")</f>
        <v>대상</v>
      </c>
      <c r="AP2841" t="s">
        <v>3330</v>
      </c>
      <c r="AQ2841">
        <v>72</v>
      </c>
    </row>
    <row r="2842" spans="1:43" hidden="1">
      <c r="A2842" s="3" t="s">
        <v>2957</v>
      </c>
      <c r="B2842" s="3" t="s">
        <v>491</v>
      </c>
      <c r="C2842" s="3" t="s">
        <v>494</v>
      </c>
      <c r="D2842" s="3" t="s">
        <v>568</v>
      </c>
      <c r="E2842" s="3" t="s">
        <v>3087</v>
      </c>
      <c r="F2842" s="3" t="s">
        <v>614</v>
      </c>
      <c r="G2842" s="3" t="s">
        <v>569</v>
      </c>
      <c r="H2842" s="3" t="s">
        <v>570</v>
      </c>
      <c r="I2842" s="3" t="s">
        <v>582</v>
      </c>
      <c r="J2842" s="3" t="s">
        <v>578</v>
      </c>
      <c r="K2842" s="3" t="s">
        <v>579</v>
      </c>
      <c r="L2842" s="3" t="s">
        <v>580</v>
      </c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>
        <f t="shared" si="46"/>
        <v>11</v>
      </c>
      <c r="AH2842" s="3" t="s">
        <v>580</v>
      </c>
      <c r="AI2842" s="3" t="str">
        <f>IFERROR(IF($AG2842&lt;=$AN2842,MATCH($AH2842,레드마인_배치!G:G,0),MATCH($AH2842,레드마인_서비스!G:G,0)),"")</f>
        <v/>
      </c>
      <c r="AJ2842" s="3" t="str" cm="1">
        <f t="array" ref="AJ2842">IFERROR(INDEX(IF($AG2842&lt;=$AN2842,레드마인_배치!E:E,레드마인_서비스!E:E),콜트리분석!$AI2842),"")</f>
        <v/>
      </c>
      <c r="AK2842" s="3" t="str" cm="1">
        <f t="array" ref="AK2842">IFERROR(INDEX(IF($AG2842&lt;=$AN2842,레드마인_배치!H:H,레드마인_서비스!H:H),콜트리분석!$AI2842),"")</f>
        <v/>
      </c>
      <c r="AL2842" s="3" t="str" cm="1">
        <f t="array" ref="AL2842">IFERROR(INDEX(IF($AG2842&lt;=$AN2842,레드마인_배치!I:I,레드마인_서비스!I:I),콜트리분석!$AI2842),"")</f>
        <v/>
      </c>
      <c r="AM2842" s="3" t="str" cm="1">
        <f t="array" ref="AM2842">IFERROR(INDEX(IF($AG2842&lt;=$AN2842,레드마인_배치!J:J,레드마인_서비스!J:J),콜트리분석!$AI2842),"")</f>
        <v/>
      </c>
      <c r="AN2842" s="3">
        <v>5</v>
      </c>
      <c r="AO2842" s="15" t="str">
        <f ca="1">IFERROR(INDEX(레드마인_배치!E:E,MATCH(OFFSET(A2842,,AN2842),레드마인_배치!G:G,0)),"")</f>
        <v>대상</v>
      </c>
      <c r="AP2842" t="s">
        <v>3330</v>
      </c>
      <c r="AQ2842">
        <v>72</v>
      </c>
    </row>
    <row r="2843" spans="1:43" hidden="1">
      <c r="A2843" s="3" t="s">
        <v>2957</v>
      </c>
      <c r="B2843" s="3" t="s">
        <v>491</v>
      </c>
      <c r="C2843" s="3" t="s">
        <v>494</v>
      </c>
      <c r="D2843" s="3" t="s">
        <v>568</v>
      </c>
      <c r="E2843" s="3" t="s">
        <v>3087</v>
      </c>
      <c r="F2843" s="3" t="s">
        <v>614</v>
      </c>
      <c r="G2843" s="3" t="s">
        <v>569</v>
      </c>
      <c r="H2843" s="3" t="s">
        <v>570</v>
      </c>
      <c r="I2843" s="3" t="s">
        <v>582</v>
      </c>
      <c r="J2843" s="3" t="s">
        <v>578</v>
      </c>
      <c r="K2843" s="3" t="s">
        <v>579</v>
      </c>
      <c r="L2843" s="3" t="s">
        <v>580</v>
      </c>
      <c r="M2843" s="3" t="s">
        <v>581</v>
      </c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>
        <f t="shared" si="46"/>
        <v>12</v>
      </c>
      <c r="AH2843" s="3" t="s">
        <v>581</v>
      </c>
      <c r="AI2843" s="3">
        <f>IFERROR(IF($AG2843&lt;=$AN2843,MATCH($AH2843,레드마인_배치!G:G,0),MATCH($AH2843,레드마인_서비스!G:G,0)),"")</f>
        <v>78</v>
      </c>
      <c r="AJ2843" s="3" t="str" cm="1">
        <f t="array" ref="AJ2843">IFERROR(INDEX(IF($AG2843&lt;=$AN2843,레드마인_배치!E:E,레드마인_서비스!E:E),콜트리분석!$AI2843),"")</f>
        <v>대상</v>
      </c>
      <c r="AK2843" s="3" t="str" cm="1">
        <f t="array" ref="AK2843">IFERROR(INDEX(IF($AG2843&lt;=$AN2843,레드마인_배치!H:H,레드마인_서비스!H:H),콜트리분석!$AI2843),"")</f>
        <v>ICO0300U</v>
      </c>
      <c r="AL2843" s="3" t="str" cm="1">
        <f t="array" ref="AL2843">IFERROR(INDEX(IF($AG2843&lt;=$AN2843,레드마인_배치!I:I,레드마인_서비스!I:I),콜트리분석!$AI2843),"")</f>
        <v>Demand Change Tag Update Module</v>
      </c>
      <c r="AM2843" s="3" t="str" cm="1">
        <f t="array" ref="AM2843">IFERROR(INDEX(IF($AG2843&lt;=$AN2843,레드마인_배치!J:J,레드마인_서비스!J:J),콜트리분석!$AI2843),"")</f>
        <v>서비스</v>
      </c>
      <c r="AN2843" s="3">
        <v>5</v>
      </c>
      <c r="AO2843" s="15" t="str">
        <f ca="1">IFERROR(INDEX(레드마인_배치!E:E,MATCH(OFFSET(A2843,,AN2843),레드마인_배치!G:G,0)),"")</f>
        <v>대상</v>
      </c>
      <c r="AP2843" t="s">
        <v>3330</v>
      </c>
      <c r="AQ2843">
        <v>72</v>
      </c>
    </row>
    <row r="2844" spans="1:43" hidden="1">
      <c r="A2844" s="3" t="s">
        <v>2957</v>
      </c>
      <c r="B2844" s="3" t="s">
        <v>491</v>
      </c>
      <c r="C2844" s="3" t="s">
        <v>494</v>
      </c>
      <c r="D2844" s="3" t="s">
        <v>568</v>
      </c>
      <c r="E2844" s="3" t="s">
        <v>3087</v>
      </c>
      <c r="F2844" s="3" t="s">
        <v>614</v>
      </c>
      <c r="G2844" s="3" t="s">
        <v>569</v>
      </c>
      <c r="H2844" s="3" t="s">
        <v>570</v>
      </c>
      <c r="I2844" s="3" t="s">
        <v>582</v>
      </c>
      <c r="J2844" s="3" t="s">
        <v>578</v>
      </c>
      <c r="K2844" s="3" t="s">
        <v>510</v>
      </c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>
        <f t="shared" si="46"/>
        <v>10</v>
      </c>
      <c r="AH2844" s="3" t="s">
        <v>510</v>
      </c>
      <c r="AI2844" s="3" t="str">
        <f>IFERROR(IF($AG2844&lt;=$AN2844,MATCH($AH2844,레드마인_배치!G:G,0),MATCH($AH2844,레드마인_서비스!G:G,0)),"")</f>
        <v/>
      </c>
      <c r="AJ2844" s="3" t="str" cm="1">
        <f t="array" ref="AJ2844">IFERROR(INDEX(IF($AG2844&lt;=$AN2844,레드마인_배치!E:E,레드마인_서비스!E:E),콜트리분석!$AI2844),"")</f>
        <v/>
      </c>
      <c r="AK2844" s="3" t="str" cm="1">
        <f t="array" ref="AK2844">IFERROR(INDEX(IF($AG2844&lt;=$AN2844,레드마인_배치!H:H,레드마인_서비스!H:H),콜트리분석!$AI2844),"")</f>
        <v/>
      </c>
      <c r="AL2844" s="3" t="str" cm="1">
        <f t="array" ref="AL2844">IFERROR(INDEX(IF($AG2844&lt;=$AN2844,레드마인_배치!I:I,레드마인_서비스!I:I),콜트리분석!$AI2844),"")</f>
        <v/>
      </c>
      <c r="AM2844" s="3" t="str" cm="1">
        <f t="array" ref="AM2844">IFERROR(INDEX(IF($AG2844&lt;=$AN2844,레드마인_배치!J:J,레드마인_서비스!J:J),콜트리분석!$AI2844),"")</f>
        <v/>
      </c>
      <c r="AN2844" s="3">
        <v>5</v>
      </c>
      <c r="AO2844" s="15" t="str">
        <f ca="1">IFERROR(INDEX(레드마인_배치!E:E,MATCH(OFFSET(A2844,,AN2844),레드마인_배치!G:G,0)),"")</f>
        <v>대상</v>
      </c>
      <c r="AP2844" t="s">
        <v>3330</v>
      </c>
      <c r="AQ2844">
        <v>72</v>
      </c>
    </row>
    <row r="2845" spans="1:43" hidden="1">
      <c r="A2845" s="3" t="s">
        <v>2957</v>
      </c>
      <c r="B2845" s="3" t="s">
        <v>491</v>
      </c>
      <c r="C2845" s="3" t="s">
        <v>494</v>
      </c>
      <c r="D2845" s="3" t="s">
        <v>568</v>
      </c>
      <c r="E2845" s="3" t="s">
        <v>3087</v>
      </c>
      <c r="F2845" s="3" t="s">
        <v>614</v>
      </c>
      <c r="G2845" s="3" t="s">
        <v>569</v>
      </c>
      <c r="H2845" s="3" t="s">
        <v>570</v>
      </c>
      <c r="I2845" s="3" t="s">
        <v>582</v>
      </c>
      <c r="J2845" s="3" t="s">
        <v>537</v>
      </c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>
        <f t="shared" si="46"/>
        <v>9</v>
      </c>
      <c r="AH2845" s="3" t="s">
        <v>537</v>
      </c>
      <c r="AI2845" s="3">
        <f>IFERROR(IF($AG2845&lt;=$AN2845,MATCH($AH2845,레드마인_배치!G:G,0),MATCH($AH2845,레드마인_서비스!G:G,0)),"")</f>
        <v>89</v>
      </c>
      <c r="AJ2845" s="3" t="str" cm="1">
        <f t="array" ref="AJ2845">IFERROR(INDEX(IF($AG2845&lt;=$AN2845,레드마인_배치!E:E,레드마인_서비스!E:E),콜트리분석!$AI2845),"")</f>
        <v>대상</v>
      </c>
      <c r="AK2845" s="3" t="str" cm="1">
        <f t="array" ref="AK2845">IFERROR(INDEX(IF($AG2845&lt;=$AN2845,레드마인_배치!H:H,레드마인_서비스!H:H),콜트리분석!$AI2845),"")</f>
        <v>ICO0400U</v>
      </c>
      <c r="AL2845" s="3" t="str" cm="1">
        <f t="array" ref="AL2845">IFERROR(INDEX(IF($AG2845&lt;=$AN2845,레드마인_배치!I:I,레드마인_서비스!I:I),콜트리분석!$AI2845),"")</f>
        <v>RETRIEVE BRANCH EXCHANGE RATE</v>
      </c>
      <c r="AM2845" s="3" t="str" cm="1">
        <f t="array" ref="AM2845">IFERROR(INDEX(IF($AG2845&lt;=$AN2845,레드마인_배치!J:J,레드마인_서비스!J:J),콜트리분석!$AI2845),"")</f>
        <v>서비스</v>
      </c>
      <c r="AN2845" s="3">
        <v>5</v>
      </c>
      <c r="AO2845" s="15" t="str">
        <f ca="1">IFERROR(INDEX(레드마인_배치!E:E,MATCH(OFFSET(A2845,,AN2845),레드마인_배치!G:G,0)),"")</f>
        <v>대상</v>
      </c>
      <c r="AP2845" t="s">
        <v>3330</v>
      </c>
      <c r="AQ2845">
        <v>72</v>
      </c>
    </row>
    <row r="2846" spans="1:43" hidden="1">
      <c r="A2846" s="3" t="s">
        <v>2957</v>
      </c>
      <c r="B2846" s="3" t="s">
        <v>491</v>
      </c>
      <c r="C2846" s="3" t="s">
        <v>494</v>
      </c>
      <c r="D2846" s="3" t="s">
        <v>568</v>
      </c>
      <c r="E2846" s="3" t="s">
        <v>3087</v>
      </c>
      <c r="F2846" s="3" t="s">
        <v>614</v>
      </c>
      <c r="G2846" s="3" t="s">
        <v>569</v>
      </c>
      <c r="H2846" s="3" t="s">
        <v>570</v>
      </c>
      <c r="I2846" s="3" t="s">
        <v>582</v>
      </c>
      <c r="J2846" s="3" t="s">
        <v>554</v>
      </c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>
        <f t="shared" si="46"/>
        <v>9</v>
      </c>
      <c r="AH2846" s="3" t="s">
        <v>554</v>
      </c>
      <c r="AI2846" s="3">
        <f>IFERROR(IF($AG2846&lt;=$AN2846,MATCH($AH2846,레드마인_배치!G:G,0),MATCH($AH2846,레드마인_서비스!G:G,0)),"")</f>
        <v>91</v>
      </c>
      <c r="AJ2846" s="3" t="str" cm="1">
        <f t="array" ref="AJ2846">IFERROR(INDEX(IF($AG2846&lt;=$AN2846,레드마인_배치!E:E,레드마인_서비스!E:E),콜트리분석!$AI2846),"")</f>
        <v>대상</v>
      </c>
      <c r="AK2846" s="3" t="str" cm="1">
        <f t="array" ref="AK2846">IFERROR(INDEX(IF($AG2846&lt;=$AN2846,레드마인_배치!H:H,레드마인_서비스!H:H),콜트리분석!$AI2846),"")</f>
        <v>ICO0420U</v>
      </c>
      <c r="AL2846" s="3" t="str" cm="1">
        <f t="array" ref="AL2846">IFERROR(INDEX(IF($AG2846&lt;=$AN2846,레드마인_배치!I:I,레드마인_서비스!I:I),콜트리분석!$AI2846),"")</f>
        <v>LEAD Time Calculate(only 3Level PDC)</v>
      </c>
      <c r="AM2846" s="3" t="str" cm="1">
        <f t="array" ref="AM2846">IFERROR(INDEX(IF($AG2846&lt;=$AN2846,레드마인_배치!J:J,레드마인_서비스!J:J),콜트리분석!$AI2846),"")</f>
        <v>서비스</v>
      </c>
      <c r="AN2846" s="3">
        <v>5</v>
      </c>
      <c r="AO2846" s="15" t="str">
        <f ca="1">IFERROR(INDEX(레드마인_배치!E:E,MATCH(OFFSET(A2846,,AN2846),레드마인_배치!G:G,0)),"")</f>
        <v>대상</v>
      </c>
      <c r="AP2846" t="s">
        <v>3330</v>
      </c>
      <c r="AQ2846">
        <v>72</v>
      </c>
    </row>
    <row r="2847" spans="1:43" hidden="1">
      <c r="A2847" s="3" t="s">
        <v>2957</v>
      </c>
      <c r="B2847" s="3" t="s">
        <v>491</v>
      </c>
      <c r="C2847" s="3" t="s">
        <v>494</v>
      </c>
      <c r="D2847" s="3" t="s">
        <v>568</v>
      </c>
      <c r="E2847" s="3" t="s">
        <v>3087</v>
      </c>
      <c r="F2847" s="3" t="s">
        <v>614</v>
      </c>
      <c r="G2847" s="3" t="s">
        <v>569</v>
      </c>
      <c r="H2847" s="3" t="s">
        <v>570</v>
      </c>
      <c r="I2847" s="3" t="s">
        <v>582</v>
      </c>
      <c r="J2847" s="3" t="s">
        <v>584</v>
      </c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>
        <f t="shared" si="46"/>
        <v>9</v>
      </c>
      <c r="AH2847" s="3" t="s">
        <v>584</v>
      </c>
      <c r="AI2847" s="3">
        <f>IFERROR(IF($AG2847&lt;=$AN2847,MATCH($AH2847,레드마인_배치!G:G,0),MATCH($AH2847,레드마인_서비스!G:G,0)),"")</f>
        <v>92</v>
      </c>
      <c r="AJ2847" s="3" t="str" cm="1">
        <f t="array" ref="AJ2847">IFERROR(INDEX(IF($AG2847&lt;=$AN2847,레드마인_배치!E:E,레드마인_서비스!E:E),콜트리분석!$AI2847),"")</f>
        <v>대상</v>
      </c>
      <c r="AK2847" s="3" t="str" cm="1">
        <f t="array" ref="AK2847">IFERROR(INDEX(IF($AG2847&lt;=$AN2847,레드마인_배치!H:H,레드마인_서비스!H:H),콜트리분석!$AI2847),"")</f>
        <v>ICO0430U</v>
      </c>
      <c r="AL2847" s="3" t="str" cm="1">
        <f t="array" ref="AL2847">IFERROR(INDEX(IF($AG2847&lt;=$AN2847,레드마인_배치!I:I,레드마인_서비스!I:I),콜트리분석!$AI2847),"")</f>
        <v>LEAD Time Calculate(only 3Level PDC)</v>
      </c>
      <c r="AM2847" s="3" t="str" cm="1">
        <f t="array" ref="AM2847">IFERROR(INDEX(IF($AG2847&lt;=$AN2847,레드마인_배치!J:J,레드마인_서비스!J:J),콜트리분석!$AI2847),"")</f>
        <v>서비스</v>
      </c>
      <c r="AN2847" s="3">
        <v>5</v>
      </c>
      <c r="AO2847" s="15" t="str">
        <f ca="1">IFERROR(INDEX(레드마인_배치!E:E,MATCH(OFFSET(A2847,,AN2847),레드마인_배치!G:G,0)),"")</f>
        <v>대상</v>
      </c>
      <c r="AP2847" t="s">
        <v>3330</v>
      </c>
      <c r="AQ2847">
        <v>72</v>
      </c>
    </row>
    <row r="2848" spans="1:43" hidden="1">
      <c r="A2848" s="3" t="s">
        <v>2957</v>
      </c>
      <c r="B2848" s="3" t="s">
        <v>491</v>
      </c>
      <c r="C2848" s="3" t="s">
        <v>494</v>
      </c>
      <c r="D2848" s="3" t="s">
        <v>568</v>
      </c>
      <c r="E2848" s="3" t="s">
        <v>3087</v>
      </c>
      <c r="F2848" s="3" t="s">
        <v>614</v>
      </c>
      <c r="G2848" s="3" t="s">
        <v>569</v>
      </c>
      <c r="H2848" s="3" t="s">
        <v>570</v>
      </c>
      <c r="I2848" s="3" t="s">
        <v>582</v>
      </c>
      <c r="J2848" s="3" t="s">
        <v>512</v>
      </c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>
        <f t="shared" si="46"/>
        <v>9</v>
      </c>
      <c r="AH2848" s="3" t="s">
        <v>512</v>
      </c>
      <c r="AI2848" s="3">
        <f>IFERROR(IF($AG2848&lt;=$AN2848,MATCH($AH2848,레드마인_배치!G:G,0),MATCH($AH2848,레드마인_서비스!G:G,0)),"")</f>
        <v>307</v>
      </c>
      <c r="AJ2848" s="3" t="str" cm="1">
        <f t="array" ref="AJ2848">IFERROR(INDEX(IF($AG2848&lt;=$AN2848,레드마인_배치!E:E,레드마인_서비스!E:E),콜트리분석!$AI2848),"")</f>
        <v>대상</v>
      </c>
      <c r="AK2848" s="3" t="str" cm="1">
        <f t="array" ref="AK2848">IFERROR(INDEX(IF($AG2848&lt;=$AN2848,레드마인_배치!H:H,레드마인_서비스!H:H),콜트리분석!$AI2848),"")</f>
        <v>SLO0010U</v>
      </c>
      <c r="AL2848" s="3" t="str" cm="1">
        <f t="array" ref="AL2848">IFERROR(INDEX(IF($AG2848&lt;=$AN2848,레드마인_배치!I:I,레드마인_서비스!I:I),콜트리분석!$AI2848),"")</f>
        <v>Rate, CAD Amount, USD Amount</v>
      </c>
      <c r="AM2848" s="3" t="str" cm="1">
        <f t="array" ref="AM2848">IFERROR(INDEX(IF($AG2848&lt;=$AN2848,레드마인_배치!J:J,레드마인_서비스!J:J),콜트리분석!$AI2848),"")</f>
        <v>서비스</v>
      </c>
      <c r="AN2848" s="3">
        <v>5</v>
      </c>
      <c r="AO2848" s="15" t="str">
        <f ca="1">IFERROR(INDEX(레드마인_배치!E:E,MATCH(OFFSET(A2848,,AN2848),레드마인_배치!G:G,0)),"")</f>
        <v>대상</v>
      </c>
      <c r="AP2848" t="s">
        <v>3330</v>
      </c>
      <c r="AQ2848">
        <v>72</v>
      </c>
    </row>
    <row r="2849" spans="1:46" hidden="1">
      <c r="A2849" s="3" t="s">
        <v>2957</v>
      </c>
      <c r="B2849" s="3" t="s">
        <v>491</v>
      </c>
      <c r="C2849" s="3" t="s">
        <v>494</v>
      </c>
      <c r="D2849" s="3" t="s">
        <v>568</v>
      </c>
      <c r="E2849" s="3" t="s">
        <v>3087</v>
      </c>
      <c r="F2849" s="3" t="s">
        <v>614</v>
      </c>
      <c r="G2849" s="3" t="s">
        <v>569</v>
      </c>
      <c r="H2849" s="3" t="s">
        <v>570</v>
      </c>
      <c r="I2849" s="3" t="s">
        <v>582</v>
      </c>
      <c r="J2849" s="3" t="s">
        <v>513</v>
      </c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>
        <f t="shared" si="46"/>
        <v>9</v>
      </c>
      <c r="AH2849" s="3" t="s">
        <v>513</v>
      </c>
      <c r="AI2849" s="3">
        <f>IFERROR(IF($AG2849&lt;=$AN2849,MATCH($AH2849,레드마인_배치!G:G,0),MATCH($AH2849,레드마인_서비스!G:G,0)),"")</f>
        <v>324</v>
      </c>
      <c r="AJ2849" s="3" t="str" cm="1">
        <f t="array" ref="AJ2849">IFERROR(INDEX(IF($AG2849&lt;=$AN2849,레드마인_배치!E:E,레드마인_서비스!E:E),콜트리분석!$AI2849),"")</f>
        <v>대상</v>
      </c>
      <c r="AK2849" s="3" t="str" cm="1">
        <f t="array" ref="AK2849">IFERROR(INDEX(IF($AG2849&lt;=$AN2849,레드마인_배치!H:H,레드마인_서비스!H:H),콜트리분석!$AI2849),"")</f>
        <v>SLO0170U</v>
      </c>
      <c r="AL2849" s="3" t="str" cm="1">
        <f t="array" ref="AL2849">IFERROR(INDEX(IF($AG2849&lt;=$AN2849,레드마인_배치!I:I,레드마인_서비스!I:I),콜트리분석!$AI2849),"")</f>
        <v>S/Order Confirm (Sub)for List Price</v>
      </c>
      <c r="AM2849" s="3" t="str" cm="1">
        <f t="array" ref="AM2849">IFERROR(INDEX(IF($AG2849&lt;=$AN2849,레드마인_배치!J:J,레드마인_서비스!J:J),콜트리분석!$AI2849),"")</f>
        <v>서비스</v>
      </c>
      <c r="AN2849" s="3">
        <v>5</v>
      </c>
      <c r="AO2849" s="15" t="str">
        <f ca="1">IFERROR(INDEX(레드마인_배치!E:E,MATCH(OFFSET(A2849,,AN2849),레드마인_배치!G:G,0)),"")</f>
        <v>대상</v>
      </c>
      <c r="AP2849" t="s">
        <v>3330</v>
      </c>
      <c r="AQ2849">
        <v>72</v>
      </c>
    </row>
    <row r="2850" spans="1:46" hidden="1">
      <c r="A2850" s="3" t="s">
        <v>2957</v>
      </c>
      <c r="B2850" s="3" t="s">
        <v>491</v>
      </c>
      <c r="C2850" s="3" t="s">
        <v>494</v>
      </c>
      <c r="D2850" s="3" t="s">
        <v>568</v>
      </c>
      <c r="E2850" s="3" t="s">
        <v>3087</v>
      </c>
      <c r="F2850" s="3" t="s">
        <v>614</v>
      </c>
      <c r="G2850" s="3" t="s">
        <v>569</v>
      </c>
      <c r="H2850" s="3" t="s">
        <v>570</v>
      </c>
      <c r="I2850" s="3" t="s">
        <v>582</v>
      </c>
      <c r="J2850" s="3" t="s">
        <v>577</v>
      </c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>
        <f t="shared" si="46"/>
        <v>9</v>
      </c>
      <c r="AH2850" s="3" t="s">
        <v>577</v>
      </c>
      <c r="AI2850" s="3">
        <f>IFERROR(IF($AG2850&lt;=$AN2850,MATCH($AH2850,레드마인_배치!G:G,0),MATCH($AH2850,레드마인_서비스!G:G,0)),"")</f>
        <v>49</v>
      </c>
      <c r="AJ2850" s="3" t="str" cm="1">
        <f t="array" ref="AJ2850">IFERROR(INDEX(IF($AG2850&lt;=$AN2850,레드마인_배치!E:E,레드마인_서비스!E:E),콜트리분석!$AI2850),"")</f>
        <v>대상</v>
      </c>
      <c r="AK2850" s="3" t="str" cm="1">
        <f t="array" ref="AK2850">IFERROR(INDEX(IF($AG2850&lt;=$AN2850,레드마인_배치!H:H,레드마인_서비스!H:H),콜트리분석!$AI2850),"")</f>
        <v>CMO0010U</v>
      </c>
      <c r="AL2850" s="3" t="str" cm="1">
        <f t="array" ref="AL2850">IFERROR(INDEX(IF($AG2850&lt;=$AN2850,레드마인_배치!I:I,레드마인_서비스!I:I),콜트리분석!$AI2850),"")</f>
        <v>NUMBER CREATION</v>
      </c>
      <c r="AM2850" s="3" t="str" cm="1">
        <f t="array" ref="AM2850">IFERROR(INDEX(IF($AG2850&lt;=$AN2850,레드마인_배치!J:J,레드마인_서비스!J:J),콜트리분석!$AI2850),"")</f>
        <v>서비스</v>
      </c>
      <c r="AN2850" s="3">
        <v>5</v>
      </c>
      <c r="AO2850" s="15" t="str">
        <f ca="1">IFERROR(INDEX(레드마인_배치!E:E,MATCH(OFFSET(A2850,,AN2850),레드마인_배치!G:G,0)),"")</f>
        <v>대상</v>
      </c>
      <c r="AP2850" t="s">
        <v>3330</v>
      </c>
      <c r="AQ2850">
        <v>72</v>
      </c>
    </row>
    <row r="2851" spans="1:46">
      <c r="A2851" s="3" t="s">
        <v>2957</v>
      </c>
      <c r="B2851" s="3" t="s">
        <v>491</v>
      </c>
      <c r="C2851" s="3" t="s">
        <v>494</v>
      </c>
      <c r="D2851" s="3" t="s">
        <v>568</v>
      </c>
      <c r="E2851" s="3" t="s">
        <v>3087</v>
      </c>
      <c r="F2851" s="3" t="s">
        <v>614</v>
      </c>
      <c r="G2851" s="3" t="s">
        <v>569</v>
      </c>
      <c r="H2851" s="3" t="s">
        <v>510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>
        <f t="shared" si="46"/>
        <v>7</v>
      </c>
      <c r="AH2851" s="3" t="s">
        <v>510</v>
      </c>
      <c r="AI2851" s="3" t="str">
        <f>IFERROR(IF($AG2851&lt;=$AN2851,MATCH($AH2851,레드마인_배치!G:G,0),MATCH($AH2851,레드마인_서비스!G:G,0)),"")</f>
        <v/>
      </c>
      <c r="AJ2851" s="3" t="str" cm="1">
        <f t="array" ref="AJ2851">IFERROR(INDEX(IF($AG2851&lt;=$AN2851,레드마인_배치!E:E,레드마인_서비스!E:E),콜트리분석!$AI2851),"")</f>
        <v/>
      </c>
      <c r="AK2851" s="3" t="str" cm="1">
        <f t="array" ref="AK2851">IFERROR(INDEX(IF($AG2851&lt;=$AN2851,레드마인_배치!H:H,레드마인_서비스!H:H),콜트리분석!$AI2851),"")</f>
        <v/>
      </c>
      <c r="AL2851" s="3" t="str" cm="1">
        <f t="array" ref="AL2851">IFERROR(INDEX(IF($AG2851&lt;=$AN2851,레드마인_배치!I:I,레드마인_서비스!I:I),콜트리분석!$AI2851),"")</f>
        <v/>
      </c>
      <c r="AM2851" s="3" t="str" cm="1">
        <f t="array" ref="AM2851">IFERROR(INDEX(IF($AG2851&lt;=$AN2851,레드마인_배치!J:J,레드마인_서비스!J:J),콜트리분석!$AI2851),"")</f>
        <v/>
      </c>
      <c r="AN2851" s="3">
        <v>5</v>
      </c>
      <c r="AO2851" s="15" t="str">
        <f ca="1">IFERROR(INDEX(레드마인_배치!E:E,MATCH(OFFSET(A2851,,AN2851),레드마인_배치!G:G,0)),"")</f>
        <v>대상</v>
      </c>
      <c r="AP2851" t="s">
        <v>3330</v>
      </c>
      <c r="AQ2851">
        <v>72</v>
      </c>
      <c r="AT2851" t="str" cm="1">
        <f t="array" ref="AT2851">[1]!add_delimeter(AG2851:AO2851,"|")</f>
        <v>|7|CLCICB007A||||||5|대상|</v>
      </c>
    </row>
    <row r="2852" spans="1:46">
      <c r="A2852" s="3" t="s">
        <v>2957</v>
      </c>
      <c r="B2852" s="3" t="s">
        <v>491</v>
      </c>
      <c r="C2852" s="3" t="s">
        <v>494</v>
      </c>
      <c r="D2852" s="3" t="s">
        <v>568</v>
      </c>
      <c r="E2852" s="3" t="s">
        <v>3087</v>
      </c>
      <c r="F2852" s="3" t="s">
        <v>614</v>
      </c>
      <c r="G2852" s="3" t="s">
        <v>587</v>
      </c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>
        <f t="shared" si="46"/>
        <v>6</v>
      </c>
      <c r="AH2852" s="3" t="s">
        <v>587</v>
      </c>
      <c r="AI2852" s="3">
        <f>IFERROR(IF($AG2852&lt;=$AN2852,MATCH($AH2852,레드마인_배치!G:G,0),MATCH($AH2852,레드마인_서비스!G:G,0)),"")</f>
        <v>64</v>
      </c>
      <c r="AJ2852" s="3" t="str" cm="1">
        <f t="array" ref="AJ2852">IFERROR(INDEX(IF($AG2852&lt;=$AN2852,레드마인_배치!E:E,레드마인_서비스!E:E),콜트리분석!$AI2852),"")</f>
        <v>대상</v>
      </c>
      <c r="AK2852" s="3" t="str" cm="1">
        <f t="array" ref="AK2852">IFERROR(INDEX(IF($AG2852&lt;=$AN2852,레드마인_배치!H:H,레드마인_서비스!H:H),콜트리분석!$AI2852),"")</f>
        <v>ICO0160U</v>
      </c>
      <c r="AL2852" s="3" t="str" cm="1">
        <f t="array" ref="AL2852">IFERROR(INDEX(IF($AG2852&lt;=$AN2852,레드마인_배치!I:I,레드마인_서비스!I:I),콜트리분석!$AI2852),"")</f>
        <v>P.O No. Creation Main (PRC_TYP &lt;&gt;"I")</v>
      </c>
      <c r="AM2852" s="3" t="str" cm="1">
        <f t="array" ref="AM2852">IFERROR(INDEX(IF($AG2852&lt;=$AN2852,레드마인_배치!J:J,레드마인_서비스!J:J),콜트리분석!$AI2852),"")</f>
        <v>서비스</v>
      </c>
      <c r="AN2852" s="3">
        <v>5</v>
      </c>
      <c r="AO2852" s="15" t="str">
        <f ca="1">IFERROR(INDEX(레드마인_배치!E:E,MATCH(OFFSET(A2852,,AN2852),레드마인_배치!G:G,0)),"")</f>
        <v>대상</v>
      </c>
      <c r="AP2852" t="s">
        <v>3330</v>
      </c>
      <c r="AQ2852">
        <v>72</v>
      </c>
      <c r="AT2852" t="str" cm="1">
        <f t="array" ref="AT2852">[1]!add_delimeter(AG2852:AO2852,"|")</f>
        <v>|6|CBCICB048E|64|대상|ICO0160U|P.O No. Creation Main (PRC_TYP &lt;&gt;"I")|서비스|5|대상|</v>
      </c>
    </row>
    <row r="2853" spans="1:46">
      <c r="A2853" s="3" t="s">
        <v>2957</v>
      </c>
      <c r="B2853" s="3" t="s">
        <v>491</v>
      </c>
      <c r="C2853" s="3" t="s">
        <v>494</v>
      </c>
      <c r="D2853" s="3" t="s">
        <v>568</v>
      </c>
      <c r="E2853" s="3" t="s">
        <v>3087</v>
      </c>
      <c r="F2853" s="3" t="s">
        <v>614</v>
      </c>
      <c r="G2853" s="3" t="s">
        <v>587</v>
      </c>
      <c r="H2853" s="3" t="s">
        <v>583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>
        <f t="shared" si="46"/>
        <v>7</v>
      </c>
      <c r="AH2853" s="3" t="s">
        <v>583</v>
      </c>
      <c r="AI2853" s="3">
        <f>IFERROR(IF($AG2853&lt;=$AN2853,MATCH($AH2853,레드마인_배치!G:G,0),MATCH($AH2853,레드마인_서비스!G:G,0)),"")</f>
        <v>60</v>
      </c>
      <c r="AJ2853" s="3" t="str" cm="1">
        <f t="array" ref="AJ2853">IFERROR(INDEX(IF($AG2853&lt;=$AN2853,레드마인_배치!E:E,레드마인_서비스!E:E),콜트리분석!$AI2853),"")</f>
        <v>대상</v>
      </c>
      <c r="AK2853" s="3" t="str" cm="1">
        <f t="array" ref="AK2853">IFERROR(INDEX(IF($AG2853&lt;=$AN2853,레드마인_배치!H:H,레드마인_서비스!H:H),콜트리분석!$AI2853),"")</f>
        <v>ICO0120U</v>
      </c>
      <c r="AL2853" s="3" t="str" cm="1">
        <f t="array" ref="AL2853">IFERROR(INDEX(IF($AG2853&lt;=$AN2853,레드마인_배치!I:I,레드마인_서비스!I:I),콜트리분석!$AI2853),"")</f>
        <v>PO No. Creation Module       (PRC=1)</v>
      </c>
      <c r="AM2853" s="3" t="str" cm="1">
        <f t="array" ref="AM2853">IFERROR(INDEX(IF($AG2853&lt;=$AN2853,레드마인_배치!J:J,레드마인_서비스!J:J),콜트리분석!$AI2853),"")</f>
        <v>서비스</v>
      </c>
      <c r="AN2853" s="3">
        <v>5</v>
      </c>
      <c r="AO2853" s="15" t="str">
        <f ca="1">IFERROR(INDEX(레드마인_배치!E:E,MATCH(OFFSET(A2853,,AN2853),레드마인_배치!G:G,0)),"")</f>
        <v>대상</v>
      </c>
      <c r="AP2853" t="s">
        <v>3330</v>
      </c>
      <c r="AQ2853">
        <v>72</v>
      </c>
      <c r="AT2853" t="str" cm="1">
        <f t="array" ref="AT2853">[1]!add_delimeter(AG2853:AO2853,"|")</f>
        <v>|7|CBCICB044F|60|대상|ICO0120U|PO No. Creation Module       (PRC=1)|서비스|5|대상|</v>
      </c>
    </row>
    <row r="2854" spans="1:46" hidden="1">
      <c r="A2854" s="3" t="s">
        <v>2957</v>
      </c>
      <c r="B2854" s="3" t="s">
        <v>491</v>
      </c>
      <c r="C2854" s="3" t="s">
        <v>494</v>
      </c>
      <c r="D2854" s="3" t="s">
        <v>568</v>
      </c>
      <c r="E2854" s="3" t="s">
        <v>3087</v>
      </c>
      <c r="F2854" s="3" t="s">
        <v>614</v>
      </c>
      <c r="G2854" s="3" t="s">
        <v>587</v>
      </c>
      <c r="H2854" s="3" t="s">
        <v>583</v>
      </c>
      <c r="I2854" s="3" t="s">
        <v>576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>
        <f t="shared" si="46"/>
        <v>8</v>
      </c>
      <c r="AH2854" s="3" t="s">
        <v>576</v>
      </c>
      <c r="AI2854" s="3">
        <f>IFERROR(IF($AG2854&lt;=$AN2854,MATCH($AH2854,레드마인_배치!G:G,0),MATCH($AH2854,레드마인_서비스!G:G,0)),"")</f>
        <v>308</v>
      </c>
      <c r="AJ2854" s="3" t="str" cm="1">
        <f t="array" ref="AJ2854">IFERROR(INDEX(IF($AG2854&lt;=$AN2854,레드마인_배치!E:E,레드마인_서비스!E:E),콜트리분석!$AI2854),"")</f>
        <v>대상</v>
      </c>
      <c r="AK2854" s="3" t="str" cm="1">
        <f t="array" ref="AK2854">IFERROR(INDEX(IF($AG2854&lt;=$AN2854,레드마인_배치!H:H,레드마인_서비스!H:H),콜트리분석!$AI2854),"")</f>
        <v>SLO0020U</v>
      </c>
      <c r="AL2854" s="3" t="str" cm="1">
        <f t="array" ref="AL2854">IFERROR(INDEX(IF($AG2854&lt;=$AN2854,레드마인_배치!I:I,레드마인_서비스!I:I),콜트리분석!$AI2854),"")</f>
        <v>Generate Order No</v>
      </c>
      <c r="AM2854" s="3" t="str" cm="1">
        <f t="array" ref="AM2854">IFERROR(INDEX(IF($AG2854&lt;=$AN2854,레드마인_배치!J:J,레드마인_서비스!J:J),콜트리분석!$AI2854),"")</f>
        <v>서비스</v>
      </c>
      <c r="AN2854" s="3">
        <v>5</v>
      </c>
      <c r="AO2854" s="15" t="str">
        <f ca="1">IFERROR(INDEX(레드마인_배치!E:E,MATCH(OFFSET(A2854,,AN2854),레드마인_배치!G:G,0)),"")</f>
        <v>대상</v>
      </c>
      <c r="AP2854" t="s">
        <v>3330</v>
      </c>
      <c r="AQ2854">
        <v>72</v>
      </c>
    </row>
    <row r="2855" spans="1:46" hidden="1">
      <c r="A2855" s="3" t="s">
        <v>2957</v>
      </c>
      <c r="B2855" s="3" t="s">
        <v>491</v>
      </c>
      <c r="C2855" s="3" t="s">
        <v>494</v>
      </c>
      <c r="D2855" s="3" t="s">
        <v>568</v>
      </c>
      <c r="E2855" s="3" t="s">
        <v>3087</v>
      </c>
      <c r="F2855" s="3" t="s">
        <v>614</v>
      </c>
      <c r="G2855" s="3" t="s">
        <v>587</v>
      </c>
      <c r="H2855" s="3" t="s">
        <v>583</v>
      </c>
      <c r="I2855" s="3" t="s">
        <v>576</v>
      </c>
      <c r="J2855" s="3" t="s">
        <v>577</v>
      </c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>
        <f t="shared" si="46"/>
        <v>9</v>
      </c>
      <c r="AH2855" s="3" t="s">
        <v>577</v>
      </c>
      <c r="AI2855" s="3">
        <f>IFERROR(IF($AG2855&lt;=$AN2855,MATCH($AH2855,레드마인_배치!G:G,0),MATCH($AH2855,레드마인_서비스!G:G,0)),"")</f>
        <v>49</v>
      </c>
      <c r="AJ2855" s="3" t="str" cm="1">
        <f t="array" ref="AJ2855">IFERROR(INDEX(IF($AG2855&lt;=$AN2855,레드마인_배치!E:E,레드마인_서비스!E:E),콜트리분석!$AI2855),"")</f>
        <v>대상</v>
      </c>
      <c r="AK2855" s="3" t="str" cm="1">
        <f t="array" ref="AK2855">IFERROR(INDEX(IF($AG2855&lt;=$AN2855,레드마인_배치!H:H,레드마인_서비스!H:H),콜트리분석!$AI2855),"")</f>
        <v>CMO0010U</v>
      </c>
      <c r="AL2855" s="3" t="str" cm="1">
        <f t="array" ref="AL2855">IFERROR(INDEX(IF($AG2855&lt;=$AN2855,레드마인_배치!I:I,레드마인_서비스!I:I),콜트리분석!$AI2855),"")</f>
        <v>NUMBER CREATION</v>
      </c>
      <c r="AM2855" s="3" t="str" cm="1">
        <f t="array" ref="AM2855">IFERROR(INDEX(IF($AG2855&lt;=$AN2855,레드마인_배치!J:J,레드마인_서비스!J:J),콜트리분석!$AI2855),"")</f>
        <v>서비스</v>
      </c>
      <c r="AN2855" s="3">
        <v>5</v>
      </c>
      <c r="AO2855" s="15" t="str">
        <f ca="1">IFERROR(INDEX(레드마인_배치!E:E,MATCH(OFFSET(A2855,,AN2855),레드마인_배치!G:G,0)),"")</f>
        <v>대상</v>
      </c>
      <c r="AP2855" t="s">
        <v>3330</v>
      </c>
      <c r="AQ2855">
        <v>72</v>
      </c>
    </row>
    <row r="2856" spans="1:46">
      <c r="A2856" s="3" t="s">
        <v>2957</v>
      </c>
      <c r="B2856" s="3" t="s">
        <v>491</v>
      </c>
      <c r="C2856" s="3" t="s">
        <v>494</v>
      </c>
      <c r="D2856" s="3" t="s">
        <v>568</v>
      </c>
      <c r="E2856" s="3" t="s">
        <v>3087</v>
      </c>
      <c r="F2856" s="3" t="s">
        <v>614</v>
      </c>
      <c r="G2856" s="3" t="s">
        <v>587</v>
      </c>
      <c r="H2856" s="3" t="s">
        <v>588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>
        <f t="shared" si="46"/>
        <v>7</v>
      </c>
      <c r="AH2856" s="3" t="s">
        <v>588</v>
      </c>
      <c r="AI2856" s="3">
        <f>IFERROR(IF($AG2856&lt;=$AN2856,MATCH($AH2856,레드마인_배치!G:G,0),MATCH($AH2856,레드마인_서비스!G:G,0)),"")</f>
        <v>61</v>
      </c>
      <c r="AJ2856" s="3" t="str" cm="1">
        <f t="array" ref="AJ2856">IFERROR(INDEX(IF($AG2856&lt;=$AN2856,레드마인_배치!E:E,레드마인_서비스!E:E),콜트리분석!$AI2856),"")</f>
        <v>대상</v>
      </c>
      <c r="AK2856" s="3" t="str" cm="1">
        <f t="array" ref="AK2856">IFERROR(INDEX(IF($AG2856&lt;=$AN2856,레드마인_배치!H:H,레드마인_서비스!H:H),콜트리분석!$AI2856),"")</f>
        <v>ICO0130U</v>
      </c>
      <c r="AL2856" s="3" t="str" cm="1">
        <f t="array" ref="AL2856">IFERROR(INDEX(IF($AG2856&lt;=$AN2856,레드마인_배치!I:I,레드마인_서비스!I:I),콜트리분석!$AI2856),"")</f>
        <v>P.O Confirm by PO No. Module (PRC=2)</v>
      </c>
      <c r="AM2856" s="3" t="str" cm="1">
        <f t="array" ref="AM2856">IFERROR(INDEX(IF($AG2856&lt;=$AN2856,레드마인_배치!J:J,레드마인_서비스!J:J),콜트리분석!$AI2856),"")</f>
        <v>서비스</v>
      </c>
      <c r="AN2856" s="3">
        <v>5</v>
      </c>
      <c r="AO2856" s="15" t="str">
        <f ca="1">IFERROR(INDEX(레드마인_배치!E:E,MATCH(OFFSET(A2856,,AN2856),레드마인_배치!G:G,0)),"")</f>
        <v>대상</v>
      </c>
      <c r="AP2856" t="s">
        <v>3330</v>
      </c>
      <c r="AQ2856">
        <v>72</v>
      </c>
      <c r="AT2856" t="str" cm="1">
        <f t="array" ref="AT2856">[1]!add_delimeter(AG2856:AO2856,"|")</f>
        <v>|7|CBCICB044G|61|대상|ICO0130U|P.O Confirm by PO No. Module (PRC=2)|서비스|5|대상|</v>
      </c>
    </row>
    <row r="2857" spans="1:46" hidden="1">
      <c r="A2857" s="3" t="s">
        <v>2957</v>
      </c>
      <c r="B2857" s="3" t="s">
        <v>491</v>
      </c>
      <c r="C2857" s="3" t="s">
        <v>494</v>
      </c>
      <c r="D2857" s="3" t="s">
        <v>568</v>
      </c>
      <c r="E2857" s="3" t="s">
        <v>3087</v>
      </c>
      <c r="F2857" s="3" t="s">
        <v>614</v>
      </c>
      <c r="G2857" s="3" t="s">
        <v>587</v>
      </c>
      <c r="H2857" s="3" t="s">
        <v>588</v>
      </c>
      <c r="I2857" s="3" t="s">
        <v>589</v>
      </c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>
        <f t="shared" si="46"/>
        <v>8</v>
      </c>
      <c r="AH2857" s="3" t="s">
        <v>589</v>
      </c>
      <c r="AI2857" s="3">
        <f>IFERROR(IF($AG2857&lt;=$AN2857,MATCH($AH2857,레드마인_배치!G:G,0),MATCH($AH2857,레드마인_서비스!G:G,0)),"")</f>
        <v>63</v>
      </c>
      <c r="AJ2857" s="3" t="str" cm="1">
        <f t="array" ref="AJ2857">IFERROR(INDEX(IF($AG2857&lt;=$AN2857,레드마인_배치!E:E,레드마인_서비스!E:E),콜트리분석!$AI2857),"")</f>
        <v>대상</v>
      </c>
      <c r="AK2857" s="3" t="str" cm="1">
        <f t="array" ref="AK2857">IFERROR(INDEX(IF($AG2857&lt;=$AN2857,레드마인_배치!H:H,레드마인_서비스!H:H),콜트리분석!$AI2857),"")</f>
        <v>ICO0150U</v>
      </c>
      <c r="AL2857" s="3" t="str" cm="1">
        <f t="array" ref="AL2857">IFERROR(INDEX(IF($AG2857&lt;=$AN2857,레드마인_배치!I:I,레드마인_서비스!I:I),콜트리분석!$AI2857),"")</f>
        <v>SALES ORDER CREATION - MO</v>
      </c>
      <c r="AM2857" s="3" t="str" cm="1">
        <f t="array" ref="AM2857">IFERROR(INDEX(IF($AG2857&lt;=$AN2857,레드마인_배치!J:J,레드마인_서비스!J:J),콜트리분석!$AI2857),"")</f>
        <v>서비스</v>
      </c>
      <c r="AN2857" s="3">
        <v>5</v>
      </c>
      <c r="AO2857" s="15" t="str">
        <f ca="1">IFERROR(INDEX(레드마인_배치!E:E,MATCH(OFFSET(A2857,,AN2857),레드마인_배치!G:G,0)),"")</f>
        <v>대상</v>
      </c>
      <c r="AP2857" t="s">
        <v>3330</v>
      </c>
      <c r="AQ2857">
        <v>72</v>
      </c>
    </row>
    <row r="2858" spans="1:46" hidden="1">
      <c r="A2858" s="3" t="s">
        <v>2957</v>
      </c>
      <c r="B2858" s="3" t="s">
        <v>491</v>
      </c>
      <c r="C2858" s="3" t="s">
        <v>494</v>
      </c>
      <c r="D2858" s="3" t="s">
        <v>568</v>
      </c>
      <c r="E2858" s="3" t="s">
        <v>3087</v>
      </c>
      <c r="F2858" s="3" t="s">
        <v>614</v>
      </c>
      <c r="G2858" s="3" t="s">
        <v>587</v>
      </c>
      <c r="H2858" s="3" t="s">
        <v>588</v>
      </c>
      <c r="I2858" s="3" t="s">
        <v>589</v>
      </c>
      <c r="J2858" s="3" t="s">
        <v>590</v>
      </c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>
        <f t="shared" si="46"/>
        <v>9</v>
      </c>
      <c r="AH2858" s="3" t="s">
        <v>590</v>
      </c>
      <c r="AI2858" s="3">
        <f>IFERROR(IF($AG2858&lt;=$AN2858,MATCH($AH2858,레드마인_배치!G:G,0),MATCH($AH2858,레드마인_서비스!G:G,0)),"")</f>
        <v>337</v>
      </c>
      <c r="AJ2858" s="3" t="str" cm="1">
        <f t="array" ref="AJ2858">IFERROR(INDEX(IF($AG2858&lt;=$AN2858,레드마인_배치!E:E,레드마인_서비스!E:E),콜트리분석!$AI2858),"")</f>
        <v>미대상</v>
      </c>
      <c r="AK2858" s="3" t="str" cm="1">
        <f t="array" ref="AK2858">IFERROR(INDEX(IF($AG2858&lt;=$AN2858,레드마인_배치!H:H,레드마인_서비스!H:H),콜트리분석!$AI2858),"")</f>
        <v>SLO0300U</v>
      </c>
      <c r="AL2858" s="3" t="str" cm="1">
        <f t="array" ref="AL2858">IFERROR(INDEX(IF($AG2858&lt;=$AN2858,레드마인_배치!I:I,레드마인_서비스!I:I),콜트리분석!$AI2858),"")</f>
        <v>Create Stock Transfer Order</v>
      </c>
      <c r="AM2858" s="3" t="str" cm="1">
        <f t="array" ref="AM2858">IFERROR(INDEX(IF($AG2858&lt;=$AN2858,레드마인_배치!J:J,레드마인_서비스!J:J),콜트리분석!$AI2858),"")</f>
        <v>서비스</v>
      </c>
      <c r="AN2858" s="3">
        <v>5</v>
      </c>
      <c r="AO2858" s="15" t="str">
        <f ca="1">IFERROR(INDEX(레드마인_배치!E:E,MATCH(OFFSET(A2858,,AN2858),레드마인_배치!G:G,0)),"")</f>
        <v>대상</v>
      </c>
      <c r="AP2858" t="s">
        <v>3330</v>
      </c>
      <c r="AQ2858">
        <v>72</v>
      </c>
    </row>
    <row r="2859" spans="1:46" hidden="1">
      <c r="A2859" s="3" t="s">
        <v>2957</v>
      </c>
      <c r="B2859" s="3" t="s">
        <v>491</v>
      </c>
      <c r="C2859" s="3" t="s">
        <v>494</v>
      </c>
      <c r="D2859" s="3" t="s">
        <v>568</v>
      </c>
      <c r="E2859" s="3" t="s">
        <v>3087</v>
      </c>
      <c r="F2859" s="3" t="s">
        <v>614</v>
      </c>
      <c r="G2859" s="3" t="s">
        <v>587</v>
      </c>
      <c r="H2859" s="3" t="s">
        <v>588</v>
      </c>
      <c r="I2859" s="3" t="s">
        <v>589</v>
      </c>
      <c r="J2859" s="3" t="s">
        <v>590</v>
      </c>
      <c r="K2859" s="3" t="s">
        <v>591</v>
      </c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>
        <f t="shared" si="46"/>
        <v>10</v>
      </c>
      <c r="AH2859" s="3" t="s">
        <v>591</v>
      </c>
      <c r="AI2859" s="3">
        <f>IFERROR(IF($AG2859&lt;=$AN2859,MATCH($AH2859,레드마인_배치!G:G,0),MATCH($AH2859,레드마인_서비스!G:G,0)),"")</f>
        <v>371</v>
      </c>
      <c r="AJ2859" s="3" t="str" cm="1">
        <f t="array" ref="AJ2859">IFERROR(INDEX(IF($AG2859&lt;=$AN2859,레드마인_배치!E:E,레드마인_서비스!E:E),콜트리분석!$AI2859),"")</f>
        <v>미대상</v>
      </c>
      <c r="AK2859" s="3" t="str" cm="1">
        <f t="array" ref="AK2859">IFERROR(INDEX(IF($AG2859&lt;=$AN2859,레드마인_배치!H:H,레드마인_서비스!H:H),콜트리분석!$AI2859),"")</f>
        <v>SLO0730U</v>
      </c>
      <c r="AL2859" s="3" t="str" cm="1">
        <f t="array" ref="AL2859">IFERROR(INDEX(IF($AG2859&lt;=$AN2859,레드마인_배치!I:I,레드마인_서비스!I:I),콜트리분석!$AI2859),"")</f>
        <v>PIO, MOVEMENT Order Creation</v>
      </c>
      <c r="AM2859" s="3" t="str" cm="1">
        <f t="array" ref="AM2859">IFERROR(INDEX(IF($AG2859&lt;=$AN2859,레드마인_배치!J:J,레드마인_서비스!J:J),콜트리분석!$AI2859),"")</f>
        <v>서비스</v>
      </c>
      <c r="AN2859" s="3">
        <v>5</v>
      </c>
      <c r="AO2859" s="15" t="str">
        <f ca="1">IFERROR(INDEX(레드마인_배치!E:E,MATCH(OFFSET(A2859,,AN2859),레드마인_배치!G:G,0)),"")</f>
        <v>대상</v>
      </c>
      <c r="AP2859" t="s">
        <v>3330</v>
      </c>
      <c r="AQ2859">
        <v>72</v>
      </c>
    </row>
    <row r="2860" spans="1:46" hidden="1">
      <c r="A2860" s="3" t="s">
        <v>2957</v>
      </c>
      <c r="B2860" s="3" t="s">
        <v>491</v>
      </c>
      <c r="C2860" s="3" t="s">
        <v>494</v>
      </c>
      <c r="D2860" s="3" t="s">
        <v>568</v>
      </c>
      <c r="E2860" s="3" t="s">
        <v>3087</v>
      </c>
      <c r="F2860" s="3" t="s">
        <v>614</v>
      </c>
      <c r="G2860" s="3" t="s">
        <v>587</v>
      </c>
      <c r="H2860" s="3" t="s">
        <v>588</v>
      </c>
      <c r="I2860" s="3" t="s">
        <v>589</v>
      </c>
      <c r="J2860" s="3" t="s">
        <v>590</v>
      </c>
      <c r="K2860" s="3" t="s">
        <v>591</v>
      </c>
      <c r="L2860" s="3" t="s">
        <v>592</v>
      </c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>
        <f t="shared" si="46"/>
        <v>11</v>
      </c>
      <c r="AH2860" s="3" t="s">
        <v>592</v>
      </c>
      <c r="AI2860" s="3">
        <f>IFERROR(IF($AG2860&lt;=$AN2860,MATCH($AH2860,레드마인_배치!G:G,0),MATCH($AH2860,레드마인_서비스!G:G,0)),"")</f>
        <v>320</v>
      </c>
      <c r="AJ2860" s="3" t="str" cm="1">
        <f t="array" ref="AJ2860">IFERROR(INDEX(IF($AG2860&lt;=$AN2860,레드마인_배치!E:E,레드마인_서비스!E:E),콜트리분석!$AI2860),"")</f>
        <v>대상</v>
      </c>
      <c r="AK2860" s="3" t="str" cm="1">
        <f t="array" ref="AK2860">IFERROR(INDEX(IF($AG2860&lt;=$AN2860,레드마인_배치!H:H,레드마인_서비스!H:H),콜트리분석!$AI2860),"")</f>
        <v>SLO0130U</v>
      </c>
      <c r="AL2860" s="3" t="str" cm="1">
        <f t="array" ref="AL2860">IFERROR(INDEX(IF($AG2860&lt;=$AN2860,레드마인_배치!I:I,레드마인_서비스!I:I),콜트리분석!$AI2860),"")</f>
        <v>Sales Order Confirm for Online/Batch</v>
      </c>
      <c r="AM2860" s="3" t="str" cm="1">
        <f t="array" ref="AM2860">IFERROR(INDEX(IF($AG2860&lt;=$AN2860,레드마인_배치!J:J,레드마인_서비스!J:J),콜트리분석!$AI2860),"")</f>
        <v>서비스</v>
      </c>
      <c r="AN2860" s="3">
        <v>5</v>
      </c>
      <c r="AO2860" s="15" t="str">
        <f ca="1">IFERROR(INDEX(레드마인_배치!E:E,MATCH(OFFSET(A2860,,AN2860),레드마인_배치!G:G,0)),"")</f>
        <v>대상</v>
      </c>
      <c r="AP2860" t="s">
        <v>3330</v>
      </c>
      <c r="AQ2860">
        <v>72</v>
      </c>
    </row>
    <row r="2861" spans="1:46" hidden="1">
      <c r="A2861" s="3" t="s">
        <v>2957</v>
      </c>
      <c r="B2861" s="3" t="s">
        <v>491</v>
      </c>
      <c r="C2861" s="3" t="s">
        <v>494</v>
      </c>
      <c r="D2861" s="3" t="s">
        <v>568</v>
      </c>
      <c r="E2861" s="3" t="s">
        <v>3087</v>
      </c>
      <c r="F2861" s="3" t="s">
        <v>614</v>
      </c>
      <c r="G2861" s="3" t="s">
        <v>587</v>
      </c>
      <c r="H2861" s="3" t="s">
        <v>588</v>
      </c>
      <c r="I2861" s="3" t="s">
        <v>589</v>
      </c>
      <c r="J2861" s="3" t="s">
        <v>590</v>
      </c>
      <c r="K2861" s="3" t="s">
        <v>591</v>
      </c>
      <c r="L2861" s="3" t="s">
        <v>592</v>
      </c>
      <c r="M2861" s="3" t="s">
        <v>508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>
        <f t="shared" si="46"/>
        <v>12</v>
      </c>
      <c r="AH2861" s="3" t="s">
        <v>508</v>
      </c>
      <c r="AI2861" s="3">
        <f>IFERROR(IF($AG2861&lt;=$AN2861,MATCH($AH2861,레드마인_배치!G:G,0),MATCH($AH2861,레드마인_서비스!G:G,0)),"")</f>
        <v>79</v>
      </c>
      <c r="AJ2861" s="3" t="str" cm="1">
        <f t="array" ref="AJ2861">IFERROR(INDEX(IF($AG2861&lt;=$AN2861,레드마인_배치!E:E,레드마인_서비스!E:E),콜트리분석!$AI2861),"")</f>
        <v>대상</v>
      </c>
      <c r="AK2861" s="3" t="str" cm="1">
        <f t="array" ref="AK2861">IFERROR(INDEX(IF($AG2861&lt;=$AN2861,레드마인_배치!H:H,레드마인_서비스!H:H),콜트리분석!$AI2861),"")</f>
        <v>ICO0310U</v>
      </c>
      <c r="AL2861" s="3" t="str" cm="1">
        <f t="array" ref="AL2861">IFERROR(INDEX(IF($AG2861&lt;=$AN2861,레드마인_배치!I:I,레드마인_서비스!I:I),콜트리분석!$AI2861),"")</f>
        <v>INVENTORY CREATION MODULE</v>
      </c>
      <c r="AM2861" s="3" t="str" cm="1">
        <f t="array" ref="AM2861">IFERROR(INDEX(IF($AG2861&lt;=$AN2861,레드마인_배치!J:J,레드마인_서비스!J:J),콜트리분석!$AI2861),"")</f>
        <v>서비스</v>
      </c>
      <c r="AN2861" s="3">
        <v>5</v>
      </c>
      <c r="AO2861" s="15" t="str">
        <f ca="1">IFERROR(INDEX(레드마인_배치!E:E,MATCH(OFFSET(A2861,,AN2861),레드마인_배치!G:G,0)),"")</f>
        <v>대상</v>
      </c>
      <c r="AP2861" t="s">
        <v>3330</v>
      </c>
      <c r="AQ2861">
        <v>72</v>
      </c>
    </row>
    <row r="2862" spans="1:46" hidden="1">
      <c r="A2862" s="3" t="s">
        <v>2957</v>
      </c>
      <c r="B2862" s="3" t="s">
        <v>491</v>
      </c>
      <c r="C2862" s="3" t="s">
        <v>494</v>
      </c>
      <c r="D2862" s="3" t="s">
        <v>568</v>
      </c>
      <c r="E2862" s="3" t="s">
        <v>3087</v>
      </c>
      <c r="F2862" s="3" t="s">
        <v>614</v>
      </c>
      <c r="G2862" s="3" t="s">
        <v>587</v>
      </c>
      <c r="H2862" s="3" t="s">
        <v>588</v>
      </c>
      <c r="I2862" s="3" t="s">
        <v>589</v>
      </c>
      <c r="J2862" s="3" t="s">
        <v>590</v>
      </c>
      <c r="K2862" s="3" t="s">
        <v>591</v>
      </c>
      <c r="L2862" s="3" t="s">
        <v>592</v>
      </c>
      <c r="M2862" s="3" t="s">
        <v>508</v>
      </c>
      <c r="N2862" s="3" t="s">
        <v>509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>
        <f t="shared" si="46"/>
        <v>13</v>
      </c>
      <c r="AH2862" s="3" t="s">
        <v>509</v>
      </c>
      <c r="AI2862" s="3">
        <f>IFERROR(IF($AG2862&lt;=$AN2862,MATCH($AH2862,레드마인_배치!G:G,0),MATCH($AH2862,레드마인_서비스!G:G,0)),"")</f>
        <v>77</v>
      </c>
      <c r="AJ2862" s="3" t="str" cm="1">
        <f t="array" ref="AJ2862">IFERROR(INDEX(IF($AG2862&lt;=$AN2862,레드마인_배치!E:E,레드마인_서비스!E:E),콜트리분석!$AI2862),"")</f>
        <v>대상</v>
      </c>
      <c r="AK2862" s="3" t="str" cm="1">
        <f t="array" ref="AK2862">IFERROR(INDEX(IF($AG2862&lt;=$AN2862,레드마인_배치!H:H,레드마인_서비스!H:H),콜트리분석!$AI2862),"")</f>
        <v>ICO0290U</v>
      </c>
      <c r="AL2862" s="3" t="str" cm="1">
        <f t="array" ref="AL2862">IFERROR(INDEX(IF($AG2862&lt;=$AN2862,레드마인_배치!I:I,레드마인_서비스!I:I),콜트리분석!$AI2862),"")</f>
        <v>INV Information Master Creation(IMI)</v>
      </c>
      <c r="AM2862" s="3" t="str" cm="1">
        <f t="array" ref="AM2862">IFERROR(INDEX(IF($AG2862&lt;=$AN2862,레드마인_배치!J:J,레드마인_서비스!J:J),콜트리분석!$AI2862),"")</f>
        <v>서비스</v>
      </c>
      <c r="AN2862" s="3">
        <v>5</v>
      </c>
      <c r="AO2862" s="15" t="str">
        <f ca="1">IFERROR(INDEX(레드마인_배치!E:E,MATCH(OFFSET(A2862,,AN2862),레드마인_배치!G:G,0)),"")</f>
        <v>대상</v>
      </c>
      <c r="AP2862" t="s">
        <v>3330</v>
      </c>
      <c r="AQ2862">
        <v>72</v>
      </c>
    </row>
    <row r="2863" spans="1:46" hidden="1">
      <c r="A2863" s="3" t="s">
        <v>2957</v>
      </c>
      <c r="B2863" s="3" t="s">
        <v>491</v>
      </c>
      <c r="C2863" s="3" t="s">
        <v>494</v>
      </c>
      <c r="D2863" s="3" t="s">
        <v>568</v>
      </c>
      <c r="E2863" s="3" t="s">
        <v>3087</v>
      </c>
      <c r="F2863" s="3" t="s">
        <v>614</v>
      </c>
      <c r="G2863" s="3" t="s">
        <v>587</v>
      </c>
      <c r="H2863" s="3" t="s">
        <v>588</v>
      </c>
      <c r="I2863" s="3" t="s">
        <v>589</v>
      </c>
      <c r="J2863" s="3" t="s">
        <v>590</v>
      </c>
      <c r="K2863" s="3" t="s">
        <v>591</v>
      </c>
      <c r="L2863" s="3" t="s">
        <v>592</v>
      </c>
      <c r="M2863" s="3" t="s">
        <v>508</v>
      </c>
      <c r="N2863" s="3" t="s">
        <v>510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>
        <f t="shared" si="46"/>
        <v>13</v>
      </c>
      <c r="AH2863" s="3" t="s">
        <v>510</v>
      </c>
      <c r="AI2863" s="3" t="str">
        <f>IFERROR(IF($AG2863&lt;=$AN2863,MATCH($AH2863,레드마인_배치!G:G,0),MATCH($AH2863,레드마인_서비스!G:G,0)),"")</f>
        <v/>
      </c>
      <c r="AJ2863" s="3" t="str" cm="1">
        <f t="array" ref="AJ2863">IFERROR(INDEX(IF($AG2863&lt;=$AN2863,레드마인_배치!E:E,레드마인_서비스!E:E),콜트리분석!$AI2863),"")</f>
        <v/>
      </c>
      <c r="AK2863" s="3" t="str" cm="1">
        <f t="array" ref="AK2863">IFERROR(INDEX(IF($AG2863&lt;=$AN2863,레드마인_배치!H:H,레드마인_서비스!H:H),콜트리분석!$AI2863),"")</f>
        <v/>
      </c>
      <c r="AL2863" s="3" t="str" cm="1">
        <f t="array" ref="AL2863">IFERROR(INDEX(IF($AG2863&lt;=$AN2863,레드마인_배치!I:I,레드마인_서비스!I:I),콜트리분석!$AI2863),"")</f>
        <v/>
      </c>
      <c r="AM2863" s="3" t="str" cm="1">
        <f t="array" ref="AM2863">IFERROR(INDEX(IF($AG2863&lt;=$AN2863,레드마인_배치!J:J,레드마인_서비스!J:J),콜트리분석!$AI2863),"")</f>
        <v/>
      </c>
      <c r="AN2863" s="3">
        <v>5</v>
      </c>
      <c r="AO2863" s="15" t="str">
        <f ca="1">IFERROR(INDEX(레드마인_배치!E:E,MATCH(OFFSET(A2863,,AN2863),레드마인_배치!G:G,0)),"")</f>
        <v>대상</v>
      </c>
      <c r="AP2863" t="s">
        <v>3330</v>
      </c>
      <c r="AQ2863">
        <v>72</v>
      </c>
    </row>
    <row r="2864" spans="1:46" hidden="1">
      <c r="A2864" s="3" t="s">
        <v>2957</v>
      </c>
      <c r="B2864" s="3" t="s">
        <v>491</v>
      </c>
      <c r="C2864" s="3" t="s">
        <v>494</v>
      </c>
      <c r="D2864" s="3" t="s">
        <v>568</v>
      </c>
      <c r="E2864" s="3" t="s">
        <v>3087</v>
      </c>
      <c r="F2864" s="3" t="s">
        <v>614</v>
      </c>
      <c r="G2864" s="3" t="s">
        <v>587</v>
      </c>
      <c r="H2864" s="3" t="s">
        <v>588</v>
      </c>
      <c r="I2864" s="3" t="s">
        <v>589</v>
      </c>
      <c r="J2864" s="3" t="s">
        <v>590</v>
      </c>
      <c r="K2864" s="3" t="s">
        <v>591</v>
      </c>
      <c r="L2864" s="3" t="s">
        <v>592</v>
      </c>
      <c r="M2864" s="3" t="s">
        <v>593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>
        <f t="shared" si="46"/>
        <v>12</v>
      </c>
      <c r="AH2864" s="3" t="s">
        <v>593</v>
      </c>
      <c r="AI2864" s="3">
        <f>IFERROR(IF($AG2864&lt;=$AN2864,MATCH($AH2864,레드마인_배치!G:G,0),MATCH($AH2864,레드마인_서비스!G:G,0)),"")</f>
        <v>321</v>
      </c>
      <c r="AJ2864" s="3" t="str" cm="1">
        <f t="array" ref="AJ2864">IFERROR(INDEX(IF($AG2864&lt;=$AN2864,레드마인_배치!E:E,레드마인_서비스!E:E),콜트리분석!$AI2864),"")</f>
        <v>대상</v>
      </c>
      <c r="AK2864" s="3" t="str" cm="1">
        <f t="array" ref="AK2864">IFERROR(INDEX(IF($AG2864&lt;=$AN2864,레드마인_배치!H:H,레드마인_서비스!H:H),콜트리분석!$AI2864),"")</f>
        <v>SLO0140U</v>
      </c>
      <c r="AL2864" s="3" t="str" cm="1">
        <f t="array" ref="AL2864">IFERROR(INDEX(IF($AG2864&lt;=$AN2864,레드마인_배치!I:I,레드마인_서비스!I:I),콜트리분석!$AI2864),"")</f>
        <v>S/Order Confirm (Sub) for Amend Check</v>
      </c>
      <c r="AM2864" s="3" t="str" cm="1">
        <f t="array" ref="AM2864">IFERROR(INDEX(IF($AG2864&lt;=$AN2864,레드마인_배치!J:J,레드마인_서비스!J:J),콜트리분석!$AI2864),"")</f>
        <v>서비스</v>
      </c>
      <c r="AN2864" s="3">
        <v>5</v>
      </c>
      <c r="AO2864" s="15" t="str">
        <f ca="1">IFERROR(INDEX(레드마인_배치!E:E,MATCH(OFFSET(A2864,,AN2864),레드마인_배치!G:G,0)),"")</f>
        <v>대상</v>
      </c>
      <c r="AP2864" t="s">
        <v>3330</v>
      </c>
      <c r="AQ2864">
        <v>72</v>
      </c>
    </row>
    <row r="2865" spans="1:43" hidden="1">
      <c r="A2865" s="3" t="s">
        <v>2957</v>
      </c>
      <c r="B2865" s="3" t="s">
        <v>491</v>
      </c>
      <c r="C2865" s="3" t="s">
        <v>494</v>
      </c>
      <c r="D2865" s="3" t="s">
        <v>568</v>
      </c>
      <c r="E2865" s="3" t="s">
        <v>3087</v>
      </c>
      <c r="F2865" s="3" t="s">
        <v>614</v>
      </c>
      <c r="G2865" s="3" t="s">
        <v>587</v>
      </c>
      <c r="H2865" s="3" t="s">
        <v>588</v>
      </c>
      <c r="I2865" s="3" t="s">
        <v>589</v>
      </c>
      <c r="J2865" s="3" t="s">
        <v>590</v>
      </c>
      <c r="K2865" s="3" t="s">
        <v>591</v>
      </c>
      <c r="L2865" s="3" t="s">
        <v>592</v>
      </c>
      <c r="M2865" s="3" t="s">
        <v>593</v>
      </c>
      <c r="N2865" s="3" t="s">
        <v>508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>
        <f t="shared" si="46"/>
        <v>13</v>
      </c>
      <c r="AH2865" s="3" t="s">
        <v>508</v>
      </c>
      <c r="AI2865" s="3">
        <f>IFERROR(IF($AG2865&lt;=$AN2865,MATCH($AH2865,레드마인_배치!G:G,0),MATCH($AH2865,레드마인_서비스!G:G,0)),"")</f>
        <v>79</v>
      </c>
      <c r="AJ2865" s="3" t="str" cm="1">
        <f t="array" ref="AJ2865">IFERROR(INDEX(IF($AG2865&lt;=$AN2865,레드마인_배치!E:E,레드마인_서비스!E:E),콜트리분석!$AI2865),"")</f>
        <v>대상</v>
      </c>
      <c r="AK2865" s="3" t="str" cm="1">
        <f t="array" ref="AK2865">IFERROR(INDEX(IF($AG2865&lt;=$AN2865,레드마인_배치!H:H,레드마인_서비스!H:H),콜트리분석!$AI2865),"")</f>
        <v>ICO0310U</v>
      </c>
      <c r="AL2865" s="3" t="str" cm="1">
        <f t="array" ref="AL2865">IFERROR(INDEX(IF($AG2865&lt;=$AN2865,레드마인_배치!I:I,레드마인_서비스!I:I),콜트리분석!$AI2865),"")</f>
        <v>INVENTORY CREATION MODULE</v>
      </c>
      <c r="AM2865" s="3" t="str" cm="1">
        <f t="array" ref="AM2865">IFERROR(INDEX(IF($AG2865&lt;=$AN2865,레드마인_배치!J:J,레드마인_서비스!J:J),콜트리분석!$AI2865),"")</f>
        <v>서비스</v>
      </c>
      <c r="AN2865" s="3">
        <v>5</v>
      </c>
      <c r="AO2865" s="15" t="str">
        <f ca="1">IFERROR(INDEX(레드마인_배치!E:E,MATCH(OFFSET(A2865,,AN2865),레드마인_배치!G:G,0)),"")</f>
        <v>대상</v>
      </c>
      <c r="AP2865" t="s">
        <v>3330</v>
      </c>
      <c r="AQ2865">
        <v>72</v>
      </c>
    </row>
    <row r="2866" spans="1:43" hidden="1">
      <c r="A2866" s="3" t="s">
        <v>2957</v>
      </c>
      <c r="B2866" s="3" t="s">
        <v>491</v>
      </c>
      <c r="C2866" s="3" t="s">
        <v>494</v>
      </c>
      <c r="D2866" s="3" t="s">
        <v>568</v>
      </c>
      <c r="E2866" s="3" t="s">
        <v>3087</v>
      </c>
      <c r="F2866" s="3" t="s">
        <v>614</v>
      </c>
      <c r="G2866" s="3" t="s">
        <v>587</v>
      </c>
      <c r="H2866" s="3" t="s">
        <v>588</v>
      </c>
      <c r="I2866" s="3" t="s">
        <v>589</v>
      </c>
      <c r="J2866" s="3" t="s">
        <v>590</v>
      </c>
      <c r="K2866" s="3" t="s">
        <v>591</v>
      </c>
      <c r="L2866" s="3" t="s">
        <v>592</v>
      </c>
      <c r="M2866" s="3" t="s">
        <v>593</v>
      </c>
      <c r="N2866" s="3" t="s">
        <v>508</v>
      </c>
      <c r="O2866" s="3" t="s">
        <v>509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>
        <f t="shared" si="46"/>
        <v>14</v>
      </c>
      <c r="AH2866" s="3" t="s">
        <v>509</v>
      </c>
      <c r="AI2866" s="3">
        <f>IFERROR(IF($AG2866&lt;=$AN2866,MATCH($AH2866,레드마인_배치!G:G,0),MATCH($AH2866,레드마인_서비스!G:G,0)),"")</f>
        <v>77</v>
      </c>
      <c r="AJ2866" s="3" t="str" cm="1">
        <f t="array" ref="AJ2866">IFERROR(INDEX(IF($AG2866&lt;=$AN2866,레드마인_배치!E:E,레드마인_서비스!E:E),콜트리분석!$AI2866),"")</f>
        <v>대상</v>
      </c>
      <c r="AK2866" s="3" t="str" cm="1">
        <f t="array" ref="AK2866">IFERROR(INDEX(IF($AG2866&lt;=$AN2866,레드마인_배치!H:H,레드마인_서비스!H:H),콜트리분석!$AI2866),"")</f>
        <v>ICO0290U</v>
      </c>
      <c r="AL2866" s="3" t="str" cm="1">
        <f t="array" ref="AL2866">IFERROR(INDEX(IF($AG2866&lt;=$AN2866,레드마인_배치!I:I,레드마인_서비스!I:I),콜트리분석!$AI2866),"")</f>
        <v>INV Information Master Creation(IMI)</v>
      </c>
      <c r="AM2866" s="3" t="str" cm="1">
        <f t="array" ref="AM2866">IFERROR(INDEX(IF($AG2866&lt;=$AN2866,레드마인_배치!J:J,레드마인_서비스!J:J),콜트리분석!$AI2866),"")</f>
        <v>서비스</v>
      </c>
      <c r="AN2866" s="3">
        <v>5</v>
      </c>
      <c r="AO2866" s="15" t="str">
        <f ca="1">IFERROR(INDEX(레드마인_배치!E:E,MATCH(OFFSET(A2866,,AN2866),레드마인_배치!G:G,0)),"")</f>
        <v>대상</v>
      </c>
      <c r="AP2866" t="s">
        <v>3330</v>
      </c>
      <c r="AQ2866">
        <v>72</v>
      </c>
    </row>
    <row r="2867" spans="1:43" hidden="1">
      <c r="A2867" s="3" t="s">
        <v>2957</v>
      </c>
      <c r="B2867" s="3" t="s">
        <v>491</v>
      </c>
      <c r="C2867" s="3" t="s">
        <v>494</v>
      </c>
      <c r="D2867" s="3" t="s">
        <v>568</v>
      </c>
      <c r="E2867" s="3" t="s">
        <v>3087</v>
      </c>
      <c r="F2867" s="3" t="s">
        <v>614</v>
      </c>
      <c r="G2867" s="3" t="s">
        <v>587</v>
      </c>
      <c r="H2867" s="3" t="s">
        <v>588</v>
      </c>
      <c r="I2867" s="3" t="s">
        <v>589</v>
      </c>
      <c r="J2867" s="3" t="s">
        <v>590</v>
      </c>
      <c r="K2867" s="3" t="s">
        <v>591</v>
      </c>
      <c r="L2867" s="3" t="s">
        <v>592</v>
      </c>
      <c r="M2867" s="3" t="s">
        <v>593</v>
      </c>
      <c r="N2867" s="3" t="s">
        <v>508</v>
      </c>
      <c r="O2867" s="3" t="s">
        <v>510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>
        <f t="shared" si="46"/>
        <v>14</v>
      </c>
      <c r="AH2867" s="3" t="s">
        <v>510</v>
      </c>
      <c r="AI2867" s="3" t="str">
        <f>IFERROR(IF($AG2867&lt;=$AN2867,MATCH($AH2867,레드마인_배치!G:G,0),MATCH($AH2867,레드마인_서비스!G:G,0)),"")</f>
        <v/>
      </c>
      <c r="AJ2867" s="3" t="str" cm="1">
        <f t="array" ref="AJ2867">IFERROR(INDEX(IF($AG2867&lt;=$AN2867,레드마인_배치!E:E,레드마인_서비스!E:E),콜트리분석!$AI2867),"")</f>
        <v/>
      </c>
      <c r="AK2867" s="3" t="str" cm="1">
        <f t="array" ref="AK2867">IFERROR(INDEX(IF($AG2867&lt;=$AN2867,레드마인_배치!H:H,레드마인_서비스!H:H),콜트리분석!$AI2867),"")</f>
        <v/>
      </c>
      <c r="AL2867" s="3" t="str" cm="1">
        <f t="array" ref="AL2867">IFERROR(INDEX(IF($AG2867&lt;=$AN2867,레드마인_배치!I:I,레드마인_서비스!I:I),콜트리분석!$AI2867),"")</f>
        <v/>
      </c>
      <c r="AM2867" s="3" t="str" cm="1">
        <f t="array" ref="AM2867">IFERROR(INDEX(IF($AG2867&lt;=$AN2867,레드마인_배치!J:J,레드마인_서비스!J:J),콜트리분석!$AI2867),"")</f>
        <v/>
      </c>
      <c r="AN2867" s="3">
        <v>5</v>
      </c>
      <c r="AO2867" s="15" t="str">
        <f ca="1">IFERROR(INDEX(레드마인_배치!E:E,MATCH(OFFSET(A2867,,AN2867),레드마인_배치!G:G,0)),"")</f>
        <v>대상</v>
      </c>
      <c r="AP2867" t="s">
        <v>3330</v>
      </c>
      <c r="AQ2867">
        <v>72</v>
      </c>
    </row>
    <row r="2868" spans="1:43" hidden="1">
      <c r="A2868" s="3" t="s">
        <v>2957</v>
      </c>
      <c r="B2868" s="3" t="s">
        <v>491</v>
      </c>
      <c r="C2868" s="3" t="s">
        <v>494</v>
      </c>
      <c r="D2868" s="3" t="s">
        <v>568</v>
      </c>
      <c r="E2868" s="3" t="s">
        <v>3087</v>
      </c>
      <c r="F2868" s="3" t="s">
        <v>614</v>
      </c>
      <c r="G2868" s="3" t="s">
        <v>587</v>
      </c>
      <c r="H2868" s="3" t="s">
        <v>588</v>
      </c>
      <c r="I2868" s="3" t="s">
        <v>589</v>
      </c>
      <c r="J2868" s="3" t="s">
        <v>590</v>
      </c>
      <c r="K2868" s="3" t="s">
        <v>591</v>
      </c>
      <c r="L2868" s="3" t="s">
        <v>592</v>
      </c>
      <c r="M2868" s="3" t="s">
        <v>593</v>
      </c>
      <c r="N2868" s="3" t="s">
        <v>594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>
        <f t="shared" si="46"/>
        <v>13</v>
      </c>
      <c r="AH2868" s="3" t="s">
        <v>594</v>
      </c>
      <c r="AI2868" s="3">
        <f>IFERROR(IF($AG2868&lt;=$AN2868,MATCH($AH2868,레드마인_배치!G:G,0),MATCH($AH2868,레드마인_서비스!G:G,0)),"")</f>
        <v>322</v>
      </c>
      <c r="AJ2868" s="3" t="str" cm="1">
        <f t="array" ref="AJ2868">IFERROR(INDEX(IF($AG2868&lt;=$AN2868,레드마인_배치!E:E,레드마인_서비스!E:E),콜트리분석!$AI2868),"")</f>
        <v>대상</v>
      </c>
      <c r="AK2868" s="3" t="str" cm="1">
        <f t="array" ref="AK2868">IFERROR(INDEX(IF($AG2868&lt;=$AN2868,레드마인_배치!H:H,레드마인_서비스!H:H),콜트리분석!$AI2868),"")</f>
        <v>SLO0150U</v>
      </c>
      <c r="AL2868" s="3" t="str" cm="1">
        <f t="array" ref="AL2868">IFERROR(INDEX(IF($AG2868&lt;=$AN2868,레드마인_배치!I:I,레드마인_서비스!I:I),콜트리분석!$AI2868),"")</f>
        <v>Sub S/Order Confirm - for Searching Confirm Part</v>
      </c>
      <c r="AM2868" s="3" t="str" cm="1">
        <f t="array" ref="AM2868">IFERROR(INDEX(IF($AG2868&lt;=$AN2868,레드마인_배치!J:J,레드마인_서비스!J:J),콜트리분석!$AI2868),"")</f>
        <v>서비스</v>
      </c>
      <c r="AN2868" s="3">
        <v>5</v>
      </c>
      <c r="AO2868" s="15" t="str">
        <f ca="1">IFERROR(INDEX(레드마인_배치!E:E,MATCH(OFFSET(A2868,,AN2868),레드마인_배치!G:G,0)),"")</f>
        <v>대상</v>
      </c>
      <c r="AP2868" t="s">
        <v>3330</v>
      </c>
      <c r="AQ2868">
        <v>72</v>
      </c>
    </row>
    <row r="2869" spans="1:43" hidden="1">
      <c r="A2869" s="3" t="s">
        <v>2957</v>
      </c>
      <c r="B2869" s="3" t="s">
        <v>491</v>
      </c>
      <c r="C2869" s="3" t="s">
        <v>494</v>
      </c>
      <c r="D2869" s="3" t="s">
        <v>568</v>
      </c>
      <c r="E2869" s="3" t="s">
        <v>3087</v>
      </c>
      <c r="F2869" s="3" t="s">
        <v>614</v>
      </c>
      <c r="G2869" s="3" t="s">
        <v>587</v>
      </c>
      <c r="H2869" s="3" t="s">
        <v>588</v>
      </c>
      <c r="I2869" s="3" t="s">
        <v>589</v>
      </c>
      <c r="J2869" s="3" t="s">
        <v>590</v>
      </c>
      <c r="K2869" s="3" t="s">
        <v>591</v>
      </c>
      <c r="L2869" s="3" t="s">
        <v>592</v>
      </c>
      <c r="M2869" s="3" t="s">
        <v>593</v>
      </c>
      <c r="N2869" s="3" t="s">
        <v>595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>
        <f t="shared" si="46"/>
        <v>13</v>
      </c>
      <c r="AH2869" s="3" t="s">
        <v>595</v>
      </c>
      <c r="AI2869" s="3">
        <f>IFERROR(IF($AG2869&lt;=$AN2869,MATCH($AH2869,레드마인_배치!G:G,0),MATCH($AH2869,레드마인_서비스!G:G,0)),"")</f>
        <v>325</v>
      </c>
      <c r="AJ2869" s="3" t="str" cm="1">
        <f t="array" ref="AJ2869">IFERROR(INDEX(IF($AG2869&lt;=$AN2869,레드마인_배치!E:E,레드마인_서비스!E:E),콜트리분석!$AI2869),"")</f>
        <v>대상</v>
      </c>
      <c r="AK2869" s="3" t="str" cm="1">
        <f t="array" ref="AK2869">IFERROR(INDEX(IF($AG2869&lt;=$AN2869,레드마인_배치!H:H,레드마인_서비스!H:H),콜트리분석!$AI2869),"")</f>
        <v>SLO0180U</v>
      </c>
      <c r="AL2869" s="3" t="str" cm="1">
        <f t="array" ref="AL2869">IFERROR(INDEX(IF($AG2869&lt;=$AN2869,레드마인_배치!I:I,레드마인_서비스!I:I),콜트리분석!$AI2869),"")</f>
        <v>S/Order Confirm (Sub) AO Creation</v>
      </c>
      <c r="AM2869" s="3" t="str" cm="1">
        <f t="array" ref="AM2869">IFERROR(INDEX(IF($AG2869&lt;=$AN2869,레드마인_배치!J:J,레드마인_서비스!J:J),콜트리분석!$AI2869),"")</f>
        <v>서비스</v>
      </c>
      <c r="AN2869" s="3">
        <v>5</v>
      </c>
      <c r="AO2869" s="15" t="str">
        <f ca="1">IFERROR(INDEX(레드마인_배치!E:E,MATCH(OFFSET(A2869,,AN2869),레드마인_배치!G:G,0)),"")</f>
        <v>대상</v>
      </c>
      <c r="AP2869" t="s">
        <v>3330</v>
      </c>
      <c r="AQ2869">
        <v>72</v>
      </c>
    </row>
    <row r="2870" spans="1:43" hidden="1">
      <c r="A2870" s="3" t="s">
        <v>2957</v>
      </c>
      <c r="B2870" s="3" t="s">
        <v>491</v>
      </c>
      <c r="C2870" s="3" t="s">
        <v>494</v>
      </c>
      <c r="D2870" s="3" t="s">
        <v>568</v>
      </c>
      <c r="E2870" s="3" t="s">
        <v>3087</v>
      </c>
      <c r="F2870" s="3" t="s">
        <v>614</v>
      </c>
      <c r="G2870" s="3" t="s">
        <v>587</v>
      </c>
      <c r="H2870" s="3" t="s">
        <v>588</v>
      </c>
      <c r="I2870" s="3" t="s">
        <v>589</v>
      </c>
      <c r="J2870" s="3" t="s">
        <v>590</v>
      </c>
      <c r="K2870" s="3" t="s">
        <v>591</v>
      </c>
      <c r="L2870" s="3" t="s">
        <v>592</v>
      </c>
      <c r="M2870" s="3" t="s">
        <v>593</v>
      </c>
      <c r="N2870" s="3" t="s">
        <v>595</v>
      </c>
      <c r="O2870" s="3" t="s">
        <v>511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>
        <f t="shared" si="46"/>
        <v>14</v>
      </c>
      <c r="AH2870" s="3" t="s">
        <v>511</v>
      </c>
      <c r="AI2870" s="3">
        <f>IFERROR(IF($AG2870&lt;=$AN2870,MATCH($AH2870,레드마인_배치!G:G,0),MATCH($AH2870,레드마인_서비스!G:G,0)),"")</f>
        <v>323</v>
      </c>
      <c r="AJ2870" s="3" t="str" cm="1">
        <f t="array" ref="AJ2870">IFERROR(INDEX(IF($AG2870&lt;=$AN2870,레드마인_배치!E:E,레드마인_서비스!E:E),콜트리분석!$AI2870),"")</f>
        <v>대상</v>
      </c>
      <c r="AK2870" s="3" t="str" cm="1">
        <f t="array" ref="AK2870">IFERROR(INDEX(IF($AG2870&lt;=$AN2870,레드마인_배치!H:H,레드마인_서비스!H:H),콜트리분석!$AI2870),"")</f>
        <v>SLO0160U</v>
      </c>
      <c r="AL2870" s="3" t="str" cm="1">
        <f t="array" ref="AL2870">IFERROR(INDEX(IF($AG2870&lt;=$AN2870,레드마인_배치!I:I,레드마인_서비스!I:I),콜트리분석!$AI2870),"")</f>
        <v>S/Order Confirm (Sub) for Price</v>
      </c>
      <c r="AM2870" s="3" t="str" cm="1">
        <f t="array" ref="AM2870">IFERROR(INDEX(IF($AG2870&lt;=$AN2870,레드마인_배치!J:J,레드마인_서비스!J:J),콜트리분석!$AI2870),"")</f>
        <v>서비스</v>
      </c>
      <c r="AN2870" s="3">
        <v>5</v>
      </c>
      <c r="AO2870" s="15" t="str">
        <f ca="1">IFERROR(INDEX(레드마인_배치!E:E,MATCH(OFFSET(A2870,,AN2870),레드마인_배치!G:G,0)),"")</f>
        <v>대상</v>
      </c>
      <c r="AP2870" t="s">
        <v>3330</v>
      </c>
      <c r="AQ2870">
        <v>72</v>
      </c>
    </row>
    <row r="2871" spans="1:43" hidden="1">
      <c r="A2871" s="3" t="s">
        <v>2957</v>
      </c>
      <c r="B2871" s="3" t="s">
        <v>491</v>
      </c>
      <c r="C2871" s="3" t="s">
        <v>494</v>
      </c>
      <c r="D2871" s="3" t="s">
        <v>568</v>
      </c>
      <c r="E2871" s="3" t="s">
        <v>3087</v>
      </c>
      <c r="F2871" s="3" t="s">
        <v>614</v>
      </c>
      <c r="G2871" s="3" t="s">
        <v>587</v>
      </c>
      <c r="H2871" s="3" t="s">
        <v>588</v>
      </c>
      <c r="I2871" s="3" t="s">
        <v>589</v>
      </c>
      <c r="J2871" s="3" t="s">
        <v>590</v>
      </c>
      <c r="K2871" s="3" t="s">
        <v>591</v>
      </c>
      <c r="L2871" s="3" t="s">
        <v>592</v>
      </c>
      <c r="M2871" s="3" t="s">
        <v>593</v>
      </c>
      <c r="N2871" s="3" t="s">
        <v>595</v>
      </c>
      <c r="O2871" s="3" t="s">
        <v>511</v>
      </c>
      <c r="P2871" s="3" t="s">
        <v>512</v>
      </c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>
        <f t="shared" si="46"/>
        <v>15</v>
      </c>
      <c r="AH2871" s="3" t="s">
        <v>512</v>
      </c>
      <c r="AI2871" s="3">
        <f>IFERROR(IF($AG2871&lt;=$AN2871,MATCH($AH2871,레드마인_배치!G:G,0),MATCH($AH2871,레드마인_서비스!G:G,0)),"")</f>
        <v>307</v>
      </c>
      <c r="AJ2871" s="3" t="str" cm="1">
        <f t="array" ref="AJ2871">IFERROR(INDEX(IF($AG2871&lt;=$AN2871,레드마인_배치!E:E,레드마인_서비스!E:E),콜트리분석!$AI2871),"")</f>
        <v>대상</v>
      </c>
      <c r="AK2871" s="3" t="str" cm="1">
        <f t="array" ref="AK2871">IFERROR(INDEX(IF($AG2871&lt;=$AN2871,레드마인_배치!H:H,레드마인_서비스!H:H),콜트리분석!$AI2871),"")</f>
        <v>SLO0010U</v>
      </c>
      <c r="AL2871" s="3" t="str" cm="1">
        <f t="array" ref="AL2871">IFERROR(INDEX(IF($AG2871&lt;=$AN2871,레드마인_배치!I:I,레드마인_서비스!I:I),콜트리분석!$AI2871),"")</f>
        <v>Rate, CAD Amount, USD Amount</v>
      </c>
      <c r="AM2871" s="3" t="str" cm="1">
        <f t="array" ref="AM2871">IFERROR(INDEX(IF($AG2871&lt;=$AN2871,레드마인_배치!J:J,레드마인_서비스!J:J),콜트리분석!$AI2871),"")</f>
        <v>서비스</v>
      </c>
      <c r="AN2871" s="3">
        <v>5</v>
      </c>
      <c r="AO2871" s="15" t="str">
        <f ca="1">IFERROR(INDEX(레드마인_배치!E:E,MATCH(OFFSET(A2871,,AN2871),레드마인_배치!G:G,0)),"")</f>
        <v>대상</v>
      </c>
      <c r="AP2871" t="s">
        <v>3330</v>
      </c>
      <c r="AQ2871">
        <v>72</v>
      </c>
    </row>
    <row r="2872" spans="1:43" hidden="1">
      <c r="A2872" s="3" t="s">
        <v>2957</v>
      </c>
      <c r="B2872" s="3" t="s">
        <v>491</v>
      </c>
      <c r="C2872" s="3" t="s">
        <v>494</v>
      </c>
      <c r="D2872" s="3" t="s">
        <v>568</v>
      </c>
      <c r="E2872" s="3" t="s">
        <v>3087</v>
      </c>
      <c r="F2872" s="3" t="s">
        <v>614</v>
      </c>
      <c r="G2872" s="3" t="s">
        <v>587</v>
      </c>
      <c r="H2872" s="3" t="s">
        <v>588</v>
      </c>
      <c r="I2872" s="3" t="s">
        <v>589</v>
      </c>
      <c r="J2872" s="3" t="s">
        <v>590</v>
      </c>
      <c r="K2872" s="3" t="s">
        <v>591</v>
      </c>
      <c r="L2872" s="3" t="s">
        <v>592</v>
      </c>
      <c r="M2872" s="3" t="s">
        <v>593</v>
      </c>
      <c r="N2872" s="3" t="s">
        <v>595</v>
      </c>
      <c r="O2872" s="3" t="s">
        <v>511</v>
      </c>
      <c r="P2872" s="3" t="s">
        <v>513</v>
      </c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>
        <f t="shared" si="46"/>
        <v>15</v>
      </c>
      <c r="AH2872" s="3" t="s">
        <v>513</v>
      </c>
      <c r="AI2872" s="3">
        <f>IFERROR(IF($AG2872&lt;=$AN2872,MATCH($AH2872,레드마인_배치!G:G,0),MATCH($AH2872,레드마인_서비스!G:G,0)),"")</f>
        <v>324</v>
      </c>
      <c r="AJ2872" s="3" t="str" cm="1">
        <f t="array" ref="AJ2872">IFERROR(INDEX(IF($AG2872&lt;=$AN2872,레드마인_배치!E:E,레드마인_서비스!E:E),콜트리분석!$AI2872),"")</f>
        <v>대상</v>
      </c>
      <c r="AK2872" s="3" t="str" cm="1">
        <f t="array" ref="AK2872">IFERROR(INDEX(IF($AG2872&lt;=$AN2872,레드마인_배치!H:H,레드마인_서비스!H:H),콜트리분석!$AI2872),"")</f>
        <v>SLO0170U</v>
      </c>
      <c r="AL2872" s="3" t="str" cm="1">
        <f t="array" ref="AL2872">IFERROR(INDEX(IF($AG2872&lt;=$AN2872,레드마인_배치!I:I,레드마인_서비스!I:I),콜트리분석!$AI2872),"")</f>
        <v>S/Order Confirm (Sub)for List Price</v>
      </c>
      <c r="AM2872" s="3" t="str" cm="1">
        <f t="array" ref="AM2872">IFERROR(INDEX(IF($AG2872&lt;=$AN2872,레드마인_배치!J:J,레드마인_서비스!J:J),콜트리분석!$AI2872),"")</f>
        <v>서비스</v>
      </c>
      <c r="AN2872" s="3">
        <v>5</v>
      </c>
      <c r="AO2872" s="15" t="str">
        <f ca="1">IFERROR(INDEX(레드마인_배치!E:E,MATCH(OFFSET(A2872,,AN2872),레드마인_배치!G:G,0)),"")</f>
        <v>대상</v>
      </c>
      <c r="AP2872" t="s">
        <v>3330</v>
      </c>
      <c r="AQ2872">
        <v>72</v>
      </c>
    </row>
    <row r="2873" spans="1:43" hidden="1">
      <c r="A2873" s="3" t="s">
        <v>2957</v>
      </c>
      <c r="B2873" s="3" t="s">
        <v>491</v>
      </c>
      <c r="C2873" s="3" t="s">
        <v>494</v>
      </c>
      <c r="D2873" s="3" t="s">
        <v>568</v>
      </c>
      <c r="E2873" s="3" t="s">
        <v>3087</v>
      </c>
      <c r="F2873" s="3" t="s">
        <v>614</v>
      </c>
      <c r="G2873" s="3" t="s">
        <v>587</v>
      </c>
      <c r="H2873" s="3" t="s">
        <v>588</v>
      </c>
      <c r="I2873" s="3" t="s">
        <v>589</v>
      </c>
      <c r="J2873" s="3" t="s">
        <v>590</v>
      </c>
      <c r="K2873" s="3" t="s">
        <v>591</v>
      </c>
      <c r="L2873" s="3" t="s">
        <v>592</v>
      </c>
      <c r="M2873" s="3" t="s">
        <v>593</v>
      </c>
      <c r="N2873" s="3" t="s">
        <v>595</v>
      </c>
      <c r="O2873" s="3" t="s">
        <v>596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>
        <f t="shared" si="46"/>
        <v>14</v>
      </c>
      <c r="AH2873" s="3" t="s">
        <v>596</v>
      </c>
      <c r="AI2873" s="3" t="str">
        <f>IFERROR(IF($AG2873&lt;=$AN2873,MATCH($AH2873,레드마인_배치!G:G,0),MATCH($AH2873,레드마인_서비스!G:G,0)),"")</f>
        <v/>
      </c>
      <c r="AJ2873" s="3" t="str" cm="1">
        <f t="array" ref="AJ2873">IFERROR(INDEX(IF($AG2873&lt;=$AN2873,레드마인_배치!E:E,레드마인_서비스!E:E),콜트리분석!$AI2873),"")</f>
        <v/>
      </c>
      <c r="AK2873" s="3" t="str" cm="1">
        <f t="array" ref="AK2873">IFERROR(INDEX(IF($AG2873&lt;=$AN2873,레드마인_배치!H:H,레드마인_서비스!H:H),콜트리분석!$AI2873),"")</f>
        <v/>
      </c>
      <c r="AL2873" s="3" t="str" cm="1">
        <f t="array" ref="AL2873">IFERROR(INDEX(IF($AG2873&lt;=$AN2873,레드마인_배치!I:I,레드마인_서비스!I:I),콜트리분석!$AI2873),"")</f>
        <v/>
      </c>
      <c r="AM2873" s="3" t="str" cm="1">
        <f t="array" ref="AM2873">IFERROR(INDEX(IF($AG2873&lt;=$AN2873,레드마인_배치!J:J,레드마인_서비스!J:J),콜트리분석!$AI2873),"")</f>
        <v/>
      </c>
      <c r="AN2873" s="3">
        <v>5</v>
      </c>
      <c r="AO2873" s="15" t="str">
        <f ca="1">IFERROR(INDEX(레드마인_배치!E:E,MATCH(OFFSET(A2873,,AN2873),레드마인_배치!G:G,0)),"")</f>
        <v>대상</v>
      </c>
      <c r="AP2873" t="s">
        <v>3330</v>
      </c>
      <c r="AQ2873">
        <v>72</v>
      </c>
    </row>
    <row r="2874" spans="1:43" hidden="1">
      <c r="A2874" s="3" t="s">
        <v>2957</v>
      </c>
      <c r="B2874" s="3" t="s">
        <v>491</v>
      </c>
      <c r="C2874" s="3" t="s">
        <v>494</v>
      </c>
      <c r="D2874" s="3" t="s">
        <v>568</v>
      </c>
      <c r="E2874" s="3" t="s">
        <v>3087</v>
      </c>
      <c r="F2874" s="3" t="s">
        <v>614</v>
      </c>
      <c r="G2874" s="3" t="s">
        <v>587</v>
      </c>
      <c r="H2874" s="3" t="s">
        <v>588</v>
      </c>
      <c r="I2874" s="3" t="s">
        <v>589</v>
      </c>
      <c r="J2874" s="3" t="s">
        <v>590</v>
      </c>
      <c r="K2874" s="3" t="s">
        <v>591</v>
      </c>
      <c r="L2874" s="3" t="s">
        <v>592</v>
      </c>
      <c r="M2874" s="3" t="s">
        <v>593</v>
      </c>
      <c r="N2874" s="3" t="s">
        <v>597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>
        <f t="shared" si="46"/>
        <v>13</v>
      </c>
      <c r="AH2874" s="3" t="s">
        <v>597</v>
      </c>
      <c r="AI2874" s="3">
        <f>IFERROR(IF($AG2874&lt;=$AN2874,MATCH($AH2874,레드마인_배치!G:G,0),MATCH($AH2874,레드마인_서비스!G:G,0)),"")</f>
        <v>326</v>
      </c>
      <c r="AJ2874" s="3" t="str" cm="1">
        <f t="array" ref="AJ2874">IFERROR(INDEX(IF($AG2874&lt;=$AN2874,레드마인_배치!E:E,레드마인_서비스!E:E),콜트리분석!$AI2874),"")</f>
        <v>미대상</v>
      </c>
      <c r="AK2874" s="3" t="str" cm="1">
        <f t="array" ref="AK2874">IFERROR(INDEX(IF($AG2874&lt;=$AN2874,레드마인_배치!H:H,레드마인_서비스!H:H),콜트리분석!$AI2874),"")</f>
        <v>SLO0190U</v>
      </c>
      <c r="AL2874" s="3" t="str" cm="1">
        <f t="array" ref="AL2874">IFERROR(INDEX(IF($AG2874&lt;=$AN2874,레드마인_배치!I:I,레드마인_서비스!I:I),콜트리분석!$AI2874),"")</f>
        <v>[미대상] S/Order Confirm (Sub) Local Kit Creation</v>
      </c>
      <c r="AM2874" s="3" t="str" cm="1">
        <f t="array" ref="AM2874">IFERROR(INDEX(IF($AG2874&lt;=$AN2874,레드마인_배치!J:J,레드마인_서비스!J:J),콜트리분석!$AI2874),"")</f>
        <v>서비스</v>
      </c>
      <c r="AN2874" s="3">
        <v>5</v>
      </c>
      <c r="AO2874" s="15" t="str">
        <f ca="1">IFERROR(INDEX(레드마인_배치!E:E,MATCH(OFFSET(A2874,,AN2874),레드마인_배치!G:G,0)),"")</f>
        <v>대상</v>
      </c>
      <c r="AP2874" t="s">
        <v>3330</v>
      </c>
      <c r="AQ2874">
        <v>72</v>
      </c>
    </row>
    <row r="2875" spans="1:43" hidden="1">
      <c r="A2875" s="3" t="s">
        <v>2957</v>
      </c>
      <c r="B2875" s="3" t="s">
        <v>491</v>
      </c>
      <c r="C2875" s="3" t="s">
        <v>494</v>
      </c>
      <c r="D2875" s="3" t="s">
        <v>568</v>
      </c>
      <c r="E2875" s="3" t="s">
        <v>3087</v>
      </c>
      <c r="F2875" s="3" t="s">
        <v>614</v>
      </c>
      <c r="G2875" s="3" t="s">
        <v>587</v>
      </c>
      <c r="H2875" s="3" t="s">
        <v>588</v>
      </c>
      <c r="I2875" s="3" t="s">
        <v>589</v>
      </c>
      <c r="J2875" s="3" t="s">
        <v>590</v>
      </c>
      <c r="K2875" s="3" t="s">
        <v>591</v>
      </c>
      <c r="L2875" s="3" t="s">
        <v>592</v>
      </c>
      <c r="M2875" s="3" t="s">
        <v>594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>
        <f t="shared" si="46"/>
        <v>12</v>
      </c>
      <c r="AH2875" s="3" t="s">
        <v>594</v>
      </c>
      <c r="AI2875" s="3">
        <f>IFERROR(IF($AG2875&lt;=$AN2875,MATCH($AH2875,레드마인_배치!G:G,0),MATCH($AH2875,레드마인_서비스!G:G,0)),"")</f>
        <v>322</v>
      </c>
      <c r="AJ2875" s="3" t="str" cm="1">
        <f t="array" ref="AJ2875">IFERROR(INDEX(IF($AG2875&lt;=$AN2875,레드마인_배치!E:E,레드마인_서비스!E:E),콜트리분석!$AI2875),"")</f>
        <v>대상</v>
      </c>
      <c r="AK2875" s="3" t="str" cm="1">
        <f t="array" ref="AK2875">IFERROR(INDEX(IF($AG2875&lt;=$AN2875,레드마인_배치!H:H,레드마인_서비스!H:H),콜트리분석!$AI2875),"")</f>
        <v>SLO0150U</v>
      </c>
      <c r="AL2875" s="3" t="str" cm="1">
        <f t="array" ref="AL2875">IFERROR(INDEX(IF($AG2875&lt;=$AN2875,레드마인_배치!I:I,레드마인_서비스!I:I),콜트리분석!$AI2875),"")</f>
        <v>Sub S/Order Confirm - for Searching Confirm Part</v>
      </c>
      <c r="AM2875" s="3" t="str" cm="1">
        <f t="array" ref="AM2875">IFERROR(INDEX(IF($AG2875&lt;=$AN2875,레드마인_배치!J:J,레드마인_서비스!J:J),콜트리분석!$AI2875),"")</f>
        <v>서비스</v>
      </c>
      <c r="AN2875" s="3">
        <v>5</v>
      </c>
      <c r="AO2875" s="15" t="str">
        <f ca="1">IFERROR(INDEX(레드마인_배치!E:E,MATCH(OFFSET(A2875,,AN2875),레드마인_배치!G:G,0)),"")</f>
        <v>대상</v>
      </c>
      <c r="AP2875" t="s">
        <v>3330</v>
      </c>
      <c r="AQ2875">
        <v>72</v>
      </c>
    </row>
    <row r="2876" spans="1:43" hidden="1">
      <c r="A2876" s="3" t="s">
        <v>2957</v>
      </c>
      <c r="B2876" s="3" t="s">
        <v>491</v>
      </c>
      <c r="C2876" s="3" t="s">
        <v>494</v>
      </c>
      <c r="D2876" s="3" t="s">
        <v>568</v>
      </c>
      <c r="E2876" s="3" t="s">
        <v>3087</v>
      </c>
      <c r="F2876" s="3" t="s">
        <v>614</v>
      </c>
      <c r="G2876" s="3" t="s">
        <v>587</v>
      </c>
      <c r="H2876" s="3" t="s">
        <v>588</v>
      </c>
      <c r="I2876" s="3" t="s">
        <v>589</v>
      </c>
      <c r="J2876" s="3" t="s">
        <v>590</v>
      </c>
      <c r="K2876" s="3" t="s">
        <v>591</v>
      </c>
      <c r="L2876" s="3" t="s">
        <v>592</v>
      </c>
      <c r="M2876" s="3" t="s">
        <v>511</v>
      </c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>
        <f t="shared" si="46"/>
        <v>12</v>
      </c>
      <c r="AH2876" s="3" t="s">
        <v>511</v>
      </c>
      <c r="AI2876" s="3">
        <f>IFERROR(IF($AG2876&lt;=$AN2876,MATCH($AH2876,레드마인_배치!G:G,0),MATCH($AH2876,레드마인_서비스!G:G,0)),"")</f>
        <v>323</v>
      </c>
      <c r="AJ2876" s="3" t="str" cm="1">
        <f t="array" ref="AJ2876">IFERROR(INDEX(IF($AG2876&lt;=$AN2876,레드마인_배치!E:E,레드마인_서비스!E:E),콜트리분석!$AI2876),"")</f>
        <v>대상</v>
      </c>
      <c r="AK2876" s="3" t="str" cm="1">
        <f t="array" ref="AK2876">IFERROR(INDEX(IF($AG2876&lt;=$AN2876,레드마인_배치!H:H,레드마인_서비스!H:H),콜트리분석!$AI2876),"")</f>
        <v>SLO0160U</v>
      </c>
      <c r="AL2876" s="3" t="str" cm="1">
        <f t="array" ref="AL2876">IFERROR(INDEX(IF($AG2876&lt;=$AN2876,레드마인_배치!I:I,레드마인_서비스!I:I),콜트리분석!$AI2876),"")</f>
        <v>S/Order Confirm (Sub) for Price</v>
      </c>
      <c r="AM2876" s="3" t="str" cm="1">
        <f t="array" ref="AM2876">IFERROR(INDEX(IF($AG2876&lt;=$AN2876,레드마인_배치!J:J,레드마인_서비스!J:J),콜트리분석!$AI2876),"")</f>
        <v>서비스</v>
      </c>
      <c r="AN2876" s="3">
        <v>5</v>
      </c>
      <c r="AO2876" s="15" t="str">
        <f ca="1">IFERROR(INDEX(레드마인_배치!E:E,MATCH(OFFSET(A2876,,AN2876),레드마인_배치!G:G,0)),"")</f>
        <v>대상</v>
      </c>
      <c r="AP2876" t="s">
        <v>3330</v>
      </c>
      <c r="AQ2876">
        <v>72</v>
      </c>
    </row>
    <row r="2877" spans="1:43" hidden="1">
      <c r="A2877" s="3" t="s">
        <v>2957</v>
      </c>
      <c r="B2877" s="3" t="s">
        <v>491</v>
      </c>
      <c r="C2877" s="3" t="s">
        <v>494</v>
      </c>
      <c r="D2877" s="3" t="s">
        <v>568</v>
      </c>
      <c r="E2877" s="3" t="s">
        <v>3087</v>
      </c>
      <c r="F2877" s="3" t="s">
        <v>614</v>
      </c>
      <c r="G2877" s="3" t="s">
        <v>587</v>
      </c>
      <c r="H2877" s="3" t="s">
        <v>588</v>
      </c>
      <c r="I2877" s="3" t="s">
        <v>589</v>
      </c>
      <c r="J2877" s="3" t="s">
        <v>590</v>
      </c>
      <c r="K2877" s="3" t="s">
        <v>591</v>
      </c>
      <c r="L2877" s="3" t="s">
        <v>592</v>
      </c>
      <c r="M2877" s="3" t="s">
        <v>511</v>
      </c>
      <c r="N2877" s="3" t="s">
        <v>512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>
        <f t="shared" si="46"/>
        <v>13</v>
      </c>
      <c r="AH2877" s="3" t="s">
        <v>512</v>
      </c>
      <c r="AI2877" s="3">
        <f>IFERROR(IF($AG2877&lt;=$AN2877,MATCH($AH2877,레드마인_배치!G:G,0),MATCH($AH2877,레드마인_서비스!G:G,0)),"")</f>
        <v>307</v>
      </c>
      <c r="AJ2877" s="3" t="str" cm="1">
        <f t="array" ref="AJ2877">IFERROR(INDEX(IF($AG2877&lt;=$AN2877,레드마인_배치!E:E,레드마인_서비스!E:E),콜트리분석!$AI2877),"")</f>
        <v>대상</v>
      </c>
      <c r="AK2877" s="3" t="str" cm="1">
        <f t="array" ref="AK2877">IFERROR(INDEX(IF($AG2877&lt;=$AN2877,레드마인_배치!H:H,레드마인_서비스!H:H),콜트리분석!$AI2877),"")</f>
        <v>SLO0010U</v>
      </c>
      <c r="AL2877" s="3" t="str" cm="1">
        <f t="array" ref="AL2877">IFERROR(INDEX(IF($AG2877&lt;=$AN2877,레드마인_배치!I:I,레드마인_서비스!I:I),콜트리분석!$AI2877),"")</f>
        <v>Rate, CAD Amount, USD Amount</v>
      </c>
      <c r="AM2877" s="3" t="str" cm="1">
        <f t="array" ref="AM2877">IFERROR(INDEX(IF($AG2877&lt;=$AN2877,레드마인_배치!J:J,레드마인_서비스!J:J),콜트리분석!$AI2877),"")</f>
        <v>서비스</v>
      </c>
      <c r="AN2877" s="3">
        <v>5</v>
      </c>
      <c r="AO2877" s="15" t="str">
        <f ca="1">IFERROR(INDEX(레드마인_배치!E:E,MATCH(OFFSET(A2877,,AN2877),레드마인_배치!G:G,0)),"")</f>
        <v>대상</v>
      </c>
      <c r="AP2877" t="s">
        <v>3330</v>
      </c>
      <c r="AQ2877">
        <v>72</v>
      </c>
    </row>
    <row r="2878" spans="1:43" hidden="1">
      <c r="A2878" s="3" t="s">
        <v>2957</v>
      </c>
      <c r="B2878" s="3" t="s">
        <v>491</v>
      </c>
      <c r="C2878" s="3" t="s">
        <v>494</v>
      </c>
      <c r="D2878" s="3" t="s">
        <v>568</v>
      </c>
      <c r="E2878" s="3" t="s">
        <v>3087</v>
      </c>
      <c r="F2878" s="3" t="s">
        <v>614</v>
      </c>
      <c r="G2878" s="3" t="s">
        <v>587</v>
      </c>
      <c r="H2878" s="3" t="s">
        <v>588</v>
      </c>
      <c r="I2878" s="3" t="s">
        <v>589</v>
      </c>
      <c r="J2878" s="3" t="s">
        <v>590</v>
      </c>
      <c r="K2878" s="3" t="s">
        <v>591</v>
      </c>
      <c r="L2878" s="3" t="s">
        <v>592</v>
      </c>
      <c r="M2878" s="3" t="s">
        <v>511</v>
      </c>
      <c r="N2878" s="3" t="s">
        <v>513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>
        <f t="shared" si="46"/>
        <v>13</v>
      </c>
      <c r="AH2878" s="3" t="s">
        <v>513</v>
      </c>
      <c r="AI2878" s="3">
        <f>IFERROR(IF($AG2878&lt;=$AN2878,MATCH($AH2878,레드마인_배치!G:G,0),MATCH($AH2878,레드마인_서비스!G:G,0)),"")</f>
        <v>324</v>
      </c>
      <c r="AJ2878" s="3" t="str" cm="1">
        <f t="array" ref="AJ2878">IFERROR(INDEX(IF($AG2878&lt;=$AN2878,레드마인_배치!E:E,레드마인_서비스!E:E),콜트리분석!$AI2878),"")</f>
        <v>대상</v>
      </c>
      <c r="AK2878" s="3" t="str" cm="1">
        <f t="array" ref="AK2878">IFERROR(INDEX(IF($AG2878&lt;=$AN2878,레드마인_배치!H:H,레드마인_서비스!H:H),콜트리분석!$AI2878),"")</f>
        <v>SLO0170U</v>
      </c>
      <c r="AL2878" s="3" t="str" cm="1">
        <f t="array" ref="AL2878">IFERROR(INDEX(IF($AG2878&lt;=$AN2878,레드마인_배치!I:I,레드마인_서비스!I:I),콜트리분석!$AI2878),"")</f>
        <v>S/Order Confirm (Sub)for List Price</v>
      </c>
      <c r="AM2878" s="3" t="str" cm="1">
        <f t="array" ref="AM2878">IFERROR(INDEX(IF($AG2878&lt;=$AN2878,레드마인_배치!J:J,레드마인_서비스!J:J),콜트리분석!$AI2878),"")</f>
        <v>서비스</v>
      </c>
      <c r="AN2878" s="3">
        <v>5</v>
      </c>
      <c r="AO2878" s="15" t="str">
        <f ca="1">IFERROR(INDEX(레드마인_배치!E:E,MATCH(OFFSET(A2878,,AN2878),레드마인_배치!G:G,0)),"")</f>
        <v>대상</v>
      </c>
      <c r="AP2878" t="s">
        <v>3330</v>
      </c>
      <c r="AQ2878">
        <v>72</v>
      </c>
    </row>
    <row r="2879" spans="1:43" hidden="1">
      <c r="A2879" s="3" t="s">
        <v>2957</v>
      </c>
      <c r="B2879" s="3" t="s">
        <v>491</v>
      </c>
      <c r="C2879" s="3" t="s">
        <v>494</v>
      </c>
      <c r="D2879" s="3" t="s">
        <v>568</v>
      </c>
      <c r="E2879" s="3" t="s">
        <v>3087</v>
      </c>
      <c r="F2879" s="3" t="s">
        <v>614</v>
      </c>
      <c r="G2879" s="3" t="s">
        <v>587</v>
      </c>
      <c r="H2879" s="3" t="s">
        <v>588</v>
      </c>
      <c r="I2879" s="3" t="s">
        <v>589</v>
      </c>
      <c r="J2879" s="3" t="s">
        <v>590</v>
      </c>
      <c r="K2879" s="3" t="s">
        <v>591</v>
      </c>
      <c r="L2879" s="3" t="s">
        <v>592</v>
      </c>
      <c r="M2879" s="3" t="s">
        <v>505</v>
      </c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>
        <f t="shared" si="46"/>
        <v>12</v>
      </c>
      <c r="AH2879" s="3" t="s">
        <v>505</v>
      </c>
      <c r="AI2879" s="3">
        <f>IFERROR(IF($AG2879&lt;=$AN2879,MATCH($AH2879,레드마인_배치!G:G,0),MATCH($AH2879,레드마인_서비스!G:G,0)),"")</f>
        <v>328</v>
      </c>
      <c r="AJ2879" s="3" t="str" cm="1">
        <f t="array" ref="AJ2879">IFERROR(INDEX(IF($AG2879&lt;=$AN2879,레드마인_배치!E:E,레드마인_서비스!E:E),콜트리분석!$AI2879),"")</f>
        <v>대상</v>
      </c>
      <c r="AK2879" s="3" t="str" cm="1">
        <f t="array" ref="AK2879">IFERROR(INDEX(IF($AG2879&lt;=$AN2879,레드마인_배치!H:H,레드마인_서비스!H:H),콜트리분석!$AI2879),"")</f>
        <v>SLO0210U</v>
      </c>
      <c r="AL2879" s="3" t="str" cm="1">
        <f t="array" ref="AL2879">IFERROR(INDEX(IF($AG2879&lt;=$AN2879,레드마인_배치!I:I,레드마인_서비스!I:I),콜트리분석!$AI2879),"")</f>
        <v>S/Order Header Summary</v>
      </c>
      <c r="AM2879" s="3" t="str" cm="1">
        <f t="array" ref="AM2879">IFERROR(INDEX(IF($AG2879&lt;=$AN2879,레드마인_배치!J:J,레드마인_서비스!J:J),콜트리분석!$AI2879),"")</f>
        <v>서비스</v>
      </c>
      <c r="AN2879" s="3">
        <v>5</v>
      </c>
      <c r="AO2879" s="15" t="str">
        <f ca="1">IFERROR(INDEX(레드마인_배치!E:E,MATCH(OFFSET(A2879,,AN2879),레드마인_배치!G:G,0)),"")</f>
        <v>대상</v>
      </c>
      <c r="AP2879" t="s">
        <v>3330</v>
      </c>
      <c r="AQ2879">
        <v>72</v>
      </c>
    </row>
    <row r="2880" spans="1:43" hidden="1">
      <c r="A2880" s="3" t="s">
        <v>2957</v>
      </c>
      <c r="B2880" s="3" t="s">
        <v>491</v>
      </c>
      <c r="C2880" s="3" t="s">
        <v>494</v>
      </c>
      <c r="D2880" s="3" t="s">
        <v>568</v>
      </c>
      <c r="E2880" s="3" t="s">
        <v>3087</v>
      </c>
      <c r="F2880" s="3" t="s">
        <v>614</v>
      </c>
      <c r="G2880" s="3" t="s">
        <v>587</v>
      </c>
      <c r="H2880" s="3" t="s">
        <v>588</v>
      </c>
      <c r="I2880" s="3" t="s">
        <v>589</v>
      </c>
      <c r="J2880" s="3" t="s">
        <v>590</v>
      </c>
      <c r="K2880" s="3" t="s">
        <v>591</v>
      </c>
      <c r="L2880" s="3" t="s">
        <v>592</v>
      </c>
      <c r="M2880" s="3" t="s">
        <v>598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>
        <f t="shared" si="46"/>
        <v>12</v>
      </c>
      <c r="AH2880" s="3" t="s">
        <v>598</v>
      </c>
      <c r="AI2880" s="3">
        <f>IFERROR(IF($AG2880&lt;=$AN2880,MATCH($AH2880,레드마인_배치!G:G,0),MATCH($AH2880,레드마인_서비스!G:G,0)),"")</f>
        <v>331</v>
      </c>
      <c r="AJ2880" s="3" t="str" cm="1">
        <f t="array" ref="AJ2880">IFERROR(INDEX(IF($AG2880&lt;=$AN2880,레드마인_배치!E:E,레드마인_서비스!E:E),콜트리분석!$AI2880),"")</f>
        <v>대상</v>
      </c>
      <c r="AK2880" s="3" t="str" cm="1">
        <f t="array" ref="AK2880">IFERROR(INDEX(IF($AG2880&lt;=$AN2880,레드마인_배치!H:H,레드마인_서비스!H:H),콜트리분석!$AI2880),"")</f>
        <v>SLO0240U</v>
      </c>
      <c r="AL2880" s="3" t="str" cm="1">
        <f t="array" ref="AL2880">IFERROR(INDEX(IF($AG2880&lt;=$AN2880,레드마인_배치!I:I,레드마인_서비스!I:I),콜트리분석!$AI2880),"")</f>
        <v>S/Order E-mail Send</v>
      </c>
      <c r="AM2880" s="3" t="str" cm="1">
        <f t="array" ref="AM2880">IFERROR(INDEX(IF($AG2880&lt;=$AN2880,레드마인_배치!J:J,레드마인_서비스!J:J),콜트리분석!$AI2880),"")</f>
        <v>서비스</v>
      </c>
      <c r="AN2880" s="3">
        <v>5</v>
      </c>
      <c r="AO2880" s="15" t="str">
        <f ca="1">IFERROR(INDEX(레드마인_배치!E:E,MATCH(OFFSET(A2880,,AN2880),레드마인_배치!G:G,0)),"")</f>
        <v>대상</v>
      </c>
      <c r="AP2880" t="s">
        <v>3330</v>
      </c>
      <c r="AQ2880">
        <v>72</v>
      </c>
    </row>
    <row r="2881" spans="1:43" hidden="1">
      <c r="A2881" s="3" t="s">
        <v>2957</v>
      </c>
      <c r="B2881" s="3" t="s">
        <v>491</v>
      </c>
      <c r="C2881" s="3" t="s">
        <v>494</v>
      </c>
      <c r="D2881" s="3" t="s">
        <v>568</v>
      </c>
      <c r="E2881" s="3" t="s">
        <v>3087</v>
      </c>
      <c r="F2881" s="3" t="s">
        <v>614</v>
      </c>
      <c r="G2881" s="3" t="s">
        <v>587</v>
      </c>
      <c r="H2881" s="3" t="s">
        <v>588</v>
      </c>
      <c r="I2881" s="3" t="s">
        <v>589</v>
      </c>
      <c r="J2881" s="3" t="s">
        <v>590</v>
      </c>
      <c r="K2881" s="3" t="s">
        <v>591</v>
      </c>
      <c r="L2881" s="3" t="s">
        <v>592</v>
      </c>
      <c r="M2881" s="3" t="s">
        <v>598</v>
      </c>
      <c r="N2881" s="3" t="s">
        <v>577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>
        <f t="shared" si="46"/>
        <v>13</v>
      </c>
      <c r="AH2881" s="3" t="s">
        <v>577</v>
      </c>
      <c r="AI2881" s="3">
        <f>IFERROR(IF($AG2881&lt;=$AN2881,MATCH($AH2881,레드마인_배치!G:G,0),MATCH($AH2881,레드마인_서비스!G:G,0)),"")</f>
        <v>49</v>
      </c>
      <c r="AJ2881" s="3" t="str" cm="1">
        <f t="array" ref="AJ2881">IFERROR(INDEX(IF($AG2881&lt;=$AN2881,레드마인_배치!E:E,레드마인_서비스!E:E),콜트리분석!$AI2881),"")</f>
        <v>대상</v>
      </c>
      <c r="AK2881" s="3" t="str" cm="1">
        <f t="array" ref="AK2881">IFERROR(INDEX(IF($AG2881&lt;=$AN2881,레드마인_배치!H:H,레드마인_서비스!H:H),콜트리분석!$AI2881),"")</f>
        <v>CMO0010U</v>
      </c>
      <c r="AL2881" s="3" t="str" cm="1">
        <f t="array" ref="AL2881">IFERROR(INDEX(IF($AG2881&lt;=$AN2881,레드마인_배치!I:I,레드마인_서비스!I:I),콜트리분석!$AI2881),"")</f>
        <v>NUMBER CREATION</v>
      </c>
      <c r="AM2881" s="3" t="str" cm="1">
        <f t="array" ref="AM2881">IFERROR(INDEX(IF($AG2881&lt;=$AN2881,레드마인_배치!J:J,레드마인_서비스!J:J),콜트리분석!$AI2881),"")</f>
        <v>서비스</v>
      </c>
      <c r="AN2881" s="3">
        <v>5</v>
      </c>
      <c r="AO2881" s="15" t="str">
        <f ca="1">IFERROR(INDEX(레드마인_배치!E:E,MATCH(OFFSET(A2881,,AN2881),레드마인_배치!G:G,0)),"")</f>
        <v>대상</v>
      </c>
      <c r="AP2881" t="s">
        <v>3330</v>
      </c>
      <c r="AQ2881">
        <v>72</v>
      </c>
    </row>
    <row r="2882" spans="1:43" hidden="1">
      <c r="A2882" s="3" t="s">
        <v>2957</v>
      </c>
      <c r="B2882" s="3" t="s">
        <v>491</v>
      </c>
      <c r="C2882" s="3" t="s">
        <v>494</v>
      </c>
      <c r="D2882" s="3" t="s">
        <v>568</v>
      </c>
      <c r="E2882" s="3" t="s">
        <v>3087</v>
      </c>
      <c r="F2882" s="3" t="s">
        <v>614</v>
      </c>
      <c r="G2882" s="3" t="s">
        <v>587</v>
      </c>
      <c r="H2882" s="3" t="s">
        <v>588</v>
      </c>
      <c r="I2882" s="3" t="s">
        <v>589</v>
      </c>
      <c r="J2882" s="3" t="s">
        <v>590</v>
      </c>
      <c r="K2882" s="3" t="s">
        <v>591</v>
      </c>
      <c r="L2882" s="3" t="s">
        <v>592</v>
      </c>
      <c r="M2882" s="3" t="s">
        <v>598</v>
      </c>
      <c r="N2882" s="3" t="s">
        <v>599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>
        <f t="shared" si="46"/>
        <v>13</v>
      </c>
      <c r="AH2882" s="3" t="s">
        <v>599</v>
      </c>
      <c r="AI2882" s="3" t="str">
        <f>IFERROR(IF($AG2882&lt;=$AN2882,MATCH($AH2882,레드마인_배치!G:G,0),MATCH($AH2882,레드마인_서비스!G:G,0)),"")</f>
        <v/>
      </c>
      <c r="AJ2882" s="3" t="str" cm="1">
        <f t="array" ref="AJ2882">IFERROR(INDEX(IF($AG2882&lt;=$AN2882,레드마인_배치!E:E,레드마인_서비스!E:E),콜트리분석!$AI2882),"")</f>
        <v/>
      </c>
      <c r="AK2882" s="3" t="str" cm="1">
        <f t="array" ref="AK2882">IFERROR(INDEX(IF($AG2882&lt;=$AN2882,레드마인_배치!H:H,레드마인_서비스!H:H),콜트리분석!$AI2882),"")</f>
        <v/>
      </c>
      <c r="AL2882" s="3" t="str" cm="1">
        <f t="array" ref="AL2882">IFERROR(INDEX(IF($AG2882&lt;=$AN2882,레드마인_배치!I:I,레드마인_서비스!I:I),콜트리분석!$AI2882),"")</f>
        <v/>
      </c>
      <c r="AM2882" s="3" t="str" cm="1">
        <f t="array" ref="AM2882">IFERROR(INDEX(IF($AG2882&lt;=$AN2882,레드마인_배치!J:J,레드마인_서비스!J:J),콜트리분석!$AI2882),"")</f>
        <v/>
      </c>
      <c r="AN2882" s="3">
        <v>5</v>
      </c>
      <c r="AO2882" s="15" t="str">
        <f ca="1">IFERROR(INDEX(레드마인_배치!E:E,MATCH(OFFSET(A2882,,AN2882),레드마인_배치!G:G,0)),"")</f>
        <v>대상</v>
      </c>
      <c r="AP2882" t="s">
        <v>3330</v>
      </c>
      <c r="AQ2882">
        <v>72</v>
      </c>
    </row>
    <row r="2883" spans="1:43" hidden="1">
      <c r="A2883" s="3" t="s">
        <v>2957</v>
      </c>
      <c r="B2883" s="3" t="s">
        <v>491</v>
      </c>
      <c r="C2883" s="3" t="s">
        <v>494</v>
      </c>
      <c r="D2883" s="3" t="s">
        <v>568</v>
      </c>
      <c r="E2883" s="3" t="s">
        <v>3087</v>
      </c>
      <c r="F2883" s="3" t="s">
        <v>614</v>
      </c>
      <c r="G2883" s="3" t="s">
        <v>587</v>
      </c>
      <c r="H2883" s="3" t="s">
        <v>588</v>
      </c>
      <c r="I2883" s="3" t="s">
        <v>589</v>
      </c>
      <c r="J2883" s="3" t="s">
        <v>590</v>
      </c>
      <c r="K2883" s="3" t="s">
        <v>591</v>
      </c>
      <c r="L2883" s="3" t="s">
        <v>592</v>
      </c>
      <c r="M2883" s="3" t="s">
        <v>598</v>
      </c>
      <c r="N2883" s="3" t="s">
        <v>600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>
        <f t="shared" si="46"/>
        <v>13</v>
      </c>
      <c r="AH2883" s="3" t="s">
        <v>600</v>
      </c>
      <c r="AI2883" s="3" t="str">
        <f>IFERROR(IF($AG2883&lt;=$AN2883,MATCH($AH2883,레드마인_배치!G:G,0),MATCH($AH2883,레드마인_서비스!G:G,0)),"")</f>
        <v/>
      </c>
      <c r="AJ2883" s="3" t="str" cm="1">
        <f t="array" ref="AJ2883">IFERROR(INDEX(IF($AG2883&lt;=$AN2883,레드마인_배치!E:E,레드마인_서비스!E:E),콜트리분석!$AI2883),"")</f>
        <v/>
      </c>
      <c r="AK2883" s="3" t="str" cm="1">
        <f t="array" ref="AK2883">IFERROR(INDEX(IF($AG2883&lt;=$AN2883,레드마인_배치!H:H,레드마인_서비스!H:H),콜트리분석!$AI2883),"")</f>
        <v/>
      </c>
      <c r="AL2883" s="3" t="str" cm="1">
        <f t="array" ref="AL2883">IFERROR(INDEX(IF($AG2883&lt;=$AN2883,레드마인_배치!I:I,레드마인_서비스!I:I),콜트리분석!$AI2883),"")</f>
        <v/>
      </c>
      <c r="AM2883" s="3" t="str" cm="1">
        <f t="array" ref="AM2883">IFERROR(INDEX(IF($AG2883&lt;=$AN2883,레드마인_배치!J:J,레드마인_서비스!J:J),콜트리분석!$AI2883),"")</f>
        <v/>
      </c>
      <c r="AN2883" s="3">
        <v>5</v>
      </c>
      <c r="AO2883" s="15" t="str">
        <f ca="1">IFERROR(INDEX(레드마인_배치!E:E,MATCH(OFFSET(A2883,,AN2883),레드마인_배치!G:G,0)),"")</f>
        <v>대상</v>
      </c>
      <c r="AP2883" t="s">
        <v>3330</v>
      </c>
      <c r="AQ2883">
        <v>72</v>
      </c>
    </row>
    <row r="2884" spans="1:43" hidden="1">
      <c r="A2884" s="3" t="s">
        <v>2957</v>
      </c>
      <c r="B2884" s="3" t="s">
        <v>491</v>
      </c>
      <c r="C2884" s="3" t="s">
        <v>494</v>
      </c>
      <c r="D2884" s="3" t="s">
        <v>568</v>
      </c>
      <c r="E2884" s="3" t="s">
        <v>3087</v>
      </c>
      <c r="F2884" s="3" t="s">
        <v>614</v>
      </c>
      <c r="G2884" s="3" t="s">
        <v>587</v>
      </c>
      <c r="H2884" s="3" t="s">
        <v>588</v>
      </c>
      <c r="I2884" s="3" t="s">
        <v>589</v>
      </c>
      <c r="J2884" s="3" t="s">
        <v>590</v>
      </c>
      <c r="K2884" s="3" t="s">
        <v>591</v>
      </c>
      <c r="L2884" s="3" t="s">
        <v>592</v>
      </c>
      <c r="M2884" s="3" t="s">
        <v>598</v>
      </c>
      <c r="N2884" s="3" t="s">
        <v>601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>
        <f t="shared" si="46"/>
        <v>13</v>
      </c>
      <c r="AH2884" s="3" t="s">
        <v>601</v>
      </c>
      <c r="AI2884" s="3" t="str">
        <f>IFERROR(IF($AG2884&lt;=$AN2884,MATCH($AH2884,레드마인_배치!G:G,0),MATCH($AH2884,레드마인_서비스!G:G,0)),"")</f>
        <v/>
      </c>
      <c r="AJ2884" s="3" t="str" cm="1">
        <f t="array" ref="AJ2884">IFERROR(INDEX(IF($AG2884&lt;=$AN2884,레드마인_배치!E:E,레드마인_서비스!E:E),콜트리분석!$AI2884),"")</f>
        <v/>
      </c>
      <c r="AK2884" s="3" t="str" cm="1">
        <f t="array" ref="AK2884">IFERROR(INDEX(IF($AG2884&lt;=$AN2884,레드마인_배치!H:H,레드마인_서비스!H:H),콜트리분석!$AI2884),"")</f>
        <v/>
      </c>
      <c r="AL2884" s="3" t="str" cm="1">
        <f t="array" ref="AL2884">IFERROR(INDEX(IF($AG2884&lt;=$AN2884,레드마인_배치!I:I,레드마인_서비스!I:I),콜트리분석!$AI2884),"")</f>
        <v/>
      </c>
      <c r="AM2884" s="3" t="str" cm="1">
        <f t="array" ref="AM2884">IFERROR(INDEX(IF($AG2884&lt;=$AN2884,레드마인_배치!J:J,레드마인_서비스!J:J),콜트리분석!$AI2884),"")</f>
        <v/>
      </c>
      <c r="AN2884" s="3">
        <v>5</v>
      </c>
      <c r="AO2884" s="15" t="str">
        <f ca="1">IFERROR(INDEX(레드마인_배치!E:E,MATCH(OFFSET(A2884,,AN2884),레드마인_배치!G:G,0)),"")</f>
        <v>대상</v>
      </c>
      <c r="AP2884" t="s">
        <v>3330</v>
      </c>
      <c r="AQ2884">
        <v>72</v>
      </c>
    </row>
    <row r="2885" spans="1:43" hidden="1">
      <c r="A2885" s="3" t="s">
        <v>2957</v>
      </c>
      <c r="B2885" s="3" t="s">
        <v>491</v>
      </c>
      <c r="C2885" s="3" t="s">
        <v>494</v>
      </c>
      <c r="D2885" s="3" t="s">
        <v>568</v>
      </c>
      <c r="E2885" s="3" t="s">
        <v>3087</v>
      </c>
      <c r="F2885" s="3" t="s">
        <v>614</v>
      </c>
      <c r="G2885" s="3" t="s">
        <v>587</v>
      </c>
      <c r="H2885" s="3" t="s">
        <v>588</v>
      </c>
      <c r="I2885" s="3" t="s">
        <v>589</v>
      </c>
      <c r="J2885" s="3" t="s">
        <v>590</v>
      </c>
      <c r="K2885" s="3" t="s">
        <v>591</v>
      </c>
      <c r="L2885" s="3" t="s">
        <v>592</v>
      </c>
      <c r="M2885" s="3" t="s">
        <v>598</v>
      </c>
      <c r="N2885" s="3" t="s">
        <v>602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>
        <f t="shared" si="46"/>
        <v>13</v>
      </c>
      <c r="AH2885" s="3" t="s">
        <v>602</v>
      </c>
      <c r="AI2885" s="3" t="str">
        <f>IFERROR(IF($AG2885&lt;=$AN2885,MATCH($AH2885,레드마인_배치!G:G,0),MATCH($AH2885,레드마인_서비스!G:G,0)),"")</f>
        <v/>
      </c>
      <c r="AJ2885" s="3" t="str" cm="1">
        <f t="array" ref="AJ2885">IFERROR(INDEX(IF($AG2885&lt;=$AN2885,레드마인_배치!E:E,레드마인_서비스!E:E),콜트리분석!$AI2885),"")</f>
        <v/>
      </c>
      <c r="AK2885" s="3" t="str" cm="1">
        <f t="array" ref="AK2885">IFERROR(INDEX(IF($AG2885&lt;=$AN2885,레드마인_배치!H:H,레드마인_서비스!H:H),콜트리분석!$AI2885),"")</f>
        <v/>
      </c>
      <c r="AL2885" s="3" t="str" cm="1">
        <f t="array" ref="AL2885">IFERROR(INDEX(IF($AG2885&lt;=$AN2885,레드마인_배치!I:I,레드마인_서비스!I:I),콜트리분석!$AI2885),"")</f>
        <v/>
      </c>
      <c r="AM2885" s="3" t="str" cm="1">
        <f t="array" ref="AM2885">IFERROR(INDEX(IF($AG2885&lt;=$AN2885,레드마인_배치!J:J,레드마인_서비스!J:J),콜트리분석!$AI2885),"")</f>
        <v/>
      </c>
      <c r="AN2885" s="3">
        <v>5</v>
      </c>
      <c r="AO2885" s="15" t="str">
        <f ca="1">IFERROR(INDEX(레드마인_배치!E:E,MATCH(OFFSET(A2885,,AN2885),레드마인_배치!G:G,0)),"")</f>
        <v>대상</v>
      </c>
      <c r="AP2885" t="s">
        <v>3330</v>
      </c>
      <c r="AQ2885">
        <v>72</v>
      </c>
    </row>
    <row r="2886" spans="1:43" hidden="1">
      <c r="A2886" s="3" t="s">
        <v>2957</v>
      </c>
      <c r="B2886" s="3" t="s">
        <v>491</v>
      </c>
      <c r="C2886" s="3" t="s">
        <v>494</v>
      </c>
      <c r="D2886" s="3" t="s">
        <v>568</v>
      </c>
      <c r="E2886" s="3" t="s">
        <v>3087</v>
      </c>
      <c r="F2886" s="3" t="s">
        <v>614</v>
      </c>
      <c r="G2886" s="3" t="s">
        <v>587</v>
      </c>
      <c r="H2886" s="3" t="s">
        <v>588</v>
      </c>
      <c r="I2886" s="3" t="s">
        <v>589</v>
      </c>
      <c r="J2886" s="3" t="s">
        <v>590</v>
      </c>
      <c r="K2886" s="3" t="s">
        <v>591</v>
      </c>
      <c r="L2886" s="3" t="s">
        <v>592</v>
      </c>
      <c r="M2886" s="3" t="s">
        <v>598</v>
      </c>
      <c r="N2886" s="3" t="s">
        <v>603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>
        <f t="shared" ref="AG2886:AG2949" si="47">COUNTA(B2886:AF2886)</f>
        <v>13</v>
      </c>
      <c r="AH2886" s="3" t="s">
        <v>603</v>
      </c>
      <c r="AI2886" s="3" t="str">
        <f>IFERROR(IF($AG2886&lt;=$AN2886,MATCH($AH2886,레드마인_배치!G:G,0),MATCH($AH2886,레드마인_서비스!G:G,0)),"")</f>
        <v/>
      </c>
      <c r="AJ2886" s="3" t="str" cm="1">
        <f t="array" ref="AJ2886">IFERROR(INDEX(IF($AG2886&lt;=$AN2886,레드마인_배치!E:E,레드마인_서비스!E:E),콜트리분석!$AI2886),"")</f>
        <v/>
      </c>
      <c r="AK2886" s="3" t="str" cm="1">
        <f t="array" ref="AK2886">IFERROR(INDEX(IF($AG2886&lt;=$AN2886,레드마인_배치!H:H,레드마인_서비스!H:H),콜트리분석!$AI2886),"")</f>
        <v/>
      </c>
      <c r="AL2886" s="3" t="str" cm="1">
        <f t="array" ref="AL2886">IFERROR(INDEX(IF($AG2886&lt;=$AN2886,레드마인_배치!I:I,레드마인_서비스!I:I),콜트리분석!$AI2886),"")</f>
        <v/>
      </c>
      <c r="AM2886" s="3" t="str" cm="1">
        <f t="array" ref="AM2886">IFERROR(INDEX(IF($AG2886&lt;=$AN2886,레드마인_배치!J:J,레드마인_서비스!J:J),콜트리분석!$AI2886),"")</f>
        <v/>
      </c>
      <c r="AN2886" s="3">
        <v>5</v>
      </c>
      <c r="AO2886" s="15" t="str">
        <f ca="1">IFERROR(INDEX(레드마인_배치!E:E,MATCH(OFFSET(A2886,,AN2886),레드마인_배치!G:G,0)),"")</f>
        <v>대상</v>
      </c>
      <c r="AP2886" t="s">
        <v>3330</v>
      </c>
      <c r="AQ2886">
        <v>72</v>
      </c>
    </row>
    <row r="2887" spans="1:43" hidden="1">
      <c r="A2887" s="3" t="s">
        <v>2957</v>
      </c>
      <c r="B2887" s="3" t="s">
        <v>491</v>
      </c>
      <c r="C2887" s="3" t="s">
        <v>494</v>
      </c>
      <c r="D2887" s="3" t="s">
        <v>568</v>
      </c>
      <c r="E2887" s="3" t="s">
        <v>3087</v>
      </c>
      <c r="F2887" s="3" t="s">
        <v>614</v>
      </c>
      <c r="G2887" s="3" t="s">
        <v>587</v>
      </c>
      <c r="H2887" s="3" t="s">
        <v>588</v>
      </c>
      <c r="I2887" s="3" t="s">
        <v>589</v>
      </c>
      <c r="J2887" s="3" t="s">
        <v>590</v>
      </c>
      <c r="K2887" s="3" t="s">
        <v>591</v>
      </c>
      <c r="L2887" s="3" t="s">
        <v>592</v>
      </c>
      <c r="M2887" s="3" t="s">
        <v>598</v>
      </c>
      <c r="N2887" s="3" t="s">
        <v>604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>
        <f t="shared" si="47"/>
        <v>13</v>
      </c>
      <c r="AH2887" s="3" t="s">
        <v>604</v>
      </c>
      <c r="AI2887" s="3" t="str">
        <f>IFERROR(IF($AG2887&lt;=$AN2887,MATCH($AH2887,레드마인_배치!G:G,0),MATCH($AH2887,레드마인_서비스!G:G,0)),"")</f>
        <v/>
      </c>
      <c r="AJ2887" s="3" t="str" cm="1">
        <f t="array" ref="AJ2887">IFERROR(INDEX(IF($AG2887&lt;=$AN2887,레드마인_배치!E:E,레드마인_서비스!E:E),콜트리분석!$AI2887),"")</f>
        <v/>
      </c>
      <c r="AK2887" s="3" t="str" cm="1">
        <f t="array" ref="AK2887">IFERROR(INDEX(IF($AG2887&lt;=$AN2887,레드마인_배치!H:H,레드마인_서비스!H:H),콜트리분석!$AI2887),"")</f>
        <v/>
      </c>
      <c r="AL2887" s="3" t="str" cm="1">
        <f t="array" ref="AL2887">IFERROR(INDEX(IF($AG2887&lt;=$AN2887,레드마인_배치!I:I,레드마인_서비스!I:I),콜트리분석!$AI2887),"")</f>
        <v/>
      </c>
      <c r="AM2887" s="3" t="str" cm="1">
        <f t="array" ref="AM2887">IFERROR(INDEX(IF($AG2887&lt;=$AN2887,레드마인_배치!J:J,레드마인_서비스!J:J),콜트리분석!$AI2887),"")</f>
        <v/>
      </c>
      <c r="AN2887" s="3">
        <v>5</v>
      </c>
      <c r="AO2887" s="15" t="str">
        <f ca="1">IFERROR(INDEX(레드마인_배치!E:E,MATCH(OFFSET(A2887,,AN2887),레드마인_배치!G:G,0)),"")</f>
        <v>대상</v>
      </c>
      <c r="AP2887" t="s">
        <v>3330</v>
      </c>
      <c r="AQ2887">
        <v>72</v>
      </c>
    </row>
    <row r="2888" spans="1:43" hidden="1">
      <c r="A2888" s="3" t="s">
        <v>2957</v>
      </c>
      <c r="B2888" s="3" t="s">
        <v>491</v>
      </c>
      <c r="C2888" s="3" t="s">
        <v>494</v>
      </c>
      <c r="D2888" s="3" t="s">
        <v>568</v>
      </c>
      <c r="E2888" s="3" t="s">
        <v>3087</v>
      </c>
      <c r="F2888" s="3" t="s">
        <v>614</v>
      </c>
      <c r="G2888" s="3" t="s">
        <v>587</v>
      </c>
      <c r="H2888" s="3" t="s">
        <v>588</v>
      </c>
      <c r="I2888" s="3" t="s">
        <v>589</v>
      </c>
      <c r="J2888" s="3" t="s">
        <v>590</v>
      </c>
      <c r="K2888" s="3" t="s">
        <v>591</v>
      </c>
      <c r="L2888" s="3" t="s">
        <v>592</v>
      </c>
      <c r="M2888" s="3" t="s">
        <v>605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>
        <f t="shared" si="47"/>
        <v>12</v>
      </c>
      <c r="AH2888" s="3" t="s">
        <v>605</v>
      </c>
      <c r="AI2888" s="3">
        <f>IFERROR(IF($AG2888&lt;=$AN2888,MATCH($AH2888,레드마인_배치!G:G,0),MATCH($AH2888,레드마인_서비스!G:G,0)),"")</f>
        <v>332</v>
      </c>
      <c r="AJ2888" s="3" t="str" cm="1">
        <f t="array" ref="AJ2888">IFERROR(INDEX(IF($AG2888&lt;=$AN2888,레드마인_배치!E:E,레드마인_서비스!E:E),콜트리분석!$AI2888),"")</f>
        <v>대상</v>
      </c>
      <c r="AK2888" s="3" t="str" cm="1">
        <f t="array" ref="AK2888">IFERROR(INDEX(IF($AG2888&lt;=$AN2888,레드마인_배치!H:H,레드마인_서비스!H:H),콜트리분석!$AI2888),"")</f>
        <v>SLO0250U</v>
      </c>
      <c r="AL2888" s="3" t="str" cm="1">
        <f t="array" ref="AL2888">IFERROR(INDEX(IF($AG2888&lt;=$AN2888,레드마인_배치!I:I,레드마인_서비스!I:I),콜트리분석!$AI2888),"")</f>
        <v>S/Order UD Error List E-mail Send</v>
      </c>
      <c r="AM2888" s="3" t="str" cm="1">
        <f t="array" ref="AM2888">IFERROR(INDEX(IF($AG2888&lt;=$AN2888,레드마인_배치!J:J,레드마인_서비스!J:J),콜트리분석!$AI2888),"")</f>
        <v>서비스</v>
      </c>
      <c r="AN2888" s="3">
        <v>5</v>
      </c>
      <c r="AO2888" s="15" t="str">
        <f ca="1">IFERROR(INDEX(레드마인_배치!E:E,MATCH(OFFSET(A2888,,AN2888),레드마인_배치!G:G,0)),"")</f>
        <v>대상</v>
      </c>
      <c r="AP2888" t="s">
        <v>3330</v>
      </c>
      <c r="AQ2888">
        <v>72</v>
      </c>
    </row>
    <row r="2889" spans="1:43" hidden="1">
      <c r="A2889" s="3" t="s">
        <v>2957</v>
      </c>
      <c r="B2889" s="3" t="s">
        <v>491</v>
      </c>
      <c r="C2889" s="3" t="s">
        <v>494</v>
      </c>
      <c r="D2889" s="3" t="s">
        <v>568</v>
      </c>
      <c r="E2889" s="3" t="s">
        <v>3087</v>
      </c>
      <c r="F2889" s="3" t="s">
        <v>614</v>
      </c>
      <c r="G2889" s="3" t="s">
        <v>587</v>
      </c>
      <c r="H2889" s="3" t="s">
        <v>588</v>
      </c>
      <c r="I2889" s="3" t="s">
        <v>589</v>
      </c>
      <c r="J2889" s="3" t="s">
        <v>590</v>
      </c>
      <c r="K2889" s="3" t="s">
        <v>591</v>
      </c>
      <c r="L2889" s="3" t="s">
        <v>592</v>
      </c>
      <c r="M2889" s="3" t="s">
        <v>605</v>
      </c>
      <c r="N2889" s="3" t="s">
        <v>577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>
        <f t="shared" si="47"/>
        <v>13</v>
      </c>
      <c r="AH2889" s="3" t="s">
        <v>577</v>
      </c>
      <c r="AI2889" s="3">
        <f>IFERROR(IF($AG2889&lt;=$AN2889,MATCH($AH2889,레드마인_배치!G:G,0),MATCH($AH2889,레드마인_서비스!G:G,0)),"")</f>
        <v>49</v>
      </c>
      <c r="AJ2889" s="3" t="str" cm="1">
        <f t="array" ref="AJ2889">IFERROR(INDEX(IF($AG2889&lt;=$AN2889,레드마인_배치!E:E,레드마인_서비스!E:E),콜트리분석!$AI2889),"")</f>
        <v>대상</v>
      </c>
      <c r="AK2889" s="3" t="str" cm="1">
        <f t="array" ref="AK2889">IFERROR(INDEX(IF($AG2889&lt;=$AN2889,레드마인_배치!H:H,레드마인_서비스!H:H),콜트리분석!$AI2889),"")</f>
        <v>CMO0010U</v>
      </c>
      <c r="AL2889" s="3" t="str" cm="1">
        <f t="array" ref="AL2889">IFERROR(INDEX(IF($AG2889&lt;=$AN2889,레드마인_배치!I:I,레드마인_서비스!I:I),콜트리분석!$AI2889),"")</f>
        <v>NUMBER CREATION</v>
      </c>
      <c r="AM2889" s="3" t="str" cm="1">
        <f t="array" ref="AM2889">IFERROR(INDEX(IF($AG2889&lt;=$AN2889,레드마인_배치!J:J,레드마인_서비스!J:J),콜트리분석!$AI2889),"")</f>
        <v>서비스</v>
      </c>
      <c r="AN2889" s="3">
        <v>5</v>
      </c>
      <c r="AO2889" s="15" t="str">
        <f ca="1">IFERROR(INDEX(레드마인_배치!E:E,MATCH(OFFSET(A2889,,AN2889),레드마인_배치!G:G,0)),"")</f>
        <v>대상</v>
      </c>
      <c r="AP2889" t="s">
        <v>3330</v>
      </c>
      <c r="AQ2889">
        <v>72</v>
      </c>
    </row>
    <row r="2890" spans="1:43" hidden="1">
      <c r="A2890" s="3" t="s">
        <v>2957</v>
      </c>
      <c r="B2890" s="3" t="s">
        <v>491</v>
      </c>
      <c r="C2890" s="3" t="s">
        <v>494</v>
      </c>
      <c r="D2890" s="3" t="s">
        <v>568</v>
      </c>
      <c r="E2890" s="3" t="s">
        <v>3087</v>
      </c>
      <c r="F2890" s="3" t="s">
        <v>614</v>
      </c>
      <c r="G2890" s="3" t="s">
        <v>587</v>
      </c>
      <c r="H2890" s="3" t="s">
        <v>588</v>
      </c>
      <c r="I2890" s="3" t="s">
        <v>589</v>
      </c>
      <c r="J2890" s="3" t="s">
        <v>590</v>
      </c>
      <c r="K2890" s="3" t="s">
        <v>591</v>
      </c>
      <c r="L2890" s="3" t="s">
        <v>592</v>
      </c>
      <c r="M2890" s="3" t="s">
        <v>606</v>
      </c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>
        <f t="shared" si="47"/>
        <v>12</v>
      </c>
      <c r="AH2890" s="3" t="s">
        <v>606</v>
      </c>
      <c r="AI2890" s="3">
        <f>IFERROR(IF($AG2890&lt;=$AN2890,MATCH($AH2890,레드마인_배치!G:G,0),MATCH($AH2890,레드마인_서비스!G:G,0)),"")</f>
        <v>338</v>
      </c>
      <c r="AJ2890" s="3" t="str" cm="1">
        <f t="array" ref="AJ2890">IFERROR(INDEX(IF($AG2890&lt;=$AN2890,레드마인_배치!E:E,레드마인_서비스!E:E),콜트리분석!$AI2890),"")</f>
        <v>대상</v>
      </c>
      <c r="AK2890" s="3" t="str" cm="1">
        <f t="array" ref="AK2890">IFERROR(INDEX(IF($AG2890&lt;=$AN2890,레드마인_배치!H:H,레드마인_서비스!H:H),콜트리분석!$AI2890),"")</f>
        <v>SLO0320U</v>
      </c>
      <c r="AL2890" s="3" t="str" cm="1">
        <f t="array" ref="AL2890">IFERROR(INDEX(IF($AG2890&lt;=$AN2890,레드마인_배치!I:I,레드마인_서비스!I:I),콜트리분석!$AI2890),"")</f>
        <v>Online/Batch Allocation Main</v>
      </c>
      <c r="AM2890" s="3" t="str" cm="1">
        <f t="array" ref="AM2890">IFERROR(INDEX(IF($AG2890&lt;=$AN2890,레드마인_배치!J:J,레드마인_서비스!J:J),콜트리분석!$AI2890),"")</f>
        <v>서비스</v>
      </c>
      <c r="AN2890" s="3">
        <v>5</v>
      </c>
      <c r="AO2890" s="15" t="str">
        <f ca="1">IFERROR(INDEX(레드마인_배치!E:E,MATCH(OFFSET(A2890,,AN2890),레드마인_배치!G:G,0)),"")</f>
        <v>대상</v>
      </c>
      <c r="AP2890" t="s">
        <v>3330</v>
      </c>
      <c r="AQ2890">
        <v>72</v>
      </c>
    </row>
    <row r="2891" spans="1:43" hidden="1">
      <c r="A2891" s="3" t="s">
        <v>2957</v>
      </c>
      <c r="B2891" s="3" t="s">
        <v>491</v>
      </c>
      <c r="C2891" s="3" t="s">
        <v>494</v>
      </c>
      <c r="D2891" s="3" t="s">
        <v>568</v>
      </c>
      <c r="E2891" s="3" t="s">
        <v>3087</v>
      </c>
      <c r="F2891" s="3" t="s">
        <v>614</v>
      </c>
      <c r="G2891" s="3" t="s">
        <v>587</v>
      </c>
      <c r="H2891" s="3" t="s">
        <v>588</v>
      </c>
      <c r="I2891" s="3" t="s">
        <v>589</v>
      </c>
      <c r="J2891" s="3" t="s">
        <v>590</v>
      </c>
      <c r="K2891" s="3" t="s">
        <v>591</v>
      </c>
      <c r="L2891" s="3" t="s">
        <v>592</v>
      </c>
      <c r="M2891" s="3" t="s">
        <v>606</v>
      </c>
      <c r="N2891" s="3" t="s">
        <v>505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>
        <f t="shared" si="47"/>
        <v>13</v>
      </c>
      <c r="AH2891" s="3" t="s">
        <v>505</v>
      </c>
      <c r="AI2891" s="3">
        <f>IFERROR(IF($AG2891&lt;=$AN2891,MATCH($AH2891,레드마인_배치!G:G,0),MATCH($AH2891,레드마인_서비스!G:G,0)),"")</f>
        <v>328</v>
      </c>
      <c r="AJ2891" s="3" t="str" cm="1">
        <f t="array" ref="AJ2891">IFERROR(INDEX(IF($AG2891&lt;=$AN2891,레드마인_배치!E:E,레드마인_서비스!E:E),콜트리분석!$AI2891),"")</f>
        <v>대상</v>
      </c>
      <c r="AK2891" s="3" t="str" cm="1">
        <f t="array" ref="AK2891">IFERROR(INDEX(IF($AG2891&lt;=$AN2891,레드마인_배치!H:H,레드마인_서비스!H:H),콜트리분석!$AI2891),"")</f>
        <v>SLO0210U</v>
      </c>
      <c r="AL2891" s="3" t="str" cm="1">
        <f t="array" ref="AL2891">IFERROR(INDEX(IF($AG2891&lt;=$AN2891,레드마인_배치!I:I,레드마인_서비스!I:I),콜트리분석!$AI2891),"")</f>
        <v>S/Order Header Summary</v>
      </c>
      <c r="AM2891" s="3" t="str" cm="1">
        <f t="array" ref="AM2891">IFERROR(INDEX(IF($AG2891&lt;=$AN2891,레드마인_배치!J:J,레드마인_서비스!J:J),콜트리분석!$AI2891),"")</f>
        <v>서비스</v>
      </c>
      <c r="AN2891" s="3">
        <v>5</v>
      </c>
      <c r="AO2891" s="15" t="str">
        <f ca="1">IFERROR(INDEX(레드마인_배치!E:E,MATCH(OFFSET(A2891,,AN2891),레드마인_배치!G:G,0)),"")</f>
        <v>대상</v>
      </c>
      <c r="AP2891" t="s">
        <v>3330</v>
      </c>
      <c r="AQ2891">
        <v>72</v>
      </c>
    </row>
    <row r="2892" spans="1:43" hidden="1">
      <c r="A2892" s="3" t="s">
        <v>2957</v>
      </c>
      <c r="B2892" s="3" t="s">
        <v>491</v>
      </c>
      <c r="C2892" s="3" t="s">
        <v>494</v>
      </c>
      <c r="D2892" s="3" t="s">
        <v>568</v>
      </c>
      <c r="E2892" s="3" t="s">
        <v>3087</v>
      </c>
      <c r="F2892" s="3" t="s">
        <v>614</v>
      </c>
      <c r="G2892" s="3" t="s">
        <v>587</v>
      </c>
      <c r="H2892" s="3" t="s">
        <v>588</v>
      </c>
      <c r="I2892" s="3" t="s">
        <v>589</v>
      </c>
      <c r="J2892" s="3" t="s">
        <v>590</v>
      </c>
      <c r="K2892" s="3" t="s">
        <v>591</v>
      </c>
      <c r="L2892" s="3" t="s">
        <v>592</v>
      </c>
      <c r="M2892" s="3" t="s">
        <v>606</v>
      </c>
      <c r="N2892" s="3" t="s">
        <v>607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>
        <f t="shared" si="47"/>
        <v>13</v>
      </c>
      <c r="AH2892" s="3" t="s">
        <v>607</v>
      </c>
      <c r="AI2892" s="3">
        <f>IFERROR(IF($AG2892&lt;=$AN2892,MATCH($AH2892,레드마인_배치!G:G,0),MATCH($AH2892,레드마인_서비스!G:G,0)),"")</f>
        <v>339</v>
      </c>
      <c r="AJ2892" s="3" t="str" cm="1">
        <f t="array" ref="AJ2892">IFERROR(INDEX(IF($AG2892&lt;=$AN2892,레드마인_배치!E:E,레드마인_서비스!E:E),콜트리분석!$AI2892),"")</f>
        <v>대상</v>
      </c>
      <c r="AK2892" s="3" t="str" cm="1">
        <f t="array" ref="AK2892">IFERROR(INDEX(IF($AG2892&lt;=$AN2892,레드마인_배치!H:H,레드마인_서비스!H:H),콜트리분석!$AI2892),"")</f>
        <v>SLO0340U</v>
      </c>
      <c r="AL2892" s="3" t="str" cm="1">
        <f t="array" ref="AL2892">IFERROR(INDEX(IF($AG2892&lt;=$AN2892,레드마인_배치!I:I,레드마인_서비스!I:I),콜트리분석!$AI2892),"")</f>
        <v>Online/Batch Allocation</v>
      </c>
      <c r="AM2892" s="3" t="str" cm="1">
        <f t="array" ref="AM2892">IFERROR(INDEX(IF($AG2892&lt;=$AN2892,레드마인_배치!J:J,레드마인_서비스!J:J),콜트리분석!$AI2892),"")</f>
        <v>서비스</v>
      </c>
      <c r="AN2892" s="3">
        <v>5</v>
      </c>
      <c r="AO2892" s="15" t="str">
        <f ca="1">IFERROR(INDEX(레드마인_배치!E:E,MATCH(OFFSET(A2892,,AN2892),레드마인_배치!G:G,0)),"")</f>
        <v>대상</v>
      </c>
      <c r="AP2892" t="s">
        <v>3330</v>
      </c>
      <c r="AQ2892">
        <v>72</v>
      </c>
    </row>
    <row r="2893" spans="1:43" hidden="1">
      <c r="A2893" s="3" t="s">
        <v>2957</v>
      </c>
      <c r="B2893" s="3" t="s">
        <v>491</v>
      </c>
      <c r="C2893" s="3" t="s">
        <v>494</v>
      </c>
      <c r="D2893" s="3" t="s">
        <v>568</v>
      </c>
      <c r="E2893" s="3" t="s">
        <v>3087</v>
      </c>
      <c r="F2893" s="3" t="s">
        <v>614</v>
      </c>
      <c r="G2893" s="3" t="s">
        <v>587</v>
      </c>
      <c r="H2893" s="3" t="s">
        <v>588</v>
      </c>
      <c r="I2893" s="3" t="s">
        <v>589</v>
      </c>
      <c r="J2893" s="3" t="s">
        <v>590</v>
      </c>
      <c r="K2893" s="3" t="s">
        <v>591</v>
      </c>
      <c r="L2893" s="3" t="s">
        <v>592</v>
      </c>
      <c r="M2893" s="3" t="s">
        <v>606</v>
      </c>
      <c r="N2893" s="3" t="s">
        <v>607</v>
      </c>
      <c r="O2893" s="3" t="s">
        <v>508</v>
      </c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>
        <f t="shared" si="47"/>
        <v>14</v>
      </c>
      <c r="AH2893" s="3" t="s">
        <v>508</v>
      </c>
      <c r="AI2893" s="3">
        <f>IFERROR(IF($AG2893&lt;=$AN2893,MATCH($AH2893,레드마인_배치!G:G,0),MATCH($AH2893,레드마인_서비스!G:G,0)),"")</f>
        <v>79</v>
      </c>
      <c r="AJ2893" s="3" t="str" cm="1">
        <f t="array" ref="AJ2893">IFERROR(INDEX(IF($AG2893&lt;=$AN2893,레드마인_배치!E:E,레드마인_서비스!E:E),콜트리분석!$AI2893),"")</f>
        <v>대상</v>
      </c>
      <c r="AK2893" s="3" t="str" cm="1">
        <f t="array" ref="AK2893">IFERROR(INDEX(IF($AG2893&lt;=$AN2893,레드마인_배치!H:H,레드마인_서비스!H:H),콜트리분석!$AI2893),"")</f>
        <v>ICO0310U</v>
      </c>
      <c r="AL2893" s="3" t="str" cm="1">
        <f t="array" ref="AL2893">IFERROR(INDEX(IF($AG2893&lt;=$AN2893,레드마인_배치!I:I,레드마인_서비스!I:I),콜트리분석!$AI2893),"")</f>
        <v>INVENTORY CREATION MODULE</v>
      </c>
      <c r="AM2893" s="3" t="str" cm="1">
        <f t="array" ref="AM2893">IFERROR(INDEX(IF($AG2893&lt;=$AN2893,레드마인_배치!J:J,레드마인_서비스!J:J),콜트리분석!$AI2893),"")</f>
        <v>서비스</v>
      </c>
      <c r="AN2893" s="3">
        <v>5</v>
      </c>
      <c r="AO2893" s="15" t="str">
        <f ca="1">IFERROR(INDEX(레드마인_배치!E:E,MATCH(OFFSET(A2893,,AN2893),레드마인_배치!G:G,0)),"")</f>
        <v>대상</v>
      </c>
      <c r="AP2893" t="s">
        <v>3330</v>
      </c>
      <c r="AQ2893">
        <v>72</v>
      </c>
    </row>
    <row r="2894" spans="1:43" hidden="1">
      <c r="A2894" s="3" t="s">
        <v>2957</v>
      </c>
      <c r="B2894" s="3" t="s">
        <v>491</v>
      </c>
      <c r="C2894" s="3" t="s">
        <v>494</v>
      </c>
      <c r="D2894" s="3" t="s">
        <v>568</v>
      </c>
      <c r="E2894" s="3" t="s">
        <v>3087</v>
      </c>
      <c r="F2894" s="3" t="s">
        <v>614</v>
      </c>
      <c r="G2894" s="3" t="s">
        <v>587</v>
      </c>
      <c r="H2894" s="3" t="s">
        <v>588</v>
      </c>
      <c r="I2894" s="3" t="s">
        <v>589</v>
      </c>
      <c r="J2894" s="3" t="s">
        <v>590</v>
      </c>
      <c r="K2894" s="3" t="s">
        <v>591</v>
      </c>
      <c r="L2894" s="3" t="s">
        <v>592</v>
      </c>
      <c r="M2894" s="3" t="s">
        <v>606</v>
      </c>
      <c r="N2894" s="3" t="s">
        <v>607</v>
      </c>
      <c r="O2894" s="3" t="s">
        <v>508</v>
      </c>
      <c r="P2894" s="3" t="s">
        <v>509</v>
      </c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>
        <f t="shared" si="47"/>
        <v>15</v>
      </c>
      <c r="AH2894" s="3" t="s">
        <v>509</v>
      </c>
      <c r="AI2894" s="3">
        <f>IFERROR(IF($AG2894&lt;=$AN2894,MATCH($AH2894,레드마인_배치!G:G,0),MATCH($AH2894,레드마인_서비스!G:G,0)),"")</f>
        <v>77</v>
      </c>
      <c r="AJ2894" s="3" t="str" cm="1">
        <f t="array" ref="AJ2894">IFERROR(INDEX(IF($AG2894&lt;=$AN2894,레드마인_배치!E:E,레드마인_서비스!E:E),콜트리분석!$AI2894),"")</f>
        <v>대상</v>
      </c>
      <c r="AK2894" s="3" t="str" cm="1">
        <f t="array" ref="AK2894">IFERROR(INDEX(IF($AG2894&lt;=$AN2894,레드마인_배치!H:H,레드마인_서비스!H:H),콜트리분석!$AI2894),"")</f>
        <v>ICO0290U</v>
      </c>
      <c r="AL2894" s="3" t="str" cm="1">
        <f t="array" ref="AL2894">IFERROR(INDEX(IF($AG2894&lt;=$AN2894,레드마인_배치!I:I,레드마인_서비스!I:I),콜트리분석!$AI2894),"")</f>
        <v>INV Information Master Creation(IMI)</v>
      </c>
      <c r="AM2894" s="3" t="str" cm="1">
        <f t="array" ref="AM2894">IFERROR(INDEX(IF($AG2894&lt;=$AN2894,레드마인_배치!J:J,레드마인_서비스!J:J),콜트리분석!$AI2894),"")</f>
        <v>서비스</v>
      </c>
      <c r="AN2894" s="3">
        <v>5</v>
      </c>
      <c r="AO2894" s="15" t="str">
        <f ca="1">IFERROR(INDEX(레드마인_배치!E:E,MATCH(OFFSET(A2894,,AN2894),레드마인_배치!G:G,0)),"")</f>
        <v>대상</v>
      </c>
      <c r="AP2894" t="s">
        <v>3330</v>
      </c>
      <c r="AQ2894">
        <v>72</v>
      </c>
    </row>
    <row r="2895" spans="1:43" hidden="1">
      <c r="A2895" s="3" t="s">
        <v>2957</v>
      </c>
      <c r="B2895" s="3" t="s">
        <v>491</v>
      </c>
      <c r="C2895" s="3" t="s">
        <v>494</v>
      </c>
      <c r="D2895" s="3" t="s">
        <v>568</v>
      </c>
      <c r="E2895" s="3" t="s">
        <v>3087</v>
      </c>
      <c r="F2895" s="3" t="s">
        <v>614</v>
      </c>
      <c r="G2895" s="3" t="s">
        <v>587</v>
      </c>
      <c r="H2895" s="3" t="s">
        <v>588</v>
      </c>
      <c r="I2895" s="3" t="s">
        <v>589</v>
      </c>
      <c r="J2895" s="3" t="s">
        <v>590</v>
      </c>
      <c r="K2895" s="3" t="s">
        <v>591</v>
      </c>
      <c r="L2895" s="3" t="s">
        <v>592</v>
      </c>
      <c r="M2895" s="3" t="s">
        <v>606</v>
      </c>
      <c r="N2895" s="3" t="s">
        <v>607</v>
      </c>
      <c r="O2895" s="3" t="s">
        <v>508</v>
      </c>
      <c r="P2895" s="3" t="s">
        <v>510</v>
      </c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>
        <f t="shared" si="47"/>
        <v>15</v>
      </c>
      <c r="AH2895" s="3" t="s">
        <v>510</v>
      </c>
      <c r="AI2895" s="3" t="str">
        <f>IFERROR(IF($AG2895&lt;=$AN2895,MATCH($AH2895,레드마인_배치!G:G,0),MATCH($AH2895,레드마인_서비스!G:G,0)),"")</f>
        <v/>
      </c>
      <c r="AJ2895" s="3" t="str" cm="1">
        <f t="array" ref="AJ2895">IFERROR(INDEX(IF($AG2895&lt;=$AN2895,레드마인_배치!E:E,레드마인_서비스!E:E),콜트리분석!$AI2895),"")</f>
        <v/>
      </c>
      <c r="AK2895" s="3" t="str" cm="1">
        <f t="array" ref="AK2895">IFERROR(INDEX(IF($AG2895&lt;=$AN2895,레드마인_배치!H:H,레드마인_서비스!H:H),콜트리분석!$AI2895),"")</f>
        <v/>
      </c>
      <c r="AL2895" s="3" t="str" cm="1">
        <f t="array" ref="AL2895">IFERROR(INDEX(IF($AG2895&lt;=$AN2895,레드마인_배치!I:I,레드마인_서비스!I:I),콜트리분석!$AI2895),"")</f>
        <v/>
      </c>
      <c r="AM2895" s="3" t="str" cm="1">
        <f t="array" ref="AM2895">IFERROR(INDEX(IF($AG2895&lt;=$AN2895,레드마인_배치!J:J,레드마인_서비스!J:J),콜트리분석!$AI2895),"")</f>
        <v/>
      </c>
      <c r="AN2895" s="3">
        <v>5</v>
      </c>
      <c r="AO2895" s="15" t="str">
        <f ca="1">IFERROR(INDEX(레드마인_배치!E:E,MATCH(OFFSET(A2895,,AN2895),레드마인_배치!G:G,0)),"")</f>
        <v>대상</v>
      </c>
      <c r="AP2895" t="s">
        <v>3330</v>
      </c>
      <c r="AQ2895">
        <v>72</v>
      </c>
    </row>
    <row r="2896" spans="1:43" hidden="1">
      <c r="A2896" s="3" t="s">
        <v>2957</v>
      </c>
      <c r="B2896" s="3" t="s">
        <v>491</v>
      </c>
      <c r="C2896" s="3" t="s">
        <v>494</v>
      </c>
      <c r="D2896" s="3" t="s">
        <v>568</v>
      </c>
      <c r="E2896" s="3" t="s">
        <v>3087</v>
      </c>
      <c r="F2896" s="3" t="s">
        <v>614</v>
      </c>
      <c r="G2896" s="3" t="s">
        <v>587</v>
      </c>
      <c r="H2896" s="3" t="s">
        <v>588</v>
      </c>
      <c r="I2896" s="3" t="s">
        <v>589</v>
      </c>
      <c r="J2896" s="3" t="s">
        <v>590</v>
      </c>
      <c r="K2896" s="3" t="s">
        <v>591</v>
      </c>
      <c r="L2896" s="3" t="s">
        <v>592</v>
      </c>
      <c r="M2896" s="3" t="s">
        <v>606</v>
      </c>
      <c r="N2896" s="3" t="s">
        <v>607</v>
      </c>
      <c r="O2896" s="3" t="s">
        <v>511</v>
      </c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>
        <f t="shared" si="47"/>
        <v>14</v>
      </c>
      <c r="AH2896" s="3" t="s">
        <v>511</v>
      </c>
      <c r="AI2896" s="3">
        <f>IFERROR(IF($AG2896&lt;=$AN2896,MATCH($AH2896,레드마인_배치!G:G,0),MATCH($AH2896,레드마인_서비스!G:G,0)),"")</f>
        <v>323</v>
      </c>
      <c r="AJ2896" s="3" t="str" cm="1">
        <f t="array" ref="AJ2896">IFERROR(INDEX(IF($AG2896&lt;=$AN2896,레드마인_배치!E:E,레드마인_서비스!E:E),콜트리분석!$AI2896),"")</f>
        <v>대상</v>
      </c>
      <c r="AK2896" s="3" t="str" cm="1">
        <f t="array" ref="AK2896">IFERROR(INDEX(IF($AG2896&lt;=$AN2896,레드마인_배치!H:H,레드마인_서비스!H:H),콜트리분석!$AI2896),"")</f>
        <v>SLO0160U</v>
      </c>
      <c r="AL2896" s="3" t="str" cm="1">
        <f t="array" ref="AL2896">IFERROR(INDEX(IF($AG2896&lt;=$AN2896,레드마인_배치!I:I,레드마인_서비스!I:I),콜트리분석!$AI2896),"")</f>
        <v>S/Order Confirm (Sub) for Price</v>
      </c>
      <c r="AM2896" s="3" t="str" cm="1">
        <f t="array" ref="AM2896">IFERROR(INDEX(IF($AG2896&lt;=$AN2896,레드마인_배치!J:J,레드마인_서비스!J:J),콜트리분석!$AI2896),"")</f>
        <v>서비스</v>
      </c>
      <c r="AN2896" s="3">
        <v>5</v>
      </c>
      <c r="AO2896" s="15" t="str">
        <f ca="1">IFERROR(INDEX(레드마인_배치!E:E,MATCH(OFFSET(A2896,,AN2896),레드마인_배치!G:G,0)),"")</f>
        <v>대상</v>
      </c>
      <c r="AP2896" t="s">
        <v>3330</v>
      </c>
      <c r="AQ2896">
        <v>72</v>
      </c>
    </row>
    <row r="2897" spans="1:43" hidden="1">
      <c r="A2897" s="3" t="s">
        <v>2957</v>
      </c>
      <c r="B2897" s="3" t="s">
        <v>491</v>
      </c>
      <c r="C2897" s="3" t="s">
        <v>494</v>
      </c>
      <c r="D2897" s="3" t="s">
        <v>568</v>
      </c>
      <c r="E2897" s="3" t="s">
        <v>3087</v>
      </c>
      <c r="F2897" s="3" t="s">
        <v>614</v>
      </c>
      <c r="G2897" s="3" t="s">
        <v>587</v>
      </c>
      <c r="H2897" s="3" t="s">
        <v>588</v>
      </c>
      <c r="I2897" s="3" t="s">
        <v>589</v>
      </c>
      <c r="J2897" s="3" t="s">
        <v>590</v>
      </c>
      <c r="K2897" s="3" t="s">
        <v>591</v>
      </c>
      <c r="L2897" s="3" t="s">
        <v>592</v>
      </c>
      <c r="M2897" s="3" t="s">
        <v>606</v>
      </c>
      <c r="N2897" s="3" t="s">
        <v>607</v>
      </c>
      <c r="O2897" s="3" t="s">
        <v>511</v>
      </c>
      <c r="P2897" s="3" t="s">
        <v>512</v>
      </c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>
        <f t="shared" si="47"/>
        <v>15</v>
      </c>
      <c r="AH2897" s="3" t="s">
        <v>512</v>
      </c>
      <c r="AI2897" s="3">
        <f>IFERROR(IF($AG2897&lt;=$AN2897,MATCH($AH2897,레드마인_배치!G:G,0),MATCH($AH2897,레드마인_서비스!G:G,0)),"")</f>
        <v>307</v>
      </c>
      <c r="AJ2897" s="3" t="str" cm="1">
        <f t="array" ref="AJ2897">IFERROR(INDEX(IF($AG2897&lt;=$AN2897,레드마인_배치!E:E,레드마인_서비스!E:E),콜트리분석!$AI2897),"")</f>
        <v>대상</v>
      </c>
      <c r="AK2897" s="3" t="str" cm="1">
        <f t="array" ref="AK2897">IFERROR(INDEX(IF($AG2897&lt;=$AN2897,레드마인_배치!H:H,레드마인_서비스!H:H),콜트리분석!$AI2897),"")</f>
        <v>SLO0010U</v>
      </c>
      <c r="AL2897" s="3" t="str" cm="1">
        <f t="array" ref="AL2897">IFERROR(INDEX(IF($AG2897&lt;=$AN2897,레드마인_배치!I:I,레드마인_서비스!I:I),콜트리분석!$AI2897),"")</f>
        <v>Rate, CAD Amount, USD Amount</v>
      </c>
      <c r="AM2897" s="3" t="str" cm="1">
        <f t="array" ref="AM2897">IFERROR(INDEX(IF($AG2897&lt;=$AN2897,레드마인_배치!J:J,레드마인_서비스!J:J),콜트리분석!$AI2897),"")</f>
        <v>서비스</v>
      </c>
      <c r="AN2897" s="3">
        <v>5</v>
      </c>
      <c r="AO2897" s="15" t="str">
        <f ca="1">IFERROR(INDEX(레드마인_배치!E:E,MATCH(OFFSET(A2897,,AN2897),레드마인_배치!G:G,0)),"")</f>
        <v>대상</v>
      </c>
      <c r="AP2897" t="s">
        <v>3330</v>
      </c>
      <c r="AQ2897">
        <v>72</v>
      </c>
    </row>
    <row r="2898" spans="1:43" hidden="1">
      <c r="A2898" s="3" t="s">
        <v>2957</v>
      </c>
      <c r="B2898" s="3" t="s">
        <v>491</v>
      </c>
      <c r="C2898" s="3" t="s">
        <v>494</v>
      </c>
      <c r="D2898" s="3" t="s">
        <v>568</v>
      </c>
      <c r="E2898" s="3" t="s">
        <v>3087</v>
      </c>
      <c r="F2898" s="3" t="s">
        <v>614</v>
      </c>
      <c r="G2898" s="3" t="s">
        <v>587</v>
      </c>
      <c r="H2898" s="3" t="s">
        <v>588</v>
      </c>
      <c r="I2898" s="3" t="s">
        <v>589</v>
      </c>
      <c r="J2898" s="3" t="s">
        <v>590</v>
      </c>
      <c r="K2898" s="3" t="s">
        <v>591</v>
      </c>
      <c r="L2898" s="3" t="s">
        <v>592</v>
      </c>
      <c r="M2898" s="3" t="s">
        <v>606</v>
      </c>
      <c r="N2898" s="3" t="s">
        <v>607</v>
      </c>
      <c r="O2898" s="3" t="s">
        <v>511</v>
      </c>
      <c r="P2898" s="3" t="s">
        <v>513</v>
      </c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>
        <f t="shared" si="47"/>
        <v>15</v>
      </c>
      <c r="AH2898" s="3" t="s">
        <v>513</v>
      </c>
      <c r="AI2898" s="3">
        <f>IFERROR(IF($AG2898&lt;=$AN2898,MATCH($AH2898,레드마인_배치!G:G,0),MATCH($AH2898,레드마인_서비스!G:G,0)),"")</f>
        <v>324</v>
      </c>
      <c r="AJ2898" s="3" t="str" cm="1">
        <f t="array" ref="AJ2898">IFERROR(INDEX(IF($AG2898&lt;=$AN2898,레드마인_배치!E:E,레드마인_서비스!E:E),콜트리분석!$AI2898),"")</f>
        <v>대상</v>
      </c>
      <c r="AK2898" s="3" t="str" cm="1">
        <f t="array" ref="AK2898">IFERROR(INDEX(IF($AG2898&lt;=$AN2898,레드마인_배치!H:H,레드마인_서비스!H:H),콜트리분석!$AI2898),"")</f>
        <v>SLO0170U</v>
      </c>
      <c r="AL2898" s="3" t="str" cm="1">
        <f t="array" ref="AL2898">IFERROR(INDEX(IF($AG2898&lt;=$AN2898,레드마인_배치!I:I,레드마인_서비스!I:I),콜트리분석!$AI2898),"")</f>
        <v>S/Order Confirm (Sub)for List Price</v>
      </c>
      <c r="AM2898" s="3" t="str" cm="1">
        <f t="array" ref="AM2898">IFERROR(INDEX(IF($AG2898&lt;=$AN2898,레드마인_배치!J:J,레드마인_서비스!J:J),콜트리분석!$AI2898),"")</f>
        <v>서비스</v>
      </c>
      <c r="AN2898" s="3">
        <v>5</v>
      </c>
      <c r="AO2898" s="15" t="str">
        <f ca="1">IFERROR(INDEX(레드마인_배치!E:E,MATCH(OFFSET(A2898,,AN2898),레드마인_배치!G:G,0)),"")</f>
        <v>대상</v>
      </c>
      <c r="AP2898" t="s">
        <v>3330</v>
      </c>
      <c r="AQ2898">
        <v>72</v>
      </c>
    </row>
    <row r="2899" spans="1:43" hidden="1">
      <c r="A2899" s="3" t="s">
        <v>2957</v>
      </c>
      <c r="B2899" s="3" t="s">
        <v>491</v>
      </c>
      <c r="C2899" s="3" t="s">
        <v>494</v>
      </c>
      <c r="D2899" s="3" t="s">
        <v>568</v>
      </c>
      <c r="E2899" s="3" t="s">
        <v>3087</v>
      </c>
      <c r="F2899" s="3" t="s">
        <v>614</v>
      </c>
      <c r="G2899" s="3" t="s">
        <v>587</v>
      </c>
      <c r="H2899" s="3" t="s">
        <v>588</v>
      </c>
      <c r="I2899" s="3" t="s">
        <v>589</v>
      </c>
      <c r="J2899" s="3" t="s">
        <v>590</v>
      </c>
      <c r="K2899" s="3" t="s">
        <v>591</v>
      </c>
      <c r="L2899" s="3" t="s">
        <v>592</v>
      </c>
      <c r="M2899" s="3" t="s">
        <v>606</v>
      </c>
      <c r="N2899" s="3" t="s">
        <v>607</v>
      </c>
      <c r="O2899" s="3" t="s">
        <v>580</v>
      </c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>
        <f t="shared" si="47"/>
        <v>14</v>
      </c>
      <c r="AH2899" s="3" t="s">
        <v>580</v>
      </c>
      <c r="AI2899" s="3" t="str">
        <f>IFERROR(IF($AG2899&lt;=$AN2899,MATCH($AH2899,레드마인_배치!G:G,0),MATCH($AH2899,레드마인_서비스!G:G,0)),"")</f>
        <v/>
      </c>
      <c r="AJ2899" s="3" t="str" cm="1">
        <f t="array" ref="AJ2899">IFERROR(INDEX(IF($AG2899&lt;=$AN2899,레드마인_배치!E:E,레드마인_서비스!E:E),콜트리분석!$AI2899),"")</f>
        <v/>
      </c>
      <c r="AK2899" s="3" t="str" cm="1">
        <f t="array" ref="AK2899">IFERROR(INDEX(IF($AG2899&lt;=$AN2899,레드마인_배치!H:H,레드마인_서비스!H:H),콜트리분석!$AI2899),"")</f>
        <v/>
      </c>
      <c r="AL2899" s="3" t="str" cm="1">
        <f t="array" ref="AL2899">IFERROR(INDEX(IF($AG2899&lt;=$AN2899,레드마인_배치!I:I,레드마인_서비스!I:I),콜트리분석!$AI2899),"")</f>
        <v/>
      </c>
      <c r="AM2899" s="3" t="str" cm="1">
        <f t="array" ref="AM2899">IFERROR(INDEX(IF($AG2899&lt;=$AN2899,레드마인_배치!J:J,레드마인_서비스!J:J),콜트리분석!$AI2899),"")</f>
        <v/>
      </c>
      <c r="AN2899" s="3">
        <v>5</v>
      </c>
      <c r="AO2899" s="15" t="str">
        <f ca="1">IFERROR(INDEX(레드마인_배치!E:E,MATCH(OFFSET(A2899,,AN2899),레드마인_배치!G:G,0)),"")</f>
        <v>대상</v>
      </c>
      <c r="AP2899" t="s">
        <v>3330</v>
      </c>
      <c r="AQ2899">
        <v>72</v>
      </c>
    </row>
    <row r="2900" spans="1:43" hidden="1">
      <c r="A2900" s="3" t="s">
        <v>2957</v>
      </c>
      <c r="B2900" s="3" t="s">
        <v>491</v>
      </c>
      <c r="C2900" s="3" t="s">
        <v>494</v>
      </c>
      <c r="D2900" s="3" t="s">
        <v>568</v>
      </c>
      <c r="E2900" s="3" t="s">
        <v>3087</v>
      </c>
      <c r="F2900" s="3" t="s">
        <v>614</v>
      </c>
      <c r="G2900" s="3" t="s">
        <v>587</v>
      </c>
      <c r="H2900" s="3" t="s">
        <v>588</v>
      </c>
      <c r="I2900" s="3" t="s">
        <v>589</v>
      </c>
      <c r="J2900" s="3" t="s">
        <v>590</v>
      </c>
      <c r="K2900" s="3" t="s">
        <v>591</v>
      </c>
      <c r="L2900" s="3" t="s">
        <v>592</v>
      </c>
      <c r="M2900" s="3" t="s">
        <v>606</v>
      </c>
      <c r="N2900" s="3" t="s">
        <v>607</v>
      </c>
      <c r="O2900" s="3" t="s">
        <v>580</v>
      </c>
      <c r="P2900" s="3" t="s">
        <v>581</v>
      </c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>
        <f t="shared" si="47"/>
        <v>15</v>
      </c>
      <c r="AH2900" s="3" t="s">
        <v>581</v>
      </c>
      <c r="AI2900" s="3">
        <f>IFERROR(IF($AG2900&lt;=$AN2900,MATCH($AH2900,레드마인_배치!G:G,0),MATCH($AH2900,레드마인_서비스!G:G,0)),"")</f>
        <v>78</v>
      </c>
      <c r="AJ2900" s="3" t="str" cm="1">
        <f t="array" ref="AJ2900">IFERROR(INDEX(IF($AG2900&lt;=$AN2900,레드마인_배치!E:E,레드마인_서비스!E:E),콜트리분석!$AI2900),"")</f>
        <v>대상</v>
      </c>
      <c r="AK2900" s="3" t="str" cm="1">
        <f t="array" ref="AK2900">IFERROR(INDEX(IF($AG2900&lt;=$AN2900,레드마인_배치!H:H,레드마인_서비스!H:H),콜트리분석!$AI2900),"")</f>
        <v>ICO0300U</v>
      </c>
      <c r="AL2900" s="3" t="str" cm="1">
        <f t="array" ref="AL2900">IFERROR(INDEX(IF($AG2900&lt;=$AN2900,레드마인_배치!I:I,레드마인_서비스!I:I),콜트리분석!$AI2900),"")</f>
        <v>Demand Change Tag Update Module</v>
      </c>
      <c r="AM2900" s="3" t="str" cm="1">
        <f t="array" ref="AM2900">IFERROR(INDEX(IF($AG2900&lt;=$AN2900,레드마인_배치!J:J,레드마인_서비스!J:J),콜트리분석!$AI2900),"")</f>
        <v>서비스</v>
      </c>
      <c r="AN2900" s="3">
        <v>5</v>
      </c>
      <c r="AO2900" s="15" t="str">
        <f ca="1">IFERROR(INDEX(레드마인_배치!E:E,MATCH(OFFSET(A2900,,AN2900),레드마인_배치!G:G,0)),"")</f>
        <v>대상</v>
      </c>
      <c r="AP2900" t="s">
        <v>3330</v>
      </c>
      <c r="AQ2900">
        <v>72</v>
      </c>
    </row>
    <row r="2901" spans="1:43" hidden="1">
      <c r="A2901" s="3" t="s">
        <v>2957</v>
      </c>
      <c r="B2901" s="3" t="s">
        <v>491</v>
      </c>
      <c r="C2901" s="3" t="s">
        <v>494</v>
      </c>
      <c r="D2901" s="3" t="s">
        <v>568</v>
      </c>
      <c r="E2901" s="3" t="s">
        <v>3087</v>
      </c>
      <c r="F2901" s="3" t="s">
        <v>614</v>
      </c>
      <c r="G2901" s="3" t="s">
        <v>587</v>
      </c>
      <c r="H2901" s="3" t="s">
        <v>588</v>
      </c>
      <c r="I2901" s="3" t="s">
        <v>589</v>
      </c>
      <c r="J2901" s="3" t="s">
        <v>590</v>
      </c>
      <c r="K2901" s="3" t="s">
        <v>591</v>
      </c>
      <c r="L2901" s="3" t="s">
        <v>592</v>
      </c>
      <c r="M2901" s="3" t="s">
        <v>606</v>
      </c>
      <c r="N2901" s="3" t="s">
        <v>607</v>
      </c>
      <c r="O2901" s="3" t="s">
        <v>608</v>
      </c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>
        <f t="shared" si="47"/>
        <v>14</v>
      </c>
      <c r="AH2901" s="3" t="s">
        <v>608</v>
      </c>
      <c r="AI2901" s="3" t="str">
        <f>IFERROR(IF($AG2901&lt;=$AN2901,MATCH($AH2901,레드마인_배치!G:G,0),MATCH($AH2901,레드마인_서비스!G:G,0)),"")</f>
        <v/>
      </c>
      <c r="AJ2901" s="3" t="str" cm="1">
        <f t="array" ref="AJ2901">IFERROR(INDEX(IF($AG2901&lt;=$AN2901,레드마인_배치!E:E,레드마인_서비스!E:E),콜트리분석!$AI2901),"")</f>
        <v/>
      </c>
      <c r="AK2901" s="3" t="str" cm="1">
        <f t="array" ref="AK2901">IFERROR(INDEX(IF($AG2901&lt;=$AN2901,레드마인_배치!H:H,레드마인_서비스!H:H),콜트리분석!$AI2901),"")</f>
        <v/>
      </c>
      <c r="AL2901" s="3" t="str" cm="1">
        <f t="array" ref="AL2901">IFERROR(INDEX(IF($AG2901&lt;=$AN2901,레드마인_배치!I:I,레드마인_서비스!I:I),콜트리분석!$AI2901),"")</f>
        <v/>
      </c>
      <c r="AM2901" s="3" t="str" cm="1">
        <f t="array" ref="AM2901">IFERROR(INDEX(IF($AG2901&lt;=$AN2901,레드마인_배치!J:J,레드마인_서비스!J:J),콜트리분석!$AI2901),"")</f>
        <v/>
      </c>
      <c r="AN2901" s="3">
        <v>5</v>
      </c>
      <c r="AO2901" s="15" t="str">
        <f ca="1">IFERROR(INDEX(레드마인_배치!E:E,MATCH(OFFSET(A2901,,AN2901),레드마인_배치!G:G,0)),"")</f>
        <v>대상</v>
      </c>
      <c r="AP2901" t="s">
        <v>3330</v>
      </c>
      <c r="AQ2901">
        <v>72</v>
      </c>
    </row>
    <row r="2902" spans="1:43" hidden="1">
      <c r="A2902" s="3" t="s">
        <v>2957</v>
      </c>
      <c r="B2902" s="3" t="s">
        <v>491</v>
      </c>
      <c r="C2902" s="3" t="s">
        <v>494</v>
      </c>
      <c r="D2902" s="3" t="s">
        <v>568</v>
      </c>
      <c r="E2902" s="3" t="s">
        <v>3087</v>
      </c>
      <c r="F2902" s="3" t="s">
        <v>614</v>
      </c>
      <c r="G2902" s="3" t="s">
        <v>587</v>
      </c>
      <c r="H2902" s="3" t="s">
        <v>588</v>
      </c>
      <c r="I2902" s="3" t="s">
        <v>589</v>
      </c>
      <c r="J2902" s="3" t="s">
        <v>590</v>
      </c>
      <c r="K2902" s="3" t="s">
        <v>591</v>
      </c>
      <c r="L2902" s="3" t="s">
        <v>592</v>
      </c>
      <c r="M2902" s="3" t="s">
        <v>606</v>
      </c>
      <c r="N2902" s="3" t="s">
        <v>607</v>
      </c>
      <c r="O2902" s="3" t="s">
        <v>608</v>
      </c>
      <c r="P2902" s="3" t="s">
        <v>1429</v>
      </c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>
        <f t="shared" si="47"/>
        <v>15</v>
      </c>
      <c r="AH2902" s="3" t="s">
        <v>1429</v>
      </c>
      <c r="AI2902" s="3">
        <f>IFERROR(IF($AG2902&lt;=$AN2902,MATCH($AH2902,레드마인_배치!G:G,0),MATCH($AH2902,레드마인_서비스!G:G,0)),"")</f>
        <v>88</v>
      </c>
      <c r="AJ2902" s="3" t="str" cm="1">
        <f t="array" ref="AJ2902">IFERROR(INDEX(IF($AG2902&lt;=$AN2902,레드마인_배치!E:E,레드마인_서비스!E:E),콜트리분석!$AI2902),"")</f>
        <v>대상</v>
      </c>
      <c r="AK2902" s="3" t="str" cm="1">
        <f t="array" ref="AK2902">IFERROR(INDEX(IF($AG2902&lt;=$AN2902,레드마인_배치!H:H,레드마인_서비스!H:H),콜트리분석!$AI2902),"")</f>
        <v>ICO0390U</v>
      </c>
      <c r="AL2902" s="3" t="str" cm="1">
        <f t="array" ref="AL2902">IFERROR(INDEX(IF($AG2902&lt;=$AN2902,레드마인_배치!I:I,레드마인_서비스!I:I),콜트리분석!$AI2902),"")</f>
        <v>INTERFACE PDC PO CONFIRM</v>
      </c>
      <c r="AM2902" s="3" t="str" cm="1">
        <f t="array" ref="AM2902">IFERROR(INDEX(IF($AG2902&lt;=$AN2902,레드마인_배치!J:J,레드마인_서비스!J:J),콜트리분석!$AI2902),"")</f>
        <v>서비스</v>
      </c>
      <c r="AN2902" s="3">
        <v>5</v>
      </c>
      <c r="AO2902" s="15" t="str">
        <f ca="1">IFERROR(INDEX(레드마인_배치!E:E,MATCH(OFFSET(A2902,,AN2902),레드마인_배치!G:G,0)),"")</f>
        <v>대상</v>
      </c>
      <c r="AP2902" t="s">
        <v>3330</v>
      </c>
      <c r="AQ2902">
        <v>72</v>
      </c>
    </row>
    <row r="2903" spans="1:43" hidden="1">
      <c r="A2903" s="3" t="s">
        <v>2957</v>
      </c>
      <c r="B2903" s="3" t="s">
        <v>491</v>
      </c>
      <c r="C2903" s="3" t="s">
        <v>494</v>
      </c>
      <c r="D2903" s="3" t="s">
        <v>568</v>
      </c>
      <c r="E2903" s="3" t="s">
        <v>3087</v>
      </c>
      <c r="F2903" s="3" t="s">
        <v>614</v>
      </c>
      <c r="G2903" s="3" t="s">
        <v>587</v>
      </c>
      <c r="H2903" s="3" t="s">
        <v>588</v>
      </c>
      <c r="I2903" s="3" t="s">
        <v>589</v>
      </c>
      <c r="J2903" s="3" t="s">
        <v>590</v>
      </c>
      <c r="K2903" s="3" t="s">
        <v>591</v>
      </c>
      <c r="L2903" s="3" t="s">
        <v>592</v>
      </c>
      <c r="M2903" s="3" t="s">
        <v>606</v>
      </c>
      <c r="N2903" s="3" t="s">
        <v>607</v>
      </c>
      <c r="O2903" s="3" t="s">
        <v>608</v>
      </c>
      <c r="P2903" s="3" t="s">
        <v>1429</v>
      </c>
      <c r="Q2903" s="3" t="s">
        <v>578</v>
      </c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>
        <f t="shared" si="47"/>
        <v>16</v>
      </c>
      <c r="AH2903" s="3" t="s">
        <v>578</v>
      </c>
      <c r="AI2903" s="3">
        <f>IFERROR(IF($AG2903&lt;=$AN2903,MATCH($AH2903,레드마인_배치!G:G,0),MATCH($AH2903,레드마인_서비스!G:G,0)),"")</f>
        <v>80</v>
      </c>
      <c r="AJ2903" s="3" t="str" cm="1">
        <f t="array" ref="AJ2903">IFERROR(INDEX(IF($AG2903&lt;=$AN2903,레드마인_배치!E:E,레드마인_서비스!E:E),콜트리분석!$AI2903),"")</f>
        <v>대상</v>
      </c>
      <c r="AK2903" s="3" t="str" cm="1">
        <f t="array" ref="AK2903">IFERROR(INDEX(IF($AG2903&lt;=$AN2903,레드마인_배치!H:H,레드마인_서비스!H:H),콜트리분석!$AI2903),"")</f>
        <v>ICO0320U</v>
      </c>
      <c r="AL2903" s="3" t="str" cm="1">
        <f t="array" ref="AL2903">IFERROR(INDEX(IF($AG2903&lt;=$AN2903,레드마인_배치!I:I,레드마인_서비스!I:I),콜트리분석!$AI2903),"")</f>
        <v>P.O  Qty, Price Change</v>
      </c>
      <c r="AM2903" s="3" t="str" cm="1">
        <f t="array" ref="AM2903">IFERROR(INDEX(IF($AG2903&lt;=$AN2903,레드마인_배치!J:J,레드마인_서비스!J:J),콜트리분석!$AI2903),"")</f>
        <v>서비스</v>
      </c>
      <c r="AN2903" s="3">
        <v>5</v>
      </c>
      <c r="AO2903" s="15" t="str">
        <f ca="1">IFERROR(INDEX(레드마인_배치!E:E,MATCH(OFFSET(A2903,,AN2903),레드마인_배치!G:G,0)),"")</f>
        <v>대상</v>
      </c>
      <c r="AP2903" t="s">
        <v>3330</v>
      </c>
      <c r="AQ2903">
        <v>72</v>
      </c>
    </row>
    <row r="2904" spans="1:43" hidden="1">
      <c r="A2904" s="3" t="s">
        <v>2957</v>
      </c>
      <c r="B2904" s="3" t="s">
        <v>491</v>
      </c>
      <c r="C2904" s="3" t="s">
        <v>494</v>
      </c>
      <c r="D2904" s="3" t="s">
        <v>568</v>
      </c>
      <c r="E2904" s="3" t="s">
        <v>3087</v>
      </c>
      <c r="F2904" s="3" t="s">
        <v>614</v>
      </c>
      <c r="G2904" s="3" t="s">
        <v>587</v>
      </c>
      <c r="H2904" s="3" t="s">
        <v>588</v>
      </c>
      <c r="I2904" s="3" t="s">
        <v>589</v>
      </c>
      <c r="J2904" s="3" t="s">
        <v>590</v>
      </c>
      <c r="K2904" s="3" t="s">
        <v>591</v>
      </c>
      <c r="L2904" s="3" t="s">
        <v>592</v>
      </c>
      <c r="M2904" s="3" t="s">
        <v>606</v>
      </c>
      <c r="N2904" s="3" t="s">
        <v>607</v>
      </c>
      <c r="O2904" s="3" t="s">
        <v>608</v>
      </c>
      <c r="P2904" s="3" t="s">
        <v>1429</v>
      </c>
      <c r="Q2904" s="3" t="s">
        <v>578</v>
      </c>
      <c r="R2904" s="3" t="s">
        <v>579</v>
      </c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>
        <f t="shared" si="47"/>
        <v>17</v>
      </c>
      <c r="AH2904" s="3" t="s">
        <v>579</v>
      </c>
      <c r="AI2904" s="3">
        <f>IFERROR(IF($AG2904&lt;=$AN2904,MATCH($AH2904,레드마인_배치!G:G,0),MATCH($AH2904,레드마인_서비스!G:G,0)),"")</f>
        <v>368</v>
      </c>
      <c r="AJ2904" s="3" t="str" cm="1">
        <f t="array" ref="AJ2904">IFERROR(INDEX(IF($AG2904&lt;=$AN2904,레드마인_배치!E:E,레드마인_서비스!E:E),콜트리분석!$AI2904),"")</f>
        <v>대상</v>
      </c>
      <c r="AK2904" s="3" t="str" cm="1">
        <f t="array" ref="AK2904">IFERROR(INDEX(IF($AG2904&lt;=$AN2904,레드마인_배치!H:H,레드마인_서비스!H:H),콜트리분석!$AI2904),"")</f>
        <v>SLO0690U</v>
      </c>
      <c r="AL2904" s="3" t="str" cm="1">
        <f t="array" ref="AL2904">IFERROR(INDEX(IF($AG2904&lt;=$AN2904,레드마인_배치!I:I,레드마인_서비스!I:I),콜트리분석!$AI2904),"")</f>
        <v>Reflect S/O for Dropship P/O Cancel</v>
      </c>
      <c r="AM2904" s="3" t="str" cm="1">
        <f t="array" ref="AM2904">IFERROR(INDEX(IF($AG2904&lt;=$AN2904,레드마인_배치!J:J,레드마인_서비스!J:J),콜트리분석!$AI2904),"")</f>
        <v>서비스</v>
      </c>
      <c r="AN2904" s="3">
        <v>5</v>
      </c>
      <c r="AO2904" s="15" t="str">
        <f ca="1">IFERROR(INDEX(레드마인_배치!E:E,MATCH(OFFSET(A2904,,AN2904),레드마인_배치!G:G,0)),"")</f>
        <v>대상</v>
      </c>
      <c r="AP2904" t="s">
        <v>3330</v>
      </c>
      <c r="AQ2904">
        <v>72</v>
      </c>
    </row>
    <row r="2905" spans="1:43" hidden="1">
      <c r="A2905" s="3" t="s">
        <v>2957</v>
      </c>
      <c r="B2905" s="3" t="s">
        <v>491</v>
      </c>
      <c r="C2905" s="3" t="s">
        <v>494</v>
      </c>
      <c r="D2905" s="3" t="s">
        <v>568</v>
      </c>
      <c r="E2905" s="3" t="s">
        <v>3087</v>
      </c>
      <c r="F2905" s="3" t="s">
        <v>614</v>
      </c>
      <c r="G2905" s="3" t="s">
        <v>587</v>
      </c>
      <c r="H2905" s="3" t="s">
        <v>588</v>
      </c>
      <c r="I2905" s="3" t="s">
        <v>589</v>
      </c>
      <c r="J2905" s="3" t="s">
        <v>590</v>
      </c>
      <c r="K2905" s="3" t="s">
        <v>591</v>
      </c>
      <c r="L2905" s="3" t="s">
        <v>592</v>
      </c>
      <c r="M2905" s="3" t="s">
        <v>606</v>
      </c>
      <c r="N2905" s="3" t="s">
        <v>607</v>
      </c>
      <c r="O2905" s="3" t="s">
        <v>608</v>
      </c>
      <c r="P2905" s="3" t="s">
        <v>1429</v>
      </c>
      <c r="Q2905" s="3" t="s">
        <v>578</v>
      </c>
      <c r="R2905" s="3" t="s">
        <v>579</v>
      </c>
      <c r="S2905" s="3" t="s">
        <v>505</v>
      </c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>
        <f t="shared" si="47"/>
        <v>18</v>
      </c>
      <c r="AH2905" s="3" t="s">
        <v>505</v>
      </c>
      <c r="AI2905" s="3">
        <f>IFERROR(IF($AG2905&lt;=$AN2905,MATCH($AH2905,레드마인_배치!G:G,0),MATCH($AH2905,레드마인_서비스!G:G,0)),"")</f>
        <v>328</v>
      </c>
      <c r="AJ2905" s="3" t="str" cm="1">
        <f t="array" ref="AJ2905">IFERROR(INDEX(IF($AG2905&lt;=$AN2905,레드마인_배치!E:E,레드마인_서비스!E:E),콜트리분석!$AI2905),"")</f>
        <v>대상</v>
      </c>
      <c r="AK2905" s="3" t="str" cm="1">
        <f t="array" ref="AK2905">IFERROR(INDEX(IF($AG2905&lt;=$AN2905,레드마인_배치!H:H,레드마인_서비스!H:H),콜트리분석!$AI2905),"")</f>
        <v>SLO0210U</v>
      </c>
      <c r="AL2905" s="3" t="str" cm="1">
        <f t="array" ref="AL2905">IFERROR(INDEX(IF($AG2905&lt;=$AN2905,레드마인_배치!I:I,레드마인_서비스!I:I),콜트리분석!$AI2905),"")</f>
        <v>S/Order Header Summary</v>
      </c>
      <c r="AM2905" s="3" t="str" cm="1">
        <f t="array" ref="AM2905">IFERROR(INDEX(IF($AG2905&lt;=$AN2905,레드마인_배치!J:J,레드마인_서비스!J:J),콜트리분석!$AI2905),"")</f>
        <v>서비스</v>
      </c>
      <c r="AN2905" s="3">
        <v>5</v>
      </c>
      <c r="AO2905" s="15" t="str">
        <f ca="1">IFERROR(INDEX(레드마인_배치!E:E,MATCH(OFFSET(A2905,,AN2905),레드마인_배치!G:G,0)),"")</f>
        <v>대상</v>
      </c>
      <c r="AP2905" t="s">
        <v>3330</v>
      </c>
      <c r="AQ2905">
        <v>72</v>
      </c>
    </row>
    <row r="2906" spans="1:43" hidden="1">
      <c r="A2906" s="3" t="s">
        <v>2957</v>
      </c>
      <c r="B2906" s="3" t="s">
        <v>491</v>
      </c>
      <c r="C2906" s="3" t="s">
        <v>494</v>
      </c>
      <c r="D2906" s="3" t="s">
        <v>568</v>
      </c>
      <c r="E2906" s="3" t="s">
        <v>3087</v>
      </c>
      <c r="F2906" s="3" t="s">
        <v>614</v>
      </c>
      <c r="G2906" s="3" t="s">
        <v>587</v>
      </c>
      <c r="H2906" s="3" t="s">
        <v>588</v>
      </c>
      <c r="I2906" s="3" t="s">
        <v>589</v>
      </c>
      <c r="J2906" s="3" t="s">
        <v>590</v>
      </c>
      <c r="K2906" s="3" t="s">
        <v>591</v>
      </c>
      <c r="L2906" s="3" t="s">
        <v>592</v>
      </c>
      <c r="M2906" s="3" t="s">
        <v>606</v>
      </c>
      <c r="N2906" s="3" t="s">
        <v>607</v>
      </c>
      <c r="O2906" s="3" t="s">
        <v>608</v>
      </c>
      <c r="P2906" s="3" t="s">
        <v>1429</v>
      </c>
      <c r="Q2906" s="3" t="s">
        <v>578</v>
      </c>
      <c r="R2906" s="3" t="s">
        <v>579</v>
      </c>
      <c r="S2906" s="3" t="s">
        <v>580</v>
      </c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>
        <f t="shared" si="47"/>
        <v>18</v>
      </c>
      <c r="AH2906" s="3" t="s">
        <v>580</v>
      </c>
      <c r="AI2906" s="3" t="str">
        <f>IFERROR(IF($AG2906&lt;=$AN2906,MATCH($AH2906,레드마인_배치!G:G,0),MATCH($AH2906,레드마인_서비스!G:G,0)),"")</f>
        <v/>
      </c>
      <c r="AJ2906" s="3" t="str" cm="1">
        <f t="array" ref="AJ2906">IFERROR(INDEX(IF($AG2906&lt;=$AN2906,레드마인_배치!E:E,레드마인_서비스!E:E),콜트리분석!$AI2906),"")</f>
        <v/>
      </c>
      <c r="AK2906" s="3" t="str" cm="1">
        <f t="array" ref="AK2906">IFERROR(INDEX(IF($AG2906&lt;=$AN2906,레드마인_배치!H:H,레드마인_서비스!H:H),콜트리분석!$AI2906),"")</f>
        <v/>
      </c>
      <c r="AL2906" s="3" t="str" cm="1">
        <f t="array" ref="AL2906">IFERROR(INDEX(IF($AG2906&lt;=$AN2906,레드마인_배치!I:I,레드마인_서비스!I:I),콜트리분석!$AI2906),"")</f>
        <v/>
      </c>
      <c r="AM2906" s="3" t="str" cm="1">
        <f t="array" ref="AM2906">IFERROR(INDEX(IF($AG2906&lt;=$AN2906,레드마인_배치!J:J,레드마인_서비스!J:J),콜트리분석!$AI2906),"")</f>
        <v/>
      </c>
      <c r="AN2906" s="3">
        <v>5</v>
      </c>
      <c r="AO2906" s="15" t="str">
        <f ca="1">IFERROR(INDEX(레드마인_배치!E:E,MATCH(OFFSET(A2906,,AN2906),레드마인_배치!G:G,0)),"")</f>
        <v>대상</v>
      </c>
      <c r="AP2906" t="s">
        <v>3330</v>
      </c>
      <c r="AQ2906">
        <v>72</v>
      </c>
    </row>
    <row r="2907" spans="1:43" hidden="1">
      <c r="A2907" s="3" t="s">
        <v>2957</v>
      </c>
      <c r="B2907" s="3" t="s">
        <v>491</v>
      </c>
      <c r="C2907" s="3" t="s">
        <v>494</v>
      </c>
      <c r="D2907" s="3" t="s">
        <v>568</v>
      </c>
      <c r="E2907" s="3" t="s">
        <v>3087</v>
      </c>
      <c r="F2907" s="3" t="s">
        <v>614</v>
      </c>
      <c r="G2907" s="3" t="s">
        <v>587</v>
      </c>
      <c r="H2907" s="3" t="s">
        <v>588</v>
      </c>
      <c r="I2907" s="3" t="s">
        <v>589</v>
      </c>
      <c r="J2907" s="3" t="s">
        <v>590</v>
      </c>
      <c r="K2907" s="3" t="s">
        <v>591</v>
      </c>
      <c r="L2907" s="3" t="s">
        <v>592</v>
      </c>
      <c r="M2907" s="3" t="s">
        <v>606</v>
      </c>
      <c r="N2907" s="3" t="s">
        <v>607</v>
      </c>
      <c r="O2907" s="3" t="s">
        <v>608</v>
      </c>
      <c r="P2907" s="3" t="s">
        <v>1429</v>
      </c>
      <c r="Q2907" s="3" t="s">
        <v>578</v>
      </c>
      <c r="R2907" s="3" t="s">
        <v>579</v>
      </c>
      <c r="S2907" s="3" t="s">
        <v>580</v>
      </c>
      <c r="T2907" s="3" t="s">
        <v>581</v>
      </c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>
        <f t="shared" si="47"/>
        <v>19</v>
      </c>
      <c r="AH2907" s="3" t="s">
        <v>581</v>
      </c>
      <c r="AI2907" s="3">
        <f>IFERROR(IF($AG2907&lt;=$AN2907,MATCH($AH2907,레드마인_배치!G:G,0),MATCH($AH2907,레드마인_서비스!G:G,0)),"")</f>
        <v>78</v>
      </c>
      <c r="AJ2907" s="3" t="str" cm="1">
        <f t="array" ref="AJ2907">IFERROR(INDEX(IF($AG2907&lt;=$AN2907,레드마인_배치!E:E,레드마인_서비스!E:E),콜트리분석!$AI2907),"")</f>
        <v>대상</v>
      </c>
      <c r="AK2907" s="3" t="str" cm="1">
        <f t="array" ref="AK2907">IFERROR(INDEX(IF($AG2907&lt;=$AN2907,레드마인_배치!H:H,레드마인_서비스!H:H),콜트리분석!$AI2907),"")</f>
        <v>ICO0300U</v>
      </c>
      <c r="AL2907" s="3" t="str" cm="1">
        <f t="array" ref="AL2907">IFERROR(INDEX(IF($AG2907&lt;=$AN2907,레드마인_배치!I:I,레드마인_서비스!I:I),콜트리분석!$AI2907),"")</f>
        <v>Demand Change Tag Update Module</v>
      </c>
      <c r="AM2907" s="3" t="str" cm="1">
        <f t="array" ref="AM2907">IFERROR(INDEX(IF($AG2907&lt;=$AN2907,레드마인_배치!J:J,레드마인_서비스!J:J),콜트리분석!$AI2907),"")</f>
        <v>서비스</v>
      </c>
      <c r="AN2907" s="3">
        <v>5</v>
      </c>
      <c r="AO2907" s="15" t="str">
        <f ca="1">IFERROR(INDEX(레드마인_배치!E:E,MATCH(OFFSET(A2907,,AN2907),레드마인_배치!G:G,0)),"")</f>
        <v>대상</v>
      </c>
      <c r="AP2907" t="s">
        <v>3330</v>
      </c>
      <c r="AQ2907">
        <v>72</v>
      </c>
    </row>
    <row r="2908" spans="1:43" hidden="1">
      <c r="A2908" s="3" t="s">
        <v>2957</v>
      </c>
      <c r="B2908" s="3" t="s">
        <v>491</v>
      </c>
      <c r="C2908" s="3" t="s">
        <v>494</v>
      </c>
      <c r="D2908" s="3" t="s">
        <v>568</v>
      </c>
      <c r="E2908" s="3" t="s">
        <v>3087</v>
      </c>
      <c r="F2908" s="3" t="s">
        <v>614</v>
      </c>
      <c r="G2908" s="3" t="s">
        <v>587</v>
      </c>
      <c r="H2908" s="3" t="s">
        <v>588</v>
      </c>
      <c r="I2908" s="3" t="s">
        <v>589</v>
      </c>
      <c r="J2908" s="3" t="s">
        <v>590</v>
      </c>
      <c r="K2908" s="3" t="s">
        <v>591</v>
      </c>
      <c r="L2908" s="3" t="s">
        <v>592</v>
      </c>
      <c r="M2908" s="3" t="s">
        <v>606</v>
      </c>
      <c r="N2908" s="3" t="s">
        <v>607</v>
      </c>
      <c r="O2908" s="3" t="s">
        <v>608</v>
      </c>
      <c r="P2908" s="3" t="s">
        <v>1429</v>
      </c>
      <c r="Q2908" s="3" t="s">
        <v>578</v>
      </c>
      <c r="R2908" s="3" t="s">
        <v>510</v>
      </c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>
        <f t="shared" si="47"/>
        <v>17</v>
      </c>
      <c r="AH2908" s="3" t="s">
        <v>510</v>
      </c>
      <c r="AI2908" s="3" t="str">
        <f>IFERROR(IF($AG2908&lt;=$AN2908,MATCH($AH2908,레드마인_배치!G:G,0),MATCH($AH2908,레드마인_서비스!G:G,0)),"")</f>
        <v/>
      </c>
      <c r="AJ2908" s="3" t="str" cm="1">
        <f t="array" ref="AJ2908">IFERROR(INDEX(IF($AG2908&lt;=$AN2908,레드마인_배치!E:E,레드마인_서비스!E:E),콜트리분석!$AI2908),"")</f>
        <v/>
      </c>
      <c r="AK2908" s="3" t="str" cm="1">
        <f t="array" ref="AK2908">IFERROR(INDEX(IF($AG2908&lt;=$AN2908,레드마인_배치!H:H,레드마인_서비스!H:H),콜트리분석!$AI2908),"")</f>
        <v/>
      </c>
      <c r="AL2908" s="3" t="str" cm="1">
        <f t="array" ref="AL2908">IFERROR(INDEX(IF($AG2908&lt;=$AN2908,레드마인_배치!I:I,레드마인_서비스!I:I),콜트리분석!$AI2908),"")</f>
        <v/>
      </c>
      <c r="AM2908" s="3" t="str" cm="1">
        <f t="array" ref="AM2908">IFERROR(INDEX(IF($AG2908&lt;=$AN2908,레드마인_배치!J:J,레드마인_서비스!J:J),콜트리분석!$AI2908),"")</f>
        <v/>
      </c>
      <c r="AN2908" s="3">
        <v>5</v>
      </c>
      <c r="AO2908" s="15" t="str">
        <f ca="1">IFERROR(INDEX(레드마인_배치!E:E,MATCH(OFFSET(A2908,,AN2908),레드마인_배치!G:G,0)),"")</f>
        <v>대상</v>
      </c>
      <c r="AP2908" t="s">
        <v>3330</v>
      </c>
      <c r="AQ2908">
        <v>72</v>
      </c>
    </row>
    <row r="2909" spans="1:43" hidden="1">
      <c r="A2909" s="3" t="s">
        <v>2957</v>
      </c>
      <c r="B2909" s="3" t="s">
        <v>491</v>
      </c>
      <c r="C2909" s="3" t="s">
        <v>494</v>
      </c>
      <c r="D2909" s="3" t="s">
        <v>568</v>
      </c>
      <c r="E2909" s="3" t="s">
        <v>3087</v>
      </c>
      <c r="F2909" s="3" t="s">
        <v>614</v>
      </c>
      <c r="G2909" s="3" t="s">
        <v>587</v>
      </c>
      <c r="H2909" s="3" t="s">
        <v>588</v>
      </c>
      <c r="I2909" s="3" t="s">
        <v>589</v>
      </c>
      <c r="J2909" s="3" t="s">
        <v>590</v>
      </c>
      <c r="K2909" s="3" t="s">
        <v>591</v>
      </c>
      <c r="L2909" s="3" t="s">
        <v>592</v>
      </c>
      <c r="M2909" s="3" t="s">
        <v>606</v>
      </c>
      <c r="N2909" s="3" t="s">
        <v>607</v>
      </c>
      <c r="O2909" s="3" t="s">
        <v>608</v>
      </c>
      <c r="P2909" s="3" t="s">
        <v>1429</v>
      </c>
      <c r="Q2909" s="3" t="s">
        <v>1422</v>
      </c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>
        <f t="shared" si="47"/>
        <v>16</v>
      </c>
      <c r="AH2909" s="3" t="s">
        <v>1422</v>
      </c>
      <c r="AI2909" s="3">
        <f>IFERROR(IF($AG2909&lt;=$AN2909,MATCH($AH2909,레드마인_배치!G:G,0),MATCH($AH2909,레드마인_서비스!G:G,0)),"")</f>
        <v>85</v>
      </c>
      <c r="AJ2909" s="3" t="str" cm="1">
        <f t="array" ref="AJ2909">IFERROR(INDEX(IF($AG2909&lt;=$AN2909,레드마인_배치!E:E,레드마인_서비스!E:E),콜트리분석!$AI2909),"")</f>
        <v>대상</v>
      </c>
      <c r="AK2909" s="3" t="str" cm="1">
        <f t="array" ref="AK2909">IFERROR(INDEX(IF($AG2909&lt;=$AN2909,레드마인_배치!H:H,레드마인_서비스!H:H),콜트리분석!$AI2909),"")</f>
        <v>ICO0360U</v>
      </c>
      <c r="AL2909" s="3" t="str" cm="1">
        <f t="array" ref="AL2909">IFERROR(INDEX(IF($AG2909&lt;=$AN2909,레드마인_배치!I:I,레드마인_서비스!I:I),콜트리분석!$AI2909),"")</f>
        <v>PO Confirm by MOBIS</v>
      </c>
      <c r="AM2909" s="3" t="str" cm="1">
        <f t="array" ref="AM2909">IFERROR(INDEX(IF($AG2909&lt;=$AN2909,레드마인_배치!J:J,레드마인_서비스!J:J),콜트리분석!$AI2909),"")</f>
        <v>서비스</v>
      </c>
      <c r="AN2909" s="3">
        <v>5</v>
      </c>
      <c r="AO2909" s="15" t="str">
        <f ca="1">IFERROR(INDEX(레드마인_배치!E:E,MATCH(OFFSET(A2909,,AN2909),레드마인_배치!G:G,0)),"")</f>
        <v>대상</v>
      </c>
      <c r="AP2909" t="s">
        <v>3330</v>
      </c>
      <c r="AQ2909">
        <v>72</v>
      </c>
    </row>
    <row r="2910" spans="1:43" hidden="1">
      <c r="A2910" s="3" t="s">
        <v>2957</v>
      </c>
      <c r="B2910" s="3" t="s">
        <v>491</v>
      </c>
      <c r="C2910" s="3" t="s">
        <v>494</v>
      </c>
      <c r="D2910" s="3" t="s">
        <v>568</v>
      </c>
      <c r="E2910" s="3" t="s">
        <v>3087</v>
      </c>
      <c r="F2910" s="3" t="s">
        <v>614</v>
      </c>
      <c r="G2910" s="3" t="s">
        <v>587</v>
      </c>
      <c r="H2910" s="3" t="s">
        <v>588</v>
      </c>
      <c r="I2910" s="3" t="s">
        <v>589</v>
      </c>
      <c r="J2910" s="3" t="s">
        <v>590</v>
      </c>
      <c r="K2910" s="3" t="s">
        <v>591</v>
      </c>
      <c r="L2910" s="3" t="s">
        <v>592</v>
      </c>
      <c r="M2910" s="3" t="s">
        <v>606</v>
      </c>
      <c r="N2910" s="3" t="s">
        <v>607</v>
      </c>
      <c r="O2910" s="3" t="s">
        <v>608</v>
      </c>
      <c r="P2910" s="3" t="s">
        <v>1429</v>
      </c>
      <c r="Q2910" s="3" t="s">
        <v>1422</v>
      </c>
      <c r="R2910" s="3" t="s">
        <v>508</v>
      </c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>
        <f t="shared" si="47"/>
        <v>17</v>
      </c>
      <c r="AH2910" s="3" t="s">
        <v>508</v>
      </c>
      <c r="AI2910" s="3">
        <f>IFERROR(IF($AG2910&lt;=$AN2910,MATCH($AH2910,레드마인_배치!G:G,0),MATCH($AH2910,레드마인_서비스!G:G,0)),"")</f>
        <v>79</v>
      </c>
      <c r="AJ2910" s="3" t="str" cm="1">
        <f t="array" ref="AJ2910">IFERROR(INDEX(IF($AG2910&lt;=$AN2910,레드마인_배치!E:E,레드마인_서비스!E:E),콜트리분석!$AI2910),"")</f>
        <v>대상</v>
      </c>
      <c r="AK2910" s="3" t="str" cm="1">
        <f t="array" ref="AK2910">IFERROR(INDEX(IF($AG2910&lt;=$AN2910,레드마인_배치!H:H,레드마인_서비스!H:H),콜트리분석!$AI2910),"")</f>
        <v>ICO0310U</v>
      </c>
      <c r="AL2910" s="3" t="str" cm="1">
        <f t="array" ref="AL2910">IFERROR(INDEX(IF($AG2910&lt;=$AN2910,레드마인_배치!I:I,레드마인_서비스!I:I),콜트리분석!$AI2910),"")</f>
        <v>INVENTORY CREATION MODULE</v>
      </c>
      <c r="AM2910" s="3" t="str" cm="1">
        <f t="array" ref="AM2910">IFERROR(INDEX(IF($AG2910&lt;=$AN2910,레드마인_배치!J:J,레드마인_서비스!J:J),콜트리분석!$AI2910),"")</f>
        <v>서비스</v>
      </c>
      <c r="AN2910" s="3">
        <v>5</v>
      </c>
      <c r="AO2910" s="15" t="str">
        <f ca="1">IFERROR(INDEX(레드마인_배치!E:E,MATCH(OFFSET(A2910,,AN2910),레드마인_배치!G:G,0)),"")</f>
        <v>대상</v>
      </c>
      <c r="AP2910" t="s">
        <v>3330</v>
      </c>
      <c r="AQ2910">
        <v>72</v>
      </c>
    </row>
    <row r="2911" spans="1:43" hidden="1">
      <c r="A2911" s="3" t="s">
        <v>2957</v>
      </c>
      <c r="B2911" s="3" t="s">
        <v>491</v>
      </c>
      <c r="C2911" s="3" t="s">
        <v>494</v>
      </c>
      <c r="D2911" s="3" t="s">
        <v>568</v>
      </c>
      <c r="E2911" s="3" t="s">
        <v>3087</v>
      </c>
      <c r="F2911" s="3" t="s">
        <v>614</v>
      </c>
      <c r="G2911" s="3" t="s">
        <v>587</v>
      </c>
      <c r="H2911" s="3" t="s">
        <v>588</v>
      </c>
      <c r="I2911" s="3" t="s">
        <v>589</v>
      </c>
      <c r="J2911" s="3" t="s">
        <v>590</v>
      </c>
      <c r="K2911" s="3" t="s">
        <v>591</v>
      </c>
      <c r="L2911" s="3" t="s">
        <v>592</v>
      </c>
      <c r="M2911" s="3" t="s">
        <v>606</v>
      </c>
      <c r="N2911" s="3" t="s">
        <v>607</v>
      </c>
      <c r="O2911" s="3" t="s">
        <v>608</v>
      </c>
      <c r="P2911" s="3" t="s">
        <v>1429</v>
      </c>
      <c r="Q2911" s="3" t="s">
        <v>1422</v>
      </c>
      <c r="R2911" s="3" t="s">
        <v>508</v>
      </c>
      <c r="S2911" s="3" t="s">
        <v>509</v>
      </c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>
        <f t="shared" si="47"/>
        <v>18</v>
      </c>
      <c r="AH2911" s="3" t="s">
        <v>509</v>
      </c>
      <c r="AI2911" s="3">
        <f>IFERROR(IF($AG2911&lt;=$AN2911,MATCH($AH2911,레드마인_배치!G:G,0),MATCH($AH2911,레드마인_서비스!G:G,0)),"")</f>
        <v>77</v>
      </c>
      <c r="AJ2911" s="3" t="str" cm="1">
        <f t="array" ref="AJ2911">IFERROR(INDEX(IF($AG2911&lt;=$AN2911,레드마인_배치!E:E,레드마인_서비스!E:E),콜트리분석!$AI2911),"")</f>
        <v>대상</v>
      </c>
      <c r="AK2911" s="3" t="str" cm="1">
        <f t="array" ref="AK2911">IFERROR(INDEX(IF($AG2911&lt;=$AN2911,레드마인_배치!H:H,레드마인_서비스!H:H),콜트리분석!$AI2911),"")</f>
        <v>ICO0290U</v>
      </c>
      <c r="AL2911" s="3" t="str" cm="1">
        <f t="array" ref="AL2911">IFERROR(INDEX(IF($AG2911&lt;=$AN2911,레드마인_배치!I:I,레드마인_서비스!I:I),콜트리분석!$AI2911),"")</f>
        <v>INV Information Master Creation(IMI)</v>
      </c>
      <c r="AM2911" s="3" t="str" cm="1">
        <f t="array" ref="AM2911">IFERROR(INDEX(IF($AG2911&lt;=$AN2911,레드마인_배치!J:J,레드마인_서비스!J:J),콜트리분석!$AI2911),"")</f>
        <v>서비스</v>
      </c>
      <c r="AN2911" s="3">
        <v>5</v>
      </c>
      <c r="AO2911" s="15" t="str">
        <f ca="1">IFERROR(INDEX(레드마인_배치!E:E,MATCH(OFFSET(A2911,,AN2911),레드마인_배치!G:G,0)),"")</f>
        <v>대상</v>
      </c>
      <c r="AP2911" t="s">
        <v>3330</v>
      </c>
      <c r="AQ2911">
        <v>72</v>
      </c>
    </row>
    <row r="2912" spans="1:43" hidden="1">
      <c r="A2912" s="3" t="s">
        <v>2957</v>
      </c>
      <c r="B2912" s="3" t="s">
        <v>491</v>
      </c>
      <c r="C2912" s="3" t="s">
        <v>494</v>
      </c>
      <c r="D2912" s="3" t="s">
        <v>568</v>
      </c>
      <c r="E2912" s="3" t="s">
        <v>3087</v>
      </c>
      <c r="F2912" s="3" t="s">
        <v>614</v>
      </c>
      <c r="G2912" s="3" t="s">
        <v>587</v>
      </c>
      <c r="H2912" s="3" t="s">
        <v>588</v>
      </c>
      <c r="I2912" s="3" t="s">
        <v>589</v>
      </c>
      <c r="J2912" s="3" t="s">
        <v>590</v>
      </c>
      <c r="K2912" s="3" t="s">
        <v>591</v>
      </c>
      <c r="L2912" s="3" t="s">
        <v>592</v>
      </c>
      <c r="M2912" s="3" t="s">
        <v>606</v>
      </c>
      <c r="N2912" s="3" t="s">
        <v>607</v>
      </c>
      <c r="O2912" s="3" t="s">
        <v>608</v>
      </c>
      <c r="P2912" s="3" t="s">
        <v>1429</v>
      </c>
      <c r="Q2912" s="3" t="s">
        <v>1422</v>
      </c>
      <c r="R2912" s="3" t="s">
        <v>508</v>
      </c>
      <c r="S2912" s="3" t="s">
        <v>510</v>
      </c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>
        <f t="shared" si="47"/>
        <v>18</v>
      </c>
      <c r="AH2912" s="3" t="s">
        <v>510</v>
      </c>
      <c r="AI2912" s="3" t="str">
        <f>IFERROR(IF($AG2912&lt;=$AN2912,MATCH($AH2912,레드마인_배치!G:G,0),MATCH($AH2912,레드마인_서비스!G:G,0)),"")</f>
        <v/>
      </c>
      <c r="AJ2912" s="3" t="str" cm="1">
        <f t="array" ref="AJ2912">IFERROR(INDEX(IF($AG2912&lt;=$AN2912,레드마인_배치!E:E,레드마인_서비스!E:E),콜트리분석!$AI2912),"")</f>
        <v/>
      </c>
      <c r="AK2912" s="3" t="str" cm="1">
        <f t="array" ref="AK2912">IFERROR(INDEX(IF($AG2912&lt;=$AN2912,레드마인_배치!H:H,레드마인_서비스!H:H),콜트리분석!$AI2912),"")</f>
        <v/>
      </c>
      <c r="AL2912" s="3" t="str" cm="1">
        <f t="array" ref="AL2912">IFERROR(INDEX(IF($AG2912&lt;=$AN2912,레드마인_배치!I:I,레드마인_서비스!I:I),콜트리분석!$AI2912),"")</f>
        <v/>
      </c>
      <c r="AM2912" s="3" t="str" cm="1">
        <f t="array" ref="AM2912">IFERROR(INDEX(IF($AG2912&lt;=$AN2912,레드마인_배치!J:J,레드마인_서비스!J:J),콜트리분석!$AI2912),"")</f>
        <v/>
      </c>
      <c r="AN2912" s="3">
        <v>5</v>
      </c>
      <c r="AO2912" s="15" t="str">
        <f ca="1">IFERROR(INDEX(레드마인_배치!E:E,MATCH(OFFSET(A2912,,AN2912),레드마인_배치!G:G,0)),"")</f>
        <v>대상</v>
      </c>
      <c r="AP2912" t="s">
        <v>3330</v>
      </c>
      <c r="AQ2912">
        <v>72</v>
      </c>
    </row>
    <row r="2913" spans="1:43" hidden="1">
      <c r="A2913" s="3" t="s">
        <v>2957</v>
      </c>
      <c r="B2913" s="3" t="s">
        <v>491</v>
      </c>
      <c r="C2913" s="3" t="s">
        <v>494</v>
      </c>
      <c r="D2913" s="3" t="s">
        <v>568</v>
      </c>
      <c r="E2913" s="3" t="s">
        <v>3087</v>
      </c>
      <c r="F2913" s="3" t="s">
        <v>614</v>
      </c>
      <c r="G2913" s="3" t="s">
        <v>587</v>
      </c>
      <c r="H2913" s="3" t="s">
        <v>588</v>
      </c>
      <c r="I2913" s="3" t="s">
        <v>589</v>
      </c>
      <c r="J2913" s="3" t="s">
        <v>590</v>
      </c>
      <c r="K2913" s="3" t="s">
        <v>591</v>
      </c>
      <c r="L2913" s="3" t="s">
        <v>592</v>
      </c>
      <c r="M2913" s="3" t="s">
        <v>606</v>
      </c>
      <c r="N2913" s="3" t="s">
        <v>607</v>
      </c>
      <c r="O2913" s="3" t="s">
        <v>608</v>
      </c>
      <c r="P2913" s="3" t="s">
        <v>1429</v>
      </c>
      <c r="Q2913" s="3" t="s">
        <v>1422</v>
      </c>
      <c r="R2913" s="3" t="s">
        <v>577</v>
      </c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>
        <f t="shared" si="47"/>
        <v>17</v>
      </c>
      <c r="AH2913" s="3" t="s">
        <v>577</v>
      </c>
      <c r="AI2913" s="3">
        <f>IFERROR(IF($AG2913&lt;=$AN2913,MATCH($AH2913,레드마인_배치!G:G,0),MATCH($AH2913,레드마인_서비스!G:G,0)),"")</f>
        <v>49</v>
      </c>
      <c r="AJ2913" s="3" t="str" cm="1">
        <f t="array" ref="AJ2913">IFERROR(INDEX(IF($AG2913&lt;=$AN2913,레드마인_배치!E:E,레드마인_서비스!E:E),콜트리분석!$AI2913),"")</f>
        <v>대상</v>
      </c>
      <c r="AK2913" s="3" t="str" cm="1">
        <f t="array" ref="AK2913">IFERROR(INDEX(IF($AG2913&lt;=$AN2913,레드마인_배치!H:H,레드마인_서비스!H:H),콜트리분석!$AI2913),"")</f>
        <v>CMO0010U</v>
      </c>
      <c r="AL2913" s="3" t="str" cm="1">
        <f t="array" ref="AL2913">IFERROR(INDEX(IF($AG2913&lt;=$AN2913,레드마인_배치!I:I,레드마인_서비스!I:I),콜트리분석!$AI2913),"")</f>
        <v>NUMBER CREATION</v>
      </c>
      <c r="AM2913" s="3" t="str" cm="1">
        <f t="array" ref="AM2913">IFERROR(INDEX(IF($AG2913&lt;=$AN2913,레드마인_배치!J:J,레드마인_서비스!J:J),콜트리분석!$AI2913),"")</f>
        <v>서비스</v>
      </c>
      <c r="AN2913" s="3">
        <v>5</v>
      </c>
      <c r="AO2913" s="15" t="str">
        <f ca="1">IFERROR(INDEX(레드마인_배치!E:E,MATCH(OFFSET(A2913,,AN2913),레드마인_배치!G:G,0)),"")</f>
        <v>대상</v>
      </c>
      <c r="AP2913" t="s">
        <v>3330</v>
      </c>
      <c r="AQ2913">
        <v>72</v>
      </c>
    </row>
    <row r="2914" spans="1:43" hidden="1">
      <c r="A2914" s="3" t="s">
        <v>2957</v>
      </c>
      <c r="B2914" s="3" t="s">
        <v>491</v>
      </c>
      <c r="C2914" s="3" t="s">
        <v>494</v>
      </c>
      <c r="D2914" s="3" t="s">
        <v>568</v>
      </c>
      <c r="E2914" s="3" t="s">
        <v>3087</v>
      </c>
      <c r="F2914" s="3" t="s">
        <v>614</v>
      </c>
      <c r="G2914" s="3" t="s">
        <v>587</v>
      </c>
      <c r="H2914" s="3" t="s">
        <v>588</v>
      </c>
      <c r="I2914" s="3" t="s">
        <v>589</v>
      </c>
      <c r="J2914" s="3" t="s">
        <v>590</v>
      </c>
      <c r="K2914" s="3" t="s">
        <v>591</v>
      </c>
      <c r="L2914" s="3" t="s">
        <v>592</v>
      </c>
      <c r="M2914" s="3" t="s">
        <v>606</v>
      </c>
      <c r="N2914" s="3" t="s">
        <v>607</v>
      </c>
      <c r="O2914" s="3" t="s">
        <v>608</v>
      </c>
      <c r="P2914" s="3" t="s">
        <v>1429</v>
      </c>
      <c r="Q2914" s="3" t="s">
        <v>781</v>
      </c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>
        <f t="shared" si="47"/>
        <v>16</v>
      </c>
      <c r="AH2914" s="3" t="s">
        <v>781</v>
      </c>
      <c r="AI2914" s="3">
        <f>IFERROR(IF($AG2914&lt;=$AN2914,MATCH($AH2914,레드마인_배치!G:G,0),MATCH($AH2914,레드마인_서비스!G:G,0)),"")</f>
        <v>319</v>
      </c>
      <c r="AJ2914" s="3" t="str" cm="1">
        <f t="array" ref="AJ2914">IFERROR(INDEX(IF($AG2914&lt;=$AN2914,레드마인_배치!E:E,레드마인_서비스!E:E),콜트리분석!$AI2914),"")</f>
        <v>대상</v>
      </c>
      <c r="AK2914" s="3" t="str" cm="1">
        <f t="array" ref="AK2914">IFERROR(INDEX(IF($AG2914&lt;=$AN2914,레드마인_배치!H:H,레드마인_서비스!H:H),콜트리분석!$AI2914),"")</f>
        <v>SLO0120U</v>
      </c>
      <c r="AL2914" s="3" t="str" cm="1">
        <f t="array" ref="AL2914">IFERROR(INDEX(IF($AG2914&lt;=$AN2914,레드마인_배치!I:I,레드마인_서비스!I:I),콜트리분석!$AI2914),"")</f>
        <v>PDC Alloc. Stop Flag Update</v>
      </c>
      <c r="AM2914" s="3" t="str" cm="1">
        <f t="array" ref="AM2914">IFERROR(INDEX(IF($AG2914&lt;=$AN2914,레드마인_배치!J:J,레드마인_서비스!J:J),콜트리분석!$AI2914),"")</f>
        <v>서비스</v>
      </c>
      <c r="AN2914" s="3">
        <v>5</v>
      </c>
      <c r="AO2914" s="15" t="str">
        <f ca="1">IFERROR(INDEX(레드마인_배치!E:E,MATCH(OFFSET(A2914,,AN2914),레드마인_배치!G:G,0)),"")</f>
        <v>대상</v>
      </c>
      <c r="AP2914" t="s">
        <v>3330</v>
      </c>
      <c r="AQ2914">
        <v>72</v>
      </c>
    </row>
    <row r="2915" spans="1:43" hidden="1">
      <c r="A2915" s="3" t="s">
        <v>2957</v>
      </c>
      <c r="B2915" s="3" t="s">
        <v>491</v>
      </c>
      <c r="C2915" s="3" t="s">
        <v>494</v>
      </c>
      <c r="D2915" s="3" t="s">
        <v>568</v>
      </c>
      <c r="E2915" s="3" t="s">
        <v>3087</v>
      </c>
      <c r="F2915" s="3" t="s">
        <v>614</v>
      </c>
      <c r="G2915" s="3" t="s">
        <v>587</v>
      </c>
      <c r="H2915" s="3" t="s">
        <v>588</v>
      </c>
      <c r="I2915" s="3" t="s">
        <v>589</v>
      </c>
      <c r="J2915" s="3" t="s">
        <v>590</v>
      </c>
      <c r="K2915" s="3" t="s">
        <v>591</v>
      </c>
      <c r="L2915" s="3" t="s">
        <v>592</v>
      </c>
      <c r="M2915" s="3" t="s">
        <v>606</v>
      </c>
      <c r="N2915" s="3" t="s">
        <v>609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>
        <f t="shared" si="47"/>
        <v>13</v>
      </c>
      <c r="AH2915" s="3" t="s">
        <v>609</v>
      </c>
      <c r="AI2915" s="3">
        <f>IFERROR(IF($AG2915&lt;=$AN2915,MATCH($AH2915,레드마인_배치!G:G,0),MATCH($AH2915,레드마인_서비스!G:G,0)),"")</f>
        <v>340</v>
      </c>
      <c r="AJ2915" s="3" t="str" cm="1">
        <f t="array" ref="AJ2915">IFERROR(INDEX(IF($AG2915&lt;=$AN2915,레드마인_배치!E:E,레드마인_서비스!E:E),콜트리분석!$AI2915),"")</f>
        <v>대상</v>
      </c>
      <c r="AK2915" s="3" t="str" cm="1">
        <f t="array" ref="AK2915">IFERROR(INDEX(IF($AG2915&lt;=$AN2915,레드마인_배치!H:H,레드마인_서비스!H:H),콜트리분석!$AI2915),"")</f>
        <v>SLO0360U</v>
      </c>
      <c r="AL2915" s="3" t="str" cm="1">
        <f t="array" ref="AL2915">IFERROR(INDEX(IF($AG2915&lt;=$AN2915,레드마인_배치!I:I,레드마인_서비스!I:I),콜트리분석!$AI2915),"")</f>
        <v>Sales B/Order Allocation Priority Reset</v>
      </c>
      <c r="AM2915" s="3" t="str" cm="1">
        <f t="array" ref="AM2915">IFERROR(INDEX(IF($AG2915&lt;=$AN2915,레드마인_배치!J:J,레드마인_서비스!J:J),콜트리분석!$AI2915),"")</f>
        <v>서비스</v>
      </c>
      <c r="AN2915" s="3">
        <v>5</v>
      </c>
      <c r="AO2915" s="15" t="str">
        <f ca="1">IFERROR(INDEX(레드마인_배치!E:E,MATCH(OFFSET(A2915,,AN2915),레드마인_배치!G:G,0)),"")</f>
        <v>대상</v>
      </c>
      <c r="AP2915" t="s">
        <v>3330</v>
      </c>
      <c r="AQ2915">
        <v>72</v>
      </c>
    </row>
    <row r="2916" spans="1:43" hidden="1">
      <c r="A2916" s="3" t="s">
        <v>2957</v>
      </c>
      <c r="B2916" s="3" t="s">
        <v>491</v>
      </c>
      <c r="C2916" s="3" t="s">
        <v>494</v>
      </c>
      <c r="D2916" s="3" t="s">
        <v>568</v>
      </c>
      <c r="E2916" s="3" t="s">
        <v>3087</v>
      </c>
      <c r="F2916" s="3" t="s">
        <v>614</v>
      </c>
      <c r="G2916" s="3" t="s">
        <v>587</v>
      </c>
      <c r="H2916" s="3" t="s">
        <v>588</v>
      </c>
      <c r="I2916" s="3" t="s">
        <v>589</v>
      </c>
      <c r="J2916" s="3" t="s">
        <v>590</v>
      </c>
      <c r="K2916" s="3" t="s">
        <v>591</v>
      </c>
      <c r="L2916" s="3" t="s">
        <v>592</v>
      </c>
      <c r="M2916" s="3" t="s">
        <v>606</v>
      </c>
      <c r="N2916" s="3" t="s">
        <v>504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>
        <f t="shared" si="47"/>
        <v>13</v>
      </c>
      <c r="AH2916" s="3" t="s">
        <v>504</v>
      </c>
      <c r="AI2916" s="3">
        <f>IFERROR(IF($AG2916&lt;=$AN2916,MATCH($AH2916,레드마인_배치!G:G,0),MATCH($AH2916,레드마인_서비스!G:G,0)),"")</f>
        <v>341</v>
      </c>
      <c r="AJ2916" s="3" t="str" cm="1">
        <f t="array" ref="AJ2916">IFERROR(INDEX(IF($AG2916&lt;=$AN2916,레드마인_배치!E:E,레드마인_서비스!E:E),콜트리분석!$AI2916),"")</f>
        <v>대상</v>
      </c>
      <c r="AK2916" s="3" t="str" cm="1">
        <f t="array" ref="AK2916">IFERROR(INDEX(IF($AG2916&lt;=$AN2916,레드마인_배치!H:H,레드마인_서비스!H:H),콜트리분석!$AI2916),"")</f>
        <v>SLO0380U</v>
      </c>
      <c r="AL2916" s="3" t="str" cm="1">
        <f t="array" ref="AL2916">IFERROR(INDEX(IF($AG2916&lt;=$AN2916,레드마인_배치!I:I,레드마인_서비스!I:I),콜트리분석!$AI2916),"")</f>
        <v>Referral Allocation Main</v>
      </c>
      <c r="AM2916" s="3" t="str" cm="1">
        <f t="array" ref="AM2916">IFERROR(INDEX(IF($AG2916&lt;=$AN2916,레드마인_배치!J:J,레드마인_서비스!J:J),콜트리분석!$AI2916),"")</f>
        <v>서비스</v>
      </c>
      <c r="AN2916" s="3">
        <v>5</v>
      </c>
      <c r="AO2916" s="15" t="str">
        <f ca="1">IFERROR(INDEX(레드마인_배치!E:E,MATCH(OFFSET(A2916,,AN2916),레드마인_배치!G:G,0)),"")</f>
        <v>대상</v>
      </c>
      <c r="AP2916" t="s">
        <v>3330</v>
      </c>
      <c r="AQ2916">
        <v>72</v>
      </c>
    </row>
    <row r="2917" spans="1:43" hidden="1">
      <c r="A2917" s="3" t="s">
        <v>2957</v>
      </c>
      <c r="B2917" s="3" t="s">
        <v>491</v>
      </c>
      <c r="C2917" s="3" t="s">
        <v>494</v>
      </c>
      <c r="D2917" s="3" t="s">
        <v>568</v>
      </c>
      <c r="E2917" s="3" t="s">
        <v>3087</v>
      </c>
      <c r="F2917" s="3" t="s">
        <v>614</v>
      </c>
      <c r="G2917" s="3" t="s">
        <v>587</v>
      </c>
      <c r="H2917" s="3" t="s">
        <v>588</v>
      </c>
      <c r="I2917" s="3" t="s">
        <v>589</v>
      </c>
      <c r="J2917" s="3" t="s">
        <v>590</v>
      </c>
      <c r="K2917" s="3" t="s">
        <v>591</v>
      </c>
      <c r="L2917" s="3" t="s">
        <v>592</v>
      </c>
      <c r="M2917" s="3" t="s">
        <v>606</v>
      </c>
      <c r="N2917" s="3" t="s">
        <v>504</v>
      </c>
      <c r="O2917" s="3" t="s">
        <v>505</v>
      </c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>
        <f t="shared" si="47"/>
        <v>14</v>
      </c>
      <c r="AH2917" s="3" t="s">
        <v>505</v>
      </c>
      <c r="AI2917" s="3">
        <f>IFERROR(IF($AG2917&lt;=$AN2917,MATCH($AH2917,레드마인_배치!G:G,0),MATCH($AH2917,레드마인_서비스!G:G,0)),"")</f>
        <v>328</v>
      </c>
      <c r="AJ2917" s="3" t="str" cm="1">
        <f t="array" ref="AJ2917">IFERROR(INDEX(IF($AG2917&lt;=$AN2917,레드마인_배치!E:E,레드마인_서비스!E:E),콜트리분석!$AI2917),"")</f>
        <v>대상</v>
      </c>
      <c r="AK2917" s="3" t="str" cm="1">
        <f t="array" ref="AK2917">IFERROR(INDEX(IF($AG2917&lt;=$AN2917,레드마인_배치!H:H,레드마인_서비스!H:H),콜트리분석!$AI2917),"")</f>
        <v>SLO0210U</v>
      </c>
      <c r="AL2917" s="3" t="str" cm="1">
        <f t="array" ref="AL2917">IFERROR(INDEX(IF($AG2917&lt;=$AN2917,레드마인_배치!I:I,레드마인_서비스!I:I),콜트리분석!$AI2917),"")</f>
        <v>S/Order Header Summary</v>
      </c>
      <c r="AM2917" s="3" t="str" cm="1">
        <f t="array" ref="AM2917">IFERROR(INDEX(IF($AG2917&lt;=$AN2917,레드마인_배치!J:J,레드마인_서비스!J:J),콜트리분석!$AI2917),"")</f>
        <v>서비스</v>
      </c>
      <c r="AN2917" s="3">
        <v>5</v>
      </c>
      <c r="AO2917" s="15" t="str">
        <f ca="1">IFERROR(INDEX(레드마인_배치!E:E,MATCH(OFFSET(A2917,,AN2917),레드마인_배치!G:G,0)),"")</f>
        <v>대상</v>
      </c>
      <c r="AP2917" t="s">
        <v>3330</v>
      </c>
      <c r="AQ2917">
        <v>72</v>
      </c>
    </row>
    <row r="2918" spans="1:43" hidden="1">
      <c r="A2918" s="3" t="s">
        <v>2957</v>
      </c>
      <c r="B2918" s="3" t="s">
        <v>491</v>
      </c>
      <c r="C2918" s="3" t="s">
        <v>494</v>
      </c>
      <c r="D2918" s="3" t="s">
        <v>568</v>
      </c>
      <c r="E2918" s="3" t="s">
        <v>3087</v>
      </c>
      <c r="F2918" s="3" t="s">
        <v>614</v>
      </c>
      <c r="G2918" s="3" t="s">
        <v>587</v>
      </c>
      <c r="H2918" s="3" t="s">
        <v>588</v>
      </c>
      <c r="I2918" s="3" t="s">
        <v>589</v>
      </c>
      <c r="J2918" s="3" t="s">
        <v>590</v>
      </c>
      <c r="K2918" s="3" t="s">
        <v>591</v>
      </c>
      <c r="L2918" s="3" t="s">
        <v>592</v>
      </c>
      <c r="M2918" s="3" t="s">
        <v>606</v>
      </c>
      <c r="N2918" s="3" t="s">
        <v>504</v>
      </c>
      <c r="O2918" s="3" t="s">
        <v>506</v>
      </c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>
        <f t="shared" si="47"/>
        <v>14</v>
      </c>
      <c r="AH2918" s="3" t="s">
        <v>506</v>
      </c>
      <c r="AI2918" s="3">
        <f>IFERROR(IF($AG2918&lt;=$AN2918,MATCH($AH2918,레드마인_배치!G:G,0),MATCH($AH2918,레드마인_서비스!G:G,0)),"")</f>
        <v>342</v>
      </c>
      <c r="AJ2918" s="3" t="str" cm="1">
        <f t="array" ref="AJ2918">IFERROR(INDEX(IF($AG2918&lt;=$AN2918,레드마인_배치!E:E,레드마인_서비스!E:E),콜트리분석!$AI2918),"")</f>
        <v>대상</v>
      </c>
      <c r="AK2918" s="3" t="str" cm="1">
        <f t="array" ref="AK2918">IFERROR(INDEX(IF($AG2918&lt;=$AN2918,레드마인_배치!H:H,레드마인_서비스!H:H),콜트리분석!$AI2918),"")</f>
        <v>SLO0400U</v>
      </c>
      <c r="AL2918" s="3" t="str" cm="1">
        <f t="array" ref="AL2918">IFERROR(INDEX(IF($AG2918&lt;=$AN2918,레드마인_배치!I:I,레드마인_서비스!I:I),콜트리분석!$AI2918),"")</f>
        <v>Referral Allocation  B/Order Priority Reset</v>
      </c>
      <c r="AM2918" s="3" t="str" cm="1">
        <f t="array" ref="AM2918">IFERROR(INDEX(IF($AG2918&lt;=$AN2918,레드마인_배치!J:J,레드마인_서비스!J:J),콜트리분석!$AI2918),"")</f>
        <v>서비스</v>
      </c>
      <c r="AN2918" s="3">
        <v>5</v>
      </c>
      <c r="AO2918" s="15" t="str">
        <f ca="1">IFERROR(INDEX(레드마인_배치!E:E,MATCH(OFFSET(A2918,,AN2918),레드마인_배치!G:G,0)),"")</f>
        <v>대상</v>
      </c>
      <c r="AP2918" t="s">
        <v>3330</v>
      </c>
      <c r="AQ2918">
        <v>72</v>
      </c>
    </row>
    <row r="2919" spans="1:43" hidden="1">
      <c r="A2919" s="3" t="s">
        <v>2957</v>
      </c>
      <c r="B2919" s="3" t="s">
        <v>491</v>
      </c>
      <c r="C2919" s="3" t="s">
        <v>494</v>
      </c>
      <c r="D2919" s="3" t="s">
        <v>568</v>
      </c>
      <c r="E2919" s="3" t="s">
        <v>3087</v>
      </c>
      <c r="F2919" s="3" t="s">
        <v>614</v>
      </c>
      <c r="G2919" s="3" t="s">
        <v>587</v>
      </c>
      <c r="H2919" s="3" t="s">
        <v>588</v>
      </c>
      <c r="I2919" s="3" t="s">
        <v>589</v>
      </c>
      <c r="J2919" s="3" t="s">
        <v>590</v>
      </c>
      <c r="K2919" s="3" t="s">
        <v>591</v>
      </c>
      <c r="L2919" s="3" t="s">
        <v>592</v>
      </c>
      <c r="M2919" s="3" t="s">
        <v>606</v>
      </c>
      <c r="N2919" s="3" t="s">
        <v>504</v>
      </c>
      <c r="O2919" s="3" t="s">
        <v>507</v>
      </c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>
        <f t="shared" si="47"/>
        <v>14</v>
      </c>
      <c r="AH2919" s="3" t="s">
        <v>507</v>
      </c>
      <c r="AI2919" s="3">
        <f>IFERROR(IF($AG2919&lt;=$AN2919,MATCH($AH2919,레드마인_배치!G:G,0),MATCH($AH2919,레드마인_서비스!G:G,0)),"")</f>
        <v>343</v>
      </c>
      <c r="AJ2919" s="3" t="str" cm="1">
        <f t="array" ref="AJ2919">IFERROR(INDEX(IF($AG2919&lt;=$AN2919,레드마인_배치!E:E,레드마인_서비스!E:E),콜트리분석!$AI2919),"")</f>
        <v>대상</v>
      </c>
      <c r="AK2919" s="3" t="str" cm="1">
        <f t="array" ref="AK2919">IFERROR(INDEX(IF($AG2919&lt;=$AN2919,레드마인_배치!H:H,레드마인_서비스!H:H),콜트리분석!$AI2919),"")</f>
        <v>SLO0420U</v>
      </c>
      <c r="AL2919" s="3" t="str" cm="1">
        <f t="array" ref="AL2919">IFERROR(INDEX(IF($AG2919&lt;=$AN2919,레드마인_배치!I:I,레드마인_서비스!I:I),콜트리분석!$AI2919),"")</f>
        <v>Referral Allocation</v>
      </c>
      <c r="AM2919" s="3" t="str" cm="1">
        <f t="array" ref="AM2919">IFERROR(INDEX(IF($AG2919&lt;=$AN2919,레드마인_배치!J:J,레드마인_서비스!J:J),콜트리분석!$AI2919),"")</f>
        <v>서비스</v>
      </c>
      <c r="AN2919" s="3">
        <v>5</v>
      </c>
      <c r="AO2919" s="15" t="str">
        <f ca="1">IFERROR(INDEX(레드마인_배치!E:E,MATCH(OFFSET(A2919,,AN2919),레드마인_배치!G:G,0)),"")</f>
        <v>대상</v>
      </c>
      <c r="AP2919" t="s">
        <v>3330</v>
      </c>
      <c r="AQ2919">
        <v>72</v>
      </c>
    </row>
    <row r="2920" spans="1:43" hidden="1">
      <c r="A2920" s="3" t="s">
        <v>2957</v>
      </c>
      <c r="B2920" s="3" t="s">
        <v>491</v>
      </c>
      <c r="C2920" s="3" t="s">
        <v>494</v>
      </c>
      <c r="D2920" s="3" t="s">
        <v>568</v>
      </c>
      <c r="E2920" s="3" t="s">
        <v>3087</v>
      </c>
      <c r="F2920" s="3" t="s">
        <v>614</v>
      </c>
      <c r="G2920" s="3" t="s">
        <v>587</v>
      </c>
      <c r="H2920" s="3" t="s">
        <v>588</v>
      </c>
      <c r="I2920" s="3" t="s">
        <v>589</v>
      </c>
      <c r="J2920" s="3" t="s">
        <v>590</v>
      </c>
      <c r="K2920" s="3" t="s">
        <v>591</v>
      </c>
      <c r="L2920" s="3" t="s">
        <v>592</v>
      </c>
      <c r="M2920" s="3" t="s">
        <v>606</v>
      </c>
      <c r="N2920" s="3" t="s">
        <v>504</v>
      </c>
      <c r="O2920" s="3" t="s">
        <v>507</v>
      </c>
      <c r="P2920" s="3" t="s">
        <v>508</v>
      </c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>
        <f t="shared" si="47"/>
        <v>15</v>
      </c>
      <c r="AH2920" s="3" t="s">
        <v>508</v>
      </c>
      <c r="AI2920" s="3">
        <f>IFERROR(IF($AG2920&lt;=$AN2920,MATCH($AH2920,레드마인_배치!G:G,0),MATCH($AH2920,레드마인_서비스!G:G,0)),"")</f>
        <v>79</v>
      </c>
      <c r="AJ2920" s="3" t="str" cm="1">
        <f t="array" ref="AJ2920">IFERROR(INDEX(IF($AG2920&lt;=$AN2920,레드마인_배치!E:E,레드마인_서비스!E:E),콜트리분석!$AI2920),"")</f>
        <v>대상</v>
      </c>
      <c r="AK2920" s="3" t="str" cm="1">
        <f t="array" ref="AK2920">IFERROR(INDEX(IF($AG2920&lt;=$AN2920,레드마인_배치!H:H,레드마인_서비스!H:H),콜트리분석!$AI2920),"")</f>
        <v>ICO0310U</v>
      </c>
      <c r="AL2920" s="3" t="str" cm="1">
        <f t="array" ref="AL2920">IFERROR(INDEX(IF($AG2920&lt;=$AN2920,레드마인_배치!I:I,레드마인_서비스!I:I),콜트리분석!$AI2920),"")</f>
        <v>INVENTORY CREATION MODULE</v>
      </c>
      <c r="AM2920" s="3" t="str" cm="1">
        <f t="array" ref="AM2920">IFERROR(INDEX(IF($AG2920&lt;=$AN2920,레드마인_배치!J:J,레드마인_서비스!J:J),콜트리분석!$AI2920),"")</f>
        <v>서비스</v>
      </c>
      <c r="AN2920" s="3">
        <v>5</v>
      </c>
      <c r="AO2920" s="15" t="str">
        <f ca="1">IFERROR(INDEX(레드마인_배치!E:E,MATCH(OFFSET(A2920,,AN2920),레드마인_배치!G:G,0)),"")</f>
        <v>대상</v>
      </c>
      <c r="AP2920" t="s">
        <v>3330</v>
      </c>
      <c r="AQ2920">
        <v>72</v>
      </c>
    </row>
    <row r="2921" spans="1:43" hidden="1">
      <c r="A2921" s="3" t="s">
        <v>2957</v>
      </c>
      <c r="B2921" s="3" t="s">
        <v>491</v>
      </c>
      <c r="C2921" s="3" t="s">
        <v>494</v>
      </c>
      <c r="D2921" s="3" t="s">
        <v>568</v>
      </c>
      <c r="E2921" s="3" t="s">
        <v>3087</v>
      </c>
      <c r="F2921" s="3" t="s">
        <v>614</v>
      </c>
      <c r="G2921" s="3" t="s">
        <v>587</v>
      </c>
      <c r="H2921" s="3" t="s">
        <v>588</v>
      </c>
      <c r="I2921" s="3" t="s">
        <v>589</v>
      </c>
      <c r="J2921" s="3" t="s">
        <v>590</v>
      </c>
      <c r="K2921" s="3" t="s">
        <v>591</v>
      </c>
      <c r="L2921" s="3" t="s">
        <v>592</v>
      </c>
      <c r="M2921" s="3" t="s">
        <v>606</v>
      </c>
      <c r="N2921" s="3" t="s">
        <v>504</v>
      </c>
      <c r="O2921" s="3" t="s">
        <v>507</v>
      </c>
      <c r="P2921" s="3" t="s">
        <v>508</v>
      </c>
      <c r="Q2921" s="3" t="s">
        <v>509</v>
      </c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>
        <f t="shared" si="47"/>
        <v>16</v>
      </c>
      <c r="AH2921" s="3" t="s">
        <v>509</v>
      </c>
      <c r="AI2921" s="3">
        <f>IFERROR(IF($AG2921&lt;=$AN2921,MATCH($AH2921,레드마인_배치!G:G,0),MATCH($AH2921,레드마인_서비스!G:G,0)),"")</f>
        <v>77</v>
      </c>
      <c r="AJ2921" s="3" t="str" cm="1">
        <f t="array" ref="AJ2921">IFERROR(INDEX(IF($AG2921&lt;=$AN2921,레드마인_배치!E:E,레드마인_서비스!E:E),콜트리분석!$AI2921),"")</f>
        <v>대상</v>
      </c>
      <c r="AK2921" s="3" t="str" cm="1">
        <f t="array" ref="AK2921">IFERROR(INDEX(IF($AG2921&lt;=$AN2921,레드마인_배치!H:H,레드마인_서비스!H:H),콜트리분석!$AI2921),"")</f>
        <v>ICO0290U</v>
      </c>
      <c r="AL2921" s="3" t="str" cm="1">
        <f t="array" ref="AL2921">IFERROR(INDEX(IF($AG2921&lt;=$AN2921,레드마인_배치!I:I,레드마인_서비스!I:I),콜트리분석!$AI2921),"")</f>
        <v>INV Information Master Creation(IMI)</v>
      </c>
      <c r="AM2921" s="3" t="str" cm="1">
        <f t="array" ref="AM2921">IFERROR(INDEX(IF($AG2921&lt;=$AN2921,레드마인_배치!J:J,레드마인_서비스!J:J),콜트리분석!$AI2921),"")</f>
        <v>서비스</v>
      </c>
      <c r="AN2921" s="3">
        <v>5</v>
      </c>
      <c r="AO2921" s="15" t="str">
        <f ca="1">IFERROR(INDEX(레드마인_배치!E:E,MATCH(OFFSET(A2921,,AN2921),레드마인_배치!G:G,0)),"")</f>
        <v>대상</v>
      </c>
      <c r="AP2921" t="s">
        <v>3330</v>
      </c>
      <c r="AQ2921">
        <v>72</v>
      </c>
    </row>
    <row r="2922" spans="1:43" hidden="1">
      <c r="A2922" s="3" t="s">
        <v>2957</v>
      </c>
      <c r="B2922" s="3" t="s">
        <v>491</v>
      </c>
      <c r="C2922" s="3" t="s">
        <v>494</v>
      </c>
      <c r="D2922" s="3" t="s">
        <v>568</v>
      </c>
      <c r="E2922" s="3" t="s">
        <v>3087</v>
      </c>
      <c r="F2922" s="3" t="s">
        <v>614</v>
      </c>
      <c r="G2922" s="3" t="s">
        <v>587</v>
      </c>
      <c r="H2922" s="3" t="s">
        <v>588</v>
      </c>
      <c r="I2922" s="3" t="s">
        <v>589</v>
      </c>
      <c r="J2922" s="3" t="s">
        <v>590</v>
      </c>
      <c r="K2922" s="3" t="s">
        <v>591</v>
      </c>
      <c r="L2922" s="3" t="s">
        <v>592</v>
      </c>
      <c r="M2922" s="3" t="s">
        <v>606</v>
      </c>
      <c r="N2922" s="3" t="s">
        <v>504</v>
      </c>
      <c r="O2922" s="3" t="s">
        <v>507</v>
      </c>
      <c r="P2922" s="3" t="s">
        <v>508</v>
      </c>
      <c r="Q2922" s="3" t="s">
        <v>510</v>
      </c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>
        <f t="shared" si="47"/>
        <v>16</v>
      </c>
      <c r="AH2922" s="3" t="s">
        <v>510</v>
      </c>
      <c r="AI2922" s="3" t="str">
        <f>IFERROR(IF($AG2922&lt;=$AN2922,MATCH($AH2922,레드마인_배치!G:G,0),MATCH($AH2922,레드마인_서비스!G:G,0)),"")</f>
        <v/>
      </c>
      <c r="AJ2922" s="3" t="str" cm="1">
        <f t="array" ref="AJ2922">IFERROR(INDEX(IF($AG2922&lt;=$AN2922,레드마인_배치!E:E,레드마인_서비스!E:E),콜트리분석!$AI2922),"")</f>
        <v/>
      </c>
      <c r="AK2922" s="3" t="str" cm="1">
        <f t="array" ref="AK2922">IFERROR(INDEX(IF($AG2922&lt;=$AN2922,레드마인_배치!H:H,레드마인_서비스!H:H),콜트리분석!$AI2922),"")</f>
        <v/>
      </c>
      <c r="AL2922" s="3" t="str" cm="1">
        <f t="array" ref="AL2922">IFERROR(INDEX(IF($AG2922&lt;=$AN2922,레드마인_배치!I:I,레드마인_서비스!I:I),콜트리분석!$AI2922),"")</f>
        <v/>
      </c>
      <c r="AM2922" s="3" t="str" cm="1">
        <f t="array" ref="AM2922">IFERROR(INDEX(IF($AG2922&lt;=$AN2922,레드마인_배치!J:J,레드마인_서비스!J:J),콜트리분석!$AI2922),"")</f>
        <v/>
      </c>
      <c r="AN2922" s="3">
        <v>5</v>
      </c>
      <c r="AO2922" s="15" t="str">
        <f ca="1">IFERROR(INDEX(레드마인_배치!E:E,MATCH(OFFSET(A2922,,AN2922),레드마인_배치!G:G,0)),"")</f>
        <v>대상</v>
      </c>
      <c r="AP2922" t="s">
        <v>3330</v>
      </c>
      <c r="AQ2922">
        <v>72</v>
      </c>
    </row>
    <row r="2923" spans="1:43" hidden="1">
      <c r="A2923" s="3" t="s">
        <v>2957</v>
      </c>
      <c r="B2923" s="3" t="s">
        <v>491</v>
      </c>
      <c r="C2923" s="3" t="s">
        <v>494</v>
      </c>
      <c r="D2923" s="3" t="s">
        <v>568</v>
      </c>
      <c r="E2923" s="3" t="s">
        <v>3087</v>
      </c>
      <c r="F2923" s="3" t="s">
        <v>614</v>
      </c>
      <c r="G2923" s="3" t="s">
        <v>587</v>
      </c>
      <c r="H2923" s="3" t="s">
        <v>588</v>
      </c>
      <c r="I2923" s="3" t="s">
        <v>589</v>
      </c>
      <c r="J2923" s="3" t="s">
        <v>590</v>
      </c>
      <c r="K2923" s="3" t="s">
        <v>591</v>
      </c>
      <c r="L2923" s="3" t="s">
        <v>592</v>
      </c>
      <c r="M2923" s="3" t="s">
        <v>606</v>
      </c>
      <c r="N2923" s="3" t="s">
        <v>504</v>
      </c>
      <c r="O2923" s="3" t="s">
        <v>507</v>
      </c>
      <c r="P2923" s="3" t="s">
        <v>511</v>
      </c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>
        <f t="shared" si="47"/>
        <v>15</v>
      </c>
      <c r="AH2923" s="3" t="s">
        <v>511</v>
      </c>
      <c r="AI2923" s="3">
        <f>IFERROR(IF($AG2923&lt;=$AN2923,MATCH($AH2923,레드마인_배치!G:G,0),MATCH($AH2923,레드마인_서비스!G:G,0)),"")</f>
        <v>323</v>
      </c>
      <c r="AJ2923" s="3" t="str" cm="1">
        <f t="array" ref="AJ2923">IFERROR(INDEX(IF($AG2923&lt;=$AN2923,레드마인_배치!E:E,레드마인_서비스!E:E),콜트리분석!$AI2923),"")</f>
        <v>대상</v>
      </c>
      <c r="AK2923" s="3" t="str" cm="1">
        <f t="array" ref="AK2923">IFERROR(INDEX(IF($AG2923&lt;=$AN2923,레드마인_배치!H:H,레드마인_서비스!H:H),콜트리분석!$AI2923),"")</f>
        <v>SLO0160U</v>
      </c>
      <c r="AL2923" s="3" t="str" cm="1">
        <f t="array" ref="AL2923">IFERROR(INDEX(IF($AG2923&lt;=$AN2923,레드마인_배치!I:I,레드마인_서비스!I:I),콜트리분석!$AI2923),"")</f>
        <v>S/Order Confirm (Sub) for Price</v>
      </c>
      <c r="AM2923" s="3" t="str" cm="1">
        <f t="array" ref="AM2923">IFERROR(INDEX(IF($AG2923&lt;=$AN2923,레드마인_배치!J:J,레드마인_서비스!J:J),콜트리분석!$AI2923),"")</f>
        <v>서비스</v>
      </c>
      <c r="AN2923" s="3">
        <v>5</v>
      </c>
      <c r="AO2923" s="15" t="str">
        <f ca="1">IFERROR(INDEX(레드마인_배치!E:E,MATCH(OFFSET(A2923,,AN2923),레드마인_배치!G:G,0)),"")</f>
        <v>대상</v>
      </c>
      <c r="AP2923" t="s">
        <v>3330</v>
      </c>
      <c r="AQ2923">
        <v>72</v>
      </c>
    </row>
    <row r="2924" spans="1:43" hidden="1">
      <c r="A2924" s="3" t="s">
        <v>2957</v>
      </c>
      <c r="B2924" s="3" t="s">
        <v>491</v>
      </c>
      <c r="C2924" s="3" t="s">
        <v>494</v>
      </c>
      <c r="D2924" s="3" t="s">
        <v>568</v>
      </c>
      <c r="E2924" s="3" t="s">
        <v>3087</v>
      </c>
      <c r="F2924" s="3" t="s">
        <v>614</v>
      </c>
      <c r="G2924" s="3" t="s">
        <v>587</v>
      </c>
      <c r="H2924" s="3" t="s">
        <v>588</v>
      </c>
      <c r="I2924" s="3" t="s">
        <v>589</v>
      </c>
      <c r="J2924" s="3" t="s">
        <v>590</v>
      </c>
      <c r="K2924" s="3" t="s">
        <v>591</v>
      </c>
      <c r="L2924" s="3" t="s">
        <v>592</v>
      </c>
      <c r="M2924" s="3" t="s">
        <v>606</v>
      </c>
      <c r="N2924" s="3" t="s">
        <v>504</v>
      </c>
      <c r="O2924" s="3" t="s">
        <v>507</v>
      </c>
      <c r="P2924" s="3" t="s">
        <v>511</v>
      </c>
      <c r="Q2924" s="3" t="s">
        <v>512</v>
      </c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>
        <f t="shared" si="47"/>
        <v>16</v>
      </c>
      <c r="AH2924" s="3" t="s">
        <v>512</v>
      </c>
      <c r="AI2924" s="3">
        <f>IFERROR(IF($AG2924&lt;=$AN2924,MATCH($AH2924,레드마인_배치!G:G,0),MATCH($AH2924,레드마인_서비스!G:G,0)),"")</f>
        <v>307</v>
      </c>
      <c r="AJ2924" s="3" t="str" cm="1">
        <f t="array" ref="AJ2924">IFERROR(INDEX(IF($AG2924&lt;=$AN2924,레드마인_배치!E:E,레드마인_서비스!E:E),콜트리분석!$AI2924),"")</f>
        <v>대상</v>
      </c>
      <c r="AK2924" s="3" t="str" cm="1">
        <f t="array" ref="AK2924">IFERROR(INDEX(IF($AG2924&lt;=$AN2924,레드마인_배치!H:H,레드마인_서비스!H:H),콜트리분석!$AI2924),"")</f>
        <v>SLO0010U</v>
      </c>
      <c r="AL2924" s="3" t="str" cm="1">
        <f t="array" ref="AL2924">IFERROR(INDEX(IF($AG2924&lt;=$AN2924,레드마인_배치!I:I,레드마인_서비스!I:I),콜트리분석!$AI2924),"")</f>
        <v>Rate, CAD Amount, USD Amount</v>
      </c>
      <c r="AM2924" s="3" t="str" cm="1">
        <f t="array" ref="AM2924">IFERROR(INDEX(IF($AG2924&lt;=$AN2924,레드마인_배치!J:J,레드마인_서비스!J:J),콜트리분석!$AI2924),"")</f>
        <v>서비스</v>
      </c>
      <c r="AN2924" s="3">
        <v>5</v>
      </c>
      <c r="AO2924" s="15" t="str">
        <f ca="1">IFERROR(INDEX(레드마인_배치!E:E,MATCH(OFFSET(A2924,,AN2924),레드마인_배치!G:G,0)),"")</f>
        <v>대상</v>
      </c>
      <c r="AP2924" t="s">
        <v>3330</v>
      </c>
      <c r="AQ2924">
        <v>72</v>
      </c>
    </row>
    <row r="2925" spans="1:43" hidden="1">
      <c r="A2925" s="3" t="s">
        <v>2957</v>
      </c>
      <c r="B2925" s="3" t="s">
        <v>491</v>
      </c>
      <c r="C2925" s="3" t="s">
        <v>494</v>
      </c>
      <c r="D2925" s="3" t="s">
        <v>568</v>
      </c>
      <c r="E2925" s="3" t="s">
        <v>3087</v>
      </c>
      <c r="F2925" s="3" t="s">
        <v>614</v>
      </c>
      <c r="G2925" s="3" t="s">
        <v>587</v>
      </c>
      <c r="H2925" s="3" t="s">
        <v>588</v>
      </c>
      <c r="I2925" s="3" t="s">
        <v>589</v>
      </c>
      <c r="J2925" s="3" t="s">
        <v>590</v>
      </c>
      <c r="K2925" s="3" t="s">
        <v>591</v>
      </c>
      <c r="L2925" s="3" t="s">
        <v>592</v>
      </c>
      <c r="M2925" s="3" t="s">
        <v>606</v>
      </c>
      <c r="N2925" s="3" t="s">
        <v>504</v>
      </c>
      <c r="O2925" s="3" t="s">
        <v>507</v>
      </c>
      <c r="P2925" s="3" t="s">
        <v>511</v>
      </c>
      <c r="Q2925" s="3" t="s">
        <v>513</v>
      </c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>
        <f t="shared" si="47"/>
        <v>16</v>
      </c>
      <c r="AH2925" s="3" t="s">
        <v>513</v>
      </c>
      <c r="AI2925" s="3">
        <f>IFERROR(IF($AG2925&lt;=$AN2925,MATCH($AH2925,레드마인_배치!G:G,0),MATCH($AH2925,레드마인_서비스!G:G,0)),"")</f>
        <v>324</v>
      </c>
      <c r="AJ2925" s="3" t="str" cm="1">
        <f t="array" ref="AJ2925">IFERROR(INDEX(IF($AG2925&lt;=$AN2925,레드마인_배치!E:E,레드마인_서비스!E:E),콜트리분석!$AI2925),"")</f>
        <v>대상</v>
      </c>
      <c r="AK2925" s="3" t="str" cm="1">
        <f t="array" ref="AK2925">IFERROR(INDEX(IF($AG2925&lt;=$AN2925,레드마인_배치!H:H,레드마인_서비스!H:H),콜트리분석!$AI2925),"")</f>
        <v>SLO0170U</v>
      </c>
      <c r="AL2925" s="3" t="str" cm="1">
        <f t="array" ref="AL2925">IFERROR(INDEX(IF($AG2925&lt;=$AN2925,레드마인_배치!I:I,레드마인_서비스!I:I),콜트리분석!$AI2925),"")</f>
        <v>S/Order Confirm (Sub)for List Price</v>
      </c>
      <c r="AM2925" s="3" t="str" cm="1">
        <f t="array" ref="AM2925">IFERROR(INDEX(IF($AG2925&lt;=$AN2925,레드마인_배치!J:J,레드마인_서비스!J:J),콜트리분석!$AI2925),"")</f>
        <v>서비스</v>
      </c>
      <c r="AN2925" s="3">
        <v>5</v>
      </c>
      <c r="AO2925" s="15" t="str">
        <f ca="1">IFERROR(INDEX(레드마인_배치!E:E,MATCH(OFFSET(A2925,,AN2925),레드마인_배치!G:G,0)),"")</f>
        <v>대상</v>
      </c>
      <c r="AP2925" t="s">
        <v>3330</v>
      </c>
      <c r="AQ2925">
        <v>72</v>
      </c>
    </row>
    <row r="2926" spans="1:43" hidden="1">
      <c r="A2926" s="3" t="s">
        <v>2957</v>
      </c>
      <c r="B2926" s="3" t="s">
        <v>491</v>
      </c>
      <c r="C2926" s="3" t="s">
        <v>494</v>
      </c>
      <c r="D2926" s="3" t="s">
        <v>568</v>
      </c>
      <c r="E2926" s="3" t="s">
        <v>3087</v>
      </c>
      <c r="F2926" s="3" t="s">
        <v>614</v>
      </c>
      <c r="G2926" s="3" t="s">
        <v>587</v>
      </c>
      <c r="H2926" s="3" t="s">
        <v>588</v>
      </c>
      <c r="I2926" s="3" t="s">
        <v>589</v>
      </c>
      <c r="J2926" s="3" t="s">
        <v>590</v>
      </c>
      <c r="K2926" s="3" t="s">
        <v>591</v>
      </c>
      <c r="L2926" s="3" t="s">
        <v>505</v>
      </c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>
        <f t="shared" si="47"/>
        <v>11</v>
      </c>
      <c r="AH2926" s="3" t="s">
        <v>505</v>
      </c>
      <c r="AI2926" s="3">
        <f>IFERROR(IF($AG2926&lt;=$AN2926,MATCH($AH2926,레드마인_배치!G:G,0),MATCH($AH2926,레드마인_서비스!G:G,0)),"")</f>
        <v>328</v>
      </c>
      <c r="AJ2926" s="3" t="str" cm="1">
        <f t="array" ref="AJ2926">IFERROR(INDEX(IF($AG2926&lt;=$AN2926,레드마인_배치!E:E,레드마인_서비스!E:E),콜트리분석!$AI2926),"")</f>
        <v>대상</v>
      </c>
      <c r="AK2926" s="3" t="str" cm="1">
        <f t="array" ref="AK2926">IFERROR(INDEX(IF($AG2926&lt;=$AN2926,레드마인_배치!H:H,레드마인_서비스!H:H),콜트리분석!$AI2926),"")</f>
        <v>SLO0210U</v>
      </c>
      <c r="AL2926" s="3" t="str" cm="1">
        <f t="array" ref="AL2926">IFERROR(INDEX(IF($AG2926&lt;=$AN2926,레드마인_배치!I:I,레드마인_서비스!I:I),콜트리분석!$AI2926),"")</f>
        <v>S/Order Header Summary</v>
      </c>
      <c r="AM2926" s="3" t="str" cm="1">
        <f t="array" ref="AM2926">IFERROR(INDEX(IF($AG2926&lt;=$AN2926,레드마인_배치!J:J,레드마인_서비스!J:J),콜트리분석!$AI2926),"")</f>
        <v>서비스</v>
      </c>
      <c r="AN2926" s="3">
        <v>5</v>
      </c>
      <c r="AO2926" s="15" t="str">
        <f ca="1">IFERROR(INDEX(레드마인_배치!E:E,MATCH(OFFSET(A2926,,AN2926),레드마인_배치!G:G,0)),"")</f>
        <v>대상</v>
      </c>
      <c r="AP2926" t="s">
        <v>3330</v>
      </c>
      <c r="AQ2926">
        <v>72</v>
      </c>
    </row>
    <row r="2927" spans="1:43" hidden="1">
      <c r="A2927" s="3" t="s">
        <v>2957</v>
      </c>
      <c r="B2927" s="3" t="s">
        <v>491</v>
      </c>
      <c r="C2927" s="3" t="s">
        <v>494</v>
      </c>
      <c r="D2927" s="3" t="s">
        <v>568</v>
      </c>
      <c r="E2927" s="3" t="s">
        <v>3087</v>
      </c>
      <c r="F2927" s="3" t="s">
        <v>614</v>
      </c>
      <c r="G2927" s="3" t="s">
        <v>587</v>
      </c>
      <c r="H2927" s="3" t="s">
        <v>588</v>
      </c>
      <c r="I2927" s="3" t="s">
        <v>589</v>
      </c>
      <c r="J2927" s="3" t="s">
        <v>590</v>
      </c>
      <c r="K2927" s="3" t="s">
        <v>591</v>
      </c>
      <c r="L2927" s="3" t="s">
        <v>580</v>
      </c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>
        <f t="shared" si="47"/>
        <v>11</v>
      </c>
      <c r="AH2927" s="3" t="s">
        <v>580</v>
      </c>
      <c r="AI2927" s="3" t="str">
        <f>IFERROR(IF($AG2927&lt;=$AN2927,MATCH($AH2927,레드마인_배치!G:G,0),MATCH($AH2927,레드마인_서비스!G:G,0)),"")</f>
        <v/>
      </c>
      <c r="AJ2927" s="3" t="str" cm="1">
        <f t="array" ref="AJ2927">IFERROR(INDEX(IF($AG2927&lt;=$AN2927,레드마인_배치!E:E,레드마인_서비스!E:E),콜트리분석!$AI2927),"")</f>
        <v/>
      </c>
      <c r="AK2927" s="3" t="str" cm="1">
        <f t="array" ref="AK2927">IFERROR(INDEX(IF($AG2927&lt;=$AN2927,레드마인_배치!H:H,레드마인_서비스!H:H),콜트리분석!$AI2927),"")</f>
        <v/>
      </c>
      <c r="AL2927" s="3" t="str" cm="1">
        <f t="array" ref="AL2927">IFERROR(INDEX(IF($AG2927&lt;=$AN2927,레드마인_배치!I:I,레드마인_서비스!I:I),콜트리분석!$AI2927),"")</f>
        <v/>
      </c>
      <c r="AM2927" s="3" t="str" cm="1">
        <f t="array" ref="AM2927">IFERROR(INDEX(IF($AG2927&lt;=$AN2927,레드마인_배치!J:J,레드마인_서비스!J:J),콜트리분석!$AI2927),"")</f>
        <v/>
      </c>
      <c r="AN2927" s="3">
        <v>5</v>
      </c>
      <c r="AO2927" s="15" t="str">
        <f ca="1">IFERROR(INDEX(레드마인_배치!E:E,MATCH(OFFSET(A2927,,AN2927),레드마인_배치!G:G,0)),"")</f>
        <v>대상</v>
      </c>
      <c r="AP2927" t="s">
        <v>3330</v>
      </c>
      <c r="AQ2927">
        <v>72</v>
      </c>
    </row>
    <row r="2928" spans="1:43" hidden="1">
      <c r="A2928" s="3" t="s">
        <v>2957</v>
      </c>
      <c r="B2928" s="3" t="s">
        <v>491</v>
      </c>
      <c r="C2928" s="3" t="s">
        <v>494</v>
      </c>
      <c r="D2928" s="3" t="s">
        <v>568</v>
      </c>
      <c r="E2928" s="3" t="s">
        <v>3087</v>
      </c>
      <c r="F2928" s="3" t="s">
        <v>614</v>
      </c>
      <c r="G2928" s="3" t="s">
        <v>587</v>
      </c>
      <c r="H2928" s="3" t="s">
        <v>588</v>
      </c>
      <c r="I2928" s="3" t="s">
        <v>589</v>
      </c>
      <c r="J2928" s="3" t="s">
        <v>590</v>
      </c>
      <c r="K2928" s="3" t="s">
        <v>591</v>
      </c>
      <c r="L2928" s="3" t="s">
        <v>580</v>
      </c>
      <c r="M2928" s="3" t="s">
        <v>581</v>
      </c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>
        <f t="shared" si="47"/>
        <v>12</v>
      </c>
      <c r="AH2928" s="3" t="s">
        <v>581</v>
      </c>
      <c r="AI2928" s="3">
        <f>IFERROR(IF($AG2928&lt;=$AN2928,MATCH($AH2928,레드마인_배치!G:G,0),MATCH($AH2928,레드마인_서비스!G:G,0)),"")</f>
        <v>78</v>
      </c>
      <c r="AJ2928" s="3" t="str" cm="1">
        <f t="array" ref="AJ2928">IFERROR(INDEX(IF($AG2928&lt;=$AN2928,레드마인_배치!E:E,레드마인_서비스!E:E),콜트리분석!$AI2928),"")</f>
        <v>대상</v>
      </c>
      <c r="AK2928" s="3" t="str" cm="1">
        <f t="array" ref="AK2928">IFERROR(INDEX(IF($AG2928&lt;=$AN2928,레드마인_배치!H:H,레드마인_서비스!H:H),콜트리분석!$AI2928),"")</f>
        <v>ICO0300U</v>
      </c>
      <c r="AL2928" s="3" t="str" cm="1">
        <f t="array" ref="AL2928">IFERROR(INDEX(IF($AG2928&lt;=$AN2928,레드마인_배치!I:I,레드마인_서비스!I:I),콜트리분석!$AI2928),"")</f>
        <v>Demand Change Tag Update Module</v>
      </c>
      <c r="AM2928" s="3" t="str" cm="1">
        <f t="array" ref="AM2928">IFERROR(INDEX(IF($AG2928&lt;=$AN2928,레드마인_배치!J:J,레드마인_서비스!J:J),콜트리분석!$AI2928),"")</f>
        <v>서비스</v>
      </c>
      <c r="AN2928" s="3">
        <v>5</v>
      </c>
      <c r="AO2928" s="15" t="str">
        <f ca="1">IFERROR(INDEX(레드마인_배치!E:E,MATCH(OFFSET(A2928,,AN2928),레드마인_배치!G:G,0)),"")</f>
        <v>대상</v>
      </c>
      <c r="AP2928" t="s">
        <v>3330</v>
      </c>
      <c r="AQ2928">
        <v>72</v>
      </c>
    </row>
    <row r="2929" spans="1:43" hidden="1">
      <c r="A2929" s="3" t="s">
        <v>2957</v>
      </c>
      <c r="B2929" s="3" t="s">
        <v>491</v>
      </c>
      <c r="C2929" s="3" t="s">
        <v>494</v>
      </c>
      <c r="D2929" s="3" t="s">
        <v>568</v>
      </c>
      <c r="E2929" s="3" t="s">
        <v>3087</v>
      </c>
      <c r="F2929" s="3" t="s">
        <v>614</v>
      </c>
      <c r="G2929" s="3" t="s">
        <v>587</v>
      </c>
      <c r="H2929" s="3" t="s">
        <v>588</v>
      </c>
      <c r="I2929" s="3" t="s">
        <v>589</v>
      </c>
      <c r="J2929" s="3" t="s">
        <v>510</v>
      </c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>
        <f t="shared" si="47"/>
        <v>9</v>
      </c>
      <c r="AH2929" s="3" t="s">
        <v>510</v>
      </c>
      <c r="AI2929" s="3" t="str">
        <f>IFERROR(IF($AG2929&lt;=$AN2929,MATCH($AH2929,레드마인_배치!G:G,0),MATCH($AH2929,레드마인_서비스!G:G,0)),"")</f>
        <v/>
      </c>
      <c r="AJ2929" s="3" t="str" cm="1">
        <f t="array" ref="AJ2929">IFERROR(INDEX(IF($AG2929&lt;=$AN2929,레드마인_배치!E:E,레드마인_서비스!E:E),콜트리분석!$AI2929),"")</f>
        <v/>
      </c>
      <c r="AK2929" s="3" t="str" cm="1">
        <f t="array" ref="AK2929">IFERROR(INDEX(IF($AG2929&lt;=$AN2929,레드마인_배치!H:H,레드마인_서비스!H:H),콜트리분석!$AI2929),"")</f>
        <v/>
      </c>
      <c r="AL2929" s="3" t="str" cm="1">
        <f t="array" ref="AL2929">IFERROR(INDEX(IF($AG2929&lt;=$AN2929,레드마인_배치!I:I,레드마인_서비스!I:I),콜트리분석!$AI2929),"")</f>
        <v/>
      </c>
      <c r="AM2929" s="3" t="str" cm="1">
        <f t="array" ref="AM2929">IFERROR(INDEX(IF($AG2929&lt;=$AN2929,레드마인_배치!J:J,레드마인_서비스!J:J),콜트리분석!$AI2929),"")</f>
        <v/>
      </c>
      <c r="AN2929" s="3">
        <v>5</v>
      </c>
      <c r="AO2929" s="15" t="str">
        <f ca="1">IFERROR(INDEX(레드마인_배치!E:E,MATCH(OFFSET(A2929,,AN2929),레드마인_배치!G:G,0)),"")</f>
        <v>대상</v>
      </c>
      <c r="AP2929" t="s">
        <v>3330</v>
      </c>
      <c r="AQ2929">
        <v>72</v>
      </c>
    </row>
    <row r="2930" spans="1:43" hidden="1">
      <c r="A2930" s="3" t="s">
        <v>2957</v>
      </c>
      <c r="B2930" s="3" t="s">
        <v>491</v>
      </c>
      <c r="C2930" s="3" t="s">
        <v>494</v>
      </c>
      <c r="D2930" s="3" t="s">
        <v>568</v>
      </c>
      <c r="E2930" s="3" t="s">
        <v>3087</v>
      </c>
      <c r="F2930" s="3" t="s">
        <v>614</v>
      </c>
      <c r="G2930" s="3" t="s">
        <v>587</v>
      </c>
      <c r="H2930" s="3" t="s">
        <v>588</v>
      </c>
      <c r="I2930" s="3" t="s">
        <v>508</v>
      </c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>
        <f t="shared" si="47"/>
        <v>8</v>
      </c>
      <c r="AH2930" s="3" t="s">
        <v>508</v>
      </c>
      <c r="AI2930" s="3">
        <f>IFERROR(IF($AG2930&lt;=$AN2930,MATCH($AH2930,레드마인_배치!G:G,0),MATCH($AH2930,레드마인_서비스!G:G,0)),"")</f>
        <v>79</v>
      </c>
      <c r="AJ2930" s="3" t="str" cm="1">
        <f t="array" ref="AJ2930">IFERROR(INDEX(IF($AG2930&lt;=$AN2930,레드마인_배치!E:E,레드마인_서비스!E:E),콜트리분석!$AI2930),"")</f>
        <v>대상</v>
      </c>
      <c r="AK2930" s="3" t="str" cm="1">
        <f t="array" ref="AK2930">IFERROR(INDEX(IF($AG2930&lt;=$AN2930,레드마인_배치!H:H,레드마인_서비스!H:H),콜트리분석!$AI2930),"")</f>
        <v>ICO0310U</v>
      </c>
      <c r="AL2930" s="3" t="str" cm="1">
        <f t="array" ref="AL2930">IFERROR(INDEX(IF($AG2930&lt;=$AN2930,레드마인_배치!I:I,레드마인_서비스!I:I),콜트리분석!$AI2930),"")</f>
        <v>INVENTORY CREATION MODULE</v>
      </c>
      <c r="AM2930" s="3" t="str" cm="1">
        <f t="array" ref="AM2930">IFERROR(INDEX(IF($AG2930&lt;=$AN2930,레드마인_배치!J:J,레드마인_서비스!J:J),콜트리분석!$AI2930),"")</f>
        <v>서비스</v>
      </c>
      <c r="AN2930" s="3">
        <v>5</v>
      </c>
      <c r="AO2930" s="15" t="str">
        <f ca="1">IFERROR(INDEX(레드마인_배치!E:E,MATCH(OFFSET(A2930,,AN2930),레드마인_배치!G:G,0)),"")</f>
        <v>대상</v>
      </c>
      <c r="AP2930" t="s">
        <v>3330</v>
      </c>
      <c r="AQ2930">
        <v>72</v>
      </c>
    </row>
    <row r="2931" spans="1:43" hidden="1">
      <c r="A2931" s="3" t="s">
        <v>2957</v>
      </c>
      <c r="B2931" s="3" t="s">
        <v>491</v>
      </c>
      <c r="C2931" s="3" t="s">
        <v>494</v>
      </c>
      <c r="D2931" s="3" t="s">
        <v>568</v>
      </c>
      <c r="E2931" s="3" t="s">
        <v>3087</v>
      </c>
      <c r="F2931" s="3" t="s">
        <v>614</v>
      </c>
      <c r="G2931" s="3" t="s">
        <v>587</v>
      </c>
      <c r="H2931" s="3" t="s">
        <v>588</v>
      </c>
      <c r="I2931" s="3" t="s">
        <v>508</v>
      </c>
      <c r="J2931" s="3" t="s">
        <v>509</v>
      </c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>
        <f t="shared" si="47"/>
        <v>9</v>
      </c>
      <c r="AH2931" s="3" t="s">
        <v>509</v>
      </c>
      <c r="AI2931" s="3">
        <f>IFERROR(IF($AG2931&lt;=$AN2931,MATCH($AH2931,레드마인_배치!G:G,0),MATCH($AH2931,레드마인_서비스!G:G,0)),"")</f>
        <v>77</v>
      </c>
      <c r="AJ2931" s="3" t="str" cm="1">
        <f t="array" ref="AJ2931">IFERROR(INDEX(IF($AG2931&lt;=$AN2931,레드마인_배치!E:E,레드마인_서비스!E:E),콜트리분석!$AI2931),"")</f>
        <v>대상</v>
      </c>
      <c r="AK2931" s="3" t="str" cm="1">
        <f t="array" ref="AK2931">IFERROR(INDEX(IF($AG2931&lt;=$AN2931,레드마인_배치!H:H,레드마인_서비스!H:H),콜트리분석!$AI2931),"")</f>
        <v>ICO0290U</v>
      </c>
      <c r="AL2931" s="3" t="str" cm="1">
        <f t="array" ref="AL2931">IFERROR(INDEX(IF($AG2931&lt;=$AN2931,레드마인_배치!I:I,레드마인_서비스!I:I),콜트리분석!$AI2931),"")</f>
        <v>INV Information Master Creation(IMI)</v>
      </c>
      <c r="AM2931" s="3" t="str" cm="1">
        <f t="array" ref="AM2931">IFERROR(INDEX(IF($AG2931&lt;=$AN2931,레드마인_배치!J:J,레드마인_서비스!J:J),콜트리분석!$AI2931),"")</f>
        <v>서비스</v>
      </c>
      <c r="AN2931" s="3">
        <v>5</v>
      </c>
      <c r="AO2931" s="15" t="str">
        <f ca="1">IFERROR(INDEX(레드마인_배치!E:E,MATCH(OFFSET(A2931,,AN2931),레드마인_배치!G:G,0)),"")</f>
        <v>대상</v>
      </c>
      <c r="AP2931" t="s">
        <v>3330</v>
      </c>
      <c r="AQ2931">
        <v>72</v>
      </c>
    </row>
    <row r="2932" spans="1:43" hidden="1">
      <c r="A2932" s="3" t="s">
        <v>2957</v>
      </c>
      <c r="B2932" s="3" t="s">
        <v>491</v>
      </c>
      <c r="C2932" s="3" t="s">
        <v>494</v>
      </c>
      <c r="D2932" s="3" t="s">
        <v>568</v>
      </c>
      <c r="E2932" s="3" t="s">
        <v>3087</v>
      </c>
      <c r="F2932" s="3" t="s">
        <v>614</v>
      </c>
      <c r="G2932" s="3" t="s">
        <v>587</v>
      </c>
      <c r="H2932" s="3" t="s">
        <v>588</v>
      </c>
      <c r="I2932" s="3" t="s">
        <v>508</v>
      </c>
      <c r="J2932" s="3" t="s">
        <v>510</v>
      </c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>
        <f t="shared" si="47"/>
        <v>9</v>
      </c>
      <c r="AH2932" s="3" t="s">
        <v>510</v>
      </c>
      <c r="AI2932" s="3" t="str">
        <f>IFERROR(IF($AG2932&lt;=$AN2932,MATCH($AH2932,레드마인_배치!G:G,0),MATCH($AH2932,레드마인_서비스!G:G,0)),"")</f>
        <v/>
      </c>
      <c r="AJ2932" s="3" t="str" cm="1">
        <f t="array" ref="AJ2932">IFERROR(INDEX(IF($AG2932&lt;=$AN2932,레드마인_배치!E:E,레드마인_서비스!E:E),콜트리분석!$AI2932),"")</f>
        <v/>
      </c>
      <c r="AK2932" s="3" t="str" cm="1">
        <f t="array" ref="AK2932">IFERROR(INDEX(IF($AG2932&lt;=$AN2932,레드마인_배치!H:H,레드마인_서비스!H:H),콜트리분석!$AI2932),"")</f>
        <v/>
      </c>
      <c r="AL2932" s="3" t="str" cm="1">
        <f t="array" ref="AL2932">IFERROR(INDEX(IF($AG2932&lt;=$AN2932,레드마인_배치!I:I,레드마인_서비스!I:I),콜트리분석!$AI2932),"")</f>
        <v/>
      </c>
      <c r="AM2932" s="3" t="str" cm="1">
        <f t="array" ref="AM2932">IFERROR(INDEX(IF($AG2932&lt;=$AN2932,레드마인_배치!J:J,레드마인_서비스!J:J),콜트리분석!$AI2932),"")</f>
        <v/>
      </c>
      <c r="AN2932" s="3">
        <v>5</v>
      </c>
      <c r="AO2932" s="15" t="str">
        <f ca="1">IFERROR(INDEX(레드마인_배치!E:E,MATCH(OFFSET(A2932,,AN2932),레드마인_배치!G:G,0)),"")</f>
        <v>대상</v>
      </c>
      <c r="AP2932" t="s">
        <v>3330</v>
      </c>
      <c r="AQ2932">
        <v>72</v>
      </c>
    </row>
    <row r="2933" spans="1:43" hidden="1">
      <c r="A2933" s="3" t="s">
        <v>2957</v>
      </c>
      <c r="B2933" s="3" t="s">
        <v>491</v>
      </c>
      <c r="C2933" s="3" t="s">
        <v>494</v>
      </c>
      <c r="D2933" s="3" t="s">
        <v>568</v>
      </c>
      <c r="E2933" s="3" t="s">
        <v>3087</v>
      </c>
      <c r="F2933" s="3" t="s">
        <v>614</v>
      </c>
      <c r="G2933" s="3" t="s">
        <v>587</v>
      </c>
      <c r="H2933" s="3" t="s">
        <v>588</v>
      </c>
      <c r="I2933" s="3" t="s">
        <v>554</v>
      </c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>
        <f t="shared" si="47"/>
        <v>8</v>
      </c>
      <c r="AH2933" s="3" t="s">
        <v>554</v>
      </c>
      <c r="AI2933" s="3">
        <f>IFERROR(IF($AG2933&lt;=$AN2933,MATCH($AH2933,레드마인_배치!G:G,0),MATCH($AH2933,레드마인_서비스!G:G,0)),"")</f>
        <v>91</v>
      </c>
      <c r="AJ2933" s="3" t="str" cm="1">
        <f t="array" ref="AJ2933">IFERROR(INDEX(IF($AG2933&lt;=$AN2933,레드마인_배치!E:E,레드마인_서비스!E:E),콜트리분석!$AI2933),"")</f>
        <v>대상</v>
      </c>
      <c r="AK2933" s="3" t="str" cm="1">
        <f t="array" ref="AK2933">IFERROR(INDEX(IF($AG2933&lt;=$AN2933,레드마인_배치!H:H,레드마인_서비스!H:H),콜트리분석!$AI2933),"")</f>
        <v>ICO0420U</v>
      </c>
      <c r="AL2933" s="3" t="str" cm="1">
        <f t="array" ref="AL2933">IFERROR(INDEX(IF($AG2933&lt;=$AN2933,레드마인_배치!I:I,레드마인_서비스!I:I),콜트리분석!$AI2933),"")</f>
        <v>LEAD Time Calculate(only 3Level PDC)</v>
      </c>
      <c r="AM2933" s="3" t="str" cm="1">
        <f t="array" ref="AM2933">IFERROR(INDEX(IF($AG2933&lt;=$AN2933,레드마인_배치!J:J,레드마인_서비스!J:J),콜트리분석!$AI2933),"")</f>
        <v>서비스</v>
      </c>
      <c r="AN2933" s="3">
        <v>5</v>
      </c>
      <c r="AO2933" s="15" t="str">
        <f ca="1">IFERROR(INDEX(레드마인_배치!E:E,MATCH(OFFSET(A2933,,AN2933),레드마인_배치!G:G,0)),"")</f>
        <v>대상</v>
      </c>
      <c r="AP2933" t="s">
        <v>3330</v>
      </c>
      <c r="AQ2933">
        <v>72</v>
      </c>
    </row>
    <row r="2934" spans="1:43" hidden="1">
      <c r="A2934" s="3" t="s">
        <v>2957</v>
      </c>
      <c r="B2934" s="3" t="s">
        <v>491</v>
      </c>
      <c r="C2934" s="3" t="s">
        <v>494</v>
      </c>
      <c r="D2934" s="3" t="s">
        <v>568</v>
      </c>
      <c r="E2934" s="3" t="s">
        <v>3087</v>
      </c>
      <c r="F2934" s="3" t="s">
        <v>614</v>
      </c>
      <c r="G2934" s="3" t="s">
        <v>587</v>
      </c>
      <c r="H2934" s="3" t="s">
        <v>588</v>
      </c>
      <c r="I2934" s="3" t="s">
        <v>584</v>
      </c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>
        <f t="shared" si="47"/>
        <v>8</v>
      </c>
      <c r="AH2934" s="3" t="s">
        <v>584</v>
      </c>
      <c r="AI2934" s="3">
        <f>IFERROR(IF($AG2934&lt;=$AN2934,MATCH($AH2934,레드마인_배치!G:G,0),MATCH($AH2934,레드마인_서비스!G:G,0)),"")</f>
        <v>92</v>
      </c>
      <c r="AJ2934" s="3" t="str" cm="1">
        <f t="array" ref="AJ2934">IFERROR(INDEX(IF($AG2934&lt;=$AN2934,레드마인_배치!E:E,레드마인_서비스!E:E),콜트리분석!$AI2934),"")</f>
        <v>대상</v>
      </c>
      <c r="AK2934" s="3" t="str" cm="1">
        <f t="array" ref="AK2934">IFERROR(INDEX(IF($AG2934&lt;=$AN2934,레드마인_배치!H:H,레드마인_서비스!H:H),콜트리분석!$AI2934),"")</f>
        <v>ICO0430U</v>
      </c>
      <c r="AL2934" s="3" t="str" cm="1">
        <f t="array" ref="AL2934">IFERROR(INDEX(IF($AG2934&lt;=$AN2934,레드마인_배치!I:I,레드마인_서비스!I:I),콜트리분석!$AI2934),"")</f>
        <v>LEAD Time Calculate(only 3Level PDC)</v>
      </c>
      <c r="AM2934" s="3" t="str" cm="1">
        <f t="array" ref="AM2934">IFERROR(INDEX(IF($AG2934&lt;=$AN2934,레드마인_배치!J:J,레드마인_서비스!J:J),콜트리분석!$AI2934),"")</f>
        <v>서비스</v>
      </c>
      <c r="AN2934" s="3">
        <v>5</v>
      </c>
      <c r="AO2934" s="15" t="str">
        <f ca="1">IFERROR(INDEX(레드마인_배치!E:E,MATCH(OFFSET(A2934,,AN2934),레드마인_배치!G:G,0)),"")</f>
        <v>대상</v>
      </c>
      <c r="AP2934" t="s">
        <v>3330</v>
      </c>
      <c r="AQ2934">
        <v>72</v>
      </c>
    </row>
    <row r="2935" spans="1:43" hidden="1">
      <c r="A2935" s="3" t="s">
        <v>2957</v>
      </c>
      <c r="B2935" s="3" t="s">
        <v>491</v>
      </c>
      <c r="C2935" s="3" t="s">
        <v>494</v>
      </c>
      <c r="D2935" s="3" t="s">
        <v>568</v>
      </c>
      <c r="E2935" s="3" t="s">
        <v>3087</v>
      </c>
      <c r="F2935" s="3" t="s">
        <v>614</v>
      </c>
      <c r="G2935" s="3" t="s">
        <v>587</v>
      </c>
      <c r="H2935" s="3" t="s">
        <v>588</v>
      </c>
      <c r="I2935" s="3" t="s">
        <v>590</v>
      </c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>
        <f t="shared" si="47"/>
        <v>8</v>
      </c>
      <c r="AH2935" s="3" t="s">
        <v>590</v>
      </c>
      <c r="AI2935" s="3">
        <f>IFERROR(IF($AG2935&lt;=$AN2935,MATCH($AH2935,레드마인_배치!G:G,0),MATCH($AH2935,레드마인_서비스!G:G,0)),"")</f>
        <v>337</v>
      </c>
      <c r="AJ2935" s="3" t="str" cm="1">
        <f t="array" ref="AJ2935">IFERROR(INDEX(IF($AG2935&lt;=$AN2935,레드마인_배치!E:E,레드마인_서비스!E:E),콜트리분석!$AI2935),"")</f>
        <v>미대상</v>
      </c>
      <c r="AK2935" s="3" t="str" cm="1">
        <f t="array" ref="AK2935">IFERROR(INDEX(IF($AG2935&lt;=$AN2935,레드마인_배치!H:H,레드마인_서비스!H:H),콜트리분석!$AI2935),"")</f>
        <v>SLO0300U</v>
      </c>
      <c r="AL2935" s="3" t="str" cm="1">
        <f t="array" ref="AL2935">IFERROR(INDEX(IF($AG2935&lt;=$AN2935,레드마인_배치!I:I,레드마인_서비스!I:I),콜트리분석!$AI2935),"")</f>
        <v>Create Stock Transfer Order</v>
      </c>
      <c r="AM2935" s="3" t="str" cm="1">
        <f t="array" ref="AM2935">IFERROR(INDEX(IF($AG2935&lt;=$AN2935,레드마인_배치!J:J,레드마인_서비스!J:J),콜트리분석!$AI2935),"")</f>
        <v>서비스</v>
      </c>
      <c r="AN2935" s="3">
        <v>5</v>
      </c>
      <c r="AO2935" s="15" t="str">
        <f ca="1">IFERROR(INDEX(레드마인_배치!E:E,MATCH(OFFSET(A2935,,AN2935),레드마인_배치!G:G,0)),"")</f>
        <v>대상</v>
      </c>
      <c r="AP2935" t="s">
        <v>3330</v>
      </c>
      <c r="AQ2935">
        <v>72</v>
      </c>
    </row>
    <row r="2936" spans="1:43" hidden="1">
      <c r="A2936" s="3" t="s">
        <v>2957</v>
      </c>
      <c r="B2936" s="3" t="s">
        <v>491</v>
      </c>
      <c r="C2936" s="3" t="s">
        <v>494</v>
      </c>
      <c r="D2936" s="3" t="s">
        <v>568</v>
      </c>
      <c r="E2936" s="3" t="s">
        <v>3087</v>
      </c>
      <c r="F2936" s="3" t="s">
        <v>614</v>
      </c>
      <c r="G2936" s="3" t="s">
        <v>587</v>
      </c>
      <c r="H2936" s="3" t="s">
        <v>588</v>
      </c>
      <c r="I2936" s="3" t="s">
        <v>590</v>
      </c>
      <c r="J2936" s="3" t="s">
        <v>591</v>
      </c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>
        <f t="shared" si="47"/>
        <v>9</v>
      </c>
      <c r="AH2936" s="3" t="s">
        <v>591</v>
      </c>
      <c r="AI2936" s="3">
        <f>IFERROR(IF($AG2936&lt;=$AN2936,MATCH($AH2936,레드마인_배치!G:G,0),MATCH($AH2936,레드마인_서비스!G:G,0)),"")</f>
        <v>371</v>
      </c>
      <c r="AJ2936" s="3" t="str" cm="1">
        <f t="array" ref="AJ2936">IFERROR(INDEX(IF($AG2936&lt;=$AN2936,레드마인_배치!E:E,레드마인_서비스!E:E),콜트리분석!$AI2936),"")</f>
        <v>미대상</v>
      </c>
      <c r="AK2936" s="3" t="str" cm="1">
        <f t="array" ref="AK2936">IFERROR(INDEX(IF($AG2936&lt;=$AN2936,레드마인_배치!H:H,레드마인_서비스!H:H),콜트리분석!$AI2936),"")</f>
        <v>SLO0730U</v>
      </c>
      <c r="AL2936" s="3" t="str" cm="1">
        <f t="array" ref="AL2936">IFERROR(INDEX(IF($AG2936&lt;=$AN2936,레드마인_배치!I:I,레드마인_서비스!I:I),콜트리분석!$AI2936),"")</f>
        <v>PIO, MOVEMENT Order Creation</v>
      </c>
      <c r="AM2936" s="3" t="str" cm="1">
        <f t="array" ref="AM2936">IFERROR(INDEX(IF($AG2936&lt;=$AN2936,레드마인_배치!J:J,레드마인_서비스!J:J),콜트리분석!$AI2936),"")</f>
        <v>서비스</v>
      </c>
      <c r="AN2936" s="3">
        <v>5</v>
      </c>
      <c r="AO2936" s="15" t="str">
        <f ca="1">IFERROR(INDEX(레드마인_배치!E:E,MATCH(OFFSET(A2936,,AN2936),레드마인_배치!G:G,0)),"")</f>
        <v>대상</v>
      </c>
      <c r="AP2936" t="s">
        <v>3330</v>
      </c>
      <c r="AQ2936">
        <v>72</v>
      </c>
    </row>
    <row r="2937" spans="1:43" hidden="1">
      <c r="A2937" s="3" t="s">
        <v>2957</v>
      </c>
      <c r="B2937" s="3" t="s">
        <v>491</v>
      </c>
      <c r="C2937" s="3" t="s">
        <v>494</v>
      </c>
      <c r="D2937" s="3" t="s">
        <v>568</v>
      </c>
      <c r="E2937" s="3" t="s">
        <v>3087</v>
      </c>
      <c r="F2937" s="3" t="s">
        <v>614</v>
      </c>
      <c r="G2937" s="3" t="s">
        <v>587</v>
      </c>
      <c r="H2937" s="3" t="s">
        <v>588</v>
      </c>
      <c r="I2937" s="3" t="s">
        <v>590</v>
      </c>
      <c r="J2937" s="3" t="s">
        <v>591</v>
      </c>
      <c r="K2937" s="3" t="s">
        <v>592</v>
      </c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>
        <f t="shared" si="47"/>
        <v>10</v>
      </c>
      <c r="AH2937" s="3" t="s">
        <v>592</v>
      </c>
      <c r="AI2937" s="3">
        <f>IFERROR(IF($AG2937&lt;=$AN2937,MATCH($AH2937,레드마인_배치!G:G,0),MATCH($AH2937,레드마인_서비스!G:G,0)),"")</f>
        <v>320</v>
      </c>
      <c r="AJ2937" s="3" t="str" cm="1">
        <f t="array" ref="AJ2937">IFERROR(INDEX(IF($AG2937&lt;=$AN2937,레드마인_배치!E:E,레드마인_서비스!E:E),콜트리분석!$AI2937),"")</f>
        <v>대상</v>
      </c>
      <c r="AK2937" s="3" t="str" cm="1">
        <f t="array" ref="AK2937">IFERROR(INDEX(IF($AG2937&lt;=$AN2937,레드마인_배치!H:H,레드마인_서비스!H:H),콜트리분석!$AI2937),"")</f>
        <v>SLO0130U</v>
      </c>
      <c r="AL2937" s="3" t="str" cm="1">
        <f t="array" ref="AL2937">IFERROR(INDEX(IF($AG2937&lt;=$AN2937,레드마인_배치!I:I,레드마인_서비스!I:I),콜트리분석!$AI2937),"")</f>
        <v>Sales Order Confirm for Online/Batch</v>
      </c>
      <c r="AM2937" s="3" t="str" cm="1">
        <f t="array" ref="AM2937">IFERROR(INDEX(IF($AG2937&lt;=$AN2937,레드마인_배치!J:J,레드마인_서비스!J:J),콜트리분석!$AI2937),"")</f>
        <v>서비스</v>
      </c>
      <c r="AN2937" s="3">
        <v>5</v>
      </c>
      <c r="AO2937" s="15" t="str">
        <f ca="1">IFERROR(INDEX(레드마인_배치!E:E,MATCH(OFFSET(A2937,,AN2937),레드마인_배치!G:G,0)),"")</f>
        <v>대상</v>
      </c>
      <c r="AP2937" t="s">
        <v>3330</v>
      </c>
      <c r="AQ2937">
        <v>72</v>
      </c>
    </row>
    <row r="2938" spans="1:43" hidden="1">
      <c r="A2938" s="3" t="s">
        <v>2957</v>
      </c>
      <c r="B2938" s="3" t="s">
        <v>491</v>
      </c>
      <c r="C2938" s="3" t="s">
        <v>494</v>
      </c>
      <c r="D2938" s="3" t="s">
        <v>568</v>
      </c>
      <c r="E2938" s="3" t="s">
        <v>3087</v>
      </c>
      <c r="F2938" s="3" t="s">
        <v>614</v>
      </c>
      <c r="G2938" s="3" t="s">
        <v>587</v>
      </c>
      <c r="H2938" s="3" t="s">
        <v>588</v>
      </c>
      <c r="I2938" s="3" t="s">
        <v>590</v>
      </c>
      <c r="J2938" s="3" t="s">
        <v>591</v>
      </c>
      <c r="K2938" s="3" t="s">
        <v>592</v>
      </c>
      <c r="L2938" s="3" t="s">
        <v>508</v>
      </c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>
        <f t="shared" si="47"/>
        <v>11</v>
      </c>
      <c r="AH2938" s="3" t="s">
        <v>508</v>
      </c>
      <c r="AI2938" s="3">
        <f>IFERROR(IF($AG2938&lt;=$AN2938,MATCH($AH2938,레드마인_배치!G:G,0),MATCH($AH2938,레드마인_서비스!G:G,0)),"")</f>
        <v>79</v>
      </c>
      <c r="AJ2938" s="3" t="str" cm="1">
        <f t="array" ref="AJ2938">IFERROR(INDEX(IF($AG2938&lt;=$AN2938,레드마인_배치!E:E,레드마인_서비스!E:E),콜트리분석!$AI2938),"")</f>
        <v>대상</v>
      </c>
      <c r="AK2938" s="3" t="str" cm="1">
        <f t="array" ref="AK2938">IFERROR(INDEX(IF($AG2938&lt;=$AN2938,레드마인_배치!H:H,레드마인_서비스!H:H),콜트리분석!$AI2938),"")</f>
        <v>ICO0310U</v>
      </c>
      <c r="AL2938" s="3" t="str" cm="1">
        <f t="array" ref="AL2938">IFERROR(INDEX(IF($AG2938&lt;=$AN2938,레드마인_배치!I:I,레드마인_서비스!I:I),콜트리분석!$AI2938),"")</f>
        <v>INVENTORY CREATION MODULE</v>
      </c>
      <c r="AM2938" s="3" t="str" cm="1">
        <f t="array" ref="AM2938">IFERROR(INDEX(IF($AG2938&lt;=$AN2938,레드마인_배치!J:J,레드마인_서비스!J:J),콜트리분석!$AI2938),"")</f>
        <v>서비스</v>
      </c>
      <c r="AN2938" s="3">
        <v>5</v>
      </c>
      <c r="AO2938" s="15" t="str">
        <f ca="1">IFERROR(INDEX(레드마인_배치!E:E,MATCH(OFFSET(A2938,,AN2938),레드마인_배치!G:G,0)),"")</f>
        <v>대상</v>
      </c>
      <c r="AP2938" t="s">
        <v>3330</v>
      </c>
      <c r="AQ2938">
        <v>72</v>
      </c>
    </row>
    <row r="2939" spans="1:43" hidden="1">
      <c r="A2939" s="3" t="s">
        <v>2957</v>
      </c>
      <c r="B2939" s="3" t="s">
        <v>491</v>
      </c>
      <c r="C2939" s="3" t="s">
        <v>494</v>
      </c>
      <c r="D2939" s="3" t="s">
        <v>568</v>
      </c>
      <c r="E2939" s="3" t="s">
        <v>3087</v>
      </c>
      <c r="F2939" s="3" t="s">
        <v>614</v>
      </c>
      <c r="G2939" s="3" t="s">
        <v>587</v>
      </c>
      <c r="H2939" s="3" t="s">
        <v>588</v>
      </c>
      <c r="I2939" s="3" t="s">
        <v>590</v>
      </c>
      <c r="J2939" s="3" t="s">
        <v>591</v>
      </c>
      <c r="K2939" s="3" t="s">
        <v>592</v>
      </c>
      <c r="L2939" s="3" t="s">
        <v>508</v>
      </c>
      <c r="M2939" s="3" t="s">
        <v>509</v>
      </c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>
        <f t="shared" si="47"/>
        <v>12</v>
      </c>
      <c r="AH2939" s="3" t="s">
        <v>509</v>
      </c>
      <c r="AI2939" s="3">
        <f>IFERROR(IF($AG2939&lt;=$AN2939,MATCH($AH2939,레드마인_배치!G:G,0),MATCH($AH2939,레드마인_서비스!G:G,0)),"")</f>
        <v>77</v>
      </c>
      <c r="AJ2939" s="3" t="str" cm="1">
        <f t="array" ref="AJ2939">IFERROR(INDEX(IF($AG2939&lt;=$AN2939,레드마인_배치!E:E,레드마인_서비스!E:E),콜트리분석!$AI2939),"")</f>
        <v>대상</v>
      </c>
      <c r="AK2939" s="3" t="str" cm="1">
        <f t="array" ref="AK2939">IFERROR(INDEX(IF($AG2939&lt;=$AN2939,레드마인_배치!H:H,레드마인_서비스!H:H),콜트리분석!$AI2939),"")</f>
        <v>ICO0290U</v>
      </c>
      <c r="AL2939" s="3" t="str" cm="1">
        <f t="array" ref="AL2939">IFERROR(INDEX(IF($AG2939&lt;=$AN2939,레드마인_배치!I:I,레드마인_서비스!I:I),콜트리분석!$AI2939),"")</f>
        <v>INV Information Master Creation(IMI)</v>
      </c>
      <c r="AM2939" s="3" t="str" cm="1">
        <f t="array" ref="AM2939">IFERROR(INDEX(IF($AG2939&lt;=$AN2939,레드마인_배치!J:J,레드마인_서비스!J:J),콜트리분석!$AI2939),"")</f>
        <v>서비스</v>
      </c>
      <c r="AN2939" s="3">
        <v>5</v>
      </c>
      <c r="AO2939" s="15" t="str">
        <f ca="1">IFERROR(INDEX(레드마인_배치!E:E,MATCH(OFFSET(A2939,,AN2939),레드마인_배치!G:G,0)),"")</f>
        <v>대상</v>
      </c>
      <c r="AP2939" t="s">
        <v>3330</v>
      </c>
      <c r="AQ2939">
        <v>72</v>
      </c>
    </row>
    <row r="2940" spans="1:43" hidden="1">
      <c r="A2940" s="3" t="s">
        <v>2957</v>
      </c>
      <c r="B2940" s="3" t="s">
        <v>491</v>
      </c>
      <c r="C2940" s="3" t="s">
        <v>494</v>
      </c>
      <c r="D2940" s="3" t="s">
        <v>568</v>
      </c>
      <c r="E2940" s="3" t="s">
        <v>3087</v>
      </c>
      <c r="F2940" s="3" t="s">
        <v>614</v>
      </c>
      <c r="G2940" s="3" t="s">
        <v>587</v>
      </c>
      <c r="H2940" s="3" t="s">
        <v>588</v>
      </c>
      <c r="I2940" s="3" t="s">
        <v>590</v>
      </c>
      <c r="J2940" s="3" t="s">
        <v>591</v>
      </c>
      <c r="K2940" s="3" t="s">
        <v>592</v>
      </c>
      <c r="L2940" s="3" t="s">
        <v>508</v>
      </c>
      <c r="M2940" s="3" t="s">
        <v>510</v>
      </c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>
        <f t="shared" si="47"/>
        <v>12</v>
      </c>
      <c r="AH2940" s="3" t="s">
        <v>510</v>
      </c>
      <c r="AI2940" s="3" t="str">
        <f>IFERROR(IF($AG2940&lt;=$AN2940,MATCH($AH2940,레드마인_배치!G:G,0),MATCH($AH2940,레드마인_서비스!G:G,0)),"")</f>
        <v/>
      </c>
      <c r="AJ2940" s="3" t="str" cm="1">
        <f t="array" ref="AJ2940">IFERROR(INDEX(IF($AG2940&lt;=$AN2940,레드마인_배치!E:E,레드마인_서비스!E:E),콜트리분석!$AI2940),"")</f>
        <v/>
      </c>
      <c r="AK2940" s="3" t="str" cm="1">
        <f t="array" ref="AK2940">IFERROR(INDEX(IF($AG2940&lt;=$AN2940,레드마인_배치!H:H,레드마인_서비스!H:H),콜트리분석!$AI2940),"")</f>
        <v/>
      </c>
      <c r="AL2940" s="3" t="str" cm="1">
        <f t="array" ref="AL2940">IFERROR(INDEX(IF($AG2940&lt;=$AN2940,레드마인_배치!I:I,레드마인_서비스!I:I),콜트리분석!$AI2940),"")</f>
        <v/>
      </c>
      <c r="AM2940" s="3" t="str" cm="1">
        <f t="array" ref="AM2940">IFERROR(INDEX(IF($AG2940&lt;=$AN2940,레드마인_배치!J:J,레드마인_서비스!J:J),콜트리분석!$AI2940),"")</f>
        <v/>
      </c>
      <c r="AN2940" s="3">
        <v>5</v>
      </c>
      <c r="AO2940" s="15" t="str">
        <f ca="1">IFERROR(INDEX(레드마인_배치!E:E,MATCH(OFFSET(A2940,,AN2940),레드마인_배치!G:G,0)),"")</f>
        <v>대상</v>
      </c>
      <c r="AP2940" t="s">
        <v>3330</v>
      </c>
      <c r="AQ2940">
        <v>72</v>
      </c>
    </row>
    <row r="2941" spans="1:43" hidden="1">
      <c r="A2941" s="3" t="s">
        <v>2957</v>
      </c>
      <c r="B2941" s="3" t="s">
        <v>491</v>
      </c>
      <c r="C2941" s="3" t="s">
        <v>494</v>
      </c>
      <c r="D2941" s="3" t="s">
        <v>568</v>
      </c>
      <c r="E2941" s="3" t="s">
        <v>3087</v>
      </c>
      <c r="F2941" s="3" t="s">
        <v>614</v>
      </c>
      <c r="G2941" s="3" t="s">
        <v>587</v>
      </c>
      <c r="H2941" s="3" t="s">
        <v>588</v>
      </c>
      <c r="I2941" s="3" t="s">
        <v>590</v>
      </c>
      <c r="J2941" s="3" t="s">
        <v>591</v>
      </c>
      <c r="K2941" s="3" t="s">
        <v>592</v>
      </c>
      <c r="L2941" s="3" t="s">
        <v>593</v>
      </c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>
        <f t="shared" si="47"/>
        <v>11</v>
      </c>
      <c r="AH2941" s="3" t="s">
        <v>593</v>
      </c>
      <c r="AI2941" s="3">
        <f>IFERROR(IF($AG2941&lt;=$AN2941,MATCH($AH2941,레드마인_배치!G:G,0),MATCH($AH2941,레드마인_서비스!G:G,0)),"")</f>
        <v>321</v>
      </c>
      <c r="AJ2941" s="3" t="str" cm="1">
        <f t="array" ref="AJ2941">IFERROR(INDEX(IF($AG2941&lt;=$AN2941,레드마인_배치!E:E,레드마인_서비스!E:E),콜트리분석!$AI2941),"")</f>
        <v>대상</v>
      </c>
      <c r="AK2941" s="3" t="str" cm="1">
        <f t="array" ref="AK2941">IFERROR(INDEX(IF($AG2941&lt;=$AN2941,레드마인_배치!H:H,레드마인_서비스!H:H),콜트리분석!$AI2941),"")</f>
        <v>SLO0140U</v>
      </c>
      <c r="AL2941" s="3" t="str" cm="1">
        <f t="array" ref="AL2941">IFERROR(INDEX(IF($AG2941&lt;=$AN2941,레드마인_배치!I:I,레드마인_서비스!I:I),콜트리분석!$AI2941),"")</f>
        <v>S/Order Confirm (Sub) for Amend Check</v>
      </c>
      <c r="AM2941" s="3" t="str" cm="1">
        <f t="array" ref="AM2941">IFERROR(INDEX(IF($AG2941&lt;=$AN2941,레드마인_배치!J:J,레드마인_서비스!J:J),콜트리분석!$AI2941),"")</f>
        <v>서비스</v>
      </c>
      <c r="AN2941" s="3">
        <v>5</v>
      </c>
      <c r="AO2941" s="15" t="str">
        <f ca="1">IFERROR(INDEX(레드마인_배치!E:E,MATCH(OFFSET(A2941,,AN2941),레드마인_배치!G:G,0)),"")</f>
        <v>대상</v>
      </c>
      <c r="AP2941" t="s">
        <v>3330</v>
      </c>
      <c r="AQ2941">
        <v>72</v>
      </c>
    </row>
    <row r="2942" spans="1:43" hidden="1">
      <c r="A2942" s="3" t="s">
        <v>2957</v>
      </c>
      <c r="B2942" s="3" t="s">
        <v>491</v>
      </c>
      <c r="C2942" s="3" t="s">
        <v>494</v>
      </c>
      <c r="D2942" s="3" t="s">
        <v>568</v>
      </c>
      <c r="E2942" s="3" t="s">
        <v>3087</v>
      </c>
      <c r="F2942" s="3" t="s">
        <v>614</v>
      </c>
      <c r="G2942" s="3" t="s">
        <v>587</v>
      </c>
      <c r="H2942" s="3" t="s">
        <v>588</v>
      </c>
      <c r="I2942" s="3" t="s">
        <v>590</v>
      </c>
      <c r="J2942" s="3" t="s">
        <v>591</v>
      </c>
      <c r="K2942" s="3" t="s">
        <v>592</v>
      </c>
      <c r="L2942" s="3" t="s">
        <v>593</v>
      </c>
      <c r="M2942" s="3" t="s">
        <v>508</v>
      </c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>
        <f t="shared" si="47"/>
        <v>12</v>
      </c>
      <c r="AH2942" s="3" t="s">
        <v>508</v>
      </c>
      <c r="AI2942" s="3">
        <f>IFERROR(IF($AG2942&lt;=$AN2942,MATCH($AH2942,레드마인_배치!G:G,0),MATCH($AH2942,레드마인_서비스!G:G,0)),"")</f>
        <v>79</v>
      </c>
      <c r="AJ2942" s="3" t="str" cm="1">
        <f t="array" ref="AJ2942">IFERROR(INDEX(IF($AG2942&lt;=$AN2942,레드마인_배치!E:E,레드마인_서비스!E:E),콜트리분석!$AI2942),"")</f>
        <v>대상</v>
      </c>
      <c r="AK2942" s="3" t="str" cm="1">
        <f t="array" ref="AK2942">IFERROR(INDEX(IF($AG2942&lt;=$AN2942,레드마인_배치!H:H,레드마인_서비스!H:H),콜트리분석!$AI2942),"")</f>
        <v>ICO0310U</v>
      </c>
      <c r="AL2942" s="3" t="str" cm="1">
        <f t="array" ref="AL2942">IFERROR(INDEX(IF($AG2942&lt;=$AN2942,레드마인_배치!I:I,레드마인_서비스!I:I),콜트리분석!$AI2942),"")</f>
        <v>INVENTORY CREATION MODULE</v>
      </c>
      <c r="AM2942" s="3" t="str" cm="1">
        <f t="array" ref="AM2942">IFERROR(INDEX(IF($AG2942&lt;=$AN2942,레드마인_배치!J:J,레드마인_서비스!J:J),콜트리분석!$AI2942),"")</f>
        <v>서비스</v>
      </c>
      <c r="AN2942" s="3">
        <v>5</v>
      </c>
      <c r="AO2942" s="15" t="str">
        <f ca="1">IFERROR(INDEX(레드마인_배치!E:E,MATCH(OFFSET(A2942,,AN2942),레드마인_배치!G:G,0)),"")</f>
        <v>대상</v>
      </c>
      <c r="AP2942" t="s">
        <v>3330</v>
      </c>
      <c r="AQ2942">
        <v>72</v>
      </c>
    </row>
    <row r="2943" spans="1:43" hidden="1">
      <c r="A2943" s="3" t="s">
        <v>2957</v>
      </c>
      <c r="B2943" s="3" t="s">
        <v>491</v>
      </c>
      <c r="C2943" s="3" t="s">
        <v>494</v>
      </c>
      <c r="D2943" s="3" t="s">
        <v>568</v>
      </c>
      <c r="E2943" s="3" t="s">
        <v>3087</v>
      </c>
      <c r="F2943" s="3" t="s">
        <v>614</v>
      </c>
      <c r="G2943" s="3" t="s">
        <v>587</v>
      </c>
      <c r="H2943" s="3" t="s">
        <v>588</v>
      </c>
      <c r="I2943" s="3" t="s">
        <v>590</v>
      </c>
      <c r="J2943" s="3" t="s">
        <v>591</v>
      </c>
      <c r="K2943" s="3" t="s">
        <v>592</v>
      </c>
      <c r="L2943" s="3" t="s">
        <v>593</v>
      </c>
      <c r="M2943" s="3" t="s">
        <v>508</v>
      </c>
      <c r="N2943" s="3" t="s">
        <v>509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>
        <f t="shared" si="47"/>
        <v>13</v>
      </c>
      <c r="AH2943" s="3" t="s">
        <v>509</v>
      </c>
      <c r="AI2943" s="3">
        <f>IFERROR(IF($AG2943&lt;=$AN2943,MATCH($AH2943,레드마인_배치!G:G,0),MATCH($AH2943,레드마인_서비스!G:G,0)),"")</f>
        <v>77</v>
      </c>
      <c r="AJ2943" s="3" t="str" cm="1">
        <f t="array" ref="AJ2943">IFERROR(INDEX(IF($AG2943&lt;=$AN2943,레드마인_배치!E:E,레드마인_서비스!E:E),콜트리분석!$AI2943),"")</f>
        <v>대상</v>
      </c>
      <c r="AK2943" s="3" t="str" cm="1">
        <f t="array" ref="AK2943">IFERROR(INDEX(IF($AG2943&lt;=$AN2943,레드마인_배치!H:H,레드마인_서비스!H:H),콜트리분석!$AI2943),"")</f>
        <v>ICO0290U</v>
      </c>
      <c r="AL2943" s="3" t="str" cm="1">
        <f t="array" ref="AL2943">IFERROR(INDEX(IF($AG2943&lt;=$AN2943,레드마인_배치!I:I,레드마인_서비스!I:I),콜트리분석!$AI2943),"")</f>
        <v>INV Information Master Creation(IMI)</v>
      </c>
      <c r="AM2943" s="3" t="str" cm="1">
        <f t="array" ref="AM2943">IFERROR(INDEX(IF($AG2943&lt;=$AN2943,레드마인_배치!J:J,레드마인_서비스!J:J),콜트리분석!$AI2943),"")</f>
        <v>서비스</v>
      </c>
      <c r="AN2943" s="3">
        <v>5</v>
      </c>
      <c r="AO2943" s="15" t="str">
        <f ca="1">IFERROR(INDEX(레드마인_배치!E:E,MATCH(OFFSET(A2943,,AN2943),레드마인_배치!G:G,0)),"")</f>
        <v>대상</v>
      </c>
      <c r="AP2943" t="s">
        <v>3330</v>
      </c>
      <c r="AQ2943">
        <v>72</v>
      </c>
    </row>
    <row r="2944" spans="1:43" hidden="1">
      <c r="A2944" s="3" t="s">
        <v>2957</v>
      </c>
      <c r="B2944" s="3" t="s">
        <v>491</v>
      </c>
      <c r="C2944" s="3" t="s">
        <v>494</v>
      </c>
      <c r="D2944" s="3" t="s">
        <v>568</v>
      </c>
      <c r="E2944" s="3" t="s">
        <v>3087</v>
      </c>
      <c r="F2944" s="3" t="s">
        <v>614</v>
      </c>
      <c r="G2944" s="3" t="s">
        <v>587</v>
      </c>
      <c r="H2944" s="3" t="s">
        <v>588</v>
      </c>
      <c r="I2944" s="3" t="s">
        <v>590</v>
      </c>
      <c r="J2944" s="3" t="s">
        <v>591</v>
      </c>
      <c r="K2944" s="3" t="s">
        <v>592</v>
      </c>
      <c r="L2944" s="3" t="s">
        <v>593</v>
      </c>
      <c r="M2944" s="3" t="s">
        <v>508</v>
      </c>
      <c r="N2944" s="3" t="s">
        <v>510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>
        <f t="shared" si="47"/>
        <v>13</v>
      </c>
      <c r="AH2944" s="3" t="s">
        <v>510</v>
      </c>
      <c r="AI2944" s="3" t="str">
        <f>IFERROR(IF($AG2944&lt;=$AN2944,MATCH($AH2944,레드마인_배치!G:G,0),MATCH($AH2944,레드마인_서비스!G:G,0)),"")</f>
        <v/>
      </c>
      <c r="AJ2944" s="3" t="str" cm="1">
        <f t="array" ref="AJ2944">IFERROR(INDEX(IF($AG2944&lt;=$AN2944,레드마인_배치!E:E,레드마인_서비스!E:E),콜트리분석!$AI2944),"")</f>
        <v/>
      </c>
      <c r="AK2944" s="3" t="str" cm="1">
        <f t="array" ref="AK2944">IFERROR(INDEX(IF($AG2944&lt;=$AN2944,레드마인_배치!H:H,레드마인_서비스!H:H),콜트리분석!$AI2944),"")</f>
        <v/>
      </c>
      <c r="AL2944" s="3" t="str" cm="1">
        <f t="array" ref="AL2944">IFERROR(INDEX(IF($AG2944&lt;=$AN2944,레드마인_배치!I:I,레드마인_서비스!I:I),콜트리분석!$AI2944),"")</f>
        <v/>
      </c>
      <c r="AM2944" s="3" t="str" cm="1">
        <f t="array" ref="AM2944">IFERROR(INDEX(IF($AG2944&lt;=$AN2944,레드마인_배치!J:J,레드마인_서비스!J:J),콜트리분석!$AI2944),"")</f>
        <v/>
      </c>
      <c r="AN2944" s="3">
        <v>5</v>
      </c>
      <c r="AO2944" s="15" t="str">
        <f ca="1">IFERROR(INDEX(레드마인_배치!E:E,MATCH(OFFSET(A2944,,AN2944),레드마인_배치!G:G,0)),"")</f>
        <v>대상</v>
      </c>
      <c r="AP2944" t="s">
        <v>3330</v>
      </c>
      <c r="AQ2944">
        <v>72</v>
      </c>
    </row>
    <row r="2945" spans="1:43" hidden="1">
      <c r="A2945" s="3" t="s">
        <v>2957</v>
      </c>
      <c r="B2945" s="3" t="s">
        <v>491</v>
      </c>
      <c r="C2945" s="3" t="s">
        <v>494</v>
      </c>
      <c r="D2945" s="3" t="s">
        <v>568</v>
      </c>
      <c r="E2945" s="3" t="s">
        <v>3087</v>
      </c>
      <c r="F2945" s="3" t="s">
        <v>614</v>
      </c>
      <c r="G2945" s="3" t="s">
        <v>587</v>
      </c>
      <c r="H2945" s="3" t="s">
        <v>588</v>
      </c>
      <c r="I2945" s="3" t="s">
        <v>590</v>
      </c>
      <c r="J2945" s="3" t="s">
        <v>591</v>
      </c>
      <c r="K2945" s="3" t="s">
        <v>592</v>
      </c>
      <c r="L2945" s="3" t="s">
        <v>593</v>
      </c>
      <c r="M2945" s="3" t="s">
        <v>594</v>
      </c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>
        <f t="shared" si="47"/>
        <v>12</v>
      </c>
      <c r="AH2945" s="3" t="s">
        <v>594</v>
      </c>
      <c r="AI2945" s="3">
        <f>IFERROR(IF($AG2945&lt;=$AN2945,MATCH($AH2945,레드마인_배치!G:G,0),MATCH($AH2945,레드마인_서비스!G:G,0)),"")</f>
        <v>322</v>
      </c>
      <c r="AJ2945" s="3" t="str" cm="1">
        <f t="array" ref="AJ2945">IFERROR(INDEX(IF($AG2945&lt;=$AN2945,레드마인_배치!E:E,레드마인_서비스!E:E),콜트리분석!$AI2945),"")</f>
        <v>대상</v>
      </c>
      <c r="AK2945" s="3" t="str" cm="1">
        <f t="array" ref="AK2945">IFERROR(INDEX(IF($AG2945&lt;=$AN2945,레드마인_배치!H:H,레드마인_서비스!H:H),콜트리분석!$AI2945),"")</f>
        <v>SLO0150U</v>
      </c>
      <c r="AL2945" s="3" t="str" cm="1">
        <f t="array" ref="AL2945">IFERROR(INDEX(IF($AG2945&lt;=$AN2945,레드마인_배치!I:I,레드마인_서비스!I:I),콜트리분석!$AI2945),"")</f>
        <v>Sub S/Order Confirm - for Searching Confirm Part</v>
      </c>
      <c r="AM2945" s="3" t="str" cm="1">
        <f t="array" ref="AM2945">IFERROR(INDEX(IF($AG2945&lt;=$AN2945,레드마인_배치!J:J,레드마인_서비스!J:J),콜트리분석!$AI2945),"")</f>
        <v>서비스</v>
      </c>
      <c r="AN2945" s="3">
        <v>5</v>
      </c>
      <c r="AO2945" s="15" t="str">
        <f ca="1">IFERROR(INDEX(레드마인_배치!E:E,MATCH(OFFSET(A2945,,AN2945),레드마인_배치!G:G,0)),"")</f>
        <v>대상</v>
      </c>
      <c r="AP2945" t="s">
        <v>3330</v>
      </c>
      <c r="AQ2945">
        <v>72</v>
      </c>
    </row>
    <row r="2946" spans="1:43" hidden="1">
      <c r="A2946" s="3" t="s">
        <v>2957</v>
      </c>
      <c r="B2946" s="3" t="s">
        <v>491</v>
      </c>
      <c r="C2946" s="3" t="s">
        <v>494</v>
      </c>
      <c r="D2946" s="3" t="s">
        <v>568</v>
      </c>
      <c r="E2946" s="3" t="s">
        <v>3087</v>
      </c>
      <c r="F2946" s="3" t="s">
        <v>614</v>
      </c>
      <c r="G2946" s="3" t="s">
        <v>587</v>
      </c>
      <c r="H2946" s="3" t="s">
        <v>588</v>
      </c>
      <c r="I2946" s="3" t="s">
        <v>590</v>
      </c>
      <c r="J2946" s="3" t="s">
        <v>591</v>
      </c>
      <c r="K2946" s="3" t="s">
        <v>592</v>
      </c>
      <c r="L2946" s="3" t="s">
        <v>593</v>
      </c>
      <c r="M2946" s="3" t="s">
        <v>595</v>
      </c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>
        <f t="shared" si="47"/>
        <v>12</v>
      </c>
      <c r="AH2946" s="3" t="s">
        <v>595</v>
      </c>
      <c r="AI2946" s="3">
        <f>IFERROR(IF($AG2946&lt;=$AN2946,MATCH($AH2946,레드마인_배치!G:G,0),MATCH($AH2946,레드마인_서비스!G:G,0)),"")</f>
        <v>325</v>
      </c>
      <c r="AJ2946" s="3" t="str" cm="1">
        <f t="array" ref="AJ2946">IFERROR(INDEX(IF($AG2946&lt;=$AN2946,레드마인_배치!E:E,레드마인_서비스!E:E),콜트리분석!$AI2946),"")</f>
        <v>대상</v>
      </c>
      <c r="AK2946" s="3" t="str" cm="1">
        <f t="array" ref="AK2946">IFERROR(INDEX(IF($AG2946&lt;=$AN2946,레드마인_배치!H:H,레드마인_서비스!H:H),콜트리분석!$AI2946),"")</f>
        <v>SLO0180U</v>
      </c>
      <c r="AL2946" s="3" t="str" cm="1">
        <f t="array" ref="AL2946">IFERROR(INDEX(IF($AG2946&lt;=$AN2946,레드마인_배치!I:I,레드마인_서비스!I:I),콜트리분석!$AI2946),"")</f>
        <v>S/Order Confirm (Sub) AO Creation</v>
      </c>
      <c r="AM2946" s="3" t="str" cm="1">
        <f t="array" ref="AM2946">IFERROR(INDEX(IF($AG2946&lt;=$AN2946,레드마인_배치!J:J,레드마인_서비스!J:J),콜트리분석!$AI2946),"")</f>
        <v>서비스</v>
      </c>
      <c r="AN2946" s="3">
        <v>5</v>
      </c>
      <c r="AO2946" s="15" t="str">
        <f ca="1">IFERROR(INDEX(레드마인_배치!E:E,MATCH(OFFSET(A2946,,AN2946),레드마인_배치!G:G,0)),"")</f>
        <v>대상</v>
      </c>
      <c r="AP2946" t="s">
        <v>3330</v>
      </c>
      <c r="AQ2946">
        <v>72</v>
      </c>
    </row>
    <row r="2947" spans="1:43" hidden="1">
      <c r="A2947" s="3" t="s">
        <v>2957</v>
      </c>
      <c r="B2947" s="3" t="s">
        <v>491</v>
      </c>
      <c r="C2947" s="3" t="s">
        <v>494</v>
      </c>
      <c r="D2947" s="3" t="s">
        <v>568</v>
      </c>
      <c r="E2947" s="3" t="s">
        <v>3087</v>
      </c>
      <c r="F2947" s="3" t="s">
        <v>614</v>
      </c>
      <c r="G2947" s="3" t="s">
        <v>587</v>
      </c>
      <c r="H2947" s="3" t="s">
        <v>588</v>
      </c>
      <c r="I2947" s="3" t="s">
        <v>590</v>
      </c>
      <c r="J2947" s="3" t="s">
        <v>591</v>
      </c>
      <c r="K2947" s="3" t="s">
        <v>592</v>
      </c>
      <c r="L2947" s="3" t="s">
        <v>593</v>
      </c>
      <c r="M2947" s="3" t="s">
        <v>595</v>
      </c>
      <c r="N2947" s="3" t="s">
        <v>511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>
        <f t="shared" si="47"/>
        <v>13</v>
      </c>
      <c r="AH2947" s="3" t="s">
        <v>511</v>
      </c>
      <c r="AI2947" s="3">
        <f>IFERROR(IF($AG2947&lt;=$AN2947,MATCH($AH2947,레드마인_배치!G:G,0),MATCH($AH2947,레드마인_서비스!G:G,0)),"")</f>
        <v>323</v>
      </c>
      <c r="AJ2947" s="3" t="str" cm="1">
        <f t="array" ref="AJ2947">IFERROR(INDEX(IF($AG2947&lt;=$AN2947,레드마인_배치!E:E,레드마인_서비스!E:E),콜트리분석!$AI2947),"")</f>
        <v>대상</v>
      </c>
      <c r="AK2947" s="3" t="str" cm="1">
        <f t="array" ref="AK2947">IFERROR(INDEX(IF($AG2947&lt;=$AN2947,레드마인_배치!H:H,레드마인_서비스!H:H),콜트리분석!$AI2947),"")</f>
        <v>SLO0160U</v>
      </c>
      <c r="AL2947" s="3" t="str" cm="1">
        <f t="array" ref="AL2947">IFERROR(INDEX(IF($AG2947&lt;=$AN2947,레드마인_배치!I:I,레드마인_서비스!I:I),콜트리분석!$AI2947),"")</f>
        <v>S/Order Confirm (Sub) for Price</v>
      </c>
      <c r="AM2947" s="3" t="str" cm="1">
        <f t="array" ref="AM2947">IFERROR(INDEX(IF($AG2947&lt;=$AN2947,레드마인_배치!J:J,레드마인_서비스!J:J),콜트리분석!$AI2947),"")</f>
        <v>서비스</v>
      </c>
      <c r="AN2947" s="3">
        <v>5</v>
      </c>
      <c r="AO2947" s="15" t="str">
        <f ca="1">IFERROR(INDEX(레드마인_배치!E:E,MATCH(OFFSET(A2947,,AN2947),레드마인_배치!G:G,0)),"")</f>
        <v>대상</v>
      </c>
      <c r="AP2947" t="s">
        <v>3330</v>
      </c>
      <c r="AQ2947">
        <v>72</v>
      </c>
    </row>
    <row r="2948" spans="1:43" hidden="1">
      <c r="A2948" s="3" t="s">
        <v>2957</v>
      </c>
      <c r="B2948" s="3" t="s">
        <v>491</v>
      </c>
      <c r="C2948" s="3" t="s">
        <v>494</v>
      </c>
      <c r="D2948" s="3" t="s">
        <v>568</v>
      </c>
      <c r="E2948" s="3" t="s">
        <v>3087</v>
      </c>
      <c r="F2948" s="3" t="s">
        <v>614</v>
      </c>
      <c r="G2948" s="3" t="s">
        <v>587</v>
      </c>
      <c r="H2948" s="3" t="s">
        <v>588</v>
      </c>
      <c r="I2948" s="3" t="s">
        <v>590</v>
      </c>
      <c r="J2948" s="3" t="s">
        <v>591</v>
      </c>
      <c r="K2948" s="3" t="s">
        <v>592</v>
      </c>
      <c r="L2948" s="3" t="s">
        <v>593</v>
      </c>
      <c r="M2948" s="3" t="s">
        <v>595</v>
      </c>
      <c r="N2948" s="3" t="s">
        <v>511</v>
      </c>
      <c r="O2948" s="3" t="s">
        <v>512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>
        <f t="shared" si="47"/>
        <v>14</v>
      </c>
      <c r="AH2948" s="3" t="s">
        <v>512</v>
      </c>
      <c r="AI2948" s="3">
        <f>IFERROR(IF($AG2948&lt;=$AN2948,MATCH($AH2948,레드마인_배치!G:G,0),MATCH($AH2948,레드마인_서비스!G:G,0)),"")</f>
        <v>307</v>
      </c>
      <c r="AJ2948" s="3" t="str" cm="1">
        <f t="array" ref="AJ2948">IFERROR(INDEX(IF($AG2948&lt;=$AN2948,레드마인_배치!E:E,레드마인_서비스!E:E),콜트리분석!$AI2948),"")</f>
        <v>대상</v>
      </c>
      <c r="AK2948" s="3" t="str" cm="1">
        <f t="array" ref="AK2948">IFERROR(INDEX(IF($AG2948&lt;=$AN2948,레드마인_배치!H:H,레드마인_서비스!H:H),콜트리분석!$AI2948),"")</f>
        <v>SLO0010U</v>
      </c>
      <c r="AL2948" s="3" t="str" cm="1">
        <f t="array" ref="AL2948">IFERROR(INDEX(IF($AG2948&lt;=$AN2948,레드마인_배치!I:I,레드마인_서비스!I:I),콜트리분석!$AI2948),"")</f>
        <v>Rate, CAD Amount, USD Amount</v>
      </c>
      <c r="AM2948" s="3" t="str" cm="1">
        <f t="array" ref="AM2948">IFERROR(INDEX(IF($AG2948&lt;=$AN2948,레드마인_배치!J:J,레드마인_서비스!J:J),콜트리분석!$AI2948),"")</f>
        <v>서비스</v>
      </c>
      <c r="AN2948" s="3">
        <v>5</v>
      </c>
      <c r="AO2948" s="15" t="str">
        <f ca="1">IFERROR(INDEX(레드마인_배치!E:E,MATCH(OFFSET(A2948,,AN2948),레드마인_배치!G:G,0)),"")</f>
        <v>대상</v>
      </c>
      <c r="AP2948" t="s">
        <v>3330</v>
      </c>
      <c r="AQ2948">
        <v>72</v>
      </c>
    </row>
    <row r="2949" spans="1:43" hidden="1">
      <c r="A2949" s="3" t="s">
        <v>2957</v>
      </c>
      <c r="B2949" s="3" t="s">
        <v>491</v>
      </c>
      <c r="C2949" s="3" t="s">
        <v>494</v>
      </c>
      <c r="D2949" s="3" t="s">
        <v>568</v>
      </c>
      <c r="E2949" s="3" t="s">
        <v>3087</v>
      </c>
      <c r="F2949" s="3" t="s">
        <v>614</v>
      </c>
      <c r="G2949" s="3" t="s">
        <v>587</v>
      </c>
      <c r="H2949" s="3" t="s">
        <v>588</v>
      </c>
      <c r="I2949" s="3" t="s">
        <v>590</v>
      </c>
      <c r="J2949" s="3" t="s">
        <v>591</v>
      </c>
      <c r="K2949" s="3" t="s">
        <v>592</v>
      </c>
      <c r="L2949" s="3" t="s">
        <v>593</v>
      </c>
      <c r="M2949" s="3" t="s">
        <v>595</v>
      </c>
      <c r="N2949" s="3" t="s">
        <v>511</v>
      </c>
      <c r="O2949" s="3" t="s">
        <v>513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>
        <f t="shared" si="47"/>
        <v>14</v>
      </c>
      <c r="AH2949" s="3" t="s">
        <v>513</v>
      </c>
      <c r="AI2949" s="3">
        <f>IFERROR(IF($AG2949&lt;=$AN2949,MATCH($AH2949,레드마인_배치!G:G,0),MATCH($AH2949,레드마인_서비스!G:G,0)),"")</f>
        <v>324</v>
      </c>
      <c r="AJ2949" s="3" t="str" cm="1">
        <f t="array" ref="AJ2949">IFERROR(INDEX(IF($AG2949&lt;=$AN2949,레드마인_배치!E:E,레드마인_서비스!E:E),콜트리분석!$AI2949),"")</f>
        <v>대상</v>
      </c>
      <c r="AK2949" s="3" t="str" cm="1">
        <f t="array" ref="AK2949">IFERROR(INDEX(IF($AG2949&lt;=$AN2949,레드마인_배치!H:H,레드마인_서비스!H:H),콜트리분석!$AI2949),"")</f>
        <v>SLO0170U</v>
      </c>
      <c r="AL2949" s="3" t="str" cm="1">
        <f t="array" ref="AL2949">IFERROR(INDEX(IF($AG2949&lt;=$AN2949,레드마인_배치!I:I,레드마인_서비스!I:I),콜트리분석!$AI2949),"")</f>
        <v>S/Order Confirm (Sub)for List Price</v>
      </c>
      <c r="AM2949" s="3" t="str" cm="1">
        <f t="array" ref="AM2949">IFERROR(INDEX(IF($AG2949&lt;=$AN2949,레드마인_배치!J:J,레드마인_서비스!J:J),콜트리분석!$AI2949),"")</f>
        <v>서비스</v>
      </c>
      <c r="AN2949" s="3">
        <v>5</v>
      </c>
      <c r="AO2949" s="15" t="str">
        <f ca="1">IFERROR(INDEX(레드마인_배치!E:E,MATCH(OFFSET(A2949,,AN2949),레드마인_배치!G:G,0)),"")</f>
        <v>대상</v>
      </c>
      <c r="AP2949" t="s">
        <v>3330</v>
      </c>
      <c r="AQ2949">
        <v>72</v>
      </c>
    </row>
    <row r="2950" spans="1:43" hidden="1">
      <c r="A2950" s="3" t="s">
        <v>2957</v>
      </c>
      <c r="B2950" s="3" t="s">
        <v>491</v>
      </c>
      <c r="C2950" s="3" t="s">
        <v>494</v>
      </c>
      <c r="D2950" s="3" t="s">
        <v>568</v>
      </c>
      <c r="E2950" s="3" t="s">
        <v>3087</v>
      </c>
      <c r="F2950" s="3" t="s">
        <v>614</v>
      </c>
      <c r="G2950" s="3" t="s">
        <v>587</v>
      </c>
      <c r="H2950" s="3" t="s">
        <v>588</v>
      </c>
      <c r="I2950" s="3" t="s">
        <v>590</v>
      </c>
      <c r="J2950" s="3" t="s">
        <v>591</v>
      </c>
      <c r="K2950" s="3" t="s">
        <v>592</v>
      </c>
      <c r="L2950" s="3" t="s">
        <v>593</v>
      </c>
      <c r="M2950" s="3" t="s">
        <v>595</v>
      </c>
      <c r="N2950" s="3" t="s">
        <v>596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>
        <f t="shared" ref="AG2950:AG3013" si="48">COUNTA(B2950:AF2950)</f>
        <v>13</v>
      </c>
      <c r="AH2950" s="3" t="s">
        <v>596</v>
      </c>
      <c r="AI2950" s="3" t="str">
        <f>IFERROR(IF($AG2950&lt;=$AN2950,MATCH($AH2950,레드마인_배치!G:G,0),MATCH($AH2950,레드마인_서비스!G:G,0)),"")</f>
        <v/>
      </c>
      <c r="AJ2950" s="3" t="str" cm="1">
        <f t="array" ref="AJ2950">IFERROR(INDEX(IF($AG2950&lt;=$AN2950,레드마인_배치!E:E,레드마인_서비스!E:E),콜트리분석!$AI2950),"")</f>
        <v/>
      </c>
      <c r="AK2950" s="3" t="str" cm="1">
        <f t="array" ref="AK2950">IFERROR(INDEX(IF($AG2950&lt;=$AN2950,레드마인_배치!H:H,레드마인_서비스!H:H),콜트리분석!$AI2950),"")</f>
        <v/>
      </c>
      <c r="AL2950" s="3" t="str" cm="1">
        <f t="array" ref="AL2950">IFERROR(INDEX(IF($AG2950&lt;=$AN2950,레드마인_배치!I:I,레드마인_서비스!I:I),콜트리분석!$AI2950),"")</f>
        <v/>
      </c>
      <c r="AM2950" s="3" t="str" cm="1">
        <f t="array" ref="AM2950">IFERROR(INDEX(IF($AG2950&lt;=$AN2950,레드마인_배치!J:J,레드마인_서비스!J:J),콜트리분석!$AI2950),"")</f>
        <v/>
      </c>
      <c r="AN2950" s="3">
        <v>5</v>
      </c>
      <c r="AO2950" s="15" t="str">
        <f ca="1">IFERROR(INDEX(레드마인_배치!E:E,MATCH(OFFSET(A2950,,AN2950),레드마인_배치!G:G,0)),"")</f>
        <v>대상</v>
      </c>
      <c r="AP2950" t="s">
        <v>3330</v>
      </c>
      <c r="AQ2950">
        <v>72</v>
      </c>
    </row>
    <row r="2951" spans="1:43" hidden="1">
      <c r="A2951" s="3" t="s">
        <v>2957</v>
      </c>
      <c r="B2951" s="3" t="s">
        <v>491</v>
      </c>
      <c r="C2951" s="3" t="s">
        <v>494</v>
      </c>
      <c r="D2951" s="3" t="s">
        <v>568</v>
      </c>
      <c r="E2951" s="3" t="s">
        <v>3087</v>
      </c>
      <c r="F2951" s="3" t="s">
        <v>614</v>
      </c>
      <c r="G2951" s="3" t="s">
        <v>587</v>
      </c>
      <c r="H2951" s="3" t="s">
        <v>588</v>
      </c>
      <c r="I2951" s="3" t="s">
        <v>590</v>
      </c>
      <c r="J2951" s="3" t="s">
        <v>591</v>
      </c>
      <c r="K2951" s="3" t="s">
        <v>592</v>
      </c>
      <c r="L2951" s="3" t="s">
        <v>593</v>
      </c>
      <c r="M2951" s="3" t="s">
        <v>597</v>
      </c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>
        <f t="shared" si="48"/>
        <v>12</v>
      </c>
      <c r="AH2951" s="3" t="s">
        <v>597</v>
      </c>
      <c r="AI2951" s="3">
        <f>IFERROR(IF($AG2951&lt;=$AN2951,MATCH($AH2951,레드마인_배치!G:G,0),MATCH($AH2951,레드마인_서비스!G:G,0)),"")</f>
        <v>326</v>
      </c>
      <c r="AJ2951" s="3" t="str" cm="1">
        <f t="array" ref="AJ2951">IFERROR(INDEX(IF($AG2951&lt;=$AN2951,레드마인_배치!E:E,레드마인_서비스!E:E),콜트리분석!$AI2951),"")</f>
        <v>미대상</v>
      </c>
      <c r="AK2951" s="3" t="str" cm="1">
        <f t="array" ref="AK2951">IFERROR(INDEX(IF($AG2951&lt;=$AN2951,레드마인_배치!H:H,레드마인_서비스!H:H),콜트리분석!$AI2951),"")</f>
        <v>SLO0190U</v>
      </c>
      <c r="AL2951" s="3" t="str" cm="1">
        <f t="array" ref="AL2951">IFERROR(INDEX(IF($AG2951&lt;=$AN2951,레드마인_배치!I:I,레드마인_서비스!I:I),콜트리분석!$AI2951),"")</f>
        <v>[미대상] S/Order Confirm (Sub) Local Kit Creation</v>
      </c>
      <c r="AM2951" s="3" t="str" cm="1">
        <f t="array" ref="AM2951">IFERROR(INDEX(IF($AG2951&lt;=$AN2951,레드마인_배치!J:J,레드마인_서비스!J:J),콜트리분석!$AI2951),"")</f>
        <v>서비스</v>
      </c>
      <c r="AN2951" s="3">
        <v>5</v>
      </c>
      <c r="AO2951" s="15" t="str">
        <f ca="1">IFERROR(INDEX(레드마인_배치!E:E,MATCH(OFFSET(A2951,,AN2951),레드마인_배치!G:G,0)),"")</f>
        <v>대상</v>
      </c>
      <c r="AP2951" t="s">
        <v>3330</v>
      </c>
      <c r="AQ2951">
        <v>72</v>
      </c>
    </row>
    <row r="2952" spans="1:43" hidden="1">
      <c r="A2952" s="3" t="s">
        <v>2957</v>
      </c>
      <c r="B2952" s="3" t="s">
        <v>491</v>
      </c>
      <c r="C2952" s="3" t="s">
        <v>494</v>
      </c>
      <c r="D2952" s="3" t="s">
        <v>568</v>
      </c>
      <c r="E2952" s="3" t="s">
        <v>3087</v>
      </c>
      <c r="F2952" s="3" t="s">
        <v>614</v>
      </c>
      <c r="G2952" s="3" t="s">
        <v>587</v>
      </c>
      <c r="H2952" s="3" t="s">
        <v>588</v>
      </c>
      <c r="I2952" s="3" t="s">
        <v>590</v>
      </c>
      <c r="J2952" s="3" t="s">
        <v>591</v>
      </c>
      <c r="K2952" s="3" t="s">
        <v>592</v>
      </c>
      <c r="L2952" s="3" t="s">
        <v>594</v>
      </c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>
        <f t="shared" si="48"/>
        <v>11</v>
      </c>
      <c r="AH2952" s="3" t="s">
        <v>594</v>
      </c>
      <c r="AI2952" s="3">
        <f>IFERROR(IF($AG2952&lt;=$AN2952,MATCH($AH2952,레드마인_배치!G:G,0),MATCH($AH2952,레드마인_서비스!G:G,0)),"")</f>
        <v>322</v>
      </c>
      <c r="AJ2952" s="3" t="str" cm="1">
        <f t="array" ref="AJ2952">IFERROR(INDEX(IF($AG2952&lt;=$AN2952,레드마인_배치!E:E,레드마인_서비스!E:E),콜트리분석!$AI2952),"")</f>
        <v>대상</v>
      </c>
      <c r="AK2952" s="3" t="str" cm="1">
        <f t="array" ref="AK2952">IFERROR(INDEX(IF($AG2952&lt;=$AN2952,레드마인_배치!H:H,레드마인_서비스!H:H),콜트리분석!$AI2952),"")</f>
        <v>SLO0150U</v>
      </c>
      <c r="AL2952" s="3" t="str" cm="1">
        <f t="array" ref="AL2952">IFERROR(INDEX(IF($AG2952&lt;=$AN2952,레드마인_배치!I:I,레드마인_서비스!I:I),콜트리분석!$AI2952),"")</f>
        <v>Sub S/Order Confirm - for Searching Confirm Part</v>
      </c>
      <c r="AM2952" s="3" t="str" cm="1">
        <f t="array" ref="AM2952">IFERROR(INDEX(IF($AG2952&lt;=$AN2952,레드마인_배치!J:J,레드마인_서비스!J:J),콜트리분석!$AI2952),"")</f>
        <v>서비스</v>
      </c>
      <c r="AN2952" s="3">
        <v>5</v>
      </c>
      <c r="AO2952" s="15" t="str">
        <f ca="1">IFERROR(INDEX(레드마인_배치!E:E,MATCH(OFFSET(A2952,,AN2952),레드마인_배치!G:G,0)),"")</f>
        <v>대상</v>
      </c>
      <c r="AP2952" t="s">
        <v>3330</v>
      </c>
      <c r="AQ2952">
        <v>72</v>
      </c>
    </row>
    <row r="2953" spans="1:43" hidden="1">
      <c r="A2953" s="3" t="s">
        <v>2957</v>
      </c>
      <c r="B2953" s="3" t="s">
        <v>491</v>
      </c>
      <c r="C2953" s="3" t="s">
        <v>494</v>
      </c>
      <c r="D2953" s="3" t="s">
        <v>568</v>
      </c>
      <c r="E2953" s="3" t="s">
        <v>3087</v>
      </c>
      <c r="F2953" s="3" t="s">
        <v>614</v>
      </c>
      <c r="G2953" s="3" t="s">
        <v>587</v>
      </c>
      <c r="H2953" s="3" t="s">
        <v>588</v>
      </c>
      <c r="I2953" s="3" t="s">
        <v>590</v>
      </c>
      <c r="J2953" s="3" t="s">
        <v>591</v>
      </c>
      <c r="K2953" s="3" t="s">
        <v>592</v>
      </c>
      <c r="L2953" s="3" t="s">
        <v>511</v>
      </c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>
        <f t="shared" si="48"/>
        <v>11</v>
      </c>
      <c r="AH2953" s="3" t="s">
        <v>511</v>
      </c>
      <c r="AI2953" s="3">
        <f>IFERROR(IF($AG2953&lt;=$AN2953,MATCH($AH2953,레드마인_배치!G:G,0),MATCH($AH2953,레드마인_서비스!G:G,0)),"")</f>
        <v>323</v>
      </c>
      <c r="AJ2953" s="3" t="str" cm="1">
        <f t="array" ref="AJ2953">IFERROR(INDEX(IF($AG2953&lt;=$AN2953,레드마인_배치!E:E,레드마인_서비스!E:E),콜트리분석!$AI2953),"")</f>
        <v>대상</v>
      </c>
      <c r="AK2953" s="3" t="str" cm="1">
        <f t="array" ref="AK2953">IFERROR(INDEX(IF($AG2953&lt;=$AN2953,레드마인_배치!H:H,레드마인_서비스!H:H),콜트리분석!$AI2953),"")</f>
        <v>SLO0160U</v>
      </c>
      <c r="AL2953" s="3" t="str" cm="1">
        <f t="array" ref="AL2953">IFERROR(INDEX(IF($AG2953&lt;=$AN2953,레드마인_배치!I:I,레드마인_서비스!I:I),콜트리분석!$AI2953),"")</f>
        <v>S/Order Confirm (Sub) for Price</v>
      </c>
      <c r="AM2953" s="3" t="str" cm="1">
        <f t="array" ref="AM2953">IFERROR(INDEX(IF($AG2953&lt;=$AN2953,레드마인_배치!J:J,레드마인_서비스!J:J),콜트리분석!$AI2953),"")</f>
        <v>서비스</v>
      </c>
      <c r="AN2953" s="3">
        <v>5</v>
      </c>
      <c r="AO2953" s="15" t="str">
        <f ca="1">IFERROR(INDEX(레드마인_배치!E:E,MATCH(OFFSET(A2953,,AN2953),레드마인_배치!G:G,0)),"")</f>
        <v>대상</v>
      </c>
      <c r="AP2953" t="s">
        <v>3330</v>
      </c>
      <c r="AQ2953">
        <v>72</v>
      </c>
    </row>
    <row r="2954" spans="1:43" hidden="1">
      <c r="A2954" s="3" t="s">
        <v>2957</v>
      </c>
      <c r="B2954" s="3" t="s">
        <v>491</v>
      </c>
      <c r="C2954" s="3" t="s">
        <v>494</v>
      </c>
      <c r="D2954" s="3" t="s">
        <v>568</v>
      </c>
      <c r="E2954" s="3" t="s">
        <v>3087</v>
      </c>
      <c r="F2954" s="3" t="s">
        <v>614</v>
      </c>
      <c r="G2954" s="3" t="s">
        <v>587</v>
      </c>
      <c r="H2954" s="3" t="s">
        <v>588</v>
      </c>
      <c r="I2954" s="3" t="s">
        <v>590</v>
      </c>
      <c r="J2954" s="3" t="s">
        <v>591</v>
      </c>
      <c r="K2954" s="3" t="s">
        <v>592</v>
      </c>
      <c r="L2954" s="3" t="s">
        <v>511</v>
      </c>
      <c r="M2954" s="3" t="s">
        <v>512</v>
      </c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>
        <f t="shared" si="48"/>
        <v>12</v>
      </c>
      <c r="AH2954" s="3" t="s">
        <v>512</v>
      </c>
      <c r="AI2954" s="3">
        <f>IFERROR(IF($AG2954&lt;=$AN2954,MATCH($AH2954,레드마인_배치!G:G,0),MATCH($AH2954,레드마인_서비스!G:G,0)),"")</f>
        <v>307</v>
      </c>
      <c r="AJ2954" s="3" t="str" cm="1">
        <f t="array" ref="AJ2954">IFERROR(INDEX(IF($AG2954&lt;=$AN2954,레드마인_배치!E:E,레드마인_서비스!E:E),콜트리분석!$AI2954),"")</f>
        <v>대상</v>
      </c>
      <c r="AK2954" s="3" t="str" cm="1">
        <f t="array" ref="AK2954">IFERROR(INDEX(IF($AG2954&lt;=$AN2954,레드마인_배치!H:H,레드마인_서비스!H:H),콜트리분석!$AI2954),"")</f>
        <v>SLO0010U</v>
      </c>
      <c r="AL2954" s="3" t="str" cm="1">
        <f t="array" ref="AL2954">IFERROR(INDEX(IF($AG2954&lt;=$AN2954,레드마인_배치!I:I,레드마인_서비스!I:I),콜트리분석!$AI2954),"")</f>
        <v>Rate, CAD Amount, USD Amount</v>
      </c>
      <c r="AM2954" s="3" t="str" cm="1">
        <f t="array" ref="AM2954">IFERROR(INDEX(IF($AG2954&lt;=$AN2954,레드마인_배치!J:J,레드마인_서비스!J:J),콜트리분석!$AI2954),"")</f>
        <v>서비스</v>
      </c>
      <c r="AN2954" s="3">
        <v>5</v>
      </c>
      <c r="AO2954" s="15" t="str">
        <f ca="1">IFERROR(INDEX(레드마인_배치!E:E,MATCH(OFFSET(A2954,,AN2954),레드마인_배치!G:G,0)),"")</f>
        <v>대상</v>
      </c>
      <c r="AP2954" t="s">
        <v>3330</v>
      </c>
      <c r="AQ2954">
        <v>72</v>
      </c>
    </row>
    <row r="2955" spans="1:43" hidden="1">
      <c r="A2955" s="3" t="s">
        <v>2957</v>
      </c>
      <c r="B2955" s="3" t="s">
        <v>491</v>
      </c>
      <c r="C2955" s="3" t="s">
        <v>494</v>
      </c>
      <c r="D2955" s="3" t="s">
        <v>568</v>
      </c>
      <c r="E2955" s="3" t="s">
        <v>3087</v>
      </c>
      <c r="F2955" s="3" t="s">
        <v>614</v>
      </c>
      <c r="G2955" s="3" t="s">
        <v>587</v>
      </c>
      <c r="H2955" s="3" t="s">
        <v>588</v>
      </c>
      <c r="I2955" s="3" t="s">
        <v>590</v>
      </c>
      <c r="J2955" s="3" t="s">
        <v>591</v>
      </c>
      <c r="K2955" s="3" t="s">
        <v>592</v>
      </c>
      <c r="L2955" s="3" t="s">
        <v>511</v>
      </c>
      <c r="M2955" s="3" t="s">
        <v>513</v>
      </c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>
        <f t="shared" si="48"/>
        <v>12</v>
      </c>
      <c r="AH2955" s="3" t="s">
        <v>513</v>
      </c>
      <c r="AI2955" s="3">
        <f>IFERROR(IF($AG2955&lt;=$AN2955,MATCH($AH2955,레드마인_배치!G:G,0),MATCH($AH2955,레드마인_서비스!G:G,0)),"")</f>
        <v>324</v>
      </c>
      <c r="AJ2955" s="3" t="str" cm="1">
        <f t="array" ref="AJ2955">IFERROR(INDEX(IF($AG2955&lt;=$AN2955,레드마인_배치!E:E,레드마인_서비스!E:E),콜트리분석!$AI2955),"")</f>
        <v>대상</v>
      </c>
      <c r="AK2955" s="3" t="str" cm="1">
        <f t="array" ref="AK2955">IFERROR(INDEX(IF($AG2955&lt;=$AN2955,레드마인_배치!H:H,레드마인_서비스!H:H),콜트리분석!$AI2955),"")</f>
        <v>SLO0170U</v>
      </c>
      <c r="AL2955" s="3" t="str" cm="1">
        <f t="array" ref="AL2955">IFERROR(INDEX(IF($AG2955&lt;=$AN2955,레드마인_배치!I:I,레드마인_서비스!I:I),콜트리분석!$AI2955),"")</f>
        <v>S/Order Confirm (Sub)for List Price</v>
      </c>
      <c r="AM2955" s="3" t="str" cm="1">
        <f t="array" ref="AM2955">IFERROR(INDEX(IF($AG2955&lt;=$AN2955,레드마인_배치!J:J,레드마인_서비스!J:J),콜트리분석!$AI2955),"")</f>
        <v>서비스</v>
      </c>
      <c r="AN2955" s="3">
        <v>5</v>
      </c>
      <c r="AO2955" s="15" t="str">
        <f ca="1">IFERROR(INDEX(레드마인_배치!E:E,MATCH(OFFSET(A2955,,AN2955),레드마인_배치!G:G,0)),"")</f>
        <v>대상</v>
      </c>
      <c r="AP2955" t="s">
        <v>3330</v>
      </c>
      <c r="AQ2955">
        <v>72</v>
      </c>
    </row>
    <row r="2956" spans="1:43" hidden="1">
      <c r="A2956" s="3" t="s">
        <v>2957</v>
      </c>
      <c r="B2956" s="3" t="s">
        <v>491</v>
      </c>
      <c r="C2956" s="3" t="s">
        <v>494</v>
      </c>
      <c r="D2956" s="3" t="s">
        <v>568</v>
      </c>
      <c r="E2956" s="3" t="s">
        <v>3087</v>
      </c>
      <c r="F2956" s="3" t="s">
        <v>614</v>
      </c>
      <c r="G2956" s="3" t="s">
        <v>587</v>
      </c>
      <c r="H2956" s="3" t="s">
        <v>588</v>
      </c>
      <c r="I2956" s="3" t="s">
        <v>590</v>
      </c>
      <c r="J2956" s="3" t="s">
        <v>591</v>
      </c>
      <c r="K2956" s="3" t="s">
        <v>592</v>
      </c>
      <c r="L2956" s="3" t="s">
        <v>505</v>
      </c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>
        <f t="shared" si="48"/>
        <v>11</v>
      </c>
      <c r="AH2956" s="3" t="s">
        <v>505</v>
      </c>
      <c r="AI2956" s="3">
        <f>IFERROR(IF($AG2956&lt;=$AN2956,MATCH($AH2956,레드마인_배치!G:G,0),MATCH($AH2956,레드마인_서비스!G:G,0)),"")</f>
        <v>328</v>
      </c>
      <c r="AJ2956" s="3" t="str" cm="1">
        <f t="array" ref="AJ2956">IFERROR(INDEX(IF($AG2956&lt;=$AN2956,레드마인_배치!E:E,레드마인_서비스!E:E),콜트리분석!$AI2956),"")</f>
        <v>대상</v>
      </c>
      <c r="AK2956" s="3" t="str" cm="1">
        <f t="array" ref="AK2956">IFERROR(INDEX(IF($AG2956&lt;=$AN2956,레드마인_배치!H:H,레드마인_서비스!H:H),콜트리분석!$AI2956),"")</f>
        <v>SLO0210U</v>
      </c>
      <c r="AL2956" s="3" t="str" cm="1">
        <f t="array" ref="AL2956">IFERROR(INDEX(IF($AG2956&lt;=$AN2956,레드마인_배치!I:I,레드마인_서비스!I:I),콜트리분석!$AI2956),"")</f>
        <v>S/Order Header Summary</v>
      </c>
      <c r="AM2956" s="3" t="str" cm="1">
        <f t="array" ref="AM2956">IFERROR(INDEX(IF($AG2956&lt;=$AN2956,레드마인_배치!J:J,레드마인_서비스!J:J),콜트리분석!$AI2956),"")</f>
        <v>서비스</v>
      </c>
      <c r="AN2956" s="3">
        <v>5</v>
      </c>
      <c r="AO2956" s="15" t="str">
        <f ca="1">IFERROR(INDEX(레드마인_배치!E:E,MATCH(OFFSET(A2956,,AN2956),레드마인_배치!G:G,0)),"")</f>
        <v>대상</v>
      </c>
      <c r="AP2956" t="s">
        <v>3330</v>
      </c>
      <c r="AQ2956">
        <v>72</v>
      </c>
    </row>
    <row r="2957" spans="1:43" hidden="1">
      <c r="A2957" s="3" t="s">
        <v>2957</v>
      </c>
      <c r="B2957" s="3" t="s">
        <v>491</v>
      </c>
      <c r="C2957" s="3" t="s">
        <v>494</v>
      </c>
      <c r="D2957" s="3" t="s">
        <v>568</v>
      </c>
      <c r="E2957" s="3" t="s">
        <v>3087</v>
      </c>
      <c r="F2957" s="3" t="s">
        <v>614</v>
      </c>
      <c r="G2957" s="3" t="s">
        <v>587</v>
      </c>
      <c r="H2957" s="3" t="s">
        <v>588</v>
      </c>
      <c r="I2957" s="3" t="s">
        <v>590</v>
      </c>
      <c r="J2957" s="3" t="s">
        <v>591</v>
      </c>
      <c r="K2957" s="3" t="s">
        <v>592</v>
      </c>
      <c r="L2957" s="3" t="s">
        <v>598</v>
      </c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>
        <f t="shared" si="48"/>
        <v>11</v>
      </c>
      <c r="AH2957" s="3" t="s">
        <v>598</v>
      </c>
      <c r="AI2957" s="3">
        <f>IFERROR(IF($AG2957&lt;=$AN2957,MATCH($AH2957,레드마인_배치!G:G,0),MATCH($AH2957,레드마인_서비스!G:G,0)),"")</f>
        <v>331</v>
      </c>
      <c r="AJ2957" s="3" t="str" cm="1">
        <f t="array" ref="AJ2957">IFERROR(INDEX(IF($AG2957&lt;=$AN2957,레드마인_배치!E:E,레드마인_서비스!E:E),콜트리분석!$AI2957),"")</f>
        <v>대상</v>
      </c>
      <c r="AK2957" s="3" t="str" cm="1">
        <f t="array" ref="AK2957">IFERROR(INDEX(IF($AG2957&lt;=$AN2957,레드마인_배치!H:H,레드마인_서비스!H:H),콜트리분석!$AI2957),"")</f>
        <v>SLO0240U</v>
      </c>
      <c r="AL2957" s="3" t="str" cm="1">
        <f t="array" ref="AL2957">IFERROR(INDEX(IF($AG2957&lt;=$AN2957,레드마인_배치!I:I,레드마인_서비스!I:I),콜트리분석!$AI2957),"")</f>
        <v>S/Order E-mail Send</v>
      </c>
      <c r="AM2957" s="3" t="str" cm="1">
        <f t="array" ref="AM2957">IFERROR(INDEX(IF($AG2957&lt;=$AN2957,레드마인_배치!J:J,레드마인_서비스!J:J),콜트리분석!$AI2957),"")</f>
        <v>서비스</v>
      </c>
      <c r="AN2957" s="3">
        <v>5</v>
      </c>
      <c r="AO2957" s="15" t="str">
        <f ca="1">IFERROR(INDEX(레드마인_배치!E:E,MATCH(OFFSET(A2957,,AN2957),레드마인_배치!G:G,0)),"")</f>
        <v>대상</v>
      </c>
      <c r="AP2957" t="s">
        <v>3330</v>
      </c>
      <c r="AQ2957">
        <v>72</v>
      </c>
    </row>
    <row r="2958" spans="1:43" hidden="1">
      <c r="A2958" s="3" t="s">
        <v>2957</v>
      </c>
      <c r="B2958" s="3" t="s">
        <v>491</v>
      </c>
      <c r="C2958" s="3" t="s">
        <v>494</v>
      </c>
      <c r="D2958" s="3" t="s">
        <v>568</v>
      </c>
      <c r="E2958" s="3" t="s">
        <v>3087</v>
      </c>
      <c r="F2958" s="3" t="s">
        <v>614</v>
      </c>
      <c r="G2958" s="3" t="s">
        <v>587</v>
      </c>
      <c r="H2958" s="3" t="s">
        <v>588</v>
      </c>
      <c r="I2958" s="3" t="s">
        <v>590</v>
      </c>
      <c r="J2958" s="3" t="s">
        <v>591</v>
      </c>
      <c r="K2958" s="3" t="s">
        <v>592</v>
      </c>
      <c r="L2958" s="3" t="s">
        <v>598</v>
      </c>
      <c r="M2958" s="3" t="s">
        <v>577</v>
      </c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>
        <f t="shared" si="48"/>
        <v>12</v>
      </c>
      <c r="AH2958" s="3" t="s">
        <v>577</v>
      </c>
      <c r="AI2958" s="3">
        <f>IFERROR(IF($AG2958&lt;=$AN2958,MATCH($AH2958,레드마인_배치!G:G,0),MATCH($AH2958,레드마인_서비스!G:G,0)),"")</f>
        <v>49</v>
      </c>
      <c r="AJ2958" s="3" t="str" cm="1">
        <f t="array" ref="AJ2958">IFERROR(INDEX(IF($AG2958&lt;=$AN2958,레드마인_배치!E:E,레드마인_서비스!E:E),콜트리분석!$AI2958),"")</f>
        <v>대상</v>
      </c>
      <c r="AK2958" s="3" t="str" cm="1">
        <f t="array" ref="AK2958">IFERROR(INDEX(IF($AG2958&lt;=$AN2958,레드마인_배치!H:H,레드마인_서비스!H:H),콜트리분석!$AI2958),"")</f>
        <v>CMO0010U</v>
      </c>
      <c r="AL2958" s="3" t="str" cm="1">
        <f t="array" ref="AL2958">IFERROR(INDEX(IF($AG2958&lt;=$AN2958,레드마인_배치!I:I,레드마인_서비스!I:I),콜트리분석!$AI2958),"")</f>
        <v>NUMBER CREATION</v>
      </c>
      <c r="AM2958" s="3" t="str" cm="1">
        <f t="array" ref="AM2958">IFERROR(INDEX(IF($AG2958&lt;=$AN2958,레드마인_배치!J:J,레드마인_서비스!J:J),콜트리분석!$AI2958),"")</f>
        <v>서비스</v>
      </c>
      <c r="AN2958" s="3">
        <v>5</v>
      </c>
      <c r="AO2958" s="15" t="str">
        <f ca="1">IFERROR(INDEX(레드마인_배치!E:E,MATCH(OFFSET(A2958,,AN2958),레드마인_배치!G:G,0)),"")</f>
        <v>대상</v>
      </c>
      <c r="AP2958" t="s">
        <v>3330</v>
      </c>
      <c r="AQ2958">
        <v>72</v>
      </c>
    </row>
    <row r="2959" spans="1:43" hidden="1">
      <c r="A2959" s="3" t="s">
        <v>2957</v>
      </c>
      <c r="B2959" s="3" t="s">
        <v>491</v>
      </c>
      <c r="C2959" s="3" t="s">
        <v>494</v>
      </c>
      <c r="D2959" s="3" t="s">
        <v>568</v>
      </c>
      <c r="E2959" s="3" t="s">
        <v>3087</v>
      </c>
      <c r="F2959" s="3" t="s">
        <v>614</v>
      </c>
      <c r="G2959" s="3" t="s">
        <v>587</v>
      </c>
      <c r="H2959" s="3" t="s">
        <v>588</v>
      </c>
      <c r="I2959" s="3" t="s">
        <v>590</v>
      </c>
      <c r="J2959" s="3" t="s">
        <v>591</v>
      </c>
      <c r="K2959" s="3" t="s">
        <v>592</v>
      </c>
      <c r="L2959" s="3" t="s">
        <v>598</v>
      </c>
      <c r="M2959" s="3" t="s">
        <v>599</v>
      </c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>
        <f t="shared" si="48"/>
        <v>12</v>
      </c>
      <c r="AH2959" s="3" t="s">
        <v>599</v>
      </c>
      <c r="AI2959" s="3" t="str">
        <f>IFERROR(IF($AG2959&lt;=$AN2959,MATCH($AH2959,레드마인_배치!G:G,0),MATCH($AH2959,레드마인_서비스!G:G,0)),"")</f>
        <v/>
      </c>
      <c r="AJ2959" s="3" t="str" cm="1">
        <f t="array" ref="AJ2959">IFERROR(INDEX(IF($AG2959&lt;=$AN2959,레드마인_배치!E:E,레드마인_서비스!E:E),콜트리분석!$AI2959),"")</f>
        <v/>
      </c>
      <c r="AK2959" s="3" t="str" cm="1">
        <f t="array" ref="AK2959">IFERROR(INDEX(IF($AG2959&lt;=$AN2959,레드마인_배치!H:H,레드마인_서비스!H:H),콜트리분석!$AI2959),"")</f>
        <v/>
      </c>
      <c r="AL2959" s="3" t="str" cm="1">
        <f t="array" ref="AL2959">IFERROR(INDEX(IF($AG2959&lt;=$AN2959,레드마인_배치!I:I,레드마인_서비스!I:I),콜트리분석!$AI2959),"")</f>
        <v/>
      </c>
      <c r="AM2959" s="3" t="str" cm="1">
        <f t="array" ref="AM2959">IFERROR(INDEX(IF($AG2959&lt;=$AN2959,레드마인_배치!J:J,레드마인_서비스!J:J),콜트리분석!$AI2959),"")</f>
        <v/>
      </c>
      <c r="AN2959" s="3">
        <v>5</v>
      </c>
      <c r="AO2959" s="15" t="str">
        <f ca="1">IFERROR(INDEX(레드마인_배치!E:E,MATCH(OFFSET(A2959,,AN2959),레드마인_배치!G:G,0)),"")</f>
        <v>대상</v>
      </c>
      <c r="AP2959" t="s">
        <v>3330</v>
      </c>
      <c r="AQ2959">
        <v>72</v>
      </c>
    </row>
    <row r="2960" spans="1:43" hidden="1">
      <c r="A2960" s="3" t="s">
        <v>2957</v>
      </c>
      <c r="B2960" s="3" t="s">
        <v>491</v>
      </c>
      <c r="C2960" s="3" t="s">
        <v>494</v>
      </c>
      <c r="D2960" s="3" t="s">
        <v>568</v>
      </c>
      <c r="E2960" s="3" t="s">
        <v>3087</v>
      </c>
      <c r="F2960" s="3" t="s">
        <v>614</v>
      </c>
      <c r="G2960" s="3" t="s">
        <v>587</v>
      </c>
      <c r="H2960" s="3" t="s">
        <v>588</v>
      </c>
      <c r="I2960" s="3" t="s">
        <v>590</v>
      </c>
      <c r="J2960" s="3" t="s">
        <v>591</v>
      </c>
      <c r="K2960" s="3" t="s">
        <v>592</v>
      </c>
      <c r="L2960" s="3" t="s">
        <v>598</v>
      </c>
      <c r="M2960" s="3" t="s">
        <v>600</v>
      </c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>
        <f t="shared" si="48"/>
        <v>12</v>
      </c>
      <c r="AH2960" s="3" t="s">
        <v>600</v>
      </c>
      <c r="AI2960" s="3" t="str">
        <f>IFERROR(IF($AG2960&lt;=$AN2960,MATCH($AH2960,레드마인_배치!G:G,0),MATCH($AH2960,레드마인_서비스!G:G,0)),"")</f>
        <v/>
      </c>
      <c r="AJ2960" s="3" t="str" cm="1">
        <f t="array" ref="AJ2960">IFERROR(INDEX(IF($AG2960&lt;=$AN2960,레드마인_배치!E:E,레드마인_서비스!E:E),콜트리분석!$AI2960),"")</f>
        <v/>
      </c>
      <c r="AK2960" s="3" t="str" cm="1">
        <f t="array" ref="AK2960">IFERROR(INDEX(IF($AG2960&lt;=$AN2960,레드마인_배치!H:H,레드마인_서비스!H:H),콜트리분석!$AI2960),"")</f>
        <v/>
      </c>
      <c r="AL2960" s="3" t="str" cm="1">
        <f t="array" ref="AL2960">IFERROR(INDEX(IF($AG2960&lt;=$AN2960,레드마인_배치!I:I,레드마인_서비스!I:I),콜트리분석!$AI2960),"")</f>
        <v/>
      </c>
      <c r="AM2960" s="3" t="str" cm="1">
        <f t="array" ref="AM2960">IFERROR(INDEX(IF($AG2960&lt;=$AN2960,레드마인_배치!J:J,레드마인_서비스!J:J),콜트리분석!$AI2960),"")</f>
        <v/>
      </c>
      <c r="AN2960" s="3">
        <v>5</v>
      </c>
      <c r="AO2960" s="15" t="str">
        <f ca="1">IFERROR(INDEX(레드마인_배치!E:E,MATCH(OFFSET(A2960,,AN2960),레드마인_배치!G:G,0)),"")</f>
        <v>대상</v>
      </c>
      <c r="AP2960" t="s">
        <v>3330</v>
      </c>
      <c r="AQ2960">
        <v>72</v>
      </c>
    </row>
    <row r="2961" spans="1:43" hidden="1">
      <c r="A2961" s="3" t="s">
        <v>2957</v>
      </c>
      <c r="B2961" s="3" t="s">
        <v>491</v>
      </c>
      <c r="C2961" s="3" t="s">
        <v>494</v>
      </c>
      <c r="D2961" s="3" t="s">
        <v>568</v>
      </c>
      <c r="E2961" s="3" t="s">
        <v>3087</v>
      </c>
      <c r="F2961" s="3" t="s">
        <v>614</v>
      </c>
      <c r="G2961" s="3" t="s">
        <v>587</v>
      </c>
      <c r="H2961" s="3" t="s">
        <v>588</v>
      </c>
      <c r="I2961" s="3" t="s">
        <v>590</v>
      </c>
      <c r="J2961" s="3" t="s">
        <v>591</v>
      </c>
      <c r="K2961" s="3" t="s">
        <v>592</v>
      </c>
      <c r="L2961" s="3" t="s">
        <v>598</v>
      </c>
      <c r="M2961" s="3" t="s">
        <v>601</v>
      </c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>
        <f t="shared" si="48"/>
        <v>12</v>
      </c>
      <c r="AH2961" s="3" t="s">
        <v>601</v>
      </c>
      <c r="AI2961" s="3" t="str">
        <f>IFERROR(IF($AG2961&lt;=$AN2961,MATCH($AH2961,레드마인_배치!G:G,0),MATCH($AH2961,레드마인_서비스!G:G,0)),"")</f>
        <v/>
      </c>
      <c r="AJ2961" s="3" t="str" cm="1">
        <f t="array" ref="AJ2961">IFERROR(INDEX(IF($AG2961&lt;=$AN2961,레드마인_배치!E:E,레드마인_서비스!E:E),콜트리분석!$AI2961),"")</f>
        <v/>
      </c>
      <c r="AK2961" s="3" t="str" cm="1">
        <f t="array" ref="AK2961">IFERROR(INDEX(IF($AG2961&lt;=$AN2961,레드마인_배치!H:H,레드마인_서비스!H:H),콜트리분석!$AI2961),"")</f>
        <v/>
      </c>
      <c r="AL2961" s="3" t="str" cm="1">
        <f t="array" ref="AL2961">IFERROR(INDEX(IF($AG2961&lt;=$AN2961,레드마인_배치!I:I,레드마인_서비스!I:I),콜트리분석!$AI2961),"")</f>
        <v/>
      </c>
      <c r="AM2961" s="3" t="str" cm="1">
        <f t="array" ref="AM2961">IFERROR(INDEX(IF($AG2961&lt;=$AN2961,레드마인_배치!J:J,레드마인_서비스!J:J),콜트리분석!$AI2961),"")</f>
        <v/>
      </c>
      <c r="AN2961" s="3">
        <v>5</v>
      </c>
      <c r="AO2961" s="15" t="str">
        <f ca="1">IFERROR(INDEX(레드마인_배치!E:E,MATCH(OFFSET(A2961,,AN2961),레드마인_배치!G:G,0)),"")</f>
        <v>대상</v>
      </c>
      <c r="AP2961" t="s">
        <v>3330</v>
      </c>
      <c r="AQ2961">
        <v>72</v>
      </c>
    </row>
    <row r="2962" spans="1:43" hidden="1">
      <c r="A2962" s="3" t="s">
        <v>2957</v>
      </c>
      <c r="B2962" s="3" t="s">
        <v>491</v>
      </c>
      <c r="C2962" s="3" t="s">
        <v>494</v>
      </c>
      <c r="D2962" s="3" t="s">
        <v>568</v>
      </c>
      <c r="E2962" s="3" t="s">
        <v>3087</v>
      </c>
      <c r="F2962" s="3" t="s">
        <v>614</v>
      </c>
      <c r="G2962" s="3" t="s">
        <v>587</v>
      </c>
      <c r="H2962" s="3" t="s">
        <v>588</v>
      </c>
      <c r="I2962" s="3" t="s">
        <v>590</v>
      </c>
      <c r="J2962" s="3" t="s">
        <v>591</v>
      </c>
      <c r="K2962" s="3" t="s">
        <v>592</v>
      </c>
      <c r="L2962" s="3" t="s">
        <v>598</v>
      </c>
      <c r="M2962" s="3" t="s">
        <v>602</v>
      </c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>
        <f t="shared" si="48"/>
        <v>12</v>
      </c>
      <c r="AH2962" s="3" t="s">
        <v>602</v>
      </c>
      <c r="AI2962" s="3" t="str">
        <f>IFERROR(IF($AG2962&lt;=$AN2962,MATCH($AH2962,레드마인_배치!G:G,0),MATCH($AH2962,레드마인_서비스!G:G,0)),"")</f>
        <v/>
      </c>
      <c r="AJ2962" s="3" t="str" cm="1">
        <f t="array" ref="AJ2962">IFERROR(INDEX(IF($AG2962&lt;=$AN2962,레드마인_배치!E:E,레드마인_서비스!E:E),콜트리분석!$AI2962),"")</f>
        <v/>
      </c>
      <c r="AK2962" s="3" t="str" cm="1">
        <f t="array" ref="AK2962">IFERROR(INDEX(IF($AG2962&lt;=$AN2962,레드마인_배치!H:H,레드마인_서비스!H:H),콜트리분석!$AI2962),"")</f>
        <v/>
      </c>
      <c r="AL2962" s="3" t="str" cm="1">
        <f t="array" ref="AL2962">IFERROR(INDEX(IF($AG2962&lt;=$AN2962,레드마인_배치!I:I,레드마인_서비스!I:I),콜트리분석!$AI2962),"")</f>
        <v/>
      </c>
      <c r="AM2962" s="3" t="str" cm="1">
        <f t="array" ref="AM2962">IFERROR(INDEX(IF($AG2962&lt;=$AN2962,레드마인_배치!J:J,레드마인_서비스!J:J),콜트리분석!$AI2962),"")</f>
        <v/>
      </c>
      <c r="AN2962" s="3">
        <v>5</v>
      </c>
      <c r="AO2962" s="15" t="str">
        <f ca="1">IFERROR(INDEX(레드마인_배치!E:E,MATCH(OFFSET(A2962,,AN2962),레드마인_배치!G:G,0)),"")</f>
        <v>대상</v>
      </c>
      <c r="AP2962" t="s">
        <v>3330</v>
      </c>
      <c r="AQ2962">
        <v>72</v>
      </c>
    </row>
    <row r="2963" spans="1:43" hidden="1">
      <c r="A2963" s="3" t="s">
        <v>2957</v>
      </c>
      <c r="B2963" s="3" t="s">
        <v>491</v>
      </c>
      <c r="C2963" s="3" t="s">
        <v>494</v>
      </c>
      <c r="D2963" s="3" t="s">
        <v>568</v>
      </c>
      <c r="E2963" s="3" t="s">
        <v>3087</v>
      </c>
      <c r="F2963" s="3" t="s">
        <v>614</v>
      </c>
      <c r="G2963" s="3" t="s">
        <v>587</v>
      </c>
      <c r="H2963" s="3" t="s">
        <v>588</v>
      </c>
      <c r="I2963" s="3" t="s">
        <v>590</v>
      </c>
      <c r="J2963" s="3" t="s">
        <v>591</v>
      </c>
      <c r="K2963" s="3" t="s">
        <v>592</v>
      </c>
      <c r="L2963" s="3" t="s">
        <v>598</v>
      </c>
      <c r="M2963" s="3" t="s">
        <v>603</v>
      </c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>
        <f t="shared" si="48"/>
        <v>12</v>
      </c>
      <c r="AH2963" s="3" t="s">
        <v>603</v>
      </c>
      <c r="AI2963" s="3" t="str">
        <f>IFERROR(IF($AG2963&lt;=$AN2963,MATCH($AH2963,레드마인_배치!G:G,0),MATCH($AH2963,레드마인_서비스!G:G,0)),"")</f>
        <v/>
      </c>
      <c r="AJ2963" s="3" t="str" cm="1">
        <f t="array" ref="AJ2963">IFERROR(INDEX(IF($AG2963&lt;=$AN2963,레드마인_배치!E:E,레드마인_서비스!E:E),콜트리분석!$AI2963),"")</f>
        <v/>
      </c>
      <c r="AK2963" s="3" t="str" cm="1">
        <f t="array" ref="AK2963">IFERROR(INDEX(IF($AG2963&lt;=$AN2963,레드마인_배치!H:H,레드마인_서비스!H:H),콜트리분석!$AI2963),"")</f>
        <v/>
      </c>
      <c r="AL2963" s="3" t="str" cm="1">
        <f t="array" ref="AL2963">IFERROR(INDEX(IF($AG2963&lt;=$AN2963,레드마인_배치!I:I,레드마인_서비스!I:I),콜트리분석!$AI2963),"")</f>
        <v/>
      </c>
      <c r="AM2963" s="3" t="str" cm="1">
        <f t="array" ref="AM2963">IFERROR(INDEX(IF($AG2963&lt;=$AN2963,레드마인_배치!J:J,레드마인_서비스!J:J),콜트리분석!$AI2963),"")</f>
        <v/>
      </c>
      <c r="AN2963" s="3">
        <v>5</v>
      </c>
      <c r="AO2963" s="15" t="str">
        <f ca="1">IFERROR(INDEX(레드마인_배치!E:E,MATCH(OFFSET(A2963,,AN2963),레드마인_배치!G:G,0)),"")</f>
        <v>대상</v>
      </c>
      <c r="AP2963" t="s">
        <v>3330</v>
      </c>
      <c r="AQ2963">
        <v>72</v>
      </c>
    </row>
    <row r="2964" spans="1:43" hidden="1">
      <c r="A2964" s="3" t="s">
        <v>2957</v>
      </c>
      <c r="B2964" s="3" t="s">
        <v>491</v>
      </c>
      <c r="C2964" s="3" t="s">
        <v>494</v>
      </c>
      <c r="D2964" s="3" t="s">
        <v>568</v>
      </c>
      <c r="E2964" s="3" t="s">
        <v>3087</v>
      </c>
      <c r="F2964" s="3" t="s">
        <v>614</v>
      </c>
      <c r="G2964" s="3" t="s">
        <v>587</v>
      </c>
      <c r="H2964" s="3" t="s">
        <v>588</v>
      </c>
      <c r="I2964" s="3" t="s">
        <v>590</v>
      </c>
      <c r="J2964" s="3" t="s">
        <v>591</v>
      </c>
      <c r="K2964" s="3" t="s">
        <v>592</v>
      </c>
      <c r="L2964" s="3" t="s">
        <v>598</v>
      </c>
      <c r="M2964" s="3" t="s">
        <v>604</v>
      </c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>
        <f t="shared" si="48"/>
        <v>12</v>
      </c>
      <c r="AH2964" s="3" t="s">
        <v>604</v>
      </c>
      <c r="AI2964" s="3" t="str">
        <f>IFERROR(IF($AG2964&lt;=$AN2964,MATCH($AH2964,레드마인_배치!G:G,0),MATCH($AH2964,레드마인_서비스!G:G,0)),"")</f>
        <v/>
      </c>
      <c r="AJ2964" s="3" t="str" cm="1">
        <f t="array" ref="AJ2964">IFERROR(INDEX(IF($AG2964&lt;=$AN2964,레드마인_배치!E:E,레드마인_서비스!E:E),콜트리분석!$AI2964),"")</f>
        <v/>
      </c>
      <c r="AK2964" s="3" t="str" cm="1">
        <f t="array" ref="AK2964">IFERROR(INDEX(IF($AG2964&lt;=$AN2964,레드마인_배치!H:H,레드마인_서비스!H:H),콜트리분석!$AI2964),"")</f>
        <v/>
      </c>
      <c r="AL2964" s="3" t="str" cm="1">
        <f t="array" ref="AL2964">IFERROR(INDEX(IF($AG2964&lt;=$AN2964,레드마인_배치!I:I,레드마인_서비스!I:I),콜트리분석!$AI2964),"")</f>
        <v/>
      </c>
      <c r="AM2964" s="3" t="str" cm="1">
        <f t="array" ref="AM2964">IFERROR(INDEX(IF($AG2964&lt;=$AN2964,레드마인_배치!J:J,레드마인_서비스!J:J),콜트리분석!$AI2964),"")</f>
        <v/>
      </c>
      <c r="AN2964" s="3">
        <v>5</v>
      </c>
      <c r="AO2964" s="15" t="str">
        <f ca="1">IFERROR(INDEX(레드마인_배치!E:E,MATCH(OFFSET(A2964,,AN2964),레드마인_배치!G:G,0)),"")</f>
        <v>대상</v>
      </c>
      <c r="AP2964" t="s">
        <v>3330</v>
      </c>
      <c r="AQ2964">
        <v>72</v>
      </c>
    </row>
    <row r="2965" spans="1:43" hidden="1">
      <c r="A2965" s="3" t="s">
        <v>2957</v>
      </c>
      <c r="B2965" s="3" t="s">
        <v>491</v>
      </c>
      <c r="C2965" s="3" t="s">
        <v>494</v>
      </c>
      <c r="D2965" s="3" t="s">
        <v>568</v>
      </c>
      <c r="E2965" s="3" t="s">
        <v>3087</v>
      </c>
      <c r="F2965" s="3" t="s">
        <v>614</v>
      </c>
      <c r="G2965" s="3" t="s">
        <v>587</v>
      </c>
      <c r="H2965" s="3" t="s">
        <v>588</v>
      </c>
      <c r="I2965" s="3" t="s">
        <v>590</v>
      </c>
      <c r="J2965" s="3" t="s">
        <v>591</v>
      </c>
      <c r="K2965" s="3" t="s">
        <v>592</v>
      </c>
      <c r="L2965" s="3" t="s">
        <v>605</v>
      </c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>
        <f t="shared" si="48"/>
        <v>11</v>
      </c>
      <c r="AH2965" s="3" t="s">
        <v>605</v>
      </c>
      <c r="AI2965" s="3">
        <f>IFERROR(IF($AG2965&lt;=$AN2965,MATCH($AH2965,레드마인_배치!G:G,0),MATCH($AH2965,레드마인_서비스!G:G,0)),"")</f>
        <v>332</v>
      </c>
      <c r="AJ2965" s="3" t="str" cm="1">
        <f t="array" ref="AJ2965">IFERROR(INDEX(IF($AG2965&lt;=$AN2965,레드마인_배치!E:E,레드마인_서비스!E:E),콜트리분석!$AI2965),"")</f>
        <v>대상</v>
      </c>
      <c r="AK2965" s="3" t="str" cm="1">
        <f t="array" ref="AK2965">IFERROR(INDEX(IF($AG2965&lt;=$AN2965,레드마인_배치!H:H,레드마인_서비스!H:H),콜트리분석!$AI2965),"")</f>
        <v>SLO0250U</v>
      </c>
      <c r="AL2965" s="3" t="str" cm="1">
        <f t="array" ref="AL2965">IFERROR(INDEX(IF($AG2965&lt;=$AN2965,레드마인_배치!I:I,레드마인_서비스!I:I),콜트리분석!$AI2965),"")</f>
        <v>S/Order UD Error List E-mail Send</v>
      </c>
      <c r="AM2965" s="3" t="str" cm="1">
        <f t="array" ref="AM2965">IFERROR(INDEX(IF($AG2965&lt;=$AN2965,레드마인_배치!J:J,레드마인_서비스!J:J),콜트리분석!$AI2965),"")</f>
        <v>서비스</v>
      </c>
      <c r="AN2965" s="3">
        <v>5</v>
      </c>
      <c r="AO2965" s="15" t="str">
        <f ca="1">IFERROR(INDEX(레드마인_배치!E:E,MATCH(OFFSET(A2965,,AN2965),레드마인_배치!G:G,0)),"")</f>
        <v>대상</v>
      </c>
      <c r="AP2965" t="s">
        <v>3330</v>
      </c>
      <c r="AQ2965">
        <v>72</v>
      </c>
    </row>
    <row r="2966" spans="1:43" hidden="1">
      <c r="A2966" s="3" t="s">
        <v>2957</v>
      </c>
      <c r="B2966" s="3" t="s">
        <v>491</v>
      </c>
      <c r="C2966" s="3" t="s">
        <v>494</v>
      </c>
      <c r="D2966" s="3" t="s">
        <v>568</v>
      </c>
      <c r="E2966" s="3" t="s">
        <v>3087</v>
      </c>
      <c r="F2966" s="3" t="s">
        <v>614</v>
      </c>
      <c r="G2966" s="3" t="s">
        <v>587</v>
      </c>
      <c r="H2966" s="3" t="s">
        <v>588</v>
      </c>
      <c r="I2966" s="3" t="s">
        <v>590</v>
      </c>
      <c r="J2966" s="3" t="s">
        <v>591</v>
      </c>
      <c r="K2966" s="3" t="s">
        <v>592</v>
      </c>
      <c r="L2966" s="3" t="s">
        <v>605</v>
      </c>
      <c r="M2966" s="3" t="s">
        <v>577</v>
      </c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>
        <f t="shared" si="48"/>
        <v>12</v>
      </c>
      <c r="AH2966" s="3" t="s">
        <v>577</v>
      </c>
      <c r="AI2966" s="3">
        <f>IFERROR(IF($AG2966&lt;=$AN2966,MATCH($AH2966,레드마인_배치!G:G,0),MATCH($AH2966,레드마인_서비스!G:G,0)),"")</f>
        <v>49</v>
      </c>
      <c r="AJ2966" s="3" t="str" cm="1">
        <f t="array" ref="AJ2966">IFERROR(INDEX(IF($AG2966&lt;=$AN2966,레드마인_배치!E:E,레드마인_서비스!E:E),콜트리분석!$AI2966),"")</f>
        <v>대상</v>
      </c>
      <c r="AK2966" s="3" t="str" cm="1">
        <f t="array" ref="AK2966">IFERROR(INDEX(IF($AG2966&lt;=$AN2966,레드마인_배치!H:H,레드마인_서비스!H:H),콜트리분석!$AI2966),"")</f>
        <v>CMO0010U</v>
      </c>
      <c r="AL2966" s="3" t="str" cm="1">
        <f t="array" ref="AL2966">IFERROR(INDEX(IF($AG2966&lt;=$AN2966,레드마인_배치!I:I,레드마인_서비스!I:I),콜트리분석!$AI2966),"")</f>
        <v>NUMBER CREATION</v>
      </c>
      <c r="AM2966" s="3" t="str" cm="1">
        <f t="array" ref="AM2966">IFERROR(INDEX(IF($AG2966&lt;=$AN2966,레드마인_배치!J:J,레드마인_서비스!J:J),콜트리분석!$AI2966),"")</f>
        <v>서비스</v>
      </c>
      <c r="AN2966" s="3">
        <v>5</v>
      </c>
      <c r="AO2966" s="15" t="str">
        <f ca="1">IFERROR(INDEX(레드마인_배치!E:E,MATCH(OFFSET(A2966,,AN2966),레드마인_배치!G:G,0)),"")</f>
        <v>대상</v>
      </c>
      <c r="AP2966" t="s">
        <v>3330</v>
      </c>
      <c r="AQ2966">
        <v>72</v>
      </c>
    </row>
    <row r="2967" spans="1:43" hidden="1">
      <c r="A2967" s="3" t="s">
        <v>2957</v>
      </c>
      <c r="B2967" s="3" t="s">
        <v>491</v>
      </c>
      <c r="C2967" s="3" t="s">
        <v>494</v>
      </c>
      <c r="D2967" s="3" t="s">
        <v>568</v>
      </c>
      <c r="E2967" s="3" t="s">
        <v>3087</v>
      </c>
      <c r="F2967" s="3" t="s">
        <v>614</v>
      </c>
      <c r="G2967" s="3" t="s">
        <v>587</v>
      </c>
      <c r="H2967" s="3" t="s">
        <v>588</v>
      </c>
      <c r="I2967" s="3" t="s">
        <v>590</v>
      </c>
      <c r="J2967" s="3" t="s">
        <v>591</v>
      </c>
      <c r="K2967" s="3" t="s">
        <v>592</v>
      </c>
      <c r="L2967" s="3" t="s">
        <v>606</v>
      </c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>
        <f t="shared" si="48"/>
        <v>11</v>
      </c>
      <c r="AH2967" s="3" t="s">
        <v>606</v>
      </c>
      <c r="AI2967" s="3">
        <f>IFERROR(IF($AG2967&lt;=$AN2967,MATCH($AH2967,레드마인_배치!G:G,0),MATCH($AH2967,레드마인_서비스!G:G,0)),"")</f>
        <v>338</v>
      </c>
      <c r="AJ2967" s="3" t="str" cm="1">
        <f t="array" ref="AJ2967">IFERROR(INDEX(IF($AG2967&lt;=$AN2967,레드마인_배치!E:E,레드마인_서비스!E:E),콜트리분석!$AI2967),"")</f>
        <v>대상</v>
      </c>
      <c r="AK2967" s="3" t="str" cm="1">
        <f t="array" ref="AK2967">IFERROR(INDEX(IF($AG2967&lt;=$AN2967,레드마인_배치!H:H,레드마인_서비스!H:H),콜트리분석!$AI2967),"")</f>
        <v>SLO0320U</v>
      </c>
      <c r="AL2967" s="3" t="str" cm="1">
        <f t="array" ref="AL2967">IFERROR(INDEX(IF($AG2967&lt;=$AN2967,레드마인_배치!I:I,레드마인_서비스!I:I),콜트리분석!$AI2967),"")</f>
        <v>Online/Batch Allocation Main</v>
      </c>
      <c r="AM2967" s="3" t="str" cm="1">
        <f t="array" ref="AM2967">IFERROR(INDEX(IF($AG2967&lt;=$AN2967,레드마인_배치!J:J,레드마인_서비스!J:J),콜트리분석!$AI2967),"")</f>
        <v>서비스</v>
      </c>
      <c r="AN2967" s="3">
        <v>5</v>
      </c>
      <c r="AO2967" s="15" t="str">
        <f ca="1">IFERROR(INDEX(레드마인_배치!E:E,MATCH(OFFSET(A2967,,AN2967),레드마인_배치!G:G,0)),"")</f>
        <v>대상</v>
      </c>
      <c r="AP2967" t="s">
        <v>3330</v>
      </c>
      <c r="AQ2967">
        <v>72</v>
      </c>
    </row>
    <row r="2968" spans="1:43" hidden="1">
      <c r="A2968" s="3" t="s">
        <v>2957</v>
      </c>
      <c r="B2968" s="3" t="s">
        <v>491</v>
      </c>
      <c r="C2968" s="3" t="s">
        <v>494</v>
      </c>
      <c r="D2968" s="3" t="s">
        <v>568</v>
      </c>
      <c r="E2968" s="3" t="s">
        <v>3087</v>
      </c>
      <c r="F2968" s="3" t="s">
        <v>614</v>
      </c>
      <c r="G2968" s="3" t="s">
        <v>587</v>
      </c>
      <c r="H2968" s="3" t="s">
        <v>588</v>
      </c>
      <c r="I2968" s="3" t="s">
        <v>590</v>
      </c>
      <c r="J2968" s="3" t="s">
        <v>591</v>
      </c>
      <c r="K2968" s="3" t="s">
        <v>592</v>
      </c>
      <c r="L2968" s="3" t="s">
        <v>606</v>
      </c>
      <c r="M2968" s="3" t="s">
        <v>505</v>
      </c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>
        <f t="shared" si="48"/>
        <v>12</v>
      </c>
      <c r="AH2968" s="3" t="s">
        <v>505</v>
      </c>
      <c r="AI2968" s="3">
        <f>IFERROR(IF($AG2968&lt;=$AN2968,MATCH($AH2968,레드마인_배치!G:G,0),MATCH($AH2968,레드마인_서비스!G:G,0)),"")</f>
        <v>328</v>
      </c>
      <c r="AJ2968" s="3" t="str" cm="1">
        <f t="array" ref="AJ2968">IFERROR(INDEX(IF($AG2968&lt;=$AN2968,레드마인_배치!E:E,레드마인_서비스!E:E),콜트리분석!$AI2968),"")</f>
        <v>대상</v>
      </c>
      <c r="AK2968" s="3" t="str" cm="1">
        <f t="array" ref="AK2968">IFERROR(INDEX(IF($AG2968&lt;=$AN2968,레드마인_배치!H:H,레드마인_서비스!H:H),콜트리분석!$AI2968),"")</f>
        <v>SLO0210U</v>
      </c>
      <c r="AL2968" s="3" t="str" cm="1">
        <f t="array" ref="AL2968">IFERROR(INDEX(IF($AG2968&lt;=$AN2968,레드마인_배치!I:I,레드마인_서비스!I:I),콜트리분석!$AI2968),"")</f>
        <v>S/Order Header Summary</v>
      </c>
      <c r="AM2968" s="3" t="str" cm="1">
        <f t="array" ref="AM2968">IFERROR(INDEX(IF($AG2968&lt;=$AN2968,레드마인_배치!J:J,레드마인_서비스!J:J),콜트리분석!$AI2968),"")</f>
        <v>서비스</v>
      </c>
      <c r="AN2968" s="3">
        <v>5</v>
      </c>
      <c r="AO2968" s="15" t="str">
        <f ca="1">IFERROR(INDEX(레드마인_배치!E:E,MATCH(OFFSET(A2968,,AN2968),레드마인_배치!G:G,0)),"")</f>
        <v>대상</v>
      </c>
      <c r="AP2968" t="s">
        <v>3330</v>
      </c>
      <c r="AQ2968">
        <v>72</v>
      </c>
    </row>
    <row r="2969" spans="1:43" hidden="1">
      <c r="A2969" s="3" t="s">
        <v>2957</v>
      </c>
      <c r="B2969" s="3" t="s">
        <v>491</v>
      </c>
      <c r="C2969" s="3" t="s">
        <v>494</v>
      </c>
      <c r="D2969" s="3" t="s">
        <v>568</v>
      </c>
      <c r="E2969" s="3" t="s">
        <v>3087</v>
      </c>
      <c r="F2969" s="3" t="s">
        <v>614</v>
      </c>
      <c r="G2969" s="3" t="s">
        <v>587</v>
      </c>
      <c r="H2969" s="3" t="s">
        <v>588</v>
      </c>
      <c r="I2969" s="3" t="s">
        <v>590</v>
      </c>
      <c r="J2969" s="3" t="s">
        <v>591</v>
      </c>
      <c r="K2969" s="3" t="s">
        <v>592</v>
      </c>
      <c r="L2969" s="3" t="s">
        <v>606</v>
      </c>
      <c r="M2969" s="3" t="s">
        <v>607</v>
      </c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>
        <f t="shared" si="48"/>
        <v>12</v>
      </c>
      <c r="AH2969" s="3" t="s">
        <v>607</v>
      </c>
      <c r="AI2969" s="3">
        <f>IFERROR(IF($AG2969&lt;=$AN2969,MATCH($AH2969,레드마인_배치!G:G,0),MATCH($AH2969,레드마인_서비스!G:G,0)),"")</f>
        <v>339</v>
      </c>
      <c r="AJ2969" s="3" t="str" cm="1">
        <f t="array" ref="AJ2969">IFERROR(INDEX(IF($AG2969&lt;=$AN2969,레드마인_배치!E:E,레드마인_서비스!E:E),콜트리분석!$AI2969),"")</f>
        <v>대상</v>
      </c>
      <c r="AK2969" s="3" t="str" cm="1">
        <f t="array" ref="AK2969">IFERROR(INDEX(IF($AG2969&lt;=$AN2969,레드마인_배치!H:H,레드마인_서비스!H:H),콜트리분석!$AI2969),"")</f>
        <v>SLO0340U</v>
      </c>
      <c r="AL2969" s="3" t="str" cm="1">
        <f t="array" ref="AL2969">IFERROR(INDEX(IF($AG2969&lt;=$AN2969,레드마인_배치!I:I,레드마인_서비스!I:I),콜트리분석!$AI2969),"")</f>
        <v>Online/Batch Allocation</v>
      </c>
      <c r="AM2969" s="3" t="str" cm="1">
        <f t="array" ref="AM2969">IFERROR(INDEX(IF($AG2969&lt;=$AN2969,레드마인_배치!J:J,레드마인_서비스!J:J),콜트리분석!$AI2969),"")</f>
        <v>서비스</v>
      </c>
      <c r="AN2969" s="3">
        <v>5</v>
      </c>
      <c r="AO2969" s="15" t="str">
        <f ca="1">IFERROR(INDEX(레드마인_배치!E:E,MATCH(OFFSET(A2969,,AN2969),레드마인_배치!G:G,0)),"")</f>
        <v>대상</v>
      </c>
      <c r="AP2969" t="s">
        <v>3330</v>
      </c>
      <c r="AQ2969">
        <v>72</v>
      </c>
    </row>
    <row r="2970" spans="1:43" hidden="1">
      <c r="A2970" s="3" t="s">
        <v>2957</v>
      </c>
      <c r="B2970" s="3" t="s">
        <v>491</v>
      </c>
      <c r="C2970" s="3" t="s">
        <v>494</v>
      </c>
      <c r="D2970" s="3" t="s">
        <v>568</v>
      </c>
      <c r="E2970" s="3" t="s">
        <v>3087</v>
      </c>
      <c r="F2970" s="3" t="s">
        <v>614</v>
      </c>
      <c r="G2970" s="3" t="s">
        <v>587</v>
      </c>
      <c r="H2970" s="3" t="s">
        <v>588</v>
      </c>
      <c r="I2970" s="3" t="s">
        <v>590</v>
      </c>
      <c r="J2970" s="3" t="s">
        <v>591</v>
      </c>
      <c r="K2970" s="3" t="s">
        <v>592</v>
      </c>
      <c r="L2970" s="3" t="s">
        <v>606</v>
      </c>
      <c r="M2970" s="3" t="s">
        <v>607</v>
      </c>
      <c r="N2970" s="3" t="s">
        <v>508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>
        <f t="shared" si="48"/>
        <v>13</v>
      </c>
      <c r="AH2970" s="3" t="s">
        <v>508</v>
      </c>
      <c r="AI2970" s="3">
        <f>IFERROR(IF($AG2970&lt;=$AN2970,MATCH($AH2970,레드마인_배치!G:G,0),MATCH($AH2970,레드마인_서비스!G:G,0)),"")</f>
        <v>79</v>
      </c>
      <c r="AJ2970" s="3" t="str" cm="1">
        <f t="array" ref="AJ2970">IFERROR(INDEX(IF($AG2970&lt;=$AN2970,레드마인_배치!E:E,레드마인_서비스!E:E),콜트리분석!$AI2970),"")</f>
        <v>대상</v>
      </c>
      <c r="AK2970" s="3" t="str" cm="1">
        <f t="array" ref="AK2970">IFERROR(INDEX(IF($AG2970&lt;=$AN2970,레드마인_배치!H:H,레드마인_서비스!H:H),콜트리분석!$AI2970),"")</f>
        <v>ICO0310U</v>
      </c>
      <c r="AL2970" s="3" t="str" cm="1">
        <f t="array" ref="AL2970">IFERROR(INDEX(IF($AG2970&lt;=$AN2970,레드마인_배치!I:I,레드마인_서비스!I:I),콜트리분석!$AI2970),"")</f>
        <v>INVENTORY CREATION MODULE</v>
      </c>
      <c r="AM2970" s="3" t="str" cm="1">
        <f t="array" ref="AM2970">IFERROR(INDEX(IF($AG2970&lt;=$AN2970,레드마인_배치!J:J,레드마인_서비스!J:J),콜트리분석!$AI2970),"")</f>
        <v>서비스</v>
      </c>
      <c r="AN2970" s="3">
        <v>5</v>
      </c>
      <c r="AO2970" s="15" t="str">
        <f ca="1">IFERROR(INDEX(레드마인_배치!E:E,MATCH(OFFSET(A2970,,AN2970),레드마인_배치!G:G,0)),"")</f>
        <v>대상</v>
      </c>
      <c r="AP2970" t="s">
        <v>3330</v>
      </c>
      <c r="AQ2970">
        <v>72</v>
      </c>
    </row>
    <row r="2971" spans="1:43" hidden="1">
      <c r="A2971" s="3" t="s">
        <v>2957</v>
      </c>
      <c r="B2971" s="3" t="s">
        <v>491</v>
      </c>
      <c r="C2971" s="3" t="s">
        <v>494</v>
      </c>
      <c r="D2971" s="3" t="s">
        <v>568</v>
      </c>
      <c r="E2971" s="3" t="s">
        <v>3087</v>
      </c>
      <c r="F2971" s="3" t="s">
        <v>614</v>
      </c>
      <c r="G2971" s="3" t="s">
        <v>587</v>
      </c>
      <c r="H2971" s="3" t="s">
        <v>588</v>
      </c>
      <c r="I2971" s="3" t="s">
        <v>590</v>
      </c>
      <c r="J2971" s="3" t="s">
        <v>591</v>
      </c>
      <c r="K2971" s="3" t="s">
        <v>592</v>
      </c>
      <c r="L2971" s="3" t="s">
        <v>606</v>
      </c>
      <c r="M2971" s="3" t="s">
        <v>607</v>
      </c>
      <c r="N2971" s="3" t="s">
        <v>508</v>
      </c>
      <c r="O2971" s="3" t="s">
        <v>509</v>
      </c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>
        <f t="shared" si="48"/>
        <v>14</v>
      </c>
      <c r="AH2971" s="3" t="s">
        <v>509</v>
      </c>
      <c r="AI2971" s="3">
        <f>IFERROR(IF($AG2971&lt;=$AN2971,MATCH($AH2971,레드마인_배치!G:G,0),MATCH($AH2971,레드마인_서비스!G:G,0)),"")</f>
        <v>77</v>
      </c>
      <c r="AJ2971" s="3" t="str" cm="1">
        <f t="array" ref="AJ2971">IFERROR(INDEX(IF($AG2971&lt;=$AN2971,레드마인_배치!E:E,레드마인_서비스!E:E),콜트리분석!$AI2971),"")</f>
        <v>대상</v>
      </c>
      <c r="AK2971" s="3" t="str" cm="1">
        <f t="array" ref="AK2971">IFERROR(INDEX(IF($AG2971&lt;=$AN2971,레드마인_배치!H:H,레드마인_서비스!H:H),콜트리분석!$AI2971),"")</f>
        <v>ICO0290U</v>
      </c>
      <c r="AL2971" s="3" t="str" cm="1">
        <f t="array" ref="AL2971">IFERROR(INDEX(IF($AG2971&lt;=$AN2971,레드마인_배치!I:I,레드마인_서비스!I:I),콜트리분석!$AI2971),"")</f>
        <v>INV Information Master Creation(IMI)</v>
      </c>
      <c r="AM2971" s="3" t="str" cm="1">
        <f t="array" ref="AM2971">IFERROR(INDEX(IF($AG2971&lt;=$AN2971,레드마인_배치!J:J,레드마인_서비스!J:J),콜트리분석!$AI2971),"")</f>
        <v>서비스</v>
      </c>
      <c r="AN2971" s="3">
        <v>5</v>
      </c>
      <c r="AO2971" s="15" t="str">
        <f ca="1">IFERROR(INDEX(레드마인_배치!E:E,MATCH(OFFSET(A2971,,AN2971),레드마인_배치!G:G,0)),"")</f>
        <v>대상</v>
      </c>
      <c r="AP2971" t="s">
        <v>3330</v>
      </c>
      <c r="AQ2971">
        <v>72</v>
      </c>
    </row>
    <row r="2972" spans="1:43" hidden="1">
      <c r="A2972" s="3" t="s">
        <v>2957</v>
      </c>
      <c r="B2972" s="3" t="s">
        <v>491</v>
      </c>
      <c r="C2972" s="3" t="s">
        <v>494</v>
      </c>
      <c r="D2972" s="3" t="s">
        <v>568</v>
      </c>
      <c r="E2972" s="3" t="s">
        <v>3087</v>
      </c>
      <c r="F2972" s="3" t="s">
        <v>614</v>
      </c>
      <c r="G2972" s="3" t="s">
        <v>587</v>
      </c>
      <c r="H2972" s="3" t="s">
        <v>588</v>
      </c>
      <c r="I2972" s="3" t="s">
        <v>590</v>
      </c>
      <c r="J2972" s="3" t="s">
        <v>591</v>
      </c>
      <c r="K2972" s="3" t="s">
        <v>592</v>
      </c>
      <c r="L2972" s="3" t="s">
        <v>606</v>
      </c>
      <c r="M2972" s="3" t="s">
        <v>607</v>
      </c>
      <c r="N2972" s="3" t="s">
        <v>508</v>
      </c>
      <c r="O2972" s="3" t="s">
        <v>510</v>
      </c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>
        <f t="shared" si="48"/>
        <v>14</v>
      </c>
      <c r="AH2972" s="3" t="s">
        <v>510</v>
      </c>
      <c r="AI2972" s="3" t="str">
        <f>IFERROR(IF($AG2972&lt;=$AN2972,MATCH($AH2972,레드마인_배치!G:G,0),MATCH($AH2972,레드마인_서비스!G:G,0)),"")</f>
        <v/>
      </c>
      <c r="AJ2972" s="3" t="str" cm="1">
        <f t="array" ref="AJ2972">IFERROR(INDEX(IF($AG2972&lt;=$AN2972,레드마인_배치!E:E,레드마인_서비스!E:E),콜트리분석!$AI2972),"")</f>
        <v/>
      </c>
      <c r="AK2972" s="3" t="str" cm="1">
        <f t="array" ref="AK2972">IFERROR(INDEX(IF($AG2972&lt;=$AN2972,레드마인_배치!H:H,레드마인_서비스!H:H),콜트리분석!$AI2972),"")</f>
        <v/>
      </c>
      <c r="AL2972" s="3" t="str" cm="1">
        <f t="array" ref="AL2972">IFERROR(INDEX(IF($AG2972&lt;=$AN2972,레드마인_배치!I:I,레드마인_서비스!I:I),콜트리분석!$AI2972),"")</f>
        <v/>
      </c>
      <c r="AM2972" s="3" t="str" cm="1">
        <f t="array" ref="AM2972">IFERROR(INDEX(IF($AG2972&lt;=$AN2972,레드마인_배치!J:J,레드마인_서비스!J:J),콜트리분석!$AI2972),"")</f>
        <v/>
      </c>
      <c r="AN2972" s="3">
        <v>5</v>
      </c>
      <c r="AO2972" s="15" t="str">
        <f ca="1">IFERROR(INDEX(레드마인_배치!E:E,MATCH(OFFSET(A2972,,AN2972),레드마인_배치!G:G,0)),"")</f>
        <v>대상</v>
      </c>
      <c r="AP2972" t="s">
        <v>3330</v>
      </c>
      <c r="AQ2972">
        <v>72</v>
      </c>
    </row>
    <row r="2973" spans="1:43" hidden="1">
      <c r="A2973" s="3" t="s">
        <v>2957</v>
      </c>
      <c r="B2973" s="3" t="s">
        <v>491</v>
      </c>
      <c r="C2973" s="3" t="s">
        <v>494</v>
      </c>
      <c r="D2973" s="3" t="s">
        <v>568</v>
      </c>
      <c r="E2973" s="3" t="s">
        <v>3087</v>
      </c>
      <c r="F2973" s="3" t="s">
        <v>614</v>
      </c>
      <c r="G2973" s="3" t="s">
        <v>587</v>
      </c>
      <c r="H2973" s="3" t="s">
        <v>588</v>
      </c>
      <c r="I2973" s="3" t="s">
        <v>590</v>
      </c>
      <c r="J2973" s="3" t="s">
        <v>591</v>
      </c>
      <c r="K2973" s="3" t="s">
        <v>592</v>
      </c>
      <c r="L2973" s="3" t="s">
        <v>606</v>
      </c>
      <c r="M2973" s="3" t="s">
        <v>607</v>
      </c>
      <c r="N2973" s="3" t="s">
        <v>511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>
        <f t="shared" si="48"/>
        <v>13</v>
      </c>
      <c r="AH2973" s="3" t="s">
        <v>511</v>
      </c>
      <c r="AI2973" s="3">
        <f>IFERROR(IF($AG2973&lt;=$AN2973,MATCH($AH2973,레드마인_배치!G:G,0),MATCH($AH2973,레드마인_서비스!G:G,0)),"")</f>
        <v>323</v>
      </c>
      <c r="AJ2973" s="3" t="str" cm="1">
        <f t="array" ref="AJ2973">IFERROR(INDEX(IF($AG2973&lt;=$AN2973,레드마인_배치!E:E,레드마인_서비스!E:E),콜트리분석!$AI2973),"")</f>
        <v>대상</v>
      </c>
      <c r="AK2973" s="3" t="str" cm="1">
        <f t="array" ref="AK2973">IFERROR(INDEX(IF($AG2973&lt;=$AN2973,레드마인_배치!H:H,레드마인_서비스!H:H),콜트리분석!$AI2973),"")</f>
        <v>SLO0160U</v>
      </c>
      <c r="AL2973" s="3" t="str" cm="1">
        <f t="array" ref="AL2973">IFERROR(INDEX(IF($AG2973&lt;=$AN2973,레드마인_배치!I:I,레드마인_서비스!I:I),콜트리분석!$AI2973),"")</f>
        <v>S/Order Confirm (Sub) for Price</v>
      </c>
      <c r="AM2973" s="3" t="str" cm="1">
        <f t="array" ref="AM2973">IFERROR(INDEX(IF($AG2973&lt;=$AN2973,레드마인_배치!J:J,레드마인_서비스!J:J),콜트리분석!$AI2973),"")</f>
        <v>서비스</v>
      </c>
      <c r="AN2973" s="3">
        <v>5</v>
      </c>
      <c r="AO2973" s="15" t="str">
        <f ca="1">IFERROR(INDEX(레드마인_배치!E:E,MATCH(OFFSET(A2973,,AN2973),레드마인_배치!G:G,0)),"")</f>
        <v>대상</v>
      </c>
      <c r="AP2973" t="s">
        <v>3330</v>
      </c>
      <c r="AQ2973">
        <v>72</v>
      </c>
    </row>
    <row r="2974" spans="1:43" hidden="1">
      <c r="A2974" s="3" t="s">
        <v>2957</v>
      </c>
      <c r="B2974" s="3" t="s">
        <v>491</v>
      </c>
      <c r="C2974" s="3" t="s">
        <v>494</v>
      </c>
      <c r="D2974" s="3" t="s">
        <v>568</v>
      </c>
      <c r="E2974" s="3" t="s">
        <v>3087</v>
      </c>
      <c r="F2974" s="3" t="s">
        <v>614</v>
      </c>
      <c r="G2974" s="3" t="s">
        <v>587</v>
      </c>
      <c r="H2974" s="3" t="s">
        <v>588</v>
      </c>
      <c r="I2974" s="3" t="s">
        <v>590</v>
      </c>
      <c r="J2974" s="3" t="s">
        <v>591</v>
      </c>
      <c r="K2974" s="3" t="s">
        <v>592</v>
      </c>
      <c r="L2974" s="3" t="s">
        <v>606</v>
      </c>
      <c r="M2974" s="3" t="s">
        <v>607</v>
      </c>
      <c r="N2974" s="3" t="s">
        <v>511</v>
      </c>
      <c r="O2974" s="3" t="s">
        <v>512</v>
      </c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>
        <f t="shared" si="48"/>
        <v>14</v>
      </c>
      <c r="AH2974" s="3" t="s">
        <v>512</v>
      </c>
      <c r="AI2974" s="3">
        <f>IFERROR(IF($AG2974&lt;=$AN2974,MATCH($AH2974,레드마인_배치!G:G,0),MATCH($AH2974,레드마인_서비스!G:G,0)),"")</f>
        <v>307</v>
      </c>
      <c r="AJ2974" s="3" t="str" cm="1">
        <f t="array" ref="AJ2974">IFERROR(INDEX(IF($AG2974&lt;=$AN2974,레드마인_배치!E:E,레드마인_서비스!E:E),콜트리분석!$AI2974),"")</f>
        <v>대상</v>
      </c>
      <c r="AK2974" s="3" t="str" cm="1">
        <f t="array" ref="AK2974">IFERROR(INDEX(IF($AG2974&lt;=$AN2974,레드마인_배치!H:H,레드마인_서비스!H:H),콜트리분석!$AI2974),"")</f>
        <v>SLO0010U</v>
      </c>
      <c r="AL2974" s="3" t="str" cm="1">
        <f t="array" ref="AL2974">IFERROR(INDEX(IF($AG2974&lt;=$AN2974,레드마인_배치!I:I,레드마인_서비스!I:I),콜트리분석!$AI2974),"")</f>
        <v>Rate, CAD Amount, USD Amount</v>
      </c>
      <c r="AM2974" s="3" t="str" cm="1">
        <f t="array" ref="AM2974">IFERROR(INDEX(IF($AG2974&lt;=$AN2974,레드마인_배치!J:J,레드마인_서비스!J:J),콜트리분석!$AI2974),"")</f>
        <v>서비스</v>
      </c>
      <c r="AN2974" s="3">
        <v>5</v>
      </c>
      <c r="AO2974" s="15" t="str">
        <f ca="1">IFERROR(INDEX(레드마인_배치!E:E,MATCH(OFFSET(A2974,,AN2974),레드마인_배치!G:G,0)),"")</f>
        <v>대상</v>
      </c>
      <c r="AP2974" t="s">
        <v>3330</v>
      </c>
      <c r="AQ2974">
        <v>72</v>
      </c>
    </row>
    <row r="2975" spans="1:43" hidden="1">
      <c r="A2975" s="3" t="s">
        <v>2957</v>
      </c>
      <c r="B2975" s="3" t="s">
        <v>491</v>
      </c>
      <c r="C2975" s="3" t="s">
        <v>494</v>
      </c>
      <c r="D2975" s="3" t="s">
        <v>568</v>
      </c>
      <c r="E2975" s="3" t="s">
        <v>3087</v>
      </c>
      <c r="F2975" s="3" t="s">
        <v>614</v>
      </c>
      <c r="G2975" s="3" t="s">
        <v>587</v>
      </c>
      <c r="H2975" s="3" t="s">
        <v>588</v>
      </c>
      <c r="I2975" s="3" t="s">
        <v>590</v>
      </c>
      <c r="J2975" s="3" t="s">
        <v>591</v>
      </c>
      <c r="K2975" s="3" t="s">
        <v>592</v>
      </c>
      <c r="L2975" s="3" t="s">
        <v>606</v>
      </c>
      <c r="M2975" s="3" t="s">
        <v>607</v>
      </c>
      <c r="N2975" s="3" t="s">
        <v>511</v>
      </c>
      <c r="O2975" s="3" t="s">
        <v>513</v>
      </c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>
        <f t="shared" si="48"/>
        <v>14</v>
      </c>
      <c r="AH2975" s="3" t="s">
        <v>513</v>
      </c>
      <c r="AI2975" s="3">
        <f>IFERROR(IF($AG2975&lt;=$AN2975,MATCH($AH2975,레드마인_배치!G:G,0),MATCH($AH2975,레드마인_서비스!G:G,0)),"")</f>
        <v>324</v>
      </c>
      <c r="AJ2975" s="3" t="str" cm="1">
        <f t="array" ref="AJ2975">IFERROR(INDEX(IF($AG2975&lt;=$AN2975,레드마인_배치!E:E,레드마인_서비스!E:E),콜트리분석!$AI2975),"")</f>
        <v>대상</v>
      </c>
      <c r="AK2975" s="3" t="str" cm="1">
        <f t="array" ref="AK2975">IFERROR(INDEX(IF($AG2975&lt;=$AN2975,레드마인_배치!H:H,레드마인_서비스!H:H),콜트리분석!$AI2975),"")</f>
        <v>SLO0170U</v>
      </c>
      <c r="AL2975" s="3" t="str" cm="1">
        <f t="array" ref="AL2975">IFERROR(INDEX(IF($AG2975&lt;=$AN2975,레드마인_배치!I:I,레드마인_서비스!I:I),콜트리분석!$AI2975),"")</f>
        <v>S/Order Confirm (Sub)for List Price</v>
      </c>
      <c r="AM2975" s="3" t="str" cm="1">
        <f t="array" ref="AM2975">IFERROR(INDEX(IF($AG2975&lt;=$AN2975,레드마인_배치!J:J,레드마인_서비스!J:J),콜트리분석!$AI2975),"")</f>
        <v>서비스</v>
      </c>
      <c r="AN2975" s="3">
        <v>5</v>
      </c>
      <c r="AO2975" s="15" t="str">
        <f ca="1">IFERROR(INDEX(레드마인_배치!E:E,MATCH(OFFSET(A2975,,AN2975),레드마인_배치!G:G,0)),"")</f>
        <v>대상</v>
      </c>
      <c r="AP2975" t="s">
        <v>3330</v>
      </c>
      <c r="AQ2975">
        <v>72</v>
      </c>
    </row>
    <row r="2976" spans="1:43" hidden="1">
      <c r="A2976" s="3" t="s">
        <v>2957</v>
      </c>
      <c r="B2976" s="3" t="s">
        <v>491</v>
      </c>
      <c r="C2976" s="3" t="s">
        <v>494</v>
      </c>
      <c r="D2976" s="3" t="s">
        <v>568</v>
      </c>
      <c r="E2976" s="3" t="s">
        <v>3087</v>
      </c>
      <c r="F2976" s="3" t="s">
        <v>614</v>
      </c>
      <c r="G2976" s="3" t="s">
        <v>587</v>
      </c>
      <c r="H2976" s="3" t="s">
        <v>588</v>
      </c>
      <c r="I2976" s="3" t="s">
        <v>590</v>
      </c>
      <c r="J2976" s="3" t="s">
        <v>591</v>
      </c>
      <c r="K2976" s="3" t="s">
        <v>592</v>
      </c>
      <c r="L2976" s="3" t="s">
        <v>606</v>
      </c>
      <c r="M2976" s="3" t="s">
        <v>607</v>
      </c>
      <c r="N2976" s="3" t="s">
        <v>580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>
        <f t="shared" si="48"/>
        <v>13</v>
      </c>
      <c r="AH2976" s="3" t="s">
        <v>580</v>
      </c>
      <c r="AI2976" s="3" t="str">
        <f>IFERROR(IF($AG2976&lt;=$AN2976,MATCH($AH2976,레드마인_배치!G:G,0),MATCH($AH2976,레드마인_서비스!G:G,0)),"")</f>
        <v/>
      </c>
      <c r="AJ2976" s="3" t="str" cm="1">
        <f t="array" ref="AJ2976">IFERROR(INDEX(IF($AG2976&lt;=$AN2976,레드마인_배치!E:E,레드마인_서비스!E:E),콜트리분석!$AI2976),"")</f>
        <v/>
      </c>
      <c r="AK2976" s="3" t="str" cm="1">
        <f t="array" ref="AK2976">IFERROR(INDEX(IF($AG2976&lt;=$AN2976,레드마인_배치!H:H,레드마인_서비스!H:H),콜트리분석!$AI2976),"")</f>
        <v/>
      </c>
      <c r="AL2976" s="3" t="str" cm="1">
        <f t="array" ref="AL2976">IFERROR(INDEX(IF($AG2976&lt;=$AN2976,레드마인_배치!I:I,레드마인_서비스!I:I),콜트리분석!$AI2976),"")</f>
        <v/>
      </c>
      <c r="AM2976" s="3" t="str" cm="1">
        <f t="array" ref="AM2976">IFERROR(INDEX(IF($AG2976&lt;=$AN2976,레드마인_배치!J:J,레드마인_서비스!J:J),콜트리분석!$AI2976),"")</f>
        <v/>
      </c>
      <c r="AN2976" s="3">
        <v>5</v>
      </c>
      <c r="AO2976" s="15" t="str">
        <f ca="1">IFERROR(INDEX(레드마인_배치!E:E,MATCH(OFFSET(A2976,,AN2976),레드마인_배치!G:G,0)),"")</f>
        <v>대상</v>
      </c>
      <c r="AP2976" t="s">
        <v>3330</v>
      </c>
      <c r="AQ2976">
        <v>72</v>
      </c>
    </row>
    <row r="2977" spans="1:43" hidden="1">
      <c r="A2977" s="3" t="s">
        <v>2957</v>
      </c>
      <c r="B2977" s="3" t="s">
        <v>491</v>
      </c>
      <c r="C2977" s="3" t="s">
        <v>494</v>
      </c>
      <c r="D2977" s="3" t="s">
        <v>568</v>
      </c>
      <c r="E2977" s="3" t="s">
        <v>3087</v>
      </c>
      <c r="F2977" s="3" t="s">
        <v>614</v>
      </c>
      <c r="G2977" s="3" t="s">
        <v>587</v>
      </c>
      <c r="H2977" s="3" t="s">
        <v>588</v>
      </c>
      <c r="I2977" s="3" t="s">
        <v>590</v>
      </c>
      <c r="J2977" s="3" t="s">
        <v>591</v>
      </c>
      <c r="K2977" s="3" t="s">
        <v>592</v>
      </c>
      <c r="L2977" s="3" t="s">
        <v>606</v>
      </c>
      <c r="M2977" s="3" t="s">
        <v>607</v>
      </c>
      <c r="N2977" s="3" t="s">
        <v>580</v>
      </c>
      <c r="O2977" s="3" t="s">
        <v>581</v>
      </c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>
        <f t="shared" si="48"/>
        <v>14</v>
      </c>
      <c r="AH2977" s="3" t="s">
        <v>581</v>
      </c>
      <c r="AI2977" s="3">
        <f>IFERROR(IF($AG2977&lt;=$AN2977,MATCH($AH2977,레드마인_배치!G:G,0),MATCH($AH2977,레드마인_서비스!G:G,0)),"")</f>
        <v>78</v>
      </c>
      <c r="AJ2977" s="3" t="str" cm="1">
        <f t="array" ref="AJ2977">IFERROR(INDEX(IF($AG2977&lt;=$AN2977,레드마인_배치!E:E,레드마인_서비스!E:E),콜트리분석!$AI2977),"")</f>
        <v>대상</v>
      </c>
      <c r="AK2977" s="3" t="str" cm="1">
        <f t="array" ref="AK2977">IFERROR(INDEX(IF($AG2977&lt;=$AN2977,레드마인_배치!H:H,레드마인_서비스!H:H),콜트리분석!$AI2977),"")</f>
        <v>ICO0300U</v>
      </c>
      <c r="AL2977" s="3" t="str" cm="1">
        <f t="array" ref="AL2977">IFERROR(INDEX(IF($AG2977&lt;=$AN2977,레드마인_배치!I:I,레드마인_서비스!I:I),콜트리분석!$AI2977),"")</f>
        <v>Demand Change Tag Update Module</v>
      </c>
      <c r="AM2977" s="3" t="str" cm="1">
        <f t="array" ref="AM2977">IFERROR(INDEX(IF($AG2977&lt;=$AN2977,레드마인_배치!J:J,레드마인_서비스!J:J),콜트리분석!$AI2977),"")</f>
        <v>서비스</v>
      </c>
      <c r="AN2977" s="3">
        <v>5</v>
      </c>
      <c r="AO2977" s="15" t="str">
        <f ca="1">IFERROR(INDEX(레드마인_배치!E:E,MATCH(OFFSET(A2977,,AN2977),레드마인_배치!G:G,0)),"")</f>
        <v>대상</v>
      </c>
      <c r="AP2977" t="s">
        <v>3330</v>
      </c>
      <c r="AQ2977">
        <v>72</v>
      </c>
    </row>
    <row r="2978" spans="1:43" hidden="1">
      <c r="A2978" s="3" t="s">
        <v>2957</v>
      </c>
      <c r="B2978" s="3" t="s">
        <v>491</v>
      </c>
      <c r="C2978" s="3" t="s">
        <v>494</v>
      </c>
      <c r="D2978" s="3" t="s">
        <v>568</v>
      </c>
      <c r="E2978" s="3" t="s">
        <v>3087</v>
      </c>
      <c r="F2978" s="3" t="s">
        <v>614</v>
      </c>
      <c r="G2978" s="3" t="s">
        <v>587</v>
      </c>
      <c r="H2978" s="3" t="s">
        <v>588</v>
      </c>
      <c r="I2978" s="3" t="s">
        <v>590</v>
      </c>
      <c r="J2978" s="3" t="s">
        <v>591</v>
      </c>
      <c r="K2978" s="3" t="s">
        <v>592</v>
      </c>
      <c r="L2978" s="3" t="s">
        <v>606</v>
      </c>
      <c r="M2978" s="3" t="s">
        <v>607</v>
      </c>
      <c r="N2978" s="3" t="s">
        <v>608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>
        <f t="shared" si="48"/>
        <v>13</v>
      </c>
      <c r="AH2978" s="3" t="s">
        <v>608</v>
      </c>
      <c r="AI2978" s="3" t="str">
        <f>IFERROR(IF($AG2978&lt;=$AN2978,MATCH($AH2978,레드마인_배치!G:G,0),MATCH($AH2978,레드마인_서비스!G:G,0)),"")</f>
        <v/>
      </c>
      <c r="AJ2978" s="3" t="str" cm="1">
        <f t="array" ref="AJ2978">IFERROR(INDEX(IF($AG2978&lt;=$AN2978,레드마인_배치!E:E,레드마인_서비스!E:E),콜트리분석!$AI2978),"")</f>
        <v/>
      </c>
      <c r="AK2978" s="3" t="str" cm="1">
        <f t="array" ref="AK2978">IFERROR(INDEX(IF($AG2978&lt;=$AN2978,레드마인_배치!H:H,레드마인_서비스!H:H),콜트리분석!$AI2978),"")</f>
        <v/>
      </c>
      <c r="AL2978" s="3" t="str" cm="1">
        <f t="array" ref="AL2978">IFERROR(INDEX(IF($AG2978&lt;=$AN2978,레드마인_배치!I:I,레드마인_서비스!I:I),콜트리분석!$AI2978),"")</f>
        <v/>
      </c>
      <c r="AM2978" s="3" t="str" cm="1">
        <f t="array" ref="AM2978">IFERROR(INDEX(IF($AG2978&lt;=$AN2978,레드마인_배치!J:J,레드마인_서비스!J:J),콜트리분석!$AI2978),"")</f>
        <v/>
      </c>
      <c r="AN2978" s="3">
        <v>5</v>
      </c>
      <c r="AO2978" s="15" t="str">
        <f ca="1">IFERROR(INDEX(레드마인_배치!E:E,MATCH(OFFSET(A2978,,AN2978),레드마인_배치!G:G,0)),"")</f>
        <v>대상</v>
      </c>
      <c r="AP2978" t="s">
        <v>3330</v>
      </c>
      <c r="AQ2978">
        <v>72</v>
      </c>
    </row>
    <row r="2979" spans="1:43" hidden="1">
      <c r="A2979" s="3" t="s">
        <v>2957</v>
      </c>
      <c r="B2979" s="3" t="s">
        <v>491</v>
      </c>
      <c r="C2979" s="3" t="s">
        <v>494</v>
      </c>
      <c r="D2979" s="3" t="s">
        <v>568</v>
      </c>
      <c r="E2979" s="3" t="s">
        <v>3087</v>
      </c>
      <c r="F2979" s="3" t="s">
        <v>614</v>
      </c>
      <c r="G2979" s="3" t="s">
        <v>587</v>
      </c>
      <c r="H2979" s="3" t="s">
        <v>588</v>
      </c>
      <c r="I2979" s="3" t="s">
        <v>590</v>
      </c>
      <c r="J2979" s="3" t="s">
        <v>591</v>
      </c>
      <c r="K2979" s="3" t="s">
        <v>592</v>
      </c>
      <c r="L2979" s="3" t="s">
        <v>606</v>
      </c>
      <c r="M2979" s="3" t="s">
        <v>607</v>
      </c>
      <c r="N2979" s="3" t="s">
        <v>608</v>
      </c>
      <c r="O2979" s="3" t="s">
        <v>1429</v>
      </c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>
        <f t="shared" si="48"/>
        <v>14</v>
      </c>
      <c r="AH2979" s="3" t="s">
        <v>1429</v>
      </c>
      <c r="AI2979" s="3">
        <f>IFERROR(IF($AG2979&lt;=$AN2979,MATCH($AH2979,레드마인_배치!G:G,0),MATCH($AH2979,레드마인_서비스!G:G,0)),"")</f>
        <v>88</v>
      </c>
      <c r="AJ2979" s="3" t="str" cm="1">
        <f t="array" ref="AJ2979">IFERROR(INDEX(IF($AG2979&lt;=$AN2979,레드마인_배치!E:E,레드마인_서비스!E:E),콜트리분석!$AI2979),"")</f>
        <v>대상</v>
      </c>
      <c r="AK2979" s="3" t="str" cm="1">
        <f t="array" ref="AK2979">IFERROR(INDEX(IF($AG2979&lt;=$AN2979,레드마인_배치!H:H,레드마인_서비스!H:H),콜트리분석!$AI2979),"")</f>
        <v>ICO0390U</v>
      </c>
      <c r="AL2979" s="3" t="str" cm="1">
        <f t="array" ref="AL2979">IFERROR(INDEX(IF($AG2979&lt;=$AN2979,레드마인_배치!I:I,레드마인_서비스!I:I),콜트리분석!$AI2979),"")</f>
        <v>INTERFACE PDC PO CONFIRM</v>
      </c>
      <c r="AM2979" s="3" t="str" cm="1">
        <f t="array" ref="AM2979">IFERROR(INDEX(IF($AG2979&lt;=$AN2979,레드마인_배치!J:J,레드마인_서비스!J:J),콜트리분석!$AI2979),"")</f>
        <v>서비스</v>
      </c>
      <c r="AN2979" s="3">
        <v>5</v>
      </c>
      <c r="AO2979" s="15" t="str">
        <f ca="1">IFERROR(INDEX(레드마인_배치!E:E,MATCH(OFFSET(A2979,,AN2979),레드마인_배치!G:G,0)),"")</f>
        <v>대상</v>
      </c>
      <c r="AP2979" t="s">
        <v>3330</v>
      </c>
      <c r="AQ2979">
        <v>72</v>
      </c>
    </row>
    <row r="2980" spans="1:43" hidden="1">
      <c r="A2980" s="3" t="s">
        <v>2957</v>
      </c>
      <c r="B2980" s="3" t="s">
        <v>491</v>
      </c>
      <c r="C2980" s="3" t="s">
        <v>494</v>
      </c>
      <c r="D2980" s="3" t="s">
        <v>568</v>
      </c>
      <c r="E2980" s="3" t="s">
        <v>3087</v>
      </c>
      <c r="F2980" s="3" t="s">
        <v>614</v>
      </c>
      <c r="G2980" s="3" t="s">
        <v>587</v>
      </c>
      <c r="H2980" s="3" t="s">
        <v>588</v>
      </c>
      <c r="I2980" s="3" t="s">
        <v>590</v>
      </c>
      <c r="J2980" s="3" t="s">
        <v>591</v>
      </c>
      <c r="K2980" s="3" t="s">
        <v>592</v>
      </c>
      <c r="L2980" s="3" t="s">
        <v>606</v>
      </c>
      <c r="M2980" s="3" t="s">
        <v>607</v>
      </c>
      <c r="N2980" s="3" t="s">
        <v>608</v>
      </c>
      <c r="O2980" s="3" t="s">
        <v>1429</v>
      </c>
      <c r="P2980" s="3" t="s">
        <v>578</v>
      </c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>
        <f t="shared" si="48"/>
        <v>15</v>
      </c>
      <c r="AH2980" s="3" t="s">
        <v>578</v>
      </c>
      <c r="AI2980" s="3">
        <f>IFERROR(IF($AG2980&lt;=$AN2980,MATCH($AH2980,레드마인_배치!G:G,0),MATCH($AH2980,레드마인_서비스!G:G,0)),"")</f>
        <v>80</v>
      </c>
      <c r="AJ2980" s="3" t="str" cm="1">
        <f t="array" ref="AJ2980">IFERROR(INDEX(IF($AG2980&lt;=$AN2980,레드마인_배치!E:E,레드마인_서비스!E:E),콜트리분석!$AI2980),"")</f>
        <v>대상</v>
      </c>
      <c r="AK2980" s="3" t="str" cm="1">
        <f t="array" ref="AK2980">IFERROR(INDEX(IF($AG2980&lt;=$AN2980,레드마인_배치!H:H,레드마인_서비스!H:H),콜트리분석!$AI2980),"")</f>
        <v>ICO0320U</v>
      </c>
      <c r="AL2980" s="3" t="str" cm="1">
        <f t="array" ref="AL2980">IFERROR(INDEX(IF($AG2980&lt;=$AN2980,레드마인_배치!I:I,레드마인_서비스!I:I),콜트리분석!$AI2980),"")</f>
        <v>P.O  Qty, Price Change</v>
      </c>
      <c r="AM2980" s="3" t="str" cm="1">
        <f t="array" ref="AM2980">IFERROR(INDEX(IF($AG2980&lt;=$AN2980,레드마인_배치!J:J,레드마인_서비스!J:J),콜트리분석!$AI2980),"")</f>
        <v>서비스</v>
      </c>
      <c r="AN2980" s="3">
        <v>5</v>
      </c>
      <c r="AO2980" s="15" t="str">
        <f ca="1">IFERROR(INDEX(레드마인_배치!E:E,MATCH(OFFSET(A2980,,AN2980),레드마인_배치!G:G,0)),"")</f>
        <v>대상</v>
      </c>
      <c r="AP2980" t="s">
        <v>3330</v>
      </c>
      <c r="AQ2980">
        <v>72</v>
      </c>
    </row>
    <row r="2981" spans="1:43" hidden="1">
      <c r="A2981" s="3" t="s">
        <v>2957</v>
      </c>
      <c r="B2981" s="3" t="s">
        <v>491</v>
      </c>
      <c r="C2981" s="3" t="s">
        <v>494</v>
      </c>
      <c r="D2981" s="3" t="s">
        <v>568</v>
      </c>
      <c r="E2981" s="3" t="s">
        <v>3087</v>
      </c>
      <c r="F2981" s="3" t="s">
        <v>614</v>
      </c>
      <c r="G2981" s="3" t="s">
        <v>587</v>
      </c>
      <c r="H2981" s="3" t="s">
        <v>588</v>
      </c>
      <c r="I2981" s="3" t="s">
        <v>590</v>
      </c>
      <c r="J2981" s="3" t="s">
        <v>591</v>
      </c>
      <c r="K2981" s="3" t="s">
        <v>592</v>
      </c>
      <c r="L2981" s="3" t="s">
        <v>606</v>
      </c>
      <c r="M2981" s="3" t="s">
        <v>607</v>
      </c>
      <c r="N2981" s="3" t="s">
        <v>608</v>
      </c>
      <c r="O2981" s="3" t="s">
        <v>1429</v>
      </c>
      <c r="P2981" s="3" t="s">
        <v>578</v>
      </c>
      <c r="Q2981" s="3" t="s">
        <v>579</v>
      </c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>
        <f t="shared" si="48"/>
        <v>16</v>
      </c>
      <c r="AH2981" s="3" t="s">
        <v>579</v>
      </c>
      <c r="AI2981" s="3">
        <f>IFERROR(IF($AG2981&lt;=$AN2981,MATCH($AH2981,레드마인_배치!G:G,0),MATCH($AH2981,레드마인_서비스!G:G,0)),"")</f>
        <v>368</v>
      </c>
      <c r="AJ2981" s="3" t="str" cm="1">
        <f t="array" ref="AJ2981">IFERROR(INDEX(IF($AG2981&lt;=$AN2981,레드마인_배치!E:E,레드마인_서비스!E:E),콜트리분석!$AI2981),"")</f>
        <v>대상</v>
      </c>
      <c r="AK2981" s="3" t="str" cm="1">
        <f t="array" ref="AK2981">IFERROR(INDEX(IF($AG2981&lt;=$AN2981,레드마인_배치!H:H,레드마인_서비스!H:H),콜트리분석!$AI2981),"")</f>
        <v>SLO0690U</v>
      </c>
      <c r="AL2981" s="3" t="str" cm="1">
        <f t="array" ref="AL2981">IFERROR(INDEX(IF($AG2981&lt;=$AN2981,레드마인_배치!I:I,레드마인_서비스!I:I),콜트리분석!$AI2981),"")</f>
        <v>Reflect S/O for Dropship P/O Cancel</v>
      </c>
      <c r="AM2981" s="3" t="str" cm="1">
        <f t="array" ref="AM2981">IFERROR(INDEX(IF($AG2981&lt;=$AN2981,레드마인_배치!J:J,레드마인_서비스!J:J),콜트리분석!$AI2981),"")</f>
        <v>서비스</v>
      </c>
      <c r="AN2981" s="3">
        <v>5</v>
      </c>
      <c r="AO2981" s="15" t="str">
        <f ca="1">IFERROR(INDEX(레드마인_배치!E:E,MATCH(OFFSET(A2981,,AN2981),레드마인_배치!G:G,0)),"")</f>
        <v>대상</v>
      </c>
      <c r="AP2981" t="s">
        <v>3330</v>
      </c>
      <c r="AQ2981">
        <v>72</v>
      </c>
    </row>
    <row r="2982" spans="1:43" hidden="1">
      <c r="A2982" s="3" t="s">
        <v>2957</v>
      </c>
      <c r="B2982" s="3" t="s">
        <v>491</v>
      </c>
      <c r="C2982" s="3" t="s">
        <v>494</v>
      </c>
      <c r="D2982" s="3" t="s">
        <v>568</v>
      </c>
      <c r="E2982" s="3" t="s">
        <v>3087</v>
      </c>
      <c r="F2982" s="3" t="s">
        <v>614</v>
      </c>
      <c r="G2982" s="3" t="s">
        <v>587</v>
      </c>
      <c r="H2982" s="3" t="s">
        <v>588</v>
      </c>
      <c r="I2982" s="3" t="s">
        <v>590</v>
      </c>
      <c r="J2982" s="3" t="s">
        <v>591</v>
      </c>
      <c r="K2982" s="3" t="s">
        <v>592</v>
      </c>
      <c r="L2982" s="3" t="s">
        <v>606</v>
      </c>
      <c r="M2982" s="3" t="s">
        <v>607</v>
      </c>
      <c r="N2982" s="3" t="s">
        <v>608</v>
      </c>
      <c r="O2982" s="3" t="s">
        <v>1429</v>
      </c>
      <c r="P2982" s="3" t="s">
        <v>578</v>
      </c>
      <c r="Q2982" s="3" t="s">
        <v>579</v>
      </c>
      <c r="R2982" s="3" t="s">
        <v>505</v>
      </c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>
        <f t="shared" si="48"/>
        <v>17</v>
      </c>
      <c r="AH2982" s="3" t="s">
        <v>505</v>
      </c>
      <c r="AI2982" s="3">
        <f>IFERROR(IF($AG2982&lt;=$AN2982,MATCH($AH2982,레드마인_배치!G:G,0),MATCH($AH2982,레드마인_서비스!G:G,0)),"")</f>
        <v>328</v>
      </c>
      <c r="AJ2982" s="3" t="str" cm="1">
        <f t="array" ref="AJ2982">IFERROR(INDEX(IF($AG2982&lt;=$AN2982,레드마인_배치!E:E,레드마인_서비스!E:E),콜트리분석!$AI2982),"")</f>
        <v>대상</v>
      </c>
      <c r="AK2982" s="3" t="str" cm="1">
        <f t="array" ref="AK2982">IFERROR(INDEX(IF($AG2982&lt;=$AN2982,레드마인_배치!H:H,레드마인_서비스!H:H),콜트리분석!$AI2982),"")</f>
        <v>SLO0210U</v>
      </c>
      <c r="AL2982" s="3" t="str" cm="1">
        <f t="array" ref="AL2982">IFERROR(INDEX(IF($AG2982&lt;=$AN2982,레드마인_배치!I:I,레드마인_서비스!I:I),콜트리분석!$AI2982),"")</f>
        <v>S/Order Header Summary</v>
      </c>
      <c r="AM2982" s="3" t="str" cm="1">
        <f t="array" ref="AM2982">IFERROR(INDEX(IF($AG2982&lt;=$AN2982,레드마인_배치!J:J,레드마인_서비스!J:J),콜트리분석!$AI2982),"")</f>
        <v>서비스</v>
      </c>
      <c r="AN2982" s="3">
        <v>5</v>
      </c>
      <c r="AO2982" s="15" t="str">
        <f ca="1">IFERROR(INDEX(레드마인_배치!E:E,MATCH(OFFSET(A2982,,AN2982),레드마인_배치!G:G,0)),"")</f>
        <v>대상</v>
      </c>
      <c r="AP2982" t="s">
        <v>3330</v>
      </c>
      <c r="AQ2982">
        <v>72</v>
      </c>
    </row>
    <row r="2983" spans="1:43" hidden="1">
      <c r="A2983" s="3" t="s">
        <v>2957</v>
      </c>
      <c r="B2983" s="3" t="s">
        <v>491</v>
      </c>
      <c r="C2983" s="3" t="s">
        <v>494</v>
      </c>
      <c r="D2983" s="3" t="s">
        <v>568</v>
      </c>
      <c r="E2983" s="3" t="s">
        <v>3087</v>
      </c>
      <c r="F2983" s="3" t="s">
        <v>614</v>
      </c>
      <c r="G2983" s="3" t="s">
        <v>587</v>
      </c>
      <c r="H2983" s="3" t="s">
        <v>588</v>
      </c>
      <c r="I2983" s="3" t="s">
        <v>590</v>
      </c>
      <c r="J2983" s="3" t="s">
        <v>591</v>
      </c>
      <c r="K2983" s="3" t="s">
        <v>592</v>
      </c>
      <c r="L2983" s="3" t="s">
        <v>606</v>
      </c>
      <c r="M2983" s="3" t="s">
        <v>607</v>
      </c>
      <c r="N2983" s="3" t="s">
        <v>608</v>
      </c>
      <c r="O2983" s="3" t="s">
        <v>1429</v>
      </c>
      <c r="P2983" s="3" t="s">
        <v>578</v>
      </c>
      <c r="Q2983" s="3" t="s">
        <v>579</v>
      </c>
      <c r="R2983" s="3" t="s">
        <v>580</v>
      </c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>
        <f t="shared" si="48"/>
        <v>17</v>
      </c>
      <c r="AH2983" s="3" t="s">
        <v>580</v>
      </c>
      <c r="AI2983" s="3" t="str">
        <f>IFERROR(IF($AG2983&lt;=$AN2983,MATCH($AH2983,레드마인_배치!G:G,0),MATCH($AH2983,레드마인_서비스!G:G,0)),"")</f>
        <v/>
      </c>
      <c r="AJ2983" s="3" t="str" cm="1">
        <f t="array" ref="AJ2983">IFERROR(INDEX(IF($AG2983&lt;=$AN2983,레드마인_배치!E:E,레드마인_서비스!E:E),콜트리분석!$AI2983),"")</f>
        <v/>
      </c>
      <c r="AK2983" s="3" t="str" cm="1">
        <f t="array" ref="AK2983">IFERROR(INDEX(IF($AG2983&lt;=$AN2983,레드마인_배치!H:H,레드마인_서비스!H:H),콜트리분석!$AI2983),"")</f>
        <v/>
      </c>
      <c r="AL2983" s="3" t="str" cm="1">
        <f t="array" ref="AL2983">IFERROR(INDEX(IF($AG2983&lt;=$AN2983,레드마인_배치!I:I,레드마인_서비스!I:I),콜트리분석!$AI2983),"")</f>
        <v/>
      </c>
      <c r="AM2983" s="3" t="str" cm="1">
        <f t="array" ref="AM2983">IFERROR(INDEX(IF($AG2983&lt;=$AN2983,레드마인_배치!J:J,레드마인_서비스!J:J),콜트리분석!$AI2983),"")</f>
        <v/>
      </c>
      <c r="AN2983" s="3">
        <v>5</v>
      </c>
      <c r="AO2983" s="15" t="str">
        <f ca="1">IFERROR(INDEX(레드마인_배치!E:E,MATCH(OFFSET(A2983,,AN2983),레드마인_배치!G:G,0)),"")</f>
        <v>대상</v>
      </c>
      <c r="AP2983" t="s">
        <v>3330</v>
      </c>
      <c r="AQ2983">
        <v>72</v>
      </c>
    </row>
    <row r="2984" spans="1:43" hidden="1">
      <c r="A2984" s="3" t="s">
        <v>2957</v>
      </c>
      <c r="B2984" s="3" t="s">
        <v>491</v>
      </c>
      <c r="C2984" s="3" t="s">
        <v>494</v>
      </c>
      <c r="D2984" s="3" t="s">
        <v>568</v>
      </c>
      <c r="E2984" s="3" t="s">
        <v>3087</v>
      </c>
      <c r="F2984" s="3" t="s">
        <v>614</v>
      </c>
      <c r="G2984" s="3" t="s">
        <v>587</v>
      </c>
      <c r="H2984" s="3" t="s">
        <v>588</v>
      </c>
      <c r="I2984" s="3" t="s">
        <v>590</v>
      </c>
      <c r="J2984" s="3" t="s">
        <v>591</v>
      </c>
      <c r="K2984" s="3" t="s">
        <v>592</v>
      </c>
      <c r="L2984" s="3" t="s">
        <v>606</v>
      </c>
      <c r="M2984" s="3" t="s">
        <v>607</v>
      </c>
      <c r="N2984" s="3" t="s">
        <v>608</v>
      </c>
      <c r="O2984" s="3" t="s">
        <v>1429</v>
      </c>
      <c r="P2984" s="3" t="s">
        <v>578</v>
      </c>
      <c r="Q2984" s="3" t="s">
        <v>579</v>
      </c>
      <c r="R2984" s="3" t="s">
        <v>580</v>
      </c>
      <c r="S2984" s="3" t="s">
        <v>581</v>
      </c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>
        <f t="shared" si="48"/>
        <v>18</v>
      </c>
      <c r="AH2984" s="3" t="s">
        <v>581</v>
      </c>
      <c r="AI2984" s="3">
        <f>IFERROR(IF($AG2984&lt;=$AN2984,MATCH($AH2984,레드마인_배치!G:G,0),MATCH($AH2984,레드마인_서비스!G:G,0)),"")</f>
        <v>78</v>
      </c>
      <c r="AJ2984" s="3" t="str" cm="1">
        <f t="array" ref="AJ2984">IFERROR(INDEX(IF($AG2984&lt;=$AN2984,레드마인_배치!E:E,레드마인_서비스!E:E),콜트리분석!$AI2984),"")</f>
        <v>대상</v>
      </c>
      <c r="AK2984" s="3" t="str" cm="1">
        <f t="array" ref="AK2984">IFERROR(INDEX(IF($AG2984&lt;=$AN2984,레드마인_배치!H:H,레드마인_서비스!H:H),콜트리분석!$AI2984),"")</f>
        <v>ICO0300U</v>
      </c>
      <c r="AL2984" s="3" t="str" cm="1">
        <f t="array" ref="AL2984">IFERROR(INDEX(IF($AG2984&lt;=$AN2984,레드마인_배치!I:I,레드마인_서비스!I:I),콜트리분석!$AI2984),"")</f>
        <v>Demand Change Tag Update Module</v>
      </c>
      <c r="AM2984" s="3" t="str" cm="1">
        <f t="array" ref="AM2984">IFERROR(INDEX(IF($AG2984&lt;=$AN2984,레드마인_배치!J:J,레드마인_서비스!J:J),콜트리분석!$AI2984),"")</f>
        <v>서비스</v>
      </c>
      <c r="AN2984" s="3">
        <v>5</v>
      </c>
      <c r="AO2984" s="15" t="str">
        <f ca="1">IFERROR(INDEX(레드마인_배치!E:E,MATCH(OFFSET(A2984,,AN2984),레드마인_배치!G:G,0)),"")</f>
        <v>대상</v>
      </c>
      <c r="AP2984" t="s">
        <v>3330</v>
      </c>
      <c r="AQ2984">
        <v>72</v>
      </c>
    </row>
    <row r="2985" spans="1:43" hidden="1">
      <c r="A2985" s="3" t="s">
        <v>2957</v>
      </c>
      <c r="B2985" s="3" t="s">
        <v>491</v>
      </c>
      <c r="C2985" s="3" t="s">
        <v>494</v>
      </c>
      <c r="D2985" s="3" t="s">
        <v>568</v>
      </c>
      <c r="E2985" s="3" t="s">
        <v>3087</v>
      </c>
      <c r="F2985" s="3" t="s">
        <v>614</v>
      </c>
      <c r="G2985" s="3" t="s">
        <v>587</v>
      </c>
      <c r="H2985" s="3" t="s">
        <v>588</v>
      </c>
      <c r="I2985" s="3" t="s">
        <v>590</v>
      </c>
      <c r="J2985" s="3" t="s">
        <v>591</v>
      </c>
      <c r="K2985" s="3" t="s">
        <v>592</v>
      </c>
      <c r="L2985" s="3" t="s">
        <v>606</v>
      </c>
      <c r="M2985" s="3" t="s">
        <v>607</v>
      </c>
      <c r="N2985" s="3" t="s">
        <v>608</v>
      </c>
      <c r="O2985" s="3" t="s">
        <v>1429</v>
      </c>
      <c r="P2985" s="3" t="s">
        <v>578</v>
      </c>
      <c r="Q2985" s="3" t="s">
        <v>510</v>
      </c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>
        <f t="shared" si="48"/>
        <v>16</v>
      </c>
      <c r="AH2985" s="3" t="s">
        <v>510</v>
      </c>
      <c r="AI2985" s="3" t="str">
        <f>IFERROR(IF($AG2985&lt;=$AN2985,MATCH($AH2985,레드마인_배치!G:G,0),MATCH($AH2985,레드마인_서비스!G:G,0)),"")</f>
        <v/>
      </c>
      <c r="AJ2985" s="3" t="str" cm="1">
        <f t="array" ref="AJ2985">IFERROR(INDEX(IF($AG2985&lt;=$AN2985,레드마인_배치!E:E,레드마인_서비스!E:E),콜트리분석!$AI2985),"")</f>
        <v/>
      </c>
      <c r="AK2985" s="3" t="str" cm="1">
        <f t="array" ref="AK2985">IFERROR(INDEX(IF($AG2985&lt;=$AN2985,레드마인_배치!H:H,레드마인_서비스!H:H),콜트리분석!$AI2985),"")</f>
        <v/>
      </c>
      <c r="AL2985" s="3" t="str" cm="1">
        <f t="array" ref="AL2985">IFERROR(INDEX(IF($AG2985&lt;=$AN2985,레드마인_배치!I:I,레드마인_서비스!I:I),콜트리분석!$AI2985),"")</f>
        <v/>
      </c>
      <c r="AM2985" s="3" t="str" cm="1">
        <f t="array" ref="AM2985">IFERROR(INDEX(IF($AG2985&lt;=$AN2985,레드마인_배치!J:J,레드마인_서비스!J:J),콜트리분석!$AI2985),"")</f>
        <v/>
      </c>
      <c r="AN2985" s="3">
        <v>5</v>
      </c>
      <c r="AO2985" s="15" t="str">
        <f ca="1">IFERROR(INDEX(레드마인_배치!E:E,MATCH(OFFSET(A2985,,AN2985),레드마인_배치!G:G,0)),"")</f>
        <v>대상</v>
      </c>
      <c r="AP2985" t="s">
        <v>3330</v>
      </c>
      <c r="AQ2985">
        <v>72</v>
      </c>
    </row>
    <row r="2986" spans="1:43" hidden="1">
      <c r="A2986" s="3" t="s">
        <v>2957</v>
      </c>
      <c r="B2986" s="3" t="s">
        <v>491</v>
      </c>
      <c r="C2986" s="3" t="s">
        <v>494</v>
      </c>
      <c r="D2986" s="3" t="s">
        <v>568</v>
      </c>
      <c r="E2986" s="3" t="s">
        <v>3087</v>
      </c>
      <c r="F2986" s="3" t="s">
        <v>614</v>
      </c>
      <c r="G2986" s="3" t="s">
        <v>587</v>
      </c>
      <c r="H2986" s="3" t="s">
        <v>588</v>
      </c>
      <c r="I2986" s="3" t="s">
        <v>590</v>
      </c>
      <c r="J2986" s="3" t="s">
        <v>591</v>
      </c>
      <c r="K2986" s="3" t="s">
        <v>592</v>
      </c>
      <c r="L2986" s="3" t="s">
        <v>606</v>
      </c>
      <c r="M2986" s="3" t="s">
        <v>607</v>
      </c>
      <c r="N2986" s="3" t="s">
        <v>608</v>
      </c>
      <c r="O2986" s="3" t="s">
        <v>1429</v>
      </c>
      <c r="P2986" s="3" t="s">
        <v>1422</v>
      </c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>
        <f t="shared" si="48"/>
        <v>15</v>
      </c>
      <c r="AH2986" s="3" t="s">
        <v>1422</v>
      </c>
      <c r="AI2986" s="3">
        <f>IFERROR(IF($AG2986&lt;=$AN2986,MATCH($AH2986,레드마인_배치!G:G,0),MATCH($AH2986,레드마인_서비스!G:G,0)),"")</f>
        <v>85</v>
      </c>
      <c r="AJ2986" s="3" t="str" cm="1">
        <f t="array" ref="AJ2986">IFERROR(INDEX(IF($AG2986&lt;=$AN2986,레드마인_배치!E:E,레드마인_서비스!E:E),콜트리분석!$AI2986),"")</f>
        <v>대상</v>
      </c>
      <c r="AK2986" s="3" t="str" cm="1">
        <f t="array" ref="AK2986">IFERROR(INDEX(IF($AG2986&lt;=$AN2986,레드마인_배치!H:H,레드마인_서비스!H:H),콜트리분석!$AI2986),"")</f>
        <v>ICO0360U</v>
      </c>
      <c r="AL2986" s="3" t="str" cm="1">
        <f t="array" ref="AL2986">IFERROR(INDEX(IF($AG2986&lt;=$AN2986,레드마인_배치!I:I,레드마인_서비스!I:I),콜트리분석!$AI2986),"")</f>
        <v>PO Confirm by MOBIS</v>
      </c>
      <c r="AM2986" s="3" t="str" cm="1">
        <f t="array" ref="AM2986">IFERROR(INDEX(IF($AG2986&lt;=$AN2986,레드마인_배치!J:J,레드마인_서비스!J:J),콜트리분석!$AI2986),"")</f>
        <v>서비스</v>
      </c>
      <c r="AN2986" s="3">
        <v>5</v>
      </c>
      <c r="AO2986" s="15" t="str">
        <f ca="1">IFERROR(INDEX(레드마인_배치!E:E,MATCH(OFFSET(A2986,,AN2986),레드마인_배치!G:G,0)),"")</f>
        <v>대상</v>
      </c>
      <c r="AP2986" t="s">
        <v>3330</v>
      </c>
      <c r="AQ2986">
        <v>72</v>
      </c>
    </row>
    <row r="2987" spans="1:43" hidden="1">
      <c r="A2987" s="3" t="s">
        <v>2957</v>
      </c>
      <c r="B2987" s="3" t="s">
        <v>491</v>
      </c>
      <c r="C2987" s="3" t="s">
        <v>494</v>
      </c>
      <c r="D2987" s="3" t="s">
        <v>568</v>
      </c>
      <c r="E2987" s="3" t="s">
        <v>3087</v>
      </c>
      <c r="F2987" s="3" t="s">
        <v>614</v>
      </c>
      <c r="G2987" s="3" t="s">
        <v>587</v>
      </c>
      <c r="H2987" s="3" t="s">
        <v>588</v>
      </c>
      <c r="I2987" s="3" t="s">
        <v>590</v>
      </c>
      <c r="J2987" s="3" t="s">
        <v>591</v>
      </c>
      <c r="K2987" s="3" t="s">
        <v>592</v>
      </c>
      <c r="L2987" s="3" t="s">
        <v>606</v>
      </c>
      <c r="M2987" s="3" t="s">
        <v>607</v>
      </c>
      <c r="N2987" s="3" t="s">
        <v>608</v>
      </c>
      <c r="O2987" s="3" t="s">
        <v>1429</v>
      </c>
      <c r="P2987" s="3" t="s">
        <v>1422</v>
      </c>
      <c r="Q2987" s="3" t="s">
        <v>508</v>
      </c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>
        <f t="shared" si="48"/>
        <v>16</v>
      </c>
      <c r="AH2987" s="3" t="s">
        <v>508</v>
      </c>
      <c r="AI2987" s="3">
        <f>IFERROR(IF($AG2987&lt;=$AN2987,MATCH($AH2987,레드마인_배치!G:G,0),MATCH($AH2987,레드마인_서비스!G:G,0)),"")</f>
        <v>79</v>
      </c>
      <c r="AJ2987" s="3" t="str" cm="1">
        <f t="array" ref="AJ2987">IFERROR(INDEX(IF($AG2987&lt;=$AN2987,레드마인_배치!E:E,레드마인_서비스!E:E),콜트리분석!$AI2987),"")</f>
        <v>대상</v>
      </c>
      <c r="AK2987" s="3" t="str" cm="1">
        <f t="array" ref="AK2987">IFERROR(INDEX(IF($AG2987&lt;=$AN2987,레드마인_배치!H:H,레드마인_서비스!H:H),콜트리분석!$AI2987),"")</f>
        <v>ICO0310U</v>
      </c>
      <c r="AL2987" s="3" t="str" cm="1">
        <f t="array" ref="AL2987">IFERROR(INDEX(IF($AG2987&lt;=$AN2987,레드마인_배치!I:I,레드마인_서비스!I:I),콜트리분석!$AI2987),"")</f>
        <v>INVENTORY CREATION MODULE</v>
      </c>
      <c r="AM2987" s="3" t="str" cm="1">
        <f t="array" ref="AM2987">IFERROR(INDEX(IF($AG2987&lt;=$AN2987,레드마인_배치!J:J,레드마인_서비스!J:J),콜트리분석!$AI2987),"")</f>
        <v>서비스</v>
      </c>
      <c r="AN2987" s="3">
        <v>5</v>
      </c>
      <c r="AO2987" s="15" t="str">
        <f ca="1">IFERROR(INDEX(레드마인_배치!E:E,MATCH(OFFSET(A2987,,AN2987),레드마인_배치!G:G,0)),"")</f>
        <v>대상</v>
      </c>
      <c r="AP2987" t="s">
        <v>3330</v>
      </c>
      <c r="AQ2987">
        <v>72</v>
      </c>
    </row>
    <row r="2988" spans="1:43" hidden="1">
      <c r="A2988" s="3" t="s">
        <v>2957</v>
      </c>
      <c r="B2988" s="3" t="s">
        <v>491</v>
      </c>
      <c r="C2988" s="3" t="s">
        <v>494</v>
      </c>
      <c r="D2988" s="3" t="s">
        <v>568</v>
      </c>
      <c r="E2988" s="3" t="s">
        <v>3087</v>
      </c>
      <c r="F2988" s="3" t="s">
        <v>614</v>
      </c>
      <c r="G2988" s="3" t="s">
        <v>587</v>
      </c>
      <c r="H2988" s="3" t="s">
        <v>588</v>
      </c>
      <c r="I2988" s="3" t="s">
        <v>590</v>
      </c>
      <c r="J2988" s="3" t="s">
        <v>591</v>
      </c>
      <c r="K2988" s="3" t="s">
        <v>592</v>
      </c>
      <c r="L2988" s="3" t="s">
        <v>606</v>
      </c>
      <c r="M2988" s="3" t="s">
        <v>607</v>
      </c>
      <c r="N2988" s="3" t="s">
        <v>608</v>
      </c>
      <c r="O2988" s="3" t="s">
        <v>1429</v>
      </c>
      <c r="P2988" s="3" t="s">
        <v>1422</v>
      </c>
      <c r="Q2988" s="3" t="s">
        <v>508</v>
      </c>
      <c r="R2988" s="3" t="s">
        <v>509</v>
      </c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>
        <f t="shared" si="48"/>
        <v>17</v>
      </c>
      <c r="AH2988" s="3" t="s">
        <v>509</v>
      </c>
      <c r="AI2988" s="3">
        <f>IFERROR(IF($AG2988&lt;=$AN2988,MATCH($AH2988,레드마인_배치!G:G,0),MATCH($AH2988,레드마인_서비스!G:G,0)),"")</f>
        <v>77</v>
      </c>
      <c r="AJ2988" s="3" t="str" cm="1">
        <f t="array" ref="AJ2988">IFERROR(INDEX(IF($AG2988&lt;=$AN2988,레드마인_배치!E:E,레드마인_서비스!E:E),콜트리분석!$AI2988),"")</f>
        <v>대상</v>
      </c>
      <c r="AK2988" s="3" t="str" cm="1">
        <f t="array" ref="AK2988">IFERROR(INDEX(IF($AG2988&lt;=$AN2988,레드마인_배치!H:H,레드마인_서비스!H:H),콜트리분석!$AI2988),"")</f>
        <v>ICO0290U</v>
      </c>
      <c r="AL2988" s="3" t="str" cm="1">
        <f t="array" ref="AL2988">IFERROR(INDEX(IF($AG2988&lt;=$AN2988,레드마인_배치!I:I,레드마인_서비스!I:I),콜트리분석!$AI2988),"")</f>
        <v>INV Information Master Creation(IMI)</v>
      </c>
      <c r="AM2988" s="3" t="str" cm="1">
        <f t="array" ref="AM2988">IFERROR(INDEX(IF($AG2988&lt;=$AN2988,레드마인_배치!J:J,레드마인_서비스!J:J),콜트리분석!$AI2988),"")</f>
        <v>서비스</v>
      </c>
      <c r="AN2988" s="3">
        <v>5</v>
      </c>
      <c r="AO2988" s="15" t="str">
        <f ca="1">IFERROR(INDEX(레드마인_배치!E:E,MATCH(OFFSET(A2988,,AN2988),레드마인_배치!G:G,0)),"")</f>
        <v>대상</v>
      </c>
      <c r="AP2988" t="s">
        <v>3330</v>
      </c>
      <c r="AQ2988">
        <v>72</v>
      </c>
    </row>
    <row r="2989" spans="1:43" hidden="1">
      <c r="A2989" s="3" t="s">
        <v>2957</v>
      </c>
      <c r="B2989" s="3" t="s">
        <v>491</v>
      </c>
      <c r="C2989" s="3" t="s">
        <v>494</v>
      </c>
      <c r="D2989" s="3" t="s">
        <v>568</v>
      </c>
      <c r="E2989" s="3" t="s">
        <v>3087</v>
      </c>
      <c r="F2989" s="3" t="s">
        <v>614</v>
      </c>
      <c r="G2989" s="3" t="s">
        <v>587</v>
      </c>
      <c r="H2989" s="3" t="s">
        <v>588</v>
      </c>
      <c r="I2989" s="3" t="s">
        <v>590</v>
      </c>
      <c r="J2989" s="3" t="s">
        <v>591</v>
      </c>
      <c r="K2989" s="3" t="s">
        <v>592</v>
      </c>
      <c r="L2989" s="3" t="s">
        <v>606</v>
      </c>
      <c r="M2989" s="3" t="s">
        <v>607</v>
      </c>
      <c r="N2989" s="3" t="s">
        <v>608</v>
      </c>
      <c r="O2989" s="3" t="s">
        <v>1429</v>
      </c>
      <c r="P2989" s="3" t="s">
        <v>1422</v>
      </c>
      <c r="Q2989" s="3" t="s">
        <v>508</v>
      </c>
      <c r="R2989" s="3" t="s">
        <v>510</v>
      </c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>
        <f t="shared" si="48"/>
        <v>17</v>
      </c>
      <c r="AH2989" s="3" t="s">
        <v>510</v>
      </c>
      <c r="AI2989" s="3" t="str">
        <f>IFERROR(IF($AG2989&lt;=$AN2989,MATCH($AH2989,레드마인_배치!G:G,0),MATCH($AH2989,레드마인_서비스!G:G,0)),"")</f>
        <v/>
      </c>
      <c r="AJ2989" s="3" t="str" cm="1">
        <f t="array" ref="AJ2989">IFERROR(INDEX(IF($AG2989&lt;=$AN2989,레드마인_배치!E:E,레드마인_서비스!E:E),콜트리분석!$AI2989),"")</f>
        <v/>
      </c>
      <c r="AK2989" s="3" t="str" cm="1">
        <f t="array" ref="AK2989">IFERROR(INDEX(IF($AG2989&lt;=$AN2989,레드마인_배치!H:H,레드마인_서비스!H:H),콜트리분석!$AI2989),"")</f>
        <v/>
      </c>
      <c r="AL2989" s="3" t="str" cm="1">
        <f t="array" ref="AL2989">IFERROR(INDEX(IF($AG2989&lt;=$AN2989,레드마인_배치!I:I,레드마인_서비스!I:I),콜트리분석!$AI2989),"")</f>
        <v/>
      </c>
      <c r="AM2989" s="3" t="str" cm="1">
        <f t="array" ref="AM2989">IFERROR(INDEX(IF($AG2989&lt;=$AN2989,레드마인_배치!J:J,레드마인_서비스!J:J),콜트리분석!$AI2989),"")</f>
        <v/>
      </c>
      <c r="AN2989" s="3">
        <v>5</v>
      </c>
      <c r="AO2989" s="15" t="str">
        <f ca="1">IFERROR(INDEX(레드마인_배치!E:E,MATCH(OFFSET(A2989,,AN2989),레드마인_배치!G:G,0)),"")</f>
        <v>대상</v>
      </c>
      <c r="AP2989" t="s">
        <v>3330</v>
      </c>
      <c r="AQ2989">
        <v>72</v>
      </c>
    </row>
    <row r="2990" spans="1:43" hidden="1">
      <c r="A2990" s="3" t="s">
        <v>2957</v>
      </c>
      <c r="B2990" s="3" t="s">
        <v>491</v>
      </c>
      <c r="C2990" s="3" t="s">
        <v>494</v>
      </c>
      <c r="D2990" s="3" t="s">
        <v>568</v>
      </c>
      <c r="E2990" s="3" t="s">
        <v>3087</v>
      </c>
      <c r="F2990" s="3" t="s">
        <v>614</v>
      </c>
      <c r="G2990" s="3" t="s">
        <v>587</v>
      </c>
      <c r="H2990" s="3" t="s">
        <v>588</v>
      </c>
      <c r="I2990" s="3" t="s">
        <v>590</v>
      </c>
      <c r="J2990" s="3" t="s">
        <v>591</v>
      </c>
      <c r="K2990" s="3" t="s">
        <v>592</v>
      </c>
      <c r="L2990" s="3" t="s">
        <v>606</v>
      </c>
      <c r="M2990" s="3" t="s">
        <v>607</v>
      </c>
      <c r="N2990" s="3" t="s">
        <v>608</v>
      </c>
      <c r="O2990" s="3" t="s">
        <v>1429</v>
      </c>
      <c r="P2990" s="3" t="s">
        <v>1422</v>
      </c>
      <c r="Q2990" s="3" t="s">
        <v>577</v>
      </c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>
        <f t="shared" si="48"/>
        <v>16</v>
      </c>
      <c r="AH2990" s="3" t="s">
        <v>577</v>
      </c>
      <c r="AI2990" s="3">
        <f>IFERROR(IF($AG2990&lt;=$AN2990,MATCH($AH2990,레드마인_배치!G:G,0),MATCH($AH2990,레드마인_서비스!G:G,0)),"")</f>
        <v>49</v>
      </c>
      <c r="AJ2990" s="3" t="str" cm="1">
        <f t="array" ref="AJ2990">IFERROR(INDEX(IF($AG2990&lt;=$AN2990,레드마인_배치!E:E,레드마인_서비스!E:E),콜트리분석!$AI2990),"")</f>
        <v>대상</v>
      </c>
      <c r="AK2990" s="3" t="str" cm="1">
        <f t="array" ref="AK2990">IFERROR(INDEX(IF($AG2990&lt;=$AN2990,레드마인_배치!H:H,레드마인_서비스!H:H),콜트리분석!$AI2990),"")</f>
        <v>CMO0010U</v>
      </c>
      <c r="AL2990" s="3" t="str" cm="1">
        <f t="array" ref="AL2990">IFERROR(INDEX(IF($AG2990&lt;=$AN2990,레드마인_배치!I:I,레드마인_서비스!I:I),콜트리분석!$AI2990),"")</f>
        <v>NUMBER CREATION</v>
      </c>
      <c r="AM2990" s="3" t="str" cm="1">
        <f t="array" ref="AM2990">IFERROR(INDEX(IF($AG2990&lt;=$AN2990,레드마인_배치!J:J,레드마인_서비스!J:J),콜트리분석!$AI2990),"")</f>
        <v>서비스</v>
      </c>
      <c r="AN2990" s="3">
        <v>5</v>
      </c>
      <c r="AO2990" s="15" t="str">
        <f ca="1">IFERROR(INDEX(레드마인_배치!E:E,MATCH(OFFSET(A2990,,AN2990),레드마인_배치!G:G,0)),"")</f>
        <v>대상</v>
      </c>
      <c r="AP2990" t="s">
        <v>3330</v>
      </c>
      <c r="AQ2990">
        <v>72</v>
      </c>
    </row>
    <row r="2991" spans="1:43" hidden="1">
      <c r="A2991" s="3" t="s">
        <v>2957</v>
      </c>
      <c r="B2991" s="3" t="s">
        <v>491</v>
      </c>
      <c r="C2991" s="3" t="s">
        <v>494</v>
      </c>
      <c r="D2991" s="3" t="s">
        <v>568</v>
      </c>
      <c r="E2991" s="3" t="s">
        <v>3087</v>
      </c>
      <c r="F2991" s="3" t="s">
        <v>614</v>
      </c>
      <c r="G2991" s="3" t="s">
        <v>587</v>
      </c>
      <c r="H2991" s="3" t="s">
        <v>588</v>
      </c>
      <c r="I2991" s="3" t="s">
        <v>590</v>
      </c>
      <c r="J2991" s="3" t="s">
        <v>591</v>
      </c>
      <c r="K2991" s="3" t="s">
        <v>592</v>
      </c>
      <c r="L2991" s="3" t="s">
        <v>606</v>
      </c>
      <c r="M2991" s="3" t="s">
        <v>607</v>
      </c>
      <c r="N2991" s="3" t="s">
        <v>608</v>
      </c>
      <c r="O2991" s="3" t="s">
        <v>1429</v>
      </c>
      <c r="P2991" s="3" t="s">
        <v>781</v>
      </c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>
        <f t="shared" si="48"/>
        <v>15</v>
      </c>
      <c r="AH2991" s="3" t="s">
        <v>781</v>
      </c>
      <c r="AI2991" s="3">
        <f>IFERROR(IF($AG2991&lt;=$AN2991,MATCH($AH2991,레드마인_배치!G:G,0),MATCH($AH2991,레드마인_서비스!G:G,0)),"")</f>
        <v>319</v>
      </c>
      <c r="AJ2991" s="3" t="str" cm="1">
        <f t="array" ref="AJ2991">IFERROR(INDEX(IF($AG2991&lt;=$AN2991,레드마인_배치!E:E,레드마인_서비스!E:E),콜트리분석!$AI2991),"")</f>
        <v>대상</v>
      </c>
      <c r="AK2991" s="3" t="str" cm="1">
        <f t="array" ref="AK2991">IFERROR(INDEX(IF($AG2991&lt;=$AN2991,레드마인_배치!H:H,레드마인_서비스!H:H),콜트리분석!$AI2991),"")</f>
        <v>SLO0120U</v>
      </c>
      <c r="AL2991" s="3" t="str" cm="1">
        <f t="array" ref="AL2991">IFERROR(INDEX(IF($AG2991&lt;=$AN2991,레드마인_배치!I:I,레드마인_서비스!I:I),콜트리분석!$AI2991),"")</f>
        <v>PDC Alloc. Stop Flag Update</v>
      </c>
      <c r="AM2991" s="3" t="str" cm="1">
        <f t="array" ref="AM2991">IFERROR(INDEX(IF($AG2991&lt;=$AN2991,레드마인_배치!J:J,레드마인_서비스!J:J),콜트리분석!$AI2991),"")</f>
        <v>서비스</v>
      </c>
      <c r="AN2991" s="3">
        <v>5</v>
      </c>
      <c r="AO2991" s="15" t="str">
        <f ca="1">IFERROR(INDEX(레드마인_배치!E:E,MATCH(OFFSET(A2991,,AN2991),레드마인_배치!G:G,0)),"")</f>
        <v>대상</v>
      </c>
      <c r="AP2991" t="s">
        <v>3330</v>
      </c>
      <c r="AQ2991">
        <v>72</v>
      </c>
    </row>
    <row r="2992" spans="1:43" hidden="1">
      <c r="A2992" s="3" t="s">
        <v>2957</v>
      </c>
      <c r="B2992" s="3" t="s">
        <v>491</v>
      </c>
      <c r="C2992" s="3" t="s">
        <v>494</v>
      </c>
      <c r="D2992" s="3" t="s">
        <v>568</v>
      </c>
      <c r="E2992" s="3" t="s">
        <v>3087</v>
      </c>
      <c r="F2992" s="3" t="s">
        <v>614</v>
      </c>
      <c r="G2992" s="3" t="s">
        <v>587</v>
      </c>
      <c r="H2992" s="3" t="s">
        <v>588</v>
      </c>
      <c r="I2992" s="3" t="s">
        <v>590</v>
      </c>
      <c r="J2992" s="3" t="s">
        <v>591</v>
      </c>
      <c r="K2992" s="3" t="s">
        <v>592</v>
      </c>
      <c r="L2992" s="3" t="s">
        <v>606</v>
      </c>
      <c r="M2992" s="3" t="s">
        <v>609</v>
      </c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>
        <f t="shared" si="48"/>
        <v>12</v>
      </c>
      <c r="AH2992" s="3" t="s">
        <v>609</v>
      </c>
      <c r="AI2992" s="3">
        <f>IFERROR(IF($AG2992&lt;=$AN2992,MATCH($AH2992,레드마인_배치!G:G,0),MATCH($AH2992,레드마인_서비스!G:G,0)),"")</f>
        <v>340</v>
      </c>
      <c r="AJ2992" s="3" t="str" cm="1">
        <f t="array" ref="AJ2992">IFERROR(INDEX(IF($AG2992&lt;=$AN2992,레드마인_배치!E:E,레드마인_서비스!E:E),콜트리분석!$AI2992),"")</f>
        <v>대상</v>
      </c>
      <c r="AK2992" s="3" t="str" cm="1">
        <f t="array" ref="AK2992">IFERROR(INDEX(IF($AG2992&lt;=$AN2992,레드마인_배치!H:H,레드마인_서비스!H:H),콜트리분석!$AI2992),"")</f>
        <v>SLO0360U</v>
      </c>
      <c r="AL2992" s="3" t="str" cm="1">
        <f t="array" ref="AL2992">IFERROR(INDEX(IF($AG2992&lt;=$AN2992,레드마인_배치!I:I,레드마인_서비스!I:I),콜트리분석!$AI2992),"")</f>
        <v>Sales B/Order Allocation Priority Reset</v>
      </c>
      <c r="AM2992" s="3" t="str" cm="1">
        <f t="array" ref="AM2992">IFERROR(INDEX(IF($AG2992&lt;=$AN2992,레드마인_배치!J:J,레드마인_서비스!J:J),콜트리분석!$AI2992),"")</f>
        <v>서비스</v>
      </c>
      <c r="AN2992" s="3">
        <v>5</v>
      </c>
      <c r="AO2992" s="15" t="str">
        <f ca="1">IFERROR(INDEX(레드마인_배치!E:E,MATCH(OFFSET(A2992,,AN2992),레드마인_배치!G:G,0)),"")</f>
        <v>대상</v>
      </c>
      <c r="AP2992" t="s">
        <v>3330</v>
      </c>
      <c r="AQ2992">
        <v>72</v>
      </c>
    </row>
    <row r="2993" spans="1:46" hidden="1">
      <c r="A2993" s="3" t="s">
        <v>2957</v>
      </c>
      <c r="B2993" s="3" t="s">
        <v>491</v>
      </c>
      <c r="C2993" s="3" t="s">
        <v>494</v>
      </c>
      <c r="D2993" s="3" t="s">
        <v>568</v>
      </c>
      <c r="E2993" s="3" t="s">
        <v>3087</v>
      </c>
      <c r="F2993" s="3" t="s">
        <v>614</v>
      </c>
      <c r="G2993" s="3" t="s">
        <v>587</v>
      </c>
      <c r="H2993" s="3" t="s">
        <v>588</v>
      </c>
      <c r="I2993" s="3" t="s">
        <v>590</v>
      </c>
      <c r="J2993" s="3" t="s">
        <v>591</v>
      </c>
      <c r="K2993" s="3" t="s">
        <v>592</v>
      </c>
      <c r="L2993" s="3" t="s">
        <v>606</v>
      </c>
      <c r="M2993" s="3" t="s">
        <v>504</v>
      </c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>
        <f t="shared" si="48"/>
        <v>12</v>
      </c>
      <c r="AH2993" s="3" t="s">
        <v>504</v>
      </c>
      <c r="AI2993" s="3">
        <f>IFERROR(IF($AG2993&lt;=$AN2993,MATCH($AH2993,레드마인_배치!G:G,0),MATCH($AH2993,레드마인_서비스!G:G,0)),"")</f>
        <v>341</v>
      </c>
      <c r="AJ2993" s="3" t="str" cm="1">
        <f t="array" ref="AJ2993">IFERROR(INDEX(IF($AG2993&lt;=$AN2993,레드마인_배치!E:E,레드마인_서비스!E:E),콜트리분석!$AI2993),"")</f>
        <v>대상</v>
      </c>
      <c r="AK2993" s="3" t="str" cm="1">
        <f t="array" ref="AK2993">IFERROR(INDEX(IF($AG2993&lt;=$AN2993,레드마인_배치!H:H,레드마인_서비스!H:H),콜트리분석!$AI2993),"")</f>
        <v>SLO0380U</v>
      </c>
      <c r="AL2993" s="3" t="str" cm="1">
        <f t="array" ref="AL2993">IFERROR(INDEX(IF($AG2993&lt;=$AN2993,레드마인_배치!I:I,레드마인_서비스!I:I),콜트리분석!$AI2993),"")</f>
        <v>Referral Allocation Main</v>
      </c>
      <c r="AM2993" s="3" t="str" cm="1">
        <f t="array" ref="AM2993">IFERROR(INDEX(IF($AG2993&lt;=$AN2993,레드마인_배치!J:J,레드마인_서비스!J:J),콜트리분석!$AI2993),"")</f>
        <v>서비스</v>
      </c>
      <c r="AN2993" s="3">
        <v>5</v>
      </c>
      <c r="AO2993" s="15" t="str">
        <f ca="1">IFERROR(INDEX(레드마인_배치!E:E,MATCH(OFFSET(A2993,,AN2993),레드마인_배치!G:G,0)),"")</f>
        <v>대상</v>
      </c>
      <c r="AP2993" t="s">
        <v>3330</v>
      </c>
      <c r="AQ2993">
        <v>72</v>
      </c>
    </row>
    <row r="2994" spans="1:46" hidden="1">
      <c r="A2994" s="3" t="s">
        <v>2957</v>
      </c>
      <c r="B2994" s="3" t="s">
        <v>491</v>
      </c>
      <c r="C2994" s="3" t="s">
        <v>494</v>
      </c>
      <c r="D2994" s="3" t="s">
        <v>568</v>
      </c>
      <c r="E2994" s="3" t="s">
        <v>3087</v>
      </c>
      <c r="F2994" s="3" t="s">
        <v>614</v>
      </c>
      <c r="G2994" s="3" t="s">
        <v>587</v>
      </c>
      <c r="H2994" s="3" t="s">
        <v>588</v>
      </c>
      <c r="I2994" s="3" t="s">
        <v>590</v>
      </c>
      <c r="J2994" s="3" t="s">
        <v>591</v>
      </c>
      <c r="K2994" s="3" t="s">
        <v>592</v>
      </c>
      <c r="L2994" s="3" t="s">
        <v>606</v>
      </c>
      <c r="M2994" s="3" t="s">
        <v>504</v>
      </c>
      <c r="N2994" s="3" t="s">
        <v>505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>
        <f t="shared" si="48"/>
        <v>13</v>
      </c>
      <c r="AH2994" s="3" t="s">
        <v>505</v>
      </c>
      <c r="AI2994" s="3">
        <f>IFERROR(IF($AG2994&lt;=$AN2994,MATCH($AH2994,레드마인_배치!G:G,0),MATCH($AH2994,레드마인_서비스!G:G,0)),"")</f>
        <v>328</v>
      </c>
      <c r="AJ2994" s="3" t="str" cm="1">
        <f t="array" ref="AJ2994">IFERROR(INDEX(IF($AG2994&lt;=$AN2994,레드마인_배치!E:E,레드마인_서비스!E:E),콜트리분석!$AI2994),"")</f>
        <v>대상</v>
      </c>
      <c r="AK2994" s="3" t="str" cm="1">
        <f t="array" ref="AK2994">IFERROR(INDEX(IF($AG2994&lt;=$AN2994,레드마인_배치!H:H,레드마인_서비스!H:H),콜트리분석!$AI2994),"")</f>
        <v>SLO0210U</v>
      </c>
      <c r="AL2994" s="3" t="str" cm="1">
        <f t="array" ref="AL2994">IFERROR(INDEX(IF($AG2994&lt;=$AN2994,레드마인_배치!I:I,레드마인_서비스!I:I),콜트리분석!$AI2994),"")</f>
        <v>S/Order Header Summary</v>
      </c>
      <c r="AM2994" s="3" t="str" cm="1">
        <f t="array" ref="AM2994">IFERROR(INDEX(IF($AG2994&lt;=$AN2994,레드마인_배치!J:J,레드마인_서비스!J:J),콜트리분석!$AI2994),"")</f>
        <v>서비스</v>
      </c>
      <c r="AN2994" s="3">
        <v>5</v>
      </c>
      <c r="AO2994" s="15" t="str">
        <f ca="1">IFERROR(INDEX(레드마인_배치!E:E,MATCH(OFFSET(A2994,,AN2994),레드마인_배치!G:G,0)),"")</f>
        <v>대상</v>
      </c>
      <c r="AP2994" t="s">
        <v>3330</v>
      </c>
      <c r="AQ2994">
        <v>72</v>
      </c>
    </row>
    <row r="2995" spans="1:46" hidden="1">
      <c r="A2995" s="3" t="s">
        <v>2957</v>
      </c>
      <c r="B2995" s="3" t="s">
        <v>491</v>
      </c>
      <c r="C2995" s="3" t="s">
        <v>494</v>
      </c>
      <c r="D2995" s="3" t="s">
        <v>568</v>
      </c>
      <c r="E2995" s="3" t="s">
        <v>3087</v>
      </c>
      <c r="F2995" s="3" t="s">
        <v>614</v>
      </c>
      <c r="G2995" s="3" t="s">
        <v>587</v>
      </c>
      <c r="H2995" s="3" t="s">
        <v>588</v>
      </c>
      <c r="I2995" s="3" t="s">
        <v>590</v>
      </c>
      <c r="J2995" s="3" t="s">
        <v>591</v>
      </c>
      <c r="K2995" s="3" t="s">
        <v>592</v>
      </c>
      <c r="L2995" s="3" t="s">
        <v>606</v>
      </c>
      <c r="M2995" s="3" t="s">
        <v>504</v>
      </c>
      <c r="N2995" s="3" t="s">
        <v>506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>
        <f t="shared" si="48"/>
        <v>13</v>
      </c>
      <c r="AH2995" s="3" t="s">
        <v>506</v>
      </c>
      <c r="AI2995" s="3">
        <f>IFERROR(IF($AG2995&lt;=$AN2995,MATCH($AH2995,레드마인_배치!G:G,0),MATCH($AH2995,레드마인_서비스!G:G,0)),"")</f>
        <v>342</v>
      </c>
      <c r="AJ2995" s="3" t="str" cm="1">
        <f t="array" ref="AJ2995">IFERROR(INDEX(IF($AG2995&lt;=$AN2995,레드마인_배치!E:E,레드마인_서비스!E:E),콜트리분석!$AI2995),"")</f>
        <v>대상</v>
      </c>
      <c r="AK2995" s="3" t="str" cm="1">
        <f t="array" ref="AK2995">IFERROR(INDEX(IF($AG2995&lt;=$AN2995,레드마인_배치!H:H,레드마인_서비스!H:H),콜트리분석!$AI2995),"")</f>
        <v>SLO0400U</v>
      </c>
      <c r="AL2995" s="3" t="str" cm="1">
        <f t="array" ref="AL2995">IFERROR(INDEX(IF($AG2995&lt;=$AN2995,레드마인_배치!I:I,레드마인_서비스!I:I),콜트리분석!$AI2995),"")</f>
        <v>Referral Allocation  B/Order Priority Reset</v>
      </c>
      <c r="AM2995" s="3" t="str" cm="1">
        <f t="array" ref="AM2995">IFERROR(INDEX(IF($AG2995&lt;=$AN2995,레드마인_배치!J:J,레드마인_서비스!J:J),콜트리분석!$AI2995),"")</f>
        <v>서비스</v>
      </c>
      <c r="AN2995" s="3">
        <v>5</v>
      </c>
      <c r="AO2995" s="15" t="str">
        <f ca="1">IFERROR(INDEX(레드마인_배치!E:E,MATCH(OFFSET(A2995,,AN2995),레드마인_배치!G:G,0)),"")</f>
        <v>대상</v>
      </c>
      <c r="AP2995" t="s">
        <v>3330</v>
      </c>
      <c r="AQ2995">
        <v>72</v>
      </c>
    </row>
    <row r="2996" spans="1:46" hidden="1">
      <c r="A2996" s="3" t="s">
        <v>2957</v>
      </c>
      <c r="B2996" s="3" t="s">
        <v>491</v>
      </c>
      <c r="C2996" s="3" t="s">
        <v>494</v>
      </c>
      <c r="D2996" s="3" t="s">
        <v>568</v>
      </c>
      <c r="E2996" s="3" t="s">
        <v>3087</v>
      </c>
      <c r="F2996" s="3" t="s">
        <v>614</v>
      </c>
      <c r="G2996" s="3" t="s">
        <v>587</v>
      </c>
      <c r="H2996" s="3" t="s">
        <v>588</v>
      </c>
      <c r="I2996" s="3" t="s">
        <v>590</v>
      </c>
      <c r="J2996" s="3" t="s">
        <v>591</v>
      </c>
      <c r="K2996" s="3" t="s">
        <v>592</v>
      </c>
      <c r="L2996" s="3" t="s">
        <v>606</v>
      </c>
      <c r="M2996" s="3" t="s">
        <v>504</v>
      </c>
      <c r="N2996" s="3" t="s">
        <v>507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>
        <f t="shared" si="48"/>
        <v>13</v>
      </c>
      <c r="AH2996" s="3" t="s">
        <v>507</v>
      </c>
      <c r="AI2996" s="3">
        <f>IFERROR(IF($AG2996&lt;=$AN2996,MATCH($AH2996,레드마인_배치!G:G,0),MATCH($AH2996,레드마인_서비스!G:G,0)),"")</f>
        <v>343</v>
      </c>
      <c r="AJ2996" s="3" t="str" cm="1">
        <f t="array" ref="AJ2996">IFERROR(INDEX(IF($AG2996&lt;=$AN2996,레드마인_배치!E:E,레드마인_서비스!E:E),콜트리분석!$AI2996),"")</f>
        <v>대상</v>
      </c>
      <c r="AK2996" s="3" t="str" cm="1">
        <f t="array" ref="AK2996">IFERROR(INDEX(IF($AG2996&lt;=$AN2996,레드마인_배치!H:H,레드마인_서비스!H:H),콜트리분석!$AI2996),"")</f>
        <v>SLO0420U</v>
      </c>
      <c r="AL2996" s="3" t="str" cm="1">
        <f t="array" ref="AL2996">IFERROR(INDEX(IF($AG2996&lt;=$AN2996,레드마인_배치!I:I,레드마인_서비스!I:I),콜트리분석!$AI2996),"")</f>
        <v>Referral Allocation</v>
      </c>
      <c r="AM2996" s="3" t="str" cm="1">
        <f t="array" ref="AM2996">IFERROR(INDEX(IF($AG2996&lt;=$AN2996,레드마인_배치!J:J,레드마인_서비스!J:J),콜트리분석!$AI2996),"")</f>
        <v>서비스</v>
      </c>
      <c r="AN2996" s="3">
        <v>5</v>
      </c>
      <c r="AO2996" s="15" t="str">
        <f ca="1">IFERROR(INDEX(레드마인_배치!E:E,MATCH(OFFSET(A2996,,AN2996),레드마인_배치!G:G,0)),"")</f>
        <v>대상</v>
      </c>
      <c r="AP2996" t="s">
        <v>3330</v>
      </c>
      <c r="AQ2996">
        <v>72</v>
      </c>
    </row>
    <row r="2997" spans="1:46" hidden="1">
      <c r="A2997" s="3" t="s">
        <v>2957</v>
      </c>
      <c r="B2997" s="3" t="s">
        <v>491</v>
      </c>
      <c r="C2997" s="3" t="s">
        <v>494</v>
      </c>
      <c r="D2997" s="3" t="s">
        <v>568</v>
      </c>
      <c r="E2997" s="3" t="s">
        <v>3087</v>
      </c>
      <c r="F2997" s="3" t="s">
        <v>614</v>
      </c>
      <c r="G2997" s="3" t="s">
        <v>587</v>
      </c>
      <c r="H2997" s="3" t="s">
        <v>588</v>
      </c>
      <c r="I2997" s="3" t="s">
        <v>590</v>
      </c>
      <c r="J2997" s="3" t="s">
        <v>591</v>
      </c>
      <c r="K2997" s="3" t="s">
        <v>592</v>
      </c>
      <c r="L2997" s="3" t="s">
        <v>606</v>
      </c>
      <c r="M2997" s="3" t="s">
        <v>504</v>
      </c>
      <c r="N2997" s="3" t="s">
        <v>507</v>
      </c>
      <c r="O2997" s="3" t="s">
        <v>508</v>
      </c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>
        <f t="shared" si="48"/>
        <v>14</v>
      </c>
      <c r="AH2997" s="3" t="s">
        <v>508</v>
      </c>
      <c r="AI2997" s="3">
        <f>IFERROR(IF($AG2997&lt;=$AN2997,MATCH($AH2997,레드마인_배치!G:G,0),MATCH($AH2997,레드마인_서비스!G:G,0)),"")</f>
        <v>79</v>
      </c>
      <c r="AJ2997" s="3" t="str" cm="1">
        <f t="array" ref="AJ2997">IFERROR(INDEX(IF($AG2997&lt;=$AN2997,레드마인_배치!E:E,레드마인_서비스!E:E),콜트리분석!$AI2997),"")</f>
        <v>대상</v>
      </c>
      <c r="AK2997" s="3" t="str" cm="1">
        <f t="array" ref="AK2997">IFERROR(INDEX(IF($AG2997&lt;=$AN2997,레드마인_배치!H:H,레드마인_서비스!H:H),콜트리분석!$AI2997),"")</f>
        <v>ICO0310U</v>
      </c>
      <c r="AL2997" s="3" t="str" cm="1">
        <f t="array" ref="AL2997">IFERROR(INDEX(IF($AG2997&lt;=$AN2997,레드마인_배치!I:I,레드마인_서비스!I:I),콜트리분석!$AI2997),"")</f>
        <v>INVENTORY CREATION MODULE</v>
      </c>
      <c r="AM2997" s="3" t="str" cm="1">
        <f t="array" ref="AM2997">IFERROR(INDEX(IF($AG2997&lt;=$AN2997,레드마인_배치!J:J,레드마인_서비스!J:J),콜트리분석!$AI2997),"")</f>
        <v>서비스</v>
      </c>
      <c r="AN2997" s="3">
        <v>5</v>
      </c>
      <c r="AO2997" s="15" t="str">
        <f ca="1">IFERROR(INDEX(레드마인_배치!E:E,MATCH(OFFSET(A2997,,AN2997),레드마인_배치!G:G,0)),"")</f>
        <v>대상</v>
      </c>
      <c r="AP2997" t="s">
        <v>3330</v>
      </c>
      <c r="AQ2997">
        <v>72</v>
      </c>
    </row>
    <row r="2998" spans="1:46" hidden="1">
      <c r="A2998" s="3" t="s">
        <v>2957</v>
      </c>
      <c r="B2998" s="3" t="s">
        <v>491</v>
      </c>
      <c r="C2998" s="3" t="s">
        <v>494</v>
      </c>
      <c r="D2998" s="3" t="s">
        <v>568</v>
      </c>
      <c r="E2998" s="3" t="s">
        <v>3087</v>
      </c>
      <c r="F2998" s="3" t="s">
        <v>614</v>
      </c>
      <c r="G2998" s="3" t="s">
        <v>587</v>
      </c>
      <c r="H2998" s="3" t="s">
        <v>588</v>
      </c>
      <c r="I2998" s="3" t="s">
        <v>590</v>
      </c>
      <c r="J2998" s="3" t="s">
        <v>591</v>
      </c>
      <c r="K2998" s="3" t="s">
        <v>592</v>
      </c>
      <c r="L2998" s="3" t="s">
        <v>606</v>
      </c>
      <c r="M2998" s="3" t="s">
        <v>504</v>
      </c>
      <c r="N2998" s="3" t="s">
        <v>507</v>
      </c>
      <c r="O2998" s="3" t="s">
        <v>508</v>
      </c>
      <c r="P2998" s="3" t="s">
        <v>509</v>
      </c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>
        <f t="shared" si="48"/>
        <v>15</v>
      </c>
      <c r="AH2998" s="3" t="s">
        <v>509</v>
      </c>
      <c r="AI2998" s="3">
        <f>IFERROR(IF($AG2998&lt;=$AN2998,MATCH($AH2998,레드마인_배치!G:G,0),MATCH($AH2998,레드마인_서비스!G:G,0)),"")</f>
        <v>77</v>
      </c>
      <c r="AJ2998" s="3" t="str" cm="1">
        <f t="array" ref="AJ2998">IFERROR(INDEX(IF($AG2998&lt;=$AN2998,레드마인_배치!E:E,레드마인_서비스!E:E),콜트리분석!$AI2998),"")</f>
        <v>대상</v>
      </c>
      <c r="AK2998" s="3" t="str" cm="1">
        <f t="array" ref="AK2998">IFERROR(INDEX(IF($AG2998&lt;=$AN2998,레드마인_배치!H:H,레드마인_서비스!H:H),콜트리분석!$AI2998),"")</f>
        <v>ICO0290U</v>
      </c>
      <c r="AL2998" s="3" t="str" cm="1">
        <f t="array" ref="AL2998">IFERROR(INDEX(IF($AG2998&lt;=$AN2998,레드마인_배치!I:I,레드마인_서비스!I:I),콜트리분석!$AI2998),"")</f>
        <v>INV Information Master Creation(IMI)</v>
      </c>
      <c r="AM2998" s="3" t="str" cm="1">
        <f t="array" ref="AM2998">IFERROR(INDEX(IF($AG2998&lt;=$AN2998,레드마인_배치!J:J,레드마인_서비스!J:J),콜트리분석!$AI2998),"")</f>
        <v>서비스</v>
      </c>
      <c r="AN2998" s="3">
        <v>5</v>
      </c>
      <c r="AO2998" s="15" t="str">
        <f ca="1">IFERROR(INDEX(레드마인_배치!E:E,MATCH(OFFSET(A2998,,AN2998),레드마인_배치!G:G,0)),"")</f>
        <v>대상</v>
      </c>
      <c r="AP2998" t="s">
        <v>3330</v>
      </c>
      <c r="AQ2998">
        <v>72</v>
      </c>
    </row>
    <row r="2999" spans="1:46" hidden="1">
      <c r="A2999" s="3" t="s">
        <v>2957</v>
      </c>
      <c r="B2999" s="3" t="s">
        <v>491</v>
      </c>
      <c r="C2999" s="3" t="s">
        <v>494</v>
      </c>
      <c r="D2999" s="3" t="s">
        <v>568</v>
      </c>
      <c r="E2999" s="3" t="s">
        <v>3087</v>
      </c>
      <c r="F2999" s="3" t="s">
        <v>614</v>
      </c>
      <c r="G2999" s="3" t="s">
        <v>587</v>
      </c>
      <c r="H2999" s="3" t="s">
        <v>588</v>
      </c>
      <c r="I2999" s="3" t="s">
        <v>590</v>
      </c>
      <c r="J2999" s="3" t="s">
        <v>591</v>
      </c>
      <c r="K2999" s="3" t="s">
        <v>592</v>
      </c>
      <c r="L2999" s="3" t="s">
        <v>606</v>
      </c>
      <c r="M2999" s="3" t="s">
        <v>504</v>
      </c>
      <c r="N2999" s="3" t="s">
        <v>507</v>
      </c>
      <c r="O2999" s="3" t="s">
        <v>508</v>
      </c>
      <c r="P2999" s="3" t="s">
        <v>510</v>
      </c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>
        <f t="shared" si="48"/>
        <v>15</v>
      </c>
      <c r="AH2999" s="3" t="s">
        <v>510</v>
      </c>
      <c r="AI2999" s="3" t="str">
        <f>IFERROR(IF($AG2999&lt;=$AN2999,MATCH($AH2999,레드마인_배치!G:G,0),MATCH($AH2999,레드마인_서비스!G:G,0)),"")</f>
        <v/>
      </c>
      <c r="AJ2999" s="3" t="str" cm="1">
        <f t="array" ref="AJ2999">IFERROR(INDEX(IF($AG2999&lt;=$AN2999,레드마인_배치!E:E,레드마인_서비스!E:E),콜트리분석!$AI2999),"")</f>
        <v/>
      </c>
      <c r="AK2999" s="3" t="str" cm="1">
        <f t="array" ref="AK2999">IFERROR(INDEX(IF($AG2999&lt;=$AN2999,레드마인_배치!H:H,레드마인_서비스!H:H),콜트리분석!$AI2999),"")</f>
        <v/>
      </c>
      <c r="AL2999" s="3" t="str" cm="1">
        <f t="array" ref="AL2999">IFERROR(INDEX(IF($AG2999&lt;=$AN2999,레드마인_배치!I:I,레드마인_서비스!I:I),콜트리분석!$AI2999),"")</f>
        <v/>
      </c>
      <c r="AM2999" s="3" t="str" cm="1">
        <f t="array" ref="AM2999">IFERROR(INDEX(IF($AG2999&lt;=$AN2999,레드마인_배치!J:J,레드마인_서비스!J:J),콜트리분석!$AI2999),"")</f>
        <v/>
      </c>
      <c r="AN2999" s="3">
        <v>5</v>
      </c>
      <c r="AO2999" s="15" t="str">
        <f ca="1">IFERROR(INDEX(레드마인_배치!E:E,MATCH(OFFSET(A2999,,AN2999),레드마인_배치!G:G,0)),"")</f>
        <v>대상</v>
      </c>
      <c r="AP2999" t="s">
        <v>3330</v>
      </c>
      <c r="AQ2999">
        <v>72</v>
      </c>
    </row>
    <row r="3000" spans="1:46" hidden="1">
      <c r="A3000" s="3" t="s">
        <v>2957</v>
      </c>
      <c r="B3000" s="3" t="s">
        <v>491</v>
      </c>
      <c r="C3000" s="3" t="s">
        <v>494</v>
      </c>
      <c r="D3000" s="3" t="s">
        <v>568</v>
      </c>
      <c r="E3000" s="3" t="s">
        <v>3087</v>
      </c>
      <c r="F3000" s="3" t="s">
        <v>614</v>
      </c>
      <c r="G3000" s="3" t="s">
        <v>587</v>
      </c>
      <c r="H3000" s="3" t="s">
        <v>588</v>
      </c>
      <c r="I3000" s="3" t="s">
        <v>590</v>
      </c>
      <c r="J3000" s="3" t="s">
        <v>591</v>
      </c>
      <c r="K3000" s="3" t="s">
        <v>592</v>
      </c>
      <c r="L3000" s="3" t="s">
        <v>606</v>
      </c>
      <c r="M3000" s="3" t="s">
        <v>504</v>
      </c>
      <c r="N3000" s="3" t="s">
        <v>507</v>
      </c>
      <c r="O3000" s="3" t="s">
        <v>511</v>
      </c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>
        <f t="shared" si="48"/>
        <v>14</v>
      </c>
      <c r="AH3000" s="3" t="s">
        <v>511</v>
      </c>
      <c r="AI3000" s="3">
        <f>IFERROR(IF($AG3000&lt;=$AN3000,MATCH($AH3000,레드마인_배치!G:G,0),MATCH($AH3000,레드마인_서비스!G:G,0)),"")</f>
        <v>323</v>
      </c>
      <c r="AJ3000" s="3" t="str" cm="1">
        <f t="array" ref="AJ3000">IFERROR(INDEX(IF($AG3000&lt;=$AN3000,레드마인_배치!E:E,레드마인_서비스!E:E),콜트리분석!$AI3000),"")</f>
        <v>대상</v>
      </c>
      <c r="AK3000" s="3" t="str" cm="1">
        <f t="array" ref="AK3000">IFERROR(INDEX(IF($AG3000&lt;=$AN3000,레드마인_배치!H:H,레드마인_서비스!H:H),콜트리분석!$AI3000),"")</f>
        <v>SLO0160U</v>
      </c>
      <c r="AL3000" s="3" t="str" cm="1">
        <f t="array" ref="AL3000">IFERROR(INDEX(IF($AG3000&lt;=$AN3000,레드마인_배치!I:I,레드마인_서비스!I:I),콜트리분석!$AI3000),"")</f>
        <v>S/Order Confirm (Sub) for Price</v>
      </c>
      <c r="AM3000" s="3" t="str" cm="1">
        <f t="array" ref="AM3000">IFERROR(INDEX(IF($AG3000&lt;=$AN3000,레드마인_배치!J:J,레드마인_서비스!J:J),콜트리분석!$AI3000),"")</f>
        <v>서비스</v>
      </c>
      <c r="AN3000" s="3">
        <v>5</v>
      </c>
      <c r="AO3000" s="15" t="str">
        <f ca="1">IFERROR(INDEX(레드마인_배치!E:E,MATCH(OFFSET(A3000,,AN3000),레드마인_배치!G:G,0)),"")</f>
        <v>대상</v>
      </c>
      <c r="AP3000" t="s">
        <v>3330</v>
      </c>
      <c r="AQ3000">
        <v>72</v>
      </c>
    </row>
    <row r="3001" spans="1:46" hidden="1">
      <c r="A3001" s="3" t="s">
        <v>2957</v>
      </c>
      <c r="B3001" s="3" t="s">
        <v>491</v>
      </c>
      <c r="C3001" s="3" t="s">
        <v>494</v>
      </c>
      <c r="D3001" s="3" t="s">
        <v>568</v>
      </c>
      <c r="E3001" s="3" t="s">
        <v>3087</v>
      </c>
      <c r="F3001" s="3" t="s">
        <v>614</v>
      </c>
      <c r="G3001" s="3" t="s">
        <v>587</v>
      </c>
      <c r="H3001" s="3" t="s">
        <v>588</v>
      </c>
      <c r="I3001" s="3" t="s">
        <v>590</v>
      </c>
      <c r="J3001" s="3" t="s">
        <v>591</v>
      </c>
      <c r="K3001" s="3" t="s">
        <v>592</v>
      </c>
      <c r="L3001" s="3" t="s">
        <v>606</v>
      </c>
      <c r="M3001" s="3" t="s">
        <v>504</v>
      </c>
      <c r="N3001" s="3" t="s">
        <v>507</v>
      </c>
      <c r="O3001" s="3" t="s">
        <v>511</v>
      </c>
      <c r="P3001" s="3" t="s">
        <v>512</v>
      </c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>
        <f t="shared" si="48"/>
        <v>15</v>
      </c>
      <c r="AH3001" s="3" t="s">
        <v>512</v>
      </c>
      <c r="AI3001" s="3">
        <f>IFERROR(IF($AG3001&lt;=$AN3001,MATCH($AH3001,레드마인_배치!G:G,0),MATCH($AH3001,레드마인_서비스!G:G,0)),"")</f>
        <v>307</v>
      </c>
      <c r="AJ3001" s="3" t="str" cm="1">
        <f t="array" ref="AJ3001">IFERROR(INDEX(IF($AG3001&lt;=$AN3001,레드마인_배치!E:E,레드마인_서비스!E:E),콜트리분석!$AI3001),"")</f>
        <v>대상</v>
      </c>
      <c r="AK3001" s="3" t="str" cm="1">
        <f t="array" ref="AK3001">IFERROR(INDEX(IF($AG3001&lt;=$AN3001,레드마인_배치!H:H,레드마인_서비스!H:H),콜트리분석!$AI3001),"")</f>
        <v>SLO0010U</v>
      </c>
      <c r="AL3001" s="3" t="str" cm="1">
        <f t="array" ref="AL3001">IFERROR(INDEX(IF($AG3001&lt;=$AN3001,레드마인_배치!I:I,레드마인_서비스!I:I),콜트리분석!$AI3001),"")</f>
        <v>Rate, CAD Amount, USD Amount</v>
      </c>
      <c r="AM3001" s="3" t="str" cm="1">
        <f t="array" ref="AM3001">IFERROR(INDEX(IF($AG3001&lt;=$AN3001,레드마인_배치!J:J,레드마인_서비스!J:J),콜트리분석!$AI3001),"")</f>
        <v>서비스</v>
      </c>
      <c r="AN3001" s="3">
        <v>5</v>
      </c>
      <c r="AO3001" s="15" t="str">
        <f ca="1">IFERROR(INDEX(레드마인_배치!E:E,MATCH(OFFSET(A3001,,AN3001),레드마인_배치!G:G,0)),"")</f>
        <v>대상</v>
      </c>
      <c r="AP3001" t="s">
        <v>3330</v>
      </c>
      <c r="AQ3001">
        <v>72</v>
      </c>
    </row>
    <row r="3002" spans="1:46" hidden="1">
      <c r="A3002" s="3" t="s">
        <v>2957</v>
      </c>
      <c r="B3002" s="3" t="s">
        <v>491</v>
      </c>
      <c r="C3002" s="3" t="s">
        <v>494</v>
      </c>
      <c r="D3002" s="3" t="s">
        <v>568</v>
      </c>
      <c r="E3002" s="3" t="s">
        <v>3087</v>
      </c>
      <c r="F3002" s="3" t="s">
        <v>614</v>
      </c>
      <c r="G3002" s="3" t="s">
        <v>587</v>
      </c>
      <c r="H3002" s="3" t="s">
        <v>588</v>
      </c>
      <c r="I3002" s="3" t="s">
        <v>590</v>
      </c>
      <c r="J3002" s="3" t="s">
        <v>591</v>
      </c>
      <c r="K3002" s="3" t="s">
        <v>592</v>
      </c>
      <c r="L3002" s="3" t="s">
        <v>606</v>
      </c>
      <c r="M3002" s="3" t="s">
        <v>504</v>
      </c>
      <c r="N3002" s="3" t="s">
        <v>507</v>
      </c>
      <c r="O3002" s="3" t="s">
        <v>511</v>
      </c>
      <c r="P3002" s="3" t="s">
        <v>513</v>
      </c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>
        <f t="shared" si="48"/>
        <v>15</v>
      </c>
      <c r="AH3002" s="3" t="s">
        <v>513</v>
      </c>
      <c r="AI3002" s="3">
        <f>IFERROR(IF($AG3002&lt;=$AN3002,MATCH($AH3002,레드마인_배치!G:G,0),MATCH($AH3002,레드마인_서비스!G:G,0)),"")</f>
        <v>324</v>
      </c>
      <c r="AJ3002" s="3" t="str" cm="1">
        <f t="array" ref="AJ3002">IFERROR(INDEX(IF($AG3002&lt;=$AN3002,레드마인_배치!E:E,레드마인_서비스!E:E),콜트리분석!$AI3002),"")</f>
        <v>대상</v>
      </c>
      <c r="AK3002" s="3" t="str" cm="1">
        <f t="array" ref="AK3002">IFERROR(INDEX(IF($AG3002&lt;=$AN3002,레드마인_배치!H:H,레드마인_서비스!H:H),콜트리분석!$AI3002),"")</f>
        <v>SLO0170U</v>
      </c>
      <c r="AL3002" s="3" t="str" cm="1">
        <f t="array" ref="AL3002">IFERROR(INDEX(IF($AG3002&lt;=$AN3002,레드마인_배치!I:I,레드마인_서비스!I:I),콜트리분석!$AI3002),"")</f>
        <v>S/Order Confirm (Sub)for List Price</v>
      </c>
      <c r="AM3002" s="3" t="str" cm="1">
        <f t="array" ref="AM3002">IFERROR(INDEX(IF($AG3002&lt;=$AN3002,레드마인_배치!J:J,레드마인_서비스!J:J),콜트리분석!$AI3002),"")</f>
        <v>서비스</v>
      </c>
      <c r="AN3002" s="3">
        <v>5</v>
      </c>
      <c r="AO3002" s="15" t="str">
        <f ca="1">IFERROR(INDEX(레드마인_배치!E:E,MATCH(OFFSET(A3002,,AN3002),레드마인_배치!G:G,0)),"")</f>
        <v>대상</v>
      </c>
      <c r="AP3002" t="s">
        <v>3330</v>
      </c>
      <c r="AQ3002">
        <v>72</v>
      </c>
    </row>
    <row r="3003" spans="1:46" hidden="1">
      <c r="A3003" s="3" t="s">
        <v>2957</v>
      </c>
      <c r="B3003" s="3" t="s">
        <v>491</v>
      </c>
      <c r="C3003" s="3" t="s">
        <v>494</v>
      </c>
      <c r="D3003" s="3" t="s">
        <v>568</v>
      </c>
      <c r="E3003" s="3" t="s">
        <v>3087</v>
      </c>
      <c r="F3003" s="3" t="s">
        <v>614</v>
      </c>
      <c r="G3003" s="3" t="s">
        <v>587</v>
      </c>
      <c r="H3003" s="3" t="s">
        <v>588</v>
      </c>
      <c r="I3003" s="3" t="s">
        <v>590</v>
      </c>
      <c r="J3003" s="3" t="s">
        <v>591</v>
      </c>
      <c r="K3003" s="3" t="s">
        <v>505</v>
      </c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>
        <f t="shared" si="48"/>
        <v>10</v>
      </c>
      <c r="AH3003" s="3" t="s">
        <v>505</v>
      </c>
      <c r="AI3003" s="3">
        <f>IFERROR(IF($AG3003&lt;=$AN3003,MATCH($AH3003,레드마인_배치!G:G,0),MATCH($AH3003,레드마인_서비스!G:G,0)),"")</f>
        <v>328</v>
      </c>
      <c r="AJ3003" s="3" t="str" cm="1">
        <f t="array" ref="AJ3003">IFERROR(INDEX(IF($AG3003&lt;=$AN3003,레드마인_배치!E:E,레드마인_서비스!E:E),콜트리분석!$AI3003),"")</f>
        <v>대상</v>
      </c>
      <c r="AK3003" s="3" t="str" cm="1">
        <f t="array" ref="AK3003">IFERROR(INDEX(IF($AG3003&lt;=$AN3003,레드마인_배치!H:H,레드마인_서비스!H:H),콜트리분석!$AI3003),"")</f>
        <v>SLO0210U</v>
      </c>
      <c r="AL3003" s="3" t="str" cm="1">
        <f t="array" ref="AL3003">IFERROR(INDEX(IF($AG3003&lt;=$AN3003,레드마인_배치!I:I,레드마인_서비스!I:I),콜트리분석!$AI3003),"")</f>
        <v>S/Order Header Summary</v>
      </c>
      <c r="AM3003" s="3" t="str" cm="1">
        <f t="array" ref="AM3003">IFERROR(INDEX(IF($AG3003&lt;=$AN3003,레드마인_배치!J:J,레드마인_서비스!J:J),콜트리분석!$AI3003),"")</f>
        <v>서비스</v>
      </c>
      <c r="AN3003" s="3">
        <v>5</v>
      </c>
      <c r="AO3003" s="15" t="str">
        <f ca="1">IFERROR(INDEX(레드마인_배치!E:E,MATCH(OFFSET(A3003,,AN3003),레드마인_배치!G:G,0)),"")</f>
        <v>대상</v>
      </c>
      <c r="AP3003" t="s">
        <v>3330</v>
      </c>
      <c r="AQ3003">
        <v>72</v>
      </c>
    </row>
    <row r="3004" spans="1:46" hidden="1">
      <c r="A3004" s="3" t="s">
        <v>2957</v>
      </c>
      <c r="B3004" s="3" t="s">
        <v>491</v>
      </c>
      <c r="C3004" s="3" t="s">
        <v>494</v>
      </c>
      <c r="D3004" s="3" t="s">
        <v>568</v>
      </c>
      <c r="E3004" s="3" t="s">
        <v>3087</v>
      </c>
      <c r="F3004" s="3" t="s">
        <v>614</v>
      </c>
      <c r="G3004" s="3" t="s">
        <v>587</v>
      </c>
      <c r="H3004" s="3" t="s">
        <v>588</v>
      </c>
      <c r="I3004" s="3" t="s">
        <v>590</v>
      </c>
      <c r="J3004" s="3" t="s">
        <v>591</v>
      </c>
      <c r="K3004" s="3" t="s">
        <v>580</v>
      </c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>
        <f t="shared" si="48"/>
        <v>10</v>
      </c>
      <c r="AH3004" s="3" t="s">
        <v>580</v>
      </c>
      <c r="AI3004" s="3" t="str">
        <f>IFERROR(IF($AG3004&lt;=$AN3004,MATCH($AH3004,레드마인_배치!G:G,0),MATCH($AH3004,레드마인_서비스!G:G,0)),"")</f>
        <v/>
      </c>
      <c r="AJ3004" s="3" t="str" cm="1">
        <f t="array" ref="AJ3004">IFERROR(INDEX(IF($AG3004&lt;=$AN3004,레드마인_배치!E:E,레드마인_서비스!E:E),콜트리분석!$AI3004),"")</f>
        <v/>
      </c>
      <c r="AK3004" s="3" t="str" cm="1">
        <f t="array" ref="AK3004">IFERROR(INDEX(IF($AG3004&lt;=$AN3004,레드마인_배치!H:H,레드마인_서비스!H:H),콜트리분석!$AI3004),"")</f>
        <v/>
      </c>
      <c r="AL3004" s="3" t="str" cm="1">
        <f t="array" ref="AL3004">IFERROR(INDEX(IF($AG3004&lt;=$AN3004,레드마인_배치!I:I,레드마인_서비스!I:I),콜트리분석!$AI3004),"")</f>
        <v/>
      </c>
      <c r="AM3004" s="3" t="str" cm="1">
        <f t="array" ref="AM3004">IFERROR(INDEX(IF($AG3004&lt;=$AN3004,레드마인_배치!J:J,레드마인_서비스!J:J),콜트리분석!$AI3004),"")</f>
        <v/>
      </c>
      <c r="AN3004" s="3">
        <v>5</v>
      </c>
      <c r="AO3004" s="15" t="str">
        <f ca="1">IFERROR(INDEX(레드마인_배치!E:E,MATCH(OFFSET(A3004,,AN3004),레드마인_배치!G:G,0)),"")</f>
        <v>대상</v>
      </c>
      <c r="AP3004" t="s">
        <v>3330</v>
      </c>
      <c r="AQ3004">
        <v>72</v>
      </c>
    </row>
    <row r="3005" spans="1:46" hidden="1">
      <c r="A3005" s="3" t="s">
        <v>2957</v>
      </c>
      <c r="B3005" s="3" t="s">
        <v>491</v>
      </c>
      <c r="C3005" s="3" t="s">
        <v>494</v>
      </c>
      <c r="D3005" s="3" t="s">
        <v>568</v>
      </c>
      <c r="E3005" s="3" t="s">
        <v>3087</v>
      </c>
      <c r="F3005" s="3" t="s">
        <v>614</v>
      </c>
      <c r="G3005" s="3" t="s">
        <v>587</v>
      </c>
      <c r="H3005" s="3" t="s">
        <v>588</v>
      </c>
      <c r="I3005" s="3" t="s">
        <v>590</v>
      </c>
      <c r="J3005" s="3" t="s">
        <v>591</v>
      </c>
      <c r="K3005" s="3" t="s">
        <v>580</v>
      </c>
      <c r="L3005" s="3" t="s">
        <v>581</v>
      </c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>
        <f t="shared" si="48"/>
        <v>11</v>
      </c>
      <c r="AH3005" s="3" t="s">
        <v>581</v>
      </c>
      <c r="AI3005" s="3">
        <f>IFERROR(IF($AG3005&lt;=$AN3005,MATCH($AH3005,레드마인_배치!G:G,0),MATCH($AH3005,레드마인_서비스!G:G,0)),"")</f>
        <v>78</v>
      </c>
      <c r="AJ3005" s="3" t="str" cm="1">
        <f t="array" ref="AJ3005">IFERROR(INDEX(IF($AG3005&lt;=$AN3005,레드마인_배치!E:E,레드마인_서비스!E:E),콜트리분석!$AI3005),"")</f>
        <v>대상</v>
      </c>
      <c r="AK3005" s="3" t="str" cm="1">
        <f t="array" ref="AK3005">IFERROR(INDEX(IF($AG3005&lt;=$AN3005,레드마인_배치!H:H,레드마인_서비스!H:H),콜트리분석!$AI3005),"")</f>
        <v>ICO0300U</v>
      </c>
      <c r="AL3005" s="3" t="str" cm="1">
        <f t="array" ref="AL3005">IFERROR(INDEX(IF($AG3005&lt;=$AN3005,레드마인_배치!I:I,레드마인_서비스!I:I),콜트리분석!$AI3005),"")</f>
        <v>Demand Change Tag Update Module</v>
      </c>
      <c r="AM3005" s="3" t="str" cm="1">
        <f t="array" ref="AM3005">IFERROR(INDEX(IF($AG3005&lt;=$AN3005,레드마인_배치!J:J,레드마인_서비스!J:J),콜트리분석!$AI3005),"")</f>
        <v>서비스</v>
      </c>
      <c r="AN3005" s="3">
        <v>5</v>
      </c>
      <c r="AO3005" s="15" t="str">
        <f ca="1">IFERROR(INDEX(레드마인_배치!E:E,MATCH(OFFSET(A3005,,AN3005),레드마인_배치!G:G,0)),"")</f>
        <v>대상</v>
      </c>
      <c r="AP3005" t="s">
        <v>3330</v>
      </c>
      <c r="AQ3005">
        <v>72</v>
      </c>
    </row>
    <row r="3006" spans="1:46" hidden="1">
      <c r="A3006" s="3" t="s">
        <v>2957</v>
      </c>
      <c r="B3006" s="3" t="s">
        <v>491</v>
      </c>
      <c r="C3006" s="3" t="s">
        <v>494</v>
      </c>
      <c r="D3006" s="3" t="s">
        <v>568</v>
      </c>
      <c r="E3006" s="3" t="s">
        <v>3087</v>
      </c>
      <c r="F3006" s="3" t="s">
        <v>614</v>
      </c>
      <c r="G3006" s="3" t="s">
        <v>587</v>
      </c>
      <c r="H3006" s="3" t="s">
        <v>588</v>
      </c>
      <c r="I3006" s="3" t="s">
        <v>577</v>
      </c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>
        <f t="shared" si="48"/>
        <v>8</v>
      </c>
      <c r="AH3006" s="3" t="s">
        <v>577</v>
      </c>
      <c r="AI3006" s="3">
        <f>IFERROR(IF($AG3006&lt;=$AN3006,MATCH($AH3006,레드마인_배치!G:G,0),MATCH($AH3006,레드마인_서비스!G:G,0)),"")</f>
        <v>49</v>
      </c>
      <c r="AJ3006" s="3" t="str" cm="1">
        <f t="array" ref="AJ3006">IFERROR(INDEX(IF($AG3006&lt;=$AN3006,레드마인_배치!E:E,레드마인_서비스!E:E),콜트리분석!$AI3006),"")</f>
        <v>대상</v>
      </c>
      <c r="AK3006" s="3" t="str" cm="1">
        <f t="array" ref="AK3006">IFERROR(INDEX(IF($AG3006&lt;=$AN3006,레드마인_배치!H:H,레드마인_서비스!H:H),콜트리분석!$AI3006),"")</f>
        <v>CMO0010U</v>
      </c>
      <c r="AL3006" s="3" t="str" cm="1">
        <f t="array" ref="AL3006">IFERROR(INDEX(IF($AG3006&lt;=$AN3006,레드마인_배치!I:I,레드마인_서비스!I:I),콜트리분석!$AI3006),"")</f>
        <v>NUMBER CREATION</v>
      </c>
      <c r="AM3006" s="3" t="str" cm="1">
        <f t="array" ref="AM3006">IFERROR(INDEX(IF($AG3006&lt;=$AN3006,레드마인_배치!J:J,레드마인_서비스!J:J),콜트리분석!$AI3006),"")</f>
        <v>서비스</v>
      </c>
      <c r="AN3006" s="3">
        <v>5</v>
      </c>
      <c r="AO3006" s="15" t="str">
        <f ca="1">IFERROR(INDEX(레드마인_배치!E:E,MATCH(OFFSET(A3006,,AN3006),레드마인_배치!G:G,0)),"")</f>
        <v>대상</v>
      </c>
      <c r="AP3006" t="s">
        <v>3330</v>
      </c>
      <c r="AQ3006">
        <v>72</v>
      </c>
    </row>
    <row r="3007" spans="1:46">
      <c r="A3007" s="3" t="s">
        <v>2957</v>
      </c>
      <c r="B3007" s="3" t="s">
        <v>491</v>
      </c>
      <c r="C3007" s="3" t="s">
        <v>494</v>
      </c>
      <c r="D3007" s="3" t="s">
        <v>568</v>
      </c>
      <c r="E3007" s="3" t="s">
        <v>3087</v>
      </c>
      <c r="F3007" s="3" t="s">
        <v>614</v>
      </c>
      <c r="G3007" s="3" t="s">
        <v>587</v>
      </c>
      <c r="H3007" s="3" t="s">
        <v>510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>
        <f t="shared" si="48"/>
        <v>7</v>
      </c>
      <c r="AH3007" s="3" t="s">
        <v>510</v>
      </c>
      <c r="AI3007" s="3" t="str">
        <f>IFERROR(IF($AG3007&lt;=$AN3007,MATCH($AH3007,레드마인_배치!G:G,0),MATCH($AH3007,레드마인_서비스!G:G,0)),"")</f>
        <v/>
      </c>
      <c r="AJ3007" s="3" t="str" cm="1">
        <f t="array" ref="AJ3007">IFERROR(INDEX(IF($AG3007&lt;=$AN3007,레드마인_배치!E:E,레드마인_서비스!E:E),콜트리분석!$AI3007),"")</f>
        <v/>
      </c>
      <c r="AK3007" s="3" t="str" cm="1">
        <f t="array" ref="AK3007">IFERROR(INDEX(IF($AG3007&lt;=$AN3007,레드마인_배치!H:H,레드마인_서비스!H:H),콜트리분석!$AI3007),"")</f>
        <v/>
      </c>
      <c r="AL3007" s="3" t="str" cm="1">
        <f t="array" ref="AL3007">IFERROR(INDEX(IF($AG3007&lt;=$AN3007,레드마인_배치!I:I,레드마인_서비스!I:I),콜트리분석!$AI3007),"")</f>
        <v/>
      </c>
      <c r="AM3007" s="3" t="str" cm="1">
        <f t="array" ref="AM3007">IFERROR(INDEX(IF($AG3007&lt;=$AN3007,레드마인_배치!J:J,레드마인_서비스!J:J),콜트리분석!$AI3007),"")</f>
        <v/>
      </c>
      <c r="AN3007" s="3">
        <v>5</v>
      </c>
      <c r="AO3007" s="15" t="str">
        <f ca="1">IFERROR(INDEX(레드마인_배치!E:E,MATCH(OFFSET(A3007,,AN3007),레드마인_배치!G:G,0)),"")</f>
        <v>대상</v>
      </c>
      <c r="AP3007" t="s">
        <v>3330</v>
      </c>
      <c r="AQ3007">
        <v>72</v>
      </c>
      <c r="AT3007" t="str" cm="1">
        <f t="array" ref="AT3007">[1]!add_delimeter(AG3007:AO3007,"|")</f>
        <v>|7|CLCICB007A||||||5|대상|</v>
      </c>
    </row>
    <row r="3008" spans="1:46">
      <c r="A3008" s="3" t="s">
        <v>2957</v>
      </c>
      <c r="B3008" s="3" t="s">
        <v>491</v>
      </c>
      <c r="C3008" s="3" t="s">
        <v>494</v>
      </c>
      <c r="D3008" s="3" t="s">
        <v>643</v>
      </c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>
        <f t="shared" si="48"/>
        <v>3</v>
      </c>
      <c r="AH3008" s="3" t="s">
        <v>643</v>
      </c>
      <c r="AI3008" s="3">
        <f>IFERROR(IF($AG3008&lt;=$AN3008,MATCH($AH3008,레드마인_배치!G:G,0),MATCH($AH3008,레드마인_서비스!G:G,0)),"")</f>
        <v>72</v>
      </c>
      <c r="AJ3008" s="3" t="str" cm="1">
        <f t="array" ref="AJ3008">IFERROR(INDEX(IF($AG3008&lt;=$AN3008,레드마인_배치!E:E,레드마인_서비스!E:E),콜트리분석!$AI3008),"")</f>
        <v>미대상</v>
      </c>
      <c r="AK3008" s="3" cm="1">
        <f t="array" ref="AK3008">IFERROR(INDEX(IF($AG3008&lt;=$AN3008,레드마인_배치!H:H,레드마인_서비스!H:H),콜트리분석!$AI3008),"")</f>
        <v>0</v>
      </c>
      <c r="AL3008" s="3" t="str" cm="1">
        <f t="array" ref="AL3008">IFERROR(INDEX(IF($AG3008&lt;=$AN3008,레드마인_배치!I:I,레드마인_서비스!I:I),콜트리분석!$AI3008),"")</f>
        <v xml:space="preserve">AMOS FTP File Send : Purchase Order (MAIN)        </v>
      </c>
      <c r="AM3008" s="3" t="str" cm="1">
        <f t="array" ref="AM3008">IFERROR(INDEX(IF($AG3008&lt;=$AN3008,레드마인_배치!J:J,레드마인_서비스!J:J),콜트리분석!$AI3008),"")</f>
        <v>배치</v>
      </c>
      <c r="AN3008" s="3">
        <v>4</v>
      </c>
      <c r="AO3008" s="15" t="str">
        <f ca="1">IFERROR(INDEX(레드마인_배치!E:E,MATCH(OFFSET(A3008,,AN3008),레드마인_배치!G:G,0)),"")</f>
        <v/>
      </c>
      <c r="AP3008" t="s">
        <v>3330</v>
      </c>
      <c r="AQ3008">
        <v>73</v>
      </c>
      <c r="AT3008" t="str" cm="1">
        <f t="array" ref="AT3008">[1]!add_delimeter(AG3008:AO3008,"|")</f>
        <v>|3|CLCICB100A|72|미대상|0|AMOS FTP File Send : Purchase Order (MAIN)        |배치|4||</v>
      </c>
    </row>
    <row r="3009" spans="1:46">
      <c r="A3009" s="3" t="s">
        <v>2957</v>
      </c>
      <c r="B3009" s="3" t="s">
        <v>491</v>
      </c>
      <c r="C3009" s="3" t="s">
        <v>494</v>
      </c>
      <c r="D3009" s="3" t="s">
        <v>643</v>
      </c>
      <c r="E3009" s="3" t="s">
        <v>644</v>
      </c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>
        <f t="shared" si="48"/>
        <v>4</v>
      </c>
      <c r="AH3009" s="3" t="s">
        <v>644</v>
      </c>
      <c r="AI3009" s="3">
        <f>IFERROR(IF($AG3009&lt;=$AN3009,MATCH($AH3009,레드마인_배치!G:G,0),MATCH($AH3009,레드마인_서비스!G:G,0)),"")</f>
        <v>188</v>
      </c>
      <c r="AJ3009" s="3" t="str" cm="1">
        <f t="array" ref="AJ3009">IFERROR(INDEX(IF($AG3009&lt;=$AN3009,레드마인_배치!E:E,레드마인_서비스!E:E),콜트리분석!$AI3009),"")</f>
        <v>미대상</v>
      </c>
      <c r="AK3009" s="3" t="str" cm="1">
        <f t="array" ref="AK3009">IFERROR(INDEX(IF($AG3009&lt;=$AN3009,레드마인_배치!H:H,레드마인_서비스!H:H),콜트리분석!$AI3009),"")</f>
        <v>ICB0510U</v>
      </c>
      <c r="AL3009" s="3" t="str" cm="1">
        <f t="array" ref="AL3009">IFERROR(INDEX(IF($AG3009&lt;=$AN3009,레드마인_배치!I:I,레드마인_서비스!I:I),콜트리분석!$AI3009),"")</f>
        <v>[미대상] P/Order      File - Creation  Main</v>
      </c>
      <c r="AM3009" s="3" t="str" cm="1">
        <f t="array" ref="AM3009">IFERROR(INDEX(IF($AG3009&lt;=$AN3009,레드마인_배치!J:J,레드마인_서비스!J:J),콜트리분석!$AI3009),"")</f>
        <v>배치</v>
      </c>
      <c r="AN3009" s="3">
        <v>4</v>
      </c>
      <c r="AO3009" s="15" t="str">
        <f ca="1">IFERROR(INDEX(레드마인_배치!E:E,MATCH(OFFSET(A3009,,AN3009),레드마인_배치!G:G,0)),"")</f>
        <v>미대상</v>
      </c>
      <c r="AP3009" t="s">
        <v>3330</v>
      </c>
      <c r="AQ3009">
        <v>73</v>
      </c>
      <c r="AT3009" t="str" cm="1">
        <f t="array" ref="AT3009">[1]!add_delimeter(AG3009:AO3009,"|")</f>
        <v>|4|CBCICB280A|188|미대상|ICB0510U|[미대상] P/Order      File - Creation  Main|배치|4|미대상|</v>
      </c>
    </row>
    <row r="3010" spans="1:46">
      <c r="A3010" s="3" t="s">
        <v>2957</v>
      </c>
      <c r="B3010" s="3" t="s">
        <v>491</v>
      </c>
      <c r="C3010" s="3" t="s">
        <v>494</v>
      </c>
      <c r="D3010" s="3" t="s">
        <v>643</v>
      </c>
      <c r="E3010" s="3" t="s">
        <v>644</v>
      </c>
      <c r="F3010" s="3" t="s">
        <v>645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>
        <f t="shared" si="48"/>
        <v>5</v>
      </c>
      <c r="AH3010" s="3" t="s">
        <v>645</v>
      </c>
      <c r="AI3010" s="3">
        <f>IFERROR(IF($AG3010&lt;=$AN3010,MATCH($AH3010,레드마인_배치!G:G,0),MATCH($AH3010,레드마인_서비스!G:G,0)),"")</f>
        <v>98</v>
      </c>
      <c r="AJ3010" s="3" t="str" cm="1">
        <f t="array" ref="AJ3010">IFERROR(INDEX(IF($AG3010&lt;=$AN3010,레드마인_배치!E:E,레드마인_서비스!E:E),콜트리분석!$AI3010),"")</f>
        <v>미대상</v>
      </c>
      <c r="AK3010" s="3" t="str" cm="1">
        <f t="array" ref="AK3010">IFERROR(INDEX(IF($AG3010&lt;=$AN3010,레드마인_배치!H:H,레드마인_서비스!H:H),콜트리분석!$AI3010),"")</f>
        <v>ICO0490U</v>
      </c>
      <c r="AL3010" s="3" t="str" cm="1">
        <f t="array" ref="AL3010">IFERROR(INDEX(IF($AG3010&lt;=$AN3010,레드마인_배치!I:I,레드마인_서비스!I:I),콜트리분석!$AI3010),"")</f>
        <v>P/Order File - Creation (Same Server)</v>
      </c>
      <c r="AM3010" s="3" t="str" cm="1">
        <f t="array" ref="AM3010">IFERROR(INDEX(IF($AG3010&lt;=$AN3010,레드마인_배치!J:J,레드마인_서비스!J:J),콜트리분석!$AI3010),"")</f>
        <v>서비스</v>
      </c>
      <c r="AN3010" s="3">
        <v>4</v>
      </c>
      <c r="AO3010" s="15" t="str">
        <f ca="1">IFERROR(INDEX(레드마인_배치!E:E,MATCH(OFFSET(A3010,,AN3010),레드마인_배치!G:G,0)),"")</f>
        <v>미대상</v>
      </c>
      <c r="AP3010" t="s">
        <v>3330</v>
      </c>
      <c r="AQ3010">
        <v>73</v>
      </c>
      <c r="AT3010" t="str" cm="1">
        <f t="array" ref="AT3010">[1]!add_delimeter(AG3010:AO3010,"|")</f>
        <v>|5|CBCICB280B|98|미대상|ICO0490U|P/Order File - Creation (Same Server)|서비스|4|미대상|</v>
      </c>
    </row>
    <row r="3011" spans="1:46">
      <c r="A3011" s="3" t="s">
        <v>2957</v>
      </c>
      <c r="B3011" s="3" t="s">
        <v>491</v>
      </c>
      <c r="C3011" s="3" t="s">
        <v>494</v>
      </c>
      <c r="D3011" s="3" t="s">
        <v>643</v>
      </c>
      <c r="E3011" s="3" t="s">
        <v>644</v>
      </c>
      <c r="F3011" s="3" t="s">
        <v>645</v>
      </c>
      <c r="G3011" s="3" t="s">
        <v>646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>
        <f t="shared" si="48"/>
        <v>6</v>
      </c>
      <c r="AH3011" s="3" t="s">
        <v>646</v>
      </c>
      <c r="AI3011" s="3" t="str">
        <f>IFERROR(IF($AG3011&lt;=$AN3011,MATCH($AH3011,레드마인_배치!G:G,0),MATCH($AH3011,레드마인_서비스!G:G,0)),"")</f>
        <v/>
      </c>
      <c r="AJ3011" s="3" t="str" cm="1">
        <f t="array" ref="AJ3011">IFERROR(INDEX(IF($AG3011&lt;=$AN3011,레드마인_배치!E:E,레드마인_서비스!E:E),콜트리분석!$AI3011),"")</f>
        <v/>
      </c>
      <c r="AK3011" s="3" t="str" cm="1">
        <f t="array" ref="AK3011">IFERROR(INDEX(IF($AG3011&lt;=$AN3011,레드마인_배치!H:H,레드마인_서비스!H:H),콜트리분석!$AI3011),"")</f>
        <v/>
      </c>
      <c r="AL3011" s="3" t="str" cm="1">
        <f t="array" ref="AL3011">IFERROR(INDEX(IF($AG3011&lt;=$AN3011,레드마인_배치!I:I,레드마인_서비스!I:I),콜트리분석!$AI3011),"")</f>
        <v/>
      </c>
      <c r="AM3011" s="3" t="str" cm="1">
        <f t="array" ref="AM3011">IFERROR(INDEX(IF($AG3011&lt;=$AN3011,레드마인_배치!J:J,레드마인_서비스!J:J),콜트리분석!$AI3011),"")</f>
        <v/>
      </c>
      <c r="AN3011" s="3">
        <v>4</v>
      </c>
      <c r="AO3011" s="15" t="str">
        <f ca="1">IFERROR(INDEX(레드마인_배치!E:E,MATCH(OFFSET(A3011,,AN3011),레드마인_배치!G:G,0)),"")</f>
        <v>미대상</v>
      </c>
      <c r="AP3011" t="s">
        <v>3330</v>
      </c>
      <c r="AQ3011">
        <v>73</v>
      </c>
      <c r="AT3011" t="str" cm="1">
        <f t="array" ref="AT3011">[1]!add_delimeter(AG3011:AO3011,"|")</f>
        <v>|6|CLCCMB010A||||||4|미대상|</v>
      </c>
    </row>
    <row r="3012" spans="1:46">
      <c r="A3012" s="3" t="s">
        <v>2957</v>
      </c>
      <c r="B3012" s="3" t="s">
        <v>491</v>
      </c>
      <c r="C3012" s="3" t="s">
        <v>494</v>
      </c>
      <c r="D3012" s="3" t="s">
        <v>643</v>
      </c>
      <c r="E3012" s="3" t="s">
        <v>644</v>
      </c>
      <c r="F3012" s="3" t="s">
        <v>645</v>
      </c>
      <c r="G3012" s="3" t="s">
        <v>647</v>
      </c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>
        <f t="shared" si="48"/>
        <v>6</v>
      </c>
      <c r="AH3012" s="3" t="s">
        <v>647</v>
      </c>
      <c r="AI3012" s="3" t="str">
        <f>IFERROR(IF($AG3012&lt;=$AN3012,MATCH($AH3012,레드마인_배치!G:G,0),MATCH($AH3012,레드마인_서비스!G:G,0)),"")</f>
        <v/>
      </c>
      <c r="AJ3012" s="3" t="str" cm="1">
        <f t="array" ref="AJ3012">IFERROR(INDEX(IF($AG3012&lt;=$AN3012,레드마인_배치!E:E,레드마인_서비스!E:E),콜트리분석!$AI3012),"")</f>
        <v/>
      </c>
      <c r="AK3012" s="3" t="str" cm="1">
        <f t="array" ref="AK3012">IFERROR(INDEX(IF($AG3012&lt;=$AN3012,레드마인_배치!H:H,레드마인_서비스!H:H),콜트리분석!$AI3012),"")</f>
        <v/>
      </c>
      <c r="AL3012" s="3" t="str" cm="1">
        <f t="array" ref="AL3012">IFERROR(INDEX(IF($AG3012&lt;=$AN3012,레드마인_배치!I:I,레드마인_서비스!I:I),콜트리분석!$AI3012),"")</f>
        <v/>
      </c>
      <c r="AM3012" s="3" t="str" cm="1">
        <f t="array" ref="AM3012">IFERROR(INDEX(IF($AG3012&lt;=$AN3012,레드마인_배치!J:J,레드마인_서비스!J:J),콜트리분석!$AI3012),"")</f>
        <v/>
      </c>
      <c r="AN3012" s="3">
        <v>4</v>
      </c>
      <c r="AO3012" s="15" t="str">
        <f ca="1">IFERROR(INDEX(레드마인_배치!E:E,MATCH(OFFSET(A3012,,AN3012),레드마인_배치!G:G,0)),"")</f>
        <v>미대상</v>
      </c>
      <c r="AP3012" t="s">
        <v>3330</v>
      </c>
      <c r="AQ3012">
        <v>73</v>
      </c>
      <c r="AT3012" t="str" cm="1">
        <f t="array" ref="AT3012">[1]!add_delimeter(AG3012:AO3012,"|")</f>
        <v>|6|CLCCMB020C||||||4|미대상|</v>
      </c>
    </row>
    <row r="3013" spans="1:46">
      <c r="A3013" s="3" t="s">
        <v>2957</v>
      </c>
      <c r="B3013" s="3" t="s">
        <v>491</v>
      </c>
      <c r="C3013" s="3" t="s">
        <v>494</v>
      </c>
      <c r="D3013" s="3" t="s">
        <v>643</v>
      </c>
      <c r="E3013" s="3" t="s">
        <v>644</v>
      </c>
      <c r="F3013" s="3" t="s">
        <v>645</v>
      </c>
      <c r="G3013" s="3" t="s">
        <v>648</v>
      </c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>
        <f t="shared" si="48"/>
        <v>6</v>
      </c>
      <c r="AH3013" s="3" t="s">
        <v>648</v>
      </c>
      <c r="AI3013" s="3" t="str">
        <f>IFERROR(IF($AG3013&lt;=$AN3013,MATCH($AH3013,레드마인_배치!G:G,0),MATCH($AH3013,레드마인_서비스!G:G,0)),"")</f>
        <v/>
      </c>
      <c r="AJ3013" s="3" t="str" cm="1">
        <f t="array" ref="AJ3013">IFERROR(INDEX(IF($AG3013&lt;=$AN3013,레드마인_배치!E:E,레드마인_서비스!E:E),콜트리분석!$AI3013),"")</f>
        <v/>
      </c>
      <c r="AK3013" s="3" t="str" cm="1">
        <f t="array" ref="AK3013">IFERROR(INDEX(IF($AG3013&lt;=$AN3013,레드마인_배치!H:H,레드마인_서비스!H:H),콜트리분석!$AI3013),"")</f>
        <v/>
      </c>
      <c r="AL3013" s="3" t="str" cm="1">
        <f t="array" ref="AL3013">IFERROR(INDEX(IF($AG3013&lt;=$AN3013,레드마인_배치!I:I,레드마인_서비스!I:I),콜트리분석!$AI3013),"")</f>
        <v/>
      </c>
      <c r="AM3013" s="3" t="str" cm="1">
        <f t="array" ref="AM3013">IFERROR(INDEX(IF($AG3013&lt;=$AN3013,레드마인_배치!J:J,레드마인_서비스!J:J),콜트리분석!$AI3013),"")</f>
        <v/>
      </c>
      <c r="AN3013" s="3">
        <v>4</v>
      </c>
      <c r="AO3013" s="15" t="str">
        <f ca="1">IFERROR(INDEX(레드마인_배치!E:E,MATCH(OFFSET(A3013,,AN3013),레드마인_배치!G:G,0)),"")</f>
        <v>미대상</v>
      </c>
      <c r="AP3013" t="s">
        <v>3330</v>
      </c>
      <c r="AQ3013">
        <v>73</v>
      </c>
      <c r="AT3013" t="str" cm="1">
        <f t="array" ref="AT3013">[1]!add_delimeter(AG3013:AO3013,"|")</f>
        <v>|6|CLCCMB030A||||||4|미대상|</v>
      </c>
    </row>
    <row r="3014" spans="1:46">
      <c r="A3014" s="3" t="s">
        <v>2957</v>
      </c>
      <c r="B3014" s="3" t="s">
        <v>491</v>
      </c>
      <c r="C3014" s="3" t="s">
        <v>494</v>
      </c>
      <c r="D3014" s="3" t="s">
        <v>643</v>
      </c>
      <c r="E3014" s="3" t="s">
        <v>644</v>
      </c>
      <c r="F3014" s="3" t="s">
        <v>645</v>
      </c>
      <c r="G3014" s="3" t="s">
        <v>649</v>
      </c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>
        <f t="shared" ref="AG3014:AG3077" si="49">COUNTA(B3014:AF3014)</f>
        <v>6</v>
      </c>
      <c r="AH3014" s="3" t="s">
        <v>649</v>
      </c>
      <c r="AI3014" s="3" t="str">
        <f>IFERROR(IF($AG3014&lt;=$AN3014,MATCH($AH3014,레드마인_배치!G:G,0),MATCH($AH3014,레드마인_서비스!G:G,0)),"")</f>
        <v/>
      </c>
      <c r="AJ3014" s="3" t="str" cm="1">
        <f t="array" ref="AJ3014">IFERROR(INDEX(IF($AG3014&lt;=$AN3014,레드마인_배치!E:E,레드마인_서비스!E:E),콜트리분석!$AI3014),"")</f>
        <v/>
      </c>
      <c r="AK3014" s="3" t="str" cm="1">
        <f t="array" ref="AK3014">IFERROR(INDEX(IF($AG3014&lt;=$AN3014,레드마인_배치!H:H,레드마인_서비스!H:H),콜트리분석!$AI3014),"")</f>
        <v/>
      </c>
      <c r="AL3014" s="3" t="str" cm="1">
        <f t="array" ref="AL3014">IFERROR(INDEX(IF($AG3014&lt;=$AN3014,레드마인_배치!I:I,레드마인_서비스!I:I),콜트리분석!$AI3014),"")</f>
        <v/>
      </c>
      <c r="AM3014" s="3" t="str" cm="1">
        <f t="array" ref="AM3014">IFERROR(INDEX(IF($AG3014&lt;=$AN3014,레드마인_배치!J:J,레드마인_서비스!J:J),콜트리분석!$AI3014),"")</f>
        <v/>
      </c>
      <c r="AN3014" s="3">
        <v>4</v>
      </c>
      <c r="AO3014" s="15" t="str">
        <f ca="1">IFERROR(INDEX(레드마인_배치!E:E,MATCH(OFFSET(A3014,,AN3014),레드마인_배치!G:G,0)),"")</f>
        <v>미대상</v>
      </c>
      <c r="AP3014" t="s">
        <v>3330</v>
      </c>
      <c r="AQ3014">
        <v>73</v>
      </c>
      <c r="AT3014" t="str" cm="1">
        <f t="array" ref="AT3014">[1]!add_delimeter(AG3014:AO3014,"|")</f>
        <v>|6|CLCCMB040A||||||4|미대상|</v>
      </c>
    </row>
    <row r="3015" spans="1:46">
      <c r="A3015" s="3" t="s">
        <v>2957</v>
      </c>
      <c r="B3015" s="3" t="s">
        <v>491</v>
      </c>
      <c r="C3015" s="3" t="s">
        <v>494</v>
      </c>
      <c r="D3015" s="3" t="s">
        <v>643</v>
      </c>
      <c r="E3015" s="3" t="s">
        <v>644</v>
      </c>
      <c r="F3015" s="3" t="s">
        <v>645</v>
      </c>
      <c r="G3015" s="3" t="s">
        <v>650</v>
      </c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>
        <f t="shared" si="49"/>
        <v>6</v>
      </c>
      <c r="AH3015" s="3" t="s">
        <v>650</v>
      </c>
      <c r="AI3015" s="3" t="str">
        <f>IFERROR(IF($AG3015&lt;=$AN3015,MATCH($AH3015,레드마인_배치!G:G,0),MATCH($AH3015,레드마인_서비스!G:G,0)),"")</f>
        <v/>
      </c>
      <c r="AJ3015" s="3" t="str" cm="1">
        <f t="array" ref="AJ3015">IFERROR(INDEX(IF($AG3015&lt;=$AN3015,레드마인_배치!E:E,레드마인_서비스!E:E),콜트리분석!$AI3015),"")</f>
        <v/>
      </c>
      <c r="AK3015" s="3" t="str" cm="1">
        <f t="array" ref="AK3015">IFERROR(INDEX(IF($AG3015&lt;=$AN3015,레드마인_배치!H:H,레드마인_서비스!H:H),콜트리분석!$AI3015),"")</f>
        <v/>
      </c>
      <c r="AL3015" s="3" t="str" cm="1">
        <f t="array" ref="AL3015">IFERROR(INDEX(IF($AG3015&lt;=$AN3015,레드마인_배치!I:I,레드마인_서비스!I:I),콜트리분석!$AI3015),"")</f>
        <v/>
      </c>
      <c r="AM3015" s="3" t="str" cm="1">
        <f t="array" ref="AM3015">IFERROR(INDEX(IF($AG3015&lt;=$AN3015,레드마인_배치!J:J,레드마인_서비스!J:J),콜트리분석!$AI3015),"")</f>
        <v/>
      </c>
      <c r="AN3015" s="3">
        <v>4</v>
      </c>
      <c r="AO3015" s="15" t="str">
        <f ca="1">IFERROR(INDEX(레드마인_배치!E:E,MATCH(OFFSET(A3015,,AN3015),레드마인_배치!G:G,0)),"")</f>
        <v>미대상</v>
      </c>
      <c r="AP3015" t="s">
        <v>3330</v>
      </c>
      <c r="AQ3015">
        <v>73</v>
      </c>
      <c r="AT3015" t="str" cm="1">
        <f t="array" ref="AT3015">[1]!add_delimeter(AG3015:AO3015,"|")</f>
        <v>|6|CLCCMB050A||||||4|미대상|</v>
      </c>
    </row>
    <row r="3016" spans="1:46">
      <c r="A3016" s="3" t="s">
        <v>2957</v>
      </c>
      <c r="B3016" s="3" t="s">
        <v>491</v>
      </c>
      <c r="C3016" s="3" t="s">
        <v>494</v>
      </c>
      <c r="D3016" s="3" t="s">
        <v>643</v>
      </c>
      <c r="E3016" s="3" t="s">
        <v>644</v>
      </c>
      <c r="F3016" s="3" t="s">
        <v>645</v>
      </c>
      <c r="G3016" s="3" t="s">
        <v>651</v>
      </c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>
        <f t="shared" si="49"/>
        <v>6</v>
      </c>
      <c r="AH3016" s="3" t="s">
        <v>651</v>
      </c>
      <c r="AI3016" s="3" t="str">
        <f>IFERROR(IF($AG3016&lt;=$AN3016,MATCH($AH3016,레드마인_배치!G:G,0),MATCH($AH3016,레드마인_서비스!G:G,0)),"")</f>
        <v/>
      </c>
      <c r="AJ3016" s="3" t="str" cm="1">
        <f t="array" ref="AJ3016">IFERROR(INDEX(IF($AG3016&lt;=$AN3016,레드마인_배치!E:E,레드마인_서비스!E:E),콜트리분석!$AI3016),"")</f>
        <v/>
      </c>
      <c r="AK3016" s="3" t="str" cm="1">
        <f t="array" ref="AK3016">IFERROR(INDEX(IF($AG3016&lt;=$AN3016,레드마인_배치!H:H,레드마인_서비스!H:H),콜트리분석!$AI3016),"")</f>
        <v/>
      </c>
      <c r="AL3016" s="3" t="str" cm="1">
        <f t="array" ref="AL3016">IFERROR(INDEX(IF($AG3016&lt;=$AN3016,레드마인_배치!I:I,레드마인_서비스!I:I),콜트리분석!$AI3016),"")</f>
        <v/>
      </c>
      <c r="AM3016" s="3" t="str" cm="1">
        <f t="array" ref="AM3016">IFERROR(INDEX(IF($AG3016&lt;=$AN3016,레드마인_배치!J:J,레드마인_서비스!J:J),콜트리분석!$AI3016),"")</f>
        <v/>
      </c>
      <c r="AN3016" s="3">
        <v>4</v>
      </c>
      <c r="AO3016" s="15" t="str">
        <f ca="1">IFERROR(INDEX(레드마인_배치!E:E,MATCH(OFFSET(A3016,,AN3016),레드마인_배치!G:G,0)),"")</f>
        <v>미대상</v>
      </c>
      <c r="AP3016" t="s">
        <v>3330</v>
      </c>
      <c r="AQ3016">
        <v>73</v>
      </c>
      <c r="AT3016" t="str" cm="1">
        <f t="array" ref="AT3016">[1]!add_delimeter(AG3016:AO3016,"|")</f>
        <v>|6|CLCCMB060A||||||4|미대상|</v>
      </c>
    </row>
    <row r="3017" spans="1:46">
      <c r="A3017" s="3" t="s">
        <v>2957</v>
      </c>
      <c r="B3017" s="3" t="s">
        <v>491</v>
      </c>
      <c r="C3017" s="3" t="s">
        <v>494</v>
      </c>
      <c r="D3017" s="3" t="s">
        <v>643</v>
      </c>
      <c r="E3017" s="3" t="s">
        <v>644</v>
      </c>
      <c r="F3017" s="3" t="s">
        <v>652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>
        <f t="shared" si="49"/>
        <v>5</v>
      </c>
      <c r="AH3017" s="3" t="s">
        <v>652</v>
      </c>
      <c r="AI3017" s="3">
        <f>IFERROR(IF($AG3017&lt;=$AN3017,MATCH($AH3017,레드마인_배치!G:G,0),MATCH($AH3017,레드마인_서비스!G:G,0)),"")</f>
        <v>99</v>
      </c>
      <c r="AJ3017" s="3" t="str" cm="1">
        <f t="array" ref="AJ3017">IFERROR(INDEX(IF($AG3017&lt;=$AN3017,레드마인_배치!E:E,레드마인_서비스!E:E),콜트리분석!$AI3017),"")</f>
        <v>미대상</v>
      </c>
      <c r="AK3017" s="3" t="str" cm="1">
        <f t="array" ref="AK3017">IFERROR(INDEX(IF($AG3017&lt;=$AN3017,레드마인_배치!H:H,레드마인_서비스!H:H),콜트리분석!$AI3017),"")</f>
        <v>ICO0500U</v>
      </c>
      <c r="AL3017" s="3" t="str" cm="1">
        <f t="array" ref="AL3017">IFERROR(INDEX(IF($AG3017&lt;=$AN3017,레드마인_배치!I:I,레드마인_서비스!I:I),콜트리분석!$AI3017),"")</f>
        <v>P/Order File - Creation (Different Server)</v>
      </c>
      <c r="AM3017" s="3" t="str" cm="1">
        <f t="array" ref="AM3017">IFERROR(INDEX(IF($AG3017&lt;=$AN3017,레드마인_배치!J:J,레드마인_서비스!J:J),콜트리분석!$AI3017),"")</f>
        <v>서비스</v>
      </c>
      <c r="AN3017" s="3">
        <v>4</v>
      </c>
      <c r="AO3017" s="15" t="str">
        <f ca="1">IFERROR(INDEX(레드마인_배치!E:E,MATCH(OFFSET(A3017,,AN3017),레드마인_배치!G:G,0)),"")</f>
        <v>미대상</v>
      </c>
      <c r="AP3017" t="s">
        <v>3330</v>
      </c>
      <c r="AQ3017">
        <v>73</v>
      </c>
      <c r="AT3017" t="str" cm="1">
        <f t="array" ref="AT3017">[1]!add_delimeter(AG3017:AO3017,"|")</f>
        <v>|5|CBCICB280C|99|미대상|ICO0500U|P/Order File - Creation (Different Server)|서비스|4|미대상|</v>
      </c>
    </row>
    <row r="3018" spans="1:46">
      <c r="A3018" s="3" t="s">
        <v>2957</v>
      </c>
      <c r="B3018" s="3" t="s">
        <v>491</v>
      </c>
      <c r="C3018" s="3" t="s">
        <v>494</v>
      </c>
      <c r="D3018" s="3" t="s">
        <v>643</v>
      </c>
      <c r="E3018" s="3" t="s">
        <v>644</v>
      </c>
      <c r="F3018" s="3" t="s">
        <v>652</v>
      </c>
      <c r="G3018" s="3" t="s">
        <v>653</v>
      </c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>
        <f t="shared" si="49"/>
        <v>6</v>
      </c>
      <c r="AH3018" s="3" t="s">
        <v>653</v>
      </c>
      <c r="AI3018" s="3" t="str">
        <f>IFERROR(IF($AG3018&lt;=$AN3018,MATCH($AH3018,레드마인_배치!G:G,0),MATCH($AH3018,레드마인_서비스!G:G,0)),"")</f>
        <v/>
      </c>
      <c r="AJ3018" s="3" t="str" cm="1">
        <f t="array" ref="AJ3018">IFERROR(INDEX(IF($AG3018&lt;=$AN3018,레드마인_배치!E:E,레드마인_서비스!E:E),콜트리분석!$AI3018),"")</f>
        <v/>
      </c>
      <c r="AK3018" s="3" t="str" cm="1">
        <f t="array" ref="AK3018">IFERROR(INDEX(IF($AG3018&lt;=$AN3018,레드마인_배치!H:H,레드마인_서비스!H:H),콜트리분석!$AI3018),"")</f>
        <v/>
      </c>
      <c r="AL3018" s="3" t="str" cm="1">
        <f t="array" ref="AL3018">IFERROR(INDEX(IF($AG3018&lt;=$AN3018,레드마인_배치!I:I,레드마인_서비스!I:I),콜트리분석!$AI3018),"")</f>
        <v/>
      </c>
      <c r="AM3018" s="3" t="str" cm="1">
        <f t="array" ref="AM3018">IFERROR(INDEX(IF($AG3018&lt;=$AN3018,레드마인_배치!J:J,레드마인_서비스!J:J),콜트리분석!$AI3018),"")</f>
        <v/>
      </c>
      <c r="AN3018" s="3">
        <v>4</v>
      </c>
      <c r="AO3018" s="15" t="str">
        <f ca="1">IFERROR(INDEX(레드마인_배치!E:E,MATCH(OFFSET(A3018,,AN3018),레드마인_배치!G:G,0)),"")</f>
        <v>미대상</v>
      </c>
      <c r="AP3018" t="s">
        <v>3330</v>
      </c>
      <c r="AQ3018">
        <v>73</v>
      </c>
      <c r="AT3018" t="str" cm="1">
        <f t="array" ref="AT3018">[1]!add_delimeter(AG3018:AO3018,"|")</f>
        <v>|6|CBCICB280Z||||||4|미대상|</v>
      </c>
    </row>
    <row r="3019" spans="1:46">
      <c r="A3019" s="3" t="s">
        <v>2957</v>
      </c>
      <c r="B3019" s="3" t="s">
        <v>491</v>
      </c>
      <c r="C3019" s="3" t="s">
        <v>494</v>
      </c>
      <c r="D3019" s="3" t="s">
        <v>643</v>
      </c>
      <c r="E3019" s="3" t="s">
        <v>644</v>
      </c>
      <c r="F3019" s="3" t="s">
        <v>652</v>
      </c>
      <c r="G3019" s="3" t="s">
        <v>653</v>
      </c>
      <c r="H3019" s="3" t="s">
        <v>654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>
        <f t="shared" si="49"/>
        <v>7</v>
      </c>
      <c r="AH3019" s="3" t="s">
        <v>654</v>
      </c>
      <c r="AI3019" s="3" t="str">
        <f>IFERROR(IF($AG3019&lt;=$AN3019,MATCH($AH3019,레드마인_배치!G:G,0),MATCH($AH3019,레드마인_서비스!G:G,0)),"")</f>
        <v/>
      </c>
      <c r="AJ3019" s="3" t="str" cm="1">
        <f t="array" ref="AJ3019">IFERROR(INDEX(IF($AG3019&lt;=$AN3019,레드마인_배치!E:E,레드마인_서비스!E:E),콜트리분석!$AI3019),"")</f>
        <v/>
      </c>
      <c r="AK3019" s="3" t="str" cm="1">
        <f t="array" ref="AK3019">IFERROR(INDEX(IF($AG3019&lt;=$AN3019,레드마인_배치!H:H,레드마인_서비스!H:H),콜트리분석!$AI3019),"")</f>
        <v/>
      </c>
      <c r="AL3019" s="3" t="str" cm="1">
        <f t="array" ref="AL3019">IFERROR(INDEX(IF($AG3019&lt;=$AN3019,레드마인_배치!I:I,레드마인_서비스!I:I),콜트리분석!$AI3019),"")</f>
        <v/>
      </c>
      <c r="AM3019" s="3" t="str" cm="1">
        <f t="array" ref="AM3019">IFERROR(INDEX(IF($AG3019&lt;=$AN3019,레드마인_배치!J:J,레드마인_서비스!J:J),콜트리분석!$AI3019),"")</f>
        <v/>
      </c>
      <c r="AN3019" s="3">
        <v>4</v>
      </c>
      <c r="AO3019" s="15" t="str">
        <f ca="1">IFERROR(INDEX(레드마인_배치!E:E,MATCH(OFFSET(A3019,,AN3019),레드마인_배치!G:G,0)),"")</f>
        <v>미대상</v>
      </c>
      <c r="AP3019" t="s">
        <v>3330</v>
      </c>
      <c r="AQ3019">
        <v>73</v>
      </c>
      <c r="AT3019" t="str" cm="1">
        <f t="array" ref="AT3019">[1]!add_delimeter(AG3019:AO3019,"|")</f>
        <v>|7|CLCICB280Y||||||4|미대상|</v>
      </c>
    </row>
    <row r="3020" spans="1:46">
      <c r="A3020" s="3" t="s">
        <v>2957</v>
      </c>
      <c r="B3020" s="3" t="s">
        <v>491</v>
      </c>
      <c r="C3020" s="3" t="s">
        <v>494</v>
      </c>
      <c r="D3020" s="3" t="s">
        <v>643</v>
      </c>
      <c r="E3020" s="3" t="s">
        <v>644</v>
      </c>
      <c r="F3020" s="3" t="s">
        <v>652</v>
      </c>
      <c r="G3020" s="3" t="s">
        <v>646</v>
      </c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>
        <f t="shared" si="49"/>
        <v>6</v>
      </c>
      <c r="AH3020" s="3" t="s">
        <v>646</v>
      </c>
      <c r="AI3020" s="3" t="str">
        <f>IFERROR(IF($AG3020&lt;=$AN3020,MATCH($AH3020,레드마인_배치!G:G,0),MATCH($AH3020,레드마인_서비스!G:G,0)),"")</f>
        <v/>
      </c>
      <c r="AJ3020" s="3" t="str" cm="1">
        <f t="array" ref="AJ3020">IFERROR(INDEX(IF($AG3020&lt;=$AN3020,레드마인_배치!E:E,레드마인_서비스!E:E),콜트리분석!$AI3020),"")</f>
        <v/>
      </c>
      <c r="AK3020" s="3" t="str" cm="1">
        <f t="array" ref="AK3020">IFERROR(INDEX(IF($AG3020&lt;=$AN3020,레드마인_배치!H:H,레드마인_서비스!H:H),콜트리분석!$AI3020),"")</f>
        <v/>
      </c>
      <c r="AL3020" s="3" t="str" cm="1">
        <f t="array" ref="AL3020">IFERROR(INDEX(IF($AG3020&lt;=$AN3020,레드마인_배치!I:I,레드마인_서비스!I:I),콜트리분석!$AI3020),"")</f>
        <v/>
      </c>
      <c r="AM3020" s="3" t="str" cm="1">
        <f t="array" ref="AM3020">IFERROR(INDEX(IF($AG3020&lt;=$AN3020,레드마인_배치!J:J,레드마인_서비스!J:J),콜트리분석!$AI3020),"")</f>
        <v/>
      </c>
      <c r="AN3020" s="3">
        <v>4</v>
      </c>
      <c r="AO3020" s="15" t="str">
        <f ca="1">IFERROR(INDEX(레드마인_배치!E:E,MATCH(OFFSET(A3020,,AN3020),레드마인_배치!G:G,0)),"")</f>
        <v>미대상</v>
      </c>
      <c r="AP3020" t="s">
        <v>3330</v>
      </c>
      <c r="AQ3020">
        <v>73</v>
      </c>
      <c r="AT3020" t="str" cm="1">
        <f t="array" ref="AT3020">[1]!add_delimeter(AG3020:AO3020,"|")</f>
        <v>|6|CLCCMB010A||||||4|미대상|</v>
      </c>
    </row>
    <row r="3021" spans="1:46">
      <c r="A3021" s="3" t="s">
        <v>2957</v>
      </c>
      <c r="B3021" s="3" t="s">
        <v>491</v>
      </c>
      <c r="C3021" s="3" t="s">
        <v>494</v>
      </c>
      <c r="D3021" s="3" t="s">
        <v>643</v>
      </c>
      <c r="E3021" s="3" t="s">
        <v>644</v>
      </c>
      <c r="F3021" s="3" t="s">
        <v>652</v>
      </c>
      <c r="G3021" s="3" t="s">
        <v>647</v>
      </c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>
        <f t="shared" si="49"/>
        <v>6</v>
      </c>
      <c r="AH3021" s="3" t="s">
        <v>647</v>
      </c>
      <c r="AI3021" s="3" t="str">
        <f>IFERROR(IF($AG3021&lt;=$AN3021,MATCH($AH3021,레드마인_배치!G:G,0),MATCH($AH3021,레드마인_서비스!G:G,0)),"")</f>
        <v/>
      </c>
      <c r="AJ3021" s="3" t="str" cm="1">
        <f t="array" ref="AJ3021">IFERROR(INDEX(IF($AG3021&lt;=$AN3021,레드마인_배치!E:E,레드마인_서비스!E:E),콜트리분석!$AI3021),"")</f>
        <v/>
      </c>
      <c r="AK3021" s="3" t="str" cm="1">
        <f t="array" ref="AK3021">IFERROR(INDEX(IF($AG3021&lt;=$AN3021,레드마인_배치!H:H,레드마인_서비스!H:H),콜트리분석!$AI3021),"")</f>
        <v/>
      </c>
      <c r="AL3021" s="3" t="str" cm="1">
        <f t="array" ref="AL3021">IFERROR(INDEX(IF($AG3021&lt;=$AN3021,레드마인_배치!I:I,레드마인_서비스!I:I),콜트리분석!$AI3021),"")</f>
        <v/>
      </c>
      <c r="AM3021" s="3" t="str" cm="1">
        <f t="array" ref="AM3021">IFERROR(INDEX(IF($AG3021&lt;=$AN3021,레드마인_배치!J:J,레드마인_서비스!J:J),콜트리분석!$AI3021),"")</f>
        <v/>
      </c>
      <c r="AN3021" s="3">
        <v>4</v>
      </c>
      <c r="AO3021" s="15" t="str">
        <f ca="1">IFERROR(INDEX(레드마인_배치!E:E,MATCH(OFFSET(A3021,,AN3021),레드마인_배치!G:G,0)),"")</f>
        <v>미대상</v>
      </c>
      <c r="AP3021" t="s">
        <v>3330</v>
      </c>
      <c r="AQ3021">
        <v>73</v>
      </c>
      <c r="AT3021" t="str" cm="1">
        <f t="array" ref="AT3021">[1]!add_delimeter(AG3021:AO3021,"|")</f>
        <v>|6|CLCCMB020C||||||4|미대상|</v>
      </c>
    </row>
    <row r="3022" spans="1:46">
      <c r="A3022" s="3" t="s">
        <v>2957</v>
      </c>
      <c r="B3022" s="3" t="s">
        <v>491</v>
      </c>
      <c r="C3022" s="3" t="s">
        <v>494</v>
      </c>
      <c r="D3022" s="3" t="s">
        <v>643</v>
      </c>
      <c r="E3022" s="3" t="s">
        <v>644</v>
      </c>
      <c r="F3022" s="3" t="s">
        <v>652</v>
      </c>
      <c r="G3022" s="3" t="s">
        <v>648</v>
      </c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>
        <f t="shared" si="49"/>
        <v>6</v>
      </c>
      <c r="AH3022" s="3" t="s">
        <v>648</v>
      </c>
      <c r="AI3022" s="3" t="str">
        <f>IFERROR(IF($AG3022&lt;=$AN3022,MATCH($AH3022,레드마인_배치!G:G,0),MATCH($AH3022,레드마인_서비스!G:G,0)),"")</f>
        <v/>
      </c>
      <c r="AJ3022" s="3" t="str" cm="1">
        <f t="array" ref="AJ3022">IFERROR(INDEX(IF($AG3022&lt;=$AN3022,레드마인_배치!E:E,레드마인_서비스!E:E),콜트리분석!$AI3022),"")</f>
        <v/>
      </c>
      <c r="AK3022" s="3" t="str" cm="1">
        <f t="array" ref="AK3022">IFERROR(INDEX(IF($AG3022&lt;=$AN3022,레드마인_배치!H:H,레드마인_서비스!H:H),콜트리분석!$AI3022),"")</f>
        <v/>
      </c>
      <c r="AL3022" s="3" t="str" cm="1">
        <f t="array" ref="AL3022">IFERROR(INDEX(IF($AG3022&lt;=$AN3022,레드마인_배치!I:I,레드마인_서비스!I:I),콜트리분석!$AI3022),"")</f>
        <v/>
      </c>
      <c r="AM3022" s="3" t="str" cm="1">
        <f t="array" ref="AM3022">IFERROR(INDEX(IF($AG3022&lt;=$AN3022,레드마인_배치!J:J,레드마인_서비스!J:J),콜트리분석!$AI3022),"")</f>
        <v/>
      </c>
      <c r="AN3022" s="3">
        <v>4</v>
      </c>
      <c r="AO3022" s="15" t="str">
        <f ca="1">IFERROR(INDEX(레드마인_배치!E:E,MATCH(OFFSET(A3022,,AN3022),레드마인_배치!G:G,0)),"")</f>
        <v>미대상</v>
      </c>
      <c r="AP3022" t="s">
        <v>3330</v>
      </c>
      <c r="AQ3022">
        <v>73</v>
      </c>
      <c r="AT3022" t="str" cm="1">
        <f t="array" ref="AT3022">[1]!add_delimeter(AG3022:AO3022,"|")</f>
        <v>|6|CLCCMB030A||||||4|미대상|</v>
      </c>
    </row>
    <row r="3023" spans="1:46">
      <c r="A3023" s="3" t="s">
        <v>2957</v>
      </c>
      <c r="B3023" s="3" t="s">
        <v>491</v>
      </c>
      <c r="C3023" s="3" t="s">
        <v>494</v>
      </c>
      <c r="D3023" s="3" t="s">
        <v>643</v>
      </c>
      <c r="E3023" s="3" t="s">
        <v>644</v>
      </c>
      <c r="F3023" s="3" t="s">
        <v>652</v>
      </c>
      <c r="G3023" s="3" t="s">
        <v>649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>
        <f t="shared" si="49"/>
        <v>6</v>
      </c>
      <c r="AH3023" s="3" t="s">
        <v>649</v>
      </c>
      <c r="AI3023" s="3" t="str">
        <f>IFERROR(IF($AG3023&lt;=$AN3023,MATCH($AH3023,레드마인_배치!G:G,0),MATCH($AH3023,레드마인_서비스!G:G,0)),"")</f>
        <v/>
      </c>
      <c r="AJ3023" s="3" t="str" cm="1">
        <f t="array" ref="AJ3023">IFERROR(INDEX(IF($AG3023&lt;=$AN3023,레드마인_배치!E:E,레드마인_서비스!E:E),콜트리분석!$AI3023),"")</f>
        <v/>
      </c>
      <c r="AK3023" s="3" t="str" cm="1">
        <f t="array" ref="AK3023">IFERROR(INDEX(IF($AG3023&lt;=$AN3023,레드마인_배치!H:H,레드마인_서비스!H:H),콜트리분석!$AI3023),"")</f>
        <v/>
      </c>
      <c r="AL3023" s="3" t="str" cm="1">
        <f t="array" ref="AL3023">IFERROR(INDEX(IF($AG3023&lt;=$AN3023,레드마인_배치!I:I,레드마인_서비스!I:I),콜트리분석!$AI3023),"")</f>
        <v/>
      </c>
      <c r="AM3023" s="3" t="str" cm="1">
        <f t="array" ref="AM3023">IFERROR(INDEX(IF($AG3023&lt;=$AN3023,레드마인_배치!J:J,레드마인_서비스!J:J),콜트리분석!$AI3023),"")</f>
        <v/>
      </c>
      <c r="AN3023" s="3">
        <v>4</v>
      </c>
      <c r="AO3023" s="15" t="str">
        <f ca="1">IFERROR(INDEX(레드마인_배치!E:E,MATCH(OFFSET(A3023,,AN3023),레드마인_배치!G:G,0)),"")</f>
        <v>미대상</v>
      </c>
      <c r="AP3023" t="s">
        <v>3330</v>
      </c>
      <c r="AQ3023">
        <v>73</v>
      </c>
      <c r="AT3023" t="str" cm="1">
        <f t="array" ref="AT3023">[1]!add_delimeter(AG3023:AO3023,"|")</f>
        <v>|6|CLCCMB040A||||||4|미대상|</v>
      </c>
    </row>
    <row r="3024" spans="1:46">
      <c r="A3024" s="3" t="s">
        <v>2957</v>
      </c>
      <c r="B3024" s="3" t="s">
        <v>491</v>
      </c>
      <c r="C3024" s="3" t="s">
        <v>494</v>
      </c>
      <c r="D3024" s="3" t="s">
        <v>643</v>
      </c>
      <c r="E3024" s="3" t="s">
        <v>644</v>
      </c>
      <c r="F3024" s="3" t="s">
        <v>652</v>
      </c>
      <c r="G3024" s="3" t="s">
        <v>650</v>
      </c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>
        <f t="shared" si="49"/>
        <v>6</v>
      </c>
      <c r="AH3024" s="3" t="s">
        <v>650</v>
      </c>
      <c r="AI3024" s="3" t="str">
        <f>IFERROR(IF($AG3024&lt;=$AN3024,MATCH($AH3024,레드마인_배치!G:G,0),MATCH($AH3024,레드마인_서비스!G:G,0)),"")</f>
        <v/>
      </c>
      <c r="AJ3024" s="3" t="str" cm="1">
        <f t="array" ref="AJ3024">IFERROR(INDEX(IF($AG3024&lt;=$AN3024,레드마인_배치!E:E,레드마인_서비스!E:E),콜트리분석!$AI3024),"")</f>
        <v/>
      </c>
      <c r="AK3024" s="3" t="str" cm="1">
        <f t="array" ref="AK3024">IFERROR(INDEX(IF($AG3024&lt;=$AN3024,레드마인_배치!H:H,레드마인_서비스!H:H),콜트리분석!$AI3024),"")</f>
        <v/>
      </c>
      <c r="AL3024" s="3" t="str" cm="1">
        <f t="array" ref="AL3024">IFERROR(INDEX(IF($AG3024&lt;=$AN3024,레드마인_배치!I:I,레드마인_서비스!I:I),콜트리분석!$AI3024),"")</f>
        <v/>
      </c>
      <c r="AM3024" s="3" t="str" cm="1">
        <f t="array" ref="AM3024">IFERROR(INDEX(IF($AG3024&lt;=$AN3024,레드마인_배치!J:J,레드마인_서비스!J:J),콜트리분석!$AI3024),"")</f>
        <v/>
      </c>
      <c r="AN3024" s="3">
        <v>4</v>
      </c>
      <c r="AO3024" s="15" t="str">
        <f ca="1">IFERROR(INDEX(레드마인_배치!E:E,MATCH(OFFSET(A3024,,AN3024),레드마인_배치!G:G,0)),"")</f>
        <v>미대상</v>
      </c>
      <c r="AP3024" t="s">
        <v>3330</v>
      </c>
      <c r="AQ3024">
        <v>73</v>
      </c>
      <c r="AT3024" t="str" cm="1">
        <f t="array" ref="AT3024">[1]!add_delimeter(AG3024:AO3024,"|")</f>
        <v>|6|CLCCMB050A||||||4|미대상|</v>
      </c>
    </row>
    <row r="3025" spans="1:46">
      <c r="A3025" s="3" t="s">
        <v>2957</v>
      </c>
      <c r="B3025" s="3" t="s">
        <v>491</v>
      </c>
      <c r="C3025" s="3" t="s">
        <v>494</v>
      </c>
      <c r="D3025" s="3" t="s">
        <v>643</v>
      </c>
      <c r="E3025" s="3" t="s">
        <v>644</v>
      </c>
      <c r="F3025" s="3" t="s">
        <v>652</v>
      </c>
      <c r="G3025" s="3" t="s">
        <v>651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>
        <f t="shared" si="49"/>
        <v>6</v>
      </c>
      <c r="AH3025" s="3" t="s">
        <v>651</v>
      </c>
      <c r="AI3025" s="3" t="str">
        <f>IFERROR(IF($AG3025&lt;=$AN3025,MATCH($AH3025,레드마인_배치!G:G,0),MATCH($AH3025,레드마인_서비스!G:G,0)),"")</f>
        <v/>
      </c>
      <c r="AJ3025" s="3" t="str" cm="1">
        <f t="array" ref="AJ3025">IFERROR(INDEX(IF($AG3025&lt;=$AN3025,레드마인_배치!E:E,레드마인_서비스!E:E),콜트리분석!$AI3025),"")</f>
        <v/>
      </c>
      <c r="AK3025" s="3" t="str" cm="1">
        <f t="array" ref="AK3025">IFERROR(INDEX(IF($AG3025&lt;=$AN3025,레드마인_배치!H:H,레드마인_서비스!H:H),콜트리분석!$AI3025),"")</f>
        <v/>
      </c>
      <c r="AL3025" s="3" t="str" cm="1">
        <f t="array" ref="AL3025">IFERROR(INDEX(IF($AG3025&lt;=$AN3025,레드마인_배치!I:I,레드마인_서비스!I:I),콜트리분석!$AI3025),"")</f>
        <v/>
      </c>
      <c r="AM3025" s="3" t="str" cm="1">
        <f t="array" ref="AM3025">IFERROR(INDEX(IF($AG3025&lt;=$AN3025,레드마인_배치!J:J,레드마인_서비스!J:J),콜트리분석!$AI3025),"")</f>
        <v/>
      </c>
      <c r="AN3025" s="3">
        <v>4</v>
      </c>
      <c r="AO3025" s="15" t="str">
        <f ca="1">IFERROR(INDEX(레드마인_배치!E:E,MATCH(OFFSET(A3025,,AN3025),레드마인_배치!G:G,0)),"")</f>
        <v>미대상</v>
      </c>
      <c r="AP3025" t="s">
        <v>3330</v>
      </c>
      <c r="AQ3025">
        <v>73</v>
      </c>
      <c r="AT3025" t="str" cm="1">
        <f t="array" ref="AT3025">[1]!add_delimeter(AG3025:AO3025,"|")</f>
        <v>|6|CLCCMB060A||||||4|미대상|</v>
      </c>
    </row>
    <row r="3026" spans="1:46">
      <c r="A3026" s="3" t="s">
        <v>2957</v>
      </c>
      <c r="B3026" s="3" t="s">
        <v>491</v>
      </c>
      <c r="C3026" s="3" t="s">
        <v>494</v>
      </c>
      <c r="D3026" s="3" t="s">
        <v>643</v>
      </c>
      <c r="E3026" s="3" t="s">
        <v>619</v>
      </c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>
        <f t="shared" si="49"/>
        <v>4</v>
      </c>
      <c r="AH3026" s="3" t="s">
        <v>619</v>
      </c>
      <c r="AI3026" s="3" t="str">
        <f>IFERROR(IF($AG3026&lt;=$AN3026,MATCH($AH3026,레드마인_배치!G:G,0),MATCH($AH3026,레드마인_서비스!G:G,0)),"")</f>
        <v/>
      </c>
      <c r="AJ3026" s="3" t="str" cm="1">
        <f t="array" ref="AJ3026">IFERROR(INDEX(IF($AG3026&lt;=$AN3026,레드마인_배치!E:E,레드마인_서비스!E:E),콜트리분석!$AI3026),"")</f>
        <v/>
      </c>
      <c r="AK3026" s="3" t="str" cm="1">
        <f t="array" ref="AK3026">IFERROR(INDEX(IF($AG3026&lt;=$AN3026,레드마인_배치!H:H,레드마인_서비스!H:H),콜트리분석!$AI3026),"")</f>
        <v/>
      </c>
      <c r="AL3026" s="3" t="str" cm="1">
        <f t="array" ref="AL3026">IFERROR(INDEX(IF($AG3026&lt;=$AN3026,레드마인_배치!I:I,레드마인_서비스!I:I),콜트리분석!$AI3026),"")</f>
        <v/>
      </c>
      <c r="AM3026" s="3" t="str" cm="1">
        <f t="array" ref="AM3026">IFERROR(INDEX(IF($AG3026&lt;=$AN3026,레드마인_배치!J:J,레드마인_서비스!J:J),콜트리분석!$AI3026),"")</f>
        <v/>
      </c>
      <c r="AN3026" s="3">
        <v>4</v>
      </c>
      <c r="AO3026" s="15" t="str">
        <f ca="1">IFERROR(INDEX(레드마인_배치!E:E,MATCH(OFFSET(A3026,,AN3026),레드마인_배치!G:G,0)),"")</f>
        <v/>
      </c>
      <c r="AP3026" t="s">
        <v>3330</v>
      </c>
      <c r="AQ3026">
        <v>73</v>
      </c>
      <c r="AT3026" t="str" cm="1">
        <f t="array" ref="AT3026">[1]!add_delimeter(AG3026:AO3026,"|")</f>
        <v>|4|FTPCS100||||||4||</v>
      </c>
    </row>
    <row r="3027" spans="1:46">
      <c r="A3027" s="3" t="s">
        <v>2957</v>
      </c>
      <c r="B3027" s="3" t="s">
        <v>491</v>
      </c>
      <c r="C3027" s="3" t="s">
        <v>494</v>
      </c>
      <c r="D3027" s="3" t="s">
        <v>643</v>
      </c>
      <c r="E3027" s="3" t="s">
        <v>619</v>
      </c>
      <c r="F3027" s="3" t="s">
        <v>620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>
        <f t="shared" si="49"/>
        <v>5</v>
      </c>
      <c r="AH3027" s="3" t="s">
        <v>620</v>
      </c>
      <c r="AI3027" s="3" t="str">
        <f>IFERROR(IF($AG3027&lt;=$AN3027,MATCH($AH3027,레드마인_배치!G:G,0),MATCH($AH3027,레드마인_서비스!G:G,0)),"")</f>
        <v/>
      </c>
      <c r="AJ3027" s="3" t="str" cm="1">
        <f t="array" ref="AJ3027">IFERROR(INDEX(IF($AG3027&lt;=$AN3027,레드마인_배치!E:E,레드마인_서비스!E:E),콜트리분석!$AI3027),"")</f>
        <v/>
      </c>
      <c r="AK3027" s="3" t="str" cm="1">
        <f t="array" ref="AK3027">IFERROR(INDEX(IF($AG3027&lt;=$AN3027,레드마인_배치!H:H,레드마인_서비스!H:H),콜트리분석!$AI3027),"")</f>
        <v/>
      </c>
      <c r="AL3027" s="3" t="str" cm="1">
        <f t="array" ref="AL3027">IFERROR(INDEX(IF($AG3027&lt;=$AN3027,레드마인_배치!I:I,레드마인_서비스!I:I),콜트리분석!$AI3027),"")</f>
        <v/>
      </c>
      <c r="AM3027" s="3" t="str" cm="1">
        <f t="array" ref="AM3027">IFERROR(INDEX(IF($AG3027&lt;=$AN3027,레드마인_배치!J:J,레드마인_서비스!J:J),콜트리분석!$AI3027),"")</f>
        <v/>
      </c>
      <c r="AN3027" s="3">
        <v>4</v>
      </c>
      <c r="AO3027" s="15" t="str">
        <f ca="1">IFERROR(INDEX(레드마인_배치!E:E,MATCH(OFFSET(A3027,,AN3027),레드마인_배치!G:G,0)),"")</f>
        <v/>
      </c>
      <c r="AP3027" t="s">
        <v>3330</v>
      </c>
      <c r="AQ3027">
        <v>73</v>
      </c>
      <c r="AT3027" t="str" cm="1">
        <f t="array" ref="AT3027">[1]!add_delimeter(AG3027:AO3027,"|")</f>
        <v>|5|CBCICB046L||||||4||</v>
      </c>
    </row>
    <row r="3028" spans="1:46">
      <c r="A3028" s="3" t="s">
        <v>2957</v>
      </c>
      <c r="B3028" s="3" t="s">
        <v>491</v>
      </c>
      <c r="C3028" s="3" t="s">
        <v>494</v>
      </c>
      <c r="D3028" s="3" t="s">
        <v>643</v>
      </c>
      <c r="E3028" s="3" t="s">
        <v>619</v>
      </c>
      <c r="F3028" s="3" t="s">
        <v>620</v>
      </c>
      <c r="G3028" s="3" t="s">
        <v>510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>
        <f t="shared" si="49"/>
        <v>6</v>
      </c>
      <c r="AH3028" s="3" t="s">
        <v>510</v>
      </c>
      <c r="AI3028" s="3" t="str">
        <f>IFERROR(IF($AG3028&lt;=$AN3028,MATCH($AH3028,레드마인_배치!G:G,0),MATCH($AH3028,레드마인_서비스!G:G,0)),"")</f>
        <v/>
      </c>
      <c r="AJ3028" s="3" t="str" cm="1">
        <f t="array" ref="AJ3028">IFERROR(INDEX(IF($AG3028&lt;=$AN3028,레드마인_배치!E:E,레드마인_서비스!E:E),콜트리분석!$AI3028),"")</f>
        <v/>
      </c>
      <c r="AK3028" s="3" t="str" cm="1">
        <f t="array" ref="AK3028">IFERROR(INDEX(IF($AG3028&lt;=$AN3028,레드마인_배치!H:H,레드마인_서비스!H:H),콜트리분석!$AI3028),"")</f>
        <v/>
      </c>
      <c r="AL3028" s="3" t="str" cm="1">
        <f t="array" ref="AL3028">IFERROR(INDEX(IF($AG3028&lt;=$AN3028,레드마인_배치!I:I,레드마인_서비스!I:I),콜트리분석!$AI3028),"")</f>
        <v/>
      </c>
      <c r="AM3028" s="3" t="str" cm="1">
        <f t="array" ref="AM3028">IFERROR(INDEX(IF($AG3028&lt;=$AN3028,레드마인_배치!J:J,레드마인_서비스!J:J),콜트리분석!$AI3028),"")</f>
        <v/>
      </c>
      <c r="AN3028" s="3">
        <v>4</v>
      </c>
      <c r="AO3028" s="15" t="str">
        <f ca="1">IFERROR(INDEX(레드마인_배치!E:E,MATCH(OFFSET(A3028,,AN3028),레드마인_배치!G:G,0)),"")</f>
        <v/>
      </c>
      <c r="AP3028" t="s">
        <v>3330</v>
      </c>
      <c r="AQ3028">
        <v>73</v>
      </c>
      <c r="AT3028" t="str" cm="1">
        <f t="array" ref="AT3028">[1]!add_delimeter(AG3028:AO3028,"|")</f>
        <v>|6|CLCICB007A||||||4||</v>
      </c>
    </row>
    <row r="3029" spans="1:46">
      <c r="A3029" s="3" t="s">
        <v>2957</v>
      </c>
      <c r="B3029" s="3" t="s">
        <v>491</v>
      </c>
      <c r="C3029" s="3" t="s">
        <v>494</v>
      </c>
      <c r="D3029" s="3" t="s">
        <v>643</v>
      </c>
      <c r="E3029" s="3" t="s">
        <v>619</v>
      </c>
      <c r="F3029" s="3" t="s">
        <v>510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>
        <f t="shared" si="49"/>
        <v>5</v>
      </c>
      <c r="AH3029" s="3" t="s">
        <v>510</v>
      </c>
      <c r="AI3029" s="3" t="str">
        <f>IFERROR(IF($AG3029&lt;=$AN3029,MATCH($AH3029,레드마인_배치!G:G,0),MATCH($AH3029,레드마인_서비스!G:G,0)),"")</f>
        <v/>
      </c>
      <c r="AJ3029" s="3" t="str" cm="1">
        <f t="array" ref="AJ3029">IFERROR(INDEX(IF($AG3029&lt;=$AN3029,레드마인_배치!E:E,레드마인_서비스!E:E),콜트리분석!$AI3029),"")</f>
        <v/>
      </c>
      <c r="AK3029" s="3" t="str" cm="1">
        <f t="array" ref="AK3029">IFERROR(INDEX(IF($AG3029&lt;=$AN3029,레드마인_배치!H:H,레드마인_서비스!H:H),콜트리분석!$AI3029),"")</f>
        <v/>
      </c>
      <c r="AL3029" s="3" t="str" cm="1">
        <f t="array" ref="AL3029">IFERROR(INDEX(IF($AG3029&lt;=$AN3029,레드마인_배치!I:I,레드마인_서비스!I:I),콜트리분석!$AI3029),"")</f>
        <v/>
      </c>
      <c r="AM3029" s="3" t="str" cm="1">
        <f t="array" ref="AM3029">IFERROR(INDEX(IF($AG3029&lt;=$AN3029,레드마인_배치!J:J,레드마인_서비스!J:J),콜트리분석!$AI3029),"")</f>
        <v/>
      </c>
      <c r="AN3029" s="3">
        <v>4</v>
      </c>
      <c r="AO3029" s="15" t="str">
        <f ca="1">IFERROR(INDEX(레드마인_배치!E:E,MATCH(OFFSET(A3029,,AN3029),레드마인_배치!G:G,0)),"")</f>
        <v/>
      </c>
      <c r="AP3029" t="s">
        <v>3330</v>
      </c>
      <c r="AQ3029">
        <v>73</v>
      </c>
      <c r="AT3029" t="str" cm="1">
        <f t="array" ref="AT3029">[1]!add_delimeter(AG3029:AO3029,"|")</f>
        <v>|5|CLCICB007A||||||4||</v>
      </c>
    </row>
    <row r="3030" spans="1:46">
      <c r="A3030" s="3" t="s">
        <v>2957</v>
      </c>
      <c r="B3030" s="3" t="s">
        <v>491</v>
      </c>
      <c r="C3030" s="3" t="s">
        <v>494</v>
      </c>
      <c r="D3030" s="3" t="s">
        <v>643</v>
      </c>
      <c r="E3030" s="3" t="s">
        <v>619</v>
      </c>
      <c r="F3030" s="3" t="s">
        <v>516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>
        <f t="shared" si="49"/>
        <v>5</v>
      </c>
      <c r="AH3030" s="3" t="s">
        <v>516</v>
      </c>
      <c r="AI3030" s="3" t="str">
        <f>IFERROR(IF($AG3030&lt;=$AN3030,MATCH($AH3030,레드마인_배치!G:G,0),MATCH($AH3030,레드마인_서비스!G:G,0)),"")</f>
        <v/>
      </c>
      <c r="AJ3030" s="3" t="str" cm="1">
        <f t="array" ref="AJ3030">IFERROR(INDEX(IF($AG3030&lt;=$AN3030,레드마인_배치!E:E,레드마인_서비스!E:E),콜트리분석!$AI3030),"")</f>
        <v/>
      </c>
      <c r="AK3030" s="3" t="str" cm="1">
        <f t="array" ref="AK3030">IFERROR(INDEX(IF($AG3030&lt;=$AN3030,레드마인_배치!H:H,레드마인_서비스!H:H),콜트리분석!$AI3030),"")</f>
        <v/>
      </c>
      <c r="AL3030" s="3" t="str" cm="1">
        <f t="array" ref="AL3030">IFERROR(INDEX(IF($AG3030&lt;=$AN3030,레드마인_배치!I:I,레드마인_서비스!I:I),콜트리분석!$AI3030),"")</f>
        <v/>
      </c>
      <c r="AM3030" s="3" t="str" cm="1">
        <f t="array" ref="AM3030">IFERROR(INDEX(IF($AG3030&lt;=$AN3030,레드마인_배치!J:J,레드마인_서비스!J:J),콜트리분석!$AI3030),"")</f>
        <v/>
      </c>
      <c r="AN3030" s="3">
        <v>4</v>
      </c>
      <c r="AO3030" s="15" t="str">
        <f ca="1">IFERROR(INDEX(레드마인_배치!E:E,MATCH(OFFSET(A3030,,AN3030),레드마인_배치!G:G,0)),"")</f>
        <v/>
      </c>
      <c r="AP3030" t="s">
        <v>3330</v>
      </c>
      <c r="AQ3030">
        <v>73</v>
      </c>
      <c r="AT3030" t="str" cm="1">
        <f t="array" ref="AT3030">[1]!add_delimeter(AG3030:AO3030,"|")</f>
        <v>|5|FTPCS011A||||||4||</v>
      </c>
    </row>
    <row r="3031" spans="1:46">
      <c r="A3031" s="3" t="s">
        <v>2957</v>
      </c>
      <c r="B3031" s="3" t="s">
        <v>491</v>
      </c>
      <c r="C3031" s="3" t="s">
        <v>494</v>
      </c>
      <c r="D3031" s="3" t="s">
        <v>643</v>
      </c>
      <c r="E3031" s="3" t="s">
        <v>619</v>
      </c>
      <c r="F3031" s="3" t="s">
        <v>517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>
        <f t="shared" si="49"/>
        <v>5</v>
      </c>
      <c r="AH3031" s="3" t="s">
        <v>517</v>
      </c>
      <c r="AI3031" s="3" t="str">
        <f>IFERROR(IF($AG3031&lt;=$AN3031,MATCH($AH3031,레드마인_배치!G:G,0),MATCH($AH3031,레드마인_서비스!G:G,0)),"")</f>
        <v/>
      </c>
      <c r="AJ3031" s="3" t="str" cm="1">
        <f t="array" ref="AJ3031">IFERROR(INDEX(IF($AG3031&lt;=$AN3031,레드마인_배치!E:E,레드마인_서비스!E:E),콜트리분석!$AI3031),"")</f>
        <v/>
      </c>
      <c r="AK3031" s="3" t="str" cm="1">
        <f t="array" ref="AK3031">IFERROR(INDEX(IF($AG3031&lt;=$AN3031,레드마인_배치!H:H,레드마인_서비스!H:H),콜트리분석!$AI3031),"")</f>
        <v/>
      </c>
      <c r="AL3031" s="3" t="str" cm="1">
        <f t="array" ref="AL3031">IFERROR(INDEX(IF($AG3031&lt;=$AN3031,레드마인_배치!I:I,레드마인_서비스!I:I),콜트리분석!$AI3031),"")</f>
        <v/>
      </c>
      <c r="AM3031" s="3" t="str" cm="1">
        <f t="array" ref="AM3031">IFERROR(INDEX(IF($AG3031&lt;=$AN3031,레드마인_배치!J:J,레드마인_서비스!J:J),콜트리분석!$AI3031),"")</f>
        <v/>
      </c>
      <c r="AN3031" s="3">
        <v>4</v>
      </c>
      <c r="AO3031" s="15" t="str">
        <f ca="1">IFERROR(INDEX(레드마인_배치!E:E,MATCH(OFFSET(A3031,,AN3031),레드마인_배치!G:G,0)),"")</f>
        <v/>
      </c>
      <c r="AP3031" t="s">
        <v>3330</v>
      </c>
      <c r="AQ3031">
        <v>73</v>
      </c>
      <c r="AT3031" t="str" cm="1">
        <f t="array" ref="AT3031">[1]!add_delimeter(AG3031:AO3031,"|")</f>
        <v>|5|FTPCS012||||||4||</v>
      </c>
    </row>
    <row r="3032" spans="1:46">
      <c r="A3032" s="3" t="s">
        <v>2957</v>
      </c>
      <c r="B3032" s="3" t="s">
        <v>491</v>
      </c>
      <c r="C3032" s="3" t="s">
        <v>494</v>
      </c>
      <c r="D3032" s="3" t="s">
        <v>643</v>
      </c>
      <c r="E3032" s="3" t="s">
        <v>619</v>
      </c>
      <c r="F3032" s="3" t="s">
        <v>518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>
        <f t="shared" si="49"/>
        <v>5</v>
      </c>
      <c r="AH3032" s="3" t="s">
        <v>518</v>
      </c>
      <c r="AI3032" s="3" t="str">
        <f>IFERROR(IF($AG3032&lt;=$AN3032,MATCH($AH3032,레드마인_배치!G:G,0),MATCH($AH3032,레드마인_서비스!G:G,0)),"")</f>
        <v/>
      </c>
      <c r="AJ3032" s="3" t="str" cm="1">
        <f t="array" ref="AJ3032">IFERROR(INDEX(IF($AG3032&lt;=$AN3032,레드마인_배치!E:E,레드마인_서비스!E:E),콜트리분석!$AI3032),"")</f>
        <v/>
      </c>
      <c r="AK3032" s="3" t="str" cm="1">
        <f t="array" ref="AK3032">IFERROR(INDEX(IF($AG3032&lt;=$AN3032,레드마인_배치!H:H,레드마인_서비스!H:H),콜트리분석!$AI3032),"")</f>
        <v/>
      </c>
      <c r="AL3032" s="3" t="str" cm="1">
        <f t="array" ref="AL3032">IFERROR(INDEX(IF($AG3032&lt;=$AN3032,레드마인_배치!I:I,레드마인_서비스!I:I),콜트리분석!$AI3032),"")</f>
        <v/>
      </c>
      <c r="AM3032" s="3" t="str" cm="1">
        <f t="array" ref="AM3032">IFERROR(INDEX(IF($AG3032&lt;=$AN3032,레드마인_배치!J:J,레드마인_서비스!J:J),콜트리분석!$AI3032),"")</f>
        <v/>
      </c>
      <c r="AN3032" s="3">
        <v>4</v>
      </c>
      <c r="AO3032" s="15" t="str">
        <f ca="1">IFERROR(INDEX(레드마인_배치!E:E,MATCH(OFFSET(A3032,,AN3032),레드마인_배치!G:G,0)),"")</f>
        <v/>
      </c>
      <c r="AP3032" t="s">
        <v>3330</v>
      </c>
      <c r="AQ3032">
        <v>73</v>
      </c>
      <c r="AT3032" t="str" cm="1">
        <f t="array" ref="AT3032">[1]!add_delimeter(AG3032:AO3032,"|")</f>
        <v>|5|FTPCS013||||||4||</v>
      </c>
    </row>
    <row r="3033" spans="1:46">
      <c r="A3033" s="3" t="s">
        <v>2957</v>
      </c>
      <c r="B3033" s="3" t="s">
        <v>491</v>
      </c>
      <c r="C3033" s="3" t="s">
        <v>494</v>
      </c>
      <c r="D3033" s="3" t="s">
        <v>643</v>
      </c>
      <c r="E3033" s="3" t="s">
        <v>619</v>
      </c>
      <c r="F3033" s="3" t="s">
        <v>514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>
        <f t="shared" si="49"/>
        <v>5</v>
      </c>
      <c r="AH3033" s="3" t="s">
        <v>514</v>
      </c>
      <c r="AI3033" s="3" t="str">
        <f>IFERROR(IF($AG3033&lt;=$AN3033,MATCH($AH3033,레드마인_배치!G:G,0),MATCH($AH3033,레드마인_서비스!G:G,0)),"")</f>
        <v/>
      </c>
      <c r="AJ3033" s="3" t="str" cm="1">
        <f t="array" ref="AJ3033">IFERROR(INDEX(IF($AG3033&lt;=$AN3033,레드마인_배치!E:E,레드마인_서비스!E:E),콜트리분석!$AI3033),"")</f>
        <v/>
      </c>
      <c r="AK3033" s="3" t="str" cm="1">
        <f t="array" ref="AK3033">IFERROR(INDEX(IF($AG3033&lt;=$AN3033,레드마인_배치!H:H,레드마인_서비스!H:H),콜트리분석!$AI3033),"")</f>
        <v/>
      </c>
      <c r="AL3033" s="3" t="str" cm="1">
        <f t="array" ref="AL3033">IFERROR(INDEX(IF($AG3033&lt;=$AN3033,레드마인_배치!I:I,레드마인_서비스!I:I),콜트리분석!$AI3033),"")</f>
        <v/>
      </c>
      <c r="AM3033" s="3" t="str" cm="1">
        <f t="array" ref="AM3033">IFERROR(INDEX(IF($AG3033&lt;=$AN3033,레드마인_배치!J:J,레드마인_서비스!J:J),콜트리분석!$AI3033),"")</f>
        <v/>
      </c>
      <c r="AN3033" s="3">
        <v>4</v>
      </c>
      <c r="AO3033" s="15" t="str">
        <f ca="1">IFERROR(INDEX(레드마인_배치!E:E,MATCH(OFFSET(A3033,,AN3033),레드마인_배치!G:G,0)),"")</f>
        <v/>
      </c>
      <c r="AP3033" t="s">
        <v>3330</v>
      </c>
      <c r="AQ3033">
        <v>73</v>
      </c>
      <c r="AT3033" t="str" cm="1">
        <f t="array" ref="AT3033">[1]!add_delimeter(AG3033:AO3033,"|")</f>
        <v>|5|FTPCS014||||||4||</v>
      </c>
    </row>
    <row r="3034" spans="1:46">
      <c r="A3034" s="3" t="s">
        <v>2957</v>
      </c>
      <c r="B3034" s="3" t="s">
        <v>491</v>
      </c>
      <c r="C3034" s="3" t="s">
        <v>494</v>
      </c>
      <c r="D3034" s="3" t="s">
        <v>643</v>
      </c>
      <c r="E3034" s="3" t="s">
        <v>619</v>
      </c>
      <c r="F3034" s="3" t="s">
        <v>621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>
        <f t="shared" si="49"/>
        <v>5</v>
      </c>
      <c r="AH3034" s="3" t="s">
        <v>621</v>
      </c>
      <c r="AI3034" s="3" t="str">
        <f>IFERROR(IF($AG3034&lt;=$AN3034,MATCH($AH3034,레드마인_배치!G:G,0),MATCH($AH3034,레드마인_서비스!G:G,0)),"")</f>
        <v/>
      </c>
      <c r="AJ3034" s="3" t="str" cm="1">
        <f t="array" ref="AJ3034">IFERROR(INDEX(IF($AG3034&lt;=$AN3034,레드마인_배치!E:E,레드마인_서비스!E:E),콜트리분석!$AI3034),"")</f>
        <v/>
      </c>
      <c r="AK3034" s="3" t="str" cm="1">
        <f t="array" ref="AK3034">IFERROR(INDEX(IF($AG3034&lt;=$AN3034,레드마인_배치!H:H,레드마인_서비스!H:H),콜트리분석!$AI3034),"")</f>
        <v/>
      </c>
      <c r="AL3034" s="3" t="str" cm="1">
        <f t="array" ref="AL3034">IFERROR(INDEX(IF($AG3034&lt;=$AN3034,레드마인_배치!I:I,레드마인_서비스!I:I),콜트리분석!$AI3034),"")</f>
        <v/>
      </c>
      <c r="AM3034" s="3" t="str" cm="1">
        <f t="array" ref="AM3034">IFERROR(INDEX(IF($AG3034&lt;=$AN3034,레드마인_배치!J:J,레드마인_서비스!J:J),콜트리분석!$AI3034),"")</f>
        <v/>
      </c>
      <c r="AN3034" s="3">
        <v>4</v>
      </c>
      <c r="AO3034" s="15" t="str">
        <f ca="1">IFERROR(INDEX(레드마인_배치!E:E,MATCH(OFFSET(A3034,,AN3034),레드마인_배치!G:G,0)),"")</f>
        <v/>
      </c>
      <c r="AP3034" t="s">
        <v>3330</v>
      </c>
      <c r="AQ3034">
        <v>73</v>
      </c>
      <c r="AT3034" t="str" cm="1">
        <f t="array" ref="AT3034">[1]!add_delimeter(AG3034:AO3034,"|")</f>
        <v>|5|FTPCS014M||||||4||</v>
      </c>
    </row>
    <row r="3035" spans="1:46">
      <c r="A3035" s="3" t="s">
        <v>2957</v>
      </c>
      <c r="B3035" s="3" t="s">
        <v>491</v>
      </c>
      <c r="C3035" s="3" t="s">
        <v>494</v>
      </c>
      <c r="D3035" s="3" t="s">
        <v>643</v>
      </c>
      <c r="E3035" s="3" t="s">
        <v>619</v>
      </c>
      <c r="F3035" s="3" t="s">
        <v>622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>
        <f t="shared" si="49"/>
        <v>5</v>
      </c>
      <c r="AH3035" s="3" t="s">
        <v>622</v>
      </c>
      <c r="AI3035" s="3" t="str">
        <f>IFERROR(IF($AG3035&lt;=$AN3035,MATCH($AH3035,레드마인_배치!G:G,0),MATCH($AH3035,레드마인_서비스!G:G,0)),"")</f>
        <v/>
      </c>
      <c r="AJ3035" s="3" t="str" cm="1">
        <f t="array" ref="AJ3035">IFERROR(INDEX(IF($AG3035&lt;=$AN3035,레드마인_배치!E:E,레드마인_서비스!E:E),콜트리분석!$AI3035),"")</f>
        <v/>
      </c>
      <c r="AK3035" s="3" t="str" cm="1">
        <f t="array" ref="AK3035">IFERROR(INDEX(IF($AG3035&lt;=$AN3035,레드마인_배치!H:H,레드마인_서비스!H:H),콜트리분석!$AI3035),"")</f>
        <v/>
      </c>
      <c r="AL3035" s="3" t="str" cm="1">
        <f t="array" ref="AL3035">IFERROR(INDEX(IF($AG3035&lt;=$AN3035,레드마인_배치!I:I,레드마인_서비스!I:I),콜트리분석!$AI3035),"")</f>
        <v/>
      </c>
      <c r="AM3035" s="3" t="str" cm="1">
        <f t="array" ref="AM3035">IFERROR(INDEX(IF($AG3035&lt;=$AN3035,레드마인_배치!J:J,레드마인_서비스!J:J),콜트리분석!$AI3035),"")</f>
        <v/>
      </c>
      <c r="AN3035" s="3">
        <v>4</v>
      </c>
      <c r="AO3035" s="15" t="str">
        <f ca="1">IFERROR(INDEX(레드마인_배치!E:E,MATCH(OFFSET(A3035,,AN3035),레드마인_배치!G:G,0)),"")</f>
        <v/>
      </c>
      <c r="AP3035" t="s">
        <v>3330</v>
      </c>
      <c r="AQ3035">
        <v>73</v>
      </c>
      <c r="AT3035" t="str" cm="1">
        <f t="array" ref="AT3035">[1]!add_delimeter(AG3035:AO3035,"|")</f>
        <v>|5|FTPCS100A||||||4||</v>
      </c>
    </row>
    <row r="3036" spans="1:46">
      <c r="A3036" s="3" t="s">
        <v>2957</v>
      </c>
      <c r="B3036" s="3" t="s">
        <v>491</v>
      </c>
      <c r="C3036" s="3" t="s">
        <v>494</v>
      </c>
      <c r="D3036" s="3" t="s">
        <v>643</v>
      </c>
      <c r="E3036" s="3" t="s">
        <v>657</v>
      </c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>
        <f t="shared" si="49"/>
        <v>4</v>
      </c>
      <c r="AH3036" s="3" t="s">
        <v>657</v>
      </c>
      <c r="AI3036" s="3" t="str">
        <f>IFERROR(IF($AG3036&lt;=$AN3036,MATCH($AH3036,레드마인_배치!G:G,0),MATCH($AH3036,레드마인_서비스!G:G,0)),"")</f>
        <v/>
      </c>
      <c r="AJ3036" s="3" t="str" cm="1">
        <f t="array" ref="AJ3036">IFERROR(INDEX(IF($AG3036&lt;=$AN3036,레드마인_배치!E:E,레드마인_서비스!E:E),콜트리분석!$AI3036),"")</f>
        <v/>
      </c>
      <c r="AK3036" s="3" t="str" cm="1">
        <f t="array" ref="AK3036">IFERROR(INDEX(IF($AG3036&lt;=$AN3036,레드마인_배치!H:H,레드마인_서비스!H:H),콜트리분석!$AI3036),"")</f>
        <v/>
      </c>
      <c r="AL3036" s="3" t="str" cm="1">
        <f t="array" ref="AL3036">IFERROR(INDEX(IF($AG3036&lt;=$AN3036,레드마인_배치!I:I,레드마인_서비스!I:I),콜트리분석!$AI3036),"")</f>
        <v/>
      </c>
      <c r="AM3036" s="3" t="str" cm="1">
        <f t="array" ref="AM3036">IFERROR(INDEX(IF($AG3036&lt;=$AN3036,레드마인_배치!J:J,레드마인_서비스!J:J),콜트리분석!$AI3036),"")</f>
        <v/>
      </c>
      <c r="AN3036" s="3">
        <v>4</v>
      </c>
      <c r="AO3036" s="15" t="str">
        <f ca="1">IFERROR(INDEX(레드마인_배치!E:E,MATCH(OFFSET(A3036,,AN3036),레드마인_배치!G:G,0)),"")</f>
        <v/>
      </c>
      <c r="AP3036" t="s">
        <v>3330</v>
      </c>
      <c r="AQ3036">
        <v>73</v>
      </c>
      <c r="AT3036" t="str" cm="1">
        <f t="array" ref="AT3036">[1]!add_delimeter(AG3036:AO3036,"|")</f>
        <v>|4|FTPCS106||||||4||</v>
      </c>
    </row>
    <row r="3037" spans="1:46">
      <c r="A3037" s="3" t="s">
        <v>2957</v>
      </c>
      <c r="B3037" s="3" t="s">
        <v>491</v>
      </c>
      <c r="C3037" s="3" t="s">
        <v>494</v>
      </c>
      <c r="D3037" s="3" t="s">
        <v>643</v>
      </c>
      <c r="E3037" s="3" t="s">
        <v>657</v>
      </c>
      <c r="F3037" s="3" t="s">
        <v>510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>
        <f t="shared" si="49"/>
        <v>5</v>
      </c>
      <c r="AH3037" s="3" t="s">
        <v>510</v>
      </c>
      <c r="AI3037" s="3" t="str">
        <f>IFERROR(IF($AG3037&lt;=$AN3037,MATCH($AH3037,레드마인_배치!G:G,0),MATCH($AH3037,레드마인_서비스!G:G,0)),"")</f>
        <v/>
      </c>
      <c r="AJ3037" s="3" t="str" cm="1">
        <f t="array" ref="AJ3037">IFERROR(INDEX(IF($AG3037&lt;=$AN3037,레드마인_배치!E:E,레드마인_서비스!E:E),콜트리분석!$AI3037),"")</f>
        <v/>
      </c>
      <c r="AK3037" s="3" t="str" cm="1">
        <f t="array" ref="AK3037">IFERROR(INDEX(IF($AG3037&lt;=$AN3037,레드마인_배치!H:H,레드마인_서비스!H:H),콜트리분석!$AI3037),"")</f>
        <v/>
      </c>
      <c r="AL3037" s="3" t="str" cm="1">
        <f t="array" ref="AL3037">IFERROR(INDEX(IF($AG3037&lt;=$AN3037,레드마인_배치!I:I,레드마인_서비스!I:I),콜트리분석!$AI3037),"")</f>
        <v/>
      </c>
      <c r="AM3037" s="3" t="str" cm="1">
        <f t="array" ref="AM3037">IFERROR(INDEX(IF($AG3037&lt;=$AN3037,레드마인_배치!J:J,레드마인_서비스!J:J),콜트리분석!$AI3037),"")</f>
        <v/>
      </c>
      <c r="AN3037" s="3">
        <v>4</v>
      </c>
      <c r="AO3037" s="15" t="str">
        <f ca="1">IFERROR(INDEX(레드마인_배치!E:E,MATCH(OFFSET(A3037,,AN3037),레드마인_배치!G:G,0)),"")</f>
        <v/>
      </c>
      <c r="AP3037" t="s">
        <v>3330</v>
      </c>
      <c r="AQ3037">
        <v>73</v>
      </c>
      <c r="AT3037" t="str" cm="1">
        <f t="array" ref="AT3037">[1]!add_delimeter(AG3037:AO3037,"|")</f>
        <v>|5|CLCICB007A||||||4||</v>
      </c>
    </row>
    <row r="3038" spans="1:46">
      <c r="A3038" s="3" t="s">
        <v>2957</v>
      </c>
      <c r="B3038" s="3" t="s">
        <v>491</v>
      </c>
      <c r="C3038" s="3" t="s">
        <v>494</v>
      </c>
      <c r="D3038" s="3" t="s">
        <v>643</v>
      </c>
      <c r="E3038" s="3" t="s">
        <v>657</v>
      </c>
      <c r="F3038" s="3" t="s">
        <v>516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>
        <f t="shared" si="49"/>
        <v>5</v>
      </c>
      <c r="AH3038" s="3" t="s">
        <v>516</v>
      </c>
      <c r="AI3038" s="3" t="str">
        <f>IFERROR(IF($AG3038&lt;=$AN3038,MATCH($AH3038,레드마인_배치!G:G,0),MATCH($AH3038,레드마인_서비스!G:G,0)),"")</f>
        <v/>
      </c>
      <c r="AJ3038" s="3" t="str" cm="1">
        <f t="array" ref="AJ3038">IFERROR(INDEX(IF($AG3038&lt;=$AN3038,레드마인_배치!E:E,레드마인_서비스!E:E),콜트리분석!$AI3038),"")</f>
        <v/>
      </c>
      <c r="AK3038" s="3" t="str" cm="1">
        <f t="array" ref="AK3038">IFERROR(INDEX(IF($AG3038&lt;=$AN3038,레드마인_배치!H:H,레드마인_서비스!H:H),콜트리분석!$AI3038),"")</f>
        <v/>
      </c>
      <c r="AL3038" s="3" t="str" cm="1">
        <f t="array" ref="AL3038">IFERROR(INDEX(IF($AG3038&lt;=$AN3038,레드마인_배치!I:I,레드마인_서비스!I:I),콜트리분석!$AI3038),"")</f>
        <v/>
      </c>
      <c r="AM3038" s="3" t="str" cm="1">
        <f t="array" ref="AM3038">IFERROR(INDEX(IF($AG3038&lt;=$AN3038,레드마인_배치!J:J,레드마인_서비스!J:J),콜트리분석!$AI3038),"")</f>
        <v/>
      </c>
      <c r="AN3038" s="3">
        <v>4</v>
      </c>
      <c r="AO3038" s="15" t="str">
        <f ca="1">IFERROR(INDEX(레드마인_배치!E:E,MATCH(OFFSET(A3038,,AN3038),레드마인_배치!G:G,0)),"")</f>
        <v/>
      </c>
      <c r="AP3038" t="s">
        <v>3330</v>
      </c>
      <c r="AQ3038">
        <v>73</v>
      </c>
      <c r="AT3038" t="str" cm="1">
        <f t="array" ref="AT3038">[1]!add_delimeter(AG3038:AO3038,"|")</f>
        <v>|5|FTPCS011A||||||4||</v>
      </c>
    </row>
    <row r="3039" spans="1:46">
      <c r="A3039" s="3" t="s">
        <v>2957</v>
      </c>
      <c r="B3039" s="3" t="s">
        <v>491</v>
      </c>
      <c r="C3039" s="3" t="s">
        <v>494</v>
      </c>
      <c r="D3039" s="3" t="s">
        <v>643</v>
      </c>
      <c r="E3039" s="3" t="s">
        <v>657</v>
      </c>
      <c r="F3039" s="3" t="s">
        <v>517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>
        <f t="shared" si="49"/>
        <v>5</v>
      </c>
      <c r="AH3039" s="3" t="s">
        <v>517</v>
      </c>
      <c r="AI3039" s="3" t="str">
        <f>IFERROR(IF($AG3039&lt;=$AN3039,MATCH($AH3039,레드마인_배치!G:G,0),MATCH($AH3039,레드마인_서비스!G:G,0)),"")</f>
        <v/>
      </c>
      <c r="AJ3039" s="3" t="str" cm="1">
        <f t="array" ref="AJ3039">IFERROR(INDEX(IF($AG3039&lt;=$AN3039,레드마인_배치!E:E,레드마인_서비스!E:E),콜트리분석!$AI3039),"")</f>
        <v/>
      </c>
      <c r="AK3039" s="3" t="str" cm="1">
        <f t="array" ref="AK3039">IFERROR(INDEX(IF($AG3039&lt;=$AN3039,레드마인_배치!H:H,레드마인_서비스!H:H),콜트리분석!$AI3039),"")</f>
        <v/>
      </c>
      <c r="AL3039" s="3" t="str" cm="1">
        <f t="array" ref="AL3039">IFERROR(INDEX(IF($AG3039&lt;=$AN3039,레드마인_배치!I:I,레드마인_서비스!I:I),콜트리분석!$AI3039),"")</f>
        <v/>
      </c>
      <c r="AM3039" s="3" t="str" cm="1">
        <f t="array" ref="AM3039">IFERROR(INDEX(IF($AG3039&lt;=$AN3039,레드마인_배치!J:J,레드마인_서비스!J:J),콜트리분석!$AI3039),"")</f>
        <v/>
      </c>
      <c r="AN3039" s="3">
        <v>4</v>
      </c>
      <c r="AO3039" s="15" t="str">
        <f ca="1">IFERROR(INDEX(레드마인_배치!E:E,MATCH(OFFSET(A3039,,AN3039),레드마인_배치!G:G,0)),"")</f>
        <v/>
      </c>
      <c r="AP3039" t="s">
        <v>3330</v>
      </c>
      <c r="AQ3039">
        <v>73</v>
      </c>
      <c r="AT3039" t="str" cm="1">
        <f t="array" ref="AT3039">[1]!add_delimeter(AG3039:AO3039,"|")</f>
        <v>|5|FTPCS012||||||4||</v>
      </c>
    </row>
    <row r="3040" spans="1:46">
      <c r="A3040" s="3" t="s">
        <v>2957</v>
      </c>
      <c r="B3040" s="3" t="s">
        <v>491</v>
      </c>
      <c r="C3040" s="3" t="s">
        <v>494</v>
      </c>
      <c r="D3040" s="3" t="s">
        <v>643</v>
      </c>
      <c r="E3040" s="3" t="s">
        <v>657</v>
      </c>
      <c r="F3040" s="3" t="s">
        <v>518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>
        <f t="shared" si="49"/>
        <v>5</v>
      </c>
      <c r="AH3040" s="3" t="s">
        <v>518</v>
      </c>
      <c r="AI3040" s="3" t="str">
        <f>IFERROR(IF($AG3040&lt;=$AN3040,MATCH($AH3040,레드마인_배치!G:G,0),MATCH($AH3040,레드마인_서비스!G:G,0)),"")</f>
        <v/>
      </c>
      <c r="AJ3040" s="3" t="str" cm="1">
        <f t="array" ref="AJ3040">IFERROR(INDEX(IF($AG3040&lt;=$AN3040,레드마인_배치!E:E,레드마인_서비스!E:E),콜트리분석!$AI3040),"")</f>
        <v/>
      </c>
      <c r="AK3040" s="3" t="str" cm="1">
        <f t="array" ref="AK3040">IFERROR(INDEX(IF($AG3040&lt;=$AN3040,레드마인_배치!H:H,레드마인_서비스!H:H),콜트리분석!$AI3040),"")</f>
        <v/>
      </c>
      <c r="AL3040" s="3" t="str" cm="1">
        <f t="array" ref="AL3040">IFERROR(INDEX(IF($AG3040&lt;=$AN3040,레드마인_배치!I:I,레드마인_서비스!I:I),콜트리분석!$AI3040),"")</f>
        <v/>
      </c>
      <c r="AM3040" s="3" t="str" cm="1">
        <f t="array" ref="AM3040">IFERROR(INDEX(IF($AG3040&lt;=$AN3040,레드마인_배치!J:J,레드마인_서비스!J:J),콜트리분석!$AI3040),"")</f>
        <v/>
      </c>
      <c r="AN3040" s="3">
        <v>4</v>
      </c>
      <c r="AO3040" s="15" t="str">
        <f ca="1">IFERROR(INDEX(레드마인_배치!E:E,MATCH(OFFSET(A3040,,AN3040),레드마인_배치!G:G,0)),"")</f>
        <v/>
      </c>
      <c r="AP3040" t="s">
        <v>3330</v>
      </c>
      <c r="AQ3040">
        <v>73</v>
      </c>
      <c r="AT3040" t="str" cm="1">
        <f t="array" ref="AT3040">[1]!add_delimeter(AG3040:AO3040,"|")</f>
        <v>|5|FTPCS013||||||4||</v>
      </c>
    </row>
    <row r="3041" spans="1:46">
      <c r="A3041" s="3" t="s">
        <v>2957</v>
      </c>
      <c r="B3041" s="3" t="s">
        <v>491</v>
      </c>
      <c r="C3041" s="3" t="s">
        <v>494</v>
      </c>
      <c r="D3041" s="3" t="s">
        <v>643</v>
      </c>
      <c r="E3041" s="3" t="s">
        <v>657</v>
      </c>
      <c r="F3041" s="3" t="s">
        <v>514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>
        <f t="shared" si="49"/>
        <v>5</v>
      </c>
      <c r="AH3041" s="3" t="s">
        <v>514</v>
      </c>
      <c r="AI3041" s="3" t="str">
        <f>IFERROR(IF($AG3041&lt;=$AN3041,MATCH($AH3041,레드마인_배치!G:G,0),MATCH($AH3041,레드마인_서비스!G:G,0)),"")</f>
        <v/>
      </c>
      <c r="AJ3041" s="3" t="str" cm="1">
        <f t="array" ref="AJ3041">IFERROR(INDEX(IF($AG3041&lt;=$AN3041,레드마인_배치!E:E,레드마인_서비스!E:E),콜트리분석!$AI3041),"")</f>
        <v/>
      </c>
      <c r="AK3041" s="3" t="str" cm="1">
        <f t="array" ref="AK3041">IFERROR(INDEX(IF($AG3041&lt;=$AN3041,레드마인_배치!H:H,레드마인_서비스!H:H),콜트리분석!$AI3041),"")</f>
        <v/>
      </c>
      <c r="AL3041" s="3" t="str" cm="1">
        <f t="array" ref="AL3041">IFERROR(INDEX(IF($AG3041&lt;=$AN3041,레드마인_배치!I:I,레드마인_서비스!I:I),콜트리분석!$AI3041),"")</f>
        <v/>
      </c>
      <c r="AM3041" s="3" t="str" cm="1">
        <f t="array" ref="AM3041">IFERROR(INDEX(IF($AG3041&lt;=$AN3041,레드마인_배치!J:J,레드마인_서비스!J:J),콜트리분석!$AI3041),"")</f>
        <v/>
      </c>
      <c r="AN3041" s="3">
        <v>4</v>
      </c>
      <c r="AO3041" s="15" t="str">
        <f ca="1">IFERROR(INDEX(레드마인_배치!E:E,MATCH(OFFSET(A3041,,AN3041),레드마인_배치!G:G,0)),"")</f>
        <v/>
      </c>
      <c r="AP3041" t="s">
        <v>3330</v>
      </c>
      <c r="AQ3041">
        <v>73</v>
      </c>
      <c r="AT3041" t="str" cm="1">
        <f t="array" ref="AT3041">[1]!add_delimeter(AG3041:AO3041,"|")</f>
        <v>|5|FTPCS014||||||4||</v>
      </c>
    </row>
    <row r="3042" spans="1:46">
      <c r="A3042" s="3" t="s">
        <v>2957</v>
      </c>
      <c r="B3042" s="3" t="s">
        <v>491</v>
      </c>
      <c r="C3042" s="3" t="s">
        <v>494</v>
      </c>
      <c r="D3042" s="3" t="s">
        <v>643</v>
      </c>
      <c r="E3042" s="3" t="s">
        <v>657</v>
      </c>
      <c r="F3042" s="3" t="s">
        <v>621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>
        <f t="shared" si="49"/>
        <v>5</v>
      </c>
      <c r="AH3042" s="3" t="s">
        <v>621</v>
      </c>
      <c r="AI3042" s="3" t="str">
        <f>IFERROR(IF($AG3042&lt;=$AN3042,MATCH($AH3042,레드마인_배치!G:G,0),MATCH($AH3042,레드마인_서비스!G:G,0)),"")</f>
        <v/>
      </c>
      <c r="AJ3042" s="3" t="str" cm="1">
        <f t="array" ref="AJ3042">IFERROR(INDEX(IF($AG3042&lt;=$AN3042,레드마인_배치!E:E,레드마인_서비스!E:E),콜트리분석!$AI3042),"")</f>
        <v/>
      </c>
      <c r="AK3042" s="3" t="str" cm="1">
        <f t="array" ref="AK3042">IFERROR(INDEX(IF($AG3042&lt;=$AN3042,레드마인_배치!H:H,레드마인_서비스!H:H),콜트리분석!$AI3042),"")</f>
        <v/>
      </c>
      <c r="AL3042" s="3" t="str" cm="1">
        <f t="array" ref="AL3042">IFERROR(INDEX(IF($AG3042&lt;=$AN3042,레드마인_배치!I:I,레드마인_서비스!I:I),콜트리분석!$AI3042),"")</f>
        <v/>
      </c>
      <c r="AM3042" s="3" t="str" cm="1">
        <f t="array" ref="AM3042">IFERROR(INDEX(IF($AG3042&lt;=$AN3042,레드마인_배치!J:J,레드마인_서비스!J:J),콜트리분석!$AI3042),"")</f>
        <v/>
      </c>
      <c r="AN3042" s="3">
        <v>4</v>
      </c>
      <c r="AO3042" s="15" t="str">
        <f ca="1">IFERROR(INDEX(레드마인_배치!E:E,MATCH(OFFSET(A3042,,AN3042),레드마인_배치!G:G,0)),"")</f>
        <v/>
      </c>
      <c r="AP3042" t="s">
        <v>3330</v>
      </c>
      <c r="AQ3042">
        <v>73</v>
      </c>
      <c r="AT3042" t="str" cm="1">
        <f t="array" ref="AT3042">[1]!add_delimeter(AG3042:AO3042,"|")</f>
        <v>|5|FTPCS014M||||||4||</v>
      </c>
    </row>
    <row r="3043" spans="1:46">
      <c r="A3043" s="3" t="s">
        <v>2957</v>
      </c>
      <c r="B3043" s="3" t="s">
        <v>491</v>
      </c>
      <c r="C3043" s="3" t="s">
        <v>494</v>
      </c>
      <c r="D3043" s="3" t="s">
        <v>643</v>
      </c>
      <c r="E3043" s="3" t="s">
        <v>657</v>
      </c>
      <c r="F3043" s="3" t="s">
        <v>3252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>
        <f t="shared" si="49"/>
        <v>5</v>
      </c>
      <c r="AH3043" s="3" t="s">
        <v>3252</v>
      </c>
      <c r="AI3043" s="3" t="str">
        <f>IFERROR(IF($AG3043&lt;=$AN3043,MATCH($AH3043,레드마인_배치!G:G,0),MATCH($AH3043,레드마인_서비스!G:G,0)),"")</f>
        <v/>
      </c>
      <c r="AJ3043" s="3" t="str" cm="1">
        <f t="array" ref="AJ3043">IFERROR(INDEX(IF($AG3043&lt;=$AN3043,레드마인_배치!E:E,레드마인_서비스!E:E),콜트리분석!$AI3043),"")</f>
        <v/>
      </c>
      <c r="AK3043" s="3" t="str" cm="1">
        <f t="array" ref="AK3043">IFERROR(INDEX(IF($AG3043&lt;=$AN3043,레드마인_배치!H:H,레드마인_서비스!H:H),콜트리분석!$AI3043),"")</f>
        <v/>
      </c>
      <c r="AL3043" s="3" t="str" cm="1">
        <f t="array" ref="AL3043">IFERROR(INDEX(IF($AG3043&lt;=$AN3043,레드마인_배치!I:I,레드마인_서비스!I:I),콜트리분석!$AI3043),"")</f>
        <v/>
      </c>
      <c r="AM3043" s="3" t="str" cm="1">
        <f t="array" ref="AM3043">IFERROR(INDEX(IF($AG3043&lt;=$AN3043,레드마인_배치!J:J,레드마인_서비스!J:J),콜트리분석!$AI3043),"")</f>
        <v/>
      </c>
      <c r="AN3043" s="3">
        <v>4</v>
      </c>
      <c r="AO3043" s="15" t="str">
        <f ca="1">IFERROR(INDEX(레드마인_배치!E:E,MATCH(OFFSET(A3043,,AN3043),레드마인_배치!G:G,0)),"")</f>
        <v/>
      </c>
      <c r="AP3043" t="s">
        <v>3330</v>
      </c>
      <c r="AQ3043">
        <v>73</v>
      </c>
      <c r="AT3043" t="str" cm="1">
        <f t="array" ref="AT3043">[1]!add_delimeter(AG3043:AO3043,"|")</f>
        <v>|5|FTPCS106A||||||4||</v>
      </c>
    </row>
    <row r="3044" spans="1:46">
      <c r="A3044" s="3" t="s">
        <v>2957</v>
      </c>
      <c r="B3044" s="3" t="s">
        <v>491</v>
      </c>
      <c r="C3044" s="3" t="s">
        <v>494</v>
      </c>
      <c r="D3044" s="3" t="s">
        <v>643</v>
      </c>
      <c r="E3044" s="3" t="s">
        <v>655</v>
      </c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>
        <f t="shared" si="49"/>
        <v>4</v>
      </c>
      <c r="AH3044" s="3" t="s">
        <v>655</v>
      </c>
      <c r="AI3044" s="3" t="str">
        <f>IFERROR(IF($AG3044&lt;=$AN3044,MATCH($AH3044,레드마인_배치!G:G,0),MATCH($AH3044,레드마인_서비스!G:G,0)),"")</f>
        <v/>
      </c>
      <c r="AJ3044" s="3" t="str" cm="1">
        <f t="array" ref="AJ3044">IFERROR(INDEX(IF($AG3044&lt;=$AN3044,레드마인_배치!E:E,레드마인_서비스!E:E),콜트리분석!$AI3044),"")</f>
        <v/>
      </c>
      <c r="AK3044" s="3" t="str" cm="1">
        <f t="array" ref="AK3044">IFERROR(INDEX(IF($AG3044&lt;=$AN3044,레드마인_배치!H:H,레드마인_서비스!H:H),콜트리분석!$AI3044),"")</f>
        <v/>
      </c>
      <c r="AL3044" s="3" t="str" cm="1">
        <f t="array" ref="AL3044">IFERROR(INDEX(IF($AG3044&lt;=$AN3044,레드마인_배치!I:I,레드마인_서비스!I:I),콜트리분석!$AI3044),"")</f>
        <v/>
      </c>
      <c r="AM3044" s="3" t="str" cm="1">
        <f t="array" ref="AM3044">IFERROR(INDEX(IF($AG3044&lt;=$AN3044,레드마인_배치!J:J,레드마인_서비스!J:J),콜트리분석!$AI3044),"")</f>
        <v/>
      </c>
      <c r="AN3044" s="3">
        <v>4</v>
      </c>
      <c r="AO3044" s="15" t="str">
        <f ca="1">IFERROR(INDEX(레드마인_배치!E:E,MATCH(OFFSET(A3044,,AN3044),레드마인_배치!G:G,0)),"")</f>
        <v/>
      </c>
      <c r="AP3044" t="s">
        <v>3330</v>
      </c>
      <c r="AQ3044">
        <v>73</v>
      </c>
      <c r="AT3044" t="str" cm="1">
        <f t="array" ref="AT3044">[1]!add_delimeter(AG3044:AO3044,"|")</f>
        <v>|4|FTPCS107||||||4||</v>
      </c>
    </row>
    <row r="3045" spans="1:46">
      <c r="A3045" s="3" t="s">
        <v>2957</v>
      </c>
      <c r="B3045" s="3" t="s">
        <v>491</v>
      </c>
      <c r="C3045" s="3" t="s">
        <v>494</v>
      </c>
      <c r="D3045" s="3" t="s">
        <v>643</v>
      </c>
      <c r="E3045" s="3" t="s">
        <v>655</v>
      </c>
      <c r="F3045" s="3" t="s">
        <v>510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>
        <f t="shared" si="49"/>
        <v>5</v>
      </c>
      <c r="AH3045" s="3" t="s">
        <v>510</v>
      </c>
      <c r="AI3045" s="3" t="str">
        <f>IFERROR(IF($AG3045&lt;=$AN3045,MATCH($AH3045,레드마인_배치!G:G,0),MATCH($AH3045,레드마인_서비스!G:G,0)),"")</f>
        <v/>
      </c>
      <c r="AJ3045" s="3" t="str" cm="1">
        <f t="array" ref="AJ3045">IFERROR(INDEX(IF($AG3045&lt;=$AN3045,레드마인_배치!E:E,레드마인_서비스!E:E),콜트리분석!$AI3045),"")</f>
        <v/>
      </c>
      <c r="AK3045" s="3" t="str" cm="1">
        <f t="array" ref="AK3045">IFERROR(INDEX(IF($AG3045&lt;=$AN3045,레드마인_배치!H:H,레드마인_서비스!H:H),콜트리분석!$AI3045),"")</f>
        <v/>
      </c>
      <c r="AL3045" s="3" t="str" cm="1">
        <f t="array" ref="AL3045">IFERROR(INDEX(IF($AG3045&lt;=$AN3045,레드마인_배치!I:I,레드마인_서비스!I:I),콜트리분석!$AI3045),"")</f>
        <v/>
      </c>
      <c r="AM3045" s="3" t="str" cm="1">
        <f t="array" ref="AM3045">IFERROR(INDEX(IF($AG3045&lt;=$AN3045,레드마인_배치!J:J,레드마인_서비스!J:J),콜트리분석!$AI3045),"")</f>
        <v/>
      </c>
      <c r="AN3045" s="3">
        <v>4</v>
      </c>
      <c r="AO3045" s="15" t="str">
        <f ca="1">IFERROR(INDEX(레드마인_배치!E:E,MATCH(OFFSET(A3045,,AN3045),레드마인_배치!G:G,0)),"")</f>
        <v/>
      </c>
      <c r="AP3045" t="s">
        <v>3330</v>
      </c>
      <c r="AQ3045">
        <v>73</v>
      </c>
      <c r="AT3045" t="str" cm="1">
        <f t="array" ref="AT3045">[1]!add_delimeter(AG3045:AO3045,"|")</f>
        <v>|5|CLCICB007A||||||4||</v>
      </c>
    </row>
    <row r="3046" spans="1:46">
      <c r="A3046" s="3" t="s">
        <v>2957</v>
      </c>
      <c r="B3046" s="3" t="s">
        <v>491</v>
      </c>
      <c r="C3046" s="3" t="s">
        <v>494</v>
      </c>
      <c r="D3046" s="3" t="s">
        <v>643</v>
      </c>
      <c r="E3046" s="3" t="s">
        <v>655</v>
      </c>
      <c r="F3046" s="3" t="s">
        <v>516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>
        <f t="shared" si="49"/>
        <v>5</v>
      </c>
      <c r="AH3046" s="3" t="s">
        <v>516</v>
      </c>
      <c r="AI3046" s="3" t="str">
        <f>IFERROR(IF($AG3046&lt;=$AN3046,MATCH($AH3046,레드마인_배치!G:G,0),MATCH($AH3046,레드마인_서비스!G:G,0)),"")</f>
        <v/>
      </c>
      <c r="AJ3046" s="3" t="str" cm="1">
        <f t="array" ref="AJ3046">IFERROR(INDEX(IF($AG3046&lt;=$AN3046,레드마인_배치!E:E,레드마인_서비스!E:E),콜트리분석!$AI3046),"")</f>
        <v/>
      </c>
      <c r="AK3046" s="3" t="str" cm="1">
        <f t="array" ref="AK3046">IFERROR(INDEX(IF($AG3046&lt;=$AN3046,레드마인_배치!H:H,레드마인_서비스!H:H),콜트리분석!$AI3046),"")</f>
        <v/>
      </c>
      <c r="AL3046" s="3" t="str" cm="1">
        <f t="array" ref="AL3046">IFERROR(INDEX(IF($AG3046&lt;=$AN3046,레드마인_배치!I:I,레드마인_서비스!I:I),콜트리분석!$AI3046),"")</f>
        <v/>
      </c>
      <c r="AM3046" s="3" t="str" cm="1">
        <f t="array" ref="AM3046">IFERROR(INDEX(IF($AG3046&lt;=$AN3046,레드마인_배치!J:J,레드마인_서비스!J:J),콜트리분석!$AI3046),"")</f>
        <v/>
      </c>
      <c r="AN3046" s="3">
        <v>4</v>
      </c>
      <c r="AO3046" s="15" t="str">
        <f ca="1">IFERROR(INDEX(레드마인_배치!E:E,MATCH(OFFSET(A3046,,AN3046),레드마인_배치!G:G,0)),"")</f>
        <v/>
      </c>
      <c r="AP3046" t="s">
        <v>3330</v>
      </c>
      <c r="AQ3046">
        <v>73</v>
      </c>
      <c r="AT3046" t="str" cm="1">
        <f t="array" ref="AT3046">[1]!add_delimeter(AG3046:AO3046,"|")</f>
        <v>|5|FTPCS011A||||||4||</v>
      </c>
    </row>
    <row r="3047" spans="1:46">
      <c r="A3047" s="3" t="s">
        <v>2957</v>
      </c>
      <c r="B3047" s="3" t="s">
        <v>491</v>
      </c>
      <c r="C3047" s="3" t="s">
        <v>494</v>
      </c>
      <c r="D3047" s="3" t="s">
        <v>643</v>
      </c>
      <c r="E3047" s="3" t="s">
        <v>655</v>
      </c>
      <c r="F3047" s="3" t="s">
        <v>517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>
        <f t="shared" si="49"/>
        <v>5</v>
      </c>
      <c r="AH3047" s="3" t="s">
        <v>517</v>
      </c>
      <c r="AI3047" s="3" t="str">
        <f>IFERROR(IF($AG3047&lt;=$AN3047,MATCH($AH3047,레드마인_배치!G:G,0),MATCH($AH3047,레드마인_서비스!G:G,0)),"")</f>
        <v/>
      </c>
      <c r="AJ3047" s="3" t="str" cm="1">
        <f t="array" ref="AJ3047">IFERROR(INDEX(IF($AG3047&lt;=$AN3047,레드마인_배치!E:E,레드마인_서비스!E:E),콜트리분석!$AI3047),"")</f>
        <v/>
      </c>
      <c r="AK3047" s="3" t="str" cm="1">
        <f t="array" ref="AK3047">IFERROR(INDEX(IF($AG3047&lt;=$AN3047,레드마인_배치!H:H,레드마인_서비스!H:H),콜트리분석!$AI3047),"")</f>
        <v/>
      </c>
      <c r="AL3047" s="3" t="str" cm="1">
        <f t="array" ref="AL3047">IFERROR(INDEX(IF($AG3047&lt;=$AN3047,레드마인_배치!I:I,레드마인_서비스!I:I),콜트리분석!$AI3047),"")</f>
        <v/>
      </c>
      <c r="AM3047" s="3" t="str" cm="1">
        <f t="array" ref="AM3047">IFERROR(INDEX(IF($AG3047&lt;=$AN3047,레드마인_배치!J:J,레드마인_서비스!J:J),콜트리분석!$AI3047),"")</f>
        <v/>
      </c>
      <c r="AN3047" s="3">
        <v>4</v>
      </c>
      <c r="AO3047" s="15" t="str">
        <f ca="1">IFERROR(INDEX(레드마인_배치!E:E,MATCH(OFFSET(A3047,,AN3047),레드마인_배치!G:G,0)),"")</f>
        <v/>
      </c>
      <c r="AP3047" t="s">
        <v>3330</v>
      </c>
      <c r="AQ3047">
        <v>73</v>
      </c>
      <c r="AT3047" t="str" cm="1">
        <f t="array" ref="AT3047">[1]!add_delimeter(AG3047:AO3047,"|")</f>
        <v>|5|FTPCS012||||||4||</v>
      </c>
    </row>
    <row r="3048" spans="1:46">
      <c r="A3048" s="3" t="s">
        <v>2957</v>
      </c>
      <c r="B3048" s="3" t="s">
        <v>491</v>
      </c>
      <c r="C3048" s="3" t="s">
        <v>494</v>
      </c>
      <c r="D3048" s="3" t="s">
        <v>643</v>
      </c>
      <c r="E3048" s="3" t="s">
        <v>655</v>
      </c>
      <c r="F3048" s="3" t="s">
        <v>518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>
        <f t="shared" si="49"/>
        <v>5</v>
      </c>
      <c r="AH3048" s="3" t="s">
        <v>518</v>
      </c>
      <c r="AI3048" s="3" t="str">
        <f>IFERROR(IF($AG3048&lt;=$AN3048,MATCH($AH3048,레드마인_배치!G:G,0),MATCH($AH3048,레드마인_서비스!G:G,0)),"")</f>
        <v/>
      </c>
      <c r="AJ3048" s="3" t="str" cm="1">
        <f t="array" ref="AJ3048">IFERROR(INDEX(IF($AG3048&lt;=$AN3048,레드마인_배치!E:E,레드마인_서비스!E:E),콜트리분석!$AI3048),"")</f>
        <v/>
      </c>
      <c r="AK3048" s="3" t="str" cm="1">
        <f t="array" ref="AK3048">IFERROR(INDEX(IF($AG3048&lt;=$AN3048,레드마인_배치!H:H,레드마인_서비스!H:H),콜트리분석!$AI3048),"")</f>
        <v/>
      </c>
      <c r="AL3048" s="3" t="str" cm="1">
        <f t="array" ref="AL3048">IFERROR(INDEX(IF($AG3048&lt;=$AN3048,레드마인_배치!I:I,레드마인_서비스!I:I),콜트리분석!$AI3048),"")</f>
        <v/>
      </c>
      <c r="AM3048" s="3" t="str" cm="1">
        <f t="array" ref="AM3048">IFERROR(INDEX(IF($AG3048&lt;=$AN3048,레드마인_배치!J:J,레드마인_서비스!J:J),콜트리분석!$AI3048),"")</f>
        <v/>
      </c>
      <c r="AN3048" s="3">
        <v>4</v>
      </c>
      <c r="AO3048" s="15" t="str">
        <f ca="1">IFERROR(INDEX(레드마인_배치!E:E,MATCH(OFFSET(A3048,,AN3048),레드마인_배치!G:G,0)),"")</f>
        <v/>
      </c>
      <c r="AP3048" t="s">
        <v>3330</v>
      </c>
      <c r="AQ3048">
        <v>73</v>
      </c>
      <c r="AT3048" t="str" cm="1">
        <f t="array" ref="AT3048">[1]!add_delimeter(AG3048:AO3048,"|")</f>
        <v>|5|FTPCS013||||||4||</v>
      </c>
    </row>
    <row r="3049" spans="1:46">
      <c r="A3049" s="3" t="s">
        <v>2957</v>
      </c>
      <c r="B3049" s="3" t="s">
        <v>491</v>
      </c>
      <c r="C3049" s="3" t="s">
        <v>494</v>
      </c>
      <c r="D3049" s="3" t="s">
        <v>643</v>
      </c>
      <c r="E3049" s="3" t="s">
        <v>655</v>
      </c>
      <c r="F3049" s="3" t="s">
        <v>514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>
        <f t="shared" si="49"/>
        <v>5</v>
      </c>
      <c r="AH3049" s="3" t="s">
        <v>514</v>
      </c>
      <c r="AI3049" s="3" t="str">
        <f>IFERROR(IF($AG3049&lt;=$AN3049,MATCH($AH3049,레드마인_배치!G:G,0),MATCH($AH3049,레드마인_서비스!G:G,0)),"")</f>
        <v/>
      </c>
      <c r="AJ3049" s="3" t="str" cm="1">
        <f t="array" ref="AJ3049">IFERROR(INDEX(IF($AG3049&lt;=$AN3049,레드마인_배치!E:E,레드마인_서비스!E:E),콜트리분석!$AI3049),"")</f>
        <v/>
      </c>
      <c r="AK3049" s="3" t="str" cm="1">
        <f t="array" ref="AK3049">IFERROR(INDEX(IF($AG3049&lt;=$AN3049,레드마인_배치!H:H,레드마인_서비스!H:H),콜트리분석!$AI3049),"")</f>
        <v/>
      </c>
      <c r="AL3049" s="3" t="str" cm="1">
        <f t="array" ref="AL3049">IFERROR(INDEX(IF($AG3049&lt;=$AN3049,레드마인_배치!I:I,레드마인_서비스!I:I),콜트리분석!$AI3049),"")</f>
        <v/>
      </c>
      <c r="AM3049" s="3" t="str" cm="1">
        <f t="array" ref="AM3049">IFERROR(INDEX(IF($AG3049&lt;=$AN3049,레드마인_배치!J:J,레드마인_서비스!J:J),콜트리분석!$AI3049),"")</f>
        <v/>
      </c>
      <c r="AN3049" s="3">
        <v>4</v>
      </c>
      <c r="AO3049" s="15" t="str">
        <f ca="1">IFERROR(INDEX(레드마인_배치!E:E,MATCH(OFFSET(A3049,,AN3049),레드마인_배치!G:G,0)),"")</f>
        <v/>
      </c>
      <c r="AP3049" t="s">
        <v>3330</v>
      </c>
      <c r="AQ3049">
        <v>73</v>
      </c>
      <c r="AT3049" t="str" cm="1">
        <f t="array" ref="AT3049">[1]!add_delimeter(AG3049:AO3049,"|")</f>
        <v>|5|FTPCS014||||||4||</v>
      </c>
    </row>
    <row r="3050" spans="1:46">
      <c r="A3050" s="3" t="s">
        <v>2957</v>
      </c>
      <c r="B3050" s="3" t="s">
        <v>491</v>
      </c>
      <c r="C3050" s="3" t="s">
        <v>494</v>
      </c>
      <c r="D3050" s="3" t="s">
        <v>643</v>
      </c>
      <c r="E3050" s="3" t="s">
        <v>655</v>
      </c>
      <c r="F3050" s="3" t="s">
        <v>621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>
        <f t="shared" si="49"/>
        <v>5</v>
      </c>
      <c r="AH3050" s="3" t="s">
        <v>621</v>
      </c>
      <c r="AI3050" s="3" t="str">
        <f>IFERROR(IF($AG3050&lt;=$AN3050,MATCH($AH3050,레드마인_배치!G:G,0),MATCH($AH3050,레드마인_서비스!G:G,0)),"")</f>
        <v/>
      </c>
      <c r="AJ3050" s="3" t="str" cm="1">
        <f t="array" ref="AJ3050">IFERROR(INDEX(IF($AG3050&lt;=$AN3050,레드마인_배치!E:E,레드마인_서비스!E:E),콜트리분석!$AI3050),"")</f>
        <v/>
      </c>
      <c r="AK3050" s="3" t="str" cm="1">
        <f t="array" ref="AK3050">IFERROR(INDEX(IF($AG3050&lt;=$AN3050,레드마인_배치!H:H,레드마인_서비스!H:H),콜트리분석!$AI3050),"")</f>
        <v/>
      </c>
      <c r="AL3050" s="3" t="str" cm="1">
        <f t="array" ref="AL3050">IFERROR(INDEX(IF($AG3050&lt;=$AN3050,레드마인_배치!I:I,레드마인_서비스!I:I),콜트리분석!$AI3050),"")</f>
        <v/>
      </c>
      <c r="AM3050" s="3" t="str" cm="1">
        <f t="array" ref="AM3050">IFERROR(INDEX(IF($AG3050&lt;=$AN3050,레드마인_배치!J:J,레드마인_서비스!J:J),콜트리분석!$AI3050),"")</f>
        <v/>
      </c>
      <c r="AN3050" s="3">
        <v>4</v>
      </c>
      <c r="AO3050" s="15" t="str">
        <f ca="1">IFERROR(INDEX(레드마인_배치!E:E,MATCH(OFFSET(A3050,,AN3050),레드마인_배치!G:G,0)),"")</f>
        <v/>
      </c>
      <c r="AP3050" t="s">
        <v>3330</v>
      </c>
      <c r="AQ3050">
        <v>73</v>
      </c>
      <c r="AT3050" t="str" cm="1">
        <f t="array" ref="AT3050">[1]!add_delimeter(AG3050:AO3050,"|")</f>
        <v>|5|FTPCS014M||||||4||</v>
      </c>
    </row>
    <row r="3051" spans="1:46">
      <c r="A3051" s="3" t="s">
        <v>2957</v>
      </c>
      <c r="B3051" s="3" t="s">
        <v>491</v>
      </c>
      <c r="C3051" s="3" t="s">
        <v>494</v>
      </c>
      <c r="D3051" s="3" t="s">
        <v>643</v>
      </c>
      <c r="E3051" s="3" t="s">
        <v>655</v>
      </c>
      <c r="F3051" s="3" t="s">
        <v>656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>
        <f t="shared" si="49"/>
        <v>5</v>
      </c>
      <c r="AH3051" s="3" t="s">
        <v>656</v>
      </c>
      <c r="AI3051" s="3" t="str">
        <f>IFERROR(IF($AG3051&lt;=$AN3051,MATCH($AH3051,레드마인_배치!G:G,0),MATCH($AH3051,레드마인_서비스!G:G,0)),"")</f>
        <v/>
      </c>
      <c r="AJ3051" s="3" t="str" cm="1">
        <f t="array" ref="AJ3051">IFERROR(INDEX(IF($AG3051&lt;=$AN3051,레드마인_배치!E:E,레드마인_서비스!E:E),콜트리분석!$AI3051),"")</f>
        <v/>
      </c>
      <c r="AK3051" s="3" t="str" cm="1">
        <f t="array" ref="AK3051">IFERROR(INDEX(IF($AG3051&lt;=$AN3051,레드마인_배치!H:H,레드마인_서비스!H:H),콜트리분석!$AI3051),"")</f>
        <v/>
      </c>
      <c r="AL3051" s="3" t="str" cm="1">
        <f t="array" ref="AL3051">IFERROR(INDEX(IF($AG3051&lt;=$AN3051,레드마인_배치!I:I,레드마인_서비스!I:I),콜트리분석!$AI3051),"")</f>
        <v/>
      </c>
      <c r="AM3051" s="3" t="str" cm="1">
        <f t="array" ref="AM3051">IFERROR(INDEX(IF($AG3051&lt;=$AN3051,레드마인_배치!J:J,레드마인_서비스!J:J),콜트리분석!$AI3051),"")</f>
        <v/>
      </c>
      <c r="AN3051" s="3">
        <v>4</v>
      </c>
      <c r="AO3051" s="15" t="str">
        <f ca="1">IFERROR(INDEX(레드마인_배치!E:E,MATCH(OFFSET(A3051,,AN3051),레드마인_배치!G:G,0)),"")</f>
        <v/>
      </c>
      <c r="AP3051" t="s">
        <v>3330</v>
      </c>
      <c r="AQ3051">
        <v>73</v>
      </c>
      <c r="AT3051" t="str" cm="1">
        <f t="array" ref="AT3051">[1]!add_delimeter(AG3051:AO3051,"|")</f>
        <v>|5|FTPCS107A||||||4||</v>
      </c>
    </row>
    <row r="3052" spans="1:46">
      <c r="A3052" s="3" t="s">
        <v>2957</v>
      </c>
      <c r="B3052" s="3" t="s">
        <v>491</v>
      </c>
      <c r="C3052" s="3" t="s">
        <v>494</v>
      </c>
      <c r="D3052" s="3" t="s">
        <v>2033</v>
      </c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>
        <f t="shared" si="49"/>
        <v>3</v>
      </c>
      <c r="AH3052" s="3" t="s">
        <v>2033</v>
      </c>
      <c r="AI3052" s="3">
        <f>IFERROR(IF($AG3052&lt;=$AN3052,MATCH($AH3052,레드마인_배치!G:G,0),MATCH($AH3052,레드마인_서비스!G:G,0)),"")</f>
        <v>303</v>
      </c>
      <c r="AJ3052" s="3" t="str" cm="1">
        <f t="array" ref="AJ3052">IFERROR(INDEX(IF($AG3052&lt;=$AN3052,레드마인_배치!E:E,레드마인_서비스!E:E),콜트리분석!$AI3052),"")</f>
        <v>대상</v>
      </c>
      <c r="AK3052" s="3" t="str" cm="1">
        <f t="array" ref="AK3052">IFERROR(INDEX(IF($AG3052&lt;=$AN3052,레드마인_배치!H:H,레드마인_서비스!H:H),콜트리분석!$AI3052),"")</f>
        <v>PHB0040U</v>
      </c>
      <c r="AL3052" s="3" t="str" cm="1">
        <f t="array" ref="AL3052">IFERROR(INDEX(IF($AG3052&lt;=$AN3052,레드마인_배치!I:I,레드마인_서비스!I:I),콜트리분석!$AI3052),"")</f>
        <v xml:space="preserve">Retroactive Work Duty Amount Monthly Batch(MPSA)  </v>
      </c>
      <c r="AM3052" s="3" t="str" cm="1">
        <f t="array" ref="AM3052">IFERROR(INDEX(IF($AG3052&lt;=$AN3052,레드마인_배치!J:J,레드마인_서비스!J:J),콜트리분석!$AI3052),"")</f>
        <v>배치</v>
      </c>
      <c r="AN3052" s="3">
        <v>3</v>
      </c>
      <c r="AO3052" s="15" t="str">
        <f ca="1">IFERROR(INDEX(레드마인_배치!E:E,MATCH(OFFSET(A3052,,AN3052),레드마인_배치!G:G,0)),"")</f>
        <v>대상</v>
      </c>
      <c r="AP3052" t="s">
        <v>3330</v>
      </c>
      <c r="AQ3052">
        <v>74</v>
      </c>
      <c r="AT3052" t="str" cm="1">
        <f t="array" ref="AT3052">[1]!add_delimeter(AG3052:AO3052,"|")</f>
        <v>|3|CBCPHB630A|303|대상|PHB0040U|Retroactive Work Duty Amount Monthly Batch(MPSA)  |배치|3|대상|</v>
      </c>
    </row>
    <row r="3053" spans="1:46">
      <c r="A3053" s="3" t="s">
        <v>2957</v>
      </c>
      <c r="B3053" s="3" t="s">
        <v>491</v>
      </c>
      <c r="C3053" s="3" t="s">
        <v>494</v>
      </c>
      <c r="D3053" s="3" t="s">
        <v>2033</v>
      </c>
      <c r="E3053" s="3" t="s">
        <v>635</v>
      </c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>
        <f t="shared" si="49"/>
        <v>4</v>
      </c>
      <c r="AH3053" s="3" t="s">
        <v>635</v>
      </c>
      <c r="AI3053" s="3">
        <f>IFERROR(IF($AG3053&lt;=$AN3053,MATCH($AH3053,레드마인_배치!G:G,0),MATCH($AH3053,레드마인_서비스!G:G,0)),"")</f>
        <v>83</v>
      </c>
      <c r="AJ3053" s="3" t="str" cm="1">
        <f t="array" ref="AJ3053">IFERROR(INDEX(IF($AG3053&lt;=$AN3053,레드마인_배치!E:E,레드마인_서비스!E:E),콜트리분석!$AI3053),"")</f>
        <v>대상</v>
      </c>
      <c r="AK3053" s="3" t="str" cm="1">
        <f t="array" ref="AK3053">IFERROR(INDEX(IF($AG3053&lt;=$AN3053,레드마인_배치!H:H,레드마인_서비스!H:H),콜트리분석!$AI3053),"")</f>
        <v>ICO0340U</v>
      </c>
      <c r="AL3053" s="3" t="str" cm="1">
        <f t="array" ref="AL3053">IFERROR(INDEX(IF($AG3053&lt;=$AN3053,레드마인_배치!I:I,레드마인_서비스!I:I),콜트리분석!$AI3053),"")</f>
        <v>LEDGER DETAIL CREATE</v>
      </c>
      <c r="AM3053" s="3" t="str" cm="1">
        <f t="array" ref="AM3053">IFERROR(INDEX(IF($AG3053&lt;=$AN3053,레드마인_배치!J:J,레드마인_서비스!J:J),콜트리분석!$AI3053),"")</f>
        <v>서비스</v>
      </c>
      <c r="AN3053" s="3">
        <v>3</v>
      </c>
      <c r="AO3053" s="15" t="str">
        <f ca="1">IFERROR(INDEX(레드마인_배치!E:E,MATCH(OFFSET(A3053,,AN3053),레드마인_배치!G:G,0)),"")</f>
        <v>대상</v>
      </c>
      <c r="AP3053" t="s">
        <v>3330</v>
      </c>
      <c r="AQ3053">
        <v>74</v>
      </c>
      <c r="AT3053" t="str" cm="1">
        <f t="array" ref="AT3053">[1]!add_delimeter(AG3053:AO3053,"|")</f>
        <v>|4|CBCICB100A|83|대상|ICO0340U|LEDGER DETAIL CREATE|서비스|3|대상|</v>
      </c>
    </row>
    <row r="3054" spans="1:46">
      <c r="A3054" s="3" t="s">
        <v>2957</v>
      </c>
      <c r="B3054" s="3" t="s">
        <v>491</v>
      </c>
      <c r="C3054" s="3" t="s">
        <v>494</v>
      </c>
      <c r="D3054" s="3" t="s">
        <v>2033</v>
      </c>
      <c r="E3054" s="3" t="s">
        <v>635</v>
      </c>
      <c r="F3054" s="3" t="s">
        <v>577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>
        <f t="shared" si="49"/>
        <v>5</v>
      </c>
      <c r="AH3054" s="3" t="s">
        <v>577</v>
      </c>
      <c r="AI3054" s="3">
        <f>IFERROR(IF($AG3054&lt;=$AN3054,MATCH($AH3054,레드마인_배치!G:G,0),MATCH($AH3054,레드마인_서비스!G:G,0)),"")</f>
        <v>49</v>
      </c>
      <c r="AJ3054" s="3" t="str" cm="1">
        <f t="array" ref="AJ3054">IFERROR(INDEX(IF($AG3054&lt;=$AN3054,레드마인_배치!E:E,레드마인_서비스!E:E),콜트리분석!$AI3054),"")</f>
        <v>대상</v>
      </c>
      <c r="AK3054" s="3" t="str" cm="1">
        <f t="array" ref="AK3054">IFERROR(INDEX(IF($AG3054&lt;=$AN3054,레드마인_배치!H:H,레드마인_서비스!H:H),콜트리분석!$AI3054),"")</f>
        <v>CMO0010U</v>
      </c>
      <c r="AL3054" s="3" t="str" cm="1">
        <f t="array" ref="AL3054">IFERROR(INDEX(IF($AG3054&lt;=$AN3054,레드마인_배치!I:I,레드마인_서비스!I:I),콜트리분석!$AI3054),"")</f>
        <v>NUMBER CREATION</v>
      </c>
      <c r="AM3054" s="3" t="str" cm="1">
        <f t="array" ref="AM3054">IFERROR(INDEX(IF($AG3054&lt;=$AN3054,레드마인_배치!J:J,레드마인_서비스!J:J),콜트리분석!$AI3054),"")</f>
        <v>서비스</v>
      </c>
      <c r="AN3054" s="3">
        <v>3</v>
      </c>
      <c r="AO3054" s="15" t="str">
        <f ca="1">IFERROR(INDEX(레드마인_배치!E:E,MATCH(OFFSET(A3054,,AN3054),레드마인_배치!G:G,0)),"")</f>
        <v>대상</v>
      </c>
      <c r="AP3054" t="s">
        <v>3330</v>
      </c>
      <c r="AQ3054">
        <v>74</v>
      </c>
      <c r="AT3054" t="str" cm="1">
        <f t="array" ref="AT3054">[1]!add_delimeter(AG3054:AO3054,"|")</f>
        <v>|5|CBCUZW030R|49|대상|CMO0010U|NUMBER CREATION|서비스|3|대상|</v>
      </c>
    </row>
    <row r="3055" spans="1:46">
      <c r="A3055" s="3" t="s">
        <v>2957</v>
      </c>
      <c r="B3055" s="3" t="s">
        <v>491</v>
      </c>
      <c r="C3055" s="3" t="s">
        <v>494</v>
      </c>
      <c r="D3055" s="3" t="s">
        <v>2033</v>
      </c>
      <c r="E3055" s="3" t="s">
        <v>577</v>
      </c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>
        <f t="shared" si="49"/>
        <v>4</v>
      </c>
      <c r="AH3055" s="3" t="s">
        <v>577</v>
      </c>
      <c r="AI3055" s="3">
        <f>IFERROR(IF($AG3055&lt;=$AN3055,MATCH($AH3055,레드마인_배치!G:G,0),MATCH($AH3055,레드마인_서비스!G:G,0)),"")</f>
        <v>49</v>
      </c>
      <c r="AJ3055" s="3" t="str" cm="1">
        <f t="array" ref="AJ3055">IFERROR(INDEX(IF($AG3055&lt;=$AN3055,레드마인_배치!E:E,레드마인_서비스!E:E),콜트리분석!$AI3055),"")</f>
        <v>대상</v>
      </c>
      <c r="AK3055" s="3" t="str" cm="1">
        <f t="array" ref="AK3055">IFERROR(INDEX(IF($AG3055&lt;=$AN3055,레드마인_배치!H:H,레드마인_서비스!H:H),콜트리분석!$AI3055),"")</f>
        <v>CMO0010U</v>
      </c>
      <c r="AL3055" s="3" t="str" cm="1">
        <f t="array" ref="AL3055">IFERROR(INDEX(IF($AG3055&lt;=$AN3055,레드마인_배치!I:I,레드마인_서비스!I:I),콜트리분석!$AI3055),"")</f>
        <v>NUMBER CREATION</v>
      </c>
      <c r="AM3055" s="3" t="str" cm="1">
        <f t="array" ref="AM3055">IFERROR(INDEX(IF($AG3055&lt;=$AN3055,레드마인_배치!J:J,레드마인_서비스!J:J),콜트리분석!$AI3055),"")</f>
        <v>서비스</v>
      </c>
      <c r="AN3055" s="3">
        <v>3</v>
      </c>
      <c r="AO3055" s="15" t="str">
        <f ca="1">IFERROR(INDEX(레드마인_배치!E:E,MATCH(OFFSET(A3055,,AN3055),레드마인_배치!G:G,0)),"")</f>
        <v>대상</v>
      </c>
      <c r="AP3055" t="s">
        <v>3330</v>
      </c>
      <c r="AQ3055">
        <v>74</v>
      </c>
      <c r="AT3055" t="str" cm="1">
        <f t="array" ref="AT3055">[1]!add_delimeter(AG3055:AO3055,"|")</f>
        <v>|4|CBCUZW030R|49|대상|CMO0010U|NUMBER CREATION|서비스|3|대상|</v>
      </c>
    </row>
    <row r="3056" spans="1:46">
      <c r="A3056" s="3" t="s">
        <v>2957</v>
      </c>
      <c r="B3056" s="3" t="s">
        <v>491</v>
      </c>
      <c r="C3056" s="3" t="s">
        <v>494</v>
      </c>
      <c r="D3056" s="3" t="s">
        <v>536</v>
      </c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>
        <f t="shared" si="49"/>
        <v>3</v>
      </c>
      <c r="AH3056" s="3" t="s">
        <v>536</v>
      </c>
      <c r="AI3056" s="3">
        <f>IFERROR(IF($AG3056&lt;=$AN3056,MATCH($AH3056,레드마인_배치!G:G,0),MATCH($AH3056,레드마인_서비스!G:G,0)),"")</f>
        <v>129</v>
      </c>
      <c r="AJ3056" s="3" t="str" cm="1">
        <f t="array" ref="AJ3056">IFERROR(INDEX(IF($AG3056&lt;=$AN3056,레드마인_배치!E:E,레드마인_서비스!E:E),콜트리분석!$AI3056),"")</f>
        <v>대상</v>
      </c>
      <c r="AK3056" s="3" t="str" cm="1">
        <f t="array" ref="AK3056">IFERROR(INDEX(IF($AG3056&lt;=$AN3056,레드마인_배치!H:H,레드마인_서비스!H:H),콜트리분석!$AI3056),"")</f>
        <v>ICB0200U</v>
      </c>
      <c r="AL3056" s="3" t="str" cm="1">
        <f t="array" ref="AL3056">IFERROR(INDEX(IF($AG3056&lt;=$AN3056,레드마인_배치!I:I,레드마인_서비스!I:I),콜트리분석!$AI3056),"")</f>
        <v xml:space="preserve">DAILY  LDH  CREATE (PDC)                          </v>
      </c>
      <c r="AM3056" s="3" t="str" cm="1">
        <f t="array" ref="AM3056">IFERROR(INDEX(IF($AG3056&lt;=$AN3056,레드마인_배치!J:J,레드마인_서비스!J:J),콜트리분석!$AI3056),"")</f>
        <v>배치</v>
      </c>
      <c r="AN3056" s="3">
        <v>3</v>
      </c>
      <c r="AO3056" s="15" t="str">
        <f ca="1">IFERROR(INDEX(레드마인_배치!E:E,MATCH(OFFSET(A3056,,AN3056),레드마인_배치!G:G,0)),"")</f>
        <v>대상</v>
      </c>
      <c r="AP3056" t="s">
        <v>3330</v>
      </c>
      <c r="AQ3056">
        <v>75</v>
      </c>
      <c r="AT3056" t="str" cm="1">
        <f t="array" ref="AT3056">[1]!add_delimeter(AG3056:AO3056,"|")</f>
        <v>|3|CBCICB054A|129|대상|ICB0200U|DAILY  LDH  CREATE (PDC)                          |배치|3|대상|</v>
      </c>
    </row>
    <row r="3057" spans="1:46">
      <c r="A3057" s="3" t="s">
        <v>2957</v>
      </c>
      <c r="B3057" s="3" t="s">
        <v>491</v>
      </c>
      <c r="C3057" s="3" t="s">
        <v>494</v>
      </c>
      <c r="D3057" s="3" t="s">
        <v>536</v>
      </c>
      <c r="E3057" s="3" t="s">
        <v>537</v>
      </c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>
        <f t="shared" si="49"/>
        <v>4</v>
      </c>
      <c r="AH3057" s="3" t="s">
        <v>537</v>
      </c>
      <c r="AI3057" s="3">
        <f>IFERROR(IF($AG3057&lt;=$AN3057,MATCH($AH3057,레드마인_배치!G:G,0),MATCH($AH3057,레드마인_서비스!G:G,0)),"")</f>
        <v>89</v>
      </c>
      <c r="AJ3057" s="3" t="str" cm="1">
        <f t="array" ref="AJ3057">IFERROR(INDEX(IF($AG3057&lt;=$AN3057,레드마인_배치!E:E,레드마인_서비스!E:E),콜트리분석!$AI3057),"")</f>
        <v>대상</v>
      </c>
      <c r="AK3057" s="3" t="str" cm="1">
        <f t="array" ref="AK3057">IFERROR(INDEX(IF($AG3057&lt;=$AN3057,레드마인_배치!H:H,레드마인_서비스!H:H),콜트리분석!$AI3057),"")</f>
        <v>ICO0400U</v>
      </c>
      <c r="AL3057" s="3" t="str" cm="1">
        <f t="array" ref="AL3057">IFERROR(INDEX(IF($AG3057&lt;=$AN3057,레드마인_배치!I:I,레드마인_서비스!I:I),콜트리분석!$AI3057),"")</f>
        <v>RETRIEVE BRANCH EXCHANGE RATE</v>
      </c>
      <c r="AM3057" s="3" t="str" cm="1">
        <f t="array" ref="AM3057">IFERROR(INDEX(IF($AG3057&lt;=$AN3057,레드마인_배치!J:J,레드마인_서비스!J:J),콜트리분석!$AI3057),"")</f>
        <v>서비스</v>
      </c>
      <c r="AN3057" s="3">
        <v>3</v>
      </c>
      <c r="AO3057" s="15" t="str">
        <f ca="1">IFERROR(INDEX(레드마인_배치!E:E,MATCH(OFFSET(A3057,,AN3057),레드마인_배치!G:G,0)),"")</f>
        <v>대상</v>
      </c>
      <c r="AP3057" t="s">
        <v>3330</v>
      </c>
      <c r="AQ3057">
        <v>75</v>
      </c>
      <c r="AT3057" t="str" cm="1">
        <f t="array" ref="AT3057">[1]!add_delimeter(AG3057:AO3057,"|")</f>
        <v>|4|CBCICB120A|89|대상|ICO0400U|RETRIEVE BRANCH EXCHANGE RATE|서비스|3|대상|</v>
      </c>
    </row>
    <row r="3058" spans="1:46">
      <c r="A3058" s="3" t="s">
        <v>2957</v>
      </c>
      <c r="B3058" s="3" t="s">
        <v>491</v>
      </c>
      <c r="C3058" s="3" t="s">
        <v>494</v>
      </c>
      <c r="D3058" s="3" t="s">
        <v>536</v>
      </c>
      <c r="E3058" s="3" t="s">
        <v>510</v>
      </c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>
        <f t="shared" si="49"/>
        <v>4</v>
      </c>
      <c r="AH3058" s="3" t="s">
        <v>510</v>
      </c>
      <c r="AI3058" s="3" t="str">
        <f>IFERROR(IF($AG3058&lt;=$AN3058,MATCH($AH3058,레드마인_배치!G:G,0),MATCH($AH3058,레드마인_서비스!G:G,0)),"")</f>
        <v/>
      </c>
      <c r="AJ3058" s="3" t="str" cm="1">
        <f t="array" ref="AJ3058">IFERROR(INDEX(IF($AG3058&lt;=$AN3058,레드마인_배치!E:E,레드마인_서비스!E:E),콜트리분석!$AI3058),"")</f>
        <v/>
      </c>
      <c r="AK3058" s="3" t="str" cm="1">
        <f t="array" ref="AK3058">IFERROR(INDEX(IF($AG3058&lt;=$AN3058,레드마인_배치!H:H,레드마인_서비스!H:H),콜트리분석!$AI3058),"")</f>
        <v/>
      </c>
      <c r="AL3058" s="3" t="str" cm="1">
        <f t="array" ref="AL3058">IFERROR(INDEX(IF($AG3058&lt;=$AN3058,레드마인_배치!I:I,레드마인_서비스!I:I),콜트리분석!$AI3058),"")</f>
        <v/>
      </c>
      <c r="AM3058" s="3" t="str" cm="1">
        <f t="array" ref="AM3058">IFERROR(INDEX(IF($AG3058&lt;=$AN3058,레드마인_배치!J:J,레드마인_서비스!J:J),콜트리분석!$AI3058),"")</f>
        <v/>
      </c>
      <c r="AN3058" s="3">
        <v>3</v>
      </c>
      <c r="AO3058" s="15" t="str">
        <f ca="1">IFERROR(INDEX(레드마인_배치!E:E,MATCH(OFFSET(A3058,,AN3058),레드마인_배치!G:G,0)),"")</f>
        <v>대상</v>
      </c>
      <c r="AP3058" t="s">
        <v>3330</v>
      </c>
      <c r="AQ3058">
        <v>75</v>
      </c>
      <c r="AT3058" t="str" cm="1">
        <f t="array" ref="AT3058">[1]!add_delimeter(AG3058:AO3058,"|")</f>
        <v>|4|CLCICB007A||||||3|대상|</v>
      </c>
    </row>
    <row r="3059" spans="1:46">
      <c r="A3059" s="3" t="s">
        <v>2957</v>
      </c>
      <c r="B3059" s="3" t="s">
        <v>491</v>
      </c>
      <c r="C3059" s="3" t="s">
        <v>494</v>
      </c>
      <c r="D3059" s="3" t="s">
        <v>536</v>
      </c>
      <c r="E3059" s="3" t="s">
        <v>3065</v>
      </c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>
        <f t="shared" si="49"/>
        <v>4</v>
      </c>
      <c r="AH3059" s="3" t="s">
        <v>3065</v>
      </c>
      <c r="AI3059" s="3" t="str">
        <f>IFERROR(IF($AG3059&lt;=$AN3059,MATCH($AH3059,레드마인_배치!G:G,0),MATCH($AH3059,레드마인_서비스!G:G,0)),"")</f>
        <v/>
      </c>
      <c r="AJ3059" s="3" t="str" cm="1">
        <f t="array" ref="AJ3059">IFERROR(INDEX(IF($AG3059&lt;=$AN3059,레드마인_배치!E:E,레드마인_서비스!E:E),콜트리분석!$AI3059),"")</f>
        <v/>
      </c>
      <c r="AK3059" s="3" t="str" cm="1">
        <f t="array" ref="AK3059">IFERROR(INDEX(IF($AG3059&lt;=$AN3059,레드마인_배치!H:H,레드마인_서비스!H:H),콜트리분석!$AI3059),"")</f>
        <v/>
      </c>
      <c r="AL3059" s="3" t="str" cm="1">
        <f t="array" ref="AL3059">IFERROR(INDEX(IF($AG3059&lt;=$AN3059,레드마인_배치!I:I,레드마인_서비스!I:I),콜트리분석!$AI3059),"")</f>
        <v/>
      </c>
      <c r="AM3059" s="3" t="str" cm="1">
        <f t="array" ref="AM3059">IFERROR(INDEX(IF($AG3059&lt;=$AN3059,레드마인_배치!J:J,레드마인_서비스!J:J),콜트리분석!$AI3059),"")</f>
        <v/>
      </c>
      <c r="AN3059" s="3">
        <v>3</v>
      </c>
      <c r="AO3059" s="15" t="str">
        <f ca="1">IFERROR(INDEX(레드마인_배치!E:E,MATCH(OFFSET(A3059,,AN3059),레드마인_배치!G:G,0)),"")</f>
        <v>대상</v>
      </c>
      <c r="AP3059" t="s">
        <v>3330</v>
      </c>
      <c r="AQ3059">
        <v>75</v>
      </c>
      <c r="AT3059" t="str" cm="1">
        <f t="array" ref="AT3059">[1]!add_delimeter(AG3059:AO3059,"|")</f>
        <v>|4|CLCICB180C||||||3|대상|</v>
      </c>
    </row>
    <row r="3060" spans="1:46">
      <c r="A3060" s="3" t="s">
        <v>2957</v>
      </c>
      <c r="B3060" s="3" t="s">
        <v>491</v>
      </c>
      <c r="C3060" s="3" t="s">
        <v>494</v>
      </c>
      <c r="D3060" s="3" t="s">
        <v>536</v>
      </c>
      <c r="E3060" s="3" t="s">
        <v>3065</v>
      </c>
      <c r="F3060" s="3" t="s">
        <v>3066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>
        <f t="shared" si="49"/>
        <v>5</v>
      </c>
      <c r="AH3060" s="3" t="s">
        <v>3066</v>
      </c>
      <c r="AI3060" s="3" t="str">
        <f>IFERROR(IF($AG3060&lt;=$AN3060,MATCH($AH3060,레드마인_배치!G:G,0),MATCH($AH3060,레드마인_서비스!G:G,0)),"")</f>
        <v/>
      </c>
      <c r="AJ3060" s="3" t="str" cm="1">
        <f t="array" ref="AJ3060">IFERROR(INDEX(IF($AG3060&lt;=$AN3060,레드마인_배치!E:E,레드마인_서비스!E:E),콜트리분석!$AI3060),"")</f>
        <v/>
      </c>
      <c r="AK3060" s="3" t="str" cm="1">
        <f t="array" ref="AK3060">IFERROR(INDEX(IF($AG3060&lt;=$AN3060,레드마인_배치!H:H,레드마인_서비스!H:H),콜트리분석!$AI3060),"")</f>
        <v/>
      </c>
      <c r="AL3060" s="3" t="str" cm="1">
        <f t="array" ref="AL3060">IFERROR(INDEX(IF($AG3060&lt;=$AN3060,레드마인_배치!I:I,레드마인_서비스!I:I),콜트리분석!$AI3060),"")</f>
        <v/>
      </c>
      <c r="AM3060" s="3" t="str" cm="1">
        <f t="array" ref="AM3060">IFERROR(INDEX(IF($AG3060&lt;=$AN3060,레드마인_배치!J:J,레드마인_서비스!J:J),콜트리분석!$AI3060),"")</f>
        <v/>
      </c>
      <c r="AN3060" s="3">
        <v>3</v>
      </c>
      <c r="AO3060" s="15" t="str">
        <f ca="1">IFERROR(INDEX(레드마인_배치!E:E,MATCH(OFFSET(A3060,,AN3060),레드마인_배치!G:G,0)),"")</f>
        <v>대상</v>
      </c>
      <c r="AP3060" t="s">
        <v>3330</v>
      </c>
      <c r="AQ3060">
        <v>75</v>
      </c>
      <c r="AT3060" t="str" cm="1">
        <f t="array" ref="AT3060">[1]!add_delimeter(AG3060:AO3060,"|")</f>
        <v>|5|CBCICB054B||||||3|대상|</v>
      </c>
    </row>
    <row r="3061" spans="1:46">
      <c r="A3061" s="3" t="s">
        <v>2957</v>
      </c>
      <c r="B3061" s="3" t="s">
        <v>491</v>
      </c>
      <c r="C3061" s="3" t="s">
        <v>494</v>
      </c>
      <c r="D3061" s="3" t="s">
        <v>536</v>
      </c>
      <c r="E3061" s="3" t="s">
        <v>3065</v>
      </c>
      <c r="F3061" s="3" t="s">
        <v>3066</v>
      </c>
      <c r="G3061" s="3" t="s">
        <v>510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>
        <f t="shared" si="49"/>
        <v>6</v>
      </c>
      <c r="AH3061" s="3" t="s">
        <v>510</v>
      </c>
      <c r="AI3061" s="3" t="str">
        <f>IFERROR(IF($AG3061&lt;=$AN3061,MATCH($AH3061,레드마인_배치!G:G,0),MATCH($AH3061,레드마인_서비스!G:G,0)),"")</f>
        <v/>
      </c>
      <c r="AJ3061" s="3" t="str" cm="1">
        <f t="array" ref="AJ3061">IFERROR(INDEX(IF($AG3061&lt;=$AN3061,레드마인_배치!E:E,레드마인_서비스!E:E),콜트리분석!$AI3061),"")</f>
        <v/>
      </c>
      <c r="AK3061" s="3" t="str" cm="1">
        <f t="array" ref="AK3061">IFERROR(INDEX(IF($AG3061&lt;=$AN3061,레드마인_배치!H:H,레드마인_서비스!H:H),콜트리분석!$AI3061),"")</f>
        <v/>
      </c>
      <c r="AL3061" s="3" t="str" cm="1">
        <f t="array" ref="AL3061">IFERROR(INDEX(IF($AG3061&lt;=$AN3061,레드마인_배치!I:I,레드마인_서비스!I:I),콜트리분석!$AI3061),"")</f>
        <v/>
      </c>
      <c r="AM3061" s="3" t="str" cm="1">
        <f t="array" ref="AM3061">IFERROR(INDEX(IF($AG3061&lt;=$AN3061,레드마인_배치!J:J,레드마인_서비스!J:J),콜트리분석!$AI3061),"")</f>
        <v/>
      </c>
      <c r="AN3061" s="3">
        <v>3</v>
      </c>
      <c r="AO3061" s="15" t="str">
        <f ca="1">IFERROR(INDEX(레드마인_배치!E:E,MATCH(OFFSET(A3061,,AN3061),레드마인_배치!G:G,0)),"")</f>
        <v>대상</v>
      </c>
      <c r="AP3061" t="s">
        <v>3330</v>
      </c>
      <c r="AQ3061">
        <v>75</v>
      </c>
      <c r="AT3061" t="str" cm="1">
        <f t="array" ref="AT3061">[1]!add_delimeter(AG3061:AO3061,"|")</f>
        <v>|6|CLCICB007A||||||3|대상|</v>
      </c>
    </row>
    <row r="3062" spans="1:46">
      <c r="A3062" s="3" t="s">
        <v>2957</v>
      </c>
      <c r="B3062" s="3" t="s">
        <v>491</v>
      </c>
      <c r="C3062" s="3" t="s">
        <v>494</v>
      </c>
      <c r="D3062" s="3" t="s">
        <v>706</v>
      </c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>
        <f t="shared" si="49"/>
        <v>3</v>
      </c>
      <c r="AH3062" s="3" t="s">
        <v>706</v>
      </c>
      <c r="AI3062" s="3">
        <f>IFERROR(IF($AG3062&lt;=$AN3062,MATCH($AH3062,레드마인_배치!G:G,0),MATCH($AH3062,레드마인_서비스!G:G,0)),"")</f>
        <v>285</v>
      </c>
      <c r="AJ3062" s="3" t="str" cm="1">
        <f t="array" ref="AJ3062">IFERROR(INDEX(IF($AG3062&lt;=$AN3062,레드마인_배치!E:E,레드마인_서비스!E:E),콜트리분석!$AI3062),"")</f>
        <v>대상</v>
      </c>
      <c r="AK3062" s="3" t="str" cm="1">
        <f t="array" ref="AK3062">IFERROR(INDEX(IF($AG3062&lt;=$AN3062,레드마인_배치!H:H,레드마인_서비스!H:H),콜트리분석!$AI3062),"")</f>
        <v>LGB0190U</v>
      </c>
      <c r="AL3062" s="3" t="str" cm="1">
        <f t="array" ref="AL3062">IFERROR(INDEX(IF($AG3062&lt;=$AN3062,레드마인_배치!I:I,레드마인_서비스!I:I),콜트리분석!$AI3062),"")</f>
        <v xml:space="preserve">MOVING AVERAGE COST - DAILY BATCH                 </v>
      </c>
      <c r="AM3062" s="3" t="str" cm="1">
        <f t="array" ref="AM3062">IFERROR(INDEX(IF($AG3062&lt;=$AN3062,레드마인_배치!J:J,레드마인_서비스!J:J),콜트리분석!$AI3062),"")</f>
        <v>배치</v>
      </c>
      <c r="AN3062" s="3">
        <v>3</v>
      </c>
      <c r="AO3062" s="15" t="str">
        <f ca="1">IFERROR(INDEX(레드마인_배치!E:E,MATCH(OFFSET(A3062,,AN3062),레드마인_배치!G:G,0)),"")</f>
        <v>대상</v>
      </c>
      <c r="AP3062" t="s">
        <v>3330</v>
      </c>
      <c r="AQ3062">
        <v>76</v>
      </c>
      <c r="AT3062" t="str" cm="1">
        <f t="array" ref="AT3062">[1]!add_delimeter(AG3062:AO3062,"|")</f>
        <v>|3|CBCLGB390A|285|대상|LGB0190U|MOVING AVERAGE COST - DAILY BATCH                 |배치|3|대상|</v>
      </c>
    </row>
    <row r="3063" spans="1:46">
      <c r="A3063" s="3" t="s">
        <v>2957</v>
      </c>
      <c r="B3063" s="3" t="s">
        <v>491</v>
      </c>
      <c r="C3063" s="3" t="s">
        <v>494</v>
      </c>
      <c r="D3063" s="3" t="s">
        <v>1289</v>
      </c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>
        <f t="shared" si="49"/>
        <v>3</v>
      </c>
      <c r="AH3063" s="3" t="s">
        <v>1289</v>
      </c>
      <c r="AI3063" s="3">
        <f>IFERROR(IF($AG3063&lt;=$AN3063,MATCH($AH3063,레드마인_배치!G:G,0),MATCH($AH3063,레드마인_서비스!G:G,0)),"")</f>
        <v>167</v>
      </c>
      <c r="AJ3063" s="3" t="str" cm="1">
        <f t="array" ref="AJ3063">IFERROR(INDEX(IF($AG3063&lt;=$AN3063,레드마인_배치!E:E,레드마인_서비스!E:E),콜트리분석!$AI3063),"")</f>
        <v>대상</v>
      </c>
      <c r="AK3063" s="3" t="str" cm="1">
        <f t="array" ref="AK3063">IFERROR(INDEX(IF($AG3063&lt;=$AN3063,레드마인_배치!H:H,레드마인_서비스!H:H),콜트리분석!$AI3063),"")</f>
        <v>ICB0400U</v>
      </c>
      <c r="AL3063" s="3" t="str" cm="1">
        <f t="array" ref="AL3063">IFERROR(INDEX(IF($AG3063&lt;=$AN3063,레드마인_배치!I:I,레드마인_서비스!I:I),콜트리분석!$AI3063),"")</f>
        <v xml:space="preserve">Monthly Transfer (ICLDH)                          </v>
      </c>
      <c r="AM3063" s="3" t="str" cm="1">
        <f t="array" ref="AM3063">IFERROR(INDEX(IF($AG3063&lt;=$AN3063,레드마인_배치!J:J,레드마인_서비스!J:J),콜트리분석!$AI3063),"")</f>
        <v>배치</v>
      </c>
      <c r="AN3063" s="3">
        <v>3</v>
      </c>
      <c r="AO3063" s="15" t="str">
        <f ca="1">IFERROR(INDEX(레드마인_배치!E:E,MATCH(OFFSET(A3063,,AN3063),레드마인_배치!G:G,0)),"")</f>
        <v>대상</v>
      </c>
      <c r="AP3063" t="s">
        <v>3330</v>
      </c>
      <c r="AQ3063">
        <v>77</v>
      </c>
      <c r="AT3063" t="str" cm="1">
        <f t="array" ref="AT3063">[1]!add_delimeter(AG3063:AO3063,"|")</f>
        <v>|3|CBCICB090A|167|대상|ICB0400U|Monthly Transfer (ICLDH)                          |배치|3|대상|</v>
      </c>
    </row>
    <row r="3064" spans="1:46">
      <c r="A3064" s="3" t="s">
        <v>2957</v>
      </c>
      <c r="B3064" s="3" t="s">
        <v>491</v>
      </c>
      <c r="C3064" s="3" t="s">
        <v>494</v>
      </c>
      <c r="D3064" s="3" t="s">
        <v>1289</v>
      </c>
      <c r="E3064" s="3" t="s">
        <v>510</v>
      </c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>
        <f t="shared" si="49"/>
        <v>4</v>
      </c>
      <c r="AH3064" s="3" t="s">
        <v>510</v>
      </c>
      <c r="AI3064" s="3" t="str">
        <f>IFERROR(IF($AG3064&lt;=$AN3064,MATCH($AH3064,레드마인_배치!G:G,0),MATCH($AH3064,레드마인_서비스!G:G,0)),"")</f>
        <v/>
      </c>
      <c r="AJ3064" s="3" t="str" cm="1">
        <f t="array" ref="AJ3064">IFERROR(INDEX(IF($AG3064&lt;=$AN3064,레드마인_배치!E:E,레드마인_서비스!E:E),콜트리분석!$AI3064),"")</f>
        <v/>
      </c>
      <c r="AK3064" s="3" t="str" cm="1">
        <f t="array" ref="AK3064">IFERROR(INDEX(IF($AG3064&lt;=$AN3064,레드마인_배치!H:H,레드마인_서비스!H:H),콜트리분석!$AI3064),"")</f>
        <v/>
      </c>
      <c r="AL3064" s="3" t="str" cm="1">
        <f t="array" ref="AL3064">IFERROR(INDEX(IF($AG3064&lt;=$AN3064,레드마인_배치!I:I,레드마인_서비스!I:I),콜트리분석!$AI3064),"")</f>
        <v/>
      </c>
      <c r="AM3064" s="3" t="str" cm="1">
        <f t="array" ref="AM3064">IFERROR(INDEX(IF($AG3064&lt;=$AN3064,레드마인_배치!J:J,레드마인_서비스!J:J),콜트리분석!$AI3064),"")</f>
        <v/>
      </c>
      <c r="AN3064" s="3">
        <v>3</v>
      </c>
      <c r="AO3064" s="15" t="str">
        <f ca="1">IFERROR(INDEX(레드마인_배치!E:E,MATCH(OFFSET(A3064,,AN3064),레드마인_배치!G:G,0)),"")</f>
        <v>대상</v>
      </c>
      <c r="AP3064" t="s">
        <v>3330</v>
      </c>
      <c r="AQ3064">
        <v>77</v>
      </c>
      <c r="AT3064" t="str" cm="1">
        <f t="array" ref="AT3064">[1]!add_delimeter(AG3064:AO3064,"|")</f>
        <v>|4|CLCICB007A||||||3|대상|</v>
      </c>
    </row>
    <row r="3065" spans="1:46">
      <c r="A3065" s="3" t="s">
        <v>2957</v>
      </c>
      <c r="B3065" s="3" t="s">
        <v>491</v>
      </c>
      <c r="C3065" s="3" t="s">
        <v>494</v>
      </c>
      <c r="D3065" s="3" t="s">
        <v>1289</v>
      </c>
      <c r="E3065" s="3" t="s">
        <v>3062</v>
      </c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>
        <f t="shared" si="49"/>
        <v>4</v>
      </c>
      <c r="AH3065" s="3" t="s">
        <v>3062</v>
      </c>
      <c r="AI3065" s="3" t="str">
        <f>IFERROR(IF($AG3065&lt;=$AN3065,MATCH($AH3065,레드마인_배치!G:G,0),MATCH($AH3065,레드마인_서비스!G:G,0)),"")</f>
        <v/>
      </c>
      <c r="AJ3065" s="3" t="str" cm="1">
        <f t="array" ref="AJ3065">IFERROR(INDEX(IF($AG3065&lt;=$AN3065,레드마인_배치!E:E,레드마인_서비스!E:E),콜트리분석!$AI3065),"")</f>
        <v/>
      </c>
      <c r="AK3065" s="3" t="str" cm="1">
        <f t="array" ref="AK3065">IFERROR(INDEX(IF($AG3065&lt;=$AN3065,레드마인_배치!H:H,레드마인_서비스!H:H),콜트리분석!$AI3065),"")</f>
        <v/>
      </c>
      <c r="AL3065" s="3" t="str" cm="1">
        <f t="array" ref="AL3065">IFERROR(INDEX(IF($AG3065&lt;=$AN3065,레드마인_배치!I:I,레드마인_서비스!I:I),콜트리분석!$AI3065),"")</f>
        <v/>
      </c>
      <c r="AM3065" s="3" t="str" cm="1">
        <f t="array" ref="AM3065">IFERROR(INDEX(IF($AG3065&lt;=$AN3065,레드마인_배치!J:J,레드마인_서비스!J:J),콜트리분석!$AI3065),"")</f>
        <v/>
      </c>
      <c r="AN3065" s="3">
        <v>3</v>
      </c>
      <c r="AO3065" s="15" t="str">
        <f ca="1">IFERROR(INDEX(레드마인_배치!E:E,MATCH(OFFSET(A3065,,AN3065),레드마인_배치!G:G,0)),"")</f>
        <v>대상</v>
      </c>
      <c r="AP3065" t="s">
        <v>3330</v>
      </c>
      <c r="AQ3065">
        <v>77</v>
      </c>
      <c r="AT3065" t="str" cm="1">
        <f t="array" ref="AT3065">[1]!add_delimeter(AG3065:AO3065,"|")</f>
        <v>|4|CLCICB190A||||||3|대상|</v>
      </c>
    </row>
    <row r="3066" spans="1:46">
      <c r="A3066" s="3" t="s">
        <v>2957</v>
      </c>
      <c r="B3066" s="3" t="s">
        <v>491</v>
      </c>
      <c r="C3066" s="3" t="s">
        <v>494</v>
      </c>
      <c r="D3066" s="3" t="s">
        <v>1297</v>
      </c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>
        <f t="shared" si="49"/>
        <v>3</v>
      </c>
      <c r="AH3066" s="3" t="s">
        <v>1297</v>
      </c>
      <c r="AI3066" s="3">
        <f>IFERROR(IF($AG3066&lt;=$AN3066,MATCH($AH3066,레드마인_배치!G:G,0),MATCH($AH3066,레드마인_서비스!G:G,0)),"")</f>
        <v>171</v>
      </c>
      <c r="AJ3066" s="3" t="str" cm="1">
        <f t="array" ref="AJ3066">IFERROR(INDEX(IF($AG3066&lt;=$AN3066,레드마인_배치!E:E,레드마인_서비스!E:E),콜트리분석!$AI3066),"")</f>
        <v>대상</v>
      </c>
      <c r="AK3066" s="3" t="str" cm="1">
        <f t="array" ref="AK3066">IFERROR(INDEX(IF($AG3066&lt;=$AN3066,레드마인_배치!H:H,레드마인_서비스!H:H),콜트리분석!$AI3066),"")</f>
        <v>ICB0420U</v>
      </c>
      <c r="AL3066" s="3" t="str" cm="1">
        <f t="array" ref="AL3066">IFERROR(INDEX(IF($AG3066&lt;=$AN3066,레드마인_배치!I:I,레드마인_서비스!I:I),콜트리분석!$AI3066),"")</f>
        <v xml:space="preserve">Next Month Creation (SJS:S00)         MPSA use    </v>
      </c>
      <c r="AM3066" s="3" t="str" cm="1">
        <f t="array" ref="AM3066">IFERROR(INDEX(IF($AG3066&lt;=$AN3066,레드마인_배치!J:J,레드마인_서비스!J:J),콜트리분석!$AI3066),"")</f>
        <v>배치</v>
      </c>
      <c r="AN3066" s="3">
        <v>3</v>
      </c>
      <c r="AO3066" s="15" t="str">
        <f ca="1">IFERROR(INDEX(레드마인_배치!E:E,MATCH(OFFSET(A3066,,AN3066),레드마인_배치!G:G,0)),"")</f>
        <v>대상</v>
      </c>
      <c r="AP3066" t="s">
        <v>3330</v>
      </c>
      <c r="AQ3066">
        <v>78</v>
      </c>
      <c r="AT3066" t="str" cm="1">
        <f t="array" ref="AT3066">[1]!add_delimeter(AG3066:AO3066,"|")</f>
        <v>|3|CBCICB091B|171|대상|ICB0420U|Next Month Creation (SJS:S00)         MPSA use    |배치|3|대상|</v>
      </c>
    </row>
    <row r="3067" spans="1:46">
      <c r="A3067" s="3" t="s">
        <v>2957</v>
      </c>
      <c r="B3067" s="3" t="s">
        <v>491</v>
      </c>
      <c r="C3067" s="3" t="s">
        <v>494</v>
      </c>
      <c r="D3067" s="3" t="s">
        <v>1297</v>
      </c>
      <c r="E3067" s="3" t="s">
        <v>510</v>
      </c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>
        <f t="shared" si="49"/>
        <v>4</v>
      </c>
      <c r="AH3067" s="3" t="s">
        <v>510</v>
      </c>
      <c r="AI3067" s="3" t="str">
        <f>IFERROR(IF($AG3067&lt;=$AN3067,MATCH($AH3067,레드마인_배치!G:G,0),MATCH($AH3067,레드마인_서비스!G:G,0)),"")</f>
        <v/>
      </c>
      <c r="AJ3067" s="3" t="str" cm="1">
        <f t="array" ref="AJ3067">IFERROR(INDEX(IF($AG3067&lt;=$AN3067,레드마인_배치!E:E,레드마인_서비스!E:E),콜트리분석!$AI3067),"")</f>
        <v/>
      </c>
      <c r="AK3067" s="3" t="str" cm="1">
        <f t="array" ref="AK3067">IFERROR(INDEX(IF($AG3067&lt;=$AN3067,레드마인_배치!H:H,레드마인_서비스!H:H),콜트리분석!$AI3067),"")</f>
        <v/>
      </c>
      <c r="AL3067" s="3" t="str" cm="1">
        <f t="array" ref="AL3067">IFERROR(INDEX(IF($AG3067&lt;=$AN3067,레드마인_배치!I:I,레드마인_서비스!I:I),콜트리분석!$AI3067),"")</f>
        <v/>
      </c>
      <c r="AM3067" s="3" t="str" cm="1">
        <f t="array" ref="AM3067">IFERROR(INDEX(IF($AG3067&lt;=$AN3067,레드마인_배치!J:J,레드마인_서비스!J:J),콜트리분석!$AI3067),"")</f>
        <v/>
      </c>
      <c r="AN3067" s="3">
        <v>3</v>
      </c>
      <c r="AO3067" s="15" t="str">
        <f ca="1">IFERROR(INDEX(레드마인_배치!E:E,MATCH(OFFSET(A3067,,AN3067),레드마인_배치!G:G,0)),"")</f>
        <v>대상</v>
      </c>
      <c r="AP3067" t="s">
        <v>3330</v>
      </c>
      <c r="AQ3067">
        <v>78</v>
      </c>
      <c r="AT3067" t="str" cm="1">
        <f t="array" ref="AT3067">[1]!add_delimeter(AG3067:AO3067,"|")</f>
        <v>|4|CLCICB007A||||||3|대상|</v>
      </c>
    </row>
    <row r="3068" spans="1:46">
      <c r="A3068" s="3" t="s">
        <v>2957</v>
      </c>
      <c r="B3068" s="3" t="s">
        <v>491</v>
      </c>
      <c r="C3068" s="3" t="s">
        <v>494</v>
      </c>
      <c r="D3068" s="3" t="s">
        <v>2283</v>
      </c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>
        <f t="shared" si="49"/>
        <v>3</v>
      </c>
      <c r="AH3068" s="3" t="s">
        <v>2283</v>
      </c>
      <c r="AI3068" s="3">
        <f>IFERROR(IF($AG3068&lt;=$AN3068,MATCH($AH3068,레드마인_배치!G:G,0),MATCH($AH3068,레드마인_서비스!G:G,0)),"")</f>
        <v>391</v>
      </c>
      <c r="AJ3068" s="3" t="str" cm="1">
        <f t="array" ref="AJ3068">IFERROR(INDEX(IF($AG3068&lt;=$AN3068,레드마인_배치!E:E,레드마인_서비스!E:E),콜트리분석!$AI3068),"")</f>
        <v>대상</v>
      </c>
      <c r="AK3068" s="3" t="str" cm="1">
        <f t="array" ref="AK3068">IFERROR(INDEX(IF($AG3068&lt;=$AN3068,레드마인_배치!H:H,레드마인_서비스!H:H),콜트리분석!$AI3068),"")</f>
        <v>SLB0330U</v>
      </c>
      <c r="AL3068" s="3" t="str" cm="1">
        <f t="array" ref="AL3068">IFERROR(INDEX(IF($AG3068&lt;=$AN3068,레드마인_배치!I:I,레드마인_서비스!I:I),콜트리분석!$AI3068),"")</f>
        <v xml:space="preserve">Sales B/Order Passed Day Update - Batch           </v>
      </c>
      <c r="AM3068" s="3" t="str" cm="1">
        <f t="array" ref="AM3068">IFERROR(INDEX(IF($AG3068&lt;=$AN3068,레드마인_배치!J:J,레드마인_서비스!J:J),콜트리분석!$AI3068),"")</f>
        <v>배치</v>
      </c>
      <c r="AN3068" s="3">
        <v>3</v>
      </c>
      <c r="AO3068" s="15" t="str">
        <f ca="1">IFERROR(INDEX(레드마인_배치!E:E,MATCH(OFFSET(A3068,,AN3068),레드마인_배치!G:G,0)),"")</f>
        <v>대상</v>
      </c>
      <c r="AP3068" t="s">
        <v>3330</v>
      </c>
      <c r="AQ3068">
        <v>80</v>
      </c>
      <c r="AT3068" t="str" cm="1">
        <f t="array" ref="AT3068">[1]!add_delimeter(AG3068:AO3068,"|")</f>
        <v>|3|CBCSLB486A|391|대상|SLB0330U|Sales B/Order Passed Day Update - Batch           |배치|3|대상|</v>
      </c>
    </row>
    <row r="3069" spans="1:46">
      <c r="A3069" s="3" t="s">
        <v>2957</v>
      </c>
      <c r="B3069" s="3" t="s">
        <v>491</v>
      </c>
      <c r="C3069" s="3" t="s">
        <v>494</v>
      </c>
      <c r="D3069" s="3" t="s">
        <v>2288</v>
      </c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>
        <f t="shared" si="49"/>
        <v>3</v>
      </c>
      <c r="AH3069" s="3" t="s">
        <v>2288</v>
      </c>
      <c r="AI3069" s="3">
        <f>IFERROR(IF($AG3069&lt;=$AN3069,MATCH($AH3069,레드마인_배치!G:G,0),MATCH($AH3069,레드마인_서비스!G:G,0)),"")</f>
        <v>393</v>
      </c>
      <c r="AJ3069" s="3" t="str" cm="1">
        <f t="array" ref="AJ3069">IFERROR(INDEX(IF($AG3069&lt;=$AN3069,레드마인_배치!E:E,레드마인_서비스!E:E),콜트리분석!$AI3069),"")</f>
        <v>대상</v>
      </c>
      <c r="AK3069" s="3" t="str" cm="1">
        <f t="array" ref="AK3069">IFERROR(INDEX(IF($AG3069&lt;=$AN3069,레드마인_배치!H:H,레드마인_서비스!H:H),콜트리분석!$AI3069),"")</f>
        <v>SLB0340U</v>
      </c>
      <c r="AL3069" s="3" t="str" cm="1">
        <f t="array" ref="AL3069">IFERROR(INDEX(IF($AG3069&lt;=$AN3069,레드마인_배치!I:I,레드마인_서비스!I:I),콜트리분석!$AI3069),"")</f>
        <v xml:space="preserve">Sales Order Processing L/Time Update - Batch      </v>
      </c>
      <c r="AM3069" s="3" t="str" cm="1">
        <f t="array" ref="AM3069">IFERROR(INDEX(IF($AG3069&lt;=$AN3069,레드마인_배치!J:J,레드마인_서비스!J:J),콜트리분석!$AI3069),"")</f>
        <v>배치</v>
      </c>
      <c r="AN3069" s="3">
        <v>3</v>
      </c>
      <c r="AO3069" s="15" t="str">
        <f ca="1">IFERROR(INDEX(레드마인_배치!E:E,MATCH(OFFSET(A3069,,AN3069),레드마인_배치!G:G,0)),"")</f>
        <v>대상</v>
      </c>
      <c r="AP3069" t="s">
        <v>3330</v>
      </c>
      <c r="AQ3069">
        <v>81</v>
      </c>
      <c r="AT3069" t="str" cm="1">
        <f t="array" ref="AT3069">[1]!add_delimeter(AG3069:AO3069,"|")</f>
        <v>|3|CBCSLB487A|393|대상|SLB0340U|Sales Order Processing L/Time Update - Batch      |배치|3|대상|</v>
      </c>
    </row>
    <row r="3070" spans="1:46">
      <c r="A3070" s="3" t="s">
        <v>2957</v>
      </c>
      <c r="B3070" s="3" t="s">
        <v>491</v>
      </c>
      <c r="C3070" s="3" t="s">
        <v>494</v>
      </c>
      <c r="D3070" s="3" t="s">
        <v>727</v>
      </c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>
        <f t="shared" si="49"/>
        <v>3</v>
      </c>
      <c r="AH3070" s="3" t="s">
        <v>727</v>
      </c>
      <c r="AI3070" s="3">
        <f>IFERROR(IF($AG3070&lt;=$AN3070,MATCH($AH3070,레드마인_배치!G:G,0),MATCH($AH3070,레드마인_서비스!G:G,0)),"")</f>
        <v>3</v>
      </c>
      <c r="AJ3070" s="3" t="str" cm="1">
        <f t="array" ref="AJ3070">IFERROR(INDEX(IF($AG3070&lt;=$AN3070,레드마인_배치!E:E,레드마인_서비스!E:E),콜트리분석!$AI3070),"")</f>
        <v>미대상</v>
      </c>
      <c r="AK3070" s="3" cm="1">
        <f t="array" ref="AK3070">IFERROR(INDEX(IF($AG3070&lt;=$AN3070,레드마인_배치!H:H,레드마인_서비스!H:H),콜트리분석!$AI3070),"")</f>
        <v>0</v>
      </c>
      <c r="AL3070" s="3" t="str" cm="1">
        <f t="array" ref="AL3070">IFERROR(INDEX(IF($AG3070&lt;=$AN3070,레드마인_배치!I:I,레드마인_서비스!I:I),콜트리분석!$AI3070),"")</f>
        <v xml:space="preserve">Summary Batch                                     </v>
      </c>
      <c r="AM3070" s="3" t="str" cm="1">
        <f t="array" ref="AM3070">IFERROR(INDEX(IF($AG3070&lt;=$AN3070,레드마인_배치!J:J,레드마인_서비스!J:J),콜트리분석!$AI3070),"")</f>
        <v>배치</v>
      </c>
      <c r="AN3070" s="3">
        <v>4</v>
      </c>
      <c r="AO3070" s="15" t="str">
        <f ca="1">IFERROR(INDEX(레드마인_배치!E:E,MATCH(OFFSET(A3070,,AN3070),레드마인_배치!G:G,0)),"")</f>
        <v/>
      </c>
      <c r="AP3070" t="s">
        <v>3330</v>
      </c>
      <c r="AQ3070">
        <v>82</v>
      </c>
      <c r="AT3070" t="str" cm="1">
        <f t="array" ref="AT3070">[1]!add_delimeter(AG3070:AO3070,"|")</f>
        <v>|3|CLCSLB105A|3|미대상|0|Summary Batch                                     |배치|4||</v>
      </c>
    </row>
    <row r="3071" spans="1:46">
      <c r="A3071" s="3" t="s">
        <v>2957</v>
      </c>
      <c r="B3071" s="3" t="s">
        <v>491</v>
      </c>
      <c r="C3071" s="3" t="s">
        <v>494</v>
      </c>
      <c r="D3071" s="3" t="s">
        <v>727</v>
      </c>
      <c r="E3071" s="3" t="s">
        <v>728</v>
      </c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>
        <f t="shared" si="49"/>
        <v>4</v>
      </c>
      <c r="AH3071" s="3" t="s">
        <v>728</v>
      </c>
      <c r="AI3071" s="3">
        <f>IFERROR(IF($AG3071&lt;=$AN3071,MATCH($AH3071,레드마인_배치!G:G,0),MATCH($AH3071,레드마인_서비스!G:G,0)),"")</f>
        <v>508</v>
      </c>
      <c r="AJ3071" s="3" t="str" cm="1">
        <f t="array" ref="AJ3071">IFERROR(INDEX(IF($AG3071&lt;=$AN3071,레드마인_배치!E:E,레드마인_서비스!E:E),콜트리분석!$AI3071),"")</f>
        <v>미대상</v>
      </c>
      <c r="AK3071" s="3" t="str" cm="1">
        <f t="array" ref="AK3071">IFERROR(INDEX(IF($AG3071&lt;=$AN3071,레드마인_배치!H:H,레드마인_서비스!H:H),콜트리분석!$AI3071),"")</f>
        <v>SLB0960U</v>
      </c>
      <c r="AL3071" s="3" t="str" cm="1">
        <f t="array" ref="AL3071">IFERROR(INDEX(IF($AG3071&lt;=$AN3071,레드마인_배치!I:I,레드마인_서비스!I:I),콜트리분석!$AI3071),"")</f>
        <v>MIS Data  - Results Summary</v>
      </c>
      <c r="AM3071" s="3" t="str" cm="1">
        <f t="array" ref="AM3071">IFERROR(INDEX(IF($AG3071&lt;=$AN3071,레드마인_배치!J:J,레드마인_서비스!J:J),콜트리분석!$AI3071),"")</f>
        <v>배치</v>
      </c>
      <c r="AN3071" s="3">
        <v>4</v>
      </c>
      <c r="AO3071" s="15" t="str">
        <f ca="1">IFERROR(INDEX(레드마인_배치!E:E,MATCH(OFFSET(A3071,,AN3071),레드마인_배치!G:G,0)),"")</f>
        <v>미대상</v>
      </c>
      <c r="AP3071" t="s">
        <v>3330</v>
      </c>
      <c r="AQ3071">
        <v>82</v>
      </c>
      <c r="AT3071" t="str" cm="1">
        <f t="array" ref="AT3071">[1]!add_delimeter(AG3071:AO3071,"|")</f>
        <v>|4|CBCSLB770A|508|미대상|SLB0960U|MIS Data  - Results Summary|배치|4|미대상|</v>
      </c>
    </row>
    <row r="3072" spans="1:46">
      <c r="A3072" s="3" t="s">
        <v>2957</v>
      </c>
      <c r="B3072" s="3" t="s">
        <v>491</v>
      </c>
      <c r="C3072" s="3" t="s">
        <v>494</v>
      </c>
      <c r="D3072" s="3" t="s">
        <v>727</v>
      </c>
      <c r="E3072" s="3" t="s">
        <v>728</v>
      </c>
      <c r="F3072" s="3" t="s">
        <v>599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>
        <f t="shared" si="49"/>
        <v>5</v>
      </c>
      <c r="AH3072" s="3" t="s">
        <v>599</v>
      </c>
      <c r="AI3072" s="3" t="str">
        <f>IFERROR(IF($AG3072&lt;=$AN3072,MATCH($AH3072,레드마인_배치!G:G,0),MATCH($AH3072,레드마인_서비스!G:G,0)),"")</f>
        <v/>
      </c>
      <c r="AJ3072" s="3" t="str" cm="1">
        <f t="array" ref="AJ3072">IFERROR(INDEX(IF($AG3072&lt;=$AN3072,레드마인_배치!E:E,레드마인_서비스!E:E),콜트리분석!$AI3072),"")</f>
        <v/>
      </c>
      <c r="AK3072" s="3" t="str" cm="1">
        <f t="array" ref="AK3072">IFERROR(INDEX(IF($AG3072&lt;=$AN3072,레드마인_배치!H:H,레드마인_서비스!H:H),콜트리분석!$AI3072),"")</f>
        <v/>
      </c>
      <c r="AL3072" s="3" t="str" cm="1">
        <f t="array" ref="AL3072">IFERROR(INDEX(IF($AG3072&lt;=$AN3072,레드마인_배치!I:I,레드마인_서비스!I:I),콜트리분석!$AI3072),"")</f>
        <v/>
      </c>
      <c r="AM3072" s="3" t="str" cm="1">
        <f t="array" ref="AM3072">IFERROR(INDEX(IF($AG3072&lt;=$AN3072,레드마인_배치!J:J,레드마인_서비스!J:J),콜트리분석!$AI3072),"")</f>
        <v/>
      </c>
      <c r="AN3072" s="3">
        <v>4</v>
      </c>
      <c r="AO3072" s="15" t="str">
        <f ca="1">IFERROR(INDEX(레드마인_배치!E:E,MATCH(OFFSET(A3072,,AN3072),레드마인_배치!G:G,0)),"")</f>
        <v>미대상</v>
      </c>
      <c r="AP3072" t="s">
        <v>3330</v>
      </c>
      <c r="AQ3072">
        <v>82</v>
      </c>
      <c r="AT3072" t="str" cm="1">
        <f t="array" ref="AT3072">[1]!add_delimeter(AG3072:AO3072,"|")</f>
        <v>|5|CLCCMB150A||||||4|미대상|</v>
      </c>
    </row>
    <row r="3073" spans="1:46">
      <c r="A3073" s="3" t="s">
        <v>2957</v>
      </c>
      <c r="B3073" s="3" t="s">
        <v>491</v>
      </c>
      <c r="C3073" s="3" t="s">
        <v>494</v>
      </c>
      <c r="D3073" s="3" t="s">
        <v>727</v>
      </c>
      <c r="E3073" s="3" t="s">
        <v>729</v>
      </c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>
        <f t="shared" si="49"/>
        <v>4</v>
      </c>
      <c r="AH3073" s="3" t="s">
        <v>729</v>
      </c>
      <c r="AI3073" s="3">
        <f>IFERROR(IF($AG3073&lt;=$AN3073,MATCH($AH3073,레드마인_배치!G:G,0),MATCH($AH3073,레드마인_서비스!G:G,0)),"")</f>
        <v>509</v>
      </c>
      <c r="AJ3073" s="3" t="str" cm="1">
        <f t="array" ref="AJ3073">IFERROR(INDEX(IF($AG3073&lt;=$AN3073,레드마인_배치!E:E,레드마인_서비스!E:E),콜트리분석!$AI3073),"")</f>
        <v>미대상</v>
      </c>
      <c r="AK3073" s="3" t="str" cm="1">
        <f t="array" ref="AK3073">IFERROR(INDEX(IF($AG3073&lt;=$AN3073,레드마인_배치!H:H,레드마인_서비스!H:H),콜트리분석!$AI3073),"")</f>
        <v>SLB0970U</v>
      </c>
      <c r="AL3073" s="3" t="str" cm="1">
        <f t="array" ref="AL3073">IFERROR(INDEX(IF($AG3073&lt;=$AN3073,레드마인_배치!I:I,레드마인_서비스!I:I),콜트리분석!$AI3073),"")</f>
        <v>MIS Data  - Results Summary</v>
      </c>
      <c r="AM3073" s="3" t="str" cm="1">
        <f t="array" ref="AM3073">IFERROR(INDEX(IF($AG3073&lt;=$AN3073,레드마인_배치!J:J,레드마인_서비스!J:J),콜트리분석!$AI3073),"")</f>
        <v>배치</v>
      </c>
      <c r="AN3073" s="3">
        <v>4</v>
      </c>
      <c r="AO3073" s="15" t="str">
        <f ca="1">IFERROR(INDEX(레드마인_배치!E:E,MATCH(OFFSET(A3073,,AN3073),레드마인_배치!G:G,0)),"")</f>
        <v>미대상</v>
      </c>
      <c r="AP3073" t="s">
        <v>3330</v>
      </c>
      <c r="AQ3073">
        <v>82</v>
      </c>
      <c r="AT3073" t="str" cm="1">
        <f t="array" ref="AT3073">[1]!add_delimeter(AG3073:AO3073,"|")</f>
        <v>|4|CBCSLB770B|509|미대상|SLB0970U|MIS Data  - Results Summary|배치|4|미대상|</v>
      </c>
    </row>
    <row r="3074" spans="1:46">
      <c r="A3074" s="3" t="s">
        <v>2957</v>
      </c>
      <c r="B3074" s="3" t="s">
        <v>491</v>
      </c>
      <c r="C3074" s="3" t="s">
        <v>494</v>
      </c>
      <c r="D3074" s="3" t="s">
        <v>727</v>
      </c>
      <c r="E3074" s="3" t="s">
        <v>729</v>
      </c>
      <c r="F3074" s="3" t="s">
        <v>599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>
        <f t="shared" si="49"/>
        <v>5</v>
      </c>
      <c r="AH3074" s="3" t="s">
        <v>599</v>
      </c>
      <c r="AI3074" s="3" t="str">
        <f>IFERROR(IF($AG3074&lt;=$AN3074,MATCH($AH3074,레드마인_배치!G:G,0),MATCH($AH3074,레드마인_서비스!G:G,0)),"")</f>
        <v/>
      </c>
      <c r="AJ3074" s="3" t="str" cm="1">
        <f t="array" ref="AJ3074">IFERROR(INDEX(IF($AG3074&lt;=$AN3074,레드마인_배치!E:E,레드마인_서비스!E:E),콜트리분석!$AI3074),"")</f>
        <v/>
      </c>
      <c r="AK3074" s="3" t="str" cm="1">
        <f t="array" ref="AK3074">IFERROR(INDEX(IF($AG3074&lt;=$AN3074,레드마인_배치!H:H,레드마인_서비스!H:H),콜트리분석!$AI3074),"")</f>
        <v/>
      </c>
      <c r="AL3074" s="3" t="str" cm="1">
        <f t="array" ref="AL3074">IFERROR(INDEX(IF($AG3074&lt;=$AN3074,레드마인_배치!I:I,레드마인_서비스!I:I),콜트리분석!$AI3074),"")</f>
        <v/>
      </c>
      <c r="AM3074" s="3" t="str" cm="1">
        <f t="array" ref="AM3074">IFERROR(INDEX(IF($AG3074&lt;=$AN3074,레드마인_배치!J:J,레드마인_서비스!J:J),콜트리분석!$AI3074),"")</f>
        <v/>
      </c>
      <c r="AN3074" s="3">
        <v>4</v>
      </c>
      <c r="AO3074" s="15" t="str">
        <f ca="1">IFERROR(INDEX(레드마인_배치!E:E,MATCH(OFFSET(A3074,,AN3074),레드마인_배치!G:G,0)),"")</f>
        <v>미대상</v>
      </c>
      <c r="AP3074" t="s">
        <v>3330</v>
      </c>
      <c r="AQ3074">
        <v>82</v>
      </c>
      <c r="AT3074" t="str" cm="1">
        <f t="array" ref="AT3074">[1]!add_delimeter(AG3074:AO3074,"|")</f>
        <v>|5|CLCCMB150A||||||4|미대상|</v>
      </c>
    </row>
    <row r="3075" spans="1:46">
      <c r="A3075" s="3" t="s">
        <v>2957</v>
      </c>
      <c r="B3075" s="3" t="s">
        <v>491</v>
      </c>
      <c r="C3075" s="3" t="s">
        <v>494</v>
      </c>
      <c r="D3075" s="3" t="s">
        <v>727</v>
      </c>
      <c r="E3075" s="3" t="s">
        <v>880</v>
      </c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>
        <f t="shared" si="49"/>
        <v>4</v>
      </c>
      <c r="AH3075" s="3" t="s">
        <v>880</v>
      </c>
      <c r="AI3075" s="3">
        <f>IFERROR(IF($AG3075&lt;=$AN3075,MATCH($AH3075,레드마인_배치!G:G,0),MATCH($AH3075,레드마인_서비스!G:G,0)),"")</f>
        <v>510</v>
      </c>
      <c r="AJ3075" s="3" t="str" cm="1">
        <f t="array" ref="AJ3075">IFERROR(INDEX(IF($AG3075&lt;=$AN3075,레드마인_배치!E:E,레드마인_서비스!E:E),콜트리분석!$AI3075),"")</f>
        <v>미대상</v>
      </c>
      <c r="AK3075" s="3" t="str" cm="1">
        <f t="array" ref="AK3075">IFERROR(INDEX(IF($AG3075&lt;=$AN3075,레드마인_배치!H:H,레드마인_서비스!H:H),콜트리분석!$AI3075),"")</f>
        <v>SLB0980U</v>
      </c>
      <c r="AL3075" s="3" t="str" cm="1">
        <f t="array" ref="AL3075">IFERROR(INDEX(IF($AG3075&lt;=$AN3075,레드마인_배치!I:I,레드마인_서비스!I:I),콜트리분석!$AI3075),"")</f>
        <v>MIZ Data  - Results Summary with Part No</v>
      </c>
      <c r="AM3075" s="3" t="str" cm="1">
        <f t="array" ref="AM3075">IFERROR(INDEX(IF($AG3075&lt;=$AN3075,레드마인_배치!J:J,레드마인_서비스!J:J),콜트리분석!$AI3075),"")</f>
        <v>배치</v>
      </c>
      <c r="AN3075" s="3">
        <v>4</v>
      </c>
      <c r="AO3075" s="15" t="str">
        <f ca="1">IFERROR(INDEX(레드마인_배치!E:E,MATCH(OFFSET(A3075,,AN3075),레드마인_배치!G:G,0)),"")</f>
        <v>미대상</v>
      </c>
      <c r="AP3075" t="s">
        <v>3330</v>
      </c>
      <c r="AQ3075">
        <v>82</v>
      </c>
      <c r="AT3075" t="str" cm="1">
        <f t="array" ref="AT3075">[1]!add_delimeter(AG3075:AO3075,"|")</f>
        <v>|4|CBCSLB770K|510|미대상|SLB0980U|MIZ Data  - Results Summary with Part No|배치|4|미대상|</v>
      </c>
    </row>
    <row r="3076" spans="1:46">
      <c r="A3076" s="3" t="s">
        <v>2957</v>
      </c>
      <c r="B3076" s="3" t="s">
        <v>491</v>
      </c>
      <c r="C3076" s="3" t="s">
        <v>494</v>
      </c>
      <c r="D3076" s="3" t="s">
        <v>727</v>
      </c>
      <c r="E3076" s="3" t="s">
        <v>880</v>
      </c>
      <c r="F3076" s="3" t="s">
        <v>577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>
        <f t="shared" si="49"/>
        <v>5</v>
      </c>
      <c r="AH3076" s="3" t="s">
        <v>577</v>
      </c>
      <c r="AI3076" s="3">
        <f>IFERROR(IF($AG3076&lt;=$AN3076,MATCH($AH3076,레드마인_배치!G:G,0),MATCH($AH3076,레드마인_서비스!G:G,0)),"")</f>
        <v>49</v>
      </c>
      <c r="AJ3076" s="3" t="str" cm="1">
        <f t="array" ref="AJ3076">IFERROR(INDEX(IF($AG3076&lt;=$AN3076,레드마인_배치!E:E,레드마인_서비스!E:E),콜트리분석!$AI3076),"")</f>
        <v>대상</v>
      </c>
      <c r="AK3076" s="3" t="str" cm="1">
        <f t="array" ref="AK3076">IFERROR(INDEX(IF($AG3076&lt;=$AN3076,레드마인_배치!H:H,레드마인_서비스!H:H),콜트리분석!$AI3076),"")</f>
        <v>CMO0010U</v>
      </c>
      <c r="AL3076" s="3" t="str" cm="1">
        <f t="array" ref="AL3076">IFERROR(INDEX(IF($AG3076&lt;=$AN3076,레드마인_배치!I:I,레드마인_서비스!I:I),콜트리분석!$AI3076),"")</f>
        <v>NUMBER CREATION</v>
      </c>
      <c r="AM3076" s="3" t="str" cm="1">
        <f t="array" ref="AM3076">IFERROR(INDEX(IF($AG3076&lt;=$AN3076,레드마인_배치!J:J,레드마인_서비스!J:J),콜트리분석!$AI3076),"")</f>
        <v>서비스</v>
      </c>
      <c r="AN3076" s="3">
        <v>4</v>
      </c>
      <c r="AO3076" s="15" t="str">
        <f ca="1">IFERROR(INDEX(레드마인_배치!E:E,MATCH(OFFSET(A3076,,AN3076),레드마인_배치!G:G,0)),"")</f>
        <v>미대상</v>
      </c>
      <c r="AP3076" t="s">
        <v>3330</v>
      </c>
      <c r="AQ3076">
        <v>82</v>
      </c>
      <c r="AT3076" t="str" cm="1">
        <f t="array" ref="AT3076">[1]!add_delimeter(AG3076:AO3076,"|")</f>
        <v>|5|CBCUZW030R|49|대상|CMO0010U|NUMBER CREATION|서비스|4|미대상|</v>
      </c>
    </row>
    <row r="3077" spans="1:46">
      <c r="A3077" s="3" t="s">
        <v>2957</v>
      </c>
      <c r="B3077" s="3" t="s">
        <v>491</v>
      </c>
      <c r="C3077" s="3" t="s">
        <v>494</v>
      </c>
      <c r="D3077" s="3" t="s">
        <v>727</v>
      </c>
      <c r="E3077" s="3" t="s">
        <v>880</v>
      </c>
      <c r="F3077" s="3" t="s">
        <v>599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>
        <f t="shared" si="49"/>
        <v>5</v>
      </c>
      <c r="AH3077" s="3" t="s">
        <v>599</v>
      </c>
      <c r="AI3077" s="3" t="str">
        <f>IFERROR(IF($AG3077&lt;=$AN3077,MATCH($AH3077,레드마인_배치!G:G,0),MATCH($AH3077,레드마인_서비스!G:G,0)),"")</f>
        <v/>
      </c>
      <c r="AJ3077" s="3" t="str" cm="1">
        <f t="array" ref="AJ3077">IFERROR(INDEX(IF($AG3077&lt;=$AN3077,레드마인_배치!E:E,레드마인_서비스!E:E),콜트리분석!$AI3077),"")</f>
        <v/>
      </c>
      <c r="AK3077" s="3" t="str" cm="1">
        <f t="array" ref="AK3077">IFERROR(INDEX(IF($AG3077&lt;=$AN3077,레드마인_배치!H:H,레드마인_서비스!H:H),콜트리분석!$AI3077),"")</f>
        <v/>
      </c>
      <c r="AL3077" s="3" t="str" cm="1">
        <f t="array" ref="AL3077">IFERROR(INDEX(IF($AG3077&lt;=$AN3077,레드마인_배치!I:I,레드마인_서비스!I:I),콜트리분석!$AI3077),"")</f>
        <v/>
      </c>
      <c r="AM3077" s="3" t="str" cm="1">
        <f t="array" ref="AM3077">IFERROR(INDEX(IF($AG3077&lt;=$AN3077,레드마인_배치!J:J,레드마인_서비스!J:J),콜트리분석!$AI3077),"")</f>
        <v/>
      </c>
      <c r="AN3077" s="3">
        <v>4</v>
      </c>
      <c r="AO3077" s="15" t="str">
        <f ca="1">IFERROR(INDEX(레드마인_배치!E:E,MATCH(OFFSET(A3077,,AN3077),레드마인_배치!G:G,0)),"")</f>
        <v>미대상</v>
      </c>
      <c r="AP3077" t="s">
        <v>3330</v>
      </c>
      <c r="AQ3077">
        <v>82</v>
      </c>
      <c r="AT3077" t="str" cm="1">
        <f t="array" ref="AT3077">[1]!add_delimeter(AG3077:AO3077,"|")</f>
        <v>|5|CLCCMB150A||||||4|미대상|</v>
      </c>
    </row>
    <row r="3078" spans="1:46">
      <c r="A3078" s="3" t="s">
        <v>2957</v>
      </c>
      <c r="B3078" s="3" t="s">
        <v>491</v>
      </c>
      <c r="C3078" s="3" t="s">
        <v>494</v>
      </c>
      <c r="D3078" s="3" t="s">
        <v>727</v>
      </c>
      <c r="E3078" s="3" t="s">
        <v>730</v>
      </c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>
        <f t="shared" ref="AG3078:AG3141" si="50">COUNTA(B3078:AF3078)</f>
        <v>4</v>
      </c>
      <c r="AH3078" s="3" t="s">
        <v>730</v>
      </c>
      <c r="AI3078" s="3">
        <f>IFERROR(IF($AG3078&lt;=$AN3078,MATCH($AH3078,레드마인_배치!G:G,0),MATCH($AH3078,레드마인_서비스!G:G,0)),"")</f>
        <v>511</v>
      </c>
      <c r="AJ3078" s="3" t="str" cm="1">
        <f t="array" ref="AJ3078">IFERROR(INDEX(IF($AG3078&lt;=$AN3078,레드마인_배치!E:E,레드마인_서비스!E:E),콜트리분석!$AI3078),"")</f>
        <v>미대상</v>
      </c>
      <c r="AK3078" s="3" t="str" cm="1">
        <f t="array" ref="AK3078">IFERROR(INDEX(IF($AG3078&lt;=$AN3078,레드마인_배치!H:H,레드마인_서비스!H:H),콜트리분석!$AI3078),"")</f>
        <v>SLB0990U</v>
      </c>
      <c r="AL3078" s="3" t="str" cm="1">
        <f t="array" ref="AL3078">IFERROR(INDEX(IF($AG3078&lt;=$AN3078,레드마인_배치!I:I,레드마인_서비스!I:I),콜트리분석!$AI3078),"")</f>
        <v>MIS Data  - Category Summary</v>
      </c>
      <c r="AM3078" s="3" t="str" cm="1">
        <f t="array" ref="AM3078">IFERROR(INDEX(IF($AG3078&lt;=$AN3078,레드마인_배치!J:J,레드마인_서비스!J:J),콜트리분석!$AI3078),"")</f>
        <v>배치</v>
      </c>
      <c r="AN3078" s="3">
        <v>4</v>
      </c>
      <c r="AO3078" s="15" t="str">
        <f ca="1">IFERROR(INDEX(레드마인_배치!E:E,MATCH(OFFSET(A3078,,AN3078),레드마인_배치!G:G,0)),"")</f>
        <v>미대상</v>
      </c>
      <c r="AP3078" t="s">
        <v>3330</v>
      </c>
      <c r="AQ3078">
        <v>82</v>
      </c>
      <c r="AT3078" t="str" cm="1">
        <f t="array" ref="AT3078">[1]!add_delimeter(AG3078:AO3078,"|")</f>
        <v>|4|CBCSLB771A|511|미대상|SLB0990U|MIS Data  - Category Summary|배치|4|미대상|</v>
      </c>
    </row>
    <row r="3079" spans="1:46">
      <c r="A3079" s="3" t="s">
        <v>2957</v>
      </c>
      <c r="B3079" s="3" t="s">
        <v>491</v>
      </c>
      <c r="C3079" s="3" t="s">
        <v>494</v>
      </c>
      <c r="D3079" s="3" t="s">
        <v>727</v>
      </c>
      <c r="E3079" s="3" t="s">
        <v>730</v>
      </c>
      <c r="F3079" s="3" t="s">
        <v>599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>
        <f t="shared" si="50"/>
        <v>5</v>
      </c>
      <c r="AH3079" s="3" t="s">
        <v>599</v>
      </c>
      <c r="AI3079" s="3" t="str">
        <f>IFERROR(IF($AG3079&lt;=$AN3079,MATCH($AH3079,레드마인_배치!G:G,0),MATCH($AH3079,레드마인_서비스!G:G,0)),"")</f>
        <v/>
      </c>
      <c r="AJ3079" s="3" t="str" cm="1">
        <f t="array" ref="AJ3079">IFERROR(INDEX(IF($AG3079&lt;=$AN3079,레드마인_배치!E:E,레드마인_서비스!E:E),콜트리분석!$AI3079),"")</f>
        <v/>
      </c>
      <c r="AK3079" s="3" t="str" cm="1">
        <f t="array" ref="AK3079">IFERROR(INDEX(IF($AG3079&lt;=$AN3079,레드마인_배치!H:H,레드마인_서비스!H:H),콜트리분석!$AI3079),"")</f>
        <v/>
      </c>
      <c r="AL3079" s="3" t="str" cm="1">
        <f t="array" ref="AL3079">IFERROR(INDEX(IF($AG3079&lt;=$AN3079,레드마인_배치!I:I,레드마인_서비스!I:I),콜트리분석!$AI3079),"")</f>
        <v/>
      </c>
      <c r="AM3079" s="3" t="str" cm="1">
        <f t="array" ref="AM3079">IFERROR(INDEX(IF($AG3079&lt;=$AN3079,레드마인_배치!J:J,레드마인_서비스!J:J),콜트리분석!$AI3079),"")</f>
        <v/>
      </c>
      <c r="AN3079" s="3">
        <v>4</v>
      </c>
      <c r="AO3079" s="15" t="str">
        <f ca="1">IFERROR(INDEX(레드마인_배치!E:E,MATCH(OFFSET(A3079,,AN3079),레드마인_배치!G:G,0)),"")</f>
        <v>미대상</v>
      </c>
      <c r="AP3079" t="s">
        <v>3330</v>
      </c>
      <c r="AQ3079">
        <v>82</v>
      </c>
      <c r="AT3079" t="str" cm="1">
        <f t="array" ref="AT3079">[1]!add_delimeter(AG3079:AO3079,"|")</f>
        <v>|5|CLCCMB150A||||||4|미대상|</v>
      </c>
    </row>
    <row r="3080" spans="1:46">
      <c r="A3080" s="3" t="s">
        <v>2957</v>
      </c>
      <c r="B3080" s="3" t="s">
        <v>491</v>
      </c>
      <c r="C3080" s="3" t="s">
        <v>494</v>
      </c>
      <c r="D3080" s="3" t="s">
        <v>727</v>
      </c>
      <c r="E3080" s="3" t="s">
        <v>731</v>
      </c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>
        <f t="shared" si="50"/>
        <v>4</v>
      </c>
      <c r="AH3080" s="3" t="s">
        <v>731</v>
      </c>
      <c r="AI3080" s="3">
        <f>IFERROR(IF($AG3080&lt;=$AN3080,MATCH($AH3080,레드마인_배치!G:G,0),MATCH($AH3080,레드마인_서비스!G:G,0)),"")</f>
        <v>512</v>
      </c>
      <c r="AJ3080" s="3" t="str" cm="1">
        <f t="array" ref="AJ3080">IFERROR(INDEX(IF($AG3080&lt;=$AN3080,레드마인_배치!E:E,레드마인_서비스!E:E),콜트리분석!$AI3080),"")</f>
        <v>대상</v>
      </c>
      <c r="AK3080" s="3" t="str" cm="1">
        <f t="array" ref="AK3080">IFERROR(INDEX(IF($AG3080&lt;=$AN3080,레드마인_배치!H:H,레드마인_서비스!H:H),콜트리분석!$AI3080),"")</f>
        <v>SLB1000U</v>
      </c>
      <c r="AL3080" s="3" t="str" cm="1">
        <f t="array" ref="AL3080">IFERROR(INDEX(IF($AG3080&lt;=$AN3080,레드마인_배치!I:I,레드마인_서비스!I:I),콜트리분석!$AI3080),"")</f>
        <v>MIS Data  - Dealer Parts Performance</v>
      </c>
      <c r="AM3080" s="3" t="str" cm="1">
        <f t="array" ref="AM3080">IFERROR(INDEX(IF($AG3080&lt;=$AN3080,레드마인_배치!J:J,레드마인_서비스!J:J),콜트리분석!$AI3080),"")</f>
        <v>배치</v>
      </c>
      <c r="AN3080" s="3">
        <v>4</v>
      </c>
      <c r="AO3080" s="15" t="str">
        <f ca="1">IFERROR(INDEX(레드마인_배치!E:E,MATCH(OFFSET(A3080,,AN3080),레드마인_배치!G:G,0)),"")</f>
        <v>대상</v>
      </c>
      <c r="AP3080" t="s">
        <v>3330</v>
      </c>
      <c r="AQ3080">
        <v>82</v>
      </c>
      <c r="AT3080" t="str" cm="1">
        <f t="array" ref="AT3080">[1]!add_delimeter(AG3080:AO3080,"|")</f>
        <v>|4|CBCSLB772A|512|대상|SLB1000U|MIS Data  - Dealer Parts Performance|배치|4|대상|</v>
      </c>
    </row>
    <row r="3081" spans="1:46">
      <c r="A3081" s="3" t="s">
        <v>2957</v>
      </c>
      <c r="B3081" s="3" t="s">
        <v>491</v>
      </c>
      <c r="C3081" s="3" t="s">
        <v>494</v>
      </c>
      <c r="D3081" s="3" t="s">
        <v>727</v>
      </c>
      <c r="E3081" s="3" t="s">
        <v>731</v>
      </c>
      <c r="F3081" s="3" t="s">
        <v>599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>
        <f t="shared" si="50"/>
        <v>5</v>
      </c>
      <c r="AH3081" s="3" t="s">
        <v>599</v>
      </c>
      <c r="AI3081" s="3" t="str">
        <f>IFERROR(IF($AG3081&lt;=$AN3081,MATCH($AH3081,레드마인_배치!G:G,0),MATCH($AH3081,레드마인_서비스!G:G,0)),"")</f>
        <v/>
      </c>
      <c r="AJ3081" s="3" t="str" cm="1">
        <f t="array" ref="AJ3081">IFERROR(INDEX(IF($AG3081&lt;=$AN3081,레드마인_배치!E:E,레드마인_서비스!E:E),콜트리분석!$AI3081),"")</f>
        <v/>
      </c>
      <c r="AK3081" s="3" t="str" cm="1">
        <f t="array" ref="AK3081">IFERROR(INDEX(IF($AG3081&lt;=$AN3081,레드마인_배치!H:H,레드마인_서비스!H:H),콜트리분석!$AI3081),"")</f>
        <v/>
      </c>
      <c r="AL3081" s="3" t="str" cm="1">
        <f t="array" ref="AL3081">IFERROR(INDEX(IF($AG3081&lt;=$AN3081,레드마인_배치!I:I,레드마인_서비스!I:I),콜트리분석!$AI3081),"")</f>
        <v/>
      </c>
      <c r="AM3081" s="3" t="str" cm="1">
        <f t="array" ref="AM3081">IFERROR(INDEX(IF($AG3081&lt;=$AN3081,레드마인_배치!J:J,레드마인_서비스!J:J),콜트리분석!$AI3081),"")</f>
        <v/>
      </c>
      <c r="AN3081" s="3">
        <v>4</v>
      </c>
      <c r="AO3081" s="15" t="str">
        <f ca="1">IFERROR(INDEX(레드마인_배치!E:E,MATCH(OFFSET(A3081,,AN3081),레드마인_배치!G:G,0)),"")</f>
        <v>대상</v>
      </c>
      <c r="AP3081" t="s">
        <v>3330</v>
      </c>
      <c r="AQ3081">
        <v>82</v>
      </c>
      <c r="AT3081" t="str" cm="1">
        <f t="array" ref="AT3081">[1]!add_delimeter(AG3081:AO3081,"|")</f>
        <v>|5|CLCCMB150A||||||4|대상|</v>
      </c>
    </row>
    <row r="3082" spans="1:46">
      <c r="A3082" s="3" t="s">
        <v>2957</v>
      </c>
      <c r="B3082" s="3" t="s">
        <v>491</v>
      </c>
      <c r="C3082" s="3" t="s">
        <v>494</v>
      </c>
      <c r="D3082" s="3" t="s">
        <v>727</v>
      </c>
      <c r="E3082" s="3" t="s">
        <v>732</v>
      </c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>
        <f t="shared" si="50"/>
        <v>4</v>
      </c>
      <c r="AH3082" s="3" t="s">
        <v>732</v>
      </c>
      <c r="AI3082" s="3">
        <f>IFERROR(IF($AG3082&lt;=$AN3082,MATCH($AH3082,레드마인_배치!G:G,0),MATCH($AH3082,레드마인_서비스!G:G,0)),"")</f>
        <v>513</v>
      </c>
      <c r="AJ3082" s="3" t="str" cm="1">
        <f t="array" ref="AJ3082">IFERROR(INDEX(IF($AG3082&lt;=$AN3082,레드마인_배치!E:E,레드마인_서비스!E:E),콜트리분석!$AI3082),"")</f>
        <v>미대상</v>
      </c>
      <c r="AK3082" s="3" t="str" cm="1">
        <f t="array" ref="AK3082">IFERROR(INDEX(IF($AG3082&lt;=$AN3082,레드마인_배치!H:H,레드마인_서비스!H:H),콜트리분석!$AI3082),"")</f>
        <v>SLB1010U</v>
      </c>
      <c r="AL3082" s="3" t="str" cm="1">
        <f t="array" ref="AL3082">IFERROR(INDEX(IF($AG3082&lt;=$AN3082,레드마인_배치!I:I,레드마인_서비스!I:I),콜트리분석!$AI3082),"")</f>
        <v>MIS Data  - Dealer Order Summary</v>
      </c>
      <c r="AM3082" s="3" t="str" cm="1">
        <f t="array" ref="AM3082">IFERROR(INDEX(IF($AG3082&lt;=$AN3082,레드마인_배치!J:J,레드마인_서비스!J:J),콜트리분석!$AI3082),"")</f>
        <v>배치</v>
      </c>
      <c r="AN3082" s="3">
        <v>4</v>
      </c>
      <c r="AO3082" s="15" t="str">
        <f ca="1">IFERROR(INDEX(레드마인_배치!E:E,MATCH(OFFSET(A3082,,AN3082),레드마인_배치!G:G,0)),"")</f>
        <v>미대상</v>
      </c>
      <c r="AP3082" t="s">
        <v>3330</v>
      </c>
      <c r="AQ3082">
        <v>82</v>
      </c>
      <c r="AT3082" t="str" cm="1">
        <f t="array" ref="AT3082">[1]!add_delimeter(AG3082:AO3082,"|")</f>
        <v>|4|CBCSLB773A|513|미대상|SLB1010U|MIS Data  - Dealer Order Summary|배치|4|미대상|</v>
      </c>
    </row>
    <row r="3083" spans="1:46">
      <c r="A3083" s="3" t="s">
        <v>2957</v>
      </c>
      <c r="B3083" s="3" t="s">
        <v>491</v>
      </c>
      <c r="C3083" s="3" t="s">
        <v>494</v>
      </c>
      <c r="D3083" s="3" t="s">
        <v>727</v>
      </c>
      <c r="E3083" s="3" t="s">
        <v>732</v>
      </c>
      <c r="F3083" s="3" t="s">
        <v>599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>
        <f t="shared" si="50"/>
        <v>5</v>
      </c>
      <c r="AH3083" s="3" t="s">
        <v>599</v>
      </c>
      <c r="AI3083" s="3" t="str">
        <f>IFERROR(IF($AG3083&lt;=$AN3083,MATCH($AH3083,레드마인_배치!G:G,0),MATCH($AH3083,레드마인_서비스!G:G,0)),"")</f>
        <v/>
      </c>
      <c r="AJ3083" s="3" t="str" cm="1">
        <f t="array" ref="AJ3083">IFERROR(INDEX(IF($AG3083&lt;=$AN3083,레드마인_배치!E:E,레드마인_서비스!E:E),콜트리분석!$AI3083),"")</f>
        <v/>
      </c>
      <c r="AK3083" s="3" t="str" cm="1">
        <f t="array" ref="AK3083">IFERROR(INDEX(IF($AG3083&lt;=$AN3083,레드마인_배치!H:H,레드마인_서비스!H:H),콜트리분석!$AI3083),"")</f>
        <v/>
      </c>
      <c r="AL3083" s="3" t="str" cm="1">
        <f t="array" ref="AL3083">IFERROR(INDEX(IF($AG3083&lt;=$AN3083,레드마인_배치!I:I,레드마인_서비스!I:I),콜트리분석!$AI3083),"")</f>
        <v/>
      </c>
      <c r="AM3083" s="3" t="str" cm="1">
        <f t="array" ref="AM3083">IFERROR(INDEX(IF($AG3083&lt;=$AN3083,레드마인_배치!J:J,레드마인_서비스!J:J),콜트리분석!$AI3083),"")</f>
        <v/>
      </c>
      <c r="AN3083" s="3">
        <v>4</v>
      </c>
      <c r="AO3083" s="15" t="str">
        <f ca="1">IFERROR(INDEX(레드마인_배치!E:E,MATCH(OFFSET(A3083,,AN3083),레드마인_배치!G:G,0)),"")</f>
        <v>미대상</v>
      </c>
      <c r="AP3083" t="s">
        <v>3330</v>
      </c>
      <c r="AQ3083">
        <v>82</v>
      </c>
      <c r="AT3083" t="str" cm="1">
        <f t="array" ref="AT3083">[1]!add_delimeter(AG3083:AO3083,"|")</f>
        <v>|5|CLCCMB150A||||||4|미대상|</v>
      </c>
    </row>
    <row r="3084" spans="1:46">
      <c r="A3084" s="3" t="s">
        <v>2957</v>
      </c>
      <c r="B3084" s="3" t="s">
        <v>491</v>
      </c>
      <c r="C3084" s="3" t="s">
        <v>494</v>
      </c>
      <c r="D3084" s="3" t="s">
        <v>727</v>
      </c>
      <c r="E3084" s="3" t="s">
        <v>2526</v>
      </c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>
        <f t="shared" si="50"/>
        <v>4</v>
      </c>
      <c r="AH3084" s="3" t="s">
        <v>2526</v>
      </c>
      <c r="AI3084" s="3">
        <f>IFERROR(IF($AG3084&lt;=$AN3084,MATCH($AH3084,레드마인_배치!G:G,0),MATCH($AH3084,레드마인_서비스!G:G,0)),"")</f>
        <v>514</v>
      </c>
      <c r="AJ3084" s="3" t="str" cm="1">
        <f t="array" ref="AJ3084">IFERROR(INDEX(IF($AG3084&lt;=$AN3084,레드마인_배치!E:E,레드마인_서비스!E:E),콜트리분석!$AI3084),"")</f>
        <v>미대상</v>
      </c>
      <c r="AK3084" s="3" t="str" cm="1">
        <f t="array" ref="AK3084">IFERROR(INDEX(IF($AG3084&lt;=$AN3084,레드마인_배치!H:H,레드마인_서비스!H:H),콜트리분석!$AI3084),"")</f>
        <v>SLB1020U</v>
      </c>
      <c r="AL3084" s="3" t="str" cm="1">
        <f t="array" ref="AL3084">IFERROR(INDEX(IF($AG3084&lt;=$AN3084,레드마인_배치!I:I,레드마인_서비스!I:I),콜트리분석!$AI3084),"")</f>
        <v>PBP Data  - Performance Summary</v>
      </c>
      <c r="AM3084" s="3" t="str" cm="1">
        <f t="array" ref="AM3084">IFERROR(INDEX(IF($AG3084&lt;=$AN3084,레드마인_배치!J:J,레드마인_서비스!J:J),콜트리분석!$AI3084),"")</f>
        <v>배치</v>
      </c>
      <c r="AN3084" s="3">
        <v>4</v>
      </c>
      <c r="AO3084" s="15" t="str">
        <f ca="1">IFERROR(INDEX(레드마인_배치!E:E,MATCH(OFFSET(A3084,,AN3084),레드마인_배치!G:G,0)),"")</f>
        <v>미대상</v>
      </c>
      <c r="AP3084" t="s">
        <v>3330</v>
      </c>
      <c r="AQ3084">
        <v>82</v>
      </c>
      <c r="AT3084" t="str" cm="1">
        <f t="array" ref="AT3084">[1]!add_delimeter(AG3084:AO3084,"|")</f>
        <v>|4|CBCSLB775A|514|미대상|SLB1020U|PBP Data  - Performance Summary|배치|4|미대상|</v>
      </c>
    </row>
    <row r="3085" spans="1:46">
      <c r="A3085" s="3" t="s">
        <v>2957</v>
      </c>
      <c r="B3085" s="3" t="s">
        <v>491</v>
      </c>
      <c r="C3085" s="3" t="s">
        <v>494</v>
      </c>
      <c r="D3085" s="3" t="s">
        <v>727</v>
      </c>
      <c r="E3085" s="3" t="s">
        <v>2526</v>
      </c>
      <c r="F3085" s="3" t="s">
        <v>599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>
        <f t="shared" si="50"/>
        <v>5</v>
      </c>
      <c r="AH3085" s="3" t="s">
        <v>599</v>
      </c>
      <c r="AI3085" s="3" t="str">
        <f>IFERROR(IF($AG3085&lt;=$AN3085,MATCH($AH3085,레드마인_배치!G:G,0),MATCH($AH3085,레드마인_서비스!G:G,0)),"")</f>
        <v/>
      </c>
      <c r="AJ3085" s="3" t="str" cm="1">
        <f t="array" ref="AJ3085">IFERROR(INDEX(IF($AG3085&lt;=$AN3085,레드마인_배치!E:E,레드마인_서비스!E:E),콜트리분석!$AI3085),"")</f>
        <v/>
      </c>
      <c r="AK3085" s="3" t="str" cm="1">
        <f t="array" ref="AK3085">IFERROR(INDEX(IF($AG3085&lt;=$AN3085,레드마인_배치!H:H,레드마인_서비스!H:H),콜트리분석!$AI3085),"")</f>
        <v/>
      </c>
      <c r="AL3085" s="3" t="str" cm="1">
        <f t="array" ref="AL3085">IFERROR(INDEX(IF($AG3085&lt;=$AN3085,레드마인_배치!I:I,레드마인_서비스!I:I),콜트리분석!$AI3085),"")</f>
        <v/>
      </c>
      <c r="AM3085" s="3" t="str" cm="1">
        <f t="array" ref="AM3085">IFERROR(INDEX(IF($AG3085&lt;=$AN3085,레드마인_배치!J:J,레드마인_서비스!J:J),콜트리분석!$AI3085),"")</f>
        <v/>
      </c>
      <c r="AN3085" s="3">
        <v>4</v>
      </c>
      <c r="AO3085" s="15" t="str">
        <f ca="1">IFERROR(INDEX(레드마인_배치!E:E,MATCH(OFFSET(A3085,,AN3085),레드마인_배치!G:G,0)),"")</f>
        <v>미대상</v>
      </c>
      <c r="AP3085" t="s">
        <v>3330</v>
      </c>
      <c r="AQ3085">
        <v>82</v>
      </c>
      <c r="AT3085" t="str" cm="1">
        <f t="array" ref="AT3085">[1]!add_delimeter(AG3085:AO3085,"|")</f>
        <v>|5|CLCCMB150A||||||4|미대상|</v>
      </c>
    </row>
    <row r="3086" spans="1:46">
      <c r="A3086" s="3" t="s">
        <v>2957</v>
      </c>
      <c r="B3086" s="3" t="s">
        <v>491</v>
      </c>
      <c r="C3086" s="3" t="s">
        <v>494</v>
      </c>
      <c r="D3086" s="3" t="s">
        <v>727</v>
      </c>
      <c r="E3086" s="3" t="s">
        <v>3188</v>
      </c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>
        <f t="shared" si="50"/>
        <v>4</v>
      </c>
      <c r="AH3086" s="3" t="s">
        <v>3188</v>
      </c>
      <c r="AI3086" s="3" t="str">
        <f>IFERROR(IF($AG3086&lt;=$AN3086,MATCH($AH3086,레드마인_배치!G:G,0),MATCH($AH3086,레드마인_서비스!G:G,0)),"")</f>
        <v/>
      </c>
      <c r="AJ3086" s="3" t="str" cm="1">
        <f t="array" ref="AJ3086">IFERROR(INDEX(IF($AG3086&lt;=$AN3086,레드마인_배치!E:E,레드마인_서비스!E:E),콜트리분석!$AI3086),"")</f>
        <v/>
      </c>
      <c r="AK3086" s="3" t="str" cm="1">
        <f t="array" ref="AK3086">IFERROR(INDEX(IF($AG3086&lt;=$AN3086,레드마인_배치!H:H,레드마인_서비스!H:H),콜트리분석!$AI3086),"")</f>
        <v/>
      </c>
      <c r="AL3086" s="3" t="str" cm="1">
        <f t="array" ref="AL3086">IFERROR(INDEX(IF($AG3086&lt;=$AN3086,레드마인_배치!I:I,레드마인_서비스!I:I),콜트리분석!$AI3086),"")</f>
        <v/>
      </c>
      <c r="AM3086" s="3" t="str" cm="1">
        <f t="array" ref="AM3086">IFERROR(INDEX(IF($AG3086&lt;=$AN3086,레드마인_배치!J:J,레드마인_서비스!J:J),콜트리분석!$AI3086),"")</f>
        <v/>
      </c>
      <c r="AN3086" s="3">
        <v>4</v>
      </c>
      <c r="AO3086" s="15" t="str">
        <f ca="1">IFERROR(INDEX(레드마인_배치!E:E,MATCH(OFFSET(A3086,,AN3086),레드마인_배치!G:G,0)),"")</f>
        <v/>
      </c>
      <c r="AP3086" t="s">
        <v>3330</v>
      </c>
      <c r="AQ3086">
        <v>82</v>
      </c>
      <c r="AT3086" t="str" cm="1">
        <f t="array" ref="AT3086">[1]!add_delimeter(AG3086:AO3086,"|")</f>
        <v>|4|ENDUSRJOBS||||||4||</v>
      </c>
    </row>
    <row r="3087" spans="1:46">
      <c r="A3087" s="3" t="s">
        <v>2957</v>
      </c>
      <c r="B3087" s="3" t="s">
        <v>491</v>
      </c>
      <c r="C3087" s="3" t="s">
        <v>494</v>
      </c>
      <c r="D3087" s="3" t="s">
        <v>3099</v>
      </c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>
        <f t="shared" si="50"/>
        <v>3</v>
      </c>
      <c r="AH3087" s="3" t="s">
        <v>3099</v>
      </c>
      <c r="AI3087" s="3" t="str">
        <f>IFERROR(IF($AG3087&lt;=$AN3087,MATCH($AH3087,레드마인_배치!G:G,0),MATCH($AH3087,레드마인_서비스!G:G,0)),"")</f>
        <v/>
      </c>
      <c r="AJ3087" s="3" t="str" cm="1">
        <f t="array" ref="AJ3087">IFERROR(INDEX(IF($AG3087&lt;=$AN3087,레드마인_배치!E:E,레드마인_서비스!E:E),콜트리분석!$AI3087),"")</f>
        <v/>
      </c>
      <c r="AK3087" s="3" t="str" cm="1">
        <f t="array" ref="AK3087">IFERROR(INDEX(IF($AG3087&lt;=$AN3087,레드마인_배치!H:H,레드마인_서비스!H:H),콜트리분석!$AI3087),"")</f>
        <v/>
      </c>
      <c r="AL3087" s="3" t="str" cm="1">
        <f t="array" ref="AL3087">IFERROR(INDEX(IF($AG3087&lt;=$AN3087,레드마인_배치!I:I,레드마인_서비스!I:I),콜트리분석!$AI3087),"")</f>
        <v/>
      </c>
      <c r="AM3087" s="3" t="str" cm="1">
        <f t="array" ref="AM3087">IFERROR(INDEX(IF($AG3087&lt;=$AN3087,레드마인_배치!J:J,레드마인_서비스!J:J),콜트리분석!$AI3087),"")</f>
        <v/>
      </c>
      <c r="AN3087" s="3">
        <v>4</v>
      </c>
      <c r="AO3087" s="15" t="str">
        <f ca="1">IFERROR(INDEX(레드마인_배치!E:E,MATCH(OFFSET(A3087,,AN3087),레드마인_배치!G:G,0)),"")</f>
        <v/>
      </c>
      <c r="AP3087" t="s">
        <v>3330</v>
      </c>
      <c r="AQ3087">
        <v>83</v>
      </c>
      <c r="AT3087" t="str" cm="1">
        <f t="array" ref="AT3087">[1]!add_delimeter(AG3087:AO3087,"|")</f>
        <v>|3|CLCLGB550A||||||4||</v>
      </c>
    </row>
    <row r="3088" spans="1:46">
      <c r="A3088" s="3" t="s">
        <v>2957</v>
      </c>
      <c r="B3088" s="3" t="s">
        <v>491</v>
      </c>
      <c r="C3088" s="3" t="s">
        <v>494</v>
      </c>
      <c r="D3088" s="3" t="s">
        <v>3099</v>
      </c>
      <c r="E3088" s="3" t="s">
        <v>1596</v>
      </c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>
        <f t="shared" si="50"/>
        <v>4</v>
      </c>
      <c r="AH3088" s="3" t="s">
        <v>1596</v>
      </c>
      <c r="AI3088" s="3">
        <f>IFERROR(IF($AG3088&lt;=$AN3088,MATCH($AH3088,레드마인_배치!G:G,0),MATCH($AH3088,레드마인_서비스!G:G,0)),"")</f>
        <v>287</v>
      </c>
      <c r="AJ3088" s="3" t="str" cm="1">
        <f t="array" ref="AJ3088">IFERROR(INDEX(IF($AG3088&lt;=$AN3088,레드마인_배치!E:E,레드마인_서비스!E:E),콜트리분석!$AI3088),"")</f>
        <v>대상</v>
      </c>
      <c r="AK3088" s="3" t="str" cm="1">
        <f t="array" ref="AK3088">IFERROR(INDEX(IF($AG3088&lt;=$AN3088,레드마인_배치!H:H,레드마인_서비스!H:H),콜트리분석!$AI3088),"")</f>
        <v>LGB0210U</v>
      </c>
      <c r="AL3088" s="3" t="str" cm="1">
        <f t="array" ref="AL3088">IFERROR(INDEX(IF($AG3088&lt;=$AN3088,레드마인_배치!I:I,레드마인_서비스!I:I),콜트리분석!$AI3088),"")</f>
        <v xml:space="preserve">DAILY WORKER WORKING TIME SUMMARY DAILY BATCH     </v>
      </c>
      <c r="AM3088" s="3" t="str" cm="1">
        <f t="array" ref="AM3088">IFERROR(INDEX(IF($AG3088&lt;=$AN3088,레드마인_배치!J:J,레드마인_서비스!J:J),콜트리분석!$AI3088),"")</f>
        <v>배치</v>
      </c>
      <c r="AN3088" s="3">
        <v>4</v>
      </c>
      <c r="AO3088" s="15" t="str">
        <f ca="1">IFERROR(INDEX(레드마인_배치!E:E,MATCH(OFFSET(A3088,,AN3088),레드마인_배치!G:G,0)),"")</f>
        <v>대상</v>
      </c>
      <c r="AP3088" t="s">
        <v>3330</v>
      </c>
      <c r="AQ3088">
        <v>83</v>
      </c>
      <c r="AT3088" t="str" cm="1">
        <f t="array" ref="AT3088">[1]!add_delimeter(AG3088:AO3088,"|")</f>
        <v>|4|CBCLGB550A|287|대상|LGB0210U|DAILY WORKER WORKING TIME SUMMARY DAILY BATCH     |배치|4|대상|</v>
      </c>
    </row>
    <row r="3089" spans="1:46">
      <c r="A3089" s="3" t="s">
        <v>2957</v>
      </c>
      <c r="B3089" s="3" t="s">
        <v>491</v>
      </c>
      <c r="C3089" s="3" t="s">
        <v>494</v>
      </c>
      <c r="D3089" s="3" t="s">
        <v>559</v>
      </c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>
        <f t="shared" si="50"/>
        <v>3</v>
      </c>
      <c r="AH3089" s="3" t="s">
        <v>559</v>
      </c>
      <c r="AI3089" s="3">
        <f>IFERROR(IF($AG3089&lt;=$AN3089,MATCH($AH3089,레드마인_배치!G:G,0),MATCH($AH3089,레드마인_서비스!G:G,0)),"")</f>
        <v>70</v>
      </c>
      <c r="AJ3089" s="3" t="str" cm="1">
        <f t="array" ref="AJ3089">IFERROR(INDEX(IF($AG3089&lt;=$AN3089,레드마인_배치!E:E,레드마인_서비스!E:E),콜트리분석!$AI3089),"")</f>
        <v>미대상</v>
      </c>
      <c r="AK3089" s="3" cm="1">
        <f t="array" ref="AK3089">IFERROR(INDEX(IF($AG3089&lt;=$AN3089,레드마인_배치!H:H,레드마인_서비스!H:H),콜트리분석!$AI3089),"")</f>
        <v>0</v>
      </c>
      <c r="AL3089" s="3" t="str" cm="1">
        <f t="array" ref="AL3089">IFERROR(INDEX(IF($AG3089&lt;=$AN3089,레드마인_배치!I:I,레드마인_서비스!I:I),콜트리분석!$AI3089),"")</f>
        <v xml:space="preserve">DAILY  Fill Rate(MAIN)                            </v>
      </c>
      <c r="AM3089" s="3" t="str" cm="1">
        <f t="array" ref="AM3089">IFERROR(INDEX(IF($AG3089&lt;=$AN3089,레드마인_배치!J:J,레드마인_서비스!J:J),콜트리분석!$AI3089),"")</f>
        <v>배치</v>
      </c>
      <c r="AN3089" s="3">
        <v>4</v>
      </c>
      <c r="AO3089" s="15" t="str">
        <f ca="1">IFERROR(INDEX(레드마인_배치!E:E,MATCH(OFFSET(A3089,,AN3089),레드마인_배치!G:G,0)),"")</f>
        <v/>
      </c>
      <c r="AP3089" t="s">
        <v>3330</v>
      </c>
      <c r="AQ3089">
        <v>84</v>
      </c>
      <c r="AT3089" t="str" cm="1">
        <f t="array" ref="AT3089">[1]!add_delimeter(AG3089:AO3089,"|")</f>
        <v>|3|CLCICB055A|70|미대상|0|DAILY  Fill Rate(MAIN)                            |배치|4||</v>
      </c>
    </row>
    <row r="3090" spans="1:46">
      <c r="A3090" s="3" t="s">
        <v>2957</v>
      </c>
      <c r="B3090" s="3" t="s">
        <v>491</v>
      </c>
      <c r="C3090" s="3" t="s">
        <v>494</v>
      </c>
      <c r="D3090" s="3" t="s">
        <v>559</v>
      </c>
      <c r="E3090" s="3" t="s">
        <v>560</v>
      </c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>
        <f t="shared" si="50"/>
        <v>4</v>
      </c>
      <c r="AH3090" s="3" t="s">
        <v>560</v>
      </c>
      <c r="AI3090" s="3">
        <f>IFERROR(IF($AG3090&lt;=$AN3090,MATCH($AH3090,레드마인_배치!G:G,0),MATCH($AH3090,레드마인_서비스!G:G,0)),"")</f>
        <v>130</v>
      </c>
      <c r="AJ3090" s="3" t="str" cm="1">
        <f t="array" ref="AJ3090">IFERROR(INDEX(IF($AG3090&lt;=$AN3090,레드마인_배치!E:E,레드마인_서비스!E:E),콜트리분석!$AI3090),"")</f>
        <v>대상</v>
      </c>
      <c r="AK3090" s="3" t="str" cm="1">
        <f t="array" ref="AK3090">IFERROR(INDEX(IF($AG3090&lt;=$AN3090,레드마인_배치!H:H,레드마인_서비스!H:H),콜트리분석!$AI3090),"")</f>
        <v>ICB0210U</v>
      </c>
      <c r="AL3090" s="3" t="str" cm="1">
        <f t="array" ref="AL3090">IFERROR(INDEX(IF($AG3090&lt;=$AN3090,레드마인_배치!I:I,레드마인_서비스!I:I),콜트리분석!$AI3090),"")</f>
        <v>Fill Rate CREATE (DAILY)</v>
      </c>
      <c r="AM3090" s="3" t="str" cm="1">
        <f t="array" ref="AM3090">IFERROR(INDEX(IF($AG3090&lt;=$AN3090,레드마인_배치!J:J,레드마인_서비스!J:J),콜트리분석!$AI3090),"")</f>
        <v>배치</v>
      </c>
      <c r="AN3090" s="3">
        <v>4</v>
      </c>
      <c r="AO3090" s="15" t="str">
        <f ca="1">IFERROR(INDEX(레드마인_배치!E:E,MATCH(OFFSET(A3090,,AN3090),레드마인_배치!G:G,0)),"")</f>
        <v>대상</v>
      </c>
      <c r="AP3090" t="s">
        <v>3330</v>
      </c>
      <c r="AQ3090">
        <v>84</v>
      </c>
      <c r="AT3090" t="str" cm="1">
        <f t="array" ref="AT3090">[1]!add_delimeter(AG3090:AO3090,"|")</f>
        <v>|4|CBCICB055A|130|대상|ICB0210U|Fill Rate CREATE (DAILY)|배치|4|대상|</v>
      </c>
    </row>
    <row r="3091" spans="1:46">
      <c r="A3091" s="3" t="s">
        <v>2957</v>
      </c>
      <c r="B3091" s="3" t="s">
        <v>491</v>
      </c>
      <c r="C3091" s="3" t="s">
        <v>494</v>
      </c>
      <c r="D3091" s="3" t="s">
        <v>559</v>
      </c>
      <c r="E3091" s="3" t="s">
        <v>560</v>
      </c>
      <c r="F3091" s="3" t="s">
        <v>561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>
        <f t="shared" si="50"/>
        <v>5</v>
      </c>
      <c r="AH3091" s="3" t="s">
        <v>561</v>
      </c>
      <c r="AI3091" s="3">
        <f>IFERROR(IF($AG3091&lt;=$AN3091,MATCH($AH3091,레드마인_배치!G:G,0),MATCH($AH3091,레드마인_서비스!G:G,0)),"")</f>
        <v>67</v>
      </c>
      <c r="AJ3091" s="3" t="str" cm="1">
        <f t="array" ref="AJ3091">IFERROR(INDEX(IF($AG3091&lt;=$AN3091,레드마인_배치!E:E,레드마인_서비스!E:E),콜트리분석!$AI3091),"")</f>
        <v>미대상</v>
      </c>
      <c r="AK3091" s="3" t="str" cm="1">
        <f t="array" ref="AK3091">IFERROR(INDEX(IF($AG3091&lt;=$AN3091,레드마인_배치!H:H,레드마인_서비스!H:H),콜트리분석!$AI3091),"")</f>
        <v>ICO0190U</v>
      </c>
      <c r="AL3091" s="3" t="str" cm="1">
        <f t="array" ref="AL3091">IFERROR(INDEX(IF($AG3091&lt;=$AN3091,레드마인_배치!I:I,레드마인_서비스!I:I),콜트리분석!$AI3091),"")</f>
        <v>Fill Rate 32 CREATE (DAILY)</v>
      </c>
      <c r="AM3091" s="3" t="str" cm="1">
        <f t="array" ref="AM3091">IFERROR(INDEX(IF($AG3091&lt;=$AN3091,레드마인_배치!J:J,레드마인_서비스!J:J),콜트리분석!$AI3091),"")</f>
        <v>서비스</v>
      </c>
      <c r="AN3091" s="3">
        <v>4</v>
      </c>
      <c r="AO3091" s="15" t="str">
        <f ca="1">IFERROR(INDEX(레드마인_배치!E:E,MATCH(OFFSET(A3091,,AN3091),레드마인_배치!G:G,0)),"")</f>
        <v>대상</v>
      </c>
      <c r="AP3091" t="s">
        <v>3330</v>
      </c>
      <c r="AQ3091">
        <v>84</v>
      </c>
      <c r="AT3091" t="str" cm="1">
        <f t="array" ref="AT3091">[1]!add_delimeter(AG3091:AO3091,"|")</f>
        <v>|5|CBCICB055B|67|미대상|ICO0190U|Fill Rate 32 CREATE (DAILY)|서비스|4|대상|</v>
      </c>
    </row>
    <row r="3092" spans="1:46">
      <c r="A3092" s="3" t="s">
        <v>2957</v>
      </c>
      <c r="B3092" s="3" t="s">
        <v>491</v>
      </c>
      <c r="C3092" s="3" t="s">
        <v>494</v>
      </c>
      <c r="D3092" s="3" t="s">
        <v>559</v>
      </c>
      <c r="E3092" s="3" t="s">
        <v>560</v>
      </c>
      <c r="F3092" s="3" t="s">
        <v>561</v>
      </c>
      <c r="G3092" s="3" t="s">
        <v>510</v>
      </c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>
        <f t="shared" si="50"/>
        <v>6</v>
      </c>
      <c r="AH3092" s="3" t="s">
        <v>510</v>
      </c>
      <c r="AI3092" s="3" t="str">
        <f>IFERROR(IF($AG3092&lt;=$AN3092,MATCH($AH3092,레드마인_배치!G:G,0),MATCH($AH3092,레드마인_서비스!G:G,0)),"")</f>
        <v/>
      </c>
      <c r="AJ3092" s="3" t="str" cm="1">
        <f t="array" ref="AJ3092">IFERROR(INDEX(IF($AG3092&lt;=$AN3092,레드마인_배치!E:E,레드마인_서비스!E:E),콜트리분석!$AI3092),"")</f>
        <v/>
      </c>
      <c r="AK3092" s="3" t="str" cm="1">
        <f t="array" ref="AK3092">IFERROR(INDEX(IF($AG3092&lt;=$AN3092,레드마인_배치!H:H,레드마인_서비스!H:H),콜트리분석!$AI3092),"")</f>
        <v/>
      </c>
      <c r="AL3092" s="3" t="str" cm="1">
        <f t="array" ref="AL3092">IFERROR(INDEX(IF($AG3092&lt;=$AN3092,레드마인_배치!I:I,레드마인_서비스!I:I),콜트리분석!$AI3092),"")</f>
        <v/>
      </c>
      <c r="AM3092" s="3" t="str" cm="1">
        <f t="array" ref="AM3092">IFERROR(INDEX(IF($AG3092&lt;=$AN3092,레드마인_배치!J:J,레드마인_서비스!J:J),콜트리분석!$AI3092),"")</f>
        <v/>
      </c>
      <c r="AN3092" s="3">
        <v>4</v>
      </c>
      <c r="AO3092" s="15" t="str">
        <f ca="1">IFERROR(INDEX(레드마인_배치!E:E,MATCH(OFFSET(A3092,,AN3092),레드마인_배치!G:G,0)),"")</f>
        <v>대상</v>
      </c>
      <c r="AP3092" t="s">
        <v>3330</v>
      </c>
      <c r="AQ3092">
        <v>84</v>
      </c>
      <c r="AT3092" t="str" cm="1">
        <f t="array" ref="AT3092">[1]!add_delimeter(AG3092:AO3092,"|")</f>
        <v>|6|CLCICB007A||||||4|대상|</v>
      </c>
    </row>
    <row r="3093" spans="1:46">
      <c r="A3093" s="3" t="s">
        <v>2957</v>
      </c>
      <c r="B3093" s="3" t="s">
        <v>491</v>
      </c>
      <c r="C3093" s="3" t="s">
        <v>494</v>
      </c>
      <c r="D3093" s="3" t="s">
        <v>559</v>
      </c>
      <c r="E3093" s="3" t="s">
        <v>560</v>
      </c>
      <c r="F3093" s="3" t="s">
        <v>562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>
        <f t="shared" si="50"/>
        <v>5</v>
      </c>
      <c r="AH3093" s="3" t="s">
        <v>562</v>
      </c>
      <c r="AI3093" s="3">
        <f>IFERROR(IF($AG3093&lt;=$AN3093,MATCH($AH3093,레드마인_배치!G:G,0),MATCH($AH3093,레드마인_서비스!G:G,0)),"")</f>
        <v>68</v>
      </c>
      <c r="AJ3093" s="3" t="str" cm="1">
        <f t="array" ref="AJ3093">IFERROR(INDEX(IF($AG3093&lt;=$AN3093,레드마인_배치!E:E,레드마인_서비스!E:E),콜트리분석!$AI3093),"")</f>
        <v>미대상</v>
      </c>
      <c r="AK3093" s="3" t="str" cm="1">
        <f t="array" ref="AK3093">IFERROR(INDEX(IF($AG3093&lt;=$AN3093,레드마인_배치!H:H,레드마인_서비스!H:H),콜트리분석!$AI3093),"")</f>
        <v>ICO0200U</v>
      </c>
      <c r="AL3093" s="3" t="str" cm="1">
        <f t="array" ref="AL3093">IFERROR(INDEX(IF($AG3093&lt;=$AN3093,레드마인_배치!I:I,레드마인_서비스!I:I),콜트리분석!$AI3093),"")</f>
        <v>Fill Rate CREATE (DAILY IPDC)</v>
      </c>
      <c r="AM3093" s="3" t="str" cm="1">
        <f t="array" ref="AM3093">IFERROR(INDEX(IF($AG3093&lt;=$AN3093,레드마인_배치!J:J,레드마인_서비스!J:J),콜트리분석!$AI3093),"")</f>
        <v>서비스</v>
      </c>
      <c r="AN3093" s="3">
        <v>4</v>
      </c>
      <c r="AO3093" s="15" t="str">
        <f ca="1">IFERROR(INDEX(레드마인_배치!E:E,MATCH(OFFSET(A3093,,AN3093),레드마인_배치!G:G,0)),"")</f>
        <v>대상</v>
      </c>
      <c r="AP3093" t="s">
        <v>3330</v>
      </c>
      <c r="AQ3093">
        <v>84</v>
      </c>
      <c r="AT3093" t="str" cm="1">
        <f t="array" ref="AT3093">[1]!add_delimeter(AG3093:AO3093,"|")</f>
        <v>|5|CBCICB055C|68|미대상|ICO0200U|Fill Rate CREATE (DAILY IPDC)|서비스|4|대상|</v>
      </c>
    </row>
    <row r="3094" spans="1:46">
      <c r="A3094" s="3" t="s">
        <v>2957</v>
      </c>
      <c r="B3094" s="3" t="s">
        <v>491</v>
      </c>
      <c r="C3094" s="3" t="s">
        <v>494</v>
      </c>
      <c r="D3094" s="3" t="s">
        <v>559</v>
      </c>
      <c r="E3094" s="3" t="s">
        <v>560</v>
      </c>
      <c r="F3094" s="3" t="s">
        <v>562</v>
      </c>
      <c r="G3094" s="3" t="s">
        <v>510</v>
      </c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>
        <f t="shared" si="50"/>
        <v>6</v>
      </c>
      <c r="AH3094" s="3" t="s">
        <v>510</v>
      </c>
      <c r="AI3094" s="3" t="str">
        <f>IFERROR(IF($AG3094&lt;=$AN3094,MATCH($AH3094,레드마인_배치!G:G,0),MATCH($AH3094,레드마인_서비스!G:G,0)),"")</f>
        <v/>
      </c>
      <c r="AJ3094" s="3" t="str" cm="1">
        <f t="array" ref="AJ3094">IFERROR(INDEX(IF($AG3094&lt;=$AN3094,레드마인_배치!E:E,레드마인_서비스!E:E),콜트리분석!$AI3094),"")</f>
        <v/>
      </c>
      <c r="AK3094" s="3" t="str" cm="1">
        <f t="array" ref="AK3094">IFERROR(INDEX(IF($AG3094&lt;=$AN3094,레드마인_배치!H:H,레드마인_서비스!H:H),콜트리분석!$AI3094),"")</f>
        <v/>
      </c>
      <c r="AL3094" s="3" t="str" cm="1">
        <f t="array" ref="AL3094">IFERROR(INDEX(IF($AG3094&lt;=$AN3094,레드마인_배치!I:I,레드마인_서비스!I:I),콜트리분석!$AI3094),"")</f>
        <v/>
      </c>
      <c r="AM3094" s="3" t="str" cm="1">
        <f t="array" ref="AM3094">IFERROR(INDEX(IF($AG3094&lt;=$AN3094,레드마인_배치!J:J,레드마인_서비스!J:J),콜트리분석!$AI3094),"")</f>
        <v/>
      </c>
      <c r="AN3094" s="3">
        <v>4</v>
      </c>
      <c r="AO3094" s="15" t="str">
        <f ca="1">IFERROR(INDEX(레드마인_배치!E:E,MATCH(OFFSET(A3094,,AN3094),레드마인_배치!G:G,0)),"")</f>
        <v>대상</v>
      </c>
      <c r="AP3094" t="s">
        <v>3330</v>
      </c>
      <c r="AQ3094">
        <v>84</v>
      </c>
      <c r="AT3094" t="str" cm="1">
        <f t="array" ref="AT3094">[1]!add_delimeter(AG3094:AO3094,"|")</f>
        <v>|6|CLCICB007A||||||4|대상|</v>
      </c>
    </row>
    <row r="3095" spans="1:46">
      <c r="A3095" s="3" t="s">
        <v>2957</v>
      </c>
      <c r="B3095" s="3" t="s">
        <v>491</v>
      </c>
      <c r="C3095" s="3" t="s">
        <v>494</v>
      </c>
      <c r="D3095" s="3" t="s">
        <v>559</v>
      </c>
      <c r="E3095" s="3" t="s">
        <v>560</v>
      </c>
      <c r="F3095" s="3" t="s">
        <v>563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>
        <f t="shared" si="50"/>
        <v>5</v>
      </c>
      <c r="AH3095" s="3" t="s">
        <v>563</v>
      </c>
      <c r="AI3095" s="3">
        <f>IFERROR(IF($AG3095&lt;=$AN3095,MATCH($AH3095,레드마인_배치!G:G,0),MATCH($AH3095,레드마인_서비스!G:G,0)),"")</f>
        <v>69</v>
      </c>
      <c r="AJ3095" s="3" t="str" cm="1">
        <f t="array" ref="AJ3095">IFERROR(INDEX(IF($AG3095&lt;=$AN3095,레드마인_배치!E:E,레드마인_서비스!E:E),콜트리분석!$AI3095),"")</f>
        <v>미대상</v>
      </c>
      <c r="AK3095" s="3" t="str" cm="1">
        <f t="array" ref="AK3095">IFERROR(INDEX(IF($AG3095&lt;=$AN3095,레드마인_배치!H:H,레드마인_서비스!H:H),콜트리분석!$AI3095),"")</f>
        <v>ICO0210U</v>
      </c>
      <c r="AL3095" s="3" t="str" cm="1">
        <f t="array" ref="AL3095">IFERROR(INDEX(IF($AG3095&lt;=$AN3095,레드마인_배치!I:I,레드마인_서비스!I:I),콜트리분석!$AI3095),"")</f>
        <v>Fill Rate 32 CREATE (DAILY IPDC)</v>
      </c>
      <c r="AM3095" s="3" t="str" cm="1">
        <f t="array" ref="AM3095">IFERROR(INDEX(IF($AG3095&lt;=$AN3095,레드마인_배치!J:J,레드마인_서비스!J:J),콜트리분석!$AI3095),"")</f>
        <v>서비스</v>
      </c>
      <c r="AN3095" s="3">
        <v>4</v>
      </c>
      <c r="AO3095" s="15" t="str">
        <f ca="1">IFERROR(INDEX(레드마인_배치!E:E,MATCH(OFFSET(A3095,,AN3095),레드마인_배치!G:G,0)),"")</f>
        <v>대상</v>
      </c>
      <c r="AP3095" t="s">
        <v>3330</v>
      </c>
      <c r="AQ3095">
        <v>84</v>
      </c>
      <c r="AT3095" t="str" cm="1">
        <f t="array" ref="AT3095">[1]!add_delimeter(AG3095:AO3095,"|")</f>
        <v>|5|CBCICB055D|69|미대상|ICO0210U|Fill Rate 32 CREATE (DAILY IPDC)|서비스|4|대상|</v>
      </c>
    </row>
    <row r="3096" spans="1:46">
      <c r="A3096" s="3" t="s">
        <v>2957</v>
      </c>
      <c r="B3096" s="3" t="s">
        <v>491</v>
      </c>
      <c r="C3096" s="3" t="s">
        <v>494</v>
      </c>
      <c r="D3096" s="3" t="s">
        <v>559</v>
      </c>
      <c r="E3096" s="3" t="s">
        <v>560</v>
      </c>
      <c r="F3096" s="3" t="s">
        <v>563</v>
      </c>
      <c r="G3096" s="3" t="s">
        <v>510</v>
      </c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>
        <f t="shared" si="50"/>
        <v>6</v>
      </c>
      <c r="AH3096" s="3" t="s">
        <v>510</v>
      </c>
      <c r="AI3096" s="3" t="str">
        <f>IFERROR(IF($AG3096&lt;=$AN3096,MATCH($AH3096,레드마인_배치!G:G,0),MATCH($AH3096,레드마인_서비스!G:G,0)),"")</f>
        <v/>
      </c>
      <c r="AJ3096" s="3" t="str" cm="1">
        <f t="array" ref="AJ3096">IFERROR(INDEX(IF($AG3096&lt;=$AN3096,레드마인_배치!E:E,레드마인_서비스!E:E),콜트리분석!$AI3096),"")</f>
        <v/>
      </c>
      <c r="AK3096" s="3" t="str" cm="1">
        <f t="array" ref="AK3096">IFERROR(INDEX(IF($AG3096&lt;=$AN3096,레드마인_배치!H:H,레드마인_서비스!H:H),콜트리분석!$AI3096),"")</f>
        <v/>
      </c>
      <c r="AL3096" s="3" t="str" cm="1">
        <f t="array" ref="AL3096">IFERROR(INDEX(IF($AG3096&lt;=$AN3096,레드마인_배치!I:I,레드마인_서비스!I:I),콜트리분석!$AI3096),"")</f>
        <v/>
      </c>
      <c r="AM3096" s="3" t="str" cm="1">
        <f t="array" ref="AM3096">IFERROR(INDEX(IF($AG3096&lt;=$AN3096,레드마인_배치!J:J,레드마인_서비스!J:J),콜트리분석!$AI3096),"")</f>
        <v/>
      </c>
      <c r="AN3096" s="3">
        <v>4</v>
      </c>
      <c r="AO3096" s="15" t="str">
        <f ca="1">IFERROR(INDEX(레드마인_배치!E:E,MATCH(OFFSET(A3096,,AN3096),레드마인_배치!G:G,0)),"")</f>
        <v>대상</v>
      </c>
      <c r="AP3096" t="s">
        <v>3330</v>
      </c>
      <c r="AQ3096">
        <v>84</v>
      </c>
      <c r="AT3096" t="str" cm="1">
        <f t="array" ref="AT3096">[1]!add_delimeter(AG3096:AO3096,"|")</f>
        <v>|6|CLCICB007A||||||4|대상|</v>
      </c>
    </row>
    <row r="3097" spans="1:46">
      <c r="A3097" s="3" t="s">
        <v>2957</v>
      </c>
      <c r="B3097" s="3" t="s">
        <v>491</v>
      </c>
      <c r="C3097" s="3" t="s">
        <v>494</v>
      </c>
      <c r="D3097" s="3" t="s">
        <v>559</v>
      </c>
      <c r="E3097" s="3" t="s">
        <v>560</v>
      </c>
      <c r="F3097" s="3" t="s">
        <v>510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>
        <f t="shared" si="50"/>
        <v>5</v>
      </c>
      <c r="AH3097" s="3" t="s">
        <v>510</v>
      </c>
      <c r="AI3097" s="3" t="str">
        <f>IFERROR(IF($AG3097&lt;=$AN3097,MATCH($AH3097,레드마인_배치!G:G,0),MATCH($AH3097,레드마인_서비스!G:G,0)),"")</f>
        <v/>
      </c>
      <c r="AJ3097" s="3" t="str" cm="1">
        <f t="array" ref="AJ3097">IFERROR(INDEX(IF($AG3097&lt;=$AN3097,레드마인_배치!E:E,레드마인_서비스!E:E),콜트리분석!$AI3097),"")</f>
        <v/>
      </c>
      <c r="AK3097" s="3" t="str" cm="1">
        <f t="array" ref="AK3097">IFERROR(INDEX(IF($AG3097&lt;=$AN3097,레드마인_배치!H:H,레드마인_서비스!H:H),콜트리분석!$AI3097),"")</f>
        <v/>
      </c>
      <c r="AL3097" s="3" t="str" cm="1">
        <f t="array" ref="AL3097">IFERROR(INDEX(IF($AG3097&lt;=$AN3097,레드마인_배치!I:I,레드마인_서비스!I:I),콜트리분석!$AI3097),"")</f>
        <v/>
      </c>
      <c r="AM3097" s="3" t="str" cm="1">
        <f t="array" ref="AM3097">IFERROR(INDEX(IF($AG3097&lt;=$AN3097,레드마인_배치!J:J,레드마인_서비스!J:J),콜트리분석!$AI3097),"")</f>
        <v/>
      </c>
      <c r="AN3097" s="3">
        <v>4</v>
      </c>
      <c r="AO3097" s="15" t="str">
        <f ca="1">IFERROR(INDEX(레드마인_배치!E:E,MATCH(OFFSET(A3097,,AN3097),레드마인_배치!G:G,0)),"")</f>
        <v>대상</v>
      </c>
      <c r="AP3097" t="s">
        <v>3330</v>
      </c>
      <c r="AQ3097">
        <v>84</v>
      </c>
      <c r="AT3097" t="str" cm="1">
        <f t="array" ref="AT3097">[1]!add_delimeter(AG3097:AO3097,"|")</f>
        <v>|5|CLCICB007A||||||4|대상|</v>
      </c>
    </row>
    <row r="3098" spans="1:46">
      <c r="A3098" s="3" t="s">
        <v>2957</v>
      </c>
      <c r="B3098" s="3" t="s">
        <v>491</v>
      </c>
      <c r="C3098" s="3" t="s">
        <v>494</v>
      </c>
      <c r="D3098" s="3" t="s">
        <v>559</v>
      </c>
      <c r="E3098" s="3" t="s">
        <v>564</v>
      </c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>
        <f t="shared" si="50"/>
        <v>4</v>
      </c>
      <c r="AH3098" s="3" t="s">
        <v>564</v>
      </c>
      <c r="AI3098" s="3">
        <f>IFERROR(IF($AG3098&lt;=$AN3098,MATCH($AH3098,레드마인_배치!G:G,0),MATCH($AH3098,레드마인_서비스!G:G,0)),"")</f>
        <v>132</v>
      </c>
      <c r="AJ3098" s="3" t="str" cm="1">
        <f t="array" ref="AJ3098">IFERROR(INDEX(IF($AG3098&lt;=$AN3098,레드마인_배치!E:E,레드마인_서비스!E:E),콜트리분석!$AI3098),"")</f>
        <v>대상</v>
      </c>
      <c r="AK3098" s="3" t="str" cm="1">
        <f t="array" ref="AK3098">IFERROR(INDEX(IF($AG3098&lt;=$AN3098,레드마인_배치!H:H,레드마인_서비스!H:H),콜트리분석!$AI3098),"")</f>
        <v>ICB0220U</v>
      </c>
      <c r="AL3098" s="3" t="str" cm="1">
        <f t="array" ref="AL3098">IFERROR(INDEX(IF($AG3098&lt;=$AN3098,레드마인_배치!I:I,레드마인_서비스!I:I),콜트리분석!$AI3098),"")</f>
        <v>Fill Rate CREATE (DAILY)</v>
      </c>
      <c r="AM3098" s="3" t="str" cm="1">
        <f t="array" ref="AM3098">IFERROR(INDEX(IF($AG3098&lt;=$AN3098,레드마인_배치!J:J,레드마인_서비스!J:J),콜트리분석!$AI3098),"")</f>
        <v>배치</v>
      </c>
      <c r="AN3098" s="3">
        <v>4</v>
      </c>
      <c r="AO3098" s="15" t="str">
        <f ca="1">IFERROR(INDEX(레드마인_배치!E:E,MATCH(OFFSET(A3098,,AN3098),레드마인_배치!G:G,0)),"")</f>
        <v>대상</v>
      </c>
      <c r="AP3098" t="s">
        <v>3330</v>
      </c>
      <c r="AQ3098">
        <v>84</v>
      </c>
      <c r="AT3098" t="str" cm="1">
        <f t="array" ref="AT3098">[1]!add_delimeter(AG3098:AO3098,"|")</f>
        <v>|4|CBCICB055E|132|대상|ICB0220U|Fill Rate CREATE (DAILY)|배치|4|대상|</v>
      </c>
    </row>
    <row r="3099" spans="1:46">
      <c r="A3099" s="3" t="s">
        <v>2957</v>
      </c>
      <c r="B3099" s="3" t="s">
        <v>491</v>
      </c>
      <c r="C3099" s="3" t="s">
        <v>494</v>
      </c>
      <c r="D3099" s="3" t="s">
        <v>559</v>
      </c>
      <c r="E3099" s="3" t="s">
        <v>564</v>
      </c>
      <c r="F3099" s="3" t="s">
        <v>565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>
        <f t="shared" si="50"/>
        <v>5</v>
      </c>
      <c r="AH3099" s="3" t="s">
        <v>565</v>
      </c>
      <c r="AI3099" s="3">
        <f>IFERROR(IF($AG3099&lt;=$AN3099,MATCH($AH3099,레드마인_배치!G:G,0),MATCH($AH3099,레드마인_서비스!G:G,0)),"")</f>
        <v>70</v>
      </c>
      <c r="AJ3099" s="3" t="str" cm="1">
        <f t="array" ref="AJ3099">IFERROR(INDEX(IF($AG3099&lt;=$AN3099,레드마인_배치!E:E,레드마인_서비스!E:E),콜트리분석!$AI3099),"")</f>
        <v>미대상</v>
      </c>
      <c r="AK3099" s="3" t="str" cm="1">
        <f t="array" ref="AK3099">IFERROR(INDEX(IF($AG3099&lt;=$AN3099,레드마인_배치!H:H,레드마인_서비스!H:H),콜트리분석!$AI3099),"")</f>
        <v>ICO0220U</v>
      </c>
      <c r="AL3099" s="3" t="str" cm="1">
        <f t="array" ref="AL3099">IFERROR(INDEX(IF($AG3099&lt;=$AN3099,레드마인_배치!I:I,레드마인_서비스!I:I),콜트리분석!$AI3099),"")</f>
        <v>Fill Rate 32 CREATE (DAILY)</v>
      </c>
      <c r="AM3099" s="3" t="str" cm="1">
        <f t="array" ref="AM3099">IFERROR(INDEX(IF($AG3099&lt;=$AN3099,레드마인_배치!J:J,레드마인_서비스!J:J),콜트리분석!$AI3099),"")</f>
        <v>서비스</v>
      </c>
      <c r="AN3099" s="3">
        <v>4</v>
      </c>
      <c r="AO3099" s="15" t="str">
        <f ca="1">IFERROR(INDEX(레드마인_배치!E:E,MATCH(OFFSET(A3099,,AN3099),레드마인_배치!G:G,0)),"")</f>
        <v>대상</v>
      </c>
      <c r="AP3099" t="s">
        <v>3330</v>
      </c>
      <c r="AQ3099">
        <v>84</v>
      </c>
      <c r="AT3099" t="str" cm="1">
        <f t="array" ref="AT3099">[1]!add_delimeter(AG3099:AO3099,"|")</f>
        <v>|5|CBCICB055F|70|미대상|ICO0220U|Fill Rate 32 CREATE (DAILY)|서비스|4|대상|</v>
      </c>
    </row>
    <row r="3100" spans="1:46">
      <c r="A3100" s="3" t="s">
        <v>2957</v>
      </c>
      <c r="B3100" s="3" t="s">
        <v>491</v>
      </c>
      <c r="C3100" s="3" t="s">
        <v>494</v>
      </c>
      <c r="D3100" s="3" t="s">
        <v>559</v>
      </c>
      <c r="E3100" s="3" t="s">
        <v>564</v>
      </c>
      <c r="F3100" s="3" t="s">
        <v>565</v>
      </c>
      <c r="G3100" s="3" t="s">
        <v>510</v>
      </c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>
        <f t="shared" si="50"/>
        <v>6</v>
      </c>
      <c r="AH3100" s="3" t="s">
        <v>510</v>
      </c>
      <c r="AI3100" s="3" t="str">
        <f>IFERROR(IF($AG3100&lt;=$AN3100,MATCH($AH3100,레드마인_배치!G:G,0),MATCH($AH3100,레드마인_서비스!G:G,0)),"")</f>
        <v/>
      </c>
      <c r="AJ3100" s="3" t="str" cm="1">
        <f t="array" ref="AJ3100">IFERROR(INDEX(IF($AG3100&lt;=$AN3100,레드마인_배치!E:E,레드마인_서비스!E:E),콜트리분석!$AI3100),"")</f>
        <v/>
      </c>
      <c r="AK3100" s="3" t="str" cm="1">
        <f t="array" ref="AK3100">IFERROR(INDEX(IF($AG3100&lt;=$AN3100,레드마인_배치!H:H,레드마인_서비스!H:H),콜트리분석!$AI3100),"")</f>
        <v/>
      </c>
      <c r="AL3100" s="3" t="str" cm="1">
        <f t="array" ref="AL3100">IFERROR(INDEX(IF($AG3100&lt;=$AN3100,레드마인_배치!I:I,레드마인_서비스!I:I),콜트리분석!$AI3100),"")</f>
        <v/>
      </c>
      <c r="AM3100" s="3" t="str" cm="1">
        <f t="array" ref="AM3100">IFERROR(INDEX(IF($AG3100&lt;=$AN3100,레드마인_배치!J:J,레드마인_서비스!J:J),콜트리분석!$AI3100),"")</f>
        <v/>
      </c>
      <c r="AN3100" s="3">
        <v>4</v>
      </c>
      <c r="AO3100" s="15" t="str">
        <f ca="1">IFERROR(INDEX(레드마인_배치!E:E,MATCH(OFFSET(A3100,,AN3100),레드마인_배치!G:G,0)),"")</f>
        <v>대상</v>
      </c>
      <c r="AP3100" t="s">
        <v>3330</v>
      </c>
      <c r="AQ3100">
        <v>84</v>
      </c>
      <c r="AT3100" t="str" cm="1">
        <f t="array" ref="AT3100">[1]!add_delimeter(AG3100:AO3100,"|")</f>
        <v>|6|CLCICB007A||||||4|대상|</v>
      </c>
    </row>
    <row r="3101" spans="1:46">
      <c r="A3101" s="3" t="s">
        <v>2957</v>
      </c>
      <c r="B3101" s="3" t="s">
        <v>491</v>
      </c>
      <c r="C3101" s="3" t="s">
        <v>494</v>
      </c>
      <c r="D3101" s="3" t="s">
        <v>559</v>
      </c>
      <c r="E3101" s="3" t="s">
        <v>564</v>
      </c>
      <c r="F3101" s="3" t="s">
        <v>566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>
        <f t="shared" si="50"/>
        <v>5</v>
      </c>
      <c r="AH3101" s="3" t="s">
        <v>566</v>
      </c>
      <c r="AI3101" s="3">
        <f>IFERROR(IF($AG3101&lt;=$AN3101,MATCH($AH3101,레드마인_배치!G:G,0),MATCH($AH3101,레드마인_서비스!G:G,0)),"")</f>
        <v>71</v>
      </c>
      <c r="AJ3101" s="3" t="str" cm="1">
        <f t="array" ref="AJ3101">IFERROR(INDEX(IF($AG3101&lt;=$AN3101,레드마인_배치!E:E,레드마인_서비스!E:E),콜트리분석!$AI3101),"")</f>
        <v>대상</v>
      </c>
      <c r="AK3101" s="3" t="str" cm="1">
        <f t="array" ref="AK3101">IFERROR(INDEX(IF($AG3101&lt;=$AN3101,레드마인_배치!H:H,레드마인_서비스!H:H),콜트리분석!$AI3101),"")</f>
        <v>ICO0230U</v>
      </c>
      <c r="AL3101" s="3" t="str" cm="1">
        <f t="array" ref="AL3101">IFERROR(INDEX(IF($AG3101&lt;=$AN3101,레드마인_배치!I:I,레드마인_서비스!I:I),콜트리분석!$AI3101),"")</f>
        <v>Fill Rate CREATE (DAILY IPDC)</v>
      </c>
      <c r="AM3101" s="3" t="str" cm="1">
        <f t="array" ref="AM3101">IFERROR(INDEX(IF($AG3101&lt;=$AN3101,레드마인_배치!J:J,레드마인_서비스!J:J),콜트리분석!$AI3101),"")</f>
        <v>서비스</v>
      </c>
      <c r="AN3101" s="3">
        <v>4</v>
      </c>
      <c r="AO3101" s="15" t="str">
        <f ca="1">IFERROR(INDEX(레드마인_배치!E:E,MATCH(OFFSET(A3101,,AN3101),레드마인_배치!G:G,0)),"")</f>
        <v>대상</v>
      </c>
      <c r="AP3101" t="s">
        <v>3330</v>
      </c>
      <c r="AQ3101">
        <v>84</v>
      </c>
      <c r="AT3101" t="str" cm="1">
        <f t="array" ref="AT3101">[1]!add_delimeter(AG3101:AO3101,"|")</f>
        <v>|5|CBCICB055G|71|대상|ICO0230U|Fill Rate CREATE (DAILY IPDC)|서비스|4|대상|</v>
      </c>
    </row>
    <row r="3102" spans="1:46">
      <c r="A3102" s="3" t="s">
        <v>2957</v>
      </c>
      <c r="B3102" s="3" t="s">
        <v>491</v>
      </c>
      <c r="C3102" s="3" t="s">
        <v>494</v>
      </c>
      <c r="D3102" s="3" t="s">
        <v>559</v>
      </c>
      <c r="E3102" s="3" t="s">
        <v>564</v>
      </c>
      <c r="F3102" s="3" t="s">
        <v>566</v>
      </c>
      <c r="G3102" s="3" t="s">
        <v>510</v>
      </c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>
        <f t="shared" si="50"/>
        <v>6</v>
      </c>
      <c r="AH3102" s="3" t="s">
        <v>510</v>
      </c>
      <c r="AI3102" s="3" t="str">
        <f>IFERROR(IF($AG3102&lt;=$AN3102,MATCH($AH3102,레드마인_배치!G:G,0),MATCH($AH3102,레드마인_서비스!G:G,0)),"")</f>
        <v/>
      </c>
      <c r="AJ3102" s="3" t="str" cm="1">
        <f t="array" ref="AJ3102">IFERROR(INDEX(IF($AG3102&lt;=$AN3102,레드마인_배치!E:E,레드마인_서비스!E:E),콜트리분석!$AI3102),"")</f>
        <v/>
      </c>
      <c r="AK3102" s="3" t="str" cm="1">
        <f t="array" ref="AK3102">IFERROR(INDEX(IF($AG3102&lt;=$AN3102,레드마인_배치!H:H,레드마인_서비스!H:H),콜트리분석!$AI3102),"")</f>
        <v/>
      </c>
      <c r="AL3102" s="3" t="str" cm="1">
        <f t="array" ref="AL3102">IFERROR(INDEX(IF($AG3102&lt;=$AN3102,레드마인_배치!I:I,레드마인_서비스!I:I),콜트리분석!$AI3102),"")</f>
        <v/>
      </c>
      <c r="AM3102" s="3" t="str" cm="1">
        <f t="array" ref="AM3102">IFERROR(INDEX(IF($AG3102&lt;=$AN3102,레드마인_배치!J:J,레드마인_서비스!J:J),콜트리분석!$AI3102),"")</f>
        <v/>
      </c>
      <c r="AN3102" s="3">
        <v>4</v>
      </c>
      <c r="AO3102" s="15" t="str">
        <f ca="1">IFERROR(INDEX(레드마인_배치!E:E,MATCH(OFFSET(A3102,,AN3102),레드마인_배치!G:G,0)),"")</f>
        <v>대상</v>
      </c>
      <c r="AP3102" t="s">
        <v>3330</v>
      </c>
      <c r="AQ3102">
        <v>84</v>
      </c>
      <c r="AT3102" t="str" cm="1">
        <f t="array" ref="AT3102">[1]!add_delimeter(AG3102:AO3102,"|")</f>
        <v>|6|CLCICB007A||||||4|대상|</v>
      </c>
    </row>
    <row r="3103" spans="1:46">
      <c r="A3103" s="3" t="s">
        <v>2957</v>
      </c>
      <c r="B3103" s="3" t="s">
        <v>491</v>
      </c>
      <c r="C3103" s="3" t="s">
        <v>494</v>
      </c>
      <c r="D3103" s="3" t="s">
        <v>559</v>
      </c>
      <c r="E3103" s="3" t="s">
        <v>564</v>
      </c>
      <c r="F3103" s="3" t="s">
        <v>567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>
        <f t="shared" si="50"/>
        <v>5</v>
      </c>
      <c r="AH3103" s="3" t="s">
        <v>567</v>
      </c>
      <c r="AI3103" s="3">
        <f>IFERROR(IF($AG3103&lt;=$AN3103,MATCH($AH3103,레드마인_배치!G:G,0),MATCH($AH3103,레드마인_서비스!G:G,0)),"")</f>
        <v>72</v>
      </c>
      <c r="AJ3103" s="3" t="str" cm="1">
        <f t="array" ref="AJ3103">IFERROR(INDEX(IF($AG3103&lt;=$AN3103,레드마인_배치!E:E,레드마인_서비스!E:E),콜트리분석!$AI3103),"")</f>
        <v>대상</v>
      </c>
      <c r="AK3103" s="3" t="str" cm="1">
        <f t="array" ref="AK3103">IFERROR(INDEX(IF($AG3103&lt;=$AN3103,레드마인_배치!H:H,레드마인_서비스!H:H),콜트리분석!$AI3103),"")</f>
        <v>ICO0240U</v>
      </c>
      <c r="AL3103" s="3" t="str" cm="1">
        <f t="array" ref="AL3103">IFERROR(INDEX(IF($AG3103&lt;=$AN3103,레드마인_배치!I:I,레드마인_서비스!I:I),콜트리분석!$AI3103),"")</f>
        <v>Fill Rate 32 CREATE (DAILY IPDC)</v>
      </c>
      <c r="AM3103" s="3" t="str" cm="1">
        <f t="array" ref="AM3103">IFERROR(INDEX(IF($AG3103&lt;=$AN3103,레드마인_배치!J:J,레드마인_서비스!J:J),콜트리분석!$AI3103),"")</f>
        <v>서비스</v>
      </c>
      <c r="AN3103" s="3">
        <v>4</v>
      </c>
      <c r="AO3103" s="15" t="str">
        <f ca="1">IFERROR(INDEX(레드마인_배치!E:E,MATCH(OFFSET(A3103,,AN3103),레드마인_배치!G:G,0)),"")</f>
        <v>대상</v>
      </c>
      <c r="AP3103" t="s">
        <v>3330</v>
      </c>
      <c r="AQ3103">
        <v>84</v>
      </c>
      <c r="AT3103" t="str" cm="1">
        <f t="array" ref="AT3103">[1]!add_delimeter(AG3103:AO3103,"|")</f>
        <v>|5|CBCICB055H|72|대상|ICO0240U|Fill Rate 32 CREATE (DAILY IPDC)|서비스|4|대상|</v>
      </c>
    </row>
    <row r="3104" spans="1:46">
      <c r="A3104" s="3" t="s">
        <v>2957</v>
      </c>
      <c r="B3104" s="3" t="s">
        <v>491</v>
      </c>
      <c r="C3104" s="3" t="s">
        <v>494</v>
      </c>
      <c r="D3104" s="3" t="s">
        <v>559</v>
      </c>
      <c r="E3104" s="3" t="s">
        <v>564</v>
      </c>
      <c r="F3104" s="3" t="s">
        <v>567</v>
      </c>
      <c r="G3104" s="3" t="s">
        <v>510</v>
      </c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>
        <f t="shared" si="50"/>
        <v>6</v>
      </c>
      <c r="AH3104" s="3" t="s">
        <v>510</v>
      </c>
      <c r="AI3104" s="3" t="str">
        <f>IFERROR(IF($AG3104&lt;=$AN3104,MATCH($AH3104,레드마인_배치!G:G,0),MATCH($AH3104,레드마인_서비스!G:G,0)),"")</f>
        <v/>
      </c>
      <c r="AJ3104" s="3" t="str" cm="1">
        <f t="array" ref="AJ3104">IFERROR(INDEX(IF($AG3104&lt;=$AN3104,레드마인_배치!E:E,레드마인_서비스!E:E),콜트리분석!$AI3104),"")</f>
        <v/>
      </c>
      <c r="AK3104" s="3" t="str" cm="1">
        <f t="array" ref="AK3104">IFERROR(INDEX(IF($AG3104&lt;=$AN3104,레드마인_배치!H:H,레드마인_서비스!H:H),콜트리분석!$AI3104),"")</f>
        <v/>
      </c>
      <c r="AL3104" s="3" t="str" cm="1">
        <f t="array" ref="AL3104">IFERROR(INDEX(IF($AG3104&lt;=$AN3104,레드마인_배치!I:I,레드마인_서비스!I:I),콜트리분석!$AI3104),"")</f>
        <v/>
      </c>
      <c r="AM3104" s="3" t="str" cm="1">
        <f t="array" ref="AM3104">IFERROR(INDEX(IF($AG3104&lt;=$AN3104,레드마인_배치!J:J,레드마인_서비스!J:J),콜트리분석!$AI3104),"")</f>
        <v/>
      </c>
      <c r="AN3104" s="3">
        <v>4</v>
      </c>
      <c r="AO3104" s="15" t="str">
        <f ca="1">IFERROR(INDEX(레드마인_배치!E:E,MATCH(OFFSET(A3104,,AN3104),레드마인_배치!G:G,0)),"")</f>
        <v>대상</v>
      </c>
      <c r="AP3104" t="s">
        <v>3330</v>
      </c>
      <c r="AQ3104">
        <v>84</v>
      </c>
      <c r="AT3104" t="str" cm="1">
        <f t="array" ref="AT3104">[1]!add_delimeter(AG3104:AO3104,"|")</f>
        <v>|6|CLCICB007A||||||4|대상|</v>
      </c>
    </row>
    <row r="3105" spans="1:46">
      <c r="A3105" s="3" t="s">
        <v>2957</v>
      </c>
      <c r="B3105" s="3" t="s">
        <v>491</v>
      </c>
      <c r="C3105" s="3" t="s">
        <v>494</v>
      </c>
      <c r="D3105" s="3" t="s">
        <v>559</v>
      </c>
      <c r="E3105" s="3" t="s">
        <v>564</v>
      </c>
      <c r="F3105" s="3" t="s">
        <v>510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>
        <f t="shared" si="50"/>
        <v>5</v>
      </c>
      <c r="AH3105" s="3" t="s">
        <v>510</v>
      </c>
      <c r="AI3105" s="3" t="str">
        <f>IFERROR(IF($AG3105&lt;=$AN3105,MATCH($AH3105,레드마인_배치!G:G,0),MATCH($AH3105,레드마인_서비스!G:G,0)),"")</f>
        <v/>
      </c>
      <c r="AJ3105" s="3" t="str" cm="1">
        <f t="array" ref="AJ3105">IFERROR(INDEX(IF($AG3105&lt;=$AN3105,레드마인_배치!E:E,레드마인_서비스!E:E),콜트리분석!$AI3105),"")</f>
        <v/>
      </c>
      <c r="AK3105" s="3" t="str" cm="1">
        <f t="array" ref="AK3105">IFERROR(INDEX(IF($AG3105&lt;=$AN3105,레드마인_배치!H:H,레드마인_서비스!H:H),콜트리분석!$AI3105),"")</f>
        <v/>
      </c>
      <c r="AL3105" s="3" t="str" cm="1">
        <f t="array" ref="AL3105">IFERROR(INDEX(IF($AG3105&lt;=$AN3105,레드마인_배치!I:I,레드마인_서비스!I:I),콜트리분석!$AI3105),"")</f>
        <v/>
      </c>
      <c r="AM3105" s="3" t="str" cm="1">
        <f t="array" ref="AM3105">IFERROR(INDEX(IF($AG3105&lt;=$AN3105,레드마인_배치!J:J,레드마인_서비스!J:J),콜트리분석!$AI3105),"")</f>
        <v/>
      </c>
      <c r="AN3105" s="3">
        <v>4</v>
      </c>
      <c r="AO3105" s="15" t="str">
        <f ca="1">IFERROR(INDEX(레드마인_배치!E:E,MATCH(OFFSET(A3105,,AN3105),레드마인_배치!G:G,0)),"")</f>
        <v>대상</v>
      </c>
      <c r="AP3105" t="s">
        <v>3330</v>
      </c>
      <c r="AQ3105">
        <v>84</v>
      </c>
      <c r="AT3105" t="str" cm="1">
        <f t="array" ref="AT3105">[1]!add_delimeter(AG3105:AO3105,"|")</f>
        <v>|5|CLCICB007A||||||4|대상|</v>
      </c>
    </row>
    <row r="3106" spans="1:46">
      <c r="A3106" s="3" t="s">
        <v>2957</v>
      </c>
      <c r="B3106" s="3" t="s">
        <v>491</v>
      </c>
      <c r="C3106" s="3" t="s">
        <v>494</v>
      </c>
      <c r="D3106" s="3" t="s">
        <v>556</v>
      </c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>
        <f t="shared" si="50"/>
        <v>3</v>
      </c>
      <c r="AH3106" s="3" t="s">
        <v>556</v>
      </c>
      <c r="AI3106" s="3">
        <f>IFERROR(IF($AG3106&lt;=$AN3106,MATCH($AH3106,레드마인_배치!G:G,0),MATCH($AH3106,레드마인_서비스!G:G,0)),"")</f>
        <v>134</v>
      </c>
      <c r="AJ3106" s="3" t="str" cm="1">
        <f t="array" ref="AJ3106">IFERROR(INDEX(IF($AG3106&lt;=$AN3106,레드마인_배치!E:E,레드마인_서비스!E:E),콜트리분석!$AI3106),"")</f>
        <v>대상</v>
      </c>
      <c r="AK3106" s="3" t="str" cm="1">
        <f t="array" ref="AK3106">IFERROR(INDEX(IF($AG3106&lt;=$AN3106,레드마인_배치!H:H,레드마인_서비스!H:H),콜트리분석!$AI3106),"")</f>
        <v>ICB0230U</v>
      </c>
      <c r="AL3106" s="3" t="str" cm="1">
        <f t="array" ref="AL3106">IFERROR(INDEX(IF($AG3106&lt;=$AN3106,레드마인_배치!I:I,레드마인_서비스!I:I),콜트리분석!$AI3106),"")</f>
        <v xml:space="preserve">DAILY  Service Rate CREATE (PDC)                  </v>
      </c>
      <c r="AM3106" s="3" t="str" cm="1">
        <f t="array" ref="AM3106">IFERROR(INDEX(IF($AG3106&lt;=$AN3106,레드마인_배치!J:J,레드마인_서비스!J:J),콜트리분석!$AI3106),"")</f>
        <v>배치</v>
      </c>
      <c r="AN3106" s="3">
        <v>3</v>
      </c>
      <c r="AO3106" s="15" t="str">
        <f ca="1">IFERROR(INDEX(레드마인_배치!E:E,MATCH(OFFSET(A3106,,AN3106),레드마인_배치!G:G,0)),"")</f>
        <v>대상</v>
      </c>
      <c r="AP3106" t="s">
        <v>3330</v>
      </c>
      <c r="AQ3106">
        <v>85</v>
      </c>
      <c r="AT3106" t="str" cm="1">
        <f t="array" ref="AT3106">[1]!add_delimeter(AG3106:AO3106,"|")</f>
        <v>|3|CBCICB056A|134|대상|ICB0230U|DAILY  Service Rate CREATE (PDC)                  |배치|3|대상|</v>
      </c>
    </row>
    <row r="3107" spans="1:46">
      <c r="A3107" s="3" t="s">
        <v>2957</v>
      </c>
      <c r="B3107" s="3" t="s">
        <v>491</v>
      </c>
      <c r="C3107" s="3" t="s">
        <v>494</v>
      </c>
      <c r="D3107" s="3" t="s">
        <v>556</v>
      </c>
      <c r="E3107" s="3" t="s">
        <v>3067</v>
      </c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>
        <f t="shared" si="50"/>
        <v>4</v>
      </c>
      <c r="AH3107" s="3" t="s">
        <v>3067</v>
      </c>
      <c r="AI3107" s="3" t="str">
        <f>IFERROR(IF($AG3107&lt;=$AN3107,MATCH($AH3107,레드마인_배치!G:G,0),MATCH($AH3107,레드마인_서비스!G:G,0)),"")</f>
        <v/>
      </c>
      <c r="AJ3107" s="3" t="str" cm="1">
        <f t="array" ref="AJ3107">IFERROR(INDEX(IF($AG3107&lt;=$AN3107,레드마인_배치!E:E,레드마인_서비스!E:E),콜트리분석!$AI3107),"")</f>
        <v/>
      </c>
      <c r="AK3107" s="3" t="str" cm="1">
        <f t="array" ref="AK3107">IFERROR(INDEX(IF($AG3107&lt;=$AN3107,레드마인_배치!H:H,레드마인_서비스!H:H),콜트리분석!$AI3107),"")</f>
        <v/>
      </c>
      <c r="AL3107" s="3" t="str" cm="1">
        <f t="array" ref="AL3107">IFERROR(INDEX(IF($AG3107&lt;=$AN3107,레드마인_배치!I:I,레드마인_서비스!I:I),콜트리분석!$AI3107),"")</f>
        <v/>
      </c>
      <c r="AM3107" s="3" t="str" cm="1">
        <f t="array" ref="AM3107">IFERROR(INDEX(IF($AG3107&lt;=$AN3107,레드마인_배치!J:J,레드마인_서비스!J:J),콜트리분석!$AI3107),"")</f>
        <v/>
      </c>
      <c r="AN3107" s="3">
        <v>3</v>
      </c>
      <c r="AO3107" s="15" t="str">
        <f ca="1">IFERROR(INDEX(레드마인_배치!E:E,MATCH(OFFSET(A3107,,AN3107),레드마인_배치!G:G,0)),"")</f>
        <v>대상</v>
      </c>
      <c r="AP3107" t="s">
        <v>3330</v>
      </c>
      <c r="AQ3107">
        <v>85</v>
      </c>
      <c r="AT3107" t="str" cm="1">
        <f t="array" ref="AT3107">[1]!add_delimeter(AG3107:AO3107,"|")</f>
        <v>|4|CBCICB056B||||||3|대상|</v>
      </c>
    </row>
    <row r="3108" spans="1:46">
      <c r="A3108" s="3" t="s">
        <v>2957</v>
      </c>
      <c r="B3108" s="3" t="s">
        <v>491</v>
      </c>
      <c r="C3108" s="3" t="s">
        <v>494</v>
      </c>
      <c r="D3108" s="3" t="s">
        <v>556</v>
      </c>
      <c r="E3108" s="3" t="s">
        <v>3067</v>
      </c>
      <c r="F3108" s="3" t="s">
        <v>510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>
        <f t="shared" si="50"/>
        <v>5</v>
      </c>
      <c r="AH3108" s="3" t="s">
        <v>510</v>
      </c>
      <c r="AI3108" s="3" t="str">
        <f>IFERROR(IF($AG3108&lt;=$AN3108,MATCH($AH3108,레드마인_배치!G:G,0),MATCH($AH3108,레드마인_서비스!G:G,0)),"")</f>
        <v/>
      </c>
      <c r="AJ3108" s="3" t="str" cm="1">
        <f t="array" ref="AJ3108">IFERROR(INDEX(IF($AG3108&lt;=$AN3108,레드마인_배치!E:E,레드마인_서비스!E:E),콜트리분석!$AI3108),"")</f>
        <v/>
      </c>
      <c r="AK3108" s="3" t="str" cm="1">
        <f t="array" ref="AK3108">IFERROR(INDEX(IF($AG3108&lt;=$AN3108,레드마인_배치!H:H,레드마인_서비스!H:H),콜트리분석!$AI3108),"")</f>
        <v/>
      </c>
      <c r="AL3108" s="3" t="str" cm="1">
        <f t="array" ref="AL3108">IFERROR(INDEX(IF($AG3108&lt;=$AN3108,레드마인_배치!I:I,레드마인_서비스!I:I),콜트리분석!$AI3108),"")</f>
        <v/>
      </c>
      <c r="AM3108" s="3" t="str" cm="1">
        <f t="array" ref="AM3108">IFERROR(INDEX(IF($AG3108&lt;=$AN3108,레드마인_배치!J:J,레드마인_서비스!J:J),콜트리분석!$AI3108),"")</f>
        <v/>
      </c>
      <c r="AN3108" s="3">
        <v>3</v>
      </c>
      <c r="AO3108" s="15" t="str">
        <f ca="1">IFERROR(INDEX(레드마인_배치!E:E,MATCH(OFFSET(A3108,,AN3108),레드마인_배치!G:G,0)),"")</f>
        <v>대상</v>
      </c>
      <c r="AP3108" t="s">
        <v>3330</v>
      </c>
      <c r="AQ3108">
        <v>85</v>
      </c>
      <c r="AT3108" t="str" cm="1">
        <f t="array" ref="AT3108">[1]!add_delimeter(AG3108:AO3108,"|")</f>
        <v>|5|CLCICB007A||||||3|대상|</v>
      </c>
    </row>
    <row r="3109" spans="1:46">
      <c r="A3109" s="3" t="s">
        <v>2957</v>
      </c>
      <c r="B3109" s="3" t="s">
        <v>491</v>
      </c>
      <c r="C3109" s="3" t="s">
        <v>494</v>
      </c>
      <c r="D3109" s="3" t="s">
        <v>556</v>
      </c>
      <c r="E3109" s="3" t="s">
        <v>510</v>
      </c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>
        <f t="shared" si="50"/>
        <v>4</v>
      </c>
      <c r="AH3109" s="3" t="s">
        <v>510</v>
      </c>
      <c r="AI3109" s="3" t="str">
        <f>IFERROR(IF($AG3109&lt;=$AN3109,MATCH($AH3109,레드마인_배치!G:G,0),MATCH($AH3109,레드마인_서비스!G:G,0)),"")</f>
        <v/>
      </c>
      <c r="AJ3109" s="3" t="str" cm="1">
        <f t="array" ref="AJ3109">IFERROR(INDEX(IF($AG3109&lt;=$AN3109,레드마인_배치!E:E,레드마인_서비스!E:E),콜트리분석!$AI3109),"")</f>
        <v/>
      </c>
      <c r="AK3109" s="3" t="str" cm="1">
        <f t="array" ref="AK3109">IFERROR(INDEX(IF($AG3109&lt;=$AN3109,레드마인_배치!H:H,레드마인_서비스!H:H),콜트리분석!$AI3109),"")</f>
        <v/>
      </c>
      <c r="AL3109" s="3" t="str" cm="1">
        <f t="array" ref="AL3109">IFERROR(INDEX(IF($AG3109&lt;=$AN3109,레드마인_배치!I:I,레드마인_서비스!I:I),콜트리분석!$AI3109),"")</f>
        <v/>
      </c>
      <c r="AM3109" s="3" t="str" cm="1">
        <f t="array" ref="AM3109">IFERROR(INDEX(IF($AG3109&lt;=$AN3109,레드마인_배치!J:J,레드마인_서비스!J:J),콜트리분석!$AI3109),"")</f>
        <v/>
      </c>
      <c r="AN3109" s="3">
        <v>3</v>
      </c>
      <c r="AO3109" s="15" t="str">
        <f ca="1">IFERROR(INDEX(레드마인_배치!E:E,MATCH(OFFSET(A3109,,AN3109),레드마인_배치!G:G,0)),"")</f>
        <v>대상</v>
      </c>
      <c r="AP3109" t="s">
        <v>3330</v>
      </c>
      <c r="AQ3109">
        <v>85</v>
      </c>
      <c r="AT3109" t="str" cm="1">
        <f t="array" ref="AT3109">[1]!add_delimeter(AG3109:AO3109,"|")</f>
        <v>|4|CLCICB007A||||||3|대상|</v>
      </c>
    </row>
    <row r="3110" spans="1:46">
      <c r="A3110" s="3" t="s">
        <v>2957</v>
      </c>
      <c r="B3110" s="3" t="s">
        <v>491</v>
      </c>
      <c r="C3110" s="3" t="s">
        <v>494</v>
      </c>
      <c r="D3110" s="3" t="s">
        <v>557</v>
      </c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>
        <f t="shared" si="50"/>
        <v>3</v>
      </c>
      <c r="AH3110" s="3" t="s">
        <v>557</v>
      </c>
      <c r="AI3110" s="3">
        <f>IFERROR(IF($AG3110&lt;=$AN3110,MATCH($AH3110,레드마인_배치!G:G,0),MATCH($AH3110,레드마인_서비스!G:G,0)),"")</f>
        <v>136</v>
      </c>
      <c r="AJ3110" s="3" t="str" cm="1">
        <f t="array" ref="AJ3110">IFERROR(INDEX(IF($AG3110&lt;=$AN3110,레드마인_배치!E:E,레드마인_서비스!E:E),콜트리분석!$AI3110),"")</f>
        <v>대상</v>
      </c>
      <c r="AK3110" s="3" t="str" cm="1">
        <f t="array" ref="AK3110">IFERROR(INDEX(IF($AG3110&lt;=$AN3110,레드마인_배치!H:H,레드마인_서비스!H:H),콜트리분석!$AI3110),"")</f>
        <v>ICB0240U</v>
      </c>
      <c r="AL3110" s="3" t="str" cm="1">
        <f t="array" ref="AL3110">IFERROR(INDEX(IF($AG3110&lt;=$AN3110,레드마인_배치!I:I,레드마인_서비스!I:I),콜트리분석!$AI3110),"")</f>
        <v xml:space="preserve">DAILY  BOR  CREATE (IPDC)                         </v>
      </c>
      <c r="AM3110" s="3" t="str" cm="1">
        <f t="array" ref="AM3110">IFERROR(INDEX(IF($AG3110&lt;=$AN3110,레드마인_배치!J:J,레드마인_서비스!J:J),콜트리분석!$AI3110),"")</f>
        <v>배치</v>
      </c>
      <c r="AN3110" s="3">
        <v>3</v>
      </c>
      <c r="AO3110" s="15" t="str">
        <f ca="1">IFERROR(INDEX(레드마인_배치!E:E,MATCH(OFFSET(A3110,,AN3110),레드마인_배치!G:G,0)),"")</f>
        <v>대상</v>
      </c>
      <c r="AP3110" t="s">
        <v>3330</v>
      </c>
      <c r="AQ3110">
        <v>86</v>
      </c>
      <c r="AT3110" t="str" cm="1">
        <f t="array" ref="AT3110">[1]!add_delimeter(AG3110:AO3110,"|")</f>
        <v>|3|CBCICB057A|136|대상|ICB0240U|DAILY  BOR  CREATE (IPDC)                         |배치|3|대상|</v>
      </c>
    </row>
    <row r="3111" spans="1:46">
      <c r="A3111" s="3" t="s">
        <v>2957</v>
      </c>
      <c r="B3111" s="3" t="s">
        <v>491</v>
      </c>
      <c r="C3111" s="3" t="s">
        <v>494</v>
      </c>
      <c r="D3111" s="3" t="s">
        <v>557</v>
      </c>
      <c r="E3111" s="3" t="s">
        <v>510</v>
      </c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>
        <f t="shared" si="50"/>
        <v>4</v>
      </c>
      <c r="AH3111" s="3" t="s">
        <v>510</v>
      </c>
      <c r="AI3111" s="3" t="str">
        <f>IFERROR(IF($AG3111&lt;=$AN3111,MATCH($AH3111,레드마인_배치!G:G,0),MATCH($AH3111,레드마인_서비스!G:G,0)),"")</f>
        <v/>
      </c>
      <c r="AJ3111" s="3" t="str" cm="1">
        <f t="array" ref="AJ3111">IFERROR(INDEX(IF($AG3111&lt;=$AN3111,레드마인_배치!E:E,레드마인_서비스!E:E),콜트리분석!$AI3111),"")</f>
        <v/>
      </c>
      <c r="AK3111" s="3" t="str" cm="1">
        <f t="array" ref="AK3111">IFERROR(INDEX(IF($AG3111&lt;=$AN3111,레드마인_배치!H:H,레드마인_서비스!H:H),콜트리분석!$AI3111),"")</f>
        <v/>
      </c>
      <c r="AL3111" s="3" t="str" cm="1">
        <f t="array" ref="AL3111">IFERROR(INDEX(IF($AG3111&lt;=$AN3111,레드마인_배치!I:I,레드마인_서비스!I:I),콜트리분석!$AI3111),"")</f>
        <v/>
      </c>
      <c r="AM3111" s="3" t="str" cm="1">
        <f t="array" ref="AM3111">IFERROR(INDEX(IF($AG3111&lt;=$AN3111,레드마인_배치!J:J,레드마인_서비스!J:J),콜트리분석!$AI3111),"")</f>
        <v/>
      </c>
      <c r="AN3111" s="3">
        <v>3</v>
      </c>
      <c r="AO3111" s="15" t="str">
        <f ca="1">IFERROR(INDEX(레드마인_배치!E:E,MATCH(OFFSET(A3111,,AN3111),레드마인_배치!G:G,0)),"")</f>
        <v>대상</v>
      </c>
      <c r="AP3111" t="s">
        <v>3330</v>
      </c>
      <c r="AQ3111">
        <v>86</v>
      </c>
      <c r="AT3111" t="str" cm="1">
        <f t="array" ref="AT3111">[1]!add_delimeter(AG3111:AO3111,"|")</f>
        <v>|4|CLCICB007A||||||3|대상|</v>
      </c>
    </row>
    <row r="3112" spans="1:46">
      <c r="A3112" s="3" t="s">
        <v>2957</v>
      </c>
      <c r="B3112" s="3" t="s">
        <v>491</v>
      </c>
      <c r="C3112" s="3" t="s">
        <v>494</v>
      </c>
      <c r="D3112" s="3" t="s">
        <v>1306</v>
      </c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>
        <f t="shared" si="50"/>
        <v>3</v>
      </c>
      <c r="AH3112" s="3" t="s">
        <v>1306</v>
      </c>
      <c r="AI3112" s="3">
        <f>IFERROR(IF($AG3112&lt;=$AN3112,MATCH($AH3112,레드마인_배치!G:G,0),MATCH($AH3112,레드마인_서비스!G:G,0)),"")</f>
        <v>175</v>
      </c>
      <c r="AJ3112" s="3" t="str" cm="1">
        <f t="array" ref="AJ3112">IFERROR(INDEX(IF($AG3112&lt;=$AN3112,레드마인_배치!E:E,레드마인_서비스!E:E),콜트리분석!$AI3112),"")</f>
        <v>확인필요</v>
      </c>
      <c r="AK3112" s="3" t="str" cm="1">
        <f t="array" ref="AK3112">IFERROR(INDEX(IF($AG3112&lt;=$AN3112,레드마인_배치!H:H,레드마인_서비스!H:H),콜트리분석!$AI3112),"")</f>
        <v>ICB0440U</v>
      </c>
      <c r="AL3112" s="3" t="str" cm="1">
        <f t="array" ref="AL3112">IFERROR(INDEX(IF($AG3112&lt;=$AN3112,레드마인_배치!I:I,레드마인_서비스!I:I),콜트리분석!$AI3112),"")</f>
        <v xml:space="preserve">[삭제] Back Order Release L/T Analysis                   </v>
      </c>
      <c r="AM3112" s="3" t="str" cm="1">
        <f t="array" ref="AM3112">IFERROR(INDEX(IF($AG3112&lt;=$AN3112,레드마인_배치!J:J,레드마인_서비스!J:J),콜트리분석!$AI3112),"")</f>
        <v>배치</v>
      </c>
      <c r="AN3112" s="3">
        <v>3</v>
      </c>
      <c r="AO3112" s="15" t="str">
        <f ca="1">IFERROR(INDEX(레드마인_배치!E:E,MATCH(OFFSET(A3112,,AN3112),레드마인_배치!G:G,0)),"")</f>
        <v>확인필요</v>
      </c>
      <c r="AP3112" t="s">
        <v>3330</v>
      </c>
      <c r="AQ3112">
        <v>87</v>
      </c>
      <c r="AT3112" t="str" cm="1">
        <f t="array" ref="AT3112">[1]!add_delimeter(AG3112:AO3112,"|")</f>
        <v>|3|CBCICB112A|175|확인필요|ICB0440U|[삭제] Back Order Release L/T Analysis                   |배치|3|확인필요|</v>
      </c>
    </row>
    <row r="3113" spans="1:46">
      <c r="A3113" s="3" t="s">
        <v>2957</v>
      </c>
      <c r="B3113" s="3" t="s">
        <v>491</v>
      </c>
      <c r="C3113" s="3" t="s">
        <v>494</v>
      </c>
      <c r="D3113" s="3" t="s">
        <v>1306</v>
      </c>
      <c r="E3113" s="3" t="s">
        <v>1311</v>
      </c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>
        <f t="shared" si="50"/>
        <v>4</v>
      </c>
      <c r="AH3113" s="3" t="s">
        <v>1311</v>
      </c>
      <c r="AI3113" s="3" t="str">
        <f>IFERROR(IF($AG3113&lt;=$AN3113,MATCH($AH3113,레드마인_배치!G:G,0),MATCH($AH3113,레드마인_서비스!G:G,0)),"")</f>
        <v/>
      </c>
      <c r="AJ3113" s="3" t="str" cm="1">
        <f t="array" ref="AJ3113">IFERROR(INDEX(IF($AG3113&lt;=$AN3113,레드마인_배치!E:E,레드마인_서비스!E:E),콜트리분석!$AI3113),"")</f>
        <v/>
      </c>
      <c r="AK3113" s="3" t="str" cm="1">
        <f t="array" ref="AK3113">IFERROR(INDEX(IF($AG3113&lt;=$AN3113,레드마인_배치!H:H,레드마인_서비스!H:H),콜트리분석!$AI3113),"")</f>
        <v/>
      </c>
      <c r="AL3113" s="3" t="str" cm="1">
        <f t="array" ref="AL3113">IFERROR(INDEX(IF($AG3113&lt;=$AN3113,레드마인_배치!I:I,레드마인_서비스!I:I),콜트리분석!$AI3113),"")</f>
        <v/>
      </c>
      <c r="AM3113" s="3" t="str" cm="1">
        <f t="array" ref="AM3113">IFERROR(INDEX(IF($AG3113&lt;=$AN3113,레드마인_배치!J:J,레드마인_서비스!J:J),콜트리분석!$AI3113),"")</f>
        <v/>
      </c>
      <c r="AN3113" s="3">
        <v>3</v>
      </c>
      <c r="AO3113" s="15" t="str">
        <f ca="1">IFERROR(INDEX(레드마인_배치!E:E,MATCH(OFFSET(A3113,,AN3113),레드마인_배치!G:G,0)),"")</f>
        <v>확인필요</v>
      </c>
      <c r="AP3113" t="s">
        <v>3330</v>
      </c>
      <c r="AQ3113">
        <v>87</v>
      </c>
      <c r="AT3113" t="str" cm="1">
        <f t="array" ref="AT3113">[1]!add_delimeter(AG3113:AO3113,"|")</f>
        <v>|4|CBCICB112B||||||3|확인필요|</v>
      </c>
    </row>
    <row r="3114" spans="1:46">
      <c r="A3114" s="3" t="s">
        <v>2957</v>
      </c>
      <c r="B3114" s="3" t="s">
        <v>491</v>
      </c>
      <c r="C3114" s="3" t="s">
        <v>494</v>
      </c>
      <c r="D3114" s="3" t="s">
        <v>558</v>
      </c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>
        <f t="shared" si="50"/>
        <v>3</v>
      </c>
      <c r="AH3114" s="3" t="s">
        <v>558</v>
      </c>
      <c r="AI3114" s="3">
        <f>IFERROR(IF($AG3114&lt;=$AN3114,MATCH($AH3114,레드마인_배치!G:G,0),MATCH($AH3114,레드마인_서비스!G:G,0)),"")</f>
        <v>138</v>
      </c>
      <c r="AJ3114" s="3" t="str" cm="1">
        <f t="array" ref="AJ3114">IFERROR(INDEX(IF($AG3114&lt;=$AN3114,레드마인_배치!E:E,레드마인_서비스!E:E),콜트리분석!$AI3114),"")</f>
        <v>대상</v>
      </c>
      <c r="AK3114" s="3" t="str" cm="1">
        <f t="array" ref="AK3114">IFERROR(INDEX(IF($AG3114&lt;=$AN3114,레드마인_배치!H:H,레드마인_서비스!H:H),콜트리분석!$AI3114),"")</f>
        <v>ICB0250U</v>
      </c>
      <c r="AL3114" s="3" t="str" cm="1">
        <f t="array" ref="AL3114">IFERROR(INDEX(IF($AG3114&lt;=$AN3114,레드마인_배치!I:I,레드마인_서비스!I:I),콜트리분석!$AI3114),"")</f>
        <v xml:space="preserve">DAILY  BOR  CREATE (PDC)                          </v>
      </c>
      <c r="AM3114" s="3" t="str" cm="1">
        <f t="array" ref="AM3114">IFERROR(INDEX(IF($AG3114&lt;=$AN3114,레드마인_배치!J:J,레드마인_서비스!J:J),콜트리분석!$AI3114),"")</f>
        <v>배치</v>
      </c>
      <c r="AN3114" s="3">
        <v>3</v>
      </c>
      <c r="AO3114" s="15" t="str">
        <f ca="1">IFERROR(INDEX(레드마인_배치!E:E,MATCH(OFFSET(A3114,,AN3114),레드마인_배치!G:G,0)),"")</f>
        <v>대상</v>
      </c>
      <c r="AP3114" t="s">
        <v>3330</v>
      </c>
      <c r="AQ3114">
        <v>88</v>
      </c>
      <c r="AT3114" t="str" cm="1">
        <f t="array" ref="AT3114">[1]!add_delimeter(AG3114:AO3114,"|")</f>
        <v>|3|CBCICB057B|138|대상|ICB0250U|DAILY  BOR  CREATE (PDC)                          |배치|3|대상|</v>
      </c>
    </row>
    <row r="3115" spans="1:46">
      <c r="A3115" s="3" t="s">
        <v>2957</v>
      </c>
      <c r="B3115" s="3" t="s">
        <v>491</v>
      </c>
      <c r="C3115" s="3" t="s">
        <v>494</v>
      </c>
      <c r="D3115" s="3" t="s">
        <v>558</v>
      </c>
      <c r="E3115" s="3" t="s">
        <v>510</v>
      </c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>
        <f t="shared" si="50"/>
        <v>4</v>
      </c>
      <c r="AH3115" s="3" t="s">
        <v>510</v>
      </c>
      <c r="AI3115" s="3" t="str">
        <f>IFERROR(IF($AG3115&lt;=$AN3115,MATCH($AH3115,레드마인_배치!G:G,0),MATCH($AH3115,레드마인_서비스!G:G,0)),"")</f>
        <v/>
      </c>
      <c r="AJ3115" s="3" t="str" cm="1">
        <f t="array" ref="AJ3115">IFERROR(INDEX(IF($AG3115&lt;=$AN3115,레드마인_배치!E:E,레드마인_서비스!E:E),콜트리분석!$AI3115),"")</f>
        <v/>
      </c>
      <c r="AK3115" s="3" t="str" cm="1">
        <f t="array" ref="AK3115">IFERROR(INDEX(IF($AG3115&lt;=$AN3115,레드마인_배치!H:H,레드마인_서비스!H:H),콜트리분석!$AI3115),"")</f>
        <v/>
      </c>
      <c r="AL3115" s="3" t="str" cm="1">
        <f t="array" ref="AL3115">IFERROR(INDEX(IF($AG3115&lt;=$AN3115,레드마인_배치!I:I,레드마인_서비스!I:I),콜트리분석!$AI3115),"")</f>
        <v/>
      </c>
      <c r="AM3115" s="3" t="str" cm="1">
        <f t="array" ref="AM3115">IFERROR(INDEX(IF($AG3115&lt;=$AN3115,레드마인_배치!J:J,레드마인_서비스!J:J),콜트리분석!$AI3115),"")</f>
        <v/>
      </c>
      <c r="AN3115" s="3">
        <v>3</v>
      </c>
      <c r="AO3115" s="15" t="str">
        <f ca="1">IFERROR(INDEX(레드마인_배치!E:E,MATCH(OFFSET(A3115,,AN3115),레드마인_배치!G:G,0)),"")</f>
        <v>대상</v>
      </c>
      <c r="AP3115" t="s">
        <v>3330</v>
      </c>
      <c r="AQ3115">
        <v>88</v>
      </c>
      <c r="AT3115" t="str" cm="1">
        <f t="array" ref="AT3115">[1]!add_delimeter(AG3115:AO3115,"|")</f>
        <v>|4|CLCICB007A||||||3|대상|</v>
      </c>
    </row>
    <row r="3116" spans="1:46">
      <c r="A3116" s="3" t="s">
        <v>2957</v>
      </c>
      <c r="B3116" s="3" t="s">
        <v>491</v>
      </c>
      <c r="C3116" s="3" t="s">
        <v>494</v>
      </c>
      <c r="D3116" s="3" t="s">
        <v>2552</v>
      </c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>
        <f t="shared" si="50"/>
        <v>3</v>
      </c>
      <c r="AH3116" s="3" t="s">
        <v>2552</v>
      </c>
      <c r="AI3116" s="3">
        <f>IFERROR(IF($AG3116&lt;=$AN3116,MATCH($AH3116,레드마인_배치!G:G,0),MATCH($AH3116,레드마인_서비스!G:G,0)),"")</f>
        <v>526</v>
      </c>
      <c r="AJ3116" s="3" t="str" cm="1">
        <f t="array" ref="AJ3116">IFERROR(INDEX(IF($AG3116&lt;=$AN3116,레드마인_배치!E:E,레드마인_서비스!E:E),콜트리분석!$AI3116),"")</f>
        <v>미대상</v>
      </c>
      <c r="AK3116" s="3" t="str" cm="1">
        <f t="array" ref="AK3116">IFERROR(INDEX(IF($AG3116&lt;=$AN3116,레드마인_배치!H:H,레드마인_서비스!H:H),콜트리분석!$AI3116),"")</f>
        <v>SLB145A</v>
      </c>
      <c r="AL3116" s="3" t="str" cm="1">
        <f t="array" ref="AL3116">IFERROR(INDEX(IF($AG3116&lt;=$AN3116,레드마인_배치!I:I,레드마인_서비스!I:I),콜트리분석!$AI3116),"")</f>
        <v xml:space="preserve">Promotion Result Analysis Create            BATCH </v>
      </c>
      <c r="AM3116" s="3" t="str" cm="1">
        <f t="array" ref="AM3116">IFERROR(INDEX(IF($AG3116&lt;=$AN3116,레드마인_배치!J:J,레드마인_서비스!J:J),콜트리분석!$AI3116),"")</f>
        <v>배치</v>
      </c>
      <c r="AN3116" s="3">
        <v>3</v>
      </c>
      <c r="AO3116" s="15" t="str">
        <f ca="1">IFERROR(INDEX(레드마인_배치!E:E,MATCH(OFFSET(A3116,,AN3116),레드마인_배치!G:G,0)),"")</f>
        <v>미대상</v>
      </c>
      <c r="AP3116" t="s">
        <v>3330</v>
      </c>
      <c r="AQ3116">
        <v>89</v>
      </c>
      <c r="AT3116" t="str" cm="1">
        <f t="array" ref="AT3116">[1]!add_delimeter(AG3116:AO3116,"|")</f>
        <v>|3|CBCSLB145A|526|미대상|SLB145A|Promotion Result Analysis Create            BATCH |배치|3|미대상|</v>
      </c>
    </row>
    <row r="3117" spans="1:46">
      <c r="A3117" s="3" t="s">
        <v>2957</v>
      </c>
      <c r="B3117" s="3" t="s">
        <v>491</v>
      </c>
      <c r="C3117" s="3" t="s">
        <v>494</v>
      </c>
      <c r="D3117" s="3" t="s">
        <v>1197</v>
      </c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>
        <f t="shared" si="50"/>
        <v>3</v>
      </c>
      <c r="AH3117" s="3" t="s">
        <v>1197</v>
      </c>
      <c r="AI3117" s="3">
        <f>IFERROR(IF($AG3117&lt;=$AN3117,MATCH($AH3117,레드마인_배치!G:G,0),MATCH($AH3117,레드마인_서비스!G:G,0)),"")</f>
        <v>124</v>
      </c>
      <c r="AJ3117" s="3" t="str" cm="1">
        <f t="array" ref="AJ3117">IFERROR(INDEX(IF($AG3117&lt;=$AN3117,레드마인_배치!E:E,레드마인_서비스!E:E),콜트리분석!$AI3117),"")</f>
        <v>대상</v>
      </c>
      <c r="AK3117" s="3" t="str" cm="1">
        <f t="array" ref="AK3117">IFERROR(INDEX(IF($AG3117&lt;=$AN3117,레드마인_배치!H:H,레드마인_서비스!H:H),콜트리분석!$AI3117),"")</f>
        <v>ICB0170U</v>
      </c>
      <c r="AL3117" s="3" t="str" cm="1">
        <f t="array" ref="AL3117">IFERROR(INDEX(IF($AG3117&lt;=$AN3117,레드마인_배치!I:I,레드마인_서비스!I:I),콜트리분석!$AI3117),"")</f>
        <v xml:space="preserve">Supply Unit Code Set Up (NP,LP)                   </v>
      </c>
      <c r="AM3117" s="3" t="str" cm="1">
        <f t="array" ref="AM3117">IFERROR(INDEX(IF($AG3117&lt;=$AN3117,레드마인_배치!J:J,레드마인_서비스!J:J),콜트리분석!$AI3117),"")</f>
        <v>배치</v>
      </c>
      <c r="AN3117" s="3">
        <v>3</v>
      </c>
      <c r="AO3117" s="15" t="str">
        <f ca="1">IFERROR(INDEX(레드마인_배치!E:E,MATCH(OFFSET(A3117,,AN3117),레드마인_배치!G:G,0)),"")</f>
        <v>대상</v>
      </c>
      <c r="AP3117" t="s">
        <v>3330</v>
      </c>
      <c r="AQ3117">
        <v>90</v>
      </c>
      <c r="AT3117" t="str" cm="1">
        <f t="array" ref="AT3117">[1]!add_delimeter(AG3117:AO3117,"|")</f>
        <v>|3|CBCICB052A|124|대상|ICB0170U|Supply Unit Code Set Up (NP,LP)                   |배치|3|대상|</v>
      </c>
    </row>
    <row r="3118" spans="1:46">
      <c r="A3118" s="3" t="s">
        <v>2957</v>
      </c>
      <c r="B3118" s="3" t="s">
        <v>491</v>
      </c>
      <c r="C3118" s="3" t="s">
        <v>494</v>
      </c>
      <c r="D3118" s="3" t="s">
        <v>1197</v>
      </c>
      <c r="E3118" s="3" t="s">
        <v>510</v>
      </c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>
        <f t="shared" si="50"/>
        <v>4</v>
      </c>
      <c r="AH3118" s="3" t="s">
        <v>510</v>
      </c>
      <c r="AI3118" s="3" t="str">
        <f>IFERROR(IF($AG3118&lt;=$AN3118,MATCH($AH3118,레드마인_배치!G:G,0),MATCH($AH3118,레드마인_서비스!G:G,0)),"")</f>
        <v/>
      </c>
      <c r="AJ3118" s="3" t="str" cm="1">
        <f t="array" ref="AJ3118">IFERROR(INDEX(IF($AG3118&lt;=$AN3118,레드마인_배치!E:E,레드마인_서비스!E:E),콜트리분석!$AI3118),"")</f>
        <v/>
      </c>
      <c r="AK3118" s="3" t="str" cm="1">
        <f t="array" ref="AK3118">IFERROR(INDEX(IF($AG3118&lt;=$AN3118,레드마인_배치!H:H,레드마인_서비스!H:H),콜트리분석!$AI3118),"")</f>
        <v/>
      </c>
      <c r="AL3118" s="3" t="str" cm="1">
        <f t="array" ref="AL3118">IFERROR(INDEX(IF($AG3118&lt;=$AN3118,레드마인_배치!I:I,레드마인_서비스!I:I),콜트리분석!$AI3118),"")</f>
        <v/>
      </c>
      <c r="AM3118" s="3" t="str" cm="1">
        <f t="array" ref="AM3118">IFERROR(INDEX(IF($AG3118&lt;=$AN3118,레드마인_배치!J:J,레드마인_서비스!J:J),콜트리분석!$AI3118),"")</f>
        <v/>
      </c>
      <c r="AN3118" s="3">
        <v>3</v>
      </c>
      <c r="AO3118" s="15" t="str">
        <f ca="1">IFERROR(INDEX(레드마인_배치!E:E,MATCH(OFFSET(A3118,,AN3118),레드마인_배치!G:G,0)),"")</f>
        <v>대상</v>
      </c>
      <c r="AP3118" t="s">
        <v>3330</v>
      </c>
      <c r="AQ3118">
        <v>90</v>
      </c>
      <c r="AT3118" t="str" cm="1">
        <f t="array" ref="AT3118">[1]!add_delimeter(AG3118:AO3118,"|")</f>
        <v>|4|CLCICB007A||||||3|대상|</v>
      </c>
    </row>
    <row r="3119" spans="1:46">
      <c r="A3119" s="3" t="s">
        <v>2957</v>
      </c>
      <c r="B3119" s="3" t="s">
        <v>491</v>
      </c>
      <c r="C3119" s="3" t="s">
        <v>494</v>
      </c>
      <c r="D3119" s="3" t="s">
        <v>3089</v>
      </c>
      <c r="E3119" s="3" t="s">
        <v>623</v>
      </c>
      <c r="F3119" s="3" t="s">
        <v>553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>
        <f t="shared" si="50"/>
        <v>5</v>
      </c>
      <c r="AH3119" s="3" t="s">
        <v>553</v>
      </c>
      <c r="AI3119" s="3">
        <f>IFERROR(IF($AG3119&lt;=$AN3119,MATCH($AH3119,레드마인_배치!G:G,0),MATCH($AH3119,레드마인_서비스!G:G,0)),"")</f>
        <v>215</v>
      </c>
      <c r="AJ3119" s="3" t="str" cm="1">
        <f t="array" ref="AJ3119">IFERROR(INDEX(IF($AG3119&lt;=$AN3119,레드마인_배치!E:E,레드마인_서비스!E:E),콜트리분석!$AI3119),"")</f>
        <v>대상</v>
      </c>
      <c r="AK3119" s="3" t="str" cm="1">
        <f t="array" ref="AK3119">IFERROR(INDEX(IF($AG3119&lt;=$AN3119,레드마인_배치!H:H,레드마인_서비스!H:H),콜트리분석!$AI3119),"")</f>
        <v>ICB0650U</v>
      </c>
      <c r="AL3119" s="3" t="str" cm="1">
        <f t="array" ref="AL3119">IFERROR(INDEX(IF($AG3119&lt;=$AN3119,레드마인_배치!I:I,레드마인_서비스!I:I),콜트리분석!$AI3119),"")</f>
        <v xml:space="preserve">Back Order SOQ Creation(IPDC)                     </v>
      </c>
      <c r="AM3119" s="3" t="str" cm="1">
        <f t="array" ref="AM3119">IFERROR(INDEX(IF($AG3119&lt;=$AN3119,레드마인_배치!J:J,레드마인_서비스!J:J),콜트리분석!$AI3119),"")</f>
        <v>배치</v>
      </c>
      <c r="AN3119" s="3">
        <v>5</v>
      </c>
      <c r="AO3119" s="15" t="str">
        <f ca="1">IFERROR(INDEX(레드마인_배치!E:E,MATCH(OFFSET(A3119,,AN3119),레드마인_배치!G:G,0)),"")</f>
        <v>대상</v>
      </c>
      <c r="AP3119" t="s">
        <v>3330</v>
      </c>
      <c r="AQ3119">
        <v>91</v>
      </c>
      <c r="AT3119" t="str" cm="1">
        <f t="array" ref="AT3119">[1]!add_delimeter(AG3119:AO3119,"|")</f>
        <v>|5|CBCICB035C|215|대상|ICB0650U|Back Order SOQ Creation(IPDC)                     |배치|5|대상|</v>
      </c>
    </row>
    <row r="3120" spans="1:46">
      <c r="A3120" s="3" t="s">
        <v>2957</v>
      </c>
      <c r="B3120" s="3" t="s">
        <v>491</v>
      </c>
      <c r="C3120" s="3" t="s">
        <v>494</v>
      </c>
      <c r="D3120" s="3" t="s">
        <v>3089</v>
      </c>
      <c r="E3120" s="3" t="s">
        <v>623</v>
      </c>
      <c r="F3120" s="3" t="s">
        <v>553</v>
      </c>
      <c r="G3120" s="3" t="s">
        <v>537</v>
      </c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>
        <f t="shared" si="50"/>
        <v>6</v>
      </c>
      <c r="AH3120" s="3" t="s">
        <v>537</v>
      </c>
      <c r="AI3120" s="3">
        <f>IFERROR(IF($AG3120&lt;=$AN3120,MATCH($AH3120,레드마인_배치!G:G,0),MATCH($AH3120,레드마인_서비스!G:G,0)),"")</f>
        <v>89</v>
      </c>
      <c r="AJ3120" s="3" t="str" cm="1">
        <f t="array" ref="AJ3120">IFERROR(INDEX(IF($AG3120&lt;=$AN3120,레드마인_배치!E:E,레드마인_서비스!E:E),콜트리분석!$AI3120),"")</f>
        <v>대상</v>
      </c>
      <c r="AK3120" s="3" t="str" cm="1">
        <f t="array" ref="AK3120">IFERROR(INDEX(IF($AG3120&lt;=$AN3120,레드마인_배치!H:H,레드마인_서비스!H:H),콜트리분석!$AI3120),"")</f>
        <v>ICO0400U</v>
      </c>
      <c r="AL3120" s="3" t="str" cm="1">
        <f t="array" ref="AL3120">IFERROR(INDEX(IF($AG3120&lt;=$AN3120,레드마인_배치!I:I,레드마인_서비스!I:I),콜트리분석!$AI3120),"")</f>
        <v>RETRIEVE BRANCH EXCHANGE RATE</v>
      </c>
      <c r="AM3120" s="3" t="str" cm="1">
        <f t="array" ref="AM3120">IFERROR(INDEX(IF($AG3120&lt;=$AN3120,레드마인_배치!J:J,레드마인_서비스!J:J),콜트리분석!$AI3120),"")</f>
        <v>서비스</v>
      </c>
      <c r="AN3120" s="3">
        <v>5</v>
      </c>
      <c r="AO3120" s="15" t="str">
        <f ca="1">IFERROR(INDEX(레드마인_배치!E:E,MATCH(OFFSET(A3120,,AN3120),레드마인_배치!G:G,0)),"")</f>
        <v>대상</v>
      </c>
      <c r="AP3120" t="s">
        <v>3330</v>
      </c>
      <c r="AQ3120">
        <v>91</v>
      </c>
      <c r="AT3120" t="str" cm="1">
        <f t="array" ref="AT3120">[1]!add_delimeter(AG3120:AO3120,"|")</f>
        <v>|6|CBCICB120A|89|대상|ICO0400U|RETRIEVE BRANCH EXCHANGE RATE|서비스|5|대상|</v>
      </c>
    </row>
    <row r="3121" spans="1:46">
      <c r="A3121" s="3" t="s">
        <v>2957</v>
      </c>
      <c r="B3121" s="3" t="s">
        <v>491</v>
      </c>
      <c r="C3121" s="3" t="s">
        <v>494</v>
      </c>
      <c r="D3121" s="3" t="s">
        <v>3089</v>
      </c>
      <c r="E3121" s="3" t="s">
        <v>623</v>
      </c>
      <c r="F3121" s="3" t="s">
        <v>553</v>
      </c>
      <c r="G3121" s="3" t="s">
        <v>554</v>
      </c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>
        <f t="shared" si="50"/>
        <v>6</v>
      </c>
      <c r="AH3121" s="3" t="s">
        <v>554</v>
      </c>
      <c r="AI3121" s="3">
        <f>IFERROR(IF($AG3121&lt;=$AN3121,MATCH($AH3121,레드마인_배치!G:G,0),MATCH($AH3121,레드마인_서비스!G:G,0)),"")</f>
        <v>91</v>
      </c>
      <c r="AJ3121" s="3" t="str" cm="1">
        <f t="array" ref="AJ3121">IFERROR(INDEX(IF($AG3121&lt;=$AN3121,레드마인_배치!E:E,레드마인_서비스!E:E),콜트리분석!$AI3121),"")</f>
        <v>대상</v>
      </c>
      <c r="AK3121" s="3" t="str" cm="1">
        <f t="array" ref="AK3121">IFERROR(INDEX(IF($AG3121&lt;=$AN3121,레드마인_배치!H:H,레드마인_서비스!H:H),콜트리분석!$AI3121),"")</f>
        <v>ICO0420U</v>
      </c>
      <c r="AL3121" s="3" t="str" cm="1">
        <f t="array" ref="AL3121">IFERROR(INDEX(IF($AG3121&lt;=$AN3121,레드마인_배치!I:I,레드마인_서비스!I:I),콜트리분석!$AI3121),"")</f>
        <v>LEAD Time Calculate(only 3Level PDC)</v>
      </c>
      <c r="AM3121" s="3" t="str" cm="1">
        <f t="array" ref="AM3121">IFERROR(INDEX(IF($AG3121&lt;=$AN3121,레드마인_배치!J:J,레드마인_서비스!J:J),콜트리분석!$AI3121),"")</f>
        <v>서비스</v>
      </c>
      <c r="AN3121" s="3">
        <v>5</v>
      </c>
      <c r="AO3121" s="15" t="str">
        <f ca="1">IFERROR(INDEX(레드마인_배치!E:E,MATCH(OFFSET(A3121,,AN3121),레드마인_배치!G:G,0)),"")</f>
        <v>대상</v>
      </c>
      <c r="AP3121" t="s">
        <v>3330</v>
      </c>
      <c r="AQ3121">
        <v>91</v>
      </c>
      <c r="AT3121" t="str" cm="1">
        <f t="array" ref="AT3121">[1]!add_delimeter(AG3121:AO3121,"|")</f>
        <v>|6|CBCICB150A|91|대상|ICO0420U|LEAD Time Calculate(only 3Level PDC)|서비스|5|대상|</v>
      </c>
    </row>
    <row r="3122" spans="1:46">
      <c r="A3122" s="3" t="s">
        <v>2957</v>
      </c>
      <c r="B3122" s="3" t="s">
        <v>491</v>
      </c>
      <c r="C3122" s="3" t="s">
        <v>494</v>
      </c>
      <c r="D3122" s="3" t="s">
        <v>3089</v>
      </c>
      <c r="E3122" s="3" t="s">
        <v>623</v>
      </c>
      <c r="F3122" s="3" t="s">
        <v>553</v>
      </c>
      <c r="G3122" s="3" t="s">
        <v>510</v>
      </c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>
        <f t="shared" si="50"/>
        <v>6</v>
      </c>
      <c r="AH3122" s="3" t="s">
        <v>510</v>
      </c>
      <c r="AI3122" s="3" t="str">
        <f>IFERROR(IF($AG3122&lt;=$AN3122,MATCH($AH3122,레드마인_배치!G:G,0),MATCH($AH3122,레드마인_서비스!G:G,0)),"")</f>
        <v/>
      </c>
      <c r="AJ3122" s="3" t="str" cm="1">
        <f t="array" ref="AJ3122">IFERROR(INDEX(IF($AG3122&lt;=$AN3122,레드마인_배치!E:E,레드마인_서비스!E:E),콜트리분석!$AI3122),"")</f>
        <v/>
      </c>
      <c r="AK3122" s="3" t="str" cm="1">
        <f t="array" ref="AK3122">IFERROR(INDEX(IF($AG3122&lt;=$AN3122,레드마인_배치!H:H,레드마인_서비스!H:H),콜트리분석!$AI3122),"")</f>
        <v/>
      </c>
      <c r="AL3122" s="3" t="str" cm="1">
        <f t="array" ref="AL3122">IFERROR(INDEX(IF($AG3122&lt;=$AN3122,레드마인_배치!I:I,레드마인_서비스!I:I),콜트리분석!$AI3122),"")</f>
        <v/>
      </c>
      <c r="AM3122" s="3" t="str" cm="1">
        <f t="array" ref="AM3122">IFERROR(INDEX(IF($AG3122&lt;=$AN3122,레드마인_배치!J:J,레드마인_서비스!J:J),콜트리분석!$AI3122),"")</f>
        <v/>
      </c>
      <c r="AN3122" s="3">
        <v>5</v>
      </c>
      <c r="AO3122" s="15" t="str">
        <f ca="1">IFERROR(INDEX(레드마인_배치!E:E,MATCH(OFFSET(A3122,,AN3122),레드마인_배치!G:G,0)),"")</f>
        <v>대상</v>
      </c>
      <c r="AP3122" t="s">
        <v>3330</v>
      </c>
      <c r="AQ3122">
        <v>91</v>
      </c>
      <c r="AT3122" t="str" cm="1">
        <f t="array" ref="AT3122">[1]!add_delimeter(AG3122:AO3122,"|")</f>
        <v>|6|CLCICB007A||||||5|대상|</v>
      </c>
    </row>
    <row r="3123" spans="1:46">
      <c r="A3123" s="3" t="s">
        <v>2957</v>
      </c>
      <c r="B3123" s="3" t="s">
        <v>491</v>
      </c>
      <c r="C3123" s="3" t="s">
        <v>494</v>
      </c>
      <c r="D3123" s="3" t="s">
        <v>3089</v>
      </c>
      <c r="E3123" s="3" t="s">
        <v>623</v>
      </c>
      <c r="F3123" s="3" t="s">
        <v>555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>
        <f t="shared" si="50"/>
        <v>5</v>
      </c>
      <c r="AH3123" s="3" t="s">
        <v>555</v>
      </c>
      <c r="AI3123" s="3">
        <f>IFERROR(IF($AG3123&lt;=$AN3123,MATCH($AH3123,레드마인_배치!G:G,0),MATCH($AH3123,레드마인_서비스!G:G,0)),"")</f>
        <v>217</v>
      </c>
      <c r="AJ3123" s="3" t="str" cm="1">
        <f t="array" ref="AJ3123">IFERROR(INDEX(IF($AG3123&lt;=$AN3123,레드마인_배치!E:E,레드마인_서비스!E:E),콜트리분석!$AI3123),"")</f>
        <v>대상</v>
      </c>
      <c r="AK3123" s="3" t="str" cm="1">
        <f t="array" ref="AK3123">IFERROR(INDEX(IF($AG3123&lt;=$AN3123,레드마인_배치!H:H,레드마인_서비스!H:H),콜트리분석!$AI3123),"")</f>
        <v>ICB0660U</v>
      </c>
      <c r="AL3123" s="3" t="str" cm="1">
        <f t="array" ref="AL3123">IFERROR(INDEX(IF($AG3123&lt;=$AN3123,레드마인_배치!I:I,레드마인_서비스!I:I),콜트리분석!$AI3123),"")</f>
        <v xml:space="preserve">Back Order SOQ Creation(PDC)                      </v>
      </c>
      <c r="AM3123" s="3" t="str" cm="1">
        <f t="array" ref="AM3123">IFERROR(INDEX(IF($AG3123&lt;=$AN3123,레드마인_배치!J:J,레드마인_서비스!J:J),콜트리분석!$AI3123),"")</f>
        <v>배치</v>
      </c>
      <c r="AN3123" s="3">
        <v>5</v>
      </c>
      <c r="AO3123" s="15" t="str">
        <f ca="1">IFERROR(INDEX(레드마인_배치!E:E,MATCH(OFFSET(A3123,,AN3123),레드마인_배치!G:G,0)),"")</f>
        <v>대상</v>
      </c>
      <c r="AP3123" t="s">
        <v>3330</v>
      </c>
      <c r="AQ3123">
        <v>92</v>
      </c>
      <c r="AT3123" t="str" cm="1">
        <f t="array" ref="AT3123">[1]!add_delimeter(AG3123:AO3123,"|")</f>
        <v>|5|CBCICB035D|217|대상|ICB0660U|Back Order SOQ Creation(PDC)                      |배치|5|대상|</v>
      </c>
    </row>
    <row r="3124" spans="1:46">
      <c r="A3124" s="3" t="s">
        <v>2957</v>
      </c>
      <c r="B3124" s="3" t="s">
        <v>491</v>
      </c>
      <c r="C3124" s="3" t="s">
        <v>494</v>
      </c>
      <c r="D3124" s="3" t="s">
        <v>3089</v>
      </c>
      <c r="E3124" s="3" t="s">
        <v>623</v>
      </c>
      <c r="F3124" s="3" t="s">
        <v>555</v>
      </c>
      <c r="G3124" s="3" t="s">
        <v>537</v>
      </c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>
        <f t="shared" si="50"/>
        <v>6</v>
      </c>
      <c r="AH3124" s="3" t="s">
        <v>537</v>
      </c>
      <c r="AI3124" s="3">
        <f>IFERROR(IF($AG3124&lt;=$AN3124,MATCH($AH3124,레드마인_배치!G:G,0),MATCH($AH3124,레드마인_서비스!G:G,0)),"")</f>
        <v>89</v>
      </c>
      <c r="AJ3124" s="3" t="str" cm="1">
        <f t="array" ref="AJ3124">IFERROR(INDEX(IF($AG3124&lt;=$AN3124,레드마인_배치!E:E,레드마인_서비스!E:E),콜트리분석!$AI3124),"")</f>
        <v>대상</v>
      </c>
      <c r="AK3124" s="3" t="str" cm="1">
        <f t="array" ref="AK3124">IFERROR(INDEX(IF($AG3124&lt;=$AN3124,레드마인_배치!H:H,레드마인_서비스!H:H),콜트리분석!$AI3124),"")</f>
        <v>ICO0400U</v>
      </c>
      <c r="AL3124" s="3" t="str" cm="1">
        <f t="array" ref="AL3124">IFERROR(INDEX(IF($AG3124&lt;=$AN3124,레드마인_배치!I:I,레드마인_서비스!I:I),콜트리분석!$AI3124),"")</f>
        <v>RETRIEVE BRANCH EXCHANGE RATE</v>
      </c>
      <c r="AM3124" s="3" t="str" cm="1">
        <f t="array" ref="AM3124">IFERROR(INDEX(IF($AG3124&lt;=$AN3124,레드마인_배치!J:J,레드마인_서비스!J:J),콜트리분석!$AI3124),"")</f>
        <v>서비스</v>
      </c>
      <c r="AN3124" s="3">
        <v>5</v>
      </c>
      <c r="AO3124" s="15" t="str">
        <f ca="1">IFERROR(INDEX(레드마인_배치!E:E,MATCH(OFFSET(A3124,,AN3124),레드마인_배치!G:G,0)),"")</f>
        <v>대상</v>
      </c>
      <c r="AP3124" t="s">
        <v>3330</v>
      </c>
      <c r="AQ3124">
        <v>92</v>
      </c>
      <c r="AT3124" t="str" cm="1">
        <f t="array" ref="AT3124">[1]!add_delimeter(AG3124:AO3124,"|")</f>
        <v>|6|CBCICB120A|89|대상|ICO0400U|RETRIEVE BRANCH EXCHANGE RATE|서비스|5|대상|</v>
      </c>
    </row>
    <row r="3125" spans="1:46">
      <c r="A3125" s="3" t="s">
        <v>2957</v>
      </c>
      <c r="B3125" s="3" t="s">
        <v>491</v>
      </c>
      <c r="C3125" s="3" t="s">
        <v>494</v>
      </c>
      <c r="D3125" s="3" t="s">
        <v>3089</v>
      </c>
      <c r="E3125" s="3" t="s">
        <v>623</v>
      </c>
      <c r="F3125" s="3" t="s">
        <v>555</v>
      </c>
      <c r="G3125" s="3" t="s">
        <v>554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>
        <f t="shared" si="50"/>
        <v>6</v>
      </c>
      <c r="AH3125" s="3" t="s">
        <v>554</v>
      </c>
      <c r="AI3125" s="3">
        <f>IFERROR(IF($AG3125&lt;=$AN3125,MATCH($AH3125,레드마인_배치!G:G,0),MATCH($AH3125,레드마인_서비스!G:G,0)),"")</f>
        <v>91</v>
      </c>
      <c r="AJ3125" s="3" t="str" cm="1">
        <f t="array" ref="AJ3125">IFERROR(INDEX(IF($AG3125&lt;=$AN3125,레드마인_배치!E:E,레드마인_서비스!E:E),콜트리분석!$AI3125),"")</f>
        <v>대상</v>
      </c>
      <c r="AK3125" s="3" t="str" cm="1">
        <f t="array" ref="AK3125">IFERROR(INDEX(IF($AG3125&lt;=$AN3125,레드마인_배치!H:H,레드마인_서비스!H:H),콜트리분석!$AI3125),"")</f>
        <v>ICO0420U</v>
      </c>
      <c r="AL3125" s="3" t="str" cm="1">
        <f t="array" ref="AL3125">IFERROR(INDEX(IF($AG3125&lt;=$AN3125,레드마인_배치!I:I,레드마인_서비스!I:I),콜트리분석!$AI3125),"")</f>
        <v>LEAD Time Calculate(only 3Level PDC)</v>
      </c>
      <c r="AM3125" s="3" t="str" cm="1">
        <f t="array" ref="AM3125">IFERROR(INDEX(IF($AG3125&lt;=$AN3125,레드마인_배치!J:J,레드마인_서비스!J:J),콜트리분석!$AI3125),"")</f>
        <v>서비스</v>
      </c>
      <c r="AN3125" s="3">
        <v>5</v>
      </c>
      <c r="AO3125" s="15" t="str">
        <f ca="1">IFERROR(INDEX(레드마인_배치!E:E,MATCH(OFFSET(A3125,,AN3125),레드마인_배치!G:G,0)),"")</f>
        <v>대상</v>
      </c>
      <c r="AP3125" t="s">
        <v>3330</v>
      </c>
      <c r="AQ3125">
        <v>92</v>
      </c>
      <c r="AT3125" t="str" cm="1">
        <f t="array" ref="AT3125">[1]!add_delimeter(AG3125:AO3125,"|")</f>
        <v>|6|CBCICB150A|91|대상|ICO0420U|LEAD Time Calculate(only 3Level PDC)|서비스|5|대상|</v>
      </c>
    </row>
    <row r="3126" spans="1:46">
      <c r="A3126" s="3" t="s">
        <v>2957</v>
      </c>
      <c r="B3126" s="3" t="s">
        <v>491</v>
      </c>
      <c r="C3126" s="3" t="s">
        <v>494</v>
      </c>
      <c r="D3126" s="3" t="s">
        <v>3089</v>
      </c>
      <c r="E3126" s="3" t="s">
        <v>623</v>
      </c>
      <c r="F3126" s="3" t="s">
        <v>555</v>
      </c>
      <c r="G3126" s="3" t="s">
        <v>510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>
        <f t="shared" si="50"/>
        <v>6</v>
      </c>
      <c r="AH3126" s="3" t="s">
        <v>510</v>
      </c>
      <c r="AI3126" s="3" t="str">
        <f>IFERROR(IF($AG3126&lt;=$AN3126,MATCH($AH3126,레드마인_배치!G:G,0),MATCH($AH3126,레드마인_서비스!G:G,0)),"")</f>
        <v/>
      </c>
      <c r="AJ3126" s="3" t="str" cm="1">
        <f t="array" ref="AJ3126">IFERROR(INDEX(IF($AG3126&lt;=$AN3126,레드마인_배치!E:E,레드마인_서비스!E:E),콜트리분석!$AI3126),"")</f>
        <v/>
      </c>
      <c r="AK3126" s="3" t="str" cm="1">
        <f t="array" ref="AK3126">IFERROR(INDEX(IF($AG3126&lt;=$AN3126,레드마인_배치!H:H,레드마인_서비스!H:H),콜트리분석!$AI3126),"")</f>
        <v/>
      </c>
      <c r="AL3126" s="3" t="str" cm="1">
        <f t="array" ref="AL3126">IFERROR(INDEX(IF($AG3126&lt;=$AN3126,레드마인_배치!I:I,레드마인_서비스!I:I),콜트리분석!$AI3126),"")</f>
        <v/>
      </c>
      <c r="AM3126" s="3" t="str" cm="1">
        <f t="array" ref="AM3126">IFERROR(INDEX(IF($AG3126&lt;=$AN3126,레드마인_배치!J:J,레드마인_서비스!J:J),콜트리분석!$AI3126),"")</f>
        <v/>
      </c>
      <c r="AN3126" s="3">
        <v>5</v>
      </c>
      <c r="AO3126" s="15" t="str">
        <f ca="1">IFERROR(INDEX(레드마인_배치!E:E,MATCH(OFFSET(A3126,,AN3126),레드마인_배치!G:G,0)),"")</f>
        <v>대상</v>
      </c>
      <c r="AP3126" t="s">
        <v>3330</v>
      </c>
      <c r="AQ3126">
        <v>92</v>
      </c>
      <c r="AT3126" t="str" cm="1">
        <f t="array" ref="AT3126">[1]!add_delimeter(AG3126:AO3126,"|")</f>
        <v>|6|CLCICB007A||||||5|대상|</v>
      </c>
    </row>
    <row r="3127" spans="1:46">
      <c r="A3127" s="3" t="s">
        <v>2957</v>
      </c>
      <c r="B3127" s="3" t="s">
        <v>491</v>
      </c>
      <c r="C3127" s="3" t="s">
        <v>494</v>
      </c>
      <c r="D3127" s="3" t="s">
        <v>3089</v>
      </c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>
        <f t="shared" si="50"/>
        <v>3</v>
      </c>
      <c r="AH3127" s="3" t="s">
        <v>3089</v>
      </c>
      <c r="AI3127" s="3" t="str">
        <f>IFERROR(IF($AG3127&lt;=$AN3127,MATCH($AH3127,레드마인_배치!G:G,0),MATCH($AH3127,레드마인_서비스!G:G,0)),"")</f>
        <v/>
      </c>
      <c r="AJ3127" s="3" t="str" cm="1">
        <f t="array" ref="AJ3127">IFERROR(INDEX(IF($AG3127&lt;=$AN3127,레드마인_배치!E:E,레드마인_서비스!E:E),콜트리분석!$AI3127),"")</f>
        <v/>
      </c>
      <c r="AK3127" s="3" t="str" cm="1">
        <f t="array" ref="AK3127">IFERROR(INDEX(IF($AG3127&lt;=$AN3127,레드마인_배치!H:H,레드마인_서비스!H:H),콜트리분석!$AI3127),"")</f>
        <v/>
      </c>
      <c r="AL3127" s="3" t="str" cm="1">
        <f t="array" ref="AL3127">IFERROR(INDEX(IF($AG3127&lt;=$AN3127,레드마인_배치!I:I,레드마인_서비스!I:I),콜트리분석!$AI3127),"")</f>
        <v/>
      </c>
      <c r="AM3127" s="3" t="str" cm="1">
        <f t="array" ref="AM3127">IFERROR(INDEX(IF($AG3127&lt;=$AN3127,레드마인_배치!J:J,레드마인_서비스!J:J),콜트리분석!$AI3127),"")</f>
        <v/>
      </c>
      <c r="AN3127" s="3">
        <v>4</v>
      </c>
      <c r="AO3127" s="15" t="str">
        <f ca="1">IFERROR(INDEX(레드마인_배치!E:E,MATCH(OFFSET(A3127,,AN3127),레드마인_배치!G:G,0)),"")</f>
        <v/>
      </c>
      <c r="AP3127" t="s">
        <v>3330</v>
      </c>
      <c r="AQ3127">
        <v>93</v>
      </c>
      <c r="AT3127" t="str" cm="1">
        <f t="array" ref="AT3127">[1]!add_delimeter(AG3127:AO3127,"|")</f>
        <v>|3|CLCICB035Z||||||4||</v>
      </c>
    </row>
    <row r="3128" spans="1:46">
      <c r="A3128" s="3" t="s">
        <v>2957</v>
      </c>
      <c r="B3128" s="3" t="s">
        <v>491</v>
      </c>
      <c r="C3128" s="3" t="s">
        <v>494</v>
      </c>
      <c r="D3128" s="3" t="s">
        <v>3089</v>
      </c>
      <c r="E3128" s="3" t="s">
        <v>623</v>
      </c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>
        <f t="shared" si="50"/>
        <v>4</v>
      </c>
      <c r="AH3128" s="3" t="s">
        <v>623</v>
      </c>
      <c r="AI3128" s="3">
        <f>IFERROR(IF($AG3128&lt;=$AN3128,MATCH($AH3128,레드마인_배치!G:G,0),MATCH($AH3128,레드마인_서비스!G:G,0)),"")</f>
        <v>58</v>
      </c>
      <c r="AJ3128" s="3" t="str" cm="1">
        <f t="array" ref="AJ3128">IFERROR(INDEX(IF($AG3128&lt;=$AN3128,레드마인_배치!E:E,레드마인_서비스!E:E),콜트리분석!$AI3128),"")</f>
        <v>미대상</v>
      </c>
      <c r="AK3128" s="3" cm="1">
        <f t="array" ref="AK3128">IFERROR(INDEX(IF($AG3128&lt;=$AN3128,레드마인_배치!H:H,레드마인_서비스!H:H),콜트리분석!$AI3128),"")</f>
        <v>0</v>
      </c>
      <c r="AL3128" s="3" t="str" cm="1">
        <f t="array" ref="AL3128">IFERROR(INDEX(IF($AG3128&lt;=$AN3128,레드마인_배치!I:I,레드마인_서비스!I:I),콜트리분석!$AI3128),"")</f>
        <v xml:space="preserve">Back Order SOQ Creation Batch - Sbmjob            </v>
      </c>
      <c r="AM3128" s="3" t="str" cm="1">
        <f t="array" ref="AM3128">IFERROR(INDEX(IF($AG3128&lt;=$AN3128,레드마인_배치!J:J,레드마인_서비스!J:J),콜트리분석!$AI3128),"")</f>
        <v>배치</v>
      </c>
      <c r="AN3128" s="3">
        <v>5</v>
      </c>
      <c r="AO3128" s="15" t="str">
        <f ca="1">IFERROR(INDEX(레드마인_배치!E:E,MATCH(OFFSET(A3128,,AN3128),레드마인_배치!G:G,0)),"")</f>
        <v/>
      </c>
      <c r="AP3128" t="s">
        <v>3330</v>
      </c>
      <c r="AQ3128">
        <v>93</v>
      </c>
      <c r="AT3128" t="str" cm="1">
        <f t="array" ref="AT3128">[1]!add_delimeter(AG3128:AO3128,"|")</f>
        <v>|4|CLCICB035C|58|미대상|0|Back Order SOQ Creation Batch - Sbmjob            |배치|5||</v>
      </c>
    </row>
    <row r="3129" spans="1:46">
      <c r="A3129" s="3" t="s">
        <v>2957</v>
      </c>
      <c r="B3129" s="3" t="s">
        <v>491</v>
      </c>
      <c r="C3129" s="3" t="s">
        <v>494</v>
      </c>
      <c r="D3129" s="3" t="s">
        <v>1264</v>
      </c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>
        <f t="shared" si="50"/>
        <v>3</v>
      </c>
      <c r="AH3129" s="3" t="s">
        <v>1264</v>
      </c>
      <c r="AI3129" s="3">
        <f>IFERROR(IF($AG3129&lt;=$AN3129,MATCH($AH3129,레드마인_배치!G:G,0),MATCH($AH3129,레드마인_서비스!G:G,0)),"")</f>
        <v>155</v>
      </c>
      <c r="AJ3129" s="3" t="str" cm="1">
        <f t="array" ref="AJ3129">IFERROR(INDEX(IF($AG3129&lt;=$AN3129,레드마인_배치!E:E,레드마인_서비스!E:E),콜트리분석!$AI3129),"")</f>
        <v>미대상</v>
      </c>
      <c r="AK3129" s="3" t="str" cm="1">
        <f t="array" ref="AK3129">IFERROR(INDEX(IF($AG3129&lt;=$AN3129,레드마인_배치!H:H,레드마인_서비스!H:H),콜트리분석!$AI3129),"")</f>
        <v>ICB0340U</v>
      </c>
      <c r="AL3129" s="3" t="str" cm="1">
        <f t="array" ref="AL3129">IFERROR(INDEX(IF($AG3129&lt;=$AN3129,레드마인_배치!I:I,레드마인_서비스!I:I),콜트리분석!$AI3129),"")</f>
        <v xml:space="preserve">[미대상] DAILY Inventory Scrap                             </v>
      </c>
      <c r="AM3129" s="3" t="str" cm="1">
        <f t="array" ref="AM3129">IFERROR(INDEX(IF($AG3129&lt;=$AN3129,레드마인_배치!J:J,레드마인_서비스!J:J),콜트리분석!$AI3129),"")</f>
        <v>배치</v>
      </c>
      <c r="AN3129" s="3">
        <v>3</v>
      </c>
      <c r="AO3129" s="15" t="str">
        <f ca="1">IFERROR(INDEX(레드마인_배치!E:E,MATCH(OFFSET(A3129,,AN3129),레드마인_배치!G:G,0)),"")</f>
        <v>미대상</v>
      </c>
      <c r="AP3129" t="s">
        <v>3330</v>
      </c>
      <c r="AQ3129">
        <v>94</v>
      </c>
      <c r="AT3129" t="str" cm="1">
        <f t="array" ref="AT3129">[1]!add_delimeter(AG3129:AO3129,"|")</f>
        <v>|3|CBCICB072A|155|미대상|ICB0340U|[미대상] DAILY Inventory Scrap                             |배치|3|미대상|</v>
      </c>
    </row>
    <row r="3130" spans="1:46">
      <c r="A3130" s="3" t="s">
        <v>2957</v>
      </c>
      <c r="B3130" s="3" t="s">
        <v>491</v>
      </c>
      <c r="C3130" s="3" t="s">
        <v>494</v>
      </c>
      <c r="D3130" s="3" t="s">
        <v>1264</v>
      </c>
      <c r="E3130" s="3" t="s">
        <v>1403</v>
      </c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>
        <f t="shared" si="50"/>
        <v>4</v>
      </c>
      <c r="AH3130" s="3" t="s">
        <v>1403</v>
      </c>
      <c r="AI3130" s="3">
        <f>IFERROR(IF($AG3130&lt;=$AN3130,MATCH($AH3130,레드마인_배치!G:G,0),MATCH($AH3130,레드마인_서비스!G:G,0)),"")</f>
        <v>75</v>
      </c>
      <c r="AJ3130" s="3" t="str" cm="1">
        <f t="array" ref="AJ3130">IFERROR(INDEX(IF($AG3130&lt;=$AN3130,레드마인_배치!E:E,레드마인_서비스!E:E),콜트리분석!$AI3130),"")</f>
        <v>미대상</v>
      </c>
      <c r="AK3130" s="3" t="str" cm="1">
        <f t="array" ref="AK3130">IFERROR(INDEX(IF($AG3130&lt;=$AN3130,레드마인_배치!H:H,레드마인_서비스!H:H),콜트리분석!$AI3130),"")</f>
        <v>ICO0270U</v>
      </c>
      <c r="AL3130" s="3" t="str" cm="1">
        <f t="array" ref="AL3130">IFERROR(INDEX(IF($AG3130&lt;=$AN3130,레드마인_배치!I:I,레드마인_서비스!I:I),콜트리분석!$AI3130),"")</f>
        <v>[미대상] INVENTORY SCRAP (SUB&amp;WEB:IPDC)</v>
      </c>
      <c r="AM3130" s="3" t="str" cm="1">
        <f t="array" ref="AM3130">IFERROR(INDEX(IF($AG3130&lt;=$AN3130,레드마인_배치!J:J,레드마인_서비스!J:J),콜트리분석!$AI3130),"")</f>
        <v>서비스</v>
      </c>
      <c r="AN3130" s="3">
        <v>3</v>
      </c>
      <c r="AO3130" s="15" t="str">
        <f ca="1">IFERROR(INDEX(레드마인_배치!E:E,MATCH(OFFSET(A3130,,AN3130),레드마인_배치!G:G,0)),"")</f>
        <v>미대상</v>
      </c>
      <c r="AP3130" t="s">
        <v>3330</v>
      </c>
      <c r="AQ3130">
        <v>94</v>
      </c>
      <c r="AT3130" t="str" cm="1">
        <f t="array" ref="AT3130">[1]!add_delimeter(AG3130:AO3130,"|")</f>
        <v>|4|CBCICB072B|75|미대상|ICO0270U|[미대상] INVENTORY SCRAP (SUB&amp;WEB:IPDC)|서비스|3|미대상|</v>
      </c>
    </row>
    <row r="3131" spans="1:46">
      <c r="A3131" s="3" t="s">
        <v>2957</v>
      </c>
      <c r="B3131" s="3" t="s">
        <v>491</v>
      </c>
      <c r="C3131" s="3" t="s">
        <v>494</v>
      </c>
      <c r="D3131" s="3" t="s">
        <v>1264</v>
      </c>
      <c r="E3131" s="3" t="s">
        <v>1403</v>
      </c>
      <c r="F3131" s="3" t="s">
        <v>1405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>
        <f t="shared" si="50"/>
        <v>5</v>
      </c>
      <c r="AH3131" s="3" t="s">
        <v>1405</v>
      </c>
      <c r="AI3131" s="3">
        <f>IFERROR(IF($AG3131&lt;=$AN3131,MATCH($AH3131,레드마인_배치!G:G,0),MATCH($AH3131,레드마인_서비스!G:G,0)),"")</f>
        <v>76</v>
      </c>
      <c r="AJ3131" s="3" t="str" cm="1">
        <f t="array" ref="AJ3131">IFERROR(INDEX(IF($AG3131&lt;=$AN3131,레드마인_배치!E:E,레드마인_서비스!E:E),콜트리분석!$AI3131),"")</f>
        <v>미대상</v>
      </c>
      <c r="AK3131" s="3" t="str" cm="1">
        <f t="array" ref="AK3131">IFERROR(INDEX(IF($AG3131&lt;=$AN3131,레드마인_배치!H:H,레드마인_서비스!H:H),콜트리분석!$AI3131),"")</f>
        <v>ICO0280U</v>
      </c>
      <c r="AL3131" s="3" t="str" cm="1">
        <f t="array" ref="AL3131">IFERROR(INDEX(IF($AG3131&lt;=$AN3131,레드마인_배치!I:I,레드마인_서비스!I:I),콜트리분석!$AI3131),"")</f>
        <v>[미대상] Inventory Scrap (SUB :PDC)</v>
      </c>
      <c r="AM3131" s="3" t="str" cm="1">
        <f t="array" ref="AM3131">IFERROR(INDEX(IF($AG3131&lt;=$AN3131,레드마인_배치!J:J,레드마인_서비스!J:J),콜트리분석!$AI3131),"")</f>
        <v>서비스</v>
      </c>
      <c r="AN3131" s="3">
        <v>3</v>
      </c>
      <c r="AO3131" s="15" t="str">
        <f ca="1">IFERROR(INDEX(레드마인_배치!E:E,MATCH(OFFSET(A3131,,AN3131),레드마인_배치!G:G,0)),"")</f>
        <v>미대상</v>
      </c>
      <c r="AP3131" t="s">
        <v>3330</v>
      </c>
      <c r="AQ3131">
        <v>94</v>
      </c>
      <c r="AT3131" t="str" cm="1">
        <f t="array" ref="AT3131">[1]!add_delimeter(AG3131:AO3131,"|")</f>
        <v>|5|CBCICB072C|76|미대상|ICO0280U|[미대상] Inventory Scrap (SUB :PDC)|서비스|3|미대상|</v>
      </c>
    </row>
    <row r="3132" spans="1:46">
      <c r="A3132" s="3" t="s">
        <v>2957</v>
      </c>
      <c r="B3132" s="3" t="s">
        <v>491</v>
      </c>
      <c r="C3132" s="3" t="s">
        <v>494</v>
      </c>
      <c r="D3132" s="3" t="s">
        <v>1264</v>
      </c>
      <c r="E3132" s="3" t="s">
        <v>510</v>
      </c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>
        <f t="shared" si="50"/>
        <v>4</v>
      </c>
      <c r="AH3132" s="3" t="s">
        <v>510</v>
      </c>
      <c r="AI3132" s="3" t="str">
        <f>IFERROR(IF($AG3132&lt;=$AN3132,MATCH($AH3132,레드마인_배치!G:G,0),MATCH($AH3132,레드마인_서비스!G:G,0)),"")</f>
        <v/>
      </c>
      <c r="AJ3132" s="3" t="str" cm="1">
        <f t="array" ref="AJ3132">IFERROR(INDEX(IF($AG3132&lt;=$AN3132,레드마인_배치!E:E,레드마인_서비스!E:E),콜트리분석!$AI3132),"")</f>
        <v/>
      </c>
      <c r="AK3132" s="3" t="str" cm="1">
        <f t="array" ref="AK3132">IFERROR(INDEX(IF($AG3132&lt;=$AN3132,레드마인_배치!H:H,레드마인_서비스!H:H),콜트리분석!$AI3132),"")</f>
        <v/>
      </c>
      <c r="AL3132" s="3" t="str" cm="1">
        <f t="array" ref="AL3132">IFERROR(INDEX(IF($AG3132&lt;=$AN3132,레드마인_배치!I:I,레드마인_서비스!I:I),콜트리분석!$AI3132),"")</f>
        <v/>
      </c>
      <c r="AM3132" s="3" t="str" cm="1">
        <f t="array" ref="AM3132">IFERROR(INDEX(IF($AG3132&lt;=$AN3132,레드마인_배치!J:J,레드마인_서비스!J:J),콜트리분석!$AI3132),"")</f>
        <v/>
      </c>
      <c r="AN3132" s="3">
        <v>3</v>
      </c>
      <c r="AO3132" s="15" t="str">
        <f ca="1">IFERROR(INDEX(레드마인_배치!E:E,MATCH(OFFSET(A3132,,AN3132),레드마인_배치!G:G,0)),"")</f>
        <v>미대상</v>
      </c>
      <c r="AP3132" t="s">
        <v>3330</v>
      </c>
      <c r="AQ3132">
        <v>94</v>
      </c>
      <c r="AT3132" t="str" cm="1">
        <f t="array" ref="AT3132">[1]!add_delimeter(AG3132:AO3132,"|")</f>
        <v>|4|CLCICB007A||||||3|미대상|</v>
      </c>
    </row>
    <row r="3133" spans="1:46">
      <c r="A3133" s="3" t="s">
        <v>2957</v>
      </c>
      <c r="B3133" s="3" t="s">
        <v>491</v>
      </c>
      <c r="C3133" s="3" t="s">
        <v>494</v>
      </c>
      <c r="D3133" s="3" t="s">
        <v>1571</v>
      </c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>
        <f t="shared" si="50"/>
        <v>3</v>
      </c>
      <c r="AH3133" s="3" t="s">
        <v>1571</v>
      </c>
      <c r="AI3133" s="3">
        <f>IFERROR(IF($AG3133&lt;=$AN3133,MATCH($AH3133,레드마인_배치!G:G,0),MATCH($AH3133,레드마인_서비스!G:G,0)),"")</f>
        <v>277</v>
      </c>
      <c r="AJ3133" s="3" t="str" cm="1">
        <f t="array" ref="AJ3133">IFERROR(INDEX(IF($AG3133&lt;=$AN3133,레드마인_배치!E:E,레드마인_서비스!E:E),콜트리분석!$AI3133),"")</f>
        <v>대상</v>
      </c>
      <c r="AK3133" s="3" t="str" cm="1">
        <f t="array" ref="AK3133">IFERROR(INDEX(IF($AG3133&lt;=$AN3133,레드마인_배치!H:H,레드마인_서비스!H:H),콜트리분석!$AI3133),"")</f>
        <v>LGB0100U</v>
      </c>
      <c r="AL3133" s="3" t="str" cm="1">
        <f t="array" ref="AL3133">IFERROR(INDEX(IF($AG3133&lt;=$AN3133,레드마인_배치!I:I,레드마인_서비스!I:I),콜트리분석!$AI3133),"")</f>
        <v xml:space="preserve">LOCATION RESERVE UNLINK             - DAILY BATCH </v>
      </c>
      <c r="AM3133" s="3" t="str" cm="1">
        <f t="array" ref="AM3133">IFERROR(INDEX(IF($AG3133&lt;=$AN3133,레드마인_배치!J:J,레드마인_서비스!J:J),콜트리분석!$AI3133),"")</f>
        <v>배치</v>
      </c>
      <c r="AN3133" s="3">
        <v>3</v>
      </c>
      <c r="AO3133" s="15" t="str">
        <f ca="1">IFERROR(INDEX(레드마인_배치!E:E,MATCH(OFFSET(A3133,,AN3133),레드마인_배치!G:G,0)),"")</f>
        <v>대상</v>
      </c>
      <c r="AP3133" t="s">
        <v>3330</v>
      </c>
      <c r="AQ3133">
        <v>95</v>
      </c>
      <c r="AT3133" t="str" cm="1">
        <f t="array" ref="AT3133">[1]!add_delimeter(AG3133:AO3133,"|")</f>
        <v>|3|CBCLGB293A|277|대상|LGB0100U|LOCATION RESERVE UNLINK             - DAILY BATCH |배치|3|대상|</v>
      </c>
    </row>
    <row r="3134" spans="1:46">
      <c r="A3134" s="3" t="s">
        <v>2957</v>
      </c>
      <c r="B3134" s="3" t="s">
        <v>491</v>
      </c>
      <c r="C3134" s="3" t="s">
        <v>494</v>
      </c>
      <c r="D3134" s="3" t="s">
        <v>2075</v>
      </c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>
        <f t="shared" si="50"/>
        <v>3</v>
      </c>
      <c r="AH3134" s="3" t="s">
        <v>2075</v>
      </c>
      <c r="AI3134" s="3">
        <f>IFERROR(IF($AG3134&lt;=$AN3134,MATCH($AH3134,레드마인_배치!G:G,0),MATCH($AH3134,레드마인_서비스!G:G,0)),"")</f>
        <v>318</v>
      </c>
      <c r="AJ3134" s="3" t="str" cm="1">
        <f t="array" ref="AJ3134">IFERROR(INDEX(IF($AG3134&lt;=$AN3134,레드마인_배치!E:E,레드마인_서비스!E:E),콜트리분석!$AI3134),"")</f>
        <v>대상</v>
      </c>
      <c r="AK3134" s="3" t="str" cm="1">
        <f t="array" ref="AK3134">IFERROR(INDEX(IF($AG3134&lt;=$AN3134,레드마인_배치!H:H,레드마인_서비스!H:H),콜트리분석!$AI3134),"")</f>
        <v>PHB0140U</v>
      </c>
      <c r="AL3134" s="3" t="str" cm="1">
        <f t="array" ref="AL3134">IFERROR(INDEX(IF($AG3134&lt;=$AN3134,레드마인_배치!I:I,레드마인_서비스!I:I),콜트리분석!$AI3134),"")</f>
        <v>Generate pruchase price by Fir Order UN-In   BATCH</v>
      </c>
      <c r="AM3134" s="3" t="str" cm="1">
        <f t="array" ref="AM3134">IFERROR(INDEX(IF($AG3134&lt;=$AN3134,레드마인_배치!J:J,레드마인_서비스!J:J),콜트리분석!$AI3134),"")</f>
        <v>배치</v>
      </c>
      <c r="AN3134" s="3">
        <v>3</v>
      </c>
      <c r="AO3134" s="15" t="str">
        <f ca="1">IFERROR(INDEX(레드마인_배치!E:E,MATCH(OFFSET(A3134,,AN3134),레드마인_배치!G:G,0)),"")</f>
        <v>대상</v>
      </c>
      <c r="AP3134" t="s">
        <v>3330</v>
      </c>
      <c r="AQ3134">
        <v>97</v>
      </c>
      <c r="AT3134" t="str" cm="1">
        <f t="array" ref="AT3134">[1]!add_delimeter(AG3134:AO3134,"|")</f>
        <v>|3|CBCPHB860B|318|대상|PHB0140U|Generate pruchase price by Fir Order UN-In   BATCH|배치|3|대상|</v>
      </c>
    </row>
    <row r="3135" spans="1:46">
      <c r="A3135" s="3" t="s">
        <v>2957</v>
      </c>
      <c r="B3135" s="3" t="s">
        <v>491</v>
      </c>
      <c r="C3135" s="3" t="s">
        <v>494</v>
      </c>
      <c r="D3135" s="3" t="s">
        <v>2078</v>
      </c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>
        <f t="shared" si="50"/>
        <v>3</v>
      </c>
      <c r="AH3135" s="3" t="s">
        <v>2078</v>
      </c>
      <c r="AI3135" s="3">
        <f>IFERROR(IF($AG3135&lt;=$AN3135,MATCH($AH3135,레드마인_배치!G:G,0),MATCH($AH3135,레드마인_서비스!G:G,0)),"")</f>
        <v>319</v>
      </c>
      <c r="AJ3135" s="3" t="str" cm="1">
        <f t="array" ref="AJ3135">IFERROR(INDEX(IF($AG3135&lt;=$AN3135,레드마인_배치!E:E,레드마인_서비스!E:E),콜트리분석!$AI3135),"")</f>
        <v>대상</v>
      </c>
      <c r="AK3135" s="3" t="str" cm="1">
        <f t="array" ref="AK3135">IFERROR(INDEX(IF($AG3135&lt;=$AN3135,레드마인_배치!H:H,레드마인_서비스!H:H),콜트리분석!$AI3135),"")</f>
        <v>PHB0150U</v>
      </c>
      <c r="AL3135" s="3" t="str" cm="1">
        <f t="array" ref="AL3135">IFERROR(INDEX(IF($AG3135&lt;=$AN3135,레드마인_배치!I:I,레드마인_서비스!I:I),콜트리분석!$AI3135),"")</f>
        <v>Generate purchase price by PVM first in      BATCH</v>
      </c>
      <c r="AM3135" s="3" t="str" cm="1">
        <f t="array" ref="AM3135">IFERROR(INDEX(IF($AG3135&lt;=$AN3135,레드마인_배치!J:J,레드마인_서비스!J:J),콜트리분석!$AI3135),"")</f>
        <v>배치</v>
      </c>
      <c r="AN3135" s="3">
        <v>3</v>
      </c>
      <c r="AO3135" s="15" t="str">
        <f ca="1">IFERROR(INDEX(레드마인_배치!E:E,MATCH(OFFSET(A3135,,AN3135),레드마인_배치!G:G,0)),"")</f>
        <v>대상</v>
      </c>
      <c r="AP3135" t="s">
        <v>3330</v>
      </c>
      <c r="AQ3135">
        <v>98</v>
      </c>
      <c r="AT3135" t="str" cm="1">
        <f t="array" ref="AT3135">[1]!add_delimeter(AG3135:AO3135,"|")</f>
        <v>|3|CBCPHB860C|319|대상|PHB0150U|Generate purchase price by PVM first in      BATCH|배치|3|대상|</v>
      </c>
    </row>
    <row r="3136" spans="1:46">
      <c r="A3136" s="3" t="s">
        <v>2957</v>
      </c>
      <c r="B3136" s="3" t="s">
        <v>491</v>
      </c>
      <c r="C3136" s="3" t="s">
        <v>494</v>
      </c>
      <c r="D3136" s="3" t="s">
        <v>2081</v>
      </c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>
        <f t="shared" si="50"/>
        <v>3</v>
      </c>
      <c r="AH3136" s="3" t="s">
        <v>2081</v>
      </c>
      <c r="AI3136" s="3">
        <f>IFERROR(IF($AG3136&lt;=$AN3136,MATCH($AH3136,레드마인_배치!G:G,0),MATCH($AH3136,레드마인_서비스!G:G,0)),"")</f>
        <v>320</v>
      </c>
      <c r="AJ3136" s="3" t="str" cm="1">
        <f t="array" ref="AJ3136">IFERROR(INDEX(IF($AG3136&lt;=$AN3136,레드마인_배치!E:E,레드마인_서비스!E:E),콜트리분석!$AI3136),"")</f>
        <v>대상</v>
      </c>
      <c r="AK3136" s="3" t="str" cm="1">
        <f t="array" ref="AK3136">IFERROR(INDEX(IF($AG3136&lt;=$AN3136,레드마인_배치!H:H,레드마인_서비스!H:H),콜트리분석!$AI3136),"")</f>
        <v>PHB0160U</v>
      </c>
      <c r="AL3136" s="3" t="str" cm="1">
        <f t="array" ref="AL3136">IFERROR(INDEX(IF($AG3136&lt;=$AN3136,레드마인_배치!I:I,레드마인_서비스!I:I),콜트리분석!$AI3136),"")</f>
        <v>Generation purchase price by Suspend Items   BATCH</v>
      </c>
      <c r="AM3136" s="3" t="str" cm="1">
        <f t="array" ref="AM3136">IFERROR(INDEX(IF($AG3136&lt;=$AN3136,레드마인_배치!J:J,레드마인_서비스!J:J),콜트리분석!$AI3136),"")</f>
        <v>배치</v>
      </c>
      <c r="AN3136" s="3">
        <v>3</v>
      </c>
      <c r="AO3136" s="15" t="str">
        <f ca="1">IFERROR(INDEX(레드마인_배치!E:E,MATCH(OFFSET(A3136,,AN3136),레드마인_배치!G:G,0)),"")</f>
        <v>대상</v>
      </c>
      <c r="AP3136" t="s">
        <v>3330</v>
      </c>
      <c r="AQ3136">
        <v>99</v>
      </c>
      <c r="AT3136" t="str" cm="1">
        <f t="array" ref="AT3136">[1]!add_delimeter(AG3136:AO3136,"|")</f>
        <v>|3|CBCPHB860E|320|대상|PHB0160U|Generation purchase price by Suspend Items   BATCH|배치|3|대상|</v>
      </c>
    </row>
    <row r="3137" spans="1:46">
      <c r="A3137" s="3" t="s">
        <v>2957</v>
      </c>
      <c r="B3137" s="3" t="s">
        <v>491</v>
      </c>
      <c r="C3137" s="3" t="s">
        <v>494</v>
      </c>
      <c r="D3137" s="3" t="s">
        <v>2086</v>
      </c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>
        <f t="shared" si="50"/>
        <v>3</v>
      </c>
      <c r="AH3137" s="3" t="s">
        <v>2086</v>
      </c>
      <c r="AI3137" s="3">
        <f>IFERROR(IF($AG3137&lt;=$AN3137,MATCH($AH3137,레드마인_배치!G:G,0),MATCH($AH3137,레드마인_서비스!G:G,0)),"")</f>
        <v>322</v>
      </c>
      <c r="AJ3137" s="3" t="str" cm="1">
        <f t="array" ref="AJ3137">IFERROR(INDEX(IF($AG3137&lt;=$AN3137,레드마인_배치!E:E,레드마인_서비스!E:E),콜트리분석!$AI3137),"")</f>
        <v>대상</v>
      </c>
      <c r="AK3137" s="3" t="str" cm="1">
        <f t="array" ref="AK3137">IFERROR(INDEX(IF($AG3137&lt;=$AN3137,레드마인_배치!H:H,레드마인_서비스!H:H),콜트리분석!$AI3137),"")</f>
        <v>PHB0170U</v>
      </c>
      <c r="AL3137" s="3" t="str" cm="1">
        <f t="array" ref="AL3137">IFERROR(INDEX(IF($AG3137&lt;=$AN3137,레드마인_배치!I:I,레드마인_서비스!I:I),콜트리분석!$AI3137),"")</f>
        <v>Generation(LBO) Delete for PVM confirm price BATCH</v>
      </c>
      <c r="AM3137" s="3" t="str" cm="1">
        <f t="array" ref="AM3137">IFERROR(INDEX(IF($AG3137&lt;=$AN3137,레드마인_배치!J:J,레드마인_서비스!J:J),콜트리분석!$AI3137),"")</f>
        <v>배치</v>
      </c>
      <c r="AN3137" s="3">
        <v>3</v>
      </c>
      <c r="AO3137" s="15" t="str">
        <f ca="1">IFERROR(INDEX(레드마인_배치!E:E,MATCH(OFFSET(A3137,,AN3137),레드마인_배치!G:G,0)),"")</f>
        <v>대상</v>
      </c>
      <c r="AP3137" t="s">
        <v>3330</v>
      </c>
      <c r="AQ3137">
        <v>100</v>
      </c>
      <c r="AT3137" t="str" cm="1">
        <f t="array" ref="AT3137">[1]!add_delimeter(AG3137:AO3137,"|")</f>
        <v>|3|CBCPHB860F|322|대상|PHB0170U|Generation(LBO) Delete for PVM confirm price BATCH|배치|3|대상|</v>
      </c>
    </row>
    <row r="3138" spans="1:46">
      <c r="A3138" s="3" t="s">
        <v>2957</v>
      </c>
      <c r="B3138" s="3" t="s">
        <v>491</v>
      </c>
      <c r="C3138" s="3" t="s">
        <v>494</v>
      </c>
      <c r="D3138" s="3" t="s">
        <v>2416</v>
      </c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>
        <f t="shared" si="50"/>
        <v>3</v>
      </c>
      <c r="AH3138" s="3" t="s">
        <v>2416</v>
      </c>
      <c r="AI3138" s="3">
        <f>IFERROR(IF($AG3138&lt;=$AN3138,MATCH($AH3138,레드마인_배치!G:G,0),MATCH($AH3138,레드마인_서비스!G:G,0)),"")</f>
        <v>450</v>
      </c>
      <c r="AJ3138" s="3" t="str" cm="1">
        <f t="array" ref="AJ3138">IFERROR(INDEX(IF($AG3138&lt;=$AN3138,레드마인_배치!E:E,레드마인_서비스!E:E),콜트리분석!$AI3138),"")</f>
        <v>대상</v>
      </c>
      <c r="AK3138" s="3" t="str" cm="1">
        <f t="array" ref="AK3138">IFERROR(INDEX(IF($AG3138&lt;=$AN3138,레드마인_배치!H:H,레드마인_서비스!H:H),콜트리분석!$AI3138),"")</f>
        <v>SLB0620U</v>
      </c>
      <c r="AL3138" s="3" t="str" cm="1">
        <f t="array" ref="AL3138">IFERROR(INDEX(IF($AG3138&lt;=$AN3138,레드마인_배치!I:I,레드마인_서비스!I:I),콜트리분석!$AI3138),"")</f>
        <v>Inbound Lead Time Analysis by Part No - Month Batch</v>
      </c>
      <c r="AM3138" s="3" t="str" cm="1">
        <f t="array" ref="AM3138">IFERROR(INDEX(IF($AG3138&lt;=$AN3138,레드마인_배치!J:J,레드마인_서비스!J:J),콜트리분석!$AI3138),"")</f>
        <v>배치</v>
      </c>
      <c r="AN3138" s="3">
        <v>3</v>
      </c>
      <c r="AO3138" s="15" t="str">
        <f ca="1">IFERROR(INDEX(레드마인_배치!E:E,MATCH(OFFSET(A3138,,AN3138),레드마인_배치!G:G,0)),"")</f>
        <v>대상</v>
      </c>
      <c r="AP3138" t="s">
        <v>3330</v>
      </c>
      <c r="AQ3138">
        <v>101</v>
      </c>
      <c r="AT3138" t="str" cm="1">
        <f t="array" ref="AT3138">[1]!add_delimeter(AG3138:AO3138,"|")</f>
        <v>|3|CBCSLB571B|450|대상|SLB0620U|Inbound Lead Time Analysis by Part No - Month Batch|배치|3|대상|</v>
      </c>
    </row>
    <row r="3139" spans="1:46">
      <c r="A3139" s="3" t="s">
        <v>2957</v>
      </c>
      <c r="B3139" s="3" t="s">
        <v>491</v>
      </c>
      <c r="C3139" s="3" t="s">
        <v>494</v>
      </c>
      <c r="D3139" s="3" t="s">
        <v>3106</v>
      </c>
      <c r="E3139" s="3" t="s">
        <v>855</v>
      </c>
      <c r="F3139" s="3" t="s">
        <v>856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>
        <f t="shared" si="50"/>
        <v>5</v>
      </c>
      <c r="AH3139" s="3" t="s">
        <v>856</v>
      </c>
      <c r="AI3139" s="3">
        <f>IFERROR(IF($AG3139&lt;=$AN3139,MATCH($AH3139,레드마인_배치!G:G,0),MATCH($AH3139,레드마인_서비스!G:G,0)),"")</f>
        <v>453</v>
      </c>
      <c r="AJ3139" s="3" t="str" cm="1">
        <f t="array" ref="AJ3139">IFERROR(INDEX(IF($AG3139&lt;=$AN3139,레드마인_배치!E:E,레드마인_서비스!E:E),콜트리분석!$AI3139),"")</f>
        <v>대상</v>
      </c>
      <c r="AK3139" s="3" t="str" cm="1">
        <f t="array" ref="AK3139">IFERROR(INDEX(IF($AG3139&lt;=$AN3139,레드마인_배치!H:H,레드마인_서비스!H:H),콜트리분석!$AI3139),"")</f>
        <v>SLB0630U</v>
      </c>
      <c r="AL3139" s="3" t="str" cm="1">
        <f t="array" ref="AL3139">IFERROR(INDEX(IF($AG3139&lt;=$AN3139,레드마인_배치!I:I,레드마인_서비스!I:I),콜트리분석!$AI3139),"")</f>
        <v>Virtual Inventory Creation Batch</v>
      </c>
      <c r="AM3139" s="3" t="str" cm="1">
        <f t="array" ref="AM3139">IFERROR(INDEX(IF($AG3139&lt;=$AN3139,레드마인_배치!J:J,레드마인_서비스!J:J),콜트리분석!$AI3139),"")</f>
        <v>배치</v>
      </c>
      <c r="AN3139" s="3">
        <v>5</v>
      </c>
      <c r="AO3139" s="15" t="str">
        <f ca="1">IFERROR(INDEX(레드마인_배치!E:E,MATCH(OFFSET(A3139,,AN3139),레드마인_배치!G:G,0)),"")</f>
        <v>대상</v>
      </c>
      <c r="AP3139" t="s">
        <v>3330</v>
      </c>
      <c r="AQ3139">
        <v>102</v>
      </c>
      <c r="AT3139" t="str" cm="1">
        <f t="array" ref="AT3139">[1]!add_delimeter(AG3139:AO3139,"|")</f>
        <v>|5|CBCSLB572A|453|대상|SLB0630U|Virtual Inventory Creation Batch|배치|5|대상|</v>
      </c>
    </row>
    <row r="3140" spans="1:46">
      <c r="A3140" s="3" t="s">
        <v>2957</v>
      </c>
      <c r="B3140" s="3" t="s">
        <v>491</v>
      </c>
      <c r="C3140" s="3" t="s">
        <v>494</v>
      </c>
      <c r="D3140" s="3" t="s">
        <v>3106</v>
      </c>
      <c r="E3140" s="3" t="s">
        <v>855</v>
      </c>
      <c r="F3140" s="3" t="s">
        <v>857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>
        <f t="shared" si="50"/>
        <v>5</v>
      </c>
      <c r="AH3140" s="3" t="s">
        <v>857</v>
      </c>
      <c r="AI3140" s="3">
        <f>IFERROR(IF($AG3140&lt;=$AN3140,MATCH($AH3140,레드마인_배치!G:G,0),MATCH($AH3140,레드마인_서비스!G:G,0)),"")</f>
        <v>457</v>
      </c>
      <c r="AJ3140" s="3" t="str" cm="1">
        <f t="array" ref="AJ3140">IFERROR(INDEX(IF($AG3140&lt;=$AN3140,레드마인_배치!E:E,레드마인_서비스!E:E),콜트리분석!$AI3140),"")</f>
        <v>대상</v>
      </c>
      <c r="AK3140" s="3" t="str" cm="1">
        <f t="array" ref="AK3140">IFERROR(INDEX(IF($AG3140&lt;=$AN3140,레드마인_배치!H:H,레드마인_서비스!H:H),콜트리분석!$AI3140),"")</f>
        <v>SLB0640U</v>
      </c>
      <c r="AL3140" s="3" t="str" cm="1">
        <f t="array" ref="AL3140">IFERROR(INDEX(IF($AG3140&lt;=$AN3140,레드마인_배치!I:I,레드마인_서비스!I:I),콜트리분석!$AI3140),"")</f>
        <v>ETD Facing   Allocation Main</v>
      </c>
      <c r="AM3140" s="3" t="str" cm="1">
        <f t="array" ref="AM3140">IFERROR(INDEX(IF($AG3140&lt;=$AN3140,레드마인_배치!J:J,레드마인_서비스!J:J),콜트리분석!$AI3140),"")</f>
        <v>배치</v>
      </c>
      <c r="AN3140" s="3">
        <v>5</v>
      </c>
      <c r="AO3140" s="15" t="str">
        <f ca="1">IFERROR(INDEX(레드마인_배치!E:E,MATCH(OFFSET(A3140,,AN3140),레드마인_배치!G:G,0)),"")</f>
        <v>대상</v>
      </c>
      <c r="AP3140" t="s">
        <v>3330</v>
      </c>
      <c r="AQ3140">
        <v>102</v>
      </c>
      <c r="AT3140" t="str" cm="1">
        <f t="array" ref="AT3140">[1]!add_delimeter(AG3140:AO3140,"|")</f>
        <v>|5|CBCSLB580A|457|대상|SLB0640U|ETD Facing   Allocation Main|배치|5|대상|</v>
      </c>
    </row>
    <row r="3141" spans="1:46">
      <c r="A3141" s="3" t="s">
        <v>2957</v>
      </c>
      <c r="B3141" s="3" t="s">
        <v>491</v>
      </c>
      <c r="C3141" s="3" t="s">
        <v>494</v>
      </c>
      <c r="D3141" s="3" t="s">
        <v>3106</v>
      </c>
      <c r="E3141" s="3" t="s">
        <v>855</v>
      </c>
      <c r="F3141" s="3" t="s">
        <v>857</v>
      </c>
      <c r="G3141" s="3" t="s">
        <v>858</v>
      </c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>
        <f t="shared" si="50"/>
        <v>6</v>
      </c>
      <c r="AH3141" s="3" t="s">
        <v>858</v>
      </c>
      <c r="AI3141" s="3">
        <f>IFERROR(IF($AG3141&lt;=$AN3141,MATCH($AH3141,레드마인_배치!G:G,0),MATCH($AH3141,레드마인_서비스!G:G,0)),"")</f>
        <v>353</v>
      </c>
      <c r="AJ3141" s="3" t="str" cm="1">
        <f t="array" ref="AJ3141">IFERROR(INDEX(IF($AG3141&lt;=$AN3141,레드마인_배치!E:E,레드마인_서비스!E:E),콜트리분석!$AI3141),"")</f>
        <v>미대상</v>
      </c>
      <c r="AK3141" s="3" t="str" cm="1">
        <f t="array" ref="AK3141">IFERROR(INDEX(IF($AG3141&lt;=$AN3141,레드마인_배치!H:H,레드마인_서비스!H:H),콜트리분석!$AI3141),"")</f>
        <v>SLO0530U</v>
      </c>
      <c r="AL3141" s="3" t="str" cm="1">
        <f t="array" ref="AL3141">IFERROR(INDEX(IF($AG3141&lt;=$AN3141,레드마인_배치!I:I,레드마인_서비스!I:I),콜트리분석!$AI3141),"")</f>
        <v>[상위 배치에서 로직 처리] ETD Facing   Allocation</v>
      </c>
      <c r="AM3141" s="3" t="str" cm="1">
        <f t="array" ref="AM3141">IFERROR(INDEX(IF($AG3141&lt;=$AN3141,레드마인_배치!J:J,레드마인_서비스!J:J),콜트리분석!$AI3141),"")</f>
        <v>서비스</v>
      </c>
      <c r="AN3141" s="3">
        <v>5</v>
      </c>
      <c r="AO3141" s="15" t="str">
        <f ca="1">IFERROR(INDEX(레드마인_배치!E:E,MATCH(OFFSET(A3141,,AN3141),레드마인_배치!G:G,0)),"")</f>
        <v>대상</v>
      </c>
      <c r="AP3141" t="s">
        <v>3330</v>
      </c>
      <c r="AQ3141">
        <v>102</v>
      </c>
      <c r="AT3141" t="str" cm="1">
        <f t="array" ref="AT3141">[1]!add_delimeter(AG3141:AO3141,"|")</f>
        <v>|6|CBCSLB580B|353|미대상|SLO0530U|[상위 배치에서 로직 처리] ETD Facing   Allocation|서비스|5|대상|</v>
      </c>
    </row>
    <row r="3142" spans="1:46">
      <c r="A3142" s="3" t="s">
        <v>2957</v>
      </c>
      <c r="B3142" s="3" t="s">
        <v>491</v>
      </c>
      <c r="C3142" s="3" t="s">
        <v>494</v>
      </c>
      <c r="D3142" s="3" t="s">
        <v>3106</v>
      </c>
      <c r="E3142" s="3" t="s">
        <v>855</v>
      </c>
      <c r="F3142" s="3" t="s">
        <v>857</v>
      </c>
      <c r="G3142" s="3" t="s">
        <v>858</v>
      </c>
      <c r="H3142" s="3" t="s">
        <v>649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>
        <f t="shared" ref="AG3142:AG3205" si="51">COUNTA(B3142:AF3142)</f>
        <v>7</v>
      </c>
      <c r="AH3142" s="3" t="s">
        <v>649</v>
      </c>
      <c r="AI3142" s="3" t="str">
        <f>IFERROR(IF($AG3142&lt;=$AN3142,MATCH($AH3142,레드마인_배치!G:G,0),MATCH($AH3142,레드마인_서비스!G:G,0)),"")</f>
        <v/>
      </c>
      <c r="AJ3142" s="3" t="str" cm="1">
        <f t="array" ref="AJ3142">IFERROR(INDEX(IF($AG3142&lt;=$AN3142,레드마인_배치!E:E,레드마인_서비스!E:E),콜트리분석!$AI3142),"")</f>
        <v/>
      </c>
      <c r="AK3142" s="3" t="str" cm="1">
        <f t="array" ref="AK3142">IFERROR(INDEX(IF($AG3142&lt;=$AN3142,레드마인_배치!H:H,레드마인_서비스!H:H),콜트리분석!$AI3142),"")</f>
        <v/>
      </c>
      <c r="AL3142" s="3" t="str" cm="1">
        <f t="array" ref="AL3142">IFERROR(INDEX(IF($AG3142&lt;=$AN3142,레드마인_배치!I:I,레드마인_서비스!I:I),콜트리분석!$AI3142),"")</f>
        <v/>
      </c>
      <c r="AM3142" s="3" t="str" cm="1">
        <f t="array" ref="AM3142">IFERROR(INDEX(IF($AG3142&lt;=$AN3142,레드마인_배치!J:J,레드마인_서비스!J:J),콜트리분석!$AI3142),"")</f>
        <v/>
      </c>
      <c r="AN3142" s="3">
        <v>5</v>
      </c>
      <c r="AO3142" s="15" t="str">
        <f ca="1">IFERROR(INDEX(레드마인_배치!E:E,MATCH(OFFSET(A3142,,AN3142),레드마인_배치!G:G,0)),"")</f>
        <v>대상</v>
      </c>
      <c r="AP3142" t="s">
        <v>3330</v>
      </c>
      <c r="AQ3142">
        <v>102</v>
      </c>
      <c r="AT3142" t="str" cm="1">
        <f t="array" ref="AT3142">[1]!add_delimeter(AG3142:AO3142,"|")</f>
        <v>|7|CLCCMB040A||||||5|대상|</v>
      </c>
    </row>
    <row r="3143" spans="1:46">
      <c r="A3143" s="3" t="s">
        <v>2957</v>
      </c>
      <c r="B3143" s="3" t="s">
        <v>491</v>
      </c>
      <c r="C3143" s="3" t="s">
        <v>494</v>
      </c>
      <c r="D3143" s="3" t="s">
        <v>3106</v>
      </c>
      <c r="E3143" s="3" t="s">
        <v>855</v>
      </c>
      <c r="F3143" s="3" t="s">
        <v>857</v>
      </c>
      <c r="G3143" s="3" t="s">
        <v>859</v>
      </c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>
        <f t="shared" si="51"/>
        <v>6</v>
      </c>
      <c r="AH3143" s="3" t="s">
        <v>859</v>
      </c>
      <c r="AI3143" s="3">
        <f>IFERROR(IF($AG3143&lt;=$AN3143,MATCH($AH3143,레드마인_배치!G:G,0),MATCH($AH3143,레드마인_서비스!G:G,0)),"")</f>
        <v>354</v>
      </c>
      <c r="AJ3143" s="3" t="str" cm="1">
        <f t="array" ref="AJ3143">IFERROR(INDEX(IF($AG3143&lt;=$AN3143,레드마인_배치!E:E,레드마인_서비스!E:E),콜트리분석!$AI3143),"")</f>
        <v>미대상</v>
      </c>
      <c r="AK3143" s="3" t="str" cm="1">
        <f t="array" ref="AK3143">IFERROR(INDEX(IF($AG3143&lt;=$AN3143,레드마인_배치!H:H,레드마인_서비스!H:H),콜트리분석!$AI3143),"")</f>
        <v>SLO0540U</v>
      </c>
      <c r="AL3143" s="3" t="str" cm="1">
        <f t="array" ref="AL3143">IFERROR(INDEX(IF($AG3143&lt;=$AN3143,레드마인_배치!I:I,레드마인_서비스!I:I),콜트리분석!$AI3143),"")</f>
        <v>[상위 배치에서 로직 처리] ETD Facing    Allocation  B/Order Priority Reset</v>
      </c>
      <c r="AM3143" s="3" t="str" cm="1">
        <f t="array" ref="AM3143">IFERROR(INDEX(IF($AG3143&lt;=$AN3143,레드마인_배치!J:J,레드마인_서비스!J:J),콜트리분석!$AI3143),"")</f>
        <v>서비스</v>
      </c>
      <c r="AN3143" s="3">
        <v>5</v>
      </c>
      <c r="AO3143" s="15" t="str">
        <f ca="1">IFERROR(INDEX(레드마인_배치!E:E,MATCH(OFFSET(A3143,,AN3143),레드마인_배치!G:G,0)),"")</f>
        <v>대상</v>
      </c>
      <c r="AP3143" t="s">
        <v>3330</v>
      </c>
      <c r="AQ3143">
        <v>102</v>
      </c>
      <c r="AT3143" t="str" cm="1">
        <f t="array" ref="AT3143">[1]!add_delimeter(AG3143:AO3143,"|")</f>
        <v>|6|CBCSLB580C|354|미대상|SLO0540U|[상위 배치에서 로직 처리] ETD Facing    Allocation  B/Order Priority Reset|서비스|5|대상|</v>
      </c>
    </row>
    <row r="3144" spans="1:46">
      <c r="A3144" s="3" t="s">
        <v>2957</v>
      </c>
      <c r="B3144" s="3" t="s">
        <v>491</v>
      </c>
      <c r="C3144" s="3" t="s">
        <v>494</v>
      </c>
      <c r="D3144" s="3" t="s">
        <v>3106</v>
      </c>
      <c r="E3144" s="3" t="s">
        <v>855</v>
      </c>
      <c r="F3144" s="3" t="s">
        <v>860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>
        <f t="shared" si="51"/>
        <v>5</v>
      </c>
      <c r="AH3144" s="3" t="s">
        <v>860</v>
      </c>
      <c r="AI3144" s="3">
        <f>IFERROR(IF($AG3144&lt;=$AN3144,MATCH($AH3144,레드마인_배치!G:G,0),MATCH($AH3144,레드마인_서비스!G:G,0)),"")</f>
        <v>462</v>
      </c>
      <c r="AJ3144" s="3" t="str" cm="1">
        <f t="array" ref="AJ3144">IFERROR(INDEX(IF($AG3144&lt;=$AN3144,레드마인_배치!E:E,레드마인_서비스!E:E),콜트리분석!$AI3144),"")</f>
        <v>대상</v>
      </c>
      <c r="AK3144" s="3" t="str" cm="1">
        <f t="array" ref="AK3144">IFERROR(INDEX(IF($AG3144&lt;=$AN3144,레드마인_배치!H:H,레드마인_서비스!H:H),콜트리분석!$AI3144),"")</f>
        <v>SLB0650U</v>
      </c>
      <c r="AL3144" s="3" t="str" cm="1">
        <f t="array" ref="AL3144">IFERROR(INDEX(IF($AG3144&lt;=$AN3144,레드마인_배치!I:I,레드마인_서비스!I:I),콜트리분석!$AI3144),"")</f>
        <v>ETD Referral  Allocation  Main</v>
      </c>
      <c r="AM3144" s="3" t="str" cm="1">
        <f t="array" ref="AM3144">IFERROR(INDEX(IF($AG3144&lt;=$AN3144,레드마인_배치!J:J,레드마인_서비스!J:J),콜트리분석!$AI3144),"")</f>
        <v>배치</v>
      </c>
      <c r="AN3144" s="3">
        <v>5</v>
      </c>
      <c r="AO3144" s="15" t="str">
        <f ca="1">IFERROR(INDEX(레드마인_배치!E:E,MATCH(OFFSET(A3144,,AN3144),레드마인_배치!G:G,0)),"")</f>
        <v>대상</v>
      </c>
      <c r="AP3144" t="s">
        <v>3330</v>
      </c>
      <c r="AQ3144">
        <v>102</v>
      </c>
      <c r="AT3144" t="str" cm="1">
        <f t="array" ref="AT3144">[1]!add_delimeter(AG3144:AO3144,"|")</f>
        <v>|5|CBCSLB581A|462|대상|SLB0650U|ETD Referral  Allocation  Main|배치|5|대상|</v>
      </c>
    </row>
    <row r="3145" spans="1:46">
      <c r="A3145" s="3" t="s">
        <v>2957</v>
      </c>
      <c r="B3145" s="3" t="s">
        <v>491</v>
      </c>
      <c r="C3145" s="3" t="s">
        <v>494</v>
      </c>
      <c r="D3145" s="3" t="s">
        <v>3106</v>
      </c>
      <c r="E3145" s="3" t="s">
        <v>855</v>
      </c>
      <c r="F3145" s="3" t="s">
        <v>860</v>
      </c>
      <c r="G3145" s="3" t="s">
        <v>861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>
        <f t="shared" si="51"/>
        <v>6</v>
      </c>
      <c r="AH3145" s="3" t="s">
        <v>861</v>
      </c>
      <c r="AI3145" s="3">
        <f>IFERROR(IF($AG3145&lt;=$AN3145,MATCH($AH3145,레드마인_배치!G:G,0),MATCH($AH3145,레드마인_서비스!G:G,0)),"")</f>
        <v>355</v>
      </c>
      <c r="AJ3145" s="3" t="str" cm="1">
        <f t="array" ref="AJ3145">IFERROR(INDEX(IF($AG3145&lt;=$AN3145,레드마인_배치!E:E,레드마인_서비스!E:E),콜트리분석!$AI3145),"")</f>
        <v>미대상</v>
      </c>
      <c r="AK3145" s="3" t="str" cm="1">
        <f t="array" ref="AK3145">IFERROR(INDEX(IF($AG3145&lt;=$AN3145,레드마인_배치!H:H,레드마인_서비스!H:H),콜트리분석!$AI3145),"")</f>
        <v>SLO0550U</v>
      </c>
      <c r="AL3145" s="3" t="str" cm="1">
        <f t="array" ref="AL3145">IFERROR(INDEX(IF($AG3145&lt;=$AN3145,레드마인_배치!I:I,레드마인_서비스!I:I),콜트리분석!$AI3145),"")</f>
        <v>[상위 배치에서 로직 처리] ETD Referral Allocation  B/Order Priority Reset</v>
      </c>
      <c r="AM3145" s="3" t="str" cm="1">
        <f t="array" ref="AM3145">IFERROR(INDEX(IF($AG3145&lt;=$AN3145,레드마인_배치!J:J,레드마인_서비스!J:J),콜트리분석!$AI3145),"")</f>
        <v>서비스</v>
      </c>
      <c r="AN3145" s="3">
        <v>5</v>
      </c>
      <c r="AO3145" s="15" t="str">
        <f ca="1">IFERROR(INDEX(레드마인_배치!E:E,MATCH(OFFSET(A3145,,AN3145),레드마인_배치!G:G,0)),"")</f>
        <v>대상</v>
      </c>
      <c r="AP3145" t="s">
        <v>3330</v>
      </c>
      <c r="AQ3145">
        <v>102</v>
      </c>
      <c r="AT3145" t="str" cm="1">
        <f t="array" ref="AT3145">[1]!add_delimeter(AG3145:AO3145,"|")</f>
        <v>|6|CBCSLB581B|355|미대상|SLO0550U|[상위 배치에서 로직 처리] ETD Referral Allocation  B/Order Priority Reset|서비스|5|대상|</v>
      </c>
    </row>
    <row r="3146" spans="1:46">
      <c r="A3146" s="3" t="s">
        <v>2957</v>
      </c>
      <c r="B3146" s="3" t="s">
        <v>491</v>
      </c>
      <c r="C3146" s="3" t="s">
        <v>494</v>
      </c>
      <c r="D3146" s="3" t="s">
        <v>3106</v>
      </c>
      <c r="E3146" s="3" t="s">
        <v>855</v>
      </c>
      <c r="F3146" s="3" t="s">
        <v>860</v>
      </c>
      <c r="G3146" s="3" t="s">
        <v>862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>
        <f t="shared" si="51"/>
        <v>6</v>
      </c>
      <c r="AH3146" s="3" t="s">
        <v>862</v>
      </c>
      <c r="AI3146" s="3">
        <f>IFERROR(IF($AG3146&lt;=$AN3146,MATCH($AH3146,레드마인_배치!G:G,0),MATCH($AH3146,레드마인_서비스!G:G,0)),"")</f>
        <v>356</v>
      </c>
      <c r="AJ3146" s="3" t="str" cm="1">
        <f t="array" ref="AJ3146">IFERROR(INDEX(IF($AG3146&lt;=$AN3146,레드마인_배치!E:E,레드마인_서비스!E:E),콜트리분석!$AI3146),"")</f>
        <v>미대상</v>
      </c>
      <c r="AK3146" s="3" t="str" cm="1">
        <f t="array" ref="AK3146">IFERROR(INDEX(IF($AG3146&lt;=$AN3146,레드마인_배치!H:H,레드마인_서비스!H:H),콜트리분석!$AI3146),"")</f>
        <v>SLO0560U</v>
      </c>
      <c r="AL3146" s="3" t="str" cm="1">
        <f t="array" ref="AL3146">IFERROR(INDEX(IF($AG3146&lt;=$AN3146,레드마인_배치!I:I,레드마인_서비스!I:I),콜트리분석!$AI3146),"")</f>
        <v>[상위 배치에서 로직 처리] ETD Referral  Allocation</v>
      </c>
      <c r="AM3146" s="3" t="str" cm="1">
        <f t="array" ref="AM3146">IFERROR(INDEX(IF($AG3146&lt;=$AN3146,레드마인_배치!J:J,레드마인_서비스!J:J),콜트리분석!$AI3146),"")</f>
        <v>서비스</v>
      </c>
      <c r="AN3146" s="3">
        <v>5</v>
      </c>
      <c r="AO3146" s="15" t="str">
        <f ca="1">IFERROR(INDEX(레드마인_배치!E:E,MATCH(OFFSET(A3146,,AN3146),레드마인_배치!G:G,0)),"")</f>
        <v>대상</v>
      </c>
      <c r="AP3146" t="s">
        <v>3330</v>
      </c>
      <c r="AQ3146">
        <v>102</v>
      </c>
      <c r="AT3146" t="str" cm="1">
        <f t="array" ref="AT3146">[1]!add_delimeter(AG3146:AO3146,"|")</f>
        <v>|6|CBCSLB581C|356|미대상|SLO0560U|[상위 배치에서 로직 처리] ETD Referral  Allocation|서비스|5|대상|</v>
      </c>
    </row>
    <row r="3147" spans="1:46">
      <c r="A3147" s="3" t="s">
        <v>2957</v>
      </c>
      <c r="B3147" s="3" t="s">
        <v>491</v>
      </c>
      <c r="C3147" s="3" t="s">
        <v>494</v>
      </c>
      <c r="D3147" s="3" t="s">
        <v>3106</v>
      </c>
      <c r="E3147" s="3" t="s">
        <v>855</v>
      </c>
      <c r="F3147" s="3" t="s">
        <v>860</v>
      </c>
      <c r="G3147" s="3" t="s">
        <v>862</v>
      </c>
      <c r="H3147" s="3" t="s">
        <v>649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>
        <f t="shared" si="51"/>
        <v>7</v>
      </c>
      <c r="AH3147" s="3" t="s">
        <v>649</v>
      </c>
      <c r="AI3147" s="3" t="str">
        <f>IFERROR(IF($AG3147&lt;=$AN3147,MATCH($AH3147,레드마인_배치!G:G,0),MATCH($AH3147,레드마인_서비스!G:G,0)),"")</f>
        <v/>
      </c>
      <c r="AJ3147" s="3" t="str" cm="1">
        <f t="array" ref="AJ3147">IFERROR(INDEX(IF($AG3147&lt;=$AN3147,레드마인_배치!E:E,레드마인_서비스!E:E),콜트리분석!$AI3147),"")</f>
        <v/>
      </c>
      <c r="AK3147" s="3" t="str" cm="1">
        <f t="array" ref="AK3147">IFERROR(INDEX(IF($AG3147&lt;=$AN3147,레드마인_배치!H:H,레드마인_서비스!H:H),콜트리분석!$AI3147),"")</f>
        <v/>
      </c>
      <c r="AL3147" s="3" t="str" cm="1">
        <f t="array" ref="AL3147">IFERROR(INDEX(IF($AG3147&lt;=$AN3147,레드마인_배치!I:I,레드마인_서비스!I:I),콜트리분석!$AI3147),"")</f>
        <v/>
      </c>
      <c r="AM3147" s="3" t="str" cm="1">
        <f t="array" ref="AM3147">IFERROR(INDEX(IF($AG3147&lt;=$AN3147,레드마인_배치!J:J,레드마인_서비스!J:J),콜트리분석!$AI3147),"")</f>
        <v/>
      </c>
      <c r="AN3147" s="3">
        <v>5</v>
      </c>
      <c r="AO3147" s="15" t="str">
        <f ca="1">IFERROR(INDEX(레드마인_배치!E:E,MATCH(OFFSET(A3147,,AN3147),레드마인_배치!G:G,0)),"")</f>
        <v>대상</v>
      </c>
      <c r="AP3147" t="s">
        <v>3330</v>
      </c>
      <c r="AQ3147">
        <v>102</v>
      </c>
      <c r="AT3147" t="str" cm="1">
        <f t="array" ref="AT3147">[1]!add_delimeter(AG3147:AO3147,"|")</f>
        <v>|7|CLCCMB040A||||||5|대상|</v>
      </c>
    </row>
    <row r="3148" spans="1:46">
      <c r="A3148" s="3" t="s">
        <v>2957</v>
      </c>
      <c r="B3148" s="3" t="s">
        <v>491</v>
      </c>
      <c r="C3148" s="3" t="s">
        <v>494</v>
      </c>
      <c r="D3148" s="3" t="s">
        <v>3106</v>
      </c>
      <c r="E3148" s="3" t="s">
        <v>855</v>
      </c>
      <c r="F3148" s="3" t="s">
        <v>863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>
        <f t="shared" si="51"/>
        <v>5</v>
      </c>
      <c r="AH3148" s="3" t="s">
        <v>863</v>
      </c>
      <c r="AI3148" s="3">
        <f>IFERROR(IF($AG3148&lt;=$AN3148,MATCH($AH3148,레드마인_배치!G:G,0),MATCH($AH3148,레드마인_서비스!G:G,0)),"")</f>
        <v>466</v>
      </c>
      <c r="AJ3148" s="3" t="str" cm="1">
        <f t="array" ref="AJ3148">IFERROR(INDEX(IF($AG3148&lt;=$AN3148,레드마인_배치!E:E,레드마인_서비스!E:E),콜트리분석!$AI3148),"")</f>
        <v>대상</v>
      </c>
      <c r="AK3148" s="3" t="str" cm="1">
        <f t="array" ref="AK3148">IFERROR(INDEX(IF($AG3148&lt;=$AN3148,레드마인_배치!H:H,레드마인_서비스!H:H),콜트리분석!$AI3148),"")</f>
        <v>SLB0660U</v>
      </c>
      <c r="AL3148" s="3" t="str" cm="1">
        <f t="array" ref="AL3148">IFERROR(INDEX(IF($AG3148&lt;=$AN3148,레드마인_배치!I:I,레드마인_서비스!I:I),콜트리분석!$AI3148),"")</f>
        <v>ETD Dropship  Allocation</v>
      </c>
      <c r="AM3148" s="3" t="str" cm="1">
        <f t="array" ref="AM3148">IFERROR(INDEX(IF($AG3148&lt;=$AN3148,레드마인_배치!J:J,레드마인_서비스!J:J),콜트리분석!$AI3148),"")</f>
        <v>배치</v>
      </c>
      <c r="AN3148" s="3">
        <v>5</v>
      </c>
      <c r="AO3148" s="15" t="str">
        <f ca="1">IFERROR(INDEX(레드마인_배치!E:E,MATCH(OFFSET(A3148,,AN3148),레드마인_배치!G:G,0)),"")</f>
        <v>대상</v>
      </c>
      <c r="AP3148" t="s">
        <v>3330</v>
      </c>
      <c r="AQ3148">
        <v>102</v>
      </c>
      <c r="AT3148" t="str" cm="1">
        <f t="array" ref="AT3148">[1]!add_delimeter(AG3148:AO3148,"|")</f>
        <v>|5|CBCSLB582A|466|대상|SLB0660U|ETD Dropship  Allocation|배치|5|대상|</v>
      </c>
    </row>
    <row r="3149" spans="1:46">
      <c r="A3149" s="3" t="s">
        <v>2957</v>
      </c>
      <c r="B3149" s="3" t="s">
        <v>491</v>
      </c>
      <c r="C3149" s="3" t="s">
        <v>494</v>
      </c>
      <c r="D3149" s="3" t="s">
        <v>3106</v>
      </c>
      <c r="E3149" s="3" t="s">
        <v>855</v>
      </c>
      <c r="F3149" s="3" t="s">
        <v>864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>
        <f t="shared" si="51"/>
        <v>5</v>
      </c>
      <c r="AH3149" s="3" t="s">
        <v>864</v>
      </c>
      <c r="AI3149" s="3">
        <f>IFERROR(IF($AG3149&lt;=$AN3149,MATCH($AH3149,레드마인_배치!G:G,0),MATCH($AH3149,레드마인_서비스!G:G,0)),"")</f>
        <v>469</v>
      </c>
      <c r="AJ3149" s="3" t="str" cm="1">
        <f t="array" ref="AJ3149">IFERROR(INDEX(IF($AG3149&lt;=$AN3149,레드마인_배치!E:E,레드마인_서비스!E:E),콜트리분석!$AI3149),"")</f>
        <v>대상</v>
      </c>
      <c r="AK3149" s="3" t="str" cm="1">
        <f t="array" ref="AK3149">IFERROR(INDEX(IF($AG3149&lt;=$AN3149,레드마인_배치!H:H,레드마인_서비스!H:H),콜트리분석!$AI3149),"")</f>
        <v>SLB0670U</v>
      </c>
      <c r="AL3149" s="3" t="str" cm="1">
        <f t="array" ref="AL3149">IFERROR(INDEX(IF($AG3149&lt;=$AN3149,레드마인_배치!I:I,레드마인_서비스!I:I),콜트리분석!$AI3149),"")</f>
        <v>ETD Remain BO Allocation</v>
      </c>
      <c r="AM3149" s="3" t="str" cm="1">
        <f t="array" ref="AM3149">IFERROR(INDEX(IF($AG3149&lt;=$AN3149,레드마인_배치!J:J,레드마인_서비스!J:J),콜트리분석!$AI3149),"")</f>
        <v>배치</v>
      </c>
      <c r="AN3149" s="3">
        <v>5</v>
      </c>
      <c r="AO3149" s="15" t="str">
        <f ca="1">IFERROR(INDEX(레드마인_배치!E:E,MATCH(OFFSET(A3149,,AN3149),레드마인_배치!G:G,0)),"")</f>
        <v>대상</v>
      </c>
      <c r="AP3149" t="s">
        <v>3336</v>
      </c>
      <c r="AQ3149">
        <v>102</v>
      </c>
      <c r="AT3149" t="str" cm="1">
        <f t="array" ref="AT3149">[1]!add_delimeter(AG3149:AO3149,"|")</f>
        <v>|5|CBCSLB583A|469|대상|SLB0670U|ETD Remain BO Allocation|배치|5|대상|</v>
      </c>
    </row>
    <row r="3150" spans="1:46">
      <c r="A3150" s="3" t="s">
        <v>2957</v>
      </c>
      <c r="B3150" s="3" t="s">
        <v>491</v>
      </c>
      <c r="C3150" s="3" t="s">
        <v>494</v>
      </c>
      <c r="D3150" s="3" t="s">
        <v>3106</v>
      </c>
      <c r="E3150" s="3" t="s">
        <v>855</v>
      </c>
      <c r="F3150" s="3" t="s">
        <v>865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>
        <f t="shared" si="51"/>
        <v>5</v>
      </c>
      <c r="AH3150" s="3" t="s">
        <v>865</v>
      </c>
      <c r="AI3150" s="3">
        <f>IFERROR(IF($AG3150&lt;=$AN3150,MATCH($AH3150,레드마인_배치!G:G,0),MATCH($AH3150,레드마인_서비스!G:G,0)),"")</f>
        <v>472</v>
      </c>
      <c r="AJ3150" s="3" t="str" cm="1">
        <f t="array" ref="AJ3150">IFERROR(INDEX(IF($AG3150&lt;=$AN3150,레드마인_배치!E:E,레드마인_서비스!E:E),콜트리분석!$AI3150),"")</f>
        <v>대상</v>
      </c>
      <c r="AK3150" s="3" t="str" cm="1">
        <f t="array" ref="AK3150">IFERROR(INDEX(IF($AG3150&lt;=$AN3150,레드마인_배치!H:H,레드마인_서비스!H:H),콜트리분석!$AI3150),"")</f>
        <v>SLB0680U</v>
      </c>
      <c r="AL3150" s="3" t="str" cm="1">
        <f t="array" ref="AL3150">IFERROR(INDEX(IF($AG3150&lt;=$AN3150,레드마인_배치!I:I,레드마인_서비스!I:I),콜트리분석!$AI3150),"")</f>
        <v>ETD Result    Reflection</v>
      </c>
      <c r="AM3150" s="3" t="str" cm="1">
        <f t="array" ref="AM3150">IFERROR(INDEX(IF($AG3150&lt;=$AN3150,레드마인_배치!J:J,레드마인_서비스!J:J),콜트리분석!$AI3150),"")</f>
        <v>배치</v>
      </c>
      <c r="AN3150" s="3">
        <v>5</v>
      </c>
      <c r="AO3150" s="15" t="str">
        <f ca="1">IFERROR(INDEX(레드마인_배치!E:E,MATCH(OFFSET(A3150,,AN3150),레드마인_배치!G:G,0)),"")</f>
        <v>대상</v>
      </c>
      <c r="AP3150" t="s">
        <v>3330</v>
      </c>
      <c r="AQ3150">
        <v>102</v>
      </c>
      <c r="AT3150" t="str" cm="1">
        <f t="array" ref="AT3150">[1]!add_delimeter(AG3150:AO3150,"|")</f>
        <v>|5|CBCSLB584A|472|대상|SLB0680U|ETD Result    Reflection|배치|5|대상|</v>
      </c>
    </row>
    <row r="3151" spans="1:46">
      <c r="A3151" s="3" t="s">
        <v>2957</v>
      </c>
      <c r="B3151" s="3" t="s">
        <v>491</v>
      </c>
      <c r="C3151" s="3" t="s">
        <v>494</v>
      </c>
      <c r="D3151" s="3" t="s">
        <v>3106</v>
      </c>
      <c r="E3151" s="3" t="s">
        <v>855</v>
      </c>
      <c r="F3151" s="3" t="s">
        <v>866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>
        <f t="shared" si="51"/>
        <v>5</v>
      </c>
      <c r="AH3151" s="3" t="s">
        <v>866</v>
      </c>
      <c r="AI3151" s="3">
        <f>IFERROR(IF($AG3151&lt;=$AN3151,MATCH($AH3151,레드마인_배치!G:G,0),MATCH($AH3151,레드마인_서비스!G:G,0)),"")</f>
        <v>475</v>
      </c>
      <c r="AJ3151" s="3" t="str" cm="1">
        <f t="array" ref="AJ3151">IFERROR(INDEX(IF($AG3151&lt;=$AN3151,레드마인_배치!E:E,레드마인_서비스!E:E),콜트리분석!$AI3151),"")</f>
        <v>대상</v>
      </c>
      <c r="AK3151" s="3" t="str" cm="1">
        <f t="array" ref="AK3151">IFERROR(INDEX(IF($AG3151&lt;=$AN3151,레드마인_배치!H:H,레드마인_서비스!H:H),콜트리분석!$AI3151),"")</f>
        <v>SLB0690U</v>
      </c>
      <c r="AL3151" s="3" t="str" cm="1">
        <f t="array" ref="AL3151">IFERROR(INDEX(IF($AG3151&lt;=$AN3151,레드마인_배치!I:I,레드마인_서비스!I:I),콜트리분석!$AI3151),"")</f>
        <v>ETD Temporary Table Create</v>
      </c>
      <c r="AM3151" s="3" t="str" cm="1">
        <f t="array" ref="AM3151">IFERROR(INDEX(IF($AG3151&lt;=$AN3151,레드마인_배치!J:J,레드마인_서비스!J:J),콜트리분석!$AI3151),"")</f>
        <v>배치</v>
      </c>
      <c r="AN3151" s="3">
        <v>5</v>
      </c>
      <c r="AO3151" s="15" t="str">
        <f ca="1">IFERROR(INDEX(레드마인_배치!E:E,MATCH(OFFSET(A3151,,AN3151),레드마인_배치!G:G,0)),"")</f>
        <v>대상</v>
      </c>
      <c r="AP3151" t="s">
        <v>3335</v>
      </c>
      <c r="AQ3151">
        <v>102</v>
      </c>
      <c r="AT3151" t="str" cm="1">
        <f t="array" ref="AT3151">[1]!add_delimeter(AG3151:AO3151,"|")</f>
        <v>|5|CBCSLB585A|475|대상|SLB0690U|ETD Temporary Table Create|배치|5|대상|</v>
      </c>
    </row>
    <row r="3152" spans="1:46">
      <c r="A3152" s="3" t="s">
        <v>2957</v>
      </c>
      <c r="B3152" s="3" t="s">
        <v>491</v>
      </c>
      <c r="C3152" s="3" t="s">
        <v>494</v>
      </c>
      <c r="D3152" s="3" t="s">
        <v>3106</v>
      </c>
      <c r="E3152" s="3" t="s">
        <v>855</v>
      </c>
      <c r="F3152" s="3" t="s">
        <v>596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>
        <f t="shared" si="51"/>
        <v>5</v>
      </c>
      <c r="AH3152" s="3" t="s">
        <v>596</v>
      </c>
      <c r="AI3152" s="3" t="str">
        <f>IFERROR(IF($AG3152&lt;=$AN3152,MATCH($AH3152,레드마인_배치!G:G,0),MATCH($AH3152,레드마인_서비스!G:G,0)),"")</f>
        <v/>
      </c>
      <c r="AJ3152" s="3" t="str" cm="1">
        <f t="array" ref="AJ3152">IFERROR(INDEX(IF($AG3152&lt;=$AN3152,레드마인_배치!E:E,레드마인_서비스!E:E),콜트리분석!$AI3152),"")</f>
        <v/>
      </c>
      <c r="AK3152" s="3" t="str" cm="1">
        <f t="array" ref="AK3152">IFERROR(INDEX(IF($AG3152&lt;=$AN3152,레드마인_배치!H:H,레드마인_서비스!H:H),콜트리분석!$AI3152),"")</f>
        <v/>
      </c>
      <c r="AL3152" s="3" t="str" cm="1">
        <f t="array" ref="AL3152">IFERROR(INDEX(IF($AG3152&lt;=$AN3152,레드마인_배치!I:I,레드마인_서비스!I:I),콜트리분석!$AI3152),"")</f>
        <v/>
      </c>
      <c r="AM3152" s="3" t="str" cm="1">
        <f t="array" ref="AM3152">IFERROR(INDEX(IF($AG3152&lt;=$AN3152,레드마인_배치!J:J,레드마인_서비스!J:J),콜트리분석!$AI3152),"")</f>
        <v/>
      </c>
      <c r="AN3152" s="3">
        <v>5</v>
      </c>
      <c r="AO3152" s="15" t="str">
        <f ca="1">IFERROR(INDEX(레드마인_배치!E:E,MATCH(OFFSET(A3152,,AN3152),레드마인_배치!G:G,0)),"")</f>
        <v/>
      </c>
      <c r="AP3152" t="s">
        <v>3330</v>
      </c>
      <c r="AQ3152">
        <v>102</v>
      </c>
      <c r="AT3152" t="str" cm="1">
        <f t="array" ref="AT3152">[1]!add_delimeter(AG3152:AO3152,"|")</f>
        <v>|5|CLCCMB110A||||||5||</v>
      </c>
    </row>
    <row r="3153" spans="1:46">
      <c r="A3153" s="3" t="s">
        <v>2957</v>
      </c>
      <c r="B3153" s="3" t="s">
        <v>491</v>
      </c>
      <c r="C3153" s="3" t="s">
        <v>494</v>
      </c>
      <c r="D3153" s="3" t="s">
        <v>3106</v>
      </c>
      <c r="E3153" s="3" t="s">
        <v>855</v>
      </c>
      <c r="F3153" s="3" t="s">
        <v>3328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>
        <f t="shared" si="51"/>
        <v>5</v>
      </c>
      <c r="AH3153" s="3" t="s">
        <v>3328</v>
      </c>
      <c r="AI3153" s="3" t="str">
        <f>IFERROR(IF($AG3153&lt;=$AN3153,MATCH($AH3153,레드마인_배치!G:G,0),MATCH($AH3153,레드마인_서비스!G:G,0)),"")</f>
        <v/>
      </c>
      <c r="AJ3153" s="3" t="str" cm="1">
        <f t="array" ref="AJ3153">IFERROR(INDEX(IF($AG3153&lt;=$AN3153,레드마인_배치!E:E,레드마인_서비스!E:E),콜트리분석!$AI3153),"")</f>
        <v/>
      </c>
      <c r="AK3153" s="3" t="str" cm="1">
        <f t="array" ref="AK3153">IFERROR(INDEX(IF($AG3153&lt;=$AN3153,레드마인_배치!H:H,레드마인_서비스!H:H),콜트리분석!$AI3153),"")</f>
        <v/>
      </c>
      <c r="AL3153" s="3" t="str" cm="1">
        <f t="array" ref="AL3153">IFERROR(INDEX(IF($AG3153&lt;=$AN3153,레드마인_배치!I:I,레드마인_서비스!I:I),콜트리분석!$AI3153),"")</f>
        <v/>
      </c>
      <c r="AM3153" s="3" t="str" cm="1">
        <f t="array" ref="AM3153">IFERROR(INDEX(IF($AG3153&lt;=$AN3153,레드마인_배치!J:J,레드마인_서비스!J:J),콜트리분석!$AI3153),"")</f>
        <v/>
      </c>
      <c r="AN3153" s="3">
        <v>1</v>
      </c>
      <c r="AO3153" s="15" t="str">
        <f ca="1">IFERROR(INDEX(레드마인_배치!E:E,MATCH(OFFSET(A3153,,AN3153),레드마인_배치!G:G,0)),"")</f>
        <v/>
      </c>
      <c r="AP3153" t="s">
        <v>3330</v>
      </c>
      <c r="AQ3153">
        <v>102</v>
      </c>
      <c r="AT3153" t="str" cm="1">
        <f t="array" ref="AT3153">[1]!add_delimeter(AG3153:AO3153,"|")</f>
        <v>|5|PFCSLORH||||||1||</v>
      </c>
    </row>
    <row r="3154" spans="1:46">
      <c r="A3154" s="3" t="s">
        <v>2957</v>
      </c>
      <c r="B3154" s="3" t="s">
        <v>491</v>
      </c>
      <c r="C3154" s="3" t="s">
        <v>494</v>
      </c>
      <c r="D3154" s="3" t="s">
        <v>3106</v>
      </c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>
        <f t="shared" si="51"/>
        <v>3</v>
      </c>
      <c r="AH3154" s="3" t="s">
        <v>3106</v>
      </c>
      <c r="AI3154" s="3" t="str">
        <f>IFERROR(IF($AG3154&lt;=$AN3154,MATCH($AH3154,레드마인_배치!G:G,0),MATCH($AH3154,레드마인_서비스!G:G,0)),"")</f>
        <v/>
      </c>
      <c r="AJ3154" s="3" t="str" cm="1">
        <f t="array" ref="AJ3154">IFERROR(INDEX(IF($AG3154&lt;=$AN3154,레드마인_배치!E:E,레드마인_서비스!E:E),콜트리분석!$AI3154),"")</f>
        <v/>
      </c>
      <c r="AK3154" s="3" t="str" cm="1">
        <f t="array" ref="AK3154">IFERROR(INDEX(IF($AG3154&lt;=$AN3154,레드마인_배치!H:H,레드마인_서비스!H:H),콜트리분석!$AI3154),"")</f>
        <v/>
      </c>
      <c r="AL3154" s="3" t="str" cm="1">
        <f t="array" ref="AL3154">IFERROR(INDEX(IF($AG3154&lt;=$AN3154,레드마인_배치!I:I,레드마인_서비스!I:I),콜트리분석!$AI3154),"")</f>
        <v/>
      </c>
      <c r="AM3154" s="3" t="str" cm="1">
        <f t="array" ref="AM3154">IFERROR(INDEX(IF($AG3154&lt;=$AN3154,레드마인_배치!J:J,레드마인_서비스!J:J),콜트리분석!$AI3154),"")</f>
        <v/>
      </c>
      <c r="AN3154" s="3">
        <v>4</v>
      </c>
      <c r="AO3154" s="15" t="str">
        <f ca="1">IFERROR(INDEX(레드마인_배치!E:E,MATCH(OFFSET(A3154,,AN3154),레드마인_배치!G:G,0)),"")</f>
        <v/>
      </c>
      <c r="AP3154" t="s">
        <v>3279</v>
      </c>
      <c r="AQ3154">
        <v>103</v>
      </c>
      <c r="AT3154" t="str" cm="1">
        <f t="array" ref="AT3154">[1]!add_delimeter(AG3154:AO3154,"|")</f>
        <v>|3|CLCSLB580Z||||||4||</v>
      </c>
    </row>
    <row r="3155" spans="1:46">
      <c r="A3155" s="3" t="s">
        <v>2957</v>
      </c>
      <c r="B3155" s="3" t="s">
        <v>491</v>
      </c>
      <c r="C3155" s="3" t="s">
        <v>494</v>
      </c>
      <c r="D3155" s="3" t="s">
        <v>3106</v>
      </c>
      <c r="E3155" s="3" t="s">
        <v>855</v>
      </c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>
        <f t="shared" si="51"/>
        <v>4</v>
      </c>
      <c r="AH3155" s="3" t="s">
        <v>855</v>
      </c>
      <c r="AI3155" s="3">
        <f>IFERROR(IF($AG3155&lt;=$AN3155,MATCH($AH3155,레드마인_배치!G:G,0),MATCH($AH3155,레드마인_서비스!G:G,0)),"")</f>
        <v>67</v>
      </c>
      <c r="AJ3155" s="3" t="str" cm="1">
        <f t="array" ref="AJ3155">IFERROR(INDEX(IF($AG3155&lt;=$AN3155,레드마인_배치!E:E,레드마인_서비스!E:E),콜트리분석!$AI3155),"")</f>
        <v>미대상</v>
      </c>
      <c r="AK3155" s="3" cm="1">
        <f t="array" ref="AK3155">IFERROR(INDEX(IF($AG3155&lt;=$AN3155,레드마인_배치!H:H,레드마인_서비스!H:H),콜트리분석!$AI3155),"")</f>
        <v>0</v>
      </c>
      <c r="AL3155" s="3" t="str" cm="1">
        <f t="array" ref="AL3155">IFERROR(INDEX(IF($AG3155&lt;=$AN3155,레드마인_배치!I:I,레드마인_서비스!I:I),콜트리분석!$AI3155),"")</f>
        <v xml:space="preserve">Sales B/Order ETD Calculation           - Sbmjob  </v>
      </c>
      <c r="AM3155" s="3" t="str" cm="1">
        <f t="array" ref="AM3155">IFERROR(INDEX(IF($AG3155&lt;=$AN3155,레드마인_배치!J:J,레드마인_서비스!J:J),콜트리분석!$AI3155),"")</f>
        <v>배치</v>
      </c>
      <c r="AN3155" s="3">
        <v>5</v>
      </c>
      <c r="AO3155" s="15" t="str">
        <f ca="1">IFERROR(INDEX(레드마인_배치!E:E,MATCH(OFFSET(A3155,,AN3155),레드마인_배치!G:G,0)),"")</f>
        <v/>
      </c>
      <c r="AP3155" t="s">
        <v>3330</v>
      </c>
      <c r="AQ3155">
        <v>103</v>
      </c>
      <c r="AT3155" t="str" cm="1">
        <f t="array" ref="AT3155">[1]!add_delimeter(AG3155:AO3155,"|")</f>
        <v>|4|CLCSLB580A|67|미대상|0|Sales B/Order ETD Calculation           - Sbmjob  |배치|5||</v>
      </c>
    </row>
    <row r="3156" spans="1:46">
      <c r="A3156" s="3" t="s">
        <v>2957</v>
      </c>
      <c r="B3156" s="3" t="s">
        <v>491</v>
      </c>
      <c r="C3156" s="3" t="s">
        <v>494</v>
      </c>
      <c r="D3156" s="3" t="s">
        <v>1320</v>
      </c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>
        <f t="shared" si="51"/>
        <v>3</v>
      </c>
      <c r="AH3156" s="3" t="s">
        <v>1320</v>
      </c>
      <c r="AI3156" s="3">
        <f>IFERROR(IF($AG3156&lt;=$AN3156,MATCH($AH3156,레드마인_배치!G:G,0),MATCH($AH3156,레드마인_서비스!G:G,0)),"")</f>
        <v>181</v>
      </c>
      <c r="AJ3156" s="3" t="str" cm="1">
        <f t="array" ref="AJ3156">IFERROR(INDEX(IF($AG3156&lt;=$AN3156,레드마인_배치!E:E,레드마인_서비스!E:E),콜트리분석!$AI3156),"")</f>
        <v>대상</v>
      </c>
      <c r="AK3156" s="3" t="str" cm="1">
        <f t="array" ref="AK3156">IFERROR(INDEX(IF($AG3156&lt;=$AN3156,레드마인_배치!H:H,레드마인_서비스!H:H),콜트리분석!$AI3156),"")</f>
        <v>ICB0470U</v>
      </c>
      <c r="AL3156" s="3" t="str" cm="1">
        <f t="array" ref="AL3156">IFERROR(INDEX(IF($AG3156&lt;=$AN3156,레드마인_배치!I:I,레드마인_서비스!I:I),콜트리분석!$AI3156),"")</f>
        <v xml:space="preserve">Demand management CREATION(batch)                 </v>
      </c>
      <c r="AM3156" s="3" t="str" cm="1">
        <f t="array" ref="AM3156">IFERROR(INDEX(IF($AG3156&lt;=$AN3156,레드마인_배치!J:J,레드마인_서비스!J:J),콜트리분석!$AI3156),"")</f>
        <v>배치</v>
      </c>
      <c r="AN3156" s="3">
        <v>3</v>
      </c>
      <c r="AO3156" s="15" t="str">
        <f ca="1">IFERROR(INDEX(레드마인_배치!E:E,MATCH(OFFSET(A3156,,AN3156),레드마인_배치!G:G,0)),"")</f>
        <v>대상</v>
      </c>
      <c r="AP3156" t="s">
        <v>3330</v>
      </c>
      <c r="AQ3156">
        <v>104</v>
      </c>
      <c r="AT3156" t="str" cm="1">
        <f t="array" ref="AT3156">[1]!add_delimeter(AG3156:AO3156,"|")</f>
        <v>|3|CBCICB210A|181|대상|ICB0470U|Demand management CREATION(batch)                 |배치|3|대상|</v>
      </c>
    </row>
    <row r="3157" spans="1:46">
      <c r="A3157" s="3" t="s">
        <v>2957</v>
      </c>
      <c r="B3157" s="3" t="s">
        <v>491</v>
      </c>
      <c r="C3157" s="3" t="s">
        <v>494</v>
      </c>
      <c r="D3157" s="3" t="s">
        <v>1320</v>
      </c>
      <c r="E3157" s="3" t="s">
        <v>510</v>
      </c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>
        <f t="shared" si="51"/>
        <v>4</v>
      </c>
      <c r="AH3157" s="3" t="s">
        <v>510</v>
      </c>
      <c r="AI3157" s="3" t="str">
        <f>IFERROR(IF($AG3157&lt;=$AN3157,MATCH($AH3157,레드마인_배치!G:G,0),MATCH($AH3157,레드마인_서비스!G:G,0)),"")</f>
        <v/>
      </c>
      <c r="AJ3157" s="3" t="str" cm="1">
        <f t="array" ref="AJ3157">IFERROR(INDEX(IF($AG3157&lt;=$AN3157,레드마인_배치!E:E,레드마인_서비스!E:E),콜트리분석!$AI3157),"")</f>
        <v/>
      </c>
      <c r="AK3157" s="3" t="str" cm="1">
        <f t="array" ref="AK3157">IFERROR(INDEX(IF($AG3157&lt;=$AN3157,레드마인_배치!H:H,레드마인_서비스!H:H),콜트리분석!$AI3157),"")</f>
        <v/>
      </c>
      <c r="AL3157" s="3" t="str" cm="1">
        <f t="array" ref="AL3157">IFERROR(INDEX(IF($AG3157&lt;=$AN3157,레드마인_배치!I:I,레드마인_서비스!I:I),콜트리분석!$AI3157),"")</f>
        <v/>
      </c>
      <c r="AM3157" s="3" t="str" cm="1">
        <f t="array" ref="AM3157">IFERROR(INDEX(IF($AG3157&lt;=$AN3157,레드마인_배치!J:J,레드마인_서비스!J:J),콜트리분석!$AI3157),"")</f>
        <v/>
      </c>
      <c r="AN3157" s="3">
        <v>3</v>
      </c>
      <c r="AO3157" s="15" t="str">
        <f ca="1">IFERROR(INDEX(레드마인_배치!E:E,MATCH(OFFSET(A3157,,AN3157),레드마인_배치!G:G,0)),"")</f>
        <v>대상</v>
      </c>
      <c r="AP3157" t="s">
        <v>3330</v>
      </c>
      <c r="AQ3157">
        <v>104</v>
      </c>
      <c r="AT3157" t="str" cm="1">
        <f t="array" ref="AT3157">[1]!add_delimeter(AG3157:AO3157,"|")</f>
        <v>|4|CLCICB007A||||||3|대상|</v>
      </c>
    </row>
    <row r="3158" spans="1:46">
      <c r="A3158" s="3" t="s">
        <v>2957</v>
      </c>
      <c r="B3158" s="3" t="s">
        <v>491</v>
      </c>
      <c r="C3158" s="3" t="s">
        <v>494</v>
      </c>
      <c r="D3158" s="3" t="s">
        <v>1320</v>
      </c>
      <c r="E3158" s="3" t="s">
        <v>3068</v>
      </c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>
        <f t="shared" si="51"/>
        <v>4</v>
      </c>
      <c r="AH3158" s="3" t="s">
        <v>3068</v>
      </c>
      <c r="AI3158" s="3" t="str">
        <f>IFERROR(IF($AG3158&lt;=$AN3158,MATCH($AH3158,레드마인_배치!G:G,0),MATCH($AH3158,레드마인_서비스!G:G,0)),"")</f>
        <v/>
      </c>
      <c r="AJ3158" s="3" t="str" cm="1">
        <f t="array" ref="AJ3158">IFERROR(INDEX(IF($AG3158&lt;=$AN3158,레드마인_배치!E:E,레드마인_서비스!E:E),콜트리분석!$AI3158),"")</f>
        <v/>
      </c>
      <c r="AK3158" s="3" t="str" cm="1">
        <f t="array" ref="AK3158">IFERROR(INDEX(IF($AG3158&lt;=$AN3158,레드마인_배치!H:H,레드마인_서비스!H:H),콜트리분석!$AI3158),"")</f>
        <v/>
      </c>
      <c r="AL3158" s="3" t="str" cm="1">
        <f t="array" ref="AL3158">IFERROR(INDEX(IF($AG3158&lt;=$AN3158,레드마인_배치!I:I,레드마인_서비스!I:I),콜트리분석!$AI3158),"")</f>
        <v/>
      </c>
      <c r="AM3158" s="3" t="str" cm="1">
        <f t="array" ref="AM3158">IFERROR(INDEX(IF($AG3158&lt;=$AN3158,레드마인_배치!J:J,레드마인_서비스!J:J),콜트리분석!$AI3158),"")</f>
        <v/>
      </c>
      <c r="AN3158" s="3">
        <v>3</v>
      </c>
      <c r="AO3158" s="15" t="str">
        <f ca="1">IFERROR(INDEX(레드마인_배치!E:E,MATCH(OFFSET(A3158,,AN3158),레드마인_배치!G:G,0)),"")</f>
        <v>대상</v>
      </c>
      <c r="AP3158" t="s">
        <v>3330</v>
      </c>
      <c r="AQ3158">
        <v>104</v>
      </c>
      <c r="AT3158" t="str" cm="1">
        <f t="array" ref="AT3158">[1]!add_delimeter(AG3158:AO3158,"|")</f>
        <v>|4|CLCICB210A||||||3|대상|</v>
      </c>
    </row>
    <row r="3159" spans="1:46">
      <c r="A3159" s="3" t="s">
        <v>2957</v>
      </c>
      <c r="B3159" s="3" t="s">
        <v>491</v>
      </c>
      <c r="C3159" s="3" t="s">
        <v>494</v>
      </c>
      <c r="D3159" s="3" t="s">
        <v>1320</v>
      </c>
      <c r="E3159" s="3" t="s">
        <v>3068</v>
      </c>
      <c r="F3159" s="3" t="s">
        <v>658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>
        <f t="shared" si="51"/>
        <v>5</v>
      </c>
      <c r="AH3159" s="3" t="s">
        <v>658</v>
      </c>
      <c r="AI3159" s="3" t="str">
        <f>IFERROR(IF($AG3159&lt;=$AN3159,MATCH($AH3159,레드마인_배치!G:G,0),MATCH($AH3159,레드마인_서비스!G:G,0)),"")</f>
        <v/>
      </c>
      <c r="AJ3159" s="3" t="str" cm="1">
        <f t="array" ref="AJ3159">IFERROR(INDEX(IF($AG3159&lt;=$AN3159,레드마인_배치!E:E,레드마인_서비스!E:E),콜트리분석!$AI3159),"")</f>
        <v/>
      </c>
      <c r="AK3159" s="3" t="str" cm="1">
        <f t="array" ref="AK3159">IFERROR(INDEX(IF($AG3159&lt;=$AN3159,레드마인_배치!H:H,레드마인_서비스!H:H),콜트리분석!$AI3159),"")</f>
        <v/>
      </c>
      <c r="AL3159" s="3" t="str" cm="1">
        <f t="array" ref="AL3159">IFERROR(INDEX(IF($AG3159&lt;=$AN3159,레드마인_배치!I:I,레드마인_서비스!I:I),콜트리분석!$AI3159),"")</f>
        <v/>
      </c>
      <c r="AM3159" s="3" t="str" cm="1">
        <f t="array" ref="AM3159">IFERROR(INDEX(IF($AG3159&lt;=$AN3159,레드마인_배치!J:J,레드마인_서비스!J:J),콜트리분석!$AI3159),"")</f>
        <v/>
      </c>
      <c r="AN3159" s="3">
        <v>3</v>
      </c>
      <c r="AO3159" s="15" t="str">
        <f ca="1">IFERROR(INDEX(레드마인_배치!E:E,MATCH(OFFSET(A3159,,AN3159),레드마인_배치!G:G,0)),"")</f>
        <v>대상</v>
      </c>
      <c r="AP3159" t="s">
        <v>3330</v>
      </c>
      <c r="AQ3159">
        <v>104</v>
      </c>
      <c r="AT3159" t="str" cm="1">
        <f t="array" ref="AT3159">[1]!add_delimeter(AG3159:AO3159,"|")</f>
        <v>|5|CLCICB210B||||||3|대상|</v>
      </c>
    </row>
    <row r="3160" spans="1:46">
      <c r="A3160" s="3" t="s">
        <v>2957</v>
      </c>
      <c r="B3160" s="3" t="s">
        <v>491</v>
      </c>
      <c r="C3160" s="3" t="s">
        <v>494</v>
      </c>
      <c r="D3160" s="3" t="s">
        <v>1320</v>
      </c>
      <c r="E3160" s="3" t="s">
        <v>3068</v>
      </c>
      <c r="F3160" s="3" t="s">
        <v>658</v>
      </c>
      <c r="G3160" s="3" t="s">
        <v>548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>
        <f t="shared" si="51"/>
        <v>6</v>
      </c>
      <c r="AH3160" s="3" t="s">
        <v>548</v>
      </c>
      <c r="AI3160" s="3" t="str">
        <f>IFERROR(IF($AG3160&lt;=$AN3160,MATCH($AH3160,레드마인_배치!G:G,0),MATCH($AH3160,레드마인_서비스!G:G,0)),"")</f>
        <v/>
      </c>
      <c r="AJ3160" s="3" t="str" cm="1">
        <f t="array" ref="AJ3160">IFERROR(INDEX(IF($AG3160&lt;=$AN3160,레드마인_배치!E:E,레드마인_서비스!E:E),콜트리분석!$AI3160),"")</f>
        <v/>
      </c>
      <c r="AK3160" s="3" t="str" cm="1">
        <f t="array" ref="AK3160">IFERROR(INDEX(IF($AG3160&lt;=$AN3160,레드마인_배치!H:H,레드마인_서비스!H:H),콜트리분석!$AI3160),"")</f>
        <v/>
      </c>
      <c r="AL3160" s="3" t="str" cm="1">
        <f t="array" ref="AL3160">IFERROR(INDEX(IF($AG3160&lt;=$AN3160,레드마인_배치!I:I,레드마인_서비스!I:I),콜트리분석!$AI3160),"")</f>
        <v/>
      </c>
      <c r="AM3160" s="3" t="str" cm="1">
        <f t="array" ref="AM3160">IFERROR(INDEX(IF($AG3160&lt;=$AN3160,레드마인_배치!J:J,레드마인_서비스!J:J),콜트리분석!$AI3160),"")</f>
        <v/>
      </c>
      <c r="AN3160" s="3">
        <v>3</v>
      </c>
      <c r="AO3160" s="15" t="str">
        <f ca="1">IFERROR(INDEX(레드마인_배치!E:E,MATCH(OFFSET(A3160,,AN3160),레드마인_배치!G:G,0)),"")</f>
        <v>대상</v>
      </c>
      <c r="AP3160" t="s">
        <v>3330</v>
      </c>
      <c r="AQ3160">
        <v>104</v>
      </c>
      <c r="AT3160" t="str" cm="1">
        <f t="array" ref="AT3160">[1]!add_delimeter(AG3160:AO3160,"|")</f>
        <v>|6|CBCICB006A||||||3|대상|</v>
      </c>
    </row>
    <row r="3161" spans="1:46">
      <c r="A3161" s="3" t="s">
        <v>2957</v>
      </c>
      <c r="B3161" s="3" t="s">
        <v>491</v>
      </c>
      <c r="C3161" s="3" t="s">
        <v>494</v>
      </c>
      <c r="D3161" s="3" t="s">
        <v>1320</v>
      </c>
      <c r="E3161" s="3" t="s">
        <v>3068</v>
      </c>
      <c r="F3161" s="3" t="s">
        <v>658</v>
      </c>
      <c r="G3161" s="3" t="s">
        <v>548</v>
      </c>
      <c r="H3161" s="3" t="s">
        <v>3181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>
        <f t="shared" si="51"/>
        <v>7</v>
      </c>
      <c r="AH3161" s="3" t="s">
        <v>3181</v>
      </c>
      <c r="AI3161" s="3" t="str">
        <f>IFERROR(IF($AG3161&lt;=$AN3161,MATCH($AH3161,레드마인_배치!G:G,0),MATCH($AH3161,레드마인_서비스!G:G,0)),"")</f>
        <v/>
      </c>
      <c r="AJ3161" s="3" t="str" cm="1">
        <f t="array" ref="AJ3161">IFERROR(INDEX(IF($AG3161&lt;=$AN3161,레드마인_배치!E:E,레드마인_서비스!E:E),콜트리분석!$AI3161),"")</f>
        <v/>
      </c>
      <c r="AK3161" s="3" t="str" cm="1">
        <f t="array" ref="AK3161">IFERROR(INDEX(IF($AG3161&lt;=$AN3161,레드마인_배치!H:H,레드마인_서비스!H:H),콜트리분석!$AI3161),"")</f>
        <v/>
      </c>
      <c r="AL3161" s="3" t="str" cm="1">
        <f t="array" ref="AL3161">IFERROR(INDEX(IF($AG3161&lt;=$AN3161,레드마인_배치!I:I,레드마인_서비스!I:I),콜트리분석!$AI3161),"")</f>
        <v/>
      </c>
      <c r="AM3161" s="3" t="str" cm="1">
        <f t="array" ref="AM3161">IFERROR(INDEX(IF($AG3161&lt;=$AN3161,레드마인_배치!J:J,레드마인_서비스!J:J),콜트리분석!$AI3161),"")</f>
        <v/>
      </c>
      <c r="AN3161" s="3">
        <v>3</v>
      </c>
      <c r="AO3161" s="15" t="str">
        <f ca="1">IFERROR(INDEX(레드마인_배치!E:E,MATCH(OFFSET(A3161,,AN3161),레드마인_배치!G:G,0)),"")</f>
        <v>대상</v>
      </c>
      <c r="AP3161" t="s">
        <v>3330</v>
      </c>
      <c r="AQ3161">
        <v>104</v>
      </c>
      <c r="AT3161" t="str" cm="1">
        <f t="array" ref="AT3161">[1]!add_delimeter(AG3161:AO3161,"|")</f>
        <v>|7|CBCICB006G||||||3|대상|</v>
      </c>
    </row>
    <row r="3162" spans="1:46" hidden="1">
      <c r="A3162" s="3" t="s">
        <v>2957</v>
      </c>
      <c r="B3162" s="3" t="s">
        <v>491</v>
      </c>
      <c r="C3162" s="3" t="s">
        <v>494</v>
      </c>
      <c r="D3162" s="3" t="s">
        <v>1320</v>
      </c>
      <c r="E3162" s="3" t="s">
        <v>3068</v>
      </c>
      <c r="F3162" s="3" t="s">
        <v>658</v>
      </c>
      <c r="G3162" s="3" t="s">
        <v>548</v>
      </c>
      <c r="H3162" s="3" t="s">
        <v>3181</v>
      </c>
      <c r="I3162" s="3" t="s">
        <v>510</v>
      </c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>
        <f t="shared" si="51"/>
        <v>8</v>
      </c>
      <c r="AH3162" s="3" t="s">
        <v>510</v>
      </c>
      <c r="AI3162" s="3" t="str">
        <f>IFERROR(IF($AG3162&lt;=$AN3162,MATCH($AH3162,레드마인_배치!G:G,0),MATCH($AH3162,레드마인_서비스!G:G,0)),"")</f>
        <v/>
      </c>
      <c r="AJ3162" s="3" t="str" cm="1">
        <f t="array" ref="AJ3162">IFERROR(INDEX(IF($AG3162&lt;=$AN3162,레드마인_배치!E:E,레드마인_서비스!E:E),콜트리분석!$AI3162),"")</f>
        <v/>
      </c>
      <c r="AK3162" s="3" t="str" cm="1">
        <f t="array" ref="AK3162">IFERROR(INDEX(IF($AG3162&lt;=$AN3162,레드마인_배치!H:H,레드마인_서비스!H:H),콜트리분석!$AI3162),"")</f>
        <v/>
      </c>
      <c r="AL3162" s="3" t="str" cm="1">
        <f t="array" ref="AL3162">IFERROR(INDEX(IF($AG3162&lt;=$AN3162,레드마인_배치!I:I,레드마인_서비스!I:I),콜트리분석!$AI3162),"")</f>
        <v/>
      </c>
      <c r="AM3162" s="3" t="str" cm="1">
        <f t="array" ref="AM3162">IFERROR(INDEX(IF($AG3162&lt;=$AN3162,레드마인_배치!J:J,레드마인_서비스!J:J),콜트리분석!$AI3162),"")</f>
        <v/>
      </c>
      <c r="AN3162" s="3">
        <v>3</v>
      </c>
      <c r="AO3162" s="15" t="str">
        <f ca="1">IFERROR(INDEX(레드마인_배치!E:E,MATCH(OFFSET(A3162,,AN3162),레드마인_배치!G:G,0)),"")</f>
        <v>대상</v>
      </c>
      <c r="AP3162" t="s">
        <v>3330</v>
      </c>
      <c r="AQ3162">
        <v>104</v>
      </c>
    </row>
    <row r="3163" spans="1:46">
      <c r="A3163" s="3" t="s">
        <v>2957</v>
      </c>
      <c r="B3163" s="3" t="s">
        <v>491</v>
      </c>
      <c r="C3163" s="3" t="s">
        <v>494</v>
      </c>
      <c r="D3163" s="3" t="s">
        <v>1320</v>
      </c>
      <c r="E3163" s="3" t="s">
        <v>3068</v>
      </c>
      <c r="F3163" s="3" t="s">
        <v>658</v>
      </c>
      <c r="G3163" s="3" t="s">
        <v>548</v>
      </c>
      <c r="H3163" s="3" t="s">
        <v>510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>
        <f t="shared" si="51"/>
        <v>7</v>
      </c>
      <c r="AH3163" s="3" t="s">
        <v>510</v>
      </c>
      <c r="AI3163" s="3" t="str">
        <f>IFERROR(IF($AG3163&lt;=$AN3163,MATCH($AH3163,레드마인_배치!G:G,0),MATCH($AH3163,레드마인_서비스!G:G,0)),"")</f>
        <v/>
      </c>
      <c r="AJ3163" s="3" t="str" cm="1">
        <f t="array" ref="AJ3163">IFERROR(INDEX(IF($AG3163&lt;=$AN3163,레드마인_배치!E:E,레드마인_서비스!E:E),콜트리분석!$AI3163),"")</f>
        <v/>
      </c>
      <c r="AK3163" s="3" t="str" cm="1">
        <f t="array" ref="AK3163">IFERROR(INDEX(IF($AG3163&lt;=$AN3163,레드마인_배치!H:H,레드마인_서비스!H:H),콜트리분석!$AI3163),"")</f>
        <v/>
      </c>
      <c r="AL3163" s="3" t="str" cm="1">
        <f t="array" ref="AL3163">IFERROR(INDEX(IF($AG3163&lt;=$AN3163,레드마인_배치!I:I,레드마인_서비스!I:I),콜트리분석!$AI3163),"")</f>
        <v/>
      </c>
      <c r="AM3163" s="3" t="str" cm="1">
        <f t="array" ref="AM3163">IFERROR(INDEX(IF($AG3163&lt;=$AN3163,레드마인_배치!J:J,레드마인_서비스!J:J),콜트리분석!$AI3163),"")</f>
        <v/>
      </c>
      <c r="AN3163" s="3">
        <v>3</v>
      </c>
      <c r="AO3163" s="15" t="str">
        <f ca="1">IFERROR(INDEX(레드마인_배치!E:E,MATCH(OFFSET(A3163,,AN3163),레드마인_배치!G:G,0)),"")</f>
        <v>대상</v>
      </c>
      <c r="AP3163" t="s">
        <v>3330</v>
      </c>
      <c r="AQ3163">
        <v>104</v>
      </c>
      <c r="AT3163" t="str" cm="1">
        <f t="array" ref="AT3163">[1]!add_delimeter(AG3163:AO3163,"|")</f>
        <v>|7|CLCICB007A||||||3|대상|</v>
      </c>
    </row>
    <row r="3164" spans="1:46">
      <c r="A3164" s="3" t="s">
        <v>2957</v>
      </c>
      <c r="B3164" s="3" t="s">
        <v>491</v>
      </c>
      <c r="C3164" s="3" t="s">
        <v>494</v>
      </c>
      <c r="D3164" s="3" t="s">
        <v>1320</v>
      </c>
      <c r="E3164" s="3" t="s">
        <v>3068</v>
      </c>
      <c r="F3164" s="3" t="s">
        <v>658</v>
      </c>
      <c r="G3164" s="3" t="s">
        <v>549</v>
      </c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>
        <f t="shared" si="51"/>
        <v>6</v>
      </c>
      <c r="AH3164" s="3" t="s">
        <v>549</v>
      </c>
      <c r="AI3164" s="3" t="str">
        <f>IFERROR(IF($AG3164&lt;=$AN3164,MATCH($AH3164,레드마인_배치!G:G,0),MATCH($AH3164,레드마인_서비스!G:G,0)),"")</f>
        <v/>
      </c>
      <c r="AJ3164" s="3" t="str" cm="1">
        <f t="array" ref="AJ3164">IFERROR(INDEX(IF($AG3164&lt;=$AN3164,레드마인_배치!E:E,레드마인_서비스!E:E),콜트리분석!$AI3164),"")</f>
        <v/>
      </c>
      <c r="AK3164" s="3" t="str" cm="1">
        <f t="array" ref="AK3164">IFERROR(INDEX(IF($AG3164&lt;=$AN3164,레드마인_배치!H:H,레드마인_서비스!H:H),콜트리분석!$AI3164),"")</f>
        <v/>
      </c>
      <c r="AL3164" s="3" t="str" cm="1">
        <f t="array" ref="AL3164">IFERROR(INDEX(IF($AG3164&lt;=$AN3164,레드마인_배치!I:I,레드마인_서비스!I:I),콜트리분석!$AI3164),"")</f>
        <v/>
      </c>
      <c r="AM3164" s="3" t="str" cm="1">
        <f t="array" ref="AM3164">IFERROR(INDEX(IF($AG3164&lt;=$AN3164,레드마인_배치!J:J,레드마인_서비스!J:J),콜트리분석!$AI3164),"")</f>
        <v/>
      </c>
      <c r="AN3164" s="3">
        <v>3</v>
      </c>
      <c r="AO3164" s="15" t="str">
        <f ca="1">IFERROR(INDEX(레드마인_배치!E:E,MATCH(OFFSET(A3164,,AN3164),레드마인_배치!G:G,0)),"")</f>
        <v>대상</v>
      </c>
      <c r="AP3164" t="s">
        <v>3330</v>
      </c>
      <c r="AQ3164">
        <v>104</v>
      </c>
      <c r="AT3164" t="str" cm="1">
        <f t="array" ref="AT3164">[1]!add_delimeter(AG3164:AO3164,"|")</f>
        <v>|6|CBCICB006C||||||3|대상|</v>
      </c>
    </row>
    <row r="3165" spans="1:46">
      <c r="A3165" s="3" t="s">
        <v>2957</v>
      </c>
      <c r="B3165" s="3" t="s">
        <v>491</v>
      </c>
      <c r="C3165" s="3" t="s">
        <v>494</v>
      </c>
      <c r="D3165" s="3" t="s">
        <v>1320</v>
      </c>
      <c r="E3165" s="3" t="s">
        <v>3068</v>
      </c>
      <c r="F3165" s="3" t="s">
        <v>658</v>
      </c>
      <c r="G3165" s="3" t="s">
        <v>549</v>
      </c>
      <c r="H3165" s="3" t="s">
        <v>3182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>
        <f t="shared" si="51"/>
        <v>7</v>
      </c>
      <c r="AH3165" s="3" t="s">
        <v>3182</v>
      </c>
      <c r="AI3165" s="3" t="str">
        <f>IFERROR(IF($AG3165&lt;=$AN3165,MATCH($AH3165,레드마인_배치!G:G,0),MATCH($AH3165,레드마인_서비스!G:G,0)),"")</f>
        <v/>
      </c>
      <c r="AJ3165" s="3" t="str" cm="1">
        <f t="array" ref="AJ3165">IFERROR(INDEX(IF($AG3165&lt;=$AN3165,레드마인_배치!E:E,레드마인_서비스!E:E),콜트리분석!$AI3165),"")</f>
        <v/>
      </c>
      <c r="AK3165" s="3" t="str" cm="1">
        <f t="array" ref="AK3165">IFERROR(INDEX(IF($AG3165&lt;=$AN3165,레드마인_배치!H:H,레드마인_서비스!H:H),콜트리분석!$AI3165),"")</f>
        <v/>
      </c>
      <c r="AL3165" s="3" t="str" cm="1">
        <f t="array" ref="AL3165">IFERROR(INDEX(IF($AG3165&lt;=$AN3165,레드마인_배치!I:I,레드마인_서비스!I:I),콜트리분석!$AI3165),"")</f>
        <v/>
      </c>
      <c r="AM3165" s="3" t="str" cm="1">
        <f t="array" ref="AM3165">IFERROR(INDEX(IF($AG3165&lt;=$AN3165,레드마인_배치!J:J,레드마인_서비스!J:J),콜트리분석!$AI3165),"")</f>
        <v/>
      </c>
      <c r="AN3165" s="3">
        <v>3</v>
      </c>
      <c r="AO3165" s="15" t="str">
        <f ca="1">IFERROR(INDEX(레드마인_배치!E:E,MATCH(OFFSET(A3165,,AN3165),레드마인_배치!G:G,0)),"")</f>
        <v>대상</v>
      </c>
      <c r="AP3165" t="s">
        <v>3330</v>
      </c>
      <c r="AQ3165">
        <v>104</v>
      </c>
      <c r="AT3165" t="str" cm="1">
        <f t="array" ref="AT3165">[1]!add_delimeter(AG3165:AO3165,"|")</f>
        <v>|7|CBCICB006H||||||3|대상|</v>
      </c>
    </row>
    <row r="3166" spans="1:46" hidden="1">
      <c r="A3166" s="3" t="s">
        <v>2957</v>
      </c>
      <c r="B3166" s="3" t="s">
        <v>491</v>
      </c>
      <c r="C3166" s="3" t="s">
        <v>494</v>
      </c>
      <c r="D3166" s="3" t="s">
        <v>1320</v>
      </c>
      <c r="E3166" s="3" t="s">
        <v>3068</v>
      </c>
      <c r="F3166" s="3" t="s">
        <v>658</v>
      </c>
      <c r="G3166" s="3" t="s">
        <v>549</v>
      </c>
      <c r="H3166" s="3" t="s">
        <v>3182</v>
      </c>
      <c r="I3166" s="3" t="s">
        <v>510</v>
      </c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>
        <f t="shared" si="51"/>
        <v>8</v>
      </c>
      <c r="AH3166" s="3" t="s">
        <v>510</v>
      </c>
      <c r="AI3166" s="3" t="str">
        <f>IFERROR(IF($AG3166&lt;=$AN3166,MATCH($AH3166,레드마인_배치!G:G,0),MATCH($AH3166,레드마인_서비스!G:G,0)),"")</f>
        <v/>
      </c>
      <c r="AJ3166" s="3" t="str" cm="1">
        <f t="array" ref="AJ3166">IFERROR(INDEX(IF($AG3166&lt;=$AN3166,레드마인_배치!E:E,레드마인_서비스!E:E),콜트리분석!$AI3166),"")</f>
        <v/>
      </c>
      <c r="AK3166" s="3" t="str" cm="1">
        <f t="array" ref="AK3166">IFERROR(INDEX(IF($AG3166&lt;=$AN3166,레드마인_배치!H:H,레드마인_서비스!H:H),콜트리분석!$AI3166),"")</f>
        <v/>
      </c>
      <c r="AL3166" s="3" t="str" cm="1">
        <f t="array" ref="AL3166">IFERROR(INDEX(IF($AG3166&lt;=$AN3166,레드마인_배치!I:I,레드마인_서비스!I:I),콜트리분석!$AI3166),"")</f>
        <v/>
      </c>
      <c r="AM3166" s="3" t="str" cm="1">
        <f t="array" ref="AM3166">IFERROR(INDEX(IF($AG3166&lt;=$AN3166,레드마인_배치!J:J,레드마인_서비스!J:J),콜트리분석!$AI3166),"")</f>
        <v/>
      </c>
      <c r="AN3166" s="3">
        <v>3</v>
      </c>
      <c r="AO3166" s="15" t="str">
        <f ca="1">IFERROR(INDEX(레드마인_배치!E:E,MATCH(OFFSET(A3166,,AN3166),레드마인_배치!G:G,0)),"")</f>
        <v>대상</v>
      </c>
      <c r="AP3166" t="s">
        <v>3330</v>
      </c>
      <c r="AQ3166">
        <v>104</v>
      </c>
    </row>
    <row r="3167" spans="1:46">
      <c r="A3167" s="3" t="s">
        <v>2957</v>
      </c>
      <c r="B3167" s="3" t="s">
        <v>491</v>
      </c>
      <c r="C3167" s="3" t="s">
        <v>494</v>
      </c>
      <c r="D3167" s="3" t="s">
        <v>1320</v>
      </c>
      <c r="E3167" s="3" t="s">
        <v>3068</v>
      </c>
      <c r="F3167" s="3" t="s">
        <v>658</v>
      </c>
      <c r="G3167" s="3" t="s">
        <v>549</v>
      </c>
      <c r="H3167" s="3" t="s">
        <v>510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>
        <f t="shared" si="51"/>
        <v>7</v>
      </c>
      <c r="AH3167" s="3" t="s">
        <v>510</v>
      </c>
      <c r="AI3167" s="3" t="str">
        <f>IFERROR(IF($AG3167&lt;=$AN3167,MATCH($AH3167,레드마인_배치!G:G,0),MATCH($AH3167,레드마인_서비스!G:G,0)),"")</f>
        <v/>
      </c>
      <c r="AJ3167" s="3" t="str" cm="1">
        <f t="array" ref="AJ3167">IFERROR(INDEX(IF($AG3167&lt;=$AN3167,레드마인_배치!E:E,레드마인_서비스!E:E),콜트리분석!$AI3167),"")</f>
        <v/>
      </c>
      <c r="AK3167" s="3" t="str" cm="1">
        <f t="array" ref="AK3167">IFERROR(INDEX(IF($AG3167&lt;=$AN3167,레드마인_배치!H:H,레드마인_서비스!H:H),콜트리분석!$AI3167),"")</f>
        <v/>
      </c>
      <c r="AL3167" s="3" t="str" cm="1">
        <f t="array" ref="AL3167">IFERROR(INDEX(IF($AG3167&lt;=$AN3167,레드마인_배치!I:I,레드마인_서비스!I:I),콜트리분석!$AI3167),"")</f>
        <v/>
      </c>
      <c r="AM3167" s="3" t="str" cm="1">
        <f t="array" ref="AM3167">IFERROR(INDEX(IF($AG3167&lt;=$AN3167,레드마인_배치!J:J,레드마인_서비스!J:J),콜트리분석!$AI3167),"")</f>
        <v/>
      </c>
      <c r="AN3167" s="3">
        <v>3</v>
      </c>
      <c r="AO3167" s="15" t="str">
        <f ca="1">IFERROR(INDEX(레드마인_배치!E:E,MATCH(OFFSET(A3167,,AN3167),레드마인_배치!G:G,0)),"")</f>
        <v>대상</v>
      </c>
      <c r="AP3167" t="s">
        <v>3330</v>
      </c>
      <c r="AQ3167">
        <v>104</v>
      </c>
      <c r="AT3167" t="str" cm="1">
        <f t="array" ref="AT3167">[1]!add_delimeter(AG3167:AO3167,"|")</f>
        <v>|7|CLCICB007A||||||3|대상|</v>
      </c>
    </row>
    <row r="3168" spans="1:46">
      <c r="A3168" s="3" t="s">
        <v>2957</v>
      </c>
      <c r="B3168" s="3" t="s">
        <v>491</v>
      </c>
      <c r="C3168" s="3" t="s">
        <v>494</v>
      </c>
      <c r="D3168" s="3" t="s">
        <v>1320</v>
      </c>
      <c r="E3168" s="3" t="s">
        <v>3068</v>
      </c>
      <c r="F3168" s="3" t="s">
        <v>658</v>
      </c>
      <c r="G3168" s="3" t="s">
        <v>659</v>
      </c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>
        <f t="shared" si="51"/>
        <v>6</v>
      </c>
      <c r="AH3168" s="3" t="s">
        <v>659</v>
      </c>
      <c r="AI3168" s="3" t="str">
        <f>IFERROR(IF($AG3168&lt;=$AN3168,MATCH($AH3168,레드마인_배치!G:G,0),MATCH($AH3168,레드마인_서비스!G:G,0)),"")</f>
        <v/>
      </c>
      <c r="AJ3168" s="3" t="str" cm="1">
        <f t="array" ref="AJ3168">IFERROR(INDEX(IF($AG3168&lt;=$AN3168,레드마인_배치!E:E,레드마인_서비스!E:E),콜트리분석!$AI3168),"")</f>
        <v/>
      </c>
      <c r="AK3168" s="3" t="str" cm="1">
        <f t="array" ref="AK3168">IFERROR(INDEX(IF($AG3168&lt;=$AN3168,레드마인_배치!H:H,레드마인_서비스!H:H),콜트리분석!$AI3168),"")</f>
        <v/>
      </c>
      <c r="AL3168" s="3" t="str" cm="1">
        <f t="array" ref="AL3168">IFERROR(INDEX(IF($AG3168&lt;=$AN3168,레드마인_배치!I:I,레드마인_서비스!I:I),콜트리분석!$AI3168),"")</f>
        <v/>
      </c>
      <c r="AM3168" s="3" t="str" cm="1">
        <f t="array" ref="AM3168">IFERROR(INDEX(IF($AG3168&lt;=$AN3168,레드마인_배치!J:J,레드마인_서비스!J:J),콜트리분석!$AI3168),"")</f>
        <v/>
      </c>
      <c r="AN3168" s="3">
        <v>3</v>
      </c>
      <c r="AO3168" s="15" t="str">
        <f ca="1">IFERROR(INDEX(레드마인_배치!E:E,MATCH(OFFSET(A3168,,AN3168),레드마인_배치!G:G,0)),"")</f>
        <v>대상</v>
      </c>
      <c r="AP3168" t="s">
        <v>3330</v>
      </c>
      <c r="AQ3168">
        <v>104</v>
      </c>
      <c r="AT3168" t="str" cm="1">
        <f t="array" ref="AT3168">[1]!add_delimeter(AG3168:AO3168,"|")</f>
        <v>|6|CBCICB006E||||||3|대상|</v>
      </c>
    </row>
    <row r="3169" spans="1:46">
      <c r="A3169" s="3" t="s">
        <v>2957</v>
      </c>
      <c r="B3169" s="3" t="s">
        <v>491</v>
      </c>
      <c r="C3169" s="3" t="s">
        <v>494</v>
      </c>
      <c r="D3169" s="3" t="s">
        <v>1320</v>
      </c>
      <c r="E3169" s="3" t="s">
        <v>3068</v>
      </c>
      <c r="F3169" s="3" t="s">
        <v>658</v>
      </c>
      <c r="G3169" s="3" t="s">
        <v>659</v>
      </c>
      <c r="H3169" s="3" t="s">
        <v>510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>
        <f t="shared" si="51"/>
        <v>7</v>
      </c>
      <c r="AH3169" s="3" t="s">
        <v>510</v>
      </c>
      <c r="AI3169" s="3" t="str">
        <f>IFERROR(IF($AG3169&lt;=$AN3169,MATCH($AH3169,레드마인_배치!G:G,0),MATCH($AH3169,레드마인_서비스!G:G,0)),"")</f>
        <v/>
      </c>
      <c r="AJ3169" s="3" t="str" cm="1">
        <f t="array" ref="AJ3169">IFERROR(INDEX(IF($AG3169&lt;=$AN3169,레드마인_배치!E:E,레드마인_서비스!E:E),콜트리분석!$AI3169),"")</f>
        <v/>
      </c>
      <c r="AK3169" s="3" t="str" cm="1">
        <f t="array" ref="AK3169">IFERROR(INDEX(IF($AG3169&lt;=$AN3169,레드마인_배치!H:H,레드마인_서비스!H:H),콜트리분석!$AI3169),"")</f>
        <v/>
      </c>
      <c r="AL3169" s="3" t="str" cm="1">
        <f t="array" ref="AL3169">IFERROR(INDEX(IF($AG3169&lt;=$AN3169,레드마인_배치!I:I,레드마인_서비스!I:I),콜트리분석!$AI3169),"")</f>
        <v/>
      </c>
      <c r="AM3169" s="3" t="str" cm="1">
        <f t="array" ref="AM3169">IFERROR(INDEX(IF($AG3169&lt;=$AN3169,레드마인_배치!J:J,레드마인_서비스!J:J),콜트리분석!$AI3169),"")</f>
        <v/>
      </c>
      <c r="AN3169" s="3">
        <v>3</v>
      </c>
      <c r="AO3169" s="15" t="str">
        <f ca="1">IFERROR(INDEX(레드마인_배치!E:E,MATCH(OFFSET(A3169,,AN3169),레드마인_배치!G:G,0)),"")</f>
        <v>대상</v>
      </c>
      <c r="AP3169" t="s">
        <v>3330</v>
      </c>
      <c r="AQ3169">
        <v>104</v>
      </c>
      <c r="AT3169" t="str" cm="1">
        <f t="array" ref="AT3169">[1]!add_delimeter(AG3169:AO3169,"|")</f>
        <v>|7|CLCICB007A||||||3|대상|</v>
      </c>
    </row>
    <row r="3170" spans="1:46">
      <c r="A3170" s="3" t="s">
        <v>2957</v>
      </c>
      <c r="B3170" s="3" t="s">
        <v>491</v>
      </c>
      <c r="C3170" s="3" t="s">
        <v>494</v>
      </c>
      <c r="D3170" s="3" t="s">
        <v>1320</v>
      </c>
      <c r="E3170" s="3" t="s">
        <v>3068</v>
      </c>
      <c r="F3170" s="3" t="s">
        <v>658</v>
      </c>
      <c r="G3170" s="3" t="s">
        <v>550</v>
      </c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>
        <f t="shared" si="51"/>
        <v>6</v>
      </c>
      <c r="AH3170" s="3" t="s">
        <v>550</v>
      </c>
      <c r="AI3170" s="3" t="str">
        <f>IFERROR(IF($AG3170&lt;=$AN3170,MATCH($AH3170,레드마인_배치!G:G,0),MATCH($AH3170,레드마인_서비스!G:G,0)),"")</f>
        <v/>
      </c>
      <c r="AJ3170" s="3" t="str" cm="1">
        <f t="array" ref="AJ3170">IFERROR(INDEX(IF($AG3170&lt;=$AN3170,레드마인_배치!E:E,레드마인_서비스!E:E),콜트리분석!$AI3170),"")</f>
        <v/>
      </c>
      <c r="AK3170" s="3" t="str" cm="1">
        <f t="array" ref="AK3170">IFERROR(INDEX(IF($AG3170&lt;=$AN3170,레드마인_배치!H:H,레드마인_서비스!H:H),콜트리분석!$AI3170),"")</f>
        <v/>
      </c>
      <c r="AL3170" s="3" t="str" cm="1">
        <f t="array" ref="AL3170">IFERROR(INDEX(IF($AG3170&lt;=$AN3170,레드마인_배치!I:I,레드마인_서비스!I:I),콜트리분석!$AI3170),"")</f>
        <v/>
      </c>
      <c r="AM3170" s="3" t="str" cm="1">
        <f t="array" ref="AM3170">IFERROR(INDEX(IF($AG3170&lt;=$AN3170,레드마인_배치!J:J,레드마인_서비스!J:J),콜트리분석!$AI3170),"")</f>
        <v/>
      </c>
      <c r="AN3170" s="3">
        <v>3</v>
      </c>
      <c r="AO3170" s="15" t="str">
        <f ca="1">IFERROR(INDEX(레드마인_배치!E:E,MATCH(OFFSET(A3170,,AN3170),레드마인_배치!G:G,0)),"")</f>
        <v>대상</v>
      </c>
      <c r="AP3170" t="s">
        <v>3330</v>
      </c>
      <c r="AQ3170">
        <v>104</v>
      </c>
      <c r="AT3170" t="str" cm="1">
        <f t="array" ref="AT3170">[1]!add_delimeter(AG3170:AO3170,"|")</f>
        <v>|6|CBCICB006M||||||3|대상|</v>
      </c>
    </row>
    <row r="3171" spans="1:46">
      <c r="A3171" s="3" t="s">
        <v>2957</v>
      </c>
      <c r="B3171" s="3" t="s">
        <v>491</v>
      </c>
      <c r="C3171" s="3" t="s">
        <v>494</v>
      </c>
      <c r="D3171" s="3" t="s">
        <v>1320</v>
      </c>
      <c r="E3171" s="3" t="s">
        <v>3068</v>
      </c>
      <c r="F3171" s="3" t="s">
        <v>658</v>
      </c>
      <c r="G3171" s="3" t="s">
        <v>550</v>
      </c>
      <c r="H3171" s="3" t="s">
        <v>510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>
        <f t="shared" si="51"/>
        <v>7</v>
      </c>
      <c r="AH3171" s="3" t="s">
        <v>510</v>
      </c>
      <c r="AI3171" s="3" t="str">
        <f>IFERROR(IF($AG3171&lt;=$AN3171,MATCH($AH3171,레드마인_배치!G:G,0),MATCH($AH3171,레드마인_서비스!G:G,0)),"")</f>
        <v/>
      </c>
      <c r="AJ3171" s="3" t="str" cm="1">
        <f t="array" ref="AJ3171">IFERROR(INDEX(IF($AG3171&lt;=$AN3171,레드마인_배치!E:E,레드마인_서비스!E:E),콜트리분석!$AI3171),"")</f>
        <v/>
      </c>
      <c r="AK3171" s="3" t="str" cm="1">
        <f t="array" ref="AK3171">IFERROR(INDEX(IF($AG3171&lt;=$AN3171,레드마인_배치!H:H,레드마인_서비스!H:H),콜트리분석!$AI3171),"")</f>
        <v/>
      </c>
      <c r="AL3171" s="3" t="str" cm="1">
        <f t="array" ref="AL3171">IFERROR(INDEX(IF($AG3171&lt;=$AN3171,레드마인_배치!I:I,레드마인_서비스!I:I),콜트리분석!$AI3171),"")</f>
        <v/>
      </c>
      <c r="AM3171" s="3" t="str" cm="1">
        <f t="array" ref="AM3171">IFERROR(INDEX(IF($AG3171&lt;=$AN3171,레드마인_배치!J:J,레드마인_서비스!J:J),콜트리분석!$AI3171),"")</f>
        <v/>
      </c>
      <c r="AN3171" s="3">
        <v>3</v>
      </c>
      <c r="AO3171" s="15" t="str">
        <f ca="1">IFERROR(INDEX(레드마인_배치!E:E,MATCH(OFFSET(A3171,,AN3171),레드마인_배치!G:G,0)),"")</f>
        <v>대상</v>
      </c>
      <c r="AP3171" t="s">
        <v>3330</v>
      </c>
      <c r="AQ3171">
        <v>104</v>
      </c>
      <c r="AT3171" t="str" cm="1">
        <f t="array" ref="AT3171">[1]!add_delimeter(AG3171:AO3171,"|")</f>
        <v>|7|CLCICB007A||||||3|대상|</v>
      </c>
    </row>
    <row r="3172" spans="1:46">
      <c r="A3172" s="3" t="s">
        <v>2957</v>
      </c>
      <c r="B3172" s="3" t="s">
        <v>491</v>
      </c>
      <c r="C3172" s="3" t="s">
        <v>494</v>
      </c>
      <c r="D3172" s="3" t="s">
        <v>1320</v>
      </c>
      <c r="E3172" s="3" t="s">
        <v>3068</v>
      </c>
      <c r="F3172" s="3" t="s">
        <v>658</v>
      </c>
      <c r="G3172" s="3" t="s">
        <v>3183</v>
      </c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>
        <f t="shared" si="51"/>
        <v>6</v>
      </c>
      <c r="AH3172" s="3" t="s">
        <v>3183</v>
      </c>
      <c r="AI3172" s="3" t="str">
        <f>IFERROR(IF($AG3172&lt;=$AN3172,MATCH($AH3172,레드마인_배치!G:G,0),MATCH($AH3172,레드마인_서비스!G:G,0)),"")</f>
        <v/>
      </c>
      <c r="AJ3172" s="3" t="str" cm="1">
        <f t="array" ref="AJ3172">IFERROR(INDEX(IF($AG3172&lt;=$AN3172,레드마인_배치!E:E,레드마인_서비스!E:E),콜트리분석!$AI3172),"")</f>
        <v/>
      </c>
      <c r="AK3172" s="3" t="str" cm="1">
        <f t="array" ref="AK3172">IFERROR(INDEX(IF($AG3172&lt;=$AN3172,레드마인_배치!H:H,레드마인_서비스!H:H),콜트리분석!$AI3172),"")</f>
        <v/>
      </c>
      <c r="AL3172" s="3" t="str" cm="1">
        <f t="array" ref="AL3172">IFERROR(INDEX(IF($AG3172&lt;=$AN3172,레드마인_배치!I:I,레드마인_서비스!I:I),콜트리분석!$AI3172),"")</f>
        <v/>
      </c>
      <c r="AM3172" s="3" t="str" cm="1">
        <f t="array" ref="AM3172">IFERROR(INDEX(IF($AG3172&lt;=$AN3172,레드마인_배치!J:J,레드마인_서비스!J:J),콜트리분석!$AI3172),"")</f>
        <v/>
      </c>
      <c r="AN3172" s="3">
        <v>3</v>
      </c>
      <c r="AO3172" s="15" t="str">
        <f ca="1">IFERROR(INDEX(레드마인_배치!E:E,MATCH(OFFSET(A3172,,AN3172),레드마인_배치!G:G,0)),"")</f>
        <v>대상</v>
      </c>
      <c r="AP3172" t="s">
        <v>3330</v>
      </c>
      <c r="AQ3172">
        <v>104</v>
      </c>
      <c r="AT3172" t="str" cm="1">
        <f t="array" ref="AT3172">[1]!add_delimeter(AG3172:AO3172,"|")</f>
        <v>|6|CBCICB007A||||||3|대상|</v>
      </c>
    </row>
    <row r="3173" spans="1:46">
      <c r="A3173" s="3" t="s">
        <v>2957</v>
      </c>
      <c r="B3173" s="3" t="s">
        <v>491</v>
      </c>
      <c r="C3173" s="3" t="s">
        <v>494</v>
      </c>
      <c r="D3173" s="3" t="s">
        <v>1320</v>
      </c>
      <c r="E3173" s="3" t="s">
        <v>3068</v>
      </c>
      <c r="F3173" s="3" t="s">
        <v>658</v>
      </c>
      <c r="G3173" s="3" t="s">
        <v>3183</v>
      </c>
      <c r="H3173" s="3" t="s">
        <v>510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>
        <f t="shared" si="51"/>
        <v>7</v>
      </c>
      <c r="AH3173" s="3" t="s">
        <v>510</v>
      </c>
      <c r="AI3173" s="3" t="str">
        <f>IFERROR(IF($AG3173&lt;=$AN3173,MATCH($AH3173,레드마인_배치!G:G,0),MATCH($AH3173,레드마인_서비스!G:G,0)),"")</f>
        <v/>
      </c>
      <c r="AJ3173" s="3" t="str" cm="1">
        <f t="array" ref="AJ3173">IFERROR(INDEX(IF($AG3173&lt;=$AN3173,레드마인_배치!E:E,레드마인_서비스!E:E),콜트리분석!$AI3173),"")</f>
        <v/>
      </c>
      <c r="AK3173" s="3" t="str" cm="1">
        <f t="array" ref="AK3173">IFERROR(INDEX(IF($AG3173&lt;=$AN3173,레드마인_배치!H:H,레드마인_서비스!H:H),콜트리분석!$AI3173),"")</f>
        <v/>
      </c>
      <c r="AL3173" s="3" t="str" cm="1">
        <f t="array" ref="AL3173">IFERROR(INDEX(IF($AG3173&lt;=$AN3173,레드마인_배치!I:I,레드마인_서비스!I:I),콜트리분석!$AI3173),"")</f>
        <v/>
      </c>
      <c r="AM3173" s="3" t="str" cm="1">
        <f t="array" ref="AM3173">IFERROR(INDEX(IF($AG3173&lt;=$AN3173,레드마인_배치!J:J,레드마인_서비스!J:J),콜트리분석!$AI3173),"")</f>
        <v/>
      </c>
      <c r="AN3173" s="3">
        <v>3</v>
      </c>
      <c r="AO3173" s="15" t="str">
        <f ca="1">IFERROR(INDEX(레드마인_배치!E:E,MATCH(OFFSET(A3173,,AN3173),레드마인_배치!G:G,0)),"")</f>
        <v>대상</v>
      </c>
      <c r="AP3173" t="s">
        <v>3330</v>
      </c>
      <c r="AQ3173">
        <v>104</v>
      </c>
      <c r="AT3173" t="str" cm="1">
        <f t="array" ref="AT3173">[1]!add_delimeter(AG3173:AO3173,"|")</f>
        <v>|7|CLCICB007A||||||3|대상|</v>
      </c>
    </row>
    <row r="3174" spans="1:46">
      <c r="A3174" s="3" t="s">
        <v>2957</v>
      </c>
      <c r="B3174" s="3" t="s">
        <v>491</v>
      </c>
      <c r="C3174" s="3" t="s">
        <v>494</v>
      </c>
      <c r="D3174" s="3" t="s">
        <v>1320</v>
      </c>
      <c r="E3174" s="3" t="s">
        <v>3068</v>
      </c>
      <c r="F3174" s="3" t="s">
        <v>658</v>
      </c>
      <c r="G3174" s="3" t="s">
        <v>660</v>
      </c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>
        <f t="shared" si="51"/>
        <v>6</v>
      </c>
      <c r="AH3174" s="3" t="s">
        <v>660</v>
      </c>
      <c r="AI3174" s="3" t="str">
        <f>IFERROR(IF($AG3174&lt;=$AN3174,MATCH($AH3174,레드마인_배치!G:G,0),MATCH($AH3174,레드마인_서비스!G:G,0)),"")</f>
        <v/>
      </c>
      <c r="AJ3174" s="3" t="str" cm="1">
        <f t="array" ref="AJ3174">IFERROR(INDEX(IF($AG3174&lt;=$AN3174,레드마인_배치!E:E,레드마인_서비스!E:E),콜트리분석!$AI3174),"")</f>
        <v/>
      </c>
      <c r="AK3174" s="3" t="str" cm="1">
        <f t="array" ref="AK3174">IFERROR(INDEX(IF($AG3174&lt;=$AN3174,레드마인_배치!H:H,레드마인_서비스!H:H),콜트리분석!$AI3174),"")</f>
        <v/>
      </c>
      <c r="AL3174" s="3" t="str" cm="1">
        <f t="array" ref="AL3174">IFERROR(INDEX(IF($AG3174&lt;=$AN3174,레드마인_배치!I:I,레드마인_서비스!I:I),콜트리분석!$AI3174),"")</f>
        <v/>
      </c>
      <c r="AM3174" s="3" t="str" cm="1">
        <f t="array" ref="AM3174">IFERROR(INDEX(IF($AG3174&lt;=$AN3174,레드마인_배치!J:J,레드마인_서비스!J:J),콜트리분석!$AI3174),"")</f>
        <v/>
      </c>
      <c r="AN3174" s="3">
        <v>3</v>
      </c>
      <c r="AO3174" s="15" t="str">
        <f ca="1">IFERROR(INDEX(레드마인_배치!E:E,MATCH(OFFSET(A3174,,AN3174),레드마인_배치!G:G,0)),"")</f>
        <v>대상</v>
      </c>
      <c r="AP3174" t="s">
        <v>3330</v>
      </c>
      <c r="AQ3174">
        <v>104</v>
      </c>
      <c r="AT3174" t="str" cm="1">
        <f t="array" ref="AT3174">[1]!add_delimeter(AG3174:AO3174,"|")</f>
        <v>|6|CBCICB007C||||||3|대상|</v>
      </c>
    </row>
    <row r="3175" spans="1:46">
      <c r="A3175" s="3" t="s">
        <v>2957</v>
      </c>
      <c r="B3175" s="3" t="s">
        <v>491</v>
      </c>
      <c r="C3175" s="3" t="s">
        <v>494</v>
      </c>
      <c r="D3175" s="3" t="s">
        <v>1320</v>
      </c>
      <c r="E3175" s="3" t="s">
        <v>3068</v>
      </c>
      <c r="F3175" s="3" t="s">
        <v>658</v>
      </c>
      <c r="G3175" s="3" t="s">
        <v>660</v>
      </c>
      <c r="H3175" s="3" t="s">
        <v>510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>
        <f t="shared" si="51"/>
        <v>7</v>
      </c>
      <c r="AH3175" s="3" t="s">
        <v>510</v>
      </c>
      <c r="AI3175" s="3" t="str">
        <f>IFERROR(IF($AG3175&lt;=$AN3175,MATCH($AH3175,레드마인_배치!G:G,0),MATCH($AH3175,레드마인_서비스!G:G,0)),"")</f>
        <v/>
      </c>
      <c r="AJ3175" s="3" t="str" cm="1">
        <f t="array" ref="AJ3175">IFERROR(INDEX(IF($AG3175&lt;=$AN3175,레드마인_배치!E:E,레드마인_서비스!E:E),콜트리분석!$AI3175),"")</f>
        <v/>
      </c>
      <c r="AK3175" s="3" t="str" cm="1">
        <f t="array" ref="AK3175">IFERROR(INDEX(IF($AG3175&lt;=$AN3175,레드마인_배치!H:H,레드마인_서비스!H:H),콜트리분석!$AI3175),"")</f>
        <v/>
      </c>
      <c r="AL3175" s="3" t="str" cm="1">
        <f t="array" ref="AL3175">IFERROR(INDEX(IF($AG3175&lt;=$AN3175,레드마인_배치!I:I,레드마인_서비스!I:I),콜트리분석!$AI3175),"")</f>
        <v/>
      </c>
      <c r="AM3175" s="3" t="str" cm="1">
        <f t="array" ref="AM3175">IFERROR(INDEX(IF($AG3175&lt;=$AN3175,레드마인_배치!J:J,레드마인_서비스!J:J),콜트리분석!$AI3175),"")</f>
        <v/>
      </c>
      <c r="AN3175" s="3">
        <v>3</v>
      </c>
      <c r="AO3175" s="15" t="str">
        <f ca="1">IFERROR(INDEX(레드마인_배치!E:E,MATCH(OFFSET(A3175,,AN3175),레드마인_배치!G:G,0)),"")</f>
        <v>대상</v>
      </c>
      <c r="AP3175" t="s">
        <v>3330</v>
      </c>
      <c r="AQ3175">
        <v>104</v>
      </c>
      <c r="AT3175" t="str" cm="1">
        <f t="array" ref="AT3175">[1]!add_delimeter(AG3175:AO3175,"|")</f>
        <v>|7|CLCICB007A||||||3|대상|</v>
      </c>
    </row>
    <row r="3176" spans="1:46">
      <c r="A3176" s="3" t="s">
        <v>2957</v>
      </c>
      <c r="B3176" s="3" t="s">
        <v>491</v>
      </c>
      <c r="C3176" s="3" t="s">
        <v>494</v>
      </c>
      <c r="D3176" s="3" t="s">
        <v>1320</v>
      </c>
      <c r="E3176" s="3" t="s">
        <v>3068</v>
      </c>
      <c r="F3176" s="3" t="s">
        <v>658</v>
      </c>
      <c r="G3176" s="3" t="s">
        <v>661</v>
      </c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>
        <f t="shared" si="51"/>
        <v>6</v>
      </c>
      <c r="AH3176" s="3" t="s">
        <v>661</v>
      </c>
      <c r="AI3176" s="3" t="str">
        <f>IFERROR(IF($AG3176&lt;=$AN3176,MATCH($AH3176,레드마인_배치!G:G,0),MATCH($AH3176,레드마인_서비스!G:G,0)),"")</f>
        <v/>
      </c>
      <c r="AJ3176" s="3" t="str" cm="1">
        <f t="array" ref="AJ3176">IFERROR(INDEX(IF($AG3176&lt;=$AN3176,레드마인_배치!E:E,레드마인_서비스!E:E),콜트리분석!$AI3176),"")</f>
        <v/>
      </c>
      <c r="AK3176" s="3" t="str" cm="1">
        <f t="array" ref="AK3176">IFERROR(INDEX(IF($AG3176&lt;=$AN3176,레드마인_배치!H:H,레드마인_서비스!H:H),콜트리분석!$AI3176),"")</f>
        <v/>
      </c>
      <c r="AL3176" s="3" t="str" cm="1">
        <f t="array" ref="AL3176">IFERROR(INDEX(IF($AG3176&lt;=$AN3176,레드마인_배치!I:I,레드마인_서비스!I:I),콜트리분석!$AI3176),"")</f>
        <v/>
      </c>
      <c r="AM3176" s="3" t="str" cm="1">
        <f t="array" ref="AM3176">IFERROR(INDEX(IF($AG3176&lt;=$AN3176,레드마인_배치!J:J,레드마인_서비스!J:J),콜트리분석!$AI3176),"")</f>
        <v/>
      </c>
      <c r="AN3176" s="3">
        <v>3</v>
      </c>
      <c r="AO3176" s="15" t="str">
        <f ca="1">IFERROR(INDEX(레드마인_배치!E:E,MATCH(OFFSET(A3176,,AN3176),레드마인_배치!G:G,0)),"")</f>
        <v>대상</v>
      </c>
      <c r="AP3176" t="s">
        <v>3330</v>
      </c>
      <c r="AQ3176">
        <v>104</v>
      </c>
      <c r="AT3176" t="str" cm="1">
        <f t="array" ref="AT3176">[1]!add_delimeter(AG3176:AO3176,"|")</f>
        <v>|6|CBCICB008A||||||3|대상|</v>
      </c>
    </row>
    <row r="3177" spans="1:46">
      <c r="A3177" s="3" t="s">
        <v>2957</v>
      </c>
      <c r="B3177" s="3" t="s">
        <v>491</v>
      </c>
      <c r="C3177" s="3" t="s">
        <v>494</v>
      </c>
      <c r="D3177" s="3" t="s">
        <v>1320</v>
      </c>
      <c r="E3177" s="3" t="s">
        <v>3068</v>
      </c>
      <c r="F3177" s="3" t="s">
        <v>658</v>
      </c>
      <c r="G3177" s="3" t="s">
        <v>661</v>
      </c>
      <c r="H3177" s="3" t="s">
        <v>510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>
        <f t="shared" si="51"/>
        <v>7</v>
      </c>
      <c r="AH3177" s="3" t="s">
        <v>510</v>
      </c>
      <c r="AI3177" s="3" t="str">
        <f>IFERROR(IF($AG3177&lt;=$AN3177,MATCH($AH3177,레드마인_배치!G:G,0),MATCH($AH3177,레드마인_서비스!G:G,0)),"")</f>
        <v/>
      </c>
      <c r="AJ3177" s="3" t="str" cm="1">
        <f t="array" ref="AJ3177">IFERROR(INDEX(IF($AG3177&lt;=$AN3177,레드마인_배치!E:E,레드마인_서비스!E:E),콜트리분석!$AI3177),"")</f>
        <v/>
      </c>
      <c r="AK3177" s="3" t="str" cm="1">
        <f t="array" ref="AK3177">IFERROR(INDEX(IF($AG3177&lt;=$AN3177,레드마인_배치!H:H,레드마인_서비스!H:H),콜트리분석!$AI3177),"")</f>
        <v/>
      </c>
      <c r="AL3177" s="3" t="str" cm="1">
        <f t="array" ref="AL3177">IFERROR(INDEX(IF($AG3177&lt;=$AN3177,레드마인_배치!I:I,레드마인_서비스!I:I),콜트리분석!$AI3177),"")</f>
        <v/>
      </c>
      <c r="AM3177" s="3" t="str" cm="1">
        <f t="array" ref="AM3177">IFERROR(INDEX(IF($AG3177&lt;=$AN3177,레드마인_배치!J:J,레드마인_서비스!J:J),콜트리분석!$AI3177),"")</f>
        <v/>
      </c>
      <c r="AN3177" s="3">
        <v>3</v>
      </c>
      <c r="AO3177" s="15" t="str">
        <f ca="1">IFERROR(INDEX(레드마인_배치!E:E,MATCH(OFFSET(A3177,,AN3177),레드마인_배치!G:G,0)),"")</f>
        <v>대상</v>
      </c>
      <c r="AP3177" t="s">
        <v>3330</v>
      </c>
      <c r="AQ3177">
        <v>104</v>
      </c>
      <c r="AT3177" t="str" cm="1">
        <f t="array" ref="AT3177">[1]!add_delimeter(AG3177:AO3177,"|")</f>
        <v>|7|CLCICB007A||||||3|대상|</v>
      </c>
    </row>
    <row r="3178" spans="1:46">
      <c r="A3178" s="3" t="s">
        <v>2957</v>
      </c>
      <c r="B3178" s="3" t="s">
        <v>491</v>
      </c>
      <c r="C3178" s="3" t="s">
        <v>494</v>
      </c>
      <c r="D3178" s="3" t="s">
        <v>1320</v>
      </c>
      <c r="E3178" s="3" t="s">
        <v>3068</v>
      </c>
      <c r="F3178" s="3" t="s">
        <v>658</v>
      </c>
      <c r="G3178" s="3" t="s">
        <v>662</v>
      </c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>
        <f t="shared" si="51"/>
        <v>6</v>
      </c>
      <c r="AH3178" s="3" t="s">
        <v>662</v>
      </c>
      <c r="AI3178" s="3" t="str">
        <f>IFERROR(IF($AG3178&lt;=$AN3178,MATCH($AH3178,레드마인_배치!G:G,0),MATCH($AH3178,레드마인_서비스!G:G,0)),"")</f>
        <v/>
      </c>
      <c r="AJ3178" s="3" t="str" cm="1">
        <f t="array" ref="AJ3178">IFERROR(INDEX(IF($AG3178&lt;=$AN3178,레드마인_배치!E:E,레드마인_서비스!E:E),콜트리분석!$AI3178),"")</f>
        <v/>
      </c>
      <c r="AK3178" s="3" t="str" cm="1">
        <f t="array" ref="AK3178">IFERROR(INDEX(IF($AG3178&lt;=$AN3178,레드마인_배치!H:H,레드마인_서비스!H:H),콜트리분석!$AI3178),"")</f>
        <v/>
      </c>
      <c r="AL3178" s="3" t="str" cm="1">
        <f t="array" ref="AL3178">IFERROR(INDEX(IF($AG3178&lt;=$AN3178,레드마인_배치!I:I,레드마인_서비스!I:I),콜트리분석!$AI3178),"")</f>
        <v/>
      </c>
      <c r="AM3178" s="3" t="str" cm="1">
        <f t="array" ref="AM3178">IFERROR(INDEX(IF($AG3178&lt;=$AN3178,레드마인_배치!J:J,레드마인_서비스!J:J),콜트리분석!$AI3178),"")</f>
        <v/>
      </c>
      <c r="AN3178" s="3">
        <v>3</v>
      </c>
      <c r="AO3178" s="15" t="str">
        <f ca="1">IFERROR(INDEX(레드마인_배치!E:E,MATCH(OFFSET(A3178,,AN3178),레드마인_배치!G:G,0)),"")</f>
        <v>대상</v>
      </c>
      <c r="AP3178" t="s">
        <v>3330</v>
      </c>
      <c r="AQ3178">
        <v>104</v>
      </c>
      <c r="AT3178" t="str" cm="1">
        <f t="array" ref="AT3178">[1]!add_delimeter(AG3178:AO3178,"|")</f>
        <v>|6|CBCICB008C||||||3|대상|</v>
      </c>
    </row>
    <row r="3179" spans="1:46">
      <c r="A3179" s="3" t="s">
        <v>2957</v>
      </c>
      <c r="B3179" s="3" t="s">
        <v>491</v>
      </c>
      <c r="C3179" s="3" t="s">
        <v>494</v>
      </c>
      <c r="D3179" s="3" t="s">
        <v>1320</v>
      </c>
      <c r="E3179" s="3" t="s">
        <v>3068</v>
      </c>
      <c r="F3179" s="3" t="s">
        <v>658</v>
      </c>
      <c r="G3179" s="3" t="s">
        <v>662</v>
      </c>
      <c r="H3179" s="3" t="s">
        <v>510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>
        <f t="shared" si="51"/>
        <v>7</v>
      </c>
      <c r="AH3179" s="3" t="s">
        <v>510</v>
      </c>
      <c r="AI3179" s="3" t="str">
        <f>IFERROR(IF($AG3179&lt;=$AN3179,MATCH($AH3179,레드마인_배치!G:G,0),MATCH($AH3179,레드마인_서비스!G:G,0)),"")</f>
        <v/>
      </c>
      <c r="AJ3179" s="3" t="str" cm="1">
        <f t="array" ref="AJ3179">IFERROR(INDEX(IF($AG3179&lt;=$AN3179,레드마인_배치!E:E,레드마인_서비스!E:E),콜트리분석!$AI3179),"")</f>
        <v/>
      </c>
      <c r="AK3179" s="3" t="str" cm="1">
        <f t="array" ref="AK3179">IFERROR(INDEX(IF($AG3179&lt;=$AN3179,레드마인_배치!H:H,레드마인_서비스!H:H),콜트리분석!$AI3179),"")</f>
        <v/>
      </c>
      <c r="AL3179" s="3" t="str" cm="1">
        <f t="array" ref="AL3179">IFERROR(INDEX(IF($AG3179&lt;=$AN3179,레드마인_배치!I:I,레드마인_서비스!I:I),콜트리분석!$AI3179),"")</f>
        <v/>
      </c>
      <c r="AM3179" s="3" t="str" cm="1">
        <f t="array" ref="AM3179">IFERROR(INDEX(IF($AG3179&lt;=$AN3179,레드마인_배치!J:J,레드마인_서비스!J:J),콜트리분석!$AI3179),"")</f>
        <v/>
      </c>
      <c r="AN3179" s="3">
        <v>3</v>
      </c>
      <c r="AO3179" s="15" t="str">
        <f ca="1">IFERROR(INDEX(레드마인_배치!E:E,MATCH(OFFSET(A3179,,AN3179),레드마인_배치!G:G,0)),"")</f>
        <v>대상</v>
      </c>
      <c r="AP3179" t="s">
        <v>3330</v>
      </c>
      <c r="AQ3179">
        <v>104</v>
      </c>
      <c r="AT3179" t="str" cm="1">
        <f t="array" ref="AT3179">[1]!add_delimeter(AG3179:AO3179,"|")</f>
        <v>|7|CLCICB007A||||||3|대상|</v>
      </c>
    </row>
    <row r="3180" spans="1:46">
      <c r="A3180" s="3" t="s">
        <v>2957</v>
      </c>
      <c r="B3180" s="3" t="s">
        <v>491</v>
      </c>
      <c r="C3180" s="3" t="s">
        <v>494</v>
      </c>
      <c r="D3180" s="3" t="s">
        <v>1320</v>
      </c>
      <c r="E3180" s="3" t="s">
        <v>3068</v>
      </c>
      <c r="F3180" s="3" t="s">
        <v>658</v>
      </c>
      <c r="G3180" s="3" t="s">
        <v>551</v>
      </c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>
        <f t="shared" si="51"/>
        <v>6</v>
      </c>
      <c r="AH3180" s="3" t="s">
        <v>551</v>
      </c>
      <c r="AI3180" s="3" t="str">
        <f>IFERROR(IF($AG3180&lt;=$AN3180,MATCH($AH3180,레드마인_배치!G:G,0),MATCH($AH3180,레드마인_서비스!G:G,0)),"")</f>
        <v/>
      </c>
      <c r="AJ3180" s="3" t="str" cm="1">
        <f t="array" ref="AJ3180">IFERROR(INDEX(IF($AG3180&lt;=$AN3180,레드마인_배치!E:E,레드마인_서비스!E:E),콜트리분석!$AI3180),"")</f>
        <v/>
      </c>
      <c r="AK3180" s="3" t="str" cm="1">
        <f t="array" ref="AK3180">IFERROR(INDEX(IF($AG3180&lt;=$AN3180,레드마인_배치!H:H,레드마인_서비스!H:H),콜트리분석!$AI3180),"")</f>
        <v/>
      </c>
      <c r="AL3180" s="3" t="str" cm="1">
        <f t="array" ref="AL3180">IFERROR(INDEX(IF($AG3180&lt;=$AN3180,레드마인_배치!I:I,레드마인_서비스!I:I),콜트리분석!$AI3180),"")</f>
        <v/>
      </c>
      <c r="AM3180" s="3" t="str" cm="1">
        <f t="array" ref="AM3180">IFERROR(INDEX(IF($AG3180&lt;=$AN3180,레드마인_배치!J:J,레드마인_서비스!J:J),콜트리분석!$AI3180),"")</f>
        <v/>
      </c>
      <c r="AN3180" s="3">
        <v>3</v>
      </c>
      <c r="AO3180" s="15" t="str">
        <f ca="1">IFERROR(INDEX(레드마인_배치!E:E,MATCH(OFFSET(A3180,,AN3180),레드마인_배치!G:G,0)),"")</f>
        <v>대상</v>
      </c>
      <c r="AP3180" t="s">
        <v>3330</v>
      </c>
      <c r="AQ3180">
        <v>104</v>
      </c>
      <c r="AT3180" t="str" cm="1">
        <f t="array" ref="AT3180">[1]!add_delimeter(AG3180:AO3180,"|")</f>
        <v>|6|CBCICB009A||||||3|대상|</v>
      </c>
    </row>
    <row r="3181" spans="1:46">
      <c r="A3181" s="3" t="s">
        <v>2957</v>
      </c>
      <c r="B3181" s="3" t="s">
        <v>491</v>
      </c>
      <c r="C3181" s="3" t="s">
        <v>494</v>
      </c>
      <c r="D3181" s="3" t="s">
        <v>1320</v>
      </c>
      <c r="E3181" s="3" t="s">
        <v>3068</v>
      </c>
      <c r="F3181" s="3" t="s">
        <v>658</v>
      </c>
      <c r="G3181" s="3" t="s">
        <v>551</v>
      </c>
      <c r="H3181" s="3" t="s">
        <v>510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>
        <f t="shared" si="51"/>
        <v>7</v>
      </c>
      <c r="AH3181" s="3" t="s">
        <v>510</v>
      </c>
      <c r="AI3181" s="3" t="str">
        <f>IFERROR(IF($AG3181&lt;=$AN3181,MATCH($AH3181,레드마인_배치!G:G,0),MATCH($AH3181,레드마인_서비스!G:G,0)),"")</f>
        <v/>
      </c>
      <c r="AJ3181" s="3" t="str" cm="1">
        <f t="array" ref="AJ3181">IFERROR(INDEX(IF($AG3181&lt;=$AN3181,레드마인_배치!E:E,레드마인_서비스!E:E),콜트리분석!$AI3181),"")</f>
        <v/>
      </c>
      <c r="AK3181" s="3" t="str" cm="1">
        <f t="array" ref="AK3181">IFERROR(INDEX(IF($AG3181&lt;=$AN3181,레드마인_배치!H:H,레드마인_서비스!H:H),콜트리분석!$AI3181),"")</f>
        <v/>
      </c>
      <c r="AL3181" s="3" t="str" cm="1">
        <f t="array" ref="AL3181">IFERROR(INDEX(IF($AG3181&lt;=$AN3181,레드마인_배치!I:I,레드마인_서비스!I:I),콜트리분석!$AI3181),"")</f>
        <v/>
      </c>
      <c r="AM3181" s="3" t="str" cm="1">
        <f t="array" ref="AM3181">IFERROR(INDEX(IF($AG3181&lt;=$AN3181,레드마인_배치!J:J,레드마인_서비스!J:J),콜트리분석!$AI3181),"")</f>
        <v/>
      </c>
      <c r="AN3181" s="3">
        <v>3</v>
      </c>
      <c r="AO3181" s="15" t="str">
        <f ca="1">IFERROR(INDEX(레드마인_배치!E:E,MATCH(OFFSET(A3181,,AN3181),레드마인_배치!G:G,0)),"")</f>
        <v>대상</v>
      </c>
      <c r="AP3181" t="s">
        <v>3330</v>
      </c>
      <c r="AQ3181">
        <v>104</v>
      </c>
      <c r="AT3181" t="str" cm="1">
        <f t="array" ref="AT3181">[1]!add_delimeter(AG3181:AO3181,"|")</f>
        <v>|7|CLCICB007A||||||3|대상|</v>
      </c>
    </row>
    <row r="3182" spans="1:46">
      <c r="A3182" s="3" t="s">
        <v>2957</v>
      </c>
      <c r="B3182" s="3" t="s">
        <v>491</v>
      </c>
      <c r="C3182" s="3" t="s">
        <v>494</v>
      </c>
      <c r="D3182" s="3" t="s">
        <v>1320</v>
      </c>
      <c r="E3182" s="3" t="s">
        <v>3068</v>
      </c>
      <c r="F3182" s="3" t="s">
        <v>658</v>
      </c>
      <c r="G3182" s="3" t="s">
        <v>552</v>
      </c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>
        <f t="shared" si="51"/>
        <v>6</v>
      </c>
      <c r="AH3182" s="3" t="s">
        <v>552</v>
      </c>
      <c r="AI3182" s="3" t="str">
        <f>IFERROR(IF($AG3182&lt;=$AN3182,MATCH($AH3182,레드마인_배치!G:G,0),MATCH($AH3182,레드마인_서비스!G:G,0)),"")</f>
        <v/>
      </c>
      <c r="AJ3182" s="3" t="str" cm="1">
        <f t="array" ref="AJ3182">IFERROR(INDEX(IF($AG3182&lt;=$AN3182,레드마인_배치!E:E,레드마인_서비스!E:E),콜트리분석!$AI3182),"")</f>
        <v/>
      </c>
      <c r="AK3182" s="3" t="str" cm="1">
        <f t="array" ref="AK3182">IFERROR(INDEX(IF($AG3182&lt;=$AN3182,레드마인_배치!H:H,레드마인_서비스!H:H),콜트리분석!$AI3182),"")</f>
        <v/>
      </c>
      <c r="AL3182" s="3" t="str" cm="1">
        <f t="array" ref="AL3182">IFERROR(INDEX(IF($AG3182&lt;=$AN3182,레드마인_배치!I:I,레드마인_서비스!I:I),콜트리분석!$AI3182),"")</f>
        <v/>
      </c>
      <c r="AM3182" s="3" t="str" cm="1">
        <f t="array" ref="AM3182">IFERROR(INDEX(IF($AG3182&lt;=$AN3182,레드마인_배치!J:J,레드마인_서비스!J:J),콜트리분석!$AI3182),"")</f>
        <v/>
      </c>
      <c r="AN3182" s="3">
        <v>3</v>
      </c>
      <c r="AO3182" s="15" t="str">
        <f ca="1">IFERROR(INDEX(레드마인_배치!E:E,MATCH(OFFSET(A3182,,AN3182),레드마인_배치!G:G,0)),"")</f>
        <v>대상</v>
      </c>
      <c r="AP3182" t="s">
        <v>3330</v>
      </c>
      <c r="AQ3182">
        <v>104</v>
      </c>
      <c r="AT3182" t="str" cm="1">
        <f t="array" ref="AT3182">[1]!add_delimeter(AG3182:AO3182,"|")</f>
        <v>|6|CBCICB009C||||||3|대상|</v>
      </c>
    </row>
    <row r="3183" spans="1:46">
      <c r="A3183" s="3" t="s">
        <v>2957</v>
      </c>
      <c r="B3183" s="3" t="s">
        <v>491</v>
      </c>
      <c r="C3183" s="3" t="s">
        <v>494</v>
      </c>
      <c r="D3183" s="3" t="s">
        <v>1320</v>
      </c>
      <c r="E3183" s="3" t="s">
        <v>3068</v>
      </c>
      <c r="F3183" s="3" t="s">
        <v>658</v>
      </c>
      <c r="G3183" s="3" t="s">
        <v>552</v>
      </c>
      <c r="H3183" s="3" t="s">
        <v>510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>
        <f t="shared" si="51"/>
        <v>7</v>
      </c>
      <c r="AH3183" s="3" t="s">
        <v>510</v>
      </c>
      <c r="AI3183" s="3" t="str">
        <f>IFERROR(IF($AG3183&lt;=$AN3183,MATCH($AH3183,레드마인_배치!G:G,0),MATCH($AH3183,레드마인_서비스!G:G,0)),"")</f>
        <v/>
      </c>
      <c r="AJ3183" s="3" t="str" cm="1">
        <f t="array" ref="AJ3183">IFERROR(INDEX(IF($AG3183&lt;=$AN3183,레드마인_배치!E:E,레드마인_서비스!E:E),콜트리분석!$AI3183),"")</f>
        <v/>
      </c>
      <c r="AK3183" s="3" t="str" cm="1">
        <f t="array" ref="AK3183">IFERROR(INDEX(IF($AG3183&lt;=$AN3183,레드마인_배치!H:H,레드마인_서비스!H:H),콜트리분석!$AI3183),"")</f>
        <v/>
      </c>
      <c r="AL3183" s="3" t="str" cm="1">
        <f t="array" ref="AL3183">IFERROR(INDEX(IF($AG3183&lt;=$AN3183,레드마인_배치!I:I,레드마인_서비스!I:I),콜트리분석!$AI3183),"")</f>
        <v/>
      </c>
      <c r="AM3183" s="3" t="str" cm="1">
        <f t="array" ref="AM3183">IFERROR(INDEX(IF($AG3183&lt;=$AN3183,레드마인_배치!J:J,레드마인_서비스!J:J),콜트리분석!$AI3183),"")</f>
        <v/>
      </c>
      <c r="AN3183" s="3">
        <v>3</v>
      </c>
      <c r="AO3183" s="15" t="str">
        <f ca="1">IFERROR(INDEX(레드마인_배치!E:E,MATCH(OFFSET(A3183,,AN3183),레드마인_배치!G:G,0)),"")</f>
        <v>대상</v>
      </c>
      <c r="AP3183" t="s">
        <v>3330</v>
      </c>
      <c r="AQ3183">
        <v>104</v>
      </c>
      <c r="AT3183" t="str" cm="1">
        <f t="array" ref="AT3183">[1]!add_delimeter(AG3183:AO3183,"|")</f>
        <v>|7|CLCICB007A||||||3|대상|</v>
      </c>
    </row>
    <row r="3184" spans="1:46">
      <c r="A3184" s="3" t="s">
        <v>2957</v>
      </c>
      <c r="B3184" s="3" t="s">
        <v>491</v>
      </c>
      <c r="C3184" s="3" t="s">
        <v>494</v>
      </c>
      <c r="D3184" s="3" t="s">
        <v>1320</v>
      </c>
      <c r="E3184" s="3" t="s">
        <v>3068</v>
      </c>
      <c r="F3184" s="3" t="s">
        <v>658</v>
      </c>
      <c r="G3184" s="3" t="s">
        <v>663</v>
      </c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>
        <f t="shared" si="51"/>
        <v>6</v>
      </c>
      <c r="AH3184" s="3" t="s">
        <v>663</v>
      </c>
      <c r="AI3184" s="3" t="str">
        <f>IFERROR(IF($AG3184&lt;=$AN3184,MATCH($AH3184,레드마인_배치!G:G,0),MATCH($AH3184,레드마인_서비스!G:G,0)),"")</f>
        <v/>
      </c>
      <c r="AJ3184" s="3" t="str" cm="1">
        <f t="array" ref="AJ3184">IFERROR(INDEX(IF($AG3184&lt;=$AN3184,레드마인_배치!E:E,레드마인_서비스!E:E),콜트리분석!$AI3184),"")</f>
        <v/>
      </c>
      <c r="AK3184" s="3" t="str" cm="1">
        <f t="array" ref="AK3184">IFERROR(INDEX(IF($AG3184&lt;=$AN3184,레드마인_배치!H:H,레드마인_서비스!H:H),콜트리분석!$AI3184),"")</f>
        <v/>
      </c>
      <c r="AL3184" s="3" t="str" cm="1">
        <f t="array" ref="AL3184">IFERROR(INDEX(IF($AG3184&lt;=$AN3184,레드마인_배치!I:I,레드마인_서비스!I:I),콜트리분석!$AI3184),"")</f>
        <v/>
      </c>
      <c r="AM3184" s="3" t="str" cm="1">
        <f t="array" ref="AM3184">IFERROR(INDEX(IF($AG3184&lt;=$AN3184,레드마인_배치!J:J,레드마인_서비스!J:J),콜트리분석!$AI3184),"")</f>
        <v/>
      </c>
      <c r="AN3184" s="3">
        <v>3</v>
      </c>
      <c r="AO3184" s="15" t="str">
        <f ca="1">IFERROR(INDEX(레드마인_배치!E:E,MATCH(OFFSET(A3184,,AN3184),레드마인_배치!G:G,0)),"")</f>
        <v>대상</v>
      </c>
      <c r="AP3184" t="s">
        <v>3330</v>
      </c>
      <c r="AQ3184">
        <v>104</v>
      </c>
      <c r="AT3184" t="str" cm="1">
        <f t="array" ref="AT3184">[1]!add_delimeter(AG3184:AO3184,"|")</f>
        <v>|6|CBCICB010A||||||3|대상|</v>
      </c>
    </row>
    <row r="3185" spans="1:46">
      <c r="A3185" s="3" t="s">
        <v>2957</v>
      </c>
      <c r="B3185" s="3" t="s">
        <v>491</v>
      </c>
      <c r="C3185" s="3" t="s">
        <v>494</v>
      </c>
      <c r="D3185" s="3" t="s">
        <v>1320</v>
      </c>
      <c r="E3185" s="3" t="s">
        <v>3068</v>
      </c>
      <c r="F3185" s="3" t="s">
        <v>658</v>
      </c>
      <c r="G3185" s="3" t="s">
        <v>663</v>
      </c>
      <c r="H3185" s="3" t="s">
        <v>510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>
        <f t="shared" si="51"/>
        <v>7</v>
      </c>
      <c r="AH3185" s="3" t="s">
        <v>510</v>
      </c>
      <c r="AI3185" s="3" t="str">
        <f>IFERROR(IF($AG3185&lt;=$AN3185,MATCH($AH3185,레드마인_배치!G:G,0),MATCH($AH3185,레드마인_서비스!G:G,0)),"")</f>
        <v/>
      </c>
      <c r="AJ3185" s="3" t="str" cm="1">
        <f t="array" ref="AJ3185">IFERROR(INDEX(IF($AG3185&lt;=$AN3185,레드마인_배치!E:E,레드마인_서비스!E:E),콜트리분석!$AI3185),"")</f>
        <v/>
      </c>
      <c r="AK3185" s="3" t="str" cm="1">
        <f t="array" ref="AK3185">IFERROR(INDEX(IF($AG3185&lt;=$AN3185,레드마인_배치!H:H,레드마인_서비스!H:H),콜트리분석!$AI3185),"")</f>
        <v/>
      </c>
      <c r="AL3185" s="3" t="str" cm="1">
        <f t="array" ref="AL3185">IFERROR(INDEX(IF($AG3185&lt;=$AN3185,레드마인_배치!I:I,레드마인_서비스!I:I),콜트리분석!$AI3185),"")</f>
        <v/>
      </c>
      <c r="AM3185" s="3" t="str" cm="1">
        <f t="array" ref="AM3185">IFERROR(INDEX(IF($AG3185&lt;=$AN3185,레드마인_배치!J:J,레드마인_서비스!J:J),콜트리분석!$AI3185),"")</f>
        <v/>
      </c>
      <c r="AN3185" s="3">
        <v>3</v>
      </c>
      <c r="AO3185" s="15" t="str">
        <f ca="1">IFERROR(INDEX(레드마인_배치!E:E,MATCH(OFFSET(A3185,,AN3185),레드마인_배치!G:G,0)),"")</f>
        <v>대상</v>
      </c>
      <c r="AP3185" t="s">
        <v>3330</v>
      </c>
      <c r="AQ3185">
        <v>104</v>
      </c>
      <c r="AT3185" t="str" cm="1">
        <f t="array" ref="AT3185">[1]!add_delimeter(AG3185:AO3185,"|")</f>
        <v>|7|CLCICB007A||||||3|대상|</v>
      </c>
    </row>
    <row r="3186" spans="1:46">
      <c r="A3186" s="3" t="s">
        <v>2957</v>
      </c>
      <c r="B3186" s="3" t="s">
        <v>491</v>
      </c>
      <c r="C3186" s="3" t="s">
        <v>494</v>
      </c>
      <c r="D3186" s="3" t="s">
        <v>1320</v>
      </c>
      <c r="E3186" s="3" t="s">
        <v>3068</v>
      </c>
      <c r="F3186" s="3" t="s">
        <v>658</v>
      </c>
      <c r="G3186" s="3" t="s">
        <v>664</v>
      </c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>
        <f t="shared" si="51"/>
        <v>6</v>
      </c>
      <c r="AH3186" s="3" t="s">
        <v>664</v>
      </c>
      <c r="AI3186" s="3" t="str">
        <f>IFERROR(IF($AG3186&lt;=$AN3186,MATCH($AH3186,레드마인_배치!G:G,0),MATCH($AH3186,레드마인_서비스!G:G,0)),"")</f>
        <v/>
      </c>
      <c r="AJ3186" s="3" t="str" cm="1">
        <f t="array" ref="AJ3186">IFERROR(INDEX(IF($AG3186&lt;=$AN3186,레드마인_배치!E:E,레드마인_서비스!E:E),콜트리분석!$AI3186),"")</f>
        <v/>
      </c>
      <c r="AK3186" s="3" t="str" cm="1">
        <f t="array" ref="AK3186">IFERROR(INDEX(IF($AG3186&lt;=$AN3186,레드마인_배치!H:H,레드마인_서비스!H:H),콜트리분석!$AI3186),"")</f>
        <v/>
      </c>
      <c r="AL3186" s="3" t="str" cm="1">
        <f t="array" ref="AL3186">IFERROR(INDEX(IF($AG3186&lt;=$AN3186,레드마인_배치!I:I,레드마인_서비스!I:I),콜트리분석!$AI3186),"")</f>
        <v/>
      </c>
      <c r="AM3186" s="3" t="str" cm="1">
        <f t="array" ref="AM3186">IFERROR(INDEX(IF($AG3186&lt;=$AN3186,레드마인_배치!J:J,레드마인_서비스!J:J),콜트리분석!$AI3186),"")</f>
        <v/>
      </c>
      <c r="AN3186" s="3">
        <v>3</v>
      </c>
      <c r="AO3186" s="15" t="str">
        <f ca="1">IFERROR(INDEX(레드마인_배치!E:E,MATCH(OFFSET(A3186,,AN3186),레드마인_배치!G:G,0)),"")</f>
        <v>대상</v>
      </c>
      <c r="AP3186" t="s">
        <v>3330</v>
      </c>
      <c r="AQ3186">
        <v>104</v>
      </c>
      <c r="AT3186" t="str" cm="1">
        <f t="array" ref="AT3186">[1]!add_delimeter(AG3186:AO3186,"|")</f>
        <v>|6|CBCICB010C||||||3|대상|</v>
      </c>
    </row>
    <row r="3187" spans="1:46">
      <c r="A3187" s="3" t="s">
        <v>2957</v>
      </c>
      <c r="B3187" s="3" t="s">
        <v>491</v>
      </c>
      <c r="C3187" s="3" t="s">
        <v>494</v>
      </c>
      <c r="D3187" s="3" t="s">
        <v>1320</v>
      </c>
      <c r="E3187" s="3" t="s">
        <v>3068</v>
      </c>
      <c r="F3187" s="3" t="s">
        <v>658</v>
      </c>
      <c r="G3187" s="3" t="s">
        <v>664</v>
      </c>
      <c r="H3187" s="3" t="s">
        <v>510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>
        <f t="shared" si="51"/>
        <v>7</v>
      </c>
      <c r="AH3187" s="3" t="s">
        <v>510</v>
      </c>
      <c r="AI3187" s="3" t="str">
        <f>IFERROR(IF($AG3187&lt;=$AN3187,MATCH($AH3187,레드마인_배치!G:G,0),MATCH($AH3187,레드마인_서비스!G:G,0)),"")</f>
        <v/>
      </c>
      <c r="AJ3187" s="3" t="str" cm="1">
        <f t="array" ref="AJ3187">IFERROR(INDEX(IF($AG3187&lt;=$AN3187,레드마인_배치!E:E,레드마인_서비스!E:E),콜트리분석!$AI3187),"")</f>
        <v/>
      </c>
      <c r="AK3187" s="3" t="str" cm="1">
        <f t="array" ref="AK3187">IFERROR(INDEX(IF($AG3187&lt;=$AN3187,레드마인_배치!H:H,레드마인_서비스!H:H),콜트리분석!$AI3187),"")</f>
        <v/>
      </c>
      <c r="AL3187" s="3" t="str" cm="1">
        <f t="array" ref="AL3187">IFERROR(INDEX(IF($AG3187&lt;=$AN3187,레드마인_배치!I:I,레드마인_서비스!I:I),콜트리분석!$AI3187),"")</f>
        <v/>
      </c>
      <c r="AM3187" s="3" t="str" cm="1">
        <f t="array" ref="AM3187">IFERROR(INDEX(IF($AG3187&lt;=$AN3187,레드마인_배치!J:J,레드마인_서비스!J:J),콜트리분석!$AI3187),"")</f>
        <v/>
      </c>
      <c r="AN3187" s="3">
        <v>3</v>
      </c>
      <c r="AO3187" s="15" t="str">
        <f ca="1">IFERROR(INDEX(레드마인_배치!E:E,MATCH(OFFSET(A3187,,AN3187),레드마인_배치!G:G,0)),"")</f>
        <v>대상</v>
      </c>
      <c r="AP3187" t="s">
        <v>3330</v>
      </c>
      <c r="AQ3187">
        <v>104</v>
      </c>
      <c r="AT3187" t="str" cm="1">
        <f t="array" ref="AT3187">[1]!add_delimeter(AG3187:AO3187,"|")</f>
        <v>|7|CLCICB007A||||||3|대상|</v>
      </c>
    </row>
    <row r="3188" spans="1:46">
      <c r="A3188" s="3" t="s">
        <v>2957</v>
      </c>
      <c r="B3188" s="3" t="s">
        <v>491</v>
      </c>
      <c r="C3188" s="3" t="s">
        <v>494</v>
      </c>
      <c r="D3188" s="3" t="s">
        <v>1320</v>
      </c>
      <c r="E3188" s="3" t="s">
        <v>3068</v>
      </c>
      <c r="F3188" s="3" t="s">
        <v>658</v>
      </c>
      <c r="G3188" s="3" t="s">
        <v>665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>
        <f t="shared" si="51"/>
        <v>6</v>
      </c>
      <c r="AH3188" s="3" t="s">
        <v>665</v>
      </c>
      <c r="AI3188" s="3" t="str">
        <f>IFERROR(IF($AG3188&lt;=$AN3188,MATCH($AH3188,레드마인_배치!G:G,0),MATCH($AH3188,레드마인_서비스!G:G,0)),"")</f>
        <v/>
      </c>
      <c r="AJ3188" s="3" t="str" cm="1">
        <f t="array" ref="AJ3188">IFERROR(INDEX(IF($AG3188&lt;=$AN3188,레드마인_배치!E:E,레드마인_서비스!E:E),콜트리분석!$AI3188),"")</f>
        <v/>
      </c>
      <c r="AK3188" s="3" t="str" cm="1">
        <f t="array" ref="AK3188">IFERROR(INDEX(IF($AG3188&lt;=$AN3188,레드마인_배치!H:H,레드마인_서비스!H:H),콜트리분석!$AI3188),"")</f>
        <v/>
      </c>
      <c r="AL3188" s="3" t="str" cm="1">
        <f t="array" ref="AL3188">IFERROR(INDEX(IF($AG3188&lt;=$AN3188,레드마인_배치!I:I,레드마인_서비스!I:I),콜트리분석!$AI3188),"")</f>
        <v/>
      </c>
      <c r="AM3188" s="3" t="str" cm="1">
        <f t="array" ref="AM3188">IFERROR(INDEX(IF($AG3188&lt;=$AN3188,레드마인_배치!J:J,레드마인_서비스!J:J),콜트리분석!$AI3188),"")</f>
        <v/>
      </c>
      <c r="AN3188" s="3">
        <v>3</v>
      </c>
      <c r="AO3188" s="15" t="str">
        <f ca="1">IFERROR(INDEX(레드마인_배치!E:E,MATCH(OFFSET(A3188,,AN3188),레드마인_배치!G:G,0)),"")</f>
        <v>대상</v>
      </c>
      <c r="AP3188" t="s">
        <v>3330</v>
      </c>
      <c r="AQ3188">
        <v>104</v>
      </c>
      <c r="AT3188" t="str" cm="1">
        <f t="array" ref="AT3188">[1]!add_delimeter(AG3188:AO3188,"|")</f>
        <v>|6|CBCICB078A||||||3|대상|</v>
      </c>
    </row>
    <row r="3189" spans="1:46">
      <c r="A3189" s="3" t="s">
        <v>2957</v>
      </c>
      <c r="B3189" s="3" t="s">
        <v>491</v>
      </c>
      <c r="C3189" s="3" t="s">
        <v>494</v>
      </c>
      <c r="D3189" s="3" t="s">
        <v>1320</v>
      </c>
      <c r="E3189" s="3" t="s">
        <v>3068</v>
      </c>
      <c r="F3189" s="3" t="s">
        <v>658</v>
      </c>
      <c r="G3189" s="3" t="s">
        <v>666</v>
      </c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>
        <f t="shared" si="51"/>
        <v>6</v>
      </c>
      <c r="AH3189" s="3" t="s">
        <v>666</v>
      </c>
      <c r="AI3189" s="3" t="str">
        <f>IFERROR(IF($AG3189&lt;=$AN3189,MATCH($AH3189,레드마인_배치!G:G,0),MATCH($AH3189,레드마인_서비스!G:G,0)),"")</f>
        <v/>
      </c>
      <c r="AJ3189" s="3" t="str" cm="1">
        <f t="array" ref="AJ3189">IFERROR(INDEX(IF($AG3189&lt;=$AN3189,레드마인_배치!E:E,레드마인_서비스!E:E),콜트리분석!$AI3189),"")</f>
        <v/>
      </c>
      <c r="AK3189" s="3" t="str" cm="1">
        <f t="array" ref="AK3189">IFERROR(INDEX(IF($AG3189&lt;=$AN3189,레드마인_배치!H:H,레드마인_서비스!H:H),콜트리분석!$AI3189),"")</f>
        <v/>
      </c>
      <c r="AL3189" s="3" t="str" cm="1">
        <f t="array" ref="AL3189">IFERROR(INDEX(IF($AG3189&lt;=$AN3189,레드마인_배치!I:I,레드마인_서비스!I:I),콜트리분석!$AI3189),"")</f>
        <v/>
      </c>
      <c r="AM3189" s="3" t="str" cm="1">
        <f t="array" ref="AM3189">IFERROR(INDEX(IF($AG3189&lt;=$AN3189,레드마인_배치!J:J,레드마인_서비스!J:J),콜트리분석!$AI3189),"")</f>
        <v/>
      </c>
      <c r="AN3189" s="3">
        <v>3</v>
      </c>
      <c r="AO3189" s="15" t="str">
        <f ca="1">IFERROR(INDEX(레드마인_배치!E:E,MATCH(OFFSET(A3189,,AN3189),레드마인_배치!G:G,0)),"")</f>
        <v>대상</v>
      </c>
      <c r="AP3189" t="s">
        <v>3330</v>
      </c>
      <c r="AQ3189">
        <v>104</v>
      </c>
      <c r="AT3189" t="str" cm="1">
        <f t="array" ref="AT3189">[1]!add_delimeter(AG3189:AO3189,"|")</f>
        <v>|6|CBCICB083A||||||3|대상|</v>
      </c>
    </row>
    <row r="3190" spans="1:46">
      <c r="A3190" s="3" t="s">
        <v>2957</v>
      </c>
      <c r="B3190" s="3" t="s">
        <v>491</v>
      </c>
      <c r="C3190" s="3" t="s">
        <v>494</v>
      </c>
      <c r="D3190" s="3" t="s">
        <v>1320</v>
      </c>
      <c r="E3190" s="3" t="s">
        <v>3068</v>
      </c>
      <c r="F3190" s="3" t="s">
        <v>658</v>
      </c>
      <c r="G3190" s="3" t="s">
        <v>666</v>
      </c>
      <c r="H3190" s="3" t="s">
        <v>3184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>
        <f t="shared" si="51"/>
        <v>7</v>
      </c>
      <c r="AH3190" s="3" t="s">
        <v>3184</v>
      </c>
      <c r="AI3190" s="3" t="str">
        <f>IFERROR(IF($AG3190&lt;=$AN3190,MATCH($AH3190,레드마인_배치!G:G,0),MATCH($AH3190,레드마인_서비스!G:G,0)),"")</f>
        <v/>
      </c>
      <c r="AJ3190" s="3" t="str" cm="1">
        <f t="array" ref="AJ3190">IFERROR(INDEX(IF($AG3190&lt;=$AN3190,레드마인_배치!E:E,레드마인_서비스!E:E),콜트리분석!$AI3190),"")</f>
        <v/>
      </c>
      <c r="AK3190" s="3" t="str" cm="1">
        <f t="array" ref="AK3190">IFERROR(INDEX(IF($AG3190&lt;=$AN3190,레드마인_배치!H:H,레드마인_서비스!H:H),콜트리분석!$AI3190),"")</f>
        <v/>
      </c>
      <c r="AL3190" s="3" t="str" cm="1">
        <f t="array" ref="AL3190">IFERROR(INDEX(IF($AG3190&lt;=$AN3190,레드마인_배치!I:I,레드마인_서비스!I:I),콜트리분석!$AI3190),"")</f>
        <v/>
      </c>
      <c r="AM3190" s="3" t="str" cm="1">
        <f t="array" ref="AM3190">IFERROR(INDEX(IF($AG3190&lt;=$AN3190,레드마인_배치!J:J,레드마인_서비스!J:J),콜트리분석!$AI3190),"")</f>
        <v/>
      </c>
      <c r="AN3190" s="3">
        <v>3</v>
      </c>
      <c r="AO3190" s="15" t="str">
        <f ca="1">IFERROR(INDEX(레드마인_배치!E:E,MATCH(OFFSET(A3190,,AN3190),레드마인_배치!G:G,0)),"")</f>
        <v>대상</v>
      </c>
      <c r="AP3190" t="s">
        <v>3330</v>
      </c>
      <c r="AQ3190">
        <v>104</v>
      </c>
      <c r="AT3190" t="str" cm="1">
        <f t="array" ref="AT3190">[1]!add_delimeter(AG3190:AO3190,"|")</f>
        <v>|7|CBCICB086A||||||3|대상|</v>
      </c>
    </row>
    <row r="3191" spans="1:46">
      <c r="A3191" s="3" t="s">
        <v>2957</v>
      </c>
      <c r="B3191" s="3" t="s">
        <v>491</v>
      </c>
      <c r="C3191" s="3" t="s">
        <v>494</v>
      </c>
      <c r="D3191" s="3" t="s">
        <v>1320</v>
      </c>
      <c r="E3191" s="3" t="s">
        <v>3068</v>
      </c>
      <c r="F3191" s="3" t="s">
        <v>658</v>
      </c>
      <c r="G3191" s="3" t="s">
        <v>3185</v>
      </c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>
        <f t="shared" si="51"/>
        <v>6</v>
      </c>
      <c r="AH3191" s="3" t="s">
        <v>3185</v>
      </c>
      <c r="AI3191" s="3" t="str">
        <f>IFERROR(IF($AG3191&lt;=$AN3191,MATCH($AH3191,레드마인_배치!G:G,0),MATCH($AH3191,레드마인_서비스!G:G,0)),"")</f>
        <v/>
      </c>
      <c r="AJ3191" s="3" t="str" cm="1">
        <f t="array" ref="AJ3191">IFERROR(INDEX(IF($AG3191&lt;=$AN3191,레드마인_배치!E:E,레드마인_서비스!E:E),콜트리분석!$AI3191),"")</f>
        <v/>
      </c>
      <c r="AK3191" s="3" t="str" cm="1">
        <f t="array" ref="AK3191">IFERROR(INDEX(IF($AG3191&lt;=$AN3191,레드마인_배치!H:H,레드마인_서비스!H:H),콜트리분석!$AI3191),"")</f>
        <v/>
      </c>
      <c r="AL3191" s="3" t="str" cm="1">
        <f t="array" ref="AL3191">IFERROR(INDEX(IF($AG3191&lt;=$AN3191,레드마인_배치!I:I,레드마인_서비스!I:I),콜트리분석!$AI3191),"")</f>
        <v/>
      </c>
      <c r="AM3191" s="3" t="str" cm="1">
        <f t="array" ref="AM3191">IFERROR(INDEX(IF($AG3191&lt;=$AN3191,레드마인_배치!J:J,레드마인_서비스!J:J),콜트리분석!$AI3191),"")</f>
        <v/>
      </c>
      <c r="AN3191" s="3">
        <v>3</v>
      </c>
      <c r="AO3191" s="15" t="str">
        <f ca="1">IFERROR(INDEX(레드마인_배치!E:E,MATCH(OFFSET(A3191,,AN3191),레드마인_배치!G:G,0)),"")</f>
        <v>대상</v>
      </c>
      <c r="AP3191" t="s">
        <v>3330</v>
      </c>
      <c r="AQ3191">
        <v>104</v>
      </c>
      <c r="AT3191" t="str" cm="1">
        <f t="array" ref="AT3191">[1]!add_delimeter(AG3191:AO3191,"|")</f>
        <v>|6|FTPCS410D||||||3|대상|</v>
      </c>
    </row>
    <row r="3192" spans="1:46">
      <c r="A3192" s="3" t="s">
        <v>2957</v>
      </c>
      <c r="B3192" s="3" t="s">
        <v>491</v>
      </c>
      <c r="C3192" s="3" t="s">
        <v>494</v>
      </c>
      <c r="D3192" s="3" t="s">
        <v>1320</v>
      </c>
      <c r="E3192" s="3" t="s">
        <v>3068</v>
      </c>
      <c r="F3192" s="3" t="s">
        <v>658</v>
      </c>
      <c r="G3192" s="3" t="s">
        <v>3185</v>
      </c>
      <c r="H3192" s="3" t="s">
        <v>510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>
        <f t="shared" si="51"/>
        <v>7</v>
      </c>
      <c r="AH3192" s="3" t="s">
        <v>510</v>
      </c>
      <c r="AI3192" s="3" t="str">
        <f>IFERROR(IF($AG3192&lt;=$AN3192,MATCH($AH3192,레드마인_배치!G:G,0),MATCH($AH3192,레드마인_서비스!G:G,0)),"")</f>
        <v/>
      </c>
      <c r="AJ3192" s="3" t="str" cm="1">
        <f t="array" ref="AJ3192">IFERROR(INDEX(IF($AG3192&lt;=$AN3192,레드마인_배치!E:E,레드마인_서비스!E:E),콜트리분석!$AI3192),"")</f>
        <v/>
      </c>
      <c r="AK3192" s="3" t="str" cm="1">
        <f t="array" ref="AK3192">IFERROR(INDEX(IF($AG3192&lt;=$AN3192,레드마인_배치!H:H,레드마인_서비스!H:H),콜트리분석!$AI3192),"")</f>
        <v/>
      </c>
      <c r="AL3192" s="3" t="str" cm="1">
        <f t="array" ref="AL3192">IFERROR(INDEX(IF($AG3192&lt;=$AN3192,레드마인_배치!I:I,레드마인_서비스!I:I),콜트리분석!$AI3192),"")</f>
        <v/>
      </c>
      <c r="AM3192" s="3" t="str" cm="1">
        <f t="array" ref="AM3192">IFERROR(INDEX(IF($AG3192&lt;=$AN3192,레드마인_배치!J:J,레드마인_서비스!J:J),콜트리분석!$AI3192),"")</f>
        <v/>
      </c>
      <c r="AN3192" s="3">
        <v>3</v>
      </c>
      <c r="AO3192" s="15" t="str">
        <f ca="1">IFERROR(INDEX(레드마인_배치!E:E,MATCH(OFFSET(A3192,,AN3192),레드마인_배치!G:G,0)),"")</f>
        <v>대상</v>
      </c>
      <c r="AP3192" t="s">
        <v>3330</v>
      </c>
      <c r="AQ3192">
        <v>104</v>
      </c>
      <c r="AT3192" t="str" cm="1">
        <f t="array" ref="AT3192">[1]!add_delimeter(AG3192:AO3192,"|")</f>
        <v>|7|CLCICB007A||||||3|대상|</v>
      </c>
    </row>
    <row r="3193" spans="1:46">
      <c r="A3193" s="3" t="s">
        <v>2957</v>
      </c>
      <c r="B3193" s="3" t="s">
        <v>491</v>
      </c>
      <c r="C3193" s="3" t="s">
        <v>494</v>
      </c>
      <c r="D3193" s="3" t="s">
        <v>1320</v>
      </c>
      <c r="E3193" s="3" t="s">
        <v>3068</v>
      </c>
      <c r="F3193" s="3" t="s">
        <v>658</v>
      </c>
      <c r="G3193" s="3" t="s">
        <v>3185</v>
      </c>
      <c r="H3193" s="3" t="s">
        <v>516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>
        <f t="shared" si="51"/>
        <v>7</v>
      </c>
      <c r="AH3193" s="3" t="s">
        <v>516</v>
      </c>
      <c r="AI3193" s="3" t="str">
        <f>IFERROR(IF($AG3193&lt;=$AN3193,MATCH($AH3193,레드마인_배치!G:G,0),MATCH($AH3193,레드마인_서비스!G:G,0)),"")</f>
        <v/>
      </c>
      <c r="AJ3193" s="3" t="str" cm="1">
        <f t="array" ref="AJ3193">IFERROR(INDEX(IF($AG3193&lt;=$AN3193,레드마인_배치!E:E,레드마인_서비스!E:E),콜트리분석!$AI3193),"")</f>
        <v/>
      </c>
      <c r="AK3193" s="3" t="str" cm="1">
        <f t="array" ref="AK3193">IFERROR(INDEX(IF($AG3193&lt;=$AN3193,레드마인_배치!H:H,레드마인_서비스!H:H),콜트리분석!$AI3193),"")</f>
        <v/>
      </c>
      <c r="AL3193" s="3" t="str" cm="1">
        <f t="array" ref="AL3193">IFERROR(INDEX(IF($AG3193&lt;=$AN3193,레드마인_배치!I:I,레드마인_서비스!I:I),콜트리분석!$AI3193),"")</f>
        <v/>
      </c>
      <c r="AM3193" s="3" t="str" cm="1">
        <f t="array" ref="AM3193">IFERROR(INDEX(IF($AG3193&lt;=$AN3193,레드마인_배치!J:J,레드마인_서비스!J:J),콜트리분석!$AI3193),"")</f>
        <v/>
      </c>
      <c r="AN3193" s="3">
        <v>3</v>
      </c>
      <c r="AO3193" s="15" t="str">
        <f ca="1">IFERROR(INDEX(레드마인_배치!E:E,MATCH(OFFSET(A3193,,AN3193),레드마인_배치!G:G,0)),"")</f>
        <v>대상</v>
      </c>
      <c r="AP3193" t="s">
        <v>3330</v>
      </c>
      <c r="AQ3193">
        <v>104</v>
      </c>
      <c r="AT3193" t="str" cm="1">
        <f t="array" ref="AT3193">[1]!add_delimeter(AG3193:AO3193,"|")</f>
        <v>|7|FTPCS011A||||||3|대상|</v>
      </c>
    </row>
    <row r="3194" spans="1:46">
      <c r="A3194" s="3" t="s">
        <v>2957</v>
      </c>
      <c r="B3194" s="3" t="s">
        <v>491</v>
      </c>
      <c r="C3194" s="3" t="s">
        <v>494</v>
      </c>
      <c r="D3194" s="3" t="s">
        <v>1320</v>
      </c>
      <c r="E3194" s="3" t="s">
        <v>3068</v>
      </c>
      <c r="F3194" s="3" t="s">
        <v>658</v>
      </c>
      <c r="G3194" s="3" t="s">
        <v>3185</v>
      </c>
      <c r="H3194" s="3" t="s">
        <v>517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>
        <f t="shared" si="51"/>
        <v>7</v>
      </c>
      <c r="AH3194" s="3" t="s">
        <v>517</v>
      </c>
      <c r="AI3194" s="3" t="str">
        <f>IFERROR(IF($AG3194&lt;=$AN3194,MATCH($AH3194,레드마인_배치!G:G,0),MATCH($AH3194,레드마인_서비스!G:G,0)),"")</f>
        <v/>
      </c>
      <c r="AJ3194" s="3" t="str" cm="1">
        <f t="array" ref="AJ3194">IFERROR(INDEX(IF($AG3194&lt;=$AN3194,레드마인_배치!E:E,레드마인_서비스!E:E),콜트리분석!$AI3194),"")</f>
        <v/>
      </c>
      <c r="AK3194" s="3" t="str" cm="1">
        <f t="array" ref="AK3194">IFERROR(INDEX(IF($AG3194&lt;=$AN3194,레드마인_배치!H:H,레드마인_서비스!H:H),콜트리분석!$AI3194),"")</f>
        <v/>
      </c>
      <c r="AL3194" s="3" t="str" cm="1">
        <f t="array" ref="AL3194">IFERROR(INDEX(IF($AG3194&lt;=$AN3194,레드마인_배치!I:I,레드마인_서비스!I:I),콜트리분석!$AI3194),"")</f>
        <v/>
      </c>
      <c r="AM3194" s="3" t="str" cm="1">
        <f t="array" ref="AM3194">IFERROR(INDEX(IF($AG3194&lt;=$AN3194,레드마인_배치!J:J,레드마인_서비스!J:J),콜트리분석!$AI3194),"")</f>
        <v/>
      </c>
      <c r="AN3194" s="3">
        <v>3</v>
      </c>
      <c r="AO3194" s="15" t="str">
        <f ca="1">IFERROR(INDEX(레드마인_배치!E:E,MATCH(OFFSET(A3194,,AN3194),레드마인_배치!G:G,0)),"")</f>
        <v>대상</v>
      </c>
      <c r="AP3194" t="s">
        <v>3330</v>
      </c>
      <c r="AQ3194">
        <v>104</v>
      </c>
      <c r="AT3194" t="str" cm="1">
        <f t="array" ref="AT3194">[1]!add_delimeter(AG3194:AO3194,"|")</f>
        <v>|7|FTPCS012||||||3|대상|</v>
      </c>
    </row>
    <row r="3195" spans="1:46">
      <c r="A3195" s="3" t="s">
        <v>2957</v>
      </c>
      <c r="B3195" s="3" t="s">
        <v>491</v>
      </c>
      <c r="C3195" s="3" t="s">
        <v>494</v>
      </c>
      <c r="D3195" s="3" t="s">
        <v>1320</v>
      </c>
      <c r="E3195" s="3" t="s">
        <v>3068</v>
      </c>
      <c r="F3195" s="3" t="s">
        <v>658</v>
      </c>
      <c r="G3195" s="3" t="s">
        <v>3185</v>
      </c>
      <c r="H3195" s="3" t="s">
        <v>518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>
        <f t="shared" si="51"/>
        <v>7</v>
      </c>
      <c r="AH3195" s="3" t="s">
        <v>518</v>
      </c>
      <c r="AI3195" s="3" t="str">
        <f>IFERROR(IF($AG3195&lt;=$AN3195,MATCH($AH3195,레드마인_배치!G:G,0),MATCH($AH3195,레드마인_서비스!G:G,0)),"")</f>
        <v/>
      </c>
      <c r="AJ3195" s="3" t="str" cm="1">
        <f t="array" ref="AJ3195">IFERROR(INDEX(IF($AG3195&lt;=$AN3195,레드마인_배치!E:E,레드마인_서비스!E:E),콜트리분석!$AI3195),"")</f>
        <v/>
      </c>
      <c r="AK3195" s="3" t="str" cm="1">
        <f t="array" ref="AK3195">IFERROR(INDEX(IF($AG3195&lt;=$AN3195,레드마인_배치!H:H,레드마인_서비스!H:H),콜트리분석!$AI3195),"")</f>
        <v/>
      </c>
      <c r="AL3195" s="3" t="str" cm="1">
        <f t="array" ref="AL3195">IFERROR(INDEX(IF($AG3195&lt;=$AN3195,레드마인_배치!I:I,레드마인_서비스!I:I),콜트리분석!$AI3195),"")</f>
        <v/>
      </c>
      <c r="AM3195" s="3" t="str" cm="1">
        <f t="array" ref="AM3195">IFERROR(INDEX(IF($AG3195&lt;=$AN3195,레드마인_배치!J:J,레드마인_서비스!J:J),콜트리분석!$AI3195),"")</f>
        <v/>
      </c>
      <c r="AN3195" s="3">
        <v>3</v>
      </c>
      <c r="AO3195" s="15" t="str">
        <f ca="1">IFERROR(INDEX(레드마인_배치!E:E,MATCH(OFFSET(A3195,,AN3195),레드마인_배치!G:G,0)),"")</f>
        <v>대상</v>
      </c>
      <c r="AP3195" t="s">
        <v>3330</v>
      </c>
      <c r="AQ3195">
        <v>104</v>
      </c>
      <c r="AT3195" t="str" cm="1">
        <f t="array" ref="AT3195">[1]!add_delimeter(AG3195:AO3195,"|")</f>
        <v>|7|FTPCS013||||||3|대상|</v>
      </c>
    </row>
    <row r="3196" spans="1:46">
      <c r="A3196" s="3" t="s">
        <v>2957</v>
      </c>
      <c r="B3196" s="3" t="s">
        <v>491</v>
      </c>
      <c r="C3196" s="3" t="s">
        <v>494</v>
      </c>
      <c r="D3196" s="3" t="s">
        <v>1320</v>
      </c>
      <c r="E3196" s="3" t="s">
        <v>3068</v>
      </c>
      <c r="F3196" s="3" t="s">
        <v>658</v>
      </c>
      <c r="G3196" s="3" t="s">
        <v>3185</v>
      </c>
      <c r="H3196" s="3" t="s">
        <v>514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>
        <f t="shared" si="51"/>
        <v>7</v>
      </c>
      <c r="AH3196" s="3" t="s">
        <v>514</v>
      </c>
      <c r="AI3196" s="3" t="str">
        <f>IFERROR(IF($AG3196&lt;=$AN3196,MATCH($AH3196,레드마인_배치!G:G,0),MATCH($AH3196,레드마인_서비스!G:G,0)),"")</f>
        <v/>
      </c>
      <c r="AJ3196" s="3" t="str" cm="1">
        <f t="array" ref="AJ3196">IFERROR(INDEX(IF($AG3196&lt;=$AN3196,레드마인_배치!E:E,레드마인_서비스!E:E),콜트리분석!$AI3196),"")</f>
        <v/>
      </c>
      <c r="AK3196" s="3" t="str" cm="1">
        <f t="array" ref="AK3196">IFERROR(INDEX(IF($AG3196&lt;=$AN3196,레드마인_배치!H:H,레드마인_서비스!H:H),콜트리분석!$AI3196),"")</f>
        <v/>
      </c>
      <c r="AL3196" s="3" t="str" cm="1">
        <f t="array" ref="AL3196">IFERROR(INDEX(IF($AG3196&lt;=$AN3196,레드마인_배치!I:I,레드마인_서비스!I:I),콜트리분석!$AI3196),"")</f>
        <v/>
      </c>
      <c r="AM3196" s="3" t="str" cm="1">
        <f t="array" ref="AM3196">IFERROR(INDEX(IF($AG3196&lt;=$AN3196,레드마인_배치!J:J,레드마인_서비스!J:J),콜트리분석!$AI3196),"")</f>
        <v/>
      </c>
      <c r="AN3196" s="3">
        <v>3</v>
      </c>
      <c r="AO3196" s="15" t="str">
        <f ca="1">IFERROR(INDEX(레드마인_배치!E:E,MATCH(OFFSET(A3196,,AN3196),레드마인_배치!G:G,0)),"")</f>
        <v>대상</v>
      </c>
      <c r="AP3196" t="s">
        <v>3330</v>
      </c>
      <c r="AQ3196">
        <v>104</v>
      </c>
      <c r="AT3196" t="str" cm="1">
        <f t="array" ref="AT3196">[1]!add_delimeter(AG3196:AO3196,"|")</f>
        <v>|7|FTPCS014||||||3|대상|</v>
      </c>
    </row>
    <row r="3197" spans="1:46">
      <c r="A3197" s="3" t="s">
        <v>2957</v>
      </c>
      <c r="B3197" s="3" t="s">
        <v>491</v>
      </c>
      <c r="C3197" s="3" t="s">
        <v>494</v>
      </c>
      <c r="D3197" s="3" t="s">
        <v>1320</v>
      </c>
      <c r="E3197" s="3" t="s">
        <v>3068</v>
      </c>
      <c r="F3197" s="3" t="s">
        <v>658</v>
      </c>
      <c r="G3197" s="3" t="s">
        <v>3185</v>
      </c>
      <c r="H3197" s="3" t="s">
        <v>3186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>
        <f t="shared" si="51"/>
        <v>7</v>
      </c>
      <c r="AH3197" s="3" t="s">
        <v>3186</v>
      </c>
      <c r="AI3197" s="3" t="str">
        <f>IFERROR(IF($AG3197&lt;=$AN3197,MATCH($AH3197,레드마인_배치!G:G,0),MATCH($AH3197,레드마인_서비스!G:G,0)),"")</f>
        <v/>
      </c>
      <c r="AJ3197" s="3" t="str" cm="1">
        <f t="array" ref="AJ3197">IFERROR(INDEX(IF($AG3197&lt;=$AN3197,레드마인_배치!E:E,레드마인_서비스!E:E),콜트리분석!$AI3197),"")</f>
        <v/>
      </c>
      <c r="AK3197" s="3" t="str" cm="1">
        <f t="array" ref="AK3197">IFERROR(INDEX(IF($AG3197&lt;=$AN3197,레드마인_배치!H:H,레드마인_서비스!H:H),콜트리분석!$AI3197),"")</f>
        <v/>
      </c>
      <c r="AL3197" s="3" t="str" cm="1">
        <f t="array" ref="AL3197">IFERROR(INDEX(IF($AG3197&lt;=$AN3197,레드마인_배치!I:I,레드마인_서비스!I:I),콜트리분석!$AI3197),"")</f>
        <v/>
      </c>
      <c r="AM3197" s="3" t="str" cm="1">
        <f t="array" ref="AM3197">IFERROR(INDEX(IF($AG3197&lt;=$AN3197,레드마인_배치!J:J,레드마인_서비스!J:J),콜트리분석!$AI3197),"")</f>
        <v/>
      </c>
      <c r="AN3197" s="3">
        <v>3</v>
      </c>
      <c r="AO3197" s="15" t="str">
        <f ca="1">IFERROR(INDEX(레드마인_배치!E:E,MATCH(OFFSET(A3197,,AN3197),레드마인_배치!G:G,0)),"")</f>
        <v>대상</v>
      </c>
      <c r="AP3197" t="s">
        <v>3330</v>
      </c>
      <c r="AQ3197">
        <v>104</v>
      </c>
      <c r="AT3197" t="str" cm="1">
        <f t="array" ref="AT3197">[1]!add_delimeter(AG3197:AO3197,"|")</f>
        <v>|7|FTPCS450D||||||3|대상|</v>
      </c>
    </row>
    <row r="3198" spans="1:46" hidden="1">
      <c r="A3198" s="3" t="s">
        <v>2957</v>
      </c>
      <c r="B3198" s="3" t="s">
        <v>491</v>
      </c>
      <c r="C3198" s="3" t="s">
        <v>494</v>
      </c>
      <c r="D3198" s="3" t="s">
        <v>1320</v>
      </c>
      <c r="E3198" s="3" t="s">
        <v>3068</v>
      </c>
      <c r="F3198" s="3" t="s">
        <v>658</v>
      </c>
      <c r="G3198" s="3" t="s">
        <v>3185</v>
      </c>
      <c r="H3198" s="3" t="s">
        <v>3186</v>
      </c>
      <c r="I3198" s="3" t="s">
        <v>510</v>
      </c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>
        <f t="shared" si="51"/>
        <v>8</v>
      </c>
      <c r="AH3198" s="3" t="s">
        <v>510</v>
      </c>
      <c r="AI3198" s="3" t="str">
        <f>IFERROR(IF($AG3198&lt;=$AN3198,MATCH($AH3198,레드마인_배치!G:G,0),MATCH($AH3198,레드마인_서비스!G:G,0)),"")</f>
        <v/>
      </c>
      <c r="AJ3198" s="3" t="str" cm="1">
        <f t="array" ref="AJ3198">IFERROR(INDEX(IF($AG3198&lt;=$AN3198,레드마인_배치!E:E,레드마인_서비스!E:E),콜트리분석!$AI3198),"")</f>
        <v/>
      </c>
      <c r="AK3198" s="3" t="str" cm="1">
        <f t="array" ref="AK3198">IFERROR(INDEX(IF($AG3198&lt;=$AN3198,레드마인_배치!H:H,레드마인_서비스!H:H),콜트리분석!$AI3198),"")</f>
        <v/>
      </c>
      <c r="AL3198" s="3" t="str" cm="1">
        <f t="array" ref="AL3198">IFERROR(INDEX(IF($AG3198&lt;=$AN3198,레드마인_배치!I:I,레드마인_서비스!I:I),콜트리분석!$AI3198),"")</f>
        <v/>
      </c>
      <c r="AM3198" s="3" t="str" cm="1">
        <f t="array" ref="AM3198">IFERROR(INDEX(IF($AG3198&lt;=$AN3198,레드마인_배치!J:J,레드마인_서비스!J:J),콜트리분석!$AI3198),"")</f>
        <v/>
      </c>
      <c r="AN3198" s="3">
        <v>3</v>
      </c>
      <c r="AO3198" s="15" t="str">
        <f ca="1">IFERROR(INDEX(레드마인_배치!E:E,MATCH(OFFSET(A3198,,AN3198),레드마인_배치!G:G,0)),"")</f>
        <v>대상</v>
      </c>
      <c r="AP3198" t="s">
        <v>3330</v>
      </c>
      <c r="AQ3198">
        <v>104</v>
      </c>
    </row>
    <row r="3199" spans="1:46" hidden="1">
      <c r="A3199" s="3" t="s">
        <v>2957</v>
      </c>
      <c r="B3199" s="3" t="s">
        <v>491</v>
      </c>
      <c r="C3199" s="3" t="s">
        <v>494</v>
      </c>
      <c r="D3199" s="3" t="s">
        <v>1320</v>
      </c>
      <c r="E3199" s="3" t="s">
        <v>3068</v>
      </c>
      <c r="F3199" s="3" t="s">
        <v>658</v>
      </c>
      <c r="G3199" s="3" t="s">
        <v>3185</v>
      </c>
      <c r="H3199" s="3" t="s">
        <v>3186</v>
      </c>
      <c r="I3199" s="3" t="s">
        <v>516</v>
      </c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>
        <f t="shared" si="51"/>
        <v>8</v>
      </c>
      <c r="AH3199" s="3" t="s">
        <v>516</v>
      </c>
      <c r="AI3199" s="3" t="str">
        <f>IFERROR(IF($AG3199&lt;=$AN3199,MATCH($AH3199,레드마인_배치!G:G,0),MATCH($AH3199,레드마인_서비스!G:G,0)),"")</f>
        <v/>
      </c>
      <c r="AJ3199" s="3" t="str" cm="1">
        <f t="array" ref="AJ3199">IFERROR(INDEX(IF($AG3199&lt;=$AN3199,레드마인_배치!E:E,레드마인_서비스!E:E),콜트리분석!$AI3199),"")</f>
        <v/>
      </c>
      <c r="AK3199" s="3" t="str" cm="1">
        <f t="array" ref="AK3199">IFERROR(INDEX(IF($AG3199&lt;=$AN3199,레드마인_배치!H:H,레드마인_서비스!H:H),콜트리분석!$AI3199),"")</f>
        <v/>
      </c>
      <c r="AL3199" s="3" t="str" cm="1">
        <f t="array" ref="AL3199">IFERROR(INDEX(IF($AG3199&lt;=$AN3199,레드마인_배치!I:I,레드마인_서비스!I:I),콜트리분석!$AI3199),"")</f>
        <v/>
      </c>
      <c r="AM3199" s="3" t="str" cm="1">
        <f t="array" ref="AM3199">IFERROR(INDEX(IF($AG3199&lt;=$AN3199,레드마인_배치!J:J,레드마인_서비스!J:J),콜트리분석!$AI3199),"")</f>
        <v/>
      </c>
      <c r="AN3199" s="3">
        <v>3</v>
      </c>
      <c r="AO3199" s="15" t="str">
        <f ca="1">IFERROR(INDEX(레드마인_배치!E:E,MATCH(OFFSET(A3199,,AN3199),레드마인_배치!G:G,0)),"")</f>
        <v>대상</v>
      </c>
      <c r="AP3199" t="s">
        <v>3330</v>
      </c>
      <c r="AQ3199">
        <v>104</v>
      </c>
    </row>
    <row r="3200" spans="1:46" hidden="1">
      <c r="A3200" s="3" t="s">
        <v>2957</v>
      </c>
      <c r="B3200" s="3" t="s">
        <v>491</v>
      </c>
      <c r="C3200" s="3" t="s">
        <v>494</v>
      </c>
      <c r="D3200" s="3" t="s">
        <v>1320</v>
      </c>
      <c r="E3200" s="3" t="s">
        <v>3068</v>
      </c>
      <c r="F3200" s="3" t="s">
        <v>658</v>
      </c>
      <c r="G3200" s="3" t="s">
        <v>3185</v>
      </c>
      <c r="H3200" s="3" t="s">
        <v>3186</v>
      </c>
      <c r="I3200" s="3" t="s">
        <v>517</v>
      </c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>
        <f t="shared" si="51"/>
        <v>8</v>
      </c>
      <c r="AH3200" s="3" t="s">
        <v>517</v>
      </c>
      <c r="AI3200" s="3" t="str">
        <f>IFERROR(IF($AG3200&lt;=$AN3200,MATCH($AH3200,레드마인_배치!G:G,0),MATCH($AH3200,레드마인_서비스!G:G,0)),"")</f>
        <v/>
      </c>
      <c r="AJ3200" s="3" t="str" cm="1">
        <f t="array" ref="AJ3200">IFERROR(INDEX(IF($AG3200&lt;=$AN3200,레드마인_배치!E:E,레드마인_서비스!E:E),콜트리분석!$AI3200),"")</f>
        <v/>
      </c>
      <c r="AK3200" s="3" t="str" cm="1">
        <f t="array" ref="AK3200">IFERROR(INDEX(IF($AG3200&lt;=$AN3200,레드마인_배치!H:H,레드마인_서비스!H:H),콜트리분석!$AI3200),"")</f>
        <v/>
      </c>
      <c r="AL3200" s="3" t="str" cm="1">
        <f t="array" ref="AL3200">IFERROR(INDEX(IF($AG3200&lt;=$AN3200,레드마인_배치!I:I,레드마인_서비스!I:I),콜트리분석!$AI3200),"")</f>
        <v/>
      </c>
      <c r="AM3200" s="3" t="str" cm="1">
        <f t="array" ref="AM3200">IFERROR(INDEX(IF($AG3200&lt;=$AN3200,레드마인_배치!J:J,레드마인_서비스!J:J),콜트리분석!$AI3200),"")</f>
        <v/>
      </c>
      <c r="AN3200" s="3">
        <v>3</v>
      </c>
      <c r="AO3200" s="15" t="str">
        <f ca="1">IFERROR(INDEX(레드마인_배치!E:E,MATCH(OFFSET(A3200,,AN3200),레드마인_배치!G:G,0)),"")</f>
        <v>대상</v>
      </c>
      <c r="AP3200" t="s">
        <v>3330</v>
      </c>
      <c r="AQ3200">
        <v>104</v>
      </c>
    </row>
    <row r="3201" spans="1:46" hidden="1">
      <c r="A3201" s="3" t="s">
        <v>2957</v>
      </c>
      <c r="B3201" s="3" t="s">
        <v>491</v>
      </c>
      <c r="C3201" s="3" t="s">
        <v>494</v>
      </c>
      <c r="D3201" s="3" t="s">
        <v>1320</v>
      </c>
      <c r="E3201" s="3" t="s">
        <v>3068</v>
      </c>
      <c r="F3201" s="3" t="s">
        <v>658</v>
      </c>
      <c r="G3201" s="3" t="s">
        <v>3185</v>
      </c>
      <c r="H3201" s="3" t="s">
        <v>3186</v>
      </c>
      <c r="I3201" s="3" t="s">
        <v>518</v>
      </c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>
        <f t="shared" si="51"/>
        <v>8</v>
      </c>
      <c r="AH3201" s="3" t="s">
        <v>518</v>
      </c>
      <c r="AI3201" s="3" t="str">
        <f>IFERROR(IF($AG3201&lt;=$AN3201,MATCH($AH3201,레드마인_배치!G:G,0),MATCH($AH3201,레드마인_서비스!G:G,0)),"")</f>
        <v/>
      </c>
      <c r="AJ3201" s="3" t="str" cm="1">
        <f t="array" ref="AJ3201">IFERROR(INDEX(IF($AG3201&lt;=$AN3201,레드마인_배치!E:E,레드마인_서비스!E:E),콜트리분석!$AI3201),"")</f>
        <v/>
      </c>
      <c r="AK3201" s="3" t="str" cm="1">
        <f t="array" ref="AK3201">IFERROR(INDEX(IF($AG3201&lt;=$AN3201,레드마인_배치!H:H,레드마인_서비스!H:H),콜트리분석!$AI3201),"")</f>
        <v/>
      </c>
      <c r="AL3201" s="3" t="str" cm="1">
        <f t="array" ref="AL3201">IFERROR(INDEX(IF($AG3201&lt;=$AN3201,레드마인_배치!I:I,레드마인_서비스!I:I),콜트리분석!$AI3201),"")</f>
        <v/>
      </c>
      <c r="AM3201" s="3" t="str" cm="1">
        <f t="array" ref="AM3201">IFERROR(INDEX(IF($AG3201&lt;=$AN3201,레드마인_배치!J:J,레드마인_서비스!J:J),콜트리분석!$AI3201),"")</f>
        <v/>
      </c>
      <c r="AN3201" s="3">
        <v>3</v>
      </c>
      <c r="AO3201" s="15" t="str">
        <f ca="1">IFERROR(INDEX(레드마인_배치!E:E,MATCH(OFFSET(A3201,,AN3201),레드마인_배치!G:G,0)),"")</f>
        <v>대상</v>
      </c>
      <c r="AP3201" t="s">
        <v>3330</v>
      </c>
      <c r="AQ3201">
        <v>104</v>
      </c>
    </row>
    <row r="3202" spans="1:46" hidden="1">
      <c r="A3202" s="3" t="s">
        <v>2957</v>
      </c>
      <c r="B3202" s="3" t="s">
        <v>491</v>
      </c>
      <c r="C3202" s="3" t="s">
        <v>494</v>
      </c>
      <c r="D3202" s="3" t="s">
        <v>1320</v>
      </c>
      <c r="E3202" s="3" t="s">
        <v>3068</v>
      </c>
      <c r="F3202" s="3" t="s">
        <v>658</v>
      </c>
      <c r="G3202" s="3" t="s">
        <v>3185</v>
      </c>
      <c r="H3202" s="3" t="s">
        <v>3186</v>
      </c>
      <c r="I3202" s="3" t="s">
        <v>3187</v>
      </c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>
        <f t="shared" si="51"/>
        <v>8</v>
      </c>
      <c r="AH3202" s="3" t="s">
        <v>3187</v>
      </c>
      <c r="AI3202" s="3" t="str">
        <f>IFERROR(IF($AG3202&lt;=$AN3202,MATCH($AH3202,레드마인_배치!G:G,0),MATCH($AH3202,레드마인_서비스!G:G,0)),"")</f>
        <v/>
      </c>
      <c r="AJ3202" s="3" t="str" cm="1">
        <f t="array" ref="AJ3202">IFERROR(INDEX(IF($AG3202&lt;=$AN3202,레드마인_배치!E:E,레드마인_서비스!E:E),콜트리분석!$AI3202),"")</f>
        <v/>
      </c>
      <c r="AK3202" s="3" t="str" cm="1">
        <f t="array" ref="AK3202">IFERROR(INDEX(IF($AG3202&lt;=$AN3202,레드마인_배치!H:H,레드마인_서비스!H:H),콜트리분석!$AI3202),"")</f>
        <v/>
      </c>
      <c r="AL3202" s="3" t="str" cm="1">
        <f t="array" ref="AL3202">IFERROR(INDEX(IF($AG3202&lt;=$AN3202,레드마인_배치!I:I,레드마인_서비스!I:I),콜트리분석!$AI3202),"")</f>
        <v/>
      </c>
      <c r="AM3202" s="3" t="str" cm="1">
        <f t="array" ref="AM3202">IFERROR(INDEX(IF($AG3202&lt;=$AN3202,레드마인_배치!J:J,레드마인_서비스!J:J),콜트리분석!$AI3202),"")</f>
        <v/>
      </c>
      <c r="AN3202" s="3">
        <v>3</v>
      </c>
      <c r="AO3202" s="15" t="str">
        <f ca="1">IFERROR(INDEX(레드마인_배치!E:E,MATCH(OFFSET(A3202,,AN3202),레드마인_배치!G:G,0)),"")</f>
        <v>대상</v>
      </c>
      <c r="AP3202" t="s">
        <v>3330</v>
      </c>
      <c r="AQ3202">
        <v>104</v>
      </c>
    </row>
    <row r="3203" spans="1:46" hidden="1">
      <c r="A3203" s="3" t="s">
        <v>2957</v>
      </c>
      <c r="B3203" s="3" t="s">
        <v>491</v>
      </c>
      <c r="C3203" s="3" t="s">
        <v>494</v>
      </c>
      <c r="D3203" s="3" t="s">
        <v>1320</v>
      </c>
      <c r="E3203" s="3" t="s">
        <v>3068</v>
      </c>
      <c r="F3203" s="3" t="s">
        <v>658</v>
      </c>
      <c r="G3203" s="3" t="s">
        <v>3185</v>
      </c>
      <c r="H3203" s="3" t="s">
        <v>3186</v>
      </c>
      <c r="I3203" s="3" t="s">
        <v>3125</v>
      </c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>
        <f t="shared" si="51"/>
        <v>8</v>
      </c>
      <c r="AH3203" s="3" t="s">
        <v>3125</v>
      </c>
      <c r="AI3203" s="3" t="str">
        <f>IFERROR(IF($AG3203&lt;=$AN3203,MATCH($AH3203,레드마인_배치!G:G,0),MATCH($AH3203,레드마인_서비스!G:G,0)),"")</f>
        <v/>
      </c>
      <c r="AJ3203" s="3" t="str" cm="1">
        <f t="array" ref="AJ3203">IFERROR(INDEX(IF($AG3203&lt;=$AN3203,레드마인_배치!E:E,레드마인_서비스!E:E),콜트리분석!$AI3203),"")</f>
        <v/>
      </c>
      <c r="AK3203" s="3" t="str" cm="1">
        <f t="array" ref="AK3203">IFERROR(INDEX(IF($AG3203&lt;=$AN3203,레드마인_배치!H:H,레드마인_서비스!H:H),콜트리분석!$AI3203),"")</f>
        <v/>
      </c>
      <c r="AL3203" s="3" t="str" cm="1">
        <f t="array" ref="AL3203">IFERROR(INDEX(IF($AG3203&lt;=$AN3203,레드마인_배치!I:I,레드마인_서비스!I:I),콜트리분석!$AI3203),"")</f>
        <v/>
      </c>
      <c r="AM3203" s="3" t="str" cm="1">
        <f t="array" ref="AM3203">IFERROR(INDEX(IF($AG3203&lt;=$AN3203,레드마인_배치!J:J,레드마인_서비스!J:J),콜트리분석!$AI3203),"")</f>
        <v/>
      </c>
      <c r="AN3203" s="3">
        <v>3</v>
      </c>
      <c r="AO3203" s="15" t="str">
        <f ca="1">IFERROR(INDEX(레드마인_배치!E:E,MATCH(OFFSET(A3203,,AN3203),레드마인_배치!G:G,0)),"")</f>
        <v>대상</v>
      </c>
      <c r="AP3203" t="s">
        <v>3330</v>
      </c>
      <c r="AQ3203">
        <v>104</v>
      </c>
    </row>
    <row r="3204" spans="1:46">
      <c r="A3204" s="3" t="s">
        <v>2957</v>
      </c>
      <c r="B3204" s="3" t="s">
        <v>491</v>
      </c>
      <c r="C3204" s="3" t="s">
        <v>494</v>
      </c>
      <c r="D3204" s="3" t="s">
        <v>534</v>
      </c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>
        <f t="shared" si="51"/>
        <v>3</v>
      </c>
      <c r="AH3204" s="3" t="s">
        <v>534</v>
      </c>
      <c r="AI3204" s="3">
        <f>IFERROR(IF($AG3204&lt;=$AN3204,MATCH($AH3204,레드마인_배치!G:G,0),MATCH($AH3204,레드마인_서비스!G:G,0)),"")</f>
        <v>126</v>
      </c>
      <c r="AJ3204" s="3" t="str" cm="1">
        <f t="array" ref="AJ3204">IFERROR(INDEX(IF($AG3204&lt;=$AN3204,레드마인_배치!E:E,레드마인_서비스!E:E),콜트리분석!$AI3204),"")</f>
        <v>대상</v>
      </c>
      <c r="AK3204" s="3" t="str" cm="1">
        <f t="array" ref="AK3204">IFERROR(INDEX(IF($AG3204&lt;=$AN3204,레드마인_배치!H:H,레드마인_서비스!H:H),콜트리분석!$AI3204),"")</f>
        <v>ICB0180U</v>
      </c>
      <c r="AL3204" s="3" t="str" cm="1">
        <f t="array" ref="AL3204">IFERROR(INDEX(IF($AG3204&lt;=$AN3204,레드마인_배치!I:I,레드마인_서비스!I:I),콜트리분석!$AI3204),"")</f>
        <v xml:space="preserve">DAILY  IMT  CREATE (IPDC)                         </v>
      </c>
      <c r="AM3204" s="3" t="str" cm="1">
        <f t="array" ref="AM3204">IFERROR(INDEX(IF($AG3204&lt;=$AN3204,레드마인_배치!J:J,레드마인_서비스!J:J),콜트리분석!$AI3204),"")</f>
        <v>배치</v>
      </c>
      <c r="AN3204" s="3">
        <v>3</v>
      </c>
      <c r="AO3204" s="15" t="str">
        <f ca="1">IFERROR(INDEX(레드마인_배치!E:E,MATCH(OFFSET(A3204,,AN3204),레드마인_배치!G:G,0)),"")</f>
        <v>대상</v>
      </c>
      <c r="AP3204" t="s">
        <v>3330</v>
      </c>
      <c r="AQ3204">
        <v>105</v>
      </c>
      <c r="AT3204" t="str" cm="1">
        <f t="array" ref="AT3204">[1]!add_delimeter(AG3204:AO3204,"|")</f>
        <v>|3|CBCICB053A|126|대상|ICB0180U|DAILY  IMT  CREATE (IPDC)                         |배치|3|대상|</v>
      </c>
    </row>
    <row r="3205" spans="1:46">
      <c r="A3205" s="3" t="s">
        <v>2957</v>
      </c>
      <c r="B3205" s="3" t="s">
        <v>491</v>
      </c>
      <c r="C3205" s="3" t="s">
        <v>494</v>
      </c>
      <c r="D3205" s="3" t="s">
        <v>534</v>
      </c>
      <c r="E3205" s="3" t="s">
        <v>510</v>
      </c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>
        <f t="shared" si="51"/>
        <v>4</v>
      </c>
      <c r="AH3205" s="3" t="s">
        <v>510</v>
      </c>
      <c r="AI3205" s="3" t="str">
        <f>IFERROR(IF($AG3205&lt;=$AN3205,MATCH($AH3205,레드마인_배치!G:G,0),MATCH($AH3205,레드마인_서비스!G:G,0)),"")</f>
        <v/>
      </c>
      <c r="AJ3205" s="3" t="str" cm="1">
        <f t="array" ref="AJ3205">IFERROR(INDEX(IF($AG3205&lt;=$AN3205,레드마인_배치!E:E,레드마인_서비스!E:E),콜트리분석!$AI3205),"")</f>
        <v/>
      </c>
      <c r="AK3205" s="3" t="str" cm="1">
        <f t="array" ref="AK3205">IFERROR(INDEX(IF($AG3205&lt;=$AN3205,레드마인_배치!H:H,레드마인_서비스!H:H),콜트리분석!$AI3205),"")</f>
        <v/>
      </c>
      <c r="AL3205" s="3" t="str" cm="1">
        <f t="array" ref="AL3205">IFERROR(INDEX(IF($AG3205&lt;=$AN3205,레드마인_배치!I:I,레드마인_서비스!I:I),콜트리분석!$AI3205),"")</f>
        <v/>
      </c>
      <c r="AM3205" s="3" t="str" cm="1">
        <f t="array" ref="AM3205">IFERROR(INDEX(IF($AG3205&lt;=$AN3205,레드마인_배치!J:J,레드마인_서비스!J:J),콜트리분석!$AI3205),"")</f>
        <v/>
      </c>
      <c r="AN3205" s="3">
        <v>3</v>
      </c>
      <c r="AO3205" s="15" t="str">
        <f ca="1">IFERROR(INDEX(레드마인_배치!E:E,MATCH(OFFSET(A3205,,AN3205),레드마인_배치!G:G,0)),"")</f>
        <v>대상</v>
      </c>
      <c r="AP3205" t="s">
        <v>3330</v>
      </c>
      <c r="AQ3205">
        <v>105</v>
      </c>
      <c r="AT3205" t="str" cm="1">
        <f t="array" ref="AT3205">[1]!add_delimeter(AG3205:AO3205,"|")</f>
        <v>|4|CLCICB007A||||||3|대상|</v>
      </c>
    </row>
    <row r="3206" spans="1:46">
      <c r="A3206" s="3" t="s">
        <v>2957</v>
      </c>
      <c r="B3206" s="3" t="s">
        <v>491</v>
      </c>
      <c r="C3206" s="3" t="s">
        <v>494</v>
      </c>
      <c r="D3206" s="3" t="s">
        <v>535</v>
      </c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>
        <f t="shared" ref="AG3206:AG3269" si="52">COUNTA(B3206:AF3206)</f>
        <v>3</v>
      </c>
      <c r="AH3206" s="3" t="s">
        <v>535</v>
      </c>
      <c r="AI3206" s="3">
        <f>IFERROR(IF($AG3206&lt;=$AN3206,MATCH($AH3206,레드마인_배치!G:G,0),MATCH($AH3206,레드마인_서비스!G:G,0)),"")</f>
        <v>128</v>
      </c>
      <c r="AJ3206" s="3" t="str" cm="1">
        <f t="array" ref="AJ3206">IFERROR(INDEX(IF($AG3206&lt;=$AN3206,레드마인_배치!E:E,레드마인_서비스!E:E),콜트리분석!$AI3206),"")</f>
        <v>대상</v>
      </c>
      <c r="AK3206" s="3" t="str" cm="1">
        <f t="array" ref="AK3206">IFERROR(INDEX(IF($AG3206&lt;=$AN3206,레드마인_배치!H:H,레드마인_서비스!H:H),콜트리분석!$AI3206),"")</f>
        <v>ICB0190U</v>
      </c>
      <c r="AL3206" s="3" t="str" cm="1">
        <f t="array" ref="AL3206">IFERROR(INDEX(IF($AG3206&lt;=$AN3206,레드마인_배치!I:I,레드마인_서비스!I:I),콜트리분석!$AI3206),"")</f>
        <v xml:space="preserve">DAILY  IMT  CREATE (PDC)                          </v>
      </c>
      <c r="AM3206" s="3" t="str" cm="1">
        <f t="array" ref="AM3206">IFERROR(INDEX(IF($AG3206&lt;=$AN3206,레드마인_배치!J:J,레드마인_서비스!J:J),콜트리분석!$AI3206),"")</f>
        <v>배치</v>
      </c>
      <c r="AN3206" s="3">
        <v>3</v>
      </c>
      <c r="AO3206" s="15" t="str">
        <f ca="1">IFERROR(INDEX(레드마인_배치!E:E,MATCH(OFFSET(A3206,,AN3206),레드마인_배치!G:G,0)),"")</f>
        <v>대상</v>
      </c>
      <c r="AP3206" t="s">
        <v>3330</v>
      </c>
      <c r="AQ3206">
        <v>106</v>
      </c>
      <c r="AT3206" t="str" cm="1">
        <f t="array" ref="AT3206">[1]!add_delimeter(AG3206:AO3206,"|")</f>
        <v>|3|CBCICB053B|128|대상|ICB0190U|DAILY  IMT  CREATE (PDC)                          |배치|3|대상|</v>
      </c>
    </row>
    <row r="3207" spans="1:46">
      <c r="A3207" s="3" t="s">
        <v>2957</v>
      </c>
      <c r="B3207" s="3" t="s">
        <v>491</v>
      </c>
      <c r="C3207" s="3" t="s">
        <v>494</v>
      </c>
      <c r="D3207" s="3" t="s">
        <v>535</v>
      </c>
      <c r="E3207" s="3" t="s">
        <v>510</v>
      </c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>
        <f t="shared" si="52"/>
        <v>4</v>
      </c>
      <c r="AH3207" s="3" t="s">
        <v>510</v>
      </c>
      <c r="AI3207" s="3" t="str">
        <f>IFERROR(IF($AG3207&lt;=$AN3207,MATCH($AH3207,레드마인_배치!G:G,0),MATCH($AH3207,레드마인_서비스!G:G,0)),"")</f>
        <v/>
      </c>
      <c r="AJ3207" s="3" t="str" cm="1">
        <f t="array" ref="AJ3207">IFERROR(INDEX(IF($AG3207&lt;=$AN3207,레드마인_배치!E:E,레드마인_서비스!E:E),콜트리분석!$AI3207),"")</f>
        <v/>
      </c>
      <c r="AK3207" s="3" t="str" cm="1">
        <f t="array" ref="AK3207">IFERROR(INDEX(IF($AG3207&lt;=$AN3207,레드마인_배치!H:H,레드마인_서비스!H:H),콜트리분석!$AI3207),"")</f>
        <v/>
      </c>
      <c r="AL3207" s="3" t="str" cm="1">
        <f t="array" ref="AL3207">IFERROR(INDEX(IF($AG3207&lt;=$AN3207,레드마인_배치!I:I,레드마인_서비스!I:I),콜트리분석!$AI3207),"")</f>
        <v/>
      </c>
      <c r="AM3207" s="3" t="str" cm="1">
        <f t="array" ref="AM3207">IFERROR(INDEX(IF($AG3207&lt;=$AN3207,레드마인_배치!J:J,레드마인_서비스!J:J),콜트리분석!$AI3207),"")</f>
        <v/>
      </c>
      <c r="AN3207" s="3">
        <v>3</v>
      </c>
      <c r="AO3207" s="15" t="str">
        <f ca="1">IFERROR(INDEX(레드마인_배치!E:E,MATCH(OFFSET(A3207,,AN3207),레드마인_배치!G:G,0)),"")</f>
        <v>대상</v>
      </c>
      <c r="AP3207" t="s">
        <v>3330</v>
      </c>
      <c r="AQ3207">
        <v>106</v>
      </c>
      <c r="AT3207" t="str" cm="1">
        <f t="array" ref="AT3207">[1]!add_delimeter(AG3207:AO3207,"|")</f>
        <v>|4|CLCICB007A||||||3|대상|</v>
      </c>
    </row>
    <row r="3208" spans="1:46">
      <c r="A3208" s="3" t="s">
        <v>2957</v>
      </c>
      <c r="B3208" s="3" t="s">
        <v>491</v>
      </c>
      <c r="C3208" s="3" t="s">
        <v>494</v>
      </c>
      <c r="D3208" s="3" t="s">
        <v>3091</v>
      </c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>
        <f t="shared" si="52"/>
        <v>3</v>
      </c>
      <c r="AH3208" s="3" t="s">
        <v>3091</v>
      </c>
      <c r="AI3208" s="3" t="str">
        <f>IFERROR(IF($AG3208&lt;=$AN3208,MATCH($AH3208,레드마인_배치!G:G,0),MATCH($AH3208,레드마인_서비스!G:G,0)),"")</f>
        <v/>
      </c>
      <c r="AJ3208" s="3" t="str" cm="1">
        <f t="array" ref="AJ3208">IFERROR(INDEX(IF($AG3208&lt;=$AN3208,레드마인_배치!E:E,레드마인_서비스!E:E),콜트리분석!$AI3208),"")</f>
        <v/>
      </c>
      <c r="AK3208" s="3" t="str" cm="1">
        <f t="array" ref="AK3208">IFERROR(INDEX(IF($AG3208&lt;=$AN3208,레드마인_배치!H:H,레드마인_서비스!H:H),콜트리분석!$AI3208),"")</f>
        <v/>
      </c>
      <c r="AL3208" s="3" t="str" cm="1">
        <f t="array" ref="AL3208">IFERROR(INDEX(IF($AG3208&lt;=$AN3208,레드마인_배치!I:I,레드마인_서비스!I:I),콜트리분석!$AI3208),"")</f>
        <v/>
      </c>
      <c r="AM3208" s="3" t="str" cm="1">
        <f t="array" ref="AM3208">IFERROR(INDEX(IF($AG3208&lt;=$AN3208,레드마인_배치!J:J,레드마인_서비스!J:J),콜트리분석!$AI3208),"")</f>
        <v/>
      </c>
      <c r="AN3208" s="3">
        <v>4</v>
      </c>
      <c r="AO3208" s="15" t="str">
        <f ca="1">IFERROR(INDEX(레드마인_배치!E:E,MATCH(OFFSET(A3208,,AN3208),레드마인_배치!G:G,0)),"")</f>
        <v/>
      </c>
      <c r="AP3208" t="s">
        <v>3330</v>
      </c>
      <c r="AQ3208">
        <v>107</v>
      </c>
      <c r="AT3208" t="str" cm="1">
        <f t="array" ref="AT3208">[1]!add_delimeter(AG3208:AO3208,"|")</f>
        <v>|3|CLCICB059A||||||4||</v>
      </c>
    </row>
    <row r="3209" spans="1:46">
      <c r="A3209" s="3" t="s">
        <v>2957</v>
      </c>
      <c r="B3209" s="3" t="s">
        <v>491</v>
      </c>
      <c r="C3209" s="3" t="s">
        <v>494</v>
      </c>
      <c r="D3209" s="3" t="s">
        <v>3091</v>
      </c>
      <c r="E3209" s="3" t="s">
        <v>632</v>
      </c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>
        <f t="shared" si="52"/>
        <v>4</v>
      </c>
      <c r="AH3209" s="3" t="s">
        <v>632</v>
      </c>
      <c r="AI3209" s="3">
        <f>IFERROR(IF($AG3209&lt;=$AN3209,MATCH($AH3209,레드마인_배치!G:G,0),MATCH($AH3209,레드마인_서비스!G:G,0)),"")</f>
        <v>71</v>
      </c>
      <c r="AJ3209" s="3" t="str" cm="1">
        <f t="array" ref="AJ3209">IFERROR(INDEX(IF($AG3209&lt;=$AN3209,레드마인_배치!E:E,레드마인_서비스!E:E),콜트리분석!$AI3209),"")</f>
        <v>미대상</v>
      </c>
      <c r="AK3209" s="3" cm="1">
        <f t="array" ref="AK3209">IFERROR(INDEX(IF($AG3209&lt;=$AN3209,레드마인_배치!H:H,레드마인_서비스!H:H),콜트리분석!$AI3209),"")</f>
        <v>0</v>
      </c>
      <c r="AL3209" s="3" t="str" cm="1">
        <f t="array" ref="AL3209">IFERROR(INDEX(IF($AG3209&lt;=$AN3209,레드마인_배치!I:I,레드마인_서비스!I:I),콜트리분석!$AI3209),"")</f>
        <v xml:space="preserve">Daily  IMH  CREATE (IPDC)                         </v>
      </c>
      <c r="AM3209" s="3" t="str" cm="1">
        <f t="array" ref="AM3209">IFERROR(INDEX(IF($AG3209&lt;=$AN3209,레드마인_배치!J:J,레드마인_서비스!J:J),콜트리분석!$AI3209),"")</f>
        <v>배치</v>
      </c>
      <c r="AN3209" s="3">
        <v>5</v>
      </c>
      <c r="AO3209" s="15" t="str">
        <f ca="1">IFERROR(INDEX(레드마인_배치!E:E,MATCH(OFFSET(A3209,,AN3209),레드마인_배치!G:G,0)),"")</f>
        <v/>
      </c>
      <c r="AP3209" t="s">
        <v>3330</v>
      </c>
      <c r="AQ3209">
        <v>107</v>
      </c>
      <c r="AT3209" t="str" cm="1">
        <f t="array" ref="AT3209">[1]!add_delimeter(AG3209:AO3209,"|")</f>
        <v>|4|CLCICB059S|71|미대상|0|Daily  IMH  CREATE (IPDC)                         |배치|5||</v>
      </c>
    </row>
    <row r="3210" spans="1:46">
      <c r="A3210" s="3" t="s">
        <v>2957</v>
      </c>
      <c r="B3210" s="3" t="s">
        <v>491</v>
      </c>
      <c r="C3210" s="3" t="s">
        <v>494</v>
      </c>
      <c r="D3210" s="3" t="s">
        <v>3091</v>
      </c>
      <c r="E3210" s="3" t="s">
        <v>632</v>
      </c>
      <c r="F3210" s="3" t="s">
        <v>538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>
        <f t="shared" si="52"/>
        <v>5</v>
      </c>
      <c r="AH3210" s="3" t="s">
        <v>538</v>
      </c>
      <c r="AI3210" s="3">
        <f>IFERROR(IF($AG3210&lt;=$AN3210,MATCH($AH3210,레드마인_배치!G:G,0),MATCH($AH3210,레드마인_서비스!G:G,0)),"")</f>
        <v>201</v>
      </c>
      <c r="AJ3210" s="3" t="str" cm="1">
        <f t="array" ref="AJ3210">IFERROR(INDEX(IF($AG3210&lt;=$AN3210,레드마인_배치!E:E,레드마인_서비스!E:E),콜트리분석!$AI3210),"")</f>
        <v>미대상</v>
      </c>
      <c r="AK3210" s="3" t="str" cm="1">
        <f t="array" ref="AK3210">IFERROR(INDEX(IF($AG3210&lt;=$AN3210,레드마인_배치!H:H,레드마인_서비스!H:H),콜트리분석!$AI3210),"")</f>
        <v>ICB059A</v>
      </c>
      <c r="AL3210" s="3" t="str" cm="1">
        <f t="array" ref="AL3210">IFERROR(INDEX(IF($AG3210&lt;=$AN3210,레드마인_배치!I:I,레드마인_서비스!I:I),콜트리분석!$AI3210),"")</f>
        <v xml:space="preserve">Daily  IMH  CREATE (IPDC)                         </v>
      </c>
      <c r="AM3210" s="3" t="str" cm="1">
        <f t="array" ref="AM3210">IFERROR(INDEX(IF($AG3210&lt;=$AN3210,레드마인_배치!J:J,레드마인_서비스!J:J),콜트리분석!$AI3210),"")</f>
        <v>배치</v>
      </c>
      <c r="AN3210" s="3">
        <v>5</v>
      </c>
      <c r="AO3210" s="15" t="str">
        <f ca="1">IFERROR(INDEX(레드마인_배치!E:E,MATCH(OFFSET(A3210,,AN3210),레드마인_배치!G:G,0)),"")</f>
        <v>미대상</v>
      </c>
      <c r="AP3210" t="s">
        <v>3330</v>
      </c>
      <c r="AQ3210">
        <v>107</v>
      </c>
      <c r="AT3210" t="str" cm="1">
        <f t="array" ref="AT3210">[1]!add_delimeter(AG3210:AO3210,"|")</f>
        <v>|5|CBCICB059A|201|미대상|ICB059A|Daily  IMH  CREATE (IPDC)                         |배치|5|미대상|</v>
      </c>
    </row>
    <row r="3211" spans="1:46">
      <c r="A3211" s="3" t="s">
        <v>2957</v>
      </c>
      <c r="B3211" s="3" t="s">
        <v>491</v>
      </c>
      <c r="C3211" s="3" t="s">
        <v>494</v>
      </c>
      <c r="D3211" s="3" t="s">
        <v>3091</v>
      </c>
      <c r="E3211" s="3" t="s">
        <v>632</v>
      </c>
      <c r="F3211" s="3" t="s">
        <v>538</v>
      </c>
      <c r="G3211" s="3" t="s">
        <v>510</v>
      </c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>
        <f t="shared" si="52"/>
        <v>6</v>
      </c>
      <c r="AH3211" s="3" t="s">
        <v>510</v>
      </c>
      <c r="AI3211" s="3" t="str">
        <f>IFERROR(IF($AG3211&lt;=$AN3211,MATCH($AH3211,레드마인_배치!G:G,0),MATCH($AH3211,레드마인_서비스!G:G,0)),"")</f>
        <v/>
      </c>
      <c r="AJ3211" s="3" t="str" cm="1">
        <f t="array" ref="AJ3211">IFERROR(INDEX(IF($AG3211&lt;=$AN3211,레드마인_배치!E:E,레드마인_서비스!E:E),콜트리분석!$AI3211),"")</f>
        <v/>
      </c>
      <c r="AK3211" s="3" t="str" cm="1">
        <f t="array" ref="AK3211">IFERROR(INDEX(IF($AG3211&lt;=$AN3211,레드마인_배치!H:H,레드마인_서비스!H:H),콜트리분석!$AI3211),"")</f>
        <v/>
      </c>
      <c r="AL3211" s="3" t="str" cm="1">
        <f t="array" ref="AL3211">IFERROR(INDEX(IF($AG3211&lt;=$AN3211,레드마인_배치!I:I,레드마인_서비스!I:I),콜트리분석!$AI3211),"")</f>
        <v/>
      </c>
      <c r="AM3211" s="3" t="str" cm="1">
        <f t="array" ref="AM3211">IFERROR(INDEX(IF($AG3211&lt;=$AN3211,레드마인_배치!J:J,레드마인_서비스!J:J),콜트리분석!$AI3211),"")</f>
        <v/>
      </c>
      <c r="AN3211" s="3">
        <v>5</v>
      </c>
      <c r="AO3211" s="15" t="str">
        <f ca="1">IFERROR(INDEX(레드마인_배치!E:E,MATCH(OFFSET(A3211,,AN3211),레드마인_배치!G:G,0)),"")</f>
        <v>미대상</v>
      </c>
      <c r="AP3211" t="s">
        <v>3330</v>
      </c>
      <c r="AQ3211">
        <v>107</v>
      </c>
      <c r="AT3211" t="str" cm="1">
        <f t="array" ref="AT3211">[1]!add_delimeter(AG3211:AO3211,"|")</f>
        <v>|6|CLCICB007A||||||5|미대상|</v>
      </c>
    </row>
    <row r="3212" spans="1:46">
      <c r="A3212" s="3" t="s">
        <v>2957</v>
      </c>
      <c r="B3212" s="3" t="s">
        <v>491</v>
      </c>
      <c r="C3212" s="3" t="s">
        <v>494</v>
      </c>
      <c r="D3212" s="3" t="s">
        <v>3092</v>
      </c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>
        <f t="shared" si="52"/>
        <v>3</v>
      </c>
      <c r="AH3212" s="3" t="s">
        <v>3092</v>
      </c>
      <c r="AI3212" s="3" t="str">
        <f>IFERROR(IF($AG3212&lt;=$AN3212,MATCH($AH3212,레드마인_배치!G:G,0),MATCH($AH3212,레드마인_서비스!G:G,0)),"")</f>
        <v/>
      </c>
      <c r="AJ3212" s="3" t="str" cm="1">
        <f t="array" ref="AJ3212">IFERROR(INDEX(IF($AG3212&lt;=$AN3212,레드마인_배치!E:E,레드마인_서비스!E:E),콜트리분석!$AI3212),"")</f>
        <v/>
      </c>
      <c r="AK3212" s="3" t="str" cm="1">
        <f t="array" ref="AK3212">IFERROR(INDEX(IF($AG3212&lt;=$AN3212,레드마인_배치!H:H,레드마인_서비스!H:H),콜트리분석!$AI3212),"")</f>
        <v/>
      </c>
      <c r="AL3212" s="3" t="str" cm="1">
        <f t="array" ref="AL3212">IFERROR(INDEX(IF($AG3212&lt;=$AN3212,레드마인_배치!I:I,레드마인_서비스!I:I),콜트리분석!$AI3212),"")</f>
        <v/>
      </c>
      <c r="AM3212" s="3" t="str" cm="1">
        <f t="array" ref="AM3212">IFERROR(INDEX(IF($AG3212&lt;=$AN3212,레드마인_배치!J:J,레드마인_서비스!J:J),콜트리분석!$AI3212),"")</f>
        <v/>
      </c>
      <c r="AN3212" s="3">
        <v>4</v>
      </c>
      <c r="AO3212" s="15" t="str">
        <f ca="1">IFERROR(INDEX(레드마인_배치!E:E,MATCH(OFFSET(A3212,,AN3212),레드마인_배치!G:G,0)),"")</f>
        <v/>
      </c>
      <c r="AP3212" t="s">
        <v>3330</v>
      </c>
      <c r="AQ3212">
        <v>109</v>
      </c>
      <c r="AT3212" t="str" cm="1">
        <f t="array" ref="AT3212">[1]!add_delimeter(AG3212:AO3212,"|")</f>
        <v>|3|CLCICB062A||||||4||</v>
      </c>
    </row>
    <row r="3213" spans="1:46">
      <c r="A3213" s="3" t="s">
        <v>2957</v>
      </c>
      <c r="B3213" s="3" t="s">
        <v>491</v>
      </c>
      <c r="C3213" s="3" t="s">
        <v>494</v>
      </c>
      <c r="D3213" s="3" t="s">
        <v>3092</v>
      </c>
      <c r="E3213" s="3" t="s">
        <v>540</v>
      </c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>
        <f t="shared" si="52"/>
        <v>4</v>
      </c>
      <c r="AH3213" s="3" t="s">
        <v>540</v>
      </c>
      <c r="AI3213" s="3">
        <f>IFERROR(IF($AG3213&lt;=$AN3213,MATCH($AH3213,레드마인_배치!G:G,0),MATCH($AH3213,레드마인_서비스!G:G,0)),"")</f>
        <v>143</v>
      </c>
      <c r="AJ3213" s="3" t="str" cm="1">
        <f t="array" ref="AJ3213">IFERROR(INDEX(IF($AG3213&lt;=$AN3213,레드마인_배치!E:E,레드마인_서비스!E:E),콜트리분석!$AI3213),"")</f>
        <v>대상</v>
      </c>
      <c r="AK3213" s="3" t="str" cm="1">
        <f t="array" ref="AK3213">IFERROR(INDEX(IF($AG3213&lt;=$AN3213,레드마인_배치!H:H,레드마인_서비스!H:H),콜트리분석!$AI3213),"")</f>
        <v>ICB0280U</v>
      </c>
      <c r="AL3213" s="3" t="str" cm="1">
        <f t="array" ref="AL3213">IFERROR(INDEX(IF($AG3213&lt;=$AN3213,레드마인_배치!I:I,레드마인_서비스!I:I),콜트리분석!$AI3213),"")</f>
        <v xml:space="preserve">Daily  IMD  CREATE (IPDC)                         </v>
      </c>
      <c r="AM3213" s="3" t="str" cm="1">
        <f t="array" ref="AM3213">IFERROR(INDEX(IF($AG3213&lt;=$AN3213,레드마인_배치!J:J,레드마인_서비스!J:J),콜트리분석!$AI3213),"")</f>
        <v>배치</v>
      </c>
      <c r="AN3213" s="3">
        <v>4</v>
      </c>
      <c r="AO3213" s="15" t="str">
        <f ca="1">IFERROR(INDEX(레드마인_배치!E:E,MATCH(OFFSET(A3213,,AN3213),레드마인_배치!G:G,0)),"")</f>
        <v>대상</v>
      </c>
      <c r="AP3213" t="s">
        <v>3330</v>
      </c>
      <c r="AQ3213">
        <v>109</v>
      </c>
      <c r="AT3213" t="str" cm="1">
        <f t="array" ref="AT3213">[1]!add_delimeter(AG3213:AO3213,"|")</f>
        <v>|4|CBCICB062A|143|대상|ICB0280U|Daily  IMD  CREATE (IPDC)                         |배치|4|대상|</v>
      </c>
    </row>
    <row r="3214" spans="1:46">
      <c r="A3214" s="3" t="s">
        <v>2957</v>
      </c>
      <c r="B3214" s="3" t="s">
        <v>491</v>
      </c>
      <c r="C3214" s="3" t="s">
        <v>494</v>
      </c>
      <c r="D3214" s="3" t="s">
        <v>3092</v>
      </c>
      <c r="E3214" s="3" t="s">
        <v>540</v>
      </c>
      <c r="F3214" s="3" t="s">
        <v>537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>
        <f t="shared" si="52"/>
        <v>5</v>
      </c>
      <c r="AH3214" s="3" t="s">
        <v>537</v>
      </c>
      <c r="AI3214" s="3">
        <f>IFERROR(IF($AG3214&lt;=$AN3214,MATCH($AH3214,레드마인_배치!G:G,0),MATCH($AH3214,레드마인_서비스!G:G,0)),"")</f>
        <v>89</v>
      </c>
      <c r="AJ3214" s="3" t="str" cm="1">
        <f t="array" ref="AJ3214">IFERROR(INDEX(IF($AG3214&lt;=$AN3214,레드마인_배치!E:E,레드마인_서비스!E:E),콜트리분석!$AI3214),"")</f>
        <v>대상</v>
      </c>
      <c r="AK3214" s="3" t="str" cm="1">
        <f t="array" ref="AK3214">IFERROR(INDEX(IF($AG3214&lt;=$AN3214,레드마인_배치!H:H,레드마인_서비스!H:H),콜트리분석!$AI3214),"")</f>
        <v>ICO0400U</v>
      </c>
      <c r="AL3214" s="3" t="str" cm="1">
        <f t="array" ref="AL3214">IFERROR(INDEX(IF($AG3214&lt;=$AN3214,레드마인_배치!I:I,레드마인_서비스!I:I),콜트리분석!$AI3214),"")</f>
        <v>RETRIEVE BRANCH EXCHANGE RATE</v>
      </c>
      <c r="AM3214" s="3" t="str" cm="1">
        <f t="array" ref="AM3214">IFERROR(INDEX(IF($AG3214&lt;=$AN3214,레드마인_배치!J:J,레드마인_서비스!J:J),콜트리분석!$AI3214),"")</f>
        <v>서비스</v>
      </c>
      <c r="AN3214" s="3">
        <v>4</v>
      </c>
      <c r="AO3214" s="15" t="str">
        <f ca="1">IFERROR(INDEX(레드마인_배치!E:E,MATCH(OFFSET(A3214,,AN3214),레드마인_배치!G:G,0)),"")</f>
        <v>대상</v>
      </c>
      <c r="AP3214" t="s">
        <v>3330</v>
      </c>
      <c r="AQ3214">
        <v>109</v>
      </c>
      <c r="AT3214" t="str" cm="1">
        <f t="array" ref="AT3214">[1]!add_delimeter(AG3214:AO3214,"|")</f>
        <v>|5|CBCICB120A|89|대상|ICO0400U|RETRIEVE BRANCH EXCHANGE RATE|서비스|4|대상|</v>
      </c>
    </row>
    <row r="3215" spans="1:46">
      <c r="A3215" s="3" t="s">
        <v>2957</v>
      </c>
      <c r="B3215" s="3" t="s">
        <v>491</v>
      </c>
      <c r="C3215" s="3" t="s">
        <v>494</v>
      </c>
      <c r="D3215" s="3" t="s">
        <v>3092</v>
      </c>
      <c r="E3215" s="3" t="s">
        <v>540</v>
      </c>
      <c r="F3215" s="3" t="s">
        <v>510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>
        <f t="shared" si="52"/>
        <v>5</v>
      </c>
      <c r="AH3215" s="3" t="s">
        <v>510</v>
      </c>
      <c r="AI3215" s="3" t="str">
        <f>IFERROR(IF($AG3215&lt;=$AN3215,MATCH($AH3215,레드마인_배치!G:G,0),MATCH($AH3215,레드마인_서비스!G:G,0)),"")</f>
        <v/>
      </c>
      <c r="AJ3215" s="3" t="str" cm="1">
        <f t="array" ref="AJ3215">IFERROR(INDEX(IF($AG3215&lt;=$AN3215,레드마인_배치!E:E,레드마인_서비스!E:E),콜트리분석!$AI3215),"")</f>
        <v/>
      </c>
      <c r="AK3215" s="3" t="str" cm="1">
        <f t="array" ref="AK3215">IFERROR(INDEX(IF($AG3215&lt;=$AN3215,레드마인_배치!H:H,레드마인_서비스!H:H),콜트리분석!$AI3215),"")</f>
        <v/>
      </c>
      <c r="AL3215" s="3" t="str" cm="1">
        <f t="array" ref="AL3215">IFERROR(INDEX(IF($AG3215&lt;=$AN3215,레드마인_배치!I:I,레드마인_서비스!I:I),콜트리분석!$AI3215),"")</f>
        <v/>
      </c>
      <c r="AM3215" s="3" t="str" cm="1">
        <f t="array" ref="AM3215">IFERROR(INDEX(IF($AG3215&lt;=$AN3215,레드마인_배치!J:J,레드마인_서비스!J:J),콜트리분석!$AI3215),"")</f>
        <v/>
      </c>
      <c r="AN3215" s="3">
        <v>4</v>
      </c>
      <c r="AO3215" s="15" t="str">
        <f ca="1">IFERROR(INDEX(레드마인_배치!E:E,MATCH(OFFSET(A3215,,AN3215),레드마인_배치!G:G,0)),"")</f>
        <v>대상</v>
      </c>
      <c r="AP3215" t="s">
        <v>3330</v>
      </c>
      <c r="AQ3215">
        <v>109</v>
      </c>
      <c r="AT3215" t="str" cm="1">
        <f t="array" ref="AT3215">[1]!add_delimeter(AG3215:AO3215,"|")</f>
        <v>|5|CLCICB007A||||||4|대상|</v>
      </c>
    </row>
    <row r="3216" spans="1:46">
      <c r="A3216" s="3" t="s">
        <v>2957</v>
      </c>
      <c r="B3216" s="3" t="s">
        <v>491</v>
      </c>
      <c r="C3216" s="3" t="s">
        <v>494</v>
      </c>
      <c r="D3216" s="3" t="s">
        <v>3093</v>
      </c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>
        <f t="shared" si="52"/>
        <v>3</v>
      </c>
      <c r="AH3216" s="3" t="s">
        <v>3093</v>
      </c>
      <c r="AI3216" s="3" t="str">
        <f>IFERROR(IF($AG3216&lt;=$AN3216,MATCH($AH3216,레드마인_배치!G:G,0),MATCH($AH3216,레드마인_서비스!G:G,0)),"")</f>
        <v/>
      </c>
      <c r="AJ3216" s="3" t="str" cm="1">
        <f t="array" ref="AJ3216">IFERROR(INDEX(IF($AG3216&lt;=$AN3216,레드마인_배치!E:E,레드마인_서비스!E:E),콜트리분석!$AI3216),"")</f>
        <v/>
      </c>
      <c r="AK3216" s="3" t="str" cm="1">
        <f t="array" ref="AK3216">IFERROR(INDEX(IF($AG3216&lt;=$AN3216,레드마인_배치!H:H,레드마인_서비스!H:H),콜트리분석!$AI3216),"")</f>
        <v/>
      </c>
      <c r="AL3216" s="3" t="str" cm="1">
        <f t="array" ref="AL3216">IFERROR(INDEX(IF($AG3216&lt;=$AN3216,레드마인_배치!I:I,레드마인_서비스!I:I),콜트리분석!$AI3216),"")</f>
        <v/>
      </c>
      <c r="AM3216" s="3" t="str" cm="1">
        <f t="array" ref="AM3216">IFERROR(INDEX(IF($AG3216&lt;=$AN3216,레드마인_배치!J:J,레드마인_서비스!J:J),콜트리분석!$AI3216),"")</f>
        <v/>
      </c>
      <c r="AN3216" s="3">
        <v>4</v>
      </c>
      <c r="AO3216" s="15" t="str">
        <f ca="1">IFERROR(INDEX(레드마인_배치!E:E,MATCH(OFFSET(A3216,,AN3216),레드마인_배치!G:G,0)),"")</f>
        <v/>
      </c>
      <c r="AP3216" t="s">
        <v>3330</v>
      </c>
      <c r="AQ3216">
        <v>110</v>
      </c>
      <c r="AT3216" t="str" cm="1">
        <f t="array" ref="AT3216">[1]!add_delimeter(AG3216:AO3216,"|")</f>
        <v>|3|CLCICB062B||||||4||</v>
      </c>
    </row>
    <row r="3217" spans="1:46">
      <c r="A3217" s="3" t="s">
        <v>2957</v>
      </c>
      <c r="B3217" s="3" t="s">
        <v>491</v>
      </c>
      <c r="C3217" s="3" t="s">
        <v>494</v>
      </c>
      <c r="D3217" s="3" t="s">
        <v>3093</v>
      </c>
      <c r="E3217" s="3" t="s">
        <v>541</v>
      </c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>
        <f t="shared" si="52"/>
        <v>4</v>
      </c>
      <c r="AH3217" s="3" t="s">
        <v>541</v>
      </c>
      <c r="AI3217" s="3">
        <f>IFERROR(IF($AG3217&lt;=$AN3217,MATCH($AH3217,레드마인_배치!G:G,0),MATCH($AH3217,레드마인_서비스!G:G,0)),"")</f>
        <v>145</v>
      </c>
      <c r="AJ3217" s="3" t="str" cm="1">
        <f t="array" ref="AJ3217">IFERROR(INDEX(IF($AG3217&lt;=$AN3217,레드마인_배치!E:E,레드마인_서비스!E:E),콜트리분석!$AI3217),"")</f>
        <v>대상</v>
      </c>
      <c r="AK3217" s="3" t="str" cm="1">
        <f t="array" ref="AK3217">IFERROR(INDEX(IF($AG3217&lt;=$AN3217,레드마인_배치!H:H,레드마인_서비스!H:H),콜트리분석!$AI3217),"")</f>
        <v>ICB0290U</v>
      </c>
      <c r="AL3217" s="3" t="str" cm="1">
        <f t="array" ref="AL3217">IFERROR(INDEX(IF($AG3217&lt;=$AN3217,레드마인_배치!I:I,레드마인_서비스!I:I),콜트리분석!$AI3217),"")</f>
        <v xml:space="preserve">Daily  IMD  CREATE (PDC)                          </v>
      </c>
      <c r="AM3217" s="3" t="str" cm="1">
        <f t="array" ref="AM3217">IFERROR(INDEX(IF($AG3217&lt;=$AN3217,레드마인_배치!J:J,레드마인_서비스!J:J),콜트리분석!$AI3217),"")</f>
        <v>배치</v>
      </c>
      <c r="AN3217" s="3">
        <v>4</v>
      </c>
      <c r="AO3217" s="15" t="str">
        <f ca="1">IFERROR(INDEX(레드마인_배치!E:E,MATCH(OFFSET(A3217,,AN3217),레드마인_배치!G:G,0)),"")</f>
        <v>대상</v>
      </c>
      <c r="AP3217" t="s">
        <v>3330</v>
      </c>
      <c r="AQ3217">
        <v>110</v>
      </c>
      <c r="AT3217" t="str" cm="1">
        <f t="array" ref="AT3217">[1]!add_delimeter(AG3217:AO3217,"|")</f>
        <v>|4|CBCICB062B|145|대상|ICB0290U|Daily  IMD  CREATE (PDC)                          |배치|4|대상|</v>
      </c>
    </row>
    <row r="3218" spans="1:46">
      <c r="A3218" s="3" t="s">
        <v>2957</v>
      </c>
      <c r="B3218" s="3" t="s">
        <v>491</v>
      </c>
      <c r="C3218" s="3" t="s">
        <v>494</v>
      </c>
      <c r="D3218" s="3" t="s">
        <v>3093</v>
      </c>
      <c r="E3218" s="3" t="s">
        <v>541</v>
      </c>
      <c r="F3218" s="3" t="s">
        <v>537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>
        <f t="shared" si="52"/>
        <v>5</v>
      </c>
      <c r="AH3218" s="3" t="s">
        <v>537</v>
      </c>
      <c r="AI3218" s="3">
        <f>IFERROR(IF($AG3218&lt;=$AN3218,MATCH($AH3218,레드마인_배치!G:G,0),MATCH($AH3218,레드마인_서비스!G:G,0)),"")</f>
        <v>89</v>
      </c>
      <c r="AJ3218" s="3" t="str" cm="1">
        <f t="array" ref="AJ3218">IFERROR(INDEX(IF($AG3218&lt;=$AN3218,레드마인_배치!E:E,레드마인_서비스!E:E),콜트리분석!$AI3218),"")</f>
        <v>대상</v>
      </c>
      <c r="AK3218" s="3" t="str" cm="1">
        <f t="array" ref="AK3218">IFERROR(INDEX(IF($AG3218&lt;=$AN3218,레드마인_배치!H:H,레드마인_서비스!H:H),콜트리분석!$AI3218),"")</f>
        <v>ICO0400U</v>
      </c>
      <c r="AL3218" s="3" t="str" cm="1">
        <f t="array" ref="AL3218">IFERROR(INDEX(IF($AG3218&lt;=$AN3218,레드마인_배치!I:I,레드마인_서비스!I:I),콜트리분석!$AI3218),"")</f>
        <v>RETRIEVE BRANCH EXCHANGE RATE</v>
      </c>
      <c r="AM3218" s="3" t="str" cm="1">
        <f t="array" ref="AM3218">IFERROR(INDEX(IF($AG3218&lt;=$AN3218,레드마인_배치!J:J,레드마인_서비스!J:J),콜트리분석!$AI3218),"")</f>
        <v>서비스</v>
      </c>
      <c r="AN3218" s="3">
        <v>4</v>
      </c>
      <c r="AO3218" s="15" t="str">
        <f ca="1">IFERROR(INDEX(레드마인_배치!E:E,MATCH(OFFSET(A3218,,AN3218),레드마인_배치!G:G,0)),"")</f>
        <v>대상</v>
      </c>
      <c r="AP3218" t="s">
        <v>3330</v>
      </c>
      <c r="AQ3218">
        <v>110</v>
      </c>
      <c r="AT3218" t="str" cm="1">
        <f t="array" ref="AT3218">[1]!add_delimeter(AG3218:AO3218,"|")</f>
        <v>|5|CBCICB120A|89|대상|ICO0400U|RETRIEVE BRANCH EXCHANGE RATE|서비스|4|대상|</v>
      </c>
    </row>
    <row r="3219" spans="1:46">
      <c r="A3219" s="3" t="s">
        <v>2957</v>
      </c>
      <c r="B3219" s="3" t="s">
        <v>491</v>
      </c>
      <c r="C3219" s="3" t="s">
        <v>494</v>
      </c>
      <c r="D3219" s="3" t="s">
        <v>3093</v>
      </c>
      <c r="E3219" s="3" t="s">
        <v>541</v>
      </c>
      <c r="F3219" s="3" t="s">
        <v>510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>
        <f t="shared" si="52"/>
        <v>5</v>
      </c>
      <c r="AH3219" s="3" t="s">
        <v>510</v>
      </c>
      <c r="AI3219" s="3" t="str">
        <f>IFERROR(IF($AG3219&lt;=$AN3219,MATCH($AH3219,레드마인_배치!G:G,0),MATCH($AH3219,레드마인_서비스!G:G,0)),"")</f>
        <v/>
      </c>
      <c r="AJ3219" s="3" t="str" cm="1">
        <f t="array" ref="AJ3219">IFERROR(INDEX(IF($AG3219&lt;=$AN3219,레드마인_배치!E:E,레드마인_서비스!E:E),콜트리분석!$AI3219),"")</f>
        <v/>
      </c>
      <c r="AK3219" s="3" t="str" cm="1">
        <f t="array" ref="AK3219">IFERROR(INDEX(IF($AG3219&lt;=$AN3219,레드마인_배치!H:H,레드마인_서비스!H:H),콜트리분석!$AI3219),"")</f>
        <v/>
      </c>
      <c r="AL3219" s="3" t="str" cm="1">
        <f t="array" ref="AL3219">IFERROR(INDEX(IF($AG3219&lt;=$AN3219,레드마인_배치!I:I,레드마인_서비스!I:I),콜트리분석!$AI3219),"")</f>
        <v/>
      </c>
      <c r="AM3219" s="3" t="str" cm="1">
        <f t="array" ref="AM3219">IFERROR(INDEX(IF($AG3219&lt;=$AN3219,레드마인_배치!J:J,레드마인_서비스!J:J),콜트리분석!$AI3219),"")</f>
        <v/>
      </c>
      <c r="AN3219" s="3">
        <v>4</v>
      </c>
      <c r="AO3219" s="15" t="str">
        <f ca="1">IFERROR(INDEX(레드마인_배치!E:E,MATCH(OFFSET(A3219,,AN3219),레드마인_배치!G:G,0)),"")</f>
        <v>대상</v>
      </c>
      <c r="AP3219" t="s">
        <v>3330</v>
      </c>
      <c r="AQ3219">
        <v>110</v>
      </c>
      <c r="AT3219" t="str" cm="1">
        <f t="array" ref="AT3219">[1]!add_delimeter(AG3219:AO3219,"|")</f>
        <v>|5|CLCICB007A||||||4|대상|</v>
      </c>
    </row>
    <row r="3220" spans="1:46">
      <c r="A3220" s="3" t="s">
        <v>2957</v>
      </c>
      <c r="B3220" s="3" t="s">
        <v>491</v>
      </c>
      <c r="C3220" s="3" t="s">
        <v>494</v>
      </c>
      <c r="D3220" s="3" t="s">
        <v>3088</v>
      </c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>
        <f t="shared" si="52"/>
        <v>3</v>
      </c>
      <c r="AH3220" s="3" t="s">
        <v>3088</v>
      </c>
      <c r="AI3220" s="3" t="str">
        <f>IFERROR(IF($AG3220&lt;=$AN3220,MATCH($AH3220,레드마인_배치!G:G,0),MATCH($AH3220,레드마인_서비스!G:G,0)),"")</f>
        <v/>
      </c>
      <c r="AJ3220" s="3" t="str" cm="1">
        <f t="array" ref="AJ3220">IFERROR(INDEX(IF($AG3220&lt;=$AN3220,레드마인_배치!E:E,레드마인_서비스!E:E),콜트리분석!$AI3220),"")</f>
        <v/>
      </c>
      <c r="AK3220" s="3" t="str" cm="1">
        <f t="array" ref="AK3220">IFERROR(INDEX(IF($AG3220&lt;=$AN3220,레드마인_배치!H:H,레드마인_서비스!H:H),콜트리분석!$AI3220),"")</f>
        <v/>
      </c>
      <c r="AL3220" s="3" t="str" cm="1">
        <f t="array" ref="AL3220">IFERROR(INDEX(IF($AG3220&lt;=$AN3220,레드마인_배치!I:I,레드마인_서비스!I:I),콜트리분석!$AI3220),"")</f>
        <v/>
      </c>
      <c r="AM3220" s="3" t="str" cm="1">
        <f t="array" ref="AM3220">IFERROR(INDEX(IF($AG3220&lt;=$AN3220,레드마인_배치!J:J,레드마인_서비스!J:J),콜트리분석!$AI3220),"")</f>
        <v/>
      </c>
      <c r="AN3220" s="3">
        <v>4</v>
      </c>
      <c r="AO3220" s="15" t="str">
        <f ca="1">IFERROR(INDEX(레드마인_배치!E:E,MATCH(OFFSET(A3220,,AN3220),레드마인_배치!G:G,0)),"")</f>
        <v/>
      </c>
      <c r="AP3220" t="s">
        <v>3330</v>
      </c>
      <c r="AQ3220">
        <v>111</v>
      </c>
      <c r="AT3220" t="str" cm="1">
        <f t="array" ref="AT3220">[1]!add_delimeter(AG3220:AO3220,"|")</f>
        <v>|3|CLCICB031B||||||4||</v>
      </c>
    </row>
    <row r="3221" spans="1:46">
      <c r="A3221" s="3" t="s">
        <v>2957</v>
      </c>
      <c r="B3221" s="3" t="s">
        <v>491</v>
      </c>
      <c r="C3221" s="3" t="s">
        <v>494</v>
      </c>
      <c r="D3221" s="3" t="s">
        <v>3088</v>
      </c>
      <c r="E3221" s="3" t="s">
        <v>629</v>
      </c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>
        <f t="shared" si="52"/>
        <v>4</v>
      </c>
      <c r="AH3221" s="3" t="s">
        <v>629</v>
      </c>
      <c r="AI3221" s="3">
        <f>IFERROR(IF($AG3221&lt;=$AN3221,MATCH($AH3221,레드마인_배치!G:G,0),MATCH($AH3221,레드마인_서비스!G:G,0)),"")</f>
        <v>97</v>
      </c>
      <c r="AJ3221" s="3" t="str" cm="1">
        <f t="array" ref="AJ3221">IFERROR(INDEX(IF($AG3221&lt;=$AN3221,레드마인_배치!E:E,레드마인_서비스!E:E),콜트리분석!$AI3221),"")</f>
        <v>대상</v>
      </c>
      <c r="AK3221" s="3" t="str" cm="1">
        <f t="array" ref="AK3221">IFERROR(INDEX(IF($AG3221&lt;=$AN3221,레드마인_배치!H:H,레드마인_서비스!H:H),콜트리분석!$AI3221),"")</f>
        <v>ICB0040U</v>
      </c>
      <c r="AL3221" s="3" t="str" cm="1">
        <f t="array" ref="AL3221">IFERROR(INDEX(IF($AG3221&lt;=$AN3221,레드마인_배치!I:I,레드마인_서비스!I:I),콜트리분석!$AI3221),"")</f>
        <v xml:space="preserve">Daily SOQ Creation Batch(MAIN)                    </v>
      </c>
      <c r="AM3221" s="3" t="str" cm="1">
        <f t="array" ref="AM3221">IFERROR(INDEX(IF($AG3221&lt;=$AN3221,레드마인_배치!J:J,레드마인_서비스!J:J),콜트리분석!$AI3221),"")</f>
        <v>배치</v>
      </c>
      <c r="AN3221" s="3">
        <v>4</v>
      </c>
      <c r="AO3221" s="15" t="str">
        <f ca="1">IFERROR(INDEX(레드마인_배치!E:E,MATCH(OFFSET(A3221,,AN3221),레드마인_배치!G:G,0)),"")</f>
        <v>대상</v>
      </c>
      <c r="AP3221" t="s">
        <v>3330</v>
      </c>
      <c r="AQ3221">
        <v>111</v>
      </c>
      <c r="AT3221" t="str" cm="1">
        <f t="array" ref="AT3221">[1]!add_delimeter(AG3221:AO3221,"|")</f>
        <v>|4|CBCICB031C|97|대상|ICB0040U|Daily SOQ Creation Batch(MAIN)                    |배치|4|대상|</v>
      </c>
    </row>
    <row r="3222" spans="1:46">
      <c r="A3222" s="3" t="s">
        <v>2957</v>
      </c>
      <c r="B3222" s="3" t="s">
        <v>491</v>
      </c>
      <c r="C3222" s="3" t="s">
        <v>494</v>
      </c>
      <c r="D3222" s="3" t="s">
        <v>3088</v>
      </c>
      <c r="E3222" s="3" t="s">
        <v>629</v>
      </c>
      <c r="F3222" s="3" t="s">
        <v>630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>
        <f t="shared" si="52"/>
        <v>5</v>
      </c>
      <c r="AH3222" s="3" t="s">
        <v>630</v>
      </c>
      <c r="AI3222" s="3">
        <f>IFERROR(IF($AG3222&lt;=$AN3222,MATCH($AH3222,레드마인_배치!G:G,0),MATCH($AH3222,레드마인_서비스!G:G,0)),"")</f>
        <v>103</v>
      </c>
      <c r="AJ3222" s="3" t="str" cm="1">
        <f t="array" ref="AJ3222">IFERROR(INDEX(IF($AG3222&lt;=$AN3222,레드마인_배치!E:E,레드마인_서비스!E:E),콜트리분석!$AI3222),"")</f>
        <v>대상</v>
      </c>
      <c r="AK3222" s="3" t="str" cm="1">
        <f t="array" ref="AK3222">IFERROR(INDEX(IF($AG3222&lt;=$AN3222,레드마인_배치!H:H,레드마인_서비스!H:H),콜트리분석!$AI3222),"")</f>
        <v>ICO0540U</v>
      </c>
      <c r="AL3222" s="3" t="str" cm="1">
        <f t="array" ref="AL3222">IFERROR(INDEX(IF($AG3222&lt;=$AN3222,레드마인_배치!I:I,레드마인_서비스!I:I),콜트리분석!$AI3222),"")</f>
        <v>SOQ CALCULATE &amp; Creation (SUB)</v>
      </c>
      <c r="AM3222" s="3" t="str" cm="1">
        <f t="array" ref="AM3222">IFERROR(INDEX(IF($AG3222&lt;=$AN3222,레드마인_배치!J:J,레드마인_서비스!J:J),콜트리분석!$AI3222),"")</f>
        <v>서비스</v>
      </c>
      <c r="AN3222" s="3">
        <v>4</v>
      </c>
      <c r="AO3222" s="15" t="str">
        <f ca="1">IFERROR(INDEX(레드마인_배치!E:E,MATCH(OFFSET(A3222,,AN3222),레드마인_배치!G:G,0)),"")</f>
        <v>대상</v>
      </c>
      <c r="AP3222" t="s">
        <v>3330</v>
      </c>
      <c r="AQ3222">
        <v>111</v>
      </c>
      <c r="AT3222" t="str" cm="1">
        <f t="array" ref="AT3222">[1]!add_delimeter(AG3222:AO3222,"|")</f>
        <v>|5|CBCICB034A|103|대상|ICO0540U|SOQ CALCULATE &amp; Creation (SUB)|서비스|4|대상|</v>
      </c>
    </row>
    <row r="3223" spans="1:46">
      <c r="A3223" s="3" t="s">
        <v>2957</v>
      </c>
      <c r="B3223" s="3" t="s">
        <v>491</v>
      </c>
      <c r="C3223" s="3" t="s">
        <v>494</v>
      </c>
      <c r="D3223" s="3" t="s">
        <v>3088</v>
      </c>
      <c r="E3223" s="3" t="s">
        <v>629</v>
      </c>
      <c r="F3223" s="3" t="s">
        <v>630</v>
      </c>
      <c r="G3223" s="3" t="s">
        <v>537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>
        <f t="shared" si="52"/>
        <v>6</v>
      </c>
      <c r="AH3223" s="3" t="s">
        <v>537</v>
      </c>
      <c r="AI3223" s="3">
        <f>IFERROR(IF($AG3223&lt;=$AN3223,MATCH($AH3223,레드마인_배치!G:G,0),MATCH($AH3223,레드마인_서비스!G:G,0)),"")</f>
        <v>89</v>
      </c>
      <c r="AJ3223" s="3" t="str" cm="1">
        <f t="array" ref="AJ3223">IFERROR(INDEX(IF($AG3223&lt;=$AN3223,레드마인_배치!E:E,레드마인_서비스!E:E),콜트리분석!$AI3223),"")</f>
        <v>대상</v>
      </c>
      <c r="AK3223" s="3" t="str" cm="1">
        <f t="array" ref="AK3223">IFERROR(INDEX(IF($AG3223&lt;=$AN3223,레드마인_배치!H:H,레드마인_서비스!H:H),콜트리분석!$AI3223),"")</f>
        <v>ICO0400U</v>
      </c>
      <c r="AL3223" s="3" t="str" cm="1">
        <f t="array" ref="AL3223">IFERROR(INDEX(IF($AG3223&lt;=$AN3223,레드마인_배치!I:I,레드마인_서비스!I:I),콜트리분석!$AI3223),"")</f>
        <v>RETRIEVE BRANCH EXCHANGE RATE</v>
      </c>
      <c r="AM3223" s="3" t="str" cm="1">
        <f t="array" ref="AM3223">IFERROR(INDEX(IF($AG3223&lt;=$AN3223,레드마인_배치!J:J,레드마인_서비스!J:J),콜트리분석!$AI3223),"")</f>
        <v>서비스</v>
      </c>
      <c r="AN3223" s="3">
        <v>4</v>
      </c>
      <c r="AO3223" s="15" t="str">
        <f ca="1">IFERROR(INDEX(레드마인_배치!E:E,MATCH(OFFSET(A3223,,AN3223),레드마인_배치!G:G,0)),"")</f>
        <v>대상</v>
      </c>
      <c r="AP3223" t="s">
        <v>3330</v>
      </c>
      <c r="AQ3223">
        <v>111</v>
      </c>
      <c r="AT3223" t="str" cm="1">
        <f t="array" ref="AT3223">[1]!add_delimeter(AG3223:AO3223,"|")</f>
        <v>|6|CBCICB120A|89|대상|ICO0400U|RETRIEVE BRANCH EXCHANGE RATE|서비스|4|대상|</v>
      </c>
    </row>
    <row r="3224" spans="1:46">
      <c r="A3224" s="3" t="s">
        <v>2957</v>
      </c>
      <c r="B3224" s="3" t="s">
        <v>491</v>
      </c>
      <c r="C3224" s="3" t="s">
        <v>494</v>
      </c>
      <c r="D3224" s="3" t="s">
        <v>3088</v>
      </c>
      <c r="E3224" s="3" t="s">
        <v>629</v>
      </c>
      <c r="F3224" s="3" t="s">
        <v>630</v>
      </c>
      <c r="G3224" s="3" t="s">
        <v>618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>
        <f t="shared" si="52"/>
        <v>6</v>
      </c>
      <c r="AH3224" s="3" t="s">
        <v>618</v>
      </c>
      <c r="AI3224" s="3">
        <f>IFERROR(IF($AG3224&lt;=$AN3224,MATCH($AH3224,레드마인_배치!G:G,0),MATCH($AH3224,레드마인_서비스!G:G,0)),"")</f>
        <v>93</v>
      </c>
      <c r="AJ3224" s="3" t="str" cm="1">
        <f t="array" ref="AJ3224">IFERROR(INDEX(IF($AG3224&lt;=$AN3224,레드마인_배치!E:E,레드마인_서비스!E:E),콜트리분석!$AI3224),"")</f>
        <v>대상</v>
      </c>
      <c r="AK3224" s="3" t="str" cm="1">
        <f t="array" ref="AK3224">IFERROR(INDEX(IF($AG3224&lt;=$AN3224,레드마인_배치!H:H,레드마인_서비스!H:H),콜트리분석!$AI3224),"")</f>
        <v>ICO0440U</v>
      </c>
      <c r="AL3224" s="3" t="str" cm="1">
        <f t="array" ref="AL3224">IFERROR(INDEX(IF($AG3224&lt;=$AN3224,레드마인_배치!I:I,레드마인_서비스!I:I),콜트리분석!$AI3224),"")</f>
        <v>LEAD Time Calculate(only 3Level PDC)</v>
      </c>
      <c r="AM3224" s="3" t="str" cm="1">
        <f t="array" ref="AM3224">IFERROR(INDEX(IF($AG3224&lt;=$AN3224,레드마인_배치!J:J,레드마인_서비스!J:J),콜트리분석!$AI3224),"")</f>
        <v>서비스</v>
      </c>
      <c r="AN3224" s="3">
        <v>4</v>
      </c>
      <c r="AO3224" s="15" t="str">
        <f ca="1">IFERROR(INDEX(레드마인_배치!E:E,MATCH(OFFSET(A3224,,AN3224),레드마인_배치!G:G,0)),"")</f>
        <v>대상</v>
      </c>
      <c r="AP3224" t="s">
        <v>3330</v>
      </c>
      <c r="AQ3224">
        <v>111</v>
      </c>
      <c r="AT3224" t="str" cm="1">
        <f t="array" ref="AT3224">[1]!add_delimeter(AG3224:AO3224,"|")</f>
        <v>|6|CBCICB151A|93|대상|ICO0440U|LEAD Time Calculate(only 3Level PDC)|서비스|4|대상|</v>
      </c>
    </row>
    <row r="3225" spans="1:46">
      <c r="A3225" s="3" t="s">
        <v>2957</v>
      </c>
      <c r="B3225" s="3" t="s">
        <v>491</v>
      </c>
      <c r="C3225" s="3" t="s">
        <v>494</v>
      </c>
      <c r="D3225" s="3" t="s">
        <v>3088</v>
      </c>
      <c r="E3225" s="3" t="s">
        <v>629</v>
      </c>
      <c r="F3225" s="3" t="s">
        <v>630</v>
      </c>
      <c r="G3225" s="3" t="s">
        <v>510</v>
      </c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>
        <f t="shared" si="52"/>
        <v>6</v>
      </c>
      <c r="AH3225" s="3" t="s">
        <v>510</v>
      </c>
      <c r="AI3225" s="3" t="str">
        <f>IFERROR(IF($AG3225&lt;=$AN3225,MATCH($AH3225,레드마인_배치!G:G,0),MATCH($AH3225,레드마인_서비스!G:G,0)),"")</f>
        <v/>
      </c>
      <c r="AJ3225" s="3" t="str" cm="1">
        <f t="array" ref="AJ3225">IFERROR(INDEX(IF($AG3225&lt;=$AN3225,레드마인_배치!E:E,레드마인_서비스!E:E),콜트리분석!$AI3225),"")</f>
        <v/>
      </c>
      <c r="AK3225" s="3" t="str" cm="1">
        <f t="array" ref="AK3225">IFERROR(INDEX(IF($AG3225&lt;=$AN3225,레드마인_배치!H:H,레드마인_서비스!H:H),콜트리분석!$AI3225),"")</f>
        <v/>
      </c>
      <c r="AL3225" s="3" t="str" cm="1">
        <f t="array" ref="AL3225">IFERROR(INDEX(IF($AG3225&lt;=$AN3225,레드마인_배치!I:I,레드마인_서비스!I:I),콜트리분석!$AI3225),"")</f>
        <v/>
      </c>
      <c r="AM3225" s="3" t="str" cm="1">
        <f t="array" ref="AM3225">IFERROR(INDEX(IF($AG3225&lt;=$AN3225,레드마인_배치!J:J,레드마인_서비스!J:J),콜트리분석!$AI3225),"")</f>
        <v/>
      </c>
      <c r="AN3225" s="3">
        <v>4</v>
      </c>
      <c r="AO3225" s="15" t="str">
        <f ca="1">IFERROR(INDEX(레드마인_배치!E:E,MATCH(OFFSET(A3225,,AN3225),레드마인_배치!G:G,0)),"")</f>
        <v>대상</v>
      </c>
      <c r="AP3225" t="s">
        <v>3330</v>
      </c>
      <c r="AQ3225">
        <v>111</v>
      </c>
      <c r="AT3225" t="str" cm="1">
        <f t="array" ref="AT3225">[1]!add_delimeter(AG3225:AO3225,"|")</f>
        <v>|6|CLCICB007A||||||4|대상|</v>
      </c>
    </row>
    <row r="3226" spans="1:46">
      <c r="A3226" s="3" t="s">
        <v>2957</v>
      </c>
      <c r="B3226" s="3" t="s">
        <v>491</v>
      </c>
      <c r="C3226" s="3" t="s">
        <v>494</v>
      </c>
      <c r="D3226" s="3" t="s">
        <v>3088</v>
      </c>
      <c r="E3226" s="3" t="s">
        <v>629</v>
      </c>
      <c r="F3226" s="3" t="s">
        <v>630</v>
      </c>
      <c r="G3226" s="3" t="s">
        <v>1486</v>
      </c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>
        <f t="shared" si="52"/>
        <v>6</v>
      </c>
      <c r="AH3226" s="3" t="s">
        <v>1486</v>
      </c>
      <c r="AI3226" s="3">
        <f>IFERROR(IF($AG3226&lt;=$AN3226,MATCH($AH3226,레드마인_배치!G:G,0),MATCH($AH3226,레드마인_서비스!G:G,0)),"")</f>
        <v>113</v>
      </c>
      <c r="AJ3226" s="3" t="str" cm="1">
        <f t="array" ref="AJ3226">IFERROR(INDEX(IF($AG3226&lt;=$AN3226,레드마인_배치!E:E,레드마인_서비스!E:E),콜트리분석!$AI3226),"")</f>
        <v>대상</v>
      </c>
      <c r="AK3226" s="3" t="str" cm="1">
        <f t="array" ref="AK3226">IFERROR(INDEX(IF($AG3226&lt;=$AN3226,레드마인_배치!H:H,레드마인_서비스!H:H),콜트리분석!$AI3226),"")</f>
        <v>ICO0640U</v>
      </c>
      <c r="AL3226" s="3" t="str" cm="1">
        <f t="array" ref="AL3226">IFERROR(INDEX(IF($AG3226&lt;=$AN3226,레드마인_배치!I:I,레드마인_서비스!I:I),콜트리분석!$AI3226),"")</f>
        <v>SOQ 세부 계산수식 (프로시저)</v>
      </c>
      <c r="AM3226" s="3" t="str" cm="1">
        <f t="array" ref="AM3226">IFERROR(INDEX(IF($AG3226&lt;=$AN3226,레드마인_배치!J:J,레드마인_서비스!J:J),콜트리분석!$AI3226),"")</f>
        <v>서비스</v>
      </c>
      <c r="AN3226" s="3">
        <v>4</v>
      </c>
      <c r="AO3226" s="15" t="str">
        <f ca="1">IFERROR(INDEX(레드마인_배치!E:E,MATCH(OFFSET(A3226,,AN3226),레드마인_배치!G:G,0)),"")</f>
        <v>대상</v>
      </c>
      <c r="AP3226" t="s">
        <v>3330</v>
      </c>
      <c r="AQ3226">
        <v>111</v>
      </c>
      <c r="AT3226" t="str" cm="1">
        <f t="array" ref="AT3226">[1]!add_delimeter(AG3226:AO3226,"|")</f>
        <v>|6|PRCICM010R|113|대상|ICO0640U|SOQ 세부 계산수식 (프로시저)|서비스|4|대상|</v>
      </c>
    </row>
    <row r="3227" spans="1:46">
      <c r="A3227" s="3" t="s">
        <v>2957</v>
      </c>
      <c r="B3227" s="3" t="s">
        <v>491</v>
      </c>
      <c r="C3227" s="3" t="s">
        <v>494</v>
      </c>
      <c r="D3227" s="3" t="s">
        <v>3088</v>
      </c>
      <c r="E3227" s="3" t="s">
        <v>629</v>
      </c>
      <c r="F3227" s="3" t="s">
        <v>510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>
        <f t="shared" si="52"/>
        <v>5</v>
      </c>
      <c r="AH3227" s="3" t="s">
        <v>510</v>
      </c>
      <c r="AI3227" s="3" t="str">
        <f>IFERROR(IF($AG3227&lt;=$AN3227,MATCH($AH3227,레드마인_배치!G:G,0),MATCH($AH3227,레드마인_서비스!G:G,0)),"")</f>
        <v/>
      </c>
      <c r="AJ3227" s="3" t="str" cm="1">
        <f t="array" ref="AJ3227">IFERROR(INDEX(IF($AG3227&lt;=$AN3227,레드마인_배치!E:E,레드마인_서비스!E:E),콜트리분석!$AI3227),"")</f>
        <v/>
      </c>
      <c r="AK3227" s="3" t="str" cm="1">
        <f t="array" ref="AK3227">IFERROR(INDEX(IF($AG3227&lt;=$AN3227,레드마인_배치!H:H,레드마인_서비스!H:H),콜트리분석!$AI3227),"")</f>
        <v/>
      </c>
      <c r="AL3227" s="3" t="str" cm="1">
        <f t="array" ref="AL3227">IFERROR(INDEX(IF($AG3227&lt;=$AN3227,레드마인_배치!I:I,레드마인_서비스!I:I),콜트리분석!$AI3227),"")</f>
        <v/>
      </c>
      <c r="AM3227" s="3" t="str" cm="1">
        <f t="array" ref="AM3227">IFERROR(INDEX(IF($AG3227&lt;=$AN3227,레드마인_배치!J:J,레드마인_서비스!J:J),콜트리분석!$AI3227),"")</f>
        <v/>
      </c>
      <c r="AN3227" s="3">
        <v>4</v>
      </c>
      <c r="AO3227" s="15" t="str">
        <f ca="1">IFERROR(INDEX(레드마인_배치!E:E,MATCH(OFFSET(A3227,,AN3227),레드마인_배치!G:G,0)),"")</f>
        <v>대상</v>
      </c>
      <c r="AP3227" t="s">
        <v>3330</v>
      </c>
      <c r="AQ3227">
        <v>111</v>
      </c>
      <c r="AT3227" t="str" cm="1">
        <f t="array" ref="AT3227">[1]!add_delimeter(AG3227:AO3227,"|")</f>
        <v>|5|CLCICB007A||||||4|대상|</v>
      </c>
    </row>
    <row r="3228" spans="1:46">
      <c r="A3228" s="3" t="s">
        <v>2957</v>
      </c>
      <c r="B3228" s="3" t="s">
        <v>491</v>
      </c>
      <c r="C3228" s="3" t="s">
        <v>494</v>
      </c>
      <c r="D3228" s="3" t="s">
        <v>3091</v>
      </c>
      <c r="E3228" s="3" t="s">
        <v>632</v>
      </c>
      <c r="F3228" s="3" t="s">
        <v>633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>
        <f t="shared" si="52"/>
        <v>5</v>
      </c>
      <c r="AH3228" s="3" t="s">
        <v>633</v>
      </c>
      <c r="AI3228" s="3">
        <f>IFERROR(IF($AG3228&lt;=$AN3228,MATCH($AH3228,레드마인_배치!G:G,0),MATCH($AH3228,레드마인_서비스!G:G,0)),"")</f>
        <v>173</v>
      </c>
      <c r="AJ3228" s="3" t="str" cm="1">
        <f t="array" ref="AJ3228">IFERROR(INDEX(IF($AG3228&lt;=$AN3228,레드마인_배치!E:E,레드마인_서비스!E:E),콜트리분석!$AI3228),"")</f>
        <v>대상</v>
      </c>
      <c r="AK3228" s="3" t="str" cm="1">
        <f t="array" ref="AK3228">IFERROR(INDEX(IF($AG3228&lt;=$AN3228,레드마인_배치!H:H,레드마인_서비스!H:H),콜트리분석!$AI3228),"")</f>
        <v>ICB0430U</v>
      </c>
      <c r="AL3228" s="3" t="str" cm="1">
        <f t="array" ref="AL3228">IFERROR(INDEX(IF($AG3228&lt;=$AN3228,레드마인_배치!I:I,레드마인_서비스!I:I),콜트리분석!$AI3228),"")</f>
        <v xml:space="preserve">Monthly ISS  (IPDC)                               </v>
      </c>
      <c r="AM3228" s="3" t="str" cm="1">
        <f t="array" ref="AM3228">IFERROR(INDEX(IF($AG3228&lt;=$AN3228,레드마인_배치!J:J,레드마인_서비스!J:J),콜트리분석!$AI3228),"")</f>
        <v>배치</v>
      </c>
      <c r="AN3228" s="3">
        <v>5</v>
      </c>
      <c r="AO3228" s="15" t="str">
        <f ca="1">IFERROR(INDEX(레드마인_배치!E:E,MATCH(OFFSET(A3228,,AN3228),레드마인_배치!G:G,0)),"")</f>
        <v>대상</v>
      </c>
      <c r="AP3228" t="s">
        <v>3330</v>
      </c>
      <c r="AQ3228">
        <v>112</v>
      </c>
      <c r="AT3228" t="str" cm="1">
        <f t="array" ref="AT3228">[1]!add_delimeter(AG3228:AO3228,"|")</f>
        <v>|5|CBCICB092A|173|대상|ICB0430U|Monthly ISS  (IPDC)                               |배치|5|대상|</v>
      </c>
    </row>
    <row r="3229" spans="1:46">
      <c r="A3229" s="3" t="s">
        <v>2957</v>
      </c>
      <c r="B3229" s="3" t="s">
        <v>491</v>
      </c>
      <c r="C3229" s="3" t="s">
        <v>494</v>
      </c>
      <c r="D3229" s="3" t="s">
        <v>3091</v>
      </c>
      <c r="E3229" s="3" t="s">
        <v>632</v>
      </c>
      <c r="F3229" s="3" t="s">
        <v>633</v>
      </c>
      <c r="G3229" s="3" t="s">
        <v>3189</v>
      </c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>
        <f t="shared" si="52"/>
        <v>6</v>
      </c>
      <c r="AH3229" s="3" t="s">
        <v>3189</v>
      </c>
      <c r="AI3229" s="3" t="str">
        <f>IFERROR(IF($AG3229&lt;=$AN3229,MATCH($AH3229,레드마인_배치!G:G,0),MATCH($AH3229,레드마인_서비스!G:G,0)),"")</f>
        <v/>
      </c>
      <c r="AJ3229" s="3" t="str" cm="1">
        <f t="array" ref="AJ3229">IFERROR(INDEX(IF($AG3229&lt;=$AN3229,레드마인_배치!E:E,레드마인_서비스!E:E),콜트리분석!$AI3229),"")</f>
        <v/>
      </c>
      <c r="AK3229" s="3" t="str" cm="1">
        <f t="array" ref="AK3229">IFERROR(INDEX(IF($AG3229&lt;=$AN3229,레드마인_배치!H:H,레드마인_서비스!H:H),콜트리분석!$AI3229),"")</f>
        <v/>
      </c>
      <c r="AL3229" s="3" t="str" cm="1">
        <f t="array" ref="AL3229">IFERROR(INDEX(IF($AG3229&lt;=$AN3229,레드마인_배치!I:I,레드마인_서비스!I:I),콜트리분석!$AI3229),"")</f>
        <v/>
      </c>
      <c r="AM3229" s="3" t="str" cm="1">
        <f t="array" ref="AM3229">IFERROR(INDEX(IF($AG3229&lt;=$AN3229,레드마인_배치!J:J,레드마인_서비스!J:J),콜트리분석!$AI3229),"")</f>
        <v/>
      </c>
      <c r="AN3229" s="3">
        <v>5</v>
      </c>
      <c r="AO3229" s="15" t="str">
        <f ca="1">IFERROR(INDEX(레드마인_배치!E:E,MATCH(OFFSET(A3229,,AN3229),레드마인_배치!G:G,0)),"")</f>
        <v>대상</v>
      </c>
      <c r="AP3229" t="s">
        <v>3330</v>
      </c>
      <c r="AQ3229">
        <v>112</v>
      </c>
      <c r="AT3229" t="str" cm="1">
        <f t="array" ref="AT3229">[1]!add_delimeter(AG3229:AO3229,"|")</f>
        <v>|6|CBCICB092B||||||5|대상|</v>
      </c>
    </row>
    <row r="3230" spans="1:46">
      <c r="A3230" s="3" t="s">
        <v>2957</v>
      </c>
      <c r="B3230" s="3" t="s">
        <v>491</v>
      </c>
      <c r="C3230" s="3" t="s">
        <v>494</v>
      </c>
      <c r="D3230" s="3" t="s">
        <v>3091</v>
      </c>
      <c r="E3230" s="3" t="s">
        <v>632</v>
      </c>
      <c r="F3230" s="3" t="s">
        <v>633</v>
      </c>
      <c r="G3230" s="3" t="s">
        <v>3189</v>
      </c>
      <c r="H3230" s="3" t="s">
        <v>537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>
        <f t="shared" si="52"/>
        <v>7</v>
      </c>
      <c r="AH3230" s="3" t="s">
        <v>537</v>
      </c>
      <c r="AI3230" s="3">
        <f>IFERROR(IF($AG3230&lt;=$AN3230,MATCH($AH3230,레드마인_배치!G:G,0),MATCH($AH3230,레드마인_서비스!G:G,0)),"")</f>
        <v>89</v>
      </c>
      <c r="AJ3230" s="3" t="str" cm="1">
        <f t="array" ref="AJ3230">IFERROR(INDEX(IF($AG3230&lt;=$AN3230,레드마인_배치!E:E,레드마인_서비스!E:E),콜트리분석!$AI3230),"")</f>
        <v>대상</v>
      </c>
      <c r="AK3230" s="3" t="str" cm="1">
        <f t="array" ref="AK3230">IFERROR(INDEX(IF($AG3230&lt;=$AN3230,레드마인_배치!H:H,레드마인_서비스!H:H),콜트리분석!$AI3230),"")</f>
        <v>ICO0400U</v>
      </c>
      <c r="AL3230" s="3" t="str" cm="1">
        <f t="array" ref="AL3230">IFERROR(INDEX(IF($AG3230&lt;=$AN3230,레드마인_배치!I:I,레드마인_서비스!I:I),콜트리분석!$AI3230),"")</f>
        <v>RETRIEVE BRANCH EXCHANGE RATE</v>
      </c>
      <c r="AM3230" s="3" t="str" cm="1">
        <f t="array" ref="AM3230">IFERROR(INDEX(IF($AG3230&lt;=$AN3230,레드마인_배치!J:J,레드마인_서비스!J:J),콜트리분석!$AI3230),"")</f>
        <v>서비스</v>
      </c>
      <c r="AN3230" s="3">
        <v>5</v>
      </c>
      <c r="AO3230" s="15" t="str">
        <f ca="1">IFERROR(INDEX(레드마인_배치!E:E,MATCH(OFFSET(A3230,,AN3230),레드마인_배치!G:G,0)),"")</f>
        <v>대상</v>
      </c>
      <c r="AP3230" t="s">
        <v>3330</v>
      </c>
      <c r="AQ3230">
        <v>112</v>
      </c>
      <c r="AT3230" t="str" cm="1">
        <f t="array" ref="AT3230">[1]!add_delimeter(AG3230:AO3230,"|")</f>
        <v>|7|CBCICB120A|89|대상|ICO0400U|RETRIEVE BRANCH EXCHANGE RATE|서비스|5|대상|</v>
      </c>
    </row>
    <row r="3231" spans="1:46">
      <c r="A3231" s="3" t="s">
        <v>2957</v>
      </c>
      <c r="B3231" s="3" t="s">
        <v>491</v>
      </c>
      <c r="C3231" s="3" t="s">
        <v>494</v>
      </c>
      <c r="D3231" s="3" t="s">
        <v>3091</v>
      </c>
      <c r="E3231" s="3" t="s">
        <v>632</v>
      </c>
      <c r="F3231" s="3" t="s">
        <v>633</v>
      </c>
      <c r="G3231" s="3" t="s">
        <v>3189</v>
      </c>
      <c r="H3231" s="3" t="s">
        <v>510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>
        <f t="shared" si="52"/>
        <v>7</v>
      </c>
      <c r="AH3231" s="3" t="s">
        <v>510</v>
      </c>
      <c r="AI3231" s="3" t="str">
        <f>IFERROR(IF($AG3231&lt;=$AN3231,MATCH($AH3231,레드마인_배치!G:G,0),MATCH($AH3231,레드마인_서비스!G:G,0)),"")</f>
        <v/>
      </c>
      <c r="AJ3231" s="3" t="str" cm="1">
        <f t="array" ref="AJ3231">IFERROR(INDEX(IF($AG3231&lt;=$AN3231,레드마인_배치!E:E,레드마인_서비스!E:E),콜트리분석!$AI3231),"")</f>
        <v/>
      </c>
      <c r="AK3231" s="3" t="str" cm="1">
        <f t="array" ref="AK3231">IFERROR(INDEX(IF($AG3231&lt;=$AN3231,레드마인_배치!H:H,레드마인_서비스!H:H),콜트리분석!$AI3231),"")</f>
        <v/>
      </c>
      <c r="AL3231" s="3" t="str" cm="1">
        <f t="array" ref="AL3231">IFERROR(INDEX(IF($AG3231&lt;=$AN3231,레드마인_배치!I:I,레드마인_서비스!I:I),콜트리분석!$AI3231),"")</f>
        <v/>
      </c>
      <c r="AM3231" s="3" t="str" cm="1">
        <f t="array" ref="AM3231">IFERROR(INDEX(IF($AG3231&lt;=$AN3231,레드마인_배치!J:J,레드마인_서비스!J:J),콜트리분석!$AI3231),"")</f>
        <v/>
      </c>
      <c r="AN3231" s="3">
        <v>5</v>
      </c>
      <c r="AO3231" s="15" t="str">
        <f ca="1">IFERROR(INDEX(레드마인_배치!E:E,MATCH(OFFSET(A3231,,AN3231),레드마인_배치!G:G,0)),"")</f>
        <v>대상</v>
      </c>
      <c r="AP3231" t="s">
        <v>3330</v>
      </c>
      <c r="AQ3231">
        <v>112</v>
      </c>
      <c r="AT3231" t="str" cm="1">
        <f t="array" ref="AT3231">[1]!add_delimeter(AG3231:AO3231,"|")</f>
        <v>|7|CLCICB007A||||||5|대상|</v>
      </c>
    </row>
    <row r="3232" spans="1:46">
      <c r="A3232" s="3" t="s">
        <v>2957</v>
      </c>
      <c r="B3232" s="3" t="s">
        <v>491</v>
      </c>
      <c r="C3232" s="3" t="s">
        <v>494</v>
      </c>
      <c r="D3232" s="3" t="s">
        <v>3091</v>
      </c>
      <c r="E3232" s="3" t="s">
        <v>632</v>
      </c>
      <c r="F3232" s="3" t="s">
        <v>633</v>
      </c>
      <c r="G3232" s="3" t="s">
        <v>537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>
        <f t="shared" si="52"/>
        <v>6</v>
      </c>
      <c r="AH3232" s="3" t="s">
        <v>537</v>
      </c>
      <c r="AI3232" s="3">
        <f>IFERROR(IF($AG3232&lt;=$AN3232,MATCH($AH3232,레드마인_배치!G:G,0),MATCH($AH3232,레드마인_서비스!G:G,0)),"")</f>
        <v>89</v>
      </c>
      <c r="AJ3232" s="3" t="str" cm="1">
        <f t="array" ref="AJ3232">IFERROR(INDEX(IF($AG3232&lt;=$AN3232,레드마인_배치!E:E,레드마인_서비스!E:E),콜트리분석!$AI3232),"")</f>
        <v>대상</v>
      </c>
      <c r="AK3232" s="3" t="str" cm="1">
        <f t="array" ref="AK3232">IFERROR(INDEX(IF($AG3232&lt;=$AN3232,레드마인_배치!H:H,레드마인_서비스!H:H),콜트리분석!$AI3232),"")</f>
        <v>ICO0400U</v>
      </c>
      <c r="AL3232" s="3" t="str" cm="1">
        <f t="array" ref="AL3232">IFERROR(INDEX(IF($AG3232&lt;=$AN3232,레드마인_배치!I:I,레드마인_서비스!I:I),콜트리분석!$AI3232),"")</f>
        <v>RETRIEVE BRANCH EXCHANGE RATE</v>
      </c>
      <c r="AM3232" s="3" t="str" cm="1">
        <f t="array" ref="AM3232">IFERROR(INDEX(IF($AG3232&lt;=$AN3232,레드마인_배치!J:J,레드마인_서비스!J:J),콜트리분석!$AI3232),"")</f>
        <v>서비스</v>
      </c>
      <c r="AN3232" s="3">
        <v>5</v>
      </c>
      <c r="AO3232" s="15" t="str">
        <f ca="1">IFERROR(INDEX(레드마인_배치!E:E,MATCH(OFFSET(A3232,,AN3232),레드마인_배치!G:G,0)),"")</f>
        <v>대상</v>
      </c>
      <c r="AP3232" t="s">
        <v>3330</v>
      </c>
      <c r="AQ3232">
        <v>112</v>
      </c>
      <c r="AT3232" t="str" cm="1">
        <f t="array" ref="AT3232">[1]!add_delimeter(AG3232:AO3232,"|")</f>
        <v>|6|CBCICB120A|89|대상|ICO0400U|RETRIEVE BRANCH EXCHANGE RATE|서비스|5|대상|</v>
      </c>
    </row>
    <row r="3233" spans="1:46">
      <c r="A3233" s="3" t="s">
        <v>2957</v>
      </c>
      <c r="B3233" s="3" t="s">
        <v>491</v>
      </c>
      <c r="C3233" s="3" t="s">
        <v>494</v>
      </c>
      <c r="D3233" s="3" t="s">
        <v>3091</v>
      </c>
      <c r="E3233" s="3" t="s">
        <v>632</v>
      </c>
      <c r="F3233" s="3" t="s">
        <v>633</v>
      </c>
      <c r="G3233" s="3" t="s">
        <v>510</v>
      </c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>
        <f t="shared" si="52"/>
        <v>6</v>
      </c>
      <c r="AH3233" s="3" t="s">
        <v>510</v>
      </c>
      <c r="AI3233" s="3" t="str">
        <f>IFERROR(IF($AG3233&lt;=$AN3233,MATCH($AH3233,레드마인_배치!G:G,0),MATCH($AH3233,레드마인_서비스!G:G,0)),"")</f>
        <v/>
      </c>
      <c r="AJ3233" s="3" t="str" cm="1">
        <f t="array" ref="AJ3233">IFERROR(INDEX(IF($AG3233&lt;=$AN3233,레드마인_배치!E:E,레드마인_서비스!E:E),콜트리분석!$AI3233),"")</f>
        <v/>
      </c>
      <c r="AK3233" s="3" t="str" cm="1">
        <f t="array" ref="AK3233">IFERROR(INDEX(IF($AG3233&lt;=$AN3233,레드마인_배치!H:H,레드마인_서비스!H:H),콜트리분석!$AI3233),"")</f>
        <v/>
      </c>
      <c r="AL3233" s="3" t="str" cm="1">
        <f t="array" ref="AL3233">IFERROR(INDEX(IF($AG3233&lt;=$AN3233,레드마인_배치!I:I,레드마인_서비스!I:I),콜트리분석!$AI3233),"")</f>
        <v/>
      </c>
      <c r="AM3233" s="3" t="str" cm="1">
        <f t="array" ref="AM3233">IFERROR(INDEX(IF($AG3233&lt;=$AN3233,레드마인_배치!J:J,레드마인_서비스!J:J),콜트리분석!$AI3233),"")</f>
        <v/>
      </c>
      <c r="AN3233" s="3">
        <v>5</v>
      </c>
      <c r="AO3233" s="15" t="str">
        <f ca="1">IFERROR(INDEX(레드마인_배치!E:E,MATCH(OFFSET(A3233,,AN3233),레드마인_배치!G:G,0)),"")</f>
        <v>대상</v>
      </c>
      <c r="AP3233" t="s">
        <v>3330</v>
      </c>
      <c r="AQ3233">
        <v>112</v>
      </c>
      <c r="AT3233" t="str" cm="1">
        <f t="array" ref="AT3233">[1]!add_delimeter(AG3233:AO3233,"|")</f>
        <v>|6|CLCICB007A||||||5|대상|</v>
      </c>
    </row>
    <row r="3234" spans="1:46">
      <c r="A3234" s="3" t="s">
        <v>2957</v>
      </c>
      <c r="B3234" s="3" t="s">
        <v>491</v>
      </c>
      <c r="C3234" s="3" t="s">
        <v>494</v>
      </c>
      <c r="D3234" s="3" t="s">
        <v>890</v>
      </c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>
        <f t="shared" si="52"/>
        <v>3</v>
      </c>
      <c r="AH3234" s="3" t="s">
        <v>890</v>
      </c>
      <c r="AI3234" s="3">
        <f>IFERROR(IF($AG3234&lt;=$AN3234,MATCH($AH3234,레드마인_배치!G:G,0),MATCH($AH3234,레드마인_서비스!G:G,0)),"")</f>
        <v>75</v>
      </c>
      <c r="AJ3234" s="3" t="str" cm="1">
        <f t="array" ref="AJ3234">IFERROR(INDEX(IF($AG3234&lt;=$AN3234,레드마인_배치!E:E,레드마인_서비스!E:E),콜트리분석!$AI3234),"")</f>
        <v>미대상</v>
      </c>
      <c r="AK3234" s="3" cm="1">
        <f t="array" ref="AK3234">IFERROR(INDEX(IF($AG3234&lt;=$AN3234,레드마인_배치!H:H,레드마인_서비스!H:H),콜트리분석!$AI3234),"")</f>
        <v>0</v>
      </c>
      <c r="AL3234" s="3" t="str" cm="1">
        <f t="array" ref="AL3234">IFERROR(INDEX(IF($AG3234&lt;=$AN3234,레드마인_배치!I:I,레드마인_서비스!I:I),콜트리분석!$AI3234),"")</f>
        <v xml:space="preserve">SAP (MOBIS) DAILY                                 </v>
      </c>
      <c r="AM3234" s="3" t="str" cm="1">
        <f t="array" ref="AM3234">IFERROR(INDEX(IF($AG3234&lt;=$AN3234,레드마인_배치!J:J,레드마인_서비스!J:J),콜트리분석!$AI3234),"")</f>
        <v>배치</v>
      </c>
      <c r="AN3234" s="3">
        <v>4</v>
      </c>
      <c r="AO3234" s="15" t="str">
        <f ca="1">IFERROR(INDEX(레드마인_배치!E:E,MATCH(OFFSET(A3234,,AN3234),레드마인_배치!G:G,0)),"")</f>
        <v/>
      </c>
      <c r="AP3234" t="s">
        <v>3330</v>
      </c>
      <c r="AQ3234">
        <v>113</v>
      </c>
      <c r="AT3234" t="str" cm="1">
        <f t="array" ref="AT3234">[1]!add_delimeter(AG3234:AO3234,"|")</f>
        <v>|3|CLCSPB010A|75|미대상|0|SAP (MOBIS) DAILY                                 |배치|4||</v>
      </c>
    </row>
    <row r="3235" spans="1:46">
      <c r="A3235" s="3" t="s">
        <v>2957</v>
      </c>
      <c r="B3235" s="3" t="s">
        <v>491</v>
      </c>
      <c r="C3235" s="3" t="s">
        <v>494</v>
      </c>
      <c r="D3235" s="3" t="s">
        <v>890</v>
      </c>
      <c r="E3235" s="3" t="s">
        <v>891</v>
      </c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>
        <f t="shared" si="52"/>
        <v>4</v>
      </c>
      <c r="AH3235" s="3" t="s">
        <v>891</v>
      </c>
      <c r="AI3235" s="3">
        <f>IFERROR(IF($AG3235&lt;=$AN3235,MATCH($AH3235,레드마인_배치!G:G,0),MATCH($AH3235,레드마인_서비스!G:G,0)),"")</f>
        <v>325</v>
      </c>
      <c r="AJ3235" s="3" t="str" cm="1">
        <f t="array" ref="AJ3235">IFERROR(INDEX(IF($AG3235&lt;=$AN3235,레드마인_배치!E:E,레드마인_서비스!E:E),콜트리분석!$AI3235),"")</f>
        <v>대상</v>
      </c>
      <c r="AK3235" s="3" t="str" cm="1">
        <f t="array" ref="AK3235">IFERROR(INDEX(IF($AG3235&lt;=$AN3235,레드마인_배치!H:H,레드마인_서비스!H:H),콜트리분석!$AI3235),"")</f>
        <v>PHB0200I</v>
      </c>
      <c r="AL3235" s="3" t="str" cm="1">
        <f t="array" ref="AL3235">IFERROR(INDEX(IF($AG3235&lt;=$AN3235,레드마인_배치!I:I,레드마인_서비스!I:I),콜트리분석!$AI3235),"")</f>
        <v>MPSA ERP Interface / Supplier Import A/P</v>
      </c>
      <c r="AM3235" s="3" t="str" cm="1">
        <f t="array" ref="AM3235">IFERROR(INDEX(IF($AG3235&lt;=$AN3235,레드마인_배치!J:J,레드마인_서비스!J:J),콜트리분석!$AI3235),"")</f>
        <v>배치</v>
      </c>
      <c r="AN3235" s="3">
        <v>4</v>
      </c>
      <c r="AO3235" s="15" t="str">
        <f ca="1">IFERROR(INDEX(레드마인_배치!E:E,MATCH(OFFSET(A3235,,AN3235),레드마인_배치!G:G,0)),"")</f>
        <v>대상</v>
      </c>
      <c r="AP3235" t="s">
        <v>3330</v>
      </c>
      <c r="AQ3235">
        <v>113</v>
      </c>
      <c r="AT3235" t="str" cm="1">
        <f t="array" ref="AT3235">[1]!add_delimeter(AG3235:AO3235,"|")</f>
        <v>|4|CBCSPB021A|325|대상|PHB0200I|MPSA ERP Interface / Supplier Import A/P|배치|4|대상|</v>
      </c>
    </row>
    <row r="3236" spans="1:46">
      <c r="A3236" s="3" t="s">
        <v>2957</v>
      </c>
      <c r="B3236" s="3" t="s">
        <v>491</v>
      </c>
      <c r="C3236" s="3" t="s">
        <v>494</v>
      </c>
      <c r="D3236" s="3" t="s">
        <v>890</v>
      </c>
      <c r="E3236" s="3" t="s">
        <v>892</v>
      </c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>
        <f t="shared" si="52"/>
        <v>4</v>
      </c>
      <c r="AH3236" s="3" t="s">
        <v>892</v>
      </c>
      <c r="AI3236" s="3">
        <f>IFERROR(IF($AG3236&lt;=$AN3236,MATCH($AH3236,레드마인_배치!G:G,0),MATCH($AH3236,레드마인_서비스!G:G,0)),"")</f>
        <v>327</v>
      </c>
      <c r="AJ3236" s="3" t="str" cm="1">
        <f t="array" ref="AJ3236">IFERROR(INDEX(IF($AG3236&lt;=$AN3236,레드마인_배치!E:E,레드마인_서비스!E:E),콜트리분석!$AI3236),"")</f>
        <v>대상</v>
      </c>
      <c r="AK3236" s="3" t="str" cm="1">
        <f t="array" ref="AK3236">IFERROR(INDEX(IF($AG3236&lt;=$AN3236,레드마인_배치!H:H,레드마인_서비스!H:H),콜트리분석!$AI3236),"")</f>
        <v>PHB0210I</v>
      </c>
      <c r="AL3236" s="3" t="str" cm="1">
        <f t="array" ref="AL3236">IFERROR(INDEX(IF($AG3236&lt;=$AN3236,레드마인_배치!I:I,레드마인_서비스!I:I),콜트리분석!$AI3236),"")</f>
        <v>MPA  ERP Interface / Purchase Invoice Flag Update</v>
      </c>
      <c r="AM3236" s="3" t="str" cm="1">
        <f t="array" ref="AM3236">IFERROR(INDEX(IF($AG3236&lt;=$AN3236,레드마인_배치!J:J,레드마인_서비스!J:J),콜트리분석!$AI3236),"")</f>
        <v>배치</v>
      </c>
      <c r="AN3236" s="3">
        <v>4</v>
      </c>
      <c r="AO3236" s="15" t="str">
        <f ca="1">IFERROR(INDEX(레드마인_배치!E:E,MATCH(OFFSET(A3236,,AN3236),레드마인_배치!G:G,0)),"")</f>
        <v>대상</v>
      </c>
      <c r="AP3236" t="s">
        <v>3330</v>
      </c>
      <c r="AQ3236">
        <v>113</v>
      </c>
      <c r="AT3236" t="str" cm="1">
        <f t="array" ref="AT3236">[1]!add_delimeter(AG3236:AO3236,"|")</f>
        <v>|4|CBCSPB021E|327|대상|PHB0210I|MPA  ERP Interface / Purchase Invoice Flag Update|배치|4|대상|</v>
      </c>
    </row>
    <row r="3237" spans="1:46">
      <c r="A3237" s="3" t="s">
        <v>2957</v>
      </c>
      <c r="B3237" s="3" t="s">
        <v>491</v>
      </c>
      <c r="C3237" s="3" t="s">
        <v>494</v>
      </c>
      <c r="D3237" s="3" t="s">
        <v>890</v>
      </c>
      <c r="E3237" s="3" t="s">
        <v>893</v>
      </c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>
        <f t="shared" si="52"/>
        <v>4</v>
      </c>
      <c r="AH3237" s="3" t="s">
        <v>893</v>
      </c>
      <c r="AI3237" s="3">
        <f>IFERROR(IF($AG3237&lt;=$AN3237,MATCH($AH3237,레드마인_배치!G:G,0),MATCH($AH3237,레드마인_서비스!G:G,0)),"")</f>
        <v>328</v>
      </c>
      <c r="AJ3237" s="3" t="str" cm="1">
        <f t="array" ref="AJ3237">IFERROR(INDEX(IF($AG3237&lt;=$AN3237,레드마인_배치!E:E,레드마인_서비스!E:E),콜트리분석!$AI3237),"")</f>
        <v>대상</v>
      </c>
      <c r="AK3237" s="3" t="str" cm="1">
        <f t="array" ref="AK3237">IFERROR(INDEX(IF($AG3237&lt;=$AN3237,레드마인_배치!H:H,레드마인_서비스!H:H),콜트리분석!$AI3237),"")</f>
        <v>PHB0220I</v>
      </c>
      <c r="AL3237" s="3" t="str" cm="1">
        <f t="array" ref="AL3237">IFERROR(INDEX(IF($AG3237&lt;=$AN3237,레드마인_배치!I:I,레드마인_서비스!I:I),콜트리분석!$AI3237),"")</f>
        <v>MPSA ERP Interface / Supplier Domestic A/P / D/C Amount (Normal/Warranty)</v>
      </c>
      <c r="AM3237" s="3" t="str" cm="1">
        <f t="array" ref="AM3237">IFERROR(INDEX(IF($AG3237&lt;=$AN3237,레드마인_배치!J:J,레드마인_서비스!J:J),콜트리분석!$AI3237),"")</f>
        <v>배치</v>
      </c>
      <c r="AN3237" s="3">
        <v>4</v>
      </c>
      <c r="AO3237" s="15" t="str">
        <f ca="1">IFERROR(INDEX(레드마인_배치!E:E,MATCH(OFFSET(A3237,,AN3237),레드마인_배치!G:G,0)),"")</f>
        <v>대상</v>
      </c>
      <c r="AP3237" t="s">
        <v>3330</v>
      </c>
      <c r="AQ3237">
        <v>113</v>
      </c>
      <c r="AT3237" t="str" cm="1">
        <f t="array" ref="AT3237">[1]!add_delimeter(AG3237:AO3237,"|")</f>
        <v>|4|CBCSPB022A|328|대상|PHB0220I|MPSA ERP Interface / Supplier Domestic A/P / D/C Amount (Normal/Warranty)|배치|4|대상|</v>
      </c>
    </row>
    <row r="3238" spans="1:46">
      <c r="A3238" s="3" t="s">
        <v>2957</v>
      </c>
      <c r="B3238" s="3" t="s">
        <v>491</v>
      </c>
      <c r="C3238" s="3" t="s">
        <v>494</v>
      </c>
      <c r="D3238" s="3" t="s">
        <v>890</v>
      </c>
      <c r="E3238" s="3" t="s">
        <v>893</v>
      </c>
      <c r="F3238" s="3" t="s">
        <v>894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>
        <f t="shared" si="52"/>
        <v>5</v>
      </c>
      <c r="AH3238" s="3" t="s">
        <v>894</v>
      </c>
      <c r="AI3238" s="3">
        <f>IFERROR(IF($AG3238&lt;=$AN3238,MATCH($AH3238,레드마인_배치!G:G,0),MATCH($AH3238,레드마인_서비스!G:G,0)),"")</f>
        <v>374</v>
      </c>
      <c r="AJ3238" s="3" t="str" cm="1">
        <f t="array" ref="AJ3238">IFERROR(INDEX(IF($AG3238&lt;=$AN3238,레드마인_배치!E:E,레드마인_서비스!E:E),콜트리분석!$AI3238),"")</f>
        <v>대상</v>
      </c>
      <c r="AK3238" s="3" t="str" cm="1">
        <f t="array" ref="AK3238">IFERROR(INDEX(IF($AG3238&lt;=$AN3238,레드마인_배치!H:H,레드마인_서비스!H:H),콜트리분석!$AI3238),"")</f>
        <v>SLO0770U</v>
      </c>
      <c r="AL3238" s="3" t="str" cm="1">
        <f t="array" ref="AL3238">IFERROR(INDEX(IF($AG3238&lt;=$AN3238,레드마인_배치!I:I,레드마인_서비스!I:I),콜트리분석!$AI3238),"")</f>
        <v>MPSA ERP Interface / Dropship CORE CHARGE</v>
      </c>
      <c r="AM3238" s="3" t="str" cm="1">
        <f t="array" ref="AM3238">IFERROR(INDEX(IF($AG3238&lt;=$AN3238,레드마인_배치!J:J,레드마인_서비스!J:J),콜트리분석!$AI3238),"")</f>
        <v>서비스</v>
      </c>
      <c r="AN3238" s="3">
        <v>4</v>
      </c>
      <c r="AO3238" s="15" t="str">
        <f ca="1">IFERROR(INDEX(레드마인_배치!E:E,MATCH(OFFSET(A3238,,AN3238),레드마인_배치!G:G,0)),"")</f>
        <v>대상</v>
      </c>
      <c r="AP3238" t="s">
        <v>3330</v>
      </c>
      <c r="AQ3238">
        <v>113</v>
      </c>
      <c r="AT3238" t="str" cm="1">
        <f t="array" ref="AT3238">[1]!add_delimeter(AG3238:AO3238,"|")</f>
        <v>|5|CBCSPB022E|374|대상|SLO0770U|MPSA ERP Interface / Dropship CORE CHARGE|서비스|4|대상|</v>
      </c>
    </row>
    <row r="3239" spans="1:46">
      <c r="A3239" s="3" t="s">
        <v>2957</v>
      </c>
      <c r="B3239" s="3" t="s">
        <v>491</v>
      </c>
      <c r="C3239" s="3" t="s">
        <v>494</v>
      </c>
      <c r="D3239" s="3" t="s">
        <v>890</v>
      </c>
      <c r="E3239" s="3" t="s">
        <v>895</v>
      </c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>
        <f t="shared" si="52"/>
        <v>4</v>
      </c>
      <c r="AH3239" s="3" t="s">
        <v>895</v>
      </c>
      <c r="AI3239" s="3">
        <f>IFERROR(IF($AG3239&lt;=$AN3239,MATCH($AH3239,레드마인_배치!G:G,0),MATCH($AH3239,레드마인_서비스!G:G,0)),"")</f>
        <v>330</v>
      </c>
      <c r="AJ3239" s="3" t="str" cm="1">
        <f t="array" ref="AJ3239">IFERROR(INDEX(IF($AG3239&lt;=$AN3239,레드마인_배치!E:E,레드마인_서비스!E:E),콜트리분석!$AI3239),"")</f>
        <v>대상</v>
      </c>
      <c r="AK3239" s="3" t="str" cm="1">
        <f t="array" ref="AK3239">IFERROR(INDEX(IF($AG3239&lt;=$AN3239,레드마인_배치!H:H,레드마인_서비스!H:H),콜트리분석!$AI3239),"")</f>
        <v>PHB0230I</v>
      </c>
      <c r="AL3239" s="3" t="str" cm="1">
        <f t="array" ref="AL3239">IFERROR(INDEX(IF($AG3239&lt;=$AN3239,레드마인_배치!I:I,레드마인_서비스!I:I),콜트리분석!$AI3239),"")</f>
        <v>MPSA ERP Interface / Dropship Freight</v>
      </c>
      <c r="AM3239" s="3" t="str" cm="1">
        <f t="array" ref="AM3239">IFERROR(INDEX(IF($AG3239&lt;=$AN3239,레드마인_배치!J:J,레드마인_서비스!J:J),콜트리분석!$AI3239),"")</f>
        <v>배치</v>
      </c>
      <c r="AN3239" s="3">
        <v>4</v>
      </c>
      <c r="AO3239" s="15" t="str">
        <f ca="1">IFERROR(INDEX(레드마인_배치!E:E,MATCH(OFFSET(A3239,,AN3239),레드마인_배치!G:G,0)),"")</f>
        <v>대상</v>
      </c>
      <c r="AP3239" t="s">
        <v>3330</v>
      </c>
      <c r="AQ3239">
        <v>113</v>
      </c>
      <c r="AT3239" t="str" cm="1">
        <f t="array" ref="AT3239">[1]!add_delimeter(AG3239:AO3239,"|")</f>
        <v>|4|CBCSPB022C|330|대상|PHB0230I|MPSA ERP Interface / Dropship Freight|배치|4|대상|</v>
      </c>
    </row>
    <row r="3240" spans="1:46">
      <c r="A3240" s="3" t="s">
        <v>2957</v>
      </c>
      <c r="B3240" s="3" t="s">
        <v>491</v>
      </c>
      <c r="C3240" s="3" t="s">
        <v>494</v>
      </c>
      <c r="D3240" s="3" t="s">
        <v>890</v>
      </c>
      <c r="E3240" s="3" t="s">
        <v>896</v>
      </c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>
        <f t="shared" si="52"/>
        <v>4</v>
      </c>
      <c r="AH3240" s="3" t="s">
        <v>896</v>
      </c>
      <c r="AI3240" s="3">
        <f>IFERROR(IF($AG3240&lt;=$AN3240,MATCH($AH3240,레드마인_배치!G:G,0),MATCH($AH3240,레드마인_서비스!G:G,0)),"")</f>
        <v>332</v>
      </c>
      <c r="AJ3240" s="3" t="str" cm="1">
        <f t="array" ref="AJ3240">IFERROR(INDEX(IF($AG3240&lt;=$AN3240,레드마인_배치!E:E,레드마인_서비스!E:E),콜트리분석!$AI3240),"")</f>
        <v>대상</v>
      </c>
      <c r="AK3240" s="3" t="str" cm="1">
        <f t="array" ref="AK3240">IFERROR(INDEX(IF($AG3240&lt;=$AN3240,레드마인_배치!H:H,레드마인_서비스!H:H),콜트리분석!$AI3240),"")</f>
        <v>PHB0240I</v>
      </c>
      <c r="AL3240" s="3" t="str" cm="1">
        <f t="array" ref="AL3240">IFERROR(INDEX(IF($AG3240&lt;=$AN3240,레드마인_배치!I:I,레드마인_서비스!I:I),콜트리분석!$AI3240),"")</f>
        <v>MPSA ERP Interface / Dropship OTS, EHC</v>
      </c>
      <c r="AM3240" s="3" t="str" cm="1">
        <f t="array" ref="AM3240">IFERROR(INDEX(IF($AG3240&lt;=$AN3240,레드마인_배치!J:J,레드마인_서비스!J:J),콜트리분석!$AI3240),"")</f>
        <v>배치</v>
      </c>
      <c r="AN3240" s="3">
        <v>4</v>
      </c>
      <c r="AO3240" s="15" t="str">
        <f ca="1">IFERROR(INDEX(레드마인_배치!E:E,MATCH(OFFSET(A3240,,AN3240),레드마인_배치!G:G,0)),"")</f>
        <v>대상</v>
      </c>
      <c r="AP3240" t="s">
        <v>3330</v>
      </c>
      <c r="AQ3240">
        <v>113</v>
      </c>
      <c r="AT3240" t="str" cm="1">
        <f t="array" ref="AT3240">[1]!add_delimeter(AG3240:AO3240,"|")</f>
        <v>|4|CBCSPB022D|332|대상|PHB0240I|MPSA ERP Interface / Dropship OTS, EHC|배치|4|대상|</v>
      </c>
    </row>
    <row r="3241" spans="1:46">
      <c r="A3241" s="3" t="s">
        <v>2957</v>
      </c>
      <c r="B3241" s="3" t="s">
        <v>491</v>
      </c>
      <c r="C3241" s="3" t="s">
        <v>494</v>
      </c>
      <c r="D3241" s="3" t="s">
        <v>890</v>
      </c>
      <c r="E3241" s="3" t="s">
        <v>897</v>
      </c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>
        <f t="shared" si="52"/>
        <v>4</v>
      </c>
      <c r="AH3241" s="3" t="s">
        <v>897</v>
      </c>
      <c r="AI3241" s="3">
        <f>IFERROR(IF($AG3241&lt;=$AN3241,MATCH($AH3241,레드마인_배치!G:G,0),MATCH($AH3241,레드마인_서비스!G:G,0)),"")</f>
        <v>344</v>
      </c>
      <c r="AJ3241" s="3" t="str" cm="1">
        <f t="array" ref="AJ3241">IFERROR(INDEX(IF($AG3241&lt;=$AN3241,레드마인_배치!E:E,레드마인_서비스!E:E),콜트리분석!$AI3241),"")</f>
        <v>대상</v>
      </c>
      <c r="AK3241" s="3" t="str" cm="1">
        <f t="array" ref="AK3241">IFERROR(INDEX(IF($AG3241&lt;=$AN3241,레드마인_배치!H:H,레드마인_서비스!H:H),콜트리분석!$AI3241),"")</f>
        <v>QAB0010I</v>
      </c>
      <c r="AL3241" s="3" t="str" cm="1">
        <f t="array" ref="AL3241">IFERROR(INDEX(IF($AG3241&lt;=$AN3241,레드마인_배치!I:I,레드마인_서비스!I:I),콜트리분석!$AI3241),"")</f>
        <v>MPA  ERP Interface / Supplier Claim</v>
      </c>
      <c r="AM3241" s="3" t="str" cm="1">
        <f t="array" ref="AM3241">IFERROR(INDEX(IF($AG3241&lt;=$AN3241,레드마인_배치!J:J,레드마인_서비스!J:J),콜트리분석!$AI3241),"")</f>
        <v>배치</v>
      </c>
      <c r="AN3241" s="3">
        <v>4</v>
      </c>
      <c r="AO3241" s="15" t="str">
        <f ca="1">IFERROR(INDEX(레드마인_배치!E:E,MATCH(OFFSET(A3241,,AN3241),레드마인_배치!G:G,0)),"")</f>
        <v>대상</v>
      </c>
      <c r="AP3241" t="s">
        <v>3330</v>
      </c>
      <c r="AQ3241">
        <v>113</v>
      </c>
      <c r="AT3241" t="str" cm="1">
        <f t="array" ref="AT3241">[1]!add_delimeter(AG3241:AO3241,"|")</f>
        <v>|4|CBCSPB025A|344|대상|QAB0010I|MPA  ERP Interface / Supplier Claim|배치|4|대상|</v>
      </c>
    </row>
    <row r="3242" spans="1:46">
      <c r="A3242" s="3" t="s">
        <v>2957</v>
      </c>
      <c r="B3242" s="3" t="s">
        <v>491</v>
      </c>
      <c r="C3242" s="3" t="s">
        <v>494</v>
      </c>
      <c r="D3242" s="3" t="s">
        <v>890</v>
      </c>
      <c r="E3242" s="3" t="s">
        <v>898</v>
      </c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>
        <f t="shared" si="52"/>
        <v>4</v>
      </c>
      <c r="AH3242" s="3" t="s">
        <v>898</v>
      </c>
      <c r="AI3242" s="3">
        <f>IFERROR(IF($AG3242&lt;=$AN3242,MATCH($AH3242,레드마인_배치!G:G,0),MATCH($AH3242,레드마인_서비스!G:G,0)),"")</f>
        <v>333</v>
      </c>
      <c r="AJ3242" s="3" t="str" cm="1">
        <f t="array" ref="AJ3242">IFERROR(INDEX(IF($AG3242&lt;=$AN3242,레드마인_배치!E:E,레드마인_서비스!E:E),콜트리분석!$AI3242),"")</f>
        <v>대상</v>
      </c>
      <c r="AK3242" s="3" t="str" cm="1">
        <f t="array" ref="AK3242">IFERROR(INDEX(IF($AG3242&lt;=$AN3242,레드마인_배치!H:H,레드마인_서비스!H:H),콜트리분석!$AI3242),"")</f>
        <v>PHB0250I</v>
      </c>
      <c r="AL3242" s="3" t="str" cm="1">
        <f t="array" ref="AL3242">IFERROR(INDEX(IF($AG3242&lt;=$AN3242,레드마인_배치!I:I,레드마인_서비스!I:I),콜트리분석!$AI3242),"")</f>
        <v>MPSA ERP Interface / ASN Intransit    IP</v>
      </c>
      <c r="AM3242" s="3" t="str" cm="1">
        <f t="array" ref="AM3242">IFERROR(INDEX(IF($AG3242&lt;=$AN3242,레드마인_배치!J:J,레드마인_서비스!J:J),콜트리분석!$AI3242),"")</f>
        <v>배치</v>
      </c>
      <c r="AN3242" s="3">
        <v>4</v>
      </c>
      <c r="AO3242" s="15" t="str">
        <f ca="1">IFERROR(INDEX(레드마인_배치!E:E,MATCH(OFFSET(A3242,,AN3242),레드마인_배치!G:G,0)),"")</f>
        <v>대상</v>
      </c>
      <c r="AP3242" t="s">
        <v>3330</v>
      </c>
      <c r="AQ3242">
        <v>113</v>
      </c>
      <c r="AT3242" t="str" cm="1">
        <f t="array" ref="AT3242">[1]!add_delimeter(AG3242:AO3242,"|")</f>
        <v>|4|CBCSPB031A|333|대상|PHB0250I|MPSA ERP Interface / ASN Intransit    IP|배치|4|대상|</v>
      </c>
    </row>
    <row r="3243" spans="1:46">
      <c r="A3243" s="3" t="s">
        <v>2957</v>
      </c>
      <c r="B3243" s="3" t="s">
        <v>491</v>
      </c>
      <c r="C3243" s="3" t="s">
        <v>494</v>
      </c>
      <c r="D3243" s="3" t="s">
        <v>890</v>
      </c>
      <c r="E3243" s="3" t="s">
        <v>899</v>
      </c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>
        <f t="shared" si="52"/>
        <v>4</v>
      </c>
      <c r="AH3243" s="3" t="s">
        <v>899</v>
      </c>
      <c r="AI3243" s="3">
        <f>IFERROR(IF($AG3243&lt;=$AN3243,MATCH($AH3243,레드마인_배치!G:G,0),MATCH($AH3243,레드마인_서비스!G:G,0)),"")</f>
        <v>334</v>
      </c>
      <c r="AJ3243" s="3" t="str" cm="1">
        <f t="array" ref="AJ3243">IFERROR(INDEX(IF($AG3243&lt;=$AN3243,레드마인_배치!E:E,레드마인_서비스!E:E),콜트리분석!$AI3243),"")</f>
        <v>대상</v>
      </c>
      <c r="AK3243" s="3" t="str" cm="1">
        <f t="array" ref="AK3243">IFERROR(INDEX(IF($AG3243&lt;=$AN3243,레드마인_배치!H:H,레드마인_서비스!H:H),콜트리분석!$AI3243),"")</f>
        <v>PHB0260I</v>
      </c>
      <c r="AL3243" s="3" t="str" cm="1">
        <f t="array" ref="AL3243">IFERROR(INDEX(IF($AG3243&lt;=$AN3243,레드마인_배치!I:I,레드마인_서비스!I:I),콜트리분석!$AI3243),"")</f>
        <v>MPA  ERP Interface / ASN Intransit    LP</v>
      </c>
      <c r="AM3243" s="3" t="str" cm="1">
        <f t="array" ref="AM3243">IFERROR(INDEX(IF($AG3243&lt;=$AN3243,레드마인_배치!J:J,레드마인_서비스!J:J),콜트리분석!$AI3243),"")</f>
        <v>배치</v>
      </c>
      <c r="AN3243" s="3">
        <v>4</v>
      </c>
      <c r="AO3243" s="15" t="str">
        <f ca="1">IFERROR(INDEX(레드마인_배치!E:E,MATCH(OFFSET(A3243,,AN3243),레드마인_배치!G:G,0)),"")</f>
        <v>대상</v>
      </c>
      <c r="AP3243" t="s">
        <v>3330</v>
      </c>
      <c r="AQ3243">
        <v>113</v>
      </c>
      <c r="AT3243" t="str" cm="1">
        <f t="array" ref="AT3243">[1]!add_delimeter(AG3243:AO3243,"|")</f>
        <v>|4|CBCSPB031B|334|대상|PHB0260I|MPA  ERP Interface / ASN Intransit    LP|배치|4|대상|</v>
      </c>
    </row>
    <row r="3244" spans="1:46">
      <c r="A3244" s="3" t="s">
        <v>2957</v>
      </c>
      <c r="B3244" s="3" t="s">
        <v>491</v>
      </c>
      <c r="C3244" s="3" t="s">
        <v>494</v>
      </c>
      <c r="D3244" s="3" t="s">
        <v>890</v>
      </c>
      <c r="E3244" s="3" t="s">
        <v>900</v>
      </c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>
        <f t="shared" si="52"/>
        <v>4</v>
      </c>
      <c r="AH3244" s="3" t="s">
        <v>900</v>
      </c>
      <c r="AI3244" s="3">
        <f>IFERROR(IF($AG3244&lt;=$AN3244,MATCH($AH3244,레드마인_배치!G:G,0),MATCH($AH3244,레드마인_서비스!G:G,0)),"")</f>
        <v>335</v>
      </c>
      <c r="AJ3244" s="3" t="str" cm="1">
        <f t="array" ref="AJ3244">IFERROR(INDEX(IF($AG3244&lt;=$AN3244,레드마인_배치!E:E,레드마인_서비스!E:E),콜트리분석!$AI3244),"")</f>
        <v>대상</v>
      </c>
      <c r="AK3244" s="3" t="str" cm="1">
        <f t="array" ref="AK3244">IFERROR(INDEX(IF($AG3244&lt;=$AN3244,레드마인_배치!H:H,레드마인_서비스!H:H),콜트리분석!$AI3244),"")</f>
        <v>PHB0270I</v>
      </c>
      <c r="AL3244" s="3" t="str" cm="1">
        <f t="array" ref="AL3244">IFERROR(INDEX(IF($AG3244&lt;=$AN3244,레드마인_배치!I:I,레드마인_서비스!I:I),콜트리분석!$AI3244),"")</f>
        <v>MPSA ERP Interface / Goods Receive    IP(PART)</v>
      </c>
      <c r="AM3244" s="3" t="str" cm="1">
        <f t="array" ref="AM3244">IFERROR(INDEX(IF($AG3244&lt;=$AN3244,레드마인_배치!J:J,레드마인_서비스!J:J),콜트리분석!$AI3244),"")</f>
        <v>배치</v>
      </c>
      <c r="AN3244" s="3">
        <v>4</v>
      </c>
      <c r="AO3244" s="15" t="str">
        <f ca="1">IFERROR(INDEX(레드마인_배치!E:E,MATCH(OFFSET(A3244,,AN3244),레드마인_배치!G:G,0)),"")</f>
        <v>대상</v>
      </c>
      <c r="AP3244" t="s">
        <v>3330</v>
      </c>
      <c r="AQ3244">
        <v>113</v>
      </c>
      <c r="AT3244" t="str" cm="1">
        <f t="array" ref="AT3244">[1]!add_delimeter(AG3244:AO3244,"|")</f>
        <v>|4|CBCSPB032A|335|대상|PHB0270I|MPSA ERP Interface / Goods Receive    IP(PART)|배치|4|대상|</v>
      </c>
    </row>
    <row r="3245" spans="1:46">
      <c r="A3245" s="3" t="s">
        <v>2957</v>
      </c>
      <c r="B3245" s="3" t="s">
        <v>491</v>
      </c>
      <c r="C3245" s="3" t="s">
        <v>494</v>
      </c>
      <c r="D3245" s="3" t="s">
        <v>890</v>
      </c>
      <c r="E3245" s="3" t="s">
        <v>901</v>
      </c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>
        <f t="shared" si="52"/>
        <v>4</v>
      </c>
      <c r="AH3245" s="3" t="s">
        <v>901</v>
      </c>
      <c r="AI3245" s="3">
        <f>IFERROR(IF($AG3245&lt;=$AN3245,MATCH($AH3245,레드마인_배치!G:G,0),MATCH($AH3245,레드마인_서비스!G:G,0)),"")</f>
        <v>336</v>
      </c>
      <c r="AJ3245" s="3" t="str" cm="1">
        <f t="array" ref="AJ3245">IFERROR(INDEX(IF($AG3245&lt;=$AN3245,레드마인_배치!E:E,레드마인_서비스!E:E),콜트리분석!$AI3245),"")</f>
        <v>대상</v>
      </c>
      <c r="AK3245" s="3" t="str" cm="1">
        <f t="array" ref="AK3245">IFERROR(INDEX(IF($AG3245&lt;=$AN3245,레드마인_배치!H:H,레드마인_서비스!H:H),콜트리분석!$AI3245),"")</f>
        <v>PHB0280I</v>
      </c>
      <c r="AL3245" s="3" t="str" cm="1">
        <f t="array" ref="AL3245">IFERROR(INDEX(IF($AG3245&lt;=$AN3245,레드마인_배치!I:I,레드마인_서비스!I:I),콜트리분석!$AI3245),"")</f>
        <v>MPSA  ERP Interface / Goods Receive    LP(PART)</v>
      </c>
      <c r="AM3245" s="3" t="str" cm="1">
        <f t="array" ref="AM3245">IFERROR(INDEX(IF($AG3245&lt;=$AN3245,레드마인_배치!J:J,레드마인_서비스!J:J),콜트리분석!$AI3245),"")</f>
        <v>배치</v>
      </c>
      <c r="AN3245" s="3">
        <v>4</v>
      </c>
      <c r="AO3245" s="15" t="str">
        <f ca="1">IFERROR(INDEX(레드마인_배치!E:E,MATCH(OFFSET(A3245,,AN3245),레드마인_배치!G:G,0)),"")</f>
        <v>대상</v>
      </c>
      <c r="AP3245" t="s">
        <v>3330</v>
      </c>
      <c r="AQ3245">
        <v>113</v>
      </c>
      <c r="AT3245" t="str" cm="1">
        <f t="array" ref="AT3245">[1]!add_delimeter(AG3245:AO3245,"|")</f>
        <v>|4|CBCSPB032B|336|대상|PHB0280I|MPSA  ERP Interface / Goods Receive    LP(PART)|배치|4|대상|</v>
      </c>
    </row>
    <row r="3246" spans="1:46">
      <c r="A3246" s="3" t="s">
        <v>2957</v>
      </c>
      <c r="B3246" s="3" t="s">
        <v>491</v>
      </c>
      <c r="C3246" s="3" t="s">
        <v>494</v>
      </c>
      <c r="D3246" s="3" t="s">
        <v>890</v>
      </c>
      <c r="E3246" s="3" t="s">
        <v>902</v>
      </c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>
        <f t="shared" si="52"/>
        <v>4</v>
      </c>
      <c r="AH3246" s="3" t="s">
        <v>902</v>
      </c>
      <c r="AI3246" s="3">
        <f>IFERROR(IF($AG3246&lt;=$AN3246,MATCH($AH3246,레드마인_배치!G:G,0),MATCH($AH3246,레드마인_서비스!G:G,0)),"")</f>
        <v>346</v>
      </c>
      <c r="AJ3246" s="3" t="str" cm="1">
        <f t="array" ref="AJ3246">IFERROR(INDEX(IF($AG3246&lt;=$AN3246,레드마인_배치!E:E,레드마인_서비스!E:E),콜트리분석!$AI3246),"")</f>
        <v>미대상</v>
      </c>
      <c r="AK3246" s="3" t="str" cm="1">
        <f t="array" ref="AK3246">IFERROR(INDEX(IF($AG3246&lt;=$AN3246,레드마인_배치!H:H,레드마인_서비스!H:H),콜트리분석!$AI3246),"")</f>
        <v>QAB0020I</v>
      </c>
      <c r="AL3246" s="3" t="str" cm="1">
        <f t="array" ref="AL3246">IFERROR(INDEX(IF($AG3246&lt;=$AN3246,레드마인_배치!I:I,레드마인_서비스!I:I),콜트리분석!$AI3246),"")</f>
        <v>MPSA  ERP Interface / Supplier Claim</v>
      </c>
      <c r="AM3246" s="3" t="str" cm="1">
        <f t="array" ref="AM3246">IFERROR(INDEX(IF($AG3246&lt;=$AN3246,레드마인_배치!J:J,레드마인_서비스!J:J),콜트리분석!$AI3246),"")</f>
        <v>배치</v>
      </c>
      <c r="AN3246" s="3">
        <v>4</v>
      </c>
      <c r="AO3246" s="15" t="str">
        <f ca="1">IFERROR(INDEX(레드마인_배치!E:E,MATCH(OFFSET(A3246,,AN3246),레드마인_배치!G:G,0)),"")</f>
        <v>미대상</v>
      </c>
      <c r="AP3246" t="s">
        <v>3330</v>
      </c>
      <c r="AQ3246">
        <v>113</v>
      </c>
      <c r="AT3246" t="str" cm="1">
        <f t="array" ref="AT3246">[1]!add_delimeter(AG3246:AO3246,"|")</f>
        <v>|4|CBCSPB037A|346|미대상|QAB0020I|MPSA  ERP Interface / Supplier Claim|배치|4|미대상|</v>
      </c>
    </row>
    <row r="3247" spans="1:46">
      <c r="A3247" s="3" t="s">
        <v>2957</v>
      </c>
      <c r="B3247" s="3" t="s">
        <v>491</v>
      </c>
      <c r="C3247" s="3" t="s">
        <v>494</v>
      </c>
      <c r="D3247" s="3" t="s">
        <v>890</v>
      </c>
      <c r="E3247" s="3" t="s">
        <v>903</v>
      </c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>
        <f t="shared" si="52"/>
        <v>4</v>
      </c>
      <c r="AH3247" s="3" t="s">
        <v>903</v>
      </c>
      <c r="AI3247" s="3">
        <f>IFERROR(IF($AG3247&lt;=$AN3247,MATCH($AH3247,레드마인_배치!G:G,0),MATCH($AH3247,레드마인_서비스!G:G,0)),"")</f>
        <v>176</v>
      </c>
      <c r="AJ3247" s="3" t="str" cm="1">
        <f t="array" ref="AJ3247">IFERROR(INDEX(IF($AG3247&lt;=$AN3247,레드마인_배치!E:E,레드마인_서비스!E:E),콜트리분석!$AI3247),"")</f>
        <v>대상</v>
      </c>
      <c r="AK3247" s="3" t="str" cm="1">
        <f t="array" ref="AK3247">IFERROR(INDEX(IF($AG3247&lt;=$AN3247,레드마인_배치!H:H,레드마인_서비스!H:H),콜트리분석!$AI3247),"")</f>
        <v>ICB0450I</v>
      </c>
      <c r="AL3247" s="3" t="str" cm="1">
        <f t="array" ref="AL3247">IFERROR(INDEX(IF($AG3247&lt;=$AN3247,레드마인_배치!I:I,레드마인_서비스!I:I),콜트리분석!$AI3247),"")</f>
        <v>MPSA ERP Interface / INVENTORY    Interface</v>
      </c>
      <c r="AM3247" s="3" t="str" cm="1">
        <f t="array" ref="AM3247">IFERROR(INDEX(IF($AG3247&lt;=$AN3247,레드마인_배치!J:J,레드마인_서비스!J:J),콜트리분석!$AI3247),"")</f>
        <v>배치</v>
      </c>
      <c r="AN3247" s="3">
        <v>4</v>
      </c>
      <c r="AO3247" s="15" t="str">
        <f ca="1">IFERROR(INDEX(레드마인_배치!E:E,MATCH(OFFSET(A3247,,AN3247),레드마인_배치!G:G,0)),"")</f>
        <v>대상</v>
      </c>
      <c r="AP3247" t="s">
        <v>3330</v>
      </c>
      <c r="AQ3247">
        <v>113</v>
      </c>
      <c r="AT3247" t="str" cm="1">
        <f t="array" ref="AT3247">[1]!add_delimeter(AG3247:AO3247,"|")</f>
        <v>|4|CBCSPB041A|176|대상|ICB0450I|MPSA ERP Interface / INVENTORY    Interface|배치|4|대상|</v>
      </c>
    </row>
    <row r="3248" spans="1:46">
      <c r="A3248" s="3" t="s">
        <v>2957</v>
      </c>
      <c r="B3248" s="3" t="s">
        <v>491</v>
      </c>
      <c r="C3248" s="3" t="s">
        <v>494</v>
      </c>
      <c r="D3248" s="3" t="s">
        <v>890</v>
      </c>
      <c r="E3248" s="3" t="s">
        <v>904</v>
      </c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>
        <f t="shared" si="52"/>
        <v>4</v>
      </c>
      <c r="AH3248" s="3" t="s">
        <v>904</v>
      </c>
      <c r="AI3248" s="3">
        <f>IFERROR(IF($AG3248&lt;=$AN3248,MATCH($AH3248,레드마인_배치!G:G,0),MATCH($AH3248,레드마인_서비스!G:G,0)),"")</f>
        <v>178</v>
      </c>
      <c r="AJ3248" s="3" t="str" cm="1">
        <f t="array" ref="AJ3248">IFERROR(INDEX(IF($AG3248&lt;=$AN3248,레드마인_배치!E:E,레드마인_서비스!E:E),콜트리분석!$AI3248),"")</f>
        <v>대상</v>
      </c>
      <c r="AK3248" s="3" t="str" cm="1">
        <f t="array" ref="AK3248">IFERROR(INDEX(IF($AG3248&lt;=$AN3248,레드마인_배치!H:H,레드마인_서비스!H:H),콜트리분석!$AI3248),"")</f>
        <v>ICB0460I</v>
      </c>
      <c r="AL3248" s="3" t="str" cm="1">
        <f t="array" ref="AL3248">IFERROR(INDEX(IF($AG3248&lt;=$AN3248,레드마인_배치!I:I,레드마인_서비스!I:I),콜트리분석!$AI3248),"")</f>
        <v>MPSA  ERP Interface / INVENTORY    Interface</v>
      </c>
      <c r="AM3248" s="3" t="str" cm="1">
        <f t="array" ref="AM3248">IFERROR(INDEX(IF($AG3248&lt;=$AN3248,레드마인_배치!J:J,레드마인_서비스!J:J),콜트리분석!$AI3248),"")</f>
        <v>배치</v>
      </c>
      <c r="AN3248" s="3">
        <v>4</v>
      </c>
      <c r="AO3248" s="15" t="str">
        <f ca="1">IFERROR(INDEX(레드마인_배치!E:E,MATCH(OFFSET(A3248,,AN3248),레드마인_배치!G:G,0)),"")</f>
        <v>대상</v>
      </c>
      <c r="AP3248" t="s">
        <v>3330</v>
      </c>
      <c r="AQ3248">
        <v>113</v>
      </c>
      <c r="AT3248" t="str" cm="1">
        <f t="array" ref="AT3248">[1]!add_delimeter(AG3248:AO3248,"|")</f>
        <v>|4|CBCSPB041B|178|대상|ICB0460I|MPSA  ERP Interface / INVENTORY    Interface|배치|4|대상|</v>
      </c>
    </row>
    <row r="3249" spans="1:46">
      <c r="A3249" s="3" t="s">
        <v>2957</v>
      </c>
      <c r="B3249" s="3" t="s">
        <v>491</v>
      </c>
      <c r="C3249" s="3" t="s">
        <v>494</v>
      </c>
      <c r="D3249" s="3" t="s">
        <v>890</v>
      </c>
      <c r="E3249" s="3" t="s">
        <v>905</v>
      </c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>
        <f t="shared" si="52"/>
        <v>4</v>
      </c>
      <c r="AH3249" s="3" t="s">
        <v>905</v>
      </c>
      <c r="AI3249" s="3">
        <f>IFERROR(IF($AG3249&lt;=$AN3249,MATCH($AH3249,레드마인_배치!G:G,0),MATCH($AH3249,레드마인_서비스!G:G,0)),"")</f>
        <v>180</v>
      </c>
      <c r="AJ3249" s="3" t="str" cm="1">
        <f t="array" ref="AJ3249">IFERROR(INDEX(IF($AG3249&lt;=$AN3249,레드마인_배치!E:E,레드마인_서비스!E:E),콜트리분석!$AI3249),"")</f>
        <v>대상</v>
      </c>
      <c r="AK3249" s="3" t="str" cm="1">
        <f t="array" ref="AK3249">IFERROR(INDEX(IF($AG3249&lt;=$AN3249,레드마인_배치!H:H,레드마인_서비스!H:H),콜트리분석!$AI3249),"")</f>
        <v>ICB0470I</v>
      </c>
      <c r="AL3249" s="3" t="str" cm="1">
        <f t="array" ref="AL3249">IFERROR(INDEX(IF($AG3249&lt;=$AN3249,레드마인_배치!I:I,레드마인_서비스!I:I),콜트리분석!$AI3249),"")</f>
        <v>MPA  ERP Interface / INVENTORY    Interface</v>
      </c>
      <c r="AM3249" s="3" t="str" cm="1">
        <f t="array" ref="AM3249">IFERROR(INDEX(IF($AG3249&lt;=$AN3249,레드마인_배치!J:J,레드마인_서비스!J:J),콜트리분석!$AI3249),"")</f>
        <v>배치</v>
      </c>
      <c r="AN3249" s="3">
        <v>4</v>
      </c>
      <c r="AO3249" s="15" t="str">
        <f ca="1">IFERROR(INDEX(레드마인_배치!E:E,MATCH(OFFSET(A3249,,AN3249),레드마인_배치!G:G,0)),"")</f>
        <v>대상</v>
      </c>
      <c r="AP3249" t="s">
        <v>3330</v>
      </c>
      <c r="AQ3249">
        <v>113</v>
      </c>
      <c r="AT3249" t="str" cm="1">
        <f t="array" ref="AT3249">[1]!add_delimeter(AG3249:AO3249,"|")</f>
        <v>|4|CBCSPB041C|180|대상|ICB0470I|MPA  ERP Interface / INVENTORY    Interface|배치|4|대상|</v>
      </c>
    </row>
    <row r="3250" spans="1:46">
      <c r="A3250" s="3" t="s">
        <v>2957</v>
      </c>
      <c r="B3250" s="3" t="s">
        <v>491</v>
      </c>
      <c r="C3250" s="3" t="s">
        <v>494</v>
      </c>
      <c r="D3250" s="3" t="s">
        <v>890</v>
      </c>
      <c r="E3250" s="3" t="s">
        <v>906</v>
      </c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>
        <f t="shared" si="52"/>
        <v>4</v>
      </c>
      <c r="AH3250" s="3" t="s">
        <v>906</v>
      </c>
      <c r="AI3250" s="3">
        <f>IFERROR(IF($AG3250&lt;=$AN3250,MATCH($AH3250,레드마인_배치!G:G,0),MATCH($AH3250,레드마인_서비스!G:G,0)),"")</f>
        <v>182</v>
      </c>
      <c r="AJ3250" s="3" t="str" cm="1">
        <f t="array" ref="AJ3250">IFERROR(INDEX(IF($AG3250&lt;=$AN3250,레드마인_배치!E:E,레드마인_서비스!E:E),콜트리분석!$AI3250),"")</f>
        <v>대상</v>
      </c>
      <c r="AK3250" s="3" t="str" cm="1">
        <f t="array" ref="AK3250">IFERROR(INDEX(IF($AG3250&lt;=$AN3250,레드마인_배치!H:H,레드마인_서비스!H:H),콜트리분석!$AI3250),"")</f>
        <v>ICB0480I</v>
      </c>
      <c r="AL3250" s="3" t="str" cm="1">
        <f t="array" ref="AL3250">IFERROR(INDEX(IF($AG3250&lt;=$AN3250,레드마인_배치!I:I,레드마인_서비스!I:I),콜트리분석!$AI3250),"")</f>
        <v>MPSA  ERP Interface / INVENTORY    Interface</v>
      </c>
      <c r="AM3250" s="3" t="str" cm="1">
        <f t="array" ref="AM3250">IFERROR(INDEX(IF($AG3250&lt;=$AN3250,레드마인_배치!J:J,레드마인_서비스!J:J),콜트리분석!$AI3250),"")</f>
        <v>배치</v>
      </c>
      <c r="AN3250" s="3">
        <v>4</v>
      </c>
      <c r="AO3250" s="15" t="str">
        <f ca="1">IFERROR(INDEX(레드마인_배치!E:E,MATCH(OFFSET(A3250,,AN3250),레드마인_배치!G:G,0)),"")</f>
        <v>대상</v>
      </c>
      <c r="AP3250" t="s">
        <v>3330</v>
      </c>
      <c r="AQ3250">
        <v>113</v>
      </c>
      <c r="AT3250" t="str" cm="1">
        <f t="array" ref="AT3250">[1]!add_delimeter(AG3250:AO3250,"|")</f>
        <v>|4|CBCSPB041D|182|대상|ICB0480I|MPSA  ERP Interface / INVENTORY    Interface|배치|4|대상|</v>
      </c>
    </row>
    <row r="3251" spans="1:46">
      <c r="A3251" s="3" t="s">
        <v>2957</v>
      </c>
      <c r="B3251" s="3" t="s">
        <v>491</v>
      </c>
      <c r="C3251" s="3" t="s">
        <v>494</v>
      </c>
      <c r="D3251" s="3" t="s">
        <v>890</v>
      </c>
      <c r="E3251" s="3" t="s">
        <v>907</v>
      </c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>
        <f t="shared" si="52"/>
        <v>4</v>
      </c>
      <c r="AH3251" s="3" t="s">
        <v>907</v>
      </c>
      <c r="AI3251" s="3">
        <f>IFERROR(IF($AG3251&lt;=$AN3251,MATCH($AH3251,레드마인_배치!G:G,0),MATCH($AH3251,레드마인_서비스!G:G,0)),"")</f>
        <v>184</v>
      </c>
      <c r="AJ3251" s="3" t="str" cm="1">
        <f t="array" ref="AJ3251">IFERROR(INDEX(IF($AG3251&lt;=$AN3251,레드마인_배치!E:E,레드마인_서비스!E:E),콜트리분석!$AI3251),"")</f>
        <v>대상</v>
      </c>
      <c r="AK3251" s="3" t="str" cm="1">
        <f t="array" ref="AK3251">IFERROR(INDEX(IF($AG3251&lt;=$AN3251,레드마인_배치!H:H,레드마인_서비스!H:H),콜트리분석!$AI3251),"")</f>
        <v>ICB0490I</v>
      </c>
      <c r="AL3251" s="3" t="str" cm="1">
        <f t="array" ref="AL3251">IFERROR(INDEX(IF($AG3251&lt;=$AN3251,레드마인_배치!I:I,레드마인_서비스!I:I),콜트리분석!$AI3251),"")</f>
        <v>MPSA ERP Interface / INVENTORY    Interface</v>
      </c>
      <c r="AM3251" s="3" t="str" cm="1">
        <f t="array" ref="AM3251">IFERROR(INDEX(IF($AG3251&lt;=$AN3251,레드마인_배치!J:J,레드마인_서비스!J:J),콜트리분석!$AI3251),"")</f>
        <v>배치</v>
      </c>
      <c r="AN3251" s="3">
        <v>4</v>
      </c>
      <c r="AO3251" s="15" t="str">
        <f ca="1">IFERROR(INDEX(레드마인_배치!E:E,MATCH(OFFSET(A3251,,AN3251),레드마인_배치!G:G,0)),"")</f>
        <v>대상</v>
      </c>
      <c r="AP3251" t="s">
        <v>3330</v>
      </c>
      <c r="AQ3251">
        <v>113</v>
      </c>
      <c r="AT3251" t="str" cm="1">
        <f t="array" ref="AT3251">[1]!add_delimeter(AG3251:AO3251,"|")</f>
        <v>|4|CBCSPB041E|184|대상|ICB0490I|MPSA ERP Interface / INVENTORY    Interface|배치|4|대상|</v>
      </c>
    </row>
    <row r="3252" spans="1:46">
      <c r="A3252" s="3" t="s">
        <v>2957</v>
      </c>
      <c r="B3252" s="3" t="s">
        <v>491</v>
      </c>
      <c r="C3252" s="3" t="s">
        <v>494</v>
      </c>
      <c r="D3252" s="3" t="s">
        <v>890</v>
      </c>
      <c r="E3252" s="3" t="s">
        <v>908</v>
      </c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>
        <f t="shared" si="52"/>
        <v>4</v>
      </c>
      <c r="AH3252" s="3" t="s">
        <v>908</v>
      </c>
      <c r="AI3252" s="3">
        <f>IFERROR(IF($AG3252&lt;=$AN3252,MATCH($AH3252,레드마인_배치!G:G,0),MATCH($AH3252,레드마인_서비스!G:G,0)),"")</f>
        <v>348</v>
      </c>
      <c r="AJ3252" s="3" t="str" cm="1">
        <f t="array" ref="AJ3252">IFERROR(INDEX(IF($AG3252&lt;=$AN3252,레드마인_배치!E:E,레드마인_서비스!E:E),콜트리분석!$AI3252),"")</f>
        <v>미대상</v>
      </c>
      <c r="AK3252" s="3" t="str" cm="1">
        <f t="array" ref="AK3252">IFERROR(INDEX(IF($AG3252&lt;=$AN3252,레드마인_배치!H:H,레드마인_서비스!H:H),콜트리분석!$AI3252),"")</f>
        <v>QAB0030I</v>
      </c>
      <c r="AL3252" s="3" t="str" cm="1">
        <f t="array" ref="AL3252">IFERROR(INDEX(IF($AG3252&lt;=$AN3252,레드마인_배치!I:I,레드마인_서비스!I:I),콜트리분석!$AI3252),"")</f>
        <v>MPSA  ERP Interface / POLICY RETURN</v>
      </c>
      <c r="AM3252" s="3" t="str" cm="1">
        <f t="array" ref="AM3252">IFERROR(INDEX(IF($AG3252&lt;=$AN3252,레드마인_배치!J:J,레드마인_서비스!J:J),콜트리분석!$AI3252),"")</f>
        <v>배치</v>
      </c>
      <c r="AN3252" s="3">
        <v>4</v>
      </c>
      <c r="AO3252" s="15" t="str">
        <f ca="1">IFERROR(INDEX(레드마인_배치!E:E,MATCH(OFFSET(A3252,,AN3252),레드마인_배치!G:G,0)),"")</f>
        <v>미대상</v>
      </c>
      <c r="AP3252" t="s">
        <v>3330</v>
      </c>
      <c r="AQ3252">
        <v>113</v>
      </c>
      <c r="AT3252" t="str" cm="1">
        <f t="array" ref="AT3252">[1]!add_delimeter(AG3252:AO3252,"|")</f>
        <v>|4|CBCSPB046A|348|미대상|QAB0030I|MPSA  ERP Interface / POLICY RETURN|배치|4|미대상|</v>
      </c>
    </row>
    <row r="3253" spans="1:46">
      <c r="A3253" s="3" t="s">
        <v>2957</v>
      </c>
      <c r="B3253" s="3" t="s">
        <v>491</v>
      </c>
      <c r="C3253" s="3" t="s">
        <v>494</v>
      </c>
      <c r="D3253" s="3" t="s">
        <v>890</v>
      </c>
      <c r="E3253" s="3" t="s">
        <v>909</v>
      </c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>
        <f t="shared" si="52"/>
        <v>4</v>
      </c>
      <c r="AH3253" s="3" t="s">
        <v>909</v>
      </c>
      <c r="AI3253" s="3">
        <f>IFERROR(IF($AG3253&lt;=$AN3253,MATCH($AH3253,레드마인_배치!G:G,0),MATCH($AH3253,레드마인_서비스!G:G,0)),"")</f>
        <v>350</v>
      </c>
      <c r="AJ3253" s="3" t="str" cm="1">
        <f t="array" ref="AJ3253">IFERROR(INDEX(IF($AG3253&lt;=$AN3253,레드마인_배치!E:E,레드마인_서비스!E:E),콜트리분석!$AI3253),"")</f>
        <v>대상</v>
      </c>
      <c r="AK3253" s="3" t="str" cm="1">
        <f t="array" ref="AK3253">IFERROR(INDEX(IF($AG3253&lt;=$AN3253,레드마인_배치!H:H,레드마인_서비스!H:H),콜트리분석!$AI3253),"")</f>
        <v>QAB0040I</v>
      </c>
      <c r="AL3253" s="3" t="str" cm="1">
        <f t="array" ref="AL3253">IFERROR(INDEX(IF($AG3253&lt;=$AN3253,레드마인_배치!I:I,레드마인_서비스!I:I),콜트리분석!$AI3253),"")</f>
        <v>MPSA  ERP Interface /클레임에 대한 SFI 생성</v>
      </c>
      <c r="AM3253" s="3" t="str" cm="1">
        <f t="array" ref="AM3253">IFERROR(INDEX(IF($AG3253&lt;=$AN3253,레드마인_배치!J:J,레드마인_서비스!J:J),콜트리분석!$AI3253),"")</f>
        <v>배치</v>
      </c>
      <c r="AN3253" s="3">
        <v>4</v>
      </c>
      <c r="AO3253" s="15" t="str">
        <f ca="1">IFERROR(INDEX(레드마인_배치!E:E,MATCH(OFFSET(A3253,,AN3253),레드마인_배치!G:G,0)),"")</f>
        <v>대상</v>
      </c>
      <c r="AP3253" t="s">
        <v>3330</v>
      </c>
      <c r="AQ3253">
        <v>113</v>
      </c>
      <c r="AT3253" t="str" cm="1">
        <f t="array" ref="AT3253">[1]!add_delimeter(AG3253:AO3253,"|")</f>
        <v>|4|CBCSPB047A|350|대상|QAB0040I|MPSA  ERP Interface /클레임에 대한 SFI 생성|배치|4|대상|</v>
      </c>
    </row>
    <row r="3254" spans="1:46">
      <c r="A3254" s="3" t="s">
        <v>2957</v>
      </c>
      <c r="B3254" s="3" t="s">
        <v>491</v>
      </c>
      <c r="C3254" s="3" t="s">
        <v>494</v>
      </c>
      <c r="D3254" s="3" t="s">
        <v>890</v>
      </c>
      <c r="E3254" s="3" t="s">
        <v>910</v>
      </c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>
        <f t="shared" si="52"/>
        <v>4</v>
      </c>
      <c r="AH3254" s="3" t="s">
        <v>910</v>
      </c>
      <c r="AI3254" s="3">
        <f>IFERROR(IF($AG3254&lt;=$AN3254,MATCH($AH3254,레드마인_배치!G:G,0),MATCH($AH3254,레드마인_서비스!G:G,0)),"")</f>
        <v>378</v>
      </c>
      <c r="AJ3254" s="3" t="str" cm="1">
        <f t="array" ref="AJ3254">IFERROR(INDEX(IF($AG3254&lt;=$AN3254,레드마인_배치!E:E,레드마인_서비스!E:E),콜트리분석!$AI3254),"")</f>
        <v>대상</v>
      </c>
      <c r="AK3254" s="3" t="str" cm="1">
        <f t="array" ref="AK3254">IFERROR(INDEX(IF($AG3254&lt;=$AN3254,레드마인_배치!H:H,레드마인_서비스!H:H),콜트리분석!$AI3254),"")</f>
        <v>SLB0270I</v>
      </c>
      <c r="AL3254" s="3" t="str" cm="1">
        <f t="array" ref="AL3254">IFERROR(INDEX(IF($AG3254&lt;=$AN3254,레드마인_배치!I:I,레드마인_서비스!I:I),콜트리분석!$AI3254),"")</f>
        <v>MPSA ERP Interface / Sales Invoice Interface to SAP</v>
      </c>
      <c r="AM3254" s="3" t="str" cm="1">
        <f t="array" ref="AM3254">IFERROR(INDEX(IF($AG3254&lt;=$AN3254,레드마인_배치!J:J,레드마인_서비스!J:J),콜트리분석!$AI3254),"")</f>
        <v>배치</v>
      </c>
      <c r="AN3254" s="3">
        <v>4</v>
      </c>
      <c r="AO3254" s="15" t="str">
        <f ca="1">IFERROR(INDEX(레드마인_배치!E:E,MATCH(OFFSET(A3254,,AN3254),레드마인_배치!G:G,0)),"")</f>
        <v>대상</v>
      </c>
      <c r="AP3254" t="s">
        <v>3330</v>
      </c>
      <c r="AQ3254">
        <v>113</v>
      </c>
      <c r="AT3254" t="str" cm="1">
        <f t="array" ref="AT3254">[1]!add_delimeter(AG3254:AO3254,"|")</f>
        <v>|4|CBCSPB059A|378|대상|SLB0270I|MPSA ERP Interface / Sales Invoice Interface to SAP|배치|4|대상|</v>
      </c>
    </row>
    <row r="3255" spans="1:46">
      <c r="A3255" s="3" t="s">
        <v>2957</v>
      </c>
      <c r="B3255" s="3" t="s">
        <v>491</v>
      </c>
      <c r="C3255" s="3" t="s">
        <v>494</v>
      </c>
      <c r="D3255" s="3" t="s">
        <v>890</v>
      </c>
      <c r="E3255" s="3" t="s">
        <v>911</v>
      </c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>
        <f t="shared" si="52"/>
        <v>4</v>
      </c>
      <c r="AH3255" s="3" t="s">
        <v>911</v>
      </c>
      <c r="AI3255" s="3">
        <f>IFERROR(IF($AG3255&lt;=$AN3255,MATCH($AH3255,레드마인_배치!G:G,0),MATCH($AH3255,레드마인_서비스!G:G,0)),"")</f>
        <v>380</v>
      </c>
      <c r="AJ3255" s="3" t="str" cm="1">
        <f t="array" ref="AJ3255">IFERROR(INDEX(IF($AG3255&lt;=$AN3255,레드마인_배치!E:E,레드마인_서비스!E:E),콜트리분석!$AI3255),"")</f>
        <v>대상</v>
      </c>
      <c r="AK3255" s="3" t="str" cm="1">
        <f t="array" ref="AK3255">IFERROR(INDEX(IF($AG3255&lt;=$AN3255,레드마인_배치!H:H,레드마인_서비스!H:H),콜트리분석!$AI3255),"")</f>
        <v>SLB0280I</v>
      </c>
      <c r="AL3255" s="3" t="str" cm="1">
        <f t="array" ref="AL3255">IFERROR(INDEX(IF($AG3255&lt;=$AN3255,레드마인_배치!I:I,레드마인_서비스!I:I),콜트리분석!$AI3255),"")</f>
        <v>MPSA ERP Interface / Normal Invoice Interface to SAP</v>
      </c>
      <c r="AM3255" s="3" t="str" cm="1">
        <f t="array" ref="AM3255">IFERROR(INDEX(IF($AG3255&lt;=$AN3255,레드마인_배치!J:J,레드마인_서비스!J:J),콜트리분석!$AI3255),"")</f>
        <v>배치</v>
      </c>
      <c r="AN3255" s="3">
        <v>4</v>
      </c>
      <c r="AO3255" s="15" t="str">
        <f ca="1">IFERROR(INDEX(레드마인_배치!E:E,MATCH(OFFSET(A3255,,AN3255),레드마인_배치!G:G,0)),"")</f>
        <v>대상</v>
      </c>
      <c r="AP3255" t="s">
        <v>3330</v>
      </c>
      <c r="AQ3255">
        <v>113</v>
      </c>
      <c r="AT3255" t="str" cm="1">
        <f t="array" ref="AT3255">[1]!add_delimeter(AG3255:AO3255,"|")</f>
        <v>|4|CBCSPB060A|380|대상|SLB0280I|MPSA ERP Interface / Normal Invoice Interface to SAP|배치|4|대상|</v>
      </c>
    </row>
    <row r="3256" spans="1:46">
      <c r="A3256" s="3" t="s">
        <v>2957</v>
      </c>
      <c r="B3256" s="3" t="s">
        <v>491</v>
      </c>
      <c r="C3256" s="3" t="s">
        <v>494</v>
      </c>
      <c r="D3256" s="3" t="s">
        <v>890</v>
      </c>
      <c r="E3256" s="3" t="s">
        <v>912</v>
      </c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>
        <f t="shared" si="52"/>
        <v>4</v>
      </c>
      <c r="AH3256" s="3" t="s">
        <v>912</v>
      </c>
      <c r="AI3256" s="3">
        <f>IFERROR(IF($AG3256&lt;=$AN3256,MATCH($AH3256,레드마인_배치!G:G,0),MATCH($AH3256,레드마인_서비스!G:G,0)),"")</f>
        <v>382</v>
      </c>
      <c r="AJ3256" s="3" t="str" cm="1">
        <f t="array" ref="AJ3256">IFERROR(INDEX(IF($AG3256&lt;=$AN3256,레드마인_배치!E:E,레드마인_서비스!E:E),콜트리분석!$AI3256),"")</f>
        <v>대상</v>
      </c>
      <c r="AK3256" s="3" t="str" cm="1">
        <f t="array" ref="AK3256">IFERROR(INDEX(IF($AG3256&lt;=$AN3256,레드마인_배치!H:H,레드마인_서비스!H:H),콜트리분석!$AI3256),"")</f>
        <v>SLB0290I</v>
      </c>
      <c r="AL3256" s="3" t="str" cm="1">
        <f t="array" ref="AL3256">IFERROR(INDEX(IF($AG3256&lt;=$AN3256,레드마인_배치!I:I,레드마인_서비스!I:I),콜트리분석!$AI3256),"")</f>
        <v>MPSA ERP Interface / Normal Invoice Charge Interface to SAP</v>
      </c>
      <c r="AM3256" s="3" t="str" cm="1">
        <f t="array" ref="AM3256">IFERROR(INDEX(IF($AG3256&lt;=$AN3256,레드마인_배치!J:J,레드마인_서비스!J:J),콜트리분석!$AI3256),"")</f>
        <v>배치</v>
      </c>
      <c r="AN3256" s="3">
        <v>4</v>
      </c>
      <c r="AO3256" s="15" t="str">
        <f ca="1">IFERROR(INDEX(레드마인_배치!E:E,MATCH(OFFSET(A3256,,AN3256),레드마인_배치!G:G,0)),"")</f>
        <v>대상</v>
      </c>
      <c r="AP3256" t="s">
        <v>3330</v>
      </c>
      <c r="AQ3256">
        <v>113</v>
      </c>
      <c r="AT3256" t="str" cm="1">
        <f t="array" ref="AT3256">[1]!add_delimeter(AG3256:AO3256,"|")</f>
        <v>|4|CBCSPB060B|382|대상|SLB0290I|MPSA ERP Interface / Normal Invoice Charge Interface to SAP|배치|4|대상|</v>
      </c>
    </row>
    <row r="3257" spans="1:46">
      <c r="A3257" s="3" t="s">
        <v>2957</v>
      </c>
      <c r="B3257" s="3" t="s">
        <v>491</v>
      </c>
      <c r="C3257" s="3" t="s">
        <v>494</v>
      </c>
      <c r="D3257" s="3" t="s">
        <v>890</v>
      </c>
      <c r="E3257" s="3" t="s">
        <v>913</v>
      </c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>
        <f t="shared" si="52"/>
        <v>4</v>
      </c>
      <c r="AH3257" s="3" t="s">
        <v>913</v>
      </c>
      <c r="AI3257" s="3">
        <f>IFERROR(IF($AG3257&lt;=$AN3257,MATCH($AH3257,레드마인_배치!G:G,0),MATCH($AH3257,레드마인_서비스!G:G,0)),"")</f>
        <v>384</v>
      </c>
      <c r="AJ3257" s="3" t="str" cm="1">
        <f t="array" ref="AJ3257">IFERROR(INDEX(IF($AG3257&lt;=$AN3257,레드마인_배치!E:E,레드마인_서비스!E:E),콜트리분석!$AI3257),"")</f>
        <v>대상</v>
      </c>
      <c r="AK3257" s="3" t="str" cm="1">
        <f t="array" ref="AK3257">IFERROR(INDEX(IF($AG3257&lt;=$AN3257,레드마인_배치!H:H,레드마인_서비스!H:H),콜트리분석!$AI3257),"")</f>
        <v>SLB0300I</v>
      </c>
      <c r="AL3257" s="3" t="str" cm="1">
        <f t="array" ref="AL3257">IFERROR(INDEX(IF($AG3257&lt;=$AN3257,레드마인_배치!I:I,레드마인_서비스!I:I),콜트리분석!$AI3257),"")</f>
        <v>MPSA ERP Interface / Dropshipment  Interface to SAP</v>
      </c>
      <c r="AM3257" s="3" t="str" cm="1">
        <f t="array" ref="AM3257">IFERROR(INDEX(IF($AG3257&lt;=$AN3257,레드마인_배치!J:J,레드마인_서비스!J:J),콜트리분석!$AI3257),"")</f>
        <v>배치</v>
      </c>
      <c r="AN3257" s="3">
        <v>4</v>
      </c>
      <c r="AO3257" s="15" t="str">
        <f ca="1">IFERROR(INDEX(레드마인_배치!E:E,MATCH(OFFSET(A3257,,AN3257),레드마인_배치!G:G,0)),"")</f>
        <v>대상</v>
      </c>
      <c r="AP3257" t="s">
        <v>3330</v>
      </c>
      <c r="AQ3257">
        <v>113</v>
      </c>
      <c r="AT3257" t="str" cm="1">
        <f t="array" ref="AT3257">[1]!add_delimeter(AG3257:AO3257,"|")</f>
        <v>|4|CBCSPB060C|384|대상|SLB0300I|MPSA ERP Interface / Dropshipment  Interface to SAP|배치|4|대상|</v>
      </c>
    </row>
    <row r="3258" spans="1:46">
      <c r="A3258" s="3" t="s">
        <v>2957</v>
      </c>
      <c r="B3258" s="3" t="s">
        <v>491</v>
      </c>
      <c r="C3258" s="3" t="s">
        <v>494</v>
      </c>
      <c r="D3258" s="3" t="s">
        <v>890</v>
      </c>
      <c r="E3258" s="3" t="s">
        <v>914</v>
      </c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>
        <f t="shared" si="52"/>
        <v>4</v>
      </c>
      <c r="AH3258" s="3" t="s">
        <v>914</v>
      </c>
      <c r="AI3258" s="3">
        <f>IFERROR(IF($AG3258&lt;=$AN3258,MATCH($AH3258,레드마인_배치!G:G,0),MATCH($AH3258,레드마인_서비스!G:G,0)),"")</f>
        <v>386</v>
      </c>
      <c r="AJ3258" s="3" t="str" cm="1">
        <f t="array" ref="AJ3258">IFERROR(INDEX(IF($AG3258&lt;=$AN3258,레드마인_배치!E:E,레드마인_서비스!E:E),콜트리분석!$AI3258),"")</f>
        <v>대상</v>
      </c>
      <c r="AK3258" s="3" t="str" cm="1">
        <f t="array" ref="AK3258">IFERROR(INDEX(IF($AG3258&lt;=$AN3258,레드마인_배치!H:H,레드마인_서비스!H:H),콜트리분석!$AI3258),"")</f>
        <v>SLB0310I</v>
      </c>
      <c r="AL3258" s="3" t="str" cm="1">
        <f t="array" ref="AL3258">IFERROR(INDEX(IF($AG3258&lt;=$AN3258,레드마인_배치!I:I,레드마인_서비스!I:I),콜트리분석!$AI3258),"")</f>
        <v>MPSA ERP Interface / Dropshipment Charge Interface to SAP</v>
      </c>
      <c r="AM3258" s="3" t="str" cm="1">
        <f t="array" ref="AM3258">IFERROR(INDEX(IF($AG3258&lt;=$AN3258,레드마인_배치!J:J,레드마인_서비스!J:J),콜트리분석!$AI3258),"")</f>
        <v>배치</v>
      </c>
      <c r="AN3258" s="3">
        <v>4</v>
      </c>
      <c r="AO3258" s="15" t="str">
        <f ca="1">IFERROR(INDEX(레드마인_배치!E:E,MATCH(OFFSET(A3258,,AN3258),레드마인_배치!G:G,0)),"")</f>
        <v>대상</v>
      </c>
      <c r="AP3258" t="s">
        <v>3330</v>
      </c>
      <c r="AQ3258">
        <v>113</v>
      </c>
      <c r="AT3258" t="str" cm="1">
        <f t="array" ref="AT3258">[1]!add_delimeter(AG3258:AO3258,"|")</f>
        <v>|4|CBCSPB060D|386|대상|SLB0310I|MPSA ERP Interface / Dropshipment Charge Interface to SAP|배치|4|대상|</v>
      </c>
    </row>
    <row r="3259" spans="1:46">
      <c r="A3259" s="3" t="s">
        <v>2957</v>
      </c>
      <c r="B3259" s="3" t="s">
        <v>491</v>
      </c>
      <c r="C3259" s="3" t="s">
        <v>494</v>
      </c>
      <c r="D3259" s="3" t="s">
        <v>890</v>
      </c>
      <c r="E3259" s="3" t="s">
        <v>915</v>
      </c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>
        <f t="shared" si="52"/>
        <v>4</v>
      </c>
      <c r="AH3259" s="3" t="s">
        <v>915</v>
      </c>
      <c r="AI3259" s="3">
        <f>IFERROR(IF($AG3259&lt;=$AN3259,MATCH($AH3259,레드마인_배치!G:G,0),MATCH($AH3259,레드마인_서비스!G:G,0)),"")</f>
        <v>388</v>
      </c>
      <c r="AJ3259" s="3" t="str" cm="1">
        <f t="array" ref="AJ3259">IFERROR(INDEX(IF($AG3259&lt;=$AN3259,레드마인_배치!E:E,레드마인_서비스!E:E),콜트리분석!$AI3259),"")</f>
        <v>대상</v>
      </c>
      <c r="AK3259" s="3" t="str" cm="1">
        <f t="array" ref="AK3259">IFERROR(INDEX(IF($AG3259&lt;=$AN3259,레드마인_배치!H:H,레드마인_서비스!H:H),콜트리분석!$AI3259),"")</f>
        <v>SLB0320I</v>
      </c>
      <c r="AL3259" s="3" t="str" cm="1">
        <f t="array" ref="AL3259">IFERROR(INDEX(IF($AG3259&lt;=$AN3259,레드마인_배치!I:I,레드마인_서비스!I:I),콜트리분석!$AI3259),"")</f>
        <v>MPSA ERP Interface / Dropship Credit Interface to SAP</v>
      </c>
      <c r="AM3259" s="3" t="str" cm="1">
        <f t="array" ref="AM3259">IFERROR(INDEX(IF($AG3259&lt;=$AN3259,레드마인_배치!J:J,레드마인_서비스!J:J),콜트리분석!$AI3259),"")</f>
        <v>배치</v>
      </c>
      <c r="AN3259" s="3">
        <v>4</v>
      </c>
      <c r="AO3259" s="15" t="str">
        <f ca="1">IFERROR(INDEX(레드마인_배치!E:E,MATCH(OFFSET(A3259,,AN3259),레드마인_배치!G:G,0)),"")</f>
        <v>대상</v>
      </c>
      <c r="AP3259" t="s">
        <v>3330</v>
      </c>
      <c r="AQ3259">
        <v>113</v>
      </c>
      <c r="AT3259" t="str" cm="1">
        <f t="array" ref="AT3259">[1]!add_delimeter(AG3259:AO3259,"|")</f>
        <v>|4|CBCSPB060E|388|대상|SLB0320I|MPSA ERP Interface / Dropship Credit Interface to SAP|배치|4|대상|</v>
      </c>
    </row>
    <row r="3260" spans="1:46">
      <c r="A3260" s="3" t="s">
        <v>2957</v>
      </c>
      <c r="B3260" s="3" t="s">
        <v>491</v>
      </c>
      <c r="C3260" s="3" t="s">
        <v>494</v>
      </c>
      <c r="D3260" s="3" t="s">
        <v>890</v>
      </c>
      <c r="E3260" s="3" t="s">
        <v>916</v>
      </c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>
        <f t="shared" si="52"/>
        <v>4</v>
      </c>
      <c r="AH3260" s="3" t="s">
        <v>916</v>
      </c>
      <c r="AI3260" s="3">
        <f>IFERROR(IF($AG3260&lt;=$AN3260,MATCH($AH3260,레드마인_배치!G:G,0),MATCH($AH3260,레드마인_서비스!G:G,0)),"")</f>
        <v>390</v>
      </c>
      <c r="AJ3260" s="3" t="str" cm="1">
        <f t="array" ref="AJ3260">IFERROR(INDEX(IF($AG3260&lt;=$AN3260,레드마인_배치!E:E,레드마인_서비스!E:E),콜트리분석!$AI3260),"")</f>
        <v>대상</v>
      </c>
      <c r="AK3260" s="3" t="str" cm="1">
        <f t="array" ref="AK3260">IFERROR(INDEX(IF($AG3260&lt;=$AN3260,레드마인_배치!H:H,레드마인_서비스!H:H),콜트리분석!$AI3260),"")</f>
        <v>SLB0330I</v>
      </c>
      <c r="AL3260" s="3" t="str" cm="1">
        <f t="array" ref="AL3260">IFERROR(INDEX(IF($AG3260&lt;=$AN3260,레드마인_배치!I:I,레드마인_서비스!I:I),콜트리분석!$AI3260),"")</f>
        <v>MPSA ERP Interface / Dropship Credit Charge Interface</v>
      </c>
      <c r="AM3260" s="3" t="str" cm="1">
        <f t="array" ref="AM3260">IFERROR(INDEX(IF($AG3260&lt;=$AN3260,레드마인_배치!J:J,레드마인_서비스!J:J),콜트리분석!$AI3260),"")</f>
        <v>배치</v>
      </c>
      <c r="AN3260" s="3">
        <v>4</v>
      </c>
      <c r="AO3260" s="15" t="str">
        <f ca="1">IFERROR(INDEX(레드마인_배치!E:E,MATCH(OFFSET(A3260,,AN3260),레드마인_배치!G:G,0)),"")</f>
        <v>대상</v>
      </c>
      <c r="AP3260" t="s">
        <v>3330</v>
      </c>
      <c r="AQ3260">
        <v>113</v>
      </c>
      <c r="AT3260" t="str" cm="1">
        <f t="array" ref="AT3260">[1]!add_delimeter(AG3260:AO3260,"|")</f>
        <v>|4|CBCSPB060F|390|대상|SLB0330I|MPSA ERP Interface / Dropship Credit Charge Interface|배치|4|대상|</v>
      </c>
    </row>
    <row r="3261" spans="1:46">
      <c r="A3261" s="3" t="s">
        <v>2957</v>
      </c>
      <c r="B3261" s="3" t="s">
        <v>491</v>
      </c>
      <c r="C3261" s="3" t="s">
        <v>494</v>
      </c>
      <c r="D3261" s="3" t="s">
        <v>890</v>
      </c>
      <c r="E3261" s="3" t="s">
        <v>917</v>
      </c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>
        <f t="shared" si="52"/>
        <v>4</v>
      </c>
      <c r="AH3261" s="3" t="s">
        <v>917</v>
      </c>
      <c r="AI3261" s="3">
        <f>IFERROR(IF($AG3261&lt;=$AN3261,MATCH($AH3261,레드마인_배치!G:G,0),MATCH($AH3261,레드마인_서비스!G:G,0)),"")</f>
        <v>392</v>
      </c>
      <c r="AJ3261" s="3" t="str" cm="1">
        <f t="array" ref="AJ3261">IFERROR(INDEX(IF($AG3261&lt;=$AN3261,레드마인_배치!E:E,레드마인_서비스!E:E),콜트리분석!$AI3261),"")</f>
        <v>대상</v>
      </c>
      <c r="AK3261" s="3" t="str" cm="1">
        <f t="array" ref="AK3261">IFERROR(INDEX(IF($AG3261&lt;=$AN3261,레드마인_배치!H:H,레드마인_서비스!H:H),콜트리분석!$AI3261),"")</f>
        <v>SLB0340I</v>
      </c>
      <c r="AL3261" s="3" t="str" cm="1">
        <f t="array" ref="AL3261">IFERROR(INDEX(IF($AG3261&lt;=$AN3261,레드마인_배치!I:I,레드마인_서비스!I:I),콜트리분석!$AI3261),"")</f>
        <v>MPSA ERP Interface / Manual Debit Interface to SAP</v>
      </c>
      <c r="AM3261" s="3" t="str" cm="1">
        <f t="array" ref="AM3261">IFERROR(INDEX(IF($AG3261&lt;=$AN3261,레드마인_배치!J:J,레드마인_서비스!J:J),콜트리분석!$AI3261),"")</f>
        <v>배치</v>
      </c>
      <c r="AN3261" s="3">
        <v>4</v>
      </c>
      <c r="AO3261" s="15" t="str">
        <f ca="1">IFERROR(INDEX(레드마인_배치!E:E,MATCH(OFFSET(A3261,,AN3261),레드마인_배치!G:G,0)),"")</f>
        <v>대상</v>
      </c>
      <c r="AP3261" t="s">
        <v>3330</v>
      </c>
      <c r="AQ3261">
        <v>113</v>
      </c>
      <c r="AT3261" t="str" cm="1">
        <f t="array" ref="AT3261">[1]!add_delimeter(AG3261:AO3261,"|")</f>
        <v>|4|CBCSPB061A|392|대상|SLB0340I|MPSA ERP Interface / Manual Debit Interface to SAP|배치|4|대상|</v>
      </c>
    </row>
    <row r="3262" spans="1:46">
      <c r="A3262" s="3" t="s">
        <v>2957</v>
      </c>
      <c r="B3262" s="3" t="s">
        <v>491</v>
      </c>
      <c r="C3262" s="3" t="s">
        <v>494</v>
      </c>
      <c r="D3262" s="3" t="s">
        <v>890</v>
      </c>
      <c r="E3262" s="3" t="s">
        <v>918</v>
      </c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>
        <f t="shared" si="52"/>
        <v>4</v>
      </c>
      <c r="AH3262" s="3" t="s">
        <v>918</v>
      </c>
      <c r="AI3262" s="3">
        <f>IFERROR(IF($AG3262&lt;=$AN3262,MATCH($AH3262,레드마인_배치!G:G,0),MATCH($AH3262,레드마인_서비스!G:G,0)),"")</f>
        <v>394</v>
      </c>
      <c r="AJ3262" s="3" t="str" cm="1">
        <f t="array" ref="AJ3262">IFERROR(INDEX(IF($AG3262&lt;=$AN3262,레드마인_배치!E:E,레드마인_서비스!E:E),콜트리분석!$AI3262),"")</f>
        <v>대상</v>
      </c>
      <c r="AK3262" s="3" t="str" cm="1">
        <f t="array" ref="AK3262">IFERROR(INDEX(IF($AG3262&lt;=$AN3262,레드마인_배치!H:H,레드마인_서비스!H:H),콜트리분석!$AI3262),"")</f>
        <v>SLB0350I</v>
      </c>
      <c r="AL3262" s="3" t="str" cm="1">
        <f t="array" ref="AL3262">IFERROR(INDEX(IF($AG3262&lt;=$AN3262,레드마인_배치!I:I,레드마인_서비스!I:I),콜트리분석!$AI3262),"")</f>
        <v>MPSA ERP Interface / Manual Credit Interface to SAP</v>
      </c>
      <c r="AM3262" s="3" t="str" cm="1">
        <f t="array" ref="AM3262">IFERROR(INDEX(IF($AG3262&lt;=$AN3262,레드마인_배치!J:J,레드마인_서비스!J:J),콜트리분석!$AI3262),"")</f>
        <v>배치</v>
      </c>
      <c r="AN3262" s="3">
        <v>4</v>
      </c>
      <c r="AO3262" s="15" t="str">
        <f ca="1">IFERROR(INDEX(레드마인_배치!E:E,MATCH(OFFSET(A3262,,AN3262),레드마인_배치!G:G,0)),"")</f>
        <v>대상</v>
      </c>
      <c r="AP3262" t="s">
        <v>3330</v>
      </c>
      <c r="AQ3262">
        <v>113</v>
      </c>
      <c r="AT3262" t="str" cm="1">
        <f t="array" ref="AT3262">[1]!add_delimeter(AG3262:AO3262,"|")</f>
        <v>|4|CBCSPB061B|394|대상|SLB0350I|MPSA ERP Interface / Manual Credit Interface to SAP|배치|4|대상|</v>
      </c>
    </row>
    <row r="3263" spans="1:46">
      <c r="A3263" s="3" t="s">
        <v>2957</v>
      </c>
      <c r="B3263" s="3" t="s">
        <v>491</v>
      </c>
      <c r="C3263" s="3" t="s">
        <v>494</v>
      </c>
      <c r="D3263" s="3" t="s">
        <v>890</v>
      </c>
      <c r="E3263" s="3" t="s">
        <v>919</v>
      </c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>
        <f t="shared" si="52"/>
        <v>4</v>
      </c>
      <c r="AH3263" s="3" t="s">
        <v>919</v>
      </c>
      <c r="AI3263" s="3">
        <f>IFERROR(IF($AG3263&lt;=$AN3263,MATCH($AH3263,레드마인_배치!G:G,0),MATCH($AH3263,레드마인_서비스!G:G,0)),"")</f>
        <v>396</v>
      </c>
      <c r="AJ3263" s="3" t="str" cm="1">
        <f t="array" ref="AJ3263">IFERROR(INDEX(IF($AG3263&lt;=$AN3263,레드마인_배치!E:E,레드마인_서비스!E:E),콜트리분석!$AI3263),"")</f>
        <v>미대상</v>
      </c>
      <c r="AK3263" s="3" t="str" cm="1">
        <f t="array" ref="AK3263">IFERROR(INDEX(IF($AG3263&lt;=$AN3263,레드마인_배치!H:H,레드마인_서비스!H:H),콜트리분석!$AI3263),"")</f>
        <v>SLB0360I</v>
      </c>
      <c r="AL3263" s="3" t="str" cm="1">
        <f t="array" ref="AL3263">IFERROR(INDEX(IF($AG3263&lt;=$AN3263,레드마인_배치!I:I,레드마인_서비스!I:I),콜트리분석!$AI3263),"")</f>
        <v>MPSA ERP Interface / MRC   Invoice Interface to SAP</v>
      </c>
      <c r="AM3263" s="3" t="str" cm="1">
        <f t="array" ref="AM3263">IFERROR(INDEX(IF($AG3263&lt;=$AN3263,레드마인_배치!J:J,레드마인_서비스!J:J),콜트리분석!$AI3263),"")</f>
        <v>배치</v>
      </c>
      <c r="AN3263" s="3">
        <v>4</v>
      </c>
      <c r="AO3263" s="15" t="str">
        <f ca="1">IFERROR(INDEX(레드마인_배치!E:E,MATCH(OFFSET(A3263,,AN3263),레드마인_배치!G:G,0)),"")</f>
        <v>미대상</v>
      </c>
      <c r="AP3263" t="s">
        <v>3330</v>
      </c>
      <c r="AQ3263">
        <v>113</v>
      </c>
      <c r="AT3263" t="str" cm="1">
        <f t="array" ref="AT3263">[1]!add_delimeter(AG3263:AO3263,"|")</f>
        <v>|4|CBCSPB063A|396|미대상|SLB0360I|MPSA ERP Interface / MRC   Invoice Interface to SAP|배치|4|미대상|</v>
      </c>
    </row>
    <row r="3264" spans="1:46">
      <c r="A3264" s="3" t="s">
        <v>2957</v>
      </c>
      <c r="B3264" s="3" t="s">
        <v>491</v>
      </c>
      <c r="C3264" s="3" t="s">
        <v>494</v>
      </c>
      <c r="D3264" s="3" t="s">
        <v>890</v>
      </c>
      <c r="E3264" s="3" t="s">
        <v>920</v>
      </c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>
        <f t="shared" si="52"/>
        <v>4</v>
      </c>
      <c r="AH3264" s="3" t="s">
        <v>920</v>
      </c>
      <c r="AI3264" s="3">
        <f>IFERROR(IF($AG3264&lt;=$AN3264,MATCH($AH3264,레드마인_배치!G:G,0),MATCH($AH3264,레드마인_서비스!G:G,0)),"")</f>
        <v>398</v>
      </c>
      <c r="AJ3264" s="3" t="str" cm="1">
        <f t="array" ref="AJ3264">IFERROR(INDEX(IF($AG3264&lt;=$AN3264,레드마인_배치!E:E,레드마인_서비스!E:E),콜트리분석!$AI3264),"")</f>
        <v>미대상</v>
      </c>
      <c r="AK3264" s="3" t="str" cm="1">
        <f t="array" ref="AK3264">IFERROR(INDEX(IF($AG3264&lt;=$AN3264,레드마인_배치!H:H,레드마인_서비스!H:H),콜트리분석!$AI3264),"")</f>
        <v>SLB0370I</v>
      </c>
      <c r="AL3264" s="3" t="str" cm="1">
        <f t="array" ref="AL3264">IFERROR(INDEX(IF($AG3264&lt;=$AN3264,레드마인_배치!I:I,레드마인_서비스!I:I),콜트리분석!$AI3264),"")</f>
        <v>MPSA ERP Interface / Return Invoice Interface to SAP</v>
      </c>
      <c r="AM3264" s="3" t="str" cm="1">
        <f t="array" ref="AM3264">IFERROR(INDEX(IF($AG3264&lt;=$AN3264,레드마인_배치!J:J,레드마인_서비스!J:J),콜트리분석!$AI3264),"")</f>
        <v>배치</v>
      </c>
      <c r="AN3264" s="3">
        <v>4</v>
      </c>
      <c r="AO3264" s="15" t="str">
        <f ca="1">IFERROR(INDEX(레드마인_배치!E:E,MATCH(OFFSET(A3264,,AN3264),레드마인_배치!G:G,0)),"")</f>
        <v>미대상</v>
      </c>
      <c r="AP3264" t="s">
        <v>3334</v>
      </c>
      <c r="AQ3264">
        <v>113</v>
      </c>
      <c r="AT3264" t="str" cm="1">
        <f t="array" ref="AT3264">[1]!add_delimeter(AG3264:AO3264,"|")</f>
        <v>|4|CBCSPB067A|398|미대상|SLB0370I|MPSA ERP Interface / Return Invoice Interface to SAP|배치|4|미대상|</v>
      </c>
    </row>
    <row r="3265" spans="1:46">
      <c r="A3265" s="3" t="s">
        <v>2957</v>
      </c>
      <c r="B3265" s="3" t="s">
        <v>491</v>
      </c>
      <c r="C3265" s="3" t="s">
        <v>494</v>
      </c>
      <c r="D3265" s="3" t="s">
        <v>890</v>
      </c>
      <c r="E3265" s="3" t="s">
        <v>921</v>
      </c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>
        <f t="shared" si="52"/>
        <v>4</v>
      </c>
      <c r="AH3265" s="3" t="s">
        <v>921</v>
      </c>
      <c r="AI3265" s="3">
        <f>IFERROR(IF($AG3265&lt;=$AN3265,MATCH($AH3265,레드마인_배치!G:G,0),MATCH($AH3265,레드마인_서비스!G:G,0)),"")</f>
        <v>400</v>
      </c>
      <c r="AJ3265" s="3" t="str" cm="1">
        <f t="array" ref="AJ3265">IFERROR(INDEX(IF($AG3265&lt;=$AN3265,레드마인_배치!E:E,레드마인_서비스!E:E),콜트리분석!$AI3265),"")</f>
        <v>미대상</v>
      </c>
      <c r="AK3265" s="3" t="str" cm="1">
        <f t="array" ref="AK3265">IFERROR(INDEX(IF($AG3265&lt;=$AN3265,레드마인_배치!H:H,레드마인_서비스!H:H),콜트리분석!$AI3265),"")</f>
        <v>SLB0380I</v>
      </c>
      <c r="AL3265" s="3" t="str" cm="1">
        <f t="array" ref="AL3265">IFERROR(INDEX(IF($AG3265&lt;=$AN3265,레드마인_배치!I:I,레드마인_서비스!I:I),콜트리분석!$AI3265),"")</f>
        <v>MPSA ERP Interface / Return Charge  Interface to SAP</v>
      </c>
      <c r="AM3265" s="3" t="str" cm="1">
        <f t="array" ref="AM3265">IFERROR(INDEX(IF($AG3265&lt;=$AN3265,레드마인_배치!J:J,레드마인_서비스!J:J),콜트리분석!$AI3265),"")</f>
        <v>배치</v>
      </c>
      <c r="AN3265" s="3">
        <v>4</v>
      </c>
      <c r="AO3265" s="15" t="str">
        <f ca="1">IFERROR(INDEX(레드마인_배치!E:E,MATCH(OFFSET(A3265,,AN3265),레드마인_배치!G:G,0)),"")</f>
        <v>미대상</v>
      </c>
      <c r="AP3265" t="s">
        <v>3334</v>
      </c>
      <c r="AQ3265">
        <v>113</v>
      </c>
      <c r="AT3265" t="str" cm="1">
        <f t="array" ref="AT3265">[1]!add_delimeter(AG3265:AO3265,"|")</f>
        <v>|4|CBCSPB067B|400|미대상|SLB0380I|MPSA ERP Interface / Return Charge  Interface to SAP|배치|4|미대상|</v>
      </c>
    </row>
    <row r="3266" spans="1:46">
      <c r="A3266" s="3" t="s">
        <v>2957</v>
      </c>
      <c r="B3266" s="3" t="s">
        <v>491</v>
      </c>
      <c r="C3266" s="3" t="s">
        <v>494</v>
      </c>
      <c r="D3266" s="3" t="s">
        <v>890</v>
      </c>
      <c r="E3266" s="3" t="s">
        <v>922</v>
      </c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>
        <f t="shared" si="52"/>
        <v>4</v>
      </c>
      <c r="AH3266" s="3" t="s">
        <v>922</v>
      </c>
      <c r="AI3266" s="3">
        <f>IFERROR(IF($AG3266&lt;=$AN3266,MATCH($AH3266,레드마인_배치!G:G,0),MATCH($AH3266,레드마인_서비스!G:G,0)),"")</f>
        <v>402</v>
      </c>
      <c r="AJ3266" s="3" t="str" cm="1">
        <f t="array" ref="AJ3266">IFERROR(INDEX(IF($AG3266&lt;=$AN3266,레드마인_배치!E:E,레드마인_서비스!E:E),콜트리분석!$AI3266),"")</f>
        <v>대상</v>
      </c>
      <c r="AK3266" s="3" t="str" cm="1">
        <f t="array" ref="AK3266">IFERROR(INDEX(IF($AG3266&lt;=$AN3266,레드마인_배치!H:H,레드마인_서비스!H:H),콜트리분석!$AI3266),"")</f>
        <v>SLB0390I</v>
      </c>
      <c r="AL3266" s="3" t="str" cm="1">
        <f t="array" ref="AL3266">IFERROR(INDEX(IF($AG3266&lt;=$AN3266,레드마인_배치!I:I,레드마인_서비스!I:I),콜트리분석!$AI3266),"")</f>
        <v>MPSA ERP Interface / D2D Credit Invoice Interface to SAP</v>
      </c>
      <c r="AM3266" s="3" t="str" cm="1">
        <f t="array" ref="AM3266">IFERROR(INDEX(IF($AG3266&lt;=$AN3266,레드마인_배치!J:J,레드마인_서비스!J:J),콜트리분석!$AI3266),"")</f>
        <v>배치</v>
      </c>
      <c r="AN3266" s="3">
        <v>4</v>
      </c>
      <c r="AO3266" s="15" t="str">
        <f ca="1">IFERROR(INDEX(레드마인_배치!E:E,MATCH(OFFSET(A3266,,AN3266),레드마인_배치!G:G,0)),"")</f>
        <v>대상</v>
      </c>
      <c r="AP3266" t="s">
        <v>3334</v>
      </c>
      <c r="AQ3266">
        <v>113</v>
      </c>
      <c r="AT3266" t="str" cm="1">
        <f t="array" ref="AT3266">[1]!add_delimeter(AG3266:AO3266,"|")</f>
        <v>|4|CBCSPB067D|402|대상|SLB0390I|MPSA ERP Interface / D2D Credit Invoice Interface to SAP|배치|4|대상|</v>
      </c>
    </row>
    <row r="3267" spans="1:46">
      <c r="A3267" s="3" t="s">
        <v>2957</v>
      </c>
      <c r="B3267" s="3" t="s">
        <v>491</v>
      </c>
      <c r="C3267" s="3" t="s">
        <v>494</v>
      </c>
      <c r="D3267" s="3" t="s">
        <v>890</v>
      </c>
      <c r="E3267" s="3" t="s">
        <v>923</v>
      </c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>
        <f t="shared" si="52"/>
        <v>4</v>
      </c>
      <c r="AH3267" s="3" t="s">
        <v>923</v>
      </c>
      <c r="AI3267" s="3">
        <f>IFERROR(IF($AG3267&lt;=$AN3267,MATCH($AH3267,레드마인_배치!G:G,0),MATCH($AH3267,레드마인_서비스!G:G,0)),"")</f>
        <v>404</v>
      </c>
      <c r="AJ3267" s="3" t="str" cm="1">
        <f t="array" ref="AJ3267">IFERROR(INDEX(IF($AG3267&lt;=$AN3267,레드마인_배치!E:E,레드마인_서비스!E:E),콜트리분석!$AI3267),"")</f>
        <v>대상</v>
      </c>
      <c r="AK3267" s="3" t="str" cm="1">
        <f t="array" ref="AK3267">IFERROR(INDEX(IF($AG3267&lt;=$AN3267,레드마인_배치!H:H,레드마인_서비스!H:H),콜트리분석!$AI3267),"")</f>
        <v>SLB0400I</v>
      </c>
      <c r="AL3267" s="3" t="str" cm="1">
        <f t="array" ref="AL3267">IFERROR(INDEX(IF($AG3267&lt;=$AN3267,레드마인_배치!I:I,레드마인_서비스!I:I),콜트리분석!$AI3267),"")</f>
        <v>MPSA ERP Interface / Claim Return Interface to SAP</v>
      </c>
      <c r="AM3267" s="3" t="str" cm="1">
        <f t="array" ref="AM3267">IFERROR(INDEX(IF($AG3267&lt;=$AN3267,레드마인_배치!J:J,레드마인_서비스!J:J),콜트리분석!$AI3267),"")</f>
        <v>배치</v>
      </c>
      <c r="AN3267" s="3">
        <v>4</v>
      </c>
      <c r="AO3267" s="15" t="str">
        <f ca="1">IFERROR(INDEX(레드마인_배치!E:E,MATCH(OFFSET(A3267,,AN3267),레드마인_배치!G:G,0)),"")</f>
        <v>대상</v>
      </c>
      <c r="AP3267" t="s">
        <v>3330</v>
      </c>
      <c r="AQ3267">
        <v>113</v>
      </c>
      <c r="AT3267" t="str" cm="1">
        <f t="array" ref="AT3267">[1]!add_delimeter(AG3267:AO3267,"|")</f>
        <v>|4|CBCSPB068A|404|대상|SLB0400I|MPSA ERP Interface / Claim Return Interface to SAP|배치|4|대상|</v>
      </c>
    </row>
    <row r="3268" spans="1:46">
      <c r="A3268" s="3" t="s">
        <v>2957</v>
      </c>
      <c r="B3268" s="3" t="s">
        <v>491</v>
      </c>
      <c r="C3268" s="3" t="s">
        <v>494</v>
      </c>
      <c r="D3268" s="3" t="s">
        <v>890</v>
      </c>
      <c r="E3268" s="3" t="s">
        <v>924</v>
      </c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>
        <f t="shared" si="52"/>
        <v>4</v>
      </c>
      <c r="AH3268" s="3" t="s">
        <v>924</v>
      </c>
      <c r="AI3268" s="3">
        <f>IFERROR(IF($AG3268&lt;=$AN3268,MATCH($AH3268,레드마인_배치!G:G,0),MATCH($AH3268,레드마인_서비스!G:G,0)),"")</f>
        <v>406</v>
      </c>
      <c r="AJ3268" s="3" t="str" cm="1">
        <f t="array" ref="AJ3268">IFERROR(INDEX(IF($AG3268&lt;=$AN3268,레드마인_배치!E:E,레드마인_서비스!E:E),콜트리분석!$AI3268),"")</f>
        <v>대상</v>
      </c>
      <c r="AK3268" s="3" t="str" cm="1">
        <f t="array" ref="AK3268">IFERROR(INDEX(IF($AG3268&lt;=$AN3268,레드마인_배치!H:H,레드마인_서비스!H:H),콜트리분석!$AI3268),"")</f>
        <v>SLB0410I</v>
      </c>
      <c r="AL3268" s="3" t="str" cm="1">
        <f t="array" ref="AL3268">IFERROR(INDEX(IF($AG3268&lt;=$AN3268,레드마인_배치!I:I,레드마인_서비스!I:I),콜트리분석!$AI3268),"")</f>
        <v>MPSA ERP Interface / Claim Return Charge  Interface to SAP</v>
      </c>
      <c r="AM3268" s="3" t="str" cm="1">
        <f t="array" ref="AM3268">IFERROR(INDEX(IF($AG3268&lt;=$AN3268,레드마인_배치!J:J,레드마인_서비스!J:J),콜트리분석!$AI3268),"")</f>
        <v>배치</v>
      </c>
      <c r="AN3268" s="3">
        <v>4</v>
      </c>
      <c r="AO3268" s="15" t="str">
        <f ca="1">IFERROR(INDEX(레드마인_배치!E:E,MATCH(OFFSET(A3268,,AN3268),레드마인_배치!G:G,0)),"")</f>
        <v>대상</v>
      </c>
      <c r="AP3268" t="s">
        <v>3330</v>
      </c>
      <c r="AQ3268">
        <v>113</v>
      </c>
      <c r="AT3268" t="str" cm="1">
        <f t="array" ref="AT3268">[1]!add_delimeter(AG3268:AO3268,"|")</f>
        <v>|4|CBCSPB068B|406|대상|SLB0410I|MPSA ERP Interface / Claim Return Charge  Interface to SAP|배치|4|대상|</v>
      </c>
    </row>
    <row r="3269" spans="1:46">
      <c r="A3269" s="3" t="s">
        <v>2957</v>
      </c>
      <c r="B3269" s="3" t="s">
        <v>491</v>
      </c>
      <c r="C3269" s="3" t="s">
        <v>494</v>
      </c>
      <c r="D3269" s="3" t="s">
        <v>890</v>
      </c>
      <c r="E3269" s="3" t="s">
        <v>925</v>
      </c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>
        <f t="shared" si="52"/>
        <v>4</v>
      </c>
      <c r="AH3269" s="3" t="s">
        <v>925</v>
      </c>
      <c r="AI3269" s="3">
        <f>IFERROR(IF($AG3269&lt;=$AN3269,MATCH($AH3269,레드마인_배치!G:G,0),MATCH($AH3269,레드마인_서비스!G:G,0)),"")</f>
        <v>408</v>
      </c>
      <c r="AJ3269" s="3" t="str" cm="1">
        <f t="array" ref="AJ3269">IFERROR(INDEX(IF($AG3269&lt;=$AN3269,레드마인_배치!E:E,레드마인_서비스!E:E),콜트리분석!$AI3269),"")</f>
        <v>대상</v>
      </c>
      <c r="AK3269" s="3" t="str" cm="1">
        <f t="array" ref="AK3269">IFERROR(INDEX(IF($AG3269&lt;=$AN3269,레드마인_배치!H:H,레드마인_서비스!H:H),콜트리분석!$AI3269),"")</f>
        <v>SLB0420I</v>
      </c>
      <c r="AL3269" s="3" t="str" cm="1">
        <f t="array" ref="AL3269">IFERROR(INDEX(IF($AG3269&lt;=$AN3269,레드마인_배치!I:I,레드마인_서비스!I:I),콜트리분석!$AI3269),"")</f>
        <v>MPSA ERP Interface / Claim Not Shortage Interface to SAP</v>
      </c>
      <c r="AM3269" s="3" t="str" cm="1">
        <f t="array" ref="AM3269">IFERROR(INDEX(IF($AG3269&lt;=$AN3269,레드마인_배치!J:J,레드마인_서비스!J:J),콜트리분석!$AI3269),"")</f>
        <v>배치</v>
      </c>
      <c r="AN3269" s="3">
        <v>4</v>
      </c>
      <c r="AO3269" s="15" t="str">
        <f ca="1">IFERROR(INDEX(레드마인_배치!E:E,MATCH(OFFSET(A3269,,AN3269),레드마인_배치!G:G,0)),"")</f>
        <v>대상</v>
      </c>
      <c r="AP3269" t="s">
        <v>3330</v>
      </c>
      <c r="AQ3269">
        <v>113</v>
      </c>
      <c r="AT3269" t="str" cm="1">
        <f t="array" ref="AT3269">[1]!add_delimeter(AG3269:AO3269,"|")</f>
        <v>|4|CBCSPB068C|408|대상|SLB0420I|MPSA ERP Interface / Claim Not Shortage Interface to SAP|배치|4|대상|</v>
      </c>
    </row>
    <row r="3270" spans="1:46">
      <c r="A3270" s="3" t="s">
        <v>2957</v>
      </c>
      <c r="B3270" s="3" t="s">
        <v>491</v>
      </c>
      <c r="C3270" s="3" t="s">
        <v>494</v>
      </c>
      <c r="D3270" s="3" t="s">
        <v>890</v>
      </c>
      <c r="E3270" s="3" t="s">
        <v>926</v>
      </c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>
        <f t="shared" ref="AG3270:AG3333" si="53">COUNTA(B3270:AF3270)</f>
        <v>4</v>
      </c>
      <c r="AH3270" s="3" t="s">
        <v>926</v>
      </c>
      <c r="AI3270" s="3">
        <f>IFERROR(IF($AG3270&lt;=$AN3270,MATCH($AH3270,레드마인_배치!G:G,0),MATCH($AH3270,레드마인_서비스!G:G,0)),"")</f>
        <v>410</v>
      </c>
      <c r="AJ3270" s="3" t="str" cm="1">
        <f t="array" ref="AJ3270">IFERROR(INDEX(IF($AG3270&lt;=$AN3270,레드마인_배치!E:E,레드마인_서비스!E:E),콜트리분석!$AI3270),"")</f>
        <v>대상</v>
      </c>
      <c r="AK3270" s="3" t="str" cm="1">
        <f t="array" ref="AK3270">IFERROR(INDEX(IF($AG3270&lt;=$AN3270,레드마인_배치!H:H,레드마인_서비스!H:H),콜트리분석!$AI3270),"")</f>
        <v>SLB0430I</v>
      </c>
      <c r="AL3270" s="3" t="str" cm="1">
        <f t="array" ref="AL3270">IFERROR(INDEX(IF($AG3270&lt;=$AN3270,레드마인_배치!I:I,레드마인_서비스!I:I),콜트리분석!$AI3270),"")</f>
        <v>MPSA ERP Interface / Claim Not Shortage Charge  Interface to SAP</v>
      </c>
      <c r="AM3270" s="3" t="str" cm="1">
        <f t="array" ref="AM3270">IFERROR(INDEX(IF($AG3270&lt;=$AN3270,레드마인_배치!J:J,레드마인_서비스!J:J),콜트리분석!$AI3270),"")</f>
        <v>배치</v>
      </c>
      <c r="AN3270" s="3">
        <v>4</v>
      </c>
      <c r="AO3270" s="15" t="str">
        <f ca="1">IFERROR(INDEX(레드마인_배치!E:E,MATCH(OFFSET(A3270,,AN3270),레드마인_배치!G:G,0)),"")</f>
        <v>대상</v>
      </c>
      <c r="AP3270" t="s">
        <v>3330</v>
      </c>
      <c r="AQ3270">
        <v>113</v>
      </c>
      <c r="AT3270" t="str" cm="1">
        <f t="array" ref="AT3270">[1]!add_delimeter(AG3270:AO3270,"|")</f>
        <v>|4|CBCSPB068D|410|대상|SLB0430I|MPSA ERP Interface / Claim Not Shortage Charge  Interface to SAP|배치|4|대상|</v>
      </c>
    </row>
    <row r="3271" spans="1:46">
      <c r="A3271" s="3" t="s">
        <v>2957</v>
      </c>
      <c r="B3271" s="3" t="s">
        <v>491</v>
      </c>
      <c r="C3271" s="3" t="s">
        <v>494</v>
      </c>
      <c r="D3271" s="3" t="s">
        <v>890</v>
      </c>
      <c r="E3271" s="3" t="s">
        <v>927</v>
      </c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>
        <f t="shared" si="53"/>
        <v>4</v>
      </c>
      <c r="AH3271" s="3" t="s">
        <v>927</v>
      </c>
      <c r="AI3271" s="3">
        <f>IFERROR(IF($AG3271&lt;=$AN3271,MATCH($AH3271,레드마인_배치!G:G,0),MATCH($AH3271,레드마인_서비스!G:G,0)),"")</f>
        <v>412</v>
      </c>
      <c r="AJ3271" s="3" t="str" cm="1">
        <f t="array" ref="AJ3271">IFERROR(INDEX(IF($AG3271&lt;=$AN3271,레드마인_배치!E:E,레드마인_서비스!E:E),콜트리분석!$AI3271),"")</f>
        <v>대상</v>
      </c>
      <c r="AK3271" s="3" t="str" cm="1">
        <f t="array" ref="AK3271">IFERROR(INDEX(IF($AG3271&lt;=$AN3271,레드마인_배치!H:H,레드마인_서비스!H:H),콜트리분석!$AI3271),"")</f>
        <v>SLB0440I</v>
      </c>
      <c r="AL3271" s="3" t="str" cm="1">
        <f t="array" ref="AL3271">IFERROR(INDEX(IF($AG3271&lt;=$AN3271,레드마인_배치!I:I,레드마인_서비스!I:I),콜트리분석!$AI3271),"")</f>
        <v>MPSA ERP Interface / Claim Repair Cost Interface to SAP</v>
      </c>
      <c r="AM3271" s="3" t="str" cm="1">
        <f t="array" ref="AM3271">IFERROR(INDEX(IF($AG3271&lt;=$AN3271,레드마인_배치!J:J,레드마인_서비스!J:J),콜트리분석!$AI3271),"")</f>
        <v>배치</v>
      </c>
      <c r="AN3271" s="3">
        <v>4</v>
      </c>
      <c r="AO3271" s="15" t="str">
        <f ca="1">IFERROR(INDEX(레드마인_배치!E:E,MATCH(OFFSET(A3271,,AN3271),레드마인_배치!G:G,0)),"")</f>
        <v>대상</v>
      </c>
      <c r="AP3271" t="s">
        <v>3330</v>
      </c>
      <c r="AQ3271">
        <v>113</v>
      </c>
      <c r="AT3271" t="str" cm="1">
        <f t="array" ref="AT3271">[1]!add_delimeter(AG3271:AO3271,"|")</f>
        <v>|4|CBCSPB068E|412|대상|SLB0440I|MPSA ERP Interface / Claim Repair Cost Interface to SAP|배치|4|대상|</v>
      </c>
    </row>
    <row r="3272" spans="1:46">
      <c r="A3272" s="3" t="s">
        <v>2957</v>
      </c>
      <c r="B3272" s="3" t="s">
        <v>491</v>
      </c>
      <c r="C3272" s="3" t="s">
        <v>494</v>
      </c>
      <c r="D3272" s="3" t="s">
        <v>890</v>
      </c>
      <c r="E3272" s="3" t="s">
        <v>928</v>
      </c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>
        <f t="shared" si="53"/>
        <v>4</v>
      </c>
      <c r="AH3272" s="3" t="s">
        <v>928</v>
      </c>
      <c r="AI3272" s="3">
        <f>IFERROR(IF($AG3272&lt;=$AN3272,MATCH($AH3272,레드마인_배치!G:G,0),MATCH($AH3272,레드마인_서비스!G:G,0)),"")</f>
        <v>414</v>
      </c>
      <c r="AJ3272" s="3" t="str" cm="1">
        <f t="array" ref="AJ3272">IFERROR(INDEX(IF($AG3272&lt;=$AN3272,레드마인_배치!E:E,레드마인_서비스!E:E),콜트리분석!$AI3272),"")</f>
        <v>대상</v>
      </c>
      <c r="AK3272" s="3" t="str" cm="1">
        <f t="array" ref="AK3272">IFERROR(INDEX(IF($AG3272&lt;=$AN3272,레드마인_배치!H:H,레드마인_서비스!H:H),콜트리분석!$AI3272),"")</f>
        <v>SLB0450I</v>
      </c>
      <c r="AL3272" s="3" t="str" cm="1">
        <f t="array" ref="AL3272">IFERROR(INDEX(IF($AG3272&lt;=$AN3272,레드마인_배치!I:I,레드마인_서비스!I:I),콜트리분석!$AI3272),"")</f>
        <v>MPSA ERP Interface / Claim Repair Cost Charge  Interface to SAP</v>
      </c>
      <c r="AM3272" s="3" t="str" cm="1">
        <f t="array" ref="AM3272">IFERROR(INDEX(IF($AG3272&lt;=$AN3272,레드마인_배치!J:J,레드마인_서비스!J:J),콜트리분석!$AI3272),"")</f>
        <v>배치</v>
      </c>
      <c r="AN3272" s="3">
        <v>4</v>
      </c>
      <c r="AO3272" s="15" t="str">
        <f ca="1">IFERROR(INDEX(레드마인_배치!E:E,MATCH(OFFSET(A3272,,AN3272),레드마인_배치!G:G,0)),"")</f>
        <v>대상</v>
      </c>
      <c r="AP3272" t="s">
        <v>3330</v>
      </c>
      <c r="AQ3272">
        <v>113</v>
      </c>
      <c r="AT3272" t="str" cm="1">
        <f t="array" ref="AT3272">[1]!add_delimeter(AG3272:AO3272,"|")</f>
        <v>|4|CBCSPB068F|414|대상|SLB0450I|MPSA ERP Interface / Claim Repair Cost Charge  Interface to SAP|배치|4|대상|</v>
      </c>
    </row>
    <row r="3273" spans="1:46">
      <c r="A3273" s="3" t="s">
        <v>2957</v>
      </c>
      <c r="B3273" s="3" t="s">
        <v>491</v>
      </c>
      <c r="C3273" s="3" t="s">
        <v>494</v>
      </c>
      <c r="D3273" s="3" t="s">
        <v>890</v>
      </c>
      <c r="E3273" s="3" t="s">
        <v>929</v>
      </c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>
        <f t="shared" si="53"/>
        <v>4</v>
      </c>
      <c r="AH3273" s="3" t="s">
        <v>929</v>
      </c>
      <c r="AI3273" s="3">
        <f>IFERROR(IF($AG3273&lt;=$AN3273,MATCH($AH3273,레드마인_배치!G:G,0),MATCH($AH3273,레드마인_서비스!G:G,0)),"")</f>
        <v>416</v>
      </c>
      <c r="AJ3273" s="3" t="str" cm="1">
        <f t="array" ref="AJ3273">IFERROR(INDEX(IF($AG3273&lt;=$AN3273,레드마인_배치!E:E,레드마인_서비스!E:E),콜트리분석!$AI3273),"")</f>
        <v>대상</v>
      </c>
      <c r="AK3273" s="3" t="str" cm="1">
        <f t="array" ref="AK3273">IFERROR(INDEX(IF($AG3273&lt;=$AN3273,레드마인_배치!H:H,레드마인_서비스!H:H),콜트리분석!$AI3273),"")</f>
        <v>SLB0460I</v>
      </c>
      <c r="AL3273" s="3" t="str" cm="1">
        <f t="array" ref="AL3273">IFERROR(INDEX(IF($AG3273&lt;=$AN3273,레드마인_배치!I:I,레드마인_서비스!I:I),콜트리분석!$AI3273),"")</f>
        <v>MPSA ERP Interface / Claim Shortage Interface to SAP</v>
      </c>
      <c r="AM3273" s="3" t="str" cm="1">
        <f t="array" ref="AM3273">IFERROR(INDEX(IF($AG3273&lt;=$AN3273,레드마인_배치!J:J,레드마인_서비스!J:J),콜트리분석!$AI3273),"")</f>
        <v>배치</v>
      </c>
      <c r="AN3273" s="3">
        <v>4</v>
      </c>
      <c r="AO3273" s="15" t="str">
        <f ca="1">IFERROR(INDEX(레드마인_배치!E:E,MATCH(OFFSET(A3273,,AN3273),레드마인_배치!G:G,0)),"")</f>
        <v>대상</v>
      </c>
      <c r="AP3273" t="s">
        <v>3330</v>
      </c>
      <c r="AQ3273">
        <v>113</v>
      </c>
      <c r="AT3273" t="str" cm="1">
        <f t="array" ref="AT3273">[1]!add_delimeter(AG3273:AO3273,"|")</f>
        <v>|4|CBCSPB068G|416|대상|SLB0460I|MPSA ERP Interface / Claim Shortage Interface to SAP|배치|4|대상|</v>
      </c>
    </row>
    <row r="3274" spans="1:46">
      <c r="A3274" s="3" t="s">
        <v>2957</v>
      </c>
      <c r="B3274" s="3" t="s">
        <v>491</v>
      </c>
      <c r="C3274" s="3" t="s">
        <v>494</v>
      </c>
      <c r="D3274" s="3" t="s">
        <v>890</v>
      </c>
      <c r="E3274" s="3" t="s">
        <v>930</v>
      </c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>
        <f t="shared" si="53"/>
        <v>4</v>
      </c>
      <c r="AH3274" s="3" t="s">
        <v>930</v>
      </c>
      <c r="AI3274" s="3">
        <f>IFERROR(IF($AG3274&lt;=$AN3274,MATCH($AH3274,레드마인_배치!G:G,0),MATCH($AH3274,레드마인_서비스!G:G,0)),"")</f>
        <v>418</v>
      </c>
      <c r="AJ3274" s="3" t="str" cm="1">
        <f t="array" ref="AJ3274">IFERROR(INDEX(IF($AG3274&lt;=$AN3274,레드마인_배치!E:E,레드마인_서비스!E:E),콜트리분석!$AI3274),"")</f>
        <v>대상</v>
      </c>
      <c r="AK3274" s="3" t="str" cm="1">
        <f t="array" ref="AK3274">IFERROR(INDEX(IF($AG3274&lt;=$AN3274,레드마인_배치!H:H,레드마인_서비스!H:H),콜트리분석!$AI3274),"")</f>
        <v>SLB0470I</v>
      </c>
      <c r="AL3274" s="3" t="str" cm="1">
        <f t="array" ref="AL3274">IFERROR(INDEX(IF($AG3274&lt;=$AN3274,레드마인_배치!I:I,레드마인_서비스!I:I),콜트리분석!$AI3274),"")</f>
        <v>MPSA ERP Interface / Claim Shortage Charge  Interface to SAP</v>
      </c>
      <c r="AM3274" s="3" t="str" cm="1">
        <f t="array" ref="AM3274">IFERROR(INDEX(IF($AG3274&lt;=$AN3274,레드마인_배치!J:J,레드마인_서비스!J:J),콜트리분석!$AI3274),"")</f>
        <v>배치</v>
      </c>
      <c r="AN3274" s="3">
        <v>4</v>
      </c>
      <c r="AO3274" s="15" t="str">
        <f ca="1">IFERROR(INDEX(레드마인_배치!E:E,MATCH(OFFSET(A3274,,AN3274),레드마인_배치!G:G,0)),"")</f>
        <v>대상</v>
      </c>
      <c r="AP3274" t="s">
        <v>3330</v>
      </c>
      <c r="AQ3274">
        <v>113</v>
      </c>
      <c r="AT3274" t="str" cm="1">
        <f t="array" ref="AT3274">[1]!add_delimeter(AG3274:AO3274,"|")</f>
        <v>|4|CBCSPB068H|418|대상|SLB0470I|MPSA ERP Interface / Claim Shortage Charge  Interface to SAP|배치|4|대상|</v>
      </c>
    </row>
    <row r="3275" spans="1:46">
      <c r="A3275" s="3" t="s">
        <v>2957</v>
      </c>
      <c r="B3275" s="3" t="s">
        <v>491</v>
      </c>
      <c r="C3275" s="3" t="s">
        <v>494</v>
      </c>
      <c r="D3275" s="3" t="s">
        <v>890</v>
      </c>
      <c r="E3275" s="3" t="s">
        <v>931</v>
      </c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>
        <f t="shared" si="53"/>
        <v>4</v>
      </c>
      <c r="AH3275" s="3" t="s">
        <v>931</v>
      </c>
      <c r="AI3275" s="3">
        <f>IFERROR(IF($AG3275&lt;=$AN3275,MATCH($AH3275,레드마인_배치!G:G,0),MATCH($AH3275,레드마인_서비스!G:G,0)),"")</f>
        <v>420</v>
      </c>
      <c r="AJ3275" s="3" t="str" cm="1">
        <f t="array" ref="AJ3275">IFERROR(INDEX(IF($AG3275&lt;=$AN3275,레드마인_배치!E:E,레드마인_서비스!E:E),콜트리분석!$AI3275),"")</f>
        <v>미대상</v>
      </c>
      <c r="AK3275" s="3" t="str" cm="1">
        <f t="array" ref="AK3275">IFERROR(INDEX(IF($AG3275&lt;=$AN3275,레드마인_배치!H:H,레드마인_서비스!H:H),콜트리분석!$AI3275),"")</f>
        <v>SLB0480I</v>
      </c>
      <c r="AL3275" s="3" t="str" cm="1">
        <f t="array" ref="AL3275">IFERROR(INDEX(IF($AG3275&lt;=$AN3275,레드마인_배치!I:I,레드마인_서비스!I:I),콜트리분석!$AI3275),"")</f>
        <v>MPSA ERP Interface / Campaign Claim Repair Cost Interface to SAP</v>
      </c>
      <c r="AM3275" s="3" t="str" cm="1">
        <f t="array" ref="AM3275">IFERROR(INDEX(IF($AG3275&lt;=$AN3275,레드마인_배치!J:J,레드마인_서비스!J:J),콜트리분석!$AI3275),"")</f>
        <v>배치</v>
      </c>
      <c r="AN3275" s="3">
        <v>4</v>
      </c>
      <c r="AO3275" s="15" t="str">
        <f ca="1">IFERROR(INDEX(레드마인_배치!E:E,MATCH(OFFSET(A3275,,AN3275),레드마인_배치!G:G,0)),"")</f>
        <v>미대상</v>
      </c>
      <c r="AP3275" t="s">
        <v>3335</v>
      </c>
      <c r="AQ3275">
        <v>113</v>
      </c>
      <c r="AT3275" t="str" cm="1">
        <f t="array" ref="AT3275">[1]!add_delimeter(AG3275:AO3275,"|")</f>
        <v>|4|CBCSPB068I|420|미대상|SLB0480I|MPSA ERP Interface / Campaign Claim Repair Cost Interface to SAP|배치|4|미대상|</v>
      </c>
    </row>
    <row r="3276" spans="1:46">
      <c r="A3276" s="3" t="s">
        <v>2957</v>
      </c>
      <c r="B3276" s="3" t="s">
        <v>491</v>
      </c>
      <c r="C3276" s="3" t="s">
        <v>494</v>
      </c>
      <c r="D3276" s="3" t="s">
        <v>890</v>
      </c>
      <c r="E3276" s="3" t="s">
        <v>932</v>
      </c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>
        <f t="shared" si="53"/>
        <v>4</v>
      </c>
      <c r="AH3276" s="3" t="s">
        <v>932</v>
      </c>
      <c r="AI3276" s="3">
        <f>IFERROR(IF($AG3276&lt;=$AN3276,MATCH($AH3276,레드마인_배치!G:G,0),MATCH($AH3276,레드마인_서비스!G:G,0)),"")</f>
        <v>422</v>
      </c>
      <c r="AJ3276" s="3" t="str" cm="1">
        <f t="array" ref="AJ3276">IFERROR(INDEX(IF($AG3276&lt;=$AN3276,레드마인_배치!E:E,레드마인_서비스!E:E),콜트리분석!$AI3276),"")</f>
        <v>미대상</v>
      </c>
      <c r="AK3276" s="3" t="str" cm="1">
        <f t="array" ref="AK3276">IFERROR(INDEX(IF($AG3276&lt;=$AN3276,레드마인_배치!H:H,레드마인_서비스!H:H),콜트리분석!$AI3276),"")</f>
        <v>SLB0490I</v>
      </c>
      <c r="AL3276" s="3" t="str" cm="1">
        <f t="array" ref="AL3276">IFERROR(INDEX(IF($AG3276&lt;=$AN3276,레드마인_배치!I:I,레드마인_서비스!I:I),콜트리분석!$AI3276),"")</f>
        <v>MPSA ERP Interface / Claim Inspection Charge  Interface to SAP</v>
      </c>
      <c r="AM3276" s="3" t="str" cm="1">
        <f t="array" ref="AM3276">IFERROR(INDEX(IF($AG3276&lt;=$AN3276,레드마인_배치!J:J,레드마인_서비스!J:J),콜트리분석!$AI3276),"")</f>
        <v>배치</v>
      </c>
      <c r="AN3276" s="3">
        <v>4</v>
      </c>
      <c r="AO3276" s="15" t="str">
        <f ca="1">IFERROR(INDEX(레드마인_배치!E:E,MATCH(OFFSET(A3276,,AN3276),레드마인_배치!G:G,0)),"")</f>
        <v>미대상</v>
      </c>
      <c r="AP3276" t="s">
        <v>3330</v>
      </c>
      <c r="AQ3276">
        <v>113</v>
      </c>
      <c r="AT3276" t="str" cm="1">
        <f t="array" ref="AT3276">[1]!add_delimeter(AG3276:AO3276,"|")</f>
        <v>|4|CBCSPB068J|422|미대상|SLB0490I|MPSA ERP Interface / Claim Inspection Charge  Interface to SAP|배치|4|미대상|</v>
      </c>
    </row>
    <row r="3277" spans="1:46">
      <c r="A3277" s="3" t="s">
        <v>2957</v>
      </c>
      <c r="B3277" s="3" t="s">
        <v>491</v>
      </c>
      <c r="C3277" s="3" t="s">
        <v>494</v>
      </c>
      <c r="D3277" s="3" t="s">
        <v>890</v>
      </c>
      <c r="E3277" s="3" t="s">
        <v>933</v>
      </c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>
        <f t="shared" si="53"/>
        <v>4</v>
      </c>
      <c r="AH3277" s="3" t="s">
        <v>933</v>
      </c>
      <c r="AI3277" s="3">
        <f>IFERROR(IF($AG3277&lt;=$AN3277,MATCH($AH3277,레드마인_배치!G:G,0),MATCH($AH3277,레드마인_서비스!G:G,0)),"")</f>
        <v>424</v>
      </c>
      <c r="AJ3277" s="3" t="str" cm="1">
        <f t="array" ref="AJ3277">IFERROR(INDEX(IF($AG3277&lt;=$AN3277,레드마인_배치!E:E,레드마인_서비스!E:E),콜트리분석!$AI3277),"")</f>
        <v>미대상</v>
      </c>
      <c r="AK3277" s="3" t="str" cm="1">
        <f t="array" ref="AK3277">IFERROR(INDEX(IF($AG3277&lt;=$AN3277,레드마인_배치!H:H,레드마인_서비스!H:H),콜트리분석!$AI3277),"")</f>
        <v>SLB0500I</v>
      </c>
      <c r="AL3277" s="3" t="str" cm="1">
        <f t="array" ref="AL3277">IFERROR(INDEX(IF($AG3277&lt;=$AN3277,레드마인_배치!I:I,레드마인_서비스!I:I),콜트리분석!$AI3277),"")</f>
        <v>MPSA ERP Interface / Core Return Debit Interface to SAP</v>
      </c>
      <c r="AM3277" s="3" t="str" cm="1">
        <f t="array" ref="AM3277">IFERROR(INDEX(IF($AG3277&lt;=$AN3277,레드마인_배치!J:J,레드마인_서비스!J:J),콜트리분석!$AI3277),"")</f>
        <v>배치</v>
      </c>
      <c r="AN3277" s="3">
        <v>4</v>
      </c>
      <c r="AO3277" s="15" t="str">
        <f ca="1">IFERROR(INDEX(레드마인_배치!E:E,MATCH(OFFSET(A3277,,AN3277),레드마인_배치!G:G,0)),"")</f>
        <v>미대상</v>
      </c>
      <c r="AP3277" t="s">
        <v>3330</v>
      </c>
      <c r="AQ3277">
        <v>113</v>
      </c>
      <c r="AT3277" t="str" cm="1">
        <f t="array" ref="AT3277">[1]!add_delimeter(AG3277:AO3277,"|")</f>
        <v>|4|CBCSPB069A|424|미대상|SLB0500I|MPSA ERP Interface / Core Return Debit Interface to SAP|배치|4|미대상|</v>
      </c>
    </row>
    <row r="3278" spans="1:46">
      <c r="A3278" s="3" t="s">
        <v>2957</v>
      </c>
      <c r="B3278" s="3" t="s">
        <v>491</v>
      </c>
      <c r="C3278" s="3" t="s">
        <v>494</v>
      </c>
      <c r="D3278" s="3" t="s">
        <v>890</v>
      </c>
      <c r="E3278" s="3" t="s">
        <v>934</v>
      </c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>
        <f t="shared" si="53"/>
        <v>4</v>
      </c>
      <c r="AH3278" s="3" t="s">
        <v>934</v>
      </c>
      <c r="AI3278" s="3">
        <f>IFERROR(IF($AG3278&lt;=$AN3278,MATCH($AH3278,레드마인_배치!G:G,0),MATCH($AH3278,레드마인_서비스!G:G,0)),"")</f>
        <v>426</v>
      </c>
      <c r="AJ3278" s="3" t="str" cm="1">
        <f t="array" ref="AJ3278">IFERROR(INDEX(IF($AG3278&lt;=$AN3278,레드마인_배치!E:E,레드마인_서비스!E:E),콜트리분석!$AI3278),"")</f>
        <v>미대상</v>
      </c>
      <c r="AK3278" s="3" t="str" cm="1">
        <f t="array" ref="AK3278">IFERROR(INDEX(IF($AG3278&lt;=$AN3278,레드마인_배치!H:H,레드마인_서비스!H:H),콜트리분석!$AI3278),"")</f>
        <v>SLB0510I</v>
      </c>
      <c r="AL3278" s="3" t="str" cm="1">
        <f t="array" ref="AL3278">IFERROR(INDEX(IF($AG3278&lt;=$AN3278,레드마인_배치!I:I,레드마인_서비스!I:I),콜트리분석!$AI3278),"")</f>
        <v>MPSA ERP Interface / Core Return Credit Interface to SAP</v>
      </c>
      <c r="AM3278" s="3" t="str" cm="1">
        <f t="array" ref="AM3278">IFERROR(INDEX(IF($AG3278&lt;=$AN3278,레드마인_배치!J:J,레드마인_서비스!J:J),콜트리분석!$AI3278),"")</f>
        <v>배치</v>
      </c>
      <c r="AN3278" s="3">
        <v>4</v>
      </c>
      <c r="AO3278" s="15" t="str">
        <f ca="1">IFERROR(INDEX(레드마인_배치!E:E,MATCH(OFFSET(A3278,,AN3278),레드마인_배치!G:G,0)),"")</f>
        <v>미대상</v>
      </c>
      <c r="AP3278" t="s">
        <v>3330</v>
      </c>
      <c r="AQ3278">
        <v>113</v>
      </c>
      <c r="AT3278" t="str" cm="1">
        <f t="array" ref="AT3278">[1]!add_delimeter(AG3278:AO3278,"|")</f>
        <v>|4|CBCSPB069B|426|미대상|SLB0510I|MPSA ERP Interface / Core Return Credit Interface to SAP|배치|4|미대상|</v>
      </c>
    </row>
    <row r="3279" spans="1:46">
      <c r="A3279" s="3" t="s">
        <v>2957</v>
      </c>
      <c r="B3279" s="3" t="s">
        <v>491</v>
      </c>
      <c r="C3279" s="3" t="s">
        <v>494</v>
      </c>
      <c r="D3279" s="3" t="s">
        <v>890</v>
      </c>
      <c r="E3279" s="3" t="s">
        <v>935</v>
      </c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>
        <f t="shared" si="53"/>
        <v>4</v>
      </c>
      <c r="AH3279" s="3" t="s">
        <v>935</v>
      </c>
      <c r="AI3279" s="3">
        <f>IFERROR(IF($AG3279&lt;=$AN3279,MATCH($AH3279,레드마인_배치!G:G,0),MATCH($AH3279,레드마인_서비스!G:G,0)),"")</f>
        <v>428</v>
      </c>
      <c r="AJ3279" s="3" t="str" cm="1">
        <f t="array" ref="AJ3279">IFERROR(INDEX(IF($AG3279&lt;=$AN3279,레드마인_배치!E:E,레드마인_서비스!E:E),콜트리분석!$AI3279),"")</f>
        <v>미대상</v>
      </c>
      <c r="AK3279" s="3" t="str" cm="1">
        <f t="array" ref="AK3279">IFERROR(INDEX(IF($AG3279&lt;=$AN3279,레드마인_배치!H:H,레드마인_서비스!H:H),콜트리분석!$AI3279),"")</f>
        <v>SLB0520I</v>
      </c>
      <c r="AL3279" s="3" t="str" cm="1">
        <f t="array" ref="AL3279">IFERROR(INDEX(IF($AG3279&lt;=$AN3279,레드마인_배치!I:I,레드마인_서비스!I:I),콜트리분석!$AI3279),"")</f>
        <v>MPSA ERP Interface / Core Return Debit Interface to SAP</v>
      </c>
      <c r="AM3279" s="3" t="str" cm="1">
        <f t="array" ref="AM3279">IFERROR(INDEX(IF($AG3279&lt;=$AN3279,레드마인_배치!J:J,레드마인_서비스!J:J),콜트리분석!$AI3279),"")</f>
        <v>배치</v>
      </c>
      <c r="AN3279" s="3">
        <v>4</v>
      </c>
      <c r="AO3279" s="15" t="str">
        <f ca="1">IFERROR(INDEX(레드마인_배치!E:E,MATCH(OFFSET(A3279,,AN3279),레드마인_배치!G:G,0)),"")</f>
        <v>미대상</v>
      </c>
      <c r="AP3279" t="s">
        <v>3330</v>
      </c>
      <c r="AQ3279">
        <v>113</v>
      </c>
      <c r="AT3279" t="str" cm="1">
        <f t="array" ref="AT3279">[1]!add_delimeter(AG3279:AO3279,"|")</f>
        <v>|4|CBCSPB069C|428|미대상|SLB0520I|MPSA ERP Interface / Core Return Debit Interface to SAP|배치|4|미대상|</v>
      </c>
    </row>
    <row r="3280" spans="1:46">
      <c r="A3280" s="3" t="s">
        <v>2957</v>
      </c>
      <c r="B3280" s="3" t="s">
        <v>491</v>
      </c>
      <c r="C3280" s="3" t="s">
        <v>494</v>
      </c>
      <c r="D3280" s="3" t="s">
        <v>890</v>
      </c>
      <c r="E3280" s="3" t="s">
        <v>936</v>
      </c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>
        <f t="shared" si="53"/>
        <v>4</v>
      </c>
      <c r="AH3280" s="3" t="s">
        <v>936</v>
      </c>
      <c r="AI3280" s="3">
        <f>IFERROR(IF($AG3280&lt;=$AN3280,MATCH($AH3280,레드마인_배치!G:G,0),MATCH($AH3280,레드마인_서비스!G:G,0)),"")</f>
        <v>430</v>
      </c>
      <c r="AJ3280" s="3" t="str" cm="1">
        <f t="array" ref="AJ3280">IFERROR(INDEX(IF($AG3280&lt;=$AN3280,레드마인_배치!E:E,레드마인_서비스!E:E),콜트리분석!$AI3280),"")</f>
        <v>미대상</v>
      </c>
      <c r="AK3280" s="3" t="str" cm="1">
        <f t="array" ref="AK3280">IFERROR(INDEX(IF($AG3280&lt;=$AN3280,레드마인_배치!H:H,레드마인_서비스!H:H),콜트리분석!$AI3280),"")</f>
        <v>SLB0530I</v>
      </c>
      <c r="AL3280" s="3" t="str" cm="1">
        <f t="array" ref="AL3280">IFERROR(INDEX(IF($AG3280&lt;=$AN3280,레드마인_배치!I:I,레드마인_서비스!I:I),콜트리분석!$AI3280),"")</f>
        <v>MPSA ERP Interface / Core Return Credit Interface to SAP</v>
      </c>
      <c r="AM3280" s="3" t="str" cm="1">
        <f t="array" ref="AM3280">IFERROR(INDEX(IF($AG3280&lt;=$AN3280,레드마인_배치!J:J,레드마인_서비스!J:J),콜트리분석!$AI3280),"")</f>
        <v>배치</v>
      </c>
      <c r="AN3280" s="3">
        <v>4</v>
      </c>
      <c r="AO3280" s="15" t="str">
        <f ca="1">IFERROR(INDEX(레드마인_배치!E:E,MATCH(OFFSET(A3280,,AN3280),레드마인_배치!G:G,0)),"")</f>
        <v>미대상</v>
      </c>
      <c r="AP3280" t="s">
        <v>3330</v>
      </c>
      <c r="AQ3280">
        <v>113</v>
      </c>
      <c r="AT3280" t="str" cm="1">
        <f t="array" ref="AT3280">[1]!add_delimeter(AG3280:AO3280,"|")</f>
        <v>|4|CBCSPB069D|430|미대상|SLB0530I|MPSA ERP Interface / Core Return Credit Interface to SAP|배치|4|미대상|</v>
      </c>
    </row>
    <row r="3281" spans="1:46">
      <c r="A3281" s="3" t="s">
        <v>2957</v>
      </c>
      <c r="B3281" s="3" t="s">
        <v>491</v>
      </c>
      <c r="C3281" s="3" t="s">
        <v>494</v>
      </c>
      <c r="D3281" s="3" t="s">
        <v>890</v>
      </c>
      <c r="E3281" s="3" t="s">
        <v>937</v>
      </c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>
        <f t="shared" si="53"/>
        <v>4</v>
      </c>
      <c r="AH3281" s="3" t="s">
        <v>937</v>
      </c>
      <c r="AI3281" s="3">
        <f>IFERROR(IF($AG3281&lt;=$AN3281,MATCH($AH3281,레드마인_배치!G:G,0),MATCH($AH3281,레드마인_서비스!G:G,0)),"")</f>
        <v>433</v>
      </c>
      <c r="AJ3281" s="3" t="str" cm="1">
        <f t="array" ref="AJ3281">IFERROR(INDEX(IF($AG3281&lt;=$AN3281,레드마인_배치!E:E,레드마인_서비스!E:E),콜트리분석!$AI3281),"")</f>
        <v>미대상</v>
      </c>
      <c r="AK3281" s="3" t="str" cm="1">
        <f t="array" ref="AK3281">IFERROR(INDEX(IF($AG3281&lt;=$AN3281,레드마인_배치!H:H,레드마인_서비스!H:H),콜트리분석!$AI3281),"")</f>
        <v>SLB0550I</v>
      </c>
      <c r="AL3281" s="3" t="str" cm="1">
        <f t="array" ref="AL3281">IFERROR(INDEX(IF($AG3281&lt;=$AN3281,레드마인_배치!I:I,레드마인_서비스!I:I),콜트리분석!$AI3281),"")</f>
        <v>HAC PARTS MASTER I/F</v>
      </c>
      <c r="AM3281" s="3" t="str" cm="1">
        <f t="array" ref="AM3281">IFERROR(INDEX(IF($AG3281&lt;=$AN3281,레드마인_배치!J:J,레드마인_서비스!J:J),콜트리분석!$AI3281),"")</f>
        <v>배치</v>
      </c>
      <c r="AN3281" s="3">
        <v>4</v>
      </c>
      <c r="AO3281" s="15" t="str">
        <f ca="1">IFERROR(INDEX(레드마인_배치!E:E,MATCH(OFFSET(A3281,,AN3281),레드마인_배치!G:G,0)),"")</f>
        <v>미대상</v>
      </c>
      <c r="AP3281" t="s">
        <v>3330</v>
      </c>
      <c r="AQ3281">
        <v>113</v>
      </c>
      <c r="AT3281" t="str" cm="1">
        <f t="array" ref="AT3281">[1]!add_delimeter(AG3281:AO3281,"|")</f>
        <v>|4|CBCSPB090A|433|미대상|SLB0550I|HAC PARTS MASTER I/F|배치|4|미대상|</v>
      </c>
    </row>
    <row r="3282" spans="1:46">
      <c r="A3282" s="3" t="s">
        <v>2957</v>
      </c>
      <c r="B3282" s="3" t="s">
        <v>491</v>
      </c>
      <c r="C3282" s="3" t="s">
        <v>494</v>
      </c>
      <c r="D3282" s="3" t="s">
        <v>708</v>
      </c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>
        <f t="shared" si="53"/>
        <v>3</v>
      </c>
      <c r="AH3282" s="3" t="s">
        <v>708</v>
      </c>
      <c r="AI3282" s="3">
        <f>IFERROR(IF($AG3282&lt;=$AN3282,MATCH($AH3282,레드마인_배치!G:G,0),MATCH($AH3282,레드마인_서비스!G:G,0)),"")</f>
        <v>32</v>
      </c>
      <c r="AJ3282" s="3" t="str" cm="1">
        <f t="array" ref="AJ3282">IFERROR(INDEX(IF($AG3282&lt;=$AN3282,레드마인_배치!E:E,레드마인_서비스!E:E),콜트리분석!$AI3282),"")</f>
        <v>확인필요</v>
      </c>
      <c r="AK3282" s="3" cm="1">
        <f t="array" ref="AK3282">IFERROR(INDEX(IF($AG3282&lt;=$AN3282,레드마인_배치!H:H,레드마인_서비스!H:H),콜트리분석!$AI3282),"")</f>
        <v>0</v>
      </c>
      <c r="AL3282" s="3" t="str" cm="1">
        <f t="array" ref="AL3282">IFERROR(INDEX(IF($AG3282&lt;=$AN3282,레드마인_배치!I:I,레드마인_서비스!I:I),콜트리분석!$AI3282),"")</f>
        <v>FTP File Loading : Daily Batch Run (OSR)</v>
      </c>
      <c r="AM3282" s="3" t="str" cm="1">
        <f t="array" ref="AM3282">IFERROR(INDEX(IF($AG3282&lt;=$AN3282,레드마인_배치!J:J,레드마인_서비스!J:J),콜트리분석!$AI3282),"")</f>
        <v>배치</v>
      </c>
      <c r="AN3282" s="3">
        <v>3</v>
      </c>
      <c r="AO3282" s="15" t="str">
        <f ca="1">IFERROR(INDEX(레드마인_배치!E:E,MATCH(OFFSET(A3282,,AN3282),레드마인_배치!G:G,0)),"")</f>
        <v>확인필요</v>
      </c>
      <c r="AP3282" t="s">
        <v>3330</v>
      </c>
      <c r="AQ3282">
        <v>114</v>
      </c>
      <c r="AT3282" t="str" cm="1">
        <f t="array" ref="AT3282">[1]!add_delimeter(AG3282:AO3282,"|")</f>
        <v>|3|FTPCR043|32|확인필요|0|FTP File Loading : Daily Batch Run (OSR)|배치|3|확인필요|</v>
      </c>
    </row>
    <row r="3283" spans="1:46">
      <c r="A3283" s="3" t="s">
        <v>2957</v>
      </c>
      <c r="B3283" s="3" t="s">
        <v>491</v>
      </c>
      <c r="C3283" s="3" t="s">
        <v>494</v>
      </c>
      <c r="D3283" s="3" t="s">
        <v>708</v>
      </c>
      <c r="E3283" s="3" t="s">
        <v>3108</v>
      </c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>
        <f t="shared" si="53"/>
        <v>4</v>
      </c>
      <c r="AH3283" s="3" t="s">
        <v>3108</v>
      </c>
      <c r="AI3283" s="3" t="str">
        <f>IFERROR(IF($AG3283&lt;=$AN3283,MATCH($AH3283,레드마인_배치!G:G,0),MATCH($AH3283,레드마인_서비스!G:G,0)),"")</f>
        <v/>
      </c>
      <c r="AJ3283" s="3" t="str" cm="1">
        <f t="array" ref="AJ3283">IFERROR(INDEX(IF($AG3283&lt;=$AN3283,레드마인_배치!E:E,레드마인_서비스!E:E),콜트리분석!$AI3283),"")</f>
        <v/>
      </c>
      <c r="AK3283" s="3" t="str" cm="1">
        <f t="array" ref="AK3283">IFERROR(INDEX(IF($AG3283&lt;=$AN3283,레드마인_배치!H:H,레드마인_서비스!H:H),콜트리분석!$AI3283),"")</f>
        <v/>
      </c>
      <c r="AL3283" s="3" t="str" cm="1">
        <f t="array" ref="AL3283">IFERROR(INDEX(IF($AG3283&lt;=$AN3283,레드마인_배치!I:I,레드마인_서비스!I:I),콜트리분석!$AI3283),"")</f>
        <v/>
      </c>
      <c r="AM3283" s="3" t="str" cm="1">
        <f t="array" ref="AM3283">IFERROR(INDEX(IF($AG3283&lt;=$AN3283,레드마인_배치!J:J,레드마인_서비스!J:J),콜트리분석!$AI3283),"")</f>
        <v/>
      </c>
      <c r="AN3283" s="3">
        <v>3</v>
      </c>
      <c r="AO3283" s="15" t="str">
        <f ca="1">IFERROR(INDEX(레드마인_배치!E:E,MATCH(OFFSET(A3283,,AN3283),레드마인_배치!G:G,0)),"")</f>
        <v>확인필요</v>
      </c>
      <c r="AP3283" t="s">
        <v>3330</v>
      </c>
      <c r="AQ3283">
        <v>114</v>
      </c>
      <c r="AT3283" t="str" cm="1">
        <f t="array" ref="AT3283">[1]!add_delimeter(AG3283:AO3283,"|")</f>
        <v>|4|FTPCR021||||||3|확인필요|</v>
      </c>
    </row>
    <row r="3284" spans="1:46">
      <c r="A3284" s="3" t="s">
        <v>2957</v>
      </c>
      <c r="B3284" s="3" t="s">
        <v>491</v>
      </c>
      <c r="C3284" s="3" t="s">
        <v>494</v>
      </c>
      <c r="D3284" s="3" t="s">
        <v>708</v>
      </c>
      <c r="E3284" s="3" t="s">
        <v>3108</v>
      </c>
      <c r="F3284" s="3" t="s">
        <v>3253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>
        <f t="shared" si="53"/>
        <v>5</v>
      </c>
      <c r="AH3284" s="3" t="s">
        <v>3253</v>
      </c>
      <c r="AI3284" s="3" t="str">
        <f>IFERROR(IF($AG3284&lt;=$AN3284,MATCH($AH3284,레드마인_배치!G:G,0),MATCH($AH3284,레드마인_서비스!G:G,0)),"")</f>
        <v/>
      </c>
      <c r="AJ3284" s="3" t="str" cm="1">
        <f t="array" ref="AJ3284">IFERROR(INDEX(IF($AG3284&lt;=$AN3284,레드마인_배치!E:E,레드마인_서비스!E:E),콜트리분석!$AI3284),"")</f>
        <v/>
      </c>
      <c r="AK3284" s="3" t="str" cm="1">
        <f t="array" ref="AK3284">IFERROR(INDEX(IF($AG3284&lt;=$AN3284,레드마인_배치!H:H,레드마인_서비스!H:H),콜트리분석!$AI3284),"")</f>
        <v/>
      </c>
      <c r="AL3284" s="3" t="str" cm="1">
        <f t="array" ref="AL3284">IFERROR(INDEX(IF($AG3284&lt;=$AN3284,레드마인_배치!I:I,레드마인_서비스!I:I),콜트리분석!$AI3284),"")</f>
        <v/>
      </c>
      <c r="AM3284" s="3" t="str" cm="1">
        <f t="array" ref="AM3284">IFERROR(INDEX(IF($AG3284&lt;=$AN3284,레드마인_배치!J:J,레드마인_서비스!J:J),콜트리분석!$AI3284),"")</f>
        <v/>
      </c>
      <c r="AN3284" s="3">
        <v>3</v>
      </c>
      <c r="AO3284" s="15" t="str">
        <f ca="1">IFERROR(INDEX(레드마인_배치!E:E,MATCH(OFFSET(A3284,,AN3284),레드마인_배치!G:G,0)),"")</f>
        <v>확인필요</v>
      </c>
      <c r="AP3284" t="s">
        <v>3330</v>
      </c>
      <c r="AQ3284">
        <v>114</v>
      </c>
      <c r="AT3284" t="str" cm="1">
        <f t="array" ref="AT3284">[1]!add_delimeter(AG3284:AO3284,"|")</f>
        <v>|5|CBCPHB530A||||||3|확인필요|</v>
      </c>
    </row>
    <row r="3285" spans="1:46">
      <c r="A3285" s="3" t="s">
        <v>2957</v>
      </c>
      <c r="B3285" s="3" t="s">
        <v>491</v>
      </c>
      <c r="C3285" s="3" t="s">
        <v>494</v>
      </c>
      <c r="D3285" s="3" t="s">
        <v>708</v>
      </c>
      <c r="E3285" s="3" t="s">
        <v>3108</v>
      </c>
      <c r="F3285" s="3" t="s">
        <v>3253</v>
      </c>
      <c r="G3285" s="3" t="s">
        <v>2121</v>
      </c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>
        <f t="shared" si="53"/>
        <v>6</v>
      </c>
      <c r="AH3285" s="3" t="s">
        <v>2121</v>
      </c>
      <c r="AI3285" s="3">
        <f>IFERROR(IF($AG3285&lt;=$AN3285,MATCH($AH3285,레드마인_배치!G:G,0),MATCH($AH3285,레드마인_서비스!G:G,0)),"")</f>
        <v>280</v>
      </c>
      <c r="AJ3285" s="3" t="str" cm="1">
        <f t="array" ref="AJ3285">IFERROR(INDEX(IF($AG3285&lt;=$AN3285,레드마인_배치!E:E,레드마인_서비스!E:E),콜트리분석!$AI3285),"")</f>
        <v>대상</v>
      </c>
      <c r="AK3285" s="3" t="str" cm="1">
        <f t="array" ref="AK3285">IFERROR(INDEX(IF($AG3285&lt;=$AN3285,레드마인_배치!H:H,레드마인_서비스!H:H),콜트리분석!$AI3285),"")</f>
        <v>PHO0010U</v>
      </c>
      <c r="AL3285" s="3" t="str" cm="1">
        <f t="array" ref="AL3285">IFERROR(INDEX(IF($AG3285&lt;=$AN3285,레드마인_배치!I:I,레드마인_서비스!I:I),콜트리분석!$AI3285),"")</f>
        <v>COO file detail is compared to Invoice part detail</v>
      </c>
      <c r="AM3285" s="3" t="str" cm="1">
        <f t="array" ref="AM3285">IFERROR(INDEX(IF($AG3285&lt;=$AN3285,레드마인_배치!J:J,레드마인_서비스!J:J),콜트리분석!$AI3285),"")</f>
        <v>서비스</v>
      </c>
      <c r="AN3285" s="3">
        <v>3</v>
      </c>
      <c r="AO3285" s="15" t="str">
        <f ca="1">IFERROR(INDEX(레드마인_배치!E:E,MATCH(OFFSET(A3285,,AN3285),레드마인_배치!G:G,0)),"")</f>
        <v>확인필요</v>
      </c>
      <c r="AP3285" t="s">
        <v>3330</v>
      </c>
      <c r="AQ3285">
        <v>114</v>
      </c>
      <c r="AT3285" t="str" cm="1">
        <f t="array" ref="AT3285">[1]!add_delimeter(AG3285:AO3285,"|")</f>
        <v>|6|CBCPHB535A|280|대상|PHO0010U|COO file detail is compared to Invoice part detail|서비스|3|확인필요|</v>
      </c>
    </row>
    <row r="3286" spans="1:46">
      <c r="A3286" s="3" t="s">
        <v>2957</v>
      </c>
      <c r="B3286" s="3" t="s">
        <v>491</v>
      </c>
      <c r="C3286" s="3" t="s">
        <v>494</v>
      </c>
      <c r="D3286" s="3" t="s">
        <v>708</v>
      </c>
      <c r="E3286" s="3" t="s">
        <v>3108</v>
      </c>
      <c r="F3286" s="3" t="s">
        <v>3253</v>
      </c>
      <c r="G3286" s="3" t="s">
        <v>2121</v>
      </c>
      <c r="H3286" s="3" t="s">
        <v>800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>
        <f t="shared" si="53"/>
        <v>7</v>
      </c>
      <c r="AH3286" s="3" t="s">
        <v>800</v>
      </c>
      <c r="AI3286" s="3">
        <f>IFERROR(IF($AG3286&lt;=$AN3286,MATCH($AH3286,레드마인_배치!G:G,0),MATCH($AH3286,레드마인_서비스!G:G,0)),"")</f>
        <v>281</v>
      </c>
      <c r="AJ3286" s="3" t="str" cm="1">
        <f t="array" ref="AJ3286">IFERROR(INDEX(IF($AG3286&lt;=$AN3286,레드마인_배치!E:E,레드마인_서비스!E:E),콜트리분석!$AI3286),"")</f>
        <v>대상</v>
      </c>
      <c r="AK3286" s="3" t="str" cm="1">
        <f t="array" ref="AK3286">IFERROR(INDEX(IF($AG3286&lt;=$AN3286,레드마인_배치!H:H,레드마인_서비스!H:H),콜트리분석!$AI3286),"")</f>
        <v>PHO0020U</v>
      </c>
      <c r="AL3286" s="3" t="str" cm="1">
        <f t="array" ref="AL3286">IFERROR(INDEX(IF($AG3286&lt;=$AN3286,레드마인_배치!I:I,레드마인_서비스!I:I),콜트리분석!$AI3286),"")</f>
        <v>COO reflected in the quantity shipment</v>
      </c>
      <c r="AM3286" s="3" t="str" cm="1">
        <f t="array" ref="AM3286">IFERROR(INDEX(IF($AG3286&lt;=$AN3286,레드마인_배치!J:J,레드마인_서비스!J:J),콜트리분석!$AI3286),"")</f>
        <v>서비스</v>
      </c>
      <c r="AN3286" s="3">
        <v>3</v>
      </c>
      <c r="AO3286" s="15" t="str">
        <f ca="1">IFERROR(INDEX(레드마인_배치!E:E,MATCH(OFFSET(A3286,,AN3286),레드마인_배치!G:G,0)),"")</f>
        <v>확인필요</v>
      </c>
      <c r="AP3286" t="s">
        <v>3330</v>
      </c>
      <c r="AQ3286">
        <v>114</v>
      </c>
      <c r="AT3286" t="str" cm="1">
        <f t="array" ref="AT3286">[1]!add_delimeter(AG3286:AO3286,"|")</f>
        <v>|7|CBCPHB535B|281|대상|PHO0020U|COO reflected in the quantity shipment|서비스|3|확인필요|</v>
      </c>
    </row>
    <row r="3287" spans="1:46">
      <c r="A3287" s="3" t="s">
        <v>2957</v>
      </c>
      <c r="B3287" s="3" t="s">
        <v>491</v>
      </c>
      <c r="C3287" s="3" t="s">
        <v>494</v>
      </c>
      <c r="D3287" s="3" t="s">
        <v>708</v>
      </c>
      <c r="E3287" s="3" t="s">
        <v>3108</v>
      </c>
      <c r="F3287" s="3" t="s">
        <v>3253</v>
      </c>
      <c r="G3287" s="3" t="s">
        <v>3254</v>
      </c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>
        <f t="shared" si="53"/>
        <v>6</v>
      </c>
      <c r="AH3287" s="3" t="s">
        <v>3254</v>
      </c>
      <c r="AI3287" s="3" t="str">
        <f>IFERROR(IF($AG3287&lt;=$AN3287,MATCH($AH3287,레드마인_배치!G:G,0),MATCH($AH3287,레드마인_서비스!G:G,0)),"")</f>
        <v/>
      </c>
      <c r="AJ3287" s="3" t="str" cm="1">
        <f t="array" ref="AJ3287">IFERROR(INDEX(IF($AG3287&lt;=$AN3287,레드마인_배치!E:E,레드마인_서비스!E:E),콜트리분석!$AI3287),"")</f>
        <v/>
      </c>
      <c r="AK3287" s="3" t="str" cm="1">
        <f t="array" ref="AK3287">IFERROR(INDEX(IF($AG3287&lt;=$AN3287,레드마인_배치!H:H,레드마인_서비스!H:H),콜트리분석!$AI3287),"")</f>
        <v/>
      </c>
      <c r="AL3287" s="3" t="str" cm="1">
        <f t="array" ref="AL3287">IFERROR(INDEX(IF($AG3287&lt;=$AN3287,레드마인_배치!I:I,레드마인_서비스!I:I),콜트리분석!$AI3287),"")</f>
        <v/>
      </c>
      <c r="AM3287" s="3" t="str" cm="1">
        <f t="array" ref="AM3287">IFERROR(INDEX(IF($AG3287&lt;=$AN3287,레드마인_배치!J:J,레드마인_서비스!J:J),콜트리분석!$AI3287),"")</f>
        <v/>
      </c>
      <c r="AN3287" s="3">
        <v>3</v>
      </c>
      <c r="AO3287" s="15" t="str">
        <f ca="1">IFERROR(INDEX(레드마인_배치!E:E,MATCH(OFFSET(A3287,,AN3287),레드마인_배치!G:G,0)),"")</f>
        <v>확인필요</v>
      </c>
      <c r="AP3287" t="s">
        <v>3330</v>
      </c>
      <c r="AQ3287">
        <v>114</v>
      </c>
      <c r="AT3287" t="str" cm="1">
        <f t="array" ref="AT3287">[1]!add_delimeter(AG3287:AO3287,"|")</f>
        <v>|6|CLCPHB030A||||||3|확인필요|</v>
      </c>
    </row>
    <row r="3288" spans="1:46">
      <c r="A3288" s="3" t="s">
        <v>2957</v>
      </c>
      <c r="B3288" s="3" t="s">
        <v>491</v>
      </c>
      <c r="C3288" s="3" t="s">
        <v>494</v>
      </c>
      <c r="D3288" s="3" t="s">
        <v>708</v>
      </c>
      <c r="E3288" s="3" t="s">
        <v>3108</v>
      </c>
      <c r="F3288" s="3" t="s">
        <v>2015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>
        <f t="shared" si="53"/>
        <v>5</v>
      </c>
      <c r="AH3288" s="3" t="s">
        <v>2015</v>
      </c>
      <c r="AI3288" s="3" t="str">
        <f>IFERROR(IF($AG3288&lt;=$AN3288,MATCH($AH3288,레드마인_배치!G:G,0),MATCH($AH3288,레드마인_서비스!G:G,0)),"")</f>
        <v/>
      </c>
      <c r="AJ3288" s="3" t="str" cm="1">
        <f t="array" ref="AJ3288">IFERROR(INDEX(IF($AG3288&lt;=$AN3288,레드마인_배치!E:E,레드마인_서비스!E:E),콜트리분석!$AI3288),"")</f>
        <v/>
      </c>
      <c r="AK3288" s="3" t="str" cm="1">
        <f t="array" ref="AK3288">IFERROR(INDEX(IF($AG3288&lt;=$AN3288,레드마인_배치!H:H,레드마인_서비스!H:H),콜트리분석!$AI3288),"")</f>
        <v/>
      </c>
      <c r="AL3288" s="3" t="str" cm="1">
        <f t="array" ref="AL3288">IFERROR(INDEX(IF($AG3288&lt;=$AN3288,레드마인_배치!I:I,레드마인_서비스!I:I),콜트리분석!$AI3288),"")</f>
        <v/>
      </c>
      <c r="AM3288" s="3" t="str" cm="1">
        <f t="array" ref="AM3288">IFERROR(INDEX(IF($AG3288&lt;=$AN3288,레드마인_배치!J:J,레드마인_서비스!J:J),콜트리분석!$AI3288),"")</f>
        <v/>
      </c>
      <c r="AN3288" s="3">
        <v>3</v>
      </c>
      <c r="AO3288" s="15" t="str">
        <f ca="1">IFERROR(INDEX(레드마인_배치!E:E,MATCH(OFFSET(A3288,,AN3288),레드마인_배치!G:G,0)),"")</f>
        <v>확인필요</v>
      </c>
      <c r="AP3288" t="s">
        <v>3330</v>
      </c>
      <c r="AQ3288">
        <v>114</v>
      </c>
      <c r="AT3288" t="str" cm="1">
        <f t="array" ref="AT3288">[1]!add_delimeter(AG3288:AO3288,"|")</f>
        <v>|5|CBCPHB710A||||||3|확인필요|</v>
      </c>
    </row>
    <row r="3289" spans="1:46">
      <c r="A3289" s="3" t="s">
        <v>2957</v>
      </c>
      <c r="B3289" s="3" t="s">
        <v>491</v>
      </c>
      <c r="C3289" s="3" t="s">
        <v>494</v>
      </c>
      <c r="D3289" s="3" t="s">
        <v>708</v>
      </c>
      <c r="E3289" s="3" t="s">
        <v>3108</v>
      </c>
      <c r="F3289" s="3" t="s">
        <v>2015</v>
      </c>
      <c r="G3289" s="3" t="s">
        <v>2045</v>
      </c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>
        <f t="shared" si="53"/>
        <v>6</v>
      </c>
      <c r="AH3289" s="3" t="s">
        <v>2045</v>
      </c>
      <c r="AI3289" s="3">
        <f>IFERROR(IF($AG3289&lt;=$AN3289,MATCH($AH3289,레드마인_배치!G:G,0),MATCH($AH3289,레드마인_서비스!G:G,0)),"")</f>
        <v>292</v>
      </c>
      <c r="AJ3289" s="3" t="str" cm="1">
        <f t="array" ref="AJ3289">IFERROR(INDEX(IF($AG3289&lt;=$AN3289,레드마인_배치!E:E,레드마인_서비스!E:E),콜트리분석!$AI3289),"")</f>
        <v>대상</v>
      </c>
      <c r="AK3289" s="3" t="str" cm="1">
        <f t="array" ref="AK3289">IFERROR(INDEX(IF($AG3289&lt;=$AN3289,레드마인_배치!H:H,레드마인_서비스!H:H),콜트리분석!$AI3289),"")</f>
        <v>PHO0170U</v>
      </c>
      <c r="AL3289" s="3" t="str" cm="1">
        <f t="array" ref="AL3289">IFERROR(INDEX(IF($AG3289&lt;=$AN3289,레드마인_배치!I:I,레드마인_서비스!I:I),콜트리분석!$AI3289),"")</f>
        <v xml:space="preserve">FTP File Loading : PO  Confirm </v>
      </c>
      <c r="AM3289" s="3" t="str" cm="1">
        <f t="array" ref="AM3289">IFERROR(INDEX(IF($AG3289&lt;=$AN3289,레드마인_배치!J:J,레드마인_서비스!J:J),콜트리분석!$AI3289),"")</f>
        <v>서비스</v>
      </c>
      <c r="AN3289" s="3">
        <v>3</v>
      </c>
      <c r="AO3289" s="15" t="str">
        <f ca="1">IFERROR(INDEX(레드마인_배치!E:E,MATCH(OFFSET(A3289,,AN3289),레드마인_배치!G:G,0)),"")</f>
        <v>확인필요</v>
      </c>
      <c r="AP3289" t="s">
        <v>3330</v>
      </c>
      <c r="AQ3289">
        <v>114</v>
      </c>
      <c r="AT3289" t="str" cm="1">
        <f t="array" ref="AT3289">[1]!add_delimeter(AG3289:AO3289,"|")</f>
        <v>|6|CBCPHB780A|292|대상|PHO0170U|FTP File Loading : PO  Confirm |서비스|3|확인필요|</v>
      </c>
    </row>
    <row r="3290" spans="1:46">
      <c r="A3290" s="3" t="s">
        <v>2957</v>
      </c>
      <c r="B3290" s="3" t="s">
        <v>491</v>
      </c>
      <c r="C3290" s="3" t="s">
        <v>494</v>
      </c>
      <c r="D3290" s="3" t="s">
        <v>708</v>
      </c>
      <c r="E3290" s="3" t="s">
        <v>3108</v>
      </c>
      <c r="F3290" s="3" t="s">
        <v>2015</v>
      </c>
      <c r="G3290" s="3" t="s">
        <v>2045</v>
      </c>
      <c r="H3290" s="3" t="s">
        <v>508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>
        <f t="shared" si="53"/>
        <v>7</v>
      </c>
      <c r="AH3290" s="3" t="s">
        <v>508</v>
      </c>
      <c r="AI3290" s="3">
        <f>IFERROR(IF($AG3290&lt;=$AN3290,MATCH($AH3290,레드마인_배치!G:G,0),MATCH($AH3290,레드마인_서비스!G:G,0)),"")</f>
        <v>79</v>
      </c>
      <c r="AJ3290" s="3" t="str" cm="1">
        <f t="array" ref="AJ3290">IFERROR(INDEX(IF($AG3290&lt;=$AN3290,레드마인_배치!E:E,레드마인_서비스!E:E),콜트리분석!$AI3290),"")</f>
        <v>대상</v>
      </c>
      <c r="AK3290" s="3" t="str" cm="1">
        <f t="array" ref="AK3290">IFERROR(INDEX(IF($AG3290&lt;=$AN3290,레드마인_배치!H:H,레드마인_서비스!H:H),콜트리분석!$AI3290),"")</f>
        <v>ICO0310U</v>
      </c>
      <c r="AL3290" s="3" t="str" cm="1">
        <f t="array" ref="AL3290">IFERROR(INDEX(IF($AG3290&lt;=$AN3290,레드마인_배치!I:I,레드마인_서비스!I:I),콜트리분석!$AI3290),"")</f>
        <v>INVENTORY CREATION MODULE</v>
      </c>
      <c r="AM3290" s="3" t="str" cm="1">
        <f t="array" ref="AM3290">IFERROR(INDEX(IF($AG3290&lt;=$AN3290,레드마인_배치!J:J,레드마인_서비스!J:J),콜트리분석!$AI3290),"")</f>
        <v>서비스</v>
      </c>
      <c r="AN3290" s="3">
        <v>3</v>
      </c>
      <c r="AO3290" s="15" t="str">
        <f ca="1">IFERROR(INDEX(레드마인_배치!E:E,MATCH(OFFSET(A3290,,AN3290),레드마인_배치!G:G,0)),"")</f>
        <v>확인필요</v>
      </c>
      <c r="AP3290" t="s">
        <v>3330</v>
      </c>
      <c r="AQ3290">
        <v>114</v>
      </c>
      <c r="AT3290" t="str" cm="1">
        <f t="array" ref="AT3290">[1]!add_delimeter(AG3290:AO3290,"|")</f>
        <v>|7|CBCICB075A|79|대상|ICO0310U|INVENTORY CREATION MODULE|서비스|3|확인필요|</v>
      </c>
    </row>
    <row r="3291" spans="1:46" hidden="1">
      <c r="A3291" s="3" t="s">
        <v>2957</v>
      </c>
      <c r="B3291" s="3" t="s">
        <v>491</v>
      </c>
      <c r="C3291" s="3" t="s">
        <v>494</v>
      </c>
      <c r="D3291" s="3" t="s">
        <v>708</v>
      </c>
      <c r="E3291" s="3" t="s">
        <v>3108</v>
      </c>
      <c r="F3291" s="3" t="s">
        <v>2015</v>
      </c>
      <c r="G3291" s="3" t="s">
        <v>2045</v>
      </c>
      <c r="H3291" s="3" t="s">
        <v>508</v>
      </c>
      <c r="I3291" s="3" t="s">
        <v>509</v>
      </c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>
        <f t="shared" si="53"/>
        <v>8</v>
      </c>
      <c r="AH3291" s="3" t="s">
        <v>509</v>
      </c>
      <c r="AI3291" s="3">
        <f>IFERROR(IF($AG3291&lt;=$AN3291,MATCH($AH3291,레드마인_배치!G:G,0),MATCH($AH3291,레드마인_서비스!G:G,0)),"")</f>
        <v>77</v>
      </c>
      <c r="AJ3291" s="3" t="str" cm="1">
        <f t="array" ref="AJ3291">IFERROR(INDEX(IF($AG3291&lt;=$AN3291,레드마인_배치!E:E,레드마인_서비스!E:E),콜트리분석!$AI3291),"")</f>
        <v>대상</v>
      </c>
      <c r="AK3291" s="3" t="str" cm="1">
        <f t="array" ref="AK3291">IFERROR(INDEX(IF($AG3291&lt;=$AN3291,레드마인_배치!H:H,레드마인_서비스!H:H),콜트리분석!$AI3291),"")</f>
        <v>ICO0290U</v>
      </c>
      <c r="AL3291" s="3" t="str" cm="1">
        <f t="array" ref="AL3291">IFERROR(INDEX(IF($AG3291&lt;=$AN3291,레드마인_배치!I:I,레드마인_서비스!I:I),콜트리분석!$AI3291),"")</f>
        <v>INV Information Master Creation(IMI)</v>
      </c>
      <c r="AM3291" s="3" t="str" cm="1">
        <f t="array" ref="AM3291">IFERROR(INDEX(IF($AG3291&lt;=$AN3291,레드마인_배치!J:J,레드마인_서비스!J:J),콜트리분석!$AI3291),"")</f>
        <v>서비스</v>
      </c>
      <c r="AN3291" s="3">
        <v>3</v>
      </c>
      <c r="AO3291" s="15" t="str">
        <f ca="1">IFERROR(INDEX(레드마인_배치!E:E,MATCH(OFFSET(A3291,,AN3291),레드마인_배치!G:G,0)),"")</f>
        <v>확인필요</v>
      </c>
      <c r="AP3291" t="s">
        <v>3330</v>
      </c>
      <c r="AQ3291">
        <v>114</v>
      </c>
    </row>
    <row r="3292" spans="1:46" hidden="1">
      <c r="A3292" s="3" t="s">
        <v>2957</v>
      </c>
      <c r="B3292" s="3" t="s">
        <v>491</v>
      </c>
      <c r="C3292" s="3" t="s">
        <v>494</v>
      </c>
      <c r="D3292" s="3" t="s">
        <v>708</v>
      </c>
      <c r="E3292" s="3" t="s">
        <v>3108</v>
      </c>
      <c r="F3292" s="3" t="s">
        <v>2015</v>
      </c>
      <c r="G3292" s="3" t="s">
        <v>2045</v>
      </c>
      <c r="H3292" s="3" t="s">
        <v>508</v>
      </c>
      <c r="I3292" s="3" t="s">
        <v>510</v>
      </c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>
        <f t="shared" si="53"/>
        <v>8</v>
      </c>
      <c r="AH3292" s="3" t="s">
        <v>510</v>
      </c>
      <c r="AI3292" s="3" t="str">
        <f>IFERROR(IF($AG3292&lt;=$AN3292,MATCH($AH3292,레드마인_배치!G:G,0),MATCH($AH3292,레드마인_서비스!G:G,0)),"")</f>
        <v/>
      </c>
      <c r="AJ3292" s="3" t="str" cm="1">
        <f t="array" ref="AJ3292">IFERROR(INDEX(IF($AG3292&lt;=$AN3292,레드마인_배치!E:E,레드마인_서비스!E:E),콜트리분석!$AI3292),"")</f>
        <v/>
      </c>
      <c r="AK3292" s="3" t="str" cm="1">
        <f t="array" ref="AK3292">IFERROR(INDEX(IF($AG3292&lt;=$AN3292,레드마인_배치!H:H,레드마인_서비스!H:H),콜트리분석!$AI3292),"")</f>
        <v/>
      </c>
      <c r="AL3292" s="3" t="str" cm="1">
        <f t="array" ref="AL3292">IFERROR(INDEX(IF($AG3292&lt;=$AN3292,레드마인_배치!I:I,레드마인_서비스!I:I),콜트리분석!$AI3292),"")</f>
        <v/>
      </c>
      <c r="AM3292" s="3" t="str" cm="1">
        <f t="array" ref="AM3292">IFERROR(INDEX(IF($AG3292&lt;=$AN3292,레드마인_배치!J:J,레드마인_서비스!J:J),콜트리분석!$AI3292),"")</f>
        <v/>
      </c>
      <c r="AN3292" s="3">
        <v>3</v>
      </c>
      <c r="AO3292" s="15" t="str">
        <f ca="1">IFERROR(INDEX(레드마인_배치!E:E,MATCH(OFFSET(A3292,,AN3292),레드마인_배치!G:G,0)),"")</f>
        <v>확인필요</v>
      </c>
      <c r="AP3292" t="s">
        <v>3330</v>
      </c>
      <c r="AQ3292">
        <v>114</v>
      </c>
    </row>
    <row r="3293" spans="1:46">
      <c r="A3293" s="3" t="s">
        <v>2957</v>
      </c>
      <c r="B3293" s="3" t="s">
        <v>491</v>
      </c>
      <c r="C3293" s="3" t="s">
        <v>494</v>
      </c>
      <c r="D3293" s="3" t="s">
        <v>708</v>
      </c>
      <c r="E3293" s="3" t="s">
        <v>3108</v>
      </c>
      <c r="F3293" s="3" t="s">
        <v>2015</v>
      </c>
      <c r="G3293" s="3" t="s">
        <v>2045</v>
      </c>
      <c r="H3293" s="3" t="s">
        <v>578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>
        <f t="shared" si="53"/>
        <v>7</v>
      </c>
      <c r="AH3293" s="3" t="s">
        <v>578</v>
      </c>
      <c r="AI3293" s="3">
        <f>IFERROR(IF($AG3293&lt;=$AN3293,MATCH($AH3293,레드마인_배치!G:G,0),MATCH($AH3293,레드마인_서비스!G:G,0)),"")</f>
        <v>80</v>
      </c>
      <c r="AJ3293" s="3" t="str" cm="1">
        <f t="array" ref="AJ3293">IFERROR(INDEX(IF($AG3293&lt;=$AN3293,레드마인_배치!E:E,레드마인_서비스!E:E),콜트리분석!$AI3293),"")</f>
        <v>대상</v>
      </c>
      <c r="AK3293" s="3" t="str" cm="1">
        <f t="array" ref="AK3293">IFERROR(INDEX(IF($AG3293&lt;=$AN3293,레드마인_배치!H:H,레드마인_서비스!H:H),콜트리분석!$AI3293),"")</f>
        <v>ICO0320U</v>
      </c>
      <c r="AL3293" s="3" t="str" cm="1">
        <f t="array" ref="AL3293">IFERROR(INDEX(IF($AG3293&lt;=$AN3293,레드마인_배치!I:I,레드마인_서비스!I:I),콜트리분석!$AI3293),"")</f>
        <v>P.O  Qty, Price Change</v>
      </c>
      <c r="AM3293" s="3" t="str" cm="1">
        <f t="array" ref="AM3293">IFERROR(INDEX(IF($AG3293&lt;=$AN3293,레드마인_배치!J:J,레드마인_서비스!J:J),콜트리분석!$AI3293),"")</f>
        <v>서비스</v>
      </c>
      <c r="AN3293" s="3">
        <v>3</v>
      </c>
      <c r="AO3293" s="15" t="str">
        <f ca="1">IFERROR(INDEX(레드마인_배치!E:E,MATCH(OFFSET(A3293,,AN3293),레드마인_배치!G:G,0)),"")</f>
        <v>확인필요</v>
      </c>
      <c r="AP3293" t="s">
        <v>3330</v>
      </c>
      <c r="AQ3293">
        <v>114</v>
      </c>
      <c r="AT3293" t="str" cm="1">
        <f t="array" ref="AT3293">[1]!add_delimeter(AG3293:AO3293,"|")</f>
        <v>|7|CBCICB077A|80|대상|ICO0320U|P.O  Qty, Price Change|서비스|3|확인필요|</v>
      </c>
    </row>
    <row r="3294" spans="1:46" hidden="1">
      <c r="A3294" s="3" t="s">
        <v>2957</v>
      </c>
      <c r="B3294" s="3" t="s">
        <v>491</v>
      </c>
      <c r="C3294" s="3" t="s">
        <v>494</v>
      </c>
      <c r="D3294" s="3" t="s">
        <v>708</v>
      </c>
      <c r="E3294" s="3" t="s">
        <v>3108</v>
      </c>
      <c r="F3294" s="3" t="s">
        <v>2015</v>
      </c>
      <c r="G3294" s="3" t="s">
        <v>2045</v>
      </c>
      <c r="H3294" s="3" t="s">
        <v>578</v>
      </c>
      <c r="I3294" s="3" t="s">
        <v>579</v>
      </c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>
        <f t="shared" si="53"/>
        <v>8</v>
      </c>
      <c r="AH3294" s="3" t="s">
        <v>579</v>
      </c>
      <c r="AI3294" s="3">
        <f>IFERROR(IF($AG3294&lt;=$AN3294,MATCH($AH3294,레드마인_배치!G:G,0),MATCH($AH3294,레드마인_서비스!G:G,0)),"")</f>
        <v>368</v>
      </c>
      <c r="AJ3294" s="3" t="str" cm="1">
        <f t="array" ref="AJ3294">IFERROR(INDEX(IF($AG3294&lt;=$AN3294,레드마인_배치!E:E,레드마인_서비스!E:E),콜트리분석!$AI3294),"")</f>
        <v>대상</v>
      </c>
      <c r="AK3294" s="3" t="str" cm="1">
        <f t="array" ref="AK3294">IFERROR(INDEX(IF($AG3294&lt;=$AN3294,레드마인_배치!H:H,레드마인_서비스!H:H),콜트리분석!$AI3294),"")</f>
        <v>SLO0690U</v>
      </c>
      <c r="AL3294" s="3" t="str" cm="1">
        <f t="array" ref="AL3294">IFERROR(INDEX(IF($AG3294&lt;=$AN3294,레드마인_배치!I:I,레드마인_서비스!I:I),콜트리분석!$AI3294),"")</f>
        <v>Reflect S/O for Dropship P/O Cancel</v>
      </c>
      <c r="AM3294" s="3" t="str" cm="1">
        <f t="array" ref="AM3294">IFERROR(INDEX(IF($AG3294&lt;=$AN3294,레드마인_배치!J:J,레드마인_서비스!J:J),콜트리분석!$AI3294),"")</f>
        <v>서비스</v>
      </c>
      <c r="AN3294" s="3">
        <v>3</v>
      </c>
      <c r="AO3294" s="15" t="str">
        <f ca="1">IFERROR(INDEX(레드마인_배치!E:E,MATCH(OFFSET(A3294,,AN3294),레드마인_배치!G:G,0)),"")</f>
        <v>확인필요</v>
      </c>
      <c r="AP3294" t="s">
        <v>3330</v>
      </c>
      <c r="AQ3294">
        <v>114</v>
      </c>
    </row>
    <row r="3295" spans="1:46" hidden="1">
      <c r="A3295" s="3" t="s">
        <v>2957</v>
      </c>
      <c r="B3295" s="3" t="s">
        <v>491</v>
      </c>
      <c r="C3295" s="3" t="s">
        <v>494</v>
      </c>
      <c r="D3295" s="3" t="s">
        <v>708</v>
      </c>
      <c r="E3295" s="3" t="s">
        <v>3108</v>
      </c>
      <c r="F3295" s="3" t="s">
        <v>2015</v>
      </c>
      <c r="G3295" s="3" t="s">
        <v>2045</v>
      </c>
      <c r="H3295" s="3" t="s">
        <v>578</v>
      </c>
      <c r="I3295" s="3" t="s">
        <v>579</v>
      </c>
      <c r="J3295" s="3" t="s">
        <v>505</v>
      </c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>
        <f t="shared" si="53"/>
        <v>9</v>
      </c>
      <c r="AH3295" s="3" t="s">
        <v>505</v>
      </c>
      <c r="AI3295" s="3">
        <f>IFERROR(IF($AG3295&lt;=$AN3295,MATCH($AH3295,레드마인_배치!G:G,0),MATCH($AH3295,레드마인_서비스!G:G,0)),"")</f>
        <v>328</v>
      </c>
      <c r="AJ3295" s="3" t="str" cm="1">
        <f t="array" ref="AJ3295">IFERROR(INDEX(IF($AG3295&lt;=$AN3295,레드마인_배치!E:E,레드마인_서비스!E:E),콜트리분석!$AI3295),"")</f>
        <v>대상</v>
      </c>
      <c r="AK3295" s="3" t="str" cm="1">
        <f t="array" ref="AK3295">IFERROR(INDEX(IF($AG3295&lt;=$AN3295,레드마인_배치!H:H,레드마인_서비스!H:H),콜트리분석!$AI3295),"")</f>
        <v>SLO0210U</v>
      </c>
      <c r="AL3295" s="3" t="str" cm="1">
        <f t="array" ref="AL3295">IFERROR(INDEX(IF($AG3295&lt;=$AN3295,레드마인_배치!I:I,레드마인_서비스!I:I),콜트리분석!$AI3295),"")</f>
        <v>S/Order Header Summary</v>
      </c>
      <c r="AM3295" s="3" t="str" cm="1">
        <f t="array" ref="AM3295">IFERROR(INDEX(IF($AG3295&lt;=$AN3295,레드마인_배치!J:J,레드마인_서비스!J:J),콜트리분석!$AI3295),"")</f>
        <v>서비스</v>
      </c>
      <c r="AN3295" s="3">
        <v>3</v>
      </c>
      <c r="AO3295" s="15" t="str">
        <f ca="1">IFERROR(INDEX(레드마인_배치!E:E,MATCH(OFFSET(A3295,,AN3295),레드마인_배치!G:G,0)),"")</f>
        <v>확인필요</v>
      </c>
      <c r="AP3295" t="s">
        <v>3330</v>
      </c>
      <c r="AQ3295">
        <v>114</v>
      </c>
    </row>
    <row r="3296" spans="1:46" hidden="1">
      <c r="A3296" s="3" t="s">
        <v>2957</v>
      </c>
      <c r="B3296" s="3" t="s">
        <v>491</v>
      </c>
      <c r="C3296" s="3" t="s">
        <v>494</v>
      </c>
      <c r="D3296" s="3" t="s">
        <v>708</v>
      </c>
      <c r="E3296" s="3" t="s">
        <v>3108</v>
      </c>
      <c r="F3296" s="3" t="s">
        <v>2015</v>
      </c>
      <c r="G3296" s="3" t="s">
        <v>2045</v>
      </c>
      <c r="H3296" s="3" t="s">
        <v>578</v>
      </c>
      <c r="I3296" s="3" t="s">
        <v>579</v>
      </c>
      <c r="J3296" s="3" t="s">
        <v>580</v>
      </c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>
        <f t="shared" si="53"/>
        <v>9</v>
      </c>
      <c r="AH3296" s="3" t="s">
        <v>580</v>
      </c>
      <c r="AI3296" s="3" t="str">
        <f>IFERROR(IF($AG3296&lt;=$AN3296,MATCH($AH3296,레드마인_배치!G:G,0),MATCH($AH3296,레드마인_서비스!G:G,0)),"")</f>
        <v/>
      </c>
      <c r="AJ3296" s="3" t="str" cm="1">
        <f t="array" ref="AJ3296">IFERROR(INDEX(IF($AG3296&lt;=$AN3296,레드마인_배치!E:E,레드마인_서비스!E:E),콜트리분석!$AI3296),"")</f>
        <v/>
      </c>
      <c r="AK3296" s="3" t="str" cm="1">
        <f t="array" ref="AK3296">IFERROR(INDEX(IF($AG3296&lt;=$AN3296,레드마인_배치!H:H,레드마인_서비스!H:H),콜트리분석!$AI3296),"")</f>
        <v/>
      </c>
      <c r="AL3296" s="3" t="str" cm="1">
        <f t="array" ref="AL3296">IFERROR(INDEX(IF($AG3296&lt;=$AN3296,레드마인_배치!I:I,레드마인_서비스!I:I),콜트리분석!$AI3296),"")</f>
        <v/>
      </c>
      <c r="AM3296" s="3" t="str" cm="1">
        <f t="array" ref="AM3296">IFERROR(INDEX(IF($AG3296&lt;=$AN3296,레드마인_배치!J:J,레드마인_서비스!J:J),콜트리분석!$AI3296),"")</f>
        <v/>
      </c>
      <c r="AN3296" s="3">
        <v>3</v>
      </c>
      <c r="AO3296" s="15" t="str">
        <f ca="1">IFERROR(INDEX(레드마인_배치!E:E,MATCH(OFFSET(A3296,,AN3296),레드마인_배치!G:G,0)),"")</f>
        <v>확인필요</v>
      </c>
      <c r="AP3296" t="s">
        <v>3330</v>
      </c>
      <c r="AQ3296">
        <v>114</v>
      </c>
    </row>
    <row r="3297" spans="1:46" hidden="1">
      <c r="A3297" s="3" t="s">
        <v>2957</v>
      </c>
      <c r="B3297" s="3" t="s">
        <v>491</v>
      </c>
      <c r="C3297" s="3" t="s">
        <v>494</v>
      </c>
      <c r="D3297" s="3" t="s">
        <v>708</v>
      </c>
      <c r="E3297" s="3" t="s">
        <v>3108</v>
      </c>
      <c r="F3297" s="3" t="s">
        <v>2015</v>
      </c>
      <c r="G3297" s="3" t="s">
        <v>2045</v>
      </c>
      <c r="H3297" s="3" t="s">
        <v>578</v>
      </c>
      <c r="I3297" s="3" t="s">
        <v>579</v>
      </c>
      <c r="J3297" s="3" t="s">
        <v>580</v>
      </c>
      <c r="K3297" s="3" t="s">
        <v>581</v>
      </c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>
        <f t="shared" si="53"/>
        <v>10</v>
      </c>
      <c r="AH3297" s="3" t="s">
        <v>581</v>
      </c>
      <c r="AI3297" s="3">
        <f>IFERROR(IF($AG3297&lt;=$AN3297,MATCH($AH3297,레드마인_배치!G:G,0),MATCH($AH3297,레드마인_서비스!G:G,0)),"")</f>
        <v>78</v>
      </c>
      <c r="AJ3297" s="3" t="str" cm="1">
        <f t="array" ref="AJ3297">IFERROR(INDEX(IF($AG3297&lt;=$AN3297,레드마인_배치!E:E,레드마인_서비스!E:E),콜트리분석!$AI3297),"")</f>
        <v>대상</v>
      </c>
      <c r="AK3297" s="3" t="str" cm="1">
        <f t="array" ref="AK3297">IFERROR(INDEX(IF($AG3297&lt;=$AN3297,레드마인_배치!H:H,레드마인_서비스!H:H),콜트리분석!$AI3297),"")</f>
        <v>ICO0300U</v>
      </c>
      <c r="AL3297" s="3" t="str" cm="1">
        <f t="array" ref="AL3297">IFERROR(INDEX(IF($AG3297&lt;=$AN3297,레드마인_배치!I:I,레드마인_서비스!I:I),콜트리분석!$AI3297),"")</f>
        <v>Demand Change Tag Update Module</v>
      </c>
      <c r="AM3297" s="3" t="str" cm="1">
        <f t="array" ref="AM3297">IFERROR(INDEX(IF($AG3297&lt;=$AN3297,레드마인_배치!J:J,레드마인_서비스!J:J),콜트리분석!$AI3297),"")</f>
        <v>서비스</v>
      </c>
      <c r="AN3297" s="3">
        <v>3</v>
      </c>
      <c r="AO3297" s="15" t="str">
        <f ca="1">IFERROR(INDEX(레드마인_배치!E:E,MATCH(OFFSET(A3297,,AN3297),레드마인_배치!G:G,0)),"")</f>
        <v>확인필요</v>
      </c>
      <c r="AP3297" t="s">
        <v>3330</v>
      </c>
      <c r="AQ3297">
        <v>114</v>
      </c>
    </row>
    <row r="3298" spans="1:46" hidden="1">
      <c r="A3298" s="3" t="s">
        <v>2957</v>
      </c>
      <c r="B3298" s="3" t="s">
        <v>491</v>
      </c>
      <c r="C3298" s="3" t="s">
        <v>494</v>
      </c>
      <c r="D3298" s="3" t="s">
        <v>708</v>
      </c>
      <c r="E3298" s="3" t="s">
        <v>3108</v>
      </c>
      <c r="F3298" s="3" t="s">
        <v>2015</v>
      </c>
      <c r="G3298" s="3" t="s">
        <v>2045</v>
      </c>
      <c r="H3298" s="3" t="s">
        <v>578</v>
      </c>
      <c r="I3298" s="3" t="s">
        <v>510</v>
      </c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>
        <f t="shared" si="53"/>
        <v>8</v>
      </c>
      <c r="AH3298" s="3" t="s">
        <v>510</v>
      </c>
      <c r="AI3298" s="3" t="str">
        <f>IFERROR(IF($AG3298&lt;=$AN3298,MATCH($AH3298,레드마인_배치!G:G,0),MATCH($AH3298,레드마인_서비스!G:G,0)),"")</f>
        <v/>
      </c>
      <c r="AJ3298" s="3" t="str" cm="1">
        <f t="array" ref="AJ3298">IFERROR(INDEX(IF($AG3298&lt;=$AN3298,레드마인_배치!E:E,레드마인_서비스!E:E),콜트리분석!$AI3298),"")</f>
        <v/>
      </c>
      <c r="AK3298" s="3" t="str" cm="1">
        <f t="array" ref="AK3298">IFERROR(INDEX(IF($AG3298&lt;=$AN3298,레드마인_배치!H:H,레드마인_서비스!H:H),콜트리분석!$AI3298),"")</f>
        <v/>
      </c>
      <c r="AL3298" s="3" t="str" cm="1">
        <f t="array" ref="AL3298">IFERROR(INDEX(IF($AG3298&lt;=$AN3298,레드마인_배치!I:I,레드마인_서비스!I:I),콜트리분석!$AI3298),"")</f>
        <v/>
      </c>
      <c r="AM3298" s="3" t="str" cm="1">
        <f t="array" ref="AM3298">IFERROR(INDEX(IF($AG3298&lt;=$AN3298,레드마인_배치!J:J,레드마인_서비스!J:J),콜트리분석!$AI3298),"")</f>
        <v/>
      </c>
      <c r="AN3298" s="3">
        <v>3</v>
      </c>
      <c r="AO3298" s="15" t="str">
        <f ca="1">IFERROR(INDEX(레드마인_배치!E:E,MATCH(OFFSET(A3298,,AN3298),레드마인_배치!G:G,0)),"")</f>
        <v>확인필요</v>
      </c>
      <c r="AP3298" t="s">
        <v>3330</v>
      </c>
      <c r="AQ3298">
        <v>114</v>
      </c>
    </row>
    <row r="3299" spans="1:46">
      <c r="A3299" s="3" t="s">
        <v>2957</v>
      </c>
      <c r="B3299" s="3" t="s">
        <v>491</v>
      </c>
      <c r="C3299" s="3" t="s">
        <v>494</v>
      </c>
      <c r="D3299" s="3" t="s">
        <v>708</v>
      </c>
      <c r="E3299" s="3" t="s">
        <v>3108</v>
      </c>
      <c r="F3299" s="3" t="s">
        <v>2015</v>
      </c>
      <c r="G3299" s="3" t="s">
        <v>2045</v>
      </c>
      <c r="H3299" s="3" t="s">
        <v>1422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>
        <f t="shared" si="53"/>
        <v>7</v>
      </c>
      <c r="AH3299" s="3" t="s">
        <v>1422</v>
      </c>
      <c r="AI3299" s="3">
        <f>IFERROR(IF($AG3299&lt;=$AN3299,MATCH($AH3299,레드마인_배치!G:G,0),MATCH($AH3299,레드마인_서비스!G:G,0)),"")</f>
        <v>85</v>
      </c>
      <c r="AJ3299" s="3" t="str" cm="1">
        <f t="array" ref="AJ3299">IFERROR(INDEX(IF($AG3299&lt;=$AN3299,레드마인_배치!E:E,레드마인_서비스!E:E),콜트리분석!$AI3299),"")</f>
        <v>대상</v>
      </c>
      <c r="AK3299" s="3" t="str" cm="1">
        <f t="array" ref="AK3299">IFERROR(INDEX(IF($AG3299&lt;=$AN3299,레드마인_배치!H:H,레드마인_서비스!H:H),콜트리분석!$AI3299),"")</f>
        <v>ICO0360U</v>
      </c>
      <c r="AL3299" s="3" t="str" cm="1">
        <f t="array" ref="AL3299">IFERROR(INDEX(IF($AG3299&lt;=$AN3299,레드마인_배치!I:I,레드마인_서비스!I:I),콜트리분석!$AI3299),"")</f>
        <v>PO Confirm by MOBIS</v>
      </c>
      <c r="AM3299" s="3" t="str" cm="1">
        <f t="array" ref="AM3299">IFERROR(INDEX(IF($AG3299&lt;=$AN3299,레드마인_배치!J:J,레드마인_서비스!J:J),콜트리분석!$AI3299),"")</f>
        <v>서비스</v>
      </c>
      <c r="AN3299" s="3">
        <v>3</v>
      </c>
      <c r="AO3299" s="15" t="str">
        <f ca="1">IFERROR(INDEX(레드마인_배치!E:E,MATCH(OFFSET(A3299,,AN3299),레드마인_배치!G:G,0)),"")</f>
        <v>확인필요</v>
      </c>
      <c r="AP3299" t="s">
        <v>3330</v>
      </c>
      <c r="AQ3299">
        <v>114</v>
      </c>
      <c r="AT3299" t="str" cm="1">
        <f t="array" ref="AT3299">[1]!add_delimeter(AG3299:AO3299,"|")</f>
        <v>|7|CBCICB102A|85|대상|ICO0360U|PO Confirm by MOBIS|서비스|3|확인필요|</v>
      </c>
    </row>
    <row r="3300" spans="1:46" hidden="1">
      <c r="A3300" s="3" t="s">
        <v>2957</v>
      </c>
      <c r="B3300" s="3" t="s">
        <v>491</v>
      </c>
      <c r="C3300" s="3" t="s">
        <v>494</v>
      </c>
      <c r="D3300" s="3" t="s">
        <v>708</v>
      </c>
      <c r="E3300" s="3" t="s">
        <v>3108</v>
      </c>
      <c r="F3300" s="3" t="s">
        <v>2015</v>
      </c>
      <c r="G3300" s="3" t="s">
        <v>2045</v>
      </c>
      <c r="H3300" s="3" t="s">
        <v>1422</v>
      </c>
      <c r="I3300" s="3" t="s">
        <v>508</v>
      </c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>
        <f t="shared" si="53"/>
        <v>8</v>
      </c>
      <c r="AH3300" s="3" t="s">
        <v>508</v>
      </c>
      <c r="AI3300" s="3">
        <f>IFERROR(IF($AG3300&lt;=$AN3300,MATCH($AH3300,레드마인_배치!G:G,0),MATCH($AH3300,레드마인_서비스!G:G,0)),"")</f>
        <v>79</v>
      </c>
      <c r="AJ3300" s="3" t="str" cm="1">
        <f t="array" ref="AJ3300">IFERROR(INDEX(IF($AG3300&lt;=$AN3300,레드마인_배치!E:E,레드마인_서비스!E:E),콜트리분석!$AI3300),"")</f>
        <v>대상</v>
      </c>
      <c r="AK3300" s="3" t="str" cm="1">
        <f t="array" ref="AK3300">IFERROR(INDEX(IF($AG3300&lt;=$AN3300,레드마인_배치!H:H,레드마인_서비스!H:H),콜트리분석!$AI3300),"")</f>
        <v>ICO0310U</v>
      </c>
      <c r="AL3300" s="3" t="str" cm="1">
        <f t="array" ref="AL3300">IFERROR(INDEX(IF($AG3300&lt;=$AN3300,레드마인_배치!I:I,레드마인_서비스!I:I),콜트리분석!$AI3300),"")</f>
        <v>INVENTORY CREATION MODULE</v>
      </c>
      <c r="AM3300" s="3" t="str" cm="1">
        <f t="array" ref="AM3300">IFERROR(INDEX(IF($AG3300&lt;=$AN3300,레드마인_배치!J:J,레드마인_서비스!J:J),콜트리분석!$AI3300),"")</f>
        <v>서비스</v>
      </c>
      <c r="AN3300" s="3">
        <v>3</v>
      </c>
      <c r="AO3300" s="15" t="str">
        <f ca="1">IFERROR(INDEX(레드마인_배치!E:E,MATCH(OFFSET(A3300,,AN3300),레드마인_배치!G:G,0)),"")</f>
        <v>확인필요</v>
      </c>
      <c r="AP3300" t="s">
        <v>3330</v>
      </c>
      <c r="AQ3300">
        <v>114</v>
      </c>
    </row>
    <row r="3301" spans="1:46" hidden="1">
      <c r="A3301" s="3" t="s">
        <v>2957</v>
      </c>
      <c r="B3301" s="3" t="s">
        <v>491</v>
      </c>
      <c r="C3301" s="3" t="s">
        <v>494</v>
      </c>
      <c r="D3301" s="3" t="s">
        <v>708</v>
      </c>
      <c r="E3301" s="3" t="s">
        <v>3108</v>
      </c>
      <c r="F3301" s="3" t="s">
        <v>2015</v>
      </c>
      <c r="G3301" s="3" t="s">
        <v>2045</v>
      </c>
      <c r="H3301" s="3" t="s">
        <v>1422</v>
      </c>
      <c r="I3301" s="3" t="s">
        <v>508</v>
      </c>
      <c r="J3301" s="3" t="s">
        <v>509</v>
      </c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>
        <f t="shared" si="53"/>
        <v>9</v>
      </c>
      <c r="AH3301" s="3" t="s">
        <v>509</v>
      </c>
      <c r="AI3301" s="3">
        <f>IFERROR(IF($AG3301&lt;=$AN3301,MATCH($AH3301,레드마인_배치!G:G,0),MATCH($AH3301,레드마인_서비스!G:G,0)),"")</f>
        <v>77</v>
      </c>
      <c r="AJ3301" s="3" t="str" cm="1">
        <f t="array" ref="AJ3301">IFERROR(INDEX(IF($AG3301&lt;=$AN3301,레드마인_배치!E:E,레드마인_서비스!E:E),콜트리분석!$AI3301),"")</f>
        <v>대상</v>
      </c>
      <c r="AK3301" s="3" t="str" cm="1">
        <f t="array" ref="AK3301">IFERROR(INDEX(IF($AG3301&lt;=$AN3301,레드마인_배치!H:H,레드마인_서비스!H:H),콜트리분석!$AI3301),"")</f>
        <v>ICO0290U</v>
      </c>
      <c r="AL3301" s="3" t="str" cm="1">
        <f t="array" ref="AL3301">IFERROR(INDEX(IF($AG3301&lt;=$AN3301,레드마인_배치!I:I,레드마인_서비스!I:I),콜트리분석!$AI3301),"")</f>
        <v>INV Information Master Creation(IMI)</v>
      </c>
      <c r="AM3301" s="3" t="str" cm="1">
        <f t="array" ref="AM3301">IFERROR(INDEX(IF($AG3301&lt;=$AN3301,레드마인_배치!J:J,레드마인_서비스!J:J),콜트리분석!$AI3301),"")</f>
        <v>서비스</v>
      </c>
      <c r="AN3301" s="3">
        <v>3</v>
      </c>
      <c r="AO3301" s="15" t="str">
        <f ca="1">IFERROR(INDEX(레드마인_배치!E:E,MATCH(OFFSET(A3301,,AN3301),레드마인_배치!G:G,0)),"")</f>
        <v>확인필요</v>
      </c>
      <c r="AP3301" t="s">
        <v>3330</v>
      </c>
      <c r="AQ3301">
        <v>114</v>
      </c>
    </row>
    <row r="3302" spans="1:46" hidden="1">
      <c r="A3302" s="3" t="s">
        <v>2957</v>
      </c>
      <c r="B3302" s="3" t="s">
        <v>491</v>
      </c>
      <c r="C3302" s="3" t="s">
        <v>494</v>
      </c>
      <c r="D3302" s="3" t="s">
        <v>708</v>
      </c>
      <c r="E3302" s="3" t="s">
        <v>3108</v>
      </c>
      <c r="F3302" s="3" t="s">
        <v>2015</v>
      </c>
      <c r="G3302" s="3" t="s">
        <v>2045</v>
      </c>
      <c r="H3302" s="3" t="s">
        <v>1422</v>
      </c>
      <c r="I3302" s="3" t="s">
        <v>508</v>
      </c>
      <c r="J3302" s="3" t="s">
        <v>510</v>
      </c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>
        <f t="shared" si="53"/>
        <v>9</v>
      </c>
      <c r="AH3302" s="3" t="s">
        <v>510</v>
      </c>
      <c r="AI3302" s="3" t="str">
        <f>IFERROR(IF($AG3302&lt;=$AN3302,MATCH($AH3302,레드마인_배치!G:G,0),MATCH($AH3302,레드마인_서비스!G:G,0)),"")</f>
        <v/>
      </c>
      <c r="AJ3302" s="3" t="str" cm="1">
        <f t="array" ref="AJ3302">IFERROR(INDEX(IF($AG3302&lt;=$AN3302,레드마인_배치!E:E,레드마인_서비스!E:E),콜트리분석!$AI3302),"")</f>
        <v/>
      </c>
      <c r="AK3302" s="3" t="str" cm="1">
        <f t="array" ref="AK3302">IFERROR(INDEX(IF($AG3302&lt;=$AN3302,레드마인_배치!H:H,레드마인_서비스!H:H),콜트리분석!$AI3302),"")</f>
        <v/>
      </c>
      <c r="AL3302" s="3" t="str" cm="1">
        <f t="array" ref="AL3302">IFERROR(INDEX(IF($AG3302&lt;=$AN3302,레드마인_배치!I:I,레드마인_서비스!I:I),콜트리분석!$AI3302),"")</f>
        <v/>
      </c>
      <c r="AM3302" s="3" t="str" cm="1">
        <f t="array" ref="AM3302">IFERROR(INDEX(IF($AG3302&lt;=$AN3302,레드마인_배치!J:J,레드마인_서비스!J:J),콜트리분석!$AI3302),"")</f>
        <v/>
      </c>
      <c r="AN3302" s="3">
        <v>3</v>
      </c>
      <c r="AO3302" s="15" t="str">
        <f ca="1">IFERROR(INDEX(레드마인_배치!E:E,MATCH(OFFSET(A3302,,AN3302),레드마인_배치!G:G,0)),"")</f>
        <v>확인필요</v>
      </c>
      <c r="AP3302" t="s">
        <v>3330</v>
      </c>
      <c r="AQ3302">
        <v>114</v>
      </c>
    </row>
    <row r="3303" spans="1:46" hidden="1">
      <c r="A3303" s="3" t="s">
        <v>2957</v>
      </c>
      <c r="B3303" s="3" t="s">
        <v>491</v>
      </c>
      <c r="C3303" s="3" t="s">
        <v>494</v>
      </c>
      <c r="D3303" s="3" t="s">
        <v>708</v>
      </c>
      <c r="E3303" s="3" t="s">
        <v>3108</v>
      </c>
      <c r="F3303" s="3" t="s">
        <v>2015</v>
      </c>
      <c r="G3303" s="3" t="s">
        <v>2045</v>
      </c>
      <c r="H3303" s="3" t="s">
        <v>1422</v>
      </c>
      <c r="I3303" s="3" t="s">
        <v>577</v>
      </c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>
        <f t="shared" si="53"/>
        <v>8</v>
      </c>
      <c r="AH3303" s="3" t="s">
        <v>577</v>
      </c>
      <c r="AI3303" s="3">
        <f>IFERROR(IF($AG3303&lt;=$AN3303,MATCH($AH3303,레드마인_배치!G:G,0),MATCH($AH3303,레드마인_서비스!G:G,0)),"")</f>
        <v>49</v>
      </c>
      <c r="AJ3303" s="3" t="str" cm="1">
        <f t="array" ref="AJ3303">IFERROR(INDEX(IF($AG3303&lt;=$AN3303,레드마인_배치!E:E,레드마인_서비스!E:E),콜트리분석!$AI3303),"")</f>
        <v>대상</v>
      </c>
      <c r="AK3303" s="3" t="str" cm="1">
        <f t="array" ref="AK3303">IFERROR(INDEX(IF($AG3303&lt;=$AN3303,레드마인_배치!H:H,레드마인_서비스!H:H),콜트리분석!$AI3303),"")</f>
        <v>CMO0010U</v>
      </c>
      <c r="AL3303" s="3" t="str" cm="1">
        <f t="array" ref="AL3303">IFERROR(INDEX(IF($AG3303&lt;=$AN3303,레드마인_배치!I:I,레드마인_서비스!I:I),콜트리분석!$AI3303),"")</f>
        <v>NUMBER CREATION</v>
      </c>
      <c r="AM3303" s="3" t="str" cm="1">
        <f t="array" ref="AM3303">IFERROR(INDEX(IF($AG3303&lt;=$AN3303,레드마인_배치!J:J,레드마인_서비스!J:J),콜트리분석!$AI3303),"")</f>
        <v>서비스</v>
      </c>
      <c r="AN3303" s="3">
        <v>3</v>
      </c>
      <c r="AO3303" s="15" t="str">
        <f ca="1">IFERROR(INDEX(레드마인_배치!E:E,MATCH(OFFSET(A3303,,AN3303),레드마인_배치!G:G,0)),"")</f>
        <v>확인필요</v>
      </c>
      <c r="AP3303" t="s">
        <v>3330</v>
      </c>
      <c r="AQ3303">
        <v>114</v>
      </c>
    </row>
    <row r="3304" spans="1:46">
      <c r="A3304" s="3" t="s">
        <v>2957</v>
      </c>
      <c r="B3304" s="3" t="s">
        <v>491</v>
      </c>
      <c r="C3304" s="3" t="s">
        <v>494</v>
      </c>
      <c r="D3304" s="3" t="s">
        <v>708</v>
      </c>
      <c r="E3304" s="3" t="s">
        <v>3108</v>
      </c>
      <c r="F3304" s="3" t="s">
        <v>2015</v>
      </c>
      <c r="G3304" s="3" t="s">
        <v>2045</v>
      </c>
      <c r="H3304" s="3" t="s">
        <v>577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>
        <f t="shared" si="53"/>
        <v>7</v>
      </c>
      <c r="AH3304" s="3" t="s">
        <v>577</v>
      </c>
      <c r="AI3304" s="3">
        <f>IFERROR(IF($AG3304&lt;=$AN3304,MATCH($AH3304,레드마인_배치!G:G,0),MATCH($AH3304,레드마인_서비스!G:G,0)),"")</f>
        <v>49</v>
      </c>
      <c r="AJ3304" s="3" t="str" cm="1">
        <f t="array" ref="AJ3304">IFERROR(INDEX(IF($AG3304&lt;=$AN3304,레드마인_배치!E:E,레드마인_서비스!E:E),콜트리분석!$AI3304),"")</f>
        <v>대상</v>
      </c>
      <c r="AK3304" s="3" t="str" cm="1">
        <f t="array" ref="AK3304">IFERROR(INDEX(IF($AG3304&lt;=$AN3304,레드마인_배치!H:H,레드마인_서비스!H:H),콜트리분석!$AI3304),"")</f>
        <v>CMO0010U</v>
      </c>
      <c r="AL3304" s="3" t="str" cm="1">
        <f t="array" ref="AL3304">IFERROR(INDEX(IF($AG3304&lt;=$AN3304,레드마인_배치!I:I,레드마인_서비스!I:I),콜트리분석!$AI3304),"")</f>
        <v>NUMBER CREATION</v>
      </c>
      <c r="AM3304" s="3" t="str" cm="1">
        <f t="array" ref="AM3304">IFERROR(INDEX(IF($AG3304&lt;=$AN3304,레드마인_배치!J:J,레드마인_서비스!J:J),콜트리분석!$AI3304),"")</f>
        <v>서비스</v>
      </c>
      <c r="AN3304" s="3">
        <v>3</v>
      </c>
      <c r="AO3304" s="15" t="str">
        <f ca="1">IFERROR(INDEX(레드마인_배치!E:E,MATCH(OFFSET(A3304,,AN3304),레드마인_배치!G:G,0)),"")</f>
        <v>확인필요</v>
      </c>
      <c r="AP3304" t="s">
        <v>3330</v>
      </c>
      <c r="AQ3304">
        <v>114</v>
      </c>
      <c r="AT3304" t="str" cm="1">
        <f t="array" ref="AT3304">[1]!add_delimeter(AG3304:AO3304,"|")</f>
        <v>|7|CBCUZW030R|49|대상|CMO0010U|NUMBER CREATION|서비스|3|확인필요|</v>
      </c>
    </row>
    <row r="3305" spans="1:46">
      <c r="A3305" s="3" t="s">
        <v>2957</v>
      </c>
      <c r="B3305" s="3" t="s">
        <v>491</v>
      </c>
      <c r="C3305" s="3" t="s">
        <v>494</v>
      </c>
      <c r="D3305" s="3" t="s">
        <v>708</v>
      </c>
      <c r="E3305" s="3" t="s">
        <v>3108</v>
      </c>
      <c r="F3305" s="3" t="s">
        <v>2015</v>
      </c>
      <c r="G3305" s="3" t="s">
        <v>3254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>
        <f t="shared" si="53"/>
        <v>6</v>
      </c>
      <c r="AH3305" s="3" t="s">
        <v>3254</v>
      </c>
      <c r="AI3305" s="3" t="str">
        <f>IFERROR(IF($AG3305&lt;=$AN3305,MATCH($AH3305,레드마인_배치!G:G,0),MATCH($AH3305,레드마인_서비스!G:G,0)),"")</f>
        <v/>
      </c>
      <c r="AJ3305" s="3" t="str" cm="1">
        <f t="array" ref="AJ3305">IFERROR(INDEX(IF($AG3305&lt;=$AN3305,레드마인_배치!E:E,레드마인_서비스!E:E),콜트리분석!$AI3305),"")</f>
        <v/>
      </c>
      <c r="AK3305" s="3" t="str" cm="1">
        <f t="array" ref="AK3305">IFERROR(INDEX(IF($AG3305&lt;=$AN3305,레드마인_배치!H:H,레드마인_서비스!H:H),콜트리분석!$AI3305),"")</f>
        <v/>
      </c>
      <c r="AL3305" s="3" t="str" cm="1">
        <f t="array" ref="AL3305">IFERROR(INDEX(IF($AG3305&lt;=$AN3305,레드마인_배치!I:I,레드마인_서비스!I:I),콜트리분석!$AI3305),"")</f>
        <v/>
      </c>
      <c r="AM3305" s="3" t="str" cm="1">
        <f t="array" ref="AM3305">IFERROR(INDEX(IF($AG3305&lt;=$AN3305,레드마인_배치!J:J,레드마인_서비스!J:J),콜트리분석!$AI3305),"")</f>
        <v/>
      </c>
      <c r="AN3305" s="3">
        <v>3</v>
      </c>
      <c r="AO3305" s="15" t="str">
        <f ca="1">IFERROR(INDEX(레드마인_배치!E:E,MATCH(OFFSET(A3305,,AN3305),레드마인_배치!G:G,0)),"")</f>
        <v>확인필요</v>
      </c>
      <c r="AP3305" t="s">
        <v>3330</v>
      </c>
      <c r="AQ3305">
        <v>114</v>
      </c>
      <c r="AT3305" t="str" cm="1">
        <f t="array" ref="AT3305">[1]!add_delimeter(AG3305:AO3305,"|")</f>
        <v>|6|CLCPHB030A||||||3|확인필요|</v>
      </c>
    </row>
    <row r="3306" spans="1:46">
      <c r="A3306" s="3" t="s">
        <v>2957</v>
      </c>
      <c r="B3306" s="3" t="s">
        <v>491</v>
      </c>
      <c r="C3306" s="3" t="s">
        <v>494</v>
      </c>
      <c r="D3306" s="3" t="s">
        <v>708</v>
      </c>
      <c r="E3306" s="3" t="s">
        <v>3108</v>
      </c>
      <c r="F3306" s="3" t="s">
        <v>2021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>
        <f t="shared" si="53"/>
        <v>5</v>
      </c>
      <c r="AH3306" s="3" t="s">
        <v>2021</v>
      </c>
      <c r="AI3306" s="3" t="str">
        <f>IFERROR(IF($AG3306&lt;=$AN3306,MATCH($AH3306,레드마인_배치!G:G,0),MATCH($AH3306,레드마인_서비스!G:G,0)),"")</f>
        <v/>
      </c>
      <c r="AJ3306" s="3" t="str" cm="1">
        <f t="array" ref="AJ3306">IFERROR(INDEX(IF($AG3306&lt;=$AN3306,레드마인_배치!E:E,레드마인_서비스!E:E),콜트리분석!$AI3306),"")</f>
        <v/>
      </c>
      <c r="AK3306" s="3" t="str" cm="1">
        <f t="array" ref="AK3306">IFERROR(INDEX(IF($AG3306&lt;=$AN3306,레드마인_배치!H:H,레드마인_서비스!H:H),콜트리분석!$AI3306),"")</f>
        <v/>
      </c>
      <c r="AL3306" s="3" t="str" cm="1">
        <f t="array" ref="AL3306">IFERROR(INDEX(IF($AG3306&lt;=$AN3306,레드마인_배치!I:I,레드마인_서비스!I:I),콜트리분석!$AI3306),"")</f>
        <v/>
      </c>
      <c r="AM3306" s="3" t="str" cm="1">
        <f t="array" ref="AM3306">IFERROR(INDEX(IF($AG3306&lt;=$AN3306,레드마인_배치!J:J,레드마인_서비스!J:J),콜트리분석!$AI3306),"")</f>
        <v/>
      </c>
      <c r="AN3306" s="3">
        <v>3</v>
      </c>
      <c r="AO3306" s="15" t="str">
        <f ca="1">IFERROR(INDEX(레드마인_배치!E:E,MATCH(OFFSET(A3306,,AN3306),레드마인_배치!G:G,0)),"")</f>
        <v>확인필요</v>
      </c>
      <c r="AP3306" t="s">
        <v>3330</v>
      </c>
      <c r="AQ3306">
        <v>114</v>
      </c>
      <c r="AT3306" t="str" cm="1">
        <f t="array" ref="AT3306">[1]!add_delimeter(AG3306:AO3306,"|")</f>
        <v>|5|CBCPHB720A||||||3|확인필요|</v>
      </c>
    </row>
    <row r="3307" spans="1:46">
      <c r="A3307" s="3" t="s">
        <v>2957</v>
      </c>
      <c r="B3307" s="3" t="s">
        <v>491</v>
      </c>
      <c r="C3307" s="3" t="s">
        <v>494</v>
      </c>
      <c r="D3307" s="3" t="s">
        <v>708</v>
      </c>
      <c r="E3307" s="3" t="s">
        <v>3108</v>
      </c>
      <c r="F3307" s="3" t="s">
        <v>2021</v>
      </c>
      <c r="G3307" s="3" t="s">
        <v>3269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>
        <f t="shared" si="53"/>
        <v>6</v>
      </c>
      <c r="AH3307" s="3" t="s">
        <v>3269</v>
      </c>
      <c r="AI3307" s="3">
        <f>IFERROR(IF($AG3307&lt;=$AN3307,MATCH($AH3307,레드마인_배치!G:G,0),MATCH($AH3307,레드마인_서비스!G:G,0)),"")</f>
        <v>293</v>
      </c>
      <c r="AJ3307" s="3" t="str" cm="1">
        <f t="array" ref="AJ3307">IFERROR(INDEX(IF($AG3307&lt;=$AN3307,레드마인_배치!E:E,레드마인_서비스!E:E),콜트리분석!$AI3307),"")</f>
        <v>대상</v>
      </c>
      <c r="AK3307" s="3" t="str" cm="1">
        <f t="array" ref="AK3307">IFERROR(INDEX(IF($AG3307&lt;=$AN3307,레드마인_배치!H:H,레드마인_서비스!H:H),콜트리분석!$AI3307),"")</f>
        <v>PHO0180U</v>
      </c>
      <c r="AL3307" s="3" t="str" cm="1">
        <f t="array" ref="AL3307">IFERROR(INDEX(IF($AG3307&lt;=$AN3307,레드마인_배치!I:I,레드마인_서비스!I:I),콜트리분석!$AI3307),"")</f>
        <v xml:space="preserve">FTP File Loading : OSR Confirm  </v>
      </c>
      <c r="AM3307" s="3" t="str" cm="1">
        <f t="array" ref="AM3307">IFERROR(INDEX(IF($AG3307&lt;=$AN3307,레드마인_배치!J:J,레드마인_서비스!J:J),콜트리분석!$AI3307),"")</f>
        <v>서비스</v>
      </c>
      <c r="AN3307" s="3">
        <v>3</v>
      </c>
      <c r="AO3307" s="15" t="str">
        <f ca="1">IFERROR(INDEX(레드마인_배치!E:E,MATCH(OFFSET(A3307,,AN3307),레드마인_배치!G:G,0)),"")</f>
        <v>확인필요</v>
      </c>
      <c r="AP3307" t="s">
        <v>3330</v>
      </c>
      <c r="AQ3307">
        <v>114</v>
      </c>
      <c r="AT3307" t="str" cm="1">
        <f t="array" ref="AT3307">[1]!add_delimeter(AG3307:AO3307,"|")</f>
        <v>|6|CBCPHB790A|293|대상|PHO0180U|FTP File Loading : OSR Confirm  |서비스|3|확인필요|</v>
      </c>
    </row>
    <row r="3308" spans="1:46">
      <c r="A3308" s="3" t="s">
        <v>2957</v>
      </c>
      <c r="B3308" s="3" t="s">
        <v>491</v>
      </c>
      <c r="C3308" s="3" t="s">
        <v>494</v>
      </c>
      <c r="D3308" s="3" t="s">
        <v>708</v>
      </c>
      <c r="E3308" s="3" t="s">
        <v>3108</v>
      </c>
      <c r="F3308" s="3" t="s">
        <v>2021</v>
      </c>
      <c r="G3308" s="3" t="s">
        <v>3269</v>
      </c>
      <c r="H3308" s="3" t="s">
        <v>1422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>
        <f t="shared" si="53"/>
        <v>7</v>
      </c>
      <c r="AH3308" s="3" t="s">
        <v>1422</v>
      </c>
      <c r="AI3308" s="3">
        <f>IFERROR(IF($AG3308&lt;=$AN3308,MATCH($AH3308,레드마인_배치!G:G,0),MATCH($AH3308,레드마인_서비스!G:G,0)),"")</f>
        <v>85</v>
      </c>
      <c r="AJ3308" s="3" t="str" cm="1">
        <f t="array" ref="AJ3308">IFERROR(INDEX(IF($AG3308&lt;=$AN3308,레드마인_배치!E:E,레드마인_서비스!E:E),콜트리분석!$AI3308),"")</f>
        <v>대상</v>
      </c>
      <c r="AK3308" s="3" t="str" cm="1">
        <f t="array" ref="AK3308">IFERROR(INDEX(IF($AG3308&lt;=$AN3308,레드마인_배치!H:H,레드마인_서비스!H:H),콜트리분석!$AI3308),"")</f>
        <v>ICO0360U</v>
      </c>
      <c r="AL3308" s="3" t="str" cm="1">
        <f t="array" ref="AL3308">IFERROR(INDEX(IF($AG3308&lt;=$AN3308,레드마인_배치!I:I,레드마인_서비스!I:I),콜트리분석!$AI3308),"")</f>
        <v>PO Confirm by MOBIS</v>
      </c>
      <c r="AM3308" s="3" t="str" cm="1">
        <f t="array" ref="AM3308">IFERROR(INDEX(IF($AG3308&lt;=$AN3308,레드마인_배치!J:J,레드마인_서비스!J:J),콜트리분석!$AI3308),"")</f>
        <v>서비스</v>
      </c>
      <c r="AN3308" s="3">
        <v>3</v>
      </c>
      <c r="AO3308" s="15" t="str">
        <f ca="1">IFERROR(INDEX(레드마인_배치!E:E,MATCH(OFFSET(A3308,,AN3308),레드마인_배치!G:G,0)),"")</f>
        <v>확인필요</v>
      </c>
      <c r="AP3308" t="s">
        <v>3330</v>
      </c>
      <c r="AQ3308">
        <v>114</v>
      </c>
      <c r="AT3308" t="str" cm="1">
        <f t="array" ref="AT3308">[1]!add_delimeter(AG3308:AO3308,"|")</f>
        <v>|7|CBCICB102A|85|대상|ICO0360U|PO Confirm by MOBIS|서비스|3|확인필요|</v>
      </c>
    </row>
    <row r="3309" spans="1:46" hidden="1">
      <c r="A3309" s="3" t="s">
        <v>2957</v>
      </c>
      <c r="B3309" s="3" t="s">
        <v>491</v>
      </c>
      <c r="C3309" s="3" t="s">
        <v>494</v>
      </c>
      <c r="D3309" s="3" t="s">
        <v>708</v>
      </c>
      <c r="E3309" s="3" t="s">
        <v>3108</v>
      </c>
      <c r="F3309" s="3" t="s">
        <v>2021</v>
      </c>
      <c r="G3309" s="3" t="s">
        <v>3269</v>
      </c>
      <c r="H3309" s="3" t="s">
        <v>1422</v>
      </c>
      <c r="I3309" s="3" t="s">
        <v>508</v>
      </c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>
        <f t="shared" si="53"/>
        <v>8</v>
      </c>
      <c r="AH3309" s="3" t="s">
        <v>508</v>
      </c>
      <c r="AI3309" s="3">
        <f>IFERROR(IF($AG3309&lt;=$AN3309,MATCH($AH3309,레드마인_배치!G:G,0),MATCH($AH3309,레드마인_서비스!G:G,0)),"")</f>
        <v>79</v>
      </c>
      <c r="AJ3309" s="3" t="str" cm="1">
        <f t="array" ref="AJ3309">IFERROR(INDEX(IF($AG3309&lt;=$AN3309,레드마인_배치!E:E,레드마인_서비스!E:E),콜트리분석!$AI3309),"")</f>
        <v>대상</v>
      </c>
      <c r="AK3309" s="3" t="str" cm="1">
        <f t="array" ref="AK3309">IFERROR(INDEX(IF($AG3309&lt;=$AN3309,레드마인_배치!H:H,레드마인_서비스!H:H),콜트리분석!$AI3309),"")</f>
        <v>ICO0310U</v>
      </c>
      <c r="AL3309" s="3" t="str" cm="1">
        <f t="array" ref="AL3309">IFERROR(INDEX(IF($AG3309&lt;=$AN3309,레드마인_배치!I:I,레드마인_서비스!I:I),콜트리분석!$AI3309),"")</f>
        <v>INVENTORY CREATION MODULE</v>
      </c>
      <c r="AM3309" s="3" t="str" cm="1">
        <f t="array" ref="AM3309">IFERROR(INDEX(IF($AG3309&lt;=$AN3309,레드마인_배치!J:J,레드마인_서비스!J:J),콜트리분석!$AI3309),"")</f>
        <v>서비스</v>
      </c>
      <c r="AN3309" s="3">
        <v>3</v>
      </c>
      <c r="AO3309" s="15" t="str">
        <f ca="1">IFERROR(INDEX(레드마인_배치!E:E,MATCH(OFFSET(A3309,,AN3309),레드마인_배치!G:G,0)),"")</f>
        <v>확인필요</v>
      </c>
      <c r="AP3309" t="s">
        <v>3330</v>
      </c>
      <c r="AQ3309">
        <v>114</v>
      </c>
    </row>
    <row r="3310" spans="1:46" hidden="1">
      <c r="A3310" s="3" t="s">
        <v>2957</v>
      </c>
      <c r="B3310" s="3" t="s">
        <v>491</v>
      </c>
      <c r="C3310" s="3" t="s">
        <v>494</v>
      </c>
      <c r="D3310" s="3" t="s">
        <v>708</v>
      </c>
      <c r="E3310" s="3" t="s">
        <v>3108</v>
      </c>
      <c r="F3310" s="3" t="s">
        <v>2021</v>
      </c>
      <c r="G3310" s="3" t="s">
        <v>3269</v>
      </c>
      <c r="H3310" s="3" t="s">
        <v>1422</v>
      </c>
      <c r="I3310" s="3" t="s">
        <v>508</v>
      </c>
      <c r="J3310" s="3" t="s">
        <v>509</v>
      </c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>
        <f t="shared" si="53"/>
        <v>9</v>
      </c>
      <c r="AH3310" s="3" t="s">
        <v>509</v>
      </c>
      <c r="AI3310" s="3">
        <f>IFERROR(IF($AG3310&lt;=$AN3310,MATCH($AH3310,레드마인_배치!G:G,0),MATCH($AH3310,레드마인_서비스!G:G,0)),"")</f>
        <v>77</v>
      </c>
      <c r="AJ3310" s="3" t="str" cm="1">
        <f t="array" ref="AJ3310">IFERROR(INDEX(IF($AG3310&lt;=$AN3310,레드마인_배치!E:E,레드마인_서비스!E:E),콜트리분석!$AI3310),"")</f>
        <v>대상</v>
      </c>
      <c r="AK3310" s="3" t="str" cm="1">
        <f t="array" ref="AK3310">IFERROR(INDEX(IF($AG3310&lt;=$AN3310,레드마인_배치!H:H,레드마인_서비스!H:H),콜트리분석!$AI3310),"")</f>
        <v>ICO0290U</v>
      </c>
      <c r="AL3310" s="3" t="str" cm="1">
        <f t="array" ref="AL3310">IFERROR(INDEX(IF($AG3310&lt;=$AN3310,레드마인_배치!I:I,레드마인_서비스!I:I),콜트리분석!$AI3310),"")</f>
        <v>INV Information Master Creation(IMI)</v>
      </c>
      <c r="AM3310" s="3" t="str" cm="1">
        <f t="array" ref="AM3310">IFERROR(INDEX(IF($AG3310&lt;=$AN3310,레드마인_배치!J:J,레드마인_서비스!J:J),콜트리분석!$AI3310),"")</f>
        <v>서비스</v>
      </c>
      <c r="AN3310" s="3">
        <v>3</v>
      </c>
      <c r="AO3310" s="15" t="str">
        <f ca="1">IFERROR(INDEX(레드마인_배치!E:E,MATCH(OFFSET(A3310,,AN3310),레드마인_배치!G:G,0)),"")</f>
        <v>확인필요</v>
      </c>
      <c r="AP3310" t="s">
        <v>3330</v>
      </c>
      <c r="AQ3310">
        <v>114</v>
      </c>
    </row>
    <row r="3311" spans="1:46" hidden="1">
      <c r="A3311" s="3" t="s">
        <v>2957</v>
      </c>
      <c r="B3311" s="3" t="s">
        <v>491</v>
      </c>
      <c r="C3311" s="3" t="s">
        <v>494</v>
      </c>
      <c r="D3311" s="3" t="s">
        <v>708</v>
      </c>
      <c r="E3311" s="3" t="s">
        <v>3108</v>
      </c>
      <c r="F3311" s="3" t="s">
        <v>2021</v>
      </c>
      <c r="G3311" s="3" t="s">
        <v>3269</v>
      </c>
      <c r="H3311" s="3" t="s">
        <v>1422</v>
      </c>
      <c r="I3311" s="3" t="s">
        <v>508</v>
      </c>
      <c r="J3311" s="3" t="s">
        <v>510</v>
      </c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>
        <f t="shared" si="53"/>
        <v>9</v>
      </c>
      <c r="AH3311" s="3" t="s">
        <v>510</v>
      </c>
      <c r="AI3311" s="3" t="str">
        <f>IFERROR(IF($AG3311&lt;=$AN3311,MATCH($AH3311,레드마인_배치!G:G,0),MATCH($AH3311,레드마인_서비스!G:G,0)),"")</f>
        <v/>
      </c>
      <c r="AJ3311" s="3" t="str" cm="1">
        <f t="array" ref="AJ3311">IFERROR(INDEX(IF($AG3311&lt;=$AN3311,레드마인_배치!E:E,레드마인_서비스!E:E),콜트리분석!$AI3311),"")</f>
        <v/>
      </c>
      <c r="AK3311" s="3" t="str" cm="1">
        <f t="array" ref="AK3311">IFERROR(INDEX(IF($AG3311&lt;=$AN3311,레드마인_배치!H:H,레드마인_서비스!H:H),콜트리분석!$AI3311),"")</f>
        <v/>
      </c>
      <c r="AL3311" s="3" t="str" cm="1">
        <f t="array" ref="AL3311">IFERROR(INDEX(IF($AG3311&lt;=$AN3311,레드마인_배치!I:I,레드마인_서비스!I:I),콜트리분석!$AI3311),"")</f>
        <v/>
      </c>
      <c r="AM3311" s="3" t="str" cm="1">
        <f t="array" ref="AM3311">IFERROR(INDEX(IF($AG3311&lt;=$AN3311,레드마인_배치!J:J,레드마인_서비스!J:J),콜트리분석!$AI3311),"")</f>
        <v/>
      </c>
      <c r="AN3311" s="3">
        <v>3</v>
      </c>
      <c r="AO3311" s="15" t="str">
        <f ca="1">IFERROR(INDEX(레드마인_배치!E:E,MATCH(OFFSET(A3311,,AN3311),레드마인_배치!G:G,0)),"")</f>
        <v>확인필요</v>
      </c>
      <c r="AP3311" t="s">
        <v>3330</v>
      </c>
      <c r="AQ3311">
        <v>114</v>
      </c>
    </row>
    <row r="3312" spans="1:46" hidden="1">
      <c r="A3312" s="3" t="s">
        <v>2957</v>
      </c>
      <c r="B3312" s="3" t="s">
        <v>491</v>
      </c>
      <c r="C3312" s="3" t="s">
        <v>494</v>
      </c>
      <c r="D3312" s="3" t="s">
        <v>708</v>
      </c>
      <c r="E3312" s="3" t="s">
        <v>3108</v>
      </c>
      <c r="F3312" s="3" t="s">
        <v>2021</v>
      </c>
      <c r="G3312" s="3" t="s">
        <v>3269</v>
      </c>
      <c r="H3312" s="3" t="s">
        <v>1422</v>
      </c>
      <c r="I3312" s="3" t="s">
        <v>577</v>
      </c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>
        <f t="shared" si="53"/>
        <v>8</v>
      </c>
      <c r="AH3312" s="3" t="s">
        <v>577</v>
      </c>
      <c r="AI3312" s="3">
        <f>IFERROR(IF($AG3312&lt;=$AN3312,MATCH($AH3312,레드마인_배치!G:G,0),MATCH($AH3312,레드마인_서비스!G:G,0)),"")</f>
        <v>49</v>
      </c>
      <c r="AJ3312" s="3" t="str" cm="1">
        <f t="array" ref="AJ3312">IFERROR(INDEX(IF($AG3312&lt;=$AN3312,레드마인_배치!E:E,레드마인_서비스!E:E),콜트리분석!$AI3312),"")</f>
        <v>대상</v>
      </c>
      <c r="AK3312" s="3" t="str" cm="1">
        <f t="array" ref="AK3312">IFERROR(INDEX(IF($AG3312&lt;=$AN3312,레드마인_배치!H:H,레드마인_서비스!H:H),콜트리분석!$AI3312),"")</f>
        <v>CMO0010U</v>
      </c>
      <c r="AL3312" s="3" t="str" cm="1">
        <f t="array" ref="AL3312">IFERROR(INDEX(IF($AG3312&lt;=$AN3312,레드마인_배치!I:I,레드마인_서비스!I:I),콜트리분석!$AI3312),"")</f>
        <v>NUMBER CREATION</v>
      </c>
      <c r="AM3312" s="3" t="str" cm="1">
        <f t="array" ref="AM3312">IFERROR(INDEX(IF($AG3312&lt;=$AN3312,레드마인_배치!J:J,레드마인_서비스!J:J),콜트리분석!$AI3312),"")</f>
        <v>서비스</v>
      </c>
      <c r="AN3312" s="3">
        <v>3</v>
      </c>
      <c r="AO3312" s="15" t="str">
        <f ca="1">IFERROR(INDEX(레드마인_배치!E:E,MATCH(OFFSET(A3312,,AN3312),레드마인_배치!G:G,0)),"")</f>
        <v>확인필요</v>
      </c>
      <c r="AP3312" t="s">
        <v>3330</v>
      </c>
      <c r="AQ3312">
        <v>114</v>
      </c>
    </row>
    <row r="3313" spans="1:46">
      <c r="A3313" s="3" t="s">
        <v>2957</v>
      </c>
      <c r="B3313" s="3" t="s">
        <v>491</v>
      </c>
      <c r="C3313" s="3" t="s">
        <v>494</v>
      </c>
      <c r="D3313" s="3" t="s">
        <v>708</v>
      </c>
      <c r="E3313" s="3" t="s">
        <v>3108</v>
      </c>
      <c r="F3313" s="3" t="s">
        <v>2021</v>
      </c>
      <c r="G3313" s="3" t="s">
        <v>3269</v>
      </c>
      <c r="H3313" s="3" t="s">
        <v>1039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>
        <f t="shared" si="53"/>
        <v>7</v>
      </c>
      <c r="AH3313" s="3" t="s">
        <v>1039</v>
      </c>
      <c r="AI3313" s="3">
        <f>IFERROR(IF($AG3313&lt;=$AN3313,MATCH($AH3313,레드마인_배치!G:G,0),MATCH($AH3313,레드마인_서비스!G:G,0)),"")</f>
        <v>3</v>
      </c>
      <c r="AJ3313" s="3" t="str" cm="1">
        <f t="array" ref="AJ3313">IFERROR(INDEX(IF($AG3313&lt;=$AN3313,레드마인_배치!E:E,레드마인_서비스!E:E),콜트리분석!$AI3313),"")</f>
        <v>미대상</v>
      </c>
      <c r="AK3313" s="3" cm="1">
        <f t="array" ref="AK3313">IFERROR(INDEX(IF($AG3313&lt;=$AN3313,레드마인_배치!H:H,레드마인_서비스!H:H),콜트리분석!$AI3313),"")</f>
        <v>0</v>
      </c>
      <c r="AL3313" s="3" t="str" cm="1">
        <f t="array" ref="AL3313">IFERROR(INDEX(IF($AG3313&lt;=$AN3313,레드마인_배치!I:I,레드마인_서비스!I:I),콜트리분석!$AI3313),"")</f>
        <v>소스없음</v>
      </c>
      <c r="AM3313" s="3" t="str" cm="1">
        <f t="array" ref="AM3313">IFERROR(INDEX(IF($AG3313&lt;=$AN3313,레드마인_배치!J:J,레드마인_서비스!J:J),콜트리분석!$AI3313),"")</f>
        <v>서비스</v>
      </c>
      <c r="AN3313" s="3">
        <v>3</v>
      </c>
      <c r="AO3313" s="15" t="str">
        <f ca="1">IFERROR(INDEX(레드마인_배치!E:E,MATCH(OFFSET(A3313,,AN3313),레드마인_배치!G:G,0)),"")</f>
        <v>확인필요</v>
      </c>
      <c r="AP3313" t="s">
        <v>3330</v>
      </c>
      <c r="AQ3313">
        <v>114</v>
      </c>
      <c r="AT3313" t="str" cm="1">
        <f t="array" ref="AT3313">[1]!add_delimeter(AG3313:AO3313,"|")</f>
        <v>|7|CBCICB243A|3|미대상|0|소스없음|서비스|3|확인필요|</v>
      </c>
    </row>
    <row r="3314" spans="1:46">
      <c r="A3314" s="3" t="s">
        <v>2957</v>
      </c>
      <c r="B3314" s="3" t="s">
        <v>491</v>
      </c>
      <c r="C3314" s="3" t="s">
        <v>494</v>
      </c>
      <c r="D3314" s="3" t="s">
        <v>708</v>
      </c>
      <c r="E3314" s="3" t="s">
        <v>3108</v>
      </c>
      <c r="F3314" s="3" t="s">
        <v>2021</v>
      </c>
      <c r="G3314" s="3" t="s">
        <v>3269</v>
      </c>
      <c r="H3314" s="3" t="s">
        <v>577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>
        <f t="shared" si="53"/>
        <v>7</v>
      </c>
      <c r="AH3314" s="3" t="s">
        <v>577</v>
      </c>
      <c r="AI3314" s="3">
        <f>IFERROR(IF($AG3314&lt;=$AN3314,MATCH($AH3314,레드마인_배치!G:G,0),MATCH($AH3314,레드마인_서비스!G:G,0)),"")</f>
        <v>49</v>
      </c>
      <c r="AJ3314" s="3" t="str" cm="1">
        <f t="array" ref="AJ3314">IFERROR(INDEX(IF($AG3314&lt;=$AN3314,레드마인_배치!E:E,레드마인_서비스!E:E),콜트리분석!$AI3314),"")</f>
        <v>대상</v>
      </c>
      <c r="AK3314" s="3" t="str" cm="1">
        <f t="array" ref="AK3314">IFERROR(INDEX(IF($AG3314&lt;=$AN3314,레드마인_배치!H:H,레드마인_서비스!H:H),콜트리분석!$AI3314),"")</f>
        <v>CMO0010U</v>
      </c>
      <c r="AL3314" s="3" t="str" cm="1">
        <f t="array" ref="AL3314">IFERROR(INDEX(IF($AG3314&lt;=$AN3314,레드마인_배치!I:I,레드마인_서비스!I:I),콜트리분석!$AI3314),"")</f>
        <v>NUMBER CREATION</v>
      </c>
      <c r="AM3314" s="3" t="str" cm="1">
        <f t="array" ref="AM3314">IFERROR(INDEX(IF($AG3314&lt;=$AN3314,레드마인_배치!J:J,레드마인_서비스!J:J),콜트리분석!$AI3314),"")</f>
        <v>서비스</v>
      </c>
      <c r="AN3314" s="3">
        <v>3</v>
      </c>
      <c r="AO3314" s="15" t="str">
        <f ca="1">IFERROR(INDEX(레드마인_배치!E:E,MATCH(OFFSET(A3314,,AN3314),레드마인_배치!G:G,0)),"")</f>
        <v>확인필요</v>
      </c>
      <c r="AP3314" t="s">
        <v>3330</v>
      </c>
      <c r="AQ3314">
        <v>114</v>
      </c>
      <c r="AT3314" t="str" cm="1">
        <f t="array" ref="AT3314">[1]!add_delimeter(AG3314:AO3314,"|")</f>
        <v>|7|CBCUZW030R|49|대상|CMO0010U|NUMBER CREATION|서비스|3|확인필요|</v>
      </c>
    </row>
    <row r="3315" spans="1:46">
      <c r="A3315" s="3" t="s">
        <v>2957</v>
      </c>
      <c r="B3315" s="3" t="s">
        <v>491</v>
      </c>
      <c r="C3315" s="3" t="s">
        <v>494</v>
      </c>
      <c r="D3315" s="3" t="s">
        <v>708</v>
      </c>
      <c r="E3315" s="3" t="s">
        <v>3108</v>
      </c>
      <c r="F3315" s="3" t="s">
        <v>2021</v>
      </c>
      <c r="G3315" s="3" t="s">
        <v>577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>
        <f t="shared" si="53"/>
        <v>6</v>
      </c>
      <c r="AH3315" s="3" t="s">
        <v>577</v>
      </c>
      <c r="AI3315" s="3">
        <f>IFERROR(IF($AG3315&lt;=$AN3315,MATCH($AH3315,레드마인_배치!G:G,0),MATCH($AH3315,레드마인_서비스!G:G,0)),"")</f>
        <v>49</v>
      </c>
      <c r="AJ3315" s="3" t="str" cm="1">
        <f t="array" ref="AJ3315">IFERROR(INDEX(IF($AG3315&lt;=$AN3315,레드마인_배치!E:E,레드마인_서비스!E:E),콜트리분석!$AI3315),"")</f>
        <v>대상</v>
      </c>
      <c r="AK3315" s="3" t="str" cm="1">
        <f t="array" ref="AK3315">IFERROR(INDEX(IF($AG3315&lt;=$AN3315,레드마인_배치!H:H,레드마인_서비스!H:H),콜트리분석!$AI3315),"")</f>
        <v>CMO0010U</v>
      </c>
      <c r="AL3315" s="3" t="str" cm="1">
        <f t="array" ref="AL3315">IFERROR(INDEX(IF($AG3315&lt;=$AN3315,레드마인_배치!I:I,레드마인_서비스!I:I),콜트리분석!$AI3315),"")</f>
        <v>NUMBER CREATION</v>
      </c>
      <c r="AM3315" s="3" t="str" cm="1">
        <f t="array" ref="AM3315">IFERROR(INDEX(IF($AG3315&lt;=$AN3315,레드마인_배치!J:J,레드마인_서비스!J:J),콜트리분석!$AI3315),"")</f>
        <v>서비스</v>
      </c>
      <c r="AN3315" s="3">
        <v>3</v>
      </c>
      <c r="AO3315" s="15" t="str">
        <f ca="1">IFERROR(INDEX(레드마인_배치!E:E,MATCH(OFFSET(A3315,,AN3315),레드마인_배치!G:G,0)),"")</f>
        <v>확인필요</v>
      </c>
      <c r="AP3315" t="s">
        <v>3330</v>
      </c>
      <c r="AQ3315">
        <v>114</v>
      </c>
      <c r="AT3315" t="str" cm="1">
        <f t="array" ref="AT3315">[1]!add_delimeter(AG3315:AO3315,"|")</f>
        <v>|6|CBCUZW030R|49|대상|CMO0010U|NUMBER CREATION|서비스|3|확인필요|</v>
      </c>
    </row>
    <row r="3316" spans="1:46">
      <c r="A3316" s="3" t="s">
        <v>2957</v>
      </c>
      <c r="B3316" s="3" t="s">
        <v>491</v>
      </c>
      <c r="C3316" s="3" t="s">
        <v>494</v>
      </c>
      <c r="D3316" s="3" t="s">
        <v>708</v>
      </c>
      <c r="E3316" s="3" t="s">
        <v>3108</v>
      </c>
      <c r="F3316" s="3" t="s">
        <v>2021</v>
      </c>
      <c r="G3316" s="3" t="s">
        <v>3254</v>
      </c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>
        <f t="shared" si="53"/>
        <v>6</v>
      </c>
      <c r="AH3316" s="3" t="s">
        <v>3254</v>
      </c>
      <c r="AI3316" s="3" t="str">
        <f>IFERROR(IF($AG3316&lt;=$AN3316,MATCH($AH3316,레드마인_배치!G:G,0),MATCH($AH3316,레드마인_서비스!G:G,0)),"")</f>
        <v/>
      </c>
      <c r="AJ3316" s="3" t="str" cm="1">
        <f t="array" ref="AJ3316">IFERROR(INDEX(IF($AG3316&lt;=$AN3316,레드마인_배치!E:E,레드마인_서비스!E:E),콜트리분석!$AI3316),"")</f>
        <v/>
      </c>
      <c r="AK3316" s="3" t="str" cm="1">
        <f t="array" ref="AK3316">IFERROR(INDEX(IF($AG3316&lt;=$AN3316,레드마인_배치!H:H,레드마인_서비스!H:H),콜트리분석!$AI3316),"")</f>
        <v/>
      </c>
      <c r="AL3316" s="3" t="str" cm="1">
        <f t="array" ref="AL3316">IFERROR(INDEX(IF($AG3316&lt;=$AN3316,레드마인_배치!I:I,레드마인_서비스!I:I),콜트리분석!$AI3316),"")</f>
        <v/>
      </c>
      <c r="AM3316" s="3" t="str" cm="1">
        <f t="array" ref="AM3316">IFERROR(INDEX(IF($AG3316&lt;=$AN3316,레드마인_배치!J:J,레드마인_서비스!J:J),콜트리분석!$AI3316),"")</f>
        <v/>
      </c>
      <c r="AN3316" s="3">
        <v>3</v>
      </c>
      <c r="AO3316" s="15" t="str">
        <f ca="1">IFERROR(INDEX(레드마인_배치!E:E,MATCH(OFFSET(A3316,,AN3316),레드마인_배치!G:G,0)),"")</f>
        <v>확인필요</v>
      </c>
      <c r="AP3316" t="s">
        <v>3330</v>
      </c>
      <c r="AQ3316">
        <v>114</v>
      </c>
      <c r="AT3316" t="str" cm="1">
        <f t="array" ref="AT3316">[1]!add_delimeter(AG3316:AO3316,"|")</f>
        <v>|6|CLCPHB030A||||||3|확인필요|</v>
      </c>
    </row>
    <row r="3317" spans="1:46">
      <c r="A3317" s="3" t="s">
        <v>2957</v>
      </c>
      <c r="B3317" s="3" t="s">
        <v>491</v>
      </c>
      <c r="C3317" s="3" t="s">
        <v>494</v>
      </c>
      <c r="D3317" s="3" t="s">
        <v>708</v>
      </c>
      <c r="E3317" s="3" t="s">
        <v>3108</v>
      </c>
      <c r="F3317" s="3" t="s">
        <v>2026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>
        <f t="shared" si="53"/>
        <v>5</v>
      </c>
      <c r="AH3317" s="3" t="s">
        <v>2026</v>
      </c>
      <c r="AI3317" s="3" t="str">
        <f>IFERROR(IF($AG3317&lt;=$AN3317,MATCH($AH3317,레드마인_배치!G:G,0),MATCH($AH3317,레드마인_서비스!G:G,0)),"")</f>
        <v/>
      </c>
      <c r="AJ3317" s="3" t="str" cm="1">
        <f t="array" ref="AJ3317">IFERROR(INDEX(IF($AG3317&lt;=$AN3317,레드마인_배치!E:E,레드마인_서비스!E:E),콜트리분석!$AI3317),"")</f>
        <v/>
      </c>
      <c r="AK3317" s="3" t="str" cm="1">
        <f t="array" ref="AK3317">IFERROR(INDEX(IF($AG3317&lt;=$AN3317,레드마인_배치!H:H,레드마인_서비스!H:H),콜트리분석!$AI3317),"")</f>
        <v/>
      </c>
      <c r="AL3317" s="3" t="str" cm="1">
        <f t="array" ref="AL3317">IFERROR(INDEX(IF($AG3317&lt;=$AN3317,레드마인_배치!I:I,레드마인_서비스!I:I),콜트리분석!$AI3317),"")</f>
        <v/>
      </c>
      <c r="AM3317" s="3" t="str" cm="1">
        <f t="array" ref="AM3317">IFERROR(INDEX(IF($AG3317&lt;=$AN3317,레드마인_배치!J:J,레드마인_서비스!J:J),콜트리분석!$AI3317),"")</f>
        <v/>
      </c>
      <c r="AN3317" s="3">
        <v>3</v>
      </c>
      <c r="AO3317" s="15" t="str">
        <f ca="1">IFERROR(INDEX(레드마인_배치!E:E,MATCH(OFFSET(A3317,,AN3317),레드마인_배치!G:G,0)),"")</f>
        <v>확인필요</v>
      </c>
      <c r="AP3317" t="s">
        <v>3330</v>
      </c>
      <c r="AQ3317">
        <v>114</v>
      </c>
      <c r="AT3317" t="str" cm="1">
        <f t="array" ref="AT3317">[1]!add_delimeter(AG3317:AO3317,"|")</f>
        <v>|5|CBCPHB730A||||||3|확인필요|</v>
      </c>
    </row>
    <row r="3318" spans="1:46">
      <c r="A3318" s="3" t="s">
        <v>2957</v>
      </c>
      <c r="B3318" s="3" t="s">
        <v>491</v>
      </c>
      <c r="C3318" s="3" t="s">
        <v>494</v>
      </c>
      <c r="D3318" s="3" t="s">
        <v>708</v>
      </c>
      <c r="E3318" s="3" t="s">
        <v>3108</v>
      </c>
      <c r="F3318" s="3" t="s">
        <v>2026</v>
      </c>
      <c r="G3318" s="3" t="s">
        <v>2052</v>
      </c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>
        <f t="shared" si="53"/>
        <v>6</v>
      </c>
      <c r="AH3318" s="3" t="s">
        <v>2052</v>
      </c>
      <c r="AI3318" s="3">
        <f>IFERROR(IF($AG3318&lt;=$AN3318,MATCH($AH3318,레드마인_배치!G:G,0),MATCH($AH3318,레드마인_서비스!G:G,0)),"")</f>
        <v>294</v>
      </c>
      <c r="AJ3318" s="3" t="str" cm="1">
        <f t="array" ref="AJ3318">IFERROR(INDEX(IF($AG3318&lt;=$AN3318,레드마인_배치!E:E,레드마인_서비스!E:E),콜트리분석!$AI3318),"")</f>
        <v>대상</v>
      </c>
      <c r="AK3318" s="3" t="str" cm="1">
        <f t="array" ref="AK3318">IFERROR(INDEX(IF($AG3318&lt;=$AN3318,레드마인_배치!H:H,레드마인_서비스!H:H),콜트리분석!$AI3318),"")</f>
        <v>PHO0190U</v>
      </c>
      <c r="AL3318" s="3" t="str" cm="1">
        <f t="array" ref="AL3318">IFERROR(INDEX(IF($AG3318&lt;=$AN3318,레드마인_배치!I:I,레드마인_서비스!I:I),콜트리분석!$AI3318),"")</f>
        <v xml:space="preserve">FTP File Loading : INVOICE Confirm  </v>
      </c>
      <c r="AM3318" s="3" t="str" cm="1">
        <f t="array" ref="AM3318">IFERROR(INDEX(IF($AG3318&lt;=$AN3318,레드마인_배치!J:J,레드마인_서비스!J:J),콜트리분석!$AI3318),"")</f>
        <v>서비스</v>
      </c>
      <c r="AN3318" s="3">
        <v>3</v>
      </c>
      <c r="AO3318" s="15" t="str">
        <f ca="1">IFERROR(INDEX(레드마인_배치!E:E,MATCH(OFFSET(A3318,,AN3318),레드마인_배치!G:G,0)),"")</f>
        <v>확인필요</v>
      </c>
      <c r="AP3318" t="s">
        <v>3330</v>
      </c>
      <c r="AQ3318">
        <v>114</v>
      </c>
      <c r="AT3318" t="str" cm="1">
        <f t="array" ref="AT3318">[1]!add_delimeter(AG3318:AO3318,"|")</f>
        <v>|6|CBCPHB800A|294|대상|PHO0190U|FTP File Loading : INVOICE Confirm  |서비스|3|확인필요|</v>
      </c>
    </row>
    <row r="3319" spans="1:46">
      <c r="A3319" s="3" t="s">
        <v>2957</v>
      </c>
      <c r="B3319" s="3" t="s">
        <v>491</v>
      </c>
      <c r="C3319" s="3" t="s">
        <v>494</v>
      </c>
      <c r="D3319" s="3" t="s">
        <v>708</v>
      </c>
      <c r="E3319" s="3" t="s">
        <v>3108</v>
      </c>
      <c r="F3319" s="3" t="s">
        <v>2026</v>
      </c>
      <c r="G3319" s="3" t="s">
        <v>2052</v>
      </c>
      <c r="H3319" s="3" t="s">
        <v>508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>
        <f t="shared" si="53"/>
        <v>7</v>
      </c>
      <c r="AH3319" s="3" t="s">
        <v>508</v>
      </c>
      <c r="AI3319" s="3">
        <f>IFERROR(IF($AG3319&lt;=$AN3319,MATCH($AH3319,레드마인_배치!G:G,0),MATCH($AH3319,레드마인_서비스!G:G,0)),"")</f>
        <v>79</v>
      </c>
      <c r="AJ3319" s="3" t="str" cm="1">
        <f t="array" ref="AJ3319">IFERROR(INDEX(IF($AG3319&lt;=$AN3319,레드마인_배치!E:E,레드마인_서비스!E:E),콜트리분석!$AI3319),"")</f>
        <v>대상</v>
      </c>
      <c r="AK3319" s="3" t="str" cm="1">
        <f t="array" ref="AK3319">IFERROR(INDEX(IF($AG3319&lt;=$AN3319,레드마인_배치!H:H,레드마인_서비스!H:H),콜트리분석!$AI3319),"")</f>
        <v>ICO0310U</v>
      </c>
      <c r="AL3319" s="3" t="str" cm="1">
        <f t="array" ref="AL3319">IFERROR(INDEX(IF($AG3319&lt;=$AN3319,레드마인_배치!I:I,레드마인_서비스!I:I),콜트리분석!$AI3319),"")</f>
        <v>INVENTORY CREATION MODULE</v>
      </c>
      <c r="AM3319" s="3" t="str" cm="1">
        <f t="array" ref="AM3319">IFERROR(INDEX(IF($AG3319&lt;=$AN3319,레드마인_배치!J:J,레드마인_서비스!J:J),콜트리분석!$AI3319),"")</f>
        <v>서비스</v>
      </c>
      <c r="AN3319" s="3">
        <v>3</v>
      </c>
      <c r="AO3319" s="15" t="str">
        <f ca="1">IFERROR(INDEX(레드마인_배치!E:E,MATCH(OFFSET(A3319,,AN3319),레드마인_배치!G:G,0)),"")</f>
        <v>확인필요</v>
      </c>
      <c r="AP3319" t="s">
        <v>3330</v>
      </c>
      <c r="AQ3319">
        <v>114</v>
      </c>
      <c r="AT3319" t="str" cm="1">
        <f t="array" ref="AT3319">[1]!add_delimeter(AG3319:AO3319,"|")</f>
        <v>|7|CBCICB075A|79|대상|ICO0310U|INVENTORY CREATION MODULE|서비스|3|확인필요|</v>
      </c>
    </row>
    <row r="3320" spans="1:46" hidden="1">
      <c r="A3320" s="3" t="s">
        <v>2957</v>
      </c>
      <c r="B3320" s="3" t="s">
        <v>491</v>
      </c>
      <c r="C3320" s="3" t="s">
        <v>494</v>
      </c>
      <c r="D3320" s="3" t="s">
        <v>708</v>
      </c>
      <c r="E3320" s="3" t="s">
        <v>3108</v>
      </c>
      <c r="F3320" s="3" t="s">
        <v>2026</v>
      </c>
      <c r="G3320" s="3" t="s">
        <v>2052</v>
      </c>
      <c r="H3320" s="3" t="s">
        <v>508</v>
      </c>
      <c r="I3320" s="3" t="s">
        <v>509</v>
      </c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>
        <f t="shared" si="53"/>
        <v>8</v>
      </c>
      <c r="AH3320" s="3" t="s">
        <v>509</v>
      </c>
      <c r="AI3320" s="3">
        <f>IFERROR(IF($AG3320&lt;=$AN3320,MATCH($AH3320,레드마인_배치!G:G,0),MATCH($AH3320,레드마인_서비스!G:G,0)),"")</f>
        <v>77</v>
      </c>
      <c r="AJ3320" s="3" t="str" cm="1">
        <f t="array" ref="AJ3320">IFERROR(INDEX(IF($AG3320&lt;=$AN3320,레드마인_배치!E:E,레드마인_서비스!E:E),콜트리분석!$AI3320),"")</f>
        <v>대상</v>
      </c>
      <c r="AK3320" s="3" t="str" cm="1">
        <f t="array" ref="AK3320">IFERROR(INDEX(IF($AG3320&lt;=$AN3320,레드마인_배치!H:H,레드마인_서비스!H:H),콜트리분석!$AI3320),"")</f>
        <v>ICO0290U</v>
      </c>
      <c r="AL3320" s="3" t="str" cm="1">
        <f t="array" ref="AL3320">IFERROR(INDEX(IF($AG3320&lt;=$AN3320,레드마인_배치!I:I,레드마인_서비스!I:I),콜트리분석!$AI3320),"")</f>
        <v>INV Information Master Creation(IMI)</v>
      </c>
      <c r="AM3320" s="3" t="str" cm="1">
        <f t="array" ref="AM3320">IFERROR(INDEX(IF($AG3320&lt;=$AN3320,레드마인_배치!J:J,레드마인_서비스!J:J),콜트리분석!$AI3320),"")</f>
        <v>서비스</v>
      </c>
      <c r="AN3320" s="3">
        <v>3</v>
      </c>
      <c r="AO3320" s="15" t="str">
        <f ca="1">IFERROR(INDEX(레드마인_배치!E:E,MATCH(OFFSET(A3320,,AN3320),레드마인_배치!G:G,0)),"")</f>
        <v>확인필요</v>
      </c>
      <c r="AP3320" t="s">
        <v>3330</v>
      </c>
      <c r="AQ3320">
        <v>114</v>
      </c>
    </row>
    <row r="3321" spans="1:46" hidden="1">
      <c r="A3321" s="3" t="s">
        <v>2957</v>
      </c>
      <c r="B3321" s="3" t="s">
        <v>491</v>
      </c>
      <c r="C3321" s="3" t="s">
        <v>494</v>
      </c>
      <c r="D3321" s="3" t="s">
        <v>708</v>
      </c>
      <c r="E3321" s="3" t="s">
        <v>3108</v>
      </c>
      <c r="F3321" s="3" t="s">
        <v>2026</v>
      </c>
      <c r="G3321" s="3" t="s">
        <v>2052</v>
      </c>
      <c r="H3321" s="3" t="s">
        <v>508</v>
      </c>
      <c r="I3321" s="3" t="s">
        <v>510</v>
      </c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>
        <f t="shared" si="53"/>
        <v>8</v>
      </c>
      <c r="AH3321" s="3" t="s">
        <v>510</v>
      </c>
      <c r="AI3321" s="3" t="str">
        <f>IFERROR(IF($AG3321&lt;=$AN3321,MATCH($AH3321,레드마인_배치!G:G,0),MATCH($AH3321,레드마인_서비스!G:G,0)),"")</f>
        <v/>
      </c>
      <c r="AJ3321" s="3" t="str" cm="1">
        <f t="array" ref="AJ3321">IFERROR(INDEX(IF($AG3321&lt;=$AN3321,레드마인_배치!E:E,레드마인_서비스!E:E),콜트리분석!$AI3321),"")</f>
        <v/>
      </c>
      <c r="AK3321" s="3" t="str" cm="1">
        <f t="array" ref="AK3321">IFERROR(INDEX(IF($AG3321&lt;=$AN3321,레드마인_배치!H:H,레드마인_서비스!H:H),콜트리분석!$AI3321),"")</f>
        <v/>
      </c>
      <c r="AL3321" s="3" t="str" cm="1">
        <f t="array" ref="AL3321">IFERROR(INDEX(IF($AG3321&lt;=$AN3321,레드마인_배치!I:I,레드마인_서비스!I:I),콜트리분석!$AI3321),"")</f>
        <v/>
      </c>
      <c r="AM3321" s="3" t="str" cm="1">
        <f t="array" ref="AM3321">IFERROR(INDEX(IF($AG3321&lt;=$AN3321,레드마인_배치!J:J,레드마인_서비스!J:J),콜트리분석!$AI3321),"")</f>
        <v/>
      </c>
      <c r="AN3321" s="3">
        <v>3</v>
      </c>
      <c r="AO3321" s="15" t="str">
        <f ca="1">IFERROR(INDEX(레드마인_배치!E:E,MATCH(OFFSET(A3321,,AN3321),레드마인_배치!G:G,0)),"")</f>
        <v>확인필요</v>
      </c>
      <c r="AP3321" t="s">
        <v>3330</v>
      </c>
      <c r="AQ3321">
        <v>114</v>
      </c>
    </row>
    <row r="3322" spans="1:46">
      <c r="A3322" s="3" t="s">
        <v>2957</v>
      </c>
      <c r="B3322" s="3" t="s">
        <v>491</v>
      </c>
      <c r="C3322" s="3" t="s">
        <v>494</v>
      </c>
      <c r="D3322" s="3" t="s">
        <v>708</v>
      </c>
      <c r="E3322" s="3" t="s">
        <v>3108</v>
      </c>
      <c r="F3322" s="3" t="s">
        <v>2026</v>
      </c>
      <c r="G3322" s="3" t="s">
        <v>2052</v>
      </c>
      <c r="H3322" s="3" t="s">
        <v>1422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>
        <f t="shared" si="53"/>
        <v>7</v>
      </c>
      <c r="AH3322" s="3" t="s">
        <v>1422</v>
      </c>
      <c r="AI3322" s="3">
        <f>IFERROR(IF($AG3322&lt;=$AN3322,MATCH($AH3322,레드마인_배치!G:G,0),MATCH($AH3322,레드마인_서비스!G:G,0)),"")</f>
        <v>85</v>
      </c>
      <c r="AJ3322" s="3" t="str" cm="1">
        <f t="array" ref="AJ3322">IFERROR(INDEX(IF($AG3322&lt;=$AN3322,레드마인_배치!E:E,레드마인_서비스!E:E),콜트리분석!$AI3322),"")</f>
        <v>대상</v>
      </c>
      <c r="AK3322" s="3" t="str" cm="1">
        <f t="array" ref="AK3322">IFERROR(INDEX(IF($AG3322&lt;=$AN3322,레드마인_배치!H:H,레드마인_서비스!H:H),콜트리분석!$AI3322),"")</f>
        <v>ICO0360U</v>
      </c>
      <c r="AL3322" s="3" t="str" cm="1">
        <f t="array" ref="AL3322">IFERROR(INDEX(IF($AG3322&lt;=$AN3322,레드마인_배치!I:I,레드마인_서비스!I:I),콜트리분석!$AI3322),"")</f>
        <v>PO Confirm by MOBIS</v>
      </c>
      <c r="AM3322" s="3" t="str" cm="1">
        <f t="array" ref="AM3322">IFERROR(INDEX(IF($AG3322&lt;=$AN3322,레드마인_배치!J:J,레드마인_서비스!J:J),콜트리분석!$AI3322),"")</f>
        <v>서비스</v>
      </c>
      <c r="AN3322" s="3">
        <v>3</v>
      </c>
      <c r="AO3322" s="15" t="str">
        <f ca="1">IFERROR(INDEX(레드마인_배치!E:E,MATCH(OFFSET(A3322,,AN3322),레드마인_배치!G:G,0)),"")</f>
        <v>확인필요</v>
      </c>
      <c r="AP3322" t="s">
        <v>3330</v>
      </c>
      <c r="AQ3322">
        <v>114</v>
      </c>
      <c r="AT3322" t="str" cm="1">
        <f t="array" ref="AT3322">[1]!add_delimeter(AG3322:AO3322,"|")</f>
        <v>|7|CBCICB102A|85|대상|ICO0360U|PO Confirm by MOBIS|서비스|3|확인필요|</v>
      </c>
    </row>
    <row r="3323" spans="1:46" hidden="1">
      <c r="A3323" s="3" t="s">
        <v>2957</v>
      </c>
      <c r="B3323" s="3" t="s">
        <v>491</v>
      </c>
      <c r="C3323" s="3" t="s">
        <v>494</v>
      </c>
      <c r="D3323" s="3" t="s">
        <v>708</v>
      </c>
      <c r="E3323" s="3" t="s">
        <v>3108</v>
      </c>
      <c r="F3323" s="3" t="s">
        <v>2026</v>
      </c>
      <c r="G3323" s="3" t="s">
        <v>2052</v>
      </c>
      <c r="H3323" s="3" t="s">
        <v>1422</v>
      </c>
      <c r="I3323" s="3" t="s">
        <v>508</v>
      </c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>
        <f t="shared" si="53"/>
        <v>8</v>
      </c>
      <c r="AH3323" s="3" t="s">
        <v>508</v>
      </c>
      <c r="AI3323" s="3">
        <f>IFERROR(IF($AG3323&lt;=$AN3323,MATCH($AH3323,레드마인_배치!G:G,0),MATCH($AH3323,레드마인_서비스!G:G,0)),"")</f>
        <v>79</v>
      </c>
      <c r="AJ3323" s="3" t="str" cm="1">
        <f t="array" ref="AJ3323">IFERROR(INDEX(IF($AG3323&lt;=$AN3323,레드마인_배치!E:E,레드마인_서비스!E:E),콜트리분석!$AI3323),"")</f>
        <v>대상</v>
      </c>
      <c r="AK3323" s="3" t="str" cm="1">
        <f t="array" ref="AK3323">IFERROR(INDEX(IF($AG3323&lt;=$AN3323,레드마인_배치!H:H,레드마인_서비스!H:H),콜트리분석!$AI3323),"")</f>
        <v>ICO0310U</v>
      </c>
      <c r="AL3323" s="3" t="str" cm="1">
        <f t="array" ref="AL3323">IFERROR(INDEX(IF($AG3323&lt;=$AN3323,레드마인_배치!I:I,레드마인_서비스!I:I),콜트리분석!$AI3323),"")</f>
        <v>INVENTORY CREATION MODULE</v>
      </c>
      <c r="AM3323" s="3" t="str" cm="1">
        <f t="array" ref="AM3323">IFERROR(INDEX(IF($AG3323&lt;=$AN3323,레드마인_배치!J:J,레드마인_서비스!J:J),콜트리분석!$AI3323),"")</f>
        <v>서비스</v>
      </c>
      <c r="AN3323" s="3">
        <v>3</v>
      </c>
      <c r="AO3323" s="15" t="str">
        <f ca="1">IFERROR(INDEX(레드마인_배치!E:E,MATCH(OFFSET(A3323,,AN3323),레드마인_배치!G:G,0)),"")</f>
        <v>확인필요</v>
      </c>
      <c r="AP3323" t="s">
        <v>3330</v>
      </c>
      <c r="AQ3323">
        <v>114</v>
      </c>
    </row>
    <row r="3324" spans="1:46" hidden="1">
      <c r="A3324" s="3" t="s">
        <v>2957</v>
      </c>
      <c r="B3324" s="3" t="s">
        <v>491</v>
      </c>
      <c r="C3324" s="3" t="s">
        <v>494</v>
      </c>
      <c r="D3324" s="3" t="s">
        <v>708</v>
      </c>
      <c r="E3324" s="3" t="s">
        <v>3108</v>
      </c>
      <c r="F3324" s="3" t="s">
        <v>2026</v>
      </c>
      <c r="G3324" s="3" t="s">
        <v>2052</v>
      </c>
      <c r="H3324" s="3" t="s">
        <v>1422</v>
      </c>
      <c r="I3324" s="3" t="s">
        <v>508</v>
      </c>
      <c r="J3324" s="3" t="s">
        <v>509</v>
      </c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>
        <f t="shared" si="53"/>
        <v>9</v>
      </c>
      <c r="AH3324" s="3" t="s">
        <v>509</v>
      </c>
      <c r="AI3324" s="3">
        <f>IFERROR(IF($AG3324&lt;=$AN3324,MATCH($AH3324,레드마인_배치!G:G,0),MATCH($AH3324,레드마인_서비스!G:G,0)),"")</f>
        <v>77</v>
      </c>
      <c r="AJ3324" s="3" t="str" cm="1">
        <f t="array" ref="AJ3324">IFERROR(INDEX(IF($AG3324&lt;=$AN3324,레드마인_배치!E:E,레드마인_서비스!E:E),콜트리분석!$AI3324),"")</f>
        <v>대상</v>
      </c>
      <c r="AK3324" s="3" t="str" cm="1">
        <f t="array" ref="AK3324">IFERROR(INDEX(IF($AG3324&lt;=$AN3324,레드마인_배치!H:H,레드마인_서비스!H:H),콜트리분석!$AI3324),"")</f>
        <v>ICO0290U</v>
      </c>
      <c r="AL3324" s="3" t="str" cm="1">
        <f t="array" ref="AL3324">IFERROR(INDEX(IF($AG3324&lt;=$AN3324,레드마인_배치!I:I,레드마인_서비스!I:I),콜트리분석!$AI3324),"")</f>
        <v>INV Information Master Creation(IMI)</v>
      </c>
      <c r="AM3324" s="3" t="str" cm="1">
        <f t="array" ref="AM3324">IFERROR(INDEX(IF($AG3324&lt;=$AN3324,레드마인_배치!J:J,레드마인_서비스!J:J),콜트리분석!$AI3324),"")</f>
        <v>서비스</v>
      </c>
      <c r="AN3324" s="3">
        <v>3</v>
      </c>
      <c r="AO3324" s="15" t="str">
        <f ca="1">IFERROR(INDEX(레드마인_배치!E:E,MATCH(OFFSET(A3324,,AN3324),레드마인_배치!G:G,0)),"")</f>
        <v>확인필요</v>
      </c>
      <c r="AP3324" t="s">
        <v>3330</v>
      </c>
      <c r="AQ3324">
        <v>114</v>
      </c>
    </row>
    <row r="3325" spans="1:46" hidden="1">
      <c r="A3325" s="3" t="s">
        <v>2957</v>
      </c>
      <c r="B3325" s="3" t="s">
        <v>491</v>
      </c>
      <c r="C3325" s="3" t="s">
        <v>494</v>
      </c>
      <c r="D3325" s="3" t="s">
        <v>708</v>
      </c>
      <c r="E3325" s="3" t="s">
        <v>3108</v>
      </c>
      <c r="F3325" s="3" t="s">
        <v>2026</v>
      </c>
      <c r="G3325" s="3" t="s">
        <v>2052</v>
      </c>
      <c r="H3325" s="3" t="s">
        <v>1422</v>
      </c>
      <c r="I3325" s="3" t="s">
        <v>508</v>
      </c>
      <c r="J3325" s="3" t="s">
        <v>510</v>
      </c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>
        <f t="shared" si="53"/>
        <v>9</v>
      </c>
      <c r="AH3325" s="3" t="s">
        <v>510</v>
      </c>
      <c r="AI3325" s="3" t="str">
        <f>IFERROR(IF($AG3325&lt;=$AN3325,MATCH($AH3325,레드마인_배치!G:G,0),MATCH($AH3325,레드마인_서비스!G:G,0)),"")</f>
        <v/>
      </c>
      <c r="AJ3325" s="3" t="str" cm="1">
        <f t="array" ref="AJ3325">IFERROR(INDEX(IF($AG3325&lt;=$AN3325,레드마인_배치!E:E,레드마인_서비스!E:E),콜트리분석!$AI3325),"")</f>
        <v/>
      </c>
      <c r="AK3325" s="3" t="str" cm="1">
        <f t="array" ref="AK3325">IFERROR(INDEX(IF($AG3325&lt;=$AN3325,레드마인_배치!H:H,레드마인_서비스!H:H),콜트리분석!$AI3325),"")</f>
        <v/>
      </c>
      <c r="AL3325" s="3" t="str" cm="1">
        <f t="array" ref="AL3325">IFERROR(INDEX(IF($AG3325&lt;=$AN3325,레드마인_배치!I:I,레드마인_서비스!I:I),콜트리분석!$AI3325),"")</f>
        <v/>
      </c>
      <c r="AM3325" s="3" t="str" cm="1">
        <f t="array" ref="AM3325">IFERROR(INDEX(IF($AG3325&lt;=$AN3325,레드마인_배치!J:J,레드마인_서비스!J:J),콜트리분석!$AI3325),"")</f>
        <v/>
      </c>
      <c r="AN3325" s="3">
        <v>3</v>
      </c>
      <c r="AO3325" s="15" t="str">
        <f ca="1">IFERROR(INDEX(레드마인_배치!E:E,MATCH(OFFSET(A3325,,AN3325),레드마인_배치!G:G,0)),"")</f>
        <v>확인필요</v>
      </c>
      <c r="AP3325" t="s">
        <v>3330</v>
      </c>
      <c r="AQ3325">
        <v>114</v>
      </c>
    </row>
    <row r="3326" spans="1:46" hidden="1">
      <c r="A3326" s="3" t="s">
        <v>2957</v>
      </c>
      <c r="B3326" s="3" t="s">
        <v>491</v>
      </c>
      <c r="C3326" s="3" t="s">
        <v>494</v>
      </c>
      <c r="D3326" s="3" t="s">
        <v>708</v>
      </c>
      <c r="E3326" s="3" t="s">
        <v>3108</v>
      </c>
      <c r="F3326" s="3" t="s">
        <v>2026</v>
      </c>
      <c r="G3326" s="3" t="s">
        <v>2052</v>
      </c>
      <c r="H3326" s="3" t="s">
        <v>1422</v>
      </c>
      <c r="I3326" s="3" t="s">
        <v>577</v>
      </c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>
        <f t="shared" si="53"/>
        <v>8</v>
      </c>
      <c r="AH3326" s="3" t="s">
        <v>577</v>
      </c>
      <c r="AI3326" s="3">
        <f>IFERROR(IF($AG3326&lt;=$AN3326,MATCH($AH3326,레드마인_배치!G:G,0),MATCH($AH3326,레드마인_서비스!G:G,0)),"")</f>
        <v>49</v>
      </c>
      <c r="AJ3326" s="3" t="str" cm="1">
        <f t="array" ref="AJ3326">IFERROR(INDEX(IF($AG3326&lt;=$AN3326,레드마인_배치!E:E,레드마인_서비스!E:E),콜트리분석!$AI3326),"")</f>
        <v>대상</v>
      </c>
      <c r="AK3326" s="3" t="str" cm="1">
        <f t="array" ref="AK3326">IFERROR(INDEX(IF($AG3326&lt;=$AN3326,레드마인_배치!H:H,레드마인_서비스!H:H),콜트리분석!$AI3326),"")</f>
        <v>CMO0010U</v>
      </c>
      <c r="AL3326" s="3" t="str" cm="1">
        <f t="array" ref="AL3326">IFERROR(INDEX(IF($AG3326&lt;=$AN3326,레드마인_배치!I:I,레드마인_서비스!I:I),콜트리분석!$AI3326),"")</f>
        <v>NUMBER CREATION</v>
      </c>
      <c r="AM3326" s="3" t="str" cm="1">
        <f t="array" ref="AM3326">IFERROR(INDEX(IF($AG3326&lt;=$AN3326,레드마인_배치!J:J,레드마인_서비스!J:J),콜트리분석!$AI3326),"")</f>
        <v>서비스</v>
      </c>
      <c r="AN3326" s="3">
        <v>3</v>
      </c>
      <c r="AO3326" s="15" t="str">
        <f ca="1">IFERROR(INDEX(레드마인_배치!E:E,MATCH(OFFSET(A3326,,AN3326),레드마인_배치!G:G,0)),"")</f>
        <v>확인필요</v>
      </c>
      <c r="AP3326" t="s">
        <v>3330</v>
      </c>
      <c r="AQ3326">
        <v>114</v>
      </c>
    </row>
    <row r="3327" spans="1:46">
      <c r="A3327" s="3" t="s">
        <v>2957</v>
      </c>
      <c r="B3327" s="3" t="s">
        <v>491</v>
      </c>
      <c r="C3327" s="3" t="s">
        <v>494</v>
      </c>
      <c r="D3327" s="3" t="s">
        <v>708</v>
      </c>
      <c r="E3327" s="3" t="s">
        <v>3108</v>
      </c>
      <c r="F3327" s="3" t="s">
        <v>2026</v>
      </c>
      <c r="G3327" s="3" t="s">
        <v>2052</v>
      </c>
      <c r="H3327" s="3" t="s">
        <v>537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>
        <f t="shared" si="53"/>
        <v>7</v>
      </c>
      <c r="AH3327" s="3" t="s">
        <v>537</v>
      </c>
      <c r="AI3327" s="3">
        <f>IFERROR(IF($AG3327&lt;=$AN3327,MATCH($AH3327,레드마인_배치!G:G,0),MATCH($AH3327,레드마인_서비스!G:G,0)),"")</f>
        <v>89</v>
      </c>
      <c r="AJ3327" s="3" t="str" cm="1">
        <f t="array" ref="AJ3327">IFERROR(INDEX(IF($AG3327&lt;=$AN3327,레드마인_배치!E:E,레드마인_서비스!E:E),콜트리분석!$AI3327),"")</f>
        <v>대상</v>
      </c>
      <c r="AK3327" s="3" t="str" cm="1">
        <f t="array" ref="AK3327">IFERROR(INDEX(IF($AG3327&lt;=$AN3327,레드마인_배치!H:H,레드마인_서비스!H:H),콜트리분석!$AI3327),"")</f>
        <v>ICO0400U</v>
      </c>
      <c r="AL3327" s="3" t="str" cm="1">
        <f t="array" ref="AL3327">IFERROR(INDEX(IF($AG3327&lt;=$AN3327,레드마인_배치!I:I,레드마인_서비스!I:I),콜트리분석!$AI3327),"")</f>
        <v>RETRIEVE BRANCH EXCHANGE RATE</v>
      </c>
      <c r="AM3327" s="3" t="str" cm="1">
        <f t="array" ref="AM3327">IFERROR(INDEX(IF($AG3327&lt;=$AN3327,레드마인_배치!J:J,레드마인_서비스!J:J),콜트리분석!$AI3327),"")</f>
        <v>서비스</v>
      </c>
      <c r="AN3327" s="3">
        <v>3</v>
      </c>
      <c r="AO3327" s="15" t="str">
        <f ca="1">IFERROR(INDEX(레드마인_배치!E:E,MATCH(OFFSET(A3327,,AN3327),레드마인_배치!G:G,0)),"")</f>
        <v>확인필요</v>
      </c>
      <c r="AP3327" t="s">
        <v>3330</v>
      </c>
      <c r="AQ3327">
        <v>114</v>
      </c>
      <c r="AT3327" t="str" cm="1">
        <f t="array" ref="AT3327">[1]!add_delimeter(AG3327:AO3327,"|")</f>
        <v>|7|CBCICB120A|89|대상|ICO0400U|RETRIEVE BRANCH EXCHANGE RATE|서비스|3|확인필요|</v>
      </c>
    </row>
    <row r="3328" spans="1:46">
      <c r="A3328" s="3" t="s">
        <v>2957</v>
      </c>
      <c r="B3328" s="3" t="s">
        <v>491</v>
      </c>
      <c r="C3328" s="3" t="s">
        <v>494</v>
      </c>
      <c r="D3328" s="3" t="s">
        <v>708</v>
      </c>
      <c r="E3328" s="3" t="s">
        <v>3108</v>
      </c>
      <c r="F3328" s="3" t="s">
        <v>2026</v>
      </c>
      <c r="G3328" s="3" t="s">
        <v>2052</v>
      </c>
      <c r="H3328" s="3" t="s">
        <v>1039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>
        <f t="shared" si="53"/>
        <v>7</v>
      </c>
      <c r="AH3328" s="3" t="s">
        <v>1039</v>
      </c>
      <c r="AI3328" s="3">
        <f>IFERROR(IF($AG3328&lt;=$AN3328,MATCH($AH3328,레드마인_배치!G:G,0),MATCH($AH3328,레드마인_서비스!G:G,0)),"")</f>
        <v>3</v>
      </c>
      <c r="AJ3328" s="3" t="str" cm="1">
        <f t="array" ref="AJ3328">IFERROR(INDEX(IF($AG3328&lt;=$AN3328,레드마인_배치!E:E,레드마인_서비스!E:E),콜트리분석!$AI3328),"")</f>
        <v>미대상</v>
      </c>
      <c r="AK3328" s="3" cm="1">
        <f t="array" ref="AK3328">IFERROR(INDEX(IF($AG3328&lt;=$AN3328,레드마인_배치!H:H,레드마인_서비스!H:H),콜트리분석!$AI3328),"")</f>
        <v>0</v>
      </c>
      <c r="AL3328" s="3" t="str" cm="1">
        <f t="array" ref="AL3328">IFERROR(INDEX(IF($AG3328&lt;=$AN3328,레드마인_배치!I:I,레드마인_서비스!I:I),콜트리분석!$AI3328),"")</f>
        <v>소스없음</v>
      </c>
      <c r="AM3328" s="3" t="str" cm="1">
        <f t="array" ref="AM3328">IFERROR(INDEX(IF($AG3328&lt;=$AN3328,레드마인_배치!J:J,레드마인_서비스!J:J),콜트리분석!$AI3328),"")</f>
        <v>서비스</v>
      </c>
      <c r="AN3328" s="3">
        <v>3</v>
      </c>
      <c r="AO3328" s="15" t="str">
        <f ca="1">IFERROR(INDEX(레드마인_배치!E:E,MATCH(OFFSET(A3328,,AN3328),레드마인_배치!G:G,0)),"")</f>
        <v>확인필요</v>
      </c>
      <c r="AP3328" t="s">
        <v>3330</v>
      </c>
      <c r="AQ3328">
        <v>114</v>
      </c>
      <c r="AT3328" t="str" cm="1">
        <f t="array" ref="AT3328">[1]!add_delimeter(AG3328:AO3328,"|")</f>
        <v>|7|CBCICB243A|3|미대상|0|소스없음|서비스|3|확인필요|</v>
      </c>
    </row>
    <row r="3329" spans="1:46">
      <c r="A3329" s="3" t="s">
        <v>2957</v>
      </c>
      <c r="B3329" s="3" t="s">
        <v>491</v>
      </c>
      <c r="C3329" s="3" t="s">
        <v>494</v>
      </c>
      <c r="D3329" s="3" t="s">
        <v>708</v>
      </c>
      <c r="E3329" s="3" t="s">
        <v>3108</v>
      </c>
      <c r="F3329" s="3" t="s">
        <v>2026</v>
      </c>
      <c r="G3329" s="3" t="s">
        <v>2052</v>
      </c>
      <c r="H3329" s="3" t="s">
        <v>797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>
        <f t="shared" si="53"/>
        <v>7</v>
      </c>
      <c r="AH3329" s="3" t="s">
        <v>797</v>
      </c>
      <c r="AI3329" s="3">
        <f>IFERROR(IF($AG3329&lt;=$AN3329,MATCH($AH3329,레드마인_배치!G:G,0),MATCH($AH3329,레드마인_서비스!G:G,0)),"")</f>
        <v>283</v>
      </c>
      <c r="AJ3329" s="3" t="str" cm="1">
        <f t="array" ref="AJ3329">IFERROR(INDEX(IF($AG3329&lt;=$AN3329,레드마인_배치!E:E,레드마인_서비스!E:E),콜트리분석!$AI3329),"")</f>
        <v>대상</v>
      </c>
      <c r="AK3329" s="3" t="str" cm="1">
        <f t="array" ref="AK3329">IFERROR(INDEX(IF($AG3329&lt;=$AN3329,레드마인_배치!H:H,레드마인_서비스!H:H),콜트리분석!$AI3329),"")</f>
        <v>PHO0040U</v>
      </c>
      <c r="AL3329" s="3" t="str" cm="1">
        <f t="array" ref="AL3329">IFERROR(INDEX(IF($AG3329&lt;=$AN3329,레드마인_배치!I:I,레드마인_서비스!I:I),콜트리분석!$AI3329),"")</f>
        <v>PUR Generation Shipment by Temp Shipment</v>
      </c>
      <c r="AM3329" s="3" t="str" cm="1">
        <f t="array" ref="AM3329">IFERROR(INDEX(IF($AG3329&lt;=$AN3329,레드마인_배치!J:J,레드마인_서비스!J:J),콜트리분석!$AI3329),"")</f>
        <v>서비스</v>
      </c>
      <c r="AN3329" s="3">
        <v>3</v>
      </c>
      <c r="AO3329" s="15" t="str">
        <f ca="1">IFERROR(INDEX(레드마인_배치!E:E,MATCH(OFFSET(A3329,,AN3329),레드마인_배치!G:G,0)),"")</f>
        <v>확인필요</v>
      </c>
      <c r="AP3329" t="s">
        <v>3330</v>
      </c>
      <c r="AQ3329">
        <v>114</v>
      </c>
      <c r="AT3329" t="str" cm="1">
        <f t="array" ref="AT3329">[1]!add_delimeter(AG3329:AO3329,"|")</f>
        <v>|7|CBCPHB802A|283|대상|PHO0040U|PUR Generation Shipment by Temp Shipment|서비스|3|확인필요|</v>
      </c>
    </row>
    <row r="3330" spans="1:46" hidden="1">
      <c r="A3330" s="3" t="s">
        <v>2957</v>
      </c>
      <c r="B3330" s="3" t="s">
        <v>491</v>
      </c>
      <c r="C3330" s="3" t="s">
        <v>494</v>
      </c>
      <c r="D3330" s="3" t="s">
        <v>708</v>
      </c>
      <c r="E3330" s="3" t="s">
        <v>3108</v>
      </c>
      <c r="F3330" s="3" t="s">
        <v>2026</v>
      </c>
      <c r="G3330" s="3" t="s">
        <v>2052</v>
      </c>
      <c r="H3330" s="3" t="s">
        <v>797</v>
      </c>
      <c r="I3330" s="3" t="s">
        <v>798</v>
      </c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>
        <f t="shared" si="53"/>
        <v>8</v>
      </c>
      <c r="AH3330" s="3" t="s">
        <v>798</v>
      </c>
      <c r="AI3330" s="3">
        <f>IFERROR(IF($AG3330&lt;=$AN3330,MATCH($AH3330,레드마인_배치!G:G,0),MATCH($AH3330,레드마인_서비스!G:G,0)),"")</f>
        <v>86</v>
      </c>
      <c r="AJ3330" s="3" t="str" cm="1">
        <f t="array" ref="AJ3330">IFERROR(INDEX(IF($AG3330&lt;=$AN3330,레드마인_배치!E:E,레드마인_서비스!E:E),콜트리분석!$AI3330),"")</f>
        <v>대상</v>
      </c>
      <c r="AK3330" s="3" t="str" cm="1">
        <f t="array" ref="AK3330">IFERROR(INDEX(IF($AG3330&lt;=$AN3330,레드마인_배치!H:H,레드마인_서비스!H:H),콜트리분석!$AI3330),"")</f>
        <v>ICO0370U</v>
      </c>
      <c r="AL3330" s="3" t="str" cm="1">
        <f t="array" ref="AL3330">IFERROR(INDEX(IF($AG3330&lt;=$AN3330,레드마인_배치!I:I,레드마인_서비스!I:I),콜트리분석!$AI3330),"")</f>
        <v>[보류]ROW MATERIAL  OUT</v>
      </c>
      <c r="AM3330" s="3" t="str" cm="1">
        <f t="array" ref="AM3330">IFERROR(INDEX(IF($AG3330&lt;=$AN3330,레드마인_배치!J:J,레드마인_서비스!J:J),콜트리분석!$AI3330),"")</f>
        <v>서비스</v>
      </c>
      <c r="AN3330" s="3">
        <v>3</v>
      </c>
      <c r="AO3330" s="15" t="str">
        <f ca="1">IFERROR(INDEX(레드마인_배치!E:E,MATCH(OFFSET(A3330,,AN3330),레드마인_배치!G:G,0)),"")</f>
        <v>확인필요</v>
      </c>
      <c r="AP3330" t="s">
        <v>3330</v>
      </c>
      <c r="AQ3330">
        <v>114</v>
      </c>
    </row>
    <row r="3331" spans="1:46" hidden="1">
      <c r="A3331" s="3" t="s">
        <v>2957</v>
      </c>
      <c r="B3331" s="3" t="s">
        <v>491</v>
      </c>
      <c r="C3331" s="3" t="s">
        <v>494</v>
      </c>
      <c r="D3331" s="3" t="s">
        <v>708</v>
      </c>
      <c r="E3331" s="3" t="s">
        <v>3108</v>
      </c>
      <c r="F3331" s="3" t="s">
        <v>2026</v>
      </c>
      <c r="G3331" s="3" t="s">
        <v>2052</v>
      </c>
      <c r="H3331" s="3" t="s">
        <v>797</v>
      </c>
      <c r="I3331" s="3" t="s">
        <v>798</v>
      </c>
      <c r="J3331" s="3" t="s">
        <v>635</v>
      </c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>
        <f t="shared" si="53"/>
        <v>9</v>
      </c>
      <c r="AH3331" s="3" t="s">
        <v>635</v>
      </c>
      <c r="AI3331" s="3">
        <f>IFERROR(IF($AG3331&lt;=$AN3331,MATCH($AH3331,레드마인_배치!G:G,0),MATCH($AH3331,레드마인_서비스!G:G,0)),"")</f>
        <v>83</v>
      </c>
      <c r="AJ3331" s="3" t="str" cm="1">
        <f t="array" ref="AJ3331">IFERROR(INDEX(IF($AG3331&lt;=$AN3331,레드마인_배치!E:E,레드마인_서비스!E:E),콜트리분석!$AI3331),"")</f>
        <v>대상</v>
      </c>
      <c r="AK3331" s="3" t="str" cm="1">
        <f t="array" ref="AK3331">IFERROR(INDEX(IF($AG3331&lt;=$AN3331,레드마인_배치!H:H,레드마인_서비스!H:H),콜트리분석!$AI3331),"")</f>
        <v>ICO0340U</v>
      </c>
      <c r="AL3331" s="3" t="str" cm="1">
        <f t="array" ref="AL3331">IFERROR(INDEX(IF($AG3331&lt;=$AN3331,레드마인_배치!I:I,레드마인_서비스!I:I),콜트리분석!$AI3331),"")</f>
        <v>LEDGER DETAIL CREATE</v>
      </c>
      <c r="AM3331" s="3" t="str" cm="1">
        <f t="array" ref="AM3331">IFERROR(INDEX(IF($AG3331&lt;=$AN3331,레드마인_배치!J:J,레드마인_서비스!J:J),콜트리분석!$AI3331),"")</f>
        <v>서비스</v>
      </c>
      <c r="AN3331" s="3">
        <v>3</v>
      </c>
      <c r="AO3331" s="15" t="str">
        <f ca="1">IFERROR(INDEX(레드마인_배치!E:E,MATCH(OFFSET(A3331,,AN3331),레드마인_배치!G:G,0)),"")</f>
        <v>확인필요</v>
      </c>
      <c r="AP3331" t="s">
        <v>3330</v>
      </c>
      <c r="AQ3331">
        <v>114</v>
      </c>
    </row>
    <row r="3332" spans="1:46" hidden="1">
      <c r="A3332" s="3" t="s">
        <v>2957</v>
      </c>
      <c r="B3332" s="3" t="s">
        <v>491</v>
      </c>
      <c r="C3332" s="3" t="s">
        <v>494</v>
      </c>
      <c r="D3332" s="3" t="s">
        <v>708</v>
      </c>
      <c r="E3332" s="3" t="s">
        <v>3108</v>
      </c>
      <c r="F3332" s="3" t="s">
        <v>2026</v>
      </c>
      <c r="G3332" s="3" t="s">
        <v>2052</v>
      </c>
      <c r="H3332" s="3" t="s">
        <v>797</v>
      </c>
      <c r="I3332" s="3" t="s">
        <v>798</v>
      </c>
      <c r="J3332" s="3" t="s">
        <v>635</v>
      </c>
      <c r="K3332" s="3" t="s">
        <v>577</v>
      </c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>
        <f t="shared" si="53"/>
        <v>10</v>
      </c>
      <c r="AH3332" s="3" t="s">
        <v>577</v>
      </c>
      <c r="AI3332" s="3">
        <f>IFERROR(IF($AG3332&lt;=$AN3332,MATCH($AH3332,레드마인_배치!G:G,0),MATCH($AH3332,레드마인_서비스!G:G,0)),"")</f>
        <v>49</v>
      </c>
      <c r="AJ3332" s="3" t="str" cm="1">
        <f t="array" ref="AJ3332">IFERROR(INDEX(IF($AG3332&lt;=$AN3332,레드마인_배치!E:E,레드마인_서비스!E:E),콜트리분석!$AI3332),"")</f>
        <v>대상</v>
      </c>
      <c r="AK3332" s="3" t="str" cm="1">
        <f t="array" ref="AK3332">IFERROR(INDEX(IF($AG3332&lt;=$AN3332,레드마인_배치!H:H,레드마인_서비스!H:H),콜트리분석!$AI3332),"")</f>
        <v>CMO0010U</v>
      </c>
      <c r="AL3332" s="3" t="str" cm="1">
        <f t="array" ref="AL3332">IFERROR(INDEX(IF($AG3332&lt;=$AN3332,레드마인_배치!I:I,레드마인_서비스!I:I),콜트리분석!$AI3332),"")</f>
        <v>NUMBER CREATION</v>
      </c>
      <c r="AM3332" s="3" t="str" cm="1">
        <f t="array" ref="AM3332">IFERROR(INDEX(IF($AG3332&lt;=$AN3332,레드마인_배치!J:J,레드마인_서비스!J:J),콜트리분석!$AI3332),"")</f>
        <v>서비스</v>
      </c>
      <c r="AN3332" s="3">
        <v>3</v>
      </c>
      <c r="AO3332" s="15" t="str">
        <f ca="1">IFERROR(INDEX(레드마인_배치!E:E,MATCH(OFFSET(A3332,,AN3332),레드마인_배치!G:G,0)),"")</f>
        <v>확인필요</v>
      </c>
      <c r="AP3332" t="s">
        <v>3330</v>
      </c>
      <c r="AQ3332">
        <v>114</v>
      </c>
    </row>
    <row r="3333" spans="1:46" hidden="1">
      <c r="A3333" s="3" t="s">
        <v>2957</v>
      </c>
      <c r="B3333" s="3" t="s">
        <v>491</v>
      </c>
      <c r="C3333" s="3" t="s">
        <v>494</v>
      </c>
      <c r="D3333" s="3" t="s">
        <v>708</v>
      </c>
      <c r="E3333" s="3" t="s">
        <v>3108</v>
      </c>
      <c r="F3333" s="3" t="s">
        <v>2026</v>
      </c>
      <c r="G3333" s="3" t="s">
        <v>2052</v>
      </c>
      <c r="H3333" s="3" t="s">
        <v>797</v>
      </c>
      <c r="I3333" s="3" t="s">
        <v>798</v>
      </c>
      <c r="J3333" s="3" t="s">
        <v>510</v>
      </c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>
        <f t="shared" si="53"/>
        <v>9</v>
      </c>
      <c r="AH3333" s="3" t="s">
        <v>510</v>
      </c>
      <c r="AI3333" s="3" t="str">
        <f>IFERROR(IF($AG3333&lt;=$AN3333,MATCH($AH3333,레드마인_배치!G:G,0),MATCH($AH3333,레드마인_서비스!G:G,0)),"")</f>
        <v/>
      </c>
      <c r="AJ3333" s="3" t="str" cm="1">
        <f t="array" ref="AJ3333">IFERROR(INDEX(IF($AG3333&lt;=$AN3333,레드마인_배치!E:E,레드마인_서비스!E:E),콜트리분석!$AI3333),"")</f>
        <v/>
      </c>
      <c r="AK3333" s="3" t="str" cm="1">
        <f t="array" ref="AK3333">IFERROR(INDEX(IF($AG3333&lt;=$AN3333,레드마인_배치!H:H,레드마인_서비스!H:H),콜트리분석!$AI3333),"")</f>
        <v/>
      </c>
      <c r="AL3333" s="3" t="str" cm="1">
        <f t="array" ref="AL3333">IFERROR(INDEX(IF($AG3333&lt;=$AN3333,레드마인_배치!I:I,레드마인_서비스!I:I),콜트리분석!$AI3333),"")</f>
        <v/>
      </c>
      <c r="AM3333" s="3" t="str" cm="1">
        <f t="array" ref="AM3333">IFERROR(INDEX(IF($AG3333&lt;=$AN3333,레드마인_배치!J:J,레드마인_서비스!J:J),콜트리분석!$AI3333),"")</f>
        <v/>
      </c>
      <c r="AN3333" s="3">
        <v>3</v>
      </c>
      <c r="AO3333" s="15" t="str">
        <f ca="1">IFERROR(INDEX(레드마인_배치!E:E,MATCH(OFFSET(A3333,,AN3333),레드마인_배치!G:G,0)),"")</f>
        <v>확인필요</v>
      </c>
      <c r="AP3333" t="s">
        <v>3330</v>
      </c>
      <c r="AQ3333">
        <v>114</v>
      </c>
    </row>
    <row r="3334" spans="1:46" hidden="1">
      <c r="A3334" s="3" t="s">
        <v>2957</v>
      </c>
      <c r="B3334" s="3" t="s">
        <v>491</v>
      </c>
      <c r="C3334" s="3" t="s">
        <v>494</v>
      </c>
      <c r="D3334" s="3" t="s">
        <v>708</v>
      </c>
      <c r="E3334" s="3" t="s">
        <v>3108</v>
      </c>
      <c r="F3334" s="3" t="s">
        <v>2026</v>
      </c>
      <c r="G3334" s="3" t="s">
        <v>2052</v>
      </c>
      <c r="H3334" s="3" t="s">
        <v>797</v>
      </c>
      <c r="I3334" s="3" t="s">
        <v>799</v>
      </c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>
        <f t="shared" ref="AG3334:AG3397" si="54">COUNTA(B3334:AF3334)</f>
        <v>8</v>
      </c>
      <c r="AH3334" s="3" t="s">
        <v>799</v>
      </c>
      <c r="AI3334" s="3">
        <f>IFERROR(IF($AG3334&lt;=$AN3334,MATCH($AH3334,레드마인_배치!G:G,0),MATCH($AH3334,레드마인_서비스!G:G,0)),"")</f>
        <v>87</v>
      </c>
      <c r="AJ3334" s="3" t="str" cm="1">
        <f t="array" ref="AJ3334">IFERROR(INDEX(IF($AG3334&lt;=$AN3334,레드마인_배치!E:E,레드마인_서비스!E:E),콜트리분석!$AI3334),"")</f>
        <v>대상</v>
      </c>
      <c r="AK3334" s="3" t="str" cm="1">
        <f t="array" ref="AK3334">IFERROR(INDEX(IF($AG3334&lt;=$AN3334,레드마인_배치!H:H,레드마인_서비스!H:H),콜트리분석!$AI3334),"")</f>
        <v>ICO0380U</v>
      </c>
      <c r="AL3334" s="3" t="str" cm="1">
        <f t="array" ref="AL3334">IFERROR(INDEX(IF($AG3334&lt;=$AN3334,레드마인_배치!I:I,레드마인_서비스!I:I),콜트리분석!$AI3334),"")</f>
        <v>[보류]Recontractor Issue(TR-)</v>
      </c>
      <c r="AM3334" s="3" t="str" cm="1">
        <f t="array" ref="AM3334">IFERROR(INDEX(IF($AG3334&lt;=$AN3334,레드마인_배치!J:J,레드마인_서비스!J:J),콜트리분석!$AI3334),"")</f>
        <v>서비스</v>
      </c>
      <c r="AN3334" s="3">
        <v>3</v>
      </c>
      <c r="AO3334" s="15" t="str">
        <f ca="1">IFERROR(INDEX(레드마인_배치!E:E,MATCH(OFFSET(A3334,,AN3334),레드마인_배치!G:G,0)),"")</f>
        <v>확인필요</v>
      </c>
      <c r="AP3334" t="s">
        <v>3330</v>
      </c>
      <c r="AQ3334">
        <v>114</v>
      </c>
    </row>
    <row r="3335" spans="1:46" hidden="1">
      <c r="A3335" s="3" t="s">
        <v>2957</v>
      </c>
      <c r="B3335" s="3" t="s">
        <v>491</v>
      </c>
      <c r="C3335" s="3" t="s">
        <v>494</v>
      </c>
      <c r="D3335" s="3" t="s">
        <v>708</v>
      </c>
      <c r="E3335" s="3" t="s">
        <v>3108</v>
      </c>
      <c r="F3335" s="3" t="s">
        <v>2026</v>
      </c>
      <c r="G3335" s="3" t="s">
        <v>2052</v>
      </c>
      <c r="H3335" s="3" t="s">
        <v>797</v>
      </c>
      <c r="I3335" s="3" t="s">
        <v>799</v>
      </c>
      <c r="J3335" s="3" t="s">
        <v>635</v>
      </c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>
        <f t="shared" si="54"/>
        <v>9</v>
      </c>
      <c r="AH3335" s="3" t="s">
        <v>635</v>
      </c>
      <c r="AI3335" s="3">
        <f>IFERROR(IF($AG3335&lt;=$AN3335,MATCH($AH3335,레드마인_배치!G:G,0),MATCH($AH3335,레드마인_서비스!G:G,0)),"")</f>
        <v>83</v>
      </c>
      <c r="AJ3335" s="3" t="str" cm="1">
        <f t="array" ref="AJ3335">IFERROR(INDEX(IF($AG3335&lt;=$AN3335,레드마인_배치!E:E,레드마인_서비스!E:E),콜트리분석!$AI3335),"")</f>
        <v>대상</v>
      </c>
      <c r="AK3335" s="3" t="str" cm="1">
        <f t="array" ref="AK3335">IFERROR(INDEX(IF($AG3335&lt;=$AN3335,레드마인_배치!H:H,레드마인_서비스!H:H),콜트리분석!$AI3335),"")</f>
        <v>ICO0340U</v>
      </c>
      <c r="AL3335" s="3" t="str" cm="1">
        <f t="array" ref="AL3335">IFERROR(INDEX(IF($AG3335&lt;=$AN3335,레드마인_배치!I:I,레드마인_서비스!I:I),콜트리분석!$AI3335),"")</f>
        <v>LEDGER DETAIL CREATE</v>
      </c>
      <c r="AM3335" s="3" t="str" cm="1">
        <f t="array" ref="AM3335">IFERROR(INDEX(IF($AG3335&lt;=$AN3335,레드마인_배치!J:J,레드마인_서비스!J:J),콜트리분석!$AI3335),"")</f>
        <v>서비스</v>
      </c>
      <c r="AN3335" s="3">
        <v>3</v>
      </c>
      <c r="AO3335" s="15" t="str">
        <f ca="1">IFERROR(INDEX(레드마인_배치!E:E,MATCH(OFFSET(A3335,,AN3335),레드마인_배치!G:G,0)),"")</f>
        <v>확인필요</v>
      </c>
      <c r="AP3335" t="s">
        <v>3330</v>
      </c>
      <c r="AQ3335">
        <v>114</v>
      </c>
    </row>
    <row r="3336" spans="1:46" hidden="1">
      <c r="A3336" s="3" t="s">
        <v>2957</v>
      </c>
      <c r="B3336" s="3" t="s">
        <v>491</v>
      </c>
      <c r="C3336" s="3" t="s">
        <v>494</v>
      </c>
      <c r="D3336" s="3" t="s">
        <v>708</v>
      </c>
      <c r="E3336" s="3" t="s">
        <v>3108</v>
      </c>
      <c r="F3336" s="3" t="s">
        <v>2026</v>
      </c>
      <c r="G3336" s="3" t="s">
        <v>2052</v>
      </c>
      <c r="H3336" s="3" t="s">
        <v>797</v>
      </c>
      <c r="I3336" s="3" t="s">
        <v>799</v>
      </c>
      <c r="J3336" s="3" t="s">
        <v>635</v>
      </c>
      <c r="K3336" s="3" t="s">
        <v>577</v>
      </c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>
        <f t="shared" si="54"/>
        <v>10</v>
      </c>
      <c r="AH3336" s="3" t="s">
        <v>577</v>
      </c>
      <c r="AI3336" s="3">
        <f>IFERROR(IF($AG3336&lt;=$AN3336,MATCH($AH3336,레드마인_배치!G:G,0),MATCH($AH3336,레드마인_서비스!G:G,0)),"")</f>
        <v>49</v>
      </c>
      <c r="AJ3336" s="3" t="str" cm="1">
        <f t="array" ref="AJ3336">IFERROR(INDEX(IF($AG3336&lt;=$AN3336,레드마인_배치!E:E,레드마인_서비스!E:E),콜트리분석!$AI3336),"")</f>
        <v>대상</v>
      </c>
      <c r="AK3336" s="3" t="str" cm="1">
        <f t="array" ref="AK3336">IFERROR(INDEX(IF($AG3336&lt;=$AN3336,레드마인_배치!H:H,레드마인_서비스!H:H),콜트리분석!$AI3336),"")</f>
        <v>CMO0010U</v>
      </c>
      <c r="AL3336" s="3" t="str" cm="1">
        <f t="array" ref="AL3336">IFERROR(INDEX(IF($AG3336&lt;=$AN3336,레드마인_배치!I:I,레드마인_서비스!I:I),콜트리분석!$AI3336),"")</f>
        <v>NUMBER CREATION</v>
      </c>
      <c r="AM3336" s="3" t="str" cm="1">
        <f t="array" ref="AM3336">IFERROR(INDEX(IF($AG3336&lt;=$AN3336,레드마인_배치!J:J,레드마인_서비스!J:J),콜트리분석!$AI3336),"")</f>
        <v>서비스</v>
      </c>
      <c r="AN3336" s="3">
        <v>3</v>
      </c>
      <c r="AO3336" s="15" t="str">
        <f ca="1">IFERROR(INDEX(레드마인_배치!E:E,MATCH(OFFSET(A3336,,AN3336),레드마인_배치!G:G,0)),"")</f>
        <v>확인필요</v>
      </c>
      <c r="AP3336" t="s">
        <v>3330</v>
      </c>
      <c r="AQ3336">
        <v>114</v>
      </c>
    </row>
    <row r="3337" spans="1:46" hidden="1">
      <c r="A3337" s="3" t="s">
        <v>2957</v>
      </c>
      <c r="B3337" s="3" t="s">
        <v>491</v>
      </c>
      <c r="C3337" s="3" t="s">
        <v>494</v>
      </c>
      <c r="D3337" s="3" t="s">
        <v>708</v>
      </c>
      <c r="E3337" s="3" t="s">
        <v>3108</v>
      </c>
      <c r="F3337" s="3" t="s">
        <v>2026</v>
      </c>
      <c r="G3337" s="3" t="s">
        <v>2052</v>
      </c>
      <c r="H3337" s="3" t="s">
        <v>797</v>
      </c>
      <c r="I3337" s="3" t="s">
        <v>799</v>
      </c>
      <c r="J3337" s="3" t="s">
        <v>510</v>
      </c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>
        <f t="shared" si="54"/>
        <v>9</v>
      </c>
      <c r="AH3337" s="3" t="s">
        <v>510</v>
      </c>
      <c r="AI3337" s="3" t="str">
        <f>IFERROR(IF($AG3337&lt;=$AN3337,MATCH($AH3337,레드마인_배치!G:G,0),MATCH($AH3337,레드마인_서비스!G:G,0)),"")</f>
        <v/>
      </c>
      <c r="AJ3337" s="3" t="str" cm="1">
        <f t="array" ref="AJ3337">IFERROR(INDEX(IF($AG3337&lt;=$AN3337,레드마인_배치!E:E,레드마인_서비스!E:E),콜트리분석!$AI3337),"")</f>
        <v/>
      </c>
      <c r="AK3337" s="3" t="str" cm="1">
        <f t="array" ref="AK3337">IFERROR(INDEX(IF($AG3337&lt;=$AN3337,레드마인_배치!H:H,레드마인_서비스!H:H),콜트리분석!$AI3337),"")</f>
        <v/>
      </c>
      <c r="AL3337" s="3" t="str" cm="1">
        <f t="array" ref="AL3337">IFERROR(INDEX(IF($AG3337&lt;=$AN3337,레드마인_배치!I:I,레드마인_서비스!I:I),콜트리분석!$AI3337),"")</f>
        <v/>
      </c>
      <c r="AM3337" s="3" t="str" cm="1">
        <f t="array" ref="AM3337">IFERROR(INDEX(IF($AG3337&lt;=$AN3337,레드마인_배치!J:J,레드마인_서비스!J:J),콜트리분석!$AI3337),"")</f>
        <v/>
      </c>
      <c r="AN3337" s="3">
        <v>3</v>
      </c>
      <c r="AO3337" s="15" t="str">
        <f ca="1">IFERROR(INDEX(레드마인_배치!E:E,MATCH(OFFSET(A3337,,AN3337),레드마인_배치!G:G,0)),"")</f>
        <v>확인필요</v>
      </c>
      <c r="AP3337" t="s">
        <v>3330</v>
      </c>
      <c r="AQ3337">
        <v>114</v>
      </c>
    </row>
    <row r="3338" spans="1:46" hidden="1">
      <c r="A3338" s="3" t="s">
        <v>2957</v>
      </c>
      <c r="B3338" s="3" t="s">
        <v>491</v>
      </c>
      <c r="C3338" s="3" t="s">
        <v>494</v>
      </c>
      <c r="D3338" s="3" t="s">
        <v>708</v>
      </c>
      <c r="E3338" s="3" t="s">
        <v>3108</v>
      </c>
      <c r="F3338" s="3" t="s">
        <v>2026</v>
      </c>
      <c r="G3338" s="3" t="s">
        <v>2052</v>
      </c>
      <c r="H3338" s="3" t="s">
        <v>797</v>
      </c>
      <c r="I3338" s="3" t="s">
        <v>537</v>
      </c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>
        <f t="shared" si="54"/>
        <v>8</v>
      </c>
      <c r="AH3338" s="3" t="s">
        <v>537</v>
      </c>
      <c r="AI3338" s="3">
        <f>IFERROR(IF($AG3338&lt;=$AN3338,MATCH($AH3338,레드마인_배치!G:G,0),MATCH($AH3338,레드마인_서비스!G:G,0)),"")</f>
        <v>89</v>
      </c>
      <c r="AJ3338" s="3" t="str" cm="1">
        <f t="array" ref="AJ3338">IFERROR(INDEX(IF($AG3338&lt;=$AN3338,레드마인_배치!E:E,레드마인_서비스!E:E),콜트리분석!$AI3338),"")</f>
        <v>대상</v>
      </c>
      <c r="AK3338" s="3" t="str" cm="1">
        <f t="array" ref="AK3338">IFERROR(INDEX(IF($AG3338&lt;=$AN3338,레드마인_배치!H:H,레드마인_서비스!H:H),콜트리분석!$AI3338),"")</f>
        <v>ICO0400U</v>
      </c>
      <c r="AL3338" s="3" t="str" cm="1">
        <f t="array" ref="AL3338">IFERROR(INDEX(IF($AG3338&lt;=$AN3338,레드마인_배치!I:I,레드마인_서비스!I:I),콜트리분석!$AI3338),"")</f>
        <v>RETRIEVE BRANCH EXCHANGE RATE</v>
      </c>
      <c r="AM3338" s="3" t="str" cm="1">
        <f t="array" ref="AM3338">IFERROR(INDEX(IF($AG3338&lt;=$AN3338,레드마인_배치!J:J,레드마인_서비스!J:J),콜트리분석!$AI3338),"")</f>
        <v>서비스</v>
      </c>
      <c r="AN3338" s="3">
        <v>3</v>
      </c>
      <c r="AO3338" s="15" t="str">
        <f ca="1">IFERROR(INDEX(레드마인_배치!E:E,MATCH(OFFSET(A3338,,AN3338),레드마인_배치!G:G,0)),"")</f>
        <v>확인필요</v>
      </c>
      <c r="AP3338" t="s">
        <v>3330</v>
      </c>
      <c r="AQ3338">
        <v>114</v>
      </c>
    </row>
    <row r="3339" spans="1:46" hidden="1">
      <c r="A3339" s="3" t="s">
        <v>2957</v>
      </c>
      <c r="B3339" s="3" t="s">
        <v>491</v>
      </c>
      <c r="C3339" s="3" t="s">
        <v>494</v>
      </c>
      <c r="D3339" s="3" t="s">
        <v>708</v>
      </c>
      <c r="E3339" s="3" t="s">
        <v>3108</v>
      </c>
      <c r="F3339" s="3" t="s">
        <v>2026</v>
      </c>
      <c r="G3339" s="3" t="s">
        <v>2052</v>
      </c>
      <c r="H3339" s="3" t="s">
        <v>797</v>
      </c>
      <c r="I3339" s="3" t="s">
        <v>800</v>
      </c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>
        <f t="shared" si="54"/>
        <v>8</v>
      </c>
      <c r="AH3339" s="3" t="s">
        <v>800</v>
      </c>
      <c r="AI3339" s="3">
        <f>IFERROR(IF($AG3339&lt;=$AN3339,MATCH($AH3339,레드마인_배치!G:G,0),MATCH($AH3339,레드마인_서비스!G:G,0)),"")</f>
        <v>281</v>
      </c>
      <c r="AJ3339" s="3" t="str" cm="1">
        <f t="array" ref="AJ3339">IFERROR(INDEX(IF($AG3339&lt;=$AN3339,레드마인_배치!E:E,레드마인_서비스!E:E),콜트리분석!$AI3339),"")</f>
        <v>대상</v>
      </c>
      <c r="AK3339" s="3" t="str" cm="1">
        <f t="array" ref="AK3339">IFERROR(INDEX(IF($AG3339&lt;=$AN3339,레드마인_배치!H:H,레드마인_서비스!H:H),콜트리분석!$AI3339),"")</f>
        <v>PHO0020U</v>
      </c>
      <c r="AL3339" s="3" t="str" cm="1">
        <f t="array" ref="AL3339">IFERROR(INDEX(IF($AG3339&lt;=$AN3339,레드마인_배치!I:I,레드마인_서비스!I:I),콜트리분석!$AI3339),"")</f>
        <v>COO reflected in the quantity shipment</v>
      </c>
      <c r="AM3339" s="3" t="str" cm="1">
        <f t="array" ref="AM3339">IFERROR(INDEX(IF($AG3339&lt;=$AN3339,레드마인_배치!J:J,레드마인_서비스!J:J),콜트리분석!$AI3339),"")</f>
        <v>서비스</v>
      </c>
      <c r="AN3339" s="3">
        <v>3</v>
      </c>
      <c r="AO3339" s="15" t="str">
        <f ca="1">IFERROR(INDEX(레드마인_배치!E:E,MATCH(OFFSET(A3339,,AN3339),레드마인_배치!G:G,0)),"")</f>
        <v>확인필요</v>
      </c>
      <c r="AP3339" t="s">
        <v>3330</v>
      </c>
      <c r="AQ3339">
        <v>114</v>
      </c>
    </row>
    <row r="3340" spans="1:46" hidden="1">
      <c r="A3340" s="3" t="s">
        <v>2957</v>
      </c>
      <c r="B3340" s="3" t="s">
        <v>491</v>
      </c>
      <c r="C3340" s="3" t="s">
        <v>494</v>
      </c>
      <c r="D3340" s="3" t="s">
        <v>708</v>
      </c>
      <c r="E3340" s="3" t="s">
        <v>3108</v>
      </c>
      <c r="F3340" s="3" t="s">
        <v>2026</v>
      </c>
      <c r="G3340" s="3" t="s">
        <v>2052</v>
      </c>
      <c r="H3340" s="3" t="s">
        <v>797</v>
      </c>
      <c r="I3340" s="3" t="s">
        <v>801</v>
      </c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>
        <f t="shared" si="54"/>
        <v>8</v>
      </c>
      <c r="AH3340" s="3" t="s">
        <v>801</v>
      </c>
      <c r="AI3340" s="3">
        <f>IFERROR(IF($AG3340&lt;=$AN3340,MATCH($AH3340,레드마인_배치!G:G,0),MATCH($AH3340,레드마인_서비스!G:G,0)),"")</f>
        <v>285</v>
      </c>
      <c r="AJ3340" s="3" t="str" cm="1">
        <f t="array" ref="AJ3340">IFERROR(INDEX(IF($AG3340&lt;=$AN3340,레드마인_배치!E:E,레드마인_서비스!E:E),콜트리분석!$AI3340),"")</f>
        <v>대상</v>
      </c>
      <c r="AK3340" s="3" t="str" cm="1">
        <f t="array" ref="AK3340">IFERROR(INDEX(IF($AG3340&lt;=$AN3340,레드마인_배치!H:H,레드마인_서비스!H:H),콜트리분석!$AI3340),"")</f>
        <v>PHO0060U</v>
      </c>
      <c r="AL3340" s="3" t="str" cm="1">
        <f t="array" ref="AL3340">IFERROR(INDEX(IF($AG3340&lt;=$AN3340,레드마인_배치!I:I,레드마인_서비스!I:I),콜트리분석!$AI3340),"")</f>
        <v>Broker Shipment Sam File Creation(MAL)</v>
      </c>
      <c r="AM3340" s="3" t="str" cm="1">
        <f t="array" ref="AM3340">IFERROR(INDEX(IF($AG3340&lt;=$AN3340,레드마인_배치!J:J,레드마인_서비스!J:J),콜트리분석!$AI3340),"")</f>
        <v>서비스</v>
      </c>
      <c r="AN3340" s="3">
        <v>3</v>
      </c>
      <c r="AO3340" s="15" t="str">
        <f ca="1">IFERROR(INDEX(레드마인_배치!E:E,MATCH(OFFSET(A3340,,AN3340),레드마인_배치!G:G,0)),"")</f>
        <v>확인필요</v>
      </c>
      <c r="AP3340" t="s">
        <v>3330</v>
      </c>
      <c r="AQ3340">
        <v>114</v>
      </c>
    </row>
    <row r="3341" spans="1:46" hidden="1">
      <c r="A3341" s="3" t="s">
        <v>2957</v>
      </c>
      <c r="B3341" s="3" t="s">
        <v>491</v>
      </c>
      <c r="C3341" s="3" t="s">
        <v>494</v>
      </c>
      <c r="D3341" s="3" t="s">
        <v>708</v>
      </c>
      <c r="E3341" s="3" t="s">
        <v>3108</v>
      </c>
      <c r="F3341" s="3" t="s">
        <v>2026</v>
      </c>
      <c r="G3341" s="3" t="s">
        <v>2052</v>
      </c>
      <c r="H3341" s="3" t="s">
        <v>797</v>
      </c>
      <c r="I3341" s="3" t="s">
        <v>801</v>
      </c>
      <c r="J3341" s="3" t="s">
        <v>802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>
        <f t="shared" si="54"/>
        <v>9</v>
      </c>
      <c r="AH3341" s="3" t="s">
        <v>802</v>
      </c>
      <c r="AI3341" s="3">
        <f>IFERROR(IF($AG3341&lt;=$AN3341,MATCH($AH3341,레드마인_배치!G:G,0),MATCH($AH3341,레드마인_서비스!G:G,0)),"")</f>
        <v>2</v>
      </c>
      <c r="AJ3341" s="3" t="str" cm="1">
        <f t="array" ref="AJ3341">IFERROR(INDEX(IF($AG3341&lt;=$AN3341,레드마인_배치!E:E,레드마인_서비스!E:E),콜트리분석!$AI3341),"")</f>
        <v>미대상</v>
      </c>
      <c r="AK3341" s="3" cm="1">
        <f t="array" ref="AK3341">IFERROR(INDEX(IF($AG3341&lt;=$AN3341,레드마인_배치!H:H,레드마인_서비스!H:H),콜트리분석!$AI3341),"")</f>
        <v>0</v>
      </c>
      <c r="AL3341" s="3" t="str" cm="1">
        <f t="array" ref="AL3341">IFERROR(INDEX(IF($AG3341&lt;=$AN3341,레드마인_배치!I:I,레드마인_서비스!I:I),콜트리분석!$AI3341),"")</f>
        <v>E-MAIL SEND</v>
      </c>
      <c r="AM3341" s="3" t="str" cm="1">
        <f t="array" ref="AM3341">IFERROR(INDEX(IF($AG3341&lt;=$AN3341,레드마인_배치!J:J,레드마인_서비스!J:J),콜트리분석!$AI3341),"")</f>
        <v>서비스</v>
      </c>
      <c r="AN3341" s="3">
        <v>3</v>
      </c>
      <c r="AO3341" s="15" t="str">
        <f ca="1">IFERROR(INDEX(레드마인_배치!E:E,MATCH(OFFSET(A3341,,AN3341),레드마인_배치!G:G,0)),"")</f>
        <v>확인필요</v>
      </c>
      <c r="AP3341" t="s">
        <v>3330</v>
      </c>
      <c r="AQ3341">
        <v>114</v>
      </c>
    </row>
    <row r="3342" spans="1:46" hidden="1">
      <c r="A3342" s="3" t="s">
        <v>2957</v>
      </c>
      <c r="B3342" s="3" t="s">
        <v>491</v>
      </c>
      <c r="C3342" s="3" t="s">
        <v>494</v>
      </c>
      <c r="D3342" s="3" t="s">
        <v>708</v>
      </c>
      <c r="E3342" s="3" t="s">
        <v>3108</v>
      </c>
      <c r="F3342" s="3" t="s">
        <v>2026</v>
      </c>
      <c r="G3342" s="3" t="s">
        <v>2052</v>
      </c>
      <c r="H3342" s="3" t="s">
        <v>797</v>
      </c>
      <c r="I3342" s="3" t="s">
        <v>801</v>
      </c>
      <c r="J3342" s="3" t="s">
        <v>802</v>
      </c>
      <c r="K3342" s="3" t="s">
        <v>577</v>
      </c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>
        <f t="shared" si="54"/>
        <v>10</v>
      </c>
      <c r="AH3342" s="3" t="s">
        <v>577</v>
      </c>
      <c r="AI3342" s="3">
        <f>IFERROR(IF($AG3342&lt;=$AN3342,MATCH($AH3342,레드마인_배치!G:G,0),MATCH($AH3342,레드마인_서비스!G:G,0)),"")</f>
        <v>49</v>
      </c>
      <c r="AJ3342" s="3" t="str" cm="1">
        <f t="array" ref="AJ3342">IFERROR(INDEX(IF($AG3342&lt;=$AN3342,레드마인_배치!E:E,레드마인_서비스!E:E),콜트리분석!$AI3342),"")</f>
        <v>대상</v>
      </c>
      <c r="AK3342" s="3" t="str" cm="1">
        <f t="array" ref="AK3342">IFERROR(INDEX(IF($AG3342&lt;=$AN3342,레드마인_배치!H:H,레드마인_서비스!H:H),콜트리분석!$AI3342),"")</f>
        <v>CMO0010U</v>
      </c>
      <c r="AL3342" s="3" t="str" cm="1">
        <f t="array" ref="AL3342">IFERROR(INDEX(IF($AG3342&lt;=$AN3342,레드마인_배치!I:I,레드마인_서비스!I:I),콜트리분석!$AI3342),"")</f>
        <v>NUMBER CREATION</v>
      </c>
      <c r="AM3342" s="3" t="str" cm="1">
        <f t="array" ref="AM3342">IFERROR(INDEX(IF($AG3342&lt;=$AN3342,레드마인_배치!J:J,레드마인_서비스!J:J),콜트리분석!$AI3342),"")</f>
        <v>서비스</v>
      </c>
      <c r="AN3342" s="3">
        <v>3</v>
      </c>
      <c r="AO3342" s="15" t="str">
        <f ca="1">IFERROR(INDEX(레드마인_배치!E:E,MATCH(OFFSET(A3342,,AN3342),레드마인_배치!G:G,0)),"")</f>
        <v>확인필요</v>
      </c>
      <c r="AP3342" t="s">
        <v>3330</v>
      </c>
      <c r="AQ3342">
        <v>114</v>
      </c>
    </row>
    <row r="3343" spans="1:46" hidden="1">
      <c r="A3343" s="3" t="s">
        <v>2957</v>
      </c>
      <c r="B3343" s="3" t="s">
        <v>491</v>
      </c>
      <c r="C3343" s="3" t="s">
        <v>494</v>
      </c>
      <c r="D3343" s="3" t="s">
        <v>708</v>
      </c>
      <c r="E3343" s="3" t="s">
        <v>3108</v>
      </c>
      <c r="F3343" s="3" t="s">
        <v>2026</v>
      </c>
      <c r="G3343" s="3" t="s">
        <v>2052</v>
      </c>
      <c r="H3343" s="3" t="s">
        <v>797</v>
      </c>
      <c r="I3343" s="3" t="s">
        <v>801</v>
      </c>
      <c r="J3343" s="3" t="s">
        <v>803</v>
      </c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>
        <f t="shared" si="54"/>
        <v>9</v>
      </c>
      <c r="AH3343" s="3" t="s">
        <v>803</v>
      </c>
      <c r="AI3343" s="3">
        <f>IFERROR(IF($AG3343&lt;=$AN3343,MATCH($AH3343,레드마인_배치!G:G,0),MATCH($AH3343,레드마인_서비스!G:G,0)),"")</f>
        <v>390</v>
      </c>
      <c r="AJ3343" s="3" t="str" cm="1">
        <f t="array" ref="AJ3343">IFERROR(INDEX(IF($AG3343&lt;=$AN3343,레드마인_배치!E:E,레드마인_서비스!E:E),콜트리분석!$AI3343),"")</f>
        <v>미대상</v>
      </c>
      <c r="AK3343" s="3" t="str" cm="1">
        <f t="array" ref="AK3343">IFERROR(INDEX(IF($AG3343&lt;=$AN3343,레드마인_배치!H:H,레드마인_서비스!H:H),콜트리분석!$AI3343),"")</f>
        <v>THO0120U</v>
      </c>
      <c r="AL3343" s="3" t="str" cm="1">
        <f t="array" ref="AL3343">IFERROR(INDEX(IF($AG3343&lt;=$AN3343,레드마인_배치!I:I,레드마인_서비스!I:I),콜트리분석!$AI3343),"")</f>
        <v>[확인필요] UOM Calculation Logic</v>
      </c>
      <c r="AM3343" s="3" t="str" cm="1">
        <f t="array" ref="AM3343">IFERROR(INDEX(IF($AG3343&lt;=$AN3343,레드마인_배치!J:J,레드마인_서비스!J:J),콜트리분석!$AI3343),"")</f>
        <v>서비스</v>
      </c>
      <c r="AN3343" s="3">
        <v>3</v>
      </c>
      <c r="AO3343" s="15" t="str">
        <f ca="1">IFERROR(INDEX(레드마인_배치!E:E,MATCH(OFFSET(A3343,,AN3343),레드마인_배치!G:G,0)),"")</f>
        <v>확인필요</v>
      </c>
      <c r="AP3343" t="s">
        <v>3330</v>
      </c>
      <c r="AQ3343">
        <v>114</v>
      </c>
    </row>
    <row r="3344" spans="1:46" hidden="1">
      <c r="A3344" s="3" t="s">
        <v>2957</v>
      </c>
      <c r="B3344" s="3" t="s">
        <v>491</v>
      </c>
      <c r="C3344" s="3" t="s">
        <v>494</v>
      </c>
      <c r="D3344" s="3" t="s">
        <v>708</v>
      </c>
      <c r="E3344" s="3" t="s">
        <v>3108</v>
      </c>
      <c r="F3344" s="3" t="s">
        <v>2026</v>
      </c>
      <c r="G3344" s="3" t="s">
        <v>2052</v>
      </c>
      <c r="H3344" s="3" t="s">
        <v>797</v>
      </c>
      <c r="I3344" s="3" t="s">
        <v>801</v>
      </c>
      <c r="J3344" s="3" t="s">
        <v>646</v>
      </c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>
        <f t="shared" si="54"/>
        <v>9</v>
      </c>
      <c r="AH3344" s="3" t="s">
        <v>646</v>
      </c>
      <c r="AI3344" s="3" t="str">
        <f>IFERROR(IF($AG3344&lt;=$AN3344,MATCH($AH3344,레드마인_배치!G:G,0),MATCH($AH3344,레드마인_서비스!G:G,0)),"")</f>
        <v/>
      </c>
      <c r="AJ3344" s="3" t="str" cm="1">
        <f t="array" ref="AJ3344">IFERROR(INDEX(IF($AG3344&lt;=$AN3344,레드마인_배치!E:E,레드마인_서비스!E:E),콜트리분석!$AI3344),"")</f>
        <v/>
      </c>
      <c r="AK3344" s="3" t="str" cm="1">
        <f t="array" ref="AK3344">IFERROR(INDEX(IF($AG3344&lt;=$AN3344,레드마인_배치!H:H,레드마인_서비스!H:H),콜트리분석!$AI3344),"")</f>
        <v/>
      </c>
      <c r="AL3344" s="3" t="str" cm="1">
        <f t="array" ref="AL3344">IFERROR(INDEX(IF($AG3344&lt;=$AN3344,레드마인_배치!I:I,레드마인_서비스!I:I),콜트리분석!$AI3344),"")</f>
        <v/>
      </c>
      <c r="AM3344" s="3" t="str" cm="1">
        <f t="array" ref="AM3344">IFERROR(INDEX(IF($AG3344&lt;=$AN3344,레드마인_배치!J:J,레드마인_서비스!J:J),콜트리분석!$AI3344),"")</f>
        <v/>
      </c>
      <c r="AN3344" s="3">
        <v>3</v>
      </c>
      <c r="AO3344" s="15" t="str">
        <f ca="1">IFERROR(INDEX(레드마인_배치!E:E,MATCH(OFFSET(A3344,,AN3344),레드마인_배치!G:G,0)),"")</f>
        <v>확인필요</v>
      </c>
      <c r="AP3344" t="s">
        <v>3330</v>
      </c>
      <c r="AQ3344">
        <v>114</v>
      </c>
    </row>
    <row r="3345" spans="1:46" hidden="1">
      <c r="A3345" s="3" t="s">
        <v>2957</v>
      </c>
      <c r="B3345" s="3" t="s">
        <v>491</v>
      </c>
      <c r="C3345" s="3" t="s">
        <v>494</v>
      </c>
      <c r="D3345" s="3" t="s">
        <v>708</v>
      </c>
      <c r="E3345" s="3" t="s">
        <v>3108</v>
      </c>
      <c r="F3345" s="3" t="s">
        <v>2026</v>
      </c>
      <c r="G3345" s="3" t="s">
        <v>2052</v>
      </c>
      <c r="H3345" s="3" t="s">
        <v>797</v>
      </c>
      <c r="I3345" s="3" t="s">
        <v>801</v>
      </c>
      <c r="J3345" s="3" t="s">
        <v>647</v>
      </c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>
        <f t="shared" si="54"/>
        <v>9</v>
      </c>
      <c r="AH3345" s="3" t="s">
        <v>647</v>
      </c>
      <c r="AI3345" s="3" t="str">
        <f>IFERROR(IF($AG3345&lt;=$AN3345,MATCH($AH3345,레드마인_배치!G:G,0),MATCH($AH3345,레드마인_서비스!G:G,0)),"")</f>
        <v/>
      </c>
      <c r="AJ3345" s="3" t="str" cm="1">
        <f t="array" ref="AJ3345">IFERROR(INDEX(IF($AG3345&lt;=$AN3345,레드마인_배치!E:E,레드마인_서비스!E:E),콜트리분석!$AI3345),"")</f>
        <v/>
      </c>
      <c r="AK3345" s="3" t="str" cm="1">
        <f t="array" ref="AK3345">IFERROR(INDEX(IF($AG3345&lt;=$AN3345,레드마인_배치!H:H,레드마인_서비스!H:H),콜트리분석!$AI3345),"")</f>
        <v/>
      </c>
      <c r="AL3345" s="3" t="str" cm="1">
        <f t="array" ref="AL3345">IFERROR(INDEX(IF($AG3345&lt;=$AN3345,레드마인_배치!I:I,레드마인_서비스!I:I),콜트리분석!$AI3345),"")</f>
        <v/>
      </c>
      <c r="AM3345" s="3" t="str" cm="1">
        <f t="array" ref="AM3345">IFERROR(INDEX(IF($AG3345&lt;=$AN3345,레드마인_배치!J:J,레드마인_서비스!J:J),콜트리분석!$AI3345),"")</f>
        <v/>
      </c>
      <c r="AN3345" s="3">
        <v>3</v>
      </c>
      <c r="AO3345" s="15" t="str">
        <f ca="1">IFERROR(INDEX(레드마인_배치!E:E,MATCH(OFFSET(A3345,,AN3345),레드마인_배치!G:G,0)),"")</f>
        <v>확인필요</v>
      </c>
      <c r="AP3345" t="s">
        <v>3330</v>
      </c>
      <c r="AQ3345">
        <v>114</v>
      </c>
    </row>
    <row r="3346" spans="1:46" hidden="1">
      <c r="A3346" s="3" t="s">
        <v>2957</v>
      </c>
      <c r="B3346" s="3" t="s">
        <v>491</v>
      </c>
      <c r="C3346" s="3" t="s">
        <v>494</v>
      </c>
      <c r="D3346" s="3" t="s">
        <v>708</v>
      </c>
      <c r="E3346" s="3" t="s">
        <v>3108</v>
      </c>
      <c r="F3346" s="3" t="s">
        <v>2026</v>
      </c>
      <c r="G3346" s="3" t="s">
        <v>2052</v>
      </c>
      <c r="H3346" s="3" t="s">
        <v>797</v>
      </c>
      <c r="I3346" s="3" t="s">
        <v>801</v>
      </c>
      <c r="J3346" s="3" t="s">
        <v>648</v>
      </c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>
        <f t="shared" si="54"/>
        <v>9</v>
      </c>
      <c r="AH3346" s="3" t="s">
        <v>648</v>
      </c>
      <c r="AI3346" s="3" t="str">
        <f>IFERROR(IF($AG3346&lt;=$AN3346,MATCH($AH3346,레드마인_배치!G:G,0),MATCH($AH3346,레드마인_서비스!G:G,0)),"")</f>
        <v/>
      </c>
      <c r="AJ3346" s="3" t="str" cm="1">
        <f t="array" ref="AJ3346">IFERROR(INDEX(IF($AG3346&lt;=$AN3346,레드마인_배치!E:E,레드마인_서비스!E:E),콜트리분석!$AI3346),"")</f>
        <v/>
      </c>
      <c r="AK3346" s="3" t="str" cm="1">
        <f t="array" ref="AK3346">IFERROR(INDEX(IF($AG3346&lt;=$AN3346,레드마인_배치!H:H,레드마인_서비스!H:H),콜트리분석!$AI3346),"")</f>
        <v/>
      </c>
      <c r="AL3346" s="3" t="str" cm="1">
        <f t="array" ref="AL3346">IFERROR(INDEX(IF($AG3346&lt;=$AN3346,레드마인_배치!I:I,레드마인_서비스!I:I),콜트리분석!$AI3346),"")</f>
        <v/>
      </c>
      <c r="AM3346" s="3" t="str" cm="1">
        <f t="array" ref="AM3346">IFERROR(INDEX(IF($AG3346&lt;=$AN3346,레드마인_배치!J:J,레드마인_서비스!J:J),콜트리분석!$AI3346),"")</f>
        <v/>
      </c>
      <c r="AN3346" s="3">
        <v>3</v>
      </c>
      <c r="AO3346" s="15" t="str">
        <f ca="1">IFERROR(INDEX(레드마인_배치!E:E,MATCH(OFFSET(A3346,,AN3346),레드마인_배치!G:G,0)),"")</f>
        <v>확인필요</v>
      </c>
      <c r="AP3346" t="s">
        <v>3330</v>
      </c>
      <c r="AQ3346">
        <v>114</v>
      </c>
    </row>
    <row r="3347" spans="1:46" hidden="1">
      <c r="A3347" s="3" t="s">
        <v>2957</v>
      </c>
      <c r="B3347" s="3" t="s">
        <v>491</v>
      </c>
      <c r="C3347" s="3" t="s">
        <v>494</v>
      </c>
      <c r="D3347" s="3" t="s">
        <v>708</v>
      </c>
      <c r="E3347" s="3" t="s">
        <v>3108</v>
      </c>
      <c r="F3347" s="3" t="s">
        <v>2026</v>
      </c>
      <c r="G3347" s="3" t="s">
        <v>2052</v>
      </c>
      <c r="H3347" s="3" t="s">
        <v>797</v>
      </c>
      <c r="I3347" s="3" t="s">
        <v>801</v>
      </c>
      <c r="J3347" s="3" t="s">
        <v>649</v>
      </c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>
        <f t="shared" si="54"/>
        <v>9</v>
      </c>
      <c r="AH3347" s="3" t="s">
        <v>649</v>
      </c>
      <c r="AI3347" s="3" t="str">
        <f>IFERROR(IF($AG3347&lt;=$AN3347,MATCH($AH3347,레드마인_배치!G:G,0),MATCH($AH3347,레드마인_서비스!G:G,0)),"")</f>
        <v/>
      </c>
      <c r="AJ3347" s="3" t="str" cm="1">
        <f t="array" ref="AJ3347">IFERROR(INDEX(IF($AG3347&lt;=$AN3347,레드마인_배치!E:E,레드마인_서비스!E:E),콜트리분석!$AI3347),"")</f>
        <v/>
      </c>
      <c r="AK3347" s="3" t="str" cm="1">
        <f t="array" ref="AK3347">IFERROR(INDEX(IF($AG3347&lt;=$AN3347,레드마인_배치!H:H,레드마인_서비스!H:H),콜트리분석!$AI3347),"")</f>
        <v/>
      </c>
      <c r="AL3347" s="3" t="str" cm="1">
        <f t="array" ref="AL3347">IFERROR(INDEX(IF($AG3347&lt;=$AN3347,레드마인_배치!I:I,레드마인_서비스!I:I),콜트리분석!$AI3347),"")</f>
        <v/>
      </c>
      <c r="AM3347" s="3" t="str" cm="1">
        <f t="array" ref="AM3347">IFERROR(INDEX(IF($AG3347&lt;=$AN3347,레드마인_배치!J:J,레드마인_서비스!J:J),콜트리분석!$AI3347),"")</f>
        <v/>
      </c>
      <c r="AN3347" s="3">
        <v>3</v>
      </c>
      <c r="AO3347" s="15" t="str">
        <f ca="1">IFERROR(INDEX(레드마인_배치!E:E,MATCH(OFFSET(A3347,,AN3347),레드마인_배치!G:G,0)),"")</f>
        <v>확인필요</v>
      </c>
      <c r="AP3347" t="s">
        <v>3330</v>
      </c>
      <c r="AQ3347">
        <v>114</v>
      </c>
    </row>
    <row r="3348" spans="1:46" hidden="1">
      <c r="A3348" s="3" t="s">
        <v>2957</v>
      </c>
      <c r="B3348" s="3" t="s">
        <v>491</v>
      </c>
      <c r="C3348" s="3" t="s">
        <v>494</v>
      </c>
      <c r="D3348" s="3" t="s">
        <v>708</v>
      </c>
      <c r="E3348" s="3" t="s">
        <v>3108</v>
      </c>
      <c r="F3348" s="3" t="s">
        <v>2026</v>
      </c>
      <c r="G3348" s="3" t="s">
        <v>2052</v>
      </c>
      <c r="H3348" s="3" t="s">
        <v>797</v>
      </c>
      <c r="I3348" s="3" t="s">
        <v>801</v>
      </c>
      <c r="J3348" s="3" t="s">
        <v>650</v>
      </c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>
        <f t="shared" si="54"/>
        <v>9</v>
      </c>
      <c r="AH3348" s="3" t="s">
        <v>650</v>
      </c>
      <c r="AI3348" s="3" t="str">
        <f>IFERROR(IF($AG3348&lt;=$AN3348,MATCH($AH3348,레드마인_배치!G:G,0),MATCH($AH3348,레드마인_서비스!G:G,0)),"")</f>
        <v/>
      </c>
      <c r="AJ3348" s="3" t="str" cm="1">
        <f t="array" ref="AJ3348">IFERROR(INDEX(IF($AG3348&lt;=$AN3348,레드마인_배치!E:E,레드마인_서비스!E:E),콜트리분석!$AI3348),"")</f>
        <v/>
      </c>
      <c r="AK3348" s="3" t="str" cm="1">
        <f t="array" ref="AK3348">IFERROR(INDEX(IF($AG3348&lt;=$AN3348,레드마인_배치!H:H,레드마인_서비스!H:H),콜트리분석!$AI3348),"")</f>
        <v/>
      </c>
      <c r="AL3348" s="3" t="str" cm="1">
        <f t="array" ref="AL3348">IFERROR(INDEX(IF($AG3348&lt;=$AN3348,레드마인_배치!I:I,레드마인_서비스!I:I),콜트리분석!$AI3348),"")</f>
        <v/>
      </c>
      <c r="AM3348" s="3" t="str" cm="1">
        <f t="array" ref="AM3348">IFERROR(INDEX(IF($AG3348&lt;=$AN3348,레드마인_배치!J:J,레드마인_서비스!J:J),콜트리분석!$AI3348),"")</f>
        <v/>
      </c>
      <c r="AN3348" s="3">
        <v>3</v>
      </c>
      <c r="AO3348" s="15" t="str">
        <f ca="1">IFERROR(INDEX(레드마인_배치!E:E,MATCH(OFFSET(A3348,,AN3348),레드마인_배치!G:G,0)),"")</f>
        <v>확인필요</v>
      </c>
      <c r="AP3348" t="s">
        <v>3330</v>
      </c>
      <c r="AQ3348">
        <v>114</v>
      </c>
    </row>
    <row r="3349" spans="1:46" hidden="1">
      <c r="A3349" s="3" t="s">
        <v>2957</v>
      </c>
      <c r="B3349" s="3" t="s">
        <v>491</v>
      </c>
      <c r="C3349" s="3" t="s">
        <v>494</v>
      </c>
      <c r="D3349" s="3" t="s">
        <v>708</v>
      </c>
      <c r="E3349" s="3" t="s">
        <v>3108</v>
      </c>
      <c r="F3349" s="3" t="s">
        <v>2026</v>
      </c>
      <c r="G3349" s="3" t="s">
        <v>2052</v>
      </c>
      <c r="H3349" s="3" t="s">
        <v>797</v>
      </c>
      <c r="I3349" s="3" t="s">
        <v>801</v>
      </c>
      <c r="J3349" s="3" t="s">
        <v>651</v>
      </c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>
        <f t="shared" si="54"/>
        <v>9</v>
      </c>
      <c r="AH3349" s="3" t="s">
        <v>651</v>
      </c>
      <c r="AI3349" s="3" t="str">
        <f>IFERROR(IF($AG3349&lt;=$AN3349,MATCH($AH3349,레드마인_배치!G:G,0),MATCH($AH3349,레드마인_서비스!G:G,0)),"")</f>
        <v/>
      </c>
      <c r="AJ3349" s="3" t="str" cm="1">
        <f t="array" ref="AJ3349">IFERROR(INDEX(IF($AG3349&lt;=$AN3349,레드마인_배치!E:E,레드마인_서비스!E:E),콜트리분석!$AI3349),"")</f>
        <v/>
      </c>
      <c r="AK3349" s="3" t="str" cm="1">
        <f t="array" ref="AK3349">IFERROR(INDEX(IF($AG3349&lt;=$AN3349,레드마인_배치!H:H,레드마인_서비스!H:H),콜트리분석!$AI3349),"")</f>
        <v/>
      </c>
      <c r="AL3349" s="3" t="str" cm="1">
        <f t="array" ref="AL3349">IFERROR(INDEX(IF($AG3349&lt;=$AN3349,레드마인_배치!I:I,레드마인_서비스!I:I),콜트리분석!$AI3349),"")</f>
        <v/>
      </c>
      <c r="AM3349" s="3" t="str" cm="1">
        <f t="array" ref="AM3349">IFERROR(INDEX(IF($AG3349&lt;=$AN3349,레드마인_배치!J:J,레드마인_서비스!J:J),콜트리분석!$AI3349),"")</f>
        <v/>
      </c>
      <c r="AN3349" s="3">
        <v>3</v>
      </c>
      <c r="AO3349" s="15" t="str">
        <f ca="1">IFERROR(INDEX(레드마인_배치!E:E,MATCH(OFFSET(A3349,,AN3349),레드마인_배치!G:G,0)),"")</f>
        <v>확인필요</v>
      </c>
      <c r="AP3349" t="s">
        <v>3330</v>
      </c>
      <c r="AQ3349">
        <v>114</v>
      </c>
    </row>
    <row r="3350" spans="1:46" hidden="1">
      <c r="A3350" s="3" t="s">
        <v>2957</v>
      </c>
      <c r="B3350" s="3" t="s">
        <v>491</v>
      </c>
      <c r="C3350" s="3" t="s">
        <v>494</v>
      </c>
      <c r="D3350" s="3" t="s">
        <v>708</v>
      </c>
      <c r="E3350" s="3" t="s">
        <v>3108</v>
      </c>
      <c r="F3350" s="3" t="s">
        <v>2026</v>
      </c>
      <c r="G3350" s="3" t="s">
        <v>2052</v>
      </c>
      <c r="H3350" s="3" t="s">
        <v>797</v>
      </c>
      <c r="I3350" s="3" t="s">
        <v>801</v>
      </c>
      <c r="J3350" s="3" t="s">
        <v>804</v>
      </c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>
        <f t="shared" si="54"/>
        <v>9</v>
      </c>
      <c r="AH3350" s="3" t="s">
        <v>804</v>
      </c>
      <c r="AI3350" s="3" t="str">
        <f>IFERROR(IF($AG3350&lt;=$AN3350,MATCH($AH3350,레드마인_배치!G:G,0),MATCH($AH3350,레드마인_서비스!G:G,0)),"")</f>
        <v/>
      </c>
      <c r="AJ3350" s="3" t="str" cm="1">
        <f t="array" ref="AJ3350">IFERROR(INDEX(IF($AG3350&lt;=$AN3350,레드마인_배치!E:E,레드마인_서비스!E:E),콜트리분석!$AI3350),"")</f>
        <v/>
      </c>
      <c r="AK3350" s="3" t="str" cm="1">
        <f t="array" ref="AK3350">IFERROR(INDEX(IF($AG3350&lt;=$AN3350,레드마인_배치!H:H,레드마인_서비스!H:H),콜트리분석!$AI3350),"")</f>
        <v/>
      </c>
      <c r="AL3350" s="3" t="str" cm="1">
        <f t="array" ref="AL3350">IFERROR(INDEX(IF($AG3350&lt;=$AN3350,레드마인_배치!I:I,레드마인_서비스!I:I),콜트리분석!$AI3350),"")</f>
        <v/>
      </c>
      <c r="AM3350" s="3" t="str" cm="1">
        <f t="array" ref="AM3350">IFERROR(INDEX(IF($AG3350&lt;=$AN3350,레드마인_배치!J:J,레드마인_서비스!J:J),콜트리분석!$AI3350),"")</f>
        <v/>
      </c>
      <c r="AN3350" s="3">
        <v>3</v>
      </c>
      <c r="AO3350" s="15" t="str">
        <f ca="1">IFERROR(INDEX(레드마인_배치!E:E,MATCH(OFFSET(A3350,,AN3350),레드마인_배치!G:G,0)),"")</f>
        <v>확인필요</v>
      </c>
      <c r="AP3350" t="s">
        <v>3330</v>
      </c>
      <c r="AQ3350">
        <v>114</v>
      </c>
    </row>
    <row r="3351" spans="1:46" hidden="1">
      <c r="A3351" s="3" t="s">
        <v>2957</v>
      </c>
      <c r="B3351" s="3" t="s">
        <v>491</v>
      </c>
      <c r="C3351" s="3" t="s">
        <v>494</v>
      </c>
      <c r="D3351" s="3" t="s">
        <v>708</v>
      </c>
      <c r="E3351" s="3" t="s">
        <v>3108</v>
      </c>
      <c r="F3351" s="3" t="s">
        <v>2026</v>
      </c>
      <c r="G3351" s="3" t="s">
        <v>2052</v>
      </c>
      <c r="H3351" s="3" t="s">
        <v>797</v>
      </c>
      <c r="I3351" s="3" t="s">
        <v>805</v>
      </c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>
        <f t="shared" si="54"/>
        <v>8</v>
      </c>
      <c r="AH3351" s="3" t="s">
        <v>805</v>
      </c>
      <c r="AI3351" s="3">
        <f>IFERROR(IF($AG3351&lt;=$AN3351,MATCH($AH3351,레드마인_배치!G:G,0),MATCH($AH3351,레드마인_서비스!G:G,0)),"")</f>
        <v>6</v>
      </c>
      <c r="AJ3351" s="3" t="str" cm="1">
        <f t="array" ref="AJ3351">IFERROR(INDEX(IF($AG3351&lt;=$AN3351,레드마인_배치!E:E,레드마인_서비스!E:E),콜트리분석!$AI3351),"")</f>
        <v>미대상</v>
      </c>
      <c r="AK3351" s="3" cm="1">
        <f t="array" ref="AK3351">IFERROR(INDEX(IF($AG3351&lt;=$AN3351,레드마인_배치!H:H,레드마인_서비스!H:H),콜트리분석!$AI3351),"")</f>
        <v>0</v>
      </c>
      <c r="AL3351" s="3" t="str" cm="1">
        <f t="array" ref="AL3351">IFERROR(INDEX(IF($AG3351&lt;=$AN3351,레드마인_배치!I:I,레드마인_서비스!I:I),콜트리분석!$AI3351),"")</f>
        <v>소스없음</v>
      </c>
      <c r="AM3351" s="3" t="str" cm="1">
        <f t="array" ref="AM3351">IFERROR(INDEX(IF($AG3351&lt;=$AN3351,레드마인_배치!J:J,레드마인_서비스!J:J),콜트리분석!$AI3351),"")</f>
        <v>서비스</v>
      </c>
      <c r="AN3351" s="3">
        <v>3</v>
      </c>
      <c r="AO3351" s="15" t="str">
        <f ca="1">IFERROR(INDEX(레드마인_배치!E:E,MATCH(OFFSET(A3351,,AN3351),레드마인_배치!G:G,0)),"")</f>
        <v>확인필요</v>
      </c>
      <c r="AP3351" t="s">
        <v>3330</v>
      </c>
      <c r="AQ3351">
        <v>114</v>
      </c>
    </row>
    <row r="3352" spans="1:46" hidden="1">
      <c r="A3352" s="3" t="s">
        <v>2957</v>
      </c>
      <c r="B3352" s="3" t="s">
        <v>491</v>
      </c>
      <c r="C3352" s="3" t="s">
        <v>494</v>
      </c>
      <c r="D3352" s="3" t="s">
        <v>708</v>
      </c>
      <c r="E3352" s="3" t="s">
        <v>3108</v>
      </c>
      <c r="F3352" s="3" t="s">
        <v>2026</v>
      </c>
      <c r="G3352" s="3" t="s">
        <v>2052</v>
      </c>
      <c r="H3352" s="3" t="s">
        <v>797</v>
      </c>
      <c r="I3352" s="3" t="s">
        <v>577</v>
      </c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>
        <f t="shared" si="54"/>
        <v>8</v>
      </c>
      <c r="AH3352" s="3" t="s">
        <v>577</v>
      </c>
      <c r="AI3352" s="3">
        <f>IFERROR(IF($AG3352&lt;=$AN3352,MATCH($AH3352,레드마인_배치!G:G,0),MATCH($AH3352,레드마인_서비스!G:G,0)),"")</f>
        <v>49</v>
      </c>
      <c r="AJ3352" s="3" t="str" cm="1">
        <f t="array" ref="AJ3352">IFERROR(INDEX(IF($AG3352&lt;=$AN3352,레드마인_배치!E:E,레드마인_서비스!E:E),콜트리분석!$AI3352),"")</f>
        <v>대상</v>
      </c>
      <c r="AK3352" s="3" t="str" cm="1">
        <f t="array" ref="AK3352">IFERROR(INDEX(IF($AG3352&lt;=$AN3352,레드마인_배치!H:H,레드마인_서비스!H:H),콜트리분석!$AI3352),"")</f>
        <v>CMO0010U</v>
      </c>
      <c r="AL3352" s="3" t="str" cm="1">
        <f t="array" ref="AL3352">IFERROR(INDEX(IF($AG3352&lt;=$AN3352,레드마인_배치!I:I,레드마인_서비스!I:I),콜트리분석!$AI3352),"")</f>
        <v>NUMBER CREATION</v>
      </c>
      <c r="AM3352" s="3" t="str" cm="1">
        <f t="array" ref="AM3352">IFERROR(INDEX(IF($AG3352&lt;=$AN3352,레드마인_배치!J:J,레드마인_서비스!J:J),콜트리분석!$AI3352),"")</f>
        <v>서비스</v>
      </c>
      <c r="AN3352" s="3">
        <v>3</v>
      </c>
      <c r="AO3352" s="15" t="str">
        <f ca="1">IFERROR(INDEX(레드마인_배치!E:E,MATCH(OFFSET(A3352,,AN3352),레드마인_배치!G:G,0)),"")</f>
        <v>확인필요</v>
      </c>
      <c r="AP3352" t="s">
        <v>3330</v>
      </c>
      <c r="AQ3352">
        <v>114</v>
      </c>
    </row>
    <row r="3353" spans="1:46">
      <c r="A3353" s="3" t="s">
        <v>2957</v>
      </c>
      <c r="B3353" s="3" t="s">
        <v>491</v>
      </c>
      <c r="C3353" s="3" t="s">
        <v>494</v>
      </c>
      <c r="D3353" s="3" t="s">
        <v>708</v>
      </c>
      <c r="E3353" s="3" t="s">
        <v>3108</v>
      </c>
      <c r="F3353" s="3" t="s">
        <v>2026</v>
      </c>
      <c r="G3353" s="3" t="s">
        <v>2052</v>
      </c>
      <c r="H3353" s="3" t="s">
        <v>577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>
        <f t="shared" si="54"/>
        <v>7</v>
      </c>
      <c r="AH3353" s="3" t="s">
        <v>577</v>
      </c>
      <c r="AI3353" s="3">
        <f>IFERROR(IF($AG3353&lt;=$AN3353,MATCH($AH3353,레드마인_배치!G:G,0),MATCH($AH3353,레드마인_서비스!G:G,0)),"")</f>
        <v>49</v>
      </c>
      <c r="AJ3353" s="3" t="str" cm="1">
        <f t="array" ref="AJ3353">IFERROR(INDEX(IF($AG3353&lt;=$AN3353,레드마인_배치!E:E,레드마인_서비스!E:E),콜트리분석!$AI3353),"")</f>
        <v>대상</v>
      </c>
      <c r="AK3353" s="3" t="str" cm="1">
        <f t="array" ref="AK3353">IFERROR(INDEX(IF($AG3353&lt;=$AN3353,레드마인_배치!H:H,레드마인_서비스!H:H),콜트리분석!$AI3353),"")</f>
        <v>CMO0010U</v>
      </c>
      <c r="AL3353" s="3" t="str" cm="1">
        <f t="array" ref="AL3353">IFERROR(INDEX(IF($AG3353&lt;=$AN3353,레드마인_배치!I:I,레드마인_서비스!I:I),콜트리분석!$AI3353),"")</f>
        <v>NUMBER CREATION</v>
      </c>
      <c r="AM3353" s="3" t="str" cm="1">
        <f t="array" ref="AM3353">IFERROR(INDEX(IF($AG3353&lt;=$AN3353,레드마인_배치!J:J,레드마인_서비스!J:J),콜트리분석!$AI3353),"")</f>
        <v>서비스</v>
      </c>
      <c r="AN3353" s="3">
        <v>3</v>
      </c>
      <c r="AO3353" s="15" t="str">
        <f ca="1">IFERROR(INDEX(레드마인_배치!E:E,MATCH(OFFSET(A3353,,AN3353),레드마인_배치!G:G,0)),"")</f>
        <v>확인필요</v>
      </c>
      <c r="AP3353" t="s">
        <v>3330</v>
      </c>
      <c r="AQ3353">
        <v>114</v>
      </c>
      <c r="AT3353" t="str" cm="1">
        <f t="array" ref="AT3353">[1]!add_delimeter(AG3353:AO3353,"|")</f>
        <v>|7|CBCUZW030R|49|대상|CMO0010U|NUMBER CREATION|서비스|3|확인필요|</v>
      </c>
    </row>
    <row r="3354" spans="1:46">
      <c r="A3354" s="3" t="s">
        <v>2957</v>
      </c>
      <c r="B3354" s="3" t="s">
        <v>491</v>
      </c>
      <c r="C3354" s="3" t="s">
        <v>494</v>
      </c>
      <c r="D3354" s="3" t="s">
        <v>708</v>
      </c>
      <c r="E3354" s="3" t="s">
        <v>3108</v>
      </c>
      <c r="F3354" s="3" t="s">
        <v>2026</v>
      </c>
      <c r="G3354" s="3" t="s">
        <v>2056</v>
      </c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>
        <f t="shared" si="54"/>
        <v>6</v>
      </c>
      <c r="AH3354" s="3" t="s">
        <v>2056</v>
      </c>
      <c r="AI3354" s="3">
        <f>IFERROR(IF($AG3354&lt;=$AN3354,MATCH($AH3354,레드마인_배치!G:G,0),MATCH($AH3354,레드마인_서비스!G:G,0)),"")</f>
        <v>295</v>
      </c>
      <c r="AJ3354" s="3" t="str" cm="1">
        <f t="array" ref="AJ3354">IFERROR(INDEX(IF($AG3354&lt;=$AN3354,레드마인_배치!E:E,레드마인_서비스!E:E),콜트리분석!$AI3354),"")</f>
        <v>대상</v>
      </c>
      <c r="AK3354" s="3" t="str" cm="1">
        <f t="array" ref="AK3354">IFERROR(INDEX(IF($AG3354&lt;=$AN3354,레드마인_배치!H:H,레드마인_서비스!H:H),콜트리분석!$AI3354),"")</f>
        <v>PHO0200U</v>
      </c>
      <c r="AL3354" s="3" t="str" cm="1">
        <f t="array" ref="AL3354">IFERROR(INDEX(IF($AG3354&lt;=$AN3354,레드마인_배치!I:I,레드마인_서비스!I:I),콜트리분석!$AI3354),"")</f>
        <v>FTP File Loading : Invoice Confirm -&gt; Data Check</v>
      </c>
      <c r="AM3354" s="3" t="str" cm="1">
        <f t="array" ref="AM3354">IFERROR(INDEX(IF($AG3354&lt;=$AN3354,레드마인_배치!J:J,레드마인_서비스!J:J),콜트리분석!$AI3354),"")</f>
        <v>서비스</v>
      </c>
      <c r="AN3354" s="3">
        <v>3</v>
      </c>
      <c r="AO3354" s="15" t="str">
        <f ca="1">IFERROR(INDEX(레드마인_배치!E:E,MATCH(OFFSET(A3354,,AN3354),레드마인_배치!G:G,0)),"")</f>
        <v>확인필요</v>
      </c>
      <c r="AP3354" t="s">
        <v>3330</v>
      </c>
      <c r="AQ3354">
        <v>114</v>
      </c>
      <c r="AT3354" t="str" cm="1">
        <f t="array" ref="AT3354">[1]!add_delimeter(AG3354:AO3354,"|")</f>
        <v>|6|CBCPHB800B|295|대상|PHO0200U|FTP File Loading : Invoice Confirm -&gt; Data Check|서비스|3|확인필요|</v>
      </c>
    </row>
    <row r="3355" spans="1:46">
      <c r="A3355" s="3" t="s">
        <v>2957</v>
      </c>
      <c r="B3355" s="3" t="s">
        <v>491</v>
      </c>
      <c r="C3355" s="3" t="s">
        <v>494</v>
      </c>
      <c r="D3355" s="3" t="s">
        <v>708</v>
      </c>
      <c r="E3355" s="3" t="s">
        <v>3108</v>
      </c>
      <c r="F3355" s="3" t="s">
        <v>2026</v>
      </c>
      <c r="G3355" s="3" t="s">
        <v>3254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>
        <f t="shared" si="54"/>
        <v>6</v>
      </c>
      <c r="AH3355" s="3" t="s">
        <v>3254</v>
      </c>
      <c r="AI3355" s="3" t="str">
        <f>IFERROR(IF($AG3355&lt;=$AN3355,MATCH($AH3355,레드마인_배치!G:G,0),MATCH($AH3355,레드마인_서비스!G:G,0)),"")</f>
        <v/>
      </c>
      <c r="AJ3355" s="3" t="str" cm="1">
        <f t="array" ref="AJ3355">IFERROR(INDEX(IF($AG3355&lt;=$AN3355,레드마인_배치!E:E,레드마인_서비스!E:E),콜트리분석!$AI3355),"")</f>
        <v/>
      </c>
      <c r="AK3355" s="3" t="str" cm="1">
        <f t="array" ref="AK3355">IFERROR(INDEX(IF($AG3355&lt;=$AN3355,레드마인_배치!H:H,레드마인_서비스!H:H),콜트리분석!$AI3355),"")</f>
        <v/>
      </c>
      <c r="AL3355" s="3" t="str" cm="1">
        <f t="array" ref="AL3355">IFERROR(INDEX(IF($AG3355&lt;=$AN3355,레드마인_배치!I:I,레드마인_서비스!I:I),콜트리분석!$AI3355),"")</f>
        <v/>
      </c>
      <c r="AM3355" s="3" t="str" cm="1">
        <f t="array" ref="AM3355">IFERROR(INDEX(IF($AG3355&lt;=$AN3355,레드마인_배치!J:J,레드마인_서비스!J:J),콜트리분석!$AI3355),"")</f>
        <v/>
      </c>
      <c r="AN3355" s="3">
        <v>3</v>
      </c>
      <c r="AO3355" s="15" t="str">
        <f ca="1">IFERROR(INDEX(레드마인_배치!E:E,MATCH(OFFSET(A3355,,AN3355),레드마인_배치!G:G,0)),"")</f>
        <v>확인필요</v>
      </c>
      <c r="AP3355" t="s">
        <v>3330</v>
      </c>
      <c r="AQ3355">
        <v>114</v>
      </c>
      <c r="AT3355" t="str" cm="1">
        <f t="array" ref="AT3355">[1]!add_delimeter(AG3355:AO3355,"|")</f>
        <v>|6|CLCPHB030A||||||3|확인필요|</v>
      </c>
    </row>
    <row r="3356" spans="1:46">
      <c r="A3356" s="3" t="s">
        <v>2957</v>
      </c>
      <c r="B3356" s="3" t="s">
        <v>491</v>
      </c>
      <c r="C3356" s="3" t="s">
        <v>494</v>
      </c>
      <c r="D3356" s="3" t="s">
        <v>708</v>
      </c>
      <c r="E3356" s="3" t="s">
        <v>3108</v>
      </c>
      <c r="F3356" s="3" t="s">
        <v>3255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>
        <f t="shared" si="54"/>
        <v>5</v>
      </c>
      <c r="AH3356" s="3" t="s">
        <v>3255</v>
      </c>
      <c r="AI3356" s="3" t="str">
        <f>IFERROR(IF($AG3356&lt;=$AN3356,MATCH($AH3356,레드마인_배치!G:G,0),MATCH($AH3356,레드마인_서비스!G:G,0)),"")</f>
        <v/>
      </c>
      <c r="AJ3356" s="3" t="str" cm="1">
        <f t="array" ref="AJ3356">IFERROR(INDEX(IF($AG3356&lt;=$AN3356,레드마인_배치!E:E,레드마인_서비스!E:E),콜트리분석!$AI3356),"")</f>
        <v/>
      </c>
      <c r="AK3356" s="3" t="str" cm="1">
        <f t="array" ref="AK3356">IFERROR(INDEX(IF($AG3356&lt;=$AN3356,레드마인_배치!H:H,레드마인_서비스!H:H),콜트리분석!$AI3356),"")</f>
        <v/>
      </c>
      <c r="AL3356" s="3" t="str" cm="1">
        <f t="array" ref="AL3356">IFERROR(INDEX(IF($AG3356&lt;=$AN3356,레드마인_배치!I:I,레드마인_서비스!I:I),콜트리분석!$AI3356),"")</f>
        <v/>
      </c>
      <c r="AM3356" s="3" t="str" cm="1">
        <f t="array" ref="AM3356">IFERROR(INDEX(IF($AG3356&lt;=$AN3356,레드마인_배치!J:J,레드마인_서비스!J:J),콜트리분석!$AI3356),"")</f>
        <v/>
      </c>
      <c r="AN3356" s="3">
        <v>3</v>
      </c>
      <c r="AO3356" s="15" t="str">
        <f ca="1">IFERROR(INDEX(레드마인_배치!E:E,MATCH(OFFSET(A3356,,AN3356),레드마인_배치!G:G,0)),"")</f>
        <v>확인필요</v>
      </c>
      <c r="AP3356" t="s">
        <v>3330</v>
      </c>
      <c r="AQ3356">
        <v>114</v>
      </c>
      <c r="AT3356" t="str" cm="1">
        <f t="array" ref="AT3356">[1]!add_delimeter(AG3356:AO3356,"|")</f>
        <v>|5|CBCPHB910A||||||3|확인필요|</v>
      </c>
    </row>
    <row r="3357" spans="1:46">
      <c r="A3357" s="3" t="s">
        <v>2957</v>
      </c>
      <c r="B3357" s="3" t="s">
        <v>491</v>
      </c>
      <c r="C3357" s="3" t="s">
        <v>494</v>
      </c>
      <c r="D3357" s="3" t="s">
        <v>708</v>
      </c>
      <c r="E3357" s="3" t="s">
        <v>3108</v>
      </c>
      <c r="F3357" s="3" t="s">
        <v>3255</v>
      </c>
      <c r="G3357" s="3" t="s">
        <v>3254</v>
      </c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>
        <f t="shared" si="54"/>
        <v>6</v>
      </c>
      <c r="AH3357" s="3" t="s">
        <v>3254</v>
      </c>
      <c r="AI3357" s="3" t="str">
        <f>IFERROR(IF($AG3357&lt;=$AN3357,MATCH($AH3357,레드마인_배치!G:G,0),MATCH($AH3357,레드마인_서비스!G:G,0)),"")</f>
        <v/>
      </c>
      <c r="AJ3357" s="3" t="str" cm="1">
        <f t="array" ref="AJ3357">IFERROR(INDEX(IF($AG3357&lt;=$AN3357,레드마인_배치!E:E,레드마인_서비스!E:E),콜트리분석!$AI3357),"")</f>
        <v/>
      </c>
      <c r="AK3357" s="3" t="str" cm="1">
        <f t="array" ref="AK3357">IFERROR(INDEX(IF($AG3357&lt;=$AN3357,레드마인_배치!H:H,레드마인_서비스!H:H),콜트리분석!$AI3357),"")</f>
        <v/>
      </c>
      <c r="AL3357" s="3" t="str" cm="1">
        <f t="array" ref="AL3357">IFERROR(INDEX(IF($AG3357&lt;=$AN3357,레드마인_배치!I:I,레드마인_서비스!I:I),콜트리분석!$AI3357),"")</f>
        <v/>
      </c>
      <c r="AM3357" s="3" t="str" cm="1">
        <f t="array" ref="AM3357">IFERROR(INDEX(IF($AG3357&lt;=$AN3357,레드마인_배치!J:J,레드마인_서비스!J:J),콜트리분석!$AI3357),"")</f>
        <v/>
      </c>
      <c r="AN3357" s="3">
        <v>3</v>
      </c>
      <c r="AO3357" s="15" t="str">
        <f ca="1">IFERROR(INDEX(레드마인_배치!E:E,MATCH(OFFSET(A3357,,AN3357),레드마인_배치!G:G,0)),"")</f>
        <v>확인필요</v>
      </c>
      <c r="AP3357" t="s">
        <v>3330</v>
      </c>
      <c r="AQ3357">
        <v>114</v>
      </c>
      <c r="AT3357" t="str" cm="1">
        <f t="array" ref="AT3357">[1]!add_delimeter(AG3357:AO3357,"|")</f>
        <v>|6|CLCPHB030A||||||3|확인필요|</v>
      </c>
    </row>
    <row r="3358" spans="1:46">
      <c r="A3358" s="3" t="s">
        <v>2957</v>
      </c>
      <c r="B3358" s="3" t="s">
        <v>491</v>
      </c>
      <c r="C3358" s="3" t="s">
        <v>494</v>
      </c>
      <c r="D3358" s="3" t="s">
        <v>1350</v>
      </c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>
        <f t="shared" si="54"/>
        <v>3</v>
      </c>
      <c r="AH3358" s="3" t="s">
        <v>1350</v>
      </c>
      <c r="AI3358" s="3">
        <f>IFERROR(IF($AG3358&lt;=$AN3358,MATCH($AH3358,레드마인_배치!G:G,0),MATCH($AH3358,레드마인_서비스!G:G,0)),"")</f>
        <v>204</v>
      </c>
      <c r="AJ3358" s="3" t="str" cm="1">
        <f t="array" ref="AJ3358">IFERROR(INDEX(IF($AG3358&lt;=$AN3358,레드마인_배치!E:E,레드마인_서비스!E:E),콜트리분석!$AI3358),"")</f>
        <v>대상</v>
      </c>
      <c r="AK3358" s="3" t="str" cm="1">
        <f t="array" ref="AK3358">IFERROR(INDEX(IF($AG3358&lt;=$AN3358,레드마인_배치!H:H,레드마인_서비스!H:H),콜트리분석!$AI3358),"")</f>
        <v>ICB0600U</v>
      </c>
      <c r="AL3358" s="3" t="str" cm="1">
        <f t="array" ref="AL3358">IFERROR(INDEX(IF($AG3358&lt;=$AN3358,레드마인_배치!I:I,레드마인_서비스!I:I),콜트리분석!$AI3358),"")</f>
        <v>DAILY COUNTING DATA GATHERING</v>
      </c>
      <c r="AM3358" s="3" t="str" cm="1">
        <f t="array" ref="AM3358">IFERROR(INDEX(IF($AG3358&lt;=$AN3358,레드마인_배치!J:J,레드마인_서비스!J:J),콜트리분석!$AI3358),"")</f>
        <v>배치</v>
      </c>
      <c r="AN3358" s="3">
        <v>3</v>
      </c>
      <c r="AO3358" s="15" t="str">
        <f ca="1">IFERROR(INDEX(레드마인_배치!E:E,MATCH(OFFSET(A3358,,AN3358),레드마인_배치!G:G,0)),"")</f>
        <v>대상</v>
      </c>
      <c r="AP3358" t="s">
        <v>3330</v>
      </c>
      <c r="AQ3358">
        <v>115</v>
      </c>
      <c r="AT3358" t="str" cm="1">
        <f t="array" ref="AT3358">[1]!add_delimeter(AG3358:AO3358,"|")</f>
        <v>|3|CBCICB800U|204|대상|ICB0600U|DAILY COUNTING DATA GATHERING|배치|3|대상|</v>
      </c>
    </row>
    <row r="3359" spans="1:46">
      <c r="A3359" s="3" t="s">
        <v>2957</v>
      </c>
      <c r="B3359" s="3" t="s">
        <v>491</v>
      </c>
      <c r="C3359" s="3" t="s">
        <v>494</v>
      </c>
      <c r="D3359" s="3" t="s">
        <v>1347</v>
      </c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>
        <f t="shared" si="54"/>
        <v>3</v>
      </c>
      <c r="AH3359" s="3" t="s">
        <v>1347</v>
      </c>
      <c r="AI3359" s="3">
        <f>IFERROR(IF($AG3359&lt;=$AN3359,MATCH($AH3359,레드마인_배치!G:G,0),MATCH($AH3359,레드마인_서비스!G:G,0)),"")</f>
        <v>206</v>
      </c>
      <c r="AJ3359" s="3" t="str" cm="1">
        <f t="array" ref="AJ3359">IFERROR(INDEX(IF($AG3359&lt;=$AN3359,레드마인_배치!E:E,레드마인_서비스!E:E),콜트리분석!$AI3359),"")</f>
        <v>대상</v>
      </c>
      <c r="AK3359" s="3" t="str" cm="1">
        <f t="array" ref="AK3359">IFERROR(INDEX(IF($AG3359&lt;=$AN3359,레드마인_배치!H:H,레드마인_서비스!H:H),콜트리분석!$AI3359),"")</f>
        <v>ICB0610U</v>
      </c>
      <c r="AL3359" s="3" t="str" cm="1">
        <f t="array" ref="AL3359">IFERROR(INDEX(IF($AG3359&lt;=$AN3359,레드마인_배치!I:I,레드마인_서비스!I:I),콜트리분석!$AI3359),"")</f>
        <v xml:space="preserve">DAILY COUNTING DATA SUMMARY                       </v>
      </c>
      <c r="AM3359" s="3" t="str" cm="1">
        <f t="array" ref="AM3359">IFERROR(INDEX(IF($AG3359&lt;=$AN3359,레드마인_배치!J:J,레드마인_서비스!J:J),콜트리분석!$AI3359),"")</f>
        <v>배치</v>
      </c>
      <c r="AN3359" s="3">
        <v>3</v>
      </c>
      <c r="AO3359" s="15" t="str">
        <f ca="1">IFERROR(INDEX(레드마인_배치!E:E,MATCH(OFFSET(A3359,,AN3359),레드마인_배치!G:G,0)),"")</f>
        <v>대상</v>
      </c>
      <c r="AP3359" t="s">
        <v>3330</v>
      </c>
      <c r="AQ3359">
        <v>116</v>
      </c>
      <c r="AT3359" t="str" cm="1">
        <f t="array" ref="AT3359">[1]!add_delimeter(AG3359:AO3359,"|")</f>
        <v>|3|CBCICB710U|206|대상|ICB0610U|DAILY COUNTING DATA SUMMARY                       |배치|3|대상|</v>
      </c>
    </row>
    <row r="3360" spans="1:46">
      <c r="A3360" s="3" t="s">
        <v>2957</v>
      </c>
      <c r="B3360" s="3" t="s">
        <v>491</v>
      </c>
      <c r="C3360" s="3" t="s">
        <v>494</v>
      </c>
      <c r="D3360" s="3" t="s">
        <v>1232</v>
      </c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>
        <f t="shared" si="54"/>
        <v>3</v>
      </c>
      <c r="AH3360" s="3" t="s">
        <v>1232</v>
      </c>
      <c r="AI3360" s="3">
        <f>IFERROR(IF($AG3360&lt;=$AN3360,MATCH($AH3360,레드마인_배치!G:G,0),MATCH($AH3360,레드마인_서비스!G:G,0)),"")</f>
        <v>141</v>
      </c>
      <c r="AJ3360" s="3" t="str" cm="1">
        <f t="array" ref="AJ3360">IFERROR(INDEX(IF($AG3360&lt;=$AN3360,레드마인_배치!E:E,레드마인_서비스!E:E),콜트리분석!$AI3360),"")</f>
        <v>대상</v>
      </c>
      <c r="AK3360" s="3" t="str" cm="1">
        <f t="array" ref="AK3360">IFERROR(INDEX(IF($AG3360&lt;=$AN3360,레드마인_배치!H:H,레드마인_서비스!H:H),콜트리분석!$AI3360),"")</f>
        <v>ICB0270U</v>
      </c>
      <c r="AL3360" s="3" t="str" cm="1">
        <f t="array" ref="AL3360">IFERROR(INDEX(IF($AG3360&lt;=$AN3360,레드마인_배치!I:I,레드마인_서비스!I:I),콜트리분석!$AI3360),"")</f>
        <v xml:space="preserve">DAILY  PMP SUC AND MC CREATION                    </v>
      </c>
      <c r="AM3360" s="3" t="str" cm="1">
        <f t="array" ref="AM3360">IFERROR(INDEX(IF($AG3360&lt;=$AN3360,레드마인_배치!J:J,레드마인_서비스!J:J),콜트리분석!$AI3360),"")</f>
        <v>배치</v>
      </c>
      <c r="AN3360" s="3">
        <v>3</v>
      </c>
      <c r="AO3360" s="15" t="str">
        <f ca="1">IFERROR(INDEX(레드마인_배치!E:E,MATCH(OFFSET(A3360,,AN3360),레드마인_배치!G:G,0)),"")</f>
        <v>대상</v>
      </c>
      <c r="AP3360" t="s">
        <v>3330</v>
      </c>
      <c r="AQ3360">
        <v>117</v>
      </c>
      <c r="AT3360" t="str" cm="1">
        <f t="array" ref="AT3360">[1]!add_delimeter(AG3360:AO3360,"|")</f>
        <v>|3|CBCICB061A|141|대상|ICB0270U|DAILY  PMP SUC AND MC CREATION                    |배치|3|대상|</v>
      </c>
    </row>
    <row r="3361" spans="1:46">
      <c r="A3361" s="3" t="s">
        <v>2957</v>
      </c>
      <c r="B3361" s="3" t="s">
        <v>491</v>
      </c>
      <c r="C3361" s="3" t="s">
        <v>494</v>
      </c>
      <c r="D3361" s="3" t="s">
        <v>1232</v>
      </c>
      <c r="E3361" s="3" t="s">
        <v>510</v>
      </c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>
        <f t="shared" si="54"/>
        <v>4</v>
      </c>
      <c r="AH3361" s="3" t="s">
        <v>510</v>
      </c>
      <c r="AI3361" s="3" t="str">
        <f>IFERROR(IF($AG3361&lt;=$AN3361,MATCH($AH3361,레드마인_배치!G:G,0),MATCH($AH3361,레드마인_서비스!G:G,0)),"")</f>
        <v/>
      </c>
      <c r="AJ3361" s="3" t="str" cm="1">
        <f t="array" ref="AJ3361">IFERROR(INDEX(IF($AG3361&lt;=$AN3361,레드마인_배치!E:E,레드마인_서비스!E:E),콜트리분석!$AI3361),"")</f>
        <v/>
      </c>
      <c r="AK3361" s="3" t="str" cm="1">
        <f t="array" ref="AK3361">IFERROR(INDEX(IF($AG3361&lt;=$AN3361,레드마인_배치!H:H,레드마인_서비스!H:H),콜트리분석!$AI3361),"")</f>
        <v/>
      </c>
      <c r="AL3361" s="3" t="str" cm="1">
        <f t="array" ref="AL3361">IFERROR(INDEX(IF($AG3361&lt;=$AN3361,레드마인_배치!I:I,레드마인_서비스!I:I),콜트리분석!$AI3361),"")</f>
        <v/>
      </c>
      <c r="AM3361" s="3" t="str" cm="1">
        <f t="array" ref="AM3361">IFERROR(INDEX(IF($AG3361&lt;=$AN3361,레드마인_배치!J:J,레드마인_서비스!J:J),콜트리분석!$AI3361),"")</f>
        <v/>
      </c>
      <c r="AN3361" s="3">
        <v>3</v>
      </c>
      <c r="AO3361" s="15" t="str">
        <f ca="1">IFERROR(INDEX(레드마인_배치!E:E,MATCH(OFFSET(A3361,,AN3361),레드마인_배치!G:G,0)),"")</f>
        <v>대상</v>
      </c>
      <c r="AP3361" t="s">
        <v>3330</v>
      </c>
      <c r="AQ3361">
        <v>117</v>
      </c>
      <c r="AT3361" t="str" cm="1">
        <f t="array" ref="AT3361">[1]!add_delimeter(AG3361:AO3361,"|")</f>
        <v>|4|CLCICB007A||||||3|대상|</v>
      </c>
    </row>
    <row r="3362" spans="1:46">
      <c r="A3362" s="3" t="s">
        <v>2957</v>
      </c>
      <c r="B3362" s="3" t="s">
        <v>491</v>
      </c>
      <c r="C3362" s="3" t="s">
        <v>494</v>
      </c>
      <c r="D3362" s="3" t="s">
        <v>546</v>
      </c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>
        <f t="shared" si="54"/>
        <v>3</v>
      </c>
      <c r="AH3362" s="3" t="s">
        <v>546</v>
      </c>
      <c r="AI3362" s="3">
        <f>IFERROR(IF($AG3362&lt;=$AN3362,MATCH($AH3362,레드마인_배치!G:G,0),MATCH($AH3362,레드마인_서비스!G:G,0)),"")</f>
        <v>159</v>
      </c>
      <c r="AJ3362" s="3" t="str" cm="1">
        <f t="array" ref="AJ3362">IFERROR(INDEX(IF($AG3362&lt;=$AN3362,레드마인_배치!E:E,레드마인_서비스!E:E),콜트리분석!$AI3362),"")</f>
        <v>대상</v>
      </c>
      <c r="AK3362" s="3" t="str" cm="1">
        <f t="array" ref="AK3362">IFERROR(INDEX(IF($AG3362&lt;=$AN3362,레드마인_배치!H:H,레드마인_서비스!H:H),콜트리분석!$AI3362),"")</f>
        <v>ICB0360U</v>
      </c>
      <c r="AL3362" s="3" t="str" cm="1">
        <f t="array" ref="AL3362">IFERROR(INDEX(IF($AG3362&lt;=$AN3362,레드마인_배치!I:I,레드마인_서비스!I:I),콜트리분석!$AI3362),"")</f>
        <v xml:space="preserve">Planner Set Up by sort (Daily)                    </v>
      </c>
      <c r="AM3362" s="3" t="str" cm="1">
        <f t="array" ref="AM3362">IFERROR(INDEX(IF($AG3362&lt;=$AN3362,레드마인_배치!J:J,레드마인_서비스!J:J),콜트리분석!$AI3362),"")</f>
        <v>배치</v>
      </c>
      <c r="AN3362" s="3">
        <v>3</v>
      </c>
      <c r="AO3362" s="15" t="str">
        <f ca="1">IFERROR(INDEX(레드마인_배치!E:E,MATCH(OFFSET(A3362,,AN3362),레드마인_배치!G:G,0)),"")</f>
        <v>대상</v>
      </c>
      <c r="AP3362" t="s">
        <v>3330</v>
      </c>
      <c r="AQ3362">
        <v>118</v>
      </c>
      <c r="AT3362" t="str" cm="1">
        <f t="array" ref="AT3362">[1]!add_delimeter(AG3362:AO3362,"|")</f>
        <v>|3|CBCICB080B|159|대상|ICB0360U|Planner Set Up by sort (Daily)                    |배치|3|대상|</v>
      </c>
    </row>
    <row r="3363" spans="1:46">
      <c r="A3363" s="3" t="s">
        <v>2957</v>
      </c>
      <c r="B3363" s="3" t="s">
        <v>491</v>
      </c>
      <c r="C3363" s="3" t="s">
        <v>494</v>
      </c>
      <c r="D3363" s="3" t="s">
        <v>546</v>
      </c>
      <c r="E3363" s="3" t="s">
        <v>510</v>
      </c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>
        <f t="shared" si="54"/>
        <v>4</v>
      </c>
      <c r="AH3363" s="3" t="s">
        <v>510</v>
      </c>
      <c r="AI3363" s="3" t="str">
        <f>IFERROR(IF($AG3363&lt;=$AN3363,MATCH($AH3363,레드마인_배치!G:G,0),MATCH($AH3363,레드마인_서비스!G:G,0)),"")</f>
        <v/>
      </c>
      <c r="AJ3363" s="3" t="str" cm="1">
        <f t="array" ref="AJ3363">IFERROR(INDEX(IF($AG3363&lt;=$AN3363,레드마인_배치!E:E,레드마인_서비스!E:E),콜트리분석!$AI3363),"")</f>
        <v/>
      </c>
      <c r="AK3363" s="3" t="str" cm="1">
        <f t="array" ref="AK3363">IFERROR(INDEX(IF($AG3363&lt;=$AN3363,레드마인_배치!H:H,레드마인_서비스!H:H),콜트리분석!$AI3363),"")</f>
        <v/>
      </c>
      <c r="AL3363" s="3" t="str" cm="1">
        <f t="array" ref="AL3363">IFERROR(INDEX(IF($AG3363&lt;=$AN3363,레드마인_배치!I:I,레드마인_서비스!I:I),콜트리분석!$AI3363),"")</f>
        <v/>
      </c>
      <c r="AM3363" s="3" t="str" cm="1">
        <f t="array" ref="AM3363">IFERROR(INDEX(IF($AG3363&lt;=$AN3363,레드마인_배치!J:J,레드마인_서비스!J:J),콜트리분석!$AI3363),"")</f>
        <v/>
      </c>
      <c r="AN3363" s="3">
        <v>3</v>
      </c>
      <c r="AO3363" s="15" t="str">
        <f ca="1">IFERROR(INDEX(레드마인_배치!E:E,MATCH(OFFSET(A3363,,AN3363),레드마인_배치!G:G,0)),"")</f>
        <v>대상</v>
      </c>
      <c r="AP3363" t="s">
        <v>3330</v>
      </c>
      <c r="AQ3363">
        <v>118</v>
      </c>
      <c r="AT3363" t="str" cm="1">
        <f t="array" ref="AT3363">[1]!add_delimeter(AG3363:AO3363,"|")</f>
        <v>|4|CLCICB007A||||||3|대상|</v>
      </c>
    </row>
    <row r="3364" spans="1:46">
      <c r="A3364" s="3" t="s">
        <v>2957</v>
      </c>
      <c r="B3364" s="3" t="s">
        <v>491</v>
      </c>
      <c r="C3364" s="3" t="s">
        <v>494</v>
      </c>
      <c r="D3364" s="3" t="s">
        <v>545</v>
      </c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>
        <f t="shared" si="54"/>
        <v>3</v>
      </c>
      <c r="AH3364" s="3" t="s">
        <v>545</v>
      </c>
      <c r="AI3364" s="3">
        <f>IFERROR(IF($AG3364&lt;=$AN3364,MATCH($AH3364,레드마인_배치!G:G,0),MATCH($AH3364,레드마인_서비스!G:G,0)),"")</f>
        <v>157</v>
      </c>
      <c r="AJ3364" s="3" t="str" cm="1">
        <f t="array" ref="AJ3364">IFERROR(INDEX(IF($AG3364&lt;=$AN3364,레드마인_배치!E:E,레드마인_서비스!E:E),콜트리분석!$AI3364),"")</f>
        <v>대상</v>
      </c>
      <c r="AK3364" s="3" t="str" cm="1">
        <f t="array" ref="AK3364">IFERROR(INDEX(IF($AG3364&lt;=$AN3364,레드마인_배치!H:H,레드마인_서비스!H:H),콜트리분석!$AI3364),"")</f>
        <v>ICB0350U</v>
      </c>
      <c r="AL3364" s="3" t="str" cm="1">
        <f t="array" ref="AL3364">IFERROR(INDEX(IF($AG3364&lt;=$AN3364,레드마인_배치!I:I,레드마인_서비스!I:I),콜트리분석!$AI3364),"")</f>
        <v xml:space="preserve">Inventory Analyst Code Set Up                     </v>
      </c>
      <c r="AM3364" s="3" t="str" cm="1">
        <f t="array" ref="AM3364">IFERROR(INDEX(IF($AG3364&lt;=$AN3364,레드마인_배치!J:J,레드마인_서비스!J:J),콜트리분석!$AI3364),"")</f>
        <v>배치</v>
      </c>
      <c r="AN3364" s="3">
        <v>3</v>
      </c>
      <c r="AO3364" s="15" t="str">
        <f ca="1">IFERROR(INDEX(레드마인_배치!E:E,MATCH(OFFSET(A3364,,AN3364),레드마인_배치!G:G,0)),"")</f>
        <v>대상</v>
      </c>
      <c r="AP3364" t="s">
        <v>3330</v>
      </c>
      <c r="AQ3364">
        <v>119</v>
      </c>
      <c r="AT3364" t="str" cm="1">
        <f t="array" ref="AT3364">[1]!add_delimeter(AG3364:AO3364,"|")</f>
        <v>|3|CBCICB079A|157|대상|ICB0350U|Inventory Analyst Code Set Up                     |배치|3|대상|</v>
      </c>
    </row>
    <row r="3365" spans="1:46">
      <c r="A3365" s="3" t="s">
        <v>2957</v>
      </c>
      <c r="B3365" s="3" t="s">
        <v>491</v>
      </c>
      <c r="C3365" s="3" t="s">
        <v>494</v>
      </c>
      <c r="D3365" s="3" t="s">
        <v>545</v>
      </c>
      <c r="E3365" s="3" t="s">
        <v>510</v>
      </c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>
        <f t="shared" si="54"/>
        <v>4</v>
      </c>
      <c r="AH3365" s="3" t="s">
        <v>510</v>
      </c>
      <c r="AI3365" s="3" t="str">
        <f>IFERROR(IF($AG3365&lt;=$AN3365,MATCH($AH3365,레드마인_배치!G:G,0),MATCH($AH3365,레드마인_서비스!G:G,0)),"")</f>
        <v/>
      </c>
      <c r="AJ3365" s="3" t="str" cm="1">
        <f t="array" ref="AJ3365">IFERROR(INDEX(IF($AG3365&lt;=$AN3365,레드마인_배치!E:E,레드마인_서비스!E:E),콜트리분석!$AI3365),"")</f>
        <v/>
      </c>
      <c r="AK3365" s="3" t="str" cm="1">
        <f t="array" ref="AK3365">IFERROR(INDEX(IF($AG3365&lt;=$AN3365,레드마인_배치!H:H,레드마인_서비스!H:H),콜트리분석!$AI3365),"")</f>
        <v/>
      </c>
      <c r="AL3365" s="3" t="str" cm="1">
        <f t="array" ref="AL3365">IFERROR(INDEX(IF($AG3365&lt;=$AN3365,레드마인_배치!I:I,레드마인_서비스!I:I),콜트리분석!$AI3365),"")</f>
        <v/>
      </c>
      <c r="AM3365" s="3" t="str" cm="1">
        <f t="array" ref="AM3365">IFERROR(INDEX(IF($AG3365&lt;=$AN3365,레드마인_배치!J:J,레드마인_서비스!J:J),콜트리분석!$AI3365),"")</f>
        <v/>
      </c>
      <c r="AN3365" s="3">
        <v>3</v>
      </c>
      <c r="AO3365" s="15" t="str">
        <f ca="1">IFERROR(INDEX(레드마인_배치!E:E,MATCH(OFFSET(A3365,,AN3365),레드마인_배치!G:G,0)),"")</f>
        <v>대상</v>
      </c>
      <c r="AP3365" t="s">
        <v>3330</v>
      </c>
      <c r="AQ3365">
        <v>119</v>
      </c>
      <c r="AT3365" t="str" cm="1">
        <f t="array" ref="AT3365">[1]!add_delimeter(AG3365:AO3365,"|")</f>
        <v>|4|CLCICB007A||||||3|대상|</v>
      </c>
    </row>
    <row r="3366" spans="1:46">
      <c r="A3366" s="3" t="s">
        <v>2957</v>
      </c>
      <c r="B3366" s="3" t="s">
        <v>491</v>
      </c>
      <c r="C3366" s="3" t="s">
        <v>494</v>
      </c>
      <c r="D3366" s="3" t="s">
        <v>1275</v>
      </c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>
        <f t="shared" si="54"/>
        <v>3</v>
      </c>
      <c r="AH3366" s="3" t="s">
        <v>1275</v>
      </c>
      <c r="AI3366" s="3">
        <f>IFERROR(IF($AG3366&lt;=$AN3366,MATCH($AH3366,레드마인_배치!G:G,0),MATCH($AH3366,레드마인_서비스!G:G,0)),"")</f>
        <v>161</v>
      </c>
      <c r="AJ3366" s="3" t="str" cm="1">
        <f t="array" ref="AJ3366">IFERROR(INDEX(IF($AG3366&lt;=$AN3366,레드마인_배치!E:E,레드마인_서비스!E:E),콜트리분석!$AI3366),"")</f>
        <v>대상</v>
      </c>
      <c r="AK3366" s="3" t="str" cm="1">
        <f t="array" ref="AK3366">IFERROR(INDEX(IF($AG3366&lt;=$AN3366,레드마인_배치!H:H,레드마인_서비스!H:H),콜트리분석!$AI3366),"")</f>
        <v>ICB0370U</v>
      </c>
      <c r="AL3366" s="3" t="str" cm="1">
        <f t="array" ref="AL3366">IFERROR(INDEX(IF($AG3366&lt;=$AN3366,레드마인_배치!I:I,레드마인_서비스!I:I),콜트리분석!$AI3366),"")</f>
        <v xml:space="preserve">Update EMD quantity in THPMP (Daily)              </v>
      </c>
      <c r="AM3366" s="3" t="str" cm="1">
        <f t="array" ref="AM3366">IFERROR(INDEX(IF($AG3366&lt;=$AN3366,레드마인_배치!J:J,레드마인_서비스!J:J),콜트리분석!$AI3366),"")</f>
        <v>배치</v>
      </c>
      <c r="AN3366" s="3">
        <v>3</v>
      </c>
      <c r="AO3366" s="15" t="str">
        <f ca="1">IFERROR(INDEX(레드마인_배치!E:E,MATCH(OFFSET(A3366,,AN3366),레드마인_배치!G:G,0)),"")</f>
        <v>대상</v>
      </c>
      <c r="AP3366" t="s">
        <v>3330</v>
      </c>
      <c r="AQ3366">
        <v>120</v>
      </c>
      <c r="AT3366" t="str" cm="1">
        <f t="array" ref="AT3366">[1]!add_delimeter(AG3366:AO3366,"|")</f>
        <v>|3|CBCICB084A|161|대상|ICB0370U|Update EMD quantity in THPMP (Daily)              |배치|3|대상|</v>
      </c>
    </row>
    <row r="3367" spans="1:46">
      <c r="A3367" s="3" t="s">
        <v>2957</v>
      </c>
      <c r="B3367" s="3" t="s">
        <v>491</v>
      </c>
      <c r="C3367" s="3" t="s">
        <v>494</v>
      </c>
      <c r="D3367" s="3" t="s">
        <v>1275</v>
      </c>
      <c r="E3367" s="3" t="s">
        <v>510</v>
      </c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>
        <f t="shared" si="54"/>
        <v>4</v>
      </c>
      <c r="AH3367" s="3" t="s">
        <v>510</v>
      </c>
      <c r="AI3367" s="3" t="str">
        <f>IFERROR(IF($AG3367&lt;=$AN3367,MATCH($AH3367,레드마인_배치!G:G,0),MATCH($AH3367,레드마인_서비스!G:G,0)),"")</f>
        <v/>
      </c>
      <c r="AJ3367" s="3" t="str" cm="1">
        <f t="array" ref="AJ3367">IFERROR(INDEX(IF($AG3367&lt;=$AN3367,레드마인_배치!E:E,레드마인_서비스!E:E),콜트리분석!$AI3367),"")</f>
        <v/>
      </c>
      <c r="AK3367" s="3" t="str" cm="1">
        <f t="array" ref="AK3367">IFERROR(INDEX(IF($AG3367&lt;=$AN3367,레드마인_배치!H:H,레드마인_서비스!H:H),콜트리분석!$AI3367),"")</f>
        <v/>
      </c>
      <c r="AL3367" s="3" t="str" cm="1">
        <f t="array" ref="AL3367">IFERROR(INDEX(IF($AG3367&lt;=$AN3367,레드마인_배치!I:I,레드마인_서비스!I:I),콜트리분석!$AI3367),"")</f>
        <v/>
      </c>
      <c r="AM3367" s="3" t="str" cm="1">
        <f t="array" ref="AM3367">IFERROR(INDEX(IF($AG3367&lt;=$AN3367,레드마인_배치!J:J,레드마인_서비스!J:J),콜트리분석!$AI3367),"")</f>
        <v/>
      </c>
      <c r="AN3367" s="3">
        <v>3</v>
      </c>
      <c r="AO3367" s="15" t="str">
        <f ca="1">IFERROR(INDEX(레드마인_배치!E:E,MATCH(OFFSET(A3367,,AN3367),레드마인_배치!G:G,0)),"")</f>
        <v>대상</v>
      </c>
      <c r="AP3367" t="s">
        <v>3330</v>
      </c>
      <c r="AQ3367">
        <v>120</v>
      </c>
      <c r="AT3367" t="str" cm="1">
        <f t="array" ref="AT3367">[1]!add_delimeter(AG3367:AO3367,"|")</f>
        <v>|4|CLCICB007A||||||3|대상|</v>
      </c>
    </row>
    <row r="3368" spans="1:46">
      <c r="A3368" s="3" t="s">
        <v>2957</v>
      </c>
      <c r="B3368" s="3" t="s">
        <v>491</v>
      </c>
      <c r="C3368" s="3" t="s">
        <v>494</v>
      </c>
      <c r="D3368" s="3" t="s">
        <v>3090</v>
      </c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>
        <f t="shared" si="54"/>
        <v>3</v>
      </c>
      <c r="AH3368" s="3" t="s">
        <v>3090</v>
      </c>
      <c r="AI3368" s="3" t="str">
        <f>IFERROR(IF($AG3368&lt;=$AN3368,MATCH($AH3368,레드마인_배치!G:G,0),MATCH($AH3368,레드마인_서비스!G:G,0)),"")</f>
        <v/>
      </c>
      <c r="AJ3368" s="3" t="str" cm="1">
        <f t="array" ref="AJ3368">IFERROR(INDEX(IF($AG3368&lt;=$AN3368,레드마인_배치!E:E,레드마인_서비스!E:E),콜트리분석!$AI3368),"")</f>
        <v/>
      </c>
      <c r="AK3368" s="3" t="str" cm="1">
        <f t="array" ref="AK3368">IFERROR(INDEX(IF($AG3368&lt;=$AN3368,레드마인_배치!H:H,레드마인_서비스!H:H),콜트리분석!$AI3368),"")</f>
        <v/>
      </c>
      <c r="AL3368" s="3" t="str" cm="1">
        <f t="array" ref="AL3368">IFERROR(INDEX(IF($AG3368&lt;=$AN3368,레드마인_배치!I:I,레드마인_서비스!I:I),콜트리분석!$AI3368),"")</f>
        <v/>
      </c>
      <c r="AM3368" s="3" t="str" cm="1">
        <f t="array" ref="AM3368">IFERROR(INDEX(IF($AG3368&lt;=$AN3368,레드마인_배치!J:J,레드마인_서비스!J:J),콜트리분석!$AI3368),"")</f>
        <v/>
      </c>
      <c r="AN3368" s="3">
        <v>4</v>
      </c>
      <c r="AO3368" s="15" t="str">
        <f ca="1">IFERROR(INDEX(레드마인_배치!E:E,MATCH(OFFSET(A3368,,AN3368),레드마인_배치!G:G,0)),"")</f>
        <v/>
      </c>
      <c r="AP3368" t="s">
        <v>3330</v>
      </c>
      <c r="AQ3368">
        <v>123</v>
      </c>
      <c r="AT3368" t="str" cm="1">
        <f t="array" ref="AT3368">[1]!add_delimeter(AG3368:AO3368,"|")</f>
        <v>|3|CLCICB047C||||||4||</v>
      </c>
    </row>
    <row r="3369" spans="1:46">
      <c r="A3369" s="3" t="s">
        <v>2957</v>
      </c>
      <c r="B3369" s="3" t="s">
        <v>491</v>
      </c>
      <c r="C3369" s="3" t="s">
        <v>494</v>
      </c>
      <c r="D3369" s="3" t="s">
        <v>3090</v>
      </c>
      <c r="E3369" s="3" t="s">
        <v>624</v>
      </c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>
        <f t="shared" si="54"/>
        <v>4</v>
      </c>
      <c r="AH3369" s="3" t="s">
        <v>624</v>
      </c>
      <c r="AI3369" s="3">
        <f>IFERROR(IF($AG3369&lt;=$AN3369,MATCH($AH3369,레드마인_배치!G:G,0),MATCH($AH3369,레드마인_서비스!G:G,0)),"")</f>
        <v>69</v>
      </c>
      <c r="AJ3369" s="3" t="str" cm="1">
        <f t="array" ref="AJ3369">IFERROR(INDEX(IF($AG3369&lt;=$AN3369,레드마인_배치!E:E,레드마인_서비스!E:E),콜트리분석!$AI3369),"")</f>
        <v>미대상</v>
      </c>
      <c r="AK3369" s="3" cm="1">
        <f t="array" ref="AK3369">IFERROR(INDEX(IF($AG3369&lt;=$AN3369,레드마인_배치!H:H,레드마인_서비스!H:H),콜트리분석!$AI3369),"")</f>
        <v>0</v>
      </c>
      <c r="AL3369" s="3" t="str" cm="1">
        <f t="array" ref="AL3369">IFERROR(INDEX(IF($AG3369&lt;=$AN3369,레드마인_배치!I:I,레드마인_서비스!I:I),콜트리분석!$AI3369),"")</f>
        <v xml:space="preserve">Monthly Unmoving/Excess Inventory Analysis        </v>
      </c>
      <c r="AM3369" s="3" t="str" cm="1">
        <f t="array" ref="AM3369">IFERROR(INDEX(IF($AG3369&lt;=$AN3369,레드마인_배치!J:J,레드마인_서비스!J:J),콜트리분석!$AI3369),"")</f>
        <v>배치</v>
      </c>
      <c r="AN3369" s="3">
        <v>5</v>
      </c>
      <c r="AO3369" s="15" t="str">
        <f ca="1">IFERROR(INDEX(레드마인_배치!E:E,MATCH(OFFSET(A3369,,AN3369),레드마인_배치!G:G,0)),"")</f>
        <v/>
      </c>
      <c r="AP3369" t="s">
        <v>3330</v>
      </c>
      <c r="AQ3369">
        <v>123</v>
      </c>
      <c r="AT3369" t="str" cm="1">
        <f t="array" ref="AT3369">[1]!add_delimeter(AG3369:AO3369,"|")</f>
        <v>|4|CLCICB047D|69|미대상|0|Monthly Unmoving/Excess Inventory Analysis        |배치|5||</v>
      </c>
    </row>
    <row r="3370" spans="1:46">
      <c r="A3370" s="3" t="s">
        <v>2957</v>
      </c>
      <c r="B3370" s="3" t="s">
        <v>491</v>
      </c>
      <c r="C3370" s="3" t="s">
        <v>494</v>
      </c>
      <c r="D3370" s="3" t="s">
        <v>3090</v>
      </c>
      <c r="E3370" s="3" t="s">
        <v>624</v>
      </c>
      <c r="F3370" s="3" t="s">
        <v>625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>
        <f t="shared" si="54"/>
        <v>5</v>
      </c>
      <c r="AH3370" s="3" t="s">
        <v>625</v>
      </c>
      <c r="AI3370" s="3">
        <f>IFERROR(IF($AG3370&lt;=$AN3370,MATCH($AH3370,레드마인_배치!G:G,0),MATCH($AH3370,레드마인_서비스!G:G,0)),"")</f>
        <v>116</v>
      </c>
      <c r="AJ3370" s="3" t="str" cm="1">
        <f t="array" ref="AJ3370">IFERROR(INDEX(IF($AG3370&lt;=$AN3370,레드마인_배치!E:E,레드마인_서비스!E:E),콜트리분석!$AI3370),"")</f>
        <v>대상</v>
      </c>
      <c r="AK3370" s="3" t="str" cm="1">
        <f t="array" ref="AK3370">IFERROR(INDEX(IF($AG3370&lt;=$AN3370,레드마인_배치!H:H,레드마인_서비스!H:H),콜트리분석!$AI3370),"")</f>
        <v>ICB0130U</v>
      </c>
      <c r="AL3370" s="3" t="str" cm="1">
        <f t="array" ref="AL3370">IFERROR(INDEX(IF($AG3370&lt;=$AN3370,레드마인_배치!I:I,레드마인_서비스!I:I),콜트리분석!$AI3370),"")</f>
        <v xml:space="preserve">Monthly Unmoving/Excess Inventory Analysis(IPDC)  </v>
      </c>
      <c r="AM3370" s="3" t="str" cm="1">
        <f t="array" ref="AM3370">IFERROR(INDEX(IF($AG3370&lt;=$AN3370,레드마인_배치!J:J,레드마인_서비스!J:J),콜트리분석!$AI3370),"")</f>
        <v>배치</v>
      </c>
      <c r="AN3370" s="3">
        <v>5</v>
      </c>
      <c r="AO3370" s="15" t="str">
        <f ca="1">IFERROR(INDEX(레드마인_배치!E:E,MATCH(OFFSET(A3370,,AN3370),레드마인_배치!G:G,0)),"")</f>
        <v>대상</v>
      </c>
      <c r="AP3370" t="s">
        <v>3330</v>
      </c>
      <c r="AQ3370">
        <v>123</v>
      </c>
      <c r="AT3370" t="str" cm="1">
        <f t="array" ref="AT3370">[1]!add_delimeter(AG3370:AO3370,"|")</f>
        <v>|5|CBCICB047A|116|대상|ICB0130U|Monthly Unmoving/Excess Inventory Analysis(IPDC)  |배치|5|대상|</v>
      </c>
    </row>
    <row r="3371" spans="1:46">
      <c r="A3371" s="3" t="s">
        <v>2957</v>
      </c>
      <c r="B3371" s="3" t="s">
        <v>491</v>
      </c>
      <c r="C3371" s="3" t="s">
        <v>494</v>
      </c>
      <c r="D3371" s="3" t="s">
        <v>3090</v>
      </c>
      <c r="E3371" s="3" t="s">
        <v>624</v>
      </c>
      <c r="F3371" s="3" t="s">
        <v>625</v>
      </c>
      <c r="G3371" s="3" t="s">
        <v>626</v>
      </c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>
        <f t="shared" si="54"/>
        <v>6</v>
      </c>
      <c r="AH3371" s="3" t="s">
        <v>626</v>
      </c>
      <c r="AI3371" s="3" t="str">
        <f>IFERROR(IF($AG3371&lt;=$AN3371,MATCH($AH3371,레드마인_배치!G:G,0),MATCH($AH3371,레드마인_서비스!G:G,0)),"")</f>
        <v/>
      </c>
      <c r="AJ3371" s="3" t="str" cm="1">
        <f t="array" ref="AJ3371">IFERROR(INDEX(IF($AG3371&lt;=$AN3371,레드마인_배치!E:E,레드마인_서비스!E:E),콜트리분석!$AI3371),"")</f>
        <v/>
      </c>
      <c r="AK3371" s="3" t="str" cm="1">
        <f t="array" ref="AK3371">IFERROR(INDEX(IF($AG3371&lt;=$AN3371,레드마인_배치!H:H,레드마인_서비스!H:H),콜트리분석!$AI3371),"")</f>
        <v/>
      </c>
      <c r="AL3371" s="3" t="str" cm="1">
        <f t="array" ref="AL3371">IFERROR(INDEX(IF($AG3371&lt;=$AN3371,레드마인_배치!I:I,레드마인_서비스!I:I),콜트리분석!$AI3371),"")</f>
        <v/>
      </c>
      <c r="AM3371" s="3" t="str" cm="1">
        <f t="array" ref="AM3371">IFERROR(INDEX(IF($AG3371&lt;=$AN3371,레드마인_배치!J:J,레드마인_서비스!J:J),콜트리분석!$AI3371),"")</f>
        <v/>
      </c>
      <c r="AN3371" s="3">
        <v>5</v>
      </c>
      <c r="AO3371" s="15" t="str">
        <f ca="1">IFERROR(INDEX(레드마인_배치!E:E,MATCH(OFFSET(A3371,,AN3371),레드마인_배치!G:G,0)),"")</f>
        <v>대상</v>
      </c>
      <c r="AP3371" t="s">
        <v>3330</v>
      </c>
      <c r="AQ3371">
        <v>123</v>
      </c>
      <c r="AT3371" t="str" cm="1">
        <f t="array" ref="AT3371">[1]!add_delimeter(AG3371:AO3371,"|")</f>
        <v>|6|CBCICB110A||||||5|대상|</v>
      </c>
    </row>
    <row r="3372" spans="1:46">
      <c r="A3372" s="3" t="s">
        <v>2957</v>
      </c>
      <c r="B3372" s="3" t="s">
        <v>491</v>
      </c>
      <c r="C3372" s="3" t="s">
        <v>494</v>
      </c>
      <c r="D3372" s="3" t="s">
        <v>3090</v>
      </c>
      <c r="E3372" s="3" t="s">
        <v>624</v>
      </c>
      <c r="F3372" s="3" t="s">
        <v>625</v>
      </c>
      <c r="G3372" s="3" t="s">
        <v>510</v>
      </c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>
        <f t="shared" si="54"/>
        <v>6</v>
      </c>
      <c r="AH3372" s="3" t="s">
        <v>510</v>
      </c>
      <c r="AI3372" s="3" t="str">
        <f>IFERROR(IF($AG3372&lt;=$AN3372,MATCH($AH3372,레드마인_배치!G:G,0),MATCH($AH3372,레드마인_서비스!G:G,0)),"")</f>
        <v/>
      </c>
      <c r="AJ3372" s="3" t="str" cm="1">
        <f t="array" ref="AJ3372">IFERROR(INDEX(IF($AG3372&lt;=$AN3372,레드마인_배치!E:E,레드마인_서비스!E:E),콜트리분석!$AI3372),"")</f>
        <v/>
      </c>
      <c r="AK3372" s="3" t="str" cm="1">
        <f t="array" ref="AK3372">IFERROR(INDEX(IF($AG3372&lt;=$AN3372,레드마인_배치!H:H,레드마인_서비스!H:H),콜트리분석!$AI3372),"")</f>
        <v/>
      </c>
      <c r="AL3372" s="3" t="str" cm="1">
        <f t="array" ref="AL3372">IFERROR(INDEX(IF($AG3372&lt;=$AN3372,레드마인_배치!I:I,레드마인_서비스!I:I),콜트리분석!$AI3372),"")</f>
        <v/>
      </c>
      <c r="AM3372" s="3" t="str" cm="1">
        <f t="array" ref="AM3372">IFERROR(INDEX(IF($AG3372&lt;=$AN3372,레드마인_배치!J:J,레드마인_서비스!J:J),콜트리분석!$AI3372),"")</f>
        <v/>
      </c>
      <c r="AN3372" s="3">
        <v>5</v>
      </c>
      <c r="AO3372" s="15" t="str">
        <f ca="1">IFERROR(INDEX(레드마인_배치!E:E,MATCH(OFFSET(A3372,,AN3372),레드마인_배치!G:G,0)),"")</f>
        <v>대상</v>
      </c>
      <c r="AP3372" t="s">
        <v>3330</v>
      </c>
      <c r="AQ3372">
        <v>123</v>
      </c>
      <c r="AT3372" t="str" cm="1">
        <f t="array" ref="AT3372">[1]!add_delimeter(AG3372:AO3372,"|")</f>
        <v>|6|CLCICB007A||||||5|대상|</v>
      </c>
    </row>
    <row r="3373" spans="1:46">
      <c r="A3373" s="3" t="s">
        <v>2957</v>
      </c>
      <c r="B3373" s="3" t="s">
        <v>491</v>
      </c>
      <c r="C3373" s="3" t="s">
        <v>494</v>
      </c>
      <c r="D3373" s="3" t="s">
        <v>3090</v>
      </c>
      <c r="E3373" s="3" t="s">
        <v>624</v>
      </c>
      <c r="F3373" s="3" t="s">
        <v>627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>
        <f t="shared" si="54"/>
        <v>5</v>
      </c>
      <c r="AH3373" s="3" t="s">
        <v>627</v>
      </c>
      <c r="AI3373" s="3">
        <f>IFERROR(IF($AG3373&lt;=$AN3373,MATCH($AH3373,레드마인_배치!G:G,0),MATCH($AH3373,레드마인_서비스!G:G,0)),"")</f>
        <v>118</v>
      </c>
      <c r="AJ3373" s="3" t="str" cm="1">
        <f t="array" ref="AJ3373">IFERROR(INDEX(IF($AG3373&lt;=$AN3373,레드마인_배치!E:E,레드마인_서비스!E:E),콜트리분석!$AI3373),"")</f>
        <v>대상</v>
      </c>
      <c r="AK3373" s="3" t="str" cm="1">
        <f t="array" ref="AK3373">IFERROR(INDEX(IF($AG3373&lt;=$AN3373,레드마인_배치!H:H,레드마인_서비스!H:H),콜트리분석!$AI3373),"")</f>
        <v>ICB0140U</v>
      </c>
      <c r="AL3373" s="3" t="str" cm="1">
        <f t="array" ref="AL3373">IFERROR(INDEX(IF($AG3373&lt;=$AN3373,레드마인_배치!I:I,레드마인_서비스!I:I),콜트리분석!$AI3373),"")</f>
        <v xml:space="preserve">Monthly Unmoving/Excess Inventory Analysis(PDC)   </v>
      </c>
      <c r="AM3373" s="3" t="str" cm="1">
        <f t="array" ref="AM3373">IFERROR(INDEX(IF($AG3373&lt;=$AN3373,레드마인_배치!J:J,레드마인_서비스!J:J),콜트리분석!$AI3373),"")</f>
        <v>배치</v>
      </c>
      <c r="AN3373" s="3">
        <v>5</v>
      </c>
      <c r="AO3373" s="15" t="str">
        <f ca="1">IFERROR(INDEX(레드마인_배치!E:E,MATCH(OFFSET(A3373,,AN3373),레드마인_배치!G:G,0)),"")</f>
        <v>대상</v>
      </c>
      <c r="AP3373" t="s">
        <v>3330</v>
      </c>
      <c r="AQ3373">
        <v>123</v>
      </c>
      <c r="AT3373" t="str" cm="1">
        <f t="array" ref="AT3373">[1]!add_delimeter(AG3373:AO3373,"|")</f>
        <v>|5|CBCICB047B|118|대상|ICB0140U|Monthly Unmoving/Excess Inventory Analysis(PDC)   |배치|5|대상|</v>
      </c>
    </row>
    <row r="3374" spans="1:46">
      <c r="A3374" s="3" t="s">
        <v>2957</v>
      </c>
      <c r="B3374" s="3" t="s">
        <v>491</v>
      </c>
      <c r="C3374" s="3" t="s">
        <v>494</v>
      </c>
      <c r="D3374" s="3" t="s">
        <v>3090</v>
      </c>
      <c r="E3374" s="3" t="s">
        <v>624</v>
      </c>
      <c r="F3374" s="3" t="s">
        <v>627</v>
      </c>
      <c r="G3374" s="3" t="s">
        <v>626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>
        <f t="shared" si="54"/>
        <v>6</v>
      </c>
      <c r="AH3374" s="3" t="s">
        <v>626</v>
      </c>
      <c r="AI3374" s="3" t="str">
        <f>IFERROR(IF($AG3374&lt;=$AN3374,MATCH($AH3374,레드마인_배치!G:G,0),MATCH($AH3374,레드마인_서비스!G:G,0)),"")</f>
        <v/>
      </c>
      <c r="AJ3374" s="3" t="str" cm="1">
        <f t="array" ref="AJ3374">IFERROR(INDEX(IF($AG3374&lt;=$AN3374,레드마인_배치!E:E,레드마인_서비스!E:E),콜트리분석!$AI3374),"")</f>
        <v/>
      </c>
      <c r="AK3374" s="3" t="str" cm="1">
        <f t="array" ref="AK3374">IFERROR(INDEX(IF($AG3374&lt;=$AN3374,레드마인_배치!H:H,레드마인_서비스!H:H),콜트리분석!$AI3374),"")</f>
        <v/>
      </c>
      <c r="AL3374" s="3" t="str" cm="1">
        <f t="array" ref="AL3374">IFERROR(INDEX(IF($AG3374&lt;=$AN3374,레드마인_배치!I:I,레드마인_서비스!I:I),콜트리분석!$AI3374),"")</f>
        <v/>
      </c>
      <c r="AM3374" s="3" t="str" cm="1">
        <f t="array" ref="AM3374">IFERROR(INDEX(IF($AG3374&lt;=$AN3374,레드마인_배치!J:J,레드마인_서비스!J:J),콜트리분석!$AI3374),"")</f>
        <v/>
      </c>
      <c r="AN3374" s="3">
        <v>5</v>
      </c>
      <c r="AO3374" s="15" t="str">
        <f ca="1">IFERROR(INDEX(레드마인_배치!E:E,MATCH(OFFSET(A3374,,AN3374),레드마인_배치!G:G,0)),"")</f>
        <v>대상</v>
      </c>
      <c r="AP3374" t="s">
        <v>3330</v>
      </c>
      <c r="AQ3374">
        <v>123</v>
      </c>
      <c r="AT3374" t="str" cm="1">
        <f t="array" ref="AT3374">[1]!add_delimeter(AG3374:AO3374,"|")</f>
        <v>|6|CBCICB110A||||||5|대상|</v>
      </c>
    </row>
    <row r="3375" spans="1:46">
      <c r="A3375" s="3" t="s">
        <v>2957</v>
      </c>
      <c r="B3375" s="3" t="s">
        <v>491</v>
      </c>
      <c r="C3375" s="3" t="s">
        <v>494</v>
      </c>
      <c r="D3375" s="3" t="s">
        <v>3090</v>
      </c>
      <c r="E3375" s="3" t="s">
        <v>624</v>
      </c>
      <c r="F3375" s="3" t="s">
        <v>627</v>
      </c>
      <c r="G3375" s="3" t="s">
        <v>510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>
        <f t="shared" si="54"/>
        <v>6</v>
      </c>
      <c r="AH3375" s="3" t="s">
        <v>510</v>
      </c>
      <c r="AI3375" s="3" t="str">
        <f>IFERROR(IF($AG3375&lt;=$AN3375,MATCH($AH3375,레드마인_배치!G:G,0),MATCH($AH3375,레드마인_서비스!G:G,0)),"")</f>
        <v/>
      </c>
      <c r="AJ3375" s="3" t="str" cm="1">
        <f t="array" ref="AJ3375">IFERROR(INDEX(IF($AG3375&lt;=$AN3375,레드마인_배치!E:E,레드마인_서비스!E:E),콜트리분석!$AI3375),"")</f>
        <v/>
      </c>
      <c r="AK3375" s="3" t="str" cm="1">
        <f t="array" ref="AK3375">IFERROR(INDEX(IF($AG3375&lt;=$AN3375,레드마인_배치!H:H,레드마인_서비스!H:H),콜트리분석!$AI3375),"")</f>
        <v/>
      </c>
      <c r="AL3375" s="3" t="str" cm="1">
        <f t="array" ref="AL3375">IFERROR(INDEX(IF($AG3375&lt;=$AN3375,레드마인_배치!I:I,레드마인_서비스!I:I),콜트리분석!$AI3375),"")</f>
        <v/>
      </c>
      <c r="AM3375" s="3" t="str" cm="1">
        <f t="array" ref="AM3375">IFERROR(INDEX(IF($AG3375&lt;=$AN3375,레드마인_배치!J:J,레드마인_서비스!J:J),콜트리분석!$AI3375),"")</f>
        <v/>
      </c>
      <c r="AN3375" s="3">
        <v>5</v>
      </c>
      <c r="AO3375" s="15" t="str">
        <f ca="1">IFERROR(INDEX(레드마인_배치!E:E,MATCH(OFFSET(A3375,,AN3375),레드마인_배치!G:G,0)),"")</f>
        <v>대상</v>
      </c>
      <c r="AP3375" t="s">
        <v>3330</v>
      </c>
      <c r="AQ3375">
        <v>123</v>
      </c>
      <c r="AT3375" t="str" cm="1">
        <f t="array" ref="AT3375">[1]!add_delimeter(AG3375:AO3375,"|")</f>
        <v>|6|CLCICB007A||||||5|대상|</v>
      </c>
    </row>
    <row r="3376" spans="1:46">
      <c r="A3376" s="3" t="s">
        <v>2957</v>
      </c>
      <c r="B3376" s="3" t="s">
        <v>491</v>
      </c>
      <c r="C3376" s="3" t="s">
        <v>494</v>
      </c>
      <c r="D3376" s="3" t="s">
        <v>1228</v>
      </c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>
        <f t="shared" si="54"/>
        <v>3</v>
      </c>
      <c r="AH3376" s="3" t="s">
        <v>1228</v>
      </c>
      <c r="AI3376" s="3">
        <f>IFERROR(IF($AG3376&lt;=$AN3376,MATCH($AH3376,레드마인_배치!G:G,0),MATCH($AH3376,레드마인_서비스!G:G,0)),"")</f>
        <v>140</v>
      </c>
      <c r="AJ3376" s="3" t="str" cm="1">
        <f t="array" ref="AJ3376">IFERROR(INDEX(IF($AG3376&lt;=$AN3376,레드마인_배치!E:E,레드마인_서비스!E:E),콜트리분석!$AI3376),"")</f>
        <v>대상</v>
      </c>
      <c r="AK3376" s="3" t="str" cm="1">
        <f t="array" ref="AK3376">IFERROR(INDEX(IF($AG3376&lt;=$AN3376,레드마인_배치!H:H,레드마인_서비스!H:H),콜트리분석!$AI3376),"")</f>
        <v>ICB0260U</v>
      </c>
      <c r="AL3376" s="3" t="str" cm="1">
        <f t="array" ref="AL3376">IFERROR(INDEX(IF($AG3376&lt;=$AN3376,레드마인_배치!I:I,레드마인_서비스!I:I),콜트리분석!$AI3376),"")</f>
        <v xml:space="preserve">MONTHLY PMP LIFE CYCLE UPDATE                     </v>
      </c>
      <c r="AM3376" s="3" t="str" cm="1">
        <f t="array" ref="AM3376">IFERROR(INDEX(IF($AG3376&lt;=$AN3376,레드마인_배치!J:J,레드마인_서비스!J:J),콜트리분석!$AI3376),"")</f>
        <v>배치</v>
      </c>
      <c r="AN3376" s="3">
        <v>3</v>
      </c>
      <c r="AO3376" s="15" t="str">
        <f ca="1">IFERROR(INDEX(레드마인_배치!E:E,MATCH(OFFSET(A3376,,AN3376),레드마인_배치!G:G,0)),"")</f>
        <v>대상</v>
      </c>
      <c r="AP3376" t="s">
        <v>3330</v>
      </c>
      <c r="AQ3376">
        <v>124</v>
      </c>
      <c r="AT3376" t="str" cm="1">
        <f t="array" ref="AT3376">[1]!add_delimeter(AG3376:AO3376,"|")</f>
        <v>|3|CBCICB060A|140|대상|ICB0260U|MONTHLY PMP LIFE CYCLE UPDATE                     |배치|3|대상|</v>
      </c>
    </row>
    <row r="3377" spans="1:46">
      <c r="A3377" s="3" t="s">
        <v>2957</v>
      </c>
      <c r="B3377" s="3" t="s">
        <v>491</v>
      </c>
      <c r="C3377" s="3" t="s">
        <v>494</v>
      </c>
      <c r="D3377" s="3" t="s">
        <v>1228</v>
      </c>
      <c r="E3377" s="3" t="s">
        <v>510</v>
      </c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>
        <f t="shared" si="54"/>
        <v>4</v>
      </c>
      <c r="AH3377" s="3" t="s">
        <v>510</v>
      </c>
      <c r="AI3377" s="3" t="str">
        <f>IFERROR(IF($AG3377&lt;=$AN3377,MATCH($AH3377,레드마인_배치!G:G,0),MATCH($AH3377,레드마인_서비스!G:G,0)),"")</f>
        <v/>
      </c>
      <c r="AJ3377" s="3" t="str" cm="1">
        <f t="array" ref="AJ3377">IFERROR(INDEX(IF($AG3377&lt;=$AN3377,레드마인_배치!E:E,레드마인_서비스!E:E),콜트리분석!$AI3377),"")</f>
        <v/>
      </c>
      <c r="AK3377" s="3" t="str" cm="1">
        <f t="array" ref="AK3377">IFERROR(INDEX(IF($AG3377&lt;=$AN3377,레드마인_배치!H:H,레드마인_서비스!H:H),콜트리분석!$AI3377),"")</f>
        <v/>
      </c>
      <c r="AL3377" s="3" t="str" cm="1">
        <f t="array" ref="AL3377">IFERROR(INDEX(IF($AG3377&lt;=$AN3377,레드마인_배치!I:I,레드마인_서비스!I:I),콜트리분석!$AI3377),"")</f>
        <v/>
      </c>
      <c r="AM3377" s="3" t="str" cm="1">
        <f t="array" ref="AM3377">IFERROR(INDEX(IF($AG3377&lt;=$AN3377,레드마인_배치!J:J,레드마인_서비스!J:J),콜트리분석!$AI3377),"")</f>
        <v/>
      </c>
      <c r="AN3377" s="3">
        <v>3</v>
      </c>
      <c r="AO3377" s="15" t="str">
        <f ca="1">IFERROR(INDEX(레드마인_배치!E:E,MATCH(OFFSET(A3377,,AN3377),레드마인_배치!G:G,0)),"")</f>
        <v>대상</v>
      </c>
      <c r="AP3377" t="s">
        <v>3330</v>
      </c>
      <c r="AQ3377">
        <v>124</v>
      </c>
      <c r="AT3377" t="str" cm="1">
        <f t="array" ref="AT3377">[1]!add_delimeter(AG3377:AO3377,"|")</f>
        <v>|4|CLCICB007A||||||3|대상|</v>
      </c>
    </row>
    <row r="3378" spans="1:46">
      <c r="A3378" s="3" t="s">
        <v>2957</v>
      </c>
      <c r="B3378" s="3" t="s">
        <v>491</v>
      </c>
      <c r="C3378" s="3" t="s">
        <v>494</v>
      </c>
      <c r="D3378" s="3" t="s">
        <v>542</v>
      </c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>
        <f t="shared" si="54"/>
        <v>3</v>
      </c>
      <c r="AH3378" s="3" t="s">
        <v>542</v>
      </c>
      <c r="AI3378" s="3">
        <f>IFERROR(IF($AG3378&lt;=$AN3378,MATCH($AH3378,레드마인_배치!G:G,0),MATCH($AH3378,레드마인_서비스!G:G,0)),"")</f>
        <v>147</v>
      </c>
      <c r="AJ3378" s="3" t="str" cm="1">
        <f t="array" ref="AJ3378">IFERROR(INDEX(IF($AG3378&lt;=$AN3378,레드마인_배치!E:E,레드마인_서비스!E:E),콜트리분석!$AI3378),"")</f>
        <v>대상</v>
      </c>
      <c r="AK3378" s="3" t="str" cm="1">
        <f t="array" ref="AK3378">IFERROR(INDEX(IF($AG3378&lt;=$AN3378,레드마인_배치!H:H,레드마인_서비스!H:H),콜트리분석!$AI3378),"")</f>
        <v>ICB0300U</v>
      </c>
      <c r="AL3378" s="3" t="str" cm="1">
        <f t="array" ref="AL3378">IFERROR(INDEX(IF($AG3378&lt;=$AN3378,레드마인_배치!I:I,레드마인_서비스!I:I),콜트리분석!$AI3378),"")</f>
        <v xml:space="preserve">MONTHLY PMP/INV  EXCESS, NON MOVING  Flag         </v>
      </c>
      <c r="AM3378" s="3" t="str" cm="1">
        <f t="array" ref="AM3378">IFERROR(INDEX(IF($AG3378&lt;=$AN3378,레드마인_배치!J:J,레드마인_서비스!J:J),콜트리분석!$AI3378),"")</f>
        <v>배치</v>
      </c>
      <c r="AN3378" s="3">
        <v>3</v>
      </c>
      <c r="AO3378" s="15" t="str">
        <f ca="1">IFERROR(INDEX(레드마인_배치!E:E,MATCH(OFFSET(A3378,,AN3378),레드마인_배치!G:G,0)),"")</f>
        <v>대상</v>
      </c>
      <c r="AP3378" t="s">
        <v>3330</v>
      </c>
      <c r="AQ3378">
        <v>126</v>
      </c>
      <c r="AT3378" t="str" cm="1">
        <f t="array" ref="AT3378">[1]!add_delimeter(AG3378:AO3378,"|")</f>
        <v>|3|CBCICB065A|147|대상|ICB0300U|MONTHLY PMP/INV  EXCESS, NON MOVING  Flag         |배치|3|대상|</v>
      </c>
    </row>
    <row r="3379" spans="1:46">
      <c r="A3379" s="3" t="s">
        <v>2957</v>
      </c>
      <c r="B3379" s="3" t="s">
        <v>491</v>
      </c>
      <c r="C3379" s="3" t="s">
        <v>494</v>
      </c>
      <c r="D3379" s="3" t="s">
        <v>542</v>
      </c>
      <c r="E3379" s="3" t="s">
        <v>543</v>
      </c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>
        <f t="shared" si="54"/>
        <v>4</v>
      </c>
      <c r="AH3379" s="3" t="s">
        <v>543</v>
      </c>
      <c r="AI3379" s="3">
        <f>IFERROR(IF($AG3379&lt;=$AN3379,MATCH($AH3379,레드마인_배치!G:G,0),MATCH($AH3379,레드마인_서비스!G:G,0)),"")</f>
        <v>73</v>
      </c>
      <c r="AJ3379" s="3" t="str" cm="1">
        <f t="array" ref="AJ3379">IFERROR(INDEX(IF($AG3379&lt;=$AN3379,레드마인_배치!E:E,레드마인_서비스!E:E),콜트리분석!$AI3379),"")</f>
        <v>미대상</v>
      </c>
      <c r="AK3379" s="3" t="str" cm="1">
        <f t="array" ref="AK3379">IFERROR(INDEX(IF($AG3379&lt;=$AN3379,레드마인_배치!H:H,레드마인_서비스!H:H),콜트리분석!$AI3379),"")</f>
        <v>ICO0250U</v>
      </c>
      <c r="AL3379" s="3" t="str" cm="1">
        <f t="array" ref="AL3379">IFERROR(INDEX(IF($AG3379&lt;=$AN3379,레드마인_배치!I:I,레드마인_서비스!I:I),콜트리분석!$AI3379),"")</f>
        <v>MONTHY ICIMI UPDATE</v>
      </c>
      <c r="AM3379" s="3" t="str" cm="1">
        <f t="array" ref="AM3379">IFERROR(INDEX(IF($AG3379&lt;=$AN3379,레드마인_배치!J:J,레드마인_서비스!J:J),콜트리분석!$AI3379),"")</f>
        <v>서비스</v>
      </c>
      <c r="AN3379" s="3">
        <v>3</v>
      </c>
      <c r="AO3379" s="15" t="str">
        <f ca="1">IFERROR(INDEX(레드마인_배치!E:E,MATCH(OFFSET(A3379,,AN3379),레드마인_배치!G:G,0)),"")</f>
        <v>대상</v>
      </c>
      <c r="AP3379" t="s">
        <v>3330</v>
      </c>
      <c r="AQ3379">
        <v>126</v>
      </c>
      <c r="AT3379" t="str" cm="1">
        <f t="array" ref="AT3379">[1]!add_delimeter(AG3379:AO3379,"|")</f>
        <v>|4|CBCICB065B|73|미대상|ICO0250U|MONTHY ICIMI UPDATE|서비스|3|대상|</v>
      </c>
    </row>
    <row r="3380" spans="1:46">
      <c r="A3380" s="3" t="s">
        <v>2957</v>
      </c>
      <c r="B3380" s="3" t="s">
        <v>491</v>
      </c>
      <c r="C3380" s="3" t="s">
        <v>494</v>
      </c>
      <c r="D3380" s="3" t="s">
        <v>542</v>
      </c>
      <c r="E3380" s="3" t="s">
        <v>543</v>
      </c>
      <c r="F3380" s="3" t="s">
        <v>510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>
        <f t="shared" si="54"/>
        <v>5</v>
      </c>
      <c r="AH3380" s="3" t="s">
        <v>510</v>
      </c>
      <c r="AI3380" s="3" t="str">
        <f>IFERROR(IF($AG3380&lt;=$AN3380,MATCH($AH3380,레드마인_배치!G:G,0),MATCH($AH3380,레드마인_서비스!G:G,0)),"")</f>
        <v/>
      </c>
      <c r="AJ3380" s="3" t="str" cm="1">
        <f t="array" ref="AJ3380">IFERROR(INDEX(IF($AG3380&lt;=$AN3380,레드마인_배치!E:E,레드마인_서비스!E:E),콜트리분석!$AI3380),"")</f>
        <v/>
      </c>
      <c r="AK3380" s="3" t="str" cm="1">
        <f t="array" ref="AK3380">IFERROR(INDEX(IF($AG3380&lt;=$AN3380,레드마인_배치!H:H,레드마인_서비스!H:H),콜트리분석!$AI3380),"")</f>
        <v/>
      </c>
      <c r="AL3380" s="3" t="str" cm="1">
        <f t="array" ref="AL3380">IFERROR(INDEX(IF($AG3380&lt;=$AN3380,레드마인_배치!I:I,레드마인_서비스!I:I),콜트리분석!$AI3380),"")</f>
        <v/>
      </c>
      <c r="AM3380" s="3" t="str" cm="1">
        <f t="array" ref="AM3380">IFERROR(INDEX(IF($AG3380&lt;=$AN3380,레드마인_배치!J:J,레드마인_서비스!J:J),콜트리분석!$AI3380),"")</f>
        <v/>
      </c>
      <c r="AN3380" s="3">
        <v>3</v>
      </c>
      <c r="AO3380" s="15" t="str">
        <f ca="1">IFERROR(INDEX(레드마인_배치!E:E,MATCH(OFFSET(A3380,,AN3380),레드마인_배치!G:G,0)),"")</f>
        <v>대상</v>
      </c>
      <c r="AP3380" t="s">
        <v>3330</v>
      </c>
      <c r="AQ3380">
        <v>126</v>
      </c>
      <c r="AT3380" t="str" cm="1">
        <f t="array" ref="AT3380">[1]!add_delimeter(AG3380:AO3380,"|")</f>
        <v>|5|CLCICB007A||||||3|대상|</v>
      </c>
    </row>
    <row r="3381" spans="1:46">
      <c r="A3381" s="3" t="s">
        <v>2957</v>
      </c>
      <c r="B3381" s="3" t="s">
        <v>491</v>
      </c>
      <c r="C3381" s="3" t="s">
        <v>494</v>
      </c>
      <c r="D3381" s="3" t="s">
        <v>542</v>
      </c>
      <c r="E3381" s="3" t="s">
        <v>510</v>
      </c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>
        <f t="shared" si="54"/>
        <v>4</v>
      </c>
      <c r="AH3381" s="3" t="s">
        <v>510</v>
      </c>
      <c r="AI3381" s="3" t="str">
        <f>IFERROR(IF($AG3381&lt;=$AN3381,MATCH($AH3381,레드마인_배치!G:G,0),MATCH($AH3381,레드마인_서비스!G:G,0)),"")</f>
        <v/>
      </c>
      <c r="AJ3381" s="3" t="str" cm="1">
        <f t="array" ref="AJ3381">IFERROR(INDEX(IF($AG3381&lt;=$AN3381,레드마인_배치!E:E,레드마인_서비스!E:E),콜트리분석!$AI3381),"")</f>
        <v/>
      </c>
      <c r="AK3381" s="3" t="str" cm="1">
        <f t="array" ref="AK3381">IFERROR(INDEX(IF($AG3381&lt;=$AN3381,레드마인_배치!H:H,레드마인_서비스!H:H),콜트리분석!$AI3381),"")</f>
        <v/>
      </c>
      <c r="AL3381" s="3" t="str" cm="1">
        <f t="array" ref="AL3381">IFERROR(INDEX(IF($AG3381&lt;=$AN3381,레드마인_배치!I:I,레드마인_서비스!I:I),콜트리분석!$AI3381),"")</f>
        <v/>
      </c>
      <c r="AM3381" s="3" t="str" cm="1">
        <f t="array" ref="AM3381">IFERROR(INDEX(IF($AG3381&lt;=$AN3381,레드마인_배치!J:J,레드마인_서비스!J:J),콜트리분석!$AI3381),"")</f>
        <v/>
      </c>
      <c r="AN3381" s="3">
        <v>3</v>
      </c>
      <c r="AO3381" s="15" t="str">
        <f ca="1">IFERROR(INDEX(레드마인_배치!E:E,MATCH(OFFSET(A3381,,AN3381),레드마인_배치!G:G,0)),"")</f>
        <v>대상</v>
      </c>
      <c r="AP3381" t="s">
        <v>3330</v>
      </c>
      <c r="AQ3381">
        <v>126</v>
      </c>
      <c r="AT3381" t="str" cm="1">
        <f t="array" ref="AT3381">[1]!add_delimeter(AG3381:AO3381,"|")</f>
        <v>|4|CLCICB007A||||||3|대상|</v>
      </c>
    </row>
    <row r="3382" spans="1:46">
      <c r="A3382" s="3" t="s">
        <v>2957</v>
      </c>
      <c r="B3382" s="3" t="s">
        <v>491</v>
      </c>
      <c r="C3382" s="3" t="s">
        <v>494</v>
      </c>
      <c r="D3382" s="3" t="s">
        <v>544</v>
      </c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>
        <f t="shared" si="54"/>
        <v>3</v>
      </c>
      <c r="AH3382" s="3" t="s">
        <v>544</v>
      </c>
      <c r="AI3382" s="3">
        <f>IFERROR(IF($AG3382&lt;=$AN3382,MATCH($AH3382,레드마인_배치!G:G,0),MATCH($AH3382,레드마인_서비스!G:G,0)),"")</f>
        <v>149</v>
      </c>
      <c r="AJ3382" s="3" t="str" cm="1">
        <f t="array" ref="AJ3382">IFERROR(INDEX(IF($AG3382&lt;=$AN3382,레드마인_배치!E:E,레드마인_서비스!E:E),콜트리분석!$AI3382),"")</f>
        <v>대상</v>
      </c>
      <c r="AK3382" s="3" t="str" cm="1">
        <f t="array" ref="AK3382">IFERROR(INDEX(IF($AG3382&lt;=$AN3382,레드마인_배치!H:H,레드마인_서비스!H:H),콜트리분석!$AI3382),"")</f>
        <v>ICB0310U</v>
      </c>
      <c r="AL3382" s="3" t="str" cm="1">
        <f t="array" ref="AL3382">IFERROR(INDEX(IF($AG3382&lt;=$AN3382,레드마인_배치!I:I,레드마인_서비스!I:I),콜트리분석!$AI3382),"")</f>
        <v xml:space="preserve">MONTHLY PMP/IMI PART Demand Pattern(IPDC)         </v>
      </c>
      <c r="AM3382" s="3" t="str" cm="1">
        <f t="array" ref="AM3382">IFERROR(INDEX(IF($AG3382&lt;=$AN3382,레드마인_배치!J:J,레드마인_서비스!J:J),콜트리분석!$AI3382),"")</f>
        <v>배치</v>
      </c>
      <c r="AN3382" s="3">
        <v>3</v>
      </c>
      <c r="AO3382" s="15" t="str">
        <f ca="1">IFERROR(INDEX(레드마인_배치!E:E,MATCH(OFFSET(A3382,,AN3382),레드마인_배치!G:G,0)),"")</f>
        <v>대상</v>
      </c>
      <c r="AP3382" t="s">
        <v>3330</v>
      </c>
      <c r="AQ3382">
        <v>127</v>
      </c>
      <c r="AT3382" t="str" cm="1">
        <f t="array" ref="AT3382">[1]!add_delimeter(AG3382:AO3382,"|")</f>
        <v>|3|CBCICB066A|149|대상|ICB0310U|MONTHLY PMP/IMI PART Demand Pattern(IPDC)         |배치|3|대상|</v>
      </c>
    </row>
    <row r="3383" spans="1:46">
      <c r="A3383" s="3" t="s">
        <v>2957</v>
      </c>
      <c r="B3383" s="3" t="s">
        <v>491</v>
      </c>
      <c r="C3383" s="3" t="s">
        <v>494</v>
      </c>
      <c r="D3383" s="3" t="s">
        <v>544</v>
      </c>
      <c r="E3383" s="3" t="s">
        <v>510</v>
      </c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>
        <f t="shared" si="54"/>
        <v>4</v>
      </c>
      <c r="AH3383" s="3" t="s">
        <v>510</v>
      </c>
      <c r="AI3383" s="3" t="str">
        <f>IFERROR(IF($AG3383&lt;=$AN3383,MATCH($AH3383,레드마인_배치!G:G,0),MATCH($AH3383,레드마인_서비스!G:G,0)),"")</f>
        <v/>
      </c>
      <c r="AJ3383" s="3" t="str" cm="1">
        <f t="array" ref="AJ3383">IFERROR(INDEX(IF($AG3383&lt;=$AN3383,레드마인_배치!E:E,레드마인_서비스!E:E),콜트리분석!$AI3383),"")</f>
        <v/>
      </c>
      <c r="AK3383" s="3" t="str" cm="1">
        <f t="array" ref="AK3383">IFERROR(INDEX(IF($AG3383&lt;=$AN3383,레드마인_배치!H:H,레드마인_서비스!H:H),콜트리분석!$AI3383),"")</f>
        <v/>
      </c>
      <c r="AL3383" s="3" t="str" cm="1">
        <f t="array" ref="AL3383">IFERROR(INDEX(IF($AG3383&lt;=$AN3383,레드마인_배치!I:I,레드마인_서비스!I:I),콜트리분석!$AI3383),"")</f>
        <v/>
      </c>
      <c r="AM3383" s="3" t="str" cm="1">
        <f t="array" ref="AM3383">IFERROR(INDEX(IF($AG3383&lt;=$AN3383,레드마인_배치!J:J,레드마인_서비스!J:J),콜트리분석!$AI3383),"")</f>
        <v/>
      </c>
      <c r="AN3383" s="3">
        <v>3</v>
      </c>
      <c r="AO3383" s="15" t="str">
        <f ca="1">IFERROR(INDEX(레드마인_배치!E:E,MATCH(OFFSET(A3383,,AN3383),레드마인_배치!G:G,0)),"")</f>
        <v>대상</v>
      </c>
      <c r="AP3383" t="s">
        <v>3330</v>
      </c>
      <c r="AQ3383">
        <v>127</v>
      </c>
      <c r="AT3383" t="str" cm="1">
        <f t="array" ref="AT3383">[1]!add_delimeter(AG3383:AO3383,"|")</f>
        <v>|4|CLCICB007A||||||3|대상|</v>
      </c>
    </row>
    <row r="3384" spans="1:46">
      <c r="A3384" s="3" t="s">
        <v>2957</v>
      </c>
      <c r="B3384" s="3" t="s">
        <v>491</v>
      </c>
      <c r="C3384" s="3" t="s">
        <v>494</v>
      </c>
      <c r="D3384" s="3" t="s">
        <v>1253</v>
      </c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>
        <f t="shared" si="54"/>
        <v>3</v>
      </c>
      <c r="AH3384" s="3" t="s">
        <v>1253</v>
      </c>
      <c r="AI3384" s="3">
        <f>IFERROR(IF($AG3384&lt;=$AN3384,MATCH($AH3384,레드마인_배치!G:G,0),MATCH($AH3384,레드마인_서비스!G:G,0)),"")</f>
        <v>151</v>
      </c>
      <c r="AJ3384" s="3" t="str" cm="1">
        <f t="array" ref="AJ3384">IFERROR(INDEX(IF($AG3384&lt;=$AN3384,레드마인_배치!E:E,레드마인_서비스!E:E),콜트리분석!$AI3384),"")</f>
        <v>대상</v>
      </c>
      <c r="AK3384" s="3" t="str" cm="1">
        <f t="array" ref="AK3384">IFERROR(INDEX(IF($AG3384&lt;=$AN3384,레드마인_배치!H:H,레드마인_서비스!H:H),콜트리분석!$AI3384),"")</f>
        <v>ICB0320U</v>
      </c>
      <c r="AL3384" s="3" t="str" cm="1">
        <f t="array" ref="AL3384">IFERROR(INDEX(IF($AG3384&lt;=$AN3384,레드마인_배치!I:I,레드마인_서비스!I:I),콜트리분석!$AI3384),"")</f>
        <v xml:space="preserve">MONTHLY IMI PART Demand Pattern(PDC)              </v>
      </c>
      <c r="AM3384" s="3" t="str" cm="1">
        <f t="array" ref="AM3384">IFERROR(INDEX(IF($AG3384&lt;=$AN3384,레드마인_배치!J:J,레드마인_서비스!J:J),콜트리분석!$AI3384),"")</f>
        <v>배치</v>
      </c>
      <c r="AN3384" s="3">
        <v>3</v>
      </c>
      <c r="AO3384" s="15" t="str">
        <f ca="1">IFERROR(INDEX(레드마인_배치!E:E,MATCH(OFFSET(A3384,,AN3384),레드마인_배치!G:G,0)),"")</f>
        <v>대상</v>
      </c>
      <c r="AP3384" t="s">
        <v>3330</v>
      </c>
      <c r="AQ3384">
        <v>128</v>
      </c>
      <c r="AT3384" t="str" cm="1">
        <f t="array" ref="AT3384">[1]!add_delimeter(AG3384:AO3384,"|")</f>
        <v>|3|CBCICB066C|151|대상|ICB0320U|MONTHLY IMI PART Demand Pattern(PDC)              |배치|3|대상|</v>
      </c>
    </row>
    <row r="3385" spans="1:46">
      <c r="A3385" s="3" t="s">
        <v>2957</v>
      </c>
      <c r="B3385" s="3" t="s">
        <v>491</v>
      </c>
      <c r="C3385" s="3" t="s">
        <v>494</v>
      </c>
      <c r="D3385" s="3" t="s">
        <v>1253</v>
      </c>
      <c r="E3385" s="3" t="s">
        <v>510</v>
      </c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>
        <f t="shared" si="54"/>
        <v>4</v>
      </c>
      <c r="AH3385" s="3" t="s">
        <v>510</v>
      </c>
      <c r="AI3385" s="3" t="str">
        <f>IFERROR(IF($AG3385&lt;=$AN3385,MATCH($AH3385,레드마인_배치!G:G,0),MATCH($AH3385,레드마인_서비스!G:G,0)),"")</f>
        <v/>
      </c>
      <c r="AJ3385" s="3" t="str" cm="1">
        <f t="array" ref="AJ3385">IFERROR(INDEX(IF($AG3385&lt;=$AN3385,레드마인_배치!E:E,레드마인_서비스!E:E),콜트리분석!$AI3385),"")</f>
        <v/>
      </c>
      <c r="AK3385" s="3" t="str" cm="1">
        <f t="array" ref="AK3385">IFERROR(INDEX(IF($AG3385&lt;=$AN3385,레드마인_배치!H:H,레드마인_서비스!H:H),콜트리분석!$AI3385),"")</f>
        <v/>
      </c>
      <c r="AL3385" s="3" t="str" cm="1">
        <f t="array" ref="AL3385">IFERROR(INDEX(IF($AG3385&lt;=$AN3385,레드마인_배치!I:I,레드마인_서비스!I:I),콜트리분석!$AI3385),"")</f>
        <v/>
      </c>
      <c r="AM3385" s="3" t="str" cm="1">
        <f t="array" ref="AM3385">IFERROR(INDEX(IF($AG3385&lt;=$AN3385,레드마인_배치!J:J,레드마인_서비스!J:J),콜트리분석!$AI3385),"")</f>
        <v/>
      </c>
      <c r="AN3385" s="3">
        <v>3</v>
      </c>
      <c r="AO3385" s="15" t="str">
        <f ca="1">IFERROR(INDEX(레드마인_배치!E:E,MATCH(OFFSET(A3385,,AN3385),레드마인_배치!G:G,0)),"")</f>
        <v>대상</v>
      </c>
      <c r="AP3385" t="s">
        <v>3330</v>
      </c>
      <c r="AQ3385">
        <v>128</v>
      </c>
      <c r="AT3385" t="str" cm="1">
        <f t="array" ref="AT3385">[1]!add_delimeter(AG3385:AO3385,"|")</f>
        <v>|4|CLCICB007A||||||3|대상|</v>
      </c>
    </row>
    <row r="3386" spans="1:46">
      <c r="A3386" s="3" t="s">
        <v>2957</v>
      </c>
      <c r="B3386" s="3" t="s">
        <v>491</v>
      </c>
      <c r="C3386" s="3" t="s">
        <v>494</v>
      </c>
      <c r="D3386" s="3" t="s">
        <v>3063</v>
      </c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>
        <f t="shared" si="54"/>
        <v>3</v>
      </c>
      <c r="AH3386" s="3" t="s">
        <v>3063</v>
      </c>
      <c r="AI3386" s="3" t="str">
        <f>IFERROR(IF($AG3386&lt;=$AN3386,MATCH($AH3386,레드마인_배치!G:G,0),MATCH($AH3386,레드마인_서비스!G:G,0)),"")</f>
        <v/>
      </c>
      <c r="AJ3386" s="3" t="str" cm="1">
        <f t="array" ref="AJ3386">IFERROR(INDEX(IF($AG3386&lt;=$AN3386,레드마인_배치!E:E,레드마인_서비스!E:E),콜트리분석!$AI3386),"")</f>
        <v/>
      </c>
      <c r="AK3386" s="3" t="str" cm="1">
        <f t="array" ref="AK3386">IFERROR(INDEX(IF($AG3386&lt;=$AN3386,레드마인_배치!H:H,레드마인_서비스!H:H),콜트리분석!$AI3386),"")</f>
        <v/>
      </c>
      <c r="AL3386" s="3" t="str" cm="1">
        <f t="array" ref="AL3386">IFERROR(INDEX(IF($AG3386&lt;=$AN3386,레드마인_배치!I:I,레드마인_서비스!I:I),콜트리분석!$AI3386),"")</f>
        <v/>
      </c>
      <c r="AM3386" s="3" t="str" cm="1">
        <f t="array" ref="AM3386">IFERROR(INDEX(IF($AG3386&lt;=$AN3386,레드마인_배치!J:J,레드마인_서비스!J:J),콜트리분석!$AI3386),"")</f>
        <v/>
      </c>
      <c r="AN3386" s="3">
        <v>4</v>
      </c>
      <c r="AO3386" s="15" t="str">
        <f ca="1">IFERROR(INDEX(레드마인_배치!E:E,MATCH(OFFSET(A3386,,AN3386),레드마인_배치!G:G,0)),"")</f>
        <v/>
      </c>
      <c r="AP3386" t="s">
        <v>3330</v>
      </c>
      <c r="AQ3386">
        <v>130</v>
      </c>
      <c r="AT3386" t="str" cm="1">
        <f t="array" ref="AT3386">[1]!add_delimeter(AG3386:AO3386,"|")</f>
        <v>|3|CLCICB088A||||||4||</v>
      </c>
    </row>
    <row r="3387" spans="1:46">
      <c r="A3387" s="3" t="s">
        <v>2957</v>
      </c>
      <c r="B3387" s="3" t="s">
        <v>491</v>
      </c>
      <c r="C3387" s="3" t="s">
        <v>494</v>
      </c>
      <c r="D3387" s="3" t="s">
        <v>3063</v>
      </c>
      <c r="E3387" s="3" t="s">
        <v>1281</v>
      </c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>
        <f t="shared" si="54"/>
        <v>4</v>
      </c>
      <c r="AH3387" s="3" t="s">
        <v>1281</v>
      </c>
      <c r="AI3387" s="3">
        <f>IFERROR(IF($AG3387&lt;=$AN3387,MATCH($AH3387,레드마인_배치!G:G,0),MATCH($AH3387,레드마인_서비스!G:G,0)),"")</f>
        <v>163</v>
      </c>
      <c r="AJ3387" s="3" t="str" cm="1">
        <f t="array" ref="AJ3387">IFERROR(INDEX(IF($AG3387&lt;=$AN3387,레드마인_배치!E:E,레드마인_서비스!E:E),콜트리분석!$AI3387),"")</f>
        <v>미대상</v>
      </c>
      <c r="AK3387" s="3" t="str" cm="1">
        <f t="array" ref="AK3387">IFERROR(INDEX(IF($AG3387&lt;=$AN3387,레드마인_배치!H:H,레드마인_서비스!H:H),콜트리분석!$AI3387),"")</f>
        <v>ICB0380U</v>
      </c>
      <c r="AL3387" s="3" t="str" cm="1">
        <f t="array" ref="AL3387">IFERROR(INDEX(IF($AG3387&lt;=$AN3387,레드마인_배치!I:I,레드마인_서비스!I:I),콜트리분석!$AI3387),"")</f>
        <v xml:space="preserve">PIO Inventory Monthly Batch(PIM)            MPSA  </v>
      </c>
      <c r="AM3387" s="3" t="str" cm="1">
        <f t="array" ref="AM3387">IFERROR(INDEX(IF($AG3387&lt;=$AN3387,레드마인_배치!J:J,레드마인_서비스!J:J),콜트리분석!$AI3387),"")</f>
        <v>배치</v>
      </c>
      <c r="AN3387" s="3">
        <v>4</v>
      </c>
      <c r="AO3387" s="15" t="str">
        <f ca="1">IFERROR(INDEX(레드마인_배치!E:E,MATCH(OFFSET(A3387,,AN3387),레드마인_배치!G:G,0)),"")</f>
        <v>미대상</v>
      </c>
      <c r="AP3387" t="s">
        <v>3330</v>
      </c>
      <c r="AQ3387">
        <v>130</v>
      </c>
      <c r="AT3387" t="str" cm="1">
        <f t="array" ref="AT3387">[1]!add_delimeter(AG3387:AO3387,"|")</f>
        <v>|4|CBCICB088B|163|미대상|ICB0380U|PIO Inventory Monthly Batch(PIM)            MPSA  |배치|4|미대상|</v>
      </c>
    </row>
    <row r="3388" spans="1:46">
      <c r="A3388" s="3" t="s">
        <v>2957</v>
      </c>
      <c r="B3388" s="3" t="s">
        <v>491</v>
      </c>
      <c r="C3388" s="3" t="s">
        <v>494</v>
      </c>
      <c r="D3388" s="3" t="s">
        <v>3063</v>
      </c>
      <c r="E3388" s="3" t="s">
        <v>1281</v>
      </c>
      <c r="F3388" s="3" t="s">
        <v>1480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>
        <f t="shared" si="54"/>
        <v>5</v>
      </c>
      <c r="AH3388" s="3" t="s">
        <v>1480</v>
      </c>
      <c r="AI3388" s="3">
        <f>IFERROR(IF($AG3388&lt;=$AN3388,MATCH($AH3388,레드마인_배치!G:G,0),MATCH($AH3388,레드마인_서비스!G:G,0)),"")</f>
        <v>111</v>
      </c>
      <c r="AJ3388" s="3" t="str" cm="1">
        <f t="array" ref="AJ3388">IFERROR(INDEX(IF($AG3388&lt;=$AN3388,레드마인_배치!E:E,레드마인_서비스!E:E),콜트리분석!$AI3388),"")</f>
        <v>미대상</v>
      </c>
      <c r="AK3388" s="3" t="str" cm="1">
        <f t="array" ref="AK3388">IFERROR(INDEX(IF($AG3388&lt;=$AN3388,레드마인_배치!H:H,레드마인_서비스!H:H),콜트리분석!$AI3388),"")</f>
        <v>ICO0620U</v>
      </c>
      <c r="AL3388" s="3" t="str" cm="1">
        <f t="array" ref="AL3388">IFERROR(INDEX(IF($AG3388&lt;=$AN3388,레드마인_배치!I:I,레드마인_서비스!I:I),콜트리분석!$AI3388),"")</f>
        <v>PIO Inventory Create (PIM)</v>
      </c>
      <c r="AM3388" s="3" t="str" cm="1">
        <f t="array" ref="AM3388">IFERROR(INDEX(IF($AG3388&lt;=$AN3388,레드마인_배치!J:J,레드마인_서비스!J:J),콜트리분석!$AI3388),"")</f>
        <v>서비스</v>
      </c>
      <c r="AN3388" s="3">
        <v>4</v>
      </c>
      <c r="AO3388" s="15" t="str">
        <f ca="1">IFERROR(INDEX(레드마인_배치!E:E,MATCH(OFFSET(A3388,,AN3388),레드마인_배치!G:G,0)),"")</f>
        <v>미대상</v>
      </c>
      <c r="AP3388" t="s">
        <v>3330</v>
      </c>
      <c r="AQ3388">
        <v>130</v>
      </c>
      <c r="AT3388" t="str" cm="1">
        <f t="array" ref="AT3388">[1]!add_delimeter(AG3388:AO3388,"|")</f>
        <v>|5|CBCICB088A|111|미대상|ICO0620U|PIO Inventory Create (PIM)|서비스|4|미대상|</v>
      </c>
    </row>
    <row r="3389" spans="1:46">
      <c r="A3389" s="3" t="s">
        <v>2957</v>
      </c>
      <c r="B3389" s="3" t="s">
        <v>491</v>
      </c>
      <c r="C3389" s="3" t="s">
        <v>494</v>
      </c>
      <c r="D3389" s="3" t="s">
        <v>2039</v>
      </c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>
        <f t="shared" si="54"/>
        <v>3</v>
      </c>
      <c r="AH3389" s="3" t="s">
        <v>2039</v>
      </c>
      <c r="AI3389" s="3">
        <f>IFERROR(IF($AG3389&lt;=$AN3389,MATCH($AH3389,레드마인_배치!G:G,0),MATCH($AH3389,레드마인_서비스!G:G,0)),"")</f>
        <v>305</v>
      </c>
      <c r="AJ3389" s="3" t="str" cm="1">
        <f t="array" ref="AJ3389">IFERROR(INDEX(IF($AG3389&lt;=$AN3389,레드마인_배치!E:E,레드마인_서비스!E:E),콜트리분석!$AI3389),"")</f>
        <v>미대상</v>
      </c>
      <c r="AK3389" s="3" t="str" cm="1">
        <f t="array" ref="AK3389">IFERROR(INDEX(IF($AG3389&lt;=$AN3389,레드마인_배치!H:H,레드마인_서비스!H:H),콜트리분석!$AI3389),"")</f>
        <v>PHB0050U</v>
      </c>
      <c r="AL3389" s="3" t="str" cm="1">
        <f t="array" ref="AL3389">IFERROR(INDEX(IF($AG3389&lt;=$AN3389,레드마인_배치!I:I,레드마인_서비스!I:I),콜트리분석!$AI3389),"")</f>
        <v xml:space="preserve">[미대상] Supplier Estimation Create                        </v>
      </c>
      <c r="AM3389" s="3" t="str" cm="1">
        <f t="array" ref="AM3389">IFERROR(INDEX(IF($AG3389&lt;=$AN3389,레드마인_배치!J:J,레드마인_서비스!J:J),콜트리분석!$AI3389),"")</f>
        <v>배치</v>
      </c>
      <c r="AN3389" s="3">
        <v>3</v>
      </c>
      <c r="AO3389" s="15" t="str">
        <f ca="1">IFERROR(INDEX(레드마인_배치!E:E,MATCH(OFFSET(A3389,,AN3389),레드마인_배치!G:G,0)),"")</f>
        <v>미대상</v>
      </c>
      <c r="AP3389" t="s">
        <v>3330</v>
      </c>
      <c r="AQ3389">
        <v>131</v>
      </c>
      <c r="AT3389" t="str" cm="1">
        <f t="array" ref="AT3389">[1]!add_delimeter(AG3389:AO3389,"|")</f>
        <v>|3|CBCPHB750A|305|미대상|PHB0050U|[미대상] Supplier Estimation Create                        |배치|3|미대상|</v>
      </c>
    </row>
    <row r="3390" spans="1:46">
      <c r="A3390" s="3" t="s">
        <v>2957</v>
      </c>
      <c r="B3390" s="3" t="s">
        <v>491</v>
      </c>
      <c r="C3390" s="3" t="s">
        <v>494</v>
      </c>
      <c r="D3390" s="3" t="s">
        <v>1285</v>
      </c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>
        <f t="shared" si="54"/>
        <v>3</v>
      </c>
      <c r="AH3390" s="3" t="s">
        <v>1285</v>
      </c>
      <c r="AI3390" s="3">
        <f>IFERROR(IF($AG3390&lt;=$AN3390,MATCH($AH3390,레드마인_배치!G:G,0),MATCH($AH3390,레드마인_서비스!G:G,0)),"")</f>
        <v>165</v>
      </c>
      <c r="AJ3390" s="3" t="str" cm="1">
        <f t="array" ref="AJ3390">IFERROR(INDEX(IF($AG3390&lt;=$AN3390,레드마인_배치!E:E,레드마인_서비스!E:E),콜트리분석!$AI3390),"")</f>
        <v>미대상</v>
      </c>
      <c r="AK3390" s="3" t="str" cm="1">
        <f t="array" ref="AK3390">IFERROR(INDEX(IF($AG3390&lt;=$AN3390,레드마인_배치!H:H,레드마인_서비스!H:H),콜트리분석!$AI3390),"")</f>
        <v>ICB0390U</v>
      </c>
      <c r="AL3390" s="3" t="str" cm="1">
        <f t="array" ref="AL3390">IFERROR(INDEX(IF($AG3390&lt;=$AN3390,레드마인_배치!I:I,레드마인_서비스!I:I),콜트리분석!$AI3390),"")</f>
        <v xml:space="preserve">AO Flag Reset   Special Test Program              </v>
      </c>
      <c r="AM3390" s="3" t="str" cm="1">
        <f t="array" ref="AM3390">IFERROR(INDEX(IF($AG3390&lt;=$AN3390,레드마인_배치!J:J,레드마인_서비스!J:J),콜트리분석!$AI3390),"")</f>
        <v>배치</v>
      </c>
      <c r="AN3390" s="3">
        <v>3</v>
      </c>
      <c r="AO3390" s="15" t="str">
        <f ca="1">IFERROR(INDEX(레드마인_배치!E:E,MATCH(OFFSET(A3390,,AN3390),레드마인_배치!G:G,0)),"")</f>
        <v>미대상</v>
      </c>
      <c r="AP3390" t="s">
        <v>3330</v>
      </c>
      <c r="AQ3390">
        <v>132</v>
      </c>
      <c r="AT3390" t="str" cm="1">
        <f t="array" ref="AT3390">[1]!add_delimeter(AG3390:AO3390,"|")</f>
        <v>|3|CBCICB089A|165|미대상|ICB0390U|AO Flag Reset   Special Test Program              |배치|3|미대상|</v>
      </c>
    </row>
    <row r="3391" spans="1:46">
      <c r="A3391" s="3" t="s">
        <v>2957</v>
      </c>
      <c r="B3391" s="3" t="s">
        <v>491</v>
      </c>
      <c r="C3391" s="3" t="s">
        <v>494</v>
      </c>
      <c r="D3391" s="3" t="s">
        <v>2043</v>
      </c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>
        <f t="shared" si="54"/>
        <v>3</v>
      </c>
      <c r="AH3391" s="3" t="s">
        <v>2043</v>
      </c>
      <c r="AI3391" s="3">
        <f>IFERROR(IF($AG3391&lt;=$AN3391,MATCH($AH3391,레드마인_배치!G:G,0),MATCH($AH3391,레드마인_서비스!G:G,0)),"")</f>
        <v>306</v>
      </c>
      <c r="AJ3391" s="3" t="str" cm="1">
        <f t="array" ref="AJ3391">IFERROR(INDEX(IF($AG3391&lt;=$AN3391,레드마인_배치!E:E,레드마인_서비스!E:E),콜트리분석!$AI3391),"")</f>
        <v>미대상</v>
      </c>
      <c r="AK3391" s="3" t="str" cm="1">
        <f t="array" ref="AK3391">IFERROR(INDEX(IF($AG3391&lt;=$AN3391,레드마인_배치!H:H,레드마인_서비스!H:H),콜트리분석!$AI3391),"")</f>
        <v>PHB0060U</v>
      </c>
      <c r="AL3391" s="3" t="str" cm="1">
        <f t="array" ref="AL3391">IFERROR(INDEX(IF($AG3391&lt;=$AN3391,레드마인_배치!I:I,레드마인_서비스!I:I),콜트리분석!$AI3391),"")</f>
        <v xml:space="preserve">[미대상] Analyze monthly performance of procurement        </v>
      </c>
      <c r="AM3391" s="3" t="str" cm="1">
        <f t="array" ref="AM3391">IFERROR(INDEX(IF($AG3391&lt;=$AN3391,레드마인_배치!J:J,레드마인_서비스!J:J),콜트리분석!$AI3391),"")</f>
        <v>배치</v>
      </c>
      <c r="AN3391" s="3">
        <v>3</v>
      </c>
      <c r="AO3391" s="15" t="str">
        <f ca="1">IFERROR(INDEX(레드마인_배치!E:E,MATCH(OFFSET(A3391,,AN3391),레드마인_배치!G:G,0)),"")</f>
        <v>미대상</v>
      </c>
      <c r="AP3391" t="s">
        <v>3330</v>
      </c>
      <c r="AQ3391">
        <v>133</v>
      </c>
      <c r="AT3391" t="str" cm="1">
        <f t="array" ref="AT3391">[1]!add_delimeter(AG3391:AO3391,"|")</f>
        <v>|3|CBCPHB760A|306|미대상|PHB0060U|[미대상] Analyze monthly performance of procurement        |배치|3|미대상|</v>
      </c>
    </row>
    <row r="3392" spans="1:46">
      <c r="A3392" s="3" t="s">
        <v>2957</v>
      </c>
      <c r="B3392" s="3" t="s">
        <v>491</v>
      </c>
      <c r="C3392" s="3" t="s">
        <v>494</v>
      </c>
      <c r="D3392" s="3" t="s">
        <v>2046</v>
      </c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>
        <f t="shared" si="54"/>
        <v>3</v>
      </c>
      <c r="AH3392" s="3" t="s">
        <v>2046</v>
      </c>
      <c r="AI3392" s="3">
        <f>IFERROR(IF($AG3392&lt;=$AN3392,MATCH($AH3392,레드마인_배치!G:G,0),MATCH($AH3392,레드마인_서비스!G:G,0)),"")</f>
        <v>307</v>
      </c>
      <c r="AJ3392" s="3" t="str" cm="1">
        <f t="array" ref="AJ3392">IFERROR(INDEX(IF($AG3392&lt;=$AN3392,레드마인_배치!E:E,레드마인_서비스!E:E),콜트리분석!$AI3392),"")</f>
        <v>대상</v>
      </c>
      <c r="AK3392" s="3" t="str" cm="1">
        <f t="array" ref="AK3392">IFERROR(INDEX(IF($AG3392&lt;=$AN3392,레드마인_배치!H:H,레드마인_서비스!H:H),콜트리분석!$AI3392),"")</f>
        <v>PHB0070U</v>
      </c>
      <c r="AL3392" s="3" t="str" cm="1">
        <f t="array" ref="AL3392">IFERROR(INDEX(IF($AG3392&lt;=$AN3392,레드마인_배치!I:I,레드마인_서비스!I:I),콜트리분석!$AI3392),"")</f>
        <v xml:space="preserve">Receiving Rate Creation (Inventory based)         </v>
      </c>
      <c r="AM3392" s="3" t="str" cm="1">
        <f t="array" ref="AM3392">IFERROR(INDEX(IF($AG3392&lt;=$AN3392,레드마인_배치!J:J,레드마인_서비스!J:J),콜트리분석!$AI3392),"")</f>
        <v>배치</v>
      </c>
      <c r="AN3392" s="3">
        <v>3</v>
      </c>
      <c r="AO3392" s="15" t="str">
        <f ca="1">IFERROR(INDEX(레드마인_배치!E:E,MATCH(OFFSET(A3392,,AN3392),레드마인_배치!G:G,0)),"")</f>
        <v>대상</v>
      </c>
      <c r="AP3392" t="s">
        <v>3330</v>
      </c>
      <c r="AQ3392">
        <v>135</v>
      </c>
      <c r="AT3392" t="str" cm="1">
        <f t="array" ref="AT3392">[1]!add_delimeter(AG3392:AO3392,"|")</f>
        <v>|3|CBCPHB810A|307|대상|PHB0070U|Receiving Rate Creation (Inventory based)         |배치|3|대상|</v>
      </c>
    </row>
    <row r="3393" spans="1:46">
      <c r="A3393" s="3" t="s">
        <v>2957</v>
      </c>
      <c r="B3393" s="3" t="s">
        <v>491</v>
      </c>
      <c r="C3393" s="3" t="s">
        <v>494</v>
      </c>
      <c r="D3393" s="3" t="s">
        <v>2049</v>
      </c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>
        <f t="shared" si="54"/>
        <v>3</v>
      </c>
      <c r="AH3393" s="3" t="s">
        <v>2049</v>
      </c>
      <c r="AI3393" s="3">
        <f>IFERROR(IF($AG3393&lt;=$AN3393,MATCH($AH3393,레드마인_배치!G:G,0),MATCH($AH3393,레드마인_서비스!G:G,0)),"")</f>
        <v>309</v>
      </c>
      <c r="AJ3393" s="3" t="str" cm="1">
        <f t="array" ref="AJ3393">IFERROR(INDEX(IF($AG3393&lt;=$AN3393,레드마인_배치!E:E,레드마인_서비스!E:E),콜트리분석!$AI3393),"")</f>
        <v>대상</v>
      </c>
      <c r="AK3393" s="3" t="str" cm="1">
        <f t="array" ref="AK3393">IFERROR(INDEX(IF($AG3393&lt;=$AN3393,레드마인_배치!H:H,레드마인_서비스!H:H),콜트리분석!$AI3393),"")</f>
        <v>PHB0080U</v>
      </c>
      <c r="AL3393" s="3" t="str" cm="1">
        <f t="array" ref="AL3393">IFERROR(INDEX(IF($AG3393&lt;=$AN3393,레드마인_배치!I:I,레드마인_서비스!I:I),콜트리분석!$AI3393),"")</f>
        <v xml:space="preserve">Receiving Rate Creation (Purchasing based)        </v>
      </c>
      <c r="AM3393" s="3" t="str" cm="1">
        <f t="array" ref="AM3393">IFERROR(INDEX(IF($AG3393&lt;=$AN3393,레드마인_배치!J:J,레드마인_서비스!J:J),콜트리분석!$AI3393),"")</f>
        <v>배치</v>
      </c>
      <c r="AN3393" s="3">
        <v>3</v>
      </c>
      <c r="AO3393" s="15" t="str">
        <f ca="1">IFERROR(INDEX(레드마인_배치!E:E,MATCH(OFFSET(A3393,,AN3393),레드마인_배치!G:G,0)),"")</f>
        <v>대상</v>
      </c>
      <c r="AP3393" t="s">
        <v>3330</v>
      </c>
      <c r="AQ3393">
        <v>136</v>
      </c>
      <c r="AT3393" t="str" cm="1">
        <f t="array" ref="AT3393">[1]!add_delimeter(AG3393:AO3393,"|")</f>
        <v>|3|CBCPHB820A|309|대상|PHB0080U|Receiving Rate Creation (Purchasing based)        |배치|3|대상|</v>
      </c>
    </row>
    <row r="3394" spans="1:46">
      <c r="A3394" s="3" t="s">
        <v>2957</v>
      </c>
      <c r="B3394" s="3" t="s">
        <v>491</v>
      </c>
      <c r="C3394" s="3" t="s">
        <v>494</v>
      </c>
      <c r="D3394" s="3" t="s">
        <v>2053</v>
      </c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>
        <f t="shared" si="54"/>
        <v>3</v>
      </c>
      <c r="AH3394" s="3" t="s">
        <v>2053</v>
      </c>
      <c r="AI3394" s="3">
        <f>IFERROR(IF($AG3394&lt;=$AN3394,MATCH($AH3394,레드마인_배치!G:G,0),MATCH($AH3394,레드마인_서비스!G:G,0)),"")</f>
        <v>310</v>
      </c>
      <c r="AJ3394" s="3" t="str" cm="1">
        <f t="array" ref="AJ3394">IFERROR(INDEX(IF($AG3394&lt;=$AN3394,레드마인_배치!E:E,레드마인_서비스!E:E),콜트리분석!$AI3394),"")</f>
        <v>대상</v>
      </c>
      <c r="AK3394" s="3" t="str" cm="1">
        <f t="array" ref="AK3394">IFERROR(INDEX(IF($AG3394&lt;=$AN3394,레드마인_배치!H:H,레드마인_서비스!H:H),콜트리분석!$AI3394),"")</f>
        <v>PHB0090U</v>
      </c>
      <c r="AL3394" s="3" t="str" cm="1">
        <f t="array" ref="AL3394">IFERROR(INDEX(IF($AG3394&lt;=$AN3394,레드마인_배치!I:I,레드마인_서비스!I:I),콜트리분석!$AI3394),"")</f>
        <v xml:space="preserve">Supplier B/O Generation from POI                  </v>
      </c>
      <c r="AM3394" s="3" t="str" cm="1">
        <f t="array" ref="AM3394">IFERROR(INDEX(IF($AG3394&lt;=$AN3394,레드마인_배치!J:J,레드마인_서비스!J:J),콜트리분석!$AI3394),"")</f>
        <v>배치</v>
      </c>
      <c r="AN3394" s="3">
        <v>3</v>
      </c>
      <c r="AO3394" s="15" t="str">
        <f ca="1">IFERROR(INDEX(레드마인_배치!E:E,MATCH(OFFSET(A3394,,AN3394),레드마인_배치!G:G,0)),"")</f>
        <v>대상</v>
      </c>
      <c r="AP3394" t="s">
        <v>3330</v>
      </c>
      <c r="AQ3394">
        <v>137</v>
      </c>
      <c r="AT3394" t="str" cm="1">
        <f t="array" ref="AT3394">[1]!add_delimeter(AG3394:AO3394,"|")</f>
        <v>|3|CBCPHB830A|310|대상|PHB0090U|Supplier B/O Generation from POI                  |배치|3|대상|</v>
      </c>
    </row>
    <row r="3395" spans="1:46">
      <c r="A3395" s="3" t="s">
        <v>2957</v>
      </c>
      <c r="B3395" s="3" t="s">
        <v>491</v>
      </c>
      <c r="C3395" s="3" t="s">
        <v>494</v>
      </c>
      <c r="D3395" s="3" t="s">
        <v>2057</v>
      </c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>
        <f t="shared" si="54"/>
        <v>3</v>
      </c>
      <c r="AH3395" s="3" t="s">
        <v>2057</v>
      </c>
      <c r="AI3395" s="3">
        <f>IFERROR(IF($AG3395&lt;=$AN3395,MATCH($AH3395,레드마인_배치!G:G,0),MATCH($AH3395,레드마인_서비스!G:G,0)),"")</f>
        <v>311</v>
      </c>
      <c r="AJ3395" s="3" t="str" cm="1">
        <f t="array" ref="AJ3395">IFERROR(INDEX(IF($AG3395&lt;=$AN3395,레드마인_배치!E:E,레드마인_서비스!E:E),콜트리분석!$AI3395),"")</f>
        <v>대상</v>
      </c>
      <c r="AK3395" s="3" t="str" cm="1">
        <f t="array" ref="AK3395">IFERROR(INDEX(IF($AG3395&lt;=$AN3395,레드마인_배치!H:H,레드마인_서비스!H:H),콜트리분석!$AI3395),"")</f>
        <v>PHB0100U</v>
      </c>
      <c r="AL3395" s="3" t="str" cm="1">
        <f t="array" ref="AL3395">IFERROR(INDEX(IF($AG3395&lt;=$AN3395,레드마인_배치!I:I,레드마인_서비스!I:I),콜트리분석!$AI3395),"")</f>
        <v xml:space="preserve">Automatic PO confirm using Supplier the order     </v>
      </c>
      <c r="AM3395" s="3" t="str" cm="1">
        <f t="array" ref="AM3395">IFERROR(INDEX(IF($AG3395&lt;=$AN3395,레드마인_배치!J:J,레드마인_서비스!J:J),콜트리분석!$AI3395),"")</f>
        <v>배치</v>
      </c>
      <c r="AN3395" s="3">
        <v>3</v>
      </c>
      <c r="AO3395" s="15" t="str">
        <f ca="1">IFERROR(INDEX(레드마인_배치!E:E,MATCH(OFFSET(A3395,,AN3395),레드마인_배치!G:G,0)),"")</f>
        <v>대상</v>
      </c>
      <c r="AP3395" t="s">
        <v>3330</v>
      </c>
      <c r="AQ3395">
        <v>138</v>
      </c>
      <c r="AT3395" t="str" cm="1">
        <f t="array" ref="AT3395">[1]!add_delimeter(AG3395:AO3395,"|")</f>
        <v>|3|CBCPHB840A|311|대상|PHB0100U|Automatic PO confirm using Supplier the order     |배치|3|대상|</v>
      </c>
    </row>
    <row r="3396" spans="1:46">
      <c r="A3396" s="3" t="s">
        <v>2957</v>
      </c>
      <c r="B3396" s="3" t="s">
        <v>491</v>
      </c>
      <c r="C3396" s="3" t="s">
        <v>494</v>
      </c>
      <c r="D3396" s="3" t="s">
        <v>2057</v>
      </c>
      <c r="E3396" s="3" t="s">
        <v>577</v>
      </c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>
        <f t="shared" si="54"/>
        <v>4</v>
      </c>
      <c r="AH3396" s="3" t="s">
        <v>577</v>
      </c>
      <c r="AI3396" s="3">
        <f>IFERROR(IF($AG3396&lt;=$AN3396,MATCH($AH3396,레드마인_배치!G:G,0),MATCH($AH3396,레드마인_서비스!G:G,0)),"")</f>
        <v>49</v>
      </c>
      <c r="AJ3396" s="3" t="str" cm="1">
        <f t="array" ref="AJ3396">IFERROR(INDEX(IF($AG3396&lt;=$AN3396,레드마인_배치!E:E,레드마인_서비스!E:E),콜트리분석!$AI3396),"")</f>
        <v>대상</v>
      </c>
      <c r="AK3396" s="3" t="str" cm="1">
        <f t="array" ref="AK3396">IFERROR(INDEX(IF($AG3396&lt;=$AN3396,레드마인_배치!H:H,레드마인_서비스!H:H),콜트리분석!$AI3396),"")</f>
        <v>CMO0010U</v>
      </c>
      <c r="AL3396" s="3" t="str" cm="1">
        <f t="array" ref="AL3396">IFERROR(INDEX(IF($AG3396&lt;=$AN3396,레드마인_배치!I:I,레드마인_서비스!I:I),콜트리분석!$AI3396),"")</f>
        <v>NUMBER CREATION</v>
      </c>
      <c r="AM3396" s="3" t="str" cm="1">
        <f t="array" ref="AM3396">IFERROR(INDEX(IF($AG3396&lt;=$AN3396,레드마인_배치!J:J,레드마인_서비스!J:J),콜트리분석!$AI3396),"")</f>
        <v>서비스</v>
      </c>
      <c r="AN3396" s="3">
        <v>3</v>
      </c>
      <c r="AO3396" s="15" t="str">
        <f ca="1">IFERROR(INDEX(레드마인_배치!E:E,MATCH(OFFSET(A3396,,AN3396),레드마인_배치!G:G,0)),"")</f>
        <v>대상</v>
      </c>
      <c r="AP3396" t="s">
        <v>3330</v>
      </c>
      <c r="AQ3396">
        <v>138</v>
      </c>
      <c r="AT3396" t="str" cm="1">
        <f t="array" ref="AT3396">[1]!add_delimeter(AG3396:AO3396,"|")</f>
        <v>|4|CBCUZW030R|49|대상|CMO0010U|NUMBER CREATION|서비스|3|대상|</v>
      </c>
    </row>
    <row r="3397" spans="1:46">
      <c r="A3397" s="3" t="s">
        <v>2957</v>
      </c>
      <c r="B3397" s="3" t="s">
        <v>491</v>
      </c>
      <c r="C3397" s="3" t="s">
        <v>494</v>
      </c>
      <c r="D3397" s="3" t="s">
        <v>938</v>
      </c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>
        <f t="shared" si="54"/>
        <v>3</v>
      </c>
      <c r="AH3397" s="3" t="s">
        <v>938</v>
      </c>
      <c r="AI3397" s="3">
        <f>IFERROR(IF($AG3397&lt;=$AN3397,MATCH($AH3397,레드마인_배치!G:G,0),MATCH($AH3397,레드마인_서비스!G:G,0)),"")</f>
        <v>76</v>
      </c>
      <c r="AJ3397" s="3" t="str" cm="1">
        <f t="array" ref="AJ3397">IFERROR(INDEX(IF($AG3397&lt;=$AN3397,레드마인_배치!E:E,레드마인_서비스!E:E),콜트리분석!$AI3397),"")</f>
        <v>미대상</v>
      </c>
      <c r="AK3397" s="3" cm="1">
        <f t="array" ref="AK3397">IFERROR(INDEX(IF($AG3397&lt;=$AN3397,레드마인_배치!H:H,레드마인_서비스!H:H),콜트리분석!$AI3397),"")</f>
        <v>0</v>
      </c>
      <c r="AL3397" s="3" t="str" cm="1">
        <f t="array" ref="AL3397">IFERROR(INDEX(IF($AG3397&lt;=$AN3397,레드마인_배치!I:I,레드마인_서비스!I:I),콜트리분석!$AI3397),"")</f>
        <v xml:space="preserve">SAP (MOBIS) MONTHLY                               </v>
      </c>
      <c r="AM3397" s="3" t="str" cm="1">
        <f t="array" ref="AM3397">IFERROR(INDEX(IF($AG3397&lt;=$AN3397,레드마인_배치!J:J,레드마인_서비스!J:J),콜트리분석!$AI3397),"")</f>
        <v>배치</v>
      </c>
      <c r="AN3397" s="3">
        <v>4</v>
      </c>
      <c r="AO3397" s="15" t="str">
        <f ca="1">IFERROR(INDEX(레드마인_배치!E:E,MATCH(OFFSET(A3397,,AN3397),레드마인_배치!G:G,0)),"")</f>
        <v/>
      </c>
      <c r="AP3397" t="s">
        <v>3330</v>
      </c>
      <c r="AQ3397">
        <v>139</v>
      </c>
      <c r="AT3397" t="str" cm="1">
        <f t="array" ref="AT3397">[1]!add_delimeter(AG3397:AO3397,"|")</f>
        <v>|3|CLCSPB010B|76|미대상|0|SAP (MOBIS) MONTHLY                               |배치|4||</v>
      </c>
    </row>
    <row r="3398" spans="1:46">
      <c r="A3398" s="3" t="s">
        <v>2957</v>
      </c>
      <c r="B3398" s="3" t="s">
        <v>491</v>
      </c>
      <c r="C3398" s="3" t="s">
        <v>494</v>
      </c>
      <c r="D3398" s="3" t="s">
        <v>938</v>
      </c>
      <c r="E3398" s="3" t="s">
        <v>939</v>
      </c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>
        <f t="shared" ref="AG3398:AG3466" si="55">COUNTA(B3398:AF3398)</f>
        <v>4</v>
      </c>
      <c r="AH3398" s="3" t="s">
        <v>939</v>
      </c>
      <c r="AI3398" s="3">
        <f>IFERROR(IF($AG3398&lt;=$AN3398,MATCH($AH3398,레드마인_배치!G:G,0),MATCH($AH3398,레드마인_서비스!G:G,0)),"")</f>
        <v>174</v>
      </c>
      <c r="AJ3398" s="3" t="str" cm="1">
        <f t="array" ref="AJ3398">IFERROR(INDEX(IF($AG3398&lt;=$AN3398,레드마인_배치!E:E,레드마인_서비스!E:E),콜트리분석!$AI3398),"")</f>
        <v>대상</v>
      </c>
      <c r="AK3398" s="3" t="str" cm="1">
        <f t="array" ref="AK3398">IFERROR(INDEX(IF($AG3398&lt;=$AN3398,레드마인_배치!H:H,레드마인_서비스!H:H),콜트리분석!$AI3398),"")</f>
        <v>ICB0440I</v>
      </c>
      <c r="AL3398" s="3" t="str" cm="1">
        <f t="array" ref="AL3398">IFERROR(INDEX(IF($AG3398&lt;=$AN3398,레드마인_배치!I:I,레드마인_서비스!I:I),콜트리분석!$AI3398),"")</f>
        <v>MPA ERP Interface</v>
      </c>
      <c r="AM3398" s="3" t="str" cm="1">
        <f t="array" ref="AM3398">IFERROR(INDEX(IF($AG3398&lt;=$AN3398,레드마인_배치!J:J,레드마인_서비스!J:J),콜트리분석!$AI3398),"")</f>
        <v>배치</v>
      </c>
      <c r="AN3398" s="3">
        <v>4</v>
      </c>
      <c r="AO3398" s="15" t="str">
        <f ca="1">IFERROR(INDEX(레드마인_배치!E:E,MATCH(OFFSET(A3398,,AN3398),레드마인_배치!G:G,0)),"")</f>
        <v>대상</v>
      </c>
      <c r="AP3398" t="s">
        <v>3330</v>
      </c>
      <c r="AQ3398">
        <v>139</v>
      </c>
      <c r="AT3398" t="str" cm="1">
        <f t="array" ref="AT3398">[1]!add_delimeter(AG3398:AO3398,"|")</f>
        <v>|4|CBCSPB080A|174|대상|ICB0440I|MPA ERP Interface|배치|4|대상|</v>
      </c>
    </row>
    <row r="3399" spans="1:46">
      <c r="A3399" s="3" t="s">
        <v>2957</v>
      </c>
      <c r="B3399" s="3" t="s">
        <v>491</v>
      </c>
      <c r="C3399" s="3" t="s">
        <v>494</v>
      </c>
      <c r="D3399" s="3" t="s">
        <v>2994</v>
      </c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>
        <f t="shared" si="55"/>
        <v>3</v>
      </c>
      <c r="AH3399" s="3" t="s">
        <v>2994</v>
      </c>
      <c r="AI3399" s="3">
        <f>IFERROR(IF($AG3399&lt;=$AN3399,MATCH($AH3399,레드마인_배치!G:G,0),MATCH($AH3399,레드마인_서비스!G:G,0)),"")</f>
        <v>125</v>
      </c>
      <c r="AJ3399" s="3" t="str" cm="1">
        <f t="array" ref="AJ3399">IFERROR(INDEX(IF($AG3399&lt;=$AN3399,레드마인_배치!E:E,레드마인_서비스!E:E),콜트리분석!$AI3399),"")</f>
        <v>미대상</v>
      </c>
      <c r="AK3399" s="3" t="str" cm="1">
        <f t="array" ref="AK3399">IFERROR(INDEX(IF($AG3399&lt;=$AN3399,레드마인_배치!H:H,레드마인_서비스!H:H),콜트리분석!$AI3399),"")</f>
        <v>ICB0180I</v>
      </c>
      <c r="AL3399" s="3" t="str" cm="1">
        <f t="array" ref="AL3399">IFERROR(INDEX(IF($AG3399&lt;=$AN3399,레드마인_배치!I:I,레드마인_서비스!I:I),콜트리분석!$AI3399),"")</f>
        <v xml:space="preserve">MPSA DW Batch Schedule Maintenance Control        </v>
      </c>
      <c r="AM3399" s="3" t="str" cm="1">
        <f t="array" ref="AM3399">IFERROR(INDEX(IF($AG3399&lt;=$AN3399,레드마인_배치!J:J,레드마인_서비스!J:J),콜트리분석!$AI3399),"")</f>
        <v>배치</v>
      </c>
      <c r="AN3399" s="3">
        <v>3</v>
      </c>
      <c r="AO3399" s="15" t="str">
        <f ca="1">IFERROR(INDEX(레드마인_배치!E:E,MATCH(OFFSET(A3399,,AN3399),레드마인_배치!G:G,0)),"")</f>
        <v>미대상</v>
      </c>
      <c r="AP3399" t="s">
        <v>3330</v>
      </c>
      <c r="AQ3399">
        <v>140</v>
      </c>
      <c r="AT3399" t="str" cm="1">
        <f t="array" ref="AT3399">[1]!add_delimeter(AG3399:AO3399,"|")</f>
        <v>|3|DWPCM120|125|미대상|ICB0180I|MPSA DW Batch Schedule Maintenance Control        |배치|3|미대상|</v>
      </c>
    </row>
    <row r="3400" spans="1:46">
      <c r="A3400" s="3" t="s">
        <v>2957</v>
      </c>
      <c r="B3400" s="3" t="s">
        <v>491</v>
      </c>
      <c r="C3400" s="3" t="s">
        <v>494</v>
      </c>
      <c r="D3400" s="3" t="s">
        <v>2993</v>
      </c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>
        <f t="shared" si="55"/>
        <v>3</v>
      </c>
      <c r="AH3400" s="3" t="s">
        <v>2993</v>
      </c>
      <c r="AI3400" s="3">
        <f>IFERROR(IF($AG3400&lt;=$AN3400,MATCH($AH3400,레드마인_배치!G:G,0),MATCH($AH3400,레드마인_서비스!G:G,0)),"")</f>
        <v>48</v>
      </c>
      <c r="AJ3400" s="3" t="str" cm="1">
        <f t="array" ref="AJ3400">IFERROR(INDEX(IF($AG3400&lt;=$AN3400,레드마인_배치!E:E,레드마인_서비스!E:E),콜트리분석!$AI3400),"")</f>
        <v>미대상</v>
      </c>
      <c r="AK3400" s="3" cm="1">
        <f t="array" ref="AK3400">IFERROR(INDEX(IF($AG3400&lt;=$AN3400,레드마인_배치!H:H,레드마인_서비스!H:H),콜트리분석!$AI3400),"")</f>
        <v>0</v>
      </c>
      <c r="AL3400" s="3" t="str" cm="1">
        <f t="array" ref="AL3400">IFERROR(INDEX(IF($AG3400&lt;=$AN3400,레드마인_배치!I:I,레드마인_서비스!I:I),콜트리분석!$AI3400),"")</f>
        <v>MPCA DW</v>
      </c>
      <c r="AM3400" s="3" t="str" cm="1">
        <f t="array" ref="AM3400">IFERROR(INDEX(IF($AG3400&lt;=$AN3400,레드마인_배치!J:J,레드마인_서비스!J:J),콜트리분석!$AI3400),"")</f>
        <v>배치</v>
      </c>
      <c r="AN3400" s="3">
        <v>3</v>
      </c>
      <c r="AO3400" s="15" t="str">
        <f ca="1">IFERROR(INDEX(레드마인_배치!E:E,MATCH(OFFSET(A3400,,AN3400),레드마인_배치!G:G,0)),"")</f>
        <v>미대상</v>
      </c>
      <c r="AP3400" t="s">
        <v>3330</v>
      </c>
      <c r="AQ3400">
        <v>141</v>
      </c>
      <c r="AT3400" t="str" cm="1">
        <f t="array" ref="AT3400">[1]!add_delimeter(AG3400:AO3400,"|")</f>
        <v>|3|DWPCM100|48|미대상|0|MPCA DW|배치|3|미대상|</v>
      </c>
    </row>
    <row r="3401" spans="1:46">
      <c r="A3401" s="3" t="s">
        <v>2957</v>
      </c>
      <c r="B3401" s="3" t="s">
        <v>491</v>
      </c>
      <c r="C3401" s="3" t="s">
        <v>494</v>
      </c>
      <c r="D3401" s="3" t="s">
        <v>2993</v>
      </c>
      <c r="E3401" s="3" t="s">
        <v>3194</v>
      </c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>
        <f t="shared" si="55"/>
        <v>4</v>
      </c>
      <c r="AH3401" s="3" t="s">
        <v>3194</v>
      </c>
      <c r="AI3401" s="3" t="str">
        <f>IFERROR(IF($AG3401&lt;=$AN3401,MATCH($AH3401,레드마인_배치!G:G,0),MATCH($AH3401,레드마인_서비스!G:G,0)),"")</f>
        <v/>
      </c>
      <c r="AJ3401" s="3" t="str" cm="1">
        <f t="array" ref="AJ3401">IFERROR(INDEX(IF($AG3401&lt;=$AN3401,레드마인_배치!E:E,레드마인_서비스!E:E),콜트리분석!$AI3401),"")</f>
        <v/>
      </c>
      <c r="AK3401" s="3" t="str" cm="1">
        <f t="array" ref="AK3401">IFERROR(INDEX(IF($AG3401&lt;=$AN3401,레드마인_배치!H:H,레드마인_서비스!H:H),콜트리분석!$AI3401),"")</f>
        <v/>
      </c>
      <c r="AL3401" s="3" t="str" cm="1">
        <f t="array" ref="AL3401">IFERROR(INDEX(IF($AG3401&lt;=$AN3401,레드마인_배치!I:I,레드마인_서비스!I:I),콜트리분석!$AI3401),"")</f>
        <v/>
      </c>
      <c r="AM3401" s="3" t="str" cm="1">
        <f t="array" ref="AM3401">IFERROR(INDEX(IF($AG3401&lt;=$AN3401,레드마인_배치!J:J,레드마인_서비스!J:J),콜트리분석!$AI3401),"")</f>
        <v/>
      </c>
      <c r="AN3401" s="3">
        <v>3</v>
      </c>
      <c r="AO3401" s="15" t="str">
        <f ca="1">IFERROR(INDEX(레드마인_배치!E:E,MATCH(OFFSET(A3401,,AN3401),레드마인_배치!G:G,0)),"")</f>
        <v>미대상</v>
      </c>
      <c r="AP3401" t="s">
        <v>3330</v>
      </c>
      <c r="AQ3401">
        <v>141</v>
      </c>
      <c r="AT3401" t="str" cm="1">
        <f t="array" ref="AT3401">[1]!add_delimeter(AG3401:AO3401,"|")</f>
        <v>|4|DWPCM110||||||3|미대상|</v>
      </c>
    </row>
    <row r="3402" spans="1:46">
      <c r="A3402" s="3" t="s">
        <v>2957</v>
      </c>
      <c r="B3402" s="3" t="s">
        <v>491</v>
      </c>
      <c r="C3402" s="3" t="s">
        <v>494</v>
      </c>
      <c r="D3402" s="3" t="s">
        <v>2993</v>
      </c>
      <c r="E3402" s="3" t="s">
        <v>3194</v>
      </c>
      <c r="F3402" s="3" t="s">
        <v>3195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>
        <f t="shared" si="55"/>
        <v>5</v>
      </c>
      <c r="AH3402" s="3" t="s">
        <v>3195</v>
      </c>
      <c r="AI3402" s="3" t="str">
        <f>IFERROR(IF($AG3402&lt;=$AN3402,MATCH($AH3402,레드마인_배치!G:G,0),MATCH($AH3402,레드마인_서비스!G:G,0)),"")</f>
        <v/>
      </c>
      <c r="AJ3402" s="3" t="str" cm="1">
        <f t="array" ref="AJ3402">IFERROR(INDEX(IF($AG3402&lt;=$AN3402,레드마인_배치!E:E,레드마인_서비스!E:E),콜트리분석!$AI3402),"")</f>
        <v/>
      </c>
      <c r="AK3402" s="3" t="str" cm="1">
        <f t="array" ref="AK3402">IFERROR(INDEX(IF($AG3402&lt;=$AN3402,레드마인_배치!H:H,레드마인_서비스!H:H),콜트리분석!$AI3402),"")</f>
        <v/>
      </c>
      <c r="AL3402" s="3" t="str" cm="1">
        <f t="array" ref="AL3402">IFERROR(INDEX(IF($AG3402&lt;=$AN3402,레드마인_배치!I:I,레드마인_서비스!I:I),콜트리분석!$AI3402),"")</f>
        <v/>
      </c>
      <c r="AM3402" s="3" t="str" cm="1">
        <f t="array" ref="AM3402">IFERROR(INDEX(IF($AG3402&lt;=$AN3402,레드마인_배치!J:J,레드마인_서비스!J:J),콜트리분석!$AI3402),"")</f>
        <v/>
      </c>
      <c r="AN3402" s="3">
        <v>3</v>
      </c>
      <c r="AO3402" s="15" t="str">
        <f ca="1">IFERROR(INDEX(레드마인_배치!E:E,MATCH(OFFSET(A3402,,AN3402),레드마인_배치!G:G,0)),"")</f>
        <v>미대상</v>
      </c>
      <c r="AP3402" t="s">
        <v>3330</v>
      </c>
      <c r="AQ3402">
        <v>141</v>
      </c>
      <c r="AT3402" t="str" cm="1">
        <f t="array" ref="AT3402">[1]!add_delimeter(AG3402:AO3402,"|")</f>
        <v>|5|DWPCM016||||||3|미대상|</v>
      </c>
    </row>
    <row r="3403" spans="1:46">
      <c r="A3403" s="3" t="s">
        <v>2957</v>
      </c>
      <c r="B3403" s="3" t="s">
        <v>491</v>
      </c>
      <c r="C3403" s="3" t="s">
        <v>494</v>
      </c>
      <c r="D3403" s="3" t="s">
        <v>2993</v>
      </c>
      <c r="E3403" s="3" t="s">
        <v>3194</v>
      </c>
      <c r="F3403" s="3" t="s">
        <v>3196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>
        <f t="shared" si="55"/>
        <v>5</v>
      </c>
      <c r="AH3403" s="3" t="s">
        <v>3196</v>
      </c>
      <c r="AI3403" s="3" t="str">
        <f>IFERROR(IF($AG3403&lt;=$AN3403,MATCH($AH3403,레드마인_배치!G:G,0),MATCH($AH3403,레드마인_서비스!G:G,0)),"")</f>
        <v/>
      </c>
      <c r="AJ3403" s="3" t="str" cm="1">
        <f t="array" ref="AJ3403">IFERROR(INDEX(IF($AG3403&lt;=$AN3403,레드마인_배치!E:E,레드마인_서비스!E:E),콜트리분석!$AI3403),"")</f>
        <v/>
      </c>
      <c r="AK3403" s="3" t="str" cm="1">
        <f t="array" ref="AK3403">IFERROR(INDEX(IF($AG3403&lt;=$AN3403,레드마인_배치!H:H,레드마인_서비스!H:H),콜트리분석!$AI3403),"")</f>
        <v/>
      </c>
      <c r="AL3403" s="3" t="str" cm="1">
        <f t="array" ref="AL3403">IFERROR(INDEX(IF($AG3403&lt;=$AN3403,레드마인_배치!I:I,레드마인_서비스!I:I),콜트리분석!$AI3403),"")</f>
        <v/>
      </c>
      <c r="AM3403" s="3" t="str" cm="1">
        <f t="array" ref="AM3403">IFERROR(INDEX(IF($AG3403&lt;=$AN3403,레드마인_배치!J:J,레드마인_서비스!J:J),콜트리분석!$AI3403),"")</f>
        <v/>
      </c>
      <c r="AN3403" s="3">
        <v>3</v>
      </c>
      <c r="AO3403" s="15" t="str">
        <f ca="1">IFERROR(INDEX(레드마인_배치!E:E,MATCH(OFFSET(A3403,,AN3403),레드마인_배치!G:G,0)),"")</f>
        <v>미대상</v>
      </c>
      <c r="AP3403" t="s">
        <v>3330</v>
      </c>
      <c r="AQ3403">
        <v>141</v>
      </c>
      <c r="AT3403" t="str" cm="1">
        <f t="array" ref="AT3403">[1]!add_delimeter(AG3403:AO3403,"|")</f>
        <v>|5|DWPCM018||||||3|미대상|</v>
      </c>
    </row>
    <row r="3404" spans="1:46">
      <c r="A3404" s="3" t="s">
        <v>2957</v>
      </c>
      <c r="B3404" s="3" t="s">
        <v>491</v>
      </c>
      <c r="C3404" s="3" t="s">
        <v>494</v>
      </c>
      <c r="D3404" s="3" t="s">
        <v>2993</v>
      </c>
      <c r="E3404" s="3" t="s">
        <v>3194</v>
      </c>
      <c r="F3404" s="3" t="s">
        <v>3197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>
        <f t="shared" si="55"/>
        <v>5</v>
      </c>
      <c r="AH3404" s="3" t="s">
        <v>3197</v>
      </c>
      <c r="AI3404" s="3" t="str">
        <f>IFERROR(IF($AG3404&lt;=$AN3404,MATCH($AH3404,레드마인_배치!G:G,0),MATCH($AH3404,레드마인_서비스!G:G,0)),"")</f>
        <v/>
      </c>
      <c r="AJ3404" s="3" t="str" cm="1">
        <f t="array" ref="AJ3404">IFERROR(INDEX(IF($AG3404&lt;=$AN3404,레드마인_배치!E:E,레드마인_서비스!E:E),콜트리분석!$AI3404),"")</f>
        <v/>
      </c>
      <c r="AK3404" s="3" t="str" cm="1">
        <f t="array" ref="AK3404">IFERROR(INDEX(IF($AG3404&lt;=$AN3404,레드마인_배치!H:H,레드마인_서비스!H:H),콜트리분석!$AI3404),"")</f>
        <v/>
      </c>
      <c r="AL3404" s="3" t="str" cm="1">
        <f t="array" ref="AL3404">IFERROR(INDEX(IF($AG3404&lt;=$AN3404,레드마인_배치!I:I,레드마인_서비스!I:I),콜트리분석!$AI3404),"")</f>
        <v/>
      </c>
      <c r="AM3404" s="3" t="str" cm="1">
        <f t="array" ref="AM3404">IFERROR(INDEX(IF($AG3404&lt;=$AN3404,레드마인_배치!J:J,레드마인_서비스!J:J),콜트리분석!$AI3404),"")</f>
        <v/>
      </c>
      <c r="AN3404" s="3">
        <v>3</v>
      </c>
      <c r="AO3404" s="15" t="str">
        <f ca="1">IFERROR(INDEX(레드마인_배치!E:E,MATCH(OFFSET(A3404,,AN3404),레드마인_배치!G:G,0)),"")</f>
        <v>미대상</v>
      </c>
      <c r="AP3404" t="s">
        <v>3330</v>
      </c>
      <c r="AQ3404">
        <v>141</v>
      </c>
      <c r="AT3404" t="str" cm="1">
        <f t="array" ref="AT3404">[1]!add_delimeter(AG3404:AO3404,"|")</f>
        <v>|5|DWPCM019||||||3|미대상|</v>
      </c>
    </row>
    <row r="3405" spans="1:46">
      <c r="A3405" s="3" t="s">
        <v>2957</v>
      </c>
      <c r="B3405" s="3" t="s">
        <v>491</v>
      </c>
      <c r="C3405" s="3" t="s">
        <v>494</v>
      </c>
      <c r="D3405" s="3" t="s">
        <v>2993</v>
      </c>
      <c r="E3405" s="3" t="s">
        <v>3194</v>
      </c>
      <c r="F3405" s="3" t="s">
        <v>3198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>
        <f t="shared" si="55"/>
        <v>5</v>
      </c>
      <c r="AH3405" s="3" t="s">
        <v>3198</v>
      </c>
      <c r="AI3405" s="3" t="str">
        <f>IFERROR(IF($AG3405&lt;=$AN3405,MATCH($AH3405,레드마인_배치!G:G,0),MATCH($AH3405,레드마인_서비스!G:G,0)),"")</f>
        <v/>
      </c>
      <c r="AJ3405" s="3" t="str" cm="1">
        <f t="array" ref="AJ3405">IFERROR(INDEX(IF($AG3405&lt;=$AN3405,레드마인_배치!E:E,레드마인_서비스!E:E),콜트리분석!$AI3405),"")</f>
        <v/>
      </c>
      <c r="AK3405" s="3" t="str" cm="1">
        <f t="array" ref="AK3405">IFERROR(INDEX(IF($AG3405&lt;=$AN3405,레드마인_배치!H:H,레드마인_서비스!H:H),콜트리분석!$AI3405),"")</f>
        <v/>
      </c>
      <c r="AL3405" s="3" t="str" cm="1">
        <f t="array" ref="AL3405">IFERROR(INDEX(IF($AG3405&lt;=$AN3405,레드마인_배치!I:I,레드마인_서비스!I:I),콜트리분석!$AI3405),"")</f>
        <v/>
      </c>
      <c r="AM3405" s="3" t="str" cm="1">
        <f t="array" ref="AM3405">IFERROR(INDEX(IF($AG3405&lt;=$AN3405,레드마인_배치!J:J,레드마인_서비스!J:J),콜트리분석!$AI3405),"")</f>
        <v/>
      </c>
      <c r="AN3405" s="3">
        <v>3</v>
      </c>
      <c r="AO3405" s="15" t="str">
        <f ca="1">IFERROR(INDEX(레드마인_배치!E:E,MATCH(OFFSET(A3405,,AN3405),레드마인_배치!G:G,0)),"")</f>
        <v>미대상</v>
      </c>
      <c r="AP3405" t="s">
        <v>3330</v>
      </c>
      <c r="AQ3405">
        <v>141</v>
      </c>
      <c r="AT3405" t="str" cm="1">
        <f t="array" ref="AT3405">[1]!add_delimeter(AG3405:AO3405,"|")</f>
        <v>|5|DWPCM020||||||3|미대상|</v>
      </c>
    </row>
    <row r="3406" spans="1:46">
      <c r="A3406" s="3" t="s">
        <v>2957</v>
      </c>
      <c r="B3406" s="3" t="s">
        <v>491</v>
      </c>
      <c r="C3406" s="3" t="s">
        <v>494</v>
      </c>
      <c r="D3406" s="3" t="s">
        <v>2993</v>
      </c>
      <c r="E3406" s="3" t="s">
        <v>3194</v>
      </c>
      <c r="F3406" s="3" t="s">
        <v>3199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>
        <f t="shared" si="55"/>
        <v>5</v>
      </c>
      <c r="AH3406" s="3" t="s">
        <v>3199</v>
      </c>
      <c r="AI3406" s="3" t="str">
        <f>IFERROR(IF($AG3406&lt;=$AN3406,MATCH($AH3406,레드마인_배치!G:G,0),MATCH($AH3406,레드마인_서비스!G:G,0)),"")</f>
        <v/>
      </c>
      <c r="AJ3406" s="3" t="str" cm="1">
        <f t="array" ref="AJ3406">IFERROR(INDEX(IF($AG3406&lt;=$AN3406,레드마인_배치!E:E,레드마인_서비스!E:E),콜트리분석!$AI3406),"")</f>
        <v/>
      </c>
      <c r="AK3406" s="3" t="str" cm="1">
        <f t="array" ref="AK3406">IFERROR(INDEX(IF($AG3406&lt;=$AN3406,레드마인_배치!H:H,레드마인_서비스!H:H),콜트리분석!$AI3406),"")</f>
        <v/>
      </c>
      <c r="AL3406" s="3" t="str" cm="1">
        <f t="array" ref="AL3406">IFERROR(INDEX(IF($AG3406&lt;=$AN3406,레드마인_배치!I:I,레드마인_서비스!I:I),콜트리분석!$AI3406),"")</f>
        <v/>
      </c>
      <c r="AM3406" s="3" t="str" cm="1">
        <f t="array" ref="AM3406">IFERROR(INDEX(IF($AG3406&lt;=$AN3406,레드마인_배치!J:J,레드마인_서비스!J:J),콜트리분석!$AI3406),"")</f>
        <v/>
      </c>
      <c r="AN3406" s="3">
        <v>3</v>
      </c>
      <c r="AO3406" s="15" t="str">
        <f ca="1">IFERROR(INDEX(레드마인_배치!E:E,MATCH(OFFSET(A3406,,AN3406),레드마인_배치!G:G,0)),"")</f>
        <v>미대상</v>
      </c>
      <c r="AP3406" t="s">
        <v>3330</v>
      </c>
      <c r="AQ3406">
        <v>141</v>
      </c>
      <c r="AT3406" t="str" cm="1">
        <f t="array" ref="AT3406">[1]!add_delimeter(AG3406:AO3406,"|")</f>
        <v>|5|DWPCM021||||||3|미대상|</v>
      </c>
    </row>
    <row r="3407" spans="1:46">
      <c r="A3407" s="3" t="s">
        <v>2957</v>
      </c>
      <c r="B3407" s="3" t="s">
        <v>491</v>
      </c>
      <c r="C3407" s="3" t="s">
        <v>494</v>
      </c>
      <c r="D3407" s="3" t="s">
        <v>2993</v>
      </c>
      <c r="E3407" s="3" t="s">
        <v>3194</v>
      </c>
      <c r="F3407" s="3" t="s">
        <v>3139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>
        <f t="shared" si="55"/>
        <v>5</v>
      </c>
      <c r="AH3407" s="3" t="s">
        <v>3139</v>
      </c>
      <c r="AI3407" s="3" t="str">
        <f>IFERROR(IF($AG3407&lt;=$AN3407,MATCH($AH3407,레드마인_배치!G:G,0),MATCH($AH3407,레드마인_서비스!G:G,0)),"")</f>
        <v/>
      </c>
      <c r="AJ3407" s="3" t="str" cm="1">
        <f t="array" ref="AJ3407">IFERROR(INDEX(IF($AG3407&lt;=$AN3407,레드마인_배치!E:E,레드마인_서비스!E:E),콜트리분석!$AI3407),"")</f>
        <v/>
      </c>
      <c r="AK3407" s="3" t="str" cm="1">
        <f t="array" ref="AK3407">IFERROR(INDEX(IF($AG3407&lt;=$AN3407,레드마인_배치!H:H,레드마인_서비스!H:H),콜트리분석!$AI3407),"")</f>
        <v/>
      </c>
      <c r="AL3407" s="3" t="str" cm="1">
        <f t="array" ref="AL3407">IFERROR(INDEX(IF($AG3407&lt;=$AN3407,레드마인_배치!I:I,레드마인_서비스!I:I),콜트리분석!$AI3407),"")</f>
        <v/>
      </c>
      <c r="AM3407" s="3" t="str" cm="1">
        <f t="array" ref="AM3407">IFERROR(INDEX(IF($AG3407&lt;=$AN3407,레드마인_배치!J:J,레드마인_서비스!J:J),콜트리분석!$AI3407),"")</f>
        <v/>
      </c>
      <c r="AN3407" s="3">
        <v>3</v>
      </c>
      <c r="AO3407" s="15" t="str">
        <f ca="1">IFERROR(INDEX(레드마인_배치!E:E,MATCH(OFFSET(A3407,,AN3407),레드마인_배치!G:G,0)),"")</f>
        <v>미대상</v>
      </c>
      <c r="AP3407" t="s">
        <v>3330</v>
      </c>
      <c r="AQ3407">
        <v>141</v>
      </c>
      <c r="AT3407" t="str" cm="1">
        <f t="array" ref="AT3407">[1]!add_delimeter(AG3407:AO3407,"|")</f>
        <v>|5|FTPCS011||||||3|미대상|</v>
      </c>
    </row>
    <row r="3408" spans="1:46">
      <c r="A3408" s="3" t="s">
        <v>2957</v>
      </c>
      <c r="B3408" s="3" t="s">
        <v>491</v>
      </c>
      <c r="C3408" s="3" t="s">
        <v>494</v>
      </c>
      <c r="D3408" s="3" t="s">
        <v>1536</v>
      </c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>
        <f t="shared" si="55"/>
        <v>3</v>
      </c>
      <c r="AH3408" s="3" t="s">
        <v>1536</v>
      </c>
      <c r="AI3408" s="3">
        <f>IFERROR(IF($AG3408&lt;=$AN3408,MATCH($AH3408,레드마인_배치!G:G,0),MATCH($AH3408,레드마인_서비스!G:G,0)),"")</f>
        <v>265</v>
      </c>
      <c r="AJ3408" s="3" t="str" cm="1">
        <f t="array" ref="AJ3408">IFERROR(INDEX(IF($AG3408&lt;=$AN3408,레드마인_배치!E:E,레드마인_서비스!E:E),콜트리분석!$AI3408),"")</f>
        <v>미대상</v>
      </c>
      <c r="AK3408" s="3" t="str" cm="1">
        <f t="array" ref="AK3408">IFERROR(INDEX(IF($AG3408&lt;=$AN3408,레드마인_배치!H:H,레드마인_서비스!H:H),콜트리분석!$AI3408),"")</f>
        <v>IFB500A</v>
      </c>
      <c r="AL3408" s="3" t="str" cm="1">
        <f t="array" ref="AL3408">IFERROR(INDEX(IF($AG3408&lt;=$AN3408,레드마인_배치!I:I,레드마인_서비스!I:I),콜트리분석!$AI3408),"")</f>
        <v xml:space="preserve">APB(KCI) Sending - Main  Submit job               </v>
      </c>
      <c r="AM3408" s="3" t="str" cm="1">
        <f t="array" ref="AM3408">IFERROR(INDEX(IF($AG3408&lt;=$AN3408,레드마인_배치!J:J,레드마인_서비스!J:J),콜트리분석!$AI3408),"")</f>
        <v>배치</v>
      </c>
      <c r="AN3408" s="3">
        <v>4</v>
      </c>
      <c r="AO3408" s="15" t="str">
        <f ca="1">IFERROR(INDEX(레드마인_배치!E:E,MATCH(OFFSET(A3408,,AN3408),레드마인_배치!G:G,0)),"")</f>
        <v/>
      </c>
      <c r="AP3408" t="s">
        <v>3330</v>
      </c>
      <c r="AQ3408">
        <v>142</v>
      </c>
      <c r="AT3408" t="str" cm="1">
        <f t="array" ref="AT3408">[1]!add_delimeter(AG3408:AO3408,"|")</f>
        <v>|3|CLCIFB500A|265|미대상|IFB500A|APB(KCI) Sending - Main  Submit job               |배치|4||</v>
      </c>
    </row>
    <row r="3409" spans="1:46">
      <c r="A3409" s="3" t="s">
        <v>2957</v>
      </c>
      <c r="B3409" s="3" t="s">
        <v>491</v>
      </c>
      <c r="C3409" s="3" t="s">
        <v>494</v>
      </c>
      <c r="D3409" s="3" t="s">
        <v>1536</v>
      </c>
      <c r="E3409" s="3" t="s">
        <v>3190</v>
      </c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>
        <f t="shared" si="55"/>
        <v>4</v>
      </c>
      <c r="AH3409" s="3" t="s">
        <v>3190</v>
      </c>
      <c r="AI3409" s="3" t="str">
        <f>IFERROR(IF($AG3409&lt;=$AN3409,MATCH($AH3409,레드마인_배치!G:G,0),MATCH($AH3409,레드마인_서비스!G:G,0)),"")</f>
        <v/>
      </c>
      <c r="AJ3409" s="3" t="str" cm="1">
        <f t="array" ref="AJ3409">IFERROR(INDEX(IF($AG3409&lt;=$AN3409,레드마인_배치!E:E,레드마인_서비스!E:E),콜트리분석!$AI3409),"")</f>
        <v/>
      </c>
      <c r="AK3409" s="3" t="str" cm="1">
        <f t="array" ref="AK3409">IFERROR(INDEX(IF($AG3409&lt;=$AN3409,레드마인_배치!H:H,레드마인_서비스!H:H),콜트리분석!$AI3409),"")</f>
        <v/>
      </c>
      <c r="AL3409" s="3" t="str" cm="1">
        <f t="array" ref="AL3409">IFERROR(INDEX(IF($AG3409&lt;=$AN3409,레드마인_배치!I:I,레드마인_서비스!I:I),콜트리분석!$AI3409),"")</f>
        <v/>
      </c>
      <c r="AM3409" s="3" t="str" cm="1">
        <f t="array" ref="AM3409">IFERROR(INDEX(IF($AG3409&lt;=$AN3409,레드마인_배치!J:J,레드마인_서비스!J:J),콜트리분석!$AI3409),"")</f>
        <v/>
      </c>
      <c r="AN3409" s="3">
        <v>4</v>
      </c>
      <c r="AO3409" s="15" t="str">
        <f ca="1">IFERROR(INDEX(레드마인_배치!E:E,MATCH(OFFSET(A3409,,AN3409),레드마인_배치!G:G,0)),"")</f>
        <v/>
      </c>
      <c r="AP3409" t="s">
        <v>3330</v>
      </c>
      <c r="AQ3409">
        <v>142</v>
      </c>
      <c r="AT3409" t="str" cm="1">
        <f t="array" ref="AT3409">[1]!add_delimeter(AG3409:AO3409,"|")</f>
        <v>|4|CBCIFB500A||||||4||</v>
      </c>
    </row>
    <row r="3410" spans="1:46">
      <c r="A3410" s="3" t="s">
        <v>2957</v>
      </c>
      <c r="B3410" s="3" t="s">
        <v>491</v>
      </c>
      <c r="C3410" s="3" t="s">
        <v>494</v>
      </c>
      <c r="D3410" s="3" t="s">
        <v>1084</v>
      </c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>
        <f t="shared" si="55"/>
        <v>3</v>
      </c>
      <c r="AH3410" s="3" t="s">
        <v>1084</v>
      </c>
      <c r="AI3410" s="3">
        <f>IFERROR(IF($AG3410&lt;=$AN3410,MATCH($AH3410,레드마인_배치!G:G,0),MATCH($AH3410,레드마인_서비스!G:G,0)),"")</f>
        <v>5</v>
      </c>
      <c r="AJ3410" s="3" t="str" cm="1">
        <f t="array" ref="AJ3410">IFERROR(INDEX(IF($AG3410&lt;=$AN3410,레드마인_배치!E:E,레드마인_서비스!E:E),콜트리분석!$AI3410),"")</f>
        <v>미대상</v>
      </c>
      <c r="AK3410" s="3" cm="1">
        <f t="array" ref="AK3410">IFERROR(INDEX(IF($AG3410&lt;=$AN3410,레드마인_배치!H:H,레드마인_서비스!H:H),콜트리분석!$AI3410),"")</f>
        <v>0</v>
      </c>
      <c r="AL3410" s="3" t="str" cm="1">
        <f t="array" ref="AL3410">IFERROR(INDEX(IF($AG3410&lt;=$AN3410,레드마인_배치!I:I,레드마인_서비스!I:I),콜트리분석!$AI3410),"")</f>
        <v>GPASS Sending SBMJOB                    - Schedule</v>
      </c>
      <c r="AM3410" s="3" t="str" cm="1">
        <f t="array" ref="AM3410">IFERROR(INDEX(IF($AG3410&lt;=$AN3410,레드마인_배치!J:J,레드마인_서비스!J:J),콜트리분석!$AI3410),"")</f>
        <v>배치</v>
      </c>
      <c r="AN3410" s="3">
        <v>4</v>
      </c>
      <c r="AO3410" s="15" t="str">
        <f ca="1">IFERROR(INDEX(레드마인_배치!E:E,MATCH(OFFSET(A3410,,AN3410),레드마인_배치!G:G,0)),"")</f>
        <v/>
      </c>
      <c r="AP3410" t="s">
        <v>3330</v>
      </c>
      <c r="AQ3410">
        <v>143</v>
      </c>
      <c r="AT3410" t="str" cm="1">
        <f t="array" ref="AT3410">[1]!add_delimeter(AG3410:AO3410,"|")</f>
        <v>|3|CLCSLB200S|5|미대상|0|GPASS Sending SBMJOB                    - Schedule|배치|4||</v>
      </c>
    </row>
    <row r="3411" spans="1:46">
      <c r="A3411" s="3" t="s">
        <v>2957</v>
      </c>
      <c r="B3411" s="3" t="s">
        <v>491</v>
      </c>
      <c r="C3411" s="3" t="s">
        <v>494</v>
      </c>
      <c r="D3411" s="3" t="s">
        <v>1084</v>
      </c>
      <c r="E3411" s="3" t="s">
        <v>738</v>
      </c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>
        <f t="shared" si="55"/>
        <v>4</v>
      </c>
      <c r="AH3411" s="3" t="s">
        <v>738</v>
      </c>
      <c r="AI3411" s="3">
        <f>IFERROR(IF($AG3411&lt;=$AN3411,MATCH($AH3411,레드마인_배치!G:G,0),MATCH($AH3411,레드마인_서비스!G:G,0)),"")</f>
        <v>11</v>
      </c>
      <c r="AJ3411" s="3" t="str" cm="1">
        <f t="array" ref="AJ3411">IFERROR(INDEX(IF($AG3411&lt;=$AN3411,레드마인_배치!E:E,레드마인_서비스!E:E),콜트리분석!$AI3411),"")</f>
        <v>미대상</v>
      </c>
      <c r="AK3411" s="3" cm="1">
        <f t="array" ref="AK3411">IFERROR(INDEX(IF($AG3411&lt;=$AN3411,레드마인_배치!H:H,레드마인_서비스!H:H),콜트리분석!$AI3411),"")</f>
        <v>0</v>
      </c>
      <c r="AL3411" s="3" t="str" cm="1">
        <f t="array" ref="AL3411">IFERROR(INDEX(IF($AG3411&lt;=$AN3411,레드마인_배치!I:I,레드마인_서비스!I:I),콜트리분석!$AI3411),"")</f>
        <v>GPASS Sending                           - Schedule</v>
      </c>
      <c r="AM3411" s="3" t="str" cm="1">
        <f t="array" ref="AM3411">IFERROR(INDEX(IF($AG3411&lt;=$AN3411,레드마인_배치!J:J,레드마인_서비스!J:J),콜트리분석!$AI3411),"")</f>
        <v>배치</v>
      </c>
      <c r="AN3411" s="3">
        <v>5</v>
      </c>
      <c r="AO3411" s="15" t="str">
        <f ca="1">IFERROR(INDEX(레드마인_배치!E:E,MATCH(OFFSET(A3411,,AN3411),레드마인_배치!G:G,0)),"")</f>
        <v/>
      </c>
      <c r="AP3411" t="s">
        <v>3330</v>
      </c>
      <c r="AQ3411">
        <v>143</v>
      </c>
      <c r="AT3411" t="str" cm="1">
        <f t="array" ref="AT3411">[1]!add_delimeter(AG3411:AO3411,"|")</f>
        <v>|4|CLCSLB200A|11|미대상|0|GPASS Sending                           - Schedule|배치|5||</v>
      </c>
    </row>
    <row r="3412" spans="1:46">
      <c r="A3412" s="3" t="s">
        <v>2957</v>
      </c>
      <c r="B3412" s="3" t="s">
        <v>491</v>
      </c>
      <c r="C3412" s="3" t="s">
        <v>494</v>
      </c>
      <c r="D3412" s="3" t="s">
        <v>747</v>
      </c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>
        <f t="shared" si="55"/>
        <v>3</v>
      </c>
      <c r="AH3412" s="3" t="s">
        <v>747</v>
      </c>
      <c r="AI3412" s="3">
        <f>IFERROR(IF($AG3412&lt;=$AN3412,MATCH($AH3412,레드마인_배치!G:G,0),MATCH($AH3412,레드마인_서비스!G:G,0)),"")</f>
        <v>6</v>
      </c>
      <c r="AJ3412" s="3" t="str" cm="1">
        <f t="array" ref="AJ3412">IFERROR(INDEX(IF($AG3412&lt;=$AN3412,레드마인_배치!E:E,레드마인_서비스!E:E),콜트리분석!$AI3412),"")</f>
        <v>미대상</v>
      </c>
      <c r="AK3412" s="3" cm="1">
        <f t="array" ref="AK3412">IFERROR(INDEX(IF($AG3412&lt;=$AN3412,레드마인_배치!H:H,레드마인_서비스!H:H),콜트리분석!$AI3412),"")</f>
        <v>0</v>
      </c>
      <c r="AL3412" s="3" t="str" cm="1">
        <f t="array" ref="AL3412">IFERROR(INDEX(IF($AG3412&lt;=$AN3412,레드마인_배치!I:I,레드마인_서비스!I:I),콜트리분석!$AI3412),"")</f>
        <v>GPASS Sending  - Monthy(sale,warranty)  - Schedule</v>
      </c>
      <c r="AM3412" s="3" t="str" cm="1">
        <f t="array" ref="AM3412">IFERROR(INDEX(IF($AG3412&lt;=$AN3412,레드마인_배치!J:J,레드마인_서비스!J:J),콜트리분석!$AI3412),"")</f>
        <v>배치</v>
      </c>
      <c r="AN3412" s="3">
        <v>4</v>
      </c>
      <c r="AO3412" s="15" t="str">
        <f ca="1">IFERROR(INDEX(레드마인_배치!E:E,MATCH(OFFSET(A3412,,AN3412),레드마인_배치!G:G,0)),"")</f>
        <v/>
      </c>
      <c r="AP3412" t="s">
        <v>3330</v>
      </c>
      <c r="AQ3412">
        <v>144</v>
      </c>
      <c r="AT3412" t="str" cm="1">
        <f t="array" ref="AT3412">[1]!add_delimeter(AG3412:AO3412,"|")</f>
        <v>|3|CLCSLB205A|6|미대상|0|GPASS Sending  - Monthy(sale,warranty)  - Schedule|배치|4||</v>
      </c>
    </row>
    <row r="3413" spans="1:46">
      <c r="A3413" s="3" t="s">
        <v>2957</v>
      </c>
      <c r="B3413" s="3" t="s">
        <v>491</v>
      </c>
      <c r="C3413" s="3" t="s">
        <v>494</v>
      </c>
      <c r="D3413" s="3" t="s">
        <v>747</v>
      </c>
      <c r="E3413" s="3" t="s">
        <v>748</v>
      </c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>
        <f t="shared" si="55"/>
        <v>4</v>
      </c>
      <c r="AH3413" s="3" t="s">
        <v>748</v>
      </c>
      <c r="AI3413" s="3">
        <f>IFERROR(IF($AG3413&lt;=$AN3413,MATCH($AH3413,레드마인_배치!G:G,0),MATCH($AH3413,레드마인_서비스!G:G,0)),"")</f>
        <v>443</v>
      </c>
      <c r="AJ3413" s="3" t="str" cm="1">
        <f t="array" ref="AJ3413">IFERROR(INDEX(IF($AG3413&lt;=$AN3413,레드마인_배치!E:E,레드마인_서비스!E:E),콜트리분석!$AI3413),"")</f>
        <v>미대상</v>
      </c>
      <c r="AK3413" s="3" t="str" cm="1">
        <f t="array" ref="AK3413">IFERROR(INDEX(IF($AG3413&lt;=$AN3413,레드마인_배치!H:H,레드마인_서비스!H:H),콜트리분석!$AI3413),"")</f>
        <v>SLB0600I</v>
      </c>
      <c r="AL3413" s="3" t="str" cm="1">
        <f t="array" ref="AL3413">IFERROR(INDEX(IF($AG3413&lt;=$AN3413,레드마인_배치!I:I,레드마인_서비스!I:I),콜트리분석!$AI3413),"")</f>
        <v>GPASS Sending    - Sales Data</v>
      </c>
      <c r="AM3413" s="3" t="str" cm="1">
        <f t="array" ref="AM3413">IFERROR(INDEX(IF($AG3413&lt;=$AN3413,레드마인_배치!J:J,레드마인_서비스!J:J),콜트리분석!$AI3413),"")</f>
        <v>배치</v>
      </c>
      <c r="AN3413" s="3">
        <v>4</v>
      </c>
      <c r="AO3413" s="15" t="str">
        <f ca="1">IFERROR(INDEX(레드마인_배치!E:E,MATCH(OFFSET(A3413,,AN3413),레드마인_배치!G:G,0)),"")</f>
        <v>미대상</v>
      </c>
      <c r="AP3413" t="s">
        <v>3330</v>
      </c>
      <c r="AQ3413">
        <v>144</v>
      </c>
      <c r="AT3413" t="str" cm="1">
        <f t="array" ref="AT3413">[1]!add_delimeter(AG3413:AO3413,"|")</f>
        <v>|4|CBCSLB205A|443|미대상|SLB0600I|GPASS Sending    - Sales Data|배치|4|미대상|</v>
      </c>
    </row>
    <row r="3414" spans="1:46">
      <c r="A3414" s="3" t="s">
        <v>2957</v>
      </c>
      <c r="B3414" s="3" t="s">
        <v>491</v>
      </c>
      <c r="C3414" s="3" t="s">
        <v>494</v>
      </c>
      <c r="D3414" s="3" t="s">
        <v>747</v>
      </c>
      <c r="E3414" s="3" t="s">
        <v>748</v>
      </c>
      <c r="F3414" s="3" t="s">
        <v>742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>
        <f t="shared" si="55"/>
        <v>5</v>
      </c>
      <c r="AH3414" s="3" t="s">
        <v>742</v>
      </c>
      <c r="AI3414" s="3" t="str">
        <f>IFERROR(IF($AG3414&lt;=$AN3414,MATCH($AH3414,레드마인_배치!G:G,0),MATCH($AH3414,레드마인_서비스!G:G,0)),"")</f>
        <v/>
      </c>
      <c r="AJ3414" s="3" t="str" cm="1">
        <f t="array" ref="AJ3414">IFERROR(INDEX(IF($AG3414&lt;=$AN3414,레드마인_배치!E:E,레드마인_서비스!E:E),콜트리분석!$AI3414),"")</f>
        <v/>
      </c>
      <c r="AK3414" s="3" t="str" cm="1">
        <f t="array" ref="AK3414">IFERROR(INDEX(IF($AG3414&lt;=$AN3414,레드마인_배치!H:H,레드마인_서비스!H:H),콜트리분석!$AI3414),"")</f>
        <v/>
      </c>
      <c r="AL3414" s="3" t="str" cm="1">
        <f t="array" ref="AL3414">IFERROR(INDEX(IF($AG3414&lt;=$AN3414,레드마인_배치!I:I,레드마인_서비스!I:I),콜트리분석!$AI3414),"")</f>
        <v/>
      </c>
      <c r="AM3414" s="3" t="str" cm="1">
        <f t="array" ref="AM3414">IFERROR(INDEX(IF($AG3414&lt;=$AN3414,레드마인_배치!J:J,레드마인_서비스!J:J),콜트리분석!$AI3414),"")</f>
        <v/>
      </c>
      <c r="AN3414" s="3">
        <v>4</v>
      </c>
      <c r="AO3414" s="15" t="str">
        <f ca="1">IFERROR(INDEX(레드마인_배치!E:E,MATCH(OFFSET(A3414,,AN3414),레드마인_배치!G:G,0)),"")</f>
        <v>미대상</v>
      </c>
      <c r="AP3414" t="s">
        <v>3330</v>
      </c>
      <c r="AQ3414">
        <v>144</v>
      </c>
      <c r="AT3414" t="str" cm="1">
        <f t="array" ref="AT3414">[1]!add_delimeter(AG3414:AO3414,"|")</f>
        <v>|5|CLCSLB200B||||||4|미대상|</v>
      </c>
    </row>
    <row r="3415" spans="1:46">
      <c r="A3415" s="3" t="s">
        <v>2957</v>
      </c>
      <c r="B3415" s="3" t="s">
        <v>491</v>
      </c>
      <c r="C3415" s="3" t="s">
        <v>494</v>
      </c>
      <c r="D3415" s="3" t="s">
        <v>747</v>
      </c>
      <c r="E3415" s="3" t="s">
        <v>749</v>
      </c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>
        <f t="shared" si="55"/>
        <v>4</v>
      </c>
      <c r="AH3415" s="3" t="s">
        <v>749</v>
      </c>
      <c r="AI3415" s="3">
        <f>IFERROR(IF($AG3415&lt;=$AN3415,MATCH($AH3415,레드마인_배치!G:G,0),MATCH($AH3415,레드마인_서비스!G:G,0)),"")</f>
        <v>451</v>
      </c>
      <c r="AJ3415" s="3" t="str" cm="1">
        <f t="array" ref="AJ3415">IFERROR(INDEX(IF($AG3415&lt;=$AN3415,레드마인_배치!E:E,레드마인_서비스!E:E),콜트리분석!$AI3415),"")</f>
        <v>미대상</v>
      </c>
      <c r="AK3415" s="3" t="str" cm="1">
        <f t="array" ref="AK3415">IFERROR(INDEX(IF($AG3415&lt;=$AN3415,레드마인_배치!H:H,레드마인_서비스!H:H),콜트리분석!$AI3415),"")</f>
        <v>SLB0630I</v>
      </c>
      <c r="AL3415" s="3" t="str" cm="1">
        <f t="array" ref="AL3415">IFERROR(INDEX(IF($AG3415&lt;=$AN3415,레드마인_배치!I:I,레드마인_서비스!I:I),콜트리분석!$AI3415),"")</f>
        <v>GPASS Sending    - Warranty parts</v>
      </c>
      <c r="AM3415" s="3" t="str" cm="1">
        <f t="array" ref="AM3415">IFERROR(INDEX(IF($AG3415&lt;=$AN3415,레드마인_배치!J:J,레드마인_서비스!J:J),콜트리분석!$AI3415),"")</f>
        <v>배치</v>
      </c>
      <c r="AN3415" s="3">
        <v>4</v>
      </c>
      <c r="AO3415" s="15" t="str">
        <f ca="1">IFERROR(INDEX(레드마인_배치!E:E,MATCH(OFFSET(A3415,,AN3415),레드마인_배치!G:G,0)),"")</f>
        <v>미대상</v>
      </c>
      <c r="AP3415" t="s">
        <v>3330</v>
      </c>
      <c r="AQ3415">
        <v>144</v>
      </c>
      <c r="AT3415" t="str" cm="1">
        <f t="array" ref="AT3415">[1]!add_delimeter(AG3415:AO3415,"|")</f>
        <v>|4|CBCSLB209A|451|미대상|SLB0630I|GPASS Sending    - Warranty parts|배치|4|미대상|</v>
      </c>
    </row>
    <row r="3416" spans="1:46">
      <c r="A3416" s="3" t="s">
        <v>2957</v>
      </c>
      <c r="B3416" s="3" t="s">
        <v>491</v>
      </c>
      <c r="C3416" s="3" t="s">
        <v>494</v>
      </c>
      <c r="D3416" s="3" t="s">
        <v>747</v>
      </c>
      <c r="E3416" s="3" t="s">
        <v>749</v>
      </c>
      <c r="F3416" s="3" t="s">
        <v>742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>
        <f t="shared" si="55"/>
        <v>5</v>
      </c>
      <c r="AH3416" s="3" t="s">
        <v>742</v>
      </c>
      <c r="AI3416" s="3" t="str">
        <f>IFERROR(IF($AG3416&lt;=$AN3416,MATCH($AH3416,레드마인_배치!G:G,0),MATCH($AH3416,레드마인_서비스!G:G,0)),"")</f>
        <v/>
      </c>
      <c r="AJ3416" s="3" t="str" cm="1">
        <f t="array" ref="AJ3416">IFERROR(INDEX(IF($AG3416&lt;=$AN3416,레드마인_배치!E:E,레드마인_서비스!E:E),콜트리분석!$AI3416),"")</f>
        <v/>
      </c>
      <c r="AK3416" s="3" t="str" cm="1">
        <f t="array" ref="AK3416">IFERROR(INDEX(IF($AG3416&lt;=$AN3416,레드마인_배치!H:H,레드마인_서비스!H:H),콜트리분석!$AI3416),"")</f>
        <v/>
      </c>
      <c r="AL3416" s="3" t="str" cm="1">
        <f t="array" ref="AL3416">IFERROR(INDEX(IF($AG3416&lt;=$AN3416,레드마인_배치!I:I,레드마인_서비스!I:I),콜트리분석!$AI3416),"")</f>
        <v/>
      </c>
      <c r="AM3416" s="3" t="str" cm="1">
        <f t="array" ref="AM3416">IFERROR(INDEX(IF($AG3416&lt;=$AN3416,레드마인_배치!J:J,레드마인_서비스!J:J),콜트리분석!$AI3416),"")</f>
        <v/>
      </c>
      <c r="AN3416" s="3">
        <v>4</v>
      </c>
      <c r="AO3416" s="15" t="str">
        <f ca="1">IFERROR(INDEX(레드마인_배치!E:E,MATCH(OFFSET(A3416,,AN3416),레드마인_배치!G:G,0)),"")</f>
        <v>미대상</v>
      </c>
      <c r="AP3416" t="s">
        <v>3330</v>
      </c>
      <c r="AQ3416">
        <v>144</v>
      </c>
      <c r="AT3416" t="str" cm="1">
        <f t="array" ref="AT3416">[1]!add_delimeter(AG3416:AO3416,"|")</f>
        <v>|5|CLCSLB200B||||||4|미대상|</v>
      </c>
    </row>
    <row r="3417" spans="1:46">
      <c r="A3417" s="3" t="s">
        <v>2957</v>
      </c>
      <c r="B3417" s="3" t="s">
        <v>491</v>
      </c>
      <c r="C3417" s="3" t="s">
        <v>494</v>
      </c>
      <c r="D3417" s="3" t="s">
        <v>1084</v>
      </c>
      <c r="E3417" s="3" t="s">
        <v>738</v>
      </c>
      <c r="F3417" s="3" t="s">
        <v>739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>
        <f t="shared" si="55"/>
        <v>5</v>
      </c>
      <c r="AH3417" s="3" t="s">
        <v>739</v>
      </c>
      <c r="AI3417" s="3">
        <f>IFERROR(IF($AG3417&lt;=$AN3417,MATCH($AH3417,레드마인_배치!G:G,0),MATCH($AH3417,레드마인_서비스!G:G,0)),"")</f>
        <v>338</v>
      </c>
      <c r="AJ3417" s="3" t="str" cm="1">
        <f t="array" ref="AJ3417">IFERROR(INDEX(IF($AG3417&lt;=$AN3417,레드마인_배치!E:E,레드마인_서비스!E:E),콜트리분석!$AI3417),"")</f>
        <v>미대상</v>
      </c>
      <c r="AK3417" s="3" t="str" cm="1">
        <f t="array" ref="AK3417">IFERROR(INDEX(IF($AG3417&lt;=$AN3417,레드마인_배치!H:H,레드마인_서비스!H:H),콜트리분석!$AI3417),"")</f>
        <v>PHB0300I</v>
      </c>
      <c r="AL3417" s="3" t="str" cm="1">
        <f t="array" ref="AL3417">IFERROR(INDEX(IF($AG3417&lt;=$AN3417,레드마인_배치!I:I,레드마인_서비스!I:I),콜트리분석!$AI3417),"")</f>
        <v>MPSA Total Price   Sam File Creation (GPASS)</v>
      </c>
      <c r="AM3417" s="3" t="str" cm="1">
        <f t="array" ref="AM3417">IFERROR(INDEX(IF($AG3417&lt;=$AN3417,레드마인_배치!J:J,레드마인_서비스!J:J),콜트리분석!$AI3417),"")</f>
        <v>배치</v>
      </c>
      <c r="AN3417" s="3">
        <v>5</v>
      </c>
      <c r="AO3417" s="15" t="str">
        <f ca="1">IFERROR(INDEX(레드마인_배치!E:E,MATCH(OFFSET(A3417,,AN3417),레드마인_배치!G:G,0)),"")</f>
        <v>미대상</v>
      </c>
      <c r="AP3417" t="s">
        <v>3330</v>
      </c>
      <c r="AQ3417">
        <v>145</v>
      </c>
      <c r="AT3417" t="str" cm="1">
        <f t="array" ref="AT3417">[1]!add_delimeter(AG3417:AO3417,"|")</f>
        <v>|5|CBCPHB970A|338|미대상|PHB0300I|MPSA Total Price   Sam File Creation (GPASS)|배치|5|미대상|</v>
      </c>
    </row>
    <row r="3418" spans="1:46">
      <c r="A3418" s="3" t="s">
        <v>2957</v>
      </c>
      <c r="B3418" s="3" t="s">
        <v>491</v>
      </c>
      <c r="C3418" s="3" t="s">
        <v>494</v>
      </c>
      <c r="D3418" s="3" t="s">
        <v>1084</v>
      </c>
      <c r="E3418" s="3" t="s">
        <v>738</v>
      </c>
      <c r="F3418" s="3" t="s">
        <v>739</v>
      </c>
      <c r="G3418" s="3" t="s">
        <v>3191</v>
      </c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>
        <f t="shared" si="55"/>
        <v>6</v>
      </c>
      <c r="AH3418" s="3" t="s">
        <v>3191</v>
      </c>
      <c r="AI3418" s="3" t="str">
        <f>IFERROR(IF($AG3418&lt;=$AN3418,MATCH($AH3418,레드마인_배치!G:G,0),MATCH($AH3418,레드마인_서비스!G:G,0)),"")</f>
        <v/>
      </c>
      <c r="AJ3418" s="3" t="str" cm="1">
        <f t="array" ref="AJ3418">IFERROR(INDEX(IF($AG3418&lt;=$AN3418,레드마인_배치!E:E,레드마인_서비스!E:E),콜트리분석!$AI3418),"")</f>
        <v/>
      </c>
      <c r="AK3418" s="3" t="str" cm="1">
        <f t="array" ref="AK3418">IFERROR(INDEX(IF($AG3418&lt;=$AN3418,레드마인_배치!H:H,레드마인_서비스!H:H),콜트리분석!$AI3418),"")</f>
        <v/>
      </c>
      <c r="AL3418" s="3" t="str" cm="1">
        <f t="array" ref="AL3418">IFERROR(INDEX(IF($AG3418&lt;=$AN3418,레드마인_배치!I:I,레드마인_서비스!I:I),콜트리분석!$AI3418),"")</f>
        <v/>
      </c>
      <c r="AM3418" s="3" t="str" cm="1">
        <f t="array" ref="AM3418">IFERROR(INDEX(IF($AG3418&lt;=$AN3418,레드마인_배치!J:J,레드마인_서비스!J:J),콜트리분석!$AI3418),"")</f>
        <v/>
      </c>
      <c r="AN3418" s="3">
        <v>5</v>
      </c>
      <c r="AO3418" s="15" t="str">
        <f ca="1">IFERROR(INDEX(레드마인_배치!E:E,MATCH(OFFSET(A3418,,AN3418),레드마인_배치!G:G,0)),"")</f>
        <v>미대상</v>
      </c>
      <c r="AP3418" t="s">
        <v>3330</v>
      </c>
      <c r="AQ3418">
        <v>145</v>
      </c>
      <c r="AT3418" t="str" cm="1">
        <f t="array" ref="AT3418">[1]!add_delimeter(AG3418:AO3418,"|")</f>
        <v>|6|CBCPHB970F||||||5|미대상|</v>
      </c>
    </row>
    <row r="3419" spans="1:46">
      <c r="A3419" s="3" t="s">
        <v>2957</v>
      </c>
      <c r="B3419" s="3" t="s">
        <v>491</v>
      </c>
      <c r="C3419" s="3" t="s">
        <v>494</v>
      </c>
      <c r="D3419" s="3" t="s">
        <v>1084</v>
      </c>
      <c r="E3419" s="3" t="s">
        <v>738</v>
      </c>
      <c r="F3419" s="3" t="s">
        <v>739</v>
      </c>
      <c r="G3419" s="3" t="s">
        <v>3191</v>
      </c>
      <c r="H3419" s="3" t="s">
        <v>3192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>
        <f t="shared" si="55"/>
        <v>7</v>
      </c>
      <c r="AH3419" s="3" t="s">
        <v>3192</v>
      </c>
      <c r="AI3419" s="3" t="str">
        <f>IFERROR(IF($AG3419&lt;=$AN3419,MATCH($AH3419,레드마인_배치!G:G,0),MATCH($AH3419,레드마인_서비스!G:G,0)),"")</f>
        <v/>
      </c>
      <c r="AJ3419" s="3" t="str" cm="1">
        <f t="array" ref="AJ3419">IFERROR(INDEX(IF($AG3419&lt;=$AN3419,레드마인_배치!E:E,레드마인_서비스!E:E),콜트리분석!$AI3419),"")</f>
        <v/>
      </c>
      <c r="AK3419" s="3" t="str" cm="1">
        <f t="array" ref="AK3419">IFERROR(INDEX(IF($AG3419&lt;=$AN3419,레드마인_배치!H:H,레드마인_서비스!H:H),콜트리분석!$AI3419),"")</f>
        <v/>
      </c>
      <c r="AL3419" s="3" t="str" cm="1">
        <f t="array" ref="AL3419">IFERROR(INDEX(IF($AG3419&lt;=$AN3419,레드마인_배치!I:I,레드마인_서비스!I:I),콜트리분석!$AI3419),"")</f>
        <v/>
      </c>
      <c r="AM3419" s="3" t="str" cm="1">
        <f t="array" ref="AM3419">IFERROR(INDEX(IF($AG3419&lt;=$AN3419,레드마인_배치!J:J,레드마인_서비스!J:J),콜트리분석!$AI3419),"")</f>
        <v/>
      </c>
      <c r="AN3419" s="3">
        <v>5</v>
      </c>
      <c r="AO3419" s="15" t="str">
        <f ca="1">IFERROR(INDEX(레드마인_배치!E:E,MATCH(OFFSET(A3419,,AN3419),레드마인_배치!G:G,0)),"")</f>
        <v>미대상</v>
      </c>
      <c r="AP3419" t="s">
        <v>3330</v>
      </c>
      <c r="AQ3419">
        <v>145</v>
      </c>
      <c r="AT3419" t="str" cm="1">
        <f t="array" ref="AT3419">[1]!add_delimeter(AG3419:AO3419,"|")</f>
        <v>|7|CLCPHB970Z||||||5|미대상|</v>
      </c>
    </row>
    <row r="3420" spans="1:46">
      <c r="A3420" s="3" t="s">
        <v>2957</v>
      </c>
      <c r="B3420" s="3" t="s">
        <v>491</v>
      </c>
      <c r="C3420" s="3" t="s">
        <v>494</v>
      </c>
      <c r="D3420" s="3" t="s">
        <v>1084</v>
      </c>
      <c r="E3420" s="3" t="s">
        <v>738</v>
      </c>
      <c r="F3420" s="3" t="s">
        <v>740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>
        <f t="shared" si="55"/>
        <v>5</v>
      </c>
      <c r="AH3420" s="3" t="s">
        <v>740</v>
      </c>
      <c r="AI3420" s="3">
        <f>IFERROR(IF($AG3420&lt;=$AN3420,MATCH($AH3420,레드마인_배치!G:G,0),MATCH($AH3420,레드마인_서비스!G:G,0)),"")</f>
        <v>315</v>
      </c>
      <c r="AJ3420" s="3" t="str" cm="1">
        <f t="array" ref="AJ3420">IFERROR(INDEX(IF($AG3420&lt;=$AN3420,레드마인_배치!E:E,레드마인_서비스!E:E),콜트리분석!$AI3420),"")</f>
        <v>미대상</v>
      </c>
      <c r="AK3420" s="3" t="str" cm="1">
        <f t="array" ref="AK3420">IFERROR(INDEX(IF($AG3420&lt;=$AN3420,레드마인_배치!H:H,레드마인_서비스!H:H),콜트리분석!$AI3420),"")</f>
        <v>PHB0130I</v>
      </c>
      <c r="AL3420" s="3" t="str" cm="1">
        <f t="array" ref="AL3420">IFERROR(INDEX(IF($AG3420&lt;=$AN3420,레드마인_배치!I:I,레드마인_서비스!I:I),콜트리분석!$AI3420),"")</f>
        <v>[미대상] GPASS Sending - Vender Master                BATCH</v>
      </c>
      <c r="AM3420" s="3" t="str" cm="1">
        <f t="array" ref="AM3420">IFERROR(INDEX(IF($AG3420&lt;=$AN3420,레드마인_배치!J:J,레드마인_서비스!J:J),콜트리분석!$AI3420),"")</f>
        <v>배치</v>
      </c>
      <c r="AN3420" s="3">
        <v>5</v>
      </c>
      <c r="AO3420" s="15" t="str">
        <f ca="1">IFERROR(INDEX(레드마인_배치!E:E,MATCH(OFFSET(A3420,,AN3420),레드마인_배치!G:G,0)),"")</f>
        <v>미대상</v>
      </c>
      <c r="AP3420" t="s">
        <v>3330</v>
      </c>
      <c r="AQ3420">
        <v>146</v>
      </c>
      <c r="AT3420" t="str" cm="1">
        <f t="array" ref="AT3420">[1]!add_delimeter(AG3420:AO3420,"|")</f>
        <v>|5|CBCPHB980A|315|미대상|PHB0130I|[미대상] GPASS Sending - Vender Master                BATCH|배치|5|미대상|</v>
      </c>
    </row>
    <row r="3421" spans="1:46">
      <c r="A3421" s="3" t="s">
        <v>2957</v>
      </c>
      <c r="B3421" s="3" t="s">
        <v>491</v>
      </c>
      <c r="C3421" s="3" t="s">
        <v>494</v>
      </c>
      <c r="D3421" s="3" t="s">
        <v>1084</v>
      </c>
      <c r="E3421" s="3" t="s">
        <v>738</v>
      </c>
      <c r="F3421" s="3" t="s">
        <v>740</v>
      </c>
      <c r="G3421" s="3" t="s">
        <v>3193</v>
      </c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>
        <f t="shared" si="55"/>
        <v>6</v>
      </c>
      <c r="AH3421" s="3" t="s">
        <v>3193</v>
      </c>
      <c r="AI3421" s="3" t="str">
        <f>IFERROR(IF($AG3421&lt;=$AN3421,MATCH($AH3421,레드마인_배치!G:G,0),MATCH($AH3421,레드마인_서비스!G:G,0)),"")</f>
        <v/>
      </c>
      <c r="AJ3421" s="3" t="str" cm="1">
        <f t="array" ref="AJ3421">IFERROR(INDEX(IF($AG3421&lt;=$AN3421,레드마인_배치!E:E,레드마인_서비스!E:E),콜트리분석!$AI3421),"")</f>
        <v/>
      </c>
      <c r="AK3421" s="3" t="str" cm="1">
        <f t="array" ref="AK3421">IFERROR(INDEX(IF($AG3421&lt;=$AN3421,레드마인_배치!H:H,레드마인_서비스!H:H),콜트리분석!$AI3421),"")</f>
        <v/>
      </c>
      <c r="AL3421" s="3" t="str" cm="1">
        <f t="array" ref="AL3421">IFERROR(INDEX(IF($AG3421&lt;=$AN3421,레드마인_배치!I:I,레드마인_서비스!I:I),콜트리분석!$AI3421),"")</f>
        <v/>
      </c>
      <c r="AM3421" s="3" t="str" cm="1">
        <f t="array" ref="AM3421">IFERROR(INDEX(IF($AG3421&lt;=$AN3421,레드마인_배치!J:J,레드마인_서비스!J:J),콜트리분석!$AI3421),"")</f>
        <v/>
      </c>
      <c r="AN3421" s="3">
        <v>5</v>
      </c>
      <c r="AO3421" s="15" t="str">
        <f ca="1">IFERROR(INDEX(레드마인_배치!E:E,MATCH(OFFSET(A3421,,AN3421),레드마인_배치!G:G,0)),"")</f>
        <v>미대상</v>
      </c>
      <c r="AP3421" t="s">
        <v>3330</v>
      </c>
      <c r="AQ3421">
        <v>146</v>
      </c>
      <c r="AT3421" t="str" cm="1">
        <f t="array" ref="AT3421">[1]!add_delimeter(AG3421:AO3421,"|")</f>
        <v>|6|CBCPHB980F||||||5|미대상|</v>
      </c>
    </row>
    <row r="3422" spans="1:46">
      <c r="A3422" s="3" t="s">
        <v>2957</v>
      </c>
      <c r="B3422" s="3" t="s">
        <v>491</v>
      </c>
      <c r="C3422" s="3" t="s">
        <v>494</v>
      </c>
      <c r="D3422" s="3" t="s">
        <v>1084</v>
      </c>
      <c r="E3422" s="3" t="s">
        <v>738</v>
      </c>
      <c r="F3422" s="3" t="s">
        <v>740</v>
      </c>
      <c r="G3422" s="3" t="s">
        <v>3193</v>
      </c>
      <c r="H3422" s="3" t="s">
        <v>3192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>
        <f t="shared" si="55"/>
        <v>7</v>
      </c>
      <c r="AH3422" s="3" t="s">
        <v>3192</v>
      </c>
      <c r="AI3422" s="3" t="str">
        <f>IFERROR(IF($AG3422&lt;=$AN3422,MATCH($AH3422,레드마인_배치!G:G,0),MATCH($AH3422,레드마인_서비스!G:G,0)),"")</f>
        <v/>
      </c>
      <c r="AJ3422" s="3" t="str" cm="1">
        <f t="array" ref="AJ3422">IFERROR(INDEX(IF($AG3422&lt;=$AN3422,레드마인_배치!E:E,레드마인_서비스!E:E),콜트리분석!$AI3422),"")</f>
        <v/>
      </c>
      <c r="AK3422" s="3" t="str" cm="1">
        <f t="array" ref="AK3422">IFERROR(INDEX(IF($AG3422&lt;=$AN3422,레드마인_배치!H:H,레드마인_서비스!H:H),콜트리분석!$AI3422),"")</f>
        <v/>
      </c>
      <c r="AL3422" s="3" t="str" cm="1">
        <f t="array" ref="AL3422">IFERROR(INDEX(IF($AG3422&lt;=$AN3422,레드마인_배치!I:I,레드마인_서비스!I:I),콜트리분석!$AI3422),"")</f>
        <v/>
      </c>
      <c r="AM3422" s="3" t="str" cm="1">
        <f t="array" ref="AM3422">IFERROR(INDEX(IF($AG3422&lt;=$AN3422,레드마인_배치!J:J,레드마인_서비스!J:J),콜트리분석!$AI3422),"")</f>
        <v/>
      </c>
      <c r="AN3422" s="3">
        <v>5</v>
      </c>
      <c r="AO3422" s="15" t="str">
        <f ca="1">IFERROR(INDEX(레드마인_배치!E:E,MATCH(OFFSET(A3422,,AN3422),레드마인_배치!G:G,0)),"")</f>
        <v>미대상</v>
      </c>
      <c r="AP3422" t="s">
        <v>3330</v>
      </c>
      <c r="AQ3422">
        <v>146</v>
      </c>
      <c r="AT3422" t="str" cm="1">
        <f t="array" ref="AT3422">[1]!add_delimeter(AG3422:AO3422,"|")</f>
        <v>|7|CLCPHB970Z||||||5|미대상|</v>
      </c>
    </row>
    <row r="3423" spans="1:46">
      <c r="A3423" s="3" t="s">
        <v>2957</v>
      </c>
      <c r="B3423" s="3" t="s">
        <v>491</v>
      </c>
      <c r="C3423" s="3" t="s">
        <v>494</v>
      </c>
      <c r="D3423" s="3" t="s">
        <v>1084</v>
      </c>
      <c r="E3423" s="3" t="s">
        <v>738</v>
      </c>
      <c r="F3423" s="3" t="s">
        <v>741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>
        <f t="shared" si="55"/>
        <v>5</v>
      </c>
      <c r="AH3423" s="3" t="s">
        <v>741</v>
      </c>
      <c r="AI3423" s="3">
        <f>IFERROR(IF($AG3423&lt;=$AN3423,MATCH($AH3423,레드마인_배치!G:G,0),MATCH($AH3423,레드마인_서비스!G:G,0)),"")</f>
        <v>437</v>
      </c>
      <c r="AJ3423" s="3" t="str" cm="1">
        <f t="array" ref="AJ3423">IFERROR(INDEX(IF($AG3423&lt;=$AN3423,레드마인_배치!E:E,레드마인_서비스!E:E),콜트리분석!$AI3423),"")</f>
        <v>미대상</v>
      </c>
      <c r="AK3423" s="3" t="str" cm="1">
        <f t="array" ref="AK3423">IFERROR(INDEX(IF($AG3423&lt;=$AN3423,레드마인_배치!H:H,레드마인_서비스!H:H),콜트리분석!$AI3423),"")</f>
        <v>SLB0580I</v>
      </c>
      <c r="AL3423" s="3" t="str" cm="1">
        <f t="array" ref="AL3423">IFERROR(INDEX(IF($AG3423&lt;=$AN3423,레드마인_배치!I:I,레드마인_서비스!I:I),콜트리분석!$AI3423),"")</f>
        <v>GPASS Sending    - Customer Master</v>
      </c>
      <c r="AM3423" s="3" t="str" cm="1">
        <f t="array" ref="AM3423">IFERROR(INDEX(IF($AG3423&lt;=$AN3423,레드마인_배치!J:J,레드마인_서비스!J:J),콜트리분석!$AI3423),"")</f>
        <v>배치</v>
      </c>
      <c r="AN3423" s="3">
        <v>5</v>
      </c>
      <c r="AO3423" s="15" t="str">
        <f ca="1">IFERROR(INDEX(레드마인_배치!E:E,MATCH(OFFSET(A3423,,AN3423),레드마인_배치!G:G,0)),"")</f>
        <v>미대상</v>
      </c>
      <c r="AP3423" t="s">
        <v>3330</v>
      </c>
      <c r="AQ3423">
        <v>146</v>
      </c>
      <c r="AT3423" t="str" cm="1">
        <f t="array" ref="AT3423">[1]!add_delimeter(AG3423:AO3423,"|")</f>
        <v>|5|CBCSLB203A|437|미대상|SLB0580I|GPASS Sending    - Customer Master|배치|5|미대상|</v>
      </c>
    </row>
    <row r="3424" spans="1:46">
      <c r="A3424" s="3" t="s">
        <v>2957</v>
      </c>
      <c r="B3424" s="3" t="s">
        <v>491</v>
      </c>
      <c r="C3424" s="3" t="s">
        <v>494</v>
      </c>
      <c r="D3424" s="3" t="s">
        <v>1084</v>
      </c>
      <c r="E3424" s="3" t="s">
        <v>738</v>
      </c>
      <c r="F3424" s="3" t="s">
        <v>741</v>
      </c>
      <c r="G3424" s="3" t="s">
        <v>742</v>
      </c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>
        <f t="shared" si="55"/>
        <v>6</v>
      </c>
      <c r="AH3424" s="3" t="s">
        <v>742</v>
      </c>
      <c r="AI3424" s="3" t="str">
        <f>IFERROR(IF($AG3424&lt;=$AN3424,MATCH($AH3424,레드마인_배치!G:G,0),MATCH($AH3424,레드마인_서비스!G:G,0)),"")</f>
        <v/>
      </c>
      <c r="AJ3424" s="3" t="str" cm="1">
        <f t="array" ref="AJ3424">IFERROR(INDEX(IF($AG3424&lt;=$AN3424,레드마인_배치!E:E,레드마인_서비스!E:E),콜트리분석!$AI3424),"")</f>
        <v/>
      </c>
      <c r="AK3424" s="3" t="str" cm="1">
        <f t="array" ref="AK3424">IFERROR(INDEX(IF($AG3424&lt;=$AN3424,레드마인_배치!H:H,레드마인_서비스!H:H),콜트리분석!$AI3424),"")</f>
        <v/>
      </c>
      <c r="AL3424" s="3" t="str" cm="1">
        <f t="array" ref="AL3424">IFERROR(INDEX(IF($AG3424&lt;=$AN3424,레드마인_배치!I:I,레드마인_서비스!I:I),콜트리분석!$AI3424),"")</f>
        <v/>
      </c>
      <c r="AM3424" s="3" t="str" cm="1">
        <f t="array" ref="AM3424">IFERROR(INDEX(IF($AG3424&lt;=$AN3424,레드마인_배치!J:J,레드마인_서비스!J:J),콜트리분석!$AI3424),"")</f>
        <v/>
      </c>
      <c r="AN3424" s="3">
        <v>5</v>
      </c>
      <c r="AO3424" s="15" t="str">
        <f ca="1">IFERROR(INDEX(레드마인_배치!E:E,MATCH(OFFSET(A3424,,AN3424),레드마인_배치!G:G,0)),"")</f>
        <v>미대상</v>
      </c>
      <c r="AP3424" t="s">
        <v>3330</v>
      </c>
      <c r="AQ3424">
        <v>146</v>
      </c>
      <c r="AT3424" t="str" cm="1">
        <f t="array" ref="AT3424">[1]!add_delimeter(AG3424:AO3424,"|")</f>
        <v>|6|CLCSLB200B||||||5|미대상|</v>
      </c>
    </row>
    <row r="3425" spans="1:46">
      <c r="A3425" s="3" t="s">
        <v>2957</v>
      </c>
      <c r="B3425" s="3" t="s">
        <v>491</v>
      </c>
      <c r="C3425" s="3" t="s">
        <v>494</v>
      </c>
      <c r="D3425" s="3" t="s">
        <v>1084</v>
      </c>
      <c r="E3425" s="3" t="s">
        <v>738</v>
      </c>
      <c r="F3425" s="3" t="s">
        <v>743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>
        <f t="shared" si="55"/>
        <v>5</v>
      </c>
      <c r="AH3425" s="3" t="s">
        <v>743</v>
      </c>
      <c r="AI3425" s="3">
        <f>IFERROR(IF($AG3425&lt;=$AN3425,MATCH($AH3425,레드마인_배치!G:G,0),MATCH($AH3425,레드마인_서비스!G:G,0)),"")</f>
        <v>440</v>
      </c>
      <c r="AJ3425" s="3" t="str" cm="1">
        <f t="array" ref="AJ3425">IFERROR(INDEX(IF($AG3425&lt;=$AN3425,레드마인_배치!E:E,레드마인_서비스!E:E),콜트리분석!$AI3425),"")</f>
        <v>미대상</v>
      </c>
      <c r="AK3425" s="3" t="str" cm="1">
        <f t="array" ref="AK3425">IFERROR(INDEX(IF($AG3425&lt;=$AN3425,레드마인_배치!H:H,레드마인_서비스!H:H),콜트리분석!$AI3425),"")</f>
        <v>SLB0590I</v>
      </c>
      <c r="AL3425" s="3" t="str" cm="1">
        <f t="array" ref="AL3425">IFERROR(INDEX(IF($AG3425&lt;=$AN3425,레드마인_배치!I:I,레드마인_서비스!I:I),콜트리분석!$AI3425),"")</f>
        <v>GPASS Sending    - UD Error List</v>
      </c>
      <c r="AM3425" s="3" t="str" cm="1">
        <f t="array" ref="AM3425">IFERROR(INDEX(IF($AG3425&lt;=$AN3425,레드마인_배치!J:J,레드마인_서비스!J:J),콜트리분석!$AI3425),"")</f>
        <v>배치</v>
      </c>
      <c r="AN3425" s="3">
        <v>5</v>
      </c>
      <c r="AO3425" s="15" t="str">
        <f ca="1">IFERROR(INDEX(레드마인_배치!E:E,MATCH(OFFSET(A3425,,AN3425),레드마인_배치!G:G,0)),"")</f>
        <v>미대상</v>
      </c>
      <c r="AP3425" t="s">
        <v>3330</v>
      </c>
      <c r="AQ3425">
        <v>146</v>
      </c>
      <c r="AT3425" t="str" cm="1">
        <f t="array" ref="AT3425">[1]!add_delimeter(AG3425:AO3425,"|")</f>
        <v>|5|CBCSLB204A|440|미대상|SLB0590I|GPASS Sending    - UD Error List|배치|5|미대상|</v>
      </c>
    </row>
    <row r="3426" spans="1:46">
      <c r="A3426" s="3" t="s">
        <v>2957</v>
      </c>
      <c r="B3426" s="3" t="s">
        <v>491</v>
      </c>
      <c r="C3426" s="3" t="s">
        <v>494</v>
      </c>
      <c r="D3426" s="3" t="s">
        <v>1084</v>
      </c>
      <c r="E3426" s="3" t="s">
        <v>738</v>
      </c>
      <c r="F3426" s="3" t="s">
        <v>743</v>
      </c>
      <c r="G3426" s="3" t="s">
        <v>742</v>
      </c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>
        <f t="shared" si="55"/>
        <v>6</v>
      </c>
      <c r="AH3426" s="3" t="s">
        <v>742</v>
      </c>
      <c r="AI3426" s="3" t="str">
        <f>IFERROR(IF($AG3426&lt;=$AN3426,MATCH($AH3426,레드마인_배치!G:G,0),MATCH($AH3426,레드마인_서비스!G:G,0)),"")</f>
        <v/>
      </c>
      <c r="AJ3426" s="3" t="str" cm="1">
        <f t="array" ref="AJ3426">IFERROR(INDEX(IF($AG3426&lt;=$AN3426,레드마인_배치!E:E,레드마인_서비스!E:E),콜트리분석!$AI3426),"")</f>
        <v/>
      </c>
      <c r="AK3426" s="3" t="str" cm="1">
        <f t="array" ref="AK3426">IFERROR(INDEX(IF($AG3426&lt;=$AN3426,레드마인_배치!H:H,레드마인_서비스!H:H),콜트리분석!$AI3426),"")</f>
        <v/>
      </c>
      <c r="AL3426" s="3" t="str" cm="1">
        <f t="array" ref="AL3426">IFERROR(INDEX(IF($AG3426&lt;=$AN3426,레드마인_배치!I:I,레드마인_서비스!I:I),콜트리분석!$AI3426),"")</f>
        <v/>
      </c>
      <c r="AM3426" s="3" t="str" cm="1">
        <f t="array" ref="AM3426">IFERROR(INDEX(IF($AG3426&lt;=$AN3426,레드마인_배치!J:J,레드마인_서비스!J:J),콜트리분석!$AI3426),"")</f>
        <v/>
      </c>
      <c r="AN3426" s="3">
        <v>5</v>
      </c>
      <c r="AO3426" s="15" t="str">
        <f ca="1">IFERROR(INDEX(레드마인_배치!E:E,MATCH(OFFSET(A3426,,AN3426),레드마인_배치!G:G,0)),"")</f>
        <v>미대상</v>
      </c>
      <c r="AP3426" t="s">
        <v>3330</v>
      </c>
      <c r="AQ3426">
        <v>146</v>
      </c>
      <c r="AT3426" t="str" cm="1">
        <f t="array" ref="AT3426">[1]!add_delimeter(AG3426:AO3426,"|")</f>
        <v>|6|CLCSLB200B||||||5|미대상|</v>
      </c>
    </row>
    <row r="3427" spans="1:46">
      <c r="A3427" s="3" t="s">
        <v>2957</v>
      </c>
      <c r="B3427" s="3" t="s">
        <v>491</v>
      </c>
      <c r="C3427" s="3" t="s">
        <v>494</v>
      </c>
      <c r="D3427" s="3" t="s">
        <v>1084</v>
      </c>
      <c r="E3427" s="3" t="s">
        <v>738</v>
      </c>
      <c r="F3427" s="3" t="s">
        <v>744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>
        <f t="shared" si="55"/>
        <v>5</v>
      </c>
      <c r="AH3427" s="3" t="s">
        <v>744</v>
      </c>
      <c r="AI3427" s="3">
        <f>IFERROR(IF($AG3427&lt;=$AN3427,MATCH($AH3427,레드마인_배치!G:G,0),MATCH($AH3427,레드마인_서비스!G:G,0)),"")</f>
        <v>445</v>
      </c>
      <c r="AJ3427" s="3" t="str" cm="1">
        <f t="array" ref="AJ3427">IFERROR(INDEX(IF($AG3427&lt;=$AN3427,레드마인_배치!E:E,레드마인_서비스!E:E),콜트리분석!$AI3427),"")</f>
        <v>미대상</v>
      </c>
      <c r="AK3427" s="3" t="str" cm="1">
        <f t="array" ref="AK3427">IFERROR(INDEX(IF($AG3427&lt;=$AN3427,레드마인_배치!H:H,레드마인_서비스!H:H),콜트리분석!$AI3427),"")</f>
        <v>SLB0610I</v>
      </c>
      <c r="AL3427" s="3" t="str" cm="1">
        <f t="array" ref="AL3427">IFERROR(INDEX(IF($AG3427&lt;=$AN3427,레드마인_배치!I:I,레드마인_서비스!I:I),콜트리분석!$AI3427),"")</f>
        <v>GPASS Sending    - DSP Price Mster</v>
      </c>
      <c r="AM3427" s="3" t="str" cm="1">
        <f t="array" ref="AM3427">IFERROR(INDEX(IF($AG3427&lt;=$AN3427,레드마인_배치!J:J,레드마인_서비스!J:J),콜트리분석!$AI3427),"")</f>
        <v>배치</v>
      </c>
      <c r="AN3427" s="3">
        <v>5</v>
      </c>
      <c r="AO3427" s="15" t="str">
        <f ca="1">IFERROR(INDEX(레드마인_배치!E:E,MATCH(OFFSET(A3427,,AN3427),레드마인_배치!G:G,0)),"")</f>
        <v>미대상</v>
      </c>
      <c r="AP3427" t="s">
        <v>3330</v>
      </c>
      <c r="AQ3427">
        <v>146</v>
      </c>
      <c r="AT3427" t="str" cm="1">
        <f t="array" ref="AT3427">[1]!add_delimeter(AG3427:AO3427,"|")</f>
        <v>|5|CBCSLB207A|445|미대상|SLB0610I|GPASS Sending    - DSP Price Mster|배치|5|미대상|</v>
      </c>
    </row>
    <row r="3428" spans="1:46">
      <c r="A3428" s="3" t="s">
        <v>2957</v>
      </c>
      <c r="B3428" s="3" t="s">
        <v>491</v>
      </c>
      <c r="C3428" s="3" t="s">
        <v>494</v>
      </c>
      <c r="D3428" s="3" t="s">
        <v>1084</v>
      </c>
      <c r="E3428" s="3" t="s">
        <v>738</v>
      </c>
      <c r="F3428" s="3" t="s">
        <v>744</v>
      </c>
      <c r="G3428" s="3" t="s">
        <v>742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>
        <f t="shared" si="55"/>
        <v>6</v>
      </c>
      <c r="AH3428" s="3" t="s">
        <v>742</v>
      </c>
      <c r="AI3428" s="3" t="str">
        <f>IFERROR(IF($AG3428&lt;=$AN3428,MATCH($AH3428,레드마인_배치!G:G,0),MATCH($AH3428,레드마인_서비스!G:G,0)),"")</f>
        <v/>
      </c>
      <c r="AJ3428" s="3" t="str" cm="1">
        <f t="array" ref="AJ3428">IFERROR(INDEX(IF($AG3428&lt;=$AN3428,레드마인_배치!E:E,레드마인_서비스!E:E),콜트리분석!$AI3428),"")</f>
        <v/>
      </c>
      <c r="AK3428" s="3" t="str" cm="1">
        <f t="array" ref="AK3428">IFERROR(INDEX(IF($AG3428&lt;=$AN3428,레드마인_배치!H:H,레드마인_서비스!H:H),콜트리분석!$AI3428),"")</f>
        <v/>
      </c>
      <c r="AL3428" s="3" t="str" cm="1">
        <f t="array" ref="AL3428">IFERROR(INDEX(IF($AG3428&lt;=$AN3428,레드마인_배치!I:I,레드마인_서비스!I:I),콜트리분석!$AI3428),"")</f>
        <v/>
      </c>
      <c r="AM3428" s="3" t="str" cm="1">
        <f t="array" ref="AM3428">IFERROR(INDEX(IF($AG3428&lt;=$AN3428,레드마인_배치!J:J,레드마인_서비스!J:J),콜트리분석!$AI3428),"")</f>
        <v/>
      </c>
      <c r="AN3428" s="3">
        <v>5</v>
      </c>
      <c r="AO3428" s="15" t="str">
        <f ca="1">IFERROR(INDEX(레드마인_배치!E:E,MATCH(OFFSET(A3428,,AN3428),레드마인_배치!G:G,0)),"")</f>
        <v>미대상</v>
      </c>
      <c r="AP3428" t="s">
        <v>3330</v>
      </c>
      <c r="AQ3428">
        <v>146</v>
      </c>
      <c r="AT3428" t="str" cm="1">
        <f t="array" ref="AT3428">[1]!add_delimeter(AG3428:AO3428,"|")</f>
        <v>|6|CLCSLB200B||||||5|미대상|</v>
      </c>
    </row>
    <row r="3429" spans="1:46">
      <c r="A3429" s="3" t="s">
        <v>2957</v>
      </c>
      <c r="B3429" s="3" t="s">
        <v>491</v>
      </c>
      <c r="C3429" s="3" t="s">
        <v>494</v>
      </c>
      <c r="D3429" s="3" t="s">
        <v>1084</v>
      </c>
      <c r="E3429" s="3" t="s">
        <v>738</v>
      </c>
      <c r="F3429" s="3" t="s">
        <v>745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>
        <f t="shared" si="55"/>
        <v>5</v>
      </c>
      <c r="AH3429" s="3" t="s">
        <v>745</v>
      </c>
      <c r="AI3429" s="3">
        <f>IFERROR(IF($AG3429&lt;=$AN3429,MATCH($AH3429,레드마인_배치!G:G,0),MATCH($AH3429,레드마인_서비스!G:G,0)),"")</f>
        <v>448</v>
      </c>
      <c r="AJ3429" s="3" t="str" cm="1">
        <f t="array" ref="AJ3429">IFERROR(INDEX(IF($AG3429&lt;=$AN3429,레드마인_배치!E:E,레드마인_서비스!E:E),콜트리분석!$AI3429),"")</f>
        <v>미대상</v>
      </c>
      <c r="AK3429" s="3" t="str" cm="1">
        <f t="array" ref="AK3429">IFERROR(INDEX(IF($AG3429&lt;=$AN3429,레드마인_배치!H:H,레드마인_서비스!H:H),콜트리분석!$AI3429),"")</f>
        <v>SLB0620I</v>
      </c>
      <c r="AL3429" s="3" t="str" cm="1">
        <f t="array" ref="AL3429">IFERROR(INDEX(IF($AG3429&lt;=$AN3429,레드마인_배치!I:I,레드마인_서비스!I:I),콜트리분석!$AI3429),"")</f>
        <v>GPASS Sending    - DPP Price Mster</v>
      </c>
      <c r="AM3429" s="3" t="str" cm="1">
        <f t="array" ref="AM3429">IFERROR(INDEX(IF($AG3429&lt;=$AN3429,레드마인_배치!J:J,레드마인_서비스!J:J),콜트리분석!$AI3429),"")</f>
        <v>배치</v>
      </c>
      <c r="AN3429" s="3">
        <v>5</v>
      </c>
      <c r="AO3429" s="15" t="str">
        <f ca="1">IFERROR(INDEX(레드마인_배치!E:E,MATCH(OFFSET(A3429,,AN3429),레드마인_배치!G:G,0)),"")</f>
        <v>미대상</v>
      </c>
      <c r="AP3429" t="s">
        <v>3330</v>
      </c>
      <c r="AQ3429">
        <v>146</v>
      </c>
      <c r="AT3429" t="str" cm="1">
        <f t="array" ref="AT3429">[1]!add_delimeter(AG3429:AO3429,"|")</f>
        <v>|5|CBCSLB208A|448|미대상|SLB0620I|GPASS Sending    - DPP Price Mster|배치|5|미대상|</v>
      </c>
    </row>
    <row r="3430" spans="1:46">
      <c r="A3430" s="3" t="s">
        <v>2957</v>
      </c>
      <c r="B3430" s="3" t="s">
        <v>491</v>
      </c>
      <c r="C3430" s="3" t="s">
        <v>494</v>
      </c>
      <c r="D3430" s="3" t="s">
        <v>1084</v>
      </c>
      <c r="E3430" s="3" t="s">
        <v>738</v>
      </c>
      <c r="F3430" s="3" t="s">
        <v>745</v>
      </c>
      <c r="G3430" s="3" t="s">
        <v>742</v>
      </c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>
        <f t="shared" si="55"/>
        <v>6</v>
      </c>
      <c r="AH3430" s="3" t="s">
        <v>742</v>
      </c>
      <c r="AI3430" s="3" t="str">
        <f>IFERROR(IF($AG3430&lt;=$AN3430,MATCH($AH3430,레드마인_배치!G:G,0),MATCH($AH3430,레드마인_서비스!G:G,0)),"")</f>
        <v/>
      </c>
      <c r="AJ3430" s="3" t="str" cm="1">
        <f t="array" ref="AJ3430">IFERROR(INDEX(IF($AG3430&lt;=$AN3430,레드마인_배치!E:E,레드마인_서비스!E:E),콜트리분석!$AI3430),"")</f>
        <v/>
      </c>
      <c r="AK3430" s="3" t="str" cm="1">
        <f t="array" ref="AK3430">IFERROR(INDEX(IF($AG3430&lt;=$AN3430,레드마인_배치!H:H,레드마인_서비스!H:H),콜트리분석!$AI3430),"")</f>
        <v/>
      </c>
      <c r="AL3430" s="3" t="str" cm="1">
        <f t="array" ref="AL3430">IFERROR(INDEX(IF($AG3430&lt;=$AN3430,레드마인_배치!I:I,레드마인_서비스!I:I),콜트리분석!$AI3430),"")</f>
        <v/>
      </c>
      <c r="AM3430" s="3" t="str" cm="1">
        <f t="array" ref="AM3430">IFERROR(INDEX(IF($AG3430&lt;=$AN3430,레드마인_배치!J:J,레드마인_서비스!J:J),콜트리분석!$AI3430),"")</f>
        <v/>
      </c>
      <c r="AN3430" s="3">
        <v>5</v>
      </c>
      <c r="AO3430" s="15" t="str">
        <f ca="1">IFERROR(INDEX(레드마인_배치!E:E,MATCH(OFFSET(A3430,,AN3430),레드마인_배치!G:G,0)),"")</f>
        <v>미대상</v>
      </c>
      <c r="AP3430" t="s">
        <v>3330</v>
      </c>
      <c r="AQ3430">
        <v>146</v>
      </c>
      <c r="AT3430" t="str" cm="1">
        <f t="array" ref="AT3430">[1]!add_delimeter(AG3430:AO3430,"|")</f>
        <v>|6|CLCSLB200B||||||5|미대상|</v>
      </c>
    </row>
    <row r="3431" spans="1:46">
      <c r="A3431" s="3" t="s">
        <v>2957</v>
      </c>
      <c r="B3431" s="3" t="s">
        <v>491</v>
      </c>
      <c r="C3431" s="3" t="s">
        <v>494</v>
      </c>
      <c r="D3431" s="3" t="s">
        <v>3101</v>
      </c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>
        <f t="shared" si="55"/>
        <v>3</v>
      </c>
      <c r="AH3431" s="3" t="s">
        <v>3101</v>
      </c>
      <c r="AI3431" s="3" t="str">
        <f>IFERROR(IF($AG3431&lt;=$AN3431,MATCH($AH3431,레드마인_배치!G:G,0),MATCH($AH3431,레드마인_서비스!G:G,0)),"")</f>
        <v/>
      </c>
      <c r="AJ3431" s="3" t="str" cm="1">
        <f t="array" ref="AJ3431">IFERROR(INDEX(IF($AG3431&lt;=$AN3431,레드마인_배치!E:E,레드마인_서비스!E:E),콜트리분석!$AI3431),"")</f>
        <v/>
      </c>
      <c r="AK3431" s="3" t="str" cm="1">
        <f t="array" ref="AK3431">IFERROR(INDEX(IF($AG3431&lt;=$AN3431,레드마인_배치!H:H,레드마인_서비스!H:H),콜트리분석!$AI3431),"")</f>
        <v/>
      </c>
      <c r="AL3431" s="3" t="str" cm="1">
        <f t="array" ref="AL3431">IFERROR(INDEX(IF($AG3431&lt;=$AN3431,레드마인_배치!I:I,레드마인_서비스!I:I),콜트리분석!$AI3431),"")</f>
        <v/>
      </c>
      <c r="AM3431" s="3" t="str" cm="1">
        <f t="array" ref="AM3431">IFERROR(INDEX(IF($AG3431&lt;=$AN3431,레드마인_배치!J:J,레드마인_서비스!J:J),콜트리분석!$AI3431),"")</f>
        <v/>
      </c>
      <c r="AN3431" s="3">
        <v>4</v>
      </c>
      <c r="AO3431" s="15" t="str">
        <f ca="1">IFERROR(INDEX(레드마인_배치!E:E,MATCH(OFFSET(A3431,,AN3431),레드마인_배치!G:G,0)),"")</f>
        <v/>
      </c>
      <c r="AP3431" t="s">
        <v>3274</v>
      </c>
      <c r="AQ3431">
        <v>147</v>
      </c>
      <c r="AT3431" t="str" cm="1">
        <f t="array" ref="AT3431">[1]!add_delimeter(AG3431:AO3431,"|")</f>
        <v>|3|CLCSLB210A||||||4||</v>
      </c>
    </row>
    <row r="3432" spans="1:46">
      <c r="A3432" s="3" t="s">
        <v>2957</v>
      </c>
      <c r="B3432" s="3" t="s">
        <v>491</v>
      </c>
      <c r="C3432" s="3" t="s">
        <v>494</v>
      </c>
      <c r="D3432" s="3" t="s">
        <v>3101</v>
      </c>
      <c r="E3432" s="3" t="s">
        <v>750</v>
      </c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>
        <f t="shared" si="55"/>
        <v>4</v>
      </c>
      <c r="AH3432" s="3" t="s">
        <v>750</v>
      </c>
      <c r="AI3432" s="3">
        <f>IFERROR(IF($AG3432&lt;=$AN3432,MATCH($AH3432,레드마인_배치!G:G,0),MATCH($AH3432,레드마인_서비스!G:G,0)),"")</f>
        <v>375</v>
      </c>
      <c r="AJ3432" s="3" t="str" cm="1">
        <f t="array" ref="AJ3432">IFERROR(INDEX(IF($AG3432&lt;=$AN3432,레드마인_배치!E:E,레드마인_서비스!E:E),콜트리분석!$AI3432),"")</f>
        <v>미대상</v>
      </c>
      <c r="AK3432" s="3" t="str" cm="1">
        <f t="array" ref="AK3432">IFERROR(INDEX(IF($AG3432&lt;=$AN3432,레드마인_배치!H:H,레드마인_서비스!H:H),콜트리분석!$AI3432),"")</f>
        <v>SLB0080I</v>
      </c>
      <c r="AL3432" s="3" t="str" cm="1">
        <f t="array" ref="AL3432">IFERROR(INDEX(IF($AG3432&lt;=$AN3432,레드마인_배치!I:I,레드마인_서비스!I:I),콜트리분석!$AI3432),"")</f>
        <v>SMART Sending  - UP ERROR LIST          - Schedule</v>
      </c>
      <c r="AM3432" s="3" t="str" cm="1">
        <f t="array" ref="AM3432">IFERROR(INDEX(IF($AG3432&lt;=$AN3432,레드마인_배치!J:J,레드마인_서비스!J:J),콜트리분석!$AI3432),"")</f>
        <v>배치</v>
      </c>
      <c r="AN3432" s="3">
        <v>4</v>
      </c>
      <c r="AO3432" s="15" t="str">
        <f ca="1">IFERROR(INDEX(레드마인_배치!E:E,MATCH(OFFSET(A3432,,AN3432),레드마인_배치!G:G,0)),"")</f>
        <v>미대상</v>
      </c>
      <c r="AP3432" t="s">
        <v>3330</v>
      </c>
      <c r="AQ3432">
        <v>147</v>
      </c>
      <c r="AT3432" t="str" cm="1">
        <f t="array" ref="AT3432">[1]!add_delimeter(AG3432:AO3432,"|")</f>
        <v>|4|CBCSLB210A|375|미대상|SLB0080I|SMART Sending  - UP ERROR LIST          - Schedule|배치|4|미대상|</v>
      </c>
    </row>
    <row r="3433" spans="1:46">
      <c r="A3433" s="3" t="s">
        <v>2957</v>
      </c>
      <c r="B3433" s="3" t="s">
        <v>491</v>
      </c>
      <c r="C3433" s="3" t="s">
        <v>494</v>
      </c>
      <c r="D3433" s="3" t="s">
        <v>3101</v>
      </c>
      <c r="E3433" s="3" t="s">
        <v>750</v>
      </c>
      <c r="F3433" s="3" t="s">
        <v>648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>
        <f t="shared" si="55"/>
        <v>5</v>
      </c>
      <c r="AH3433" s="3" t="s">
        <v>648</v>
      </c>
      <c r="AI3433" s="3" t="str">
        <f>IFERROR(IF($AG3433&lt;=$AN3433,MATCH($AH3433,레드마인_배치!G:G,0),MATCH($AH3433,레드마인_서비스!G:G,0)),"")</f>
        <v/>
      </c>
      <c r="AJ3433" s="3" t="str" cm="1">
        <f t="array" ref="AJ3433">IFERROR(INDEX(IF($AG3433&lt;=$AN3433,레드마인_배치!E:E,레드마인_서비스!E:E),콜트리분석!$AI3433),"")</f>
        <v/>
      </c>
      <c r="AK3433" s="3" t="str" cm="1">
        <f t="array" ref="AK3433">IFERROR(INDEX(IF($AG3433&lt;=$AN3433,레드마인_배치!H:H,레드마인_서비스!H:H),콜트리분석!$AI3433),"")</f>
        <v/>
      </c>
      <c r="AL3433" s="3" t="str" cm="1">
        <f t="array" ref="AL3433">IFERROR(INDEX(IF($AG3433&lt;=$AN3433,레드마인_배치!I:I,레드마인_서비스!I:I),콜트리분석!$AI3433),"")</f>
        <v/>
      </c>
      <c r="AM3433" s="3" t="str" cm="1">
        <f t="array" ref="AM3433">IFERROR(INDEX(IF($AG3433&lt;=$AN3433,레드마인_배치!J:J,레드마인_서비스!J:J),콜트리분석!$AI3433),"")</f>
        <v/>
      </c>
      <c r="AN3433" s="3">
        <v>4</v>
      </c>
      <c r="AO3433" s="15" t="str">
        <f ca="1">IFERROR(INDEX(레드마인_배치!E:E,MATCH(OFFSET(A3433,,AN3433),레드마인_배치!G:G,0)),"")</f>
        <v>미대상</v>
      </c>
      <c r="AP3433" t="s">
        <v>3330</v>
      </c>
      <c r="AQ3433">
        <v>147</v>
      </c>
      <c r="AT3433" t="str" cm="1">
        <f t="array" ref="AT3433">[1]!add_delimeter(AG3433:AO3433,"|")</f>
        <v>|5|CLCCMB030A||||||4|미대상|</v>
      </c>
    </row>
    <row r="3434" spans="1:46">
      <c r="A3434" s="3" t="s">
        <v>2957</v>
      </c>
      <c r="B3434" s="3" t="s">
        <v>491</v>
      </c>
      <c r="C3434" s="3" t="s">
        <v>494</v>
      </c>
      <c r="D3434" s="3" t="s">
        <v>3101</v>
      </c>
      <c r="E3434" s="3" t="s">
        <v>750</v>
      </c>
      <c r="F3434" s="3" t="s">
        <v>650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>
        <f t="shared" si="55"/>
        <v>5</v>
      </c>
      <c r="AH3434" s="3" t="s">
        <v>650</v>
      </c>
      <c r="AI3434" s="3" t="str">
        <f>IFERROR(IF($AG3434&lt;=$AN3434,MATCH($AH3434,레드마인_배치!G:G,0),MATCH($AH3434,레드마인_서비스!G:G,0)),"")</f>
        <v/>
      </c>
      <c r="AJ3434" s="3" t="str" cm="1">
        <f t="array" ref="AJ3434">IFERROR(INDEX(IF($AG3434&lt;=$AN3434,레드마인_배치!E:E,레드마인_서비스!E:E),콜트리분석!$AI3434),"")</f>
        <v/>
      </c>
      <c r="AK3434" s="3" t="str" cm="1">
        <f t="array" ref="AK3434">IFERROR(INDEX(IF($AG3434&lt;=$AN3434,레드마인_배치!H:H,레드마인_서비스!H:H),콜트리분석!$AI3434),"")</f>
        <v/>
      </c>
      <c r="AL3434" s="3" t="str" cm="1">
        <f t="array" ref="AL3434">IFERROR(INDEX(IF($AG3434&lt;=$AN3434,레드마인_배치!I:I,레드마인_서비스!I:I),콜트리분석!$AI3434),"")</f>
        <v/>
      </c>
      <c r="AM3434" s="3" t="str" cm="1">
        <f t="array" ref="AM3434">IFERROR(INDEX(IF($AG3434&lt;=$AN3434,레드마인_배치!J:J,레드마인_서비스!J:J),콜트리분석!$AI3434),"")</f>
        <v/>
      </c>
      <c r="AN3434" s="3">
        <v>4</v>
      </c>
      <c r="AO3434" s="15" t="str">
        <f ca="1">IFERROR(INDEX(레드마인_배치!E:E,MATCH(OFFSET(A3434,,AN3434),레드마인_배치!G:G,0)),"")</f>
        <v>미대상</v>
      </c>
      <c r="AP3434" t="s">
        <v>3330</v>
      </c>
      <c r="AQ3434">
        <v>147</v>
      </c>
      <c r="AT3434" t="str" cm="1">
        <f t="array" ref="AT3434">[1]!add_delimeter(AG3434:AO3434,"|")</f>
        <v>|5|CLCCMB050A||||||4|미대상|</v>
      </c>
    </row>
    <row r="3435" spans="1:46">
      <c r="A3435" s="3" t="s">
        <v>2957</v>
      </c>
      <c r="B3435" s="3" t="s">
        <v>491</v>
      </c>
      <c r="C3435" s="3" t="s">
        <v>494</v>
      </c>
      <c r="D3435" s="3" t="s">
        <v>3101</v>
      </c>
      <c r="E3435" s="3" t="s">
        <v>750</v>
      </c>
      <c r="F3435" s="3" t="s">
        <v>742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>
        <f t="shared" si="55"/>
        <v>5</v>
      </c>
      <c r="AH3435" s="3" t="s">
        <v>742</v>
      </c>
      <c r="AI3435" s="3" t="str">
        <f>IFERROR(IF($AG3435&lt;=$AN3435,MATCH($AH3435,레드마인_배치!G:G,0),MATCH($AH3435,레드마인_서비스!G:G,0)),"")</f>
        <v/>
      </c>
      <c r="AJ3435" s="3" t="str" cm="1">
        <f t="array" ref="AJ3435">IFERROR(INDEX(IF($AG3435&lt;=$AN3435,레드마인_배치!E:E,레드마인_서비스!E:E),콜트리분석!$AI3435),"")</f>
        <v/>
      </c>
      <c r="AK3435" s="3" t="str" cm="1">
        <f t="array" ref="AK3435">IFERROR(INDEX(IF($AG3435&lt;=$AN3435,레드마인_배치!H:H,레드마인_서비스!H:H),콜트리분석!$AI3435),"")</f>
        <v/>
      </c>
      <c r="AL3435" s="3" t="str" cm="1">
        <f t="array" ref="AL3435">IFERROR(INDEX(IF($AG3435&lt;=$AN3435,레드마인_배치!I:I,레드마인_서비스!I:I),콜트리분석!$AI3435),"")</f>
        <v/>
      </c>
      <c r="AM3435" s="3" t="str" cm="1">
        <f t="array" ref="AM3435">IFERROR(INDEX(IF($AG3435&lt;=$AN3435,레드마인_배치!J:J,레드마인_서비스!J:J),콜트리분석!$AI3435),"")</f>
        <v/>
      </c>
      <c r="AN3435" s="3">
        <v>4</v>
      </c>
      <c r="AO3435" s="15" t="str">
        <f ca="1">IFERROR(INDEX(레드마인_배치!E:E,MATCH(OFFSET(A3435,,AN3435),레드마인_배치!G:G,0)),"")</f>
        <v>미대상</v>
      </c>
      <c r="AP3435" t="s">
        <v>3330</v>
      </c>
      <c r="AQ3435">
        <v>147</v>
      </c>
      <c r="AT3435" t="str" cm="1">
        <f t="array" ref="AT3435">[1]!add_delimeter(AG3435:AO3435,"|")</f>
        <v>|5|CLCSLB200B||||||4|미대상|</v>
      </c>
    </row>
    <row r="3436" spans="1:46">
      <c r="A3436" s="3" t="s">
        <v>2957</v>
      </c>
      <c r="B3436" s="3" t="s">
        <v>491</v>
      </c>
      <c r="C3436" s="3" t="s">
        <v>494</v>
      </c>
      <c r="D3436" s="3" t="s">
        <v>1134</v>
      </c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>
        <f t="shared" si="55"/>
        <v>3</v>
      </c>
      <c r="AH3436" s="3" t="s">
        <v>1134</v>
      </c>
      <c r="AI3436" s="3">
        <f>IFERROR(IF($AG3436&lt;=$AN3436,MATCH($AH3436,레드마인_배치!G:G,0),MATCH($AH3436,레드마인_서비스!G:G,0)),"")</f>
        <v>94</v>
      </c>
      <c r="AJ3436" s="3" t="str" cm="1">
        <f t="array" ref="AJ3436">IFERROR(INDEX(IF($AG3436&lt;=$AN3436,레드마인_배치!E:E,레드마인_서비스!E:E),콜트리분석!$AI3436),"")</f>
        <v>미대상</v>
      </c>
      <c r="AK3436" s="3" t="str" cm="1">
        <f t="array" ref="AK3436">IFERROR(INDEX(IF($AG3436&lt;=$AN3436,레드마인_배치!H:H,레드마인_서비스!H:H),콜트리분석!$AI3436),"")</f>
        <v>ICB0030I</v>
      </c>
      <c r="AL3436" s="3" t="str" cm="1">
        <f t="array" ref="AL3436">IFERROR(INDEX(IF($AG3436&lt;=$AN3436,레드마인_배치!I:I,레드마인_서비스!I:I),콜트리분석!$AI3436),"")</f>
        <v xml:space="preserve">[미대상] GIM) MPCA KPI Management                          </v>
      </c>
      <c r="AM3436" s="3" t="str" cm="1">
        <f t="array" ref="AM3436">IFERROR(INDEX(IF($AG3436&lt;=$AN3436,레드마인_배치!J:J,레드마인_서비스!J:J),콜트리분석!$AI3436),"")</f>
        <v>배치</v>
      </c>
      <c r="AN3436" s="3">
        <v>3</v>
      </c>
      <c r="AO3436" s="15" t="str">
        <f ca="1">IFERROR(INDEX(레드마인_배치!E:E,MATCH(OFFSET(A3436,,AN3436),레드마인_배치!G:G,0)),"")</f>
        <v>미대상</v>
      </c>
      <c r="AP3436" t="s">
        <v>3330</v>
      </c>
      <c r="AQ3436">
        <v>148</v>
      </c>
      <c r="AT3436" t="str" cm="1">
        <f t="array" ref="AT3436">[1]!add_delimeter(AG3436:AO3436,"|")</f>
        <v>|3|CBCGIMKPIA|94|미대상|ICB0030I|[미대상] GIM) MPCA KPI Management                          |배치|3|미대상|</v>
      </c>
    </row>
    <row r="3437" spans="1:46">
      <c r="A3437" s="3" t="s">
        <v>2957</v>
      </c>
      <c r="B3437" s="3" t="s">
        <v>491</v>
      </c>
      <c r="C3437" s="3" t="s">
        <v>494</v>
      </c>
      <c r="D3437" s="3" t="s">
        <v>1128</v>
      </c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>
        <f t="shared" si="55"/>
        <v>3</v>
      </c>
      <c r="AH3437" s="3" t="s">
        <v>1128</v>
      </c>
      <c r="AI3437" s="3">
        <f>IFERROR(IF($AG3437&lt;=$AN3437,MATCH($AH3437,레드마인_배치!G:G,0),MATCH($AH3437,레드마인_서비스!G:G,0)),"")</f>
        <v>92</v>
      </c>
      <c r="AJ3437" s="3" t="str" cm="1">
        <f t="array" ref="AJ3437">IFERROR(INDEX(IF($AG3437&lt;=$AN3437,레드마인_배치!E:E,레드마인_서비스!E:E),콜트리분석!$AI3437),"")</f>
        <v>미대상</v>
      </c>
      <c r="AK3437" s="3" t="str" cm="1">
        <f t="array" ref="AK3437">IFERROR(INDEX(IF($AG3437&lt;=$AN3437,레드마인_배치!H:H,레드마인_서비스!H:H),콜트리분석!$AI3437),"")</f>
        <v>ICB0020I</v>
      </c>
      <c r="AL3437" s="3" t="str" cm="1">
        <f t="array" ref="AL3437">IFERROR(INDEX(IF($AG3437&lt;=$AN3437,레드마인_배치!I:I,레드마인_서비스!I:I),콜트리분석!$AI3437),"")</f>
        <v xml:space="preserve">[미대상] GIM) MPCA KPC Management                          </v>
      </c>
      <c r="AM3437" s="3" t="str" cm="1">
        <f t="array" ref="AM3437">IFERROR(INDEX(IF($AG3437&lt;=$AN3437,레드마인_배치!J:J,레드마인_서비스!J:J),콜트리분석!$AI3437),"")</f>
        <v>배치</v>
      </c>
      <c r="AN3437" s="3">
        <v>3</v>
      </c>
      <c r="AO3437" s="15" t="str">
        <f ca="1">IFERROR(INDEX(레드마인_배치!E:E,MATCH(OFFSET(A3437,,AN3437),레드마인_배치!G:G,0)),"")</f>
        <v>미대상</v>
      </c>
      <c r="AP3437" t="s">
        <v>3330</v>
      </c>
      <c r="AQ3437">
        <v>149</v>
      </c>
      <c r="AT3437" t="str" cm="1">
        <f t="array" ref="AT3437">[1]!add_delimeter(AG3437:AO3437,"|")</f>
        <v>|3|CBCGIMKPCA|92|미대상|ICB0020I|[미대상] GIM) MPCA KPC Management                          |배치|3|미대상|</v>
      </c>
    </row>
    <row r="3438" spans="1:46">
      <c r="A3438" s="3" t="s">
        <v>2957</v>
      </c>
      <c r="B3438" s="3" t="s">
        <v>491</v>
      </c>
      <c r="C3438" s="3" t="s">
        <v>494</v>
      </c>
      <c r="D3438" s="3" t="s">
        <v>1143</v>
      </c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>
        <f t="shared" si="55"/>
        <v>3</v>
      </c>
      <c r="AH3438" s="3" t="s">
        <v>1143</v>
      </c>
      <c r="AI3438" s="3">
        <f>IFERROR(IF($AG3438&lt;=$AN3438,MATCH($AH3438,레드마인_배치!G:G,0),MATCH($AH3438,레드마인_서비스!G:G,0)),"")</f>
        <v>98</v>
      </c>
      <c r="AJ3438" s="3" t="str" cm="1">
        <f t="array" ref="AJ3438">IFERROR(INDEX(IF($AG3438&lt;=$AN3438,레드마인_배치!E:E,레드마인_서비스!E:E),콜트리분석!$AI3438),"")</f>
        <v>미대상</v>
      </c>
      <c r="AK3438" s="3" t="str" cm="1">
        <f t="array" ref="AK3438">IFERROR(INDEX(IF($AG3438&lt;=$AN3438,레드마인_배치!H:H,레드마인_서비스!H:H),콜트리분석!$AI3438),"")</f>
        <v>ICB0050I</v>
      </c>
      <c r="AL3438" s="3" t="str" cm="1">
        <f t="array" ref="AL3438">IFERROR(INDEX(IF($AG3438&lt;=$AN3438,레드마인_배치!I:I,레드마인_서비스!I:I),콜트리분석!$AI3438),"")</f>
        <v xml:space="preserve">[미대상] GIM) MPCA PII Management                          </v>
      </c>
      <c r="AM3438" s="3" t="str" cm="1">
        <f t="array" ref="AM3438">IFERROR(INDEX(IF($AG3438&lt;=$AN3438,레드마인_배치!J:J,레드마인_서비스!J:J),콜트리분석!$AI3438),"")</f>
        <v>배치</v>
      </c>
      <c r="AN3438" s="3">
        <v>3</v>
      </c>
      <c r="AO3438" s="15" t="str">
        <f ca="1">IFERROR(INDEX(레드마인_배치!E:E,MATCH(OFFSET(A3438,,AN3438),레드마인_배치!G:G,0)),"")</f>
        <v>미대상</v>
      </c>
      <c r="AP3438" t="s">
        <v>3330</v>
      </c>
      <c r="AQ3438">
        <v>150</v>
      </c>
      <c r="AT3438" t="str" cm="1">
        <f t="array" ref="AT3438">[1]!add_delimeter(AG3438:AO3438,"|")</f>
        <v>|3|CBCGIMPIIA|98|미대상|ICB0050I|[미대상] GIM) MPCA PII Management                          |배치|3|미대상|</v>
      </c>
    </row>
    <row r="3439" spans="1:46">
      <c r="A3439" s="3" t="s">
        <v>2957</v>
      </c>
      <c r="B3439" s="3" t="s">
        <v>491</v>
      </c>
      <c r="C3439" s="3" t="s">
        <v>494</v>
      </c>
      <c r="D3439" s="3" t="s">
        <v>1139</v>
      </c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>
        <f t="shared" si="55"/>
        <v>3</v>
      </c>
      <c r="AH3439" s="3" t="s">
        <v>1139</v>
      </c>
      <c r="AI3439" s="3">
        <f>IFERROR(IF($AG3439&lt;=$AN3439,MATCH($AH3439,레드마인_배치!G:G,0),MATCH($AH3439,레드마인_서비스!G:G,0)),"")</f>
        <v>96</v>
      </c>
      <c r="AJ3439" s="3" t="str" cm="1">
        <f t="array" ref="AJ3439">IFERROR(INDEX(IF($AG3439&lt;=$AN3439,레드마인_배치!E:E,레드마인_서비스!E:E),콜트리분석!$AI3439),"")</f>
        <v>미대상</v>
      </c>
      <c r="AK3439" s="3" t="str" cm="1">
        <f t="array" ref="AK3439">IFERROR(INDEX(IF($AG3439&lt;=$AN3439,레드마인_배치!H:H,레드마인_서비스!H:H),콜트리분석!$AI3439),"")</f>
        <v>ICB0040I</v>
      </c>
      <c r="AL3439" s="3" t="str" cm="1">
        <f t="array" ref="AL3439">IFERROR(INDEX(IF($AG3439&lt;=$AN3439,레드마인_배치!I:I,레드마인_서비스!I:I),콜트리분석!$AI3439),"")</f>
        <v xml:space="preserve">[미대상] GIM) MPCA PID Management                          </v>
      </c>
      <c r="AM3439" s="3" t="str" cm="1">
        <f t="array" ref="AM3439">IFERROR(INDEX(IF($AG3439&lt;=$AN3439,레드마인_배치!J:J,레드마인_서비스!J:J),콜트리분석!$AI3439),"")</f>
        <v>배치</v>
      </c>
      <c r="AN3439" s="3">
        <v>3</v>
      </c>
      <c r="AO3439" s="15" t="str">
        <f ca="1">IFERROR(INDEX(레드마인_배치!E:E,MATCH(OFFSET(A3439,,AN3439),레드마인_배치!G:G,0)),"")</f>
        <v>미대상</v>
      </c>
      <c r="AP3439" t="s">
        <v>3330</v>
      </c>
      <c r="AQ3439">
        <v>151</v>
      </c>
      <c r="AT3439" t="str" cm="1">
        <f t="array" ref="AT3439">[1]!add_delimeter(AG3439:AO3439,"|")</f>
        <v>|3|CBCGIMPIDA|96|미대상|ICB0040I|[미대상] GIM) MPCA PID Management                          |배치|3|미대상|</v>
      </c>
    </row>
    <row r="3440" spans="1:46">
      <c r="A3440" s="3" t="s">
        <v>2957</v>
      </c>
      <c r="B3440" s="3" t="s">
        <v>491</v>
      </c>
      <c r="C3440" s="3" t="s">
        <v>494</v>
      </c>
      <c r="D3440" s="3" t="s">
        <v>1256</v>
      </c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>
        <f t="shared" si="55"/>
        <v>3</v>
      </c>
      <c r="AH3440" s="3" t="s">
        <v>1256</v>
      </c>
      <c r="AI3440" s="3">
        <f>IFERROR(IF($AG3440&lt;=$AN3440,MATCH($AH3440,레드마인_배치!G:G,0),MATCH($AH3440,레드마인_서비스!G:G,0)),"")</f>
        <v>152</v>
      </c>
      <c r="AJ3440" s="3" t="str" cm="1">
        <f t="array" ref="AJ3440">IFERROR(INDEX(IF($AG3440&lt;=$AN3440,레드마인_배치!E:E,레드마인_서비스!E:E),콜트리분석!$AI3440),"")</f>
        <v>미대상</v>
      </c>
      <c r="AK3440" s="3" t="str" cm="1">
        <f t="array" ref="AK3440">IFERROR(INDEX(IF($AG3440&lt;=$AN3440,레드마인_배치!H:H,레드마인_서비스!H:H),콜트리분석!$AI3440),"")</f>
        <v>ICB0330I</v>
      </c>
      <c r="AL3440" s="3" t="str" cm="1">
        <f t="array" ref="AL3440">IFERROR(INDEX(IF($AG3440&lt;=$AN3440,레드마인_배치!I:I,레드마인_서비스!I:I),콜트리분석!$AI3440),"")</f>
        <v xml:space="preserve">[미대상] GCC) MPSA BOH Management                          </v>
      </c>
      <c r="AM3440" s="3" t="str" cm="1">
        <f t="array" ref="AM3440">IFERROR(INDEX(IF($AG3440&lt;=$AN3440,레드마인_배치!J:J,레드마인_서비스!J:J),콜트리분석!$AI3440),"")</f>
        <v>배치</v>
      </c>
      <c r="AN3440" s="3">
        <v>3</v>
      </c>
      <c r="AO3440" s="15" t="str">
        <f ca="1">IFERROR(INDEX(레드마인_배치!E:E,MATCH(OFFSET(A3440,,AN3440),레드마인_배치!G:G,0)),"")</f>
        <v>미대상</v>
      </c>
      <c r="AP3440" t="s">
        <v>3330</v>
      </c>
      <c r="AQ3440">
        <v>152</v>
      </c>
      <c r="AT3440" t="str" cm="1">
        <f t="array" ref="AT3440">[1]!add_delimeter(AG3440:AO3440,"|")</f>
        <v>|3|CBCGCCBOHA|152|미대상|ICB0330I|[미대상] GCC) MPSA BOH Management                          |배치|3|미대상|</v>
      </c>
    </row>
    <row r="3441" spans="1:46">
      <c r="A3441" s="3" t="s">
        <v>2957</v>
      </c>
      <c r="B3441" s="3" t="s">
        <v>491</v>
      </c>
      <c r="C3441" s="3" t="s">
        <v>494</v>
      </c>
      <c r="D3441" s="3" t="s">
        <v>3074</v>
      </c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>
        <f t="shared" si="55"/>
        <v>3</v>
      </c>
      <c r="AH3441" s="3" t="s">
        <v>3074</v>
      </c>
      <c r="AI3441" s="3" t="str">
        <f>IFERROR(IF($AG3441&lt;=$AN3441,MATCH($AH3441,레드마인_배치!G:G,0),MATCH($AH3441,레드마인_서비스!G:G,0)),"")</f>
        <v/>
      </c>
      <c r="AJ3441" s="3" t="str" cm="1">
        <f t="array" ref="AJ3441">IFERROR(INDEX(IF($AG3441&lt;=$AN3441,레드마인_배치!E:E,레드마인_서비스!E:E),콜트리분석!$AI3441),"")</f>
        <v/>
      </c>
      <c r="AK3441" s="3" t="str" cm="1">
        <f t="array" ref="AK3441">IFERROR(INDEX(IF($AG3441&lt;=$AN3441,레드마인_배치!H:H,레드마인_서비스!H:H),콜트리분석!$AI3441),"")</f>
        <v/>
      </c>
      <c r="AL3441" s="3" t="str" cm="1">
        <f t="array" ref="AL3441">IFERROR(INDEX(IF($AG3441&lt;=$AN3441,레드마인_배치!I:I,레드마인_서비스!I:I),콜트리분석!$AI3441),"")</f>
        <v/>
      </c>
      <c r="AM3441" s="3" t="str" cm="1">
        <f t="array" ref="AM3441">IFERROR(INDEX(IF($AG3441&lt;=$AN3441,레드마인_배치!J:J,레드마인_서비스!J:J),콜트리분석!$AI3441),"")</f>
        <v/>
      </c>
      <c r="AN3441" s="3">
        <v>4</v>
      </c>
      <c r="AO3441" s="15" t="str">
        <f ca="1">IFERROR(INDEX(레드마인_배치!E:E,MATCH(OFFSET(A3441,,AN3441),레드마인_배치!G:G,0)),"")</f>
        <v/>
      </c>
      <c r="AQ3441">
        <v>153</v>
      </c>
      <c r="AT3441" t="str" cm="1">
        <f t="array" ref="AT3441">[1]!add_delimeter(AG3441:AO3441,"|")</f>
        <v>|3|CLCGCCBOHA||||||4||</v>
      </c>
    </row>
    <row r="3442" spans="1:46">
      <c r="A3442" s="3" t="s">
        <v>2957</v>
      </c>
      <c r="B3442" s="3" t="s">
        <v>491</v>
      </c>
      <c r="C3442" s="3" t="s">
        <v>494</v>
      </c>
      <c r="D3442" s="3" t="s">
        <v>3074</v>
      </c>
      <c r="E3442" s="3" t="s">
        <v>515</v>
      </c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>
        <f t="shared" si="55"/>
        <v>4</v>
      </c>
      <c r="AH3442" s="3" t="s">
        <v>515</v>
      </c>
      <c r="AI3442" s="3">
        <f>IFERROR(IF($AG3442&lt;=$AN3442,MATCH($AH3442,레드마인_배치!G:G,0),MATCH($AH3442,레드마인_서비스!G:G,0)),"")</f>
        <v>139</v>
      </c>
      <c r="AJ3442" s="3" t="str" cm="1">
        <f t="array" ref="AJ3442">IFERROR(INDEX(IF($AG3442&lt;=$AN3442,레드마인_배치!E:E,레드마인_서비스!E:E),콜트리분석!$AI3442),"")</f>
        <v>미대상</v>
      </c>
      <c r="AK3442" s="3" t="str" cm="1">
        <f t="array" ref="AK3442">IFERROR(INDEX(IF($AG3442&lt;=$AN3442,레드마인_배치!H:H,레드마인_서비스!H:H),콜트리분석!$AI3442),"")</f>
        <v>ICB0260I</v>
      </c>
      <c r="AL3442" s="3" t="str" cm="1">
        <f t="array" ref="AL3442">IFERROR(INDEX(IF($AG3442&lt;=$AN3442,레드마인_배치!I:I,레드마인_서비스!I:I),콜트리분석!$AI3442),"")</f>
        <v xml:space="preserve">GCC) Back Order FTP SEND                          </v>
      </c>
      <c r="AM3442" s="3" t="str" cm="1">
        <f t="array" ref="AM3442">IFERROR(INDEX(IF($AG3442&lt;=$AN3442,레드마인_배치!J:J,레드마인_서비스!J:J),콜트리분석!$AI3442),"")</f>
        <v>배치</v>
      </c>
      <c r="AN3442" s="3">
        <v>4</v>
      </c>
      <c r="AO3442" s="15" t="str">
        <f ca="1">IFERROR(INDEX(레드마인_배치!E:E,MATCH(OFFSET(A3442,,AN3442),레드마인_배치!G:G,0)),"")</f>
        <v>미대상</v>
      </c>
      <c r="AQ3442">
        <v>153</v>
      </c>
      <c r="AT3442" t="str" cm="1">
        <f t="array" ref="AT3442">[1]!add_delimeter(AG3442:AO3442,"|")</f>
        <v>|4|FTPCS510A|139|미대상|ICB0260I|GCC) Back Order FTP SEND                          |배치|4|미대상|</v>
      </c>
    </row>
    <row r="3443" spans="1:46">
      <c r="A3443" s="3" t="s">
        <v>2957</v>
      </c>
      <c r="B3443" s="3" t="s">
        <v>491</v>
      </c>
      <c r="C3443" s="3" t="s">
        <v>494</v>
      </c>
      <c r="D3443" s="3" t="s">
        <v>3074</v>
      </c>
      <c r="E3443" s="3" t="s">
        <v>515</v>
      </c>
      <c r="F3443" s="3" t="s">
        <v>510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>
        <f t="shared" si="55"/>
        <v>5</v>
      </c>
      <c r="AH3443" s="3" t="s">
        <v>510</v>
      </c>
      <c r="AI3443" s="3" t="str">
        <f>IFERROR(IF($AG3443&lt;=$AN3443,MATCH($AH3443,레드마인_배치!G:G,0),MATCH($AH3443,레드마인_서비스!G:G,0)),"")</f>
        <v/>
      </c>
      <c r="AJ3443" s="3" t="str" cm="1">
        <f t="array" ref="AJ3443">IFERROR(INDEX(IF($AG3443&lt;=$AN3443,레드마인_배치!E:E,레드마인_서비스!E:E),콜트리분석!$AI3443),"")</f>
        <v/>
      </c>
      <c r="AK3443" s="3" t="str" cm="1">
        <f t="array" ref="AK3443">IFERROR(INDEX(IF($AG3443&lt;=$AN3443,레드마인_배치!H:H,레드마인_서비스!H:H),콜트리분석!$AI3443),"")</f>
        <v/>
      </c>
      <c r="AL3443" s="3" t="str" cm="1">
        <f t="array" ref="AL3443">IFERROR(INDEX(IF($AG3443&lt;=$AN3443,레드마인_배치!I:I,레드마인_서비스!I:I),콜트리분석!$AI3443),"")</f>
        <v/>
      </c>
      <c r="AM3443" s="3" t="str" cm="1">
        <f t="array" ref="AM3443">IFERROR(INDEX(IF($AG3443&lt;=$AN3443,레드마인_배치!J:J,레드마인_서비스!J:J),콜트리분석!$AI3443),"")</f>
        <v/>
      </c>
      <c r="AN3443" s="3">
        <v>4</v>
      </c>
      <c r="AO3443" s="15" t="str">
        <f ca="1">IFERROR(INDEX(레드마인_배치!E:E,MATCH(OFFSET(A3443,,AN3443),레드마인_배치!G:G,0)),"")</f>
        <v>미대상</v>
      </c>
      <c r="AQ3443">
        <v>153</v>
      </c>
      <c r="AT3443" t="str" cm="1">
        <f t="array" ref="AT3443">[1]!add_delimeter(AG3443:AO3443,"|")</f>
        <v>|5|CLCICB007A||||||4|미대상|</v>
      </c>
    </row>
    <row r="3444" spans="1:46">
      <c r="A3444" s="3" t="s">
        <v>2957</v>
      </c>
      <c r="B3444" s="3" t="s">
        <v>491</v>
      </c>
      <c r="C3444" s="3" t="s">
        <v>494</v>
      </c>
      <c r="D3444" s="3" t="s">
        <v>3074</v>
      </c>
      <c r="E3444" s="3" t="s">
        <v>515</v>
      </c>
      <c r="F3444" s="3" t="s">
        <v>516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>
        <f t="shared" si="55"/>
        <v>5</v>
      </c>
      <c r="AH3444" s="3" t="s">
        <v>516</v>
      </c>
      <c r="AI3444" s="3" t="str">
        <f>IFERROR(IF($AG3444&lt;=$AN3444,MATCH($AH3444,레드마인_배치!G:G,0),MATCH($AH3444,레드마인_서비스!G:G,0)),"")</f>
        <v/>
      </c>
      <c r="AJ3444" s="3" t="str" cm="1">
        <f t="array" ref="AJ3444">IFERROR(INDEX(IF($AG3444&lt;=$AN3444,레드마인_배치!E:E,레드마인_서비스!E:E),콜트리분석!$AI3444),"")</f>
        <v/>
      </c>
      <c r="AK3444" s="3" t="str" cm="1">
        <f t="array" ref="AK3444">IFERROR(INDEX(IF($AG3444&lt;=$AN3444,레드마인_배치!H:H,레드마인_서비스!H:H),콜트리분석!$AI3444),"")</f>
        <v/>
      </c>
      <c r="AL3444" s="3" t="str" cm="1">
        <f t="array" ref="AL3444">IFERROR(INDEX(IF($AG3444&lt;=$AN3444,레드마인_배치!I:I,레드마인_서비스!I:I),콜트리분석!$AI3444),"")</f>
        <v/>
      </c>
      <c r="AM3444" s="3" t="str" cm="1">
        <f t="array" ref="AM3444">IFERROR(INDEX(IF($AG3444&lt;=$AN3444,레드마인_배치!J:J,레드마인_서비스!J:J),콜트리분석!$AI3444),"")</f>
        <v/>
      </c>
      <c r="AN3444" s="3">
        <v>4</v>
      </c>
      <c r="AO3444" s="15" t="str">
        <f ca="1">IFERROR(INDEX(레드마인_배치!E:E,MATCH(OFFSET(A3444,,AN3444),레드마인_배치!G:G,0)),"")</f>
        <v>미대상</v>
      </c>
      <c r="AQ3444">
        <v>153</v>
      </c>
      <c r="AT3444" t="str" cm="1">
        <f t="array" ref="AT3444">[1]!add_delimeter(AG3444:AO3444,"|")</f>
        <v>|5|FTPCS011A||||||4|미대상|</v>
      </c>
    </row>
    <row r="3445" spans="1:46">
      <c r="A3445" s="3" t="s">
        <v>2957</v>
      </c>
      <c r="B3445" s="3" t="s">
        <v>491</v>
      </c>
      <c r="C3445" s="3" t="s">
        <v>494</v>
      </c>
      <c r="D3445" s="3" t="s">
        <v>3074</v>
      </c>
      <c r="E3445" s="3" t="s">
        <v>515</v>
      </c>
      <c r="F3445" s="3" t="s">
        <v>517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>
        <f t="shared" si="55"/>
        <v>5</v>
      </c>
      <c r="AH3445" s="3" t="s">
        <v>517</v>
      </c>
      <c r="AI3445" s="3" t="str">
        <f>IFERROR(IF($AG3445&lt;=$AN3445,MATCH($AH3445,레드마인_배치!G:G,0),MATCH($AH3445,레드마인_서비스!G:G,0)),"")</f>
        <v/>
      </c>
      <c r="AJ3445" s="3" t="str" cm="1">
        <f t="array" ref="AJ3445">IFERROR(INDEX(IF($AG3445&lt;=$AN3445,레드마인_배치!E:E,레드마인_서비스!E:E),콜트리분석!$AI3445),"")</f>
        <v/>
      </c>
      <c r="AK3445" s="3" t="str" cm="1">
        <f t="array" ref="AK3445">IFERROR(INDEX(IF($AG3445&lt;=$AN3445,레드마인_배치!H:H,레드마인_서비스!H:H),콜트리분석!$AI3445),"")</f>
        <v/>
      </c>
      <c r="AL3445" s="3" t="str" cm="1">
        <f t="array" ref="AL3445">IFERROR(INDEX(IF($AG3445&lt;=$AN3445,레드마인_배치!I:I,레드마인_서비스!I:I),콜트리분석!$AI3445),"")</f>
        <v/>
      </c>
      <c r="AM3445" s="3" t="str" cm="1">
        <f t="array" ref="AM3445">IFERROR(INDEX(IF($AG3445&lt;=$AN3445,레드마인_배치!J:J,레드마인_서비스!J:J),콜트리분석!$AI3445),"")</f>
        <v/>
      </c>
      <c r="AN3445" s="3">
        <v>4</v>
      </c>
      <c r="AO3445" s="15" t="str">
        <f ca="1">IFERROR(INDEX(레드마인_배치!E:E,MATCH(OFFSET(A3445,,AN3445),레드마인_배치!G:G,0)),"")</f>
        <v>미대상</v>
      </c>
      <c r="AQ3445">
        <v>153</v>
      </c>
      <c r="AT3445" t="str" cm="1">
        <f t="array" ref="AT3445">[1]!add_delimeter(AG3445:AO3445,"|")</f>
        <v>|5|FTPCS012||||||4|미대상|</v>
      </c>
    </row>
    <row r="3446" spans="1:46">
      <c r="A3446" s="3" t="s">
        <v>2957</v>
      </c>
      <c r="B3446" s="3" t="s">
        <v>491</v>
      </c>
      <c r="C3446" s="3" t="s">
        <v>494</v>
      </c>
      <c r="D3446" s="3" t="s">
        <v>3074</v>
      </c>
      <c r="E3446" s="3" t="s">
        <v>515</v>
      </c>
      <c r="F3446" s="3" t="s">
        <v>518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>
        <f t="shared" si="55"/>
        <v>5</v>
      </c>
      <c r="AH3446" s="3" t="s">
        <v>518</v>
      </c>
      <c r="AI3446" s="3" t="str">
        <f>IFERROR(IF($AG3446&lt;=$AN3446,MATCH($AH3446,레드마인_배치!G:G,0),MATCH($AH3446,레드마인_서비스!G:G,0)),"")</f>
        <v/>
      </c>
      <c r="AJ3446" s="3" t="str" cm="1">
        <f t="array" ref="AJ3446">IFERROR(INDEX(IF($AG3446&lt;=$AN3446,레드마인_배치!E:E,레드마인_서비스!E:E),콜트리분석!$AI3446),"")</f>
        <v/>
      </c>
      <c r="AK3446" s="3" t="str" cm="1">
        <f t="array" ref="AK3446">IFERROR(INDEX(IF($AG3446&lt;=$AN3446,레드마인_배치!H:H,레드마인_서비스!H:H),콜트리분석!$AI3446),"")</f>
        <v/>
      </c>
      <c r="AL3446" s="3" t="str" cm="1">
        <f t="array" ref="AL3446">IFERROR(INDEX(IF($AG3446&lt;=$AN3446,레드마인_배치!I:I,레드마인_서비스!I:I),콜트리분석!$AI3446),"")</f>
        <v/>
      </c>
      <c r="AM3446" s="3" t="str" cm="1">
        <f t="array" ref="AM3446">IFERROR(INDEX(IF($AG3446&lt;=$AN3446,레드마인_배치!J:J,레드마인_서비스!J:J),콜트리분석!$AI3446),"")</f>
        <v/>
      </c>
      <c r="AN3446" s="3">
        <v>4</v>
      </c>
      <c r="AO3446" s="15" t="str">
        <f ca="1">IFERROR(INDEX(레드마인_배치!E:E,MATCH(OFFSET(A3446,,AN3446),레드마인_배치!G:G,0)),"")</f>
        <v>미대상</v>
      </c>
      <c r="AQ3446">
        <v>153</v>
      </c>
      <c r="AT3446" t="str" cm="1">
        <f t="array" ref="AT3446">[1]!add_delimeter(AG3446:AO3446,"|")</f>
        <v>|5|FTPCS013||||||4|미대상|</v>
      </c>
    </row>
    <row r="3447" spans="1:46">
      <c r="A3447" s="3" t="s">
        <v>2957</v>
      </c>
      <c r="B3447" s="3" t="s">
        <v>491</v>
      </c>
      <c r="C3447" s="3" t="s">
        <v>494</v>
      </c>
      <c r="D3447" s="3" t="s">
        <v>3074</v>
      </c>
      <c r="E3447" s="3" t="s">
        <v>515</v>
      </c>
      <c r="F3447" s="3" t="s">
        <v>514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>
        <f t="shared" si="55"/>
        <v>5</v>
      </c>
      <c r="AH3447" s="3" t="s">
        <v>514</v>
      </c>
      <c r="AI3447" s="3" t="str">
        <f>IFERROR(IF($AG3447&lt;=$AN3447,MATCH($AH3447,레드마인_배치!G:G,0),MATCH($AH3447,레드마인_서비스!G:G,0)),"")</f>
        <v/>
      </c>
      <c r="AJ3447" s="3" t="str" cm="1">
        <f t="array" ref="AJ3447">IFERROR(INDEX(IF($AG3447&lt;=$AN3447,레드마인_배치!E:E,레드마인_서비스!E:E),콜트리분석!$AI3447),"")</f>
        <v/>
      </c>
      <c r="AK3447" s="3" t="str" cm="1">
        <f t="array" ref="AK3447">IFERROR(INDEX(IF($AG3447&lt;=$AN3447,레드마인_배치!H:H,레드마인_서비스!H:H),콜트리분석!$AI3447),"")</f>
        <v/>
      </c>
      <c r="AL3447" s="3" t="str" cm="1">
        <f t="array" ref="AL3447">IFERROR(INDEX(IF($AG3447&lt;=$AN3447,레드마인_배치!I:I,레드마인_서비스!I:I),콜트리분석!$AI3447),"")</f>
        <v/>
      </c>
      <c r="AM3447" s="3" t="str" cm="1">
        <f t="array" ref="AM3447">IFERROR(INDEX(IF($AG3447&lt;=$AN3447,레드마인_배치!J:J,레드마인_서비스!J:J),콜트리분석!$AI3447),"")</f>
        <v/>
      </c>
      <c r="AN3447" s="3">
        <v>4</v>
      </c>
      <c r="AO3447" s="15" t="str">
        <f ca="1">IFERROR(INDEX(레드마인_배치!E:E,MATCH(OFFSET(A3447,,AN3447),레드마인_배치!G:G,0)),"")</f>
        <v>미대상</v>
      </c>
      <c r="AQ3447">
        <v>153</v>
      </c>
      <c r="AT3447" t="str" cm="1">
        <f t="array" ref="AT3447">[1]!add_delimeter(AG3447:AO3447,"|")</f>
        <v>|5|FTPCS014||||||4|미대상|</v>
      </c>
    </row>
    <row r="3448" spans="1:46">
      <c r="A3448" s="3" t="s">
        <v>2957</v>
      </c>
      <c r="B3448" s="3" t="s">
        <v>491</v>
      </c>
      <c r="C3448" s="3" t="s">
        <v>494</v>
      </c>
      <c r="D3448" s="3" t="s">
        <v>3074</v>
      </c>
      <c r="E3448" s="3" t="s">
        <v>515</v>
      </c>
      <c r="F3448" s="3" t="s">
        <v>3451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>
        <f t="shared" si="55"/>
        <v>5</v>
      </c>
      <c r="AH3448" s="3" t="s">
        <v>3451</v>
      </c>
      <c r="AI3448" s="3" t="str">
        <f>IFERROR(IF($AG3448&lt;=$AN3448,MATCH($AH3448,레드마인_배치!G:G,0),MATCH($AH3448,레드마인_서비스!G:G,0)),"")</f>
        <v/>
      </c>
      <c r="AJ3448" s="3" t="str" cm="1">
        <f t="array" ref="AJ3448">IFERROR(INDEX(IF($AG3448&lt;=$AN3448,레드마인_배치!E:E,레드마인_서비스!E:E),콜트리분석!$AI3448),"")</f>
        <v/>
      </c>
      <c r="AK3448" s="3" t="str" cm="1">
        <f t="array" ref="AK3448">IFERROR(INDEX(IF($AG3448&lt;=$AN3448,레드마인_배치!H:H,레드마인_서비스!H:H),콜트리분석!$AI3448),"")</f>
        <v/>
      </c>
      <c r="AL3448" s="3" t="str" cm="1">
        <f t="array" ref="AL3448">IFERROR(INDEX(IF($AG3448&lt;=$AN3448,레드마인_배치!I:I,레드마인_서비스!I:I),콜트리분석!$AI3448),"")</f>
        <v/>
      </c>
      <c r="AM3448" s="3" t="str" cm="1">
        <f t="array" ref="AM3448">IFERROR(INDEX(IF($AG3448&lt;=$AN3448,레드마인_배치!J:J,레드마인_서비스!J:J),콜트리분석!$AI3448),"")</f>
        <v/>
      </c>
      <c r="AN3448" s="3">
        <v>4</v>
      </c>
      <c r="AO3448" s="15" t="str">
        <f ca="1">IFERROR(INDEX(레드마인_배치!E:E,MATCH(OFFSET(A3448,,AN3448),레드마인_배치!G:G,0)),"")</f>
        <v>미대상</v>
      </c>
      <c r="AQ3448">
        <v>153</v>
      </c>
      <c r="AT3448" t="str" cm="1">
        <f t="array" ref="AT3448">[1]!add_delimeter(AG3448:AO3448,"|")</f>
        <v>|5|FTPCS515||||||4|미대상|</v>
      </c>
    </row>
    <row r="3449" spans="1:46">
      <c r="A3449" s="3" t="s">
        <v>2957</v>
      </c>
      <c r="B3449" s="3" t="s">
        <v>491</v>
      </c>
      <c r="C3449" s="3" t="s">
        <v>494</v>
      </c>
      <c r="D3449" s="3" t="s">
        <v>3074</v>
      </c>
      <c r="E3449" s="3" t="s">
        <v>515</v>
      </c>
      <c r="F3449" s="3" t="s">
        <v>3452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>
        <f t="shared" si="55"/>
        <v>5</v>
      </c>
      <c r="AH3449" s="3" t="s">
        <v>3452</v>
      </c>
      <c r="AI3449" s="3" t="str">
        <f>IFERROR(IF($AG3449&lt;=$AN3449,MATCH($AH3449,레드마인_배치!G:G,0),MATCH($AH3449,레드마인_서비스!G:G,0)),"")</f>
        <v/>
      </c>
      <c r="AJ3449" s="3" t="str" cm="1">
        <f t="array" ref="AJ3449">IFERROR(INDEX(IF($AG3449&lt;=$AN3449,레드마인_배치!E:E,레드마인_서비스!E:E),콜트리분석!$AI3449),"")</f>
        <v/>
      </c>
      <c r="AK3449" s="3" t="str" cm="1">
        <f t="array" ref="AK3449">IFERROR(INDEX(IF($AG3449&lt;=$AN3449,레드마인_배치!H:H,레드마인_서비스!H:H),콜트리분석!$AI3449),"")</f>
        <v/>
      </c>
      <c r="AL3449" s="3" t="str" cm="1">
        <f t="array" ref="AL3449">IFERROR(INDEX(IF($AG3449&lt;=$AN3449,레드마인_배치!I:I,레드마인_서비스!I:I),콜트리분석!$AI3449),"")</f>
        <v/>
      </c>
      <c r="AM3449" s="3" t="str" cm="1">
        <f t="array" ref="AM3449">IFERROR(INDEX(IF($AG3449&lt;=$AN3449,레드마인_배치!J:J,레드마인_서비스!J:J),콜트리분석!$AI3449),"")</f>
        <v/>
      </c>
      <c r="AN3449" s="3">
        <v>4</v>
      </c>
      <c r="AO3449" s="15" t="str">
        <f ca="1">IFERROR(INDEX(레드마인_배치!E:E,MATCH(OFFSET(A3449,,AN3449),레드마인_배치!G:G,0)),"")</f>
        <v>미대상</v>
      </c>
      <c r="AQ3449">
        <v>153</v>
      </c>
      <c r="AT3449" t="str" cm="1">
        <f t="array" ref="AT3449">[1]!add_delimeter(AG3449:AO3449,"|")</f>
        <v>|5|FTPCS516||||||4|미대상|</v>
      </c>
    </row>
    <row r="3450" spans="1:46">
      <c r="A3450" s="3" t="s">
        <v>2957</v>
      </c>
      <c r="B3450" s="3" t="s">
        <v>491</v>
      </c>
      <c r="C3450" s="3" t="s">
        <v>494</v>
      </c>
      <c r="D3450" s="3" t="s">
        <v>3074</v>
      </c>
      <c r="E3450" s="3" t="s">
        <v>515</v>
      </c>
      <c r="F3450" s="3" t="s">
        <v>3453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>
        <f t="shared" si="55"/>
        <v>5</v>
      </c>
      <c r="AH3450" s="3" t="s">
        <v>3453</v>
      </c>
      <c r="AI3450" s="3" t="str">
        <f>IFERROR(IF($AG3450&lt;=$AN3450,MATCH($AH3450,레드마인_배치!G:G,0),MATCH($AH3450,레드마인_서비스!G:G,0)),"")</f>
        <v/>
      </c>
      <c r="AJ3450" s="3" t="str" cm="1">
        <f t="array" ref="AJ3450">IFERROR(INDEX(IF($AG3450&lt;=$AN3450,레드마인_배치!E:E,레드마인_서비스!E:E),콜트리분석!$AI3450),"")</f>
        <v/>
      </c>
      <c r="AK3450" s="3" t="str" cm="1">
        <f t="array" ref="AK3450">IFERROR(INDEX(IF($AG3450&lt;=$AN3450,레드마인_배치!H:H,레드마인_서비스!H:H),콜트리분석!$AI3450),"")</f>
        <v/>
      </c>
      <c r="AL3450" s="3" t="str" cm="1">
        <f t="array" ref="AL3450">IFERROR(INDEX(IF($AG3450&lt;=$AN3450,레드마인_배치!I:I,레드마인_서비스!I:I),콜트리분석!$AI3450),"")</f>
        <v/>
      </c>
      <c r="AM3450" s="3" t="str" cm="1">
        <f t="array" ref="AM3450">IFERROR(INDEX(IF($AG3450&lt;=$AN3450,레드마인_배치!J:J,레드마인_서비스!J:J),콜트리분석!$AI3450),"")</f>
        <v/>
      </c>
      <c r="AN3450" s="3">
        <v>4</v>
      </c>
      <c r="AO3450" s="15" t="str">
        <f ca="1">IFERROR(INDEX(레드마인_배치!E:E,MATCH(OFFSET(A3450,,AN3450),레드마인_배치!G:G,0)),"")</f>
        <v>미대상</v>
      </c>
      <c r="AQ3450">
        <v>153</v>
      </c>
      <c r="AT3450" t="str" cm="1">
        <f t="array" ref="AT3450">[1]!add_delimeter(AG3450:AO3450,"|")</f>
        <v>|5|FTPCS519||||||4|미대상|</v>
      </c>
    </row>
    <row r="3451" spans="1:46">
      <c r="A3451" s="3" t="s">
        <v>2957</v>
      </c>
      <c r="B3451" s="3" t="s">
        <v>491</v>
      </c>
      <c r="C3451" s="3" t="s">
        <v>494</v>
      </c>
      <c r="D3451" s="3" t="s">
        <v>3074</v>
      </c>
      <c r="E3451" s="3" t="s">
        <v>515</v>
      </c>
      <c r="F3451" s="3" t="s">
        <v>3454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>
        <f t="shared" si="55"/>
        <v>5</v>
      </c>
      <c r="AH3451" s="3" t="s">
        <v>3454</v>
      </c>
      <c r="AI3451" s="3" t="str">
        <f>IFERROR(IF($AG3451&lt;=$AN3451,MATCH($AH3451,레드마인_배치!G:G,0),MATCH($AH3451,레드마인_서비스!G:G,0)),"")</f>
        <v/>
      </c>
      <c r="AJ3451" s="3" t="str" cm="1">
        <f t="array" ref="AJ3451">IFERROR(INDEX(IF($AG3451&lt;=$AN3451,레드마인_배치!E:E,레드마인_서비스!E:E),콜트리분석!$AI3451),"")</f>
        <v/>
      </c>
      <c r="AK3451" s="3" t="str" cm="1">
        <f t="array" ref="AK3451">IFERROR(INDEX(IF($AG3451&lt;=$AN3451,레드마인_배치!H:H,레드마인_서비스!H:H),콜트리분석!$AI3451),"")</f>
        <v/>
      </c>
      <c r="AL3451" s="3" t="str" cm="1">
        <f t="array" ref="AL3451">IFERROR(INDEX(IF($AG3451&lt;=$AN3451,레드마인_배치!I:I,레드마인_서비스!I:I),콜트리분석!$AI3451),"")</f>
        <v/>
      </c>
      <c r="AM3451" s="3" t="str" cm="1">
        <f t="array" ref="AM3451">IFERROR(INDEX(IF($AG3451&lt;=$AN3451,레드마인_배치!J:J,레드마인_서비스!J:J),콜트리분석!$AI3451),"")</f>
        <v/>
      </c>
      <c r="AN3451" s="3">
        <v>4</v>
      </c>
      <c r="AO3451" s="15" t="str">
        <f ca="1">IFERROR(INDEX(레드마인_배치!E:E,MATCH(OFFSET(A3451,,AN3451),레드마인_배치!G:G,0)),"")</f>
        <v>미대상</v>
      </c>
      <c r="AQ3451">
        <v>153</v>
      </c>
      <c r="AT3451" t="str" cm="1">
        <f t="array" ref="AT3451">[1]!add_delimeter(AG3451:AO3451,"|")</f>
        <v>|5|FTPCS574||||||4|미대상|</v>
      </c>
    </row>
    <row r="3452" spans="1:46">
      <c r="A3452" s="3" t="s">
        <v>2957</v>
      </c>
      <c r="B3452" s="3" t="s">
        <v>491</v>
      </c>
      <c r="C3452" s="3" t="s">
        <v>494</v>
      </c>
      <c r="D3452" s="3" t="s">
        <v>3074</v>
      </c>
      <c r="E3452" s="3" t="s">
        <v>515</v>
      </c>
      <c r="F3452" s="3" t="s">
        <v>3455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>
        <f t="shared" si="55"/>
        <v>5</v>
      </c>
      <c r="AH3452" s="3" t="s">
        <v>3455</v>
      </c>
      <c r="AI3452" s="3" t="str">
        <f>IFERROR(IF($AG3452&lt;=$AN3452,MATCH($AH3452,레드마인_배치!G:G,0),MATCH($AH3452,레드마인_서비스!G:G,0)),"")</f>
        <v/>
      </c>
      <c r="AJ3452" s="3" t="str" cm="1">
        <f t="array" ref="AJ3452">IFERROR(INDEX(IF($AG3452&lt;=$AN3452,레드마인_배치!E:E,레드마인_서비스!E:E),콜트리분석!$AI3452),"")</f>
        <v/>
      </c>
      <c r="AK3452" s="3" t="str" cm="1">
        <f t="array" ref="AK3452">IFERROR(INDEX(IF($AG3452&lt;=$AN3452,레드마인_배치!H:H,레드마인_서비스!H:H),콜트리분석!$AI3452),"")</f>
        <v/>
      </c>
      <c r="AL3452" s="3" t="str" cm="1">
        <f t="array" ref="AL3452">IFERROR(INDEX(IF($AG3452&lt;=$AN3452,레드마인_배치!I:I,레드마인_서비스!I:I),콜트리분석!$AI3452),"")</f>
        <v/>
      </c>
      <c r="AM3452" s="3" t="str" cm="1">
        <f t="array" ref="AM3452">IFERROR(INDEX(IF($AG3452&lt;=$AN3452,레드마인_배치!J:J,레드마인_서비스!J:J),콜트리분석!$AI3452),"")</f>
        <v/>
      </c>
      <c r="AN3452" s="3">
        <v>4</v>
      </c>
      <c r="AO3452" s="15" t="str">
        <f ca="1">IFERROR(INDEX(레드마인_배치!E:E,MATCH(OFFSET(A3452,,AN3452),레드마인_배치!G:G,0)),"")</f>
        <v>미대상</v>
      </c>
      <c r="AQ3452">
        <v>153</v>
      </c>
      <c r="AT3452" t="str" cm="1">
        <f t="array" ref="AT3452">[1]!add_delimeter(AG3452:AO3452,"|")</f>
        <v>|5|FTPCS575||||||4|미대상|</v>
      </c>
    </row>
    <row r="3453" spans="1:46">
      <c r="A3453" s="3" t="s">
        <v>2957</v>
      </c>
      <c r="B3453" s="3" t="s">
        <v>491</v>
      </c>
      <c r="C3453" s="3" t="s">
        <v>494</v>
      </c>
      <c r="D3453" s="3" t="s">
        <v>3077</v>
      </c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>
        <f t="shared" si="55"/>
        <v>3</v>
      </c>
      <c r="AH3453" s="3" t="s">
        <v>3077</v>
      </c>
      <c r="AI3453" s="3" t="str">
        <f>IFERROR(IF($AG3453&lt;=$AN3453,MATCH($AH3453,레드마인_배치!G:G,0),MATCH($AH3453,레드마인_서비스!G:G,0)),"")</f>
        <v/>
      </c>
      <c r="AJ3453" s="3" t="str" cm="1">
        <f t="array" ref="AJ3453">IFERROR(INDEX(IF($AG3453&lt;=$AN3453,레드마인_배치!E:E,레드마인_서비스!E:E),콜트리분석!$AI3453),"")</f>
        <v/>
      </c>
      <c r="AK3453" s="3" t="str" cm="1">
        <f t="array" ref="AK3453">IFERROR(INDEX(IF($AG3453&lt;=$AN3453,레드마인_배치!H:H,레드마인_서비스!H:H),콜트리분석!$AI3453),"")</f>
        <v/>
      </c>
      <c r="AL3453" s="3" t="str" cm="1">
        <f t="array" ref="AL3453">IFERROR(INDEX(IF($AG3453&lt;=$AN3453,레드마인_배치!I:I,레드마인_서비스!I:I),콜트리분석!$AI3453),"")</f>
        <v/>
      </c>
      <c r="AM3453" s="3" t="str" cm="1">
        <f t="array" ref="AM3453">IFERROR(INDEX(IF($AG3453&lt;=$AN3453,레드마인_배치!J:J,레드마인_서비스!J:J),콜트리분석!$AI3453),"")</f>
        <v/>
      </c>
      <c r="AN3453" s="3">
        <v>4</v>
      </c>
      <c r="AO3453" s="15" t="str">
        <f ca="1">IFERROR(INDEX(레드마인_배치!E:E,MATCH(OFFSET(A3453,,AN3453),레드마인_배치!G:G,0)),"")</f>
        <v/>
      </c>
      <c r="AP3453" t="s">
        <v>3330</v>
      </c>
      <c r="AQ3453">
        <v>154</v>
      </c>
      <c r="AT3453" t="str" cm="1">
        <f t="array" ref="AT3453">[1]!add_delimeter(AG3453:AO3453,"|")</f>
        <v>|3|CLCGCCFRHA||||||4||</v>
      </c>
    </row>
    <row r="3454" spans="1:46">
      <c r="A3454" s="3" t="s">
        <v>2957</v>
      </c>
      <c r="B3454" s="3" t="s">
        <v>491</v>
      </c>
      <c r="C3454" s="3" t="s">
        <v>494</v>
      </c>
      <c r="D3454" s="3" t="s">
        <v>3077</v>
      </c>
      <c r="E3454" s="3" t="s">
        <v>521</v>
      </c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>
        <f t="shared" si="55"/>
        <v>4</v>
      </c>
      <c r="AH3454" s="3" t="s">
        <v>521</v>
      </c>
      <c r="AI3454" s="3">
        <f>IFERROR(IF($AG3454&lt;=$AN3454,MATCH($AH3454,레드마인_배치!G:G,0),MATCH($AH3454,레드마인_서비스!G:G,0)),"")</f>
        <v>160</v>
      </c>
      <c r="AJ3454" s="3" t="str" cm="1">
        <f t="array" ref="AJ3454">IFERROR(INDEX(IF($AG3454&lt;=$AN3454,레드마인_배치!E:E,레드마인_서비스!E:E),콜트리분석!$AI3454),"")</f>
        <v>미대상</v>
      </c>
      <c r="AK3454" s="3" t="str" cm="1">
        <f t="array" ref="AK3454">IFERROR(INDEX(IF($AG3454&lt;=$AN3454,레드마인_배치!H:H,레드마인_서비스!H:H),콜트리분석!$AI3454),"")</f>
        <v>ICB0370I</v>
      </c>
      <c r="AL3454" s="3" t="str" cm="1">
        <f t="array" ref="AL3454">IFERROR(INDEX(IF($AG3454&lt;=$AN3454,레드마인_배치!I:I,레드마인_서비스!I:I),콜트리분석!$AI3454),"")</f>
        <v xml:space="preserve">GCC) MPSA FRH Management                          </v>
      </c>
      <c r="AM3454" s="3" t="str" cm="1">
        <f t="array" ref="AM3454">IFERROR(INDEX(IF($AG3454&lt;=$AN3454,레드마인_배치!J:J,레드마인_서비스!J:J),콜트리분석!$AI3454),"")</f>
        <v>배치</v>
      </c>
      <c r="AN3454" s="3">
        <v>4</v>
      </c>
      <c r="AO3454" s="15" t="str">
        <f ca="1">IFERROR(INDEX(레드마인_배치!E:E,MATCH(OFFSET(A3454,,AN3454),레드마인_배치!G:G,0)),"")</f>
        <v>미대상</v>
      </c>
      <c r="AP3454" t="s">
        <v>3330</v>
      </c>
      <c r="AQ3454">
        <v>154</v>
      </c>
      <c r="AT3454" t="str" cm="1">
        <f t="array" ref="AT3454">[1]!add_delimeter(AG3454:AO3454,"|")</f>
        <v>|4|CBCGCCFRHA|160|미대상|ICB0370I|GCC) MPSA FRH Management                          |배치|4|미대상|</v>
      </c>
    </row>
    <row r="3455" spans="1:46">
      <c r="A3455" s="3" t="s">
        <v>2957</v>
      </c>
      <c r="B3455" s="3" t="s">
        <v>491</v>
      </c>
      <c r="C3455" s="3" t="s">
        <v>494</v>
      </c>
      <c r="D3455" s="3" t="s">
        <v>3079</v>
      </c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>
        <f t="shared" si="55"/>
        <v>3</v>
      </c>
      <c r="AH3455" s="3" t="s">
        <v>3079</v>
      </c>
      <c r="AI3455" s="3" t="str">
        <f>IFERROR(IF($AG3455&lt;=$AN3455,MATCH($AH3455,레드마인_배치!G:G,0),MATCH($AH3455,레드마인_서비스!G:G,0)),"")</f>
        <v/>
      </c>
      <c r="AJ3455" s="3" t="str" cm="1">
        <f t="array" ref="AJ3455">IFERROR(INDEX(IF($AG3455&lt;=$AN3455,레드마인_배치!E:E,레드마인_서비스!E:E),콜트리분석!$AI3455),"")</f>
        <v/>
      </c>
      <c r="AK3455" s="3" t="str" cm="1">
        <f t="array" ref="AK3455">IFERROR(INDEX(IF($AG3455&lt;=$AN3455,레드마인_배치!H:H,레드마인_서비스!H:H),콜트리분석!$AI3455),"")</f>
        <v/>
      </c>
      <c r="AL3455" s="3" t="str" cm="1">
        <f t="array" ref="AL3455">IFERROR(INDEX(IF($AG3455&lt;=$AN3455,레드마인_배치!I:I,레드마인_서비스!I:I),콜트리분석!$AI3455),"")</f>
        <v/>
      </c>
      <c r="AM3455" s="3" t="str" cm="1">
        <f t="array" ref="AM3455">IFERROR(INDEX(IF($AG3455&lt;=$AN3455,레드마인_배치!J:J,레드마인_서비스!J:J),콜트리분석!$AI3455),"")</f>
        <v/>
      </c>
      <c r="AN3455" s="3">
        <v>4</v>
      </c>
      <c r="AO3455" s="15" t="str">
        <f ca="1">IFERROR(INDEX(레드마인_배치!E:E,MATCH(OFFSET(A3455,,AN3455),레드마인_배치!G:G,0)),"")</f>
        <v/>
      </c>
      <c r="AP3455" t="s">
        <v>3330</v>
      </c>
      <c r="AQ3455">
        <v>155</v>
      </c>
      <c r="AT3455" t="str" cm="1">
        <f t="array" ref="AT3455">[1]!add_delimeter(AG3455:AO3455,"|")</f>
        <v>|3|CLCGCCSRHA||||||4||</v>
      </c>
    </row>
    <row r="3456" spans="1:46">
      <c r="A3456" s="3" t="s">
        <v>2957</v>
      </c>
      <c r="B3456" s="3" t="s">
        <v>491</v>
      </c>
      <c r="C3456" s="3" t="s">
        <v>494</v>
      </c>
      <c r="D3456" s="3" t="s">
        <v>3079</v>
      </c>
      <c r="E3456" s="3" t="s">
        <v>529</v>
      </c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>
        <f t="shared" si="55"/>
        <v>4</v>
      </c>
      <c r="AH3456" s="3" t="s">
        <v>529</v>
      </c>
      <c r="AI3456" s="3">
        <f>IFERROR(IF($AG3456&lt;=$AN3456,MATCH($AH3456,레드마인_배치!G:G,0),MATCH($AH3456,레드마인_서비스!G:G,0)),"")</f>
        <v>170</v>
      </c>
      <c r="AJ3456" s="3" t="str" cm="1">
        <f t="array" ref="AJ3456">IFERROR(INDEX(IF($AG3456&lt;=$AN3456,레드마인_배치!E:E,레드마인_서비스!E:E),콜트리분석!$AI3456),"")</f>
        <v>미대상</v>
      </c>
      <c r="AK3456" s="3" t="str" cm="1">
        <f t="array" ref="AK3456">IFERROR(INDEX(IF($AG3456&lt;=$AN3456,레드마인_배치!H:H,레드마인_서비스!H:H),콜트리분석!$AI3456),"")</f>
        <v>ICB0420I</v>
      </c>
      <c r="AL3456" s="3" t="str" cm="1">
        <f t="array" ref="AL3456">IFERROR(INDEX(IF($AG3456&lt;=$AN3456,레드마인_배치!I:I,레드마인_서비스!I:I),콜트리분석!$AI3456),"")</f>
        <v xml:space="preserve">[미대상] GCC) MPSA SRH Management                          </v>
      </c>
      <c r="AM3456" s="3" t="str" cm="1">
        <f t="array" ref="AM3456">IFERROR(INDEX(IF($AG3456&lt;=$AN3456,레드마인_배치!J:J,레드마인_서비스!J:J),콜트리분석!$AI3456),"")</f>
        <v>배치</v>
      </c>
      <c r="AN3456" s="3">
        <v>4</v>
      </c>
      <c r="AO3456" s="15" t="str">
        <f ca="1">IFERROR(INDEX(레드마인_배치!E:E,MATCH(OFFSET(A3456,,AN3456),레드마인_배치!G:G,0)),"")</f>
        <v>미대상</v>
      </c>
      <c r="AP3456" t="s">
        <v>3330</v>
      </c>
      <c r="AQ3456">
        <v>155</v>
      </c>
      <c r="AT3456" t="str" cm="1">
        <f t="array" ref="AT3456">[1]!add_delimeter(AG3456:AO3456,"|")</f>
        <v>|4|CBCGCCSRHA|170|미대상|ICB0420I|[미대상] GCC) MPSA SRH Management                          |배치|4|미대상|</v>
      </c>
    </row>
    <row r="3457" spans="1:46">
      <c r="A3457" s="3" t="s">
        <v>2957</v>
      </c>
      <c r="B3457" s="3" t="s">
        <v>491</v>
      </c>
      <c r="C3457" s="3" t="s">
        <v>494</v>
      </c>
      <c r="D3457" s="3" t="s">
        <v>1300</v>
      </c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>
        <f t="shared" si="55"/>
        <v>3</v>
      </c>
      <c r="AH3457" s="3" t="s">
        <v>1300</v>
      </c>
      <c r="AI3457" s="3">
        <f>IFERROR(IF($AG3457&lt;=$AN3457,MATCH($AH3457,레드마인_배치!G:G,0),MATCH($AH3457,레드마인_서비스!G:G,0)),"")</f>
        <v>172</v>
      </c>
      <c r="AJ3457" s="3" t="str" cm="1">
        <f t="array" ref="AJ3457">IFERROR(INDEX(IF($AG3457&lt;=$AN3457,레드마인_배치!E:E,레드마인_서비스!E:E),콜트리분석!$AI3457),"")</f>
        <v>미대상</v>
      </c>
      <c r="AK3457" s="3" t="str" cm="1">
        <f t="array" ref="AK3457">IFERROR(INDEX(IF($AG3457&lt;=$AN3457,레드마인_배치!H:H,레드마인_서비스!H:H),콜트리분석!$AI3457),"")</f>
        <v>ICB0430I</v>
      </c>
      <c r="AL3457" s="3" t="str" cm="1">
        <f t="array" ref="AL3457">IFERROR(INDEX(IF($AG3457&lt;=$AN3457,레드마인_배치!I:I,레드마인_서비스!I:I),콜트리분석!$AI3457),"")</f>
        <v xml:space="preserve">[미대상] GCC) MPSA VOR Management                          </v>
      </c>
      <c r="AM3457" s="3" t="str" cm="1">
        <f t="array" ref="AM3457">IFERROR(INDEX(IF($AG3457&lt;=$AN3457,레드마인_배치!J:J,레드마인_서비스!J:J),콜트리분석!$AI3457),"")</f>
        <v>배치</v>
      </c>
      <c r="AN3457" s="3">
        <v>3</v>
      </c>
      <c r="AO3457" s="15" t="str">
        <f ca="1">IFERROR(INDEX(레드마인_배치!E:E,MATCH(OFFSET(A3457,,AN3457),레드마인_배치!G:G,0)),"")</f>
        <v>미대상</v>
      </c>
      <c r="AP3457" t="s">
        <v>3330</v>
      </c>
      <c r="AQ3457">
        <v>156</v>
      </c>
      <c r="AT3457" t="str" cm="1">
        <f t="array" ref="AT3457">[1]!add_delimeter(AG3457:AO3457,"|")</f>
        <v>|3|CBCGCCVORA|172|미대상|ICB0430I|[미대상] GCC) MPSA VOR Management                          |배치|3|미대상|</v>
      </c>
    </row>
    <row r="3458" spans="1:46">
      <c r="A3458" s="3" t="s">
        <v>2957</v>
      </c>
      <c r="B3458" s="3" t="s">
        <v>491</v>
      </c>
      <c r="C3458" s="3" t="s">
        <v>494</v>
      </c>
      <c r="D3458" s="3" t="s">
        <v>1261</v>
      </c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>
        <f t="shared" si="55"/>
        <v>3</v>
      </c>
      <c r="AH3458" s="3" t="s">
        <v>1261</v>
      </c>
      <c r="AI3458" s="3">
        <f>IFERROR(IF($AG3458&lt;=$AN3458,MATCH($AH3458,레드마인_배치!G:G,0),MATCH($AH3458,레드마인_서비스!G:G,0)),"")</f>
        <v>154</v>
      </c>
      <c r="AJ3458" s="3" t="str" cm="1">
        <f t="array" ref="AJ3458">IFERROR(INDEX(IF($AG3458&lt;=$AN3458,레드마인_배치!E:E,레드마인_서비스!E:E),콜트리분석!$AI3458),"")</f>
        <v>미대상</v>
      </c>
      <c r="AK3458" s="3" t="str" cm="1">
        <f t="array" ref="AK3458">IFERROR(INDEX(IF($AG3458&lt;=$AN3458,레드마인_배치!H:H,레드마인_서비스!H:H),콜트리분석!$AI3458),"")</f>
        <v>ICB0340I</v>
      </c>
      <c r="AL3458" s="3" t="str" cm="1">
        <f t="array" ref="AL3458">IFERROR(INDEX(IF($AG3458&lt;=$AN3458,레드마인_배치!I:I,레드마인_서비스!I:I),콜트리분석!$AI3458),"")</f>
        <v xml:space="preserve">GCC) MPSA Sales B/O Lines                         </v>
      </c>
      <c r="AM3458" s="3" t="str" cm="1">
        <f t="array" ref="AM3458">IFERROR(INDEX(IF($AG3458&lt;=$AN3458,레드마인_배치!J:J,레드마인_서비스!J:J),콜트리분석!$AI3458),"")</f>
        <v>배치</v>
      </c>
      <c r="AN3458" s="3">
        <v>3</v>
      </c>
      <c r="AO3458" s="15" t="str">
        <f ca="1">IFERROR(INDEX(레드마인_배치!E:E,MATCH(OFFSET(A3458,,AN3458),레드마인_배치!G:G,0)),"")</f>
        <v>미대상</v>
      </c>
      <c r="AP3458" t="s">
        <v>3330</v>
      </c>
      <c r="AQ3458">
        <v>157</v>
      </c>
      <c r="AT3458" t="str" cm="1">
        <f t="array" ref="AT3458">[1]!add_delimeter(AG3458:AO3458,"|")</f>
        <v>|3|CBCGCCBOLA|154|미대상|ICB0340I|GCC) MPSA Sales B/O Lines                         |배치|3|미대상|</v>
      </c>
    </row>
    <row r="3459" spans="1:46">
      <c r="A3459" s="3" t="s">
        <v>2957</v>
      </c>
      <c r="B3459" s="3" t="s">
        <v>491</v>
      </c>
      <c r="C3459" s="3" t="s">
        <v>494</v>
      </c>
      <c r="D3459" s="3" t="s">
        <v>522</v>
      </c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>
        <f t="shared" si="55"/>
        <v>3</v>
      </c>
      <c r="AH3459" s="3" t="s">
        <v>522</v>
      </c>
      <c r="AI3459" s="3">
        <f>IFERROR(IF($AG3459&lt;=$AN3459,MATCH($AH3459,레드마인_배치!G:G,0),MATCH($AH3459,레드마인_서비스!G:G,0)),"")</f>
        <v>79</v>
      </c>
      <c r="AJ3459" s="3" t="str" cm="1">
        <f t="array" ref="AJ3459">IFERROR(INDEX(IF($AG3459&lt;=$AN3459,레드마인_배치!E:E,레드마인_서비스!E:E),콜트리분석!$AI3459),"")</f>
        <v>미대상</v>
      </c>
      <c r="AK3459" s="3" cm="1">
        <f t="array" ref="AK3459">IFERROR(INDEX(IF($AG3459&lt;=$AN3459,레드마인_배치!H:H,레드마인_서비스!H:H),콜트리분석!$AI3459),"")</f>
        <v>0</v>
      </c>
      <c r="AL3459" s="3" t="str" cm="1">
        <f t="array" ref="AL3459">IFERROR(INDEX(IF($AG3459&lt;=$AN3459,레드마인_배치!I:I,레드마인_서비스!I:I),콜트리분석!$AI3459),"")</f>
        <v xml:space="preserve">GCC) MPSA PRM Management                          </v>
      </c>
      <c r="AM3459" s="3" t="str" cm="1">
        <f t="array" ref="AM3459">IFERROR(INDEX(IF($AG3459&lt;=$AN3459,레드마인_배치!J:J,레드마인_서비스!J:J),콜트리분석!$AI3459),"")</f>
        <v>배치</v>
      </c>
      <c r="AN3459" s="3">
        <v>4</v>
      </c>
      <c r="AO3459" s="15" t="str">
        <f ca="1">IFERROR(INDEX(레드마인_배치!E:E,MATCH(OFFSET(A3459,,AN3459),레드마인_배치!G:G,0)),"")</f>
        <v/>
      </c>
      <c r="AP3459" t="s">
        <v>3330</v>
      </c>
      <c r="AQ3459">
        <v>158</v>
      </c>
      <c r="AT3459" t="str" cm="1">
        <f t="array" ref="AT3459">[1]!add_delimeter(AG3459:AO3459,"|")</f>
        <v>|3|CLCGCCPRMA|79|미대상|0|GCC) MPSA PRM Management                          |배치|4||</v>
      </c>
    </row>
    <row r="3460" spans="1:46">
      <c r="A3460" s="3" t="s">
        <v>2957</v>
      </c>
      <c r="B3460" s="3" t="s">
        <v>491</v>
      </c>
      <c r="C3460" s="3" t="s">
        <v>494</v>
      </c>
      <c r="D3460" s="3" t="s">
        <v>522</v>
      </c>
      <c r="E3460" s="3" t="s">
        <v>523</v>
      </c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>
        <f t="shared" si="55"/>
        <v>4</v>
      </c>
      <c r="AH3460" s="3" t="s">
        <v>523</v>
      </c>
      <c r="AI3460" s="3">
        <f>IFERROR(IF($AG3460&lt;=$AN3460,MATCH($AH3460,레드마인_배치!G:G,0),MATCH($AH3460,레드마인_서비스!G:G,0)),"")</f>
        <v>164</v>
      </c>
      <c r="AJ3460" s="3" t="str" cm="1">
        <f t="array" ref="AJ3460">IFERROR(INDEX(IF($AG3460&lt;=$AN3460,레드마인_배치!E:E,레드마인_서비스!E:E),콜트리분석!$AI3460),"")</f>
        <v>미대상</v>
      </c>
      <c r="AK3460" s="3" t="str" cm="1">
        <f t="array" ref="AK3460">IFERROR(INDEX(IF($AG3460&lt;=$AN3460,레드마인_배치!H:H,레드마인_서비스!H:H),콜트리분석!$AI3460),"")</f>
        <v>ICB0390I</v>
      </c>
      <c r="AL3460" s="3" t="str" cm="1">
        <f t="array" ref="AL3460">IFERROR(INDEX(IF($AG3460&lt;=$AN3460,레드마인_배치!I:I,레드마인_서비스!I:I),콜트리분석!$AI3460),"")</f>
        <v>[미대상] GCC)  PRM</v>
      </c>
      <c r="AM3460" s="3" t="str" cm="1">
        <f t="array" ref="AM3460">IFERROR(INDEX(IF($AG3460&lt;=$AN3460,레드마인_배치!J:J,레드마인_서비스!J:J),콜트리분석!$AI3460),"")</f>
        <v>배치</v>
      </c>
      <c r="AN3460" s="3">
        <v>4</v>
      </c>
      <c r="AO3460" s="15" t="str">
        <f ca="1">IFERROR(INDEX(레드마인_배치!E:E,MATCH(OFFSET(A3460,,AN3460),레드마인_배치!G:G,0)),"")</f>
        <v>미대상</v>
      </c>
      <c r="AP3460" t="s">
        <v>3330</v>
      </c>
      <c r="AQ3460">
        <v>158</v>
      </c>
      <c r="AT3460" t="str" cm="1">
        <f t="array" ref="AT3460">[1]!add_delimeter(AG3460:AO3460,"|")</f>
        <v>|4|CBCGCCPRMA|164|미대상|ICB0390I|[미대상] GCC)  PRM|배치|4|미대상|</v>
      </c>
    </row>
    <row r="3461" spans="1:46">
      <c r="A3461" s="3" t="s">
        <v>2957</v>
      </c>
      <c r="B3461" s="3" t="s">
        <v>491</v>
      </c>
      <c r="C3461" s="3" t="s">
        <v>494</v>
      </c>
      <c r="D3461" s="3" t="s">
        <v>522</v>
      </c>
      <c r="E3461" s="3" t="s">
        <v>524</v>
      </c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>
        <f t="shared" si="55"/>
        <v>4</v>
      </c>
      <c r="AH3461" s="3" t="s">
        <v>524</v>
      </c>
      <c r="AI3461" s="3">
        <f>IFERROR(IF($AG3461&lt;=$AN3461,MATCH($AH3461,레드마인_배치!G:G,0),MATCH($AH3461,레드마인_서비스!G:G,0)),"")</f>
        <v>166</v>
      </c>
      <c r="AJ3461" s="3" t="str" cm="1">
        <f t="array" ref="AJ3461">IFERROR(INDEX(IF($AG3461&lt;=$AN3461,레드마인_배치!E:E,레드마인_서비스!E:E),콜트리분석!$AI3461),"")</f>
        <v>미대상</v>
      </c>
      <c r="AK3461" s="3" t="str" cm="1">
        <f t="array" ref="AK3461">IFERROR(INDEX(IF($AG3461&lt;=$AN3461,레드마인_배치!H:H,레드마인_서비스!H:H),콜트리분석!$AI3461),"")</f>
        <v>ICB0400I</v>
      </c>
      <c r="AL3461" s="3" t="str" cm="1">
        <f t="array" ref="AL3461">IFERROR(INDEX(IF($AG3461&lt;=$AN3461,레드마인_배치!I:I,레드마인_서비스!I:I),콜트리분석!$AI3461),"")</f>
        <v>소스 부재</v>
      </c>
      <c r="AM3461" s="3" t="str" cm="1">
        <f t="array" ref="AM3461">IFERROR(INDEX(IF($AG3461&lt;=$AN3461,레드마인_배치!J:J,레드마인_서비스!J:J),콜트리분석!$AI3461),"")</f>
        <v>배치</v>
      </c>
      <c r="AN3461" s="3">
        <v>4</v>
      </c>
      <c r="AO3461" s="15" t="str">
        <f ca="1">IFERROR(INDEX(레드마인_배치!E:E,MATCH(OFFSET(A3461,,AN3461),레드마인_배치!G:G,0)),"")</f>
        <v>미대상</v>
      </c>
      <c r="AP3461" t="s">
        <v>3330</v>
      </c>
      <c r="AQ3461">
        <v>158</v>
      </c>
      <c r="AT3461" t="str" cm="1">
        <f t="array" ref="AT3461">[1]!add_delimeter(AG3461:AO3461,"|")</f>
        <v>|4|CBCGCCPRMB|166|미대상|ICB0400I|소스 부재|배치|4|미대상|</v>
      </c>
    </row>
    <row r="3462" spans="1:46">
      <c r="A3462" s="3" t="s">
        <v>2957</v>
      </c>
      <c r="B3462" s="3" t="s">
        <v>491</v>
      </c>
      <c r="C3462" s="3" t="s">
        <v>494</v>
      </c>
      <c r="D3462" s="3" t="s">
        <v>3075</v>
      </c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>
        <f t="shared" si="55"/>
        <v>3</v>
      </c>
      <c r="AH3462" s="3" t="s">
        <v>3075</v>
      </c>
      <c r="AI3462" s="3" t="str">
        <f>IFERROR(IF($AG3462&lt;=$AN3462,MATCH($AH3462,레드마인_배치!G:G,0),MATCH($AH3462,레드마인_서비스!G:G,0)),"")</f>
        <v/>
      </c>
      <c r="AJ3462" s="3" t="str" cm="1">
        <f t="array" ref="AJ3462">IFERROR(INDEX(IF($AG3462&lt;=$AN3462,레드마인_배치!E:E,레드마인_서비스!E:E),콜트리분석!$AI3462),"")</f>
        <v/>
      </c>
      <c r="AK3462" s="3" t="str" cm="1">
        <f t="array" ref="AK3462">IFERROR(INDEX(IF($AG3462&lt;=$AN3462,레드마인_배치!H:H,레드마인_서비스!H:H),콜트리분석!$AI3462),"")</f>
        <v/>
      </c>
      <c r="AL3462" s="3" t="str" cm="1">
        <f t="array" ref="AL3462">IFERROR(INDEX(IF($AG3462&lt;=$AN3462,레드마인_배치!I:I,레드마인_서비스!I:I),콜트리분석!$AI3462),"")</f>
        <v/>
      </c>
      <c r="AM3462" s="3" t="str" cm="1">
        <f t="array" ref="AM3462">IFERROR(INDEX(IF($AG3462&lt;=$AN3462,레드마인_배치!J:J,레드마인_서비스!J:J),콜트리분석!$AI3462),"")</f>
        <v/>
      </c>
      <c r="AN3462" s="3">
        <v>4</v>
      </c>
      <c r="AO3462" s="15" t="str">
        <f ca="1">IFERROR(INDEX(레드마인_배치!E:E,MATCH(OFFSET(A3462,,AN3462),레드마인_배치!G:G,0)),"")</f>
        <v/>
      </c>
      <c r="AP3462" t="s">
        <v>3330</v>
      </c>
      <c r="AQ3462">
        <v>159</v>
      </c>
      <c r="AT3462" t="str" cm="1">
        <f t="array" ref="AT3462">[1]!add_delimeter(AG3462:AO3462,"|")</f>
        <v>|3|CLCGCCBORL||||||4||</v>
      </c>
    </row>
    <row r="3463" spans="1:46">
      <c r="A3463" s="3" t="s">
        <v>2957</v>
      </c>
      <c r="B3463" s="3" t="s">
        <v>491</v>
      </c>
      <c r="C3463" s="3" t="s">
        <v>494</v>
      </c>
      <c r="D3463" s="3" t="s">
        <v>3075</v>
      </c>
      <c r="E3463" s="3" t="s">
        <v>519</v>
      </c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>
        <f t="shared" si="55"/>
        <v>4</v>
      </c>
      <c r="AH3463" s="3" t="s">
        <v>519</v>
      </c>
      <c r="AI3463" s="3">
        <f>IFERROR(IF($AG3463&lt;=$AN3463,MATCH($AH3463,레드마인_배치!G:G,0),MATCH($AH3463,레드마인_서비스!G:G,0)),"")</f>
        <v>156</v>
      </c>
      <c r="AJ3463" s="3" t="str" cm="1">
        <f t="array" ref="AJ3463">IFERROR(INDEX(IF($AG3463&lt;=$AN3463,레드마인_배치!E:E,레드마인_서비스!E:E),콜트리분석!$AI3463),"")</f>
        <v>미대상</v>
      </c>
      <c r="AK3463" s="3" t="str" cm="1">
        <f t="array" ref="AK3463">IFERROR(INDEX(IF($AG3463&lt;=$AN3463,레드마인_배치!H:H,레드마인_서비스!H:H),콜트리분석!$AI3463),"")</f>
        <v>ICB0350I</v>
      </c>
      <c r="AL3463" s="3" t="str" cm="1">
        <f t="array" ref="AL3463">IFERROR(INDEX(IF($AG3463&lt;=$AN3463,레드마인_배치!I:I,레드마인_서비스!I:I),콜트리분석!$AI3463),"")</f>
        <v xml:space="preserve">GCC) EIS Back Order List                          </v>
      </c>
      <c r="AM3463" s="3" t="str" cm="1">
        <f t="array" ref="AM3463">IFERROR(INDEX(IF($AG3463&lt;=$AN3463,레드마인_배치!J:J,레드마인_서비스!J:J),콜트리분석!$AI3463),"")</f>
        <v>배치</v>
      </c>
      <c r="AN3463" s="3">
        <v>4</v>
      </c>
      <c r="AO3463" s="15" t="str">
        <f ca="1">IFERROR(INDEX(레드마인_배치!E:E,MATCH(OFFSET(A3463,,AN3463),레드마인_배치!G:G,0)),"")</f>
        <v>미대상</v>
      </c>
      <c r="AP3463" t="s">
        <v>3330</v>
      </c>
      <c r="AQ3463">
        <v>159</v>
      </c>
      <c r="AT3463" t="str" cm="1">
        <f t="array" ref="AT3463">[1]!add_delimeter(AG3463:AO3463,"|")</f>
        <v>|4|CBCGCCBORL|156|미대상|ICB0350I|GCC) EIS Back Order List                          |배치|4|미대상|</v>
      </c>
    </row>
    <row r="3464" spans="1:46">
      <c r="A3464" s="3" t="s">
        <v>2957</v>
      </c>
      <c r="B3464" s="3" t="s">
        <v>491</v>
      </c>
      <c r="C3464" s="3" t="s">
        <v>494</v>
      </c>
      <c r="D3464" s="3" t="s">
        <v>3078</v>
      </c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>
        <f t="shared" si="55"/>
        <v>3</v>
      </c>
      <c r="AH3464" s="3" t="s">
        <v>3078</v>
      </c>
      <c r="AI3464" s="3" t="str">
        <f>IFERROR(IF($AG3464&lt;=$AN3464,MATCH($AH3464,레드마인_배치!G:G,0),MATCH($AH3464,레드마인_서비스!G:G,0)),"")</f>
        <v/>
      </c>
      <c r="AJ3464" s="3" t="str" cm="1">
        <f t="array" ref="AJ3464">IFERROR(INDEX(IF($AG3464&lt;=$AN3464,레드마인_배치!E:E,레드마인_서비스!E:E),콜트리분석!$AI3464),"")</f>
        <v/>
      </c>
      <c r="AK3464" s="3" t="str" cm="1">
        <f t="array" ref="AK3464">IFERROR(INDEX(IF($AG3464&lt;=$AN3464,레드마인_배치!H:H,레드마인_서비스!H:H),콜트리분석!$AI3464),"")</f>
        <v/>
      </c>
      <c r="AL3464" s="3" t="str" cm="1">
        <f t="array" ref="AL3464">IFERROR(INDEX(IF($AG3464&lt;=$AN3464,레드마인_배치!I:I,레드마인_서비스!I:I),콜트리분석!$AI3464),"")</f>
        <v/>
      </c>
      <c r="AM3464" s="3" t="str" cm="1">
        <f t="array" ref="AM3464">IFERROR(INDEX(IF($AG3464&lt;=$AN3464,레드마인_배치!J:J,레드마인_서비스!J:J),콜트리분석!$AI3464),"")</f>
        <v/>
      </c>
      <c r="AN3464" s="3">
        <v>4</v>
      </c>
      <c r="AO3464" s="15" t="str">
        <f ca="1">IFERROR(INDEX(레드마인_배치!E:E,MATCH(OFFSET(A3464,,AN3464),레드마인_배치!G:G,0)),"")</f>
        <v/>
      </c>
      <c r="AP3464" t="s">
        <v>3330</v>
      </c>
      <c r="AQ3464">
        <v>160</v>
      </c>
      <c r="AT3464" t="str" cm="1">
        <f t="array" ref="AT3464">[1]!add_delimeter(AG3464:AO3464,"|")</f>
        <v>|3|CLCGCCPROD||||||4||</v>
      </c>
    </row>
    <row r="3465" spans="1:46">
      <c r="A3465" s="3" t="s">
        <v>2957</v>
      </c>
      <c r="B3465" s="3" t="s">
        <v>491</v>
      </c>
      <c r="C3465" s="3" t="s">
        <v>494</v>
      </c>
      <c r="D3465" s="3" t="s">
        <v>3078</v>
      </c>
      <c r="E3465" s="3" t="s">
        <v>525</v>
      </c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>
        <f t="shared" si="55"/>
        <v>4</v>
      </c>
      <c r="AH3465" s="3" t="s">
        <v>525</v>
      </c>
      <c r="AI3465" s="3">
        <f>IFERROR(IF($AG3465&lt;=$AN3465,MATCH($AH3465,레드마인_배치!G:G,0),MATCH($AH3465,레드마인_서비스!G:G,0)),"")</f>
        <v>168</v>
      </c>
      <c r="AJ3465" s="3" t="str" cm="1">
        <f t="array" ref="AJ3465">IFERROR(INDEX(IF($AG3465&lt;=$AN3465,레드마인_배치!E:E,레드마인_서비스!E:E),콜트리분석!$AI3465),"")</f>
        <v>미대상</v>
      </c>
      <c r="AK3465" s="3" t="str" cm="1">
        <f t="array" ref="AK3465">IFERROR(INDEX(IF($AG3465&lt;=$AN3465,레드마인_배치!H:H,레드마인_서비스!H:H),콜트리분석!$AI3465),"")</f>
        <v>ICB0410I</v>
      </c>
      <c r="AL3465" s="3" t="str" cm="1">
        <f t="array" ref="AL3465">IFERROR(INDEX(IF($AG3465&lt;=$AN3465,레드마인_배치!I:I,레드마인_서비스!I:I),콜트리분석!$AI3465),"")</f>
        <v xml:space="preserve">[미대상] GCC) EIS Productivity                             </v>
      </c>
      <c r="AM3465" s="3" t="str" cm="1">
        <f t="array" ref="AM3465">IFERROR(INDEX(IF($AG3465&lt;=$AN3465,레드마인_배치!J:J,레드마인_서비스!J:J),콜트리분석!$AI3465),"")</f>
        <v>배치</v>
      </c>
      <c r="AN3465" s="3">
        <v>4</v>
      </c>
      <c r="AO3465" s="15" t="str">
        <f ca="1">IFERROR(INDEX(레드마인_배치!E:E,MATCH(OFFSET(A3465,,AN3465),레드마인_배치!G:G,0)),"")</f>
        <v>미대상</v>
      </c>
      <c r="AP3465" t="s">
        <v>3330</v>
      </c>
      <c r="AQ3465">
        <v>160</v>
      </c>
      <c r="AT3465" t="str" cm="1">
        <f t="array" ref="AT3465">[1]!add_delimeter(AG3465:AO3465,"|")</f>
        <v>|4|CBCGCCPROD|168|미대상|ICB0410I|[미대상] GCC) EIS Productivity                             |배치|4|미대상|</v>
      </c>
    </row>
    <row r="3466" spans="1:46">
      <c r="A3466" s="3" t="s">
        <v>2957</v>
      </c>
      <c r="B3466" s="3" t="s">
        <v>491</v>
      </c>
      <c r="C3466" s="3" t="s">
        <v>494</v>
      </c>
      <c r="D3466" s="3" t="s">
        <v>1278</v>
      </c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>
        <f t="shared" si="55"/>
        <v>3</v>
      </c>
      <c r="AH3466" s="3" t="s">
        <v>1278</v>
      </c>
      <c r="AI3466" s="3">
        <f>IFERROR(IF($AG3466&lt;=$AN3466,MATCH($AH3466,레드마인_배치!G:G,0),MATCH($AH3466,레드마인_서비스!G:G,0)),"")</f>
        <v>162</v>
      </c>
      <c r="AJ3466" s="3" t="str" cm="1">
        <f t="array" ref="AJ3466">IFERROR(INDEX(IF($AG3466&lt;=$AN3466,레드마인_배치!E:E,레드마인_서비스!E:E),콜트리분석!$AI3466),"")</f>
        <v>미대상</v>
      </c>
      <c r="AK3466" s="3" t="str" cm="1">
        <f t="array" ref="AK3466">IFERROR(INDEX(IF($AG3466&lt;=$AN3466,레드마인_배치!H:H,레드마인_서비스!H:H),콜트리분석!$AI3466),"")</f>
        <v>ICB0380I</v>
      </c>
      <c r="AL3466" s="3" t="str" cm="1">
        <f t="array" ref="AL3466">IFERROR(INDEX(IF($AG3466&lt;=$AN3466,레드마인_배치!I:I,레드마인_서비스!I:I),콜트리분석!$AI3466),"")</f>
        <v xml:space="preserve">GCC) EIS Premium G Brand Actual                   </v>
      </c>
      <c r="AM3466" s="3" t="str" cm="1">
        <f t="array" ref="AM3466">IFERROR(INDEX(IF($AG3466&lt;=$AN3466,레드마인_배치!J:J,레드마인_서비스!J:J),콜트리분석!$AI3466),"")</f>
        <v>배치</v>
      </c>
      <c r="AN3466" s="3">
        <v>3</v>
      </c>
      <c r="AO3466" s="15" t="str">
        <f ca="1">IFERROR(INDEX(레드마인_배치!E:E,MATCH(OFFSET(A3466,,AN3466),레드마인_배치!G:G,0)),"")</f>
        <v>미대상</v>
      </c>
      <c r="AP3466" t="s">
        <v>3330</v>
      </c>
      <c r="AQ3466">
        <v>161</v>
      </c>
      <c r="AT3466" t="str" cm="1">
        <f t="array" ref="AT3466">[1]!add_delimeter(AG3466:AO3466,"|")</f>
        <v>|3|CBCGCCGBAA|162|미대상|ICB0380I|GCC) EIS Premium G Brand Actual                   |배치|3|미대상|</v>
      </c>
    </row>
    <row r="3467" spans="1:46">
      <c r="A3467" s="3" t="s">
        <v>2957</v>
      </c>
      <c r="B3467" s="3" t="s">
        <v>491</v>
      </c>
      <c r="C3467" s="3" t="s">
        <v>494</v>
      </c>
      <c r="D3467" s="3" t="s">
        <v>3076</v>
      </c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>
        <f t="shared" ref="AG3467:AG3475" si="56">COUNTA(B3467:AF3467)</f>
        <v>3</v>
      </c>
      <c r="AH3467" s="3" t="s">
        <v>3076</v>
      </c>
      <c r="AI3467" s="3" t="str">
        <f>IFERROR(IF($AG3467&lt;=$AN3467,MATCH($AH3467,레드마인_배치!G:G,0),MATCH($AH3467,레드마인_서비스!G:G,0)),"")</f>
        <v/>
      </c>
      <c r="AJ3467" s="3" t="str" cm="1">
        <f t="array" ref="AJ3467">IFERROR(INDEX(IF($AG3467&lt;=$AN3467,레드마인_배치!E:E,레드마인_서비스!E:E),콜트리분석!$AI3467),"")</f>
        <v/>
      </c>
      <c r="AK3467" s="3" t="str" cm="1">
        <f t="array" ref="AK3467">IFERROR(INDEX(IF($AG3467&lt;=$AN3467,레드마인_배치!H:H,레드마인_서비스!H:H),콜트리분석!$AI3467),"")</f>
        <v/>
      </c>
      <c r="AL3467" s="3" t="str" cm="1">
        <f t="array" ref="AL3467">IFERROR(INDEX(IF($AG3467&lt;=$AN3467,레드마인_배치!I:I,레드마인_서비스!I:I),콜트리분석!$AI3467),"")</f>
        <v/>
      </c>
      <c r="AM3467" s="3" t="str" cm="1">
        <f t="array" ref="AM3467">IFERROR(INDEX(IF($AG3467&lt;=$AN3467,레드마인_배치!J:J,레드마인_서비스!J:J),콜트리분석!$AI3467),"")</f>
        <v/>
      </c>
      <c r="AN3467" s="3">
        <v>4</v>
      </c>
      <c r="AO3467" s="15" t="str">
        <f ca="1">IFERROR(INDEX(레드마인_배치!E:E,MATCH(OFFSET(A3467,,AN3467),레드마인_배치!G:G,0)),"")</f>
        <v/>
      </c>
      <c r="AP3467" t="s">
        <v>3330</v>
      </c>
      <c r="AQ3467">
        <v>162</v>
      </c>
      <c r="AT3467" t="str" cm="1">
        <f t="array" ref="AT3467">[1]!add_delimeter(AG3467:AO3467,"|")</f>
        <v>|3|CLCGCCCLMA||||||4||</v>
      </c>
    </row>
    <row r="3468" spans="1:46">
      <c r="A3468" s="3" t="s">
        <v>2957</v>
      </c>
      <c r="B3468" s="3" t="s">
        <v>491</v>
      </c>
      <c r="C3468" s="3" t="s">
        <v>494</v>
      </c>
      <c r="D3468" s="3" t="s">
        <v>3076</v>
      </c>
      <c r="E3468" s="3" t="s">
        <v>520</v>
      </c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>
        <f t="shared" si="56"/>
        <v>4</v>
      </c>
      <c r="AH3468" s="3" t="s">
        <v>520</v>
      </c>
      <c r="AI3468" s="3">
        <f>IFERROR(IF($AG3468&lt;=$AN3468,MATCH($AH3468,레드마인_배치!G:G,0),MATCH($AH3468,레드마인_서비스!G:G,0)),"")</f>
        <v>158</v>
      </c>
      <c r="AJ3468" s="3" t="str" cm="1">
        <f t="array" ref="AJ3468">IFERROR(INDEX(IF($AG3468&lt;=$AN3468,레드마인_배치!E:E,레드마인_서비스!E:E),콜트리분석!$AI3468),"")</f>
        <v>미대상</v>
      </c>
      <c r="AK3468" s="3" t="str" cm="1">
        <f t="array" ref="AK3468">IFERROR(INDEX(IF($AG3468&lt;=$AN3468,레드마인_배치!H:H,레드마인_서비스!H:H),콜트리분석!$AI3468),"")</f>
        <v>ICB0360I</v>
      </c>
      <c r="AL3468" s="3" t="str" cm="1">
        <f t="array" ref="AL3468">IFERROR(INDEX(IF($AG3468&lt;=$AN3468,레드마인_배치!I:I,레드마인_서비스!I:I),콜트리분석!$AI3468),"")</f>
        <v xml:space="preserve">[미대상] GCC) MPSA CLM Management Claim                    </v>
      </c>
      <c r="AM3468" s="3" t="str" cm="1">
        <f t="array" ref="AM3468">IFERROR(INDEX(IF($AG3468&lt;=$AN3468,레드마인_배치!J:J,레드마인_서비스!J:J),콜트리분석!$AI3468),"")</f>
        <v>배치</v>
      </c>
      <c r="AN3468" s="3">
        <v>4</v>
      </c>
      <c r="AO3468" s="15" t="str">
        <f ca="1">IFERROR(INDEX(레드마인_배치!E:E,MATCH(OFFSET(A3468,,AN3468),레드마인_배치!G:G,0)),"")</f>
        <v>미대상</v>
      </c>
      <c r="AP3468" t="s">
        <v>3330</v>
      </c>
      <c r="AQ3468">
        <v>162</v>
      </c>
      <c r="AT3468" t="str" cm="1">
        <f t="array" ref="AT3468">[1]!add_delimeter(AG3468:AO3468,"|")</f>
        <v>|4|CBCGCCCLMA|158|미대상|ICB0360I|[미대상] GCC) MPSA CLM Management Claim                    |배치|4|미대상|</v>
      </c>
    </row>
    <row r="3469" spans="1:46">
      <c r="A3469" s="3" t="s">
        <v>2957</v>
      </c>
      <c r="B3469" s="3" t="s">
        <v>491</v>
      </c>
      <c r="C3469" s="3" t="s">
        <v>494</v>
      </c>
      <c r="D3469" s="3" t="s">
        <v>526</v>
      </c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>
        <f t="shared" si="56"/>
        <v>3</v>
      </c>
      <c r="AH3469" s="3" t="s">
        <v>526</v>
      </c>
      <c r="AI3469" s="3">
        <f>IFERROR(IF($AG3469&lt;=$AN3469,MATCH($AH3469,레드마인_배치!G:G,0),MATCH($AH3469,레드마인_서비스!G:G,0)),"")</f>
        <v>80</v>
      </c>
      <c r="AJ3469" s="3" t="str" cm="1">
        <f t="array" ref="AJ3469">IFERROR(INDEX(IF($AG3469&lt;=$AN3469,레드마인_배치!E:E,레드마인_서비스!E:E),콜트리분석!$AI3469),"")</f>
        <v>미대상</v>
      </c>
      <c r="AK3469" s="3" cm="1">
        <f t="array" ref="AK3469">IFERROR(INDEX(IF($AG3469&lt;=$AN3469,레드마인_배치!H:H,레드마인_서비스!H:H),콜트리분석!$AI3469),"")</f>
        <v>0</v>
      </c>
      <c r="AL3469" s="3" t="str" cm="1">
        <f t="array" ref="AL3469">IFERROR(INDEX(IF($AG3469&lt;=$AN3469,레드마인_배치!I:I,레드마인_서비스!I:I),콜트리분석!$AI3469),"")</f>
        <v xml:space="preserve">GCC) MPSA SHIP DELAY                              </v>
      </c>
      <c r="AM3469" s="3" t="str" cm="1">
        <f t="array" ref="AM3469">IFERROR(INDEX(IF($AG3469&lt;=$AN3469,레드마인_배치!J:J,레드마인_서비스!J:J),콜트리분석!$AI3469),"")</f>
        <v>배치</v>
      </c>
      <c r="AN3469" s="3">
        <v>4</v>
      </c>
      <c r="AO3469" s="15" t="str">
        <f ca="1">IFERROR(INDEX(레드마인_배치!E:E,MATCH(OFFSET(A3469,,AN3469),레드마인_배치!G:G,0)),"")</f>
        <v/>
      </c>
      <c r="AP3469" t="s">
        <v>3330</v>
      </c>
      <c r="AQ3469">
        <v>163</v>
      </c>
      <c r="AT3469" t="str" cm="1">
        <f t="array" ref="AT3469">[1]!add_delimeter(AG3469:AO3469,"|")</f>
        <v>|3|CLCGCCSHDA|80|미대상|0|GCC) MPSA SHIP DELAY                              |배치|4||</v>
      </c>
    </row>
    <row r="3470" spans="1:46">
      <c r="A3470" s="3" t="s">
        <v>2957</v>
      </c>
      <c r="B3470" s="3" t="s">
        <v>491</v>
      </c>
      <c r="C3470" s="3" t="s">
        <v>494</v>
      </c>
      <c r="D3470" s="3" t="s">
        <v>526</v>
      </c>
      <c r="E3470" s="3" t="s">
        <v>527</v>
      </c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>
        <f t="shared" si="56"/>
        <v>4</v>
      </c>
      <c r="AH3470" s="3" t="s">
        <v>527</v>
      </c>
      <c r="AI3470" s="3">
        <f>IFERROR(IF($AG3470&lt;=$AN3470,MATCH($AH3470,레드마인_배치!G:G,0),MATCH($AH3470,레드마인_서비스!G:G,0)),"")</f>
        <v>142</v>
      </c>
      <c r="AJ3470" s="3" t="str" cm="1">
        <f t="array" ref="AJ3470">IFERROR(INDEX(IF($AG3470&lt;=$AN3470,레드마인_배치!E:E,레드마인_서비스!E:E),콜트리분석!$AI3470),"")</f>
        <v>미대상</v>
      </c>
      <c r="AK3470" s="3" t="str" cm="1">
        <f t="array" ref="AK3470">IFERROR(INDEX(IF($AG3470&lt;=$AN3470,레드마인_배치!H:H,레드마인_서비스!H:H),콜트리분석!$AI3470),"")</f>
        <v>ICB0280I</v>
      </c>
      <c r="AL3470" s="3" t="str" cm="1">
        <f t="array" ref="AL3470">IFERROR(INDEX(IF($AG3470&lt;=$AN3470,레드마인_배치!I:I,레드마인_서비스!I:I),콜트리분석!$AI3470),"")</f>
        <v>[미대상] GCC)  SHIP  DELAY</v>
      </c>
      <c r="AM3470" s="3" t="str" cm="1">
        <f t="array" ref="AM3470">IFERROR(INDEX(IF($AG3470&lt;=$AN3470,레드마인_배치!J:J,레드마인_서비스!J:J),콜트리분석!$AI3470),"")</f>
        <v>배치</v>
      </c>
      <c r="AN3470" s="3">
        <v>4</v>
      </c>
      <c r="AO3470" s="15" t="str">
        <f ca="1">IFERROR(INDEX(레드마인_배치!E:E,MATCH(OFFSET(A3470,,AN3470),레드마인_배치!G:G,0)),"")</f>
        <v>미대상</v>
      </c>
      <c r="AP3470" t="s">
        <v>3330</v>
      </c>
      <c r="AQ3470">
        <v>163</v>
      </c>
      <c r="AT3470" t="str" cm="1">
        <f t="array" ref="AT3470">[1]!add_delimeter(AG3470:AO3470,"|")</f>
        <v>|4|CBCGCCSHDA|142|미대상|ICB0280I|[미대상] GCC)  SHIP  DELAY|배치|4|미대상|</v>
      </c>
    </row>
    <row r="3471" spans="1:46">
      <c r="A3471" s="3" t="s">
        <v>2957</v>
      </c>
      <c r="B3471" s="3" t="s">
        <v>491</v>
      </c>
      <c r="C3471" s="3" t="s">
        <v>494</v>
      </c>
      <c r="D3471" s="3" t="s">
        <v>526</v>
      </c>
      <c r="E3471" s="3" t="s">
        <v>528</v>
      </c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>
        <f t="shared" si="56"/>
        <v>4</v>
      </c>
      <c r="AH3471" s="3" t="s">
        <v>528</v>
      </c>
      <c r="AI3471" s="3">
        <f>IFERROR(IF($AG3471&lt;=$AN3471,MATCH($AH3471,레드마인_배치!G:G,0),MATCH($AH3471,레드마인_서비스!G:G,0)),"")</f>
        <v>148</v>
      </c>
      <c r="AJ3471" s="3" t="str" cm="1">
        <f t="array" ref="AJ3471">IFERROR(INDEX(IF($AG3471&lt;=$AN3471,레드마인_배치!E:E,레드마인_서비스!E:E),콜트리분석!$AI3471),"")</f>
        <v>미대상</v>
      </c>
      <c r="AK3471" s="3" t="str" cm="1">
        <f t="array" ref="AK3471">IFERROR(INDEX(IF($AG3471&lt;=$AN3471,레드마인_배치!H:H,레드마인_서비스!H:H),콜트리분석!$AI3471),"")</f>
        <v>ICB0310I</v>
      </c>
      <c r="AL3471" s="3" t="str" cm="1">
        <f t="array" ref="AL3471">IFERROR(INDEX(IF($AG3471&lt;=$AN3471,레드마인_배치!I:I,레드마인_서비스!I:I),콜트리분석!$AI3471),"")</f>
        <v>소스 부재</v>
      </c>
      <c r="AM3471" s="3" t="str" cm="1">
        <f t="array" ref="AM3471">IFERROR(INDEX(IF($AG3471&lt;=$AN3471,레드마인_배치!J:J,레드마인_서비스!J:J),콜트리분석!$AI3471),"")</f>
        <v>배치</v>
      </c>
      <c r="AN3471" s="3">
        <v>4</v>
      </c>
      <c r="AO3471" s="15" t="str">
        <f ca="1">IFERROR(INDEX(레드마인_배치!E:E,MATCH(OFFSET(A3471,,AN3471),레드마인_배치!G:G,0)),"")</f>
        <v>미대상</v>
      </c>
      <c r="AP3471" t="s">
        <v>3330</v>
      </c>
      <c r="AQ3471">
        <v>163</v>
      </c>
      <c r="AT3471" t="str" cm="1">
        <f t="array" ref="AT3471">[1]!add_delimeter(AG3471:AO3471,"|")</f>
        <v>|4|CBCGCCSHDB|148|미대상|ICB0310I|소스 부재|배치|4|미대상|</v>
      </c>
    </row>
    <row r="3472" spans="1:46">
      <c r="A3472" s="3" t="s">
        <v>2957</v>
      </c>
      <c r="B3472" s="3" t="s">
        <v>491</v>
      </c>
      <c r="C3472" s="3" t="s">
        <v>494</v>
      </c>
      <c r="D3472" s="3" t="s">
        <v>1243</v>
      </c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>
        <f t="shared" si="56"/>
        <v>3</v>
      </c>
      <c r="AH3472" s="3" t="s">
        <v>1243</v>
      </c>
      <c r="AI3472" s="3">
        <f>IFERROR(IF($AG3472&lt;=$AN3472,MATCH($AH3472,레드마인_배치!G:G,0),MATCH($AH3472,레드마인_서비스!G:G,0)),"")</f>
        <v>146</v>
      </c>
      <c r="AJ3472" s="3" t="str" cm="1">
        <f t="array" ref="AJ3472">IFERROR(INDEX(IF($AG3472&lt;=$AN3472,레드마인_배치!E:E,레드마인_서비스!E:E),콜트리분석!$AI3472),"")</f>
        <v>미대상</v>
      </c>
      <c r="AK3472" s="3" t="str" cm="1">
        <f t="array" ref="AK3472">IFERROR(INDEX(IF($AG3472&lt;=$AN3472,레드마인_배치!H:H,레드마인_서비스!H:H),콜트리분석!$AI3472),"")</f>
        <v>ICB0300I</v>
      </c>
      <c r="AL3472" s="3" t="str" cm="1">
        <f t="array" ref="AL3472">IFERROR(INDEX(IF($AG3472&lt;=$AN3472,레드마인_배치!I:I,레드마인_서비스!I:I),콜트리분석!$AI3472),"")</f>
        <v xml:space="preserve">[미대상] GCC) EIS B/O LEAD TIME - All                      </v>
      </c>
      <c r="AM3472" s="3" t="str" cm="1">
        <f t="array" ref="AM3472">IFERROR(INDEX(IF($AG3472&lt;=$AN3472,레드마인_배치!J:J,레드마인_서비스!J:J),콜트리분석!$AI3472),"")</f>
        <v>배치</v>
      </c>
      <c r="AN3472" s="3">
        <v>3</v>
      </c>
      <c r="AO3472" s="15" t="str">
        <f ca="1">IFERROR(INDEX(레드마인_배치!E:E,MATCH(OFFSET(A3472,,AN3472),레드마인_배치!G:G,0)),"")</f>
        <v>미대상</v>
      </c>
      <c r="AP3472" t="s">
        <v>3330</v>
      </c>
      <c r="AQ3472">
        <v>164</v>
      </c>
      <c r="AT3472" t="str" cm="1">
        <f t="array" ref="AT3472">[1]!add_delimeter(AG3472:AO3472,"|")</f>
        <v>|3|CBCGCCBLTA|146|미대상|ICB0300I|[미대상] GCC) EIS B/O LEAD TIME - All                      |배치|3|미대상|</v>
      </c>
    </row>
    <row r="3473" spans="1:46">
      <c r="A3473" s="3" t="s">
        <v>2957</v>
      </c>
      <c r="B3473" s="3" t="s">
        <v>491</v>
      </c>
      <c r="C3473" s="3" t="s">
        <v>494</v>
      </c>
      <c r="D3473" s="3" t="s">
        <v>1238</v>
      </c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>
        <f t="shared" si="56"/>
        <v>3</v>
      </c>
      <c r="AH3473" s="3" t="s">
        <v>1238</v>
      </c>
      <c r="AI3473" s="3">
        <f>IFERROR(IF($AG3473&lt;=$AN3473,MATCH($AH3473,레드마인_배치!G:G,0),MATCH($AH3473,레드마인_서비스!G:G,0)),"")</f>
        <v>144</v>
      </c>
      <c r="AJ3473" s="3" t="str" cm="1">
        <f t="array" ref="AJ3473">IFERROR(INDEX(IF($AG3473&lt;=$AN3473,레드마인_배치!E:E,레드마인_서비스!E:E),콜트리분석!$AI3473),"")</f>
        <v>미대상</v>
      </c>
      <c r="AK3473" s="3" t="str" cm="1">
        <f t="array" ref="AK3473">IFERROR(INDEX(IF($AG3473&lt;=$AN3473,레드마인_배치!H:H,레드마인_서비스!H:H),콜트리분석!$AI3473),"")</f>
        <v>ICB0290I</v>
      </c>
      <c r="AL3473" s="3" t="str" cm="1">
        <f t="array" ref="AL3473">IFERROR(INDEX(IF($AG3473&lt;=$AN3473,레드마인_배치!I:I,레드마인_서비스!I:I),콜트리분석!$AI3473),"")</f>
        <v xml:space="preserve">GCC) EIS B/O LEAD TIME - G-Brand                  </v>
      </c>
      <c r="AM3473" s="3" t="str" cm="1">
        <f t="array" ref="AM3473">IFERROR(INDEX(IF($AG3473&lt;=$AN3473,레드마인_배치!J:J,레드마인_서비스!J:J),콜트리분석!$AI3473),"")</f>
        <v>배치</v>
      </c>
      <c r="AN3473" s="3">
        <v>3</v>
      </c>
      <c r="AO3473" s="15" t="str">
        <f ca="1">IFERROR(INDEX(레드마인_배치!E:E,MATCH(OFFSET(A3473,,AN3473),레드마인_배치!G:G,0)),"")</f>
        <v>미대상</v>
      </c>
      <c r="AP3473" t="s">
        <v>3330</v>
      </c>
      <c r="AQ3473">
        <v>165</v>
      </c>
      <c r="AT3473" t="str" cm="1">
        <f t="array" ref="AT3473">[1]!add_delimeter(AG3473:AO3473,"|")</f>
        <v>|3|CBCGCCBLGA|144|미대상|ICB0290I|GCC) EIS B/O LEAD TIME - G-Brand                  |배치|3|미대상|</v>
      </c>
    </row>
    <row r="3474" spans="1:46">
      <c r="A3474" s="3" t="s">
        <v>2957</v>
      </c>
      <c r="B3474" s="3" t="s">
        <v>491</v>
      </c>
      <c r="C3474" s="3" t="s">
        <v>494</v>
      </c>
      <c r="D3474" s="3" t="s">
        <v>1121</v>
      </c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>
        <f t="shared" si="56"/>
        <v>3</v>
      </c>
      <c r="AH3474" s="3" t="s">
        <v>1121</v>
      </c>
      <c r="AI3474" s="3">
        <f>IFERROR(IF($AG3474&lt;=$AN3474,MATCH($AH3474,레드마인_배치!G:G,0),MATCH($AH3474,레드마인_서비스!G:G,0)),"")</f>
        <v>90</v>
      </c>
      <c r="AJ3474" s="3" t="str" cm="1">
        <f t="array" ref="AJ3474">IFERROR(INDEX(IF($AG3474&lt;=$AN3474,레드마인_배치!E:E,레드마인_서비스!E:E),콜트리분석!$AI3474),"")</f>
        <v>미대상</v>
      </c>
      <c r="AK3474" s="3" t="str" cm="1">
        <f t="array" ref="AK3474">IFERROR(INDEX(IF($AG3474&lt;=$AN3474,레드마인_배치!H:H,레드마인_서비스!H:H),콜트리분석!$AI3474),"")</f>
        <v>ICB0010I</v>
      </c>
      <c r="AL3474" s="3" t="str" cm="1">
        <f t="array" ref="AL3474">IFERROR(INDEX(IF($AG3474&lt;=$AN3474,레드마인_배치!I:I,레드마인_서비스!I:I),콜트리분석!$AI3474),"")</f>
        <v xml:space="preserve">[미대상] GIM) MPCA DRC Management  RUNDOWN CHART           </v>
      </c>
      <c r="AM3474" s="3" t="str" cm="1">
        <f t="array" ref="AM3474">IFERROR(INDEX(IF($AG3474&lt;=$AN3474,레드마인_배치!J:J,레드마인_서비스!J:J),콜트리분석!$AI3474),"")</f>
        <v>배치</v>
      </c>
      <c r="AN3474" s="3">
        <v>3</v>
      </c>
      <c r="AO3474" s="15" t="str">
        <f ca="1">IFERROR(INDEX(레드마인_배치!E:E,MATCH(OFFSET(A3474,,AN3474),레드마인_배치!G:G,0)),"")</f>
        <v>미대상</v>
      </c>
      <c r="AP3474" t="s">
        <v>3330</v>
      </c>
      <c r="AQ3474">
        <v>166</v>
      </c>
      <c r="AT3474" t="str" cm="1">
        <f t="array" ref="AT3474">[1]!add_delimeter(AG3474:AO3474,"|")</f>
        <v>|3|CBCGIMDRCA|90|미대상|ICB0010I|[미대상] GIM) MPCA DRC Management  RUNDOWN CHART           |배치|3|미대상|</v>
      </c>
    </row>
    <row r="3475" spans="1:46">
      <c r="A3475" s="3" t="s">
        <v>2957</v>
      </c>
      <c r="B3475" s="3" t="s">
        <v>491</v>
      </c>
      <c r="C3475" s="3" t="s">
        <v>494</v>
      </c>
      <c r="D3475" s="3" t="s">
        <v>3109</v>
      </c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>
        <f t="shared" si="56"/>
        <v>3</v>
      </c>
      <c r="AH3475" s="3" t="s">
        <v>3109</v>
      </c>
      <c r="AI3475" s="3">
        <f>IFERROR(IF($AG3475&lt;=$AN3475,MATCH($AH3475,레드마인_배치!G:G,0),MATCH($AH3475,레드마인_서비스!G:G,0)),"")</f>
        <v>28</v>
      </c>
      <c r="AJ3475" s="3" t="str" cm="1">
        <f t="array" ref="AJ3475">IFERROR(INDEX(IF($AG3475&lt;=$AN3475,레드마인_배치!E:E,레드마인_서비스!E:E),콜트리분석!$AI3475),"")</f>
        <v>확인필요</v>
      </c>
      <c r="AK3475" s="3" cm="1">
        <f t="array" ref="AK3475">IFERROR(INDEX(IF($AG3475&lt;=$AN3475,레드마인_배치!H:H,레드마인_서비스!H:H),콜트리분석!$AI3475),"")</f>
        <v>0</v>
      </c>
      <c r="AL3475" s="3" t="str" cm="1">
        <f t="array" ref="AL3475">IFERROR(INDEX(IF($AG3475&lt;=$AN3475,레드마인_배치!I:I,레드마인_서비스!I:I),콜트리분석!$AI3475),"")</f>
        <v>GCC,GIM,SMART SEND MAIN</v>
      </c>
      <c r="AM3475" s="3" t="str" cm="1">
        <f t="array" ref="AM3475">IFERROR(INDEX(IF($AG3475&lt;=$AN3475,레드마인_배치!J:J,레드마인_서비스!J:J),콜트리분석!$AI3475),"")</f>
        <v>배치</v>
      </c>
      <c r="AN3475" s="3">
        <v>6</v>
      </c>
      <c r="AO3475" s="3" t="str">
        <f ca="1">IFERROR(INDEX(레드마인_배치!E:E,MATCH(OFFSET(A3475,,AN3475),레드마인_배치!G:G,0)),"")</f>
        <v/>
      </c>
      <c r="AQ3475">
        <v>169</v>
      </c>
      <c r="AT3475" t="str" cm="1">
        <f t="array" ref="AT3475">[1]!add_delimeter(AG3475:AO3475,"|")</f>
        <v>|3|FTPCS400|28|확인필요|0|GCC,GIM,SMART SEND MAIN|배치|6||</v>
      </c>
    </row>
    <row r="3476" spans="1:46">
      <c r="A3476" s="3" t="s">
        <v>2957</v>
      </c>
      <c r="B3476" s="3" t="s">
        <v>491</v>
      </c>
      <c r="C3476" s="3" t="s">
        <v>494</v>
      </c>
      <c r="D3476" s="3" t="s">
        <v>3109</v>
      </c>
      <c r="E3476" s="3" t="s">
        <v>2998</v>
      </c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>
        <f t="shared" ref="AG3476:AG3539" si="57">COUNTA(B3476:AF3476)</f>
        <v>4</v>
      </c>
      <c r="AH3476" s="3" t="s">
        <v>2998</v>
      </c>
      <c r="AI3476" s="3">
        <f>IFERROR(IF($AG3476&lt;=$AN3476,MATCH($AH3476,레드마인_배치!G:G,0),MATCH($AH3476,레드마인_서비스!G:G,0)),"")</f>
        <v>135</v>
      </c>
      <c r="AJ3476" s="3" t="str" cm="1">
        <f t="array" ref="AJ3476">IFERROR(INDEX(IF($AG3476&lt;=$AN3476,레드마인_배치!E:E,레드마인_서비스!E:E),콜트리분석!$AI3476),"")</f>
        <v>미대상</v>
      </c>
      <c r="AK3476" s="3" t="str" cm="1">
        <f t="array" ref="AK3476">IFERROR(INDEX(IF($AG3476&lt;=$AN3476,레드마인_배치!H:H,레드마인_서비스!H:H),콜트리분석!$AI3476),"")</f>
        <v>ICB0240I</v>
      </c>
      <c r="AL3476" s="3" t="str" cm="1">
        <f t="array" ref="AL3476">IFERROR(INDEX(IF($AG3476&lt;=$AN3476,레드마인_배치!I:I,레드마인_서비스!I:I),콜트리분석!$AI3476),"")</f>
        <v xml:space="preserve">[미대상] GCC,GIM,SMART SEND MAIN                           </v>
      </c>
      <c r="AM3476" s="3" t="str" cm="1">
        <f t="array" ref="AM3476">IFERROR(INDEX(IF($AG3476&lt;=$AN3476,레드마인_배치!J:J,레드마인_서비스!J:J),콜트리분석!$AI3476),"")</f>
        <v>배치</v>
      </c>
      <c r="AN3476" s="3">
        <v>6</v>
      </c>
      <c r="AO3476" s="3" t="str">
        <f ca="1">IFERROR(INDEX(레드마인_배치!E:E,MATCH(OFFSET(A3476,,AN3476),레드마인_배치!G:G,0)),"")</f>
        <v/>
      </c>
      <c r="AQ3476">
        <v>169</v>
      </c>
      <c r="AT3476" t="str" cm="1">
        <f t="array" ref="AT3476">[1]!add_delimeter(AG3476:AO3476,"|")</f>
        <v>|4|FTPCS410|135|미대상|ICB0240I|[미대상] GCC,GIM,SMART SEND MAIN                           |배치|6||</v>
      </c>
    </row>
    <row r="3477" spans="1:46">
      <c r="A3477" s="3" t="s">
        <v>2957</v>
      </c>
      <c r="B3477" s="3" t="s">
        <v>491</v>
      </c>
      <c r="C3477" s="3" t="s">
        <v>494</v>
      </c>
      <c r="D3477" s="3" t="s">
        <v>3109</v>
      </c>
      <c r="E3477" s="3" t="s">
        <v>2998</v>
      </c>
      <c r="F3477" s="3" t="s">
        <v>3123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>
        <f t="shared" si="57"/>
        <v>5</v>
      </c>
      <c r="AH3477" s="3" t="s">
        <v>3123</v>
      </c>
      <c r="AI3477" s="3" t="str">
        <f>IFERROR(IF($AG3477&lt;=$AN3477,MATCH($AH3477,레드마인_배치!G:G,0),MATCH($AH3477,레드마인_서비스!G:G,0)),"")</f>
        <v/>
      </c>
      <c r="AJ3477" s="3" t="str" cm="1">
        <f t="array" ref="AJ3477">IFERROR(INDEX(IF($AG3477&lt;=$AN3477,레드마인_배치!E:E,레드마인_서비스!E:E),콜트리분석!$AI3477),"")</f>
        <v/>
      </c>
      <c r="AK3477" s="3" t="str" cm="1">
        <f t="array" ref="AK3477">IFERROR(INDEX(IF($AG3477&lt;=$AN3477,레드마인_배치!H:H,레드마인_서비스!H:H),콜트리분석!$AI3477),"")</f>
        <v/>
      </c>
      <c r="AL3477" s="3" t="str" cm="1">
        <f t="array" ref="AL3477">IFERROR(INDEX(IF($AG3477&lt;=$AN3477,레드마인_배치!I:I,레드마인_서비스!I:I),콜트리분석!$AI3477),"")</f>
        <v/>
      </c>
      <c r="AM3477" s="3" t="str" cm="1">
        <f t="array" ref="AM3477">IFERROR(INDEX(IF($AG3477&lt;=$AN3477,레드마인_배치!J:J,레드마인_서비스!J:J),콜트리분석!$AI3477),"")</f>
        <v/>
      </c>
      <c r="AN3477" s="3">
        <v>6</v>
      </c>
      <c r="AO3477" s="3" t="str">
        <f ca="1">IFERROR(INDEX(레드마인_배치!E:E,MATCH(OFFSET(A3477,,AN3477),레드마인_배치!G:G,0)),"")</f>
        <v/>
      </c>
      <c r="AQ3477">
        <v>169</v>
      </c>
      <c r="AT3477" t="str" cm="1">
        <f t="array" ref="AT3477">[1]!add_delimeter(AG3477:AO3477,"|")</f>
        <v>|5|CBCICB237A||||||6||</v>
      </c>
    </row>
    <row r="3478" spans="1:46">
      <c r="A3478" s="3" t="s">
        <v>2957</v>
      </c>
      <c r="B3478" s="3" t="s">
        <v>491</v>
      </c>
      <c r="C3478" s="3" t="s">
        <v>494</v>
      </c>
      <c r="D3478" s="3" t="s">
        <v>3109</v>
      </c>
      <c r="E3478" s="3" t="s">
        <v>2998</v>
      </c>
      <c r="F3478" s="3" t="s">
        <v>3123</v>
      </c>
      <c r="G3478" s="3" t="s">
        <v>510</v>
      </c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>
        <f t="shared" si="57"/>
        <v>6</v>
      </c>
      <c r="AH3478" s="3" t="s">
        <v>510</v>
      </c>
      <c r="AI3478" s="3" t="str">
        <f>IFERROR(IF($AG3478&lt;=$AN3478,MATCH($AH3478,레드마인_배치!G:G,0),MATCH($AH3478,레드마인_서비스!G:G,0)),"")</f>
        <v/>
      </c>
      <c r="AJ3478" s="3" t="str" cm="1">
        <f t="array" ref="AJ3478">IFERROR(INDEX(IF($AG3478&lt;=$AN3478,레드마인_배치!E:E,레드마인_서비스!E:E),콜트리분석!$AI3478),"")</f>
        <v/>
      </c>
      <c r="AK3478" s="3" t="str" cm="1">
        <f t="array" ref="AK3478">IFERROR(INDEX(IF($AG3478&lt;=$AN3478,레드마인_배치!H:H,레드마인_서비스!H:H),콜트리분석!$AI3478),"")</f>
        <v/>
      </c>
      <c r="AL3478" s="3" t="str" cm="1">
        <f t="array" ref="AL3478">IFERROR(INDEX(IF($AG3478&lt;=$AN3478,레드마인_배치!I:I,레드마인_서비스!I:I),콜트리분석!$AI3478),"")</f>
        <v/>
      </c>
      <c r="AM3478" s="3" t="str" cm="1">
        <f t="array" ref="AM3478">IFERROR(INDEX(IF($AG3478&lt;=$AN3478,레드마인_배치!J:J,레드마인_서비스!J:J),콜트리분석!$AI3478),"")</f>
        <v/>
      </c>
      <c r="AN3478" s="3">
        <v>6</v>
      </c>
      <c r="AO3478" s="3" t="str">
        <f ca="1">IFERROR(INDEX(레드마인_배치!E:E,MATCH(OFFSET(A3478,,AN3478),레드마인_배치!G:G,0)),"")</f>
        <v/>
      </c>
      <c r="AQ3478">
        <v>169</v>
      </c>
      <c r="AT3478" t="str" cm="1">
        <f t="array" ref="AT3478">[1]!add_delimeter(AG3478:AO3478,"|")</f>
        <v>|6|CLCICB007A||||||6||</v>
      </c>
    </row>
    <row r="3479" spans="1:46">
      <c r="A3479" s="3" t="s">
        <v>2957</v>
      </c>
      <c r="B3479" s="3" t="s">
        <v>491</v>
      </c>
      <c r="C3479" s="3" t="s">
        <v>494</v>
      </c>
      <c r="D3479" s="3" t="s">
        <v>3109</v>
      </c>
      <c r="E3479" s="3" t="s">
        <v>2998</v>
      </c>
      <c r="F3479" s="3" t="s">
        <v>510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>
        <f t="shared" si="57"/>
        <v>5</v>
      </c>
      <c r="AH3479" s="3" t="s">
        <v>510</v>
      </c>
      <c r="AI3479" s="3" t="str">
        <f>IFERROR(IF($AG3479&lt;=$AN3479,MATCH($AH3479,레드마인_배치!G:G,0),MATCH($AH3479,레드마인_서비스!G:G,0)),"")</f>
        <v/>
      </c>
      <c r="AJ3479" s="3" t="str" cm="1">
        <f t="array" ref="AJ3479">IFERROR(INDEX(IF($AG3479&lt;=$AN3479,레드마인_배치!E:E,레드마인_서비스!E:E),콜트리분석!$AI3479),"")</f>
        <v/>
      </c>
      <c r="AK3479" s="3" t="str" cm="1">
        <f t="array" ref="AK3479">IFERROR(INDEX(IF($AG3479&lt;=$AN3479,레드마인_배치!H:H,레드마인_서비스!H:H),콜트리분석!$AI3479),"")</f>
        <v/>
      </c>
      <c r="AL3479" s="3" t="str" cm="1">
        <f t="array" ref="AL3479">IFERROR(INDEX(IF($AG3479&lt;=$AN3479,레드마인_배치!I:I,레드마인_서비스!I:I),콜트리분석!$AI3479),"")</f>
        <v/>
      </c>
      <c r="AM3479" s="3" t="str" cm="1">
        <f t="array" ref="AM3479">IFERROR(INDEX(IF($AG3479&lt;=$AN3479,레드마인_배치!J:J,레드마인_서비스!J:J),콜트리분석!$AI3479),"")</f>
        <v/>
      </c>
      <c r="AN3479" s="3">
        <v>6</v>
      </c>
      <c r="AO3479" s="3" t="str">
        <f ca="1">IFERROR(INDEX(레드마인_배치!E:E,MATCH(OFFSET(A3479,,AN3479),레드마인_배치!G:G,0)),"")</f>
        <v/>
      </c>
      <c r="AQ3479">
        <v>169</v>
      </c>
      <c r="AT3479" t="str" cm="1">
        <f t="array" ref="AT3479">[1]!add_delimeter(AG3479:AO3479,"|")</f>
        <v>|5|CLCICB007A||||||6||</v>
      </c>
    </row>
    <row r="3480" spans="1:46">
      <c r="A3480" s="3" t="s">
        <v>2957</v>
      </c>
      <c r="B3480" s="3" t="s">
        <v>491</v>
      </c>
      <c r="C3480" s="3" t="s">
        <v>494</v>
      </c>
      <c r="D3480" s="3" t="s">
        <v>3109</v>
      </c>
      <c r="E3480" s="3" t="s">
        <v>2998</v>
      </c>
      <c r="F3480" s="3" t="s">
        <v>516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>
        <f t="shared" si="57"/>
        <v>5</v>
      </c>
      <c r="AH3480" s="3" t="s">
        <v>516</v>
      </c>
      <c r="AI3480" s="3" t="str">
        <f>IFERROR(IF($AG3480&lt;=$AN3480,MATCH($AH3480,레드마인_배치!G:G,0),MATCH($AH3480,레드마인_서비스!G:G,0)),"")</f>
        <v/>
      </c>
      <c r="AJ3480" s="3" t="str" cm="1">
        <f t="array" ref="AJ3480">IFERROR(INDEX(IF($AG3480&lt;=$AN3480,레드마인_배치!E:E,레드마인_서비스!E:E),콜트리분석!$AI3480),"")</f>
        <v/>
      </c>
      <c r="AK3480" s="3" t="str" cm="1">
        <f t="array" ref="AK3480">IFERROR(INDEX(IF($AG3480&lt;=$AN3480,레드마인_배치!H:H,레드마인_서비스!H:H),콜트리분석!$AI3480),"")</f>
        <v/>
      </c>
      <c r="AL3480" s="3" t="str" cm="1">
        <f t="array" ref="AL3480">IFERROR(INDEX(IF($AG3480&lt;=$AN3480,레드마인_배치!I:I,레드마인_서비스!I:I),콜트리분석!$AI3480),"")</f>
        <v/>
      </c>
      <c r="AM3480" s="3" t="str" cm="1">
        <f t="array" ref="AM3480">IFERROR(INDEX(IF($AG3480&lt;=$AN3480,레드마인_배치!J:J,레드마인_서비스!J:J),콜트리분석!$AI3480),"")</f>
        <v/>
      </c>
      <c r="AN3480" s="3">
        <v>6</v>
      </c>
      <c r="AO3480" s="3" t="str">
        <f ca="1">IFERROR(INDEX(레드마인_배치!E:E,MATCH(OFFSET(A3480,,AN3480),레드마인_배치!G:G,0)),"")</f>
        <v/>
      </c>
      <c r="AQ3480">
        <v>169</v>
      </c>
      <c r="AT3480" t="str" cm="1">
        <f t="array" ref="AT3480">[1]!add_delimeter(AG3480:AO3480,"|")</f>
        <v>|5|FTPCS011A||||||6||</v>
      </c>
    </row>
    <row r="3481" spans="1:46">
      <c r="A3481" s="3" t="s">
        <v>2957</v>
      </c>
      <c r="B3481" s="3" t="s">
        <v>491</v>
      </c>
      <c r="C3481" s="3" t="s">
        <v>494</v>
      </c>
      <c r="D3481" s="3" t="s">
        <v>3109</v>
      </c>
      <c r="E3481" s="3" t="s">
        <v>2998</v>
      </c>
      <c r="F3481" s="3" t="s">
        <v>517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>
        <f t="shared" si="57"/>
        <v>5</v>
      </c>
      <c r="AH3481" s="3" t="s">
        <v>517</v>
      </c>
      <c r="AI3481" s="3" t="str">
        <f>IFERROR(IF($AG3481&lt;=$AN3481,MATCH($AH3481,레드마인_배치!G:G,0),MATCH($AH3481,레드마인_서비스!G:G,0)),"")</f>
        <v/>
      </c>
      <c r="AJ3481" s="3" t="str" cm="1">
        <f t="array" ref="AJ3481">IFERROR(INDEX(IF($AG3481&lt;=$AN3481,레드마인_배치!E:E,레드마인_서비스!E:E),콜트리분석!$AI3481),"")</f>
        <v/>
      </c>
      <c r="AK3481" s="3" t="str" cm="1">
        <f t="array" ref="AK3481">IFERROR(INDEX(IF($AG3481&lt;=$AN3481,레드마인_배치!H:H,레드마인_서비스!H:H),콜트리분석!$AI3481),"")</f>
        <v/>
      </c>
      <c r="AL3481" s="3" t="str" cm="1">
        <f t="array" ref="AL3481">IFERROR(INDEX(IF($AG3481&lt;=$AN3481,레드마인_배치!I:I,레드마인_서비스!I:I),콜트리분석!$AI3481),"")</f>
        <v/>
      </c>
      <c r="AM3481" s="3" t="str" cm="1">
        <f t="array" ref="AM3481">IFERROR(INDEX(IF($AG3481&lt;=$AN3481,레드마인_배치!J:J,레드마인_서비스!J:J),콜트리분석!$AI3481),"")</f>
        <v/>
      </c>
      <c r="AN3481" s="3">
        <v>6</v>
      </c>
      <c r="AO3481" s="3" t="str">
        <f ca="1">IFERROR(INDEX(레드마인_배치!E:E,MATCH(OFFSET(A3481,,AN3481),레드마인_배치!G:G,0)),"")</f>
        <v/>
      </c>
      <c r="AQ3481">
        <v>169</v>
      </c>
      <c r="AT3481" t="str" cm="1">
        <f t="array" ref="AT3481">[1]!add_delimeter(AG3481:AO3481,"|")</f>
        <v>|5|FTPCS012||||||6||</v>
      </c>
    </row>
    <row r="3482" spans="1:46">
      <c r="A3482" s="3" t="s">
        <v>2957</v>
      </c>
      <c r="B3482" s="3" t="s">
        <v>491</v>
      </c>
      <c r="C3482" s="3" t="s">
        <v>494</v>
      </c>
      <c r="D3482" s="3" t="s">
        <v>3109</v>
      </c>
      <c r="E3482" s="3" t="s">
        <v>2998</v>
      </c>
      <c r="F3482" s="3" t="s">
        <v>518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>
        <f t="shared" si="57"/>
        <v>5</v>
      </c>
      <c r="AH3482" s="3" t="s">
        <v>518</v>
      </c>
      <c r="AI3482" s="3" t="str">
        <f>IFERROR(IF($AG3482&lt;=$AN3482,MATCH($AH3482,레드마인_배치!G:G,0),MATCH($AH3482,레드마인_서비스!G:G,0)),"")</f>
        <v/>
      </c>
      <c r="AJ3482" s="3" t="str" cm="1">
        <f t="array" ref="AJ3482">IFERROR(INDEX(IF($AG3482&lt;=$AN3482,레드마인_배치!E:E,레드마인_서비스!E:E),콜트리분석!$AI3482),"")</f>
        <v/>
      </c>
      <c r="AK3482" s="3" t="str" cm="1">
        <f t="array" ref="AK3482">IFERROR(INDEX(IF($AG3482&lt;=$AN3482,레드마인_배치!H:H,레드마인_서비스!H:H),콜트리분석!$AI3482),"")</f>
        <v/>
      </c>
      <c r="AL3482" s="3" t="str" cm="1">
        <f t="array" ref="AL3482">IFERROR(INDEX(IF($AG3482&lt;=$AN3482,레드마인_배치!I:I,레드마인_서비스!I:I),콜트리분석!$AI3482),"")</f>
        <v/>
      </c>
      <c r="AM3482" s="3" t="str" cm="1">
        <f t="array" ref="AM3482">IFERROR(INDEX(IF($AG3482&lt;=$AN3482,레드마인_배치!J:J,레드마인_서비스!J:J),콜트리분석!$AI3482),"")</f>
        <v/>
      </c>
      <c r="AN3482" s="3">
        <v>6</v>
      </c>
      <c r="AO3482" s="3" t="str">
        <f ca="1">IFERROR(INDEX(레드마인_배치!E:E,MATCH(OFFSET(A3482,,AN3482),레드마인_배치!G:G,0)),"")</f>
        <v/>
      </c>
      <c r="AQ3482">
        <v>169</v>
      </c>
      <c r="AT3482" t="str" cm="1">
        <f t="array" ref="AT3482">[1]!add_delimeter(AG3482:AO3482,"|")</f>
        <v>|5|FTPCS013||||||6||</v>
      </c>
    </row>
    <row r="3483" spans="1:46">
      <c r="A3483" s="3" t="s">
        <v>2957</v>
      </c>
      <c r="B3483" s="3" t="s">
        <v>491</v>
      </c>
      <c r="C3483" s="3" t="s">
        <v>494</v>
      </c>
      <c r="D3483" s="3" t="s">
        <v>3109</v>
      </c>
      <c r="E3483" s="3" t="s">
        <v>2998</v>
      </c>
      <c r="F3483" s="3" t="s">
        <v>514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>
        <f t="shared" si="57"/>
        <v>5</v>
      </c>
      <c r="AH3483" s="3" t="s">
        <v>514</v>
      </c>
      <c r="AI3483" s="3" t="str">
        <f>IFERROR(IF($AG3483&lt;=$AN3483,MATCH($AH3483,레드마인_배치!G:G,0),MATCH($AH3483,레드마인_서비스!G:G,0)),"")</f>
        <v/>
      </c>
      <c r="AJ3483" s="3" t="str" cm="1">
        <f t="array" ref="AJ3483">IFERROR(INDEX(IF($AG3483&lt;=$AN3483,레드마인_배치!E:E,레드마인_서비스!E:E),콜트리분석!$AI3483),"")</f>
        <v/>
      </c>
      <c r="AK3483" s="3" t="str" cm="1">
        <f t="array" ref="AK3483">IFERROR(INDEX(IF($AG3483&lt;=$AN3483,레드마인_배치!H:H,레드마인_서비스!H:H),콜트리분석!$AI3483),"")</f>
        <v/>
      </c>
      <c r="AL3483" s="3" t="str" cm="1">
        <f t="array" ref="AL3483">IFERROR(INDEX(IF($AG3483&lt;=$AN3483,레드마인_배치!I:I,레드마인_서비스!I:I),콜트리분석!$AI3483),"")</f>
        <v/>
      </c>
      <c r="AM3483" s="3" t="str" cm="1">
        <f t="array" ref="AM3483">IFERROR(INDEX(IF($AG3483&lt;=$AN3483,레드마인_배치!J:J,레드마인_서비스!J:J),콜트리분석!$AI3483),"")</f>
        <v/>
      </c>
      <c r="AN3483" s="3">
        <v>6</v>
      </c>
      <c r="AO3483" s="3" t="str">
        <f ca="1">IFERROR(INDEX(레드마인_배치!E:E,MATCH(OFFSET(A3483,,AN3483),레드마인_배치!G:G,0)),"")</f>
        <v/>
      </c>
      <c r="AQ3483">
        <v>169</v>
      </c>
      <c r="AT3483" t="str" cm="1">
        <f t="array" ref="AT3483">[1]!add_delimeter(AG3483:AO3483,"|")</f>
        <v>|5|FTPCS014||||||6||</v>
      </c>
    </row>
    <row r="3484" spans="1:46">
      <c r="A3484" s="3" t="s">
        <v>2957</v>
      </c>
      <c r="B3484" s="3" t="s">
        <v>491</v>
      </c>
      <c r="C3484" s="3" t="s">
        <v>494</v>
      </c>
      <c r="D3484" s="3" t="s">
        <v>3109</v>
      </c>
      <c r="E3484" s="3" t="s">
        <v>2998</v>
      </c>
      <c r="F3484" s="3" t="s">
        <v>3346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>
        <f t="shared" si="57"/>
        <v>5</v>
      </c>
      <c r="AH3484" s="3" t="s">
        <v>3346</v>
      </c>
      <c r="AI3484" s="3">
        <f>IFERROR(IF($AG3484&lt;=$AN3484,MATCH($AH3484,레드마인_배치!G:G,0),MATCH($AH3484,레드마인_서비스!G:G,0)),"")</f>
        <v>197</v>
      </c>
      <c r="AJ3484" s="3" t="str" cm="1">
        <f t="array" ref="AJ3484">IFERROR(INDEX(IF($AG3484&lt;=$AN3484,레드마인_배치!E:E,레드마인_서비스!E:E),콜트리분석!$AI3484),"")</f>
        <v>대상</v>
      </c>
      <c r="AK3484" s="3" t="str" cm="1">
        <f t="array" ref="AK3484">IFERROR(INDEX(IF($AG3484&lt;=$AN3484,레드마인_배치!H:H,레드마인_서비스!H:H),콜트리분석!$AI3484),"")</f>
        <v>ICB0580I</v>
      </c>
      <c r="AL3484" s="3" t="str" cm="1">
        <f t="array" ref="AL3484">IFERROR(INDEX(IF($AG3484&lt;=$AN3484,레드마인_배치!I:I,레드마인_서비스!I:I),콜트리분석!$AI3484),"")</f>
        <v xml:space="preserve">GIM) Inventory Master      </v>
      </c>
      <c r="AM3484" s="3" t="str" cm="1">
        <f t="array" ref="AM3484">IFERROR(INDEX(IF($AG3484&lt;=$AN3484,레드마인_배치!J:J,레드마인_서비스!J:J),콜트리분석!$AI3484),"")</f>
        <v>배치</v>
      </c>
      <c r="AN3484" s="3">
        <v>6</v>
      </c>
      <c r="AO3484" s="3" t="str">
        <f ca="1">IFERROR(INDEX(레드마인_배치!E:E,MATCH(OFFSET(A3484,,AN3484),레드마인_배치!G:G,0)),"")</f>
        <v/>
      </c>
      <c r="AQ3484">
        <v>169</v>
      </c>
      <c r="AT3484" t="str" cm="1">
        <f t="array" ref="AT3484">[1]!add_delimeter(AG3484:AO3484,"|")</f>
        <v>|5|FTPCS411|197|대상|ICB0580I|GIM) Inventory Master      |배치|6||</v>
      </c>
    </row>
    <row r="3485" spans="1:46">
      <c r="A3485" s="3" t="s">
        <v>2957</v>
      </c>
      <c r="B3485" s="3" t="s">
        <v>491</v>
      </c>
      <c r="C3485" s="3" t="s">
        <v>494</v>
      </c>
      <c r="D3485" s="3" t="s">
        <v>3109</v>
      </c>
      <c r="E3485" s="3" t="s">
        <v>2998</v>
      </c>
      <c r="F3485" s="3" t="s">
        <v>3347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>
        <f t="shared" si="57"/>
        <v>5</v>
      </c>
      <c r="AH3485" s="3" t="s">
        <v>3347</v>
      </c>
      <c r="AI3485" s="3">
        <f>IFERROR(IF($AG3485&lt;=$AN3485,MATCH($AH3485,레드마인_배치!G:G,0),MATCH($AH3485,레드마인_서비스!G:G,0)),"")</f>
        <v>199</v>
      </c>
      <c r="AJ3485" s="3" t="str" cm="1">
        <f t="array" ref="AJ3485">IFERROR(INDEX(IF($AG3485&lt;=$AN3485,레드마인_배치!E:E,레드마인_서비스!E:E),콜트리분석!$AI3485),"")</f>
        <v>대상</v>
      </c>
      <c r="AK3485" s="3" t="str" cm="1">
        <f t="array" ref="AK3485">IFERROR(INDEX(IF($AG3485&lt;=$AN3485,레드마인_배치!H:H,레드마인_서비스!H:H),콜트리분석!$AI3485),"")</f>
        <v>ICB0590I</v>
      </c>
      <c r="AL3485" s="3" t="str" cm="1">
        <f t="array" ref="AL3485">IFERROR(INDEX(IF($AG3485&lt;=$AN3485,레드마인_배치!I:I,레드마인_서비스!I:I),콜트리분석!$AI3485),"")</f>
        <v>GIM) KPI Management 2</v>
      </c>
      <c r="AM3485" s="3" t="str" cm="1">
        <f t="array" ref="AM3485">IFERROR(INDEX(IF($AG3485&lt;=$AN3485,레드마인_배치!J:J,레드마인_서비스!J:J),콜트리분석!$AI3485),"")</f>
        <v>배치</v>
      </c>
      <c r="AN3485" s="3">
        <v>6</v>
      </c>
      <c r="AO3485" s="3" t="str">
        <f ca="1">IFERROR(INDEX(레드마인_배치!E:E,MATCH(OFFSET(A3485,,AN3485),레드마인_배치!G:G,0)),"")</f>
        <v/>
      </c>
      <c r="AQ3485">
        <v>169</v>
      </c>
      <c r="AT3485" t="str" cm="1">
        <f t="array" ref="AT3485">[1]!add_delimeter(AG3485:AO3485,"|")</f>
        <v>|5|FTPCS412|199|대상|ICB0590I|GIM) KPI Management 2|배치|6||</v>
      </c>
    </row>
    <row r="3486" spans="1:46">
      <c r="A3486" s="3" t="s">
        <v>2957</v>
      </c>
      <c r="B3486" s="3" t="s">
        <v>491</v>
      </c>
      <c r="C3486" s="3" t="s">
        <v>494</v>
      </c>
      <c r="D3486" s="3" t="s">
        <v>3109</v>
      </c>
      <c r="E3486" s="3" t="s">
        <v>2998</v>
      </c>
      <c r="F3486" s="3" t="s">
        <v>3348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>
        <f t="shared" si="57"/>
        <v>5</v>
      </c>
      <c r="AH3486" s="3" t="s">
        <v>3348</v>
      </c>
      <c r="AI3486" s="3">
        <f>IFERROR(IF($AG3486&lt;=$AN3486,MATCH($AH3486,레드마인_배치!G:G,0),MATCH($AH3486,레드마인_서비스!G:G,0)),"")</f>
        <v>203</v>
      </c>
      <c r="AJ3486" s="3" t="str" cm="1">
        <f t="array" ref="AJ3486">IFERROR(INDEX(IF($AG3486&lt;=$AN3486,레드마인_배치!E:E,레드마인_서비스!E:E),콜트리분석!$AI3486),"")</f>
        <v>대상</v>
      </c>
      <c r="AK3486" s="3" t="str" cm="1">
        <f t="array" ref="AK3486">IFERROR(INDEX(IF($AG3486&lt;=$AN3486,레드마인_배치!H:H,레드마인_서비스!H:H),콜트리분석!$AI3486),"")</f>
        <v>ICB0600I</v>
      </c>
      <c r="AL3486" s="3" t="str" cm="1">
        <f t="array" ref="AL3486">IFERROR(INDEX(IF($AG3486&lt;=$AN3486,레드마인_배치!I:I,레드마인_서비스!I:I),콜트리분석!$AI3486),"")</f>
        <v xml:space="preserve">GIM) P/Master PNC ADD            </v>
      </c>
      <c r="AM3486" s="3" t="str" cm="1">
        <f t="array" ref="AM3486">IFERROR(INDEX(IF($AG3486&lt;=$AN3486,레드마인_배치!J:J,레드마인_서비스!J:J),콜트리분석!$AI3486),"")</f>
        <v>배치</v>
      </c>
      <c r="AN3486" s="3">
        <v>6</v>
      </c>
      <c r="AO3486" s="3" t="str">
        <f ca="1">IFERROR(INDEX(레드마인_배치!E:E,MATCH(OFFSET(A3486,,AN3486),레드마인_배치!G:G,0)),"")</f>
        <v/>
      </c>
      <c r="AQ3486">
        <v>169</v>
      </c>
      <c r="AT3486" t="str" cm="1">
        <f t="array" ref="AT3486">[1]!add_delimeter(AG3486:AO3486,"|")</f>
        <v>|5|FTPCS414|203|대상|ICB0600I|GIM) P/Master PNC ADD            |배치|6||</v>
      </c>
    </row>
    <row r="3487" spans="1:46">
      <c r="A3487" s="3" t="s">
        <v>2957</v>
      </c>
      <c r="B3487" s="3" t="s">
        <v>491</v>
      </c>
      <c r="C3487" s="3" t="s">
        <v>494</v>
      </c>
      <c r="D3487" s="3" t="s">
        <v>3109</v>
      </c>
      <c r="E3487" s="3" t="s">
        <v>2998</v>
      </c>
      <c r="F3487" s="3" t="s">
        <v>3349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>
        <f t="shared" si="57"/>
        <v>5</v>
      </c>
      <c r="AH3487" s="3" t="s">
        <v>3349</v>
      </c>
      <c r="AI3487" s="3" t="str">
        <f>IFERROR(IF($AG3487&lt;=$AN3487,MATCH($AH3487,레드마인_배치!G:G,0),MATCH($AH3487,레드마인_서비스!G:G,0)),"")</f>
        <v/>
      </c>
      <c r="AJ3487" s="3" t="str" cm="1">
        <f t="array" ref="AJ3487">IFERROR(INDEX(IF($AG3487&lt;=$AN3487,레드마인_배치!E:E,레드마인_서비스!E:E),콜트리분석!$AI3487),"")</f>
        <v/>
      </c>
      <c r="AK3487" s="3" t="str" cm="1">
        <f t="array" ref="AK3487">IFERROR(INDEX(IF($AG3487&lt;=$AN3487,레드마인_배치!H:H,레드마인_서비스!H:H),콜트리분석!$AI3487),"")</f>
        <v/>
      </c>
      <c r="AL3487" s="3" t="str" cm="1">
        <f t="array" ref="AL3487">IFERROR(INDEX(IF($AG3487&lt;=$AN3487,레드마인_배치!I:I,레드마인_서비스!I:I),콜트리분석!$AI3487),"")</f>
        <v/>
      </c>
      <c r="AM3487" s="3" t="str" cm="1">
        <f t="array" ref="AM3487">IFERROR(INDEX(IF($AG3487&lt;=$AN3487,레드마인_배치!J:J,레드마인_서비스!J:J),콜트리분석!$AI3487),"")</f>
        <v/>
      </c>
      <c r="AN3487" s="3">
        <v>6</v>
      </c>
      <c r="AO3487" s="3" t="str">
        <f ca="1">IFERROR(INDEX(레드마인_배치!E:E,MATCH(OFFSET(A3487,,AN3487),레드마인_배치!G:G,0)),"")</f>
        <v/>
      </c>
      <c r="AQ3487">
        <v>169</v>
      </c>
      <c r="AT3487" t="str" cm="1">
        <f t="array" ref="AT3487">[1]!add_delimeter(AG3487:AO3487,"|")</f>
        <v>|5|FTPCS417A||||||6||</v>
      </c>
    </row>
    <row r="3488" spans="1:46">
      <c r="A3488" s="3" t="s">
        <v>2957</v>
      </c>
      <c r="B3488" s="3" t="s">
        <v>491</v>
      </c>
      <c r="C3488" s="3" t="s">
        <v>494</v>
      </c>
      <c r="D3488" s="3" t="s">
        <v>3109</v>
      </c>
      <c r="E3488" s="3" t="s">
        <v>2998</v>
      </c>
      <c r="F3488" s="3" t="s">
        <v>3350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>
        <f t="shared" si="57"/>
        <v>5</v>
      </c>
      <c r="AH3488" s="3" t="s">
        <v>3350</v>
      </c>
      <c r="AI3488" s="3">
        <f>IFERROR(IF($AG3488&lt;=$AN3488,MATCH($AH3488,레드마인_배치!G:G,0),MATCH($AH3488,레드마인_서비스!G:G,0)),"")</f>
        <v>207</v>
      </c>
      <c r="AJ3488" s="3" t="str" cm="1">
        <f t="array" ref="AJ3488">IFERROR(INDEX(IF($AG3488&lt;=$AN3488,레드마인_배치!E:E,레드마인_서비스!E:E),콜트리분석!$AI3488),"")</f>
        <v>대상</v>
      </c>
      <c r="AK3488" s="3" t="str" cm="1">
        <f t="array" ref="AK3488">IFERROR(INDEX(IF($AG3488&lt;=$AN3488,레드마인_배치!H:H,레드마인_서비스!H:H),콜트리분석!$AI3488),"")</f>
        <v>ICB0620I</v>
      </c>
      <c r="AL3488" s="3" t="str" cm="1">
        <f t="array" ref="AL3488">IFERROR(INDEX(IF($AG3488&lt;=$AN3488,레드마인_배치!I:I,레드마인_서비스!I:I),콜트리분석!$AI3488),"")</f>
        <v xml:space="preserve">GIM) Receiving History     </v>
      </c>
      <c r="AM3488" s="3" t="str" cm="1">
        <f t="array" ref="AM3488">IFERROR(INDEX(IF($AG3488&lt;=$AN3488,레드마인_배치!J:J,레드마인_서비스!J:J),콜트리분석!$AI3488),"")</f>
        <v>배치</v>
      </c>
      <c r="AN3488" s="3">
        <v>6</v>
      </c>
      <c r="AO3488" s="3" t="str">
        <f ca="1">IFERROR(INDEX(레드마인_배치!E:E,MATCH(OFFSET(A3488,,AN3488),레드마인_배치!G:G,0)),"")</f>
        <v/>
      </c>
      <c r="AQ3488">
        <v>169</v>
      </c>
      <c r="AT3488" t="str" cm="1">
        <f t="array" ref="AT3488">[1]!add_delimeter(AG3488:AO3488,"|")</f>
        <v>|5|FTPCS418A|207|대상|ICB0620I|GIM) Receiving History     |배치|6||</v>
      </c>
    </row>
    <row r="3489" spans="1:46">
      <c r="A3489" s="3" t="s">
        <v>2957</v>
      </c>
      <c r="B3489" s="3" t="s">
        <v>491</v>
      </c>
      <c r="C3489" s="3" t="s">
        <v>494</v>
      </c>
      <c r="D3489" s="3" t="s">
        <v>3109</v>
      </c>
      <c r="E3489" s="3" t="s">
        <v>2998</v>
      </c>
      <c r="F3489" s="3" t="s">
        <v>3351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>
        <f t="shared" si="57"/>
        <v>5</v>
      </c>
      <c r="AH3489" s="3" t="s">
        <v>3351</v>
      </c>
      <c r="AI3489" s="3">
        <f>IFERROR(IF($AG3489&lt;=$AN3489,MATCH($AH3489,레드마인_배치!G:G,0),MATCH($AH3489,레드마인_서비스!G:G,0)),"")</f>
        <v>210</v>
      </c>
      <c r="AJ3489" s="3" t="str" cm="1">
        <f t="array" ref="AJ3489">IFERROR(INDEX(IF($AG3489&lt;=$AN3489,레드마인_배치!E:E,레드마인_서비스!E:E),콜트리분석!$AI3489),"")</f>
        <v>대상</v>
      </c>
      <c r="AK3489" s="3" t="str" cm="1">
        <f t="array" ref="AK3489">IFERROR(INDEX(IF($AG3489&lt;=$AN3489,레드마인_배치!H:H,레드마인_서비스!H:H),콜트리분석!$AI3489),"")</f>
        <v>ICB0630I</v>
      </c>
      <c r="AL3489" s="3" t="str" cm="1">
        <f t="array" ref="AL3489">IFERROR(INDEX(IF($AG3489&lt;=$AN3489,레드마인_배치!I:I,레드마인_서비스!I:I),콜트리분석!$AI3489),"")</f>
        <v xml:space="preserve">GIM) Order Header          </v>
      </c>
      <c r="AM3489" s="3" t="str" cm="1">
        <f t="array" ref="AM3489">IFERROR(INDEX(IF($AG3489&lt;=$AN3489,레드마인_배치!J:J,레드마인_서비스!J:J),콜트리분석!$AI3489),"")</f>
        <v>배치</v>
      </c>
      <c r="AN3489" s="3">
        <v>6</v>
      </c>
      <c r="AO3489" s="3" t="str">
        <f ca="1">IFERROR(INDEX(레드마인_배치!E:E,MATCH(OFFSET(A3489,,AN3489),레드마인_배치!G:G,0)),"")</f>
        <v/>
      </c>
      <c r="AQ3489">
        <v>169</v>
      </c>
      <c r="AT3489" t="str" cm="1">
        <f t="array" ref="AT3489">[1]!add_delimeter(AG3489:AO3489,"|")</f>
        <v>|5|FTPCS418B|210|대상|ICB0630I|GIM) Order Header          |배치|6||</v>
      </c>
    </row>
    <row r="3490" spans="1:46">
      <c r="A3490" s="3" t="s">
        <v>2957</v>
      </c>
      <c r="B3490" s="3" t="s">
        <v>491</v>
      </c>
      <c r="C3490" s="3" t="s">
        <v>494</v>
      </c>
      <c r="D3490" s="3" t="s">
        <v>3109</v>
      </c>
      <c r="E3490" s="3" t="s">
        <v>2998</v>
      </c>
      <c r="F3490" s="3" t="s">
        <v>3352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>
        <f t="shared" si="57"/>
        <v>5</v>
      </c>
      <c r="AH3490" s="3" t="s">
        <v>3352</v>
      </c>
      <c r="AI3490" s="3">
        <f>IFERROR(IF($AG3490&lt;=$AN3490,MATCH($AH3490,레드마인_배치!G:G,0),MATCH($AH3490,레드마인_서비스!G:G,0)),"")</f>
        <v>212</v>
      </c>
      <c r="AJ3490" s="3" t="str" cm="1">
        <f t="array" ref="AJ3490">IFERROR(INDEX(IF($AG3490&lt;=$AN3490,레드마인_배치!E:E,레드마인_서비스!E:E),콜트리분석!$AI3490),"")</f>
        <v>대상</v>
      </c>
      <c r="AK3490" s="3" t="str" cm="1">
        <f t="array" ref="AK3490">IFERROR(INDEX(IF($AG3490&lt;=$AN3490,레드마인_배치!H:H,레드마인_서비스!H:H),콜트리분석!$AI3490),"")</f>
        <v>ICB0640I</v>
      </c>
      <c r="AL3490" s="3" t="str" cm="1">
        <f t="array" ref="AL3490">IFERROR(INDEX(IF($AG3490&lt;=$AN3490,레드마인_배치!I:I,레드마인_서비스!I:I),콜트리분석!$AI3490),"")</f>
        <v xml:space="preserve">GIM) Order Detail          </v>
      </c>
      <c r="AM3490" s="3" t="str" cm="1">
        <f t="array" ref="AM3490">IFERROR(INDEX(IF($AG3490&lt;=$AN3490,레드마인_배치!J:J,레드마인_서비스!J:J),콜트리분석!$AI3490),"")</f>
        <v>배치</v>
      </c>
      <c r="AN3490" s="3">
        <v>6</v>
      </c>
      <c r="AO3490" s="3" t="str">
        <f ca="1">IFERROR(INDEX(레드마인_배치!E:E,MATCH(OFFSET(A3490,,AN3490),레드마인_배치!G:G,0)),"")</f>
        <v/>
      </c>
      <c r="AQ3490">
        <v>169</v>
      </c>
      <c r="AT3490" t="str" cm="1">
        <f t="array" ref="AT3490">[1]!add_delimeter(AG3490:AO3490,"|")</f>
        <v>|5|FTPCS418C|212|대상|ICB0640I|GIM) Order Detail          |배치|6||</v>
      </c>
    </row>
    <row r="3491" spans="1:46">
      <c r="A3491" s="3" t="s">
        <v>2957</v>
      </c>
      <c r="B3491" s="3" t="s">
        <v>491</v>
      </c>
      <c r="C3491" s="3" t="s">
        <v>494</v>
      </c>
      <c r="D3491" s="3" t="s">
        <v>3109</v>
      </c>
      <c r="E3491" s="3" t="s">
        <v>2998</v>
      </c>
      <c r="F3491" s="3" t="s">
        <v>3353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>
        <f t="shared" si="57"/>
        <v>5</v>
      </c>
      <c r="AH3491" s="3" t="s">
        <v>3353</v>
      </c>
      <c r="AI3491" s="3">
        <f>IFERROR(IF($AG3491&lt;=$AN3491,MATCH($AH3491,레드마인_배치!G:G,0),MATCH($AH3491,레드마인_서비스!G:G,0)),"")</f>
        <v>214</v>
      </c>
      <c r="AJ3491" s="3" t="str" cm="1">
        <f t="array" ref="AJ3491">IFERROR(INDEX(IF($AG3491&lt;=$AN3491,레드마인_배치!E:E,레드마인_서비스!E:E),콜트리분석!$AI3491),"")</f>
        <v>대상</v>
      </c>
      <c r="AK3491" s="3" t="str" cm="1">
        <f t="array" ref="AK3491">IFERROR(INDEX(IF($AG3491&lt;=$AN3491,레드마인_배치!H:H,레드마인_서비스!H:H),콜트리분석!$AI3491),"")</f>
        <v>ICB0650I</v>
      </c>
      <c r="AL3491" s="3" t="str" cm="1">
        <f t="array" ref="AL3491">IFERROR(INDEX(IF($AG3491&lt;=$AN3491,레드마인_배치!I:I,레드마인_서비스!I:I),콜트리분석!$AI3491),"")</f>
        <v xml:space="preserve">GIM) Invoice Detail        </v>
      </c>
      <c r="AM3491" s="3" t="str" cm="1">
        <f t="array" ref="AM3491">IFERROR(INDEX(IF($AG3491&lt;=$AN3491,레드마인_배치!J:J,레드마인_서비스!J:J),콜트리분석!$AI3491),"")</f>
        <v>배치</v>
      </c>
      <c r="AN3491" s="3">
        <v>6</v>
      </c>
      <c r="AO3491" s="3" t="str">
        <f ca="1">IFERROR(INDEX(레드마인_배치!E:E,MATCH(OFFSET(A3491,,AN3491),레드마인_배치!G:G,0)),"")</f>
        <v/>
      </c>
      <c r="AQ3491">
        <v>169</v>
      </c>
      <c r="AT3491" t="str" cm="1">
        <f t="array" ref="AT3491">[1]!add_delimeter(AG3491:AO3491,"|")</f>
        <v>|5|FTPCS418D|214|대상|ICB0650I|GIM) Invoice Detail        |배치|6||</v>
      </c>
    </row>
    <row r="3492" spans="1:46">
      <c r="A3492" s="3" t="s">
        <v>2957</v>
      </c>
      <c r="B3492" s="3" t="s">
        <v>491</v>
      </c>
      <c r="C3492" s="3" t="s">
        <v>494</v>
      </c>
      <c r="D3492" s="3" t="s">
        <v>3109</v>
      </c>
      <c r="E3492" s="3" t="s">
        <v>2998</v>
      </c>
      <c r="F3492" s="3" t="s">
        <v>3354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>
        <f t="shared" si="57"/>
        <v>5</v>
      </c>
      <c r="AH3492" s="3" t="s">
        <v>3354</v>
      </c>
      <c r="AI3492" s="3" t="str">
        <f>IFERROR(IF($AG3492&lt;=$AN3492,MATCH($AH3492,레드마인_배치!G:G,0),MATCH($AH3492,레드마인_서비스!G:G,0)),"")</f>
        <v/>
      </c>
      <c r="AJ3492" s="3" t="str" cm="1">
        <f t="array" ref="AJ3492">IFERROR(INDEX(IF($AG3492&lt;=$AN3492,레드마인_배치!E:E,레드마인_서비스!E:E),콜트리분석!$AI3492),"")</f>
        <v/>
      </c>
      <c r="AK3492" s="3" t="str" cm="1">
        <f t="array" ref="AK3492">IFERROR(INDEX(IF($AG3492&lt;=$AN3492,레드마인_배치!H:H,레드마인_서비스!H:H),콜트리분석!$AI3492),"")</f>
        <v/>
      </c>
      <c r="AL3492" s="3" t="str" cm="1">
        <f t="array" ref="AL3492">IFERROR(INDEX(IF($AG3492&lt;=$AN3492,레드마인_배치!I:I,레드마인_서비스!I:I),콜트리분석!$AI3492),"")</f>
        <v/>
      </c>
      <c r="AM3492" s="3" t="str" cm="1">
        <f t="array" ref="AM3492">IFERROR(INDEX(IF($AG3492&lt;=$AN3492,레드마인_배치!J:J,레드마인_서비스!J:J),콜트리분석!$AI3492),"")</f>
        <v/>
      </c>
      <c r="AN3492" s="3">
        <v>6</v>
      </c>
      <c r="AO3492" s="3" t="str">
        <f ca="1">IFERROR(INDEX(레드마인_배치!E:E,MATCH(OFFSET(A3492,,AN3492),레드마인_배치!G:G,0)),"")</f>
        <v/>
      </c>
      <c r="AQ3492">
        <v>169</v>
      </c>
      <c r="AT3492" t="str" cm="1">
        <f t="array" ref="AT3492">[1]!add_delimeter(AG3492:AO3492,"|")</f>
        <v>|5|FTPCS421||||||6||</v>
      </c>
    </row>
    <row r="3493" spans="1:46">
      <c r="A3493" s="3" t="s">
        <v>2957</v>
      </c>
      <c r="B3493" s="3" t="s">
        <v>491</v>
      </c>
      <c r="C3493" s="3" t="s">
        <v>494</v>
      </c>
      <c r="D3493" s="3" t="s">
        <v>3109</v>
      </c>
      <c r="E3493" s="3" t="s">
        <v>2998</v>
      </c>
      <c r="F3493" s="3" t="s">
        <v>3355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>
        <f t="shared" si="57"/>
        <v>5</v>
      </c>
      <c r="AH3493" s="3" t="s">
        <v>3355</v>
      </c>
      <c r="AI3493" s="3">
        <f>IFERROR(IF($AG3493&lt;=$AN3493,MATCH($AH3493,레드마인_배치!G:G,0),MATCH($AH3493,레드마인_서비스!G:G,0)),"")</f>
        <v>216</v>
      </c>
      <c r="AJ3493" s="3" t="str" cm="1">
        <f t="array" ref="AJ3493">IFERROR(INDEX(IF($AG3493&lt;=$AN3493,레드마인_배치!E:E,레드마인_서비스!E:E),콜트리분석!$AI3493),"")</f>
        <v>대상</v>
      </c>
      <c r="AK3493" s="3" t="str" cm="1">
        <f t="array" ref="AK3493">IFERROR(INDEX(IF($AG3493&lt;=$AN3493,레드마인_배치!H:H,레드마인_서비스!H:H),콜트리분석!$AI3493),"")</f>
        <v>ICB0660I</v>
      </c>
      <c r="AL3493" s="3" t="str" cm="1">
        <f t="array" ref="AL3493">IFERROR(INDEX(IF($AG3493&lt;=$AN3493,레드마인_배치!I:I,레드마인_서비스!I:I),콜트리분석!$AI3493),"")</f>
        <v xml:space="preserve">GIM) Demand Forecasting         </v>
      </c>
      <c r="AM3493" s="3" t="str" cm="1">
        <f t="array" ref="AM3493">IFERROR(INDEX(IF($AG3493&lt;=$AN3493,레드마인_배치!J:J,레드마인_서비스!J:J),콜트리분석!$AI3493),"")</f>
        <v>배치</v>
      </c>
      <c r="AN3493" s="3">
        <v>6</v>
      </c>
      <c r="AO3493" s="3" t="str">
        <f ca="1">IFERROR(INDEX(레드마인_배치!E:E,MATCH(OFFSET(A3493,,AN3493),레드마인_배치!G:G,0)),"")</f>
        <v/>
      </c>
      <c r="AQ3493">
        <v>169</v>
      </c>
      <c r="AT3493" t="str" cm="1">
        <f t="array" ref="AT3493">[1]!add_delimeter(AG3493:AO3493,"|")</f>
        <v>|5|FTPCS422|216|대상|ICB0660I|GIM) Demand Forecasting         |배치|6||</v>
      </c>
    </row>
    <row r="3494" spans="1:46">
      <c r="A3494" s="3" t="s">
        <v>2957</v>
      </c>
      <c r="B3494" s="3" t="s">
        <v>491</v>
      </c>
      <c r="C3494" s="3" t="s">
        <v>494</v>
      </c>
      <c r="D3494" s="3" t="s">
        <v>3109</v>
      </c>
      <c r="E3494" s="3" t="s">
        <v>2998</v>
      </c>
      <c r="F3494" s="3" t="s">
        <v>3356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>
        <f t="shared" si="57"/>
        <v>5</v>
      </c>
      <c r="AH3494" s="3" t="s">
        <v>3356</v>
      </c>
      <c r="AI3494" s="3" t="str">
        <f>IFERROR(IF($AG3494&lt;=$AN3494,MATCH($AH3494,레드마인_배치!G:G,0),MATCH($AH3494,레드마인_서비스!G:G,0)),"")</f>
        <v/>
      </c>
      <c r="AJ3494" s="3" t="str" cm="1">
        <f t="array" ref="AJ3494">IFERROR(INDEX(IF($AG3494&lt;=$AN3494,레드마인_배치!E:E,레드마인_서비스!E:E),콜트리분석!$AI3494),"")</f>
        <v/>
      </c>
      <c r="AK3494" s="3" t="str" cm="1">
        <f t="array" ref="AK3494">IFERROR(INDEX(IF($AG3494&lt;=$AN3494,레드마인_배치!H:H,레드마인_서비스!H:H),콜트리분석!$AI3494),"")</f>
        <v/>
      </c>
      <c r="AL3494" s="3" t="str" cm="1">
        <f t="array" ref="AL3494">IFERROR(INDEX(IF($AG3494&lt;=$AN3494,레드마인_배치!I:I,레드마인_서비스!I:I),콜트리분석!$AI3494),"")</f>
        <v/>
      </c>
      <c r="AM3494" s="3" t="str" cm="1">
        <f t="array" ref="AM3494">IFERROR(INDEX(IF($AG3494&lt;=$AN3494,레드마인_배치!J:J,레드마인_서비스!J:J),콜트리분석!$AI3494),"")</f>
        <v/>
      </c>
      <c r="AN3494" s="3">
        <v>6</v>
      </c>
      <c r="AO3494" s="3" t="str">
        <f ca="1">IFERROR(INDEX(레드마인_배치!E:E,MATCH(OFFSET(A3494,,AN3494),레드마인_배치!G:G,0)),"")</f>
        <v/>
      </c>
      <c r="AQ3494">
        <v>169</v>
      </c>
      <c r="AT3494" t="str" cm="1">
        <f t="array" ref="AT3494">[1]!add_delimeter(AG3494:AO3494,"|")</f>
        <v>|5|FTPCS423||||||6||</v>
      </c>
    </row>
    <row r="3495" spans="1:46">
      <c r="A3495" s="3" t="s">
        <v>2957</v>
      </c>
      <c r="B3495" s="3" t="s">
        <v>491</v>
      </c>
      <c r="C3495" s="3" t="s">
        <v>494</v>
      </c>
      <c r="D3495" s="3" t="s">
        <v>3109</v>
      </c>
      <c r="E3495" s="3" t="s">
        <v>2998</v>
      </c>
      <c r="F3495" s="3" t="s">
        <v>3357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>
        <f t="shared" si="57"/>
        <v>5</v>
      </c>
      <c r="AH3495" s="3" t="s">
        <v>3357</v>
      </c>
      <c r="AI3495" s="3" t="str">
        <f>IFERROR(IF($AG3495&lt;=$AN3495,MATCH($AH3495,레드마인_배치!G:G,0),MATCH($AH3495,레드마인_서비스!G:G,0)),"")</f>
        <v/>
      </c>
      <c r="AJ3495" s="3" t="str" cm="1">
        <f t="array" ref="AJ3495">IFERROR(INDEX(IF($AG3495&lt;=$AN3495,레드마인_배치!E:E,레드마인_서비스!E:E),콜트리분석!$AI3495),"")</f>
        <v/>
      </c>
      <c r="AK3495" s="3" t="str" cm="1">
        <f t="array" ref="AK3495">IFERROR(INDEX(IF($AG3495&lt;=$AN3495,레드마인_배치!H:H,레드마인_서비스!H:H),콜트리분석!$AI3495),"")</f>
        <v/>
      </c>
      <c r="AL3495" s="3" t="str" cm="1">
        <f t="array" ref="AL3495">IFERROR(INDEX(IF($AG3495&lt;=$AN3495,레드마인_배치!I:I,레드마인_서비스!I:I),콜트리분석!$AI3495),"")</f>
        <v/>
      </c>
      <c r="AM3495" s="3" t="str" cm="1">
        <f t="array" ref="AM3495">IFERROR(INDEX(IF($AG3495&lt;=$AN3495,레드마인_배치!J:J,레드마인_서비스!J:J),콜트리분석!$AI3495),"")</f>
        <v/>
      </c>
      <c r="AN3495" s="3">
        <v>6</v>
      </c>
      <c r="AO3495" s="3" t="str">
        <f ca="1">IFERROR(INDEX(레드마인_배치!E:E,MATCH(OFFSET(A3495,,AN3495),레드마인_배치!G:G,0)),"")</f>
        <v/>
      </c>
      <c r="AQ3495">
        <v>169</v>
      </c>
      <c r="AT3495" t="str" cm="1">
        <f t="array" ref="AT3495">[1]!add_delimeter(AG3495:AO3495,"|")</f>
        <v>|5|FTPCS424||||||6||</v>
      </c>
    </row>
    <row r="3496" spans="1:46">
      <c r="A3496" s="3" t="s">
        <v>2957</v>
      </c>
      <c r="B3496" s="3" t="s">
        <v>491</v>
      </c>
      <c r="C3496" s="3" t="s">
        <v>494</v>
      </c>
      <c r="D3496" s="3" t="s">
        <v>3109</v>
      </c>
      <c r="E3496" s="3" t="s">
        <v>2998</v>
      </c>
      <c r="F3496" s="3" t="s">
        <v>3358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>
        <f t="shared" si="57"/>
        <v>5</v>
      </c>
      <c r="AH3496" s="3" t="s">
        <v>3358</v>
      </c>
      <c r="AI3496" s="3">
        <f>IFERROR(IF($AG3496&lt;=$AN3496,MATCH($AH3496,레드마인_배치!G:G,0),MATCH($AH3496,레드마인_서비스!G:G,0)),"")</f>
        <v>218</v>
      </c>
      <c r="AJ3496" s="3" t="str" cm="1">
        <f t="array" ref="AJ3496">IFERROR(INDEX(IF($AG3496&lt;=$AN3496,레드마인_배치!E:E,레드마인_서비스!E:E),콜트리분석!$AI3496),"")</f>
        <v>대상</v>
      </c>
      <c r="AK3496" s="3" t="str" cm="1">
        <f t="array" ref="AK3496">IFERROR(INDEX(IF($AG3496&lt;=$AN3496,레드마인_배치!H:H,레드마인_서비스!H:H),콜트리분석!$AI3496),"")</f>
        <v>ICB0670I</v>
      </c>
      <c r="AL3496" s="3" t="str" cm="1">
        <f t="array" ref="AL3496">IFERROR(INDEX(IF($AG3496&lt;=$AN3496,레드마인_배치!I:I,레드마인_서비스!I:I),콜트리분석!$AI3496),"")</f>
        <v>GIM) KPI Management (Class)</v>
      </c>
      <c r="AM3496" s="3" t="str" cm="1">
        <f t="array" ref="AM3496">IFERROR(INDEX(IF($AG3496&lt;=$AN3496,레드마인_배치!J:J,레드마인_서비스!J:J),콜트리분석!$AI3496),"")</f>
        <v>배치</v>
      </c>
      <c r="AN3496" s="3">
        <v>6</v>
      </c>
      <c r="AO3496" s="3" t="str">
        <f ca="1">IFERROR(INDEX(레드마인_배치!E:E,MATCH(OFFSET(A3496,,AN3496),레드마인_배치!G:G,0)),"")</f>
        <v/>
      </c>
      <c r="AQ3496">
        <v>169</v>
      </c>
      <c r="AT3496" t="str" cm="1">
        <f t="array" ref="AT3496">[1]!add_delimeter(AG3496:AO3496,"|")</f>
        <v>|5|FTPCS425|218|대상|ICB0670I|GIM) KPI Management (Class)|배치|6||</v>
      </c>
    </row>
    <row r="3497" spans="1:46">
      <c r="A3497" s="3" t="s">
        <v>2957</v>
      </c>
      <c r="B3497" s="3" t="s">
        <v>491</v>
      </c>
      <c r="C3497" s="3" t="s">
        <v>494</v>
      </c>
      <c r="D3497" s="3" t="s">
        <v>3109</v>
      </c>
      <c r="E3497" s="3" t="s">
        <v>2998</v>
      </c>
      <c r="F3497" s="3" t="s">
        <v>3359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>
        <f t="shared" si="57"/>
        <v>5</v>
      </c>
      <c r="AH3497" s="3" t="s">
        <v>3359</v>
      </c>
      <c r="AI3497" s="3" t="str">
        <f>IFERROR(IF($AG3497&lt;=$AN3497,MATCH($AH3497,레드마인_배치!G:G,0),MATCH($AH3497,레드마인_서비스!G:G,0)),"")</f>
        <v/>
      </c>
      <c r="AJ3497" s="3" t="str" cm="1">
        <f t="array" ref="AJ3497">IFERROR(INDEX(IF($AG3497&lt;=$AN3497,레드마인_배치!E:E,레드마인_서비스!E:E),콜트리분석!$AI3497),"")</f>
        <v/>
      </c>
      <c r="AK3497" s="3" t="str" cm="1">
        <f t="array" ref="AK3497">IFERROR(INDEX(IF($AG3497&lt;=$AN3497,레드마인_배치!H:H,레드마인_서비스!H:H),콜트리분석!$AI3497),"")</f>
        <v/>
      </c>
      <c r="AL3497" s="3" t="str" cm="1">
        <f t="array" ref="AL3497">IFERROR(INDEX(IF($AG3497&lt;=$AN3497,레드마인_배치!I:I,레드마인_서비스!I:I),콜트리분석!$AI3497),"")</f>
        <v/>
      </c>
      <c r="AM3497" s="3" t="str" cm="1">
        <f t="array" ref="AM3497">IFERROR(INDEX(IF($AG3497&lt;=$AN3497,레드마인_배치!J:J,레드마인_서비스!J:J),콜트리분석!$AI3497),"")</f>
        <v/>
      </c>
      <c r="AN3497" s="3">
        <v>6</v>
      </c>
      <c r="AO3497" s="3" t="str">
        <f ca="1">IFERROR(INDEX(레드마인_배치!E:E,MATCH(OFFSET(A3497,,AN3497),레드마인_배치!G:G,0)),"")</f>
        <v/>
      </c>
      <c r="AQ3497">
        <v>169</v>
      </c>
      <c r="AT3497" t="str" cm="1">
        <f t="array" ref="AT3497">[1]!add_delimeter(AG3497:AO3497,"|")</f>
        <v>|5|FTPCS426||||||6||</v>
      </c>
    </row>
    <row r="3498" spans="1:46">
      <c r="A3498" s="3" t="s">
        <v>2957</v>
      </c>
      <c r="B3498" s="3" t="s">
        <v>491</v>
      </c>
      <c r="C3498" s="3" t="s">
        <v>494</v>
      </c>
      <c r="D3498" s="3" t="s">
        <v>3109</v>
      </c>
      <c r="E3498" s="3" t="s">
        <v>2998</v>
      </c>
      <c r="F3498" s="3" t="s">
        <v>3360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>
        <f t="shared" si="57"/>
        <v>5</v>
      </c>
      <c r="AH3498" s="3" t="s">
        <v>3360</v>
      </c>
      <c r="AI3498" s="3">
        <f>IFERROR(IF($AG3498&lt;=$AN3498,MATCH($AH3498,레드마인_배치!G:G,0),MATCH($AH3498,레드마인_서비스!G:G,0)),"")</f>
        <v>219</v>
      </c>
      <c r="AJ3498" s="3" t="str" cm="1">
        <f t="array" ref="AJ3498">IFERROR(INDEX(IF($AG3498&lt;=$AN3498,레드마인_배치!E:E,레드마인_서비스!E:E),콜트리분석!$AI3498),"")</f>
        <v>대상</v>
      </c>
      <c r="AK3498" s="3" t="str" cm="1">
        <f t="array" ref="AK3498">IFERROR(INDEX(IF($AG3498&lt;=$AN3498,레드마인_배치!H:H,레드마인_서비스!H:H),콜트리분석!$AI3498),"")</f>
        <v>ICB0680I</v>
      </c>
      <c r="AL3498" s="3" t="str" cm="1">
        <f t="array" ref="AL3498">IFERROR(INDEX(IF($AG3498&lt;=$AN3498,레드마인_배치!I:I,레드마인_서비스!I:I),콜트리분석!$AI3498),"")</f>
        <v>GIM) Supply Rule  (GIOS I/F 용도)</v>
      </c>
      <c r="AM3498" s="3" t="str" cm="1">
        <f t="array" ref="AM3498">IFERROR(INDEX(IF($AG3498&lt;=$AN3498,레드마인_배치!J:J,레드마인_서비스!J:J),콜트리분석!$AI3498),"")</f>
        <v>배치</v>
      </c>
      <c r="AN3498" s="3">
        <v>6</v>
      </c>
      <c r="AO3498" s="3" t="str">
        <f ca="1">IFERROR(INDEX(레드마인_배치!E:E,MATCH(OFFSET(A3498,,AN3498),레드마인_배치!G:G,0)),"")</f>
        <v/>
      </c>
      <c r="AQ3498">
        <v>169</v>
      </c>
      <c r="AT3498" t="str" cm="1">
        <f t="array" ref="AT3498">[1]!add_delimeter(AG3498:AO3498,"|")</f>
        <v>|5|FTPCS427|219|대상|ICB0680I|GIM) Supply Rule  (GIOS I/F 용도)|배치|6||</v>
      </c>
    </row>
    <row r="3499" spans="1:46">
      <c r="A3499" s="3" t="s">
        <v>2957</v>
      </c>
      <c r="B3499" s="3" t="s">
        <v>491</v>
      </c>
      <c r="C3499" s="3" t="s">
        <v>494</v>
      </c>
      <c r="D3499" s="3" t="s">
        <v>3109</v>
      </c>
      <c r="E3499" s="3" t="s">
        <v>2998</v>
      </c>
      <c r="F3499" s="3" t="s">
        <v>3361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>
        <f t="shared" si="57"/>
        <v>5</v>
      </c>
      <c r="AH3499" s="3" t="s">
        <v>3361</v>
      </c>
      <c r="AI3499" s="3" t="str">
        <f>IFERROR(IF($AG3499&lt;=$AN3499,MATCH($AH3499,레드마인_배치!G:G,0),MATCH($AH3499,레드마인_서비스!G:G,0)),"")</f>
        <v/>
      </c>
      <c r="AJ3499" s="3" t="str" cm="1">
        <f t="array" ref="AJ3499">IFERROR(INDEX(IF($AG3499&lt;=$AN3499,레드마인_배치!E:E,레드마인_서비스!E:E),콜트리분석!$AI3499),"")</f>
        <v/>
      </c>
      <c r="AK3499" s="3" t="str" cm="1">
        <f t="array" ref="AK3499">IFERROR(INDEX(IF($AG3499&lt;=$AN3499,레드마인_배치!H:H,레드마인_서비스!H:H),콜트리분석!$AI3499),"")</f>
        <v/>
      </c>
      <c r="AL3499" s="3" t="str" cm="1">
        <f t="array" ref="AL3499">IFERROR(INDEX(IF($AG3499&lt;=$AN3499,레드마인_배치!I:I,레드마인_서비스!I:I),콜트리분석!$AI3499),"")</f>
        <v/>
      </c>
      <c r="AM3499" s="3" t="str" cm="1">
        <f t="array" ref="AM3499">IFERROR(INDEX(IF($AG3499&lt;=$AN3499,레드마인_배치!J:J,레드마인_서비스!J:J),콜트리분석!$AI3499),"")</f>
        <v/>
      </c>
      <c r="AN3499" s="3">
        <v>6</v>
      </c>
      <c r="AO3499" s="3" t="str">
        <f ca="1">IFERROR(INDEX(레드마인_배치!E:E,MATCH(OFFSET(A3499,,AN3499),레드마인_배치!G:G,0)),"")</f>
        <v/>
      </c>
      <c r="AQ3499">
        <v>169</v>
      </c>
      <c r="AT3499" t="str" cm="1">
        <f t="array" ref="AT3499">[1]!add_delimeter(AG3499:AO3499,"|")</f>
        <v>|5|FTPCS428||||||6||</v>
      </c>
    </row>
    <row r="3500" spans="1:46">
      <c r="A3500" s="3" t="s">
        <v>2957</v>
      </c>
      <c r="B3500" s="3" t="s">
        <v>491</v>
      </c>
      <c r="C3500" s="3" t="s">
        <v>494</v>
      </c>
      <c r="D3500" s="3" t="s">
        <v>3109</v>
      </c>
      <c r="E3500" s="3" t="s">
        <v>2998</v>
      </c>
      <c r="F3500" s="3" t="s">
        <v>3362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>
        <f t="shared" si="57"/>
        <v>5</v>
      </c>
      <c r="AH3500" s="3" t="s">
        <v>3362</v>
      </c>
      <c r="AI3500" s="3" t="str">
        <f>IFERROR(IF($AG3500&lt;=$AN3500,MATCH($AH3500,레드마인_배치!G:G,0),MATCH($AH3500,레드마인_서비스!G:G,0)),"")</f>
        <v/>
      </c>
      <c r="AJ3500" s="3" t="str" cm="1">
        <f t="array" ref="AJ3500">IFERROR(INDEX(IF($AG3500&lt;=$AN3500,레드마인_배치!E:E,레드마인_서비스!E:E),콜트리분석!$AI3500),"")</f>
        <v/>
      </c>
      <c r="AK3500" s="3" t="str" cm="1">
        <f t="array" ref="AK3500">IFERROR(INDEX(IF($AG3500&lt;=$AN3500,레드마인_배치!H:H,레드마인_서비스!H:H),콜트리분석!$AI3500),"")</f>
        <v/>
      </c>
      <c r="AL3500" s="3" t="str" cm="1">
        <f t="array" ref="AL3500">IFERROR(INDEX(IF($AG3500&lt;=$AN3500,레드마인_배치!I:I,레드마인_서비스!I:I),콜트리분석!$AI3500),"")</f>
        <v/>
      </c>
      <c r="AM3500" s="3" t="str" cm="1">
        <f t="array" ref="AM3500">IFERROR(INDEX(IF($AG3500&lt;=$AN3500,레드마인_배치!J:J,레드마인_서비스!J:J),콜트리분석!$AI3500),"")</f>
        <v/>
      </c>
      <c r="AN3500" s="3">
        <v>6</v>
      </c>
      <c r="AO3500" s="3" t="str">
        <f ca="1">IFERROR(INDEX(레드마인_배치!E:E,MATCH(OFFSET(A3500,,AN3500),레드마인_배치!G:G,0)),"")</f>
        <v/>
      </c>
      <c r="AQ3500">
        <v>169</v>
      </c>
      <c r="AT3500" t="str" cm="1">
        <f t="array" ref="AT3500">[1]!add_delimeter(AG3500:AO3500,"|")</f>
        <v>|5|FTPCS429||||||6||</v>
      </c>
    </row>
    <row r="3501" spans="1:46">
      <c r="A3501" s="3" t="s">
        <v>2957</v>
      </c>
      <c r="B3501" s="3" t="s">
        <v>491</v>
      </c>
      <c r="C3501" s="3" t="s">
        <v>494</v>
      </c>
      <c r="D3501" s="3" t="s">
        <v>3109</v>
      </c>
      <c r="E3501" s="3" t="s">
        <v>2998</v>
      </c>
      <c r="F3501" s="3" t="s">
        <v>3363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>
        <f t="shared" si="57"/>
        <v>5</v>
      </c>
      <c r="AH3501" s="3" t="s">
        <v>3363</v>
      </c>
      <c r="AI3501" s="3" t="str">
        <f>IFERROR(IF($AG3501&lt;=$AN3501,MATCH($AH3501,레드마인_배치!G:G,0),MATCH($AH3501,레드마인_서비스!G:G,0)),"")</f>
        <v/>
      </c>
      <c r="AJ3501" s="3" t="str" cm="1">
        <f t="array" ref="AJ3501">IFERROR(INDEX(IF($AG3501&lt;=$AN3501,레드마인_배치!E:E,레드마인_서비스!E:E),콜트리분석!$AI3501),"")</f>
        <v/>
      </c>
      <c r="AK3501" s="3" t="str" cm="1">
        <f t="array" ref="AK3501">IFERROR(INDEX(IF($AG3501&lt;=$AN3501,레드마인_배치!H:H,레드마인_서비스!H:H),콜트리분석!$AI3501),"")</f>
        <v/>
      </c>
      <c r="AL3501" s="3" t="str" cm="1">
        <f t="array" ref="AL3501">IFERROR(INDEX(IF($AG3501&lt;=$AN3501,레드마인_배치!I:I,레드마인_서비스!I:I),콜트리분석!$AI3501),"")</f>
        <v/>
      </c>
      <c r="AM3501" s="3" t="str" cm="1">
        <f t="array" ref="AM3501">IFERROR(INDEX(IF($AG3501&lt;=$AN3501,레드마인_배치!J:J,레드마인_서비스!J:J),콜트리분석!$AI3501),"")</f>
        <v/>
      </c>
      <c r="AN3501" s="3">
        <v>6</v>
      </c>
      <c r="AO3501" s="3" t="str">
        <f ca="1">IFERROR(INDEX(레드마인_배치!E:E,MATCH(OFFSET(A3501,,AN3501),레드마인_배치!G:G,0)),"")</f>
        <v/>
      </c>
      <c r="AQ3501">
        <v>169</v>
      </c>
      <c r="AT3501" t="str" cm="1">
        <f t="array" ref="AT3501">[1]!add_delimeter(AG3501:AO3501,"|")</f>
        <v>|5|FTPCS433||||||6||</v>
      </c>
    </row>
    <row r="3502" spans="1:46">
      <c r="A3502" s="3" t="s">
        <v>2957</v>
      </c>
      <c r="B3502" s="3" t="s">
        <v>491</v>
      </c>
      <c r="C3502" s="3" t="s">
        <v>494</v>
      </c>
      <c r="D3502" s="3" t="s">
        <v>3109</v>
      </c>
      <c r="E3502" s="3" t="s">
        <v>2998</v>
      </c>
      <c r="F3502" s="3" t="s">
        <v>3364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>
        <f t="shared" si="57"/>
        <v>5</v>
      </c>
      <c r="AH3502" s="3" t="s">
        <v>3364</v>
      </c>
      <c r="AI3502" s="3" t="str">
        <f>IFERROR(IF($AG3502&lt;=$AN3502,MATCH($AH3502,레드마인_배치!G:G,0),MATCH($AH3502,레드마인_서비스!G:G,0)),"")</f>
        <v/>
      </c>
      <c r="AJ3502" s="3" t="str" cm="1">
        <f t="array" ref="AJ3502">IFERROR(INDEX(IF($AG3502&lt;=$AN3502,레드마인_배치!E:E,레드마인_서비스!E:E),콜트리분석!$AI3502),"")</f>
        <v/>
      </c>
      <c r="AK3502" s="3" t="str" cm="1">
        <f t="array" ref="AK3502">IFERROR(INDEX(IF($AG3502&lt;=$AN3502,레드마인_배치!H:H,레드마인_서비스!H:H),콜트리분석!$AI3502),"")</f>
        <v/>
      </c>
      <c r="AL3502" s="3" t="str" cm="1">
        <f t="array" ref="AL3502">IFERROR(INDEX(IF($AG3502&lt;=$AN3502,레드마인_배치!I:I,레드마인_서비스!I:I),콜트리분석!$AI3502),"")</f>
        <v/>
      </c>
      <c r="AM3502" s="3" t="str" cm="1">
        <f t="array" ref="AM3502">IFERROR(INDEX(IF($AG3502&lt;=$AN3502,레드마인_배치!J:J,레드마인_서비스!J:J),콜트리분석!$AI3502),"")</f>
        <v/>
      </c>
      <c r="AN3502" s="3">
        <v>6</v>
      </c>
      <c r="AO3502" s="3" t="str">
        <f ca="1">IFERROR(INDEX(레드마인_배치!E:E,MATCH(OFFSET(A3502,,AN3502),레드마인_배치!G:G,0)),"")</f>
        <v/>
      </c>
      <c r="AQ3502">
        <v>169</v>
      </c>
      <c r="AT3502" t="str" cm="1">
        <f t="array" ref="AT3502">[1]!add_delimeter(AG3502:AO3502,"|")</f>
        <v>|5|FTPCS434||||||6||</v>
      </c>
    </row>
    <row r="3503" spans="1:46">
      <c r="A3503" s="3" t="s">
        <v>2957</v>
      </c>
      <c r="B3503" s="3" t="s">
        <v>491</v>
      </c>
      <c r="C3503" s="3" t="s">
        <v>494</v>
      </c>
      <c r="D3503" s="3" t="s">
        <v>3109</v>
      </c>
      <c r="E3503" s="3" t="s">
        <v>2998</v>
      </c>
      <c r="F3503" s="3" t="s">
        <v>3365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>
        <f t="shared" si="57"/>
        <v>5</v>
      </c>
      <c r="AH3503" s="3" t="s">
        <v>3365</v>
      </c>
      <c r="AI3503" s="3">
        <f>IFERROR(IF($AG3503&lt;=$AN3503,MATCH($AH3503,레드마인_배치!G:G,0),MATCH($AH3503,레드마인_서비스!G:G,0)),"")</f>
        <v>221</v>
      </c>
      <c r="AJ3503" s="3" t="str" cm="1">
        <f t="array" ref="AJ3503">IFERROR(INDEX(IF($AG3503&lt;=$AN3503,레드마인_배치!E:E,레드마인_서비스!E:E),콜트리분석!$AI3503),"")</f>
        <v>대상</v>
      </c>
      <c r="AK3503" s="3" t="str" cm="1">
        <f t="array" ref="AK3503">IFERROR(INDEX(IF($AG3503&lt;=$AN3503,레드마인_배치!H:H,레드마인_서비스!H:H),콜트리분석!$AI3503),"")</f>
        <v>ICB0690I</v>
      </c>
      <c r="AL3503" s="3" t="str" cm="1">
        <f t="array" ref="AL3503">IFERROR(INDEX(IF($AG3503&lt;=$AN3503,레드마인_배치!I:I,레드마인_서비스!I:I),콜트리분석!$AI3503),"")</f>
        <v xml:space="preserve">GIM) CORP Inventory Adjust Detail   </v>
      </c>
      <c r="AM3503" s="3" t="str" cm="1">
        <f t="array" ref="AM3503">IFERROR(INDEX(IF($AG3503&lt;=$AN3503,레드마인_배치!J:J,레드마인_서비스!J:J),콜트리분석!$AI3503),"")</f>
        <v>배치</v>
      </c>
      <c r="AN3503" s="3">
        <v>6</v>
      </c>
      <c r="AO3503" s="3" t="str">
        <f ca="1">IFERROR(INDEX(레드마인_배치!E:E,MATCH(OFFSET(A3503,,AN3503),레드마인_배치!G:G,0)),"")</f>
        <v/>
      </c>
      <c r="AQ3503">
        <v>169</v>
      </c>
      <c r="AT3503" t="str" cm="1">
        <f t="array" ref="AT3503">[1]!add_delimeter(AG3503:AO3503,"|")</f>
        <v>|5|FTPCS435|221|대상|ICB0690I|GIM) CORP Inventory Adjust Detail   |배치|6||</v>
      </c>
    </row>
    <row r="3504" spans="1:46">
      <c r="A3504" s="3" t="s">
        <v>2957</v>
      </c>
      <c r="B3504" s="3" t="s">
        <v>491</v>
      </c>
      <c r="C3504" s="3" t="s">
        <v>494</v>
      </c>
      <c r="D3504" s="3" t="s">
        <v>3109</v>
      </c>
      <c r="E3504" s="3" t="s">
        <v>2998</v>
      </c>
      <c r="F3504" s="3" t="s">
        <v>3366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>
        <f t="shared" si="57"/>
        <v>5</v>
      </c>
      <c r="AH3504" s="3" t="s">
        <v>3366</v>
      </c>
      <c r="AI3504" s="3">
        <f>IFERROR(IF($AG3504&lt;=$AN3504,MATCH($AH3504,레드마인_배치!G:G,0),MATCH($AH3504,레드마인_서비스!G:G,0)),"")</f>
        <v>223</v>
      </c>
      <c r="AJ3504" s="3" t="str" cm="1">
        <f t="array" ref="AJ3504">IFERROR(INDEX(IF($AG3504&lt;=$AN3504,레드마인_배치!E:E,레드마인_서비스!E:E),콜트리분석!$AI3504),"")</f>
        <v>대상</v>
      </c>
      <c r="AK3504" s="3" t="str" cm="1">
        <f t="array" ref="AK3504">IFERROR(INDEX(IF($AG3504&lt;=$AN3504,레드마인_배치!H:H,레드마인_서비스!H:H),콜트리분석!$AI3504),"")</f>
        <v>ICB0700I</v>
      </c>
      <c r="AL3504" s="3" t="str" cm="1">
        <f t="array" ref="AL3504">IFERROR(INDEX(IF($AG3504&lt;=$AN3504,레드마인_배치!I:I,레드마인_서비스!I:I),콜트리분석!$AI3504),"")</f>
        <v xml:space="preserve">GIM) DEALER MASTER I/F              </v>
      </c>
      <c r="AM3504" s="3" t="str" cm="1">
        <f t="array" ref="AM3504">IFERROR(INDEX(IF($AG3504&lt;=$AN3504,레드마인_배치!J:J,레드마인_서비스!J:J),콜트리분석!$AI3504),"")</f>
        <v>배치</v>
      </c>
      <c r="AN3504" s="3">
        <v>6</v>
      </c>
      <c r="AO3504" s="3" t="str">
        <f ca="1">IFERROR(INDEX(레드마인_배치!E:E,MATCH(OFFSET(A3504,,AN3504),레드마인_배치!G:G,0)),"")</f>
        <v/>
      </c>
      <c r="AQ3504">
        <v>169</v>
      </c>
      <c r="AT3504" t="str" cm="1">
        <f t="array" ref="AT3504">[1]!add_delimeter(AG3504:AO3504,"|")</f>
        <v>|5|FTPCS439|223|대상|ICB0700I|GIM) DEALER MASTER I/F              |배치|6||</v>
      </c>
    </row>
    <row r="3505" spans="1:46">
      <c r="A3505" s="3" t="s">
        <v>2957</v>
      </c>
      <c r="B3505" s="3" t="s">
        <v>491</v>
      </c>
      <c r="C3505" s="3" t="s">
        <v>494</v>
      </c>
      <c r="D3505" s="3" t="s">
        <v>3109</v>
      </c>
      <c r="E3505" s="3" t="s">
        <v>2998</v>
      </c>
      <c r="F3505" s="3" t="s">
        <v>3367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>
        <f t="shared" si="57"/>
        <v>5</v>
      </c>
      <c r="AH3505" s="3" t="s">
        <v>3367</v>
      </c>
      <c r="AI3505" s="3" t="str">
        <f>IFERROR(IF($AG3505&lt;=$AN3505,MATCH($AH3505,레드마인_배치!G:G,0),MATCH($AH3505,레드마인_서비스!G:G,0)),"")</f>
        <v/>
      </c>
      <c r="AJ3505" s="3" t="str" cm="1">
        <f t="array" ref="AJ3505">IFERROR(INDEX(IF($AG3505&lt;=$AN3505,레드마인_배치!E:E,레드마인_서비스!E:E),콜트리분석!$AI3505),"")</f>
        <v/>
      </c>
      <c r="AK3505" s="3" t="str" cm="1">
        <f t="array" ref="AK3505">IFERROR(INDEX(IF($AG3505&lt;=$AN3505,레드마인_배치!H:H,레드마인_서비스!H:H),콜트리분석!$AI3505),"")</f>
        <v/>
      </c>
      <c r="AL3505" s="3" t="str" cm="1">
        <f t="array" ref="AL3505">IFERROR(INDEX(IF($AG3505&lt;=$AN3505,레드마인_배치!I:I,레드마인_서비스!I:I),콜트리분석!$AI3505),"")</f>
        <v/>
      </c>
      <c r="AM3505" s="3" t="str" cm="1">
        <f t="array" ref="AM3505">IFERROR(INDEX(IF($AG3505&lt;=$AN3505,레드마인_배치!J:J,레드마인_서비스!J:J),콜트리분석!$AI3505),"")</f>
        <v/>
      </c>
      <c r="AN3505" s="3">
        <v>6</v>
      </c>
      <c r="AO3505" s="3" t="str">
        <f ca="1">IFERROR(INDEX(레드마인_배치!E:E,MATCH(OFFSET(A3505,,AN3505),레드마인_배치!G:G,0)),"")</f>
        <v/>
      </c>
      <c r="AQ3505">
        <v>169</v>
      </c>
      <c r="AT3505" t="str" cm="1">
        <f t="array" ref="AT3505">[1]!add_delimeter(AG3505:AO3505,"|")</f>
        <v>|5|FTPCS442||||||6||</v>
      </c>
    </row>
    <row r="3506" spans="1:46">
      <c r="A3506" s="3" t="s">
        <v>2957</v>
      </c>
      <c r="B3506" s="3" t="s">
        <v>491</v>
      </c>
      <c r="C3506" s="3" t="s">
        <v>494</v>
      </c>
      <c r="D3506" s="3" t="s">
        <v>3109</v>
      </c>
      <c r="E3506" s="3" t="s">
        <v>2998</v>
      </c>
      <c r="F3506" s="3" t="s">
        <v>3368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>
        <f t="shared" si="57"/>
        <v>5</v>
      </c>
      <c r="AH3506" s="3" t="s">
        <v>3368</v>
      </c>
      <c r="AI3506" s="3">
        <f>IFERROR(IF($AG3506&lt;=$AN3506,MATCH($AH3506,레드마인_배치!G:G,0),MATCH($AH3506,레드마인_서비스!G:G,0)),"")</f>
        <v>225</v>
      </c>
      <c r="AJ3506" s="3" t="str" cm="1">
        <f t="array" ref="AJ3506">IFERROR(INDEX(IF($AG3506&lt;=$AN3506,레드마인_배치!E:E,레드마인_서비스!E:E),콜트리분석!$AI3506),"")</f>
        <v>대상</v>
      </c>
      <c r="AK3506" s="3" t="str" cm="1">
        <f t="array" ref="AK3506">IFERROR(INDEX(IF($AG3506&lt;=$AN3506,레드마인_배치!H:H,레드마인_서비스!H:H),콜트리분석!$AI3506),"")</f>
        <v>ICB0710I</v>
      </c>
      <c r="AL3506" s="3" t="str" cm="1">
        <f t="array" ref="AL3506">IFERROR(INDEX(IF($AG3506&lt;=$AN3506,레드마인_배치!I:I,레드마인_서비스!I:I),콜트리분석!$AI3506),"")</f>
        <v xml:space="preserve">GIM) Corp Purchase Order Information                    </v>
      </c>
      <c r="AM3506" s="3" t="str" cm="1">
        <f t="array" ref="AM3506">IFERROR(INDEX(IF($AG3506&lt;=$AN3506,레드마인_배치!J:J,레드마인_서비스!J:J),콜트리분석!$AI3506),"")</f>
        <v>배치</v>
      </c>
      <c r="AN3506" s="3">
        <v>6</v>
      </c>
      <c r="AO3506" s="3" t="str">
        <f ca="1">IFERROR(INDEX(레드마인_배치!E:E,MATCH(OFFSET(A3506,,AN3506),레드마인_배치!G:G,0)),"")</f>
        <v/>
      </c>
      <c r="AQ3506">
        <v>169</v>
      </c>
      <c r="AT3506" t="str" cm="1">
        <f t="array" ref="AT3506">[1]!add_delimeter(AG3506:AO3506,"|")</f>
        <v>|5|FTPCS443|225|대상|ICB0710I|GIM) Corp Purchase Order Information                    |배치|6||</v>
      </c>
    </row>
    <row r="3507" spans="1:46">
      <c r="A3507" s="3" t="s">
        <v>2957</v>
      </c>
      <c r="B3507" s="3" t="s">
        <v>491</v>
      </c>
      <c r="C3507" s="3" t="s">
        <v>494</v>
      </c>
      <c r="D3507" s="3" t="s">
        <v>3109</v>
      </c>
      <c r="E3507" s="3" t="s">
        <v>2998</v>
      </c>
      <c r="F3507" s="3" t="s">
        <v>3124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>
        <f t="shared" si="57"/>
        <v>5</v>
      </c>
      <c r="AH3507" s="3" t="s">
        <v>3124</v>
      </c>
      <c r="AI3507" s="3" t="str">
        <f>IFERROR(IF($AG3507&lt;=$AN3507,MATCH($AH3507,레드마인_배치!G:G,0),MATCH($AH3507,레드마인_서비스!G:G,0)),"")</f>
        <v/>
      </c>
      <c r="AJ3507" s="3" t="str" cm="1">
        <f t="array" ref="AJ3507">IFERROR(INDEX(IF($AG3507&lt;=$AN3507,레드마인_배치!E:E,레드마인_서비스!E:E),콜트리분석!$AI3507),"")</f>
        <v/>
      </c>
      <c r="AK3507" s="3" t="str" cm="1">
        <f t="array" ref="AK3507">IFERROR(INDEX(IF($AG3507&lt;=$AN3507,레드마인_배치!H:H,레드마인_서비스!H:H),콜트리분석!$AI3507),"")</f>
        <v/>
      </c>
      <c r="AL3507" s="3" t="str" cm="1">
        <f t="array" ref="AL3507">IFERROR(INDEX(IF($AG3507&lt;=$AN3507,레드마인_배치!I:I,레드마인_서비스!I:I),콜트리분석!$AI3507),"")</f>
        <v/>
      </c>
      <c r="AM3507" s="3" t="str" cm="1">
        <f t="array" ref="AM3507">IFERROR(INDEX(IF($AG3507&lt;=$AN3507,레드마인_배치!J:J,레드마인_서비스!J:J),콜트리분석!$AI3507),"")</f>
        <v/>
      </c>
      <c r="AN3507" s="3">
        <v>6</v>
      </c>
      <c r="AO3507" s="3" t="str">
        <f ca="1">IFERROR(INDEX(레드마인_배치!E:E,MATCH(OFFSET(A3507,,AN3507),레드마인_배치!G:G,0)),"")</f>
        <v/>
      </c>
      <c r="AQ3507">
        <v>169</v>
      </c>
      <c r="AT3507" t="str" cm="1">
        <f t="array" ref="AT3507">[1]!add_delimeter(AG3507:AO3507,"|")</f>
        <v>|5|FTPCS450||||||6||</v>
      </c>
    </row>
    <row r="3508" spans="1:46">
      <c r="A3508" s="3" t="s">
        <v>2957</v>
      </c>
      <c r="B3508" s="3" t="s">
        <v>491</v>
      </c>
      <c r="C3508" s="3" t="s">
        <v>494</v>
      </c>
      <c r="D3508" s="3" t="s">
        <v>3109</v>
      </c>
      <c r="E3508" s="3" t="s">
        <v>2998</v>
      </c>
      <c r="F3508" s="3" t="s">
        <v>3124</v>
      </c>
      <c r="G3508" s="3" t="s">
        <v>510</v>
      </c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>
        <f t="shared" si="57"/>
        <v>6</v>
      </c>
      <c r="AH3508" s="3" t="s">
        <v>510</v>
      </c>
      <c r="AI3508" s="3" t="str">
        <f>IFERROR(IF($AG3508&lt;=$AN3508,MATCH($AH3508,레드마인_배치!G:G,0),MATCH($AH3508,레드마인_서비스!G:G,0)),"")</f>
        <v/>
      </c>
      <c r="AJ3508" s="3" t="str" cm="1">
        <f t="array" ref="AJ3508">IFERROR(INDEX(IF($AG3508&lt;=$AN3508,레드마인_배치!E:E,레드마인_서비스!E:E),콜트리분석!$AI3508),"")</f>
        <v/>
      </c>
      <c r="AK3508" s="3" t="str" cm="1">
        <f t="array" ref="AK3508">IFERROR(INDEX(IF($AG3508&lt;=$AN3508,레드마인_배치!H:H,레드마인_서비스!H:H),콜트리분석!$AI3508),"")</f>
        <v/>
      </c>
      <c r="AL3508" s="3" t="str" cm="1">
        <f t="array" ref="AL3508">IFERROR(INDEX(IF($AG3508&lt;=$AN3508,레드마인_배치!I:I,레드마인_서비스!I:I),콜트리분석!$AI3508),"")</f>
        <v/>
      </c>
      <c r="AM3508" s="3" t="str" cm="1">
        <f t="array" ref="AM3508">IFERROR(INDEX(IF($AG3508&lt;=$AN3508,레드마인_배치!J:J,레드마인_서비스!J:J),콜트리분석!$AI3508),"")</f>
        <v/>
      </c>
      <c r="AN3508" s="3">
        <v>6</v>
      </c>
      <c r="AO3508" s="3" t="str">
        <f ca="1">IFERROR(INDEX(레드마인_배치!E:E,MATCH(OFFSET(A3508,,AN3508),레드마인_배치!G:G,0)),"")</f>
        <v/>
      </c>
      <c r="AQ3508">
        <v>169</v>
      </c>
      <c r="AT3508" t="str" cm="1">
        <f t="array" ref="AT3508">[1]!add_delimeter(AG3508:AO3508,"|")</f>
        <v>|6|CLCICB007A||||||6||</v>
      </c>
    </row>
    <row r="3509" spans="1:46">
      <c r="A3509" s="3" t="s">
        <v>2957</v>
      </c>
      <c r="B3509" s="3" t="s">
        <v>491</v>
      </c>
      <c r="C3509" s="3" t="s">
        <v>494</v>
      </c>
      <c r="D3509" s="3" t="s">
        <v>3109</v>
      </c>
      <c r="E3509" s="3" t="s">
        <v>2998</v>
      </c>
      <c r="F3509" s="3" t="s">
        <v>3124</v>
      </c>
      <c r="G3509" s="3" t="s">
        <v>516</v>
      </c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>
        <f t="shared" si="57"/>
        <v>6</v>
      </c>
      <c r="AH3509" s="3" t="s">
        <v>516</v>
      </c>
      <c r="AI3509" s="3" t="str">
        <f>IFERROR(IF($AG3509&lt;=$AN3509,MATCH($AH3509,레드마인_배치!G:G,0),MATCH($AH3509,레드마인_서비스!G:G,0)),"")</f>
        <v/>
      </c>
      <c r="AJ3509" s="3" t="str" cm="1">
        <f t="array" ref="AJ3509">IFERROR(INDEX(IF($AG3509&lt;=$AN3509,레드마인_배치!E:E,레드마인_서비스!E:E),콜트리분석!$AI3509),"")</f>
        <v/>
      </c>
      <c r="AK3509" s="3" t="str" cm="1">
        <f t="array" ref="AK3509">IFERROR(INDEX(IF($AG3509&lt;=$AN3509,레드마인_배치!H:H,레드마인_서비스!H:H),콜트리분석!$AI3509),"")</f>
        <v/>
      </c>
      <c r="AL3509" s="3" t="str" cm="1">
        <f t="array" ref="AL3509">IFERROR(INDEX(IF($AG3509&lt;=$AN3509,레드마인_배치!I:I,레드마인_서비스!I:I),콜트리분석!$AI3509),"")</f>
        <v/>
      </c>
      <c r="AM3509" s="3" t="str" cm="1">
        <f t="array" ref="AM3509">IFERROR(INDEX(IF($AG3509&lt;=$AN3509,레드마인_배치!J:J,레드마인_서비스!J:J),콜트리분석!$AI3509),"")</f>
        <v/>
      </c>
      <c r="AN3509" s="3">
        <v>6</v>
      </c>
      <c r="AO3509" s="3" t="str">
        <f ca="1">IFERROR(INDEX(레드마인_배치!E:E,MATCH(OFFSET(A3509,,AN3509),레드마인_배치!G:G,0)),"")</f>
        <v/>
      </c>
      <c r="AQ3509">
        <v>169</v>
      </c>
      <c r="AT3509" t="str" cm="1">
        <f t="array" ref="AT3509">[1]!add_delimeter(AG3509:AO3509,"|")</f>
        <v>|6|FTPCS011A||||||6||</v>
      </c>
    </row>
    <row r="3510" spans="1:46">
      <c r="A3510" s="3" t="s">
        <v>2957</v>
      </c>
      <c r="B3510" s="3" t="s">
        <v>491</v>
      </c>
      <c r="C3510" s="3" t="s">
        <v>494</v>
      </c>
      <c r="D3510" s="3" t="s">
        <v>3109</v>
      </c>
      <c r="E3510" s="3" t="s">
        <v>2998</v>
      </c>
      <c r="F3510" s="3" t="s">
        <v>3124</v>
      </c>
      <c r="G3510" s="3" t="s">
        <v>517</v>
      </c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>
        <f t="shared" si="57"/>
        <v>6</v>
      </c>
      <c r="AH3510" s="3" t="s">
        <v>517</v>
      </c>
      <c r="AI3510" s="3" t="str">
        <f>IFERROR(IF($AG3510&lt;=$AN3510,MATCH($AH3510,레드마인_배치!G:G,0),MATCH($AH3510,레드마인_서비스!G:G,0)),"")</f>
        <v/>
      </c>
      <c r="AJ3510" s="3" t="str" cm="1">
        <f t="array" ref="AJ3510">IFERROR(INDEX(IF($AG3510&lt;=$AN3510,레드마인_배치!E:E,레드마인_서비스!E:E),콜트리분석!$AI3510),"")</f>
        <v/>
      </c>
      <c r="AK3510" s="3" t="str" cm="1">
        <f t="array" ref="AK3510">IFERROR(INDEX(IF($AG3510&lt;=$AN3510,레드마인_배치!H:H,레드마인_서비스!H:H),콜트리분석!$AI3510),"")</f>
        <v/>
      </c>
      <c r="AL3510" s="3" t="str" cm="1">
        <f t="array" ref="AL3510">IFERROR(INDEX(IF($AG3510&lt;=$AN3510,레드마인_배치!I:I,레드마인_서비스!I:I),콜트리분석!$AI3510),"")</f>
        <v/>
      </c>
      <c r="AM3510" s="3" t="str" cm="1">
        <f t="array" ref="AM3510">IFERROR(INDEX(IF($AG3510&lt;=$AN3510,레드마인_배치!J:J,레드마인_서비스!J:J),콜트리분석!$AI3510),"")</f>
        <v/>
      </c>
      <c r="AN3510" s="3">
        <v>6</v>
      </c>
      <c r="AO3510" s="3" t="str">
        <f ca="1">IFERROR(INDEX(레드마인_배치!E:E,MATCH(OFFSET(A3510,,AN3510),레드마인_배치!G:G,0)),"")</f>
        <v/>
      </c>
      <c r="AQ3510">
        <v>169</v>
      </c>
      <c r="AT3510" t="str" cm="1">
        <f t="array" ref="AT3510">[1]!add_delimeter(AG3510:AO3510,"|")</f>
        <v>|6|FTPCS012||||||6||</v>
      </c>
    </row>
    <row r="3511" spans="1:46">
      <c r="A3511" s="3" t="s">
        <v>2957</v>
      </c>
      <c r="B3511" s="3" t="s">
        <v>491</v>
      </c>
      <c r="C3511" s="3" t="s">
        <v>494</v>
      </c>
      <c r="D3511" s="3" t="s">
        <v>3109</v>
      </c>
      <c r="E3511" s="3" t="s">
        <v>2998</v>
      </c>
      <c r="F3511" s="3" t="s">
        <v>3124</v>
      </c>
      <c r="G3511" s="3" t="s">
        <v>518</v>
      </c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>
        <f t="shared" si="57"/>
        <v>6</v>
      </c>
      <c r="AH3511" s="3" t="s">
        <v>518</v>
      </c>
      <c r="AI3511" s="3" t="str">
        <f>IFERROR(IF($AG3511&lt;=$AN3511,MATCH($AH3511,레드마인_배치!G:G,0),MATCH($AH3511,레드마인_서비스!G:G,0)),"")</f>
        <v/>
      </c>
      <c r="AJ3511" s="3" t="str" cm="1">
        <f t="array" ref="AJ3511">IFERROR(INDEX(IF($AG3511&lt;=$AN3511,레드마인_배치!E:E,레드마인_서비스!E:E),콜트리분석!$AI3511),"")</f>
        <v/>
      </c>
      <c r="AK3511" s="3" t="str" cm="1">
        <f t="array" ref="AK3511">IFERROR(INDEX(IF($AG3511&lt;=$AN3511,레드마인_배치!H:H,레드마인_서비스!H:H),콜트리분석!$AI3511),"")</f>
        <v/>
      </c>
      <c r="AL3511" s="3" t="str" cm="1">
        <f t="array" ref="AL3511">IFERROR(INDEX(IF($AG3511&lt;=$AN3511,레드마인_배치!I:I,레드마인_서비스!I:I),콜트리분석!$AI3511),"")</f>
        <v/>
      </c>
      <c r="AM3511" s="3" t="str" cm="1">
        <f t="array" ref="AM3511">IFERROR(INDEX(IF($AG3511&lt;=$AN3511,레드마인_배치!J:J,레드마인_서비스!J:J),콜트리분석!$AI3511),"")</f>
        <v/>
      </c>
      <c r="AN3511" s="3">
        <v>6</v>
      </c>
      <c r="AO3511" s="3" t="str">
        <f ca="1">IFERROR(INDEX(레드마인_배치!E:E,MATCH(OFFSET(A3511,,AN3511),레드마인_배치!G:G,0)),"")</f>
        <v/>
      </c>
      <c r="AQ3511">
        <v>169</v>
      </c>
      <c r="AT3511" t="str" cm="1">
        <f t="array" ref="AT3511">[1]!add_delimeter(AG3511:AO3511,"|")</f>
        <v>|6|FTPCS013||||||6||</v>
      </c>
    </row>
    <row r="3512" spans="1:46">
      <c r="A3512" s="3" t="s">
        <v>2957</v>
      </c>
      <c r="B3512" s="3" t="s">
        <v>491</v>
      </c>
      <c r="C3512" s="3" t="s">
        <v>494</v>
      </c>
      <c r="D3512" s="3" t="s">
        <v>3109</v>
      </c>
      <c r="E3512" s="3" t="s">
        <v>2998</v>
      </c>
      <c r="F3512" s="3" t="s">
        <v>3124</v>
      </c>
      <c r="G3512" s="3" t="s">
        <v>514</v>
      </c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>
        <f t="shared" si="57"/>
        <v>6</v>
      </c>
      <c r="AH3512" s="3" t="s">
        <v>514</v>
      </c>
      <c r="AI3512" s="3" t="str">
        <f>IFERROR(IF($AG3512&lt;=$AN3512,MATCH($AH3512,레드마인_배치!G:G,0),MATCH($AH3512,레드마인_서비스!G:G,0)),"")</f>
        <v/>
      </c>
      <c r="AJ3512" s="3" t="str" cm="1">
        <f t="array" ref="AJ3512">IFERROR(INDEX(IF($AG3512&lt;=$AN3512,레드마인_배치!E:E,레드마인_서비스!E:E),콜트리분석!$AI3512),"")</f>
        <v/>
      </c>
      <c r="AK3512" s="3" t="str" cm="1">
        <f t="array" ref="AK3512">IFERROR(INDEX(IF($AG3512&lt;=$AN3512,레드마인_배치!H:H,레드마인_서비스!H:H),콜트리분석!$AI3512),"")</f>
        <v/>
      </c>
      <c r="AL3512" s="3" t="str" cm="1">
        <f t="array" ref="AL3512">IFERROR(INDEX(IF($AG3512&lt;=$AN3512,레드마인_배치!I:I,레드마인_서비스!I:I),콜트리분석!$AI3512),"")</f>
        <v/>
      </c>
      <c r="AM3512" s="3" t="str" cm="1">
        <f t="array" ref="AM3512">IFERROR(INDEX(IF($AG3512&lt;=$AN3512,레드마인_배치!J:J,레드마인_서비스!J:J),콜트리분석!$AI3512),"")</f>
        <v/>
      </c>
      <c r="AN3512" s="3">
        <v>6</v>
      </c>
      <c r="AO3512" s="3" t="str">
        <f ca="1">IFERROR(INDEX(레드마인_배치!E:E,MATCH(OFFSET(A3512,,AN3512),레드마인_배치!G:G,0)),"")</f>
        <v/>
      </c>
      <c r="AQ3512">
        <v>169</v>
      </c>
      <c r="AT3512" t="str" cm="1">
        <f t="array" ref="AT3512">[1]!add_delimeter(AG3512:AO3512,"|")</f>
        <v>|6|FTPCS014||||||6||</v>
      </c>
    </row>
    <row r="3513" spans="1:46">
      <c r="A3513" s="3" t="s">
        <v>2957</v>
      </c>
      <c r="B3513" s="3" t="s">
        <v>491</v>
      </c>
      <c r="C3513" s="3" t="s">
        <v>494</v>
      </c>
      <c r="D3513" s="3" t="s">
        <v>3109</v>
      </c>
      <c r="E3513" s="3" t="s">
        <v>2998</v>
      </c>
      <c r="F3513" s="3" t="s">
        <v>3124</v>
      </c>
      <c r="G3513" s="3" t="s">
        <v>3125</v>
      </c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>
        <f t="shared" si="57"/>
        <v>6</v>
      </c>
      <c r="AH3513" s="3" t="s">
        <v>3125</v>
      </c>
      <c r="AI3513" s="3" t="str">
        <f>IFERROR(IF($AG3513&lt;=$AN3513,MATCH($AH3513,레드마인_배치!G:G,0),MATCH($AH3513,레드마인_서비스!G:G,0)),"")</f>
        <v/>
      </c>
      <c r="AJ3513" s="3" t="str" cm="1">
        <f t="array" ref="AJ3513">IFERROR(INDEX(IF($AG3513&lt;=$AN3513,레드마인_배치!E:E,레드마인_서비스!E:E),콜트리분석!$AI3513),"")</f>
        <v/>
      </c>
      <c r="AK3513" s="3" t="str" cm="1">
        <f t="array" ref="AK3513">IFERROR(INDEX(IF($AG3513&lt;=$AN3513,레드마인_배치!H:H,레드마인_서비스!H:H),콜트리분석!$AI3513),"")</f>
        <v/>
      </c>
      <c r="AL3513" s="3" t="str" cm="1">
        <f t="array" ref="AL3513">IFERROR(INDEX(IF($AG3513&lt;=$AN3513,레드마인_배치!I:I,레드마인_서비스!I:I),콜트리분석!$AI3513),"")</f>
        <v/>
      </c>
      <c r="AM3513" s="3" t="str" cm="1">
        <f t="array" ref="AM3513">IFERROR(INDEX(IF($AG3513&lt;=$AN3513,레드마인_배치!J:J,레드마인_서비스!J:J),콜트리분석!$AI3513),"")</f>
        <v/>
      </c>
      <c r="AN3513" s="3">
        <v>6</v>
      </c>
      <c r="AO3513" s="3" t="str">
        <f ca="1">IFERROR(INDEX(레드마인_배치!E:E,MATCH(OFFSET(A3513,,AN3513),레드마인_배치!G:G,0)),"")</f>
        <v/>
      </c>
      <c r="AQ3513">
        <v>169</v>
      </c>
      <c r="AT3513" t="str" cm="1">
        <f t="array" ref="AT3513">[1]!add_delimeter(AG3513:AO3513,"|")</f>
        <v>|6|FTPCS453A||||||6||</v>
      </c>
    </row>
    <row r="3514" spans="1:46">
      <c r="A3514" s="3" t="s">
        <v>2957</v>
      </c>
      <c r="B3514" s="3" t="s">
        <v>491</v>
      </c>
      <c r="C3514" s="3" t="s">
        <v>494</v>
      </c>
      <c r="D3514" s="3" t="s">
        <v>3109</v>
      </c>
      <c r="E3514" s="3" t="s">
        <v>2998</v>
      </c>
      <c r="F3514" s="3" t="s">
        <v>3124</v>
      </c>
      <c r="G3514" s="3" t="s">
        <v>3401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>
        <f t="shared" si="57"/>
        <v>6</v>
      </c>
      <c r="AH3514" s="3" t="s">
        <v>3401</v>
      </c>
      <c r="AI3514" s="3">
        <f>IFERROR(IF($AG3514&lt;=$AN3514,MATCH($AH3514,레드마인_배치!G:G,0),MATCH($AH3514,레드마인_서비스!G:G,0)),"")</f>
        <v>251</v>
      </c>
      <c r="AJ3514" s="3" t="str" cm="1">
        <f t="array" ref="AJ3514">IFERROR(INDEX(IF($AG3514&lt;=$AN3514,레드마인_배치!E:E,레드마인_서비스!E:E),콜트리분석!$AI3514),"")</f>
        <v>대상</v>
      </c>
      <c r="AK3514" s="3" t="str" cm="1">
        <f t="array" ref="AK3514">IFERROR(INDEX(IF($AG3514&lt;=$AN3514,레드마인_배치!H:H,레드마인_서비스!H:H),콜트리분석!$AI3514),"")</f>
        <v>ICB0860I</v>
      </c>
      <c r="AL3514" s="3" t="str" cm="1">
        <f t="array" ref="AL3514">IFERROR(INDEX(IF($AG3514&lt;=$AN3514,레드마인_배치!I:I,레드마인_서비스!I:I),콜트리분석!$AI3514),"")</f>
        <v>INVENTORY - ORDER FILTERING 자료</v>
      </c>
      <c r="AM3514" s="3" t="str" cm="1">
        <f t="array" ref="AM3514">IFERROR(INDEX(IF($AG3514&lt;=$AN3514,레드마인_배치!J:J,레드마인_서비스!J:J),콜트리분석!$AI3514),"")</f>
        <v>배치</v>
      </c>
      <c r="AN3514" s="3">
        <v>6</v>
      </c>
      <c r="AO3514" s="3" t="str">
        <f ca="1">IFERROR(INDEX(레드마인_배치!E:E,MATCH(OFFSET(A3514,,AN3514),레드마인_배치!G:G,0)),"")</f>
        <v>대상</v>
      </c>
      <c r="AQ3514">
        <v>169</v>
      </c>
      <c r="AT3514" t="str" cm="1">
        <f t="array" ref="AT3514">[1]!add_delimeter(AG3514:AO3514,"|")</f>
        <v>|6|FTPCS456|251|대상|ICB0860I|INVENTORY - ORDER FILTERING 자료|배치|6|대상|</v>
      </c>
    </row>
    <row r="3515" spans="1:46">
      <c r="A3515" s="3" t="s">
        <v>2957</v>
      </c>
      <c r="B3515" s="3" t="s">
        <v>491</v>
      </c>
      <c r="C3515" s="3" t="s">
        <v>494</v>
      </c>
      <c r="D3515" s="3" t="s">
        <v>3109</v>
      </c>
      <c r="E3515" s="3" t="s">
        <v>2998</v>
      </c>
      <c r="F3515" s="3" t="s">
        <v>3124</v>
      </c>
      <c r="G3515" s="3" t="s">
        <v>3402</v>
      </c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>
        <f t="shared" si="57"/>
        <v>6</v>
      </c>
      <c r="AH3515" s="3" t="s">
        <v>3402</v>
      </c>
      <c r="AI3515" s="3">
        <f>IFERROR(IF($AG3515&lt;=$AN3515,MATCH($AH3515,레드마인_배치!G:G,0),MATCH($AH3515,레드마인_서비스!G:G,0)),"")</f>
        <v>252</v>
      </c>
      <c r="AJ3515" s="3" t="str" cm="1">
        <f t="array" ref="AJ3515">IFERROR(INDEX(IF($AG3515&lt;=$AN3515,레드마인_배치!E:E,레드마인_서비스!E:E),콜트리분석!$AI3515),"")</f>
        <v>대상</v>
      </c>
      <c r="AK3515" s="3" t="str" cm="1">
        <f t="array" ref="AK3515">IFERROR(INDEX(IF($AG3515&lt;=$AN3515,레드마인_배치!H:H,레드마인_서비스!H:H),콜트리분석!$AI3515),"")</f>
        <v>ICB0870I</v>
      </c>
      <c r="AL3515" s="3" t="str" cm="1">
        <f t="array" ref="AL3515">IFERROR(INDEX(IF($AG3515&lt;=$AN3515,레드마인_배치!I:I,레드마인_서비스!I:I),콜트리분석!$AI3515),"")</f>
        <v>DEMAND - ORDER FILTERING 자료</v>
      </c>
      <c r="AM3515" s="3" t="str" cm="1">
        <f t="array" ref="AM3515">IFERROR(INDEX(IF($AG3515&lt;=$AN3515,레드마인_배치!J:J,레드마인_서비스!J:J),콜트리분석!$AI3515),"")</f>
        <v>배치</v>
      </c>
      <c r="AN3515" s="3">
        <v>6</v>
      </c>
      <c r="AO3515" s="3" t="str">
        <f ca="1">IFERROR(INDEX(레드마인_배치!E:E,MATCH(OFFSET(A3515,,AN3515),레드마인_배치!G:G,0)),"")</f>
        <v>대상</v>
      </c>
      <c r="AQ3515">
        <v>169</v>
      </c>
      <c r="AT3515" t="str" cm="1">
        <f t="array" ref="AT3515">[1]!add_delimeter(AG3515:AO3515,"|")</f>
        <v>|6|FTPCS457|252|대상|ICB0870I|DEMAND - ORDER FILTERING 자료|배치|6|대상|</v>
      </c>
    </row>
    <row r="3516" spans="1:46">
      <c r="A3516" s="3" t="s">
        <v>2957</v>
      </c>
      <c r="B3516" s="3" t="s">
        <v>491</v>
      </c>
      <c r="C3516" s="3" t="s">
        <v>494</v>
      </c>
      <c r="D3516" s="3" t="s">
        <v>3109</v>
      </c>
      <c r="E3516" s="3" t="s">
        <v>2998</v>
      </c>
      <c r="F3516" s="3" t="s">
        <v>3126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>
        <f t="shared" si="57"/>
        <v>5</v>
      </c>
      <c r="AH3516" s="3" t="s">
        <v>3126</v>
      </c>
      <c r="AI3516" s="3" t="str">
        <f>IFERROR(IF($AG3516&lt;=$AN3516,MATCH($AH3516,레드마인_배치!G:G,0),MATCH($AH3516,레드마인_서비스!G:G,0)),"")</f>
        <v/>
      </c>
      <c r="AJ3516" s="3" t="str" cm="1">
        <f t="array" ref="AJ3516">IFERROR(INDEX(IF($AG3516&lt;=$AN3516,레드마인_배치!E:E,레드마인_서비스!E:E),콜트리분석!$AI3516),"")</f>
        <v/>
      </c>
      <c r="AK3516" s="3" t="str" cm="1">
        <f t="array" ref="AK3516">IFERROR(INDEX(IF($AG3516&lt;=$AN3516,레드마인_배치!H:H,레드마인_서비스!H:H),콜트리분석!$AI3516),"")</f>
        <v/>
      </c>
      <c r="AL3516" s="3" t="str" cm="1">
        <f t="array" ref="AL3516">IFERROR(INDEX(IF($AG3516&lt;=$AN3516,레드마인_배치!I:I,레드마인_서비스!I:I),콜트리분석!$AI3516),"")</f>
        <v/>
      </c>
      <c r="AM3516" s="3" t="str" cm="1">
        <f t="array" ref="AM3516">IFERROR(INDEX(IF($AG3516&lt;=$AN3516,레드마인_배치!J:J,레드마인_서비스!J:J),콜트리분석!$AI3516),"")</f>
        <v/>
      </c>
      <c r="AN3516" s="3">
        <v>6</v>
      </c>
      <c r="AO3516" s="3" t="str">
        <f ca="1">IFERROR(INDEX(레드마인_배치!E:E,MATCH(OFFSET(A3516,,AN3516),레드마인_배치!G:G,0)),"")</f>
        <v/>
      </c>
      <c r="AQ3516">
        <v>169</v>
      </c>
      <c r="AT3516" t="str" cm="1">
        <f t="array" ref="AT3516">[1]!add_delimeter(AG3516:AO3516,"|")</f>
        <v>|5|FTPCS510||||||6||</v>
      </c>
    </row>
    <row r="3517" spans="1:46">
      <c r="A3517" s="3" t="s">
        <v>2957</v>
      </c>
      <c r="B3517" s="3" t="s">
        <v>491</v>
      </c>
      <c r="C3517" s="3" t="s">
        <v>494</v>
      </c>
      <c r="D3517" s="3" t="s">
        <v>3109</v>
      </c>
      <c r="E3517" s="3" t="s">
        <v>2998</v>
      </c>
      <c r="F3517" s="3" t="s">
        <v>3126</v>
      </c>
      <c r="G3517" s="3" t="s">
        <v>510</v>
      </c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>
        <f t="shared" si="57"/>
        <v>6</v>
      </c>
      <c r="AH3517" s="3" t="s">
        <v>510</v>
      </c>
      <c r="AI3517" s="3" t="str">
        <f>IFERROR(IF($AG3517&lt;=$AN3517,MATCH($AH3517,레드마인_배치!G:G,0),MATCH($AH3517,레드마인_서비스!G:G,0)),"")</f>
        <v/>
      </c>
      <c r="AJ3517" s="3" t="str" cm="1">
        <f t="array" ref="AJ3517">IFERROR(INDEX(IF($AG3517&lt;=$AN3517,레드마인_배치!E:E,레드마인_서비스!E:E),콜트리분석!$AI3517),"")</f>
        <v/>
      </c>
      <c r="AK3517" s="3" t="str" cm="1">
        <f t="array" ref="AK3517">IFERROR(INDEX(IF($AG3517&lt;=$AN3517,레드마인_배치!H:H,레드마인_서비스!H:H),콜트리분석!$AI3517),"")</f>
        <v/>
      </c>
      <c r="AL3517" s="3" t="str" cm="1">
        <f t="array" ref="AL3517">IFERROR(INDEX(IF($AG3517&lt;=$AN3517,레드마인_배치!I:I,레드마인_서비스!I:I),콜트리분석!$AI3517),"")</f>
        <v/>
      </c>
      <c r="AM3517" s="3" t="str" cm="1">
        <f t="array" ref="AM3517">IFERROR(INDEX(IF($AG3517&lt;=$AN3517,레드마인_배치!J:J,레드마인_서비스!J:J),콜트리분석!$AI3517),"")</f>
        <v/>
      </c>
      <c r="AN3517" s="3">
        <v>6</v>
      </c>
      <c r="AO3517" s="3" t="str">
        <f ca="1">IFERROR(INDEX(레드마인_배치!E:E,MATCH(OFFSET(A3517,,AN3517),레드마인_배치!G:G,0)),"")</f>
        <v/>
      </c>
      <c r="AQ3517">
        <v>169</v>
      </c>
      <c r="AT3517" t="str" cm="1">
        <f t="array" ref="AT3517">[1]!add_delimeter(AG3517:AO3517,"|")</f>
        <v>|6|CLCICB007A||||||6||</v>
      </c>
    </row>
    <row r="3518" spans="1:46">
      <c r="A3518" s="3" t="s">
        <v>2957</v>
      </c>
      <c r="B3518" s="3" t="s">
        <v>491</v>
      </c>
      <c r="C3518" s="3" t="s">
        <v>494</v>
      </c>
      <c r="D3518" s="3" t="s">
        <v>3109</v>
      </c>
      <c r="E3518" s="3" t="s">
        <v>2998</v>
      </c>
      <c r="F3518" s="3" t="s">
        <v>3126</v>
      </c>
      <c r="G3518" s="3" t="s">
        <v>516</v>
      </c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>
        <f t="shared" si="57"/>
        <v>6</v>
      </c>
      <c r="AH3518" s="3" t="s">
        <v>516</v>
      </c>
      <c r="AI3518" s="3" t="str">
        <f>IFERROR(IF($AG3518&lt;=$AN3518,MATCH($AH3518,레드마인_배치!G:G,0),MATCH($AH3518,레드마인_서비스!G:G,0)),"")</f>
        <v/>
      </c>
      <c r="AJ3518" s="3" t="str" cm="1">
        <f t="array" ref="AJ3518">IFERROR(INDEX(IF($AG3518&lt;=$AN3518,레드마인_배치!E:E,레드마인_서비스!E:E),콜트리분석!$AI3518),"")</f>
        <v/>
      </c>
      <c r="AK3518" s="3" t="str" cm="1">
        <f t="array" ref="AK3518">IFERROR(INDEX(IF($AG3518&lt;=$AN3518,레드마인_배치!H:H,레드마인_서비스!H:H),콜트리분석!$AI3518),"")</f>
        <v/>
      </c>
      <c r="AL3518" s="3" t="str" cm="1">
        <f t="array" ref="AL3518">IFERROR(INDEX(IF($AG3518&lt;=$AN3518,레드마인_배치!I:I,레드마인_서비스!I:I),콜트리분석!$AI3518),"")</f>
        <v/>
      </c>
      <c r="AM3518" s="3" t="str" cm="1">
        <f t="array" ref="AM3518">IFERROR(INDEX(IF($AG3518&lt;=$AN3518,레드마인_배치!J:J,레드마인_서비스!J:J),콜트리분석!$AI3518),"")</f>
        <v/>
      </c>
      <c r="AN3518" s="3">
        <v>6</v>
      </c>
      <c r="AO3518" s="3" t="str">
        <f ca="1">IFERROR(INDEX(레드마인_배치!E:E,MATCH(OFFSET(A3518,,AN3518),레드마인_배치!G:G,0)),"")</f>
        <v/>
      </c>
      <c r="AQ3518">
        <v>169</v>
      </c>
      <c r="AT3518" t="str" cm="1">
        <f t="array" ref="AT3518">[1]!add_delimeter(AG3518:AO3518,"|")</f>
        <v>|6|FTPCS011A||||||6||</v>
      </c>
    </row>
    <row r="3519" spans="1:46">
      <c r="A3519" s="3" t="s">
        <v>2957</v>
      </c>
      <c r="B3519" s="3" t="s">
        <v>491</v>
      </c>
      <c r="C3519" s="3" t="s">
        <v>494</v>
      </c>
      <c r="D3519" s="3" t="s">
        <v>3109</v>
      </c>
      <c r="E3519" s="3" t="s">
        <v>2998</v>
      </c>
      <c r="F3519" s="3" t="s">
        <v>3126</v>
      </c>
      <c r="G3519" s="3" t="s">
        <v>517</v>
      </c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>
        <f t="shared" si="57"/>
        <v>6</v>
      </c>
      <c r="AH3519" s="3" t="s">
        <v>517</v>
      </c>
      <c r="AI3519" s="3" t="str">
        <f>IFERROR(IF($AG3519&lt;=$AN3519,MATCH($AH3519,레드마인_배치!G:G,0),MATCH($AH3519,레드마인_서비스!G:G,0)),"")</f>
        <v/>
      </c>
      <c r="AJ3519" s="3" t="str" cm="1">
        <f t="array" ref="AJ3519">IFERROR(INDEX(IF($AG3519&lt;=$AN3519,레드마인_배치!E:E,레드마인_서비스!E:E),콜트리분석!$AI3519),"")</f>
        <v/>
      </c>
      <c r="AK3519" s="3" t="str" cm="1">
        <f t="array" ref="AK3519">IFERROR(INDEX(IF($AG3519&lt;=$AN3519,레드마인_배치!H:H,레드마인_서비스!H:H),콜트리분석!$AI3519),"")</f>
        <v/>
      </c>
      <c r="AL3519" s="3" t="str" cm="1">
        <f t="array" ref="AL3519">IFERROR(INDEX(IF($AG3519&lt;=$AN3519,레드마인_배치!I:I,레드마인_서비스!I:I),콜트리분석!$AI3519),"")</f>
        <v/>
      </c>
      <c r="AM3519" s="3" t="str" cm="1">
        <f t="array" ref="AM3519">IFERROR(INDEX(IF($AG3519&lt;=$AN3519,레드마인_배치!J:J,레드마인_서비스!J:J),콜트리분석!$AI3519),"")</f>
        <v/>
      </c>
      <c r="AN3519" s="3">
        <v>6</v>
      </c>
      <c r="AO3519" s="3" t="str">
        <f ca="1">IFERROR(INDEX(레드마인_배치!E:E,MATCH(OFFSET(A3519,,AN3519),레드마인_배치!G:G,0)),"")</f>
        <v/>
      </c>
      <c r="AQ3519">
        <v>169</v>
      </c>
      <c r="AT3519" t="str" cm="1">
        <f t="array" ref="AT3519">[1]!add_delimeter(AG3519:AO3519,"|")</f>
        <v>|6|FTPCS012||||||6||</v>
      </c>
    </row>
    <row r="3520" spans="1:46">
      <c r="A3520" s="3" t="s">
        <v>2957</v>
      </c>
      <c r="B3520" s="3" t="s">
        <v>491</v>
      </c>
      <c r="C3520" s="3" t="s">
        <v>494</v>
      </c>
      <c r="D3520" s="3" t="s">
        <v>3109</v>
      </c>
      <c r="E3520" s="3" t="s">
        <v>2998</v>
      </c>
      <c r="F3520" s="3" t="s">
        <v>3126</v>
      </c>
      <c r="G3520" s="3" t="s">
        <v>518</v>
      </c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>
        <f t="shared" si="57"/>
        <v>6</v>
      </c>
      <c r="AH3520" s="3" t="s">
        <v>518</v>
      </c>
      <c r="AI3520" s="3" t="str">
        <f>IFERROR(IF($AG3520&lt;=$AN3520,MATCH($AH3520,레드마인_배치!G:G,0),MATCH($AH3520,레드마인_서비스!G:G,0)),"")</f>
        <v/>
      </c>
      <c r="AJ3520" s="3" t="str" cm="1">
        <f t="array" ref="AJ3520">IFERROR(INDEX(IF($AG3520&lt;=$AN3520,레드마인_배치!E:E,레드마인_서비스!E:E),콜트리분석!$AI3520),"")</f>
        <v/>
      </c>
      <c r="AK3520" s="3" t="str" cm="1">
        <f t="array" ref="AK3520">IFERROR(INDEX(IF($AG3520&lt;=$AN3520,레드마인_배치!H:H,레드마인_서비스!H:H),콜트리분석!$AI3520),"")</f>
        <v/>
      </c>
      <c r="AL3520" s="3" t="str" cm="1">
        <f t="array" ref="AL3520">IFERROR(INDEX(IF($AG3520&lt;=$AN3520,레드마인_배치!I:I,레드마인_서비스!I:I),콜트리분석!$AI3520),"")</f>
        <v/>
      </c>
      <c r="AM3520" s="3" t="str" cm="1">
        <f t="array" ref="AM3520">IFERROR(INDEX(IF($AG3520&lt;=$AN3520,레드마인_배치!J:J,레드마인_서비스!J:J),콜트리분석!$AI3520),"")</f>
        <v/>
      </c>
      <c r="AN3520" s="3">
        <v>6</v>
      </c>
      <c r="AO3520" s="3" t="str">
        <f ca="1">IFERROR(INDEX(레드마인_배치!E:E,MATCH(OFFSET(A3520,,AN3520),레드마인_배치!G:G,0)),"")</f>
        <v/>
      </c>
      <c r="AQ3520">
        <v>169</v>
      </c>
      <c r="AT3520" t="str" cm="1">
        <f t="array" ref="AT3520">[1]!add_delimeter(AG3520:AO3520,"|")</f>
        <v>|6|FTPCS013||||||6||</v>
      </c>
    </row>
    <row r="3521" spans="1:46">
      <c r="A3521" s="3" t="s">
        <v>2957</v>
      </c>
      <c r="B3521" s="3" t="s">
        <v>491</v>
      </c>
      <c r="C3521" s="3" t="s">
        <v>494</v>
      </c>
      <c r="D3521" s="3" t="s">
        <v>3109</v>
      </c>
      <c r="E3521" s="3" t="s">
        <v>2998</v>
      </c>
      <c r="F3521" s="3" t="s">
        <v>3126</v>
      </c>
      <c r="G3521" s="3" t="s">
        <v>514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>
        <f t="shared" si="57"/>
        <v>6</v>
      </c>
      <c r="AH3521" s="3" t="s">
        <v>514</v>
      </c>
      <c r="AI3521" s="3" t="str">
        <f>IFERROR(IF($AG3521&lt;=$AN3521,MATCH($AH3521,레드마인_배치!G:G,0),MATCH($AH3521,레드마인_서비스!G:G,0)),"")</f>
        <v/>
      </c>
      <c r="AJ3521" s="3" t="str" cm="1">
        <f t="array" ref="AJ3521">IFERROR(INDEX(IF($AG3521&lt;=$AN3521,레드마인_배치!E:E,레드마인_서비스!E:E),콜트리분석!$AI3521),"")</f>
        <v/>
      </c>
      <c r="AK3521" s="3" t="str" cm="1">
        <f t="array" ref="AK3521">IFERROR(INDEX(IF($AG3521&lt;=$AN3521,레드마인_배치!H:H,레드마인_서비스!H:H),콜트리분석!$AI3521),"")</f>
        <v/>
      </c>
      <c r="AL3521" s="3" t="str" cm="1">
        <f t="array" ref="AL3521">IFERROR(INDEX(IF($AG3521&lt;=$AN3521,레드마인_배치!I:I,레드마인_서비스!I:I),콜트리분석!$AI3521),"")</f>
        <v/>
      </c>
      <c r="AM3521" s="3" t="str" cm="1">
        <f t="array" ref="AM3521">IFERROR(INDEX(IF($AG3521&lt;=$AN3521,레드마인_배치!J:J,레드마인_서비스!J:J),콜트리분석!$AI3521),"")</f>
        <v/>
      </c>
      <c r="AN3521" s="3">
        <v>6</v>
      </c>
      <c r="AO3521" s="3" t="str">
        <f ca="1">IFERROR(INDEX(레드마인_배치!E:E,MATCH(OFFSET(A3521,,AN3521),레드마인_배치!G:G,0)),"")</f>
        <v/>
      </c>
      <c r="AQ3521">
        <v>169</v>
      </c>
      <c r="AT3521" t="str" cm="1">
        <f t="array" ref="AT3521">[1]!add_delimeter(AG3521:AO3521,"|")</f>
        <v>|6|FTPCS014||||||6||</v>
      </c>
    </row>
    <row r="3522" spans="1:46">
      <c r="A3522" s="3" t="s">
        <v>2957</v>
      </c>
      <c r="B3522" s="3" t="s">
        <v>491</v>
      </c>
      <c r="C3522" s="3" t="s">
        <v>494</v>
      </c>
      <c r="D3522" s="3" t="s">
        <v>3109</v>
      </c>
      <c r="E3522" s="3" t="s">
        <v>2998</v>
      </c>
      <c r="F3522" s="3" t="s">
        <v>3126</v>
      </c>
      <c r="G3522" s="3" t="s">
        <v>3403</v>
      </c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>
        <f t="shared" si="57"/>
        <v>6</v>
      </c>
      <c r="AH3522" s="3" t="s">
        <v>3403</v>
      </c>
      <c r="AI3522" s="3" t="str">
        <f>IFERROR(IF($AG3522&lt;=$AN3522,MATCH($AH3522,레드마인_배치!G:G,0),MATCH($AH3522,레드마인_서비스!G:G,0)),"")</f>
        <v/>
      </c>
      <c r="AJ3522" s="3" t="str" cm="1">
        <f t="array" ref="AJ3522">IFERROR(INDEX(IF($AG3522&lt;=$AN3522,레드마인_배치!E:E,레드마인_서비스!E:E),콜트리분석!$AI3522),"")</f>
        <v/>
      </c>
      <c r="AK3522" s="3" t="str" cm="1">
        <f t="array" ref="AK3522">IFERROR(INDEX(IF($AG3522&lt;=$AN3522,레드마인_배치!H:H,레드마인_서비스!H:H),콜트리분석!$AI3522),"")</f>
        <v/>
      </c>
      <c r="AL3522" s="3" t="str" cm="1">
        <f t="array" ref="AL3522">IFERROR(INDEX(IF($AG3522&lt;=$AN3522,레드마인_배치!I:I,레드마인_서비스!I:I),콜트리분석!$AI3522),"")</f>
        <v/>
      </c>
      <c r="AM3522" s="3" t="str" cm="1">
        <f t="array" ref="AM3522">IFERROR(INDEX(IF($AG3522&lt;=$AN3522,레드마인_배치!J:J,레드마인_서비스!J:J),콜트리분석!$AI3522),"")</f>
        <v/>
      </c>
      <c r="AN3522" s="3">
        <v>6</v>
      </c>
      <c r="AO3522" s="3" t="str">
        <f ca="1">IFERROR(INDEX(레드마인_배치!E:E,MATCH(OFFSET(A3522,,AN3522),레드마인_배치!G:G,0)),"")</f>
        <v/>
      </c>
      <c r="AQ3522">
        <v>169</v>
      </c>
      <c r="AT3522" t="str" cm="1">
        <f t="array" ref="AT3522">[1]!add_delimeter(AG3522:AO3522,"|")</f>
        <v>|6|FTPCS511||||||6||</v>
      </c>
    </row>
    <row r="3523" spans="1:46">
      <c r="A3523" s="3" t="s">
        <v>2957</v>
      </c>
      <c r="B3523" s="3" t="s">
        <v>491</v>
      </c>
      <c r="C3523" s="3" t="s">
        <v>494</v>
      </c>
      <c r="D3523" s="3" t="s">
        <v>3109</v>
      </c>
      <c r="E3523" s="3" t="s">
        <v>2998</v>
      </c>
      <c r="F3523" s="3" t="s">
        <v>3126</v>
      </c>
      <c r="G3523" s="3" t="s">
        <v>3404</v>
      </c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>
        <f t="shared" si="57"/>
        <v>6</v>
      </c>
      <c r="AH3523" s="3" t="s">
        <v>3404</v>
      </c>
      <c r="AI3523" s="3">
        <f>IFERROR(IF($AG3523&lt;=$AN3523,MATCH($AH3523,레드마인_배치!G:G,0),MATCH($AH3523,레드마인_서비스!G:G,0)),"")</f>
        <v>239</v>
      </c>
      <c r="AJ3523" s="3" t="str" cm="1">
        <f t="array" ref="AJ3523">IFERROR(INDEX(IF($AG3523&lt;=$AN3523,레드마인_배치!E:E,레드마인_서비스!E:E),콜트리분석!$AI3523),"")</f>
        <v>대상</v>
      </c>
      <c r="AK3523" s="3" t="str" cm="1">
        <f t="array" ref="AK3523">IFERROR(INDEX(IF($AG3523&lt;=$AN3523,레드마인_배치!H:H,레드마인_서비스!H:H),콜트리분석!$AI3523),"")</f>
        <v>ICB0780I</v>
      </c>
      <c r="AL3523" s="3" t="str" cm="1">
        <f t="array" ref="AL3523">IFERROR(INDEX(IF($AG3523&lt;=$AN3523,레드마인_배치!I:I,레드마인_서비스!I:I),콜트리분석!$AI3523),"")</f>
        <v>GCC) CORP ORDER PROCESS &amp; DEMAND</v>
      </c>
      <c r="AM3523" s="3" t="str" cm="1">
        <f t="array" ref="AM3523">IFERROR(INDEX(IF($AG3523&lt;=$AN3523,레드마인_배치!J:J,레드마인_서비스!J:J),콜트리분석!$AI3523),"")</f>
        <v>배치</v>
      </c>
      <c r="AN3523" s="3">
        <v>6</v>
      </c>
      <c r="AO3523" s="3" t="str">
        <f ca="1">IFERROR(INDEX(레드마인_배치!E:E,MATCH(OFFSET(A3523,,AN3523),레드마인_배치!G:G,0)),"")</f>
        <v>대상</v>
      </c>
      <c r="AQ3523">
        <v>169</v>
      </c>
      <c r="AT3523" t="str" cm="1">
        <f t="array" ref="AT3523">[1]!add_delimeter(AG3523:AO3523,"|")</f>
        <v>|6|FTPCS512|239|대상|ICB0780I|GCC) CORP ORDER PROCESS &amp; DEMAND|배치|6|대상|</v>
      </c>
    </row>
    <row r="3524" spans="1:46">
      <c r="A3524" s="3" t="s">
        <v>2957</v>
      </c>
      <c r="B3524" s="3" t="s">
        <v>491</v>
      </c>
      <c r="C3524" s="3" t="s">
        <v>494</v>
      </c>
      <c r="D3524" s="3" t="s">
        <v>3109</v>
      </c>
      <c r="E3524" s="3" t="s">
        <v>2998</v>
      </c>
      <c r="F3524" s="3" t="s">
        <v>3126</v>
      </c>
      <c r="G3524" s="3" t="s">
        <v>3405</v>
      </c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>
        <f t="shared" si="57"/>
        <v>6</v>
      </c>
      <c r="AH3524" s="3" t="s">
        <v>3405</v>
      </c>
      <c r="AI3524" s="3" t="str">
        <f>IFERROR(IF($AG3524&lt;=$AN3524,MATCH($AH3524,레드마인_배치!G:G,0),MATCH($AH3524,레드마인_서비스!G:G,0)),"")</f>
        <v/>
      </c>
      <c r="AJ3524" s="3" t="str" cm="1">
        <f t="array" ref="AJ3524">IFERROR(INDEX(IF($AG3524&lt;=$AN3524,레드마인_배치!E:E,레드마인_서비스!E:E),콜트리분석!$AI3524),"")</f>
        <v/>
      </c>
      <c r="AK3524" s="3" t="str" cm="1">
        <f t="array" ref="AK3524">IFERROR(INDEX(IF($AG3524&lt;=$AN3524,레드마인_배치!H:H,레드마인_서비스!H:H),콜트리분석!$AI3524),"")</f>
        <v/>
      </c>
      <c r="AL3524" s="3" t="str" cm="1">
        <f t="array" ref="AL3524">IFERROR(INDEX(IF($AG3524&lt;=$AN3524,레드마인_배치!I:I,레드마인_서비스!I:I),콜트리분석!$AI3524),"")</f>
        <v/>
      </c>
      <c r="AM3524" s="3" t="str" cm="1">
        <f t="array" ref="AM3524">IFERROR(INDEX(IF($AG3524&lt;=$AN3524,레드마인_배치!J:J,레드마인_서비스!J:J),콜트리분석!$AI3524),"")</f>
        <v/>
      </c>
      <c r="AN3524" s="3">
        <v>6</v>
      </c>
      <c r="AO3524" s="3" t="str">
        <f ca="1">IFERROR(INDEX(레드마인_배치!E:E,MATCH(OFFSET(A3524,,AN3524),레드마인_배치!G:G,0)),"")</f>
        <v/>
      </c>
      <c r="AQ3524">
        <v>169</v>
      </c>
      <c r="AT3524" t="str" cm="1">
        <f t="array" ref="AT3524">[1]!add_delimeter(AG3524:AO3524,"|")</f>
        <v>|6|FTPCS513||||||6||</v>
      </c>
    </row>
    <row r="3525" spans="1:46">
      <c r="A3525" s="3" t="s">
        <v>2957</v>
      </c>
      <c r="B3525" s="3" t="s">
        <v>491</v>
      </c>
      <c r="C3525" s="3" t="s">
        <v>494</v>
      </c>
      <c r="D3525" s="3" t="s">
        <v>3109</v>
      </c>
      <c r="E3525" s="3" t="s">
        <v>2998</v>
      </c>
      <c r="F3525" s="3" t="s">
        <v>3126</v>
      </c>
      <c r="G3525" s="3" t="s">
        <v>3406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>
        <f t="shared" si="57"/>
        <v>6</v>
      </c>
      <c r="AH3525" s="3" t="s">
        <v>3406</v>
      </c>
      <c r="AI3525" s="3" t="str">
        <f>IFERROR(IF($AG3525&lt;=$AN3525,MATCH($AH3525,레드마인_배치!G:G,0),MATCH($AH3525,레드마인_서비스!G:G,0)),"")</f>
        <v/>
      </c>
      <c r="AJ3525" s="3" t="str" cm="1">
        <f t="array" ref="AJ3525">IFERROR(INDEX(IF($AG3525&lt;=$AN3525,레드마인_배치!E:E,레드마인_서비스!E:E),콜트리분석!$AI3525),"")</f>
        <v/>
      </c>
      <c r="AK3525" s="3" t="str" cm="1">
        <f t="array" ref="AK3525">IFERROR(INDEX(IF($AG3525&lt;=$AN3525,레드마인_배치!H:H,레드마인_서비스!H:H),콜트리분석!$AI3525),"")</f>
        <v/>
      </c>
      <c r="AL3525" s="3" t="str" cm="1">
        <f t="array" ref="AL3525">IFERROR(INDEX(IF($AG3525&lt;=$AN3525,레드마인_배치!I:I,레드마인_서비스!I:I),콜트리분석!$AI3525),"")</f>
        <v/>
      </c>
      <c r="AM3525" s="3" t="str" cm="1">
        <f t="array" ref="AM3525">IFERROR(INDEX(IF($AG3525&lt;=$AN3525,레드마인_배치!J:J,레드마인_서비스!J:J),콜트리분석!$AI3525),"")</f>
        <v/>
      </c>
      <c r="AN3525" s="3">
        <v>6</v>
      </c>
      <c r="AO3525" s="3" t="str">
        <f ca="1">IFERROR(INDEX(레드마인_배치!E:E,MATCH(OFFSET(A3525,,AN3525),레드마인_배치!G:G,0)),"")</f>
        <v/>
      </c>
      <c r="AQ3525">
        <v>169</v>
      </c>
      <c r="AT3525" t="str" cm="1">
        <f t="array" ref="AT3525">[1]!add_delimeter(AG3525:AO3525,"|")</f>
        <v>|6|FTPCS5131||||||6||</v>
      </c>
    </row>
    <row r="3526" spans="1:46">
      <c r="A3526" s="3" t="s">
        <v>2957</v>
      </c>
      <c r="B3526" s="3" t="s">
        <v>491</v>
      </c>
      <c r="C3526" s="3" t="s">
        <v>494</v>
      </c>
      <c r="D3526" s="3" t="s">
        <v>3109</v>
      </c>
      <c r="E3526" s="3" t="s">
        <v>2998</v>
      </c>
      <c r="F3526" s="3" t="s">
        <v>3126</v>
      </c>
      <c r="G3526" s="3" t="s">
        <v>3407</v>
      </c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>
        <f t="shared" si="57"/>
        <v>6</v>
      </c>
      <c r="AH3526" s="3" t="s">
        <v>3407</v>
      </c>
      <c r="AI3526" s="3">
        <f>IFERROR(IF($AG3526&lt;=$AN3526,MATCH($AH3526,레드마인_배치!G:G,0),MATCH($AH3526,레드마인_서비스!G:G,0)),"")</f>
        <v>240</v>
      </c>
      <c r="AJ3526" s="3" t="str" cm="1">
        <f t="array" ref="AJ3526">IFERROR(INDEX(IF($AG3526&lt;=$AN3526,레드마인_배치!E:E,레드마인_서비스!E:E),콜트리분석!$AI3526),"")</f>
        <v>대상</v>
      </c>
      <c r="AK3526" s="3" t="str" cm="1">
        <f t="array" ref="AK3526">IFERROR(INDEX(IF($AG3526&lt;=$AN3526,레드마인_배치!H:H,레드마인_서비스!H:H),콜트리분석!$AI3526),"")</f>
        <v>ICB0790I</v>
      </c>
      <c r="AL3526" s="3" t="str" cm="1">
        <f t="array" ref="AL3526">IFERROR(INDEX(IF($AG3526&lt;=$AN3526,레드마인_배치!I:I,레드마인_서비스!I:I),콜트리분석!$AI3526),"")</f>
        <v>GCC) FILL RATE DETAIL (AMOS CORP ONLY)</v>
      </c>
      <c r="AM3526" s="3" t="str" cm="1">
        <f t="array" ref="AM3526">IFERROR(INDEX(IF($AG3526&lt;=$AN3526,레드마인_배치!J:J,레드마인_서비스!J:J),콜트리분석!$AI3526),"")</f>
        <v>배치</v>
      </c>
      <c r="AN3526" s="3">
        <v>6</v>
      </c>
      <c r="AO3526" s="3" t="str">
        <f ca="1">IFERROR(INDEX(레드마인_배치!E:E,MATCH(OFFSET(A3526,,AN3526),레드마인_배치!G:G,0)),"")</f>
        <v>대상</v>
      </c>
      <c r="AQ3526">
        <v>169</v>
      </c>
      <c r="AT3526" t="str" cm="1">
        <f t="array" ref="AT3526">[1]!add_delimeter(AG3526:AO3526,"|")</f>
        <v>|6|FTPCS514|240|대상|ICB0790I|GCC) FILL RATE DETAIL (AMOS CORP ONLY)|배치|6|대상|</v>
      </c>
    </row>
    <row r="3527" spans="1:46">
      <c r="A3527" s="3" t="s">
        <v>2957</v>
      </c>
      <c r="B3527" s="3" t="s">
        <v>491</v>
      </c>
      <c r="C3527" s="3" t="s">
        <v>494</v>
      </c>
      <c r="D3527" s="3" t="s">
        <v>3109</v>
      </c>
      <c r="E3527" s="3" t="s">
        <v>2998</v>
      </c>
      <c r="F3527" s="3" t="s">
        <v>3126</v>
      </c>
      <c r="G3527" s="3" t="s">
        <v>3408</v>
      </c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>
        <f t="shared" si="57"/>
        <v>6</v>
      </c>
      <c r="AH3527" s="3" t="s">
        <v>3408</v>
      </c>
      <c r="AI3527" s="3">
        <f>IFERROR(IF($AG3527&lt;=$AN3527,MATCH($AH3527,레드마인_배치!G:G,0),MATCH($AH3527,레드마인_서비스!G:G,0)),"")</f>
        <v>242</v>
      </c>
      <c r="AJ3527" s="3" t="str" cm="1">
        <f t="array" ref="AJ3527">IFERROR(INDEX(IF($AG3527&lt;=$AN3527,레드마인_배치!E:E,레드마인_서비스!E:E),콜트리분석!$AI3527),"")</f>
        <v>대상</v>
      </c>
      <c r="AK3527" s="3" t="str" cm="1">
        <f t="array" ref="AK3527">IFERROR(INDEX(IF($AG3527&lt;=$AN3527,레드마인_배치!H:H,레드마인_서비스!H:H),콜트리분석!$AI3527),"")</f>
        <v>ICB0800I</v>
      </c>
      <c r="AL3527" s="3" t="str" cm="1">
        <f t="array" ref="AL3527">IFERROR(INDEX(IF($AG3527&lt;=$AN3527,레드마인_배치!I:I,레드마인_서비스!I:I),콜트리분석!$AI3527),"")</f>
        <v>GCC) EIS-PFHAMMSRD) SERVICE RATE DETAIL</v>
      </c>
      <c r="AM3527" s="3" t="str" cm="1">
        <f t="array" ref="AM3527">IFERROR(INDEX(IF($AG3527&lt;=$AN3527,레드마인_배치!J:J,레드마인_서비스!J:J),콜트리분석!$AI3527),"")</f>
        <v>배치</v>
      </c>
      <c r="AN3527" s="3">
        <v>6</v>
      </c>
      <c r="AO3527" s="3" t="str">
        <f ca="1">IFERROR(INDEX(레드마인_배치!E:E,MATCH(OFFSET(A3527,,AN3527),레드마인_배치!G:G,0)),"")</f>
        <v>대상</v>
      </c>
      <c r="AQ3527">
        <v>169</v>
      </c>
      <c r="AT3527" t="str" cm="1">
        <f t="array" ref="AT3527">[1]!add_delimeter(AG3527:AO3527,"|")</f>
        <v>|6|FTPCS5141|242|대상|ICB0800I|GCC) EIS-PFHAMMSRD) SERVICE RATE DETAIL|배치|6|대상|</v>
      </c>
    </row>
    <row r="3528" spans="1:46">
      <c r="A3528" s="3" t="s">
        <v>2957</v>
      </c>
      <c r="B3528" s="3" t="s">
        <v>491</v>
      </c>
      <c r="C3528" s="3" t="s">
        <v>494</v>
      </c>
      <c r="D3528" s="3" t="s">
        <v>3109</v>
      </c>
      <c r="E3528" s="3" t="s">
        <v>2998</v>
      </c>
      <c r="F3528" s="3" t="s">
        <v>3126</v>
      </c>
      <c r="G3528" s="3" t="s">
        <v>3409</v>
      </c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>
        <f t="shared" si="57"/>
        <v>6</v>
      </c>
      <c r="AH3528" s="3" t="s">
        <v>3409</v>
      </c>
      <c r="AI3528" s="3" t="str">
        <f>IFERROR(IF($AG3528&lt;=$AN3528,MATCH($AH3528,레드마인_배치!G:G,0),MATCH($AH3528,레드마인_서비스!G:G,0)),"")</f>
        <v/>
      </c>
      <c r="AJ3528" s="3" t="str" cm="1">
        <f t="array" ref="AJ3528">IFERROR(INDEX(IF($AG3528&lt;=$AN3528,레드마인_배치!E:E,레드마인_서비스!E:E),콜트리분석!$AI3528),"")</f>
        <v/>
      </c>
      <c r="AK3528" s="3" t="str" cm="1">
        <f t="array" ref="AK3528">IFERROR(INDEX(IF($AG3528&lt;=$AN3528,레드마인_배치!H:H,레드마인_서비스!H:H),콜트리분석!$AI3528),"")</f>
        <v/>
      </c>
      <c r="AL3528" s="3" t="str" cm="1">
        <f t="array" ref="AL3528">IFERROR(INDEX(IF($AG3528&lt;=$AN3528,레드마인_배치!I:I,레드마인_서비스!I:I),콜트리분석!$AI3528),"")</f>
        <v/>
      </c>
      <c r="AM3528" s="3" t="str" cm="1">
        <f t="array" ref="AM3528">IFERROR(INDEX(IF($AG3528&lt;=$AN3528,레드마인_배치!J:J,레드마인_서비스!J:J),콜트리분석!$AI3528),"")</f>
        <v/>
      </c>
      <c r="AN3528" s="3">
        <v>6</v>
      </c>
      <c r="AO3528" s="3" t="str">
        <f ca="1">IFERROR(INDEX(레드마인_배치!E:E,MATCH(OFFSET(A3528,,AN3528),레드마인_배치!G:G,0)),"")</f>
        <v/>
      </c>
      <c r="AQ3528">
        <v>169</v>
      </c>
      <c r="AT3528" t="str" cm="1">
        <f t="array" ref="AT3528">[1]!add_delimeter(AG3528:AO3528,"|")</f>
        <v>|6|FTPCS517||||||6||</v>
      </c>
    </row>
    <row r="3529" spans="1:46">
      <c r="A3529" s="3" t="s">
        <v>2957</v>
      </c>
      <c r="B3529" s="3" t="s">
        <v>491</v>
      </c>
      <c r="C3529" s="3" t="s">
        <v>494</v>
      </c>
      <c r="D3529" s="3" t="s">
        <v>3109</v>
      </c>
      <c r="E3529" s="3" t="s">
        <v>2998</v>
      </c>
      <c r="F3529" s="3" t="s">
        <v>3126</v>
      </c>
      <c r="G3529" s="3" t="s">
        <v>3410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>
        <f t="shared" si="57"/>
        <v>6</v>
      </c>
      <c r="AH3529" s="3" t="s">
        <v>3410</v>
      </c>
      <c r="AI3529" s="3">
        <f>IFERROR(IF($AG3529&lt;=$AN3529,MATCH($AH3529,레드마인_배치!G:G,0),MATCH($AH3529,레드마인_서비스!G:G,0)),"")</f>
        <v>247</v>
      </c>
      <c r="AJ3529" s="3" t="str" cm="1">
        <f t="array" ref="AJ3529">IFERROR(INDEX(IF($AG3529&lt;=$AN3529,레드마인_배치!E:E,레드마인_서비스!E:E),콜트리분석!$AI3529),"")</f>
        <v>대상</v>
      </c>
      <c r="AK3529" s="3" t="str" cm="1">
        <f t="array" ref="AK3529">IFERROR(INDEX(IF($AG3529&lt;=$AN3529,레드마인_배치!H:H,레드마인_서비스!H:H),콜트리분석!$AI3529),"")</f>
        <v>ICB0830I</v>
      </c>
      <c r="AL3529" s="3" t="str" cm="1">
        <f t="array" ref="AL3529">IFERROR(INDEX(IF($AG3529&lt;=$AN3529,레드마인_배치!I:I,레드마인_서비스!I:I),콜트리분석!$AI3529),"")</f>
        <v>GCC) PFHAMMODH-CORP ORDER HEADER</v>
      </c>
      <c r="AM3529" s="3" t="str" cm="1">
        <f t="array" ref="AM3529">IFERROR(INDEX(IF($AG3529&lt;=$AN3529,레드마인_배치!J:J,레드마인_서비스!J:J),콜트리분석!$AI3529),"")</f>
        <v>배치</v>
      </c>
      <c r="AN3529" s="3">
        <v>6</v>
      </c>
      <c r="AO3529" s="3" t="str">
        <f ca="1">IFERROR(INDEX(레드마인_배치!E:E,MATCH(OFFSET(A3529,,AN3529),레드마인_배치!G:G,0)),"")</f>
        <v>대상</v>
      </c>
      <c r="AQ3529">
        <v>169</v>
      </c>
      <c r="AT3529" t="str" cm="1">
        <f t="array" ref="AT3529">[1]!add_delimeter(AG3529:AO3529,"|")</f>
        <v>|6|FTPCS518|247|대상|ICB0830I|GCC) PFHAMMODH-CORP ORDER HEADER|배치|6|대상|</v>
      </c>
    </row>
    <row r="3530" spans="1:46">
      <c r="A3530" s="3" t="s">
        <v>2957</v>
      </c>
      <c r="B3530" s="3" t="s">
        <v>491</v>
      </c>
      <c r="C3530" s="3" t="s">
        <v>494</v>
      </c>
      <c r="D3530" s="3" t="s">
        <v>3109</v>
      </c>
      <c r="E3530" s="3" t="s">
        <v>2998</v>
      </c>
      <c r="F3530" s="3" t="s">
        <v>3126</v>
      </c>
      <c r="G3530" s="3" t="s">
        <v>3411</v>
      </c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>
        <f t="shared" si="57"/>
        <v>6</v>
      </c>
      <c r="AH3530" s="3" t="s">
        <v>3411</v>
      </c>
      <c r="AI3530" s="3" t="str">
        <f>IFERROR(IF($AG3530&lt;=$AN3530,MATCH($AH3530,레드마인_배치!G:G,0),MATCH($AH3530,레드마인_서비스!G:G,0)),"")</f>
        <v/>
      </c>
      <c r="AJ3530" s="3" t="str" cm="1">
        <f t="array" ref="AJ3530">IFERROR(INDEX(IF($AG3530&lt;=$AN3530,레드마인_배치!E:E,레드마인_서비스!E:E),콜트리분석!$AI3530),"")</f>
        <v/>
      </c>
      <c r="AK3530" s="3" t="str" cm="1">
        <f t="array" ref="AK3530">IFERROR(INDEX(IF($AG3530&lt;=$AN3530,레드마인_배치!H:H,레드마인_서비스!H:H),콜트리분석!$AI3530),"")</f>
        <v/>
      </c>
      <c r="AL3530" s="3" t="str" cm="1">
        <f t="array" ref="AL3530">IFERROR(INDEX(IF($AG3530&lt;=$AN3530,레드마인_배치!I:I,레드마인_서비스!I:I),콜트리분석!$AI3530),"")</f>
        <v/>
      </c>
      <c r="AM3530" s="3" t="str" cm="1">
        <f t="array" ref="AM3530">IFERROR(INDEX(IF($AG3530&lt;=$AN3530,레드마인_배치!J:J,레드마인_서비스!J:J),콜트리분석!$AI3530),"")</f>
        <v/>
      </c>
      <c r="AN3530" s="3">
        <v>6</v>
      </c>
      <c r="AO3530" s="3" t="str">
        <f ca="1">IFERROR(INDEX(레드마인_배치!E:E,MATCH(OFFSET(A3530,,AN3530),레드마인_배치!G:G,0)),"")</f>
        <v/>
      </c>
      <c r="AQ3530">
        <v>169</v>
      </c>
      <c r="AT3530" t="str" cm="1">
        <f t="array" ref="AT3530">[1]!add_delimeter(AG3530:AO3530,"|")</f>
        <v>|6|FTPCS523||||||6||</v>
      </c>
    </row>
    <row r="3531" spans="1:46">
      <c r="A3531" s="3" t="s">
        <v>2957</v>
      </c>
      <c r="B3531" s="3" t="s">
        <v>491</v>
      </c>
      <c r="C3531" s="3" t="s">
        <v>494</v>
      </c>
      <c r="D3531" s="3" t="s">
        <v>3109</v>
      </c>
      <c r="E3531" s="3" t="s">
        <v>2998</v>
      </c>
      <c r="F3531" s="3" t="s">
        <v>3126</v>
      </c>
      <c r="G3531" s="3" t="s">
        <v>3412</v>
      </c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>
        <f t="shared" si="57"/>
        <v>6</v>
      </c>
      <c r="AH3531" s="3" t="s">
        <v>3412</v>
      </c>
      <c r="AI3531" s="3" t="str">
        <f>IFERROR(IF($AG3531&lt;=$AN3531,MATCH($AH3531,레드마인_배치!G:G,0),MATCH($AH3531,레드마인_서비스!G:G,0)),"")</f>
        <v/>
      </c>
      <c r="AJ3531" s="3" t="str" cm="1">
        <f t="array" ref="AJ3531">IFERROR(INDEX(IF($AG3531&lt;=$AN3531,레드마인_배치!E:E,레드마인_서비스!E:E),콜트리분석!$AI3531),"")</f>
        <v/>
      </c>
      <c r="AK3531" s="3" t="str" cm="1">
        <f t="array" ref="AK3531">IFERROR(INDEX(IF($AG3531&lt;=$AN3531,레드마인_배치!H:H,레드마인_서비스!H:H),콜트리분석!$AI3531),"")</f>
        <v/>
      </c>
      <c r="AL3531" s="3" t="str" cm="1">
        <f t="array" ref="AL3531">IFERROR(INDEX(IF($AG3531&lt;=$AN3531,레드마인_배치!I:I,레드마인_서비스!I:I),콜트리분석!$AI3531),"")</f>
        <v/>
      </c>
      <c r="AM3531" s="3" t="str" cm="1">
        <f t="array" ref="AM3531">IFERROR(INDEX(IF($AG3531&lt;=$AN3531,레드마인_배치!J:J,레드마인_서비스!J:J),콜트리분석!$AI3531),"")</f>
        <v/>
      </c>
      <c r="AN3531" s="3">
        <v>6</v>
      </c>
      <c r="AO3531" s="3" t="str">
        <f ca="1">IFERROR(INDEX(레드마인_배치!E:E,MATCH(OFFSET(A3531,,AN3531),레드마인_배치!G:G,0)),"")</f>
        <v/>
      </c>
      <c r="AQ3531">
        <v>169</v>
      </c>
      <c r="AT3531" t="str" cm="1">
        <f t="array" ref="AT3531">[1]!add_delimeter(AG3531:AO3531,"|")</f>
        <v>|6|FTPCS526||||||6||</v>
      </c>
    </row>
    <row r="3532" spans="1:46">
      <c r="A3532" s="3" t="s">
        <v>2957</v>
      </c>
      <c r="B3532" s="3" t="s">
        <v>491</v>
      </c>
      <c r="C3532" s="3" t="s">
        <v>494</v>
      </c>
      <c r="D3532" s="3" t="s">
        <v>3109</v>
      </c>
      <c r="E3532" s="3" t="s">
        <v>2998</v>
      </c>
      <c r="F3532" s="3" t="s">
        <v>3126</v>
      </c>
      <c r="G3532" s="3" t="s">
        <v>3413</v>
      </c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>
        <f t="shared" si="57"/>
        <v>6</v>
      </c>
      <c r="AH3532" s="3" t="s">
        <v>3413</v>
      </c>
      <c r="AI3532" s="3">
        <f>IFERROR(IF($AG3532&lt;=$AN3532,MATCH($AH3532,레드마인_배치!G:G,0),MATCH($AH3532,레드마인_서비스!G:G,0)),"")</f>
        <v>253</v>
      </c>
      <c r="AJ3532" s="3" t="str" cm="1">
        <f t="array" ref="AJ3532">IFERROR(INDEX(IF($AG3532&lt;=$AN3532,레드마인_배치!E:E,레드마인_서비스!E:E),콜트리분석!$AI3532),"")</f>
        <v>대상</v>
      </c>
      <c r="AK3532" s="3" t="str" cm="1">
        <f t="array" ref="AK3532">IFERROR(INDEX(IF($AG3532&lt;=$AN3532,레드마인_배치!H:H,레드마인_서비스!H:H),콜트리분석!$AI3532),"")</f>
        <v>ICB0880I</v>
      </c>
      <c r="AL3532" s="3" t="str" cm="1">
        <f t="array" ref="AL3532">IFERROR(INDEX(IF($AG3532&lt;=$AN3532,레드마인_배치!I:I,레드마인_서비스!I:I),콜트리분석!$AI3532),"")</f>
        <v>[AS상황판] CORP SALES (MPSA)</v>
      </c>
      <c r="AM3532" s="3" t="str" cm="1">
        <f t="array" ref="AM3532">IFERROR(INDEX(IF($AG3532&lt;=$AN3532,레드마인_배치!J:J,레드마인_서비스!J:J),콜트리분석!$AI3532),"")</f>
        <v>배치</v>
      </c>
      <c r="AN3532" s="3">
        <v>6</v>
      </c>
      <c r="AO3532" s="3" t="str">
        <f ca="1">IFERROR(INDEX(레드마인_배치!E:E,MATCH(OFFSET(A3532,,AN3532),레드마인_배치!G:G,0)),"")</f>
        <v>대상</v>
      </c>
      <c r="AQ3532">
        <v>169</v>
      </c>
      <c r="AT3532" t="str" cm="1">
        <f t="array" ref="AT3532">[1]!add_delimeter(AG3532:AO3532,"|")</f>
        <v>|6|FTPCS527|253|대상|ICB0880I|[AS상황판] CORP SALES (MPSA)|배치|6|대상|</v>
      </c>
    </row>
    <row r="3533" spans="1:46">
      <c r="A3533" s="3" t="s">
        <v>2957</v>
      </c>
      <c r="B3533" s="3" t="s">
        <v>491</v>
      </c>
      <c r="C3533" s="3" t="s">
        <v>494</v>
      </c>
      <c r="D3533" s="3" t="s">
        <v>3109</v>
      </c>
      <c r="E3533" s="3" t="s">
        <v>2998</v>
      </c>
      <c r="F3533" s="3" t="s">
        <v>3126</v>
      </c>
      <c r="G3533" s="3" t="s">
        <v>3414</v>
      </c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>
        <f t="shared" si="57"/>
        <v>6</v>
      </c>
      <c r="AH3533" s="3" t="s">
        <v>3414</v>
      </c>
      <c r="AI3533" s="3" t="str">
        <f>IFERROR(IF($AG3533&lt;=$AN3533,MATCH($AH3533,레드마인_배치!G:G,0),MATCH($AH3533,레드마인_서비스!G:G,0)),"")</f>
        <v/>
      </c>
      <c r="AJ3533" s="3" t="str" cm="1">
        <f t="array" ref="AJ3533">IFERROR(INDEX(IF($AG3533&lt;=$AN3533,레드마인_배치!E:E,레드마인_서비스!E:E),콜트리분석!$AI3533),"")</f>
        <v/>
      </c>
      <c r="AK3533" s="3" t="str" cm="1">
        <f t="array" ref="AK3533">IFERROR(INDEX(IF($AG3533&lt;=$AN3533,레드마인_배치!H:H,레드마인_서비스!H:H),콜트리분석!$AI3533),"")</f>
        <v/>
      </c>
      <c r="AL3533" s="3" t="str" cm="1">
        <f t="array" ref="AL3533">IFERROR(INDEX(IF($AG3533&lt;=$AN3533,레드마인_배치!I:I,레드마인_서비스!I:I),콜트리분석!$AI3533),"")</f>
        <v/>
      </c>
      <c r="AM3533" s="3" t="str" cm="1">
        <f t="array" ref="AM3533">IFERROR(INDEX(IF($AG3533&lt;=$AN3533,레드마인_배치!J:J,레드마인_서비스!J:J),콜트리분석!$AI3533),"")</f>
        <v/>
      </c>
      <c r="AN3533" s="3">
        <v>6</v>
      </c>
      <c r="AO3533" s="3" t="str">
        <f ca="1">IFERROR(INDEX(레드마인_배치!E:E,MATCH(OFFSET(A3533,,AN3533),레드마인_배치!G:G,0)),"")</f>
        <v/>
      </c>
      <c r="AQ3533">
        <v>169</v>
      </c>
      <c r="AT3533" t="str" cm="1">
        <f t="array" ref="AT3533">[1]!add_delimeter(AG3533:AO3533,"|")</f>
        <v>|6|FTPCS528||||||6||</v>
      </c>
    </row>
    <row r="3534" spans="1:46">
      <c r="A3534" s="3" t="s">
        <v>2957</v>
      </c>
      <c r="B3534" s="3" t="s">
        <v>491</v>
      </c>
      <c r="C3534" s="3" t="s">
        <v>494</v>
      </c>
      <c r="D3534" s="3" t="s">
        <v>3109</v>
      </c>
      <c r="E3534" s="3" t="s">
        <v>2998</v>
      </c>
      <c r="F3534" s="3" t="s">
        <v>3126</v>
      </c>
      <c r="G3534" s="3" t="s">
        <v>3415</v>
      </c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>
        <f t="shared" si="57"/>
        <v>6</v>
      </c>
      <c r="AH3534" s="3" t="s">
        <v>3415</v>
      </c>
      <c r="AI3534" s="3" t="str">
        <f>IFERROR(IF($AG3534&lt;=$AN3534,MATCH($AH3534,레드마인_배치!G:G,0),MATCH($AH3534,레드마인_서비스!G:G,0)),"")</f>
        <v/>
      </c>
      <c r="AJ3534" s="3" t="str" cm="1">
        <f t="array" ref="AJ3534">IFERROR(INDEX(IF($AG3534&lt;=$AN3534,레드마인_배치!E:E,레드마인_서비스!E:E),콜트리분석!$AI3534),"")</f>
        <v/>
      </c>
      <c r="AK3534" s="3" t="str" cm="1">
        <f t="array" ref="AK3534">IFERROR(INDEX(IF($AG3534&lt;=$AN3534,레드마인_배치!H:H,레드마인_서비스!H:H),콜트리분석!$AI3534),"")</f>
        <v/>
      </c>
      <c r="AL3534" s="3" t="str" cm="1">
        <f t="array" ref="AL3534">IFERROR(INDEX(IF($AG3534&lt;=$AN3534,레드마인_배치!I:I,레드마인_서비스!I:I),콜트리분석!$AI3534),"")</f>
        <v/>
      </c>
      <c r="AM3534" s="3" t="str" cm="1">
        <f t="array" ref="AM3534">IFERROR(INDEX(IF($AG3534&lt;=$AN3534,레드마인_배치!J:J,레드마인_서비스!J:J),콜트리분석!$AI3534),"")</f>
        <v/>
      </c>
      <c r="AN3534" s="3">
        <v>6</v>
      </c>
      <c r="AO3534" s="3" t="str">
        <f ca="1">IFERROR(INDEX(레드마인_배치!E:E,MATCH(OFFSET(A3534,,AN3534),레드마인_배치!G:G,0)),"")</f>
        <v/>
      </c>
      <c r="AQ3534">
        <v>169</v>
      </c>
      <c r="AT3534" t="str" cm="1">
        <f t="array" ref="AT3534">[1]!add_delimeter(AG3534:AO3534,"|")</f>
        <v>|6|FTPCS529||||||6||</v>
      </c>
    </row>
    <row r="3535" spans="1:46">
      <c r="A3535" s="3" t="s">
        <v>2957</v>
      </c>
      <c r="B3535" s="3" t="s">
        <v>491</v>
      </c>
      <c r="C3535" s="3" t="s">
        <v>494</v>
      </c>
      <c r="D3535" s="3" t="s">
        <v>3109</v>
      </c>
      <c r="E3535" s="3" t="s">
        <v>2998</v>
      </c>
      <c r="F3535" s="3" t="s">
        <v>3126</v>
      </c>
      <c r="G3535" s="3" t="s">
        <v>3416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>
        <f t="shared" si="57"/>
        <v>6</v>
      </c>
      <c r="AH3535" s="3" t="s">
        <v>3416</v>
      </c>
      <c r="AI3535" s="3" t="str">
        <f>IFERROR(IF($AG3535&lt;=$AN3535,MATCH($AH3535,레드마인_배치!G:G,0),MATCH($AH3535,레드마인_서비스!G:G,0)),"")</f>
        <v/>
      </c>
      <c r="AJ3535" s="3" t="str" cm="1">
        <f t="array" ref="AJ3535">IFERROR(INDEX(IF($AG3535&lt;=$AN3535,레드마인_배치!E:E,레드마인_서비스!E:E),콜트리분석!$AI3535),"")</f>
        <v/>
      </c>
      <c r="AK3535" s="3" t="str" cm="1">
        <f t="array" ref="AK3535">IFERROR(INDEX(IF($AG3535&lt;=$AN3535,레드마인_배치!H:H,레드마인_서비스!H:H),콜트리분석!$AI3535),"")</f>
        <v/>
      </c>
      <c r="AL3535" s="3" t="str" cm="1">
        <f t="array" ref="AL3535">IFERROR(INDEX(IF($AG3535&lt;=$AN3535,레드마인_배치!I:I,레드마인_서비스!I:I),콜트리분석!$AI3535),"")</f>
        <v/>
      </c>
      <c r="AM3535" s="3" t="str" cm="1">
        <f t="array" ref="AM3535">IFERROR(INDEX(IF($AG3535&lt;=$AN3535,레드마인_배치!J:J,레드마인_서비스!J:J),콜트리분석!$AI3535),"")</f>
        <v/>
      </c>
      <c r="AN3535" s="3">
        <v>6</v>
      </c>
      <c r="AO3535" s="3" t="str">
        <f ca="1">IFERROR(INDEX(레드마인_배치!E:E,MATCH(OFFSET(A3535,,AN3535),레드마인_배치!G:G,0)),"")</f>
        <v/>
      </c>
      <c r="AQ3535">
        <v>169</v>
      </c>
      <c r="AT3535" t="str" cm="1">
        <f t="array" ref="AT3535">[1]!add_delimeter(AG3535:AO3535,"|")</f>
        <v>|6|FTPCS539||||||6||</v>
      </c>
    </row>
    <row r="3536" spans="1:46">
      <c r="A3536" s="3" t="s">
        <v>2957</v>
      </c>
      <c r="B3536" s="3" t="s">
        <v>491</v>
      </c>
      <c r="C3536" s="3" t="s">
        <v>494</v>
      </c>
      <c r="D3536" s="3" t="s">
        <v>3109</v>
      </c>
      <c r="E3536" s="3" t="s">
        <v>2998</v>
      </c>
      <c r="F3536" s="3" t="s">
        <v>3126</v>
      </c>
      <c r="G3536" s="3" t="s">
        <v>3417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>
        <f t="shared" si="57"/>
        <v>6</v>
      </c>
      <c r="AH3536" s="3" t="s">
        <v>3417</v>
      </c>
      <c r="AI3536" s="3" t="str">
        <f>IFERROR(IF($AG3536&lt;=$AN3536,MATCH($AH3536,레드마인_배치!G:G,0),MATCH($AH3536,레드마인_서비스!G:G,0)),"")</f>
        <v/>
      </c>
      <c r="AJ3536" s="3" t="str" cm="1">
        <f t="array" ref="AJ3536">IFERROR(INDEX(IF($AG3536&lt;=$AN3536,레드마인_배치!E:E,레드마인_서비스!E:E),콜트리분석!$AI3536),"")</f>
        <v/>
      </c>
      <c r="AK3536" s="3" t="str" cm="1">
        <f t="array" ref="AK3536">IFERROR(INDEX(IF($AG3536&lt;=$AN3536,레드마인_배치!H:H,레드마인_서비스!H:H),콜트리분석!$AI3536),"")</f>
        <v/>
      </c>
      <c r="AL3536" s="3" t="str" cm="1">
        <f t="array" ref="AL3536">IFERROR(INDEX(IF($AG3536&lt;=$AN3536,레드마인_배치!I:I,레드마인_서비스!I:I),콜트리분석!$AI3536),"")</f>
        <v/>
      </c>
      <c r="AM3536" s="3" t="str" cm="1">
        <f t="array" ref="AM3536">IFERROR(INDEX(IF($AG3536&lt;=$AN3536,레드마인_배치!J:J,레드마인_서비스!J:J),콜트리분석!$AI3536),"")</f>
        <v/>
      </c>
      <c r="AN3536" s="3">
        <v>6</v>
      </c>
      <c r="AO3536" s="3" t="str">
        <f ca="1">IFERROR(INDEX(레드마인_배치!E:E,MATCH(OFFSET(A3536,,AN3536),레드마인_배치!G:G,0)),"")</f>
        <v/>
      </c>
      <c r="AQ3536">
        <v>169</v>
      </c>
      <c r="AT3536" t="str" cm="1">
        <f t="array" ref="AT3536">[1]!add_delimeter(AG3536:AO3536,"|")</f>
        <v>|6|FTPCS540||||||6||</v>
      </c>
    </row>
    <row r="3537" spans="1:46">
      <c r="A3537" s="3" t="s">
        <v>2957</v>
      </c>
      <c r="B3537" s="3" t="s">
        <v>491</v>
      </c>
      <c r="C3537" s="3" t="s">
        <v>494</v>
      </c>
      <c r="D3537" s="3" t="s">
        <v>3109</v>
      </c>
      <c r="E3537" s="3" t="s">
        <v>2998</v>
      </c>
      <c r="F3537" s="3" t="s">
        <v>3126</v>
      </c>
      <c r="G3537" s="3" t="s">
        <v>3418</v>
      </c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>
        <f t="shared" si="57"/>
        <v>6</v>
      </c>
      <c r="AH3537" s="3" t="s">
        <v>3418</v>
      </c>
      <c r="AI3537" s="3" t="str">
        <f>IFERROR(IF($AG3537&lt;=$AN3537,MATCH($AH3537,레드마인_배치!G:G,0),MATCH($AH3537,레드마인_서비스!G:G,0)),"")</f>
        <v/>
      </c>
      <c r="AJ3537" s="3" t="str" cm="1">
        <f t="array" ref="AJ3537">IFERROR(INDEX(IF($AG3537&lt;=$AN3537,레드마인_배치!E:E,레드마인_서비스!E:E),콜트리분석!$AI3537),"")</f>
        <v/>
      </c>
      <c r="AK3537" s="3" t="str" cm="1">
        <f t="array" ref="AK3537">IFERROR(INDEX(IF($AG3537&lt;=$AN3537,레드마인_배치!H:H,레드마인_서비스!H:H),콜트리분석!$AI3537),"")</f>
        <v/>
      </c>
      <c r="AL3537" s="3" t="str" cm="1">
        <f t="array" ref="AL3537">IFERROR(INDEX(IF($AG3537&lt;=$AN3537,레드마인_배치!I:I,레드마인_서비스!I:I),콜트리분석!$AI3537),"")</f>
        <v/>
      </c>
      <c r="AM3537" s="3" t="str" cm="1">
        <f t="array" ref="AM3537">IFERROR(INDEX(IF($AG3537&lt;=$AN3537,레드마인_배치!J:J,레드마인_서비스!J:J),콜트리분석!$AI3537),"")</f>
        <v/>
      </c>
      <c r="AN3537" s="3">
        <v>6</v>
      </c>
      <c r="AO3537" s="3" t="str">
        <f ca="1">IFERROR(INDEX(레드마인_배치!E:E,MATCH(OFFSET(A3537,,AN3537),레드마인_배치!G:G,0)),"")</f>
        <v/>
      </c>
      <c r="AQ3537">
        <v>169</v>
      </c>
      <c r="AT3537" t="str" cm="1">
        <f t="array" ref="AT3537">[1]!add_delimeter(AG3537:AO3537,"|")</f>
        <v>|6|FTPCS541||||||6||</v>
      </c>
    </row>
    <row r="3538" spans="1:46">
      <c r="A3538" s="3" t="s">
        <v>2957</v>
      </c>
      <c r="B3538" s="3" t="s">
        <v>491</v>
      </c>
      <c r="C3538" s="3" t="s">
        <v>494</v>
      </c>
      <c r="D3538" s="3" t="s">
        <v>3109</v>
      </c>
      <c r="E3538" s="3" t="s">
        <v>2998</v>
      </c>
      <c r="F3538" s="3" t="s">
        <v>3126</v>
      </c>
      <c r="G3538" s="3" t="s">
        <v>3419</v>
      </c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>
        <f t="shared" si="57"/>
        <v>6</v>
      </c>
      <c r="AH3538" s="3" t="s">
        <v>3419</v>
      </c>
      <c r="AI3538" s="3">
        <f>IFERROR(IF($AG3538&lt;=$AN3538,MATCH($AH3538,레드마인_배치!G:G,0),MATCH($AH3538,레드마인_서비스!G:G,0)),"")</f>
        <v>589</v>
      </c>
      <c r="AJ3538" s="3" t="str" cm="1">
        <f t="array" ref="AJ3538">IFERROR(INDEX(IF($AG3538&lt;=$AN3538,레드마인_배치!E:E,레드마인_서비스!E:E),콜트리분석!$AI3538),"")</f>
        <v>대상</v>
      </c>
      <c r="AK3538" s="3" t="str" cm="1">
        <f t="array" ref="AK3538">IFERROR(INDEX(IF($AG3538&lt;=$AN3538,레드마인_배치!H:H,레드마인_서비스!H:H),콜트리분석!$AI3538),"")</f>
        <v>THB0420I</v>
      </c>
      <c r="AL3538" s="3" t="str" cm="1">
        <f t="array" ref="AL3538">IFERROR(INDEX(IF($AG3538&lt;=$AN3538,레드마인_배치!I:I,레드마인_서비스!I:I),콜트리분석!$AI3538),"")</f>
        <v>MPSA Part Master:Send Data Creation (TPART)</v>
      </c>
      <c r="AM3538" s="3" t="str" cm="1">
        <f t="array" ref="AM3538">IFERROR(INDEX(IF($AG3538&lt;=$AN3538,레드마인_배치!J:J,레드마인_서비스!J:J),콜트리분석!$AI3538),"")</f>
        <v>배치</v>
      </c>
      <c r="AN3538" s="3">
        <v>6</v>
      </c>
      <c r="AO3538" s="3" t="str">
        <f ca="1">IFERROR(INDEX(레드마인_배치!E:E,MATCH(OFFSET(A3538,,AN3538),레드마인_배치!G:G,0)),"")</f>
        <v>대상</v>
      </c>
      <c r="AQ3538">
        <v>169</v>
      </c>
      <c r="AT3538" t="str" cm="1">
        <f t="array" ref="AT3538">[1]!add_delimeter(AG3538:AO3538,"|")</f>
        <v>|6|FTPCS543|589|대상|THB0420I|MPSA Part Master:Send Data Creation (TPART)|배치|6|대상|</v>
      </c>
    </row>
    <row r="3539" spans="1:46">
      <c r="A3539" s="3" t="s">
        <v>2957</v>
      </c>
      <c r="B3539" s="3" t="s">
        <v>491</v>
      </c>
      <c r="C3539" s="3" t="s">
        <v>494</v>
      </c>
      <c r="D3539" s="3" t="s">
        <v>3109</v>
      </c>
      <c r="E3539" s="3" t="s">
        <v>2998</v>
      </c>
      <c r="F3539" s="3" t="s">
        <v>3126</v>
      </c>
      <c r="G3539" s="3" t="s">
        <v>3420</v>
      </c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>
        <f t="shared" si="57"/>
        <v>6</v>
      </c>
      <c r="AH3539" s="3" t="s">
        <v>3420</v>
      </c>
      <c r="AI3539" s="3">
        <f>IFERROR(IF($AG3539&lt;=$AN3539,MATCH($AH3539,레드마인_배치!G:G,0),MATCH($AH3539,레드마인_서비스!G:G,0)),"")</f>
        <v>590</v>
      </c>
      <c r="AJ3539" s="3" t="str" cm="1">
        <f t="array" ref="AJ3539">IFERROR(INDEX(IF($AG3539&lt;=$AN3539,레드마인_배치!E:E,레드마인_서비스!E:E),콜트리분석!$AI3539),"")</f>
        <v>대상</v>
      </c>
      <c r="AK3539" s="3" t="str" cm="1">
        <f t="array" ref="AK3539">IFERROR(INDEX(IF($AG3539&lt;=$AN3539,레드마인_배치!H:H,레드마인_서비스!H:H),콜트리분석!$AI3539),"")</f>
        <v>THB0430I</v>
      </c>
      <c r="AL3539" s="3" t="str" cm="1">
        <f t="array" ref="AL3539">IFERROR(INDEX(IF($AG3539&lt;=$AN3539,레드마인_배치!I:I,레드마인_서비스!I:I),콜트리분석!$AI3539),"")</f>
        <v>MPSA Region Master: Send Data Creation (TPART)</v>
      </c>
      <c r="AM3539" s="3" t="str" cm="1">
        <f t="array" ref="AM3539">IFERROR(INDEX(IF($AG3539&lt;=$AN3539,레드마인_배치!J:J,레드마인_서비스!J:J),콜트리분석!$AI3539),"")</f>
        <v>배치</v>
      </c>
      <c r="AN3539" s="3">
        <v>6</v>
      </c>
      <c r="AO3539" s="3" t="str">
        <f ca="1">IFERROR(INDEX(레드마인_배치!E:E,MATCH(OFFSET(A3539,,AN3539),레드마인_배치!G:G,0)),"")</f>
        <v>대상</v>
      </c>
      <c r="AQ3539">
        <v>169</v>
      </c>
      <c r="AT3539" t="str" cm="1">
        <f t="array" ref="AT3539">[1]!add_delimeter(AG3539:AO3539,"|")</f>
        <v>|6|FTPCS544|590|대상|THB0430I|MPSA Region Master: Send Data Creation (TPART)|배치|6|대상|</v>
      </c>
    </row>
    <row r="3540" spans="1:46">
      <c r="A3540" s="3" t="s">
        <v>2957</v>
      </c>
      <c r="B3540" s="3" t="s">
        <v>491</v>
      </c>
      <c r="C3540" s="3" t="s">
        <v>494</v>
      </c>
      <c r="D3540" s="3" t="s">
        <v>3109</v>
      </c>
      <c r="E3540" s="3" t="s">
        <v>2998</v>
      </c>
      <c r="F3540" s="3" t="s">
        <v>3126</v>
      </c>
      <c r="G3540" s="3" t="s">
        <v>3421</v>
      </c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>
        <f t="shared" ref="AG3540:AG3561" si="58">COUNTA(B3540:AF3540)</f>
        <v>6</v>
      </c>
      <c r="AH3540" s="3" t="s">
        <v>3421</v>
      </c>
      <c r="AI3540" s="3" t="str">
        <f>IFERROR(IF($AG3540&lt;=$AN3540,MATCH($AH3540,레드마인_배치!G:G,0),MATCH($AH3540,레드마인_서비스!G:G,0)),"")</f>
        <v/>
      </c>
      <c r="AJ3540" s="3" t="str" cm="1">
        <f t="array" ref="AJ3540">IFERROR(INDEX(IF($AG3540&lt;=$AN3540,레드마인_배치!E:E,레드마인_서비스!E:E),콜트리분석!$AI3540),"")</f>
        <v/>
      </c>
      <c r="AK3540" s="3" t="str" cm="1">
        <f t="array" ref="AK3540">IFERROR(INDEX(IF($AG3540&lt;=$AN3540,레드마인_배치!H:H,레드마인_서비스!H:H),콜트리분석!$AI3540),"")</f>
        <v/>
      </c>
      <c r="AL3540" s="3" t="str" cm="1">
        <f t="array" ref="AL3540">IFERROR(INDEX(IF($AG3540&lt;=$AN3540,레드마인_배치!I:I,레드마인_서비스!I:I),콜트리분석!$AI3540),"")</f>
        <v/>
      </c>
      <c r="AM3540" s="3" t="str" cm="1">
        <f t="array" ref="AM3540">IFERROR(INDEX(IF($AG3540&lt;=$AN3540,레드마인_배치!J:J,레드마인_서비스!J:J),콜트리분석!$AI3540),"")</f>
        <v/>
      </c>
      <c r="AN3540" s="3">
        <v>6</v>
      </c>
      <c r="AO3540" s="3" t="str">
        <f ca="1">IFERROR(INDEX(레드마인_배치!E:E,MATCH(OFFSET(A3540,,AN3540),레드마인_배치!G:G,0)),"")</f>
        <v/>
      </c>
      <c r="AQ3540">
        <v>169</v>
      </c>
      <c r="AT3540" t="str" cm="1">
        <f t="array" ref="AT3540">[1]!add_delimeter(AG3540:AO3540,"|")</f>
        <v>|6|FTPCS579||||||6||</v>
      </c>
    </row>
    <row r="3541" spans="1:46">
      <c r="A3541" s="3" t="s">
        <v>2957</v>
      </c>
      <c r="B3541" s="3" t="s">
        <v>491</v>
      </c>
      <c r="C3541" s="3" t="s">
        <v>494</v>
      </c>
      <c r="D3541" s="3" t="s">
        <v>3109</v>
      </c>
      <c r="E3541" s="3" t="s">
        <v>2998</v>
      </c>
      <c r="F3541" s="3" t="s">
        <v>3126</v>
      </c>
      <c r="G3541" s="3" t="s">
        <v>3422</v>
      </c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>
        <f t="shared" si="58"/>
        <v>6</v>
      </c>
      <c r="AH3541" s="3" t="s">
        <v>3422</v>
      </c>
      <c r="AI3541" s="3">
        <f>IFERROR(IF($AG3541&lt;=$AN3541,MATCH($AH3541,레드마인_배치!G:G,0),MATCH($AH3541,레드마인_서비스!G:G,0)),"")</f>
        <v>254</v>
      </c>
      <c r="AJ3541" s="3" t="str" cm="1">
        <f t="array" ref="AJ3541">IFERROR(INDEX(IF($AG3541&lt;=$AN3541,레드마인_배치!E:E,레드마인_서비스!E:E),콜트리분석!$AI3541),"")</f>
        <v>대상</v>
      </c>
      <c r="AK3541" s="3" t="str" cm="1">
        <f t="array" ref="AK3541">IFERROR(INDEX(IF($AG3541&lt;=$AN3541,레드마인_배치!H:H,레드마인_서비스!H:H),콜트리분석!$AI3541),"")</f>
        <v>ICB0890I</v>
      </c>
      <c r="AL3541" s="3" t="str" cm="1">
        <f t="array" ref="AL3541">IFERROR(INDEX(IF($AG3541&lt;=$AN3541,레드마인_배치!I:I,레드마인_서비스!I:I),콜트리분석!$AI3541),"")</f>
        <v>전체 B/ORDER 해소 L/T</v>
      </c>
      <c r="AM3541" s="3" t="str" cm="1">
        <f t="array" ref="AM3541">IFERROR(INDEX(IF($AG3541&lt;=$AN3541,레드마인_배치!J:J,레드마인_서비스!J:J),콜트리분석!$AI3541),"")</f>
        <v>배치</v>
      </c>
      <c r="AN3541" s="3">
        <v>6</v>
      </c>
      <c r="AO3541" s="3" t="str">
        <f ca="1">IFERROR(INDEX(레드마인_배치!E:E,MATCH(OFFSET(A3541,,AN3541),레드마인_배치!G:G,0)),"")</f>
        <v>대상</v>
      </c>
      <c r="AQ3541">
        <v>169</v>
      </c>
      <c r="AT3541" t="str" cm="1">
        <f t="array" ref="AT3541">[1]!add_delimeter(AG3541:AO3541,"|")</f>
        <v>|6|FTPCS580|254|대상|ICB0890I|전체 B/ORDER 해소 L/T|배치|6|대상|</v>
      </c>
    </row>
    <row r="3542" spans="1:46">
      <c r="A3542" s="3" t="s">
        <v>2957</v>
      </c>
      <c r="B3542" s="3" t="s">
        <v>491</v>
      </c>
      <c r="C3542" s="3" t="s">
        <v>494</v>
      </c>
      <c r="D3542" s="3" t="s">
        <v>3109</v>
      </c>
      <c r="E3542" s="3" t="s">
        <v>2998</v>
      </c>
      <c r="F3542" s="3" t="s">
        <v>3126</v>
      </c>
      <c r="G3542" s="3" t="s">
        <v>3423</v>
      </c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>
        <f t="shared" si="58"/>
        <v>6</v>
      </c>
      <c r="AH3542" s="3" t="s">
        <v>3423</v>
      </c>
      <c r="AI3542" s="3" t="str">
        <f>IFERROR(IF($AG3542&lt;=$AN3542,MATCH($AH3542,레드마인_배치!G:G,0),MATCH($AH3542,레드마인_서비스!G:G,0)),"")</f>
        <v/>
      </c>
      <c r="AJ3542" s="3" t="str" cm="1">
        <f t="array" ref="AJ3542">IFERROR(INDEX(IF($AG3542&lt;=$AN3542,레드마인_배치!E:E,레드마인_서비스!E:E),콜트리분석!$AI3542),"")</f>
        <v/>
      </c>
      <c r="AK3542" s="3" t="str" cm="1">
        <f t="array" ref="AK3542">IFERROR(INDEX(IF($AG3542&lt;=$AN3542,레드마인_배치!H:H,레드마인_서비스!H:H),콜트리분석!$AI3542),"")</f>
        <v/>
      </c>
      <c r="AL3542" s="3" t="str" cm="1">
        <f t="array" ref="AL3542">IFERROR(INDEX(IF($AG3542&lt;=$AN3542,레드마인_배치!I:I,레드마인_서비스!I:I),콜트리분석!$AI3542),"")</f>
        <v/>
      </c>
      <c r="AM3542" s="3" t="str" cm="1">
        <f t="array" ref="AM3542">IFERROR(INDEX(IF($AG3542&lt;=$AN3542,레드마인_배치!J:J,레드마인_서비스!J:J),콜트리분석!$AI3542),"")</f>
        <v/>
      </c>
      <c r="AN3542" s="3">
        <v>6</v>
      </c>
      <c r="AO3542" s="3" t="str">
        <f ca="1">IFERROR(INDEX(레드마인_배치!E:E,MATCH(OFFSET(A3542,,AN3542),레드마인_배치!G:G,0)),"")</f>
        <v/>
      </c>
      <c r="AQ3542">
        <v>169</v>
      </c>
      <c r="AT3542" t="str" cm="1">
        <f t="array" ref="AT3542">[1]!add_delimeter(AG3542:AO3542,"|")</f>
        <v>|6|FTPCS581||||||6||</v>
      </c>
    </row>
    <row r="3543" spans="1:46">
      <c r="A3543" s="3" t="s">
        <v>2957</v>
      </c>
      <c r="B3543" s="3" t="s">
        <v>491</v>
      </c>
      <c r="C3543" s="3" t="s">
        <v>494</v>
      </c>
      <c r="D3543" s="3" t="s">
        <v>3109</v>
      </c>
      <c r="E3543" s="3" t="s">
        <v>2998</v>
      </c>
      <c r="F3543" s="3" t="s">
        <v>3369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>
        <f t="shared" si="58"/>
        <v>5</v>
      </c>
      <c r="AH3543" s="3" t="s">
        <v>3369</v>
      </c>
      <c r="AI3543" s="3">
        <f>IFERROR(IF($AG3543&lt;=$AN3543,MATCH($AH3543,레드마인_배치!G:G,0),MATCH($AH3543,레드마인_서비스!G:G,0)),"")</f>
        <v>227</v>
      </c>
      <c r="AJ3543" s="3" t="str" cm="1">
        <f t="array" ref="AJ3543">IFERROR(INDEX(IF($AG3543&lt;=$AN3543,레드마인_배치!E:E,레드마인_서비스!E:E),콜트리분석!$AI3543),"")</f>
        <v>대상</v>
      </c>
      <c r="AK3543" s="3" t="str" cm="1">
        <f t="array" ref="AK3543">IFERROR(INDEX(IF($AG3543&lt;=$AN3543,레드마인_배치!H:H,레드마인_서비스!H:H),콜트리분석!$AI3543),"")</f>
        <v>ICB0720I</v>
      </c>
      <c r="AL3543" s="3" t="str" cm="1">
        <f t="array" ref="AL3543">IFERROR(INDEX(IF($AG3543&lt;=$AN3543,레드마인_배치!I:I,레드마인_서비스!I:I),콜트리분석!$AI3543),"")</f>
        <v>GIM) Daily Inventory Inspection  history</v>
      </c>
      <c r="AM3543" s="3" t="str" cm="1">
        <f t="array" ref="AM3543">IFERROR(INDEX(IF($AG3543&lt;=$AN3543,레드마인_배치!J:J,레드마인_서비스!J:J),콜트리분석!$AI3543),"")</f>
        <v>배치</v>
      </c>
      <c r="AN3543" s="3">
        <v>6</v>
      </c>
      <c r="AO3543" s="3" t="str">
        <f ca="1">IFERROR(INDEX(레드마인_배치!E:E,MATCH(OFFSET(A3543,,AN3543),레드마인_배치!G:G,0)),"")</f>
        <v/>
      </c>
      <c r="AQ3543">
        <v>169</v>
      </c>
      <c r="AT3543" t="str" cm="1">
        <f t="array" ref="AT3543">[1]!add_delimeter(AG3543:AO3543,"|")</f>
        <v>|5|FTPCS561X|227|대상|ICB0720I|GIM) Daily Inventory Inspection  history|배치|6||</v>
      </c>
    </row>
    <row r="3544" spans="1:46">
      <c r="A3544" s="3" t="s">
        <v>2957</v>
      </c>
      <c r="B3544" s="3" t="s">
        <v>491</v>
      </c>
      <c r="C3544" s="3" t="s">
        <v>494</v>
      </c>
      <c r="D3544" s="3" t="s">
        <v>3109</v>
      </c>
      <c r="E3544" s="3" t="s">
        <v>2998</v>
      </c>
      <c r="F3544" s="3" t="s">
        <v>3370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>
        <f t="shared" si="58"/>
        <v>5</v>
      </c>
      <c r="AH3544" s="3" t="s">
        <v>3370</v>
      </c>
      <c r="AI3544" s="3">
        <f>IFERROR(IF($AG3544&lt;=$AN3544,MATCH($AH3544,레드마인_배치!G:G,0),MATCH($AH3544,레드마인_서비스!G:G,0)),"")</f>
        <v>229</v>
      </c>
      <c r="AJ3544" s="3" t="str" cm="1">
        <f t="array" ref="AJ3544">IFERROR(INDEX(IF($AG3544&lt;=$AN3544,레드마인_배치!E:E,레드마인_서비스!E:E),콜트리분석!$AI3544),"")</f>
        <v>대상</v>
      </c>
      <c r="AK3544" s="3" t="str" cm="1">
        <f t="array" ref="AK3544">IFERROR(INDEX(IF($AG3544&lt;=$AN3544,레드마인_배치!H:H,레드마인_서비스!H:H),콜트리분석!$AI3544),"")</f>
        <v>ICB0730I</v>
      </c>
      <c r="AL3544" s="3" t="str" cm="1">
        <f t="array" ref="AL3544">IFERROR(INDEX(IF($AG3544&lt;=$AN3544,레드마인_배치!I:I,레드마인_서비스!I:I),콜트리분석!$AI3544),"")</f>
        <v>GIM) Daily Inventory Inspection BY location</v>
      </c>
      <c r="AM3544" s="3" t="str" cm="1">
        <f t="array" ref="AM3544">IFERROR(INDEX(IF($AG3544&lt;=$AN3544,레드마인_배치!J:J,레드마인_서비스!J:J),콜트리분석!$AI3544),"")</f>
        <v>배치</v>
      </c>
      <c r="AN3544" s="3">
        <v>6</v>
      </c>
      <c r="AO3544" s="3" t="str">
        <f ca="1">IFERROR(INDEX(레드마인_배치!E:E,MATCH(OFFSET(A3544,,AN3544),레드마인_배치!G:G,0)),"")</f>
        <v/>
      </c>
      <c r="AQ3544">
        <v>169</v>
      </c>
      <c r="AT3544" t="str" cm="1">
        <f t="array" ref="AT3544">[1]!add_delimeter(AG3544:AO3544,"|")</f>
        <v>|5|FTPCS562|229|대상|ICB0730I|GIM) Daily Inventory Inspection BY location|배치|6||</v>
      </c>
    </row>
    <row r="3545" spans="1:46">
      <c r="A3545" s="3" t="s">
        <v>2957</v>
      </c>
      <c r="B3545" s="3" t="s">
        <v>491</v>
      </c>
      <c r="C3545" s="3" t="s">
        <v>494</v>
      </c>
      <c r="D3545" s="3" t="s">
        <v>3109</v>
      </c>
      <c r="E3545" s="3" t="s">
        <v>2998</v>
      </c>
      <c r="F3545" s="3" t="s">
        <v>3371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>
        <f t="shared" si="58"/>
        <v>5</v>
      </c>
      <c r="AH3545" s="3" t="s">
        <v>3371</v>
      </c>
      <c r="AI3545" s="3">
        <f>IFERROR(IF($AG3545&lt;=$AN3545,MATCH($AH3545,레드마인_배치!G:G,0),MATCH($AH3545,레드마인_서비스!G:G,0)),"")</f>
        <v>231</v>
      </c>
      <c r="AJ3545" s="3" t="str" cm="1">
        <f t="array" ref="AJ3545">IFERROR(INDEX(IF($AG3545&lt;=$AN3545,레드마인_배치!E:E,레드마인_서비스!E:E),콜트리분석!$AI3545),"")</f>
        <v>대상</v>
      </c>
      <c r="AK3545" s="3" t="str" cm="1">
        <f t="array" ref="AK3545">IFERROR(INDEX(IF($AG3545&lt;=$AN3545,레드마인_배치!H:H,레드마인_서비스!H:H),콜트리분석!$AI3545),"")</f>
        <v>ICB0740I</v>
      </c>
      <c r="AL3545" s="3" t="str" cm="1">
        <f t="array" ref="AL3545">IFERROR(INDEX(IF($AG3545&lt;=$AN3545,레드마인_배치!I:I,레드마인_서비스!I:I),콜트리분석!$AI3545),"")</f>
        <v>GIM) Daily Inventory Inspection Criteria</v>
      </c>
      <c r="AM3545" s="3" t="str" cm="1">
        <f t="array" ref="AM3545">IFERROR(INDEX(IF($AG3545&lt;=$AN3545,레드마인_배치!J:J,레드마인_서비스!J:J),콜트리분석!$AI3545),"")</f>
        <v>배치</v>
      </c>
      <c r="AN3545" s="3">
        <v>6</v>
      </c>
      <c r="AO3545" s="3" t="str">
        <f ca="1">IFERROR(INDEX(레드마인_배치!E:E,MATCH(OFFSET(A3545,,AN3545),레드마인_배치!G:G,0)),"")</f>
        <v/>
      </c>
      <c r="AQ3545">
        <v>169</v>
      </c>
      <c r="AT3545" t="str" cm="1">
        <f t="array" ref="AT3545">[1]!add_delimeter(AG3545:AO3545,"|")</f>
        <v>|5|FTPCS563|231|대상|ICB0740I|GIM) Daily Inventory Inspection Criteria|배치|6||</v>
      </c>
    </row>
    <row r="3546" spans="1:46">
      <c r="A3546" s="3" t="s">
        <v>2957</v>
      </c>
      <c r="B3546" s="3" t="s">
        <v>491</v>
      </c>
      <c r="C3546" s="3" t="s">
        <v>494</v>
      </c>
      <c r="D3546" s="3" t="s">
        <v>3109</v>
      </c>
      <c r="E3546" s="3" t="s">
        <v>2998</v>
      </c>
      <c r="F3546" s="3" t="s">
        <v>3372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>
        <f t="shared" si="58"/>
        <v>5</v>
      </c>
      <c r="AH3546" s="3" t="s">
        <v>3372</v>
      </c>
      <c r="AI3546" s="3">
        <f>IFERROR(IF($AG3546&lt;=$AN3546,MATCH($AH3546,레드마인_배치!G:G,0),MATCH($AH3546,레드마인_서비스!G:G,0)),"")</f>
        <v>233</v>
      </c>
      <c r="AJ3546" s="3" t="str" cm="1">
        <f t="array" ref="AJ3546">IFERROR(INDEX(IF($AG3546&lt;=$AN3546,레드마인_배치!E:E,레드마인_서비스!E:E),콜트리분석!$AI3546),"")</f>
        <v>대상</v>
      </c>
      <c r="AK3546" s="3" t="str" cm="1">
        <f t="array" ref="AK3546">IFERROR(INDEX(IF($AG3546&lt;=$AN3546,레드마인_배치!H:H,레드마인_서비스!H:H),콜트리분석!$AI3546),"")</f>
        <v>ICB0750I</v>
      </c>
      <c r="AL3546" s="3" t="str" cm="1">
        <f t="array" ref="AL3546">IFERROR(INDEX(IF($AG3546&lt;=$AN3546,레드마인_배치!I:I,레드마인_서비스!I:I),콜트리분석!$AI3546),"")</f>
        <v xml:space="preserve">GIM) Shipment Header     </v>
      </c>
      <c r="AM3546" s="3" t="str" cm="1">
        <f t="array" ref="AM3546">IFERROR(INDEX(IF($AG3546&lt;=$AN3546,레드마인_배치!J:J,레드마인_서비스!J:J),콜트리분석!$AI3546),"")</f>
        <v>배치</v>
      </c>
      <c r="AN3546" s="3">
        <v>6</v>
      </c>
      <c r="AO3546" s="3" t="str">
        <f ca="1">IFERROR(INDEX(레드마인_배치!E:E,MATCH(OFFSET(A3546,,AN3546),레드마인_배치!G:G,0)),"")</f>
        <v/>
      </c>
      <c r="AQ3546">
        <v>169</v>
      </c>
      <c r="AT3546" t="str" cm="1">
        <f t="array" ref="AT3546">[1]!add_delimeter(AG3546:AO3546,"|")</f>
        <v>|5|FTPCS571B|233|대상|ICB0750I|GIM) Shipment Header     |배치|6||</v>
      </c>
    </row>
    <row r="3547" spans="1:46">
      <c r="A3547" s="3" t="s">
        <v>2957</v>
      </c>
      <c r="B3547" s="3" t="s">
        <v>491</v>
      </c>
      <c r="C3547" s="3" t="s">
        <v>494</v>
      </c>
      <c r="D3547" s="3" t="s">
        <v>3109</v>
      </c>
      <c r="E3547" s="3" t="s">
        <v>2998</v>
      </c>
      <c r="F3547" s="3" t="s">
        <v>3373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>
        <f t="shared" si="58"/>
        <v>5</v>
      </c>
      <c r="AH3547" s="3" t="s">
        <v>3373</v>
      </c>
      <c r="AI3547" s="3">
        <f>IFERROR(IF($AG3547&lt;=$AN3547,MATCH($AH3547,레드마인_배치!G:G,0),MATCH($AH3547,레드마인_서비스!G:G,0)),"")</f>
        <v>235</v>
      </c>
      <c r="AJ3547" s="3" t="str" cm="1">
        <f t="array" ref="AJ3547">IFERROR(INDEX(IF($AG3547&lt;=$AN3547,레드마인_배치!E:E,레드마인_서비스!E:E),콜트리분석!$AI3547),"")</f>
        <v>대상</v>
      </c>
      <c r="AK3547" s="3" t="str" cm="1">
        <f t="array" ref="AK3547">IFERROR(INDEX(IF($AG3547&lt;=$AN3547,레드마인_배치!H:H,레드마인_서비스!H:H),콜트리분석!$AI3547),"")</f>
        <v>ICB0760I</v>
      </c>
      <c r="AL3547" s="3" t="str" cm="1">
        <f t="array" ref="AL3547">IFERROR(INDEX(IF($AG3547&lt;=$AN3547,레드마인_배치!I:I,레드마인_서비스!I:I),콜트리분석!$AI3547),"")</f>
        <v xml:space="preserve">GIM) Shipment Detail  </v>
      </c>
      <c r="AM3547" s="3" t="str" cm="1">
        <f t="array" ref="AM3547">IFERROR(INDEX(IF($AG3547&lt;=$AN3547,레드마인_배치!J:J,레드마인_서비스!J:J),콜트리분석!$AI3547),"")</f>
        <v>배치</v>
      </c>
      <c r="AN3547" s="3">
        <v>6</v>
      </c>
      <c r="AO3547" s="3" t="str">
        <f ca="1">IFERROR(INDEX(레드마인_배치!E:E,MATCH(OFFSET(A3547,,AN3547),레드마인_배치!G:G,0)),"")</f>
        <v/>
      </c>
      <c r="AQ3547">
        <v>169</v>
      </c>
      <c r="AT3547" t="str" cm="1">
        <f t="array" ref="AT3547">[1]!add_delimeter(AG3547:AO3547,"|")</f>
        <v>|5|FTPCS572B|235|대상|ICB0760I|GIM) Shipment Detail  |배치|6||</v>
      </c>
    </row>
    <row r="3548" spans="1:46">
      <c r="A3548" s="3" t="s">
        <v>2957</v>
      </c>
      <c r="B3548" s="3" t="s">
        <v>491</v>
      </c>
      <c r="C3548" s="3" t="s">
        <v>494</v>
      </c>
      <c r="D3548" s="3" t="s">
        <v>3109</v>
      </c>
      <c r="E3548" s="3" t="s">
        <v>2998</v>
      </c>
      <c r="F3548" s="3" t="s">
        <v>3374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>
        <f t="shared" si="58"/>
        <v>5</v>
      </c>
      <c r="AH3548" s="3" t="s">
        <v>3374</v>
      </c>
      <c r="AI3548" s="3">
        <f>IFERROR(IF($AG3548&lt;=$AN3548,MATCH($AH3548,레드마인_배치!G:G,0),MATCH($AH3548,레드마인_서비스!G:G,0)),"")</f>
        <v>237</v>
      </c>
      <c r="AJ3548" s="3" t="str" cm="1">
        <f t="array" ref="AJ3548">IFERROR(INDEX(IF($AG3548&lt;=$AN3548,레드마인_배치!E:E,레드마인_서비스!E:E),콜트리분석!$AI3548),"")</f>
        <v>대상</v>
      </c>
      <c r="AK3548" s="3" t="str" cm="1">
        <f t="array" ref="AK3548">IFERROR(INDEX(IF($AG3548&lt;=$AN3548,레드마인_배치!H:H,레드마인_서비스!H:H),콜트리분석!$AI3548),"")</f>
        <v>ICB0770I</v>
      </c>
      <c r="AL3548" s="3" t="str" cm="1">
        <f t="array" ref="AL3548">IFERROR(INDEX(IF($AG3548&lt;=$AN3548,레드마인_배치!I:I,레드마인_서비스!I:I),콜트리분석!$AI3548),"")</f>
        <v>GIM) Put away Direction</v>
      </c>
      <c r="AM3548" s="3" t="str" cm="1">
        <f t="array" ref="AM3548">IFERROR(INDEX(IF($AG3548&lt;=$AN3548,레드마인_배치!J:J,레드마인_서비스!J:J),콜트리분석!$AI3548),"")</f>
        <v>배치</v>
      </c>
      <c r="AN3548" s="3">
        <v>6</v>
      </c>
      <c r="AO3548" s="3" t="str">
        <f ca="1">IFERROR(INDEX(레드마인_배치!E:E,MATCH(OFFSET(A3548,,AN3548),레드마인_배치!G:G,0)),"")</f>
        <v/>
      </c>
      <c r="AQ3548">
        <v>169</v>
      </c>
      <c r="AT3548" t="str" cm="1">
        <f t="array" ref="AT3548">[1]!add_delimeter(AG3548:AO3548,"|")</f>
        <v>|5|FTPCS573|237|대상|ICB0770I|GIM) Put away Direction|배치|6||</v>
      </c>
    </row>
    <row r="3549" spans="1:46">
      <c r="A3549" s="3" t="s">
        <v>2957</v>
      </c>
      <c r="B3549" s="3" t="s">
        <v>491</v>
      </c>
      <c r="C3549" s="3" t="s">
        <v>494</v>
      </c>
      <c r="D3549" s="3" t="s">
        <v>3109</v>
      </c>
      <c r="E3549" s="3" t="s">
        <v>2998</v>
      </c>
      <c r="F3549" s="3" t="s">
        <v>3127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>
        <f t="shared" si="58"/>
        <v>5</v>
      </c>
      <c r="AH3549" s="3" t="s">
        <v>3127</v>
      </c>
      <c r="AI3549" s="3" t="str">
        <f>IFERROR(IF($AG3549&lt;=$AN3549,MATCH($AH3549,레드마인_배치!G:G,0),MATCH($AH3549,레드마인_서비스!G:G,0)),"")</f>
        <v/>
      </c>
      <c r="AJ3549" s="3" t="str" cm="1">
        <f t="array" ref="AJ3549">IFERROR(INDEX(IF($AG3549&lt;=$AN3549,레드마인_배치!E:E,레드마인_서비스!E:E),콜트리분석!$AI3549),"")</f>
        <v/>
      </c>
      <c r="AK3549" s="3" t="str" cm="1">
        <f t="array" ref="AK3549">IFERROR(INDEX(IF($AG3549&lt;=$AN3549,레드마인_배치!H:H,레드마인_서비스!H:H),콜트리분석!$AI3549),"")</f>
        <v/>
      </c>
      <c r="AL3549" s="3" t="str" cm="1">
        <f t="array" ref="AL3549">IFERROR(INDEX(IF($AG3549&lt;=$AN3549,레드마인_배치!I:I,레드마인_서비스!I:I),콜트리분석!$AI3549),"")</f>
        <v/>
      </c>
      <c r="AM3549" s="3" t="str" cm="1">
        <f t="array" ref="AM3549">IFERROR(INDEX(IF($AG3549&lt;=$AN3549,레드마인_배치!J:J,레드마인_서비스!J:J),콜트리분석!$AI3549),"")</f>
        <v/>
      </c>
      <c r="AN3549" s="3">
        <v>6</v>
      </c>
      <c r="AO3549" s="3" t="str">
        <f ca="1">IFERROR(INDEX(레드마인_배치!E:E,MATCH(OFFSET(A3549,,AN3549),레드마인_배치!G:G,0)),"")</f>
        <v/>
      </c>
      <c r="AQ3549">
        <v>169</v>
      </c>
      <c r="AT3549" t="str" cm="1">
        <f t="array" ref="AT3549">[1]!add_delimeter(AG3549:AO3549,"|")</f>
        <v>|5|FTPCS710||||||6||</v>
      </c>
    </row>
    <row r="3550" spans="1:46">
      <c r="A3550" s="3" t="s">
        <v>2957</v>
      </c>
      <c r="B3550" s="3" t="s">
        <v>491</v>
      </c>
      <c r="C3550" s="3" t="s">
        <v>494</v>
      </c>
      <c r="D3550" s="3" t="s">
        <v>3109</v>
      </c>
      <c r="E3550" s="3" t="s">
        <v>2998</v>
      </c>
      <c r="F3550" s="3" t="s">
        <v>3127</v>
      </c>
      <c r="G3550" s="3" t="s">
        <v>516</v>
      </c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>
        <f t="shared" si="58"/>
        <v>6</v>
      </c>
      <c r="AH3550" s="3" t="s">
        <v>516</v>
      </c>
      <c r="AI3550" s="3" t="str">
        <f>IFERROR(IF($AG3550&lt;=$AN3550,MATCH($AH3550,레드마인_배치!G:G,0),MATCH($AH3550,레드마인_서비스!G:G,0)),"")</f>
        <v/>
      </c>
      <c r="AJ3550" s="3" t="str" cm="1">
        <f t="array" ref="AJ3550">IFERROR(INDEX(IF($AG3550&lt;=$AN3550,레드마인_배치!E:E,레드마인_서비스!E:E),콜트리분석!$AI3550),"")</f>
        <v/>
      </c>
      <c r="AK3550" s="3" t="str" cm="1">
        <f t="array" ref="AK3550">IFERROR(INDEX(IF($AG3550&lt;=$AN3550,레드마인_배치!H:H,레드마인_서비스!H:H),콜트리분석!$AI3550),"")</f>
        <v/>
      </c>
      <c r="AL3550" s="3" t="str" cm="1">
        <f t="array" ref="AL3550">IFERROR(INDEX(IF($AG3550&lt;=$AN3550,레드마인_배치!I:I,레드마인_서비스!I:I),콜트리분석!$AI3550),"")</f>
        <v/>
      </c>
      <c r="AM3550" s="3" t="str" cm="1">
        <f t="array" ref="AM3550">IFERROR(INDEX(IF($AG3550&lt;=$AN3550,레드마인_배치!J:J,레드마인_서비스!J:J),콜트리분석!$AI3550),"")</f>
        <v/>
      </c>
      <c r="AN3550" s="3">
        <v>6</v>
      </c>
      <c r="AO3550" s="3" t="str">
        <f ca="1">IFERROR(INDEX(레드마인_배치!E:E,MATCH(OFFSET(A3550,,AN3550),레드마인_배치!G:G,0)),"")</f>
        <v/>
      </c>
      <c r="AQ3550">
        <v>169</v>
      </c>
      <c r="AT3550" t="str" cm="1">
        <f t="array" ref="AT3550">[1]!add_delimeter(AG3550:AO3550,"|")</f>
        <v>|6|FTPCS011A||||||6||</v>
      </c>
    </row>
    <row r="3551" spans="1:46">
      <c r="A3551" s="3" t="s">
        <v>2957</v>
      </c>
      <c r="B3551" s="3" t="s">
        <v>491</v>
      </c>
      <c r="C3551" s="3" t="s">
        <v>494</v>
      </c>
      <c r="D3551" s="3" t="s">
        <v>3109</v>
      </c>
      <c r="E3551" s="3" t="s">
        <v>2998</v>
      </c>
      <c r="F3551" s="3" t="s">
        <v>3127</v>
      </c>
      <c r="G3551" s="3" t="s">
        <v>517</v>
      </c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>
        <f t="shared" si="58"/>
        <v>6</v>
      </c>
      <c r="AH3551" s="3" t="s">
        <v>517</v>
      </c>
      <c r="AI3551" s="3" t="str">
        <f>IFERROR(IF($AG3551&lt;=$AN3551,MATCH($AH3551,레드마인_배치!G:G,0),MATCH($AH3551,레드마인_서비스!G:G,0)),"")</f>
        <v/>
      </c>
      <c r="AJ3551" s="3" t="str" cm="1">
        <f t="array" ref="AJ3551">IFERROR(INDEX(IF($AG3551&lt;=$AN3551,레드마인_배치!E:E,레드마인_서비스!E:E),콜트리분석!$AI3551),"")</f>
        <v/>
      </c>
      <c r="AK3551" s="3" t="str" cm="1">
        <f t="array" ref="AK3551">IFERROR(INDEX(IF($AG3551&lt;=$AN3551,레드마인_배치!H:H,레드마인_서비스!H:H),콜트리분석!$AI3551),"")</f>
        <v/>
      </c>
      <c r="AL3551" s="3" t="str" cm="1">
        <f t="array" ref="AL3551">IFERROR(INDEX(IF($AG3551&lt;=$AN3551,레드마인_배치!I:I,레드마인_서비스!I:I),콜트리분석!$AI3551),"")</f>
        <v/>
      </c>
      <c r="AM3551" s="3" t="str" cm="1">
        <f t="array" ref="AM3551">IFERROR(INDEX(IF($AG3551&lt;=$AN3551,레드마인_배치!J:J,레드마인_서비스!J:J),콜트리분석!$AI3551),"")</f>
        <v/>
      </c>
      <c r="AN3551" s="3">
        <v>6</v>
      </c>
      <c r="AO3551" s="3" t="str">
        <f ca="1">IFERROR(INDEX(레드마인_배치!E:E,MATCH(OFFSET(A3551,,AN3551),레드마인_배치!G:G,0)),"")</f>
        <v/>
      </c>
      <c r="AQ3551">
        <v>169</v>
      </c>
      <c r="AT3551" t="str" cm="1">
        <f t="array" ref="AT3551">[1]!add_delimeter(AG3551:AO3551,"|")</f>
        <v>|6|FTPCS012||||||6||</v>
      </c>
    </row>
    <row r="3552" spans="1:46">
      <c r="A3552" s="3" t="s">
        <v>2957</v>
      </c>
      <c r="B3552" s="3" t="s">
        <v>491</v>
      </c>
      <c r="C3552" s="3" t="s">
        <v>494</v>
      </c>
      <c r="D3552" s="3" t="s">
        <v>3109</v>
      </c>
      <c r="E3552" s="3" t="s">
        <v>2998</v>
      </c>
      <c r="F3552" s="3" t="s">
        <v>3127</v>
      </c>
      <c r="G3552" s="3" t="s">
        <v>518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>
        <f t="shared" si="58"/>
        <v>6</v>
      </c>
      <c r="AH3552" s="3" t="s">
        <v>518</v>
      </c>
      <c r="AI3552" s="3" t="str">
        <f>IFERROR(IF($AG3552&lt;=$AN3552,MATCH($AH3552,레드마인_배치!G:G,0),MATCH($AH3552,레드마인_서비스!G:G,0)),"")</f>
        <v/>
      </c>
      <c r="AJ3552" s="3" t="str" cm="1">
        <f t="array" ref="AJ3552">IFERROR(INDEX(IF($AG3552&lt;=$AN3552,레드마인_배치!E:E,레드마인_서비스!E:E),콜트리분석!$AI3552),"")</f>
        <v/>
      </c>
      <c r="AK3552" s="3" t="str" cm="1">
        <f t="array" ref="AK3552">IFERROR(INDEX(IF($AG3552&lt;=$AN3552,레드마인_배치!H:H,레드마인_서비스!H:H),콜트리분석!$AI3552),"")</f>
        <v/>
      </c>
      <c r="AL3552" s="3" t="str" cm="1">
        <f t="array" ref="AL3552">IFERROR(INDEX(IF($AG3552&lt;=$AN3552,레드마인_배치!I:I,레드마인_서비스!I:I),콜트리분석!$AI3552),"")</f>
        <v/>
      </c>
      <c r="AM3552" s="3" t="str" cm="1">
        <f t="array" ref="AM3552">IFERROR(INDEX(IF($AG3552&lt;=$AN3552,레드마인_배치!J:J,레드마인_서비스!J:J),콜트리분석!$AI3552),"")</f>
        <v/>
      </c>
      <c r="AN3552" s="3">
        <v>6</v>
      </c>
      <c r="AO3552" s="3" t="str">
        <f ca="1">IFERROR(INDEX(레드마인_배치!E:E,MATCH(OFFSET(A3552,,AN3552),레드마인_배치!G:G,0)),"")</f>
        <v/>
      </c>
      <c r="AQ3552">
        <v>169</v>
      </c>
      <c r="AT3552" t="str" cm="1">
        <f t="array" ref="AT3552">[1]!add_delimeter(AG3552:AO3552,"|")</f>
        <v>|6|FTPCS013||||||6||</v>
      </c>
    </row>
    <row r="3553" spans="1:46">
      <c r="A3553" s="3" t="s">
        <v>2957</v>
      </c>
      <c r="B3553" s="3" t="s">
        <v>491</v>
      </c>
      <c r="C3553" s="3" t="s">
        <v>494</v>
      </c>
      <c r="D3553" s="3" t="s">
        <v>3109</v>
      </c>
      <c r="E3553" s="3" t="s">
        <v>2998</v>
      </c>
      <c r="F3553" s="3" t="s">
        <v>3127</v>
      </c>
      <c r="G3553" s="3" t="s">
        <v>3128</v>
      </c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>
        <f t="shared" si="58"/>
        <v>6</v>
      </c>
      <c r="AH3553" s="3" t="s">
        <v>3128</v>
      </c>
      <c r="AI3553" s="3" t="str">
        <f>IFERROR(IF($AG3553&lt;=$AN3553,MATCH($AH3553,레드마인_배치!G:G,0),MATCH($AH3553,레드마인_서비스!G:G,0)),"")</f>
        <v/>
      </c>
      <c r="AJ3553" s="3" t="str" cm="1">
        <f t="array" ref="AJ3553">IFERROR(INDEX(IF($AG3553&lt;=$AN3553,레드마인_배치!E:E,레드마인_서비스!E:E),콜트리분석!$AI3553),"")</f>
        <v/>
      </c>
      <c r="AK3553" s="3" t="str" cm="1">
        <f t="array" ref="AK3553">IFERROR(INDEX(IF($AG3553&lt;=$AN3553,레드마인_배치!H:H,레드마인_서비스!H:H),콜트리분석!$AI3553),"")</f>
        <v/>
      </c>
      <c r="AL3553" s="3" t="str" cm="1">
        <f t="array" ref="AL3553">IFERROR(INDEX(IF($AG3553&lt;=$AN3553,레드마인_배치!I:I,레드마인_서비스!I:I),콜트리분석!$AI3553),"")</f>
        <v/>
      </c>
      <c r="AM3553" s="3" t="str" cm="1">
        <f t="array" ref="AM3553">IFERROR(INDEX(IF($AG3553&lt;=$AN3553,레드마인_배치!J:J,레드마인_서비스!J:J),콜트리분석!$AI3553),"")</f>
        <v/>
      </c>
      <c r="AN3553" s="3">
        <v>6</v>
      </c>
      <c r="AO3553" s="3" t="str">
        <f ca="1">IFERROR(INDEX(레드마인_배치!E:E,MATCH(OFFSET(A3553,,AN3553),레드마인_배치!G:G,0)),"")</f>
        <v/>
      </c>
      <c r="AQ3553">
        <v>169</v>
      </c>
      <c r="AT3553" t="str" cm="1">
        <f t="array" ref="AT3553">[1]!add_delimeter(AG3553:AO3553,"|")</f>
        <v>|6|FTPCS014J||||||6||</v>
      </c>
    </row>
    <row r="3554" spans="1:46">
      <c r="A3554" s="3" t="s">
        <v>2957</v>
      </c>
      <c r="B3554" s="3" t="s">
        <v>491</v>
      </c>
      <c r="C3554" s="3" t="s">
        <v>494</v>
      </c>
      <c r="D3554" s="3" t="s">
        <v>3109</v>
      </c>
      <c r="E3554" s="3" t="s">
        <v>2998</v>
      </c>
      <c r="F3554" s="3" t="s">
        <v>3127</v>
      </c>
      <c r="G3554" s="3" t="s">
        <v>3424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>
        <f t="shared" si="58"/>
        <v>6</v>
      </c>
      <c r="AH3554" s="3" t="s">
        <v>3424</v>
      </c>
      <c r="AI3554" s="3">
        <f>IFERROR(IF($AG3554&lt;=$AN3554,MATCH($AH3554,레드마인_배치!G:G,0),MATCH($AH3554,레드마인_서비스!G:G,0)),"")</f>
        <v>186</v>
      </c>
      <c r="AJ3554" s="3" t="str" cm="1">
        <f t="array" ref="AJ3554">IFERROR(INDEX(IF($AG3554&lt;=$AN3554,레드마인_배치!E:E,레드마인_서비스!E:E),콜트리분석!$AI3554),"")</f>
        <v>대상</v>
      </c>
      <c r="AK3554" s="3" t="str" cm="1">
        <f t="array" ref="AK3554">IFERROR(INDEX(IF($AG3554&lt;=$AN3554,레드마인_배치!H:H,레드마인_서비스!H:H),콜트리분석!$AI3554),"")</f>
        <v>ICB0500I</v>
      </c>
      <c r="AL3554" s="3" t="str" cm="1">
        <f t="array" ref="AL3554">IFERROR(INDEX(IF($AG3554&lt;=$AN3554,레드마인_배치!I:I,레드마인_서비스!I:I),콜트리분석!$AI3554),"")</f>
        <v>SPIO INTERFACE - BOD</v>
      </c>
      <c r="AM3554" s="3" t="str" cm="1">
        <f t="array" ref="AM3554">IFERROR(INDEX(IF($AG3554&lt;=$AN3554,레드마인_배치!J:J,레드마인_서비스!J:J),콜트리분석!$AI3554),"")</f>
        <v>배치</v>
      </c>
      <c r="AN3554" s="3">
        <v>6</v>
      </c>
      <c r="AO3554" s="3" t="str">
        <f ca="1">IFERROR(INDEX(레드마인_배치!E:E,MATCH(OFFSET(A3554,,AN3554),레드마인_배치!G:G,0)),"")</f>
        <v>대상</v>
      </c>
      <c r="AQ3554">
        <v>169</v>
      </c>
      <c r="AT3554" t="str" cm="1">
        <f t="array" ref="AT3554">[1]!add_delimeter(AG3554:AO3554,"|")</f>
        <v>|6|FTPCS711|186|대상|ICB0500I|SPIO INTERFACE - BOD|배치|6|대상|</v>
      </c>
    </row>
    <row r="3555" spans="1:46">
      <c r="A3555" s="3" t="s">
        <v>2957</v>
      </c>
      <c r="B3555" s="3" t="s">
        <v>491</v>
      </c>
      <c r="C3555" s="3" t="s">
        <v>494</v>
      </c>
      <c r="D3555" s="3" t="s">
        <v>3109</v>
      </c>
      <c r="E3555" s="3" t="s">
        <v>2998</v>
      </c>
      <c r="F3555" s="3" t="s">
        <v>3127</v>
      </c>
      <c r="G3555" s="3" t="s">
        <v>3425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>
        <f t="shared" si="58"/>
        <v>6</v>
      </c>
      <c r="AH3555" s="3" t="s">
        <v>3425</v>
      </c>
      <c r="AI3555" s="3">
        <f>IFERROR(IF($AG3555&lt;=$AN3555,MATCH($AH3555,레드마인_배치!G:G,0),MATCH($AH3555,레드마인_서비스!G:G,0)),"")</f>
        <v>187</v>
      </c>
      <c r="AJ3555" s="3" t="str" cm="1">
        <f t="array" ref="AJ3555">IFERROR(INDEX(IF($AG3555&lt;=$AN3555,레드마인_배치!E:E,레드마인_서비스!E:E),콜트리분석!$AI3555),"")</f>
        <v>대상</v>
      </c>
      <c r="AK3555" s="3" t="str" cm="1">
        <f t="array" ref="AK3555">IFERROR(INDEX(IF($AG3555&lt;=$AN3555,레드마인_배치!H:H,레드마인_서비스!H:H),콜트리분석!$AI3555),"")</f>
        <v>ICB0510I</v>
      </c>
      <c r="AL3555" s="3" t="str" cm="1">
        <f t="array" ref="AL3555">IFERROR(INDEX(IF($AG3555&lt;=$AN3555,레드마인_배치!I:I,레드마인_서비스!I:I),콜트리분석!$AI3555),"")</f>
        <v>SPIO INTERFACE - CAL</v>
      </c>
      <c r="AM3555" s="3" t="str" cm="1">
        <f t="array" ref="AM3555">IFERROR(INDEX(IF($AG3555&lt;=$AN3555,레드마인_배치!J:J,레드마인_서비스!J:J),콜트리분석!$AI3555),"")</f>
        <v>배치</v>
      </c>
      <c r="AN3555" s="3">
        <v>6</v>
      </c>
      <c r="AO3555" s="3" t="str">
        <f ca="1">IFERROR(INDEX(레드마인_배치!E:E,MATCH(OFFSET(A3555,,AN3555),레드마인_배치!G:G,0)),"")</f>
        <v>대상</v>
      </c>
      <c r="AQ3555">
        <v>169</v>
      </c>
      <c r="AT3555" t="str" cm="1">
        <f t="array" ref="AT3555">[1]!add_delimeter(AG3555:AO3555,"|")</f>
        <v>|6|FTPCS712|187|대상|ICB0510I|SPIO INTERFACE - CAL|배치|6|대상|</v>
      </c>
    </row>
    <row r="3556" spans="1:46">
      <c r="A3556" s="3" t="s">
        <v>2957</v>
      </c>
      <c r="B3556" s="3" t="s">
        <v>491</v>
      </c>
      <c r="C3556" s="3" t="s">
        <v>494</v>
      </c>
      <c r="D3556" s="3" t="s">
        <v>3109</v>
      </c>
      <c r="E3556" s="3" t="s">
        <v>2998</v>
      </c>
      <c r="F3556" s="3" t="s">
        <v>3127</v>
      </c>
      <c r="G3556" s="3" t="s">
        <v>3426</v>
      </c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>
        <f t="shared" si="58"/>
        <v>6</v>
      </c>
      <c r="AH3556" s="3" t="s">
        <v>3426</v>
      </c>
      <c r="AI3556" s="3">
        <f>IFERROR(IF($AG3556&lt;=$AN3556,MATCH($AH3556,레드마인_배치!G:G,0),MATCH($AH3556,레드마인_서비스!G:G,0)),"")</f>
        <v>189</v>
      </c>
      <c r="AJ3556" s="3" t="str" cm="1">
        <f t="array" ref="AJ3556">IFERROR(INDEX(IF($AG3556&lt;=$AN3556,레드마인_배치!E:E,레드마인_서비스!E:E),콜트리분석!$AI3556),"")</f>
        <v>대상</v>
      </c>
      <c r="AK3556" s="3" t="str" cm="1">
        <f t="array" ref="AK3556">IFERROR(INDEX(IF($AG3556&lt;=$AN3556,레드마인_배치!H:H,레드마인_서비스!H:H),콜트리분석!$AI3556),"")</f>
        <v>ICB0520I</v>
      </c>
      <c r="AL3556" s="3" t="str" cm="1">
        <f t="array" ref="AL3556">IFERROR(INDEX(IF($AG3556&lt;=$AN3556,레드마인_배치!I:I,레드마인_서비스!I:I),콜트리분석!$AI3556),"")</f>
        <v>SPIO INTERFACE - CDM</v>
      </c>
      <c r="AM3556" s="3" t="str" cm="1">
        <f t="array" ref="AM3556">IFERROR(INDEX(IF($AG3556&lt;=$AN3556,레드마인_배치!J:J,레드마인_서비스!J:J),콜트리분석!$AI3556),"")</f>
        <v>배치</v>
      </c>
      <c r="AN3556" s="3">
        <v>6</v>
      </c>
      <c r="AO3556" s="3" t="str">
        <f ca="1">IFERROR(INDEX(레드마인_배치!E:E,MATCH(OFFSET(A3556,,AN3556),레드마인_배치!G:G,0)),"")</f>
        <v>대상</v>
      </c>
      <c r="AQ3556">
        <v>169</v>
      </c>
      <c r="AT3556" t="str" cm="1">
        <f t="array" ref="AT3556">[1]!add_delimeter(AG3556:AO3556,"|")</f>
        <v>|6|FTPCS713|189|대상|ICB0520I|SPIO INTERFACE - CDM|배치|6|대상|</v>
      </c>
    </row>
    <row r="3557" spans="1:46">
      <c r="A3557" s="3" t="s">
        <v>2957</v>
      </c>
      <c r="B3557" s="3" t="s">
        <v>491</v>
      </c>
      <c r="C3557" s="3" t="s">
        <v>494</v>
      </c>
      <c r="D3557" s="3" t="s">
        <v>3109</v>
      </c>
      <c r="E3557" s="3" t="s">
        <v>2998</v>
      </c>
      <c r="F3557" s="3" t="s">
        <v>3127</v>
      </c>
      <c r="G3557" s="3" t="s">
        <v>3427</v>
      </c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>
        <f t="shared" si="58"/>
        <v>6</v>
      </c>
      <c r="AH3557" s="3" t="s">
        <v>3427</v>
      </c>
      <c r="AI3557" s="3">
        <f>IFERROR(IF($AG3557&lt;=$AN3557,MATCH($AH3557,레드마인_배치!G:G,0),MATCH($AH3557,레드마인_서비스!G:G,0)),"")</f>
        <v>190</v>
      </c>
      <c r="AJ3557" s="3" t="str" cm="1">
        <f t="array" ref="AJ3557">IFERROR(INDEX(IF($AG3557&lt;=$AN3557,레드마인_배치!E:E,레드마인_서비스!E:E),콜트리분석!$AI3557),"")</f>
        <v>대상</v>
      </c>
      <c r="AK3557" s="3" t="str" cm="1">
        <f t="array" ref="AK3557">IFERROR(INDEX(IF($AG3557&lt;=$AN3557,레드마인_배치!H:H,레드마인_서비스!H:H),콜트리분석!$AI3557),"")</f>
        <v>ICB0530I</v>
      </c>
      <c r="AL3557" s="3" t="str" cm="1">
        <f t="array" ref="AL3557">IFERROR(INDEX(IF($AG3557&lt;=$AN3557,레드마인_배치!I:I,레드마인_서비스!I:I),콜트리분석!$AI3557),"")</f>
        <v>SPIO INTERFACE - PMP</v>
      </c>
      <c r="AM3557" s="3" t="str" cm="1">
        <f t="array" ref="AM3557">IFERROR(INDEX(IF($AG3557&lt;=$AN3557,레드마인_배치!J:J,레드마인_서비스!J:J),콜트리분석!$AI3557),"")</f>
        <v>배치</v>
      </c>
      <c r="AN3557" s="3">
        <v>6</v>
      </c>
      <c r="AO3557" s="3" t="str">
        <f ca="1">IFERROR(INDEX(레드마인_배치!E:E,MATCH(OFFSET(A3557,,AN3557),레드마인_배치!G:G,0)),"")</f>
        <v>대상</v>
      </c>
      <c r="AQ3557">
        <v>169</v>
      </c>
      <c r="AT3557" t="str" cm="1">
        <f t="array" ref="AT3557">[1]!add_delimeter(AG3557:AO3557,"|")</f>
        <v>|6|FTPCS715|190|대상|ICB0530I|SPIO INTERFACE - PMP|배치|6|대상|</v>
      </c>
    </row>
    <row r="3558" spans="1:46">
      <c r="A3558" s="3" t="s">
        <v>2957</v>
      </c>
      <c r="B3558" s="3" t="s">
        <v>491</v>
      </c>
      <c r="C3558" s="3" t="s">
        <v>494</v>
      </c>
      <c r="D3558" s="3" t="s">
        <v>3109</v>
      </c>
      <c r="E3558" s="3" t="s">
        <v>2998</v>
      </c>
      <c r="F3558" s="3" t="s">
        <v>3127</v>
      </c>
      <c r="G3558" s="3" t="s">
        <v>3428</v>
      </c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>
        <f t="shared" si="58"/>
        <v>6</v>
      </c>
      <c r="AH3558" s="3" t="s">
        <v>3428</v>
      </c>
      <c r="AI3558" s="3">
        <f>IFERROR(IF($AG3558&lt;=$AN3558,MATCH($AH3558,레드마인_배치!G:G,0),MATCH($AH3558,레드마인_서비스!G:G,0)),"")</f>
        <v>191</v>
      </c>
      <c r="AJ3558" s="3" t="str" cm="1">
        <f t="array" ref="AJ3558">IFERROR(INDEX(IF($AG3558&lt;=$AN3558,레드마인_배치!E:E,레드마인_서비스!E:E),콜트리분석!$AI3558),"")</f>
        <v>대상</v>
      </c>
      <c r="AK3558" s="3" t="str" cm="1">
        <f t="array" ref="AK3558">IFERROR(INDEX(IF($AG3558&lt;=$AN3558,레드마인_배치!H:H,레드마인_서비스!H:H),콜트리분석!$AI3558),"")</f>
        <v>ICB0540I</v>
      </c>
      <c r="AL3558" s="3" t="str" cm="1">
        <f t="array" ref="AL3558">IFERROR(INDEX(IF($AG3558&lt;=$AN3558,레드마인_배치!I:I,레드마인_서비스!I:I),콜트리분석!$AI3558),"")</f>
        <v>SPIO INTERFACE - SRT</v>
      </c>
      <c r="AM3558" s="3" t="str" cm="1">
        <f t="array" ref="AM3558">IFERROR(INDEX(IF($AG3558&lt;=$AN3558,레드마인_배치!J:J,레드마인_서비스!J:J),콜트리분석!$AI3558),"")</f>
        <v>배치</v>
      </c>
      <c r="AN3558" s="3">
        <v>6</v>
      </c>
      <c r="AO3558" s="3" t="str">
        <f ca="1">IFERROR(INDEX(레드마인_배치!E:E,MATCH(OFFSET(A3558,,AN3558),레드마인_배치!G:G,0)),"")</f>
        <v>대상</v>
      </c>
      <c r="AQ3558">
        <v>169</v>
      </c>
      <c r="AT3558" t="str" cm="1">
        <f t="array" ref="AT3558">[1]!add_delimeter(AG3558:AO3558,"|")</f>
        <v>|6|FTPCS716|191|대상|ICB0540I|SPIO INTERFACE - SRT|배치|6|대상|</v>
      </c>
    </row>
    <row r="3559" spans="1:46">
      <c r="A3559" s="3" t="s">
        <v>2957</v>
      </c>
      <c r="B3559" s="3" t="s">
        <v>491</v>
      </c>
      <c r="C3559" s="3" t="s">
        <v>494</v>
      </c>
      <c r="D3559" s="3" t="s">
        <v>3109</v>
      </c>
      <c r="E3559" s="3" t="s">
        <v>2998</v>
      </c>
      <c r="F3559" s="3" t="s">
        <v>3127</v>
      </c>
      <c r="G3559" s="3" t="s">
        <v>3429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>
        <f t="shared" si="58"/>
        <v>6</v>
      </c>
      <c r="AH3559" s="3" t="s">
        <v>3429</v>
      </c>
      <c r="AI3559" s="3">
        <f>IFERROR(IF($AG3559&lt;=$AN3559,MATCH($AH3559,레드마인_배치!G:G,0),MATCH($AH3559,레드마인_서비스!G:G,0)),"")</f>
        <v>192</v>
      </c>
      <c r="AJ3559" s="3" t="str" cm="1">
        <f t="array" ref="AJ3559">IFERROR(INDEX(IF($AG3559&lt;=$AN3559,레드마인_배치!E:E,레드마인_서비스!E:E),콜트리분석!$AI3559),"")</f>
        <v>대상</v>
      </c>
      <c r="AK3559" s="3" t="str" cm="1">
        <f t="array" ref="AK3559">IFERROR(INDEX(IF($AG3559&lt;=$AN3559,레드마인_배치!H:H,레드마인_서비스!H:H),콜트리분석!$AI3559),"")</f>
        <v>ICB0550I</v>
      </c>
      <c r="AL3559" s="3" t="str" cm="1">
        <f t="array" ref="AL3559">IFERROR(INDEX(IF($AG3559&lt;=$AN3559,레드마인_배치!I:I,레드마인_서비스!I:I),콜트리분석!$AI3559),"")</f>
        <v>SPIO INTERFACE - VND</v>
      </c>
      <c r="AM3559" s="3" t="str" cm="1">
        <f t="array" ref="AM3559">IFERROR(INDEX(IF($AG3559&lt;=$AN3559,레드마인_배치!J:J,레드마인_서비스!J:J),콜트리분석!$AI3559),"")</f>
        <v>배치</v>
      </c>
      <c r="AN3559" s="3">
        <v>6</v>
      </c>
      <c r="AO3559" s="3" t="str">
        <f ca="1">IFERROR(INDEX(레드마인_배치!E:E,MATCH(OFFSET(A3559,,AN3559),레드마인_배치!G:G,0)),"")</f>
        <v>대상</v>
      </c>
      <c r="AQ3559">
        <v>169</v>
      </c>
      <c r="AT3559" t="str" cm="1">
        <f t="array" ref="AT3559">[1]!add_delimeter(AG3559:AO3559,"|")</f>
        <v>|6|FTPCS717|192|대상|ICB0550I|SPIO INTERFACE - VND|배치|6|대상|</v>
      </c>
    </row>
    <row r="3560" spans="1:46">
      <c r="A3560" s="3" t="s">
        <v>2957</v>
      </c>
      <c r="B3560" s="3" t="s">
        <v>491</v>
      </c>
      <c r="C3560" s="3" t="s">
        <v>494</v>
      </c>
      <c r="D3560" s="3" t="s">
        <v>3109</v>
      </c>
      <c r="E3560" s="3" t="s">
        <v>2998</v>
      </c>
      <c r="F3560" s="3" t="s">
        <v>3127</v>
      </c>
      <c r="G3560" s="3" t="s">
        <v>3430</v>
      </c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>
        <f t="shared" si="58"/>
        <v>6</v>
      </c>
      <c r="AH3560" s="3" t="s">
        <v>3430</v>
      </c>
      <c r="AI3560" s="3">
        <f>IFERROR(IF($AG3560&lt;=$AN3560,MATCH($AH3560,레드마인_배치!G:G,0),MATCH($AH3560,레드마인_서비스!G:G,0)),"")</f>
        <v>193</v>
      </c>
      <c r="AJ3560" s="3" t="str" cm="1">
        <f t="array" ref="AJ3560">IFERROR(INDEX(IF($AG3560&lt;=$AN3560,레드마인_배치!E:E,레드마인_서비스!E:E),콜트리분석!$AI3560),"")</f>
        <v>대상</v>
      </c>
      <c r="AK3560" s="3" t="str" cm="1">
        <f t="array" ref="AK3560">IFERROR(INDEX(IF($AG3560&lt;=$AN3560,레드마인_배치!H:H,레드마인_서비스!H:H),콜트리분석!$AI3560),"")</f>
        <v>ICB0560I</v>
      </c>
      <c r="AL3560" s="3" t="str" cm="1">
        <f t="array" ref="AL3560">IFERROR(INDEX(IF($AG3560&lt;=$AN3560,레드마인_배치!I:I,레드마인_서비스!I:I),콜트리분석!$AI3560),"")</f>
        <v>MPSA Auto P.O. Part List</v>
      </c>
      <c r="AM3560" s="3" t="str" cm="1">
        <f t="array" ref="AM3560">IFERROR(INDEX(IF($AG3560&lt;=$AN3560,레드마인_배치!J:J,레드마인_서비스!J:J),콜트리분석!$AI3560),"")</f>
        <v>배치</v>
      </c>
      <c r="AN3560" s="3">
        <v>6</v>
      </c>
      <c r="AO3560" s="3" t="str">
        <f ca="1">IFERROR(INDEX(레드마인_배치!E:E,MATCH(OFFSET(A3560,,AN3560),레드마인_배치!G:G,0)),"")</f>
        <v>대상</v>
      </c>
      <c r="AQ3560">
        <v>169</v>
      </c>
      <c r="AT3560" t="str" cm="1">
        <f t="array" ref="AT3560">[1]!add_delimeter(AG3560:AO3560,"|")</f>
        <v>|6|FTPCS722|193|대상|ICB0560I|MPSA Auto P.O. Part List|배치|6|대상|</v>
      </c>
    </row>
    <row r="3561" spans="1:46">
      <c r="A3561" s="3" t="s">
        <v>2957</v>
      </c>
      <c r="B3561" s="3" t="s">
        <v>491</v>
      </c>
      <c r="C3561" s="3" t="s">
        <v>494</v>
      </c>
      <c r="D3561" s="3" t="s">
        <v>3109</v>
      </c>
      <c r="E3561" s="3" t="s">
        <v>2998</v>
      </c>
      <c r="F3561" s="3" t="s">
        <v>3127</v>
      </c>
      <c r="G3561" s="3" t="s">
        <v>3431</v>
      </c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>
        <f t="shared" si="58"/>
        <v>6</v>
      </c>
      <c r="AH3561" s="3" t="s">
        <v>3431</v>
      </c>
      <c r="AI3561" s="3">
        <f>IFERROR(IF($AG3561&lt;=$AN3561,MATCH($AH3561,레드마인_배치!G:G,0),MATCH($AH3561,레드마인_서비스!G:G,0)),"")</f>
        <v>195</v>
      </c>
      <c r="AJ3561" s="3" t="str" cm="1">
        <f t="array" ref="AJ3561">IFERROR(INDEX(IF($AG3561&lt;=$AN3561,레드마인_배치!E:E,레드마인_서비스!E:E),콜트리분석!$AI3561),"")</f>
        <v>대상</v>
      </c>
      <c r="AK3561" s="3" t="str" cm="1">
        <f t="array" ref="AK3561">IFERROR(INDEX(IF($AG3561&lt;=$AN3561,레드마인_배치!H:H,레드마인_서비스!H:H),콜트리분석!$AI3561),"")</f>
        <v>ICB0570I</v>
      </c>
      <c r="AL3561" s="3" t="str" cm="1">
        <f t="array" ref="AL3561">IFERROR(INDEX(IF($AG3561&lt;=$AN3561,레드마인_배치!I:I,레드마인_서비스!I:I),콜트리분석!$AI3561),"")</f>
        <v>MPSA Auto P.O. L/Time by PDC-Part</v>
      </c>
      <c r="AM3561" s="3" t="str" cm="1">
        <f t="array" ref="AM3561">IFERROR(INDEX(IF($AG3561&lt;=$AN3561,레드마인_배치!J:J,레드마인_서비스!J:J),콜트리분석!$AI3561),"")</f>
        <v>배치</v>
      </c>
      <c r="AN3561" s="3">
        <v>6</v>
      </c>
      <c r="AO3561" s="3" t="str">
        <f ca="1">IFERROR(INDEX(레드마인_배치!E:E,MATCH(OFFSET(A3561,,AN3561),레드마인_배치!G:G,0)),"")</f>
        <v>대상</v>
      </c>
      <c r="AQ3561">
        <v>169</v>
      </c>
      <c r="AT3561" t="str" cm="1">
        <f t="array" ref="AT3561">[1]!add_delimeter(AG3561:AO3561,"|")</f>
        <v>|6|FTPCS723|195|대상|ICB0570I|MPSA Auto P.O. L/Time by PDC-Part|배치|6|대상|</v>
      </c>
    </row>
    <row r="3562" spans="1:46">
      <c r="A3562" s="3" t="s">
        <v>2957</v>
      </c>
      <c r="B3562" s="3" t="s">
        <v>491</v>
      </c>
      <c r="C3562" s="3" t="s">
        <v>494</v>
      </c>
      <c r="D3562" s="3" t="s">
        <v>3250</v>
      </c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>
        <f t="shared" ref="AG3562:AG3674" si="59">COUNTA(B3562:AF3562)</f>
        <v>3</v>
      </c>
      <c r="AH3562" s="3" t="s">
        <v>3250</v>
      </c>
      <c r="AI3562" s="3">
        <f>IFERROR(IF($AG3562&lt;=$AN3562,MATCH($AH3562,레드마인_배치!G:G,0),MATCH($AH3562,레드마인_서비스!G:G,0)),"")</f>
        <v>47</v>
      </c>
      <c r="AJ3562" s="3" t="str" cm="1">
        <f t="array" ref="AJ3562">IFERROR(INDEX(IF($AG3562&lt;=$AN3562,레드마인_배치!E:E,레드마인_서비스!E:E),콜트리분석!$AI3562),"")</f>
        <v>확인필요</v>
      </c>
      <c r="AK3562" s="3" cm="1">
        <f t="array" ref="AK3562">IFERROR(INDEX(IF($AG3562&lt;=$AN3562,레드마인_배치!H:H,레드마인_서비스!H:H),콜트리분석!$AI3562),"")</f>
        <v>0</v>
      </c>
      <c r="AL3562" s="3" t="str" cm="1">
        <f t="array" ref="AL3562">IFERROR(INDEX(IF($AG3562&lt;=$AN3562,레드마인_배치!I:I,레드마인_서비스!I:I),콜트리분석!$AI3562),"")</f>
        <v xml:space="preserve">GCC,GIM,SMART SEND MAIN </v>
      </c>
      <c r="AM3562" s="3" t="str" cm="1">
        <f t="array" ref="AM3562">IFERROR(INDEX(IF($AG3562&lt;=$AN3562,레드마인_배치!J:J,레드마인_서비스!J:J),콜트리분석!$AI3562),"")</f>
        <v>배치</v>
      </c>
      <c r="AN3562" s="3">
        <v>3</v>
      </c>
      <c r="AO3562" s="15" t="str">
        <f ca="1">IFERROR(INDEX(레드마인_배치!E:E,MATCH(OFFSET(A3562,,AN3562),레드마인_배치!G:G,0)),"")</f>
        <v>확인필요</v>
      </c>
      <c r="AQ3562">
        <v>170</v>
      </c>
      <c r="AT3562" t="str" cm="1">
        <f t="array" ref="AT3562">[1]!add_delimeter(AG3562:AO3562,"|")</f>
        <v>|3|FTPCS400M|47|확인필요|0|GCC,GIM,SMART SEND MAIN |배치|3|확인필요|</v>
      </c>
    </row>
    <row r="3563" spans="1:46">
      <c r="A3563" s="3" t="s">
        <v>2957</v>
      </c>
      <c r="B3563" s="3" t="s">
        <v>491</v>
      </c>
      <c r="C3563" s="3" t="s">
        <v>494</v>
      </c>
      <c r="D3563" s="3" t="s">
        <v>3250</v>
      </c>
      <c r="E3563" s="3" t="s">
        <v>3129</v>
      </c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>
        <f t="shared" si="59"/>
        <v>4</v>
      </c>
      <c r="AH3563" s="3" t="s">
        <v>3129</v>
      </c>
      <c r="AI3563" s="3" t="str">
        <f>IFERROR(IF($AG3563&lt;=$AN3563,MATCH($AH3563,레드마인_배치!G:G,0),MATCH($AH3563,레드마인_서비스!G:G,0)),"")</f>
        <v/>
      </c>
      <c r="AJ3563" s="3" t="str" cm="1">
        <f t="array" ref="AJ3563">IFERROR(INDEX(IF($AG3563&lt;=$AN3563,레드마인_배치!E:E,레드마인_서비스!E:E),콜트리분석!$AI3563),"")</f>
        <v/>
      </c>
      <c r="AK3563" s="3" t="str" cm="1">
        <f t="array" ref="AK3563">IFERROR(INDEX(IF($AG3563&lt;=$AN3563,레드마인_배치!H:H,레드마인_서비스!H:H),콜트리분석!$AI3563),"")</f>
        <v/>
      </c>
      <c r="AL3563" s="3" t="str" cm="1">
        <f t="array" ref="AL3563">IFERROR(INDEX(IF($AG3563&lt;=$AN3563,레드마인_배치!I:I,레드마인_서비스!I:I),콜트리분석!$AI3563),"")</f>
        <v/>
      </c>
      <c r="AM3563" s="3" t="str" cm="1">
        <f t="array" ref="AM3563">IFERROR(INDEX(IF($AG3563&lt;=$AN3563,레드마인_배치!J:J,레드마인_서비스!J:J),콜트리분석!$AI3563),"")</f>
        <v/>
      </c>
      <c r="AN3563" s="3">
        <v>3</v>
      </c>
      <c r="AO3563" s="15" t="str">
        <f ca="1">IFERROR(INDEX(레드마인_배치!E:E,MATCH(OFFSET(A3563,,AN3563),레드마인_배치!G:G,0)),"")</f>
        <v>확인필요</v>
      </c>
      <c r="AQ3563">
        <v>170</v>
      </c>
      <c r="AT3563" t="str" cm="1">
        <f t="array" ref="AT3563">[1]!add_delimeter(AG3563:AO3563,"|")</f>
        <v>|4|FTPCS410M||||||3|확인필요|</v>
      </c>
    </row>
    <row r="3564" spans="1:46">
      <c r="A3564" s="3" t="s">
        <v>2957</v>
      </c>
      <c r="B3564" s="3" t="s">
        <v>491</v>
      </c>
      <c r="C3564" s="3" t="s">
        <v>494</v>
      </c>
      <c r="D3564" s="3" t="s">
        <v>3250</v>
      </c>
      <c r="E3564" s="3" t="s">
        <v>3129</v>
      </c>
      <c r="F3564" s="3" t="s">
        <v>510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>
        <f t="shared" si="59"/>
        <v>5</v>
      </c>
      <c r="AH3564" s="3" t="s">
        <v>510</v>
      </c>
      <c r="AI3564" s="3" t="str">
        <f>IFERROR(IF($AG3564&lt;=$AN3564,MATCH($AH3564,레드마인_배치!G:G,0),MATCH($AH3564,레드마인_서비스!G:G,0)),"")</f>
        <v/>
      </c>
      <c r="AJ3564" s="3" t="str" cm="1">
        <f t="array" ref="AJ3564">IFERROR(INDEX(IF($AG3564&lt;=$AN3564,레드마인_배치!E:E,레드마인_서비스!E:E),콜트리분석!$AI3564),"")</f>
        <v/>
      </c>
      <c r="AK3564" s="3" t="str" cm="1">
        <f t="array" ref="AK3564">IFERROR(INDEX(IF($AG3564&lt;=$AN3564,레드마인_배치!H:H,레드마인_서비스!H:H),콜트리분석!$AI3564),"")</f>
        <v/>
      </c>
      <c r="AL3564" s="3" t="str" cm="1">
        <f t="array" ref="AL3564">IFERROR(INDEX(IF($AG3564&lt;=$AN3564,레드마인_배치!I:I,레드마인_서비스!I:I),콜트리분석!$AI3564),"")</f>
        <v/>
      </c>
      <c r="AM3564" s="3" t="str" cm="1">
        <f t="array" ref="AM3564">IFERROR(INDEX(IF($AG3564&lt;=$AN3564,레드마인_배치!J:J,레드마인_서비스!J:J),콜트리분석!$AI3564),"")</f>
        <v/>
      </c>
      <c r="AN3564" s="3">
        <v>3</v>
      </c>
      <c r="AO3564" s="15" t="str">
        <f ca="1">IFERROR(INDEX(레드마인_배치!E:E,MATCH(OFFSET(A3564,,AN3564),레드마인_배치!G:G,0)),"")</f>
        <v>확인필요</v>
      </c>
      <c r="AQ3564">
        <v>170</v>
      </c>
      <c r="AT3564" t="str" cm="1">
        <f t="array" ref="AT3564">[1]!add_delimeter(AG3564:AO3564,"|")</f>
        <v>|5|CLCICB007A||||||3|확인필요|</v>
      </c>
    </row>
    <row r="3565" spans="1:46">
      <c r="A3565" s="3" t="s">
        <v>2957</v>
      </c>
      <c r="B3565" s="3" t="s">
        <v>491</v>
      </c>
      <c r="C3565" s="3" t="s">
        <v>494</v>
      </c>
      <c r="D3565" s="3" t="s">
        <v>3250</v>
      </c>
      <c r="E3565" s="3" t="s">
        <v>3129</v>
      </c>
      <c r="F3565" s="3" t="s">
        <v>3375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>
        <f t="shared" si="59"/>
        <v>5</v>
      </c>
      <c r="AH3565" s="3" t="s">
        <v>3375</v>
      </c>
      <c r="AI3565" s="3" t="str">
        <f>IFERROR(IF($AG3565&lt;=$AN3565,MATCH($AH3565,레드마인_배치!G:G,0),MATCH($AH3565,레드마인_서비스!G:G,0)),"")</f>
        <v/>
      </c>
      <c r="AJ3565" s="3" t="str" cm="1">
        <f t="array" ref="AJ3565">IFERROR(INDEX(IF($AG3565&lt;=$AN3565,레드마인_배치!E:E,레드마인_서비스!E:E),콜트리분석!$AI3565),"")</f>
        <v/>
      </c>
      <c r="AK3565" s="3" t="str" cm="1">
        <f t="array" ref="AK3565">IFERROR(INDEX(IF($AG3565&lt;=$AN3565,레드마인_배치!H:H,레드마인_서비스!H:H),콜트리분석!$AI3565),"")</f>
        <v/>
      </c>
      <c r="AL3565" s="3" t="str" cm="1">
        <f t="array" ref="AL3565">IFERROR(INDEX(IF($AG3565&lt;=$AN3565,레드마인_배치!I:I,레드마인_서비스!I:I),콜트리분석!$AI3565),"")</f>
        <v/>
      </c>
      <c r="AM3565" s="3" t="str" cm="1">
        <f t="array" ref="AM3565">IFERROR(INDEX(IF($AG3565&lt;=$AN3565,레드마인_배치!J:J,레드마인_서비스!J:J),콜트리분석!$AI3565),"")</f>
        <v/>
      </c>
      <c r="AN3565" s="3">
        <v>3</v>
      </c>
      <c r="AO3565" s="15" t="str">
        <f ca="1">IFERROR(INDEX(레드마인_배치!E:E,MATCH(OFFSET(A3565,,AN3565),레드마인_배치!G:G,0)),"")</f>
        <v>확인필요</v>
      </c>
      <c r="AQ3565">
        <v>170</v>
      </c>
      <c r="AT3565" t="str" cm="1">
        <f t="array" ref="AT3565">[1]!add_delimeter(AG3565:AO3565,"|")</f>
        <v>|5|FTPCM411||||||3|확인필요|</v>
      </c>
    </row>
    <row r="3566" spans="1:46">
      <c r="A3566" s="3" t="s">
        <v>2957</v>
      </c>
      <c r="B3566" s="3" t="s">
        <v>491</v>
      </c>
      <c r="C3566" s="3" t="s">
        <v>494</v>
      </c>
      <c r="D3566" s="3" t="s">
        <v>3250</v>
      </c>
      <c r="E3566" s="3" t="s">
        <v>3129</v>
      </c>
      <c r="F3566" s="3" t="s">
        <v>3376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>
        <f t="shared" si="59"/>
        <v>5</v>
      </c>
      <c r="AH3566" s="3" t="s">
        <v>3376</v>
      </c>
      <c r="AI3566" s="3" t="str">
        <f>IFERROR(IF($AG3566&lt;=$AN3566,MATCH($AH3566,레드마인_배치!G:G,0),MATCH($AH3566,레드마인_서비스!G:G,0)),"")</f>
        <v/>
      </c>
      <c r="AJ3566" s="3" t="str" cm="1">
        <f t="array" ref="AJ3566">IFERROR(INDEX(IF($AG3566&lt;=$AN3566,레드마인_배치!E:E,레드마인_서비스!E:E),콜트리분석!$AI3566),"")</f>
        <v/>
      </c>
      <c r="AK3566" s="3" t="str" cm="1">
        <f t="array" ref="AK3566">IFERROR(INDEX(IF($AG3566&lt;=$AN3566,레드마인_배치!H:H,레드마인_서비스!H:H),콜트리분석!$AI3566),"")</f>
        <v/>
      </c>
      <c r="AL3566" s="3" t="str" cm="1">
        <f t="array" ref="AL3566">IFERROR(INDEX(IF($AG3566&lt;=$AN3566,레드마인_배치!I:I,레드마인_서비스!I:I),콜트리분석!$AI3566),"")</f>
        <v/>
      </c>
      <c r="AM3566" s="3" t="str" cm="1">
        <f t="array" ref="AM3566">IFERROR(INDEX(IF($AG3566&lt;=$AN3566,레드마인_배치!J:J,레드마인_서비스!J:J),콜트리분석!$AI3566),"")</f>
        <v/>
      </c>
      <c r="AN3566" s="3">
        <v>3</v>
      </c>
      <c r="AO3566" s="15" t="str">
        <f ca="1">IFERROR(INDEX(레드마인_배치!E:E,MATCH(OFFSET(A3566,,AN3566),레드마인_배치!G:G,0)),"")</f>
        <v>확인필요</v>
      </c>
      <c r="AQ3566">
        <v>170</v>
      </c>
      <c r="AT3566" t="str" cm="1">
        <f t="array" ref="AT3566">[1]!add_delimeter(AG3566:AO3566,"|")</f>
        <v>|5|FTPCM412||||||3|확인필요|</v>
      </c>
    </row>
    <row r="3567" spans="1:46">
      <c r="A3567" s="3" t="s">
        <v>2957</v>
      </c>
      <c r="B3567" s="3" t="s">
        <v>491</v>
      </c>
      <c r="C3567" s="3" t="s">
        <v>494</v>
      </c>
      <c r="D3567" s="3" t="s">
        <v>3250</v>
      </c>
      <c r="E3567" s="3" t="s">
        <v>3129</v>
      </c>
      <c r="F3567" s="3" t="s">
        <v>3377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>
        <f t="shared" si="59"/>
        <v>5</v>
      </c>
      <c r="AH3567" s="3" t="s">
        <v>3377</v>
      </c>
      <c r="AI3567" s="3" t="str">
        <f>IFERROR(IF($AG3567&lt;=$AN3567,MATCH($AH3567,레드마인_배치!G:G,0),MATCH($AH3567,레드마인_서비스!G:G,0)),"")</f>
        <v/>
      </c>
      <c r="AJ3567" s="3" t="str" cm="1">
        <f t="array" ref="AJ3567">IFERROR(INDEX(IF($AG3567&lt;=$AN3567,레드마인_배치!E:E,레드마인_서비스!E:E),콜트리분석!$AI3567),"")</f>
        <v/>
      </c>
      <c r="AK3567" s="3" t="str" cm="1">
        <f t="array" ref="AK3567">IFERROR(INDEX(IF($AG3567&lt;=$AN3567,레드마인_배치!H:H,레드마인_서비스!H:H),콜트리분석!$AI3567),"")</f>
        <v/>
      </c>
      <c r="AL3567" s="3" t="str" cm="1">
        <f t="array" ref="AL3567">IFERROR(INDEX(IF($AG3567&lt;=$AN3567,레드마인_배치!I:I,레드마인_서비스!I:I),콜트리분석!$AI3567),"")</f>
        <v/>
      </c>
      <c r="AM3567" s="3" t="str" cm="1">
        <f t="array" ref="AM3567">IFERROR(INDEX(IF($AG3567&lt;=$AN3567,레드마인_배치!J:J,레드마인_서비스!J:J),콜트리분석!$AI3567),"")</f>
        <v/>
      </c>
      <c r="AN3567" s="3">
        <v>3</v>
      </c>
      <c r="AO3567" s="15" t="str">
        <f ca="1">IFERROR(INDEX(레드마인_배치!E:E,MATCH(OFFSET(A3567,,AN3567),레드마인_배치!G:G,0)),"")</f>
        <v>확인필요</v>
      </c>
      <c r="AQ3567">
        <v>170</v>
      </c>
      <c r="AT3567" t="str" cm="1">
        <f t="array" ref="AT3567">[1]!add_delimeter(AG3567:AO3567,"|")</f>
        <v>|5|FTPCM414||||||3|확인필요|</v>
      </c>
    </row>
    <row r="3568" spans="1:46">
      <c r="A3568" s="3" t="s">
        <v>2957</v>
      </c>
      <c r="B3568" s="3" t="s">
        <v>491</v>
      </c>
      <c r="C3568" s="3" t="s">
        <v>494</v>
      </c>
      <c r="D3568" s="3" t="s">
        <v>3250</v>
      </c>
      <c r="E3568" s="3" t="s">
        <v>3129</v>
      </c>
      <c r="F3568" s="3" t="s">
        <v>3378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>
        <f t="shared" si="59"/>
        <v>5</v>
      </c>
      <c r="AH3568" s="3" t="s">
        <v>3378</v>
      </c>
      <c r="AI3568" s="3" t="str">
        <f>IFERROR(IF($AG3568&lt;=$AN3568,MATCH($AH3568,레드마인_배치!G:G,0),MATCH($AH3568,레드마인_서비스!G:G,0)),"")</f>
        <v/>
      </c>
      <c r="AJ3568" s="3" t="str" cm="1">
        <f t="array" ref="AJ3568">IFERROR(INDEX(IF($AG3568&lt;=$AN3568,레드마인_배치!E:E,레드마인_서비스!E:E),콜트리분석!$AI3568),"")</f>
        <v/>
      </c>
      <c r="AK3568" s="3" t="str" cm="1">
        <f t="array" ref="AK3568">IFERROR(INDEX(IF($AG3568&lt;=$AN3568,레드마인_배치!H:H,레드마인_서비스!H:H),콜트리분석!$AI3568),"")</f>
        <v/>
      </c>
      <c r="AL3568" s="3" t="str" cm="1">
        <f t="array" ref="AL3568">IFERROR(INDEX(IF($AG3568&lt;=$AN3568,레드마인_배치!I:I,레드마인_서비스!I:I),콜트리분석!$AI3568),"")</f>
        <v/>
      </c>
      <c r="AM3568" s="3" t="str" cm="1">
        <f t="array" ref="AM3568">IFERROR(INDEX(IF($AG3568&lt;=$AN3568,레드마인_배치!J:J,레드마인_서비스!J:J),콜트리분석!$AI3568),"")</f>
        <v/>
      </c>
      <c r="AN3568" s="3">
        <v>3</v>
      </c>
      <c r="AO3568" s="15" t="str">
        <f ca="1">IFERROR(INDEX(레드마인_배치!E:E,MATCH(OFFSET(A3568,,AN3568),레드마인_배치!G:G,0)),"")</f>
        <v>확인필요</v>
      </c>
      <c r="AQ3568">
        <v>170</v>
      </c>
      <c r="AT3568" t="str" cm="1">
        <f t="array" ref="AT3568">[1]!add_delimeter(AG3568:AO3568,"|")</f>
        <v>|5|FTPCM418A||||||3|확인필요|</v>
      </c>
    </row>
    <row r="3569" spans="1:46">
      <c r="A3569" s="3" t="s">
        <v>2957</v>
      </c>
      <c r="B3569" s="3" t="s">
        <v>491</v>
      </c>
      <c r="C3569" s="3" t="s">
        <v>494</v>
      </c>
      <c r="D3569" s="3" t="s">
        <v>3250</v>
      </c>
      <c r="E3569" s="3" t="s">
        <v>3129</v>
      </c>
      <c r="F3569" s="3" t="s">
        <v>3379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>
        <f t="shared" si="59"/>
        <v>5</v>
      </c>
      <c r="AH3569" s="3" t="s">
        <v>3379</v>
      </c>
      <c r="AI3569" s="3" t="str">
        <f>IFERROR(IF($AG3569&lt;=$AN3569,MATCH($AH3569,레드마인_배치!G:G,0),MATCH($AH3569,레드마인_서비스!G:G,0)),"")</f>
        <v/>
      </c>
      <c r="AJ3569" s="3" t="str" cm="1">
        <f t="array" ref="AJ3569">IFERROR(INDEX(IF($AG3569&lt;=$AN3569,레드마인_배치!E:E,레드마인_서비스!E:E),콜트리분석!$AI3569),"")</f>
        <v/>
      </c>
      <c r="AK3569" s="3" t="str" cm="1">
        <f t="array" ref="AK3569">IFERROR(INDEX(IF($AG3569&lt;=$AN3569,레드마인_배치!H:H,레드마인_서비스!H:H),콜트리분석!$AI3569),"")</f>
        <v/>
      </c>
      <c r="AL3569" s="3" t="str" cm="1">
        <f t="array" ref="AL3569">IFERROR(INDEX(IF($AG3569&lt;=$AN3569,레드마인_배치!I:I,레드마인_서비스!I:I),콜트리분석!$AI3569),"")</f>
        <v/>
      </c>
      <c r="AM3569" s="3" t="str" cm="1">
        <f t="array" ref="AM3569">IFERROR(INDEX(IF($AG3569&lt;=$AN3569,레드마인_배치!J:J,레드마인_서비스!J:J),콜트리분석!$AI3569),"")</f>
        <v/>
      </c>
      <c r="AN3569" s="3">
        <v>3</v>
      </c>
      <c r="AO3569" s="15" t="str">
        <f ca="1">IFERROR(INDEX(레드마인_배치!E:E,MATCH(OFFSET(A3569,,AN3569),레드마인_배치!G:G,0)),"")</f>
        <v>확인필요</v>
      </c>
      <c r="AQ3569">
        <v>170</v>
      </c>
      <c r="AT3569" t="str" cm="1">
        <f t="array" ref="AT3569">[1]!add_delimeter(AG3569:AO3569,"|")</f>
        <v>|5|FTPCM418B||||||3|확인필요|</v>
      </c>
    </row>
    <row r="3570" spans="1:46">
      <c r="A3570" s="3" t="s">
        <v>2957</v>
      </c>
      <c r="B3570" s="3" t="s">
        <v>491</v>
      </c>
      <c r="C3570" s="3" t="s">
        <v>494</v>
      </c>
      <c r="D3570" s="3" t="s">
        <v>3250</v>
      </c>
      <c r="E3570" s="3" t="s">
        <v>3129</v>
      </c>
      <c r="F3570" s="3" t="s">
        <v>3380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>
        <f t="shared" si="59"/>
        <v>5</v>
      </c>
      <c r="AH3570" s="3" t="s">
        <v>3380</v>
      </c>
      <c r="AI3570" s="3" t="str">
        <f>IFERROR(IF($AG3570&lt;=$AN3570,MATCH($AH3570,레드마인_배치!G:G,0),MATCH($AH3570,레드마인_서비스!G:G,0)),"")</f>
        <v/>
      </c>
      <c r="AJ3570" s="3" t="str" cm="1">
        <f t="array" ref="AJ3570">IFERROR(INDEX(IF($AG3570&lt;=$AN3570,레드마인_배치!E:E,레드마인_서비스!E:E),콜트리분석!$AI3570),"")</f>
        <v/>
      </c>
      <c r="AK3570" s="3" t="str" cm="1">
        <f t="array" ref="AK3570">IFERROR(INDEX(IF($AG3570&lt;=$AN3570,레드마인_배치!H:H,레드마인_서비스!H:H),콜트리분석!$AI3570),"")</f>
        <v/>
      </c>
      <c r="AL3570" s="3" t="str" cm="1">
        <f t="array" ref="AL3570">IFERROR(INDEX(IF($AG3570&lt;=$AN3570,레드마인_배치!I:I,레드마인_서비스!I:I),콜트리분석!$AI3570),"")</f>
        <v/>
      </c>
      <c r="AM3570" s="3" t="str" cm="1">
        <f t="array" ref="AM3570">IFERROR(INDEX(IF($AG3570&lt;=$AN3570,레드마인_배치!J:J,레드마인_서비스!J:J),콜트리분석!$AI3570),"")</f>
        <v/>
      </c>
      <c r="AN3570" s="3">
        <v>3</v>
      </c>
      <c r="AO3570" s="15" t="str">
        <f ca="1">IFERROR(INDEX(레드마인_배치!E:E,MATCH(OFFSET(A3570,,AN3570),레드마인_배치!G:G,0)),"")</f>
        <v>확인필요</v>
      </c>
      <c r="AQ3570">
        <v>170</v>
      </c>
      <c r="AT3570" t="str" cm="1">
        <f t="array" ref="AT3570">[1]!add_delimeter(AG3570:AO3570,"|")</f>
        <v>|5|FTPCM418C||||||3|확인필요|</v>
      </c>
    </row>
    <row r="3571" spans="1:46">
      <c r="A3571" s="3" t="s">
        <v>2957</v>
      </c>
      <c r="B3571" s="3" t="s">
        <v>491</v>
      </c>
      <c r="C3571" s="3" t="s">
        <v>494</v>
      </c>
      <c r="D3571" s="3" t="s">
        <v>3250</v>
      </c>
      <c r="E3571" s="3" t="s">
        <v>3129</v>
      </c>
      <c r="F3571" s="3" t="s">
        <v>3381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>
        <f t="shared" si="59"/>
        <v>5</v>
      </c>
      <c r="AH3571" s="3" t="s">
        <v>3381</v>
      </c>
      <c r="AI3571" s="3" t="str">
        <f>IFERROR(IF($AG3571&lt;=$AN3571,MATCH($AH3571,레드마인_배치!G:G,0),MATCH($AH3571,레드마인_서비스!G:G,0)),"")</f>
        <v/>
      </c>
      <c r="AJ3571" s="3" t="str" cm="1">
        <f t="array" ref="AJ3571">IFERROR(INDEX(IF($AG3571&lt;=$AN3571,레드마인_배치!E:E,레드마인_서비스!E:E),콜트리분석!$AI3571),"")</f>
        <v/>
      </c>
      <c r="AK3571" s="3" t="str" cm="1">
        <f t="array" ref="AK3571">IFERROR(INDEX(IF($AG3571&lt;=$AN3571,레드마인_배치!H:H,레드마인_서비스!H:H),콜트리분석!$AI3571),"")</f>
        <v/>
      </c>
      <c r="AL3571" s="3" t="str" cm="1">
        <f t="array" ref="AL3571">IFERROR(INDEX(IF($AG3571&lt;=$AN3571,레드마인_배치!I:I,레드마인_서비스!I:I),콜트리분석!$AI3571),"")</f>
        <v/>
      </c>
      <c r="AM3571" s="3" t="str" cm="1">
        <f t="array" ref="AM3571">IFERROR(INDEX(IF($AG3571&lt;=$AN3571,레드마인_배치!J:J,레드마인_서비스!J:J),콜트리분석!$AI3571),"")</f>
        <v/>
      </c>
      <c r="AN3571" s="3">
        <v>3</v>
      </c>
      <c r="AO3571" s="15" t="str">
        <f ca="1">IFERROR(INDEX(레드마인_배치!E:E,MATCH(OFFSET(A3571,,AN3571),레드마인_배치!G:G,0)),"")</f>
        <v>확인필요</v>
      </c>
      <c r="AQ3571">
        <v>170</v>
      </c>
      <c r="AT3571" t="str" cm="1">
        <f t="array" ref="AT3571">[1]!add_delimeter(AG3571:AO3571,"|")</f>
        <v>|5|FTPCM418D||||||3|확인필요|</v>
      </c>
    </row>
    <row r="3572" spans="1:46">
      <c r="A3572" s="3" t="s">
        <v>2957</v>
      </c>
      <c r="B3572" s="3" t="s">
        <v>491</v>
      </c>
      <c r="C3572" s="3" t="s">
        <v>494</v>
      </c>
      <c r="D3572" s="3" t="s">
        <v>3250</v>
      </c>
      <c r="E3572" s="3" t="s">
        <v>3129</v>
      </c>
      <c r="F3572" s="3" t="s">
        <v>3382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>
        <f t="shared" si="59"/>
        <v>5</v>
      </c>
      <c r="AH3572" s="3" t="s">
        <v>3382</v>
      </c>
      <c r="AI3572" s="3" t="str">
        <f>IFERROR(IF($AG3572&lt;=$AN3572,MATCH($AH3572,레드마인_배치!G:G,0),MATCH($AH3572,레드마인_서비스!G:G,0)),"")</f>
        <v/>
      </c>
      <c r="AJ3572" s="3" t="str" cm="1">
        <f t="array" ref="AJ3572">IFERROR(INDEX(IF($AG3572&lt;=$AN3572,레드마인_배치!E:E,레드마인_서비스!E:E),콜트리분석!$AI3572),"")</f>
        <v/>
      </c>
      <c r="AK3572" s="3" t="str" cm="1">
        <f t="array" ref="AK3572">IFERROR(INDEX(IF($AG3572&lt;=$AN3572,레드마인_배치!H:H,레드마인_서비스!H:H),콜트리분석!$AI3572),"")</f>
        <v/>
      </c>
      <c r="AL3572" s="3" t="str" cm="1">
        <f t="array" ref="AL3572">IFERROR(INDEX(IF($AG3572&lt;=$AN3572,레드마인_배치!I:I,레드마인_서비스!I:I),콜트리분석!$AI3572),"")</f>
        <v/>
      </c>
      <c r="AM3572" s="3" t="str" cm="1">
        <f t="array" ref="AM3572">IFERROR(INDEX(IF($AG3572&lt;=$AN3572,레드마인_배치!J:J,레드마인_서비스!J:J),콜트리분석!$AI3572),"")</f>
        <v/>
      </c>
      <c r="AN3572" s="3">
        <v>3</v>
      </c>
      <c r="AO3572" s="15" t="str">
        <f ca="1">IFERROR(INDEX(레드마인_배치!E:E,MATCH(OFFSET(A3572,,AN3572),레드마인_배치!G:G,0)),"")</f>
        <v>확인필요</v>
      </c>
      <c r="AQ3572">
        <v>170</v>
      </c>
      <c r="AT3572" t="str" cm="1">
        <f t="array" ref="AT3572">[1]!add_delimeter(AG3572:AO3572,"|")</f>
        <v>|5|FTPCM422||||||3|확인필요|</v>
      </c>
    </row>
    <row r="3573" spans="1:46">
      <c r="A3573" s="3" t="s">
        <v>2957</v>
      </c>
      <c r="B3573" s="3" t="s">
        <v>491</v>
      </c>
      <c r="C3573" s="3" t="s">
        <v>494</v>
      </c>
      <c r="D3573" s="3" t="s">
        <v>3250</v>
      </c>
      <c r="E3573" s="3" t="s">
        <v>3129</v>
      </c>
      <c r="F3573" s="3" t="s">
        <v>3383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>
        <f t="shared" si="59"/>
        <v>5</v>
      </c>
      <c r="AH3573" s="3" t="s">
        <v>3383</v>
      </c>
      <c r="AI3573" s="3" t="str">
        <f>IFERROR(IF($AG3573&lt;=$AN3573,MATCH($AH3573,레드마인_배치!G:G,0),MATCH($AH3573,레드마인_서비스!G:G,0)),"")</f>
        <v/>
      </c>
      <c r="AJ3573" s="3" t="str" cm="1">
        <f t="array" ref="AJ3573">IFERROR(INDEX(IF($AG3573&lt;=$AN3573,레드마인_배치!E:E,레드마인_서비스!E:E),콜트리분석!$AI3573),"")</f>
        <v/>
      </c>
      <c r="AK3573" s="3" t="str" cm="1">
        <f t="array" ref="AK3573">IFERROR(INDEX(IF($AG3573&lt;=$AN3573,레드마인_배치!H:H,레드마인_서비스!H:H),콜트리분석!$AI3573),"")</f>
        <v/>
      </c>
      <c r="AL3573" s="3" t="str" cm="1">
        <f t="array" ref="AL3573">IFERROR(INDEX(IF($AG3573&lt;=$AN3573,레드마인_배치!I:I,레드마인_서비스!I:I),콜트리분석!$AI3573),"")</f>
        <v/>
      </c>
      <c r="AM3573" s="3" t="str" cm="1">
        <f t="array" ref="AM3573">IFERROR(INDEX(IF($AG3573&lt;=$AN3573,레드마인_배치!J:J,레드마인_서비스!J:J),콜트리분석!$AI3573),"")</f>
        <v/>
      </c>
      <c r="AN3573" s="3">
        <v>3</v>
      </c>
      <c r="AO3573" s="15" t="str">
        <f ca="1">IFERROR(INDEX(레드마인_배치!E:E,MATCH(OFFSET(A3573,,AN3573),레드마인_배치!G:G,0)),"")</f>
        <v>확인필요</v>
      </c>
      <c r="AQ3573">
        <v>170</v>
      </c>
      <c r="AT3573" t="str" cm="1">
        <f t="array" ref="AT3573">[1]!add_delimeter(AG3573:AO3573,"|")</f>
        <v>|5|FTPCM425||||||3|확인필요|</v>
      </c>
    </row>
    <row r="3574" spans="1:46">
      <c r="A3574" s="3" t="s">
        <v>2957</v>
      </c>
      <c r="B3574" s="3" t="s">
        <v>491</v>
      </c>
      <c r="C3574" s="3" t="s">
        <v>494</v>
      </c>
      <c r="D3574" s="3" t="s">
        <v>3250</v>
      </c>
      <c r="E3574" s="3" t="s">
        <v>3129</v>
      </c>
      <c r="F3574" s="3" t="s">
        <v>3384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>
        <f t="shared" si="59"/>
        <v>5</v>
      </c>
      <c r="AH3574" s="3" t="s">
        <v>3384</v>
      </c>
      <c r="AI3574" s="3" t="str">
        <f>IFERROR(IF($AG3574&lt;=$AN3574,MATCH($AH3574,레드마인_배치!G:G,0),MATCH($AH3574,레드마인_서비스!G:G,0)),"")</f>
        <v/>
      </c>
      <c r="AJ3574" s="3" t="str" cm="1">
        <f t="array" ref="AJ3574">IFERROR(INDEX(IF($AG3574&lt;=$AN3574,레드마인_배치!E:E,레드마인_서비스!E:E),콜트리분석!$AI3574),"")</f>
        <v/>
      </c>
      <c r="AK3574" s="3" t="str" cm="1">
        <f t="array" ref="AK3574">IFERROR(INDEX(IF($AG3574&lt;=$AN3574,레드마인_배치!H:H,레드마인_서비스!H:H),콜트리분석!$AI3574),"")</f>
        <v/>
      </c>
      <c r="AL3574" s="3" t="str" cm="1">
        <f t="array" ref="AL3574">IFERROR(INDEX(IF($AG3574&lt;=$AN3574,레드마인_배치!I:I,레드마인_서비스!I:I),콜트리분석!$AI3574),"")</f>
        <v/>
      </c>
      <c r="AM3574" s="3" t="str" cm="1">
        <f t="array" ref="AM3574">IFERROR(INDEX(IF($AG3574&lt;=$AN3574,레드마인_배치!J:J,레드마인_서비스!J:J),콜트리분석!$AI3574),"")</f>
        <v/>
      </c>
      <c r="AN3574" s="3">
        <v>3</v>
      </c>
      <c r="AO3574" s="15" t="str">
        <f ca="1">IFERROR(INDEX(레드마인_배치!E:E,MATCH(OFFSET(A3574,,AN3574),레드마인_배치!G:G,0)),"")</f>
        <v>확인필요</v>
      </c>
      <c r="AQ3574">
        <v>170</v>
      </c>
      <c r="AT3574" t="str" cm="1">
        <f t="array" ref="AT3574">[1]!add_delimeter(AG3574:AO3574,"|")</f>
        <v>|5|FTPCM427||||||3|확인필요|</v>
      </c>
    </row>
    <row r="3575" spans="1:46">
      <c r="A3575" s="3" t="s">
        <v>2957</v>
      </c>
      <c r="B3575" s="3" t="s">
        <v>491</v>
      </c>
      <c r="C3575" s="3" t="s">
        <v>494</v>
      </c>
      <c r="D3575" s="3" t="s">
        <v>3250</v>
      </c>
      <c r="E3575" s="3" t="s">
        <v>3129</v>
      </c>
      <c r="F3575" s="3" t="s">
        <v>3385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>
        <f t="shared" si="59"/>
        <v>5</v>
      </c>
      <c r="AH3575" s="3" t="s">
        <v>3385</v>
      </c>
      <c r="AI3575" s="3" t="str">
        <f>IFERROR(IF($AG3575&lt;=$AN3575,MATCH($AH3575,레드마인_배치!G:G,0),MATCH($AH3575,레드마인_서비스!G:G,0)),"")</f>
        <v/>
      </c>
      <c r="AJ3575" s="3" t="str" cm="1">
        <f t="array" ref="AJ3575">IFERROR(INDEX(IF($AG3575&lt;=$AN3575,레드마인_배치!E:E,레드마인_서비스!E:E),콜트리분석!$AI3575),"")</f>
        <v/>
      </c>
      <c r="AK3575" s="3" t="str" cm="1">
        <f t="array" ref="AK3575">IFERROR(INDEX(IF($AG3575&lt;=$AN3575,레드마인_배치!H:H,레드마인_서비스!H:H),콜트리분석!$AI3575),"")</f>
        <v/>
      </c>
      <c r="AL3575" s="3" t="str" cm="1">
        <f t="array" ref="AL3575">IFERROR(INDEX(IF($AG3575&lt;=$AN3575,레드마인_배치!I:I,레드마인_서비스!I:I),콜트리분석!$AI3575),"")</f>
        <v/>
      </c>
      <c r="AM3575" s="3" t="str" cm="1">
        <f t="array" ref="AM3575">IFERROR(INDEX(IF($AG3575&lt;=$AN3575,레드마인_배치!J:J,레드마인_서비스!J:J),콜트리분석!$AI3575),"")</f>
        <v/>
      </c>
      <c r="AN3575" s="3">
        <v>3</v>
      </c>
      <c r="AO3575" s="15" t="str">
        <f ca="1">IFERROR(INDEX(레드마인_배치!E:E,MATCH(OFFSET(A3575,,AN3575),레드마인_배치!G:G,0)),"")</f>
        <v>확인필요</v>
      </c>
      <c r="AQ3575">
        <v>170</v>
      </c>
      <c r="AT3575" t="str" cm="1">
        <f t="array" ref="AT3575">[1]!add_delimeter(AG3575:AO3575,"|")</f>
        <v>|5|FTPCM435||||||3|확인필요|</v>
      </c>
    </row>
    <row r="3576" spans="1:46">
      <c r="A3576" s="3" t="s">
        <v>2957</v>
      </c>
      <c r="B3576" s="3" t="s">
        <v>491</v>
      </c>
      <c r="C3576" s="3" t="s">
        <v>494</v>
      </c>
      <c r="D3576" s="3" t="s">
        <v>3250</v>
      </c>
      <c r="E3576" s="3" t="s">
        <v>3129</v>
      </c>
      <c r="F3576" s="3" t="s">
        <v>3386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>
        <f t="shared" si="59"/>
        <v>5</v>
      </c>
      <c r="AH3576" s="3" t="s">
        <v>3386</v>
      </c>
      <c r="AI3576" s="3" t="str">
        <f>IFERROR(IF($AG3576&lt;=$AN3576,MATCH($AH3576,레드마인_배치!G:G,0),MATCH($AH3576,레드마인_서비스!G:G,0)),"")</f>
        <v/>
      </c>
      <c r="AJ3576" s="3" t="str" cm="1">
        <f t="array" ref="AJ3576">IFERROR(INDEX(IF($AG3576&lt;=$AN3576,레드마인_배치!E:E,레드마인_서비스!E:E),콜트리분석!$AI3576),"")</f>
        <v/>
      </c>
      <c r="AK3576" s="3" t="str" cm="1">
        <f t="array" ref="AK3576">IFERROR(INDEX(IF($AG3576&lt;=$AN3576,레드마인_배치!H:H,레드마인_서비스!H:H),콜트리분석!$AI3576),"")</f>
        <v/>
      </c>
      <c r="AL3576" s="3" t="str" cm="1">
        <f t="array" ref="AL3576">IFERROR(INDEX(IF($AG3576&lt;=$AN3576,레드마인_배치!I:I,레드마인_서비스!I:I),콜트리분석!$AI3576),"")</f>
        <v/>
      </c>
      <c r="AM3576" s="3" t="str" cm="1">
        <f t="array" ref="AM3576">IFERROR(INDEX(IF($AG3576&lt;=$AN3576,레드마인_배치!J:J,레드마인_서비스!J:J),콜트리분석!$AI3576),"")</f>
        <v/>
      </c>
      <c r="AN3576" s="3">
        <v>3</v>
      </c>
      <c r="AO3576" s="15" t="str">
        <f ca="1">IFERROR(INDEX(레드마인_배치!E:E,MATCH(OFFSET(A3576,,AN3576),레드마인_배치!G:G,0)),"")</f>
        <v>확인필요</v>
      </c>
      <c r="AQ3576">
        <v>170</v>
      </c>
      <c r="AT3576" t="str" cm="1">
        <f t="array" ref="AT3576">[1]!add_delimeter(AG3576:AO3576,"|")</f>
        <v>|5|FTPCM436||||||3|확인필요|</v>
      </c>
    </row>
    <row r="3577" spans="1:46">
      <c r="A3577" s="3" t="s">
        <v>2957</v>
      </c>
      <c r="B3577" s="3" t="s">
        <v>491</v>
      </c>
      <c r="C3577" s="3" t="s">
        <v>494</v>
      </c>
      <c r="D3577" s="3" t="s">
        <v>3250</v>
      </c>
      <c r="E3577" s="3" t="s">
        <v>3129</v>
      </c>
      <c r="F3577" s="3" t="s">
        <v>3387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>
        <f t="shared" si="59"/>
        <v>5</v>
      </c>
      <c r="AH3577" s="3" t="s">
        <v>3387</v>
      </c>
      <c r="AI3577" s="3" t="str">
        <f>IFERROR(IF($AG3577&lt;=$AN3577,MATCH($AH3577,레드마인_배치!G:G,0),MATCH($AH3577,레드마인_서비스!G:G,0)),"")</f>
        <v/>
      </c>
      <c r="AJ3577" s="3" t="str" cm="1">
        <f t="array" ref="AJ3577">IFERROR(INDEX(IF($AG3577&lt;=$AN3577,레드마인_배치!E:E,레드마인_서비스!E:E),콜트리분석!$AI3577),"")</f>
        <v/>
      </c>
      <c r="AK3577" s="3" t="str" cm="1">
        <f t="array" ref="AK3577">IFERROR(INDEX(IF($AG3577&lt;=$AN3577,레드마인_배치!H:H,레드마인_서비스!H:H),콜트리분석!$AI3577),"")</f>
        <v/>
      </c>
      <c r="AL3577" s="3" t="str" cm="1">
        <f t="array" ref="AL3577">IFERROR(INDEX(IF($AG3577&lt;=$AN3577,레드마인_배치!I:I,레드마인_서비스!I:I),콜트리분석!$AI3577),"")</f>
        <v/>
      </c>
      <c r="AM3577" s="3" t="str" cm="1">
        <f t="array" ref="AM3577">IFERROR(INDEX(IF($AG3577&lt;=$AN3577,레드마인_배치!J:J,레드마인_서비스!J:J),콜트리분석!$AI3577),"")</f>
        <v/>
      </c>
      <c r="AN3577" s="3">
        <v>3</v>
      </c>
      <c r="AO3577" s="15" t="str">
        <f ca="1">IFERROR(INDEX(레드마인_배치!E:E,MATCH(OFFSET(A3577,,AN3577),레드마인_배치!G:G,0)),"")</f>
        <v>확인필요</v>
      </c>
      <c r="AQ3577">
        <v>170</v>
      </c>
      <c r="AT3577" t="str" cm="1">
        <f t="array" ref="AT3577">[1]!add_delimeter(AG3577:AO3577,"|")</f>
        <v>|5|FTPCM439||||||3|확인필요|</v>
      </c>
    </row>
    <row r="3578" spans="1:46">
      <c r="A3578" s="3" t="s">
        <v>2957</v>
      </c>
      <c r="B3578" s="3" t="s">
        <v>491</v>
      </c>
      <c r="C3578" s="3" t="s">
        <v>494</v>
      </c>
      <c r="D3578" s="3" t="s">
        <v>3250</v>
      </c>
      <c r="E3578" s="3" t="s">
        <v>3129</v>
      </c>
      <c r="F3578" s="3" t="s">
        <v>3388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>
        <f t="shared" si="59"/>
        <v>5</v>
      </c>
      <c r="AH3578" s="3" t="s">
        <v>3388</v>
      </c>
      <c r="AI3578" s="3" t="str">
        <f>IFERROR(IF($AG3578&lt;=$AN3578,MATCH($AH3578,레드마인_배치!G:G,0),MATCH($AH3578,레드마인_서비스!G:G,0)),"")</f>
        <v/>
      </c>
      <c r="AJ3578" s="3" t="str" cm="1">
        <f t="array" ref="AJ3578">IFERROR(INDEX(IF($AG3578&lt;=$AN3578,레드마인_배치!E:E,레드마인_서비스!E:E),콜트리분석!$AI3578),"")</f>
        <v/>
      </c>
      <c r="AK3578" s="3" t="str" cm="1">
        <f t="array" ref="AK3578">IFERROR(INDEX(IF($AG3578&lt;=$AN3578,레드마인_배치!H:H,레드마인_서비스!H:H),콜트리분석!$AI3578),"")</f>
        <v/>
      </c>
      <c r="AL3578" s="3" t="str" cm="1">
        <f t="array" ref="AL3578">IFERROR(INDEX(IF($AG3578&lt;=$AN3578,레드마인_배치!I:I,레드마인_서비스!I:I),콜트리분석!$AI3578),"")</f>
        <v/>
      </c>
      <c r="AM3578" s="3" t="str" cm="1">
        <f t="array" ref="AM3578">IFERROR(INDEX(IF($AG3578&lt;=$AN3578,레드마인_배치!J:J,레드마인_서비스!J:J),콜트리분석!$AI3578),"")</f>
        <v/>
      </c>
      <c r="AN3578" s="3">
        <v>3</v>
      </c>
      <c r="AO3578" s="15" t="str">
        <f ca="1">IFERROR(INDEX(레드마인_배치!E:E,MATCH(OFFSET(A3578,,AN3578),레드마인_배치!G:G,0)),"")</f>
        <v>확인필요</v>
      </c>
      <c r="AQ3578">
        <v>170</v>
      </c>
      <c r="AT3578" t="str" cm="1">
        <f t="array" ref="AT3578">[1]!add_delimeter(AG3578:AO3578,"|")</f>
        <v>|5|FTPCM443||||||3|확인필요|</v>
      </c>
    </row>
    <row r="3579" spans="1:46">
      <c r="A3579" s="3" t="s">
        <v>2957</v>
      </c>
      <c r="B3579" s="3" t="s">
        <v>491</v>
      </c>
      <c r="C3579" s="3" t="s">
        <v>494</v>
      </c>
      <c r="D3579" s="3" t="s">
        <v>3250</v>
      </c>
      <c r="E3579" s="3" t="s">
        <v>3129</v>
      </c>
      <c r="F3579" s="3" t="s">
        <v>3389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>
        <f t="shared" si="59"/>
        <v>5</v>
      </c>
      <c r="AH3579" s="3" t="s">
        <v>3389</v>
      </c>
      <c r="AI3579" s="3" t="str">
        <f>IFERROR(IF($AG3579&lt;=$AN3579,MATCH($AH3579,레드마인_배치!G:G,0),MATCH($AH3579,레드마인_서비스!G:G,0)),"")</f>
        <v/>
      </c>
      <c r="AJ3579" s="3" t="str" cm="1">
        <f t="array" ref="AJ3579">IFERROR(INDEX(IF($AG3579&lt;=$AN3579,레드마인_배치!E:E,레드마인_서비스!E:E),콜트리분석!$AI3579),"")</f>
        <v/>
      </c>
      <c r="AK3579" s="3" t="str" cm="1">
        <f t="array" ref="AK3579">IFERROR(INDEX(IF($AG3579&lt;=$AN3579,레드마인_배치!H:H,레드마인_서비스!H:H),콜트리분석!$AI3579),"")</f>
        <v/>
      </c>
      <c r="AL3579" s="3" t="str" cm="1">
        <f t="array" ref="AL3579">IFERROR(INDEX(IF($AG3579&lt;=$AN3579,레드마인_배치!I:I,레드마인_서비스!I:I),콜트리분석!$AI3579),"")</f>
        <v/>
      </c>
      <c r="AM3579" s="3" t="str" cm="1">
        <f t="array" ref="AM3579">IFERROR(INDEX(IF($AG3579&lt;=$AN3579,레드마인_배치!J:J,레드마인_서비스!J:J),콜트리분석!$AI3579),"")</f>
        <v/>
      </c>
      <c r="AN3579" s="3">
        <v>3</v>
      </c>
      <c r="AO3579" s="15" t="str">
        <f ca="1">IFERROR(INDEX(레드마인_배치!E:E,MATCH(OFFSET(A3579,,AN3579),레드마인_배치!G:G,0)),"")</f>
        <v>확인필요</v>
      </c>
      <c r="AQ3579">
        <v>170</v>
      </c>
      <c r="AT3579" t="str" cm="1">
        <f t="array" ref="AT3579">[1]!add_delimeter(AG3579:AO3579,"|")</f>
        <v>|5|FTPCM561X||||||3|확인필요|</v>
      </c>
    </row>
    <row r="3580" spans="1:46">
      <c r="A3580" s="3" t="s">
        <v>2957</v>
      </c>
      <c r="B3580" s="3" t="s">
        <v>491</v>
      </c>
      <c r="C3580" s="3" t="s">
        <v>494</v>
      </c>
      <c r="D3580" s="3" t="s">
        <v>3250</v>
      </c>
      <c r="E3580" s="3" t="s">
        <v>3129</v>
      </c>
      <c r="F3580" s="3" t="s">
        <v>3390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>
        <f t="shared" si="59"/>
        <v>5</v>
      </c>
      <c r="AH3580" s="3" t="s">
        <v>3390</v>
      </c>
      <c r="AI3580" s="3" t="str">
        <f>IFERROR(IF($AG3580&lt;=$AN3580,MATCH($AH3580,레드마인_배치!G:G,0),MATCH($AH3580,레드마인_서비스!G:G,0)),"")</f>
        <v/>
      </c>
      <c r="AJ3580" s="3" t="str" cm="1">
        <f t="array" ref="AJ3580">IFERROR(INDEX(IF($AG3580&lt;=$AN3580,레드마인_배치!E:E,레드마인_서비스!E:E),콜트리분석!$AI3580),"")</f>
        <v/>
      </c>
      <c r="AK3580" s="3" t="str" cm="1">
        <f t="array" ref="AK3580">IFERROR(INDEX(IF($AG3580&lt;=$AN3580,레드마인_배치!H:H,레드마인_서비스!H:H),콜트리분석!$AI3580),"")</f>
        <v/>
      </c>
      <c r="AL3580" s="3" t="str" cm="1">
        <f t="array" ref="AL3580">IFERROR(INDEX(IF($AG3580&lt;=$AN3580,레드마인_배치!I:I,레드마인_서비스!I:I),콜트리분석!$AI3580),"")</f>
        <v/>
      </c>
      <c r="AM3580" s="3" t="str" cm="1">
        <f t="array" ref="AM3580">IFERROR(INDEX(IF($AG3580&lt;=$AN3580,레드마인_배치!J:J,레드마인_서비스!J:J),콜트리분석!$AI3580),"")</f>
        <v/>
      </c>
      <c r="AN3580" s="3">
        <v>3</v>
      </c>
      <c r="AO3580" s="15" t="str">
        <f ca="1">IFERROR(INDEX(레드마인_배치!E:E,MATCH(OFFSET(A3580,,AN3580),레드마인_배치!G:G,0)),"")</f>
        <v>확인필요</v>
      </c>
      <c r="AQ3580">
        <v>170</v>
      </c>
      <c r="AT3580" t="str" cm="1">
        <f t="array" ref="AT3580">[1]!add_delimeter(AG3580:AO3580,"|")</f>
        <v>|5|FTPCM562||||||3|확인필요|</v>
      </c>
    </row>
    <row r="3581" spans="1:46">
      <c r="A3581" s="3" t="s">
        <v>2957</v>
      </c>
      <c r="B3581" s="3" t="s">
        <v>491</v>
      </c>
      <c r="C3581" s="3" t="s">
        <v>494</v>
      </c>
      <c r="D3581" s="3" t="s">
        <v>3250</v>
      </c>
      <c r="E3581" s="3" t="s">
        <v>3129</v>
      </c>
      <c r="F3581" s="3" t="s">
        <v>3391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>
        <f t="shared" si="59"/>
        <v>5</v>
      </c>
      <c r="AH3581" s="3" t="s">
        <v>3391</v>
      </c>
      <c r="AI3581" s="3" t="str">
        <f>IFERROR(IF($AG3581&lt;=$AN3581,MATCH($AH3581,레드마인_배치!G:G,0),MATCH($AH3581,레드마인_서비스!G:G,0)),"")</f>
        <v/>
      </c>
      <c r="AJ3581" s="3" t="str" cm="1">
        <f t="array" ref="AJ3581">IFERROR(INDEX(IF($AG3581&lt;=$AN3581,레드마인_배치!E:E,레드마인_서비스!E:E),콜트리분석!$AI3581),"")</f>
        <v/>
      </c>
      <c r="AK3581" s="3" t="str" cm="1">
        <f t="array" ref="AK3581">IFERROR(INDEX(IF($AG3581&lt;=$AN3581,레드마인_배치!H:H,레드마인_서비스!H:H),콜트리분석!$AI3581),"")</f>
        <v/>
      </c>
      <c r="AL3581" s="3" t="str" cm="1">
        <f t="array" ref="AL3581">IFERROR(INDEX(IF($AG3581&lt;=$AN3581,레드마인_배치!I:I,레드마인_서비스!I:I),콜트리분석!$AI3581),"")</f>
        <v/>
      </c>
      <c r="AM3581" s="3" t="str" cm="1">
        <f t="array" ref="AM3581">IFERROR(INDEX(IF($AG3581&lt;=$AN3581,레드마인_배치!J:J,레드마인_서비스!J:J),콜트리분석!$AI3581),"")</f>
        <v/>
      </c>
      <c r="AN3581" s="3">
        <v>3</v>
      </c>
      <c r="AO3581" s="15" t="str">
        <f ca="1">IFERROR(INDEX(레드마인_배치!E:E,MATCH(OFFSET(A3581,,AN3581),레드마인_배치!G:G,0)),"")</f>
        <v>확인필요</v>
      </c>
      <c r="AQ3581">
        <v>170</v>
      </c>
      <c r="AT3581" t="str" cm="1">
        <f t="array" ref="AT3581">[1]!add_delimeter(AG3581:AO3581,"|")</f>
        <v>|5|FTPCM563||||||3|확인필요|</v>
      </c>
    </row>
    <row r="3582" spans="1:46">
      <c r="A3582" s="3" t="s">
        <v>2957</v>
      </c>
      <c r="B3582" s="3" t="s">
        <v>491</v>
      </c>
      <c r="C3582" s="3" t="s">
        <v>494</v>
      </c>
      <c r="D3582" s="3" t="s">
        <v>3250</v>
      </c>
      <c r="E3582" s="3" t="s">
        <v>3129</v>
      </c>
      <c r="F3582" s="3" t="s">
        <v>3392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>
        <f t="shared" si="59"/>
        <v>5</v>
      </c>
      <c r="AH3582" s="3" t="s">
        <v>3392</v>
      </c>
      <c r="AI3582" s="3" t="str">
        <f>IFERROR(IF($AG3582&lt;=$AN3582,MATCH($AH3582,레드마인_배치!G:G,0),MATCH($AH3582,레드마인_서비스!G:G,0)),"")</f>
        <v/>
      </c>
      <c r="AJ3582" s="3" t="str" cm="1">
        <f t="array" ref="AJ3582">IFERROR(INDEX(IF($AG3582&lt;=$AN3582,레드마인_배치!E:E,레드마인_서비스!E:E),콜트리분석!$AI3582),"")</f>
        <v/>
      </c>
      <c r="AK3582" s="3" t="str" cm="1">
        <f t="array" ref="AK3582">IFERROR(INDEX(IF($AG3582&lt;=$AN3582,레드마인_배치!H:H,레드마인_서비스!H:H),콜트리분석!$AI3582),"")</f>
        <v/>
      </c>
      <c r="AL3582" s="3" t="str" cm="1">
        <f t="array" ref="AL3582">IFERROR(INDEX(IF($AG3582&lt;=$AN3582,레드마인_배치!I:I,레드마인_서비스!I:I),콜트리분석!$AI3582),"")</f>
        <v/>
      </c>
      <c r="AM3582" s="3" t="str" cm="1">
        <f t="array" ref="AM3582">IFERROR(INDEX(IF($AG3582&lt;=$AN3582,레드마인_배치!J:J,레드마인_서비스!J:J),콜트리분석!$AI3582),"")</f>
        <v/>
      </c>
      <c r="AN3582" s="3">
        <v>3</v>
      </c>
      <c r="AO3582" s="15" t="str">
        <f ca="1">IFERROR(INDEX(레드마인_배치!E:E,MATCH(OFFSET(A3582,,AN3582),레드마인_배치!G:G,0)),"")</f>
        <v>확인필요</v>
      </c>
      <c r="AQ3582">
        <v>170</v>
      </c>
      <c r="AT3582" t="str" cm="1">
        <f t="array" ref="AT3582">[1]!add_delimeter(AG3582:AO3582,"|")</f>
        <v>|5|FTPCM571B||||||3|확인필요|</v>
      </c>
    </row>
    <row r="3583" spans="1:46">
      <c r="A3583" s="3" t="s">
        <v>2957</v>
      </c>
      <c r="B3583" s="3" t="s">
        <v>491</v>
      </c>
      <c r="C3583" s="3" t="s">
        <v>494</v>
      </c>
      <c r="D3583" s="3" t="s">
        <v>3250</v>
      </c>
      <c r="E3583" s="3" t="s">
        <v>3129</v>
      </c>
      <c r="F3583" s="3" t="s">
        <v>3393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>
        <f t="shared" si="59"/>
        <v>5</v>
      </c>
      <c r="AH3583" s="3" t="s">
        <v>3393</v>
      </c>
      <c r="AI3583" s="3" t="str">
        <f>IFERROR(IF($AG3583&lt;=$AN3583,MATCH($AH3583,레드마인_배치!G:G,0),MATCH($AH3583,레드마인_서비스!G:G,0)),"")</f>
        <v/>
      </c>
      <c r="AJ3583" s="3" t="str" cm="1">
        <f t="array" ref="AJ3583">IFERROR(INDEX(IF($AG3583&lt;=$AN3583,레드마인_배치!E:E,레드마인_서비스!E:E),콜트리분석!$AI3583),"")</f>
        <v/>
      </c>
      <c r="AK3583" s="3" t="str" cm="1">
        <f t="array" ref="AK3583">IFERROR(INDEX(IF($AG3583&lt;=$AN3583,레드마인_배치!H:H,레드마인_서비스!H:H),콜트리분석!$AI3583),"")</f>
        <v/>
      </c>
      <c r="AL3583" s="3" t="str" cm="1">
        <f t="array" ref="AL3583">IFERROR(INDEX(IF($AG3583&lt;=$AN3583,레드마인_배치!I:I,레드마인_서비스!I:I),콜트리분석!$AI3583),"")</f>
        <v/>
      </c>
      <c r="AM3583" s="3" t="str" cm="1">
        <f t="array" ref="AM3583">IFERROR(INDEX(IF($AG3583&lt;=$AN3583,레드마인_배치!J:J,레드마인_서비스!J:J),콜트리분석!$AI3583),"")</f>
        <v/>
      </c>
      <c r="AN3583" s="3">
        <v>3</v>
      </c>
      <c r="AO3583" s="15" t="str">
        <f ca="1">IFERROR(INDEX(레드마인_배치!E:E,MATCH(OFFSET(A3583,,AN3583),레드마인_배치!G:G,0)),"")</f>
        <v>확인필요</v>
      </c>
      <c r="AQ3583">
        <v>170</v>
      </c>
      <c r="AT3583" t="str" cm="1">
        <f t="array" ref="AT3583">[1]!add_delimeter(AG3583:AO3583,"|")</f>
        <v>|5|FTPCM572B||||||3|확인필요|</v>
      </c>
    </row>
    <row r="3584" spans="1:46">
      <c r="A3584" s="3" t="s">
        <v>2957</v>
      </c>
      <c r="B3584" s="3" t="s">
        <v>491</v>
      </c>
      <c r="C3584" s="3" t="s">
        <v>494</v>
      </c>
      <c r="D3584" s="3" t="s">
        <v>3250</v>
      </c>
      <c r="E3584" s="3" t="s">
        <v>3129</v>
      </c>
      <c r="F3584" s="3" t="s">
        <v>3394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>
        <f t="shared" si="59"/>
        <v>5</v>
      </c>
      <c r="AH3584" s="3" t="s">
        <v>3394</v>
      </c>
      <c r="AI3584" s="3" t="str">
        <f>IFERROR(IF($AG3584&lt;=$AN3584,MATCH($AH3584,레드마인_배치!G:G,0),MATCH($AH3584,레드마인_서비스!G:G,0)),"")</f>
        <v/>
      </c>
      <c r="AJ3584" s="3" t="str" cm="1">
        <f t="array" ref="AJ3584">IFERROR(INDEX(IF($AG3584&lt;=$AN3584,레드마인_배치!E:E,레드마인_서비스!E:E),콜트리분석!$AI3584),"")</f>
        <v/>
      </c>
      <c r="AK3584" s="3" t="str" cm="1">
        <f t="array" ref="AK3584">IFERROR(INDEX(IF($AG3584&lt;=$AN3584,레드마인_배치!H:H,레드마인_서비스!H:H),콜트리분석!$AI3584),"")</f>
        <v/>
      </c>
      <c r="AL3584" s="3" t="str" cm="1">
        <f t="array" ref="AL3584">IFERROR(INDEX(IF($AG3584&lt;=$AN3584,레드마인_배치!I:I,레드마인_서비스!I:I),콜트리분석!$AI3584),"")</f>
        <v/>
      </c>
      <c r="AM3584" s="3" t="str" cm="1">
        <f t="array" ref="AM3584">IFERROR(INDEX(IF($AG3584&lt;=$AN3584,레드마인_배치!J:J,레드마인_서비스!J:J),콜트리분석!$AI3584),"")</f>
        <v/>
      </c>
      <c r="AN3584" s="3">
        <v>3</v>
      </c>
      <c r="AO3584" s="15" t="str">
        <f ca="1">IFERROR(INDEX(레드마인_배치!E:E,MATCH(OFFSET(A3584,,AN3584),레드마인_배치!G:G,0)),"")</f>
        <v>확인필요</v>
      </c>
      <c r="AQ3584">
        <v>170</v>
      </c>
      <c r="AT3584" t="str" cm="1">
        <f t="array" ref="AT3584">[1]!add_delimeter(AG3584:AO3584,"|")</f>
        <v>|5|FTPCM573||||||3|확인필요|</v>
      </c>
    </row>
    <row r="3585" spans="1:46">
      <c r="A3585" s="3" t="s">
        <v>2957</v>
      </c>
      <c r="B3585" s="3" t="s">
        <v>491</v>
      </c>
      <c r="C3585" s="3" t="s">
        <v>494</v>
      </c>
      <c r="D3585" s="3" t="s">
        <v>3250</v>
      </c>
      <c r="E3585" s="3" t="s">
        <v>3129</v>
      </c>
      <c r="F3585" s="3" t="s">
        <v>3130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>
        <f t="shared" si="59"/>
        <v>5</v>
      </c>
      <c r="AH3585" s="3" t="s">
        <v>3130</v>
      </c>
      <c r="AI3585" s="3" t="str">
        <f>IFERROR(IF($AG3585&lt;=$AN3585,MATCH($AH3585,레드마인_배치!G:G,0),MATCH($AH3585,레드마인_서비스!G:G,0)),"")</f>
        <v/>
      </c>
      <c r="AJ3585" s="3" t="str" cm="1">
        <f t="array" ref="AJ3585">IFERROR(INDEX(IF($AG3585&lt;=$AN3585,레드마인_배치!E:E,레드마인_서비스!E:E),콜트리분석!$AI3585),"")</f>
        <v/>
      </c>
      <c r="AK3585" s="3" t="str" cm="1">
        <f t="array" ref="AK3585">IFERROR(INDEX(IF($AG3585&lt;=$AN3585,레드마인_배치!H:H,레드마인_서비스!H:H),콜트리분석!$AI3585),"")</f>
        <v/>
      </c>
      <c r="AL3585" s="3" t="str" cm="1">
        <f t="array" ref="AL3585">IFERROR(INDEX(IF($AG3585&lt;=$AN3585,레드마인_배치!I:I,레드마인_서비스!I:I),콜트리분석!$AI3585),"")</f>
        <v/>
      </c>
      <c r="AM3585" s="3" t="str" cm="1">
        <f t="array" ref="AM3585">IFERROR(INDEX(IF($AG3585&lt;=$AN3585,레드마인_배치!J:J,레드마인_서비스!J:J),콜트리분석!$AI3585),"")</f>
        <v/>
      </c>
      <c r="AN3585" s="3">
        <v>3</v>
      </c>
      <c r="AO3585" s="15" t="str">
        <f ca="1">IFERROR(INDEX(레드마인_배치!E:E,MATCH(OFFSET(A3585,,AN3585),레드마인_배치!G:G,0)),"")</f>
        <v>확인필요</v>
      </c>
      <c r="AQ3585">
        <v>170</v>
      </c>
      <c r="AT3585" t="str" cm="1">
        <f t="array" ref="AT3585">[1]!add_delimeter(AG3585:AO3585,"|")</f>
        <v>|5|FTPCS011M||||||3|확인필요|</v>
      </c>
    </row>
    <row r="3586" spans="1:46">
      <c r="A3586" s="3" t="s">
        <v>2957</v>
      </c>
      <c r="B3586" s="3" t="s">
        <v>491</v>
      </c>
      <c r="C3586" s="3" t="s">
        <v>494</v>
      </c>
      <c r="D3586" s="3" t="s">
        <v>3250</v>
      </c>
      <c r="E3586" s="3" t="s">
        <v>3129</v>
      </c>
      <c r="F3586" s="3" t="s">
        <v>517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>
        <f t="shared" si="59"/>
        <v>5</v>
      </c>
      <c r="AH3586" s="3" t="s">
        <v>517</v>
      </c>
      <c r="AI3586" s="3" t="str">
        <f>IFERROR(IF($AG3586&lt;=$AN3586,MATCH($AH3586,레드마인_배치!G:G,0),MATCH($AH3586,레드마인_서비스!G:G,0)),"")</f>
        <v/>
      </c>
      <c r="AJ3586" s="3" t="str" cm="1">
        <f t="array" ref="AJ3586">IFERROR(INDEX(IF($AG3586&lt;=$AN3586,레드마인_배치!E:E,레드마인_서비스!E:E),콜트리분석!$AI3586),"")</f>
        <v/>
      </c>
      <c r="AK3586" s="3" t="str" cm="1">
        <f t="array" ref="AK3586">IFERROR(INDEX(IF($AG3586&lt;=$AN3586,레드마인_배치!H:H,레드마인_서비스!H:H),콜트리분석!$AI3586),"")</f>
        <v/>
      </c>
      <c r="AL3586" s="3" t="str" cm="1">
        <f t="array" ref="AL3586">IFERROR(INDEX(IF($AG3586&lt;=$AN3586,레드마인_배치!I:I,레드마인_서비스!I:I),콜트리분석!$AI3586),"")</f>
        <v/>
      </c>
      <c r="AM3586" s="3" t="str" cm="1">
        <f t="array" ref="AM3586">IFERROR(INDEX(IF($AG3586&lt;=$AN3586,레드마인_배치!J:J,레드마인_서비스!J:J),콜트리분석!$AI3586),"")</f>
        <v/>
      </c>
      <c r="AN3586" s="3">
        <v>3</v>
      </c>
      <c r="AO3586" s="15" t="str">
        <f ca="1">IFERROR(INDEX(레드마인_배치!E:E,MATCH(OFFSET(A3586,,AN3586),레드마인_배치!G:G,0)),"")</f>
        <v>확인필요</v>
      </c>
      <c r="AQ3586">
        <v>170</v>
      </c>
      <c r="AT3586" t="str" cm="1">
        <f t="array" ref="AT3586">[1]!add_delimeter(AG3586:AO3586,"|")</f>
        <v>|5|FTPCS012||||||3|확인필요|</v>
      </c>
    </row>
    <row r="3587" spans="1:46">
      <c r="A3587" s="3" t="s">
        <v>2957</v>
      </c>
      <c r="B3587" s="3" t="s">
        <v>491</v>
      </c>
      <c r="C3587" s="3" t="s">
        <v>494</v>
      </c>
      <c r="D3587" s="3" t="s">
        <v>3250</v>
      </c>
      <c r="E3587" s="3" t="s">
        <v>3129</v>
      </c>
      <c r="F3587" s="3" t="s">
        <v>3131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>
        <f t="shared" si="59"/>
        <v>5</v>
      </c>
      <c r="AH3587" s="3" t="s">
        <v>3131</v>
      </c>
      <c r="AI3587" s="3" t="str">
        <f>IFERROR(IF($AG3587&lt;=$AN3587,MATCH($AH3587,레드마인_배치!G:G,0),MATCH($AH3587,레드마인_서비스!G:G,0)),"")</f>
        <v/>
      </c>
      <c r="AJ3587" s="3" t="str" cm="1">
        <f t="array" ref="AJ3587">IFERROR(INDEX(IF($AG3587&lt;=$AN3587,레드마인_배치!E:E,레드마인_서비스!E:E),콜트리분석!$AI3587),"")</f>
        <v/>
      </c>
      <c r="AK3587" s="3" t="str" cm="1">
        <f t="array" ref="AK3587">IFERROR(INDEX(IF($AG3587&lt;=$AN3587,레드마인_배치!H:H,레드마인_서비스!H:H),콜트리분석!$AI3587),"")</f>
        <v/>
      </c>
      <c r="AL3587" s="3" t="str" cm="1">
        <f t="array" ref="AL3587">IFERROR(INDEX(IF($AG3587&lt;=$AN3587,레드마인_배치!I:I,레드마인_서비스!I:I),콜트리분석!$AI3587),"")</f>
        <v/>
      </c>
      <c r="AM3587" s="3" t="str" cm="1">
        <f t="array" ref="AM3587">IFERROR(INDEX(IF($AG3587&lt;=$AN3587,레드마인_배치!J:J,레드마인_서비스!J:J),콜트리분석!$AI3587),"")</f>
        <v/>
      </c>
      <c r="AN3587" s="3">
        <v>3</v>
      </c>
      <c r="AO3587" s="15" t="str">
        <f ca="1">IFERROR(INDEX(레드마인_배치!E:E,MATCH(OFFSET(A3587,,AN3587),레드마인_배치!G:G,0)),"")</f>
        <v>확인필요</v>
      </c>
      <c r="AQ3587">
        <v>170</v>
      </c>
      <c r="AT3587" t="str" cm="1">
        <f t="array" ref="AT3587">[1]!add_delimeter(AG3587:AO3587,"|")</f>
        <v>|5|FTPCS013M||||||3|확인필요|</v>
      </c>
    </row>
    <row r="3588" spans="1:46">
      <c r="A3588" s="3" t="s">
        <v>2957</v>
      </c>
      <c r="B3588" s="3" t="s">
        <v>491</v>
      </c>
      <c r="C3588" s="3" t="s">
        <v>494</v>
      </c>
      <c r="D3588" s="3" t="s">
        <v>3250</v>
      </c>
      <c r="E3588" s="3" t="s">
        <v>3129</v>
      </c>
      <c r="F3588" s="3" t="s">
        <v>621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>
        <f t="shared" si="59"/>
        <v>5</v>
      </c>
      <c r="AH3588" s="3" t="s">
        <v>621</v>
      </c>
      <c r="AI3588" s="3" t="str">
        <f>IFERROR(IF($AG3588&lt;=$AN3588,MATCH($AH3588,레드마인_배치!G:G,0),MATCH($AH3588,레드마인_서비스!G:G,0)),"")</f>
        <v/>
      </c>
      <c r="AJ3588" s="3" t="str" cm="1">
        <f t="array" ref="AJ3588">IFERROR(INDEX(IF($AG3588&lt;=$AN3588,레드마인_배치!E:E,레드마인_서비스!E:E),콜트리분석!$AI3588),"")</f>
        <v/>
      </c>
      <c r="AK3588" s="3" t="str" cm="1">
        <f t="array" ref="AK3588">IFERROR(INDEX(IF($AG3588&lt;=$AN3588,레드마인_배치!H:H,레드마인_서비스!H:H),콜트리분석!$AI3588),"")</f>
        <v/>
      </c>
      <c r="AL3588" s="3" t="str" cm="1">
        <f t="array" ref="AL3588">IFERROR(INDEX(IF($AG3588&lt;=$AN3588,레드마인_배치!I:I,레드마인_서비스!I:I),콜트리분석!$AI3588),"")</f>
        <v/>
      </c>
      <c r="AM3588" s="3" t="str" cm="1">
        <f t="array" ref="AM3588">IFERROR(INDEX(IF($AG3588&lt;=$AN3588,레드마인_배치!J:J,레드마인_서비스!J:J),콜트리분석!$AI3588),"")</f>
        <v/>
      </c>
      <c r="AN3588" s="3">
        <v>3</v>
      </c>
      <c r="AO3588" s="15" t="str">
        <f ca="1">IFERROR(INDEX(레드마인_배치!E:E,MATCH(OFFSET(A3588,,AN3588),레드마인_배치!G:G,0)),"")</f>
        <v>확인필요</v>
      </c>
      <c r="AQ3588">
        <v>170</v>
      </c>
      <c r="AT3588" t="str" cm="1">
        <f t="array" ref="AT3588">[1]!add_delimeter(AG3588:AO3588,"|")</f>
        <v>|5|FTPCS014M||||||3|확인필요|</v>
      </c>
    </row>
    <row r="3589" spans="1:46">
      <c r="A3589" s="3" t="s">
        <v>2957</v>
      </c>
      <c r="B3589" s="3" t="s">
        <v>491</v>
      </c>
      <c r="C3589" s="3" t="s">
        <v>494</v>
      </c>
      <c r="D3589" s="3" t="s">
        <v>3250</v>
      </c>
      <c r="E3589" s="3" t="s">
        <v>3129</v>
      </c>
      <c r="F3589" s="3" t="s">
        <v>3132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>
        <f t="shared" si="59"/>
        <v>5</v>
      </c>
      <c r="AH3589" s="3" t="s">
        <v>3132</v>
      </c>
      <c r="AI3589" s="3" t="str">
        <f>IFERROR(IF($AG3589&lt;=$AN3589,MATCH($AH3589,레드마인_배치!G:G,0),MATCH($AH3589,레드마인_서비스!G:G,0)),"")</f>
        <v/>
      </c>
      <c r="AJ3589" s="3" t="str" cm="1">
        <f t="array" ref="AJ3589">IFERROR(INDEX(IF($AG3589&lt;=$AN3589,레드마인_배치!E:E,레드마인_서비스!E:E),콜트리분석!$AI3589),"")</f>
        <v/>
      </c>
      <c r="AK3589" s="3" t="str" cm="1">
        <f t="array" ref="AK3589">IFERROR(INDEX(IF($AG3589&lt;=$AN3589,레드마인_배치!H:H,레드마인_서비스!H:H),콜트리분석!$AI3589),"")</f>
        <v/>
      </c>
      <c r="AL3589" s="3" t="str" cm="1">
        <f t="array" ref="AL3589">IFERROR(INDEX(IF($AG3589&lt;=$AN3589,레드마인_배치!I:I,레드마인_서비스!I:I),콜트리분석!$AI3589),"")</f>
        <v/>
      </c>
      <c r="AM3589" s="3" t="str" cm="1">
        <f t="array" ref="AM3589">IFERROR(INDEX(IF($AG3589&lt;=$AN3589,레드마인_배치!J:J,레드마인_서비스!J:J),콜트리분석!$AI3589),"")</f>
        <v/>
      </c>
      <c r="AN3589" s="3">
        <v>3</v>
      </c>
      <c r="AO3589" s="15" t="str">
        <f ca="1">IFERROR(INDEX(레드마인_배치!E:E,MATCH(OFFSET(A3589,,AN3589),레드마인_배치!G:G,0)),"")</f>
        <v>확인필요</v>
      </c>
      <c r="AQ3589">
        <v>170</v>
      </c>
      <c r="AT3589" t="str" cm="1">
        <f t="array" ref="AT3589">[1]!add_delimeter(AG3589:AO3589,"|")</f>
        <v>|5|FTPCS450DM||||||3|확인필요|</v>
      </c>
    </row>
    <row r="3590" spans="1:46">
      <c r="A3590" s="3" t="s">
        <v>2957</v>
      </c>
      <c r="B3590" s="3" t="s">
        <v>491</v>
      </c>
      <c r="C3590" s="3" t="s">
        <v>494</v>
      </c>
      <c r="D3590" s="3" t="s">
        <v>3250</v>
      </c>
      <c r="E3590" s="3" t="s">
        <v>3129</v>
      </c>
      <c r="F3590" s="3" t="s">
        <v>3132</v>
      </c>
      <c r="G3590" s="3" t="s">
        <v>510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>
        <f t="shared" si="59"/>
        <v>6</v>
      </c>
      <c r="AH3590" s="3" t="s">
        <v>510</v>
      </c>
      <c r="AI3590" s="3" t="str">
        <f>IFERROR(IF($AG3590&lt;=$AN3590,MATCH($AH3590,레드마인_배치!G:G,0),MATCH($AH3590,레드마인_서비스!G:G,0)),"")</f>
        <v/>
      </c>
      <c r="AJ3590" s="3" t="str" cm="1">
        <f t="array" ref="AJ3590">IFERROR(INDEX(IF($AG3590&lt;=$AN3590,레드마인_배치!E:E,레드마인_서비스!E:E),콜트리분석!$AI3590),"")</f>
        <v/>
      </c>
      <c r="AK3590" s="3" t="str" cm="1">
        <f t="array" ref="AK3590">IFERROR(INDEX(IF($AG3590&lt;=$AN3590,레드마인_배치!H:H,레드마인_서비스!H:H),콜트리분석!$AI3590),"")</f>
        <v/>
      </c>
      <c r="AL3590" s="3" t="str" cm="1">
        <f t="array" ref="AL3590">IFERROR(INDEX(IF($AG3590&lt;=$AN3590,레드마인_배치!I:I,레드마인_서비스!I:I),콜트리분석!$AI3590),"")</f>
        <v/>
      </c>
      <c r="AM3590" s="3" t="str" cm="1">
        <f t="array" ref="AM3590">IFERROR(INDEX(IF($AG3590&lt;=$AN3590,레드마인_배치!J:J,레드마인_서비스!J:J),콜트리분석!$AI3590),"")</f>
        <v/>
      </c>
      <c r="AN3590" s="3">
        <v>3</v>
      </c>
      <c r="AO3590" s="15" t="str">
        <f ca="1">IFERROR(INDEX(레드마인_배치!E:E,MATCH(OFFSET(A3590,,AN3590),레드마인_배치!G:G,0)),"")</f>
        <v>확인필요</v>
      </c>
      <c r="AQ3590">
        <v>170</v>
      </c>
      <c r="AT3590" t="str" cm="1">
        <f t="array" ref="AT3590">[1]!add_delimeter(AG3590:AO3590,"|")</f>
        <v>|6|CLCICB007A||||||3|확인필요|</v>
      </c>
    </row>
    <row r="3591" spans="1:46">
      <c r="A3591" s="3" t="s">
        <v>2957</v>
      </c>
      <c r="B3591" s="3" t="s">
        <v>491</v>
      </c>
      <c r="C3591" s="3" t="s">
        <v>494</v>
      </c>
      <c r="D3591" s="3" t="s">
        <v>3250</v>
      </c>
      <c r="E3591" s="3" t="s">
        <v>3129</v>
      </c>
      <c r="F3591" s="3" t="s">
        <v>3132</v>
      </c>
      <c r="G3591" s="3" t="s">
        <v>516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>
        <f t="shared" si="59"/>
        <v>6</v>
      </c>
      <c r="AH3591" s="3" t="s">
        <v>516</v>
      </c>
      <c r="AI3591" s="3" t="str">
        <f>IFERROR(IF($AG3591&lt;=$AN3591,MATCH($AH3591,레드마인_배치!G:G,0),MATCH($AH3591,레드마인_서비스!G:G,0)),"")</f>
        <v/>
      </c>
      <c r="AJ3591" s="3" t="str" cm="1">
        <f t="array" ref="AJ3591">IFERROR(INDEX(IF($AG3591&lt;=$AN3591,레드마인_배치!E:E,레드마인_서비스!E:E),콜트리분석!$AI3591),"")</f>
        <v/>
      </c>
      <c r="AK3591" s="3" t="str" cm="1">
        <f t="array" ref="AK3591">IFERROR(INDEX(IF($AG3591&lt;=$AN3591,레드마인_배치!H:H,레드마인_서비스!H:H),콜트리분석!$AI3591),"")</f>
        <v/>
      </c>
      <c r="AL3591" s="3" t="str" cm="1">
        <f t="array" ref="AL3591">IFERROR(INDEX(IF($AG3591&lt;=$AN3591,레드마인_배치!I:I,레드마인_서비스!I:I),콜트리분석!$AI3591),"")</f>
        <v/>
      </c>
      <c r="AM3591" s="3" t="str" cm="1">
        <f t="array" ref="AM3591">IFERROR(INDEX(IF($AG3591&lt;=$AN3591,레드마인_배치!J:J,레드마인_서비스!J:J),콜트리분석!$AI3591),"")</f>
        <v/>
      </c>
      <c r="AN3591" s="3">
        <v>3</v>
      </c>
      <c r="AO3591" s="15" t="str">
        <f ca="1">IFERROR(INDEX(레드마인_배치!E:E,MATCH(OFFSET(A3591,,AN3591),레드마인_배치!G:G,0)),"")</f>
        <v>확인필요</v>
      </c>
      <c r="AQ3591">
        <v>170</v>
      </c>
      <c r="AT3591" t="str" cm="1">
        <f t="array" ref="AT3591">[1]!add_delimeter(AG3591:AO3591,"|")</f>
        <v>|6|FTPCS011A||||||3|확인필요|</v>
      </c>
    </row>
    <row r="3592" spans="1:46">
      <c r="A3592" s="3" t="s">
        <v>2957</v>
      </c>
      <c r="B3592" s="3" t="s">
        <v>491</v>
      </c>
      <c r="C3592" s="3" t="s">
        <v>494</v>
      </c>
      <c r="D3592" s="3" t="s">
        <v>3250</v>
      </c>
      <c r="E3592" s="3" t="s">
        <v>3129</v>
      </c>
      <c r="F3592" s="3" t="s">
        <v>3132</v>
      </c>
      <c r="G3592" s="3" t="s">
        <v>517</v>
      </c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>
        <f t="shared" si="59"/>
        <v>6</v>
      </c>
      <c r="AH3592" s="3" t="s">
        <v>517</v>
      </c>
      <c r="AI3592" s="3" t="str">
        <f>IFERROR(IF($AG3592&lt;=$AN3592,MATCH($AH3592,레드마인_배치!G:G,0),MATCH($AH3592,레드마인_서비스!G:G,0)),"")</f>
        <v/>
      </c>
      <c r="AJ3592" s="3" t="str" cm="1">
        <f t="array" ref="AJ3592">IFERROR(INDEX(IF($AG3592&lt;=$AN3592,레드마인_배치!E:E,레드마인_서비스!E:E),콜트리분석!$AI3592),"")</f>
        <v/>
      </c>
      <c r="AK3592" s="3" t="str" cm="1">
        <f t="array" ref="AK3592">IFERROR(INDEX(IF($AG3592&lt;=$AN3592,레드마인_배치!H:H,레드마인_서비스!H:H),콜트리분석!$AI3592),"")</f>
        <v/>
      </c>
      <c r="AL3592" s="3" t="str" cm="1">
        <f t="array" ref="AL3592">IFERROR(INDEX(IF($AG3592&lt;=$AN3592,레드마인_배치!I:I,레드마인_서비스!I:I),콜트리분석!$AI3592),"")</f>
        <v/>
      </c>
      <c r="AM3592" s="3" t="str" cm="1">
        <f t="array" ref="AM3592">IFERROR(INDEX(IF($AG3592&lt;=$AN3592,레드마인_배치!J:J,레드마인_서비스!J:J),콜트리분석!$AI3592),"")</f>
        <v/>
      </c>
      <c r="AN3592" s="3">
        <v>3</v>
      </c>
      <c r="AO3592" s="15" t="str">
        <f ca="1">IFERROR(INDEX(레드마인_배치!E:E,MATCH(OFFSET(A3592,,AN3592),레드마인_배치!G:G,0)),"")</f>
        <v>확인필요</v>
      </c>
      <c r="AQ3592">
        <v>170</v>
      </c>
      <c r="AT3592" t="str" cm="1">
        <f t="array" ref="AT3592">[1]!add_delimeter(AG3592:AO3592,"|")</f>
        <v>|6|FTPCS012||||||3|확인필요|</v>
      </c>
    </row>
    <row r="3593" spans="1:46">
      <c r="A3593" s="3" t="s">
        <v>2957</v>
      </c>
      <c r="B3593" s="3" t="s">
        <v>491</v>
      </c>
      <c r="C3593" s="3" t="s">
        <v>494</v>
      </c>
      <c r="D3593" s="3" t="s">
        <v>3250</v>
      </c>
      <c r="E3593" s="3" t="s">
        <v>3129</v>
      </c>
      <c r="F3593" s="3" t="s">
        <v>3132</v>
      </c>
      <c r="G3593" s="3" t="s">
        <v>518</v>
      </c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>
        <f t="shared" si="59"/>
        <v>6</v>
      </c>
      <c r="AH3593" s="3" t="s">
        <v>518</v>
      </c>
      <c r="AI3593" s="3" t="str">
        <f>IFERROR(IF($AG3593&lt;=$AN3593,MATCH($AH3593,레드마인_배치!G:G,0),MATCH($AH3593,레드마인_서비스!G:G,0)),"")</f>
        <v/>
      </c>
      <c r="AJ3593" s="3" t="str" cm="1">
        <f t="array" ref="AJ3593">IFERROR(INDEX(IF($AG3593&lt;=$AN3593,레드마인_배치!E:E,레드마인_서비스!E:E),콜트리분석!$AI3593),"")</f>
        <v/>
      </c>
      <c r="AK3593" s="3" t="str" cm="1">
        <f t="array" ref="AK3593">IFERROR(INDEX(IF($AG3593&lt;=$AN3593,레드마인_배치!H:H,레드마인_서비스!H:H),콜트리분석!$AI3593),"")</f>
        <v/>
      </c>
      <c r="AL3593" s="3" t="str" cm="1">
        <f t="array" ref="AL3593">IFERROR(INDEX(IF($AG3593&lt;=$AN3593,레드마인_배치!I:I,레드마인_서비스!I:I),콜트리분석!$AI3593),"")</f>
        <v/>
      </c>
      <c r="AM3593" s="3" t="str" cm="1">
        <f t="array" ref="AM3593">IFERROR(INDEX(IF($AG3593&lt;=$AN3593,레드마인_배치!J:J,레드마인_서비스!J:J),콜트리분석!$AI3593),"")</f>
        <v/>
      </c>
      <c r="AN3593" s="3">
        <v>3</v>
      </c>
      <c r="AO3593" s="15" t="str">
        <f ca="1">IFERROR(INDEX(레드마인_배치!E:E,MATCH(OFFSET(A3593,,AN3593),레드마인_배치!G:G,0)),"")</f>
        <v>확인필요</v>
      </c>
      <c r="AQ3593">
        <v>170</v>
      </c>
      <c r="AT3593" t="str" cm="1">
        <f t="array" ref="AT3593">[1]!add_delimeter(AG3593:AO3593,"|")</f>
        <v>|6|FTPCS013||||||3|확인필요|</v>
      </c>
    </row>
    <row r="3594" spans="1:46">
      <c r="A3594" s="3" t="s">
        <v>2957</v>
      </c>
      <c r="B3594" s="3" t="s">
        <v>491</v>
      </c>
      <c r="C3594" s="3" t="s">
        <v>494</v>
      </c>
      <c r="D3594" s="3" t="s">
        <v>3250</v>
      </c>
      <c r="E3594" s="3" t="s">
        <v>3129</v>
      </c>
      <c r="F3594" s="3" t="s">
        <v>3132</v>
      </c>
      <c r="G3594" s="3" t="s">
        <v>621</v>
      </c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>
        <f t="shared" si="59"/>
        <v>6</v>
      </c>
      <c r="AH3594" s="3" t="s">
        <v>621</v>
      </c>
      <c r="AI3594" s="3" t="str">
        <f>IFERROR(IF($AG3594&lt;=$AN3594,MATCH($AH3594,레드마인_배치!G:G,0),MATCH($AH3594,레드마인_서비스!G:G,0)),"")</f>
        <v/>
      </c>
      <c r="AJ3594" s="3" t="str" cm="1">
        <f t="array" ref="AJ3594">IFERROR(INDEX(IF($AG3594&lt;=$AN3594,레드마인_배치!E:E,레드마인_서비스!E:E),콜트리분석!$AI3594),"")</f>
        <v/>
      </c>
      <c r="AK3594" s="3" t="str" cm="1">
        <f t="array" ref="AK3594">IFERROR(INDEX(IF($AG3594&lt;=$AN3594,레드마인_배치!H:H,레드마인_서비스!H:H),콜트리분석!$AI3594),"")</f>
        <v/>
      </c>
      <c r="AL3594" s="3" t="str" cm="1">
        <f t="array" ref="AL3594">IFERROR(INDEX(IF($AG3594&lt;=$AN3594,레드마인_배치!I:I,레드마인_서비스!I:I),콜트리분석!$AI3594),"")</f>
        <v/>
      </c>
      <c r="AM3594" s="3" t="str" cm="1">
        <f t="array" ref="AM3594">IFERROR(INDEX(IF($AG3594&lt;=$AN3594,레드마인_배치!J:J,레드마인_서비스!J:J),콜트리분석!$AI3594),"")</f>
        <v/>
      </c>
      <c r="AN3594" s="3">
        <v>3</v>
      </c>
      <c r="AO3594" s="15" t="str">
        <f ca="1">IFERROR(INDEX(레드마인_배치!E:E,MATCH(OFFSET(A3594,,AN3594),레드마인_배치!G:G,0)),"")</f>
        <v>확인필요</v>
      </c>
      <c r="AQ3594">
        <v>170</v>
      </c>
      <c r="AT3594" t="str" cm="1">
        <f t="array" ref="AT3594">[1]!add_delimeter(AG3594:AO3594,"|")</f>
        <v>|6|FTPCS014M||||||3|확인필요|</v>
      </c>
    </row>
    <row r="3595" spans="1:46">
      <c r="A3595" s="3" t="s">
        <v>2957</v>
      </c>
      <c r="B3595" s="3" t="s">
        <v>491</v>
      </c>
      <c r="C3595" s="3" t="s">
        <v>494</v>
      </c>
      <c r="D3595" s="3" t="s">
        <v>3250</v>
      </c>
      <c r="E3595" s="3" t="s">
        <v>3129</v>
      </c>
      <c r="F3595" s="3" t="s">
        <v>3132</v>
      </c>
      <c r="G3595" s="3" t="s">
        <v>3125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>
        <f t="shared" si="59"/>
        <v>6</v>
      </c>
      <c r="AH3595" s="3" t="s">
        <v>3125</v>
      </c>
      <c r="AI3595" s="3" t="str">
        <f>IFERROR(IF($AG3595&lt;=$AN3595,MATCH($AH3595,레드마인_배치!G:G,0),MATCH($AH3595,레드마인_서비스!G:G,0)),"")</f>
        <v/>
      </c>
      <c r="AJ3595" s="3" t="str" cm="1">
        <f t="array" ref="AJ3595">IFERROR(INDEX(IF($AG3595&lt;=$AN3595,레드마인_배치!E:E,레드마인_서비스!E:E),콜트리분석!$AI3595),"")</f>
        <v/>
      </c>
      <c r="AK3595" s="3" t="str" cm="1">
        <f t="array" ref="AK3595">IFERROR(INDEX(IF($AG3595&lt;=$AN3595,레드마인_배치!H:H,레드마인_서비스!H:H),콜트리분석!$AI3595),"")</f>
        <v/>
      </c>
      <c r="AL3595" s="3" t="str" cm="1">
        <f t="array" ref="AL3595">IFERROR(INDEX(IF($AG3595&lt;=$AN3595,레드마인_배치!I:I,레드마인_서비스!I:I),콜트리분석!$AI3595),"")</f>
        <v/>
      </c>
      <c r="AM3595" s="3" t="str" cm="1">
        <f t="array" ref="AM3595">IFERROR(INDEX(IF($AG3595&lt;=$AN3595,레드마인_배치!J:J,레드마인_서비스!J:J),콜트리분석!$AI3595),"")</f>
        <v/>
      </c>
      <c r="AN3595" s="3">
        <v>3</v>
      </c>
      <c r="AO3595" s="15" t="str">
        <f ca="1">IFERROR(INDEX(레드마인_배치!E:E,MATCH(OFFSET(A3595,,AN3595),레드마인_배치!G:G,0)),"")</f>
        <v>확인필요</v>
      </c>
      <c r="AQ3595">
        <v>170</v>
      </c>
      <c r="AT3595" t="str" cm="1">
        <f t="array" ref="AT3595">[1]!add_delimeter(AG3595:AO3595,"|")</f>
        <v>|6|FTPCS453A||||||3|확인필요|</v>
      </c>
    </row>
    <row r="3596" spans="1:46">
      <c r="A3596" s="3" t="s">
        <v>2957</v>
      </c>
      <c r="B3596" s="3" t="s">
        <v>491</v>
      </c>
      <c r="C3596" s="3" t="s">
        <v>494</v>
      </c>
      <c r="D3596" s="3" t="s">
        <v>3250</v>
      </c>
      <c r="E3596" s="3" t="s">
        <v>3129</v>
      </c>
      <c r="F3596" s="3" t="s">
        <v>3133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>
        <f t="shared" si="59"/>
        <v>5</v>
      </c>
      <c r="AH3596" s="3" t="s">
        <v>3133</v>
      </c>
      <c r="AI3596" s="3" t="str">
        <f>IFERROR(IF($AG3596&lt;=$AN3596,MATCH($AH3596,레드마인_배치!G:G,0),MATCH($AH3596,레드마인_서비스!G:G,0)),"")</f>
        <v/>
      </c>
      <c r="AJ3596" s="3" t="str" cm="1">
        <f t="array" ref="AJ3596">IFERROR(INDEX(IF($AG3596&lt;=$AN3596,레드마인_배치!E:E,레드마인_서비스!E:E),콜트리분석!$AI3596),"")</f>
        <v/>
      </c>
      <c r="AK3596" s="3" t="str" cm="1">
        <f t="array" ref="AK3596">IFERROR(INDEX(IF($AG3596&lt;=$AN3596,레드마인_배치!H:H,레드마인_서비스!H:H),콜트리분석!$AI3596),"")</f>
        <v/>
      </c>
      <c r="AL3596" s="3" t="str" cm="1">
        <f t="array" ref="AL3596">IFERROR(INDEX(IF($AG3596&lt;=$AN3596,레드마인_배치!I:I,레드마인_서비스!I:I),콜트리분석!$AI3596),"")</f>
        <v/>
      </c>
      <c r="AM3596" s="3" t="str" cm="1">
        <f t="array" ref="AM3596">IFERROR(INDEX(IF($AG3596&lt;=$AN3596,레드마인_배치!J:J,레드마인_서비스!J:J),콜트리분석!$AI3596),"")</f>
        <v/>
      </c>
      <c r="AN3596" s="3">
        <v>3</v>
      </c>
      <c r="AO3596" s="15" t="str">
        <f ca="1">IFERROR(INDEX(레드마인_배치!E:E,MATCH(OFFSET(A3596,,AN3596),레드마인_배치!G:G,0)),"")</f>
        <v>확인필요</v>
      </c>
      <c r="AQ3596">
        <v>170</v>
      </c>
      <c r="AT3596" t="str" cm="1">
        <f t="array" ref="AT3596">[1]!add_delimeter(AG3596:AO3596,"|")</f>
        <v>|5|FTPCS450M||||||3|확인필요|</v>
      </c>
    </row>
    <row r="3597" spans="1:46">
      <c r="A3597" s="3" t="s">
        <v>2957</v>
      </c>
      <c r="B3597" s="3" t="s">
        <v>491</v>
      </c>
      <c r="C3597" s="3" t="s">
        <v>494</v>
      </c>
      <c r="D3597" s="3" t="s">
        <v>3250</v>
      </c>
      <c r="E3597" s="3" t="s">
        <v>3129</v>
      </c>
      <c r="F3597" s="3" t="s">
        <v>3133</v>
      </c>
      <c r="G3597" s="3" t="s">
        <v>510</v>
      </c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>
        <f t="shared" si="59"/>
        <v>6</v>
      </c>
      <c r="AH3597" s="3" t="s">
        <v>510</v>
      </c>
      <c r="AI3597" s="3" t="str">
        <f>IFERROR(IF($AG3597&lt;=$AN3597,MATCH($AH3597,레드마인_배치!G:G,0),MATCH($AH3597,레드마인_서비스!G:G,0)),"")</f>
        <v/>
      </c>
      <c r="AJ3597" s="3" t="str" cm="1">
        <f t="array" ref="AJ3597">IFERROR(INDEX(IF($AG3597&lt;=$AN3597,레드마인_배치!E:E,레드마인_서비스!E:E),콜트리분석!$AI3597),"")</f>
        <v/>
      </c>
      <c r="AK3597" s="3" t="str" cm="1">
        <f t="array" ref="AK3597">IFERROR(INDEX(IF($AG3597&lt;=$AN3597,레드마인_배치!H:H,레드마인_서비스!H:H),콜트리분석!$AI3597),"")</f>
        <v/>
      </c>
      <c r="AL3597" s="3" t="str" cm="1">
        <f t="array" ref="AL3597">IFERROR(INDEX(IF($AG3597&lt;=$AN3597,레드마인_배치!I:I,레드마인_서비스!I:I),콜트리분석!$AI3597),"")</f>
        <v/>
      </c>
      <c r="AM3597" s="3" t="str" cm="1">
        <f t="array" ref="AM3597">IFERROR(INDEX(IF($AG3597&lt;=$AN3597,레드마인_배치!J:J,레드마인_서비스!J:J),콜트리분석!$AI3597),"")</f>
        <v/>
      </c>
      <c r="AN3597" s="3">
        <v>3</v>
      </c>
      <c r="AO3597" s="15" t="str">
        <f ca="1">IFERROR(INDEX(레드마인_배치!E:E,MATCH(OFFSET(A3597,,AN3597),레드마인_배치!G:G,0)),"")</f>
        <v>확인필요</v>
      </c>
      <c r="AQ3597">
        <v>170</v>
      </c>
      <c r="AT3597" t="str" cm="1">
        <f t="array" ref="AT3597">[1]!add_delimeter(AG3597:AO3597,"|")</f>
        <v>|6|CLCICB007A||||||3|확인필요|</v>
      </c>
    </row>
    <row r="3598" spans="1:46">
      <c r="A3598" s="3" t="s">
        <v>2957</v>
      </c>
      <c r="B3598" s="3" t="s">
        <v>491</v>
      </c>
      <c r="C3598" s="3" t="s">
        <v>494</v>
      </c>
      <c r="D3598" s="3" t="s">
        <v>3250</v>
      </c>
      <c r="E3598" s="3" t="s">
        <v>3129</v>
      </c>
      <c r="F3598" s="3" t="s">
        <v>3133</v>
      </c>
      <c r="G3598" s="3" t="s">
        <v>516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>
        <f t="shared" si="59"/>
        <v>6</v>
      </c>
      <c r="AH3598" s="3" t="s">
        <v>516</v>
      </c>
      <c r="AI3598" s="3" t="str">
        <f>IFERROR(IF($AG3598&lt;=$AN3598,MATCH($AH3598,레드마인_배치!G:G,0),MATCH($AH3598,레드마인_서비스!G:G,0)),"")</f>
        <v/>
      </c>
      <c r="AJ3598" s="3" t="str" cm="1">
        <f t="array" ref="AJ3598">IFERROR(INDEX(IF($AG3598&lt;=$AN3598,레드마인_배치!E:E,레드마인_서비스!E:E),콜트리분석!$AI3598),"")</f>
        <v/>
      </c>
      <c r="AK3598" s="3" t="str" cm="1">
        <f t="array" ref="AK3598">IFERROR(INDEX(IF($AG3598&lt;=$AN3598,레드마인_배치!H:H,레드마인_서비스!H:H),콜트리분석!$AI3598),"")</f>
        <v/>
      </c>
      <c r="AL3598" s="3" t="str" cm="1">
        <f t="array" ref="AL3598">IFERROR(INDEX(IF($AG3598&lt;=$AN3598,레드마인_배치!I:I,레드마인_서비스!I:I),콜트리분석!$AI3598),"")</f>
        <v/>
      </c>
      <c r="AM3598" s="3" t="str" cm="1">
        <f t="array" ref="AM3598">IFERROR(INDEX(IF($AG3598&lt;=$AN3598,레드마인_배치!J:J,레드마인_서비스!J:J),콜트리분석!$AI3598),"")</f>
        <v/>
      </c>
      <c r="AN3598" s="3">
        <v>3</v>
      </c>
      <c r="AO3598" s="15" t="str">
        <f ca="1">IFERROR(INDEX(레드마인_배치!E:E,MATCH(OFFSET(A3598,,AN3598),레드마인_배치!G:G,0)),"")</f>
        <v>확인필요</v>
      </c>
      <c r="AQ3598">
        <v>170</v>
      </c>
      <c r="AT3598" t="str" cm="1">
        <f t="array" ref="AT3598">[1]!add_delimeter(AG3598:AO3598,"|")</f>
        <v>|6|FTPCS011A||||||3|확인필요|</v>
      </c>
    </row>
    <row r="3599" spans="1:46">
      <c r="A3599" s="3" t="s">
        <v>2957</v>
      </c>
      <c r="B3599" s="3" t="s">
        <v>491</v>
      </c>
      <c r="C3599" s="3" t="s">
        <v>494</v>
      </c>
      <c r="D3599" s="3" t="s">
        <v>3250</v>
      </c>
      <c r="E3599" s="3" t="s">
        <v>3129</v>
      </c>
      <c r="F3599" s="3" t="s">
        <v>3133</v>
      </c>
      <c r="G3599" s="3" t="s">
        <v>517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>
        <f t="shared" si="59"/>
        <v>6</v>
      </c>
      <c r="AH3599" s="3" t="s">
        <v>517</v>
      </c>
      <c r="AI3599" s="3" t="str">
        <f>IFERROR(IF($AG3599&lt;=$AN3599,MATCH($AH3599,레드마인_배치!G:G,0),MATCH($AH3599,레드마인_서비스!G:G,0)),"")</f>
        <v/>
      </c>
      <c r="AJ3599" s="3" t="str" cm="1">
        <f t="array" ref="AJ3599">IFERROR(INDEX(IF($AG3599&lt;=$AN3599,레드마인_배치!E:E,레드마인_서비스!E:E),콜트리분석!$AI3599),"")</f>
        <v/>
      </c>
      <c r="AK3599" s="3" t="str" cm="1">
        <f t="array" ref="AK3599">IFERROR(INDEX(IF($AG3599&lt;=$AN3599,레드마인_배치!H:H,레드마인_서비스!H:H),콜트리분석!$AI3599),"")</f>
        <v/>
      </c>
      <c r="AL3599" s="3" t="str" cm="1">
        <f t="array" ref="AL3599">IFERROR(INDEX(IF($AG3599&lt;=$AN3599,레드마인_배치!I:I,레드마인_서비스!I:I),콜트리분석!$AI3599),"")</f>
        <v/>
      </c>
      <c r="AM3599" s="3" t="str" cm="1">
        <f t="array" ref="AM3599">IFERROR(INDEX(IF($AG3599&lt;=$AN3599,레드마인_배치!J:J,레드마인_서비스!J:J),콜트리분석!$AI3599),"")</f>
        <v/>
      </c>
      <c r="AN3599" s="3">
        <v>3</v>
      </c>
      <c r="AO3599" s="15" t="str">
        <f ca="1">IFERROR(INDEX(레드마인_배치!E:E,MATCH(OFFSET(A3599,,AN3599),레드마인_배치!G:G,0)),"")</f>
        <v>확인필요</v>
      </c>
      <c r="AQ3599">
        <v>170</v>
      </c>
      <c r="AT3599" t="str" cm="1">
        <f t="array" ref="AT3599">[1]!add_delimeter(AG3599:AO3599,"|")</f>
        <v>|6|FTPCS012||||||3|확인필요|</v>
      </c>
    </row>
    <row r="3600" spans="1:46">
      <c r="A3600" s="3" t="s">
        <v>2957</v>
      </c>
      <c r="B3600" s="3" t="s">
        <v>491</v>
      </c>
      <c r="C3600" s="3" t="s">
        <v>494</v>
      </c>
      <c r="D3600" s="3" t="s">
        <v>3250</v>
      </c>
      <c r="E3600" s="3" t="s">
        <v>3129</v>
      </c>
      <c r="F3600" s="3" t="s">
        <v>3133</v>
      </c>
      <c r="G3600" s="3" t="s">
        <v>518</v>
      </c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>
        <f t="shared" si="59"/>
        <v>6</v>
      </c>
      <c r="AH3600" s="3" t="s">
        <v>518</v>
      </c>
      <c r="AI3600" s="3" t="str">
        <f>IFERROR(IF($AG3600&lt;=$AN3600,MATCH($AH3600,레드마인_배치!G:G,0),MATCH($AH3600,레드마인_서비스!G:G,0)),"")</f>
        <v/>
      </c>
      <c r="AJ3600" s="3" t="str" cm="1">
        <f t="array" ref="AJ3600">IFERROR(INDEX(IF($AG3600&lt;=$AN3600,레드마인_배치!E:E,레드마인_서비스!E:E),콜트리분석!$AI3600),"")</f>
        <v/>
      </c>
      <c r="AK3600" s="3" t="str" cm="1">
        <f t="array" ref="AK3600">IFERROR(INDEX(IF($AG3600&lt;=$AN3600,레드마인_배치!H:H,레드마인_서비스!H:H),콜트리분석!$AI3600),"")</f>
        <v/>
      </c>
      <c r="AL3600" s="3" t="str" cm="1">
        <f t="array" ref="AL3600">IFERROR(INDEX(IF($AG3600&lt;=$AN3600,레드마인_배치!I:I,레드마인_서비스!I:I),콜트리분석!$AI3600),"")</f>
        <v/>
      </c>
      <c r="AM3600" s="3" t="str" cm="1">
        <f t="array" ref="AM3600">IFERROR(INDEX(IF($AG3600&lt;=$AN3600,레드마인_배치!J:J,레드마인_서비스!J:J),콜트리분석!$AI3600),"")</f>
        <v/>
      </c>
      <c r="AN3600" s="3">
        <v>3</v>
      </c>
      <c r="AO3600" s="15" t="str">
        <f ca="1">IFERROR(INDEX(레드마인_배치!E:E,MATCH(OFFSET(A3600,,AN3600),레드마인_배치!G:G,0)),"")</f>
        <v>확인필요</v>
      </c>
      <c r="AQ3600">
        <v>170</v>
      </c>
      <c r="AT3600" t="str" cm="1">
        <f t="array" ref="AT3600">[1]!add_delimeter(AG3600:AO3600,"|")</f>
        <v>|6|FTPCS013||||||3|확인필요|</v>
      </c>
    </row>
    <row r="3601" spans="1:46">
      <c r="A3601" s="3" t="s">
        <v>2957</v>
      </c>
      <c r="B3601" s="3" t="s">
        <v>491</v>
      </c>
      <c r="C3601" s="3" t="s">
        <v>494</v>
      </c>
      <c r="D3601" s="3" t="s">
        <v>3250</v>
      </c>
      <c r="E3601" s="3" t="s">
        <v>3129</v>
      </c>
      <c r="F3601" s="3" t="s">
        <v>3133</v>
      </c>
      <c r="G3601" s="3" t="s">
        <v>621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>
        <f t="shared" si="59"/>
        <v>6</v>
      </c>
      <c r="AH3601" s="3" t="s">
        <v>621</v>
      </c>
      <c r="AI3601" s="3" t="str">
        <f>IFERROR(IF($AG3601&lt;=$AN3601,MATCH($AH3601,레드마인_배치!G:G,0),MATCH($AH3601,레드마인_서비스!G:G,0)),"")</f>
        <v/>
      </c>
      <c r="AJ3601" s="3" t="str" cm="1">
        <f t="array" ref="AJ3601">IFERROR(INDEX(IF($AG3601&lt;=$AN3601,레드마인_배치!E:E,레드마인_서비스!E:E),콜트리분석!$AI3601),"")</f>
        <v/>
      </c>
      <c r="AK3601" s="3" t="str" cm="1">
        <f t="array" ref="AK3601">IFERROR(INDEX(IF($AG3601&lt;=$AN3601,레드마인_배치!H:H,레드마인_서비스!H:H),콜트리분석!$AI3601),"")</f>
        <v/>
      </c>
      <c r="AL3601" s="3" t="str" cm="1">
        <f t="array" ref="AL3601">IFERROR(INDEX(IF($AG3601&lt;=$AN3601,레드마인_배치!I:I,레드마인_서비스!I:I),콜트리분석!$AI3601),"")</f>
        <v/>
      </c>
      <c r="AM3601" s="3" t="str" cm="1">
        <f t="array" ref="AM3601">IFERROR(INDEX(IF($AG3601&lt;=$AN3601,레드마인_배치!J:J,레드마인_서비스!J:J),콜트리분석!$AI3601),"")</f>
        <v/>
      </c>
      <c r="AN3601" s="3">
        <v>3</v>
      </c>
      <c r="AO3601" s="15" t="str">
        <f ca="1">IFERROR(INDEX(레드마인_배치!E:E,MATCH(OFFSET(A3601,,AN3601),레드마인_배치!G:G,0)),"")</f>
        <v>확인필요</v>
      </c>
      <c r="AQ3601">
        <v>170</v>
      </c>
      <c r="AT3601" t="str" cm="1">
        <f t="array" ref="AT3601">[1]!add_delimeter(AG3601:AO3601,"|")</f>
        <v>|6|FTPCS014M||||||3|확인필요|</v>
      </c>
    </row>
    <row r="3602" spans="1:46">
      <c r="A3602" s="3" t="s">
        <v>2957</v>
      </c>
      <c r="B3602" s="3" t="s">
        <v>491</v>
      </c>
      <c r="C3602" s="3" t="s">
        <v>494</v>
      </c>
      <c r="D3602" s="3" t="s">
        <v>3250</v>
      </c>
      <c r="E3602" s="3" t="s">
        <v>3129</v>
      </c>
      <c r="F3602" s="3" t="s">
        <v>3133</v>
      </c>
      <c r="G3602" s="3" t="s">
        <v>3125</v>
      </c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>
        <f t="shared" si="59"/>
        <v>6</v>
      </c>
      <c r="AH3602" s="3" t="s">
        <v>3125</v>
      </c>
      <c r="AI3602" s="3" t="str">
        <f>IFERROR(IF($AG3602&lt;=$AN3602,MATCH($AH3602,레드마인_배치!G:G,0),MATCH($AH3602,레드마인_서비스!G:G,0)),"")</f>
        <v/>
      </c>
      <c r="AJ3602" s="3" t="str" cm="1">
        <f t="array" ref="AJ3602">IFERROR(INDEX(IF($AG3602&lt;=$AN3602,레드마인_배치!E:E,레드마인_서비스!E:E),콜트리분석!$AI3602),"")</f>
        <v/>
      </c>
      <c r="AK3602" s="3" t="str" cm="1">
        <f t="array" ref="AK3602">IFERROR(INDEX(IF($AG3602&lt;=$AN3602,레드마인_배치!H:H,레드마인_서비스!H:H),콜트리분석!$AI3602),"")</f>
        <v/>
      </c>
      <c r="AL3602" s="3" t="str" cm="1">
        <f t="array" ref="AL3602">IFERROR(INDEX(IF($AG3602&lt;=$AN3602,레드마인_배치!I:I,레드마인_서비스!I:I),콜트리분석!$AI3602),"")</f>
        <v/>
      </c>
      <c r="AM3602" s="3" t="str" cm="1">
        <f t="array" ref="AM3602">IFERROR(INDEX(IF($AG3602&lt;=$AN3602,레드마인_배치!J:J,레드마인_서비스!J:J),콜트리분석!$AI3602),"")</f>
        <v/>
      </c>
      <c r="AN3602" s="3">
        <v>3</v>
      </c>
      <c r="AO3602" s="15" t="str">
        <f ca="1">IFERROR(INDEX(레드마인_배치!E:E,MATCH(OFFSET(A3602,,AN3602),레드마인_배치!G:G,0)),"")</f>
        <v>확인필요</v>
      </c>
      <c r="AQ3602">
        <v>170</v>
      </c>
      <c r="AT3602" t="str" cm="1">
        <f t="array" ref="AT3602">[1]!add_delimeter(AG3602:AO3602,"|")</f>
        <v>|6|FTPCS453A||||||3|확인필요|</v>
      </c>
    </row>
    <row r="3603" spans="1:46">
      <c r="A3603" s="3" t="s">
        <v>2957</v>
      </c>
      <c r="B3603" s="3" t="s">
        <v>491</v>
      </c>
      <c r="C3603" s="3" t="s">
        <v>494</v>
      </c>
      <c r="D3603" s="3" t="s">
        <v>3250</v>
      </c>
      <c r="E3603" s="3" t="s">
        <v>3129</v>
      </c>
      <c r="F3603" s="3" t="s">
        <v>3134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>
        <f t="shared" si="59"/>
        <v>5</v>
      </c>
      <c r="AH3603" s="3" t="s">
        <v>3134</v>
      </c>
      <c r="AI3603" s="3" t="str">
        <f>IFERROR(IF($AG3603&lt;=$AN3603,MATCH($AH3603,레드마인_배치!G:G,0),MATCH($AH3603,레드마인_서비스!G:G,0)),"")</f>
        <v/>
      </c>
      <c r="AJ3603" s="3" t="str" cm="1">
        <f t="array" ref="AJ3603">IFERROR(INDEX(IF($AG3603&lt;=$AN3603,레드마인_배치!E:E,레드마인_서비스!E:E),콜트리분석!$AI3603),"")</f>
        <v/>
      </c>
      <c r="AK3603" s="3" t="str" cm="1">
        <f t="array" ref="AK3603">IFERROR(INDEX(IF($AG3603&lt;=$AN3603,레드마인_배치!H:H,레드마인_서비스!H:H),콜트리분석!$AI3603),"")</f>
        <v/>
      </c>
      <c r="AL3603" s="3" t="str" cm="1">
        <f t="array" ref="AL3603">IFERROR(INDEX(IF($AG3603&lt;=$AN3603,레드마인_배치!I:I,레드마인_서비스!I:I),콜트리분석!$AI3603),"")</f>
        <v/>
      </c>
      <c r="AM3603" s="3" t="str" cm="1">
        <f t="array" ref="AM3603">IFERROR(INDEX(IF($AG3603&lt;=$AN3603,레드마인_배치!J:J,레드마인_서비스!J:J),콜트리분석!$AI3603),"")</f>
        <v/>
      </c>
      <c r="AN3603" s="3">
        <v>3</v>
      </c>
      <c r="AO3603" s="15" t="str">
        <f ca="1">IFERROR(INDEX(레드마인_배치!E:E,MATCH(OFFSET(A3603,,AN3603),레드마인_배치!G:G,0)),"")</f>
        <v>확인필요</v>
      </c>
      <c r="AQ3603">
        <v>170</v>
      </c>
      <c r="AT3603" t="str" cm="1">
        <f t="array" ref="AT3603">[1]!add_delimeter(AG3603:AO3603,"|")</f>
        <v>|5|FTPCS510AM||||||3|확인필요|</v>
      </c>
    </row>
    <row r="3604" spans="1:46">
      <c r="A3604" s="3" t="s">
        <v>2957</v>
      </c>
      <c r="B3604" s="3" t="s">
        <v>491</v>
      </c>
      <c r="C3604" s="3" t="s">
        <v>494</v>
      </c>
      <c r="D3604" s="3" t="s">
        <v>3250</v>
      </c>
      <c r="E3604" s="3" t="s">
        <v>3129</v>
      </c>
      <c r="F3604" s="3" t="s">
        <v>3134</v>
      </c>
      <c r="G3604" s="3" t="s">
        <v>510</v>
      </c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>
        <f t="shared" si="59"/>
        <v>6</v>
      </c>
      <c r="AH3604" s="3" t="s">
        <v>510</v>
      </c>
      <c r="AI3604" s="3" t="str">
        <f>IFERROR(IF($AG3604&lt;=$AN3604,MATCH($AH3604,레드마인_배치!G:G,0),MATCH($AH3604,레드마인_서비스!G:G,0)),"")</f>
        <v/>
      </c>
      <c r="AJ3604" s="3" t="str" cm="1">
        <f t="array" ref="AJ3604">IFERROR(INDEX(IF($AG3604&lt;=$AN3604,레드마인_배치!E:E,레드마인_서비스!E:E),콜트리분석!$AI3604),"")</f>
        <v/>
      </c>
      <c r="AK3604" s="3" t="str" cm="1">
        <f t="array" ref="AK3604">IFERROR(INDEX(IF($AG3604&lt;=$AN3604,레드마인_배치!H:H,레드마인_서비스!H:H),콜트리분석!$AI3604),"")</f>
        <v/>
      </c>
      <c r="AL3604" s="3" t="str" cm="1">
        <f t="array" ref="AL3604">IFERROR(INDEX(IF($AG3604&lt;=$AN3604,레드마인_배치!I:I,레드마인_서비스!I:I),콜트리분석!$AI3604),"")</f>
        <v/>
      </c>
      <c r="AM3604" s="3" t="str" cm="1">
        <f t="array" ref="AM3604">IFERROR(INDEX(IF($AG3604&lt;=$AN3604,레드마인_배치!J:J,레드마인_서비스!J:J),콜트리분석!$AI3604),"")</f>
        <v/>
      </c>
      <c r="AN3604" s="3">
        <v>3</v>
      </c>
      <c r="AO3604" s="15" t="str">
        <f ca="1">IFERROR(INDEX(레드마인_배치!E:E,MATCH(OFFSET(A3604,,AN3604),레드마인_배치!G:G,0)),"")</f>
        <v>확인필요</v>
      </c>
      <c r="AQ3604">
        <v>170</v>
      </c>
      <c r="AT3604" t="str" cm="1">
        <f t="array" ref="AT3604">[1]!add_delimeter(AG3604:AO3604,"|")</f>
        <v>|6|CLCICB007A||||||3|확인필요|</v>
      </c>
    </row>
    <row r="3605" spans="1:46">
      <c r="A3605" s="3" t="s">
        <v>2957</v>
      </c>
      <c r="B3605" s="3" t="s">
        <v>491</v>
      </c>
      <c r="C3605" s="3" t="s">
        <v>494</v>
      </c>
      <c r="D3605" s="3" t="s">
        <v>3250</v>
      </c>
      <c r="E3605" s="3" t="s">
        <v>3129</v>
      </c>
      <c r="F3605" s="3" t="s">
        <v>3134</v>
      </c>
      <c r="G3605" s="3" t="s">
        <v>516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>
        <f t="shared" si="59"/>
        <v>6</v>
      </c>
      <c r="AH3605" s="3" t="s">
        <v>516</v>
      </c>
      <c r="AI3605" s="3" t="str">
        <f>IFERROR(IF($AG3605&lt;=$AN3605,MATCH($AH3605,레드마인_배치!G:G,0),MATCH($AH3605,레드마인_서비스!G:G,0)),"")</f>
        <v/>
      </c>
      <c r="AJ3605" s="3" t="str" cm="1">
        <f t="array" ref="AJ3605">IFERROR(INDEX(IF($AG3605&lt;=$AN3605,레드마인_배치!E:E,레드마인_서비스!E:E),콜트리분석!$AI3605),"")</f>
        <v/>
      </c>
      <c r="AK3605" s="3" t="str" cm="1">
        <f t="array" ref="AK3605">IFERROR(INDEX(IF($AG3605&lt;=$AN3605,레드마인_배치!H:H,레드마인_서비스!H:H),콜트리분석!$AI3605),"")</f>
        <v/>
      </c>
      <c r="AL3605" s="3" t="str" cm="1">
        <f t="array" ref="AL3605">IFERROR(INDEX(IF($AG3605&lt;=$AN3605,레드마인_배치!I:I,레드마인_서비스!I:I),콜트리분석!$AI3605),"")</f>
        <v/>
      </c>
      <c r="AM3605" s="3" t="str" cm="1">
        <f t="array" ref="AM3605">IFERROR(INDEX(IF($AG3605&lt;=$AN3605,레드마인_배치!J:J,레드마인_서비스!J:J),콜트리분석!$AI3605),"")</f>
        <v/>
      </c>
      <c r="AN3605" s="3">
        <v>3</v>
      </c>
      <c r="AO3605" s="15" t="str">
        <f ca="1">IFERROR(INDEX(레드마인_배치!E:E,MATCH(OFFSET(A3605,,AN3605),레드마인_배치!G:G,0)),"")</f>
        <v>확인필요</v>
      </c>
      <c r="AQ3605">
        <v>170</v>
      </c>
      <c r="AT3605" t="str" cm="1">
        <f t="array" ref="AT3605">[1]!add_delimeter(AG3605:AO3605,"|")</f>
        <v>|6|FTPCS011A||||||3|확인필요|</v>
      </c>
    </row>
    <row r="3606" spans="1:46">
      <c r="A3606" s="3" t="s">
        <v>2957</v>
      </c>
      <c r="B3606" s="3" t="s">
        <v>491</v>
      </c>
      <c r="C3606" s="3" t="s">
        <v>494</v>
      </c>
      <c r="D3606" s="3" t="s">
        <v>3250</v>
      </c>
      <c r="E3606" s="3" t="s">
        <v>3129</v>
      </c>
      <c r="F3606" s="3" t="s">
        <v>3134</v>
      </c>
      <c r="G3606" s="3" t="s">
        <v>517</v>
      </c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>
        <f t="shared" si="59"/>
        <v>6</v>
      </c>
      <c r="AH3606" s="3" t="s">
        <v>517</v>
      </c>
      <c r="AI3606" s="3" t="str">
        <f>IFERROR(IF($AG3606&lt;=$AN3606,MATCH($AH3606,레드마인_배치!G:G,0),MATCH($AH3606,레드마인_서비스!G:G,0)),"")</f>
        <v/>
      </c>
      <c r="AJ3606" s="3" t="str" cm="1">
        <f t="array" ref="AJ3606">IFERROR(INDEX(IF($AG3606&lt;=$AN3606,레드마인_배치!E:E,레드마인_서비스!E:E),콜트리분석!$AI3606),"")</f>
        <v/>
      </c>
      <c r="AK3606" s="3" t="str" cm="1">
        <f t="array" ref="AK3606">IFERROR(INDEX(IF($AG3606&lt;=$AN3606,레드마인_배치!H:H,레드마인_서비스!H:H),콜트리분석!$AI3606),"")</f>
        <v/>
      </c>
      <c r="AL3606" s="3" t="str" cm="1">
        <f t="array" ref="AL3606">IFERROR(INDEX(IF($AG3606&lt;=$AN3606,레드마인_배치!I:I,레드마인_서비스!I:I),콜트리분석!$AI3606),"")</f>
        <v/>
      </c>
      <c r="AM3606" s="3" t="str" cm="1">
        <f t="array" ref="AM3606">IFERROR(INDEX(IF($AG3606&lt;=$AN3606,레드마인_배치!J:J,레드마인_서비스!J:J),콜트리분석!$AI3606),"")</f>
        <v/>
      </c>
      <c r="AN3606" s="3">
        <v>3</v>
      </c>
      <c r="AO3606" s="15" t="str">
        <f ca="1">IFERROR(INDEX(레드마인_배치!E:E,MATCH(OFFSET(A3606,,AN3606),레드마인_배치!G:G,0)),"")</f>
        <v>확인필요</v>
      </c>
      <c r="AQ3606">
        <v>170</v>
      </c>
      <c r="AT3606" t="str" cm="1">
        <f t="array" ref="AT3606">[1]!add_delimeter(AG3606:AO3606,"|")</f>
        <v>|6|FTPCS012||||||3|확인필요|</v>
      </c>
    </row>
    <row r="3607" spans="1:46">
      <c r="A3607" s="3" t="s">
        <v>2957</v>
      </c>
      <c r="B3607" s="3" t="s">
        <v>491</v>
      </c>
      <c r="C3607" s="3" t="s">
        <v>494</v>
      </c>
      <c r="D3607" s="3" t="s">
        <v>3250</v>
      </c>
      <c r="E3607" s="3" t="s">
        <v>3129</v>
      </c>
      <c r="F3607" s="3" t="s">
        <v>3134</v>
      </c>
      <c r="G3607" s="3" t="s">
        <v>518</v>
      </c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>
        <f t="shared" si="59"/>
        <v>6</v>
      </c>
      <c r="AH3607" s="3" t="s">
        <v>518</v>
      </c>
      <c r="AI3607" s="3" t="str">
        <f>IFERROR(IF($AG3607&lt;=$AN3607,MATCH($AH3607,레드마인_배치!G:G,0),MATCH($AH3607,레드마인_서비스!G:G,0)),"")</f>
        <v/>
      </c>
      <c r="AJ3607" s="3" t="str" cm="1">
        <f t="array" ref="AJ3607">IFERROR(INDEX(IF($AG3607&lt;=$AN3607,레드마인_배치!E:E,레드마인_서비스!E:E),콜트리분석!$AI3607),"")</f>
        <v/>
      </c>
      <c r="AK3607" s="3" t="str" cm="1">
        <f t="array" ref="AK3607">IFERROR(INDEX(IF($AG3607&lt;=$AN3607,레드마인_배치!H:H,레드마인_서비스!H:H),콜트리분석!$AI3607),"")</f>
        <v/>
      </c>
      <c r="AL3607" s="3" t="str" cm="1">
        <f t="array" ref="AL3607">IFERROR(INDEX(IF($AG3607&lt;=$AN3607,레드마인_배치!I:I,레드마인_서비스!I:I),콜트리분석!$AI3607),"")</f>
        <v/>
      </c>
      <c r="AM3607" s="3" t="str" cm="1">
        <f t="array" ref="AM3607">IFERROR(INDEX(IF($AG3607&lt;=$AN3607,레드마인_배치!J:J,레드마인_서비스!J:J),콜트리분석!$AI3607),"")</f>
        <v/>
      </c>
      <c r="AN3607" s="3">
        <v>3</v>
      </c>
      <c r="AO3607" s="15" t="str">
        <f ca="1">IFERROR(INDEX(레드마인_배치!E:E,MATCH(OFFSET(A3607,,AN3607),레드마인_배치!G:G,0)),"")</f>
        <v>확인필요</v>
      </c>
      <c r="AQ3607">
        <v>170</v>
      </c>
      <c r="AT3607" t="str" cm="1">
        <f t="array" ref="AT3607">[1]!add_delimeter(AG3607:AO3607,"|")</f>
        <v>|6|FTPCS013||||||3|확인필요|</v>
      </c>
    </row>
    <row r="3608" spans="1:46">
      <c r="A3608" s="3" t="s">
        <v>2957</v>
      </c>
      <c r="B3608" s="3" t="s">
        <v>491</v>
      </c>
      <c r="C3608" s="3" t="s">
        <v>494</v>
      </c>
      <c r="D3608" s="3" t="s">
        <v>3250</v>
      </c>
      <c r="E3608" s="3" t="s">
        <v>3129</v>
      </c>
      <c r="F3608" s="3" t="s">
        <v>3134</v>
      </c>
      <c r="G3608" s="3" t="s">
        <v>621</v>
      </c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>
        <f t="shared" si="59"/>
        <v>6</v>
      </c>
      <c r="AH3608" s="3" t="s">
        <v>621</v>
      </c>
      <c r="AI3608" s="3" t="str">
        <f>IFERROR(IF($AG3608&lt;=$AN3608,MATCH($AH3608,레드마인_배치!G:G,0),MATCH($AH3608,레드마인_서비스!G:G,0)),"")</f>
        <v/>
      </c>
      <c r="AJ3608" s="3" t="str" cm="1">
        <f t="array" ref="AJ3608">IFERROR(INDEX(IF($AG3608&lt;=$AN3608,레드마인_배치!E:E,레드마인_서비스!E:E),콜트리분석!$AI3608),"")</f>
        <v/>
      </c>
      <c r="AK3608" s="3" t="str" cm="1">
        <f t="array" ref="AK3608">IFERROR(INDEX(IF($AG3608&lt;=$AN3608,레드마인_배치!H:H,레드마인_서비스!H:H),콜트리분석!$AI3608),"")</f>
        <v/>
      </c>
      <c r="AL3608" s="3" t="str" cm="1">
        <f t="array" ref="AL3608">IFERROR(INDEX(IF($AG3608&lt;=$AN3608,레드마인_배치!I:I,레드마인_서비스!I:I),콜트리분석!$AI3608),"")</f>
        <v/>
      </c>
      <c r="AM3608" s="3" t="str" cm="1">
        <f t="array" ref="AM3608">IFERROR(INDEX(IF($AG3608&lt;=$AN3608,레드마인_배치!J:J,레드마인_서비스!J:J),콜트리분석!$AI3608),"")</f>
        <v/>
      </c>
      <c r="AN3608" s="3">
        <v>3</v>
      </c>
      <c r="AO3608" s="15" t="str">
        <f ca="1">IFERROR(INDEX(레드마인_배치!E:E,MATCH(OFFSET(A3608,,AN3608),레드마인_배치!G:G,0)),"")</f>
        <v>확인필요</v>
      </c>
      <c r="AQ3608">
        <v>170</v>
      </c>
      <c r="AT3608" t="str" cm="1">
        <f t="array" ref="AT3608">[1]!add_delimeter(AG3608:AO3608,"|")</f>
        <v>|6|FTPCS014M||||||3|확인필요|</v>
      </c>
    </row>
    <row r="3609" spans="1:46">
      <c r="A3609" s="3" t="s">
        <v>2957</v>
      </c>
      <c r="B3609" s="3" t="s">
        <v>491</v>
      </c>
      <c r="C3609" s="3" t="s">
        <v>494</v>
      </c>
      <c r="D3609" s="3" t="s">
        <v>3250</v>
      </c>
      <c r="E3609" s="3" t="s">
        <v>3129</v>
      </c>
      <c r="F3609" s="3" t="s">
        <v>3135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>
        <f t="shared" si="59"/>
        <v>5</v>
      </c>
      <c r="AH3609" s="3" t="s">
        <v>3135</v>
      </c>
      <c r="AI3609" s="3" t="str">
        <f>IFERROR(IF($AG3609&lt;=$AN3609,MATCH($AH3609,레드마인_배치!G:G,0),MATCH($AH3609,레드마인_서비스!G:G,0)),"")</f>
        <v/>
      </c>
      <c r="AJ3609" s="3" t="str" cm="1">
        <f t="array" ref="AJ3609">IFERROR(INDEX(IF($AG3609&lt;=$AN3609,레드마인_배치!E:E,레드마인_서비스!E:E),콜트리분석!$AI3609),"")</f>
        <v/>
      </c>
      <c r="AK3609" s="3" t="str" cm="1">
        <f t="array" ref="AK3609">IFERROR(INDEX(IF($AG3609&lt;=$AN3609,레드마인_배치!H:H,레드마인_서비스!H:H),콜트리분석!$AI3609),"")</f>
        <v/>
      </c>
      <c r="AL3609" s="3" t="str" cm="1">
        <f t="array" ref="AL3609">IFERROR(INDEX(IF($AG3609&lt;=$AN3609,레드마인_배치!I:I,레드마인_서비스!I:I),콜트리분석!$AI3609),"")</f>
        <v/>
      </c>
      <c r="AM3609" s="3" t="str" cm="1">
        <f t="array" ref="AM3609">IFERROR(INDEX(IF($AG3609&lt;=$AN3609,레드마인_배치!J:J,레드마인_서비스!J:J),콜트리분석!$AI3609),"")</f>
        <v/>
      </c>
      <c r="AN3609" s="3">
        <v>3</v>
      </c>
      <c r="AO3609" s="15" t="str">
        <f ca="1">IFERROR(INDEX(레드마인_배치!E:E,MATCH(OFFSET(A3609,,AN3609),레드마인_배치!G:G,0)),"")</f>
        <v>확인필요</v>
      </c>
      <c r="AQ3609">
        <v>170</v>
      </c>
      <c r="AT3609" t="str" cm="1">
        <f t="array" ref="AT3609">[1]!add_delimeter(AG3609:AO3609,"|")</f>
        <v>|5|FTPCS510M||||||3|확인필요|</v>
      </c>
    </row>
    <row r="3610" spans="1:46">
      <c r="A3610" s="3" t="s">
        <v>2957</v>
      </c>
      <c r="B3610" s="3" t="s">
        <v>491</v>
      </c>
      <c r="C3610" s="3" t="s">
        <v>494</v>
      </c>
      <c r="D3610" s="3" t="s">
        <v>3250</v>
      </c>
      <c r="E3610" s="3" t="s">
        <v>3129</v>
      </c>
      <c r="F3610" s="3" t="s">
        <v>3135</v>
      </c>
      <c r="G3610" s="3" t="s">
        <v>510</v>
      </c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>
        <f t="shared" si="59"/>
        <v>6</v>
      </c>
      <c r="AH3610" s="3" t="s">
        <v>510</v>
      </c>
      <c r="AI3610" s="3" t="str">
        <f>IFERROR(IF($AG3610&lt;=$AN3610,MATCH($AH3610,레드마인_배치!G:G,0),MATCH($AH3610,레드마인_서비스!G:G,0)),"")</f>
        <v/>
      </c>
      <c r="AJ3610" s="3" t="str" cm="1">
        <f t="array" ref="AJ3610">IFERROR(INDEX(IF($AG3610&lt;=$AN3610,레드마인_배치!E:E,레드마인_서비스!E:E),콜트리분석!$AI3610),"")</f>
        <v/>
      </c>
      <c r="AK3610" s="3" t="str" cm="1">
        <f t="array" ref="AK3610">IFERROR(INDEX(IF($AG3610&lt;=$AN3610,레드마인_배치!H:H,레드마인_서비스!H:H),콜트리분석!$AI3610),"")</f>
        <v/>
      </c>
      <c r="AL3610" s="3" t="str" cm="1">
        <f t="array" ref="AL3610">IFERROR(INDEX(IF($AG3610&lt;=$AN3610,레드마인_배치!I:I,레드마인_서비스!I:I),콜트리분석!$AI3610),"")</f>
        <v/>
      </c>
      <c r="AM3610" s="3" t="str" cm="1">
        <f t="array" ref="AM3610">IFERROR(INDEX(IF($AG3610&lt;=$AN3610,레드마인_배치!J:J,레드마인_서비스!J:J),콜트리분석!$AI3610),"")</f>
        <v/>
      </c>
      <c r="AN3610" s="3">
        <v>3</v>
      </c>
      <c r="AO3610" s="15" t="str">
        <f ca="1">IFERROR(INDEX(레드마인_배치!E:E,MATCH(OFFSET(A3610,,AN3610),레드마인_배치!G:G,0)),"")</f>
        <v>확인필요</v>
      </c>
      <c r="AQ3610">
        <v>170</v>
      </c>
      <c r="AT3610" t="str" cm="1">
        <f t="array" ref="AT3610">[1]!add_delimeter(AG3610:AO3610,"|")</f>
        <v>|6|CLCICB007A||||||3|확인필요|</v>
      </c>
    </row>
    <row r="3611" spans="1:46">
      <c r="A3611" s="3" t="s">
        <v>2957</v>
      </c>
      <c r="B3611" s="3" t="s">
        <v>491</v>
      </c>
      <c r="C3611" s="3" t="s">
        <v>494</v>
      </c>
      <c r="D3611" s="3" t="s">
        <v>3250</v>
      </c>
      <c r="E3611" s="3" t="s">
        <v>3129</v>
      </c>
      <c r="F3611" s="3" t="s">
        <v>3135</v>
      </c>
      <c r="G3611" s="3" t="s">
        <v>516</v>
      </c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>
        <f t="shared" si="59"/>
        <v>6</v>
      </c>
      <c r="AH3611" s="3" t="s">
        <v>516</v>
      </c>
      <c r="AI3611" s="3" t="str">
        <f>IFERROR(IF($AG3611&lt;=$AN3611,MATCH($AH3611,레드마인_배치!G:G,0),MATCH($AH3611,레드마인_서비스!G:G,0)),"")</f>
        <v/>
      </c>
      <c r="AJ3611" s="3" t="str" cm="1">
        <f t="array" ref="AJ3611">IFERROR(INDEX(IF($AG3611&lt;=$AN3611,레드마인_배치!E:E,레드마인_서비스!E:E),콜트리분석!$AI3611),"")</f>
        <v/>
      </c>
      <c r="AK3611" s="3" t="str" cm="1">
        <f t="array" ref="AK3611">IFERROR(INDEX(IF($AG3611&lt;=$AN3611,레드마인_배치!H:H,레드마인_서비스!H:H),콜트리분석!$AI3611),"")</f>
        <v/>
      </c>
      <c r="AL3611" s="3" t="str" cm="1">
        <f t="array" ref="AL3611">IFERROR(INDEX(IF($AG3611&lt;=$AN3611,레드마인_배치!I:I,레드마인_서비스!I:I),콜트리분석!$AI3611),"")</f>
        <v/>
      </c>
      <c r="AM3611" s="3" t="str" cm="1">
        <f t="array" ref="AM3611">IFERROR(INDEX(IF($AG3611&lt;=$AN3611,레드마인_배치!J:J,레드마인_서비스!J:J),콜트리분석!$AI3611),"")</f>
        <v/>
      </c>
      <c r="AN3611" s="3">
        <v>3</v>
      </c>
      <c r="AO3611" s="15" t="str">
        <f ca="1">IFERROR(INDEX(레드마인_배치!E:E,MATCH(OFFSET(A3611,,AN3611),레드마인_배치!G:G,0)),"")</f>
        <v>확인필요</v>
      </c>
      <c r="AQ3611">
        <v>170</v>
      </c>
      <c r="AT3611" t="str" cm="1">
        <f t="array" ref="AT3611">[1]!add_delimeter(AG3611:AO3611,"|")</f>
        <v>|6|FTPCS011A||||||3|확인필요|</v>
      </c>
    </row>
    <row r="3612" spans="1:46">
      <c r="A3612" s="3" t="s">
        <v>2957</v>
      </c>
      <c r="B3612" s="3" t="s">
        <v>491</v>
      </c>
      <c r="C3612" s="3" t="s">
        <v>494</v>
      </c>
      <c r="D3612" s="3" t="s">
        <v>3250</v>
      </c>
      <c r="E3612" s="3" t="s">
        <v>3129</v>
      </c>
      <c r="F3612" s="3" t="s">
        <v>3135</v>
      </c>
      <c r="G3612" s="3" t="s">
        <v>517</v>
      </c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>
        <f t="shared" si="59"/>
        <v>6</v>
      </c>
      <c r="AH3612" s="3" t="s">
        <v>517</v>
      </c>
      <c r="AI3612" s="3" t="str">
        <f>IFERROR(IF($AG3612&lt;=$AN3612,MATCH($AH3612,레드마인_배치!G:G,0),MATCH($AH3612,레드마인_서비스!G:G,0)),"")</f>
        <v/>
      </c>
      <c r="AJ3612" s="3" t="str" cm="1">
        <f t="array" ref="AJ3612">IFERROR(INDEX(IF($AG3612&lt;=$AN3612,레드마인_배치!E:E,레드마인_서비스!E:E),콜트리분석!$AI3612),"")</f>
        <v/>
      </c>
      <c r="AK3612" s="3" t="str" cm="1">
        <f t="array" ref="AK3612">IFERROR(INDEX(IF($AG3612&lt;=$AN3612,레드마인_배치!H:H,레드마인_서비스!H:H),콜트리분석!$AI3612),"")</f>
        <v/>
      </c>
      <c r="AL3612" s="3" t="str" cm="1">
        <f t="array" ref="AL3612">IFERROR(INDEX(IF($AG3612&lt;=$AN3612,레드마인_배치!I:I,레드마인_서비스!I:I),콜트리분석!$AI3612),"")</f>
        <v/>
      </c>
      <c r="AM3612" s="3" t="str" cm="1">
        <f t="array" ref="AM3612">IFERROR(INDEX(IF($AG3612&lt;=$AN3612,레드마인_배치!J:J,레드마인_서비스!J:J),콜트리분석!$AI3612),"")</f>
        <v/>
      </c>
      <c r="AN3612" s="3">
        <v>3</v>
      </c>
      <c r="AO3612" s="15" t="str">
        <f ca="1">IFERROR(INDEX(레드마인_배치!E:E,MATCH(OFFSET(A3612,,AN3612),레드마인_배치!G:G,0)),"")</f>
        <v>확인필요</v>
      </c>
      <c r="AQ3612">
        <v>170</v>
      </c>
      <c r="AT3612" t="str" cm="1">
        <f t="array" ref="AT3612">[1]!add_delimeter(AG3612:AO3612,"|")</f>
        <v>|6|FTPCS012||||||3|확인필요|</v>
      </c>
    </row>
    <row r="3613" spans="1:46">
      <c r="A3613" s="3" t="s">
        <v>2957</v>
      </c>
      <c r="B3613" s="3" t="s">
        <v>491</v>
      </c>
      <c r="C3613" s="3" t="s">
        <v>494</v>
      </c>
      <c r="D3613" s="3" t="s">
        <v>3250</v>
      </c>
      <c r="E3613" s="3" t="s">
        <v>3129</v>
      </c>
      <c r="F3613" s="3" t="s">
        <v>3135</v>
      </c>
      <c r="G3613" s="3" t="s">
        <v>518</v>
      </c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>
        <f t="shared" si="59"/>
        <v>6</v>
      </c>
      <c r="AH3613" s="3" t="s">
        <v>518</v>
      </c>
      <c r="AI3613" s="3" t="str">
        <f>IFERROR(IF($AG3613&lt;=$AN3613,MATCH($AH3613,레드마인_배치!G:G,0),MATCH($AH3613,레드마인_서비스!G:G,0)),"")</f>
        <v/>
      </c>
      <c r="AJ3613" s="3" t="str" cm="1">
        <f t="array" ref="AJ3613">IFERROR(INDEX(IF($AG3613&lt;=$AN3613,레드마인_배치!E:E,레드마인_서비스!E:E),콜트리분석!$AI3613),"")</f>
        <v/>
      </c>
      <c r="AK3613" s="3" t="str" cm="1">
        <f t="array" ref="AK3613">IFERROR(INDEX(IF($AG3613&lt;=$AN3613,레드마인_배치!H:H,레드마인_서비스!H:H),콜트리분석!$AI3613),"")</f>
        <v/>
      </c>
      <c r="AL3613" s="3" t="str" cm="1">
        <f t="array" ref="AL3613">IFERROR(INDEX(IF($AG3613&lt;=$AN3613,레드마인_배치!I:I,레드마인_서비스!I:I),콜트리분석!$AI3613),"")</f>
        <v/>
      </c>
      <c r="AM3613" s="3" t="str" cm="1">
        <f t="array" ref="AM3613">IFERROR(INDEX(IF($AG3613&lt;=$AN3613,레드마인_배치!J:J,레드마인_서비스!J:J),콜트리분석!$AI3613),"")</f>
        <v/>
      </c>
      <c r="AN3613" s="3">
        <v>3</v>
      </c>
      <c r="AO3613" s="15" t="str">
        <f ca="1">IFERROR(INDEX(레드마인_배치!E:E,MATCH(OFFSET(A3613,,AN3613),레드마인_배치!G:G,0)),"")</f>
        <v>확인필요</v>
      </c>
      <c r="AQ3613">
        <v>170</v>
      </c>
      <c r="AT3613" t="str" cm="1">
        <f t="array" ref="AT3613">[1]!add_delimeter(AG3613:AO3613,"|")</f>
        <v>|6|FTPCS013||||||3|확인필요|</v>
      </c>
    </row>
    <row r="3614" spans="1:46">
      <c r="A3614" s="3" t="s">
        <v>2957</v>
      </c>
      <c r="B3614" s="3" t="s">
        <v>491</v>
      </c>
      <c r="C3614" s="3" t="s">
        <v>494</v>
      </c>
      <c r="D3614" s="3" t="s">
        <v>3250</v>
      </c>
      <c r="E3614" s="3" t="s">
        <v>3129</v>
      </c>
      <c r="F3614" s="3" t="s">
        <v>3135</v>
      </c>
      <c r="G3614" s="3" t="s">
        <v>3136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>
        <f t="shared" si="59"/>
        <v>6</v>
      </c>
      <c r="AH3614" s="3" t="s">
        <v>3136</v>
      </c>
      <c r="AI3614" s="3" t="str">
        <f>IFERROR(IF($AG3614&lt;=$AN3614,MATCH($AH3614,레드마인_배치!G:G,0),MATCH($AH3614,레드마인_서비스!G:G,0)),"")</f>
        <v/>
      </c>
      <c r="AJ3614" s="3" t="str" cm="1">
        <f t="array" ref="AJ3614">IFERROR(INDEX(IF($AG3614&lt;=$AN3614,레드마인_배치!E:E,레드마인_서비스!E:E),콜트리분석!$AI3614),"")</f>
        <v/>
      </c>
      <c r="AK3614" s="3" t="str" cm="1">
        <f t="array" ref="AK3614">IFERROR(INDEX(IF($AG3614&lt;=$AN3614,레드마인_배치!H:H,레드마인_서비스!H:H),콜트리분석!$AI3614),"")</f>
        <v/>
      </c>
      <c r="AL3614" s="3" t="str" cm="1">
        <f t="array" ref="AL3614">IFERROR(INDEX(IF($AG3614&lt;=$AN3614,레드마인_배치!I:I,레드마인_서비스!I:I),콜트리분석!$AI3614),"")</f>
        <v/>
      </c>
      <c r="AM3614" s="3" t="str" cm="1">
        <f t="array" ref="AM3614">IFERROR(INDEX(IF($AG3614&lt;=$AN3614,레드마인_배치!J:J,레드마인_서비스!J:J),콜트리분석!$AI3614),"")</f>
        <v/>
      </c>
      <c r="AN3614" s="3">
        <v>3</v>
      </c>
      <c r="AO3614" s="15" t="str">
        <f ca="1">IFERROR(INDEX(레드마인_배치!E:E,MATCH(OFFSET(A3614,,AN3614),레드마인_배치!G:G,0)),"")</f>
        <v>확인필요</v>
      </c>
      <c r="AQ3614">
        <v>170</v>
      </c>
      <c r="AT3614" t="str" cm="1">
        <f t="array" ref="AT3614">[1]!add_delimeter(AG3614:AO3614,"|")</f>
        <v>|6|FTPCS014SM||||||3|확인필요|</v>
      </c>
    </row>
    <row r="3615" spans="1:46">
      <c r="A3615" s="3" t="s">
        <v>2957</v>
      </c>
      <c r="B3615" s="3" t="s">
        <v>491</v>
      </c>
      <c r="C3615" s="3" t="s">
        <v>494</v>
      </c>
      <c r="D3615" s="3" t="s">
        <v>1065</v>
      </c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>
        <f t="shared" si="59"/>
        <v>3</v>
      </c>
      <c r="AH3615" s="3" t="s">
        <v>1065</v>
      </c>
      <c r="AI3615" s="3">
        <f>IFERROR(IF($AG3615&lt;=$AN3615,MATCH($AH3615,레드마인_배치!G:G,0),MATCH($AH3615,레드마인_서비스!G:G,0)),"")</f>
        <v>74</v>
      </c>
      <c r="AJ3615" s="3" t="str" cm="1">
        <f t="array" ref="AJ3615">IFERROR(INDEX(IF($AG3615&lt;=$AN3615,레드마인_배치!E:E,레드마인_서비스!E:E),콜트리분석!$AI3615),"")</f>
        <v>미대상</v>
      </c>
      <c r="AK3615" s="3" cm="1">
        <f t="array" ref="AK3615">IFERROR(INDEX(IF($AG3615&lt;=$AN3615,레드마인_배치!H:H,레드마인_서비스!H:H),콜트리분석!$AI3615),"")</f>
        <v>0</v>
      </c>
      <c r="AL3615" s="3" t="str" cm="1">
        <f t="array" ref="AL3615">IFERROR(INDEX(IF($AG3615&lt;=$AN3615,레드마인_배치!I:I,레드마인_서비스!I:I),콜트리분석!$AI3615),"")</f>
        <v xml:space="preserve">MSPS Interface SBMJOB                             </v>
      </c>
      <c r="AM3615" s="3" t="str" cm="1">
        <f t="array" ref="AM3615">IFERROR(INDEX(IF($AG3615&lt;=$AN3615,레드마인_배치!J:J,레드마인_서비스!J:J),콜트리분석!$AI3615),"")</f>
        <v>배치</v>
      </c>
      <c r="AN3615" s="3">
        <v>4</v>
      </c>
      <c r="AO3615" s="15" t="str">
        <f ca="1">IFERROR(INDEX(레드마인_배치!E:E,MATCH(OFFSET(A3615,,AN3615),레드마인_배치!G:G,0)),"")</f>
        <v/>
      </c>
      <c r="AP3615" t="s">
        <v>3330</v>
      </c>
      <c r="AQ3615">
        <v>171</v>
      </c>
      <c r="AT3615" t="str" cm="1">
        <f t="array" ref="AT3615">[1]!add_delimeter(AG3615:AO3615,"|")</f>
        <v>|3|CLCSLB860A|74|미대상|0|MSPS Interface SBMJOB                             |배치|4||</v>
      </c>
    </row>
    <row r="3616" spans="1:46">
      <c r="A3616" s="3" t="s">
        <v>2957</v>
      </c>
      <c r="B3616" s="3" t="s">
        <v>491</v>
      </c>
      <c r="C3616" s="3" t="s">
        <v>494</v>
      </c>
      <c r="D3616" s="3" t="s">
        <v>1065</v>
      </c>
      <c r="E3616" s="3" t="s">
        <v>881</v>
      </c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>
        <f t="shared" si="59"/>
        <v>4</v>
      </c>
      <c r="AH3616" s="3" t="s">
        <v>881</v>
      </c>
      <c r="AI3616" s="3">
        <f>IFERROR(IF($AG3616&lt;=$AN3616,MATCH($AH3616,레드마인_배치!G:G,0),MATCH($AH3616,레드마인_서비스!G:G,0)),"")</f>
        <v>83</v>
      </c>
      <c r="AJ3616" s="3" t="str" cm="1">
        <f t="array" ref="AJ3616">IFERROR(INDEX(IF($AG3616&lt;=$AN3616,레드마인_배치!E:E,레드마인_서비스!E:E),콜트리분석!$AI3616),"")</f>
        <v>미대상</v>
      </c>
      <c r="AK3616" s="3" cm="1">
        <f t="array" ref="AK3616">IFERROR(INDEX(IF($AG3616&lt;=$AN3616,레드마인_배치!H:H,레드마인_서비스!H:H),콜트리분석!$AI3616),"")</f>
        <v>0</v>
      </c>
      <c r="AL3616" s="3" t="str" cm="1">
        <f t="array" ref="AL3616">IFERROR(INDEX(IF($AG3616&lt;=$AN3616,레드마인_배치!I:I,레드마인_서비스!I:I),콜트리분석!$AI3616),"")</f>
        <v>MSPS INTERFACE</v>
      </c>
      <c r="AM3616" s="3" t="str" cm="1">
        <f t="array" ref="AM3616">IFERROR(INDEX(IF($AG3616&lt;=$AN3616,레드마인_배치!J:J,레드마인_서비스!J:J),콜트리분석!$AI3616),"")</f>
        <v>배치</v>
      </c>
      <c r="AN3616" s="3">
        <v>5</v>
      </c>
      <c r="AO3616" s="15" t="str">
        <f ca="1">IFERROR(INDEX(레드마인_배치!E:E,MATCH(OFFSET(A3616,,AN3616),레드마인_배치!G:G,0)),"")</f>
        <v/>
      </c>
      <c r="AP3616" t="s">
        <v>3330</v>
      </c>
      <c r="AQ3616">
        <v>171</v>
      </c>
      <c r="AT3616" t="str" cm="1">
        <f t="array" ref="AT3616">[1]!add_delimeter(AG3616:AO3616,"|")</f>
        <v>|4|CLCSLB860B|83|미대상|0|MSPS INTERFACE|배치|5||</v>
      </c>
    </row>
    <row r="3617" spans="1:46">
      <c r="A3617" s="3" t="s">
        <v>2957</v>
      </c>
      <c r="B3617" s="3" t="s">
        <v>491</v>
      </c>
      <c r="C3617" s="3" t="s">
        <v>494</v>
      </c>
      <c r="D3617" s="3" t="s">
        <v>1065</v>
      </c>
      <c r="E3617" s="3" t="s">
        <v>881</v>
      </c>
      <c r="F3617" s="3" t="s">
        <v>882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>
        <f t="shared" si="59"/>
        <v>5</v>
      </c>
      <c r="AH3617" s="3" t="s">
        <v>882</v>
      </c>
      <c r="AI3617" s="3">
        <f>IFERROR(IF($AG3617&lt;=$AN3617,MATCH($AH3617,레드마인_배치!G:G,0),MATCH($AH3617,레드마인_서비스!G:G,0)),"")</f>
        <v>519</v>
      </c>
      <c r="AJ3617" s="3" t="str" cm="1">
        <f t="array" ref="AJ3617">IFERROR(INDEX(IF($AG3617&lt;=$AN3617,레드마인_배치!E:E,레드마인_서비스!E:E),콜트리분석!$AI3617),"")</f>
        <v>미대상</v>
      </c>
      <c r="AK3617" s="3" t="str" cm="1">
        <f t="array" ref="AK3617">IFERROR(INDEX(IF($AG3617&lt;=$AN3617,레드마인_배치!H:H,레드마인_서비스!H:H),콜트리분석!$AI3617),"")</f>
        <v>SLB1070U</v>
      </c>
      <c r="AL3617" s="3" t="str" cm="1">
        <f t="array" ref="AL3617">IFERROR(INDEX(IF($AG3617&lt;=$AN3617,레드마인_배치!I:I,레드마인_서비스!I:I),콜트리분석!$AI3617),"")</f>
        <v>MSPS  Sending    - MRC Back order quantity</v>
      </c>
      <c r="AM3617" s="3" t="str" cm="1">
        <f t="array" ref="AM3617">IFERROR(INDEX(IF($AG3617&lt;=$AN3617,레드마인_배치!J:J,레드마인_서비스!J:J),콜트리분석!$AI3617),"")</f>
        <v>배치</v>
      </c>
      <c r="AN3617" s="3">
        <v>5</v>
      </c>
      <c r="AO3617" s="15" t="str">
        <f ca="1">IFERROR(INDEX(레드마인_배치!E:E,MATCH(OFFSET(A3617,,AN3617),레드마인_배치!G:G,0)),"")</f>
        <v>미대상</v>
      </c>
      <c r="AP3617" t="s">
        <v>3330</v>
      </c>
      <c r="AQ3617">
        <v>171</v>
      </c>
      <c r="AT3617" t="str" cm="1">
        <f t="array" ref="AT3617">[1]!add_delimeter(AG3617:AO3617,"|")</f>
        <v>|5|CBCSLB861A|519|미대상|SLB1070U|MSPS  Sending    - MRC Back order quantity|배치|5|미대상|</v>
      </c>
    </row>
    <row r="3618" spans="1:46">
      <c r="A3618" s="3" t="s">
        <v>2957</v>
      </c>
      <c r="B3618" s="3" t="s">
        <v>491</v>
      </c>
      <c r="C3618" s="3" t="s">
        <v>494</v>
      </c>
      <c r="D3618" s="3" t="s">
        <v>1065</v>
      </c>
      <c r="E3618" s="3" t="s">
        <v>881</v>
      </c>
      <c r="F3618" s="3" t="s">
        <v>883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>
        <f t="shared" si="59"/>
        <v>5</v>
      </c>
      <c r="AH3618" s="3" t="s">
        <v>883</v>
      </c>
      <c r="AI3618" s="3">
        <f>IFERROR(IF($AG3618&lt;=$AN3618,MATCH($AH3618,레드마인_배치!G:G,0),MATCH($AH3618,레드마인_서비스!G:G,0)),"")</f>
        <v>520</v>
      </c>
      <c r="AJ3618" s="3" t="str" cm="1">
        <f t="array" ref="AJ3618">IFERROR(INDEX(IF($AG3618&lt;=$AN3618,레드마인_배치!E:E,레드마인_서비스!E:E),콜트리분석!$AI3618),"")</f>
        <v>미대상</v>
      </c>
      <c r="AK3618" s="3" t="str" cm="1">
        <f t="array" ref="AK3618">IFERROR(INDEX(IF($AG3618&lt;=$AN3618,레드마인_배치!H:H,레드마인_서비스!H:H),콜트리분석!$AI3618),"")</f>
        <v>SLB1080U</v>
      </c>
      <c r="AL3618" s="3" t="str" cm="1">
        <f t="array" ref="AL3618">IFERROR(INDEX(IF($AG3618&lt;=$AN3618,레드마인_배치!I:I,레드마인_서비스!I:I),콜트리분석!$AI3618),"")</f>
        <v>MSPS  Sending    - MRC Demand Data</v>
      </c>
      <c r="AM3618" s="3" t="str" cm="1">
        <f t="array" ref="AM3618">IFERROR(INDEX(IF($AG3618&lt;=$AN3618,레드마인_배치!J:J,레드마인_서비스!J:J),콜트리분석!$AI3618),"")</f>
        <v>배치</v>
      </c>
      <c r="AN3618" s="3">
        <v>5</v>
      </c>
      <c r="AO3618" s="15" t="str">
        <f ca="1">IFERROR(INDEX(레드마인_배치!E:E,MATCH(OFFSET(A3618,,AN3618),레드마인_배치!G:G,0)),"")</f>
        <v>미대상</v>
      </c>
      <c r="AP3618" t="s">
        <v>3330</v>
      </c>
      <c r="AQ3618">
        <v>171</v>
      </c>
      <c r="AT3618" t="str" cm="1">
        <f t="array" ref="AT3618">[1]!add_delimeter(AG3618:AO3618,"|")</f>
        <v>|5|CBCSLB863A|520|미대상|SLB1080U|MSPS  Sending    - MRC Demand Data|배치|5|미대상|</v>
      </c>
    </row>
    <row r="3619" spans="1:46">
      <c r="A3619" s="3" t="s">
        <v>2957</v>
      </c>
      <c r="B3619" s="3" t="s">
        <v>491</v>
      </c>
      <c r="C3619" s="3" t="s">
        <v>494</v>
      </c>
      <c r="D3619" s="3" t="s">
        <v>1065</v>
      </c>
      <c r="E3619" s="3" t="s">
        <v>881</v>
      </c>
      <c r="F3619" s="3" t="s">
        <v>884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>
        <f t="shared" si="59"/>
        <v>5</v>
      </c>
      <c r="AH3619" s="3" t="s">
        <v>884</v>
      </c>
      <c r="AI3619" s="3">
        <f>IFERROR(IF($AG3619&lt;=$AN3619,MATCH($AH3619,레드마인_배치!G:G,0),MATCH($AH3619,레드마인_서비스!G:G,0)),"")</f>
        <v>521</v>
      </c>
      <c r="AJ3619" s="3" t="str" cm="1">
        <f t="array" ref="AJ3619">IFERROR(INDEX(IF($AG3619&lt;=$AN3619,레드마인_배치!E:E,레드마인_서비스!E:E),콜트리분석!$AI3619),"")</f>
        <v>미대상</v>
      </c>
      <c r="AK3619" s="3" t="str" cm="1">
        <f t="array" ref="AK3619">IFERROR(INDEX(IF($AG3619&lt;=$AN3619,레드마인_배치!H:H,레드마인_서비스!H:H),콜트리분석!$AI3619),"")</f>
        <v>SLB1090U</v>
      </c>
      <c r="AL3619" s="3" t="str" cm="1">
        <f t="array" ref="AL3619">IFERROR(INDEX(IF($AG3619&lt;=$AN3619,레드마인_배치!I:I,레드마인_서비스!I:I),콜트리분석!$AI3619),"")</f>
        <v>MSPS  Sending    - MRC Unused Return</v>
      </c>
      <c r="AM3619" s="3" t="str" cm="1">
        <f t="array" ref="AM3619">IFERROR(INDEX(IF($AG3619&lt;=$AN3619,레드마인_배치!J:J,레드마인_서비스!J:J),콜트리분석!$AI3619),"")</f>
        <v>배치</v>
      </c>
      <c r="AN3619" s="3">
        <v>5</v>
      </c>
      <c r="AO3619" s="15" t="str">
        <f ca="1">IFERROR(INDEX(레드마인_배치!E:E,MATCH(OFFSET(A3619,,AN3619),레드마인_배치!G:G,0)),"")</f>
        <v>미대상</v>
      </c>
      <c r="AP3619" t="s">
        <v>3330</v>
      </c>
      <c r="AQ3619">
        <v>171</v>
      </c>
      <c r="AT3619" t="str" cm="1">
        <f t="array" ref="AT3619">[1]!add_delimeter(AG3619:AO3619,"|")</f>
        <v>|5|CBCSLB865A|521|미대상|SLB1090U|MSPS  Sending    - MRC Unused Return|배치|5|미대상|</v>
      </c>
    </row>
    <row r="3620" spans="1:46">
      <c r="A3620" s="3" t="s">
        <v>2957</v>
      </c>
      <c r="B3620" s="3" t="s">
        <v>491</v>
      </c>
      <c r="C3620" s="3" t="s">
        <v>494</v>
      </c>
      <c r="D3620" s="3" t="s">
        <v>1065</v>
      </c>
      <c r="E3620" s="3" t="s">
        <v>881</v>
      </c>
      <c r="F3620" s="3" t="s">
        <v>885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>
        <f t="shared" si="59"/>
        <v>5</v>
      </c>
      <c r="AH3620" s="3" t="s">
        <v>885</v>
      </c>
      <c r="AI3620" s="3">
        <f>IFERROR(IF($AG3620&lt;=$AN3620,MATCH($AH3620,레드마인_배치!G:G,0),MATCH($AH3620,레드마인_서비스!G:G,0)),"")</f>
        <v>522</v>
      </c>
      <c r="AJ3620" s="3" t="str" cm="1">
        <f t="array" ref="AJ3620">IFERROR(INDEX(IF($AG3620&lt;=$AN3620,레드마인_배치!E:E,레드마인_서비스!E:E),콜트리분석!$AI3620),"")</f>
        <v>미대상</v>
      </c>
      <c r="AK3620" s="3" t="str" cm="1">
        <f t="array" ref="AK3620">IFERROR(INDEX(IF($AG3620&lt;=$AN3620,레드마인_배치!H:H,레드마인_서비스!H:H),콜트리분석!$AI3620),"")</f>
        <v>SLB1100U</v>
      </c>
      <c r="AL3620" s="3" t="str" cm="1">
        <f t="array" ref="AL3620">IFERROR(INDEX(IF($AG3620&lt;=$AN3620,레드마인_배치!I:I,레드마인_서비스!I:I),콜트리분석!$AI3620),"")</f>
        <v>MSPS  Sending    - MRC Core receipt status</v>
      </c>
      <c r="AM3620" s="3" t="str" cm="1">
        <f t="array" ref="AM3620">IFERROR(INDEX(IF($AG3620&lt;=$AN3620,레드마인_배치!J:J,레드마인_서비스!J:J),콜트리분석!$AI3620),"")</f>
        <v>배치</v>
      </c>
      <c r="AN3620" s="3">
        <v>5</v>
      </c>
      <c r="AO3620" s="15" t="str">
        <f ca="1">IFERROR(INDEX(레드마인_배치!E:E,MATCH(OFFSET(A3620,,AN3620),레드마인_배치!G:G,0)),"")</f>
        <v>미대상</v>
      </c>
      <c r="AP3620" t="s">
        <v>3330</v>
      </c>
      <c r="AQ3620">
        <v>171</v>
      </c>
      <c r="AT3620" t="str" cm="1">
        <f t="array" ref="AT3620">[1]!add_delimeter(AG3620:AO3620,"|")</f>
        <v>|5|CBCSLB867A|522|미대상|SLB1100U|MSPS  Sending    - MRC Core receipt status|배치|5|미대상|</v>
      </c>
    </row>
    <row r="3621" spans="1:46">
      <c r="A3621" s="3" t="s">
        <v>2957</v>
      </c>
      <c r="B3621" s="3" t="s">
        <v>491</v>
      </c>
      <c r="C3621" s="3" t="s">
        <v>494</v>
      </c>
      <c r="D3621" s="3" t="s">
        <v>1065</v>
      </c>
      <c r="E3621" s="3" t="s">
        <v>886</v>
      </c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>
        <f t="shared" si="59"/>
        <v>4</v>
      </c>
      <c r="AH3621" s="3" t="s">
        <v>886</v>
      </c>
      <c r="AI3621" s="3">
        <f>IFERROR(IF($AG3621&lt;=$AN3621,MATCH($AH3621,레드마인_배치!G:G,0),MATCH($AH3621,레드마인_서비스!G:G,0)),"")</f>
        <v>82</v>
      </c>
      <c r="AJ3621" s="3" t="str" cm="1">
        <f t="array" ref="AJ3621">IFERROR(INDEX(IF($AG3621&lt;=$AN3621,레드마인_배치!E:E,레드마인_서비스!E:E),콜트리분석!$AI3621),"")</f>
        <v>미대상</v>
      </c>
      <c r="AK3621" s="3" cm="1">
        <f t="array" ref="AK3621">IFERROR(INDEX(IF($AG3621&lt;=$AN3621,레드마인_배치!H:H,레드마인_서비스!H:H),콜트리분석!$AI3621),"")</f>
        <v>0</v>
      </c>
      <c r="AL3621" s="3" t="str" cm="1">
        <f t="array" ref="AL3621">IFERROR(INDEX(IF($AG3621&lt;=$AN3621,레드마인_배치!I:I,레드마인_서비스!I:I),콜트리분석!$AI3621),"")</f>
        <v>MSPS Sending - PFCLGLOC</v>
      </c>
      <c r="AM3621" s="3" t="str" cm="1">
        <f t="array" ref="AM3621">IFERROR(INDEX(IF($AG3621&lt;=$AN3621,레드마인_배치!J:J,레드마인_서비스!J:J),콜트리분석!$AI3621),"")</f>
        <v>배치</v>
      </c>
      <c r="AN3621" s="3">
        <v>5</v>
      </c>
      <c r="AO3621" s="15" t="str">
        <f ca="1">IFERROR(INDEX(레드마인_배치!E:E,MATCH(OFFSET(A3621,,AN3621),레드마인_배치!G:G,0)),"")</f>
        <v/>
      </c>
      <c r="AP3621" t="s">
        <v>3330</v>
      </c>
      <c r="AQ3621">
        <v>171</v>
      </c>
      <c r="AT3621" t="str" cm="1">
        <f t="array" ref="AT3621">[1]!add_delimeter(AG3621:AO3621,"|")</f>
        <v>|4|CLCSLB869A|82|미대상|0|MSPS Sending - PFCLGLOC|배치|5||</v>
      </c>
    </row>
    <row r="3622" spans="1:46">
      <c r="A3622" s="3" t="s">
        <v>2957</v>
      </c>
      <c r="B3622" s="3" t="s">
        <v>491</v>
      </c>
      <c r="C3622" s="3" t="s">
        <v>494</v>
      </c>
      <c r="D3622" s="3" t="s">
        <v>1065</v>
      </c>
      <c r="E3622" s="3" t="s">
        <v>886</v>
      </c>
      <c r="F3622" s="3" t="s">
        <v>887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>
        <f t="shared" si="59"/>
        <v>5</v>
      </c>
      <c r="AH3622" s="3" t="s">
        <v>887</v>
      </c>
      <c r="AI3622" s="3">
        <f>IFERROR(IF($AG3622&lt;=$AN3622,MATCH($AH3622,레드마인_배치!G:G,0),MATCH($AH3622,레드마인_서비스!G:G,0)),"")</f>
        <v>523</v>
      </c>
      <c r="AJ3622" s="3" t="str" cm="1">
        <f t="array" ref="AJ3622">IFERROR(INDEX(IF($AG3622&lt;=$AN3622,레드마인_배치!E:E,레드마인_서비스!E:E),콜트리분석!$AI3622),"")</f>
        <v>미대상</v>
      </c>
      <c r="AK3622" s="3" t="str" cm="1">
        <f t="array" ref="AK3622">IFERROR(INDEX(IF($AG3622&lt;=$AN3622,레드마인_배치!H:H,레드마인_서비스!H:H),콜트리분석!$AI3622),"")</f>
        <v>SLB1110U</v>
      </c>
      <c r="AL3622" s="3" t="str" cm="1">
        <f t="array" ref="AL3622">IFERROR(INDEX(IF($AG3622&lt;=$AN3622,레드마인_배치!I:I,레드마인_서비스!I:I),콜트리분석!$AI3622),"")</f>
        <v>MSPS  Sending    - MRC Location Data</v>
      </c>
      <c r="AM3622" s="3" t="str" cm="1">
        <f t="array" ref="AM3622">IFERROR(INDEX(IF($AG3622&lt;=$AN3622,레드마인_배치!J:J,레드마인_서비스!J:J),콜트리분석!$AI3622),"")</f>
        <v>배치</v>
      </c>
      <c r="AN3622" s="3">
        <v>5</v>
      </c>
      <c r="AO3622" s="15" t="str">
        <f ca="1">IFERROR(INDEX(레드마인_배치!E:E,MATCH(OFFSET(A3622,,AN3622),레드마인_배치!G:G,0)),"")</f>
        <v>미대상</v>
      </c>
      <c r="AP3622" t="s">
        <v>3330</v>
      </c>
      <c r="AQ3622">
        <v>171</v>
      </c>
      <c r="AT3622" t="str" cm="1">
        <f t="array" ref="AT3622">[1]!add_delimeter(AG3622:AO3622,"|")</f>
        <v>|5|CBCSLB869A|523|미대상|SLB1110U|MSPS  Sending    - MRC Location Data|배치|5|미대상|</v>
      </c>
    </row>
    <row r="3623" spans="1:46">
      <c r="A3623" s="3" t="s">
        <v>2957</v>
      </c>
      <c r="B3623" s="3" t="s">
        <v>491</v>
      </c>
      <c r="C3623" s="3" t="s">
        <v>494</v>
      </c>
      <c r="D3623" s="3" t="s">
        <v>1065</v>
      </c>
      <c r="E3623" s="3" t="s">
        <v>886</v>
      </c>
      <c r="F3623" s="3" t="s">
        <v>888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>
        <f t="shared" si="59"/>
        <v>5</v>
      </c>
      <c r="AH3623" s="3" t="s">
        <v>888</v>
      </c>
      <c r="AI3623" s="3">
        <f>IFERROR(IF($AG3623&lt;=$AN3623,MATCH($AH3623,레드마인_배치!G:G,0),MATCH($AH3623,레드마인_서비스!G:G,0)),"")</f>
        <v>524</v>
      </c>
      <c r="AJ3623" s="3" t="str" cm="1">
        <f t="array" ref="AJ3623">IFERROR(INDEX(IF($AG3623&lt;=$AN3623,레드마인_배치!E:E,레드마인_서비스!E:E),콜트리분석!$AI3623),"")</f>
        <v>미대상</v>
      </c>
      <c r="AK3623" s="3" t="str" cm="1">
        <f t="array" ref="AK3623">IFERROR(INDEX(IF($AG3623&lt;=$AN3623,레드마인_배치!H:H,레드마인_서비스!H:H),콜트리분석!$AI3623),"")</f>
        <v>SLB1120U</v>
      </c>
      <c r="AL3623" s="3" t="str" cm="1">
        <f t="array" ref="AL3623">IFERROR(INDEX(IF($AG3623&lt;=$AN3623,레드마인_배치!I:I,레드마인_서비스!I:I),콜트리분석!$AI3623),"")</f>
        <v>MSPS  Sending    - MRC Location Data</v>
      </c>
      <c r="AM3623" s="3" t="str" cm="1">
        <f t="array" ref="AM3623">IFERROR(INDEX(IF($AG3623&lt;=$AN3623,레드마인_배치!J:J,레드마인_서비스!J:J),콜트리분석!$AI3623),"")</f>
        <v>배치</v>
      </c>
      <c r="AN3623" s="3">
        <v>5</v>
      </c>
      <c r="AO3623" s="15" t="str">
        <f ca="1">IFERROR(INDEX(레드마인_배치!E:E,MATCH(OFFSET(A3623,,AN3623),레드마인_배치!G:G,0)),"")</f>
        <v>미대상</v>
      </c>
      <c r="AP3623" t="s">
        <v>3330</v>
      </c>
      <c r="AQ3623">
        <v>171</v>
      </c>
      <c r="AT3623" t="str" cm="1">
        <f t="array" ref="AT3623">[1]!add_delimeter(AG3623:AO3623,"|")</f>
        <v>|5|CBCSLB869B|524|미대상|SLB1120U|MSPS  Sending    - MRC Location Data|배치|5|미대상|</v>
      </c>
    </row>
    <row r="3624" spans="1:46">
      <c r="A3624" s="3" t="s">
        <v>2957</v>
      </c>
      <c r="B3624" s="3" t="s">
        <v>491</v>
      </c>
      <c r="C3624" s="3" t="s">
        <v>494</v>
      </c>
      <c r="D3624" s="3" t="s">
        <v>677</v>
      </c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>
        <f t="shared" si="59"/>
        <v>3</v>
      </c>
      <c r="AH3624" s="3" t="s">
        <v>677</v>
      </c>
      <c r="AI3624" s="3">
        <f>IFERROR(IF($AG3624&lt;=$AN3624,MATCH($AH3624,레드마인_배치!G:G,0),MATCH($AH3624,레드마인_서비스!G:G,0)),"")</f>
        <v>258</v>
      </c>
      <c r="AJ3624" s="3" t="str" cm="1">
        <f t="array" ref="AJ3624">IFERROR(INDEX(IF($AG3624&lt;=$AN3624,레드마인_배치!E:E,레드마인_서비스!E:E),콜트리분석!$AI3624),"")</f>
        <v>미대상</v>
      </c>
      <c r="AK3624" s="3" t="str" cm="1">
        <f t="array" ref="AK3624">IFERROR(INDEX(IF($AG3624&lt;=$AN3624,레드마인_배치!H:H,레드마인_서비스!H:H),콜트리분석!$AI3624),"")</f>
        <v>IFB200A</v>
      </c>
      <c r="AL3624" s="3" t="str" cm="1">
        <f t="array" ref="AL3624">IFERROR(INDEX(IF($AG3624&lt;=$AN3624,레드마인_배치!I:I,레드마인_서비스!I:I),콜트리분석!$AI3624),"")</f>
        <v xml:space="preserve">FTP Loading - Dropshipment(K) - Daily batch       </v>
      </c>
      <c r="AM3624" s="3" t="str" cm="1">
        <f t="array" ref="AM3624">IFERROR(INDEX(IF($AG3624&lt;=$AN3624,레드마인_배치!J:J,레드마인_서비스!J:J),콜트리분석!$AI3624),"")</f>
        <v>배치</v>
      </c>
      <c r="AN3624" s="3">
        <v>3</v>
      </c>
      <c r="AO3624" s="15" t="str">
        <f ca="1">IFERROR(INDEX(레드마인_배치!E:E,MATCH(OFFSET(A3624,,AN3624),레드마인_배치!G:G,0)),"")</f>
        <v>미대상</v>
      </c>
      <c r="AP3624" t="s">
        <v>3330</v>
      </c>
      <c r="AQ3624">
        <v>172</v>
      </c>
      <c r="AT3624" t="str" cm="1">
        <f t="array" ref="AT3624">[1]!add_delimeter(AG3624:AO3624,"|")</f>
        <v>|3|CBCIFB200A|258|미대상|IFB200A|FTP Loading - Dropshipment(K) - Daily batch       |배치|3|미대상|</v>
      </c>
    </row>
    <row r="3625" spans="1:46">
      <c r="A3625" s="3" t="s">
        <v>2957</v>
      </c>
      <c r="B3625" s="3" t="s">
        <v>491</v>
      </c>
      <c r="C3625" s="3" t="s">
        <v>494</v>
      </c>
      <c r="D3625" s="3" t="s">
        <v>677</v>
      </c>
      <c r="E3625" s="3" t="s">
        <v>3041</v>
      </c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>
        <f t="shared" si="59"/>
        <v>4</v>
      </c>
      <c r="AH3625" s="3" t="s">
        <v>3041</v>
      </c>
      <c r="AI3625" s="3" t="str">
        <f>IFERROR(IF($AG3625&lt;=$AN3625,MATCH($AH3625,레드마인_배치!G:G,0),MATCH($AH3625,레드마인_서비스!G:G,0)),"")</f>
        <v/>
      </c>
      <c r="AJ3625" s="3" t="str" cm="1">
        <f t="array" ref="AJ3625">IFERROR(INDEX(IF($AG3625&lt;=$AN3625,레드마인_배치!E:E,레드마인_서비스!E:E),콜트리분석!$AI3625),"")</f>
        <v/>
      </c>
      <c r="AK3625" s="3" t="str" cm="1">
        <f t="array" ref="AK3625">IFERROR(INDEX(IF($AG3625&lt;=$AN3625,레드마인_배치!H:H,레드마인_서비스!H:H),콜트리분석!$AI3625),"")</f>
        <v/>
      </c>
      <c r="AL3625" s="3" t="str" cm="1">
        <f t="array" ref="AL3625">IFERROR(INDEX(IF($AG3625&lt;=$AN3625,레드마인_배치!I:I,레드마인_서비스!I:I),콜트리분석!$AI3625),"")</f>
        <v/>
      </c>
      <c r="AM3625" s="3" t="str" cm="1">
        <f t="array" ref="AM3625">IFERROR(INDEX(IF($AG3625&lt;=$AN3625,레드마인_배치!J:J,레드마인_서비스!J:J),콜트리분석!$AI3625),"")</f>
        <v/>
      </c>
      <c r="AN3625" s="3">
        <v>3</v>
      </c>
      <c r="AO3625" s="15" t="str">
        <f ca="1">IFERROR(INDEX(레드마인_배치!E:E,MATCH(OFFSET(A3625,,AN3625),레드마인_배치!G:G,0)),"")</f>
        <v>미대상</v>
      </c>
      <c r="AP3625" t="s">
        <v>3330</v>
      </c>
      <c r="AQ3625">
        <v>172</v>
      </c>
      <c r="AT3625" t="str" cm="1">
        <f t="array" ref="AT3625">[1]!add_delimeter(AG3625:AO3625,"|")</f>
        <v>|4|CBCIFB201A||||||3|미대상|</v>
      </c>
    </row>
    <row r="3626" spans="1:46">
      <c r="A3626" s="3" t="s">
        <v>2957</v>
      </c>
      <c r="B3626" s="3" t="s">
        <v>491</v>
      </c>
      <c r="C3626" s="3" t="s">
        <v>494</v>
      </c>
      <c r="D3626" s="3" t="s">
        <v>677</v>
      </c>
      <c r="E3626" s="3" t="s">
        <v>3041</v>
      </c>
      <c r="F3626" s="3" t="s">
        <v>2954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>
        <f t="shared" si="59"/>
        <v>5</v>
      </c>
      <c r="AH3626" s="3" t="s">
        <v>2954</v>
      </c>
      <c r="AI3626" s="3" t="str">
        <f>IFERROR(IF($AG3626&lt;=$AN3626,MATCH($AH3626,레드마인_배치!G:G,0),MATCH($AH3626,레드마인_서비스!G:G,0)),"")</f>
        <v/>
      </c>
      <c r="AJ3626" s="3" t="str" cm="1">
        <f t="array" ref="AJ3626">IFERROR(INDEX(IF($AG3626&lt;=$AN3626,레드마인_배치!E:E,레드마인_서비스!E:E),콜트리분석!$AI3626),"")</f>
        <v/>
      </c>
      <c r="AK3626" s="3" t="str" cm="1">
        <f t="array" ref="AK3626">IFERROR(INDEX(IF($AG3626&lt;=$AN3626,레드마인_배치!H:H,레드마인_서비스!H:H),콜트리분석!$AI3626),"")</f>
        <v/>
      </c>
      <c r="AL3626" s="3" t="str" cm="1">
        <f t="array" ref="AL3626">IFERROR(INDEX(IF($AG3626&lt;=$AN3626,레드마인_배치!I:I,레드마인_서비스!I:I),콜트리분석!$AI3626),"")</f>
        <v/>
      </c>
      <c r="AM3626" s="3" t="str" cm="1">
        <f t="array" ref="AM3626">IFERROR(INDEX(IF($AG3626&lt;=$AN3626,레드마인_배치!J:J,레드마인_서비스!J:J),콜트리분석!$AI3626),"")</f>
        <v/>
      </c>
      <c r="AN3626" s="3">
        <v>3</v>
      </c>
      <c r="AO3626" s="15" t="str">
        <f ca="1">IFERROR(INDEX(레드마인_배치!E:E,MATCH(OFFSET(A3626,,AN3626),레드마인_배치!G:G,0)),"")</f>
        <v>미대상</v>
      </c>
      <c r="AP3626" t="s">
        <v>3330</v>
      </c>
      <c r="AQ3626">
        <v>172</v>
      </c>
      <c r="AT3626" t="str" cm="1">
        <f t="array" ref="AT3626">[1]!add_delimeter(AG3626:AO3626,"|")</f>
        <v>|5|CBCIFB100C||||||3|미대상|</v>
      </c>
    </row>
    <row r="3627" spans="1:46">
      <c r="A3627" s="3" t="s">
        <v>2957</v>
      </c>
      <c r="B3627" s="3" t="s">
        <v>491</v>
      </c>
      <c r="C3627" s="3" t="s">
        <v>494</v>
      </c>
      <c r="D3627" s="3" t="s">
        <v>677</v>
      </c>
      <c r="E3627" s="3" t="s">
        <v>3041</v>
      </c>
      <c r="F3627" s="3" t="s">
        <v>3042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>
        <f t="shared" si="59"/>
        <v>5</v>
      </c>
      <c r="AH3627" s="3" t="s">
        <v>3042</v>
      </c>
      <c r="AI3627" s="3" t="str">
        <f>IFERROR(IF($AG3627&lt;=$AN3627,MATCH($AH3627,레드마인_배치!G:G,0),MATCH($AH3627,레드마인_서비스!G:G,0)),"")</f>
        <v/>
      </c>
      <c r="AJ3627" s="3" t="str" cm="1">
        <f t="array" ref="AJ3627">IFERROR(INDEX(IF($AG3627&lt;=$AN3627,레드마인_배치!E:E,레드마인_서비스!E:E),콜트리분석!$AI3627),"")</f>
        <v/>
      </c>
      <c r="AK3627" s="3" t="str" cm="1">
        <f t="array" ref="AK3627">IFERROR(INDEX(IF($AG3627&lt;=$AN3627,레드마인_배치!H:H,레드마인_서비스!H:H),콜트리분석!$AI3627),"")</f>
        <v/>
      </c>
      <c r="AL3627" s="3" t="str" cm="1">
        <f t="array" ref="AL3627">IFERROR(INDEX(IF($AG3627&lt;=$AN3627,레드마인_배치!I:I,레드마인_서비스!I:I),콜트리분석!$AI3627),"")</f>
        <v/>
      </c>
      <c r="AM3627" s="3" t="str" cm="1">
        <f t="array" ref="AM3627">IFERROR(INDEX(IF($AG3627&lt;=$AN3627,레드마인_배치!J:J,레드마인_서비스!J:J),콜트리분석!$AI3627),"")</f>
        <v/>
      </c>
      <c r="AN3627" s="3">
        <v>3</v>
      </c>
      <c r="AO3627" s="15" t="str">
        <f ca="1">IFERROR(INDEX(레드마인_배치!E:E,MATCH(OFFSET(A3627,,AN3627),레드마인_배치!G:G,0)),"")</f>
        <v>미대상</v>
      </c>
      <c r="AP3627" t="s">
        <v>3330</v>
      </c>
      <c r="AQ3627">
        <v>172</v>
      </c>
      <c r="AT3627" t="str" cm="1">
        <f t="array" ref="AT3627">[1]!add_delimeter(AG3627:AO3627,"|")</f>
        <v>|5|CBCIFB201B||||||3|미대상|</v>
      </c>
    </row>
    <row r="3628" spans="1:46">
      <c r="A3628" s="3" t="s">
        <v>2957</v>
      </c>
      <c r="B3628" s="3" t="s">
        <v>491</v>
      </c>
      <c r="C3628" s="3" t="s">
        <v>494</v>
      </c>
      <c r="D3628" s="3" t="s">
        <v>677</v>
      </c>
      <c r="E3628" s="3" t="s">
        <v>3041</v>
      </c>
      <c r="F3628" s="3" t="s">
        <v>3042</v>
      </c>
      <c r="G3628" s="3" t="s">
        <v>2954</v>
      </c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>
        <f t="shared" si="59"/>
        <v>6</v>
      </c>
      <c r="AH3628" s="3" t="s">
        <v>2954</v>
      </c>
      <c r="AI3628" s="3" t="str">
        <f>IFERROR(IF($AG3628&lt;=$AN3628,MATCH($AH3628,레드마인_배치!G:G,0),MATCH($AH3628,레드마인_서비스!G:G,0)),"")</f>
        <v/>
      </c>
      <c r="AJ3628" s="3" t="str" cm="1">
        <f t="array" ref="AJ3628">IFERROR(INDEX(IF($AG3628&lt;=$AN3628,레드마인_배치!E:E,레드마인_서비스!E:E),콜트리분석!$AI3628),"")</f>
        <v/>
      </c>
      <c r="AK3628" s="3" t="str" cm="1">
        <f t="array" ref="AK3628">IFERROR(INDEX(IF($AG3628&lt;=$AN3628,레드마인_배치!H:H,레드마인_서비스!H:H),콜트리분석!$AI3628),"")</f>
        <v/>
      </c>
      <c r="AL3628" s="3" t="str" cm="1">
        <f t="array" ref="AL3628">IFERROR(INDEX(IF($AG3628&lt;=$AN3628,레드마인_배치!I:I,레드마인_서비스!I:I),콜트리분석!$AI3628),"")</f>
        <v/>
      </c>
      <c r="AM3628" s="3" t="str" cm="1">
        <f t="array" ref="AM3628">IFERROR(INDEX(IF($AG3628&lt;=$AN3628,레드마인_배치!J:J,레드마인_서비스!J:J),콜트리분석!$AI3628),"")</f>
        <v/>
      </c>
      <c r="AN3628" s="3">
        <v>3</v>
      </c>
      <c r="AO3628" s="15" t="str">
        <f ca="1">IFERROR(INDEX(레드마인_배치!E:E,MATCH(OFFSET(A3628,,AN3628),레드마인_배치!G:G,0)),"")</f>
        <v>미대상</v>
      </c>
      <c r="AP3628" t="s">
        <v>3330</v>
      </c>
      <c r="AQ3628">
        <v>172</v>
      </c>
      <c r="AT3628" t="str" cm="1">
        <f t="array" ref="AT3628">[1]!add_delimeter(AG3628:AO3628,"|")</f>
        <v>|6|CBCIFB100C||||||3|미대상|</v>
      </c>
    </row>
    <row r="3629" spans="1:46">
      <c r="A3629" s="3" t="s">
        <v>2957</v>
      </c>
      <c r="B3629" s="3" t="s">
        <v>491</v>
      </c>
      <c r="C3629" s="3" t="s">
        <v>494</v>
      </c>
      <c r="D3629" s="3" t="s">
        <v>677</v>
      </c>
      <c r="E3629" s="3" t="s">
        <v>3041</v>
      </c>
      <c r="F3629" s="3" t="s">
        <v>3042</v>
      </c>
      <c r="G3629" s="3" t="s">
        <v>3042</v>
      </c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>
        <f t="shared" si="59"/>
        <v>6</v>
      </c>
      <c r="AH3629" s="3" t="s">
        <v>3042</v>
      </c>
      <c r="AI3629" s="3" t="str">
        <f>IFERROR(IF($AG3629&lt;=$AN3629,MATCH($AH3629,레드마인_배치!G:G,0),MATCH($AH3629,레드마인_서비스!G:G,0)),"")</f>
        <v/>
      </c>
      <c r="AJ3629" s="3" t="str" cm="1">
        <f t="array" ref="AJ3629">IFERROR(INDEX(IF($AG3629&lt;=$AN3629,레드마인_배치!E:E,레드마인_서비스!E:E),콜트리분석!$AI3629),"")</f>
        <v/>
      </c>
      <c r="AK3629" s="3" t="str" cm="1">
        <f t="array" ref="AK3629">IFERROR(INDEX(IF($AG3629&lt;=$AN3629,레드마인_배치!H:H,레드마인_서비스!H:H),콜트리분석!$AI3629),"")</f>
        <v/>
      </c>
      <c r="AL3629" s="3" t="str" cm="1">
        <f t="array" ref="AL3629">IFERROR(INDEX(IF($AG3629&lt;=$AN3629,레드마인_배치!I:I,레드마인_서비스!I:I),콜트리분석!$AI3629),"")</f>
        <v/>
      </c>
      <c r="AM3629" s="3" t="str" cm="1">
        <f t="array" ref="AM3629">IFERROR(INDEX(IF($AG3629&lt;=$AN3629,레드마인_배치!J:J,레드마인_서비스!J:J),콜트리분석!$AI3629),"")</f>
        <v/>
      </c>
      <c r="AN3629" s="3">
        <v>3</v>
      </c>
      <c r="AO3629" s="15" t="str">
        <f ca="1">IFERROR(INDEX(레드마인_배치!E:E,MATCH(OFFSET(A3629,,AN3629),레드마인_배치!G:G,0)),"")</f>
        <v>미대상</v>
      </c>
      <c r="AP3629" t="s">
        <v>3330</v>
      </c>
      <c r="AQ3629">
        <v>172</v>
      </c>
      <c r="AT3629" t="str" cm="1">
        <f t="array" ref="AT3629">[1]!add_delimeter(AG3629:AO3629,"|")</f>
        <v>|6|CBCIFB201B||||||3|미대상|</v>
      </c>
    </row>
    <row r="3630" spans="1:46">
      <c r="A3630" s="3" t="s">
        <v>2957</v>
      </c>
      <c r="B3630" s="3" t="s">
        <v>491</v>
      </c>
      <c r="C3630" s="3" t="s">
        <v>494</v>
      </c>
      <c r="D3630" s="3" t="s">
        <v>677</v>
      </c>
      <c r="E3630" s="3" t="s">
        <v>3041</v>
      </c>
      <c r="F3630" s="3" t="s">
        <v>3042</v>
      </c>
      <c r="G3630" s="3" t="s">
        <v>3042</v>
      </c>
      <c r="H3630" s="3" t="s">
        <v>2954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>
        <f t="shared" si="59"/>
        <v>7</v>
      </c>
      <c r="AH3630" s="3" t="s">
        <v>2954</v>
      </c>
      <c r="AI3630" s="3" t="str">
        <f>IFERROR(IF($AG3630&lt;=$AN3630,MATCH($AH3630,레드마인_배치!G:G,0),MATCH($AH3630,레드마인_서비스!G:G,0)),"")</f>
        <v/>
      </c>
      <c r="AJ3630" s="3" t="str" cm="1">
        <f t="array" ref="AJ3630">IFERROR(INDEX(IF($AG3630&lt;=$AN3630,레드마인_배치!E:E,레드마인_서비스!E:E),콜트리분석!$AI3630),"")</f>
        <v/>
      </c>
      <c r="AK3630" s="3" t="str" cm="1">
        <f t="array" ref="AK3630">IFERROR(INDEX(IF($AG3630&lt;=$AN3630,레드마인_배치!H:H,레드마인_서비스!H:H),콜트리분석!$AI3630),"")</f>
        <v/>
      </c>
      <c r="AL3630" s="3" t="str" cm="1">
        <f t="array" ref="AL3630">IFERROR(INDEX(IF($AG3630&lt;=$AN3630,레드마인_배치!I:I,레드마인_서비스!I:I),콜트리분석!$AI3630),"")</f>
        <v/>
      </c>
      <c r="AM3630" s="3" t="str" cm="1">
        <f t="array" ref="AM3630">IFERROR(INDEX(IF($AG3630&lt;=$AN3630,레드마인_배치!J:J,레드마인_서비스!J:J),콜트리분석!$AI3630),"")</f>
        <v/>
      </c>
      <c r="AN3630" s="3">
        <v>3</v>
      </c>
      <c r="AO3630" s="15" t="str">
        <f ca="1">IFERROR(INDEX(레드마인_배치!E:E,MATCH(OFFSET(A3630,,AN3630),레드마인_배치!G:G,0)),"")</f>
        <v>미대상</v>
      </c>
      <c r="AP3630" t="s">
        <v>3330</v>
      </c>
      <c r="AQ3630">
        <v>172</v>
      </c>
      <c r="AT3630" t="str" cm="1">
        <f t="array" ref="AT3630">[1]!add_delimeter(AG3630:AO3630,"|")</f>
        <v>|7|CBCIFB100C||||||3|미대상|</v>
      </c>
    </row>
    <row r="3631" spans="1:46">
      <c r="A3631" s="3" t="s">
        <v>2957</v>
      </c>
      <c r="B3631" s="3" t="s">
        <v>491</v>
      </c>
      <c r="C3631" s="3" t="s">
        <v>494</v>
      </c>
      <c r="D3631" s="3" t="s">
        <v>677</v>
      </c>
      <c r="E3631" s="3" t="s">
        <v>3041</v>
      </c>
      <c r="F3631" s="3" t="s">
        <v>3042</v>
      </c>
      <c r="G3631" s="3" t="s">
        <v>3042</v>
      </c>
      <c r="H3631" s="3" t="s">
        <v>3042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>
        <f t="shared" si="59"/>
        <v>7</v>
      </c>
      <c r="AH3631" s="3" t="s">
        <v>3042</v>
      </c>
      <c r="AI3631" s="3" t="str">
        <f>IFERROR(IF($AG3631&lt;=$AN3631,MATCH($AH3631,레드마인_배치!G:G,0),MATCH($AH3631,레드마인_서비스!G:G,0)),"")</f>
        <v/>
      </c>
      <c r="AJ3631" s="3" t="str" cm="1">
        <f t="array" ref="AJ3631">IFERROR(INDEX(IF($AG3631&lt;=$AN3631,레드마인_배치!E:E,레드마인_서비스!E:E),콜트리분석!$AI3631),"")</f>
        <v/>
      </c>
      <c r="AK3631" s="3" t="str" cm="1">
        <f t="array" ref="AK3631">IFERROR(INDEX(IF($AG3631&lt;=$AN3631,레드마인_배치!H:H,레드마인_서비스!H:H),콜트리분석!$AI3631),"")</f>
        <v/>
      </c>
      <c r="AL3631" s="3" t="str" cm="1">
        <f t="array" ref="AL3631">IFERROR(INDEX(IF($AG3631&lt;=$AN3631,레드마인_배치!I:I,레드마인_서비스!I:I),콜트리분석!$AI3631),"")</f>
        <v/>
      </c>
      <c r="AM3631" s="3" t="str" cm="1">
        <f t="array" ref="AM3631">IFERROR(INDEX(IF($AG3631&lt;=$AN3631,레드마인_배치!J:J,레드마인_서비스!J:J),콜트리분석!$AI3631),"")</f>
        <v/>
      </c>
      <c r="AN3631" s="3">
        <v>3</v>
      </c>
      <c r="AO3631" s="15" t="str">
        <f ca="1">IFERROR(INDEX(레드마인_배치!E:E,MATCH(OFFSET(A3631,,AN3631),레드마인_배치!G:G,0)),"")</f>
        <v>미대상</v>
      </c>
      <c r="AP3631" t="s">
        <v>3330</v>
      </c>
      <c r="AQ3631">
        <v>172</v>
      </c>
      <c r="AT3631" t="str" cm="1">
        <f t="array" ref="AT3631">[1]!add_delimeter(AG3631:AO3631,"|")</f>
        <v>|7|CBCIFB201B||||||3|미대상|</v>
      </c>
    </row>
    <row r="3632" spans="1:46" hidden="1">
      <c r="A3632" s="3" t="s">
        <v>2957</v>
      </c>
      <c r="B3632" s="3" t="s">
        <v>491</v>
      </c>
      <c r="C3632" s="3" t="s">
        <v>494</v>
      </c>
      <c r="D3632" s="3" t="s">
        <v>677</v>
      </c>
      <c r="E3632" s="3" t="s">
        <v>3041</v>
      </c>
      <c r="F3632" s="3" t="s">
        <v>3042</v>
      </c>
      <c r="G3632" s="3" t="s">
        <v>3042</v>
      </c>
      <c r="H3632" s="3" t="s">
        <v>3042</v>
      </c>
      <c r="I3632" s="3" t="s">
        <v>2954</v>
      </c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>
        <f t="shared" si="59"/>
        <v>8</v>
      </c>
      <c r="AH3632" s="3" t="s">
        <v>2954</v>
      </c>
      <c r="AI3632" s="3" t="str">
        <f>IFERROR(IF($AG3632&lt;=$AN3632,MATCH($AH3632,레드마인_배치!G:G,0),MATCH($AH3632,레드마인_서비스!G:G,0)),"")</f>
        <v/>
      </c>
      <c r="AJ3632" s="3" t="str" cm="1">
        <f t="array" ref="AJ3632">IFERROR(INDEX(IF($AG3632&lt;=$AN3632,레드마인_배치!E:E,레드마인_서비스!E:E),콜트리분석!$AI3632),"")</f>
        <v/>
      </c>
      <c r="AK3632" s="3" t="str" cm="1">
        <f t="array" ref="AK3632">IFERROR(INDEX(IF($AG3632&lt;=$AN3632,레드마인_배치!H:H,레드마인_서비스!H:H),콜트리분석!$AI3632),"")</f>
        <v/>
      </c>
      <c r="AL3632" s="3" t="str" cm="1">
        <f t="array" ref="AL3632">IFERROR(INDEX(IF($AG3632&lt;=$AN3632,레드마인_배치!I:I,레드마인_서비스!I:I),콜트리분석!$AI3632),"")</f>
        <v/>
      </c>
      <c r="AM3632" s="3" t="str" cm="1">
        <f t="array" ref="AM3632">IFERROR(INDEX(IF($AG3632&lt;=$AN3632,레드마인_배치!J:J,레드마인_서비스!J:J),콜트리분석!$AI3632),"")</f>
        <v/>
      </c>
      <c r="AN3632" s="3">
        <v>3</v>
      </c>
      <c r="AO3632" s="15" t="str">
        <f ca="1">IFERROR(INDEX(레드마인_배치!E:E,MATCH(OFFSET(A3632,,AN3632),레드마인_배치!G:G,0)),"")</f>
        <v>미대상</v>
      </c>
      <c r="AP3632" t="s">
        <v>3330</v>
      </c>
      <c r="AQ3632">
        <v>172</v>
      </c>
    </row>
    <row r="3633" spans="1:43" hidden="1">
      <c r="A3633" s="3" t="s">
        <v>2957</v>
      </c>
      <c r="B3633" s="3" t="s">
        <v>491</v>
      </c>
      <c r="C3633" s="3" t="s">
        <v>494</v>
      </c>
      <c r="D3633" s="3" t="s">
        <v>677</v>
      </c>
      <c r="E3633" s="3" t="s">
        <v>3041</v>
      </c>
      <c r="F3633" s="3" t="s">
        <v>3042</v>
      </c>
      <c r="G3633" s="3" t="s">
        <v>3042</v>
      </c>
      <c r="H3633" s="3" t="s">
        <v>3042</v>
      </c>
      <c r="I3633" s="3" t="s">
        <v>3042</v>
      </c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>
        <f t="shared" si="59"/>
        <v>8</v>
      </c>
      <c r="AH3633" s="3" t="s">
        <v>3042</v>
      </c>
      <c r="AI3633" s="3" t="str">
        <f>IFERROR(IF($AG3633&lt;=$AN3633,MATCH($AH3633,레드마인_배치!G:G,0),MATCH($AH3633,레드마인_서비스!G:G,0)),"")</f>
        <v/>
      </c>
      <c r="AJ3633" s="3" t="str" cm="1">
        <f t="array" ref="AJ3633">IFERROR(INDEX(IF($AG3633&lt;=$AN3633,레드마인_배치!E:E,레드마인_서비스!E:E),콜트리분석!$AI3633),"")</f>
        <v/>
      </c>
      <c r="AK3633" s="3" t="str" cm="1">
        <f t="array" ref="AK3633">IFERROR(INDEX(IF($AG3633&lt;=$AN3633,레드마인_배치!H:H,레드마인_서비스!H:H),콜트리분석!$AI3633),"")</f>
        <v/>
      </c>
      <c r="AL3633" s="3" t="str" cm="1">
        <f t="array" ref="AL3633">IFERROR(INDEX(IF($AG3633&lt;=$AN3633,레드마인_배치!I:I,레드마인_서비스!I:I),콜트리분석!$AI3633),"")</f>
        <v/>
      </c>
      <c r="AM3633" s="3" t="str" cm="1">
        <f t="array" ref="AM3633">IFERROR(INDEX(IF($AG3633&lt;=$AN3633,레드마인_배치!J:J,레드마인_서비스!J:J),콜트리분석!$AI3633),"")</f>
        <v/>
      </c>
      <c r="AN3633" s="3">
        <v>3</v>
      </c>
      <c r="AO3633" s="15" t="str">
        <f ca="1">IFERROR(INDEX(레드마인_배치!E:E,MATCH(OFFSET(A3633,,AN3633),레드마인_배치!G:G,0)),"")</f>
        <v>미대상</v>
      </c>
      <c r="AP3633" t="s">
        <v>3330</v>
      </c>
      <c r="AQ3633">
        <v>172</v>
      </c>
    </row>
    <row r="3634" spans="1:43" hidden="1">
      <c r="A3634" s="3" t="s">
        <v>2957</v>
      </c>
      <c r="B3634" s="3" t="s">
        <v>491</v>
      </c>
      <c r="C3634" s="3" t="s">
        <v>494</v>
      </c>
      <c r="D3634" s="3" t="s">
        <v>677</v>
      </c>
      <c r="E3634" s="3" t="s">
        <v>3041</v>
      </c>
      <c r="F3634" s="3" t="s">
        <v>3042</v>
      </c>
      <c r="G3634" s="3" t="s">
        <v>3042</v>
      </c>
      <c r="H3634" s="3" t="s">
        <v>3042</v>
      </c>
      <c r="I3634" s="3" t="s">
        <v>3042</v>
      </c>
      <c r="J3634" s="3" t="s">
        <v>2954</v>
      </c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>
        <f t="shared" si="59"/>
        <v>9</v>
      </c>
      <c r="AH3634" s="3" t="s">
        <v>2954</v>
      </c>
      <c r="AI3634" s="3" t="str">
        <f>IFERROR(IF($AG3634&lt;=$AN3634,MATCH($AH3634,레드마인_배치!G:G,0),MATCH($AH3634,레드마인_서비스!G:G,0)),"")</f>
        <v/>
      </c>
      <c r="AJ3634" s="3" t="str" cm="1">
        <f t="array" ref="AJ3634">IFERROR(INDEX(IF($AG3634&lt;=$AN3634,레드마인_배치!E:E,레드마인_서비스!E:E),콜트리분석!$AI3634),"")</f>
        <v/>
      </c>
      <c r="AK3634" s="3" t="str" cm="1">
        <f t="array" ref="AK3634">IFERROR(INDEX(IF($AG3634&lt;=$AN3634,레드마인_배치!H:H,레드마인_서비스!H:H),콜트리분석!$AI3634),"")</f>
        <v/>
      </c>
      <c r="AL3634" s="3" t="str" cm="1">
        <f t="array" ref="AL3634">IFERROR(INDEX(IF($AG3634&lt;=$AN3634,레드마인_배치!I:I,레드마인_서비스!I:I),콜트리분석!$AI3634),"")</f>
        <v/>
      </c>
      <c r="AM3634" s="3" t="str" cm="1">
        <f t="array" ref="AM3634">IFERROR(INDEX(IF($AG3634&lt;=$AN3634,레드마인_배치!J:J,레드마인_서비스!J:J),콜트리분석!$AI3634),"")</f>
        <v/>
      </c>
      <c r="AN3634" s="3">
        <v>3</v>
      </c>
      <c r="AO3634" s="15" t="str">
        <f ca="1">IFERROR(INDEX(레드마인_배치!E:E,MATCH(OFFSET(A3634,,AN3634),레드마인_배치!G:G,0)),"")</f>
        <v>미대상</v>
      </c>
      <c r="AP3634" t="s">
        <v>3330</v>
      </c>
      <c r="AQ3634">
        <v>172</v>
      </c>
    </row>
    <row r="3635" spans="1:43" hidden="1">
      <c r="A3635" s="3" t="s">
        <v>2957</v>
      </c>
      <c r="B3635" s="3" t="s">
        <v>491</v>
      </c>
      <c r="C3635" s="3" t="s">
        <v>494</v>
      </c>
      <c r="D3635" s="3" t="s">
        <v>677</v>
      </c>
      <c r="E3635" s="3" t="s">
        <v>3041</v>
      </c>
      <c r="F3635" s="3" t="s">
        <v>3042</v>
      </c>
      <c r="G3635" s="3" t="s">
        <v>3042</v>
      </c>
      <c r="H3635" s="3" t="s">
        <v>3042</v>
      </c>
      <c r="I3635" s="3" t="s">
        <v>3042</v>
      </c>
      <c r="J3635" s="3" t="s">
        <v>3042</v>
      </c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>
        <f t="shared" si="59"/>
        <v>9</v>
      </c>
      <c r="AH3635" s="3" t="s">
        <v>3042</v>
      </c>
      <c r="AI3635" s="3" t="str">
        <f>IFERROR(IF($AG3635&lt;=$AN3635,MATCH($AH3635,레드마인_배치!G:G,0),MATCH($AH3635,레드마인_서비스!G:G,0)),"")</f>
        <v/>
      </c>
      <c r="AJ3635" s="3" t="str" cm="1">
        <f t="array" ref="AJ3635">IFERROR(INDEX(IF($AG3635&lt;=$AN3635,레드마인_배치!E:E,레드마인_서비스!E:E),콜트리분석!$AI3635),"")</f>
        <v/>
      </c>
      <c r="AK3635" s="3" t="str" cm="1">
        <f t="array" ref="AK3635">IFERROR(INDEX(IF($AG3635&lt;=$AN3635,레드마인_배치!H:H,레드마인_서비스!H:H),콜트리분석!$AI3635),"")</f>
        <v/>
      </c>
      <c r="AL3635" s="3" t="str" cm="1">
        <f t="array" ref="AL3635">IFERROR(INDEX(IF($AG3635&lt;=$AN3635,레드마인_배치!I:I,레드마인_서비스!I:I),콜트리분석!$AI3635),"")</f>
        <v/>
      </c>
      <c r="AM3635" s="3" t="str" cm="1">
        <f t="array" ref="AM3635">IFERROR(INDEX(IF($AG3635&lt;=$AN3635,레드마인_배치!J:J,레드마인_서비스!J:J),콜트리분석!$AI3635),"")</f>
        <v/>
      </c>
      <c r="AN3635" s="3">
        <v>3</v>
      </c>
      <c r="AO3635" s="15" t="str">
        <f ca="1">IFERROR(INDEX(레드마인_배치!E:E,MATCH(OFFSET(A3635,,AN3635),레드마인_배치!G:G,0)),"")</f>
        <v>미대상</v>
      </c>
      <c r="AP3635" t="s">
        <v>3330</v>
      </c>
      <c r="AQ3635">
        <v>172</v>
      </c>
    </row>
    <row r="3636" spans="1:43" hidden="1">
      <c r="A3636" s="3" t="s">
        <v>2957</v>
      </c>
      <c r="B3636" s="3" t="s">
        <v>491</v>
      </c>
      <c r="C3636" s="3" t="s">
        <v>494</v>
      </c>
      <c r="D3636" s="3" t="s">
        <v>677</v>
      </c>
      <c r="E3636" s="3" t="s">
        <v>3041</v>
      </c>
      <c r="F3636" s="3" t="s">
        <v>3042</v>
      </c>
      <c r="G3636" s="3" t="s">
        <v>3042</v>
      </c>
      <c r="H3636" s="3" t="s">
        <v>3042</v>
      </c>
      <c r="I3636" s="3" t="s">
        <v>3042</v>
      </c>
      <c r="J3636" s="3" t="s">
        <v>3042</v>
      </c>
      <c r="K3636" s="3" t="s">
        <v>2954</v>
      </c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>
        <f t="shared" si="59"/>
        <v>10</v>
      </c>
      <c r="AH3636" s="3" t="s">
        <v>2954</v>
      </c>
      <c r="AI3636" s="3" t="str">
        <f>IFERROR(IF($AG3636&lt;=$AN3636,MATCH($AH3636,레드마인_배치!G:G,0),MATCH($AH3636,레드마인_서비스!G:G,0)),"")</f>
        <v/>
      </c>
      <c r="AJ3636" s="3" t="str" cm="1">
        <f t="array" ref="AJ3636">IFERROR(INDEX(IF($AG3636&lt;=$AN3636,레드마인_배치!E:E,레드마인_서비스!E:E),콜트리분석!$AI3636),"")</f>
        <v/>
      </c>
      <c r="AK3636" s="3" t="str" cm="1">
        <f t="array" ref="AK3636">IFERROR(INDEX(IF($AG3636&lt;=$AN3636,레드마인_배치!H:H,레드마인_서비스!H:H),콜트리분석!$AI3636),"")</f>
        <v/>
      </c>
      <c r="AL3636" s="3" t="str" cm="1">
        <f t="array" ref="AL3636">IFERROR(INDEX(IF($AG3636&lt;=$AN3636,레드마인_배치!I:I,레드마인_서비스!I:I),콜트리분석!$AI3636),"")</f>
        <v/>
      </c>
      <c r="AM3636" s="3" t="str" cm="1">
        <f t="array" ref="AM3636">IFERROR(INDEX(IF($AG3636&lt;=$AN3636,레드마인_배치!J:J,레드마인_서비스!J:J),콜트리분석!$AI3636),"")</f>
        <v/>
      </c>
      <c r="AN3636" s="3">
        <v>3</v>
      </c>
      <c r="AO3636" s="15" t="str">
        <f ca="1">IFERROR(INDEX(레드마인_배치!E:E,MATCH(OFFSET(A3636,,AN3636),레드마인_배치!G:G,0)),"")</f>
        <v>미대상</v>
      </c>
      <c r="AP3636" t="s">
        <v>3330</v>
      </c>
      <c r="AQ3636">
        <v>172</v>
      </c>
    </row>
    <row r="3637" spans="1:43" hidden="1">
      <c r="A3637" s="3" t="s">
        <v>2957</v>
      </c>
      <c r="B3637" s="3" t="s">
        <v>491</v>
      </c>
      <c r="C3637" s="3" t="s">
        <v>494</v>
      </c>
      <c r="D3637" s="3" t="s">
        <v>677</v>
      </c>
      <c r="E3637" s="3" t="s">
        <v>3041</v>
      </c>
      <c r="F3637" s="3" t="s">
        <v>3042</v>
      </c>
      <c r="G3637" s="3" t="s">
        <v>3042</v>
      </c>
      <c r="H3637" s="3" t="s">
        <v>3042</v>
      </c>
      <c r="I3637" s="3" t="s">
        <v>3042</v>
      </c>
      <c r="J3637" s="3" t="s">
        <v>3042</v>
      </c>
      <c r="K3637" s="3" t="s">
        <v>3042</v>
      </c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>
        <f t="shared" si="59"/>
        <v>10</v>
      </c>
      <c r="AH3637" s="3" t="s">
        <v>3042</v>
      </c>
      <c r="AI3637" s="3" t="str">
        <f>IFERROR(IF($AG3637&lt;=$AN3637,MATCH($AH3637,레드마인_배치!G:G,0),MATCH($AH3637,레드마인_서비스!G:G,0)),"")</f>
        <v/>
      </c>
      <c r="AJ3637" s="3" t="str" cm="1">
        <f t="array" ref="AJ3637">IFERROR(INDEX(IF($AG3637&lt;=$AN3637,레드마인_배치!E:E,레드마인_서비스!E:E),콜트리분석!$AI3637),"")</f>
        <v/>
      </c>
      <c r="AK3637" s="3" t="str" cm="1">
        <f t="array" ref="AK3637">IFERROR(INDEX(IF($AG3637&lt;=$AN3637,레드마인_배치!H:H,레드마인_서비스!H:H),콜트리분석!$AI3637),"")</f>
        <v/>
      </c>
      <c r="AL3637" s="3" t="str" cm="1">
        <f t="array" ref="AL3637">IFERROR(INDEX(IF($AG3637&lt;=$AN3637,레드마인_배치!I:I,레드마인_서비스!I:I),콜트리분석!$AI3637),"")</f>
        <v/>
      </c>
      <c r="AM3637" s="3" t="str" cm="1">
        <f t="array" ref="AM3637">IFERROR(INDEX(IF($AG3637&lt;=$AN3637,레드마인_배치!J:J,레드마인_서비스!J:J),콜트리분석!$AI3637),"")</f>
        <v/>
      </c>
      <c r="AN3637" s="3">
        <v>3</v>
      </c>
      <c r="AO3637" s="15" t="str">
        <f ca="1">IFERROR(INDEX(레드마인_배치!E:E,MATCH(OFFSET(A3637,,AN3637),레드마인_배치!G:G,0)),"")</f>
        <v>미대상</v>
      </c>
      <c r="AP3637" t="s">
        <v>3330</v>
      </c>
      <c r="AQ3637">
        <v>172</v>
      </c>
    </row>
    <row r="3638" spans="1:43" hidden="1">
      <c r="A3638" s="3" t="s">
        <v>2957</v>
      </c>
      <c r="B3638" s="3" t="s">
        <v>491</v>
      </c>
      <c r="C3638" s="3" t="s">
        <v>494</v>
      </c>
      <c r="D3638" s="3" t="s">
        <v>677</v>
      </c>
      <c r="E3638" s="3" t="s">
        <v>3041</v>
      </c>
      <c r="F3638" s="3" t="s">
        <v>3042</v>
      </c>
      <c r="G3638" s="3" t="s">
        <v>3042</v>
      </c>
      <c r="H3638" s="3" t="s">
        <v>3042</v>
      </c>
      <c r="I3638" s="3" t="s">
        <v>3042</v>
      </c>
      <c r="J3638" s="3" t="s">
        <v>3042</v>
      </c>
      <c r="K3638" s="3" t="s">
        <v>3042</v>
      </c>
      <c r="L3638" s="3" t="s">
        <v>2954</v>
      </c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>
        <f t="shared" si="59"/>
        <v>11</v>
      </c>
      <c r="AH3638" s="3" t="s">
        <v>2954</v>
      </c>
      <c r="AI3638" s="3" t="str">
        <f>IFERROR(IF($AG3638&lt;=$AN3638,MATCH($AH3638,레드마인_배치!G:G,0),MATCH($AH3638,레드마인_서비스!G:G,0)),"")</f>
        <v/>
      </c>
      <c r="AJ3638" s="3" t="str" cm="1">
        <f t="array" ref="AJ3638">IFERROR(INDEX(IF($AG3638&lt;=$AN3638,레드마인_배치!E:E,레드마인_서비스!E:E),콜트리분석!$AI3638),"")</f>
        <v/>
      </c>
      <c r="AK3638" s="3" t="str" cm="1">
        <f t="array" ref="AK3638">IFERROR(INDEX(IF($AG3638&lt;=$AN3638,레드마인_배치!H:H,레드마인_서비스!H:H),콜트리분석!$AI3638),"")</f>
        <v/>
      </c>
      <c r="AL3638" s="3" t="str" cm="1">
        <f t="array" ref="AL3638">IFERROR(INDEX(IF($AG3638&lt;=$AN3638,레드마인_배치!I:I,레드마인_서비스!I:I),콜트리분석!$AI3638),"")</f>
        <v/>
      </c>
      <c r="AM3638" s="3" t="str" cm="1">
        <f t="array" ref="AM3638">IFERROR(INDEX(IF($AG3638&lt;=$AN3638,레드마인_배치!J:J,레드마인_서비스!J:J),콜트리분석!$AI3638),"")</f>
        <v/>
      </c>
      <c r="AN3638" s="3">
        <v>3</v>
      </c>
      <c r="AO3638" s="15" t="str">
        <f ca="1">IFERROR(INDEX(레드마인_배치!E:E,MATCH(OFFSET(A3638,,AN3638),레드마인_배치!G:G,0)),"")</f>
        <v>미대상</v>
      </c>
      <c r="AP3638" t="s">
        <v>3330</v>
      </c>
      <c r="AQ3638">
        <v>172</v>
      </c>
    </row>
    <row r="3639" spans="1:43" hidden="1">
      <c r="A3639" s="3" t="s">
        <v>2957</v>
      </c>
      <c r="B3639" s="3" t="s">
        <v>491</v>
      </c>
      <c r="C3639" s="3" t="s">
        <v>494</v>
      </c>
      <c r="D3639" s="3" t="s">
        <v>677</v>
      </c>
      <c r="E3639" s="3" t="s">
        <v>3041</v>
      </c>
      <c r="F3639" s="3" t="s">
        <v>3042</v>
      </c>
      <c r="G3639" s="3" t="s">
        <v>3042</v>
      </c>
      <c r="H3639" s="3" t="s">
        <v>3042</v>
      </c>
      <c r="I3639" s="3" t="s">
        <v>3042</v>
      </c>
      <c r="J3639" s="3" t="s">
        <v>3042</v>
      </c>
      <c r="K3639" s="3" t="s">
        <v>3042</v>
      </c>
      <c r="L3639" s="3" t="s">
        <v>3042</v>
      </c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>
        <f t="shared" si="59"/>
        <v>11</v>
      </c>
      <c r="AH3639" s="3" t="s">
        <v>3042</v>
      </c>
      <c r="AI3639" s="3" t="str">
        <f>IFERROR(IF($AG3639&lt;=$AN3639,MATCH($AH3639,레드마인_배치!G:G,0),MATCH($AH3639,레드마인_서비스!G:G,0)),"")</f>
        <v/>
      </c>
      <c r="AJ3639" s="3" t="str" cm="1">
        <f t="array" ref="AJ3639">IFERROR(INDEX(IF($AG3639&lt;=$AN3639,레드마인_배치!E:E,레드마인_서비스!E:E),콜트리분석!$AI3639),"")</f>
        <v/>
      </c>
      <c r="AK3639" s="3" t="str" cm="1">
        <f t="array" ref="AK3639">IFERROR(INDEX(IF($AG3639&lt;=$AN3639,레드마인_배치!H:H,레드마인_서비스!H:H),콜트리분석!$AI3639),"")</f>
        <v/>
      </c>
      <c r="AL3639" s="3" t="str" cm="1">
        <f t="array" ref="AL3639">IFERROR(INDEX(IF($AG3639&lt;=$AN3639,레드마인_배치!I:I,레드마인_서비스!I:I),콜트리분석!$AI3639),"")</f>
        <v/>
      </c>
      <c r="AM3639" s="3" t="str" cm="1">
        <f t="array" ref="AM3639">IFERROR(INDEX(IF($AG3639&lt;=$AN3639,레드마인_배치!J:J,레드마인_서비스!J:J),콜트리분석!$AI3639),"")</f>
        <v/>
      </c>
      <c r="AN3639" s="3">
        <v>3</v>
      </c>
      <c r="AO3639" s="15" t="str">
        <f ca="1">IFERROR(INDEX(레드마인_배치!E:E,MATCH(OFFSET(A3639,,AN3639),레드마인_배치!G:G,0)),"")</f>
        <v>미대상</v>
      </c>
      <c r="AP3639" t="s">
        <v>3330</v>
      </c>
      <c r="AQ3639">
        <v>172</v>
      </c>
    </row>
    <row r="3640" spans="1:43" hidden="1">
      <c r="A3640" s="3" t="s">
        <v>2957</v>
      </c>
      <c r="B3640" s="3" t="s">
        <v>491</v>
      </c>
      <c r="C3640" s="3" t="s">
        <v>494</v>
      </c>
      <c r="D3640" s="3" t="s">
        <v>677</v>
      </c>
      <c r="E3640" s="3" t="s">
        <v>3041</v>
      </c>
      <c r="F3640" s="3" t="s">
        <v>3042</v>
      </c>
      <c r="G3640" s="3" t="s">
        <v>3042</v>
      </c>
      <c r="H3640" s="3" t="s">
        <v>3042</v>
      </c>
      <c r="I3640" s="3" t="s">
        <v>3042</v>
      </c>
      <c r="J3640" s="3" t="s">
        <v>3042</v>
      </c>
      <c r="K3640" s="3" t="s">
        <v>3042</v>
      </c>
      <c r="L3640" s="3" t="s">
        <v>3042</v>
      </c>
      <c r="M3640" s="3" t="s">
        <v>2954</v>
      </c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>
        <f t="shared" si="59"/>
        <v>12</v>
      </c>
      <c r="AH3640" s="3" t="s">
        <v>2954</v>
      </c>
      <c r="AI3640" s="3" t="str">
        <f>IFERROR(IF($AG3640&lt;=$AN3640,MATCH($AH3640,레드마인_배치!G:G,0),MATCH($AH3640,레드마인_서비스!G:G,0)),"")</f>
        <v/>
      </c>
      <c r="AJ3640" s="3" t="str" cm="1">
        <f t="array" ref="AJ3640">IFERROR(INDEX(IF($AG3640&lt;=$AN3640,레드마인_배치!E:E,레드마인_서비스!E:E),콜트리분석!$AI3640),"")</f>
        <v/>
      </c>
      <c r="AK3640" s="3" t="str" cm="1">
        <f t="array" ref="AK3640">IFERROR(INDEX(IF($AG3640&lt;=$AN3640,레드마인_배치!H:H,레드마인_서비스!H:H),콜트리분석!$AI3640),"")</f>
        <v/>
      </c>
      <c r="AL3640" s="3" t="str" cm="1">
        <f t="array" ref="AL3640">IFERROR(INDEX(IF($AG3640&lt;=$AN3640,레드마인_배치!I:I,레드마인_서비스!I:I),콜트리분석!$AI3640),"")</f>
        <v/>
      </c>
      <c r="AM3640" s="3" t="str" cm="1">
        <f t="array" ref="AM3640">IFERROR(INDEX(IF($AG3640&lt;=$AN3640,레드마인_배치!J:J,레드마인_서비스!J:J),콜트리분석!$AI3640),"")</f>
        <v/>
      </c>
      <c r="AN3640" s="3">
        <v>3</v>
      </c>
      <c r="AO3640" s="15" t="str">
        <f ca="1">IFERROR(INDEX(레드마인_배치!E:E,MATCH(OFFSET(A3640,,AN3640),레드마인_배치!G:G,0)),"")</f>
        <v>미대상</v>
      </c>
      <c r="AP3640" t="s">
        <v>3330</v>
      </c>
      <c r="AQ3640">
        <v>172</v>
      </c>
    </row>
    <row r="3641" spans="1:43" hidden="1">
      <c r="A3641" s="3" t="s">
        <v>2957</v>
      </c>
      <c r="B3641" s="3" t="s">
        <v>491</v>
      </c>
      <c r="C3641" s="3" t="s">
        <v>494</v>
      </c>
      <c r="D3641" s="3" t="s">
        <v>677</v>
      </c>
      <c r="E3641" s="3" t="s">
        <v>3041</v>
      </c>
      <c r="F3641" s="3" t="s">
        <v>3042</v>
      </c>
      <c r="G3641" s="3" t="s">
        <v>3042</v>
      </c>
      <c r="H3641" s="3" t="s">
        <v>3042</v>
      </c>
      <c r="I3641" s="3" t="s">
        <v>3042</v>
      </c>
      <c r="J3641" s="3" t="s">
        <v>3042</v>
      </c>
      <c r="K3641" s="3" t="s">
        <v>3042</v>
      </c>
      <c r="L3641" s="3" t="s">
        <v>3042</v>
      </c>
      <c r="M3641" s="3" t="s">
        <v>3042</v>
      </c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>
        <f t="shared" si="59"/>
        <v>12</v>
      </c>
      <c r="AH3641" s="3" t="s">
        <v>3042</v>
      </c>
      <c r="AI3641" s="3" t="str">
        <f>IFERROR(IF($AG3641&lt;=$AN3641,MATCH($AH3641,레드마인_배치!G:G,0),MATCH($AH3641,레드마인_서비스!G:G,0)),"")</f>
        <v/>
      </c>
      <c r="AJ3641" s="3" t="str" cm="1">
        <f t="array" ref="AJ3641">IFERROR(INDEX(IF($AG3641&lt;=$AN3641,레드마인_배치!E:E,레드마인_서비스!E:E),콜트리분석!$AI3641),"")</f>
        <v/>
      </c>
      <c r="AK3641" s="3" t="str" cm="1">
        <f t="array" ref="AK3641">IFERROR(INDEX(IF($AG3641&lt;=$AN3641,레드마인_배치!H:H,레드마인_서비스!H:H),콜트리분석!$AI3641),"")</f>
        <v/>
      </c>
      <c r="AL3641" s="3" t="str" cm="1">
        <f t="array" ref="AL3641">IFERROR(INDEX(IF($AG3641&lt;=$AN3641,레드마인_배치!I:I,레드마인_서비스!I:I),콜트리분석!$AI3641),"")</f>
        <v/>
      </c>
      <c r="AM3641" s="3" t="str" cm="1">
        <f t="array" ref="AM3641">IFERROR(INDEX(IF($AG3641&lt;=$AN3641,레드마인_배치!J:J,레드마인_서비스!J:J),콜트리분석!$AI3641),"")</f>
        <v/>
      </c>
      <c r="AN3641" s="3">
        <v>3</v>
      </c>
      <c r="AO3641" s="15" t="str">
        <f ca="1">IFERROR(INDEX(레드마인_배치!E:E,MATCH(OFFSET(A3641,,AN3641),레드마인_배치!G:G,0)),"")</f>
        <v>미대상</v>
      </c>
      <c r="AP3641" t="s">
        <v>3330</v>
      </c>
      <c r="AQ3641">
        <v>172</v>
      </c>
    </row>
    <row r="3642" spans="1:43" hidden="1">
      <c r="A3642" s="3" t="s">
        <v>2957</v>
      </c>
      <c r="B3642" s="3" t="s">
        <v>491</v>
      </c>
      <c r="C3642" s="3" t="s">
        <v>494</v>
      </c>
      <c r="D3642" s="3" t="s">
        <v>677</v>
      </c>
      <c r="E3642" s="3" t="s">
        <v>3041</v>
      </c>
      <c r="F3642" s="3" t="s">
        <v>3042</v>
      </c>
      <c r="G3642" s="3" t="s">
        <v>3042</v>
      </c>
      <c r="H3642" s="3" t="s">
        <v>3042</v>
      </c>
      <c r="I3642" s="3" t="s">
        <v>3042</v>
      </c>
      <c r="J3642" s="3" t="s">
        <v>3042</v>
      </c>
      <c r="K3642" s="3" t="s">
        <v>3042</v>
      </c>
      <c r="L3642" s="3" t="s">
        <v>3042</v>
      </c>
      <c r="M3642" s="3" t="s">
        <v>3042</v>
      </c>
      <c r="N3642" s="3" t="s">
        <v>2954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>
        <f t="shared" si="59"/>
        <v>13</v>
      </c>
      <c r="AH3642" s="3" t="s">
        <v>2954</v>
      </c>
      <c r="AI3642" s="3" t="str">
        <f>IFERROR(IF($AG3642&lt;=$AN3642,MATCH($AH3642,레드마인_배치!G:G,0),MATCH($AH3642,레드마인_서비스!G:G,0)),"")</f>
        <v/>
      </c>
      <c r="AJ3642" s="3" t="str" cm="1">
        <f t="array" ref="AJ3642">IFERROR(INDEX(IF($AG3642&lt;=$AN3642,레드마인_배치!E:E,레드마인_서비스!E:E),콜트리분석!$AI3642),"")</f>
        <v/>
      </c>
      <c r="AK3642" s="3" t="str" cm="1">
        <f t="array" ref="AK3642">IFERROR(INDEX(IF($AG3642&lt;=$AN3642,레드마인_배치!H:H,레드마인_서비스!H:H),콜트리분석!$AI3642),"")</f>
        <v/>
      </c>
      <c r="AL3642" s="3" t="str" cm="1">
        <f t="array" ref="AL3642">IFERROR(INDEX(IF($AG3642&lt;=$AN3642,레드마인_배치!I:I,레드마인_서비스!I:I),콜트리분석!$AI3642),"")</f>
        <v/>
      </c>
      <c r="AM3642" s="3" t="str" cm="1">
        <f t="array" ref="AM3642">IFERROR(INDEX(IF($AG3642&lt;=$AN3642,레드마인_배치!J:J,레드마인_서비스!J:J),콜트리분석!$AI3642),"")</f>
        <v/>
      </c>
      <c r="AN3642" s="3">
        <v>3</v>
      </c>
      <c r="AO3642" s="15" t="str">
        <f ca="1">IFERROR(INDEX(레드마인_배치!E:E,MATCH(OFFSET(A3642,,AN3642),레드마인_배치!G:G,0)),"")</f>
        <v>미대상</v>
      </c>
      <c r="AP3642" t="s">
        <v>3330</v>
      </c>
      <c r="AQ3642">
        <v>172</v>
      </c>
    </row>
    <row r="3643" spans="1:43" hidden="1">
      <c r="A3643" s="3" t="s">
        <v>2957</v>
      </c>
      <c r="B3643" s="3" t="s">
        <v>491</v>
      </c>
      <c r="C3643" s="3" t="s">
        <v>494</v>
      </c>
      <c r="D3643" s="3" t="s">
        <v>677</v>
      </c>
      <c r="E3643" s="3" t="s">
        <v>3041</v>
      </c>
      <c r="F3643" s="3" t="s">
        <v>3042</v>
      </c>
      <c r="G3643" s="3" t="s">
        <v>3042</v>
      </c>
      <c r="H3643" s="3" t="s">
        <v>3042</v>
      </c>
      <c r="I3643" s="3" t="s">
        <v>3042</v>
      </c>
      <c r="J3643" s="3" t="s">
        <v>3042</v>
      </c>
      <c r="K3643" s="3" t="s">
        <v>3042</v>
      </c>
      <c r="L3643" s="3" t="s">
        <v>3042</v>
      </c>
      <c r="M3643" s="3" t="s">
        <v>3042</v>
      </c>
      <c r="N3643" s="3" t="s">
        <v>3042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>
        <f t="shared" si="59"/>
        <v>13</v>
      </c>
      <c r="AH3643" s="3" t="s">
        <v>3042</v>
      </c>
      <c r="AI3643" s="3" t="str">
        <f>IFERROR(IF($AG3643&lt;=$AN3643,MATCH($AH3643,레드마인_배치!G:G,0),MATCH($AH3643,레드마인_서비스!G:G,0)),"")</f>
        <v/>
      </c>
      <c r="AJ3643" s="3" t="str" cm="1">
        <f t="array" ref="AJ3643">IFERROR(INDEX(IF($AG3643&lt;=$AN3643,레드마인_배치!E:E,레드마인_서비스!E:E),콜트리분석!$AI3643),"")</f>
        <v/>
      </c>
      <c r="AK3643" s="3" t="str" cm="1">
        <f t="array" ref="AK3643">IFERROR(INDEX(IF($AG3643&lt;=$AN3643,레드마인_배치!H:H,레드마인_서비스!H:H),콜트리분석!$AI3643),"")</f>
        <v/>
      </c>
      <c r="AL3643" s="3" t="str" cm="1">
        <f t="array" ref="AL3643">IFERROR(INDEX(IF($AG3643&lt;=$AN3643,레드마인_배치!I:I,레드마인_서비스!I:I),콜트리분석!$AI3643),"")</f>
        <v/>
      </c>
      <c r="AM3643" s="3" t="str" cm="1">
        <f t="array" ref="AM3643">IFERROR(INDEX(IF($AG3643&lt;=$AN3643,레드마인_배치!J:J,레드마인_서비스!J:J),콜트리분석!$AI3643),"")</f>
        <v/>
      </c>
      <c r="AN3643" s="3">
        <v>3</v>
      </c>
      <c r="AO3643" s="15" t="str">
        <f ca="1">IFERROR(INDEX(레드마인_배치!E:E,MATCH(OFFSET(A3643,,AN3643),레드마인_배치!G:G,0)),"")</f>
        <v>미대상</v>
      </c>
      <c r="AP3643" t="s">
        <v>3330</v>
      </c>
      <c r="AQ3643">
        <v>172</v>
      </c>
    </row>
    <row r="3644" spans="1:43" hidden="1">
      <c r="A3644" s="3" t="s">
        <v>2957</v>
      </c>
      <c r="B3644" s="3" t="s">
        <v>491</v>
      </c>
      <c r="C3644" s="3" t="s">
        <v>494</v>
      </c>
      <c r="D3644" s="3" t="s">
        <v>677</v>
      </c>
      <c r="E3644" s="3" t="s">
        <v>3041</v>
      </c>
      <c r="F3644" s="3" t="s">
        <v>3042</v>
      </c>
      <c r="G3644" s="3" t="s">
        <v>3042</v>
      </c>
      <c r="H3644" s="3" t="s">
        <v>3042</v>
      </c>
      <c r="I3644" s="3" t="s">
        <v>3042</v>
      </c>
      <c r="J3644" s="3" t="s">
        <v>3042</v>
      </c>
      <c r="K3644" s="3" t="s">
        <v>3042</v>
      </c>
      <c r="L3644" s="3" t="s">
        <v>3042</v>
      </c>
      <c r="M3644" s="3" t="s">
        <v>3042</v>
      </c>
      <c r="N3644" s="3" t="s">
        <v>3042</v>
      </c>
      <c r="O3644" s="3" t="s">
        <v>2954</v>
      </c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>
        <f t="shared" si="59"/>
        <v>14</v>
      </c>
      <c r="AH3644" s="3" t="s">
        <v>2954</v>
      </c>
      <c r="AI3644" s="3" t="str">
        <f>IFERROR(IF($AG3644&lt;=$AN3644,MATCH($AH3644,레드마인_배치!G:G,0),MATCH($AH3644,레드마인_서비스!G:G,0)),"")</f>
        <v/>
      </c>
      <c r="AJ3644" s="3" t="str" cm="1">
        <f t="array" ref="AJ3644">IFERROR(INDEX(IF($AG3644&lt;=$AN3644,레드마인_배치!E:E,레드마인_서비스!E:E),콜트리분석!$AI3644),"")</f>
        <v/>
      </c>
      <c r="AK3644" s="3" t="str" cm="1">
        <f t="array" ref="AK3644">IFERROR(INDEX(IF($AG3644&lt;=$AN3644,레드마인_배치!H:H,레드마인_서비스!H:H),콜트리분석!$AI3644),"")</f>
        <v/>
      </c>
      <c r="AL3644" s="3" t="str" cm="1">
        <f t="array" ref="AL3644">IFERROR(INDEX(IF($AG3644&lt;=$AN3644,레드마인_배치!I:I,레드마인_서비스!I:I),콜트리분석!$AI3644),"")</f>
        <v/>
      </c>
      <c r="AM3644" s="3" t="str" cm="1">
        <f t="array" ref="AM3644">IFERROR(INDEX(IF($AG3644&lt;=$AN3644,레드마인_배치!J:J,레드마인_서비스!J:J),콜트리분석!$AI3644),"")</f>
        <v/>
      </c>
      <c r="AN3644" s="3">
        <v>3</v>
      </c>
      <c r="AO3644" s="15" t="str">
        <f ca="1">IFERROR(INDEX(레드마인_배치!E:E,MATCH(OFFSET(A3644,,AN3644),레드마인_배치!G:G,0)),"")</f>
        <v>미대상</v>
      </c>
      <c r="AP3644" t="s">
        <v>3330</v>
      </c>
      <c r="AQ3644">
        <v>172</v>
      </c>
    </row>
    <row r="3645" spans="1:43" hidden="1">
      <c r="A3645" s="3" t="s">
        <v>2957</v>
      </c>
      <c r="B3645" s="3" t="s">
        <v>491</v>
      </c>
      <c r="C3645" s="3" t="s">
        <v>494</v>
      </c>
      <c r="D3645" s="3" t="s">
        <v>677</v>
      </c>
      <c r="E3645" s="3" t="s">
        <v>3041</v>
      </c>
      <c r="F3645" s="3" t="s">
        <v>3042</v>
      </c>
      <c r="G3645" s="3" t="s">
        <v>3042</v>
      </c>
      <c r="H3645" s="3" t="s">
        <v>3042</v>
      </c>
      <c r="I3645" s="3" t="s">
        <v>3042</v>
      </c>
      <c r="J3645" s="3" t="s">
        <v>3042</v>
      </c>
      <c r="K3645" s="3" t="s">
        <v>3042</v>
      </c>
      <c r="L3645" s="3" t="s">
        <v>3042</v>
      </c>
      <c r="M3645" s="3" t="s">
        <v>3042</v>
      </c>
      <c r="N3645" s="3" t="s">
        <v>3042</v>
      </c>
      <c r="O3645" s="3" t="s">
        <v>3042</v>
      </c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>
        <f t="shared" si="59"/>
        <v>14</v>
      </c>
      <c r="AH3645" s="3" t="s">
        <v>3042</v>
      </c>
      <c r="AI3645" s="3" t="str">
        <f>IFERROR(IF($AG3645&lt;=$AN3645,MATCH($AH3645,레드마인_배치!G:G,0),MATCH($AH3645,레드마인_서비스!G:G,0)),"")</f>
        <v/>
      </c>
      <c r="AJ3645" s="3" t="str" cm="1">
        <f t="array" ref="AJ3645">IFERROR(INDEX(IF($AG3645&lt;=$AN3645,레드마인_배치!E:E,레드마인_서비스!E:E),콜트리분석!$AI3645),"")</f>
        <v/>
      </c>
      <c r="AK3645" s="3" t="str" cm="1">
        <f t="array" ref="AK3645">IFERROR(INDEX(IF($AG3645&lt;=$AN3645,레드마인_배치!H:H,레드마인_서비스!H:H),콜트리분석!$AI3645),"")</f>
        <v/>
      </c>
      <c r="AL3645" s="3" t="str" cm="1">
        <f t="array" ref="AL3645">IFERROR(INDEX(IF($AG3645&lt;=$AN3645,레드마인_배치!I:I,레드마인_서비스!I:I),콜트리분석!$AI3645),"")</f>
        <v/>
      </c>
      <c r="AM3645" s="3" t="str" cm="1">
        <f t="array" ref="AM3645">IFERROR(INDEX(IF($AG3645&lt;=$AN3645,레드마인_배치!J:J,레드마인_서비스!J:J),콜트리분석!$AI3645),"")</f>
        <v/>
      </c>
      <c r="AN3645" s="3">
        <v>3</v>
      </c>
      <c r="AO3645" s="15" t="str">
        <f ca="1">IFERROR(INDEX(레드마인_배치!E:E,MATCH(OFFSET(A3645,,AN3645),레드마인_배치!G:G,0)),"")</f>
        <v>미대상</v>
      </c>
      <c r="AP3645" t="s">
        <v>3330</v>
      </c>
      <c r="AQ3645">
        <v>172</v>
      </c>
    </row>
    <row r="3646" spans="1:43" hidden="1">
      <c r="A3646" s="3" t="s">
        <v>2957</v>
      </c>
      <c r="B3646" s="3" t="s">
        <v>491</v>
      </c>
      <c r="C3646" s="3" t="s">
        <v>494</v>
      </c>
      <c r="D3646" s="3" t="s">
        <v>677</v>
      </c>
      <c r="E3646" s="3" t="s">
        <v>3041</v>
      </c>
      <c r="F3646" s="3" t="s">
        <v>3042</v>
      </c>
      <c r="G3646" s="3" t="s">
        <v>3042</v>
      </c>
      <c r="H3646" s="3" t="s">
        <v>3042</v>
      </c>
      <c r="I3646" s="3" t="s">
        <v>3042</v>
      </c>
      <c r="J3646" s="3" t="s">
        <v>3042</v>
      </c>
      <c r="K3646" s="3" t="s">
        <v>3042</v>
      </c>
      <c r="L3646" s="3" t="s">
        <v>3042</v>
      </c>
      <c r="M3646" s="3" t="s">
        <v>3042</v>
      </c>
      <c r="N3646" s="3" t="s">
        <v>3042</v>
      </c>
      <c r="O3646" s="3" t="s">
        <v>3042</v>
      </c>
      <c r="P3646" s="3" t="s">
        <v>2954</v>
      </c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>
        <f t="shared" si="59"/>
        <v>15</v>
      </c>
      <c r="AH3646" s="3" t="s">
        <v>2954</v>
      </c>
      <c r="AI3646" s="3" t="str">
        <f>IFERROR(IF($AG3646&lt;=$AN3646,MATCH($AH3646,레드마인_배치!G:G,0),MATCH($AH3646,레드마인_서비스!G:G,0)),"")</f>
        <v/>
      </c>
      <c r="AJ3646" s="3" t="str" cm="1">
        <f t="array" ref="AJ3646">IFERROR(INDEX(IF($AG3646&lt;=$AN3646,레드마인_배치!E:E,레드마인_서비스!E:E),콜트리분석!$AI3646),"")</f>
        <v/>
      </c>
      <c r="AK3646" s="3" t="str" cm="1">
        <f t="array" ref="AK3646">IFERROR(INDEX(IF($AG3646&lt;=$AN3646,레드마인_배치!H:H,레드마인_서비스!H:H),콜트리분석!$AI3646),"")</f>
        <v/>
      </c>
      <c r="AL3646" s="3" t="str" cm="1">
        <f t="array" ref="AL3646">IFERROR(INDEX(IF($AG3646&lt;=$AN3646,레드마인_배치!I:I,레드마인_서비스!I:I),콜트리분석!$AI3646),"")</f>
        <v/>
      </c>
      <c r="AM3646" s="3" t="str" cm="1">
        <f t="array" ref="AM3646">IFERROR(INDEX(IF($AG3646&lt;=$AN3646,레드마인_배치!J:J,레드마인_서비스!J:J),콜트리분석!$AI3646),"")</f>
        <v/>
      </c>
      <c r="AN3646" s="3">
        <v>3</v>
      </c>
      <c r="AO3646" s="15" t="str">
        <f ca="1">IFERROR(INDEX(레드마인_배치!E:E,MATCH(OFFSET(A3646,,AN3646),레드마인_배치!G:G,0)),"")</f>
        <v>미대상</v>
      </c>
      <c r="AP3646" t="s">
        <v>3330</v>
      </c>
      <c r="AQ3646">
        <v>172</v>
      </c>
    </row>
    <row r="3647" spans="1:43" hidden="1">
      <c r="A3647" s="3" t="s">
        <v>2957</v>
      </c>
      <c r="B3647" s="3" t="s">
        <v>491</v>
      </c>
      <c r="C3647" s="3" t="s">
        <v>494</v>
      </c>
      <c r="D3647" s="3" t="s">
        <v>677</v>
      </c>
      <c r="E3647" s="3" t="s">
        <v>3041</v>
      </c>
      <c r="F3647" s="3" t="s">
        <v>3042</v>
      </c>
      <c r="G3647" s="3" t="s">
        <v>3042</v>
      </c>
      <c r="H3647" s="3" t="s">
        <v>3042</v>
      </c>
      <c r="I3647" s="3" t="s">
        <v>3042</v>
      </c>
      <c r="J3647" s="3" t="s">
        <v>3042</v>
      </c>
      <c r="K3647" s="3" t="s">
        <v>3042</v>
      </c>
      <c r="L3647" s="3" t="s">
        <v>3042</v>
      </c>
      <c r="M3647" s="3" t="s">
        <v>3042</v>
      </c>
      <c r="N3647" s="3" t="s">
        <v>3042</v>
      </c>
      <c r="O3647" s="3" t="s">
        <v>3042</v>
      </c>
      <c r="P3647" s="3" t="s">
        <v>3042</v>
      </c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>
        <f t="shared" si="59"/>
        <v>15</v>
      </c>
      <c r="AH3647" s="3" t="s">
        <v>3042</v>
      </c>
      <c r="AI3647" s="3" t="str">
        <f>IFERROR(IF($AG3647&lt;=$AN3647,MATCH($AH3647,레드마인_배치!G:G,0),MATCH($AH3647,레드마인_서비스!G:G,0)),"")</f>
        <v/>
      </c>
      <c r="AJ3647" s="3" t="str" cm="1">
        <f t="array" ref="AJ3647">IFERROR(INDEX(IF($AG3647&lt;=$AN3647,레드마인_배치!E:E,레드마인_서비스!E:E),콜트리분석!$AI3647),"")</f>
        <v/>
      </c>
      <c r="AK3647" s="3" t="str" cm="1">
        <f t="array" ref="AK3647">IFERROR(INDEX(IF($AG3647&lt;=$AN3647,레드마인_배치!H:H,레드마인_서비스!H:H),콜트리분석!$AI3647),"")</f>
        <v/>
      </c>
      <c r="AL3647" s="3" t="str" cm="1">
        <f t="array" ref="AL3647">IFERROR(INDEX(IF($AG3647&lt;=$AN3647,레드마인_배치!I:I,레드마인_서비스!I:I),콜트리분석!$AI3647),"")</f>
        <v/>
      </c>
      <c r="AM3647" s="3" t="str" cm="1">
        <f t="array" ref="AM3647">IFERROR(INDEX(IF($AG3647&lt;=$AN3647,레드마인_배치!J:J,레드마인_서비스!J:J),콜트리분석!$AI3647),"")</f>
        <v/>
      </c>
      <c r="AN3647" s="3">
        <v>3</v>
      </c>
      <c r="AO3647" s="15" t="str">
        <f ca="1">IFERROR(INDEX(레드마인_배치!E:E,MATCH(OFFSET(A3647,,AN3647),레드마인_배치!G:G,0)),"")</f>
        <v>미대상</v>
      </c>
      <c r="AP3647" t="s">
        <v>3330</v>
      </c>
      <c r="AQ3647">
        <v>172</v>
      </c>
    </row>
    <row r="3648" spans="1:43" hidden="1">
      <c r="A3648" s="3" t="s">
        <v>2957</v>
      </c>
      <c r="B3648" s="3" t="s">
        <v>491</v>
      </c>
      <c r="C3648" s="3" t="s">
        <v>494</v>
      </c>
      <c r="D3648" s="3" t="s">
        <v>677</v>
      </c>
      <c r="E3648" s="3" t="s">
        <v>3041</v>
      </c>
      <c r="F3648" s="3" t="s">
        <v>3042</v>
      </c>
      <c r="G3648" s="3" t="s">
        <v>3042</v>
      </c>
      <c r="H3648" s="3" t="s">
        <v>3042</v>
      </c>
      <c r="I3648" s="3" t="s">
        <v>3042</v>
      </c>
      <c r="J3648" s="3" t="s">
        <v>3042</v>
      </c>
      <c r="K3648" s="3" t="s">
        <v>3042</v>
      </c>
      <c r="L3648" s="3" t="s">
        <v>3042</v>
      </c>
      <c r="M3648" s="3" t="s">
        <v>3042</v>
      </c>
      <c r="N3648" s="3" t="s">
        <v>3042</v>
      </c>
      <c r="O3648" s="3" t="s">
        <v>3042</v>
      </c>
      <c r="P3648" s="3" t="s">
        <v>3042</v>
      </c>
      <c r="Q3648" s="3" t="s">
        <v>2954</v>
      </c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>
        <f t="shared" si="59"/>
        <v>16</v>
      </c>
      <c r="AH3648" s="3" t="s">
        <v>2954</v>
      </c>
      <c r="AI3648" s="3" t="str">
        <f>IFERROR(IF($AG3648&lt;=$AN3648,MATCH($AH3648,레드마인_배치!G:G,0),MATCH($AH3648,레드마인_서비스!G:G,0)),"")</f>
        <v/>
      </c>
      <c r="AJ3648" s="3" t="str" cm="1">
        <f t="array" ref="AJ3648">IFERROR(INDEX(IF($AG3648&lt;=$AN3648,레드마인_배치!E:E,레드마인_서비스!E:E),콜트리분석!$AI3648),"")</f>
        <v/>
      </c>
      <c r="AK3648" s="3" t="str" cm="1">
        <f t="array" ref="AK3648">IFERROR(INDEX(IF($AG3648&lt;=$AN3648,레드마인_배치!H:H,레드마인_서비스!H:H),콜트리분석!$AI3648),"")</f>
        <v/>
      </c>
      <c r="AL3648" s="3" t="str" cm="1">
        <f t="array" ref="AL3648">IFERROR(INDEX(IF($AG3648&lt;=$AN3648,레드마인_배치!I:I,레드마인_서비스!I:I),콜트리분석!$AI3648),"")</f>
        <v/>
      </c>
      <c r="AM3648" s="3" t="str" cm="1">
        <f t="array" ref="AM3648">IFERROR(INDEX(IF($AG3648&lt;=$AN3648,레드마인_배치!J:J,레드마인_서비스!J:J),콜트리분석!$AI3648),"")</f>
        <v/>
      </c>
      <c r="AN3648" s="3">
        <v>3</v>
      </c>
      <c r="AO3648" s="15" t="str">
        <f ca="1">IFERROR(INDEX(레드마인_배치!E:E,MATCH(OFFSET(A3648,,AN3648),레드마인_배치!G:G,0)),"")</f>
        <v>미대상</v>
      </c>
      <c r="AP3648" t="s">
        <v>3330</v>
      </c>
      <c r="AQ3648">
        <v>172</v>
      </c>
    </row>
    <row r="3649" spans="1:43" hidden="1">
      <c r="A3649" s="3" t="s">
        <v>2957</v>
      </c>
      <c r="B3649" s="3" t="s">
        <v>491</v>
      </c>
      <c r="C3649" s="3" t="s">
        <v>494</v>
      </c>
      <c r="D3649" s="3" t="s">
        <v>677</v>
      </c>
      <c r="E3649" s="3" t="s">
        <v>3041</v>
      </c>
      <c r="F3649" s="3" t="s">
        <v>3042</v>
      </c>
      <c r="G3649" s="3" t="s">
        <v>3042</v>
      </c>
      <c r="H3649" s="3" t="s">
        <v>3042</v>
      </c>
      <c r="I3649" s="3" t="s">
        <v>3042</v>
      </c>
      <c r="J3649" s="3" t="s">
        <v>3042</v>
      </c>
      <c r="K3649" s="3" t="s">
        <v>3042</v>
      </c>
      <c r="L3649" s="3" t="s">
        <v>3042</v>
      </c>
      <c r="M3649" s="3" t="s">
        <v>3042</v>
      </c>
      <c r="N3649" s="3" t="s">
        <v>3042</v>
      </c>
      <c r="O3649" s="3" t="s">
        <v>3042</v>
      </c>
      <c r="P3649" s="3" t="s">
        <v>3042</v>
      </c>
      <c r="Q3649" s="3" t="s">
        <v>3042</v>
      </c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>
        <f t="shared" si="59"/>
        <v>16</v>
      </c>
      <c r="AH3649" s="3" t="s">
        <v>3042</v>
      </c>
      <c r="AI3649" s="3" t="str">
        <f>IFERROR(IF($AG3649&lt;=$AN3649,MATCH($AH3649,레드마인_배치!G:G,0),MATCH($AH3649,레드마인_서비스!G:G,0)),"")</f>
        <v/>
      </c>
      <c r="AJ3649" s="3" t="str" cm="1">
        <f t="array" ref="AJ3649">IFERROR(INDEX(IF($AG3649&lt;=$AN3649,레드마인_배치!E:E,레드마인_서비스!E:E),콜트리분석!$AI3649),"")</f>
        <v/>
      </c>
      <c r="AK3649" s="3" t="str" cm="1">
        <f t="array" ref="AK3649">IFERROR(INDEX(IF($AG3649&lt;=$AN3649,레드마인_배치!H:H,레드마인_서비스!H:H),콜트리분석!$AI3649),"")</f>
        <v/>
      </c>
      <c r="AL3649" s="3" t="str" cm="1">
        <f t="array" ref="AL3649">IFERROR(INDEX(IF($AG3649&lt;=$AN3649,레드마인_배치!I:I,레드마인_서비스!I:I),콜트리분석!$AI3649),"")</f>
        <v/>
      </c>
      <c r="AM3649" s="3" t="str" cm="1">
        <f t="array" ref="AM3649">IFERROR(INDEX(IF($AG3649&lt;=$AN3649,레드마인_배치!J:J,레드마인_서비스!J:J),콜트리분석!$AI3649),"")</f>
        <v/>
      </c>
      <c r="AN3649" s="3">
        <v>3</v>
      </c>
      <c r="AO3649" s="15" t="str">
        <f ca="1">IFERROR(INDEX(레드마인_배치!E:E,MATCH(OFFSET(A3649,,AN3649),레드마인_배치!G:G,0)),"")</f>
        <v>미대상</v>
      </c>
      <c r="AP3649" t="s">
        <v>3330</v>
      </c>
      <c r="AQ3649">
        <v>172</v>
      </c>
    </row>
    <row r="3650" spans="1:43" hidden="1">
      <c r="A3650" s="3" t="s">
        <v>2957</v>
      </c>
      <c r="B3650" s="3" t="s">
        <v>491</v>
      </c>
      <c r="C3650" s="3" t="s">
        <v>494</v>
      </c>
      <c r="D3650" s="3" t="s">
        <v>677</v>
      </c>
      <c r="E3650" s="3" t="s">
        <v>3041</v>
      </c>
      <c r="F3650" s="3" t="s">
        <v>3042</v>
      </c>
      <c r="G3650" s="3" t="s">
        <v>3042</v>
      </c>
      <c r="H3650" s="3" t="s">
        <v>3042</v>
      </c>
      <c r="I3650" s="3" t="s">
        <v>3042</v>
      </c>
      <c r="J3650" s="3" t="s">
        <v>3042</v>
      </c>
      <c r="K3650" s="3" t="s">
        <v>3042</v>
      </c>
      <c r="L3650" s="3" t="s">
        <v>3042</v>
      </c>
      <c r="M3650" s="3" t="s">
        <v>3042</v>
      </c>
      <c r="N3650" s="3" t="s">
        <v>3042</v>
      </c>
      <c r="O3650" s="3" t="s">
        <v>3042</v>
      </c>
      <c r="P3650" s="3" t="s">
        <v>3042</v>
      </c>
      <c r="Q3650" s="3" t="s">
        <v>3042</v>
      </c>
      <c r="R3650" s="3" t="s">
        <v>2954</v>
      </c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>
        <f t="shared" si="59"/>
        <v>17</v>
      </c>
      <c r="AH3650" s="3" t="s">
        <v>2954</v>
      </c>
      <c r="AI3650" s="3" t="str">
        <f>IFERROR(IF($AG3650&lt;=$AN3650,MATCH($AH3650,레드마인_배치!G:G,0),MATCH($AH3650,레드마인_서비스!G:G,0)),"")</f>
        <v/>
      </c>
      <c r="AJ3650" s="3" t="str" cm="1">
        <f t="array" ref="AJ3650">IFERROR(INDEX(IF($AG3650&lt;=$AN3650,레드마인_배치!E:E,레드마인_서비스!E:E),콜트리분석!$AI3650),"")</f>
        <v/>
      </c>
      <c r="AK3650" s="3" t="str" cm="1">
        <f t="array" ref="AK3650">IFERROR(INDEX(IF($AG3650&lt;=$AN3650,레드마인_배치!H:H,레드마인_서비스!H:H),콜트리분석!$AI3650),"")</f>
        <v/>
      </c>
      <c r="AL3650" s="3" t="str" cm="1">
        <f t="array" ref="AL3650">IFERROR(INDEX(IF($AG3650&lt;=$AN3650,레드마인_배치!I:I,레드마인_서비스!I:I),콜트리분석!$AI3650),"")</f>
        <v/>
      </c>
      <c r="AM3650" s="3" t="str" cm="1">
        <f t="array" ref="AM3650">IFERROR(INDEX(IF($AG3650&lt;=$AN3650,레드마인_배치!J:J,레드마인_서비스!J:J),콜트리분석!$AI3650),"")</f>
        <v/>
      </c>
      <c r="AN3650" s="3">
        <v>3</v>
      </c>
      <c r="AO3650" s="15" t="str">
        <f ca="1">IFERROR(INDEX(레드마인_배치!E:E,MATCH(OFFSET(A3650,,AN3650),레드마인_배치!G:G,0)),"")</f>
        <v>미대상</v>
      </c>
      <c r="AP3650" t="s">
        <v>3330</v>
      </c>
      <c r="AQ3650">
        <v>172</v>
      </c>
    </row>
    <row r="3651" spans="1:43" hidden="1">
      <c r="A3651" s="3" t="s">
        <v>2957</v>
      </c>
      <c r="B3651" s="3" t="s">
        <v>491</v>
      </c>
      <c r="C3651" s="3" t="s">
        <v>494</v>
      </c>
      <c r="D3651" s="3" t="s">
        <v>677</v>
      </c>
      <c r="E3651" s="3" t="s">
        <v>3041</v>
      </c>
      <c r="F3651" s="3" t="s">
        <v>3042</v>
      </c>
      <c r="G3651" s="3" t="s">
        <v>3042</v>
      </c>
      <c r="H3651" s="3" t="s">
        <v>3042</v>
      </c>
      <c r="I3651" s="3" t="s">
        <v>3042</v>
      </c>
      <c r="J3651" s="3" t="s">
        <v>3042</v>
      </c>
      <c r="K3651" s="3" t="s">
        <v>3042</v>
      </c>
      <c r="L3651" s="3" t="s">
        <v>3042</v>
      </c>
      <c r="M3651" s="3" t="s">
        <v>3042</v>
      </c>
      <c r="N3651" s="3" t="s">
        <v>3042</v>
      </c>
      <c r="O3651" s="3" t="s">
        <v>3042</v>
      </c>
      <c r="P3651" s="3" t="s">
        <v>3042</v>
      </c>
      <c r="Q3651" s="3" t="s">
        <v>3042</v>
      </c>
      <c r="R3651" s="3" t="s">
        <v>3042</v>
      </c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>
        <f t="shared" si="59"/>
        <v>17</v>
      </c>
      <c r="AH3651" s="3" t="s">
        <v>3042</v>
      </c>
      <c r="AI3651" s="3" t="str">
        <f>IFERROR(IF($AG3651&lt;=$AN3651,MATCH($AH3651,레드마인_배치!G:G,0),MATCH($AH3651,레드마인_서비스!G:G,0)),"")</f>
        <v/>
      </c>
      <c r="AJ3651" s="3" t="str" cm="1">
        <f t="array" ref="AJ3651">IFERROR(INDEX(IF($AG3651&lt;=$AN3651,레드마인_배치!E:E,레드마인_서비스!E:E),콜트리분석!$AI3651),"")</f>
        <v/>
      </c>
      <c r="AK3651" s="3" t="str" cm="1">
        <f t="array" ref="AK3651">IFERROR(INDEX(IF($AG3651&lt;=$AN3651,레드마인_배치!H:H,레드마인_서비스!H:H),콜트리분석!$AI3651),"")</f>
        <v/>
      </c>
      <c r="AL3651" s="3" t="str" cm="1">
        <f t="array" ref="AL3651">IFERROR(INDEX(IF($AG3651&lt;=$AN3651,레드마인_배치!I:I,레드마인_서비스!I:I),콜트리분석!$AI3651),"")</f>
        <v/>
      </c>
      <c r="AM3651" s="3" t="str" cm="1">
        <f t="array" ref="AM3651">IFERROR(INDEX(IF($AG3651&lt;=$AN3651,레드마인_배치!J:J,레드마인_서비스!J:J),콜트리분석!$AI3651),"")</f>
        <v/>
      </c>
      <c r="AN3651" s="3">
        <v>3</v>
      </c>
      <c r="AO3651" s="15" t="str">
        <f ca="1">IFERROR(INDEX(레드마인_배치!E:E,MATCH(OFFSET(A3651,,AN3651),레드마인_배치!G:G,0)),"")</f>
        <v>미대상</v>
      </c>
      <c r="AP3651" t="s">
        <v>3330</v>
      </c>
      <c r="AQ3651">
        <v>172</v>
      </c>
    </row>
    <row r="3652" spans="1:43" hidden="1">
      <c r="A3652" s="3" t="s">
        <v>2957</v>
      </c>
      <c r="B3652" s="3" t="s">
        <v>491</v>
      </c>
      <c r="C3652" s="3" t="s">
        <v>494</v>
      </c>
      <c r="D3652" s="3" t="s">
        <v>677</v>
      </c>
      <c r="E3652" s="3" t="s">
        <v>3041</v>
      </c>
      <c r="F3652" s="3" t="s">
        <v>3042</v>
      </c>
      <c r="G3652" s="3" t="s">
        <v>3042</v>
      </c>
      <c r="H3652" s="3" t="s">
        <v>3042</v>
      </c>
      <c r="I3652" s="3" t="s">
        <v>3042</v>
      </c>
      <c r="J3652" s="3" t="s">
        <v>3042</v>
      </c>
      <c r="K3652" s="3" t="s">
        <v>3042</v>
      </c>
      <c r="L3652" s="3" t="s">
        <v>3042</v>
      </c>
      <c r="M3652" s="3" t="s">
        <v>3042</v>
      </c>
      <c r="N3652" s="3" t="s">
        <v>3042</v>
      </c>
      <c r="O3652" s="3" t="s">
        <v>3042</v>
      </c>
      <c r="P3652" s="3" t="s">
        <v>3042</v>
      </c>
      <c r="Q3652" s="3" t="s">
        <v>3042</v>
      </c>
      <c r="R3652" s="3" t="s">
        <v>3042</v>
      </c>
      <c r="S3652" s="3" t="s">
        <v>2954</v>
      </c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>
        <f t="shared" si="59"/>
        <v>18</v>
      </c>
      <c r="AH3652" s="3" t="s">
        <v>2954</v>
      </c>
      <c r="AI3652" s="3" t="str">
        <f>IFERROR(IF($AG3652&lt;=$AN3652,MATCH($AH3652,레드마인_배치!G:G,0),MATCH($AH3652,레드마인_서비스!G:G,0)),"")</f>
        <v/>
      </c>
      <c r="AJ3652" s="3" t="str" cm="1">
        <f t="array" ref="AJ3652">IFERROR(INDEX(IF($AG3652&lt;=$AN3652,레드마인_배치!E:E,레드마인_서비스!E:E),콜트리분석!$AI3652),"")</f>
        <v/>
      </c>
      <c r="AK3652" s="3" t="str" cm="1">
        <f t="array" ref="AK3652">IFERROR(INDEX(IF($AG3652&lt;=$AN3652,레드마인_배치!H:H,레드마인_서비스!H:H),콜트리분석!$AI3652),"")</f>
        <v/>
      </c>
      <c r="AL3652" s="3" t="str" cm="1">
        <f t="array" ref="AL3652">IFERROR(INDEX(IF($AG3652&lt;=$AN3652,레드마인_배치!I:I,레드마인_서비스!I:I),콜트리분석!$AI3652),"")</f>
        <v/>
      </c>
      <c r="AM3652" s="3" t="str" cm="1">
        <f t="array" ref="AM3652">IFERROR(INDEX(IF($AG3652&lt;=$AN3652,레드마인_배치!J:J,레드마인_서비스!J:J),콜트리분석!$AI3652),"")</f>
        <v/>
      </c>
      <c r="AN3652" s="3">
        <v>3</v>
      </c>
      <c r="AO3652" s="15" t="str">
        <f ca="1">IFERROR(INDEX(레드마인_배치!E:E,MATCH(OFFSET(A3652,,AN3652),레드마인_배치!G:G,0)),"")</f>
        <v>미대상</v>
      </c>
      <c r="AP3652" t="s">
        <v>3330</v>
      </c>
      <c r="AQ3652">
        <v>172</v>
      </c>
    </row>
    <row r="3653" spans="1:43" hidden="1">
      <c r="A3653" s="3" t="s">
        <v>2957</v>
      </c>
      <c r="B3653" s="3" t="s">
        <v>491</v>
      </c>
      <c r="C3653" s="3" t="s">
        <v>494</v>
      </c>
      <c r="D3653" s="3" t="s">
        <v>677</v>
      </c>
      <c r="E3653" s="3" t="s">
        <v>3041</v>
      </c>
      <c r="F3653" s="3" t="s">
        <v>3042</v>
      </c>
      <c r="G3653" s="3" t="s">
        <v>3042</v>
      </c>
      <c r="H3653" s="3" t="s">
        <v>3042</v>
      </c>
      <c r="I3653" s="3" t="s">
        <v>3042</v>
      </c>
      <c r="J3653" s="3" t="s">
        <v>3042</v>
      </c>
      <c r="K3653" s="3" t="s">
        <v>3042</v>
      </c>
      <c r="L3653" s="3" t="s">
        <v>3042</v>
      </c>
      <c r="M3653" s="3" t="s">
        <v>3042</v>
      </c>
      <c r="N3653" s="3" t="s">
        <v>3042</v>
      </c>
      <c r="O3653" s="3" t="s">
        <v>3042</v>
      </c>
      <c r="P3653" s="3" t="s">
        <v>3042</v>
      </c>
      <c r="Q3653" s="3" t="s">
        <v>3042</v>
      </c>
      <c r="R3653" s="3" t="s">
        <v>3042</v>
      </c>
      <c r="S3653" s="3" t="s">
        <v>3042</v>
      </c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>
        <f t="shared" si="59"/>
        <v>18</v>
      </c>
      <c r="AH3653" s="3" t="s">
        <v>3042</v>
      </c>
      <c r="AI3653" s="3" t="str">
        <f>IFERROR(IF($AG3653&lt;=$AN3653,MATCH($AH3653,레드마인_배치!G:G,0),MATCH($AH3653,레드마인_서비스!G:G,0)),"")</f>
        <v/>
      </c>
      <c r="AJ3653" s="3" t="str" cm="1">
        <f t="array" ref="AJ3653">IFERROR(INDEX(IF($AG3653&lt;=$AN3653,레드마인_배치!E:E,레드마인_서비스!E:E),콜트리분석!$AI3653),"")</f>
        <v/>
      </c>
      <c r="AK3653" s="3" t="str" cm="1">
        <f t="array" ref="AK3653">IFERROR(INDEX(IF($AG3653&lt;=$AN3653,레드마인_배치!H:H,레드마인_서비스!H:H),콜트리분석!$AI3653),"")</f>
        <v/>
      </c>
      <c r="AL3653" s="3" t="str" cm="1">
        <f t="array" ref="AL3653">IFERROR(INDEX(IF($AG3653&lt;=$AN3653,레드마인_배치!I:I,레드마인_서비스!I:I),콜트리분석!$AI3653),"")</f>
        <v/>
      </c>
      <c r="AM3653" s="3" t="str" cm="1">
        <f t="array" ref="AM3653">IFERROR(INDEX(IF($AG3653&lt;=$AN3653,레드마인_배치!J:J,레드마인_서비스!J:J),콜트리분석!$AI3653),"")</f>
        <v/>
      </c>
      <c r="AN3653" s="3">
        <v>3</v>
      </c>
      <c r="AO3653" s="15" t="str">
        <f ca="1">IFERROR(INDEX(레드마인_배치!E:E,MATCH(OFFSET(A3653,,AN3653),레드마인_배치!G:G,0)),"")</f>
        <v>미대상</v>
      </c>
      <c r="AP3653" t="s">
        <v>3330</v>
      </c>
      <c r="AQ3653">
        <v>172</v>
      </c>
    </row>
    <row r="3654" spans="1:43" hidden="1">
      <c r="A3654" s="3" t="s">
        <v>2957</v>
      </c>
      <c r="B3654" s="3" t="s">
        <v>491</v>
      </c>
      <c r="C3654" s="3" t="s">
        <v>494</v>
      </c>
      <c r="D3654" s="3" t="s">
        <v>677</v>
      </c>
      <c r="E3654" s="3" t="s">
        <v>3041</v>
      </c>
      <c r="F3654" s="3" t="s">
        <v>3042</v>
      </c>
      <c r="G3654" s="3" t="s">
        <v>3042</v>
      </c>
      <c r="H3654" s="3" t="s">
        <v>3042</v>
      </c>
      <c r="I3654" s="3" t="s">
        <v>3042</v>
      </c>
      <c r="J3654" s="3" t="s">
        <v>3042</v>
      </c>
      <c r="K3654" s="3" t="s">
        <v>3042</v>
      </c>
      <c r="L3654" s="3" t="s">
        <v>3042</v>
      </c>
      <c r="M3654" s="3" t="s">
        <v>3042</v>
      </c>
      <c r="N3654" s="3" t="s">
        <v>3042</v>
      </c>
      <c r="O3654" s="3" t="s">
        <v>3042</v>
      </c>
      <c r="P3654" s="3" t="s">
        <v>3042</v>
      </c>
      <c r="Q3654" s="3" t="s">
        <v>3042</v>
      </c>
      <c r="R3654" s="3" t="s">
        <v>3042</v>
      </c>
      <c r="S3654" s="3" t="s">
        <v>3042</v>
      </c>
      <c r="T3654" s="3" t="s">
        <v>2954</v>
      </c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>
        <f t="shared" si="59"/>
        <v>19</v>
      </c>
      <c r="AH3654" s="3" t="s">
        <v>2954</v>
      </c>
      <c r="AI3654" s="3" t="str">
        <f>IFERROR(IF($AG3654&lt;=$AN3654,MATCH($AH3654,레드마인_배치!G:G,0),MATCH($AH3654,레드마인_서비스!G:G,0)),"")</f>
        <v/>
      </c>
      <c r="AJ3654" s="3" t="str" cm="1">
        <f t="array" ref="AJ3654">IFERROR(INDEX(IF($AG3654&lt;=$AN3654,레드마인_배치!E:E,레드마인_서비스!E:E),콜트리분석!$AI3654),"")</f>
        <v/>
      </c>
      <c r="AK3654" s="3" t="str" cm="1">
        <f t="array" ref="AK3654">IFERROR(INDEX(IF($AG3654&lt;=$AN3654,레드마인_배치!H:H,레드마인_서비스!H:H),콜트리분석!$AI3654),"")</f>
        <v/>
      </c>
      <c r="AL3654" s="3" t="str" cm="1">
        <f t="array" ref="AL3654">IFERROR(INDEX(IF($AG3654&lt;=$AN3654,레드마인_배치!I:I,레드마인_서비스!I:I),콜트리분석!$AI3654),"")</f>
        <v/>
      </c>
      <c r="AM3654" s="3" t="str" cm="1">
        <f t="array" ref="AM3654">IFERROR(INDEX(IF($AG3654&lt;=$AN3654,레드마인_배치!J:J,레드마인_서비스!J:J),콜트리분석!$AI3654),"")</f>
        <v/>
      </c>
      <c r="AN3654" s="3">
        <v>3</v>
      </c>
      <c r="AO3654" s="15" t="str">
        <f ca="1">IFERROR(INDEX(레드마인_배치!E:E,MATCH(OFFSET(A3654,,AN3654),레드마인_배치!G:G,0)),"")</f>
        <v>미대상</v>
      </c>
      <c r="AP3654" t="s">
        <v>3330</v>
      </c>
      <c r="AQ3654">
        <v>172</v>
      </c>
    </row>
    <row r="3655" spans="1:43" hidden="1">
      <c r="A3655" s="3" t="s">
        <v>2957</v>
      </c>
      <c r="B3655" s="3" t="s">
        <v>491</v>
      </c>
      <c r="C3655" s="3" t="s">
        <v>494</v>
      </c>
      <c r="D3655" s="3" t="s">
        <v>677</v>
      </c>
      <c r="E3655" s="3" t="s">
        <v>3041</v>
      </c>
      <c r="F3655" s="3" t="s">
        <v>3042</v>
      </c>
      <c r="G3655" s="3" t="s">
        <v>3042</v>
      </c>
      <c r="H3655" s="3" t="s">
        <v>3042</v>
      </c>
      <c r="I3655" s="3" t="s">
        <v>3042</v>
      </c>
      <c r="J3655" s="3" t="s">
        <v>3042</v>
      </c>
      <c r="K3655" s="3" t="s">
        <v>3042</v>
      </c>
      <c r="L3655" s="3" t="s">
        <v>3042</v>
      </c>
      <c r="M3655" s="3" t="s">
        <v>3042</v>
      </c>
      <c r="N3655" s="3" t="s">
        <v>3042</v>
      </c>
      <c r="O3655" s="3" t="s">
        <v>3042</v>
      </c>
      <c r="P3655" s="3" t="s">
        <v>3042</v>
      </c>
      <c r="Q3655" s="3" t="s">
        <v>3042</v>
      </c>
      <c r="R3655" s="3" t="s">
        <v>3042</v>
      </c>
      <c r="S3655" s="3" t="s">
        <v>3042</v>
      </c>
      <c r="T3655" s="3" t="s">
        <v>3042</v>
      </c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>
        <f t="shared" si="59"/>
        <v>19</v>
      </c>
      <c r="AH3655" s="3" t="s">
        <v>3042</v>
      </c>
      <c r="AI3655" s="3" t="str">
        <f>IFERROR(IF($AG3655&lt;=$AN3655,MATCH($AH3655,레드마인_배치!G:G,0),MATCH($AH3655,레드마인_서비스!G:G,0)),"")</f>
        <v/>
      </c>
      <c r="AJ3655" s="3" t="str" cm="1">
        <f t="array" ref="AJ3655">IFERROR(INDEX(IF($AG3655&lt;=$AN3655,레드마인_배치!E:E,레드마인_서비스!E:E),콜트리분석!$AI3655),"")</f>
        <v/>
      </c>
      <c r="AK3655" s="3" t="str" cm="1">
        <f t="array" ref="AK3655">IFERROR(INDEX(IF($AG3655&lt;=$AN3655,레드마인_배치!H:H,레드마인_서비스!H:H),콜트리분석!$AI3655),"")</f>
        <v/>
      </c>
      <c r="AL3655" s="3" t="str" cm="1">
        <f t="array" ref="AL3655">IFERROR(INDEX(IF($AG3655&lt;=$AN3655,레드마인_배치!I:I,레드마인_서비스!I:I),콜트리분석!$AI3655),"")</f>
        <v/>
      </c>
      <c r="AM3655" s="3" t="str" cm="1">
        <f t="array" ref="AM3655">IFERROR(INDEX(IF($AG3655&lt;=$AN3655,레드마인_배치!J:J,레드마인_서비스!J:J),콜트리분석!$AI3655),"")</f>
        <v/>
      </c>
      <c r="AN3655" s="3">
        <v>3</v>
      </c>
      <c r="AO3655" s="15" t="str">
        <f ca="1">IFERROR(INDEX(레드마인_배치!E:E,MATCH(OFFSET(A3655,,AN3655),레드마인_배치!G:G,0)),"")</f>
        <v>미대상</v>
      </c>
      <c r="AP3655" t="s">
        <v>3330</v>
      </c>
      <c r="AQ3655">
        <v>172</v>
      </c>
    </row>
    <row r="3656" spans="1:43" hidden="1">
      <c r="A3656" s="3" t="s">
        <v>2957</v>
      </c>
      <c r="B3656" s="3" t="s">
        <v>491</v>
      </c>
      <c r="C3656" s="3" t="s">
        <v>494</v>
      </c>
      <c r="D3656" s="3" t="s">
        <v>677</v>
      </c>
      <c r="E3656" s="3" t="s">
        <v>3041</v>
      </c>
      <c r="F3656" s="3" t="s">
        <v>3042</v>
      </c>
      <c r="G3656" s="3" t="s">
        <v>3042</v>
      </c>
      <c r="H3656" s="3" t="s">
        <v>3042</v>
      </c>
      <c r="I3656" s="3" t="s">
        <v>3042</v>
      </c>
      <c r="J3656" s="3" t="s">
        <v>3042</v>
      </c>
      <c r="K3656" s="3" t="s">
        <v>3042</v>
      </c>
      <c r="L3656" s="3" t="s">
        <v>3042</v>
      </c>
      <c r="M3656" s="3" t="s">
        <v>3042</v>
      </c>
      <c r="N3656" s="3" t="s">
        <v>3042</v>
      </c>
      <c r="O3656" s="3" t="s">
        <v>3042</v>
      </c>
      <c r="P3656" s="3" t="s">
        <v>3042</v>
      </c>
      <c r="Q3656" s="3" t="s">
        <v>3042</v>
      </c>
      <c r="R3656" s="3" t="s">
        <v>3042</v>
      </c>
      <c r="S3656" s="3" t="s">
        <v>3042</v>
      </c>
      <c r="T3656" s="3" t="s">
        <v>3042</v>
      </c>
      <c r="U3656" s="3" t="s">
        <v>2954</v>
      </c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>
        <f t="shared" si="59"/>
        <v>20</v>
      </c>
      <c r="AH3656" s="3" t="s">
        <v>2954</v>
      </c>
      <c r="AI3656" s="3" t="str">
        <f>IFERROR(IF($AG3656&lt;=$AN3656,MATCH($AH3656,레드마인_배치!G:G,0),MATCH($AH3656,레드마인_서비스!G:G,0)),"")</f>
        <v/>
      </c>
      <c r="AJ3656" s="3" t="str" cm="1">
        <f t="array" ref="AJ3656">IFERROR(INDEX(IF($AG3656&lt;=$AN3656,레드마인_배치!E:E,레드마인_서비스!E:E),콜트리분석!$AI3656),"")</f>
        <v/>
      </c>
      <c r="AK3656" s="3" t="str" cm="1">
        <f t="array" ref="AK3656">IFERROR(INDEX(IF($AG3656&lt;=$AN3656,레드마인_배치!H:H,레드마인_서비스!H:H),콜트리분석!$AI3656),"")</f>
        <v/>
      </c>
      <c r="AL3656" s="3" t="str" cm="1">
        <f t="array" ref="AL3656">IFERROR(INDEX(IF($AG3656&lt;=$AN3656,레드마인_배치!I:I,레드마인_서비스!I:I),콜트리분석!$AI3656),"")</f>
        <v/>
      </c>
      <c r="AM3656" s="3" t="str" cm="1">
        <f t="array" ref="AM3656">IFERROR(INDEX(IF($AG3656&lt;=$AN3656,레드마인_배치!J:J,레드마인_서비스!J:J),콜트리분석!$AI3656),"")</f>
        <v/>
      </c>
      <c r="AN3656" s="3">
        <v>3</v>
      </c>
      <c r="AO3656" s="15" t="str">
        <f ca="1">IFERROR(INDEX(레드마인_배치!E:E,MATCH(OFFSET(A3656,,AN3656),레드마인_배치!G:G,0)),"")</f>
        <v>미대상</v>
      </c>
      <c r="AP3656" t="s">
        <v>3330</v>
      </c>
      <c r="AQ3656">
        <v>172</v>
      </c>
    </row>
    <row r="3657" spans="1:43" hidden="1">
      <c r="A3657" s="3" t="s">
        <v>2957</v>
      </c>
      <c r="B3657" s="3" t="s">
        <v>491</v>
      </c>
      <c r="C3657" s="3" t="s">
        <v>494</v>
      </c>
      <c r="D3657" s="3" t="s">
        <v>677</v>
      </c>
      <c r="E3657" s="3" t="s">
        <v>3041</v>
      </c>
      <c r="F3657" s="3" t="s">
        <v>3042</v>
      </c>
      <c r="G3657" s="3" t="s">
        <v>3042</v>
      </c>
      <c r="H3657" s="3" t="s">
        <v>3042</v>
      </c>
      <c r="I3657" s="3" t="s">
        <v>3042</v>
      </c>
      <c r="J3657" s="3" t="s">
        <v>3042</v>
      </c>
      <c r="K3657" s="3" t="s">
        <v>3042</v>
      </c>
      <c r="L3657" s="3" t="s">
        <v>3042</v>
      </c>
      <c r="M3657" s="3" t="s">
        <v>3042</v>
      </c>
      <c r="N3657" s="3" t="s">
        <v>3042</v>
      </c>
      <c r="O3657" s="3" t="s">
        <v>3042</v>
      </c>
      <c r="P3657" s="3" t="s">
        <v>3042</v>
      </c>
      <c r="Q3657" s="3" t="s">
        <v>3042</v>
      </c>
      <c r="R3657" s="3" t="s">
        <v>3042</v>
      </c>
      <c r="S3657" s="3" t="s">
        <v>3042</v>
      </c>
      <c r="T3657" s="3" t="s">
        <v>3042</v>
      </c>
      <c r="U3657" s="3" t="s">
        <v>3042</v>
      </c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>
        <f t="shared" si="59"/>
        <v>20</v>
      </c>
      <c r="AH3657" s="3" t="s">
        <v>3042</v>
      </c>
      <c r="AI3657" s="3" t="str">
        <f>IFERROR(IF($AG3657&lt;=$AN3657,MATCH($AH3657,레드마인_배치!G:G,0),MATCH($AH3657,레드마인_서비스!G:G,0)),"")</f>
        <v/>
      </c>
      <c r="AJ3657" s="3" t="str" cm="1">
        <f t="array" ref="AJ3657">IFERROR(INDEX(IF($AG3657&lt;=$AN3657,레드마인_배치!E:E,레드마인_서비스!E:E),콜트리분석!$AI3657),"")</f>
        <v/>
      </c>
      <c r="AK3657" s="3" t="str" cm="1">
        <f t="array" ref="AK3657">IFERROR(INDEX(IF($AG3657&lt;=$AN3657,레드마인_배치!H:H,레드마인_서비스!H:H),콜트리분석!$AI3657),"")</f>
        <v/>
      </c>
      <c r="AL3657" s="3" t="str" cm="1">
        <f t="array" ref="AL3657">IFERROR(INDEX(IF($AG3657&lt;=$AN3657,레드마인_배치!I:I,레드마인_서비스!I:I),콜트리분석!$AI3657),"")</f>
        <v/>
      </c>
      <c r="AM3657" s="3" t="str" cm="1">
        <f t="array" ref="AM3657">IFERROR(INDEX(IF($AG3657&lt;=$AN3657,레드마인_배치!J:J,레드마인_서비스!J:J),콜트리분석!$AI3657),"")</f>
        <v/>
      </c>
      <c r="AN3657" s="3">
        <v>3</v>
      </c>
      <c r="AO3657" s="15" t="str">
        <f ca="1">IFERROR(INDEX(레드마인_배치!E:E,MATCH(OFFSET(A3657,,AN3657),레드마인_배치!G:G,0)),"")</f>
        <v>미대상</v>
      </c>
      <c r="AP3657" t="s">
        <v>3330</v>
      </c>
      <c r="AQ3657">
        <v>172</v>
      </c>
    </row>
    <row r="3658" spans="1:43" hidden="1">
      <c r="A3658" s="3" t="s">
        <v>2957</v>
      </c>
      <c r="B3658" s="3" t="s">
        <v>491</v>
      </c>
      <c r="C3658" s="3" t="s">
        <v>494</v>
      </c>
      <c r="D3658" s="3" t="s">
        <v>677</v>
      </c>
      <c r="E3658" s="3" t="s">
        <v>3041</v>
      </c>
      <c r="F3658" s="3" t="s">
        <v>3042</v>
      </c>
      <c r="G3658" s="3" t="s">
        <v>3042</v>
      </c>
      <c r="H3658" s="3" t="s">
        <v>3042</v>
      </c>
      <c r="I3658" s="3" t="s">
        <v>3042</v>
      </c>
      <c r="J3658" s="3" t="s">
        <v>3042</v>
      </c>
      <c r="K3658" s="3" t="s">
        <v>3042</v>
      </c>
      <c r="L3658" s="3" t="s">
        <v>3042</v>
      </c>
      <c r="M3658" s="3" t="s">
        <v>3042</v>
      </c>
      <c r="N3658" s="3" t="s">
        <v>3042</v>
      </c>
      <c r="O3658" s="3" t="s">
        <v>3042</v>
      </c>
      <c r="P3658" s="3" t="s">
        <v>3042</v>
      </c>
      <c r="Q3658" s="3" t="s">
        <v>3042</v>
      </c>
      <c r="R3658" s="3" t="s">
        <v>3042</v>
      </c>
      <c r="S3658" s="3" t="s">
        <v>3042</v>
      </c>
      <c r="T3658" s="3" t="s">
        <v>3042</v>
      </c>
      <c r="U3658" s="3" t="s">
        <v>3042</v>
      </c>
      <c r="V3658" s="3" t="s">
        <v>2954</v>
      </c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>
        <f t="shared" si="59"/>
        <v>21</v>
      </c>
      <c r="AH3658" s="3" t="s">
        <v>2954</v>
      </c>
      <c r="AI3658" s="3" t="str">
        <f>IFERROR(IF($AG3658&lt;=$AN3658,MATCH($AH3658,레드마인_배치!G:G,0),MATCH($AH3658,레드마인_서비스!G:G,0)),"")</f>
        <v/>
      </c>
      <c r="AJ3658" s="3" t="str" cm="1">
        <f t="array" ref="AJ3658">IFERROR(INDEX(IF($AG3658&lt;=$AN3658,레드마인_배치!E:E,레드마인_서비스!E:E),콜트리분석!$AI3658),"")</f>
        <v/>
      </c>
      <c r="AK3658" s="3" t="str" cm="1">
        <f t="array" ref="AK3658">IFERROR(INDEX(IF($AG3658&lt;=$AN3658,레드마인_배치!H:H,레드마인_서비스!H:H),콜트리분석!$AI3658),"")</f>
        <v/>
      </c>
      <c r="AL3658" s="3" t="str" cm="1">
        <f t="array" ref="AL3658">IFERROR(INDEX(IF($AG3658&lt;=$AN3658,레드마인_배치!I:I,레드마인_서비스!I:I),콜트리분석!$AI3658),"")</f>
        <v/>
      </c>
      <c r="AM3658" s="3" t="str" cm="1">
        <f t="array" ref="AM3658">IFERROR(INDEX(IF($AG3658&lt;=$AN3658,레드마인_배치!J:J,레드마인_서비스!J:J),콜트리분석!$AI3658),"")</f>
        <v/>
      </c>
      <c r="AN3658" s="3">
        <v>3</v>
      </c>
      <c r="AO3658" s="15" t="str">
        <f ca="1">IFERROR(INDEX(레드마인_배치!E:E,MATCH(OFFSET(A3658,,AN3658),레드마인_배치!G:G,0)),"")</f>
        <v>미대상</v>
      </c>
      <c r="AP3658" t="s">
        <v>3330</v>
      </c>
      <c r="AQ3658">
        <v>172</v>
      </c>
    </row>
    <row r="3659" spans="1:43" hidden="1">
      <c r="A3659" s="3" t="s">
        <v>2957</v>
      </c>
      <c r="B3659" s="3" t="s">
        <v>491</v>
      </c>
      <c r="C3659" s="3" t="s">
        <v>494</v>
      </c>
      <c r="D3659" s="3" t="s">
        <v>677</v>
      </c>
      <c r="E3659" s="3" t="s">
        <v>3041</v>
      </c>
      <c r="F3659" s="3" t="s">
        <v>3042</v>
      </c>
      <c r="G3659" s="3" t="s">
        <v>3042</v>
      </c>
      <c r="H3659" s="3" t="s">
        <v>3042</v>
      </c>
      <c r="I3659" s="3" t="s">
        <v>3042</v>
      </c>
      <c r="J3659" s="3" t="s">
        <v>3042</v>
      </c>
      <c r="K3659" s="3" t="s">
        <v>3042</v>
      </c>
      <c r="L3659" s="3" t="s">
        <v>3042</v>
      </c>
      <c r="M3659" s="3" t="s">
        <v>3042</v>
      </c>
      <c r="N3659" s="3" t="s">
        <v>3042</v>
      </c>
      <c r="O3659" s="3" t="s">
        <v>3042</v>
      </c>
      <c r="P3659" s="3" t="s">
        <v>3042</v>
      </c>
      <c r="Q3659" s="3" t="s">
        <v>3042</v>
      </c>
      <c r="R3659" s="3" t="s">
        <v>3042</v>
      </c>
      <c r="S3659" s="3" t="s">
        <v>3042</v>
      </c>
      <c r="T3659" s="3" t="s">
        <v>3042</v>
      </c>
      <c r="U3659" s="3" t="s">
        <v>3042</v>
      </c>
      <c r="V3659" s="3" t="s">
        <v>3042</v>
      </c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>
        <f t="shared" si="59"/>
        <v>21</v>
      </c>
      <c r="AH3659" s="3" t="s">
        <v>3042</v>
      </c>
      <c r="AI3659" s="3" t="str">
        <f>IFERROR(IF($AG3659&lt;=$AN3659,MATCH($AH3659,레드마인_배치!G:G,0),MATCH($AH3659,레드마인_서비스!G:G,0)),"")</f>
        <v/>
      </c>
      <c r="AJ3659" s="3" t="str" cm="1">
        <f t="array" ref="AJ3659">IFERROR(INDEX(IF($AG3659&lt;=$AN3659,레드마인_배치!E:E,레드마인_서비스!E:E),콜트리분석!$AI3659),"")</f>
        <v/>
      </c>
      <c r="AK3659" s="3" t="str" cm="1">
        <f t="array" ref="AK3659">IFERROR(INDEX(IF($AG3659&lt;=$AN3659,레드마인_배치!H:H,레드마인_서비스!H:H),콜트리분석!$AI3659),"")</f>
        <v/>
      </c>
      <c r="AL3659" s="3" t="str" cm="1">
        <f t="array" ref="AL3659">IFERROR(INDEX(IF($AG3659&lt;=$AN3659,레드마인_배치!I:I,레드마인_서비스!I:I),콜트리분석!$AI3659),"")</f>
        <v/>
      </c>
      <c r="AM3659" s="3" t="str" cm="1">
        <f t="array" ref="AM3659">IFERROR(INDEX(IF($AG3659&lt;=$AN3659,레드마인_배치!J:J,레드마인_서비스!J:J),콜트리분석!$AI3659),"")</f>
        <v/>
      </c>
      <c r="AN3659" s="3">
        <v>3</v>
      </c>
      <c r="AO3659" s="15" t="str">
        <f ca="1">IFERROR(INDEX(레드마인_배치!E:E,MATCH(OFFSET(A3659,,AN3659),레드마인_배치!G:G,0)),"")</f>
        <v>미대상</v>
      </c>
      <c r="AP3659" t="s">
        <v>3330</v>
      </c>
      <c r="AQ3659">
        <v>172</v>
      </c>
    </row>
    <row r="3660" spans="1:43" hidden="1">
      <c r="A3660" s="3" t="s">
        <v>2957</v>
      </c>
      <c r="B3660" s="3" t="s">
        <v>491</v>
      </c>
      <c r="C3660" s="3" t="s">
        <v>494</v>
      </c>
      <c r="D3660" s="3" t="s">
        <v>677</v>
      </c>
      <c r="E3660" s="3" t="s">
        <v>3041</v>
      </c>
      <c r="F3660" s="3" t="s">
        <v>3042</v>
      </c>
      <c r="G3660" s="3" t="s">
        <v>3042</v>
      </c>
      <c r="H3660" s="3" t="s">
        <v>3042</v>
      </c>
      <c r="I3660" s="3" t="s">
        <v>3042</v>
      </c>
      <c r="J3660" s="3" t="s">
        <v>3042</v>
      </c>
      <c r="K3660" s="3" t="s">
        <v>3042</v>
      </c>
      <c r="L3660" s="3" t="s">
        <v>3042</v>
      </c>
      <c r="M3660" s="3" t="s">
        <v>3042</v>
      </c>
      <c r="N3660" s="3" t="s">
        <v>3042</v>
      </c>
      <c r="O3660" s="3" t="s">
        <v>3042</v>
      </c>
      <c r="P3660" s="3" t="s">
        <v>3042</v>
      </c>
      <c r="Q3660" s="3" t="s">
        <v>3042</v>
      </c>
      <c r="R3660" s="3" t="s">
        <v>3042</v>
      </c>
      <c r="S3660" s="3" t="s">
        <v>3042</v>
      </c>
      <c r="T3660" s="3" t="s">
        <v>3042</v>
      </c>
      <c r="U3660" s="3" t="s">
        <v>3042</v>
      </c>
      <c r="V3660" s="3" t="s">
        <v>3042</v>
      </c>
      <c r="W3660" s="3" t="s">
        <v>2954</v>
      </c>
      <c r="X3660" s="3"/>
      <c r="Y3660" s="3"/>
      <c r="Z3660" s="3"/>
      <c r="AA3660" s="3"/>
      <c r="AB3660" s="3"/>
      <c r="AC3660" s="3"/>
      <c r="AD3660" s="3"/>
      <c r="AE3660" s="3"/>
      <c r="AF3660" s="3"/>
      <c r="AG3660" s="3">
        <f t="shared" si="59"/>
        <v>22</v>
      </c>
      <c r="AH3660" s="3" t="s">
        <v>2954</v>
      </c>
      <c r="AI3660" s="3" t="str">
        <f>IFERROR(IF($AG3660&lt;=$AN3660,MATCH($AH3660,레드마인_배치!G:G,0),MATCH($AH3660,레드마인_서비스!G:G,0)),"")</f>
        <v/>
      </c>
      <c r="AJ3660" s="3" t="str" cm="1">
        <f t="array" ref="AJ3660">IFERROR(INDEX(IF($AG3660&lt;=$AN3660,레드마인_배치!E:E,레드마인_서비스!E:E),콜트리분석!$AI3660),"")</f>
        <v/>
      </c>
      <c r="AK3660" s="3" t="str" cm="1">
        <f t="array" ref="AK3660">IFERROR(INDEX(IF($AG3660&lt;=$AN3660,레드마인_배치!H:H,레드마인_서비스!H:H),콜트리분석!$AI3660),"")</f>
        <v/>
      </c>
      <c r="AL3660" s="3" t="str" cm="1">
        <f t="array" ref="AL3660">IFERROR(INDEX(IF($AG3660&lt;=$AN3660,레드마인_배치!I:I,레드마인_서비스!I:I),콜트리분석!$AI3660),"")</f>
        <v/>
      </c>
      <c r="AM3660" s="3" t="str" cm="1">
        <f t="array" ref="AM3660">IFERROR(INDEX(IF($AG3660&lt;=$AN3660,레드마인_배치!J:J,레드마인_서비스!J:J),콜트리분석!$AI3660),"")</f>
        <v/>
      </c>
      <c r="AN3660" s="3">
        <v>3</v>
      </c>
      <c r="AO3660" s="15" t="str">
        <f ca="1">IFERROR(INDEX(레드마인_배치!E:E,MATCH(OFFSET(A3660,,AN3660),레드마인_배치!G:G,0)),"")</f>
        <v>미대상</v>
      </c>
      <c r="AP3660" t="s">
        <v>3330</v>
      </c>
      <c r="AQ3660">
        <v>172</v>
      </c>
    </row>
    <row r="3661" spans="1:43" hidden="1">
      <c r="A3661" s="3" t="s">
        <v>2957</v>
      </c>
      <c r="B3661" s="3" t="s">
        <v>491</v>
      </c>
      <c r="C3661" s="3" t="s">
        <v>494</v>
      </c>
      <c r="D3661" s="3" t="s">
        <v>677</v>
      </c>
      <c r="E3661" s="3" t="s">
        <v>3041</v>
      </c>
      <c r="F3661" s="3" t="s">
        <v>3042</v>
      </c>
      <c r="G3661" s="3" t="s">
        <v>3042</v>
      </c>
      <c r="H3661" s="3" t="s">
        <v>3042</v>
      </c>
      <c r="I3661" s="3" t="s">
        <v>3042</v>
      </c>
      <c r="J3661" s="3" t="s">
        <v>3042</v>
      </c>
      <c r="K3661" s="3" t="s">
        <v>3042</v>
      </c>
      <c r="L3661" s="3" t="s">
        <v>3042</v>
      </c>
      <c r="M3661" s="3" t="s">
        <v>3042</v>
      </c>
      <c r="N3661" s="3" t="s">
        <v>3042</v>
      </c>
      <c r="O3661" s="3" t="s">
        <v>3042</v>
      </c>
      <c r="P3661" s="3" t="s">
        <v>3042</v>
      </c>
      <c r="Q3661" s="3" t="s">
        <v>3042</v>
      </c>
      <c r="R3661" s="3" t="s">
        <v>3042</v>
      </c>
      <c r="S3661" s="3" t="s">
        <v>3042</v>
      </c>
      <c r="T3661" s="3" t="s">
        <v>3042</v>
      </c>
      <c r="U3661" s="3" t="s">
        <v>3042</v>
      </c>
      <c r="V3661" s="3" t="s">
        <v>3042</v>
      </c>
      <c r="W3661" s="3" t="s">
        <v>3042</v>
      </c>
      <c r="X3661" s="3"/>
      <c r="Y3661" s="3"/>
      <c r="Z3661" s="3"/>
      <c r="AA3661" s="3"/>
      <c r="AB3661" s="3"/>
      <c r="AC3661" s="3"/>
      <c r="AD3661" s="3"/>
      <c r="AE3661" s="3"/>
      <c r="AF3661" s="3"/>
      <c r="AG3661" s="3">
        <f t="shared" si="59"/>
        <v>22</v>
      </c>
      <c r="AH3661" s="3" t="s">
        <v>3042</v>
      </c>
      <c r="AI3661" s="3" t="str">
        <f>IFERROR(IF($AG3661&lt;=$AN3661,MATCH($AH3661,레드마인_배치!G:G,0),MATCH($AH3661,레드마인_서비스!G:G,0)),"")</f>
        <v/>
      </c>
      <c r="AJ3661" s="3" t="str" cm="1">
        <f t="array" ref="AJ3661">IFERROR(INDEX(IF($AG3661&lt;=$AN3661,레드마인_배치!E:E,레드마인_서비스!E:E),콜트리분석!$AI3661),"")</f>
        <v/>
      </c>
      <c r="AK3661" s="3" t="str" cm="1">
        <f t="array" ref="AK3661">IFERROR(INDEX(IF($AG3661&lt;=$AN3661,레드마인_배치!H:H,레드마인_서비스!H:H),콜트리분석!$AI3661),"")</f>
        <v/>
      </c>
      <c r="AL3661" s="3" t="str" cm="1">
        <f t="array" ref="AL3661">IFERROR(INDEX(IF($AG3661&lt;=$AN3661,레드마인_배치!I:I,레드마인_서비스!I:I),콜트리분석!$AI3661),"")</f>
        <v/>
      </c>
      <c r="AM3661" s="3" t="str" cm="1">
        <f t="array" ref="AM3661">IFERROR(INDEX(IF($AG3661&lt;=$AN3661,레드마인_배치!J:J,레드마인_서비스!J:J),콜트리분석!$AI3661),"")</f>
        <v/>
      </c>
      <c r="AN3661" s="3">
        <v>3</v>
      </c>
      <c r="AO3661" s="15" t="str">
        <f ca="1">IFERROR(INDEX(레드마인_배치!E:E,MATCH(OFFSET(A3661,,AN3661),레드마인_배치!G:G,0)),"")</f>
        <v>미대상</v>
      </c>
      <c r="AP3661" t="s">
        <v>3330</v>
      </c>
      <c r="AQ3661">
        <v>172</v>
      </c>
    </row>
    <row r="3662" spans="1:43" hidden="1">
      <c r="A3662" s="3" t="s">
        <v>2957</v>
      </c>
      <c r="B3662" s="3" t="s">
        <v>491</v>
      </c>
      <c r="C3662" s="3" t="s">
        <v>494</v>
      </c>
      <c r="D3662" s="3" t="s">
        <v>677</v>
      </c>
      <c r="E3662" s="3" t="s">
        <v>3041</v>
      </c>
      <c r="F3662" s="3" t="s">
        <v>3042</v>
      </c>
      <c r="G3662" s="3" t="s">
        <v>3042</v>
      </c>
      <c r="H3662" s="3" t="s">
        <v>3042</v>
      </c>
      <c r="I3662" s="3" t="s">
        <v>3042</v>
      </c>
      <c r="J3662" s="3" t="s">
        <v>3042</v>
      </c>
      <c r="K3662" s="3" t="s">
        <v>3042</v>
      </c>
      <c r="L3662" s="3" t="s">
        <v>3042</v>
      </c>
      <c r="M3662" s="3" t="s">
        <v>3042</v>
      </c>
      <c r="N3662" s="3" t="s">
        <v>3042</v>
      </c>
      <c r="O3662" s="3" t="s">
        <v>3042</v>
      </c>
      <c r="P3662" s="3" t="s">
        <v>3042</v>
      </c>
      <c r="Q3662" s="3" t="s">
        <v>3042</v>
      </c>
      <c r="R3662" s="3" t="s">
        <v>3042</v>
      </c>
      <c r="S3662" s="3" t="s">
        <v>3042</v>
      </c>
      <c r="T3662" s="3" t="s">
        <v>3042</v>
      </c>
      <c r="U3662" s="3" t="s">
        <v>3042</v>
      </c>
      <c r="V3662" s="3" t="s">
        <v>3042</v>
      </c>
      <c r="W3662" s="3" t="s">
        <v>3042</v>
      </c>
      <c r="X3662" s="3" t="s">
        <v>2954</v>
      </c>
      <c r="Y3662" s="3"/>
      <c r="Z3662" s="3"/>
      <c r="AA3662" s="3"/>
      <c r="AB3662" s="3"/>
      <c r="AC3662" s="3"/>
      <c r="AD3662" s="3"/>
      <c r="AE3662" s="3"/>
      <c r="AF3662" s="3"/>
      <c r="AG3662" s="3">
        <f t="shared" si="59"/>
        <v>23</v>
      </c>
      <c r="AH3662" s="3" t="s">
        <v>2954</v>
      </c>
      <c r="AI3662" s="3" t="str">
        <f>IFERROR(IF($AG3662&lt;=$AN3662,MATCH($AH3662,레드마인_배치!G:G,0),MATCH($AH3662,레드마인_서비스!G:G,0)),"")</f>
        <v/>
      </c>
      <c r="AJ3662" s="3" t="str" cm="1">
        <f t="array" ref="AJ3662">IFERROR(INDEX(IF($AG3662&lt;=$AN3662,레드마인_배치!E:E,레드마인_서비스!E:E),콜트리분석!$AI3662),"")</f>
        <v/>
      </c>
      <c r="AK3662" s="3" t="str" cm="1">
        <f t="array" ref="AK3662">IFERROR(INDEX(IF($AG3662&lt;=$AN3662,레드마인_배치!H:H,레드마인_서비스!H:H),콜트리분석!$AI3662),"")</f>
        <v/>
      </c>
      <c r="AL3662" s="3" t="str" cm="1">
        <f t="array" ref="AL3662">IFERROR(INDEX(IF($AG3662&lt;=$AN3662,레드마인_배치!I:I,레드마인_서비스!I:I),콜트리분석!$AI3662),"")</f>
        <v/>
      </c>
      <c r="AM3662" s="3" t="str" cm="1">
        <f t="array" ref="AM3662">IFERROR(INDEX(IF($AG3662&lt;=$AN3662,레드마인_배치!J:J,레드마인_서비스!J:J),콜트리분석!$AI3662),"")</f>
        <v/>
      </c>
      <c r="AN3662" s="3">
        <v>3</v>
      </c>
      <c r="AO3662" s="15" t="str">
        <f ca="1">IFERROR(INDEX(레드마인_배치!E:E,MATCH(OFFSET(A3662,,AN3662),레드마인_배치!G:G,0)),"")</f>
        <v>미대상</v>
      </c>
      <c r="AP3662" t="s">
        <v>3330</v>
      </c>
      <c r="AQ3662">
        <v>172</v>
      </c>
    </row>
    <row r="3663" spans="1:43" hidden="1">
      <c r="A3663" s="3" t="s">
        <v>2957</v>
      </c>
      <c r="B3663" s="3" t="s">
        <v>491</v>
      </c>
      <c r="C3663" s="3" t="s">
        <v>494</v>
      </c>
      <c r="D3663" s="3" t="s">
        <v>677</v>
      </c>
      <c r="E3663" s="3" t="s">
        <v>3041</v>
      </c>
      <c r="F3663" s="3" t="s">
        <v>3042</v>
      </c>
      <c r="G3663" s="3" t="s">
        <v>3042</v>
      </c>
      <c r="H3663" s="3" t="s">
        <v>3042</v>
      </c>
      <c r="I3663" s="3" t="s">
        <v>3042</v>
      </c>
      <c r="J3663" s="3" t="s">
        <v>3042</v>
      </c>
      <c r="K3663" s="3" t="s">
        <v>3042</v>
      </c>
      <c r="L3663" s="3" t="s">
        <v>3042</v>
      </c>
      <c r="M3663" s="3" t="s">
        <v>3042</v>
      </c>
      <c r="N3663" s="3" t="s">
        <v>3042</v>
      </c>
      <c r="O3663" s="3" t="s">
        <v>3042</v>
      </c>
      <c r="P3663" s="3" t="s">
        <v>3042</v>
      </c>
      <c r="Q3663" s="3" t="s">
        <v>3042</v>
      </c>
      <c r="R3663" s="3" t="s">
        <v>3042</v>
      </c>
      <c r="S3663" s="3" t="s">
        <v>3042</v>
      </c>
      <c r="T3663" s="3" t="s">
        <v>3042</v>
      </c>
      <c r="U3663" s="3" t="s">
        <v>3042</v>
      </c>
      <c r="V3663" s="3" t="s">
        <v>3042</v>
      </c>
      <c r="W3663" s="3" t="s">
        <v>3042</v>
      </c>
      <c r="X3663" s="3" t="s">
        <v>3042</v>
      </c>
      <c r="Y3663" s="3"/>
      <c r="Z3663" s="3"/>
      <c r="AA3663" s="3"/>
      <c r="AB3663" s="3"/>
      <c r="AC3663" s="3"/>
      <c r="AD3663" s="3"/>
      <c r="AE3663" s="3"/>
      <c r="AF3663" s="3"/>
      <c r="AG3663" s="3">
        <f t="shared" si="59"/>
        <v>23</v>
      </c>
      <c r="AH3663" s="3" t="s">
        <v>3042</v>
      </c>
      <c r="AI3663" s="3" t="str">
        <f>IFERROR(IF($AG3663&lt;=$AN3663,MATCH($AH3663,레드마인_배치!G:G,0),MATCH($AH3663,레드마인_서비스!G:G,0)),"")</f>
        <v/>
      </c>
      <c r="AJ3663" s="3" t="str" cm="1">
        <f t="array" ref="AJ3663">IFERROR(INDEX(IF($AG3663&lt;=$AN3663,레드마인_배치!E:E,레드마인_서비스!E:E),콜트리분석!$AI3663),"")</f>
        <v/>
      </c>
      <c r="AK3663" s="3" t="str" cm="1">
        <f t="array" ref="AK3663">IFERROR(INDEX(IF($AG3663&lt;=$AN3663,레드마인_배치!H:H,레드마인_서비스!H:H),콜트리분석!$AI3663),"")</f>
        <v/>
      </c>
      <c r="AL3663" s="3" t="str" cm="1">
        <f t="array" ref="AL3663">IFERROR(INDEX(IF($AG3663&lt;=$AN3663,레드마인_배치!I:I,레드마인_서비스!I:I),콜트리분석!$AI3663),"")</f>
        <v/>
      </c>
      <c r="AM3663" s="3" t="str" cm="1">
        <f t="array" ref="AM3663">IFERROR(INDEX(IF($AG3663&lt;=$AN3663,레드마인_배치!J:J,레드마인_서비스!J:J),콜트리분석!$AI3663),"")</f>
        <v/>
      </c>
      <c r="AN3663" s="3">
        <v>3</v>
      </c>
      <c r="AO3663" s="15" t="str">
        <f ca="1">IFERROR(INDEX(레드마인_배치!E:E,MATCH(OFFSET(A3663,,AN3663),레드마인_배치!G:G,0)),"")</f>
        <v>미대상</v>
      </c>
      <c r="AP3663" t="s">
        <v>3330</v>
      </c>
      <c r="AQ3663">
        <v>172</v>
      </c>
    </row>
    <row r="3664" spans="1:43" hidden="1">
      <c r="A3664" s="3" t="s">
        <v>2957</v>
      </c>
      <c r="B3664" s="3" t="s">
        <v>491</v>
      </c>
      <c r="C3664" s="3" t="s">
        <v>494</v>
      </c>
      <c r="D3664" s="3" t="s">
        <v>677</v>
      </c>
      <c r="E3664" s="3" t="s">
        <v>3041</v>
      </c>
      <c r="F3664" s="3" t="s">
        <v>3042</v>
      </c>
      <c r="G3664" s="3" t="s">
        <v>3042</v>
      </c>
      <c r="H3664" s="3" t="s">
        <v>3042</v>
      </c>
      <c r="I3664" s="3" t="s">
        <v>3042</v>
      </c>
      <c r="J3664" s="3" t="s">
        <v>3042</v>
      </c>
      <c r="K3664" s="3" t="s">
        <v>3042</v>
      </c>
      <c r="L3664" s="3" t="s">
        <v>3042</v>
      </c>
      <c r="M3664" s="3" t="s">
        <v>3042</v>
      </c>
      <c r="N3664" s="3" t="s">
        <v>3042</v>
      </c>
      <c r="O3664" s="3" t="s">
        <v>3042</v>
      </c>
      <c r="P3664" s="3" t="s">
        <v>3042</v>
      </c>
      <c r="Q3664" s="3" t="s">
        <v>3042</v>
      </c>
      <c r="R3664" s="3" t="s">
        <v>3042</v>
      </c>
      <c r="S3664" s="3" t="s">
        <v>3042</v>
      </c>
      <c r="T3664" s="3" t="s">
        <v>3042</v>
      </c>
      <c r="U3664" s="3" t="s">
        <v>3042</v>
      </c>
      <c r="V3664" s="3" t="s">
        <v>3042</v>
      </c>
      <c r="W3664" s="3" t="s">
        <v>3042</v>
      </c>
      <c r="X3664" s="3" t="s">
        <v>3042</v>
      </c>
      <c r="Y3664" s="3" t="s">
        <v>2954</v>
      </c>
      <c r="Z3664" s="3"/>
      <c r="AA3664" s="3"/>
      <c r="AB3664" s="3"/>
      <c r="AC3664" s="3"/>
      <c r="AD3664" s="3"/>
      <c r="AE3664" s="3"/>
      <c r="AF3664" s="3"/>
      <c r="AG3664" s="3">
        <f t="shared" si="59"/>
        <v>24</v>
      </c>
      <c r="AH3664" s="3" t="s">
        <v>2954</v>
      </c>
      <c r="AI3664" s="3" t="str">
        <f>IFERROR(IF($AG3664&lt;=$AN3664,MATCH($AH3664,레드마인_배치!G:G,0),MATCH($AH3664,레드마인_서비스!G:G,0)),"")</f>
        <v/>
      </c>
      <c r="AJ3664" s="3" t="str" cm="1">
        <f t="array" ref="AJ3664">IFERROR(INDEX(IF($AG3664&lt;=$AN3664,레드마인_배치!E:E,레드마인_서비스!E:E),콜트리분석!$AI3664),"")</f>
        <v/>
      </c>
      <c r="AK3664" s="3" t="str" cm="1">
        <f t="array" ref="AK3664">IFERROR(INDEX(IF($AG3664&lt;=$AN3664,레드마인_배치!H:H,레드마인_서비스!H:H),콜트리분석!$AI3664),"")</f>
        <v/>
      </c>
      <c r="AL3664" s="3" t="str" cm="1">
        <f t="array" ref="AL3664">IFERROR(INDEX(IF($AG3664&lt;=$AN3664,레드마인_배치!I:I,레드마인_서비스!I:I),콜트리분석!$AI3664),"")</f>
        <v/>
      </c>
      <c r="AM3664" s="3" t="str" cm="1">
        <f t="array" ref="AM3664">IFERROR(INDEX(IF($AG3664&lt;=$AN3664,레드마인_배치!J:J,레드마인_서비스!J:J),콜트리분석!$AI3664),"")</f>
        <v/>
      </c>
      <c r="AN3664" s="3">
        <v>3</v>
      </c>
      <c r="AO3664" s="15" t="str">
        <f ca="1">IFERROR(INDEX(레드마인_배치!E:E,MATCH(OFFSET(A3664,,AN3664),레드마인_배치!G:G,0)),"")</f>
        <v>미대상</v>
      </c>
      <c r="AP3664" t="s">
        <v>3330</v>
      </c>
      <c r="AQ3664">
        <v>172</v>
      </c>
    </row>
    <row r="3665" spans="1:43" hidden="1">
      <c r="A3665" s="3" t="s">
        <v>2957</v>
      </c>
      <c r="B3665" s="3" t="s">
        <v>491</v>
      </c>
      <c r="C3665" s="3" t="s">
        <v>494</v>
      </c>
      <c r="D3665" s="3" t="s">
        <v>677</v>
      </c>
      <c r="E3665" s="3" t="s">
        <v>3041</v>
      </c>
      <c r="F3665" s="3" t="s">
        <v>3042</v>
      </c>
      <c r="G3665" s="3" t="s">
        <v>3042</v>
      </c>
      <c r="H3665" s="3" t="s">
        <v>3042</v>
      </c>
      <c r="I3665" s="3" t="s">
        <v>3042</v>
      </c>
      <c r="J3665" s="3" t="s">
        <v>3042</v>
      </c>
      <c r="K3665" s="3" t="s">
        <v>3042</v>
      </c>
      <c r="L3665" s="3" t="s">
        <v>3042</v>
      </c>
      <c r="M3665" s="3" t="s">
        <v>3042</v>
      </c>
      <c r="N3665" s="3" t="s">
        <v>3042</v>
      </c>
      <c r="O3665" s="3" t="s">
        <v>3042</v>
      </c>
      <c r="P3665" s="3" t="s">
        <v>3042</v>
      </c>
      <c r="Q3665" s="3" t="s">
        <v>3042</v>
      </c>
      <c r="R3665" s="3" t="s">
        <v>3042</v>
      </c>
      <c r="S3665" s="3" t="s">
        <v>3042</v>
      </c>
      <c r="T3665" s="3" t="s">
        <v>3042</v>
      </c>
      <c r="U3665" s="3" t="s">
        <v>3042</v>
      </c>
      <c r="V3665" s="3" t="s">
        <v>3042</v>
      </c>
      <c r="W3665" s="3" t="s">
        <v>3042</v>
      </c>
      <c r="X3665" s="3" t="s">
        <v>3042</v>
      </c>
      <c r="Y3665" s="3" t="s">
        <v>3042</v>
      </c>
      <c r="Z3665" s="3"/>
      <c r="AA3665" s="3"/>
      <c r="AB3665" s="3"/>
      <c r="AC3665" s="3"/>
      <c r="AD3665" s="3"/>
      <c r="AE3665" s="3"/>
      <c r="AF3665" s="3"/>
      <c r="AG3665" s="3">
        <f t="shared" si="59"/>
        <v>24</v>
      </c>
      <c r="AH3665" s="3" t="s">
        <v>3042</v>
      </c>
      <c r="AI3665" s="3" t="str">
        <f>IFERROR(IF($AG3665&lt;=$AN3665,MATCH($AH3665,레드마인_배치!G:G,0),MATCH($AH3665,레드마인_서비스!G:G,0)),"")</f>
        <v/>
      </c>
      <c r="AJ3665" s="3" t="str" cm="1">
        <f t="array" ref="AJ3665">IFERROR(INDEX(IF($AG3665&lt;=$AN3665,레드마인_배치!E:E,레드마인_서비스!E:E),콜트리분석!$AI3665),"")</f>
        <v/>
      </c>
      <c r="AK3665" s="3" t="str" cm="1">
        <f t="array" ref="AK3665">IFERROR(INDEX(IF($AG3665&lt;=$AN3665,레드마인_배치!H:H,레드마인_서비스!H:H),콜트리분석!$AI3665),"")</f>
        <v/>
      </c>
      <c r="AL3665" s="3" t="str" cm="1">
        <f t="array" ref="AL3665">IFERROR(INDEX(IF($AG3665&lt;=$AN3665,레드마인_배치!I:I,레드마인_서비스!I:I),콜트리분석!$AI3665),"")</f>
        <v/>
      </c>
      <c r="AM3665" s="3" t="str" cm="1">
        <f t="array" ref="AM3665">IFERROR(INDEX(IF($AG3665&lt;=$AN3665,레드마인_배치!J:J,레드마인_서비스!J:J),콜트리분석!$AI3665),"")</f>
        <v/>
      </c>
      <c r="AN3665" s="3">
        <v>3</v>
      </c>
      <c r="AO3665" s="15" t="str">
        <f ca="1">IFERROR(INDEX(레드마인_배치!E:E,MATCH(OFFSET(A3665,,AN3665),레드마인_배치!G:G,0)),"")</f>
        <v>미대상</v>
      </c>
      <c r="AP3665" t="s">
        <v>3330</v>
      </c>
      <c r="AQ3665">
        <v>172</v>
      </c>
    </row>
    <row r="3666" spans="1:43" hidden="1">
      <c r="A3666" s="3" t="s">
        <v>2957</v>
      </c>
      <c r="B3666" s="3" t="s">
        <v>491</v>
      </c>
      <c r="C3666" s="3" t="s">
        <v>494</v>
      </c>
      <c r="D3666" s="3" t="s">
        <v>677</v>
      </c>
      <c r="E3666" s="3" t="s">
        <v>3041</v>
      </c>
      <c r="F3666" s="3" t="s">
        <v>3042</v>
      </c>
      <c r="G3666" s="3" t="s">
        <v>3042</v>
      </c>
      <c r="H3666" s="3" t="s">
        <v>3042</v>
      </c>
      <c r="I3666" s="3" t="s">
        <v>3042</v>
      </c>
      <c r="J3666" s="3" t="s">
        <v>3042</v>
      </c>
      <c r="K3666" s="3" t="s">
        <v>3042</v>
      </c>
      <c r="L3666" s="3" t="s">
        <v>3042</v>
      </c>
      <c r="M3666" s="3" t="s">
        <v>3042</v>
      </c>
      <c r="N3666" s="3" t="s">
        <v>3042</v>
      </c>
      <c r="O3666" s="3" t="s">
        <v>3042</v>
      </c>
      <c r="P3666" s="3" t="s">
        <v>3042</v>
      </c>
      <c r="Q3666" s="3" t="s">
        <v>3042</v>
      </c>
      <c r="R3666" s="3" t="s">
        <v>3042</v>
      </c>
      <c r="S3666" s="3" t="s">
        <v>3042</v>
      </c>
      <c r="T3666" s="3" t="s">
        <v>3042</v>
      </c>
      <c r="U3666" s="3" t="s">
        <v>3042</v>
      </c>
      <c r="V3666" s="3" t="s">
        <v>3042</v>
      </c>
      <c r="W3666" s="3" t="s">
        <v>3042</v>
      </c>
      <c r="X3666" s="3" t="s">
        <v>3042</v>
      </c>
      <c r="Y3666" s="3" t="s">
        <v>3042</v>
      </c>
      <c r="Z3666" s="3" t="s">
        <v>2954</v>
      </c>
      <c r="AA3666" s="3"/>
      <c r="AB3666" s="3"/>
      <c r="AC3666" s="3"/>
      <c r="AD3666" s="3"/>
      <c r="AE3666" s="3"/>
      <c r="AF3666" s="3"/>
      <c r="AG3666" s="3">
        <f t="shared" si="59"/>
        <v>25</v>
      </c>
      <c r="AH3666" s="3" t="s">
        <v>2954</v>
      </c>
      <c r="AI3666" s="3" t="str">
        <f>IFERROR(IF($AG3666&lt;=$AN3666,MATCH($AH3666,레드마인_배치!G:G,0),MATCH($AH3666,레드마인_서비스!G:G,0)),"")</f>
        <v/>
      </c>
      <c r="AJ3666" s="3" t="str" cm="1">
        <f t="array" ref="AJ3666">IFERROR(INDEX(IF($AG3666&lt;=$AN3666,레드마인_배치!E:E,레드마인_서비스!E:E),콜트리분석!$AI3666),"")</f>
        <v/>
      </c>
      <c r="AK3666" s="3" t="str" cm="1">
        <f t="array" ref="AK3666">IFERROR(INDEX(IF($AG3666&lt;=$AN3666,레드마인_배치!H:H,레드마인_서비스!H:H),콜트리분석!$AI3666),"")</f>
        <v/>
      </c>
      <c r="AL3666" s="3" t="str" cm="1">
        <f t="array" ref="AL3666">IFERROR(INDEX(IF($AG3666&lt;=$AN3666,레드마인_배치!I:I,레드마인_서비스!I:I),콜트리분석!$AI3666),"")</f>
        <v/>
      </c>
      <c r="AM3666" s="3" t="str" cm="1">
        <f t="array" ref="AM3666">IFERROR(INDEX(IF($AG3666&lt;=$AN3666,레드마인_배치!J:J,레드마인_서비스!J:J),콜트리분석!$AI3666),"")</f>
        <v/>
      </c>
      <c r="AN3666" s="3">
        <v>3</v>
      </c>
      <c r="AO3666" s="15" t="str">
        <f ca="1">IFERROR(INDEX(레드마인_배치!E:E,MATCH(OFFSET(A3666,,AN3666),레드마인_배치!G:G,0)),"")</f>
        <v>미대상</v>
      </c>
      <c r="AP3666" t="s">
        <v>3330</v>
      </c>
      <c r="AQ3666">
        <v>172</v>
      </c>
    </row>
    <row r="3667" spans="1:43" hidden="1">
      <c r="A3667" s="3" t="s">
        <v>2957</v>
      </c>
      <c r="B3667" s="3" t="s">
        <v>491</v>
      </c>
      <c r="C3667" s="3" t="s">
        <v>494</v>
      </c>
      <c r="D3667" s="3" t="s">
        <v>677</v>
      </c>
      <c r="E3667" s="3" t="s">
        <v>3041</v>
      </c>
      <c r="F3667" s="3" t="s">
        <v>3042</v>
      </c>
      <c r="G3667" s="3" t="s">
        <v>3042</v>
      </c>
      <c r="H3667" s="3" t="s">
        <v>3042</v>
      </c>
      <c r="I3667" s="3" t="s">
        <v>3042</v>
      </c>
      <c r="J3667" s="3" t="s">
        <v>3042</v>
      </c>
      <c r="K3667" s="3" t="s">
        <v>3042</v>
      </c>
      <c r="L3667" s="3" t="s">
        <v>3042</v>
      </c>
      <c r="M3667" s="3" t="s">
        <v>3042</v>
      </c>
      <c r="N3667" s="3" t="s">
        <v>3042</v>
      </c>
      <c r="O3667" s="3" t="s">
        <v>3042</v>
      </c>
      <c r="P3667" s="3" t="s">
        <v>3042</v>
      </c>
      <c r="Q3667" s="3" t="s">
        <v>3042</v>
      </c>
      <c r="R3667" s="3" t="s">
        <v>3042</v>
      </c>
      <c r="S3667" s="3" t="s">
        <v>3042</v>
      </c>
      <c r="T3667" s="3" t="s">
        <v>3042</v>
      </c>
      <c r="U3667" s="3" t="s">
        <v>3042</v>
      </c>
      <c r="V3667" s="3" t="s">
        <v>3042</v>
      </c>
      <c r="W3667" s="3" t="s">
        <v>3042</v>
      </c>
      <c r="X3667" s="3" t="s">
        <v>3042</v>
      </c>
      <c r="Y3667" s="3" t="s">
        <v>3042</v>
      </c>
      <c r="Z3667" s="3" t="s">
        <v>3042</v>
      </c>
      <c r="AA3667" s="3"/>
      <c r="AB3667" s="3"/>
      <c r="AC3667" s="3"/>
      <c r="AD3667" s="3"/>
      <c r="AE3667" s="3"/>
      <c r="AF3667" s="3"/>
      <c r="AG3667" s="3">
        <f t="shared" si="59"/>
        <v>25</v>
      </c>
      <c r="AH3667" s="3" t="s">
        <v>3042</v>
      </c>
      <c r="AI3667" s="3" t="str">
        <f>IFERROR(IF($AG3667&lt;=$AN3667,MATCH($AH3667,레드마인_배치!G:G,0),MATCH($AH3667,레드마인_서비스!G:G,0)),"")</f>
        <v/>
      </c>
      <c r="AJ3667" s="3" t="str" cm="1">
        <f t="array" ref="AJ3667">IFERROR(INDEX(IF($AG3667&lt;=$AN3667,레드마인_배치!E:E,레드마인_서비스!E:E),콜트리분석!$AI3667),"")</f>
        <v/>
      </c>
      <c r="AK3667" s="3" t="str" cm="1">
        <f t="array" ref="AK3667">IFERROR(INDEX(IF($AG3667&lt;=$AN3667,레드마인_배치!H:H,레드마인_서비스!H:H),콜트리분석!$AI3667),"")</f>
        <v/>
      </c>
      <c r="AL3667" s="3" t="str" cm="1">
        <f t="array" ref="AL3667">IFERROR(INDEX(IF($AG3667&lt;=$AN3667,레드마인_배치!I:I,레드마인_서비스!I:I),콜트리분석!$AI3667),"")</f>
        <v/>
      </c>
      <c r="AM3667" s="3" t="str" cm="1">
        <f t="array" ref="AM3667">IFERROR(INDEX(IF($AG3667&lt;=$AN3667,레드마인_배치!J:J,레드마인_서비스!J:J),콜트리분석!$AI3667),"")</f>
        <v/>
      </c>
      <c r="AN3667" s="3">
        <v>3</v>
      </c>
      <c r="AO3667" s="15" t="str">
        <f ca="1">IFERROR(INDEX(레드마인_배치!E:E,MATCH(OFFSET(A3667,,AN3667),레드마인_배치!G:G,0)),"")</f>
        <v>미대상</v>
      </c>
      <c r="AP3667" t="s">
        <v>3330</v>
      </c>
      <c r="AQ3667">
        <v>172</v>
      </c>
    </row>
    <row r="3668" spans="1:43" hidden="1">
      <c r="A3668" s="3" t="s">
        <v>2957</v>
      </c>
      <c r="B3668" s="3" t="s">
        <v>491</v>
      </c>
      <c r="C3668" s="3" t="s">
        <v>494</v>
      </c>
      <c r="D3668" s="3" t="s">
        <v>677</v>
      </c>
      <c r="E3668" s="3" t="s">
        <v>3041</v>
      </c>
      <c r="F3668" s="3" t="s">
        <v>3042</v>
      </c>
      <c r="G3668" s="3" t="s">
        <v>3042</v>
      </c>
      <c r="H3668" s="3" t="s">
        <v>3042</v>
      </c>
      <c r="I3668" s="3" t="s">
        <v>3042</v>
      </c>
      <c r="J3668" s="3" t="s">
        <v>3042</v>
      </c>
      <c r="K3668" s="3" t="s">
        <v>3042</v>
      </c>
      <c r="L3668" s="3" t="s">
        <v>3042</v>
      </c>
      <c r="M3668" s="3" t="s">
        <v>3042</v>
      </c>
      <c r="N3668" s="3" t="s">
        <v>3042</v>
      </c>
      <c r="O3668" s="3" t="s">
        <v>3042</v>
      </c>
      <c r="P3668" s="3" t="s">
        <v>3042</v>
      </c>
      <c r="Q3668" s="3" t="s">
        <v>3042</v>
      </c>
      <c r="R3668" s="3" t="s">
        <v>3042</v>
      </c>
      <c r="S3668" s="3" t="s">
        <v>3042</v>
      </c>
      <c r="T3668" s="3" t="s">
        <v>3042</v>
      </c>
      <c r="U3668" s="3" t="s">
        <v>3042</v>
      </c>
      <c r="V3668" s="3" t="s">
        <v>3042</v>
      </c>
      <c r="W3668" s="3" t="s">
        <v>3042</v>
      </c>
      <c r="X3668" s="3" t="s">
        <v>3042</v>
      </c>
      <c r="Y3668" s="3" t="s">
        <v>3042</v>
      </c>
      <c r="Z3668" s="3" t="s">
        <v>3042</v>
      </c>
      <c r="AA3668" s="3" t="s">
        <v>2954</v>
      </c>
      <c r="AB3668" s="3"/>
      <c r="AC3668" s="3"/>
      <c r="AD3668" s="3"/>
      <c r="AE3668" s="3"/>
      <c r="AF3668" s="3"/>
      <c r="AG3668" s="3">
        <f t="shared" si="59"/>
        <v>26</v>
      </c>
      <c r="AH3668" s="3" t="s">
        <v>2954</v>
      </c>
      <c r="AI3668" s="3" t="str">
        <f>IFERROR(IF($AG3668&lt;=$AN3668,MATCH($AH3668,레드마인_배치!G:G,0),MATCH($AH3668,레드마인_서비스!G:G,0)),"")</f>
        <v/>
      </c>
      <c r="AJ3668" s="3" t="str" cm="1">
        <f t="array" ref="AJ3668">IFERROR(INDEX(IF($AG3668&lt;=$AN3668,레드마인_배치!E:E,레드마인_서비스!E:E),콜트리분석!$AI3668),"")</f>
        <v/>
      </c>
      <c r="AK3668" s="3" t="str" cm="1">
        <f t="array" ref="AK3668">IFERROR(INDEX(IF($AG3668&lt;=$AN3668,레드마인_배치!H:H,레드마인_서비스!H:H),콜트리분석!$AI3668),"")</f>
        <v/>
      </c>
      <c r="AL3668" s="3" t="str" cm="1">
        <f t="array" ref="AL3668">IFERROR(INDEX(IF($AG3668&lt;=$AN3668,레드마인_배치!I:I,레드마인_서비스!I:I),콜트리분석!$AI3668),"")</f>
        <v/>
      </c>
      <c r="AM3668" s="3" t="str" cm="1">
        <f t="array" ref="AM3668">IFERROR(INDEX(IF($AG3668&lt;=$AN3668,레드마인_배치!J:J,레드마인_서비스!J:J),콜트리분석!$AI3668),"")</f>
        <v/>
      </c>
      <c r="AN3668" s="3">
        <v>3</v>
      </c>
      <c r="AO3668" s="15" t="str">
        <f ca="1">IFERROR(INDEX(레드마인_배치!E:E,MATCH(OFFSET(A3668,,AN3668),레드마인_배치!G:G,0)),"")</f>
        <v>미대상</v>
      </c>
      <c r="AP3668" t="s">
        <v>3330</v>
      </c>
      <c r="AQ3668">
        <v>172</v>
      </c>
    </row>
    <row r="3669" spans="1:43" hidden="1">
      <c r="A3669" s="3" t="s">
        <v>2957</v>
      </c>
      <c r="B3669" s="3" t="s">
        <v>491</v>
      </c>
      <c r="C3669" s="3" t="s">
        <v>494</v>
      </c>
      <c r="D3669" s="3" t="s">
        <v>677</v>
      </c>
      <c r="E3669" s="3" t="s">
        <v>3041</v>
      </c>
      <c r="F3669" s="3" t="s">
        <v>3042</v>
      </c>
      <c r="G3669" s="3" t="s">
        <v>3042</v>
      </c>
      <c r="H3669" s="3" t="s">
        <v>3042</v>
      </c>
      <c r="I3669" s="3" t="s">
        <v>3042</v>
      </c>
      <c r="J3669" s="3" t="s">
        <v>3042</v>
      </c>
      <c r="K3669" s="3" t="s">
        <v>3042</v>
      </c>
      <c r="L3669" s="3" t="s">
        <v>3042</v>
      </c>
      <c r="M3669" s="3" t="s">
        <v>3042</v>
      </c>
      <c r="N3669" s="3" t="s">
        <v>3042</v>
      </c>
      <c r="O3669" s="3" t="s">
        <v>3042</v>
      </c>
      <c r="P3669" s="3" t="s">
        <v>3042</v>
      </c>
      <c r="Q3669" s="3" t="s">
        <v>3042</v>
      </c>
      <c r="R3669" s="3" t="s">
        <v>3042</v>
      </c>
      <c r="S3669" s="3" t="s">
        <v>3042</v>
      </c>
      <c r="T3669" s="3" t="s">
        <v>3042</v>
      </c>
      <c r="U3669" s="3" t="s">
        <v>3042</v>
      </c>
      <c r="V3669" s="3" t="s">
        <v>3042</v>
      </c>
      <c r="W3669" s="3" t="s">
        <v>3042</v>
      </c>
      <c r="X3669" s="3" t="s">
        <v>3042</v>
      </c>
      <c r="Y3669" s="3" t="s">
        <v>3042</v>
      </c>
      <c r="Z3669" s="3" t="s">
        <v>3042</v>
      </c>
      <c r="AA3669" s="3" t="s">
        <v>3042</v>
      </c>
      <c r="AB3669" s="3"/>
      <c r="AC3669" s="3"/>
      <c r="AD3669" s="3"/>
      <c r="AE3669" s="3"/>
      <c r="AF3669" s="3"/>
      <c r="AG3669" s="3">
        <f t="shared" si="59"/>
        <v>26</v>
      </c>
      <c r="AH3669" s="3" t="s">
        <v>3042</v>
      </c>
      <c r="AI3669" s="3" t="str">
        <f>IFERROR(IF($AG3669&lt;=$AN3669,MATCH($AH3669,레드마인_배치!G:G,0),MATCH($AH3669,레드마인_서비스!G:G,0)),"")</f>
        <v/>
      </c>
      <c r="AJ3669" s="3" t="str" cm="1">
        <f t="array" ref="AJ3669">IFERROR(INDEX(IF($AG3669&lt;=$AN3669,레드마인_배치!E:E,레드마인_서비스!E:E),콜트리분석!$AI3669),"")</f>
        <v/>
      </c>
      <c r="AK3669" s="3" t="str" cm="1">
        <f t="array" ref="AK3669">IFERROR(INDEX(IF($AG3669&lt;=$AN3669,레드마인_배치!H:H,레드마인_서비스!H:H),콜트리분석!$AI3669),"")</f>
        <v/>
      </c>
      <c r="AL3669" s="3" t="str" cm="1">
        <f t="array" ref="AL3669">IFERROR(INDEX(IF($AG3669&lt;=$AN3669,레드마인_배치!I:I,레드마인_서비스!I:I),콜트리분석!$AI3669),"")</f>
        <v/>
      </c>
      <c r="AM3669" s="3" t="str" cm="1">
        <f t="array" ref="AM3669">IFERROR(INDEX(IF($AG3669&lt;=$AN3669,레드마인_배치!J:J,레드마인_서비스!J:J),콜트리분석!$AI3669),"")</f>
        <v/>
      </c>
      <c r="AN3669" s="3">
        <v>3</v>
      </c>
      <c r="AO3669" s="15" t="str">
        <f ca="1">IFERROR(INDEX(레드마인_배치!E:E,MATCH(OFFSET(A3669,,AN3669),레드마인_배치!G:G,0)),"")</f>
        <v>미대상</v>
      </c>
      <c r="AP3669" t="s">
        <v>3330</v>
      </c>
      <c r="AQ3669">
        <v>172</v>
      </c>
    </row>
    <row r="3670" spans="1:43" hidden="1">
      <c r="A3670" s="3" t="s">
        <v>2957</v>
      </c>
      <c r="B3670" s="3" t="s">
        <v>491</v>
      </c>
      <c r="C3670" s="3" t="s">
        <v>494</v>
      </c>
      <c r="D3670" s="3" t="s">
        <v>677</v>
      </c>
      <c r="E3670" s="3" t="s">
        <v>3041</v>
      </c>
      <c r="F3670" s="3" t="s">
        <v>3042</v>
      </c>
      <c r="G3670" s="3" t="s">
        <v>3042</v>
      </c>
      <c r="H3670" s="3" t="s">
        <v>3042</v>
      </c>
      <c r="I3670" s="3" t="s">
        <v>3042</v>
      </c>
      <c r="J3670" s="3" t="s">
        <v>3042</v>
      </c>
      <c r="K3670" s="3" t="s">
        <v>3042</v>
      </c>
      <c r="L3670" s="3" t="s">
        <v>3042</v>
      </c>
      <c r="M3670" s="3" t="s">
        <v>3042</v>
      </c>
      <c r="N3670" s="3" t="s">
        <v>3042</v>
      </c>
      <c r="O3670" s="3" t="s">
        <v>3042</v>
      </c>
      <c r="P3670" s="3" t="s">
        <v>3042</v>
      </c>
      <c r="Q3670" s="3" t="s">
        <v>3042</v>
      </c>
      <c r="R3670" s="3" t="s">
        <v>3042</v>
      </c>
      <c r="S3670" s="3" t="s">
        <v>3042</v>
      </c>
      <c r="T3670" s="3" t="s">
        <v>3042</v>
      </c>
      <c r="U3670" s="3" t="s">
        <v>3042</v>
      </c>
      <c r="V3670" s="3" t="s">
        <v>3042</v>
      </c>
      <c r="W3670" s="3" t="s">
        <v>3042</v>
      </c>
      <c r="X3670" s="3" t="s">
        <v>3042</v>
      </c>
      <c r="Y3670" s="3" t="s">
        <v>3042</v>
      </c>
      <c r="Z3670" s="3" t="s">
        <v>3042</v>
      </c>
      <c r="AA3670" s="3" t="s">
        <v>3042</v>
      </c>
      <c r="AB3670" s="3" t="s">
        <v>2954</v>
      </c>
      <c r="AC3670" s="3"/>
      <c r="AD3670" s="3"/>
      <c r="AE3670" s="3"/>
      <c r="AF3670" s="3"/>
      <c r="AG3670" s="3">
        <f t="shared" si="59"/>
        <v>27</v>
      </c>
      <c r="AH3670" s="3" t="s">
        <v>2954</v>
      </c>
      <c r="AI3670" s="3" t="str">
        <f>IFERROR(IF($AG3670&lt;=$AN3670,MATCH($AH3670,레드마인_배치!G:G,0),MATCH($AH3670,레드마인_서비스!G:G,0)),"")</f>
        <v/>
      </c>
      <c r="AJ3670" s="3" t="str" cm="1">
        <f t="array" ref="AJ3670">IFERROR(INDEX(IF($AG3670&lt;=$AN3670,레드마인_배치!E:E,레드마인_서비스!E:E),콜트리분석!$AI3670),"")</f>
        <v/>
      </c>
      <c r="AK3670" s="3" t="str" cm="1">
        <f t="array" ref="AK3670">IFERROR(INDEX(IF($AG3670&lt;=$AN3670,레드마인_배치!H:H,레드마인_서비스!H:H),콜트리분석!$AI3670),"")</f>
        <v/>
      </c>
      <c r="AL3670" s="3" t="str" cm="1">
        <f t="array" ref="AL3670">IFERROR(INDEX(IF($AG3670&lt;=$AN3670,레드마인_배치!I:I,레드마인_서비스!I:I),콜트리분석!$AI3670),"")</f>
        <v/>
      </c>
      <c r="AM3670" s="3" t="str" cm="1">
        <f t="array" ref="AM3670">IFERROR(INDEX(IF($AG3670&lt;=$AN3670,레드마인_배치!J:J,레드마인_서비스!J:J),콜트리분석!$AI3670),"")</f>
        <v/>
      </c>
      <c r="AN3670" s="3">
        <v>3</v>
      </c>
      <c r="AO3670" s="15" t="str">
        <f ca="1">IFERROR(INDEX(레드마인_배치!E:E,MATCH(OFFSET(A3670,,AN3670),레드마인_배치!G:G,0)),"")</f>
        <v>미대상</v>
      </c>
      <c r="AP3670" t="s">
        <v>3330</v>
      </c>
      <c r="AQ3670">
        <v>172</v>
      </c>
    </row>
    <row r="3671" spans="1:43" hidden="1">
      <c r="A3671" s="3" t="s">
        <v>2957</v>
      </c>
      <c r="B3671" s="3" t="s">
        <v>491</v>
      </c>
      <c r="C3671" s="3" t="s">
        <v>494</v>
      </c>
      <c r="D3671" s="3" t="s">
        <v>677</v>
      </c>
      <c r="E3671" s="3" t="s">
        <v>3041</v>
      </c>
      <c r="F3671" s="3" t="s">
        <v>3042</v>
      </c>
      <c r="G3671" s="3" t="s">
        <v>3042</v>
      </c>
      <c r="H3671" s="3" t="s">
        <v>3042</v>
      </c>
      <c r="I3671" s="3" t="s">
        <v>3042</v>
      </c>
      <c r="J3671" s="3" t="s">
        <v>3042</v>
      </c>
      <c r="K3671" s="3" t="s">
        <v>3042</v>
      </c>
      <c r="L3671" s="3" t="s">
        <v>3042</v>
      </c>
      <c r="M3671" s="3" t="s">
        <v>3042</v>
      </c>
      <c r="N3671" s="3" t="s">
        <v>3042</v>
      </c>
      <c r="O3671" s="3" t="s">
        <v>3042</v>
      </c>
      <c r="P3671" s="3" t="s">
        <v>3042</v>
      </c>
      <c r="Q3671" s="3" t="s">
        <v>3042</v>
      </c>
      <c r="R3671" s="3" t="s">
        <v>3042</v>
      </c>
      <c r="S3671" s="3" t="s">
        <v>3042</v>
      </c>
      <c r="T3671" s="3" t="s">
        <v>3042</v>
      </c>
      <c r="U3671" s="3" t="s">
        <v>3042</v>
      </c>
      <c r="V3671" s="3" t="s">
        <v>3042</v>
      </c>
      <c r="W3671" s="3" t="s">
        <v>3042</v>
      </c>
      <c r="X3671" s="3" t="s">
        <v>3042</v>
      </c>
      <c r="Y3671" s="3" t="s">
        <v>3042</v>
      </c>
      <c r="Z3671" s="3" t="s">
        <v>3042</v>
      </c>
      <c r="AA3671" s="3" t="s">
        <v>3042</v>
      </c>
      <c r="AB3671" s="3" t="s">
        <v>3042</v>
      </c>
      <c r="AC3671" s="3"/>
      <c r="AD3671" s="3"/>
      <c r="AE3671" s="3"/>
      <c r="AF3671" s="3"/>
      <c r="AG3671" s="3">
        <f t="shared" si="59"/>
        <v>27</v>
      </c>
      <c r="AH3671" s="3" t="s">
        <v>3042</v>
      </c>
      <c r="AI3671" s="3" t="str">
        <f>IFERROR(IF($AG3671&lt;=$AN3671,MATCH($AH3671,레드마인_배치!G:G,0),MATCH($AH3671,레드마인_서비스!G:G,0)),"")</f>
        <v/>
      </c>
      <c r="AJ3671" s="3" t="str" cm="1">
        <f t="array" ref="AJ3671">IFERROR(INDEX(IF($AG3671&lt;=$AN3671,레드마인_배치!E:E,레드마인_서비스!E:E),콜트리분석!$AI3671),"")</f>
        <v/>
      </c>
      <c r="AK3671" s="3" t="str" cm="1">
        <f t="array" ref="AK3671">IFERROR(INDEX(IF($AG3671&lt;=$AN3671,레드마인_배치!H:H,레드마인_서비스!H:H),콜트리분석!$AI3671),"")</f>
        <v/>
      </c>
      <c r="AL3671" s="3" t="str" cm="1">
        <f t="array" ref="AL3671">IFERROR(INDEX(IF($AG3671&lt;=$AN3671,레드마인_배치!I:I,레드마인_서비스!I:I),콜트리분석!$AI3671),"")</f>
        <v/>
      </c>
      <c r="AM3671" s="3" t="str" cm="1">
        <f t="array" ref="AM3671">IFERROR(INDEX(IF($AG3671&lt;=$AN3671,레드마인_배치!J:J,레드마인_서비스!J:J),콜트리분석!$AI3671),"")</f>
        <v/>
      </c>
      <c r="AN3671" s="3">
        <v>3</v>
      </c>
      <c r="AO3671" s="15" t="str">
        <f ca="1">IFERROR(INDEX(레드마인_배치!E:E,MATCH(OFFSET(A3671,,AN3671),레드마인_배치!G:G,0)),"")</f>
        <v>미대상</v>
      </c>
      <c r="AP3671" t="s">
        <v>3330</v>
      </c>
      <c r="AQ3671">
        <v>172</v>
      </c>
    </row>
    <row r="3672" spans="1:43" hidden="1">
      <c r="A3672" s="3" t="s">
        <v>2957</v>
      </c>
      <c r="B3672" s="3" t="s">
        <v>491</v>
      </c>
      <c r="C3672" s="3" t="s">
        <v>494</v>
      </c>
      <c r="D3672" s="3" t="s">
        <v>677</v>
      </c>
      <c r="E3672" s="3" t="s">
        <v>3041</v>
      </c>
      <c r="F3672" s="3" t="s">
        <v>3042</v>
      </c>
      <c r="G3672" s="3" t="s">
        <v>3042</v>
      </c>
      <c r="H3672" s="3" t="s">
        <v>3042</v>
      </c>
      <c r="I3672" s="3" t="s">
        <v>3042</v>
      </c>
      <c r="J3672" s="3" t="s">
        <v>3042</v>
      </c>
      <c r="K3672" s="3" t="s">
        <v>3042</v>
      </c>
      <c r="L3672" s="3" t="s">
        <v>3042</v>
      </c>
      <c r="M3672" s="3" t="s">
        <v>3042</v>
      </c>
      <c r="N3672" s="3" t="s">
        <v>3042</v>
      </c>
      <c r="O3672" s="3" t="s">
        <v>3042</v>
      </c>
      <c r="P3672" s="3" t="s">
        <v>3042</v>
      </c>
      <c r="Q3672" s="3" t="s">
        <v>3042</v>
      </c>
      <c r="R3672" s="3" t="s">
        <v>3042</v>
      </c>
      <c r="S3672" s="3" t="s">
        <v>3042</v>
      </c>
      <c r="T3672" s="3" t="s">
        <v>3042</v>
      </c>
      <c r="U3672" s="3" t="s">
        <v>3042</v>
      </c>
      <c r="V3672" s="3" t="s">
        <v>3042</v>
      </c>
      <c r="W3672" s="3" t="s">
        <v>3042</v>
      </c>
      <c r="X3672" s="3" t="s">
        <v>3042</v>
      </c>
      <c r="Y3672" s="3" t="s">
        <v>3042</v>
      </c>
      <c r="Z3672" s="3" t="s">
        <v>3042</v>
      </c>
      <c r="AA3672" s="3" t="s">
        <v>3042</v>
      </c>
      <c r="AB3672" s="3" t="s">
        <v>3042</v>
      </c>
      <c r="AC3672" s="3" t="s">
        <v>2954</v>
      </c>
      <c r="AD3672" s="3"/>
      <c r="AE3672" s="3"/>
      <c r="AF3672" s="3"/>
      <c r="AG3672" s="3">
        <f t="shared" si="59"/>
        <v>28</v>
      </c>
      <c r="AH3672" s="3" t="s">
        <v>2954</v>
      </c>
      <c r="AI3672" s="3" t="str">
        <f>IFERROR(IF($AG3672&lt;=$AN3672,MATCH($AH3672,레드마인_배치!G:G,0),MATCH($AH3672,레드마인_서비스!G:G,0)),"")</f>
        <v/>
      </c>
      <c r="AJ3672" s="3" t="str" cm="1">
        <f t="array" ref="AJ3672">IFERROR(INDEX(IF($AG3672&lt;=$AN3672,레드마인_배치!E:E,레드마인_서비스!E:E),콜트리분석!$AI3672),"")</f>
        <v/>
      </c>
      <c r="AK3672" s="3" t="str" cm="1">
        <f t="array" ref="AK3672">IFERROR(INDEX(IF($AG3672&lt;=$AN3672,레드마인_배치!H:H,레드마인_서비스!H:H),콜트리분석!$AI3672),"")</f>
        <v/>
      </c>
      <c r="AL3672" s="3" t="str" cm="1">
        <f t="array" ref="AL3672">IFERROR(INDEX(IF($AG3672&lt;=$AN3672,레드마인_배치!I:I,레드마인_서비스!I:I),콜트리분석!$AI3672),"")</f>
        <v/>
      </c>
      <c r="AM3672" s="3" t="str" cm="1">
        <f t="array" ref="AM3672">IFERROR(INDEX(IF($AG3672&lt;=$AN3672,레드마인_배치!J:J,레드마인_서비스!J:J),콜트리분석!$AI3672),"")</f>
        <v/>
      </c>
      <c r="AN3672" s="3">
        <v>3</v>
      </c>
      <c r="AO3672" s="15" t="str">
        <f ca="1">IFERROR(INDEX(레드마인_배치!E:E,MATCH(OFFSET(A3672,,AN3672),레드마인_배치!G:G,0)),"")</f>
        <v>미대상</v>
      </c>
      <c r="AP3672" t="s">
        <v>3330</v>
      </c>
      <c r="AQ3672">
        <v>172</v>
      </c>
    </row>
    <row r="3673" spans="1:43" hidden="1">
      <c r="A3673" s="3" t="s">
        <v>2957</v>
      </c>
      <c r="B3673" s="3" t="s">
        <v>491</v>
      </c>
      <c r="C3673" s="3" t="s">
        <v>494</v>
      </c>
      <c r="D3673" s="3" t="s">
        <v>677</v>
      </c>
      <c r="E3673" s="3" t="s">
        <v>3041</v>
      </c>
      <c r="F3673" s="3" t="s">
        <v>3042</v>
      </c>
      <c r="G3673" s="3" t="s">
        <v>3042</v>
      </c>
      <c r="H3673" s="3" t="s">
        <v>3042</v>
      </c>
      <c r="I3673" s="3" t="s">
        <v>3042</v>
      </c>
      <c r="J3673" s="3" t="s">
        <v>3042</v>
      </c>
      <c r="K3673" s="3" t="s">
        <v>3042</v>
      </c>
      <c r="L3673" s="3" t="s">
        <v>3042</v>
      </c>
      <c r="M3673" s="3" t="s">
        <v>3042</v>
      </c>
      <c r="N3673" s="3" t="s">
        <v>3042</v>
      </c>
      <c r="O3673" s="3" t="s">
        <v>3042</v>
      </c>
      <c r="P3673" s="3" t="s">
        <v>3042</v>
      </c>
      <c r="Q3673" s="3" t="s">
        <v>3042</v>
      </c>
      <c r="R3673" s="3" t="s">
        <v>3042</v>
      </c>
      <c r="S3673" s="3" t="s">
        <v>3042</v>
      </c>
      <c r="T3673" s="3" t="s">
        <v>3042</v>
      </c>
      <c r="U3673" s="3" t="s">
        <v>3042</v>
      </c>
      <c r="V3673" s="3" t="s">
        <v>3042</v>
      </c>
      <c r="W3673" s="3" t="s">
        <v>3042</v>
      </c>
      <c r="X3673" s="3" t="s">
        <v>3042</v>
      </c>
      <c r="Y3673" s="3" t="s">
        <v>3042</v>
      </c>
      <c r="Z3673" s="3" t="s">
        <v>3042</v>
      </c>
      <c r="AA3673" s="3" t="s">
        <v>3042</v>
      </c>
      <c r="AB3673" s="3" t="s">
        <v>3042</v>
      </c>
      <c r="AC3673" s="3" t="s">
        <v>3042</v>
      </c>
      <c r="AD3673" s="3"/>
      <c r="AE3673" s="3"/>
      <c r="AF3673" s="3"/>
      <c r="AG3673" s="3">
        <f t="shared" si="59"/>
        <v>28</v>
      </c>
      <c r="AH3673" s="3" t="s">
        <v>3042</v>
      </c>
      <c r="AI3673" s="3" t="str">
        <f>IFERROR(IF($AG3673&lt;=$AN3673,MATCH($AH3673,레드마인_배치!G:G,0),MATCH($AH3673,레드마인_서비스!G:G,0)),"")</f>
        <v/>
      </c>
      <c r="AJ3673" s="3" t="str" cm="1">
        <f t="array" ref="AJ3673">IFERROR(INDEX(IF($AG3673&lt;=$AN3673,레드마인_배치!E:E,레드마인_서비스!E:E),콜트리분석!$AI3673),"")</f>
        <v/>
      </c>
      <c r="AK3673" s="3" t="str" cm="1">
        <f t="array" ref="AK3673">IFERROR(INDEX(IF($AG3673&lt;=$AN3673,레드마인_배치!H:H,레드마인_서비스!H:H),콜트리분석!$AI3673),"")</f>
        <v/>
      </c>
      <c r="AL3673" s="3" t="str" cm="1">
        <f t="array" ref="AL3673">IFERROR(INDEX(IF($AG3673&lt;=$AN3673,레드마인_배치!I:I,레드마인_서비스!I:I),콜트리분석!$AI3673),"")</f>
        <v/>
      </c>
      <c r="AM3673" s="3" t="str" cm="1">
        <f t="array" ref="AM3673">IFERROR(INDEX(IF($AG3673&lt;=$AN3673,레드마인_배치!J:J,레드마인_서비스!J:J),콜트리분석!$AI3673),"")</f>
        <v/>
      </c>
      <c r="AN3673" s="3">
        <v>3</v>
      </c>
      <c r="AO3673" s="15" t="str">
        <f ca="1">IFERROR(INDEX(레드마인_배치!E:E,MATCH(OFFSET(A3673,,AN3673),레드마인_배치!G:G,0)),"")</f>
        <v>미대상</v>
      </c>
      <c r="AP3673" t="s">
        <v>3330</v>
      </c>
      <c r="AQ3673">
        <v>172</v>
      </c>
    </row>
    <row r="3674" spans="1:43" hidden="1">
      <c r="A3674" s="3" t="s">
        <v>2957</v>
      </c>
      <c r="B3674" s="3" t="s">
        <v>491</v>
      </c>
      <c r="C3674" s="3" t="s">
        <v>494</v>
      </c>
      <c r="D3674" s="3" t="s">
        <v>677</v>
      </c>
      <c r="E3674" s="3" t="s">
        <v>3041</v>
      </c>
      <c r="F3674" s="3" t="s">
        <v>3042</v>
      </c>
      <c r="G3674" s="3" t="s">
        <v>3042</v>
      </c>
      <c r="H3674" s="3" t="s">
        <v>3042</v>
      </c>
      <c r="I3674" s="3" t="s">
        <v>3042</v>
      </c>
      <c r="J3674" s="3" t="s">
        <v>3042</v>
      </c>
      <c r="K3674" s="3" t="s">
        <v>3042</v>
      </c>
      <c r="L3674" s="3" t="s">
        <v>3042</v>
      </c>
      <c r="M3674" s="3" t="s">
        <v>3042</v>
      </c>
      <c r="N3674" s="3" t="s">
        <v>3042</v>
      </c>
      <c r="O3674" s="3" t="s">
        <v>3042</v>
      </c>
      <c r="P3674" s="3" t="s">
        <v>3042</v>
      </c>
      <c r="Q3674" s="3" t="s">
        <v>3042</v>
      </c>
      <c r="R3674" s="3" t="s">
        <v>3042</v>
      </c>
      <c r="S3674" s="3" t="s">
        <v>3042</v>
      </c>
      <c r="T3674" s="3" t="s">
        <v>3042</v>
      </c>
      <c r="U3674" s="3" t="s">
        <v>3042</v>
      </c>
      <c r="V3674" s="3" t="s">
        <v>3042</v>
      </c>
      <c r="W3674" s="3" t="s">
        <v>3042</v>
      </c>
      <c r="X3674" s="3" t="s">
        <v>3042</v>
      </c>
      <c r="Y3674" s="3" t="s">
        <v>3042</v>
      </c>
      <c r="Z3674" s="3" t="s">
        <v>3042</v>
      </c>
      <c r="AA3674" s="3" t="s">
        <v>3042</v>
      </c>
      <c r="AB3674" s="3" t="s">
        <v>3042</v>
      </c>
      <c r="AC3674" s="3" t="s">
        <v>3042</v>
      </c>
      <c r="AD3674" s="3" t="s">
        <v>2954</v>
      </c>
      <c r="AE3674" s="3"/>
      <c r="AF3674" s="3"/>
      <c r="AG3674" s="3">
        <f t="shared" si="59"/>
        <v>29</v>
      </c>
      <c r="AH3674" s="3" t="s">
        <v>2954</v>
      </c>
      <c r="AI3674" s="3" t="str">
        <f>IFERROR(IF($AG3674&lt;=$AN3674,MATCH($AH3674,레드마인_배치!G:G,0),MATCH($AH3674,레드마인_서비스!G:G,0)),"")</f>
        <v/>
      </c>
      <c r="AJ3674" s="3" t="str" cm="1">
        <f t="array" ref="AJ3674">IFERROR(INDEX(IF($AG3674&lt;=$AN3674,레드마인_배치!E:E,레드마인_서비스!E:E),콜트리분석!$AI3674),"")</f>
        <v/>
      </c>
      <c r="AK3674" s="3" t="str" cm="1">
        <f t="array" ref="AK3674">IFERROR(INDEX(IF($AG3674&lt;=$AN3674,레드마인_배치!H:H,레드마인_서비스!H:H),콜트리분석!$AI3674),"")</f>
        <v/>
      </c>
      <c r="AL3674" s="3" t="str" cm="1">
        <f t="array" ref="AL3674">IFERROR(INDEX(IF($AG3674&lt;=$AN3674,레드마인_배치!I:I,레드마인_서비스!I:I),콜트리분석!$AI3674),"")</f>
        <v/>
      </c>
      <c r="AM3674" s="3" t="str" cm="1">
        <f t="array" ref="AM3674">IFERROR(INDEX(IF($AG3674&lt;=$AN3674,레드마인_배치!J:J,레드마인_서비스!J:J),콜트리분석!$AI3674),"")</f>
        <v/>
      </c>
      <c r="AN3674" s="3">
        <v>3</v>
      </c>
      <c r="AO3674" s="15" t="str">
        <f ca="1">IFERROR(INDEX(레드마인_배치!E:E,MATCH(OFFSET(A3674,,AN3674),레드마인_배치!G:G,0)),"")</f>
        <v>미대상</v>
      </c>
      <c r="AP3674" t="s">
        <v>3330</v>
      </c>
      <c r="AQ3674">
        <v>172</v>
      </c>
    </row>
    <row r="3675" spans="1:43" hidden="1">
      <c r="A3675" s="3" t="s">
        <v>2957</v>
      </c>
      <c r="B3675" s="3" t="s">
        <v>491</v>
      </c>
      <c r="C3675" s="3" t="s">
        <v>494</v>
      </c>
      <c r="D3675" s="3" t="s">
        <v>677</v>
      </c>
      <c r="E3675" s="3" t="s">
        <v>3041</v>
      </c>
      <c r="F3675" s="3" t="s">
        <v>3042</v>
      </c>
      <c r="G3675" s="3" t="s">
        <v>3042</v>
      </c>
      <c r="H3675" s="3" t="s">
        <v>3042</v>
      </c>
      <c r="I3675" s="3" t="s">
        <v>3042</v>
      </c>
      <c r="J3675" s="3" t="s">
        <v>3042</v>
      </c>
      <c r="K3675" s="3" t="s">
        <v>3042</v>
      </c>
      <c r="L3675" s="3" t="s">
        <v>3042</v>
      </c>
      <c r="M3675" s="3" t="s">
        <v>3042</v>
      </c>
      <c r="N3675" s="3" t="s">
        <v>3042</v>
      </c>
      <c r="O3675" s="3" t="s">
        <v>3042</v>
      </c>
      <c r="P3675" s="3" t="s">
        <v>3042</v>
      </c>
      <c r="Q3675" s="3" t="s">
        <v>3042</v>
      </c>
      <c r="R3675" s="3" t="s">
        <v>3042</v>
      </c>
      <c r="S3675" s="3" t="s">
        <v>3042</v>
      </c>
      <c r="T3675" s="3" t="s">
        <v>3042</v>
      </c>
      <c r="U3675" s="3" t="s">
        <v>3042</v>
      </c>
      <c r="V3675" s="3" t="s">
        <v>3042</v>
      </c>
      <c r="W3675" s="3" t="s">
        <v>3042</v>
      </c>
      <c r="X3675" s="3" t="s">
        <v>3042</v>
      </c>
      <c r="Y3675" s="3" t="s">
        <v>3042</v>
      </c>
      <c r="Z3675" s="3" t="s">
        <v>3042</v>
      </c>
      <c r="AA3675" s="3" t="s">
        <v>3042</v>
      </c>
      <c r="AB3675" s="3" t="s">
        <v>3042</v>
      </c>
      <c r="AC3675" s="3" t="s">
        <v>3042</v>
      </c>
      <c r="AD3675" s="3" t="s">
        <v>3042</v>
      </c>
      <c r="AE3675" s="3"/>
      <c r="AF3675" s="3"/>
      <c r="AG3675" s="3">
        <f t="shared" ref="AG3675:AG3740" si="60">COUNTA(B3675:AF3675)</f>
        <v>29</v>
      </c>
      <c r="AH3675" s="3" t="s">
        <v>3042</v>
      </c>
      <c r="AI3675" s="3" t="str">
        <f>IFERROR(IF($AG3675&lt;=$AN3675,MATCH($AH3675,레드마인_배치!G:G,0),MATCH($AH3675,레드마인_서비스!G:G,0)),"")</f>
        <v/>
      </c>
      <c r="AJ3675" s="3" t="str" cm="1">
        <f t="array" ref="AJ3675">IFERROR(INDEX(IF($AG3675&lt;=$AN3675,레드마인_배치!E:E,레드마인_서비스!E:E),콜트리분석!$AI3675),"")</f>
        <v/>
      </c>
      <c r="AK3675" s="3" t="str" cm="1">
        <f t="array" ref="AK3675">IFERROR(INDEX(IF($AG3675&lt;=$AN3675,레드마인_배치!H:H,레드마인_서비스!H:H),콜트리분석!$AI3675),"")</f>
        <v/>
      </c>
      <c r="AL3675" s="3" t="str" cm="1">
        <f t="array" ref="AL3675">IFERROR(INDEX(IF($AG3675&lt;=$AN3675,레드마인_배치!I:I,레드마인_서비스!I:I),콜트리분석!$AI3675),"")</f>
        <v/>
      </c>
      <c r="AM3675" s="3" t="str" cm="1">
        <f t="array" ref="AM3675">IFERROR(INDEX(IF($AG3675&lt;=$AN3675,레드마인_배치!J:J,레드마인_서비스!J:J),콜트리분석!$AI3675),"")</f>
        <v/>
      </c>
      <c r="AN3675" s="3">
        <v>3</v>
      </c>
      <c r="AO3675" s="15" t="str">
        <f ca="1">IFERROR(INDEX(레드마인_배치!E:E,MATCH(OFFSET(A3675,,AN3675),레드마인_배치!G:G,0)),"")</f>
        <v>미대상</v>
      </c>
      <c r="AP3675" t="s">
        <v>3330</v>
      </c>
      <c r="AQ3675">
        <v>172</v>
      </c>
    </row>
    <row r="3676" spans="1:43" hidden="1">
      <c r="A3676" s="3" t="s">
        <v>2957</v>
      </c>
      <c r="B3676" s="3" t="s">
        <v>491</v>
      </c>
      <c r="C3676" s="3" t="s">
        <v>494</v>
      </c>
      <c r="D3676" s="3" t="s">
        <v>677</v>
      </c>
      <c r="E3676" s="3" t="s">
        <v>3041</v>
      </c>
      <c r="F3676" s="3" t="s">
        <v>3042</v>
      </c>
      <c r="G3676" s="3" t="s">
        <v>3042</v>
      </c>
      <c r="H3676" s="3" t="s">
        <v>3042</v>
      </c>
      <c r="I3676" s="3" t="s">
        <v>3042</v>
      </c>
      <c r="J3676" s="3" t="s">
        <v>3042</v>
      </c>
      <c r="K3676" s="3" t="s">
        <v>3042</v>
      </c>
      <c r="L3676" s="3" t="s">
        <v>3042</v>
      </c>
      <c r="M3676" s="3" t="s">
        <v>3042</v>
      </c>
      <c r="N3676" s="3" t="s">
        <v>3042</v>
      </c>
      <c r="O3676" s="3" t="s">
        <v>3042</v>
      </c>
      <c r="P3676" s="3" t="s">
        <v>3042</v>
      </c>
      <c r="Q3676" s="3" t="s">
        <v>3042</v>
      </c>
      <c r="R3676" s="3" t="s">
        <v>3042</v>
      </c>
      <c r="S3676" s="3" t="s">
        <v>3042</v>
      </c>
      <c r="T3676" s="3" t="s">
        <v>3042</v>
      </c>
      <c r="U3676" s="3" t="s">
        <v>3042</v>
      </c>
      <c r="V3676" s="3" t="s">
        <v>3042</v>
      </c>
      <c r="W3676" s="3" t="s">
        <v>3042</v>
      </c>
      <c r="X3676" s="3" t="s">
        <v>3042</v>
      </c>
      <c r="Y3676" s="3" t="s">
        <v>3042</v>
      </c>
      <c r="Z3676" s="3" t="s">
        <v>3042</v>
      </c>
      <c r="AA3676" s="3" t="s">
        <v>3042</v>
      </c>
      <c r="AB3676" s="3" t="s">
        <v>3042</v>
      </c>
      <c r="AC3676" s="3" t="s">
        <v>3042</v>
      </c>
      <c r="AD3676" s="3" t="s">
        <v>3042</v>
      </c>
      <c r="AE3676" s="3" t="s">
        <v>2954</v>
      </c>
      <c r="AF3676" s="3"/>
      <c r="AG3676" s="3">
        <f t="shared" si="60"/>
        <v>30</v>
      </c>
      <c r="AH3676" s="3" t="s">
        <v>2954</v>
      </c>
      <c r="AI3676" s="3" t="str">
        <f>IFERROR(IF($AG3676&lt;=$AN3676,MATCH($AH3676,레드마인_배치!G:G,0),MATCH($AH3676,레드마인_서비스!G:G,0)),"")</f>
        <v/>
      </c>
      <c r="AJ3676" s="3" t="str" cm="1">
        <f t="array" ref="AJ3676">IFERROR(INDEX(IF($AG3676&lt;=$AN3676,레드마인_배치!E:E,레드마인_서비스!E:E),콜트리분석!$AI3676),"")</f>
        <v/>
      </c>
      <c r="AK3676" s="3" t="str" cm="1">
        <f t="array" ref="AK3676">IFERROR(INDEX(IF($AG3676&lt;=$AN3676,레드마인_배치!H:H,레드마인_서비스!H:H),콜트리분석!$AI3676),"")</f>
        <v/>
      </c>
      <c r="AL3676" s="3" t="str" cm="1">
        <f t="array" ref="AL3676">IFERROR(INDEX(IF($AG3676&lt;=$AN3676,레드마인_배치!I:I,레드마인_서비스!I:I),콜트리분석!$AI3676),"")</f>
        <v/>
      </c>
      <c r="AM3676" s="3" t="str" cm="1">
        <f t="array" ref="AM3676">IFERROR(INDEX(IF($AG3676&lt;=$AN3676,레드마인_배치!J:J,레드마인_서비스!J:J),콜트리분석!$AI3676),"")</f>
        <v/>
      </c>
      <c r="AN3676" s="3">
        <v>3</v>
      </c>
      <c r="AO3676" s="15" t="str">
        <f ca="1">IFERROR(INDEX(레드마인_배치!E:E,MATCH(OFFSET(A3676,,AN3676),레드마인_배치!G:G,0)),"")</f>
        <v>미대상</v>
      </c>
      <c r="AP3676" t="s">
        <v>3330</v>
      </c>
      <c r="AQ3676">
        <v>172</v>
      </c>
    </row>
    <row r="3677" spans="1:43" hidden="1">
      <c r="A3677" s="3" t="s">
        <v>2957</v>
      </c>
      <c r="B3677" s="3" t="s">
        <v>491</v>
      </c>
      <c r="C3677" s="3" t="s">
        <v>494</v>
      </c>
      <c r="D3677" s="3" t="s">
        <v>677</v>
      </c>
      <c r="E3677" s="3" t="s">
        <v>3041</v>
      </c>
      <c r="F3677" s="3" t="s">
        <v>3042</v>
      </c>
      <c r="G3677" s="3" t="s">
        <v>3042</v>
      </c>
      <c r="H3677" s="3" t="s">
        <v>3042</v>
      </c>
      <c r="I3677" s="3" t="s">
        <v>3042</v>
      </c>
      <c r="J3677" s="3" t="s">
        <v>3042</v>
      </c>
      <c r="K3677" s="3" t="s">
        <v>3042</v>
      </c>
      <c r="L3677" s="3" t="s">
        <v>3042</v>
      </c>
      <c r="M3677" s="3" t="s">
        <v>3042</v>
      </c>
      <c r="N3677" s="3" t="s">
        <v>3042</v>
      </c>
      <c r="O3677" s="3" t="s">
        <v>3042</v>
      </c>
      <c r="P3677" s="3" t="s">
        <v>3042</v>
      </c>
      <c r="Q3677" s="3" t="s">
        <v>3042</v>
      </c>
      <c r="R3677" s="3" t="s">
        <v>3042</v>
      </c>
      <c r="S3677" s="3" t="s">
        <v>3042</v>
      </c>
      <c r="T3677" s="3" t="s">
        <v>3042</v>
      </c>
      <c r="U3677" s="3" t="s">
        <v>3042</v>
      </c>
      <c r="V3677" s="3" t="s">
        <v>3042</v>
      </c>
      <c r="W3677" s="3" t="s">
        <v>3042</v>
      </c>
      <c r="X3677" s="3" t="s">
        <v>3042</v>
      </c>
      <c r="Y3677" s="3" t="s">
        <v>3042</v>
      </c>
      <c r="Z3677" s="3" t="s">
        <v>3042</v>
      </c>
      <c r="AA3677" s="3" t="s">
        <v>3042</v>
      </c>
      <c r="AB3677" s="3" t="s">
        <v>3042</v>
      </c>
      <c r="AC3677" s="3" t="s">
        <v>3042</v>
      </c>
      <c r="AD3677" s="3" t="s">
        <v>3042</v>
      </c>
      <c r="AE3677" s="3" t="s">
        <v>3042</v>
      </c>
      <c r="AF3677" s="3"/>
      <c r="AG3677" s="3">
        <f t="shared" si="60"/>
        <v>30</v>
      </c>
      <c r="AH3677" s="3" t="s">
        <v>3042</v>
      </c>
      <c r="AI3677" s="3" t="str">
        <f>IFERROR(IF($AG3677&lt;=$AN3677,MATCH($AH3677,레드마인_배치!G:G,0),MATCH($AH3677,레드마인_서비스!G:G,0)),"")</f>
        <v/>
      </c>
      <c r="AJ3677" s="3" t="str" cm="1">
        <f t="array" ref="AJ3677">IFERROR(INDEX(IF($AG3677&lt;=$AN3677,레드마인_배치!E:E,레드마인_서비스!E:E),콜트리분석!$AI3677),"")</f>
        <v/>
      </c>
      <c r="AK3677" s="3" t="str" cm="1">
        <f t="array" ref="AK3677">IFERROR(INDEX(IF($AG3677&lt;=$AN3677,레드마인_배치!H:H,레드마인_서비스!H:H),콜트리분석!$AI3677),"")</f>
        <v/>
      </c>
      <c r="AL3677" s="3" t="str" cm="1">
        <f t="array" ref="AL3677">IFERROR(INDEX(IF($AG3677&lt;=$AN3677,레드마인_배치!I:I,레드마인_서비스!I:I),콜트리분석!$AI3677),"")</f>
        <v/>
      </c>
      <c r="AM3677" s="3" t="str" cm="1">
        <f t="array" ref="AM3677">IFERROR(INDEX(IF($AG3677&lt;=$AN3677,레드마인_배치!J:J,레드마인_서비스!J:J),콜트리분석!$AI3677),"")</f>
        <v/>
      </c>
      <c r="AN3677" s="3">
        <v>3</v>
      </c>
      <c r="AO3677" s="15" t="str">
        <f ca="1">IFERROR(INDEX(레드마인_배치!E:E,MATCH(OFFSET(A3677,,AN3677),레드마인_배치!G:G,0)),"")</f>
        <v>미대상</v>
      </c>
      <c r="AP3677" t="s">
        <v>3330</v>
      </c>
      <c r="AQ3677">
        <v>172</v>
      </c>
    </row>
    <row r="3678" spans="1:43" hidden="1">
      <c r="A3678" s="3" t="s">
        <v>2957</v>
      </c>
      <c r="B3678" s="3" t="s">
        <v>491</v>
      </c>
      <c r="C3678" s="3" t="s">
        <v>494</v>
      </c>
      <c r="D3678" s="3" t="s">
        <v>677</v>
      </c>
      <c r="E3678" s="3" t="s">
        <v>3041</v>
      </c>
      <c r="F3678" s="3" t="s">
        <v>3042</v>
      </c>
      <c r="G3678" s="3" t="s">
        <v>3042</v>
      </c>
      <c r="H3678" s="3" t="s">
        <v>3042</v>
      </c>
      <c r="I3678" s="3" t="s">
        <v>3042</v>
      </c>
      <c r="J3678" s="3" t="s">
        <v>3042</v>
      </c>
      <c r="K3678" s="3" t="s">
        <v>3042</v>
      </c>
      <c r="L3678" s="3" t="s">
        <v>3042</v>
      </c>
      <c r="M3678" s="3" t="s">
        <v>3042</v>
      </c>
      <c r="N3678" s="3" t="s">
        <v>3042</v>
      </c>
      <c r="O3678" s="3" t="s">
        <v>3042</v>
      </c>
      <c r="P3678" s="3" t="s">
        <v>3042</v>
      </c>
      <c r="Q3678" s="3" t="s">
        <v>3042</v>
      </c>
      <c r="R3678" s="3" t="s">
        <v>3042</v>
      </c>
      <c r="S3678" s="3" t="s">
        <v>3042</v>
      </c>
      <c r="T3678" s="3" t="s">
        <v>3042</v>
      </c>
      <c r="U3678" s="3" t="s">
        <v>3042</v>
      </c>
      <c r="V3678" s="3" t="s">
        <v>3042</v>
      </c>
      <c r="W3678" s="3" t="s">
        <v>3042</v>
      </c>
      <c r="X3678" s="3" t="s">
        <v>3042</v>
      </c>
      <c r="Y3678" s="3" t="s">
        <v>3042</v>
      </c>
      <c r="Z3678" s="3" t="s">
        <v>3042</v>
      </c>
      <c r="AA3678" s="3" t="s">
        <v>3042</v>
      </c>
      <c r="AB3678" s="3" t="s">
        <v>3042</v>
      </c>
      <c r="AC3678" s="3" t="s">
        <v>3042</v>
      </c>
      <c r="AD3678" s="3" t="s">
        <v>3042</v>
      </c>
      <c r="AE3678" s="3" t="s">
        <v>3042</v>
      </c>
      <c r="AF3678" s="3" t="s">
        <v>2954</v>
      </c>
      <c r="AG3678" s="3">
        <f t="shared" si="60"/>
        <v>31</v>
      </c>
      <c r="AH3678" s="3" t="s">
        <v>2954</v>
      </c>
      <c r="AI3678" s="3" t="str">
        <f>IFERROR(IF($AG3678&lt;=$AN3678,MATCH($AH3678,레드마인_배치!G:G,0),MATCH($AH3678,레드마인_서비스!G:G,0)),"")</f>
        <v/>
      </c>
      <c r="AJ3678" s="3" t="str" cm="1">
        <f t="array" ref="AJ3678">IFERROR(INDEX(IF($AG3678&lt;=$AN3678,레드마인_배치!E:E,레드마인_서비스!E:E),콜트리분석!$AI3678),"")</f>
        <v/>
      </c>
      <c r="AK3678" s="3" t="str" cm="1">
        <f t="array" ref="AK3678">IFERROR(INDEX(IF($AG3678&lt;=$AN3678,레드마인_배치!H:H,레드마인_서비스!H:H),콜트리분석!$AI3678),"")</f>
        <v/>
      </c>
      <c r="AL3678" s="3" t="str" cm="1">
        <f t="array" ref="AL3678">IFERROR(INDEX(IF($AG3678&lt;=$AN3678,레드마인_배치!I:I,레드마인_서비스!I:I),콜트리분석!$AI3678),"")</f>
        <v/>
      </c>
      <c r="AM3678" s="3" t="str" cm="1">
        <f t="array" ref="AM3678">IFERROR(INDEX(IF($AG3678&lt;=$AN3678,레드마인_배치!J:J,레드마인_서비스!J:J),콜트리분석!$AI3678),"")</f>
        <v/>
      </c>
      <c r="AN3678" s="3">
        <v>3</v>
      </c>
      <c r="AO3678" s="15" t="str">
        <f ca="1">IFERROR(INDEX(레드마인_배치!E:E,MATCH(OFFSET(A3678,,AN3678),레드마인_배치!G:G,0)),"")</f>
        <v>미대상</v>
      </c>
      <c r="AP3678" t="s">
        <v>3330</v>
      </c>
      <c r="AQ3678">
        <v>172</v>
      </c>
    </row>
    <row r="3679" spans="1:43" hidden="1">
      <c r="A3679" s="3" t="s">
        <v>2957</v>
      </c>
      <c r="B3679" s="3" t="s">
        <v>491</v>
      </c>
      <c r="C3679" s="3" t="s">
        <v>494</v>
      </c>
      <c r="D3679" s="3" t="s">
        <v>677</v>
      </c>
      <c r="E3679" s="3" t="s">
        <v>3041</v>
      </c>
      <c r="F3679" s="3" t="s">
        <v>3042</v>
      </c>
      <c r="G3679" s="3" t="s">
        <v>3042</v>
      </c>
      <c r="H3679" s="3" t="s">
        <v>3042</v>
      </c>
      <c r="I3679" s="3" t="s">
        <v>3042</v>
      </c>
      <c r="J3679" s="3" t="s">
        <v>3042</v>
      </c>
      <c r="K3679" s="3" t="s">
        <v>3042</v>
      </c>
      <c r="L3679" s="3" t="s">
        <v>3042</v>
      </c>
      <c r="M3679" s="3" t="s">
        <v>3042</v>
      </c>
      <c r="N3679" s="3" t="s">
        <v>3042</v>
      </c>
      <c r="O3679" s="3" t="s">
        <v>3042</v>
      </c>
      <c r="P3679" s="3" t="s">
        <v>3042</v>
      </c>
      <c r="Q3679" s="3" t="s">
        <v>3042</v>
      </c>
      <c r="R3679" s="3" t="s">
        <v>3042</v>
      </c>
      <c r="S3679" s="3" t="s">
        <v>3042</v>
      </c>
      <c r="T3679" s="3" t="s">
        <v>3042</v>
      </c>
      <c r="U3679" s="3" t="s">
        <v>3042</v>
      </c>
      <c r="V3679" s="3" t="s">
        <v>3042</v>
      </c>
      <c r="W3679" s="3" t="s">
        <v>3042</v>
      </c>
      <c r="X3679" s="3" t="s">
        <v>3042</v>
      </c>
      <c r="Y3679" s="3" t="s">
        <v>3042</v>
      </c>
      <c r="Z3679" s="3" t="s">
        <v>3042</v>
      </c>
      <c r="AA3679" s="3" t="s">
        <v>3042</v>
      </c>
      <c r="AB3679" s="3" t="s">
        <v>3042</v>
      </c>
      <c r="AC3679" s="3" t="s">
        <v>3042</v>
      </c>
      <c r="AD3679" s="3" t="s">
        <v>3042</v>
      </c>
      <c r="AE3679" s="3" t="s">
        <v>3042</v>
      </c>
      <c r="AF3679" s="3" t="s">
        <v>3042</v>
      </c>
      <c r="AG3679" s="3">
        <f t="shared" si="60"/>
        <v>31</v>
      </c>
      <c r="AH3679" s="3" t="s">
        <v>3042</v>
      </c>
      <c r="AI3679" s="3" t="str">
        <f>IFERROR(IF($AG3679&lt;=$AN3679,MATCH($AH3679,레드마인_배치!G:G,0),MATCH($AH3679,레드마인_서비스!G:G,0)),"")</f>
        <v/>
      </c>
      <c r="AJ3679" s="3" t="str" cm="1">
        <f t="array" ref="AJ3679">IFERROR(INDEX(IF($AG3679&lt;=$AN3679,레드마인_배치!E:E,레드마인_서비스!E:E),콜트리분석!$AI3679),"")</f>
        <v/>
      </c>
      <c r="AK3679" s="3" t="str" cm="1">
        <f t="array" ref="AK3679">IFERROR(INDEX(IF($AG3679&lt;=$AN3679,레드마인_배치!H:H,레드마인_서비스!H:H),콜트리분석!$AI3679),"")</f>
        <v/>
      </c>
      <c r="AL3679" s="3" t="str" cm="1">
        <f t="array" ref="AL3679">IFERROR(INDEX(IF($AG3679&lt;=$AN3679,레드마인_배치!I:I,레드마인_서비스!I:I),콜트리분석!$AI3679),"")</f>
        <v/>
      </c>
      <c r="AM3679" s="3" t="str" cm="1">
        <f t="array" ref="AM3679">IFERROR(INDEX(IF($AG3679&lt;=$AN3679,레드마인_배치!J:J,레드마인_서비스!J:J),콜트리분석!$AI3679),"")</f>
        <v/>
      </c>
      <c r="AN3679" s="3">
        <v>3</v>
      </c>
      <c r="AO3679" s="15" t="str">
        <f ca="1">IFERROR(INDEX(레드마인_배치!E:E,MATCH(OFFSET(A3679,,AN3679),레드마인_배치!G:G,0)),"")</f>
        <v>미대상</v>
      </c>
      <c r="AP3679" t="s">
        <v>3330</v>
      </c>
      <c r="AQ3679">
        <v>172</v>
      </c>
    </row>
    <row r="3680" spans="1:43" hidden="1">
      <c r="A3680" s="3" t="s">
        <v>2957</v>
      </c>
      <c r="B3680" s="3" t="s">
        <v>491</v>
      </c>
      <c r="C3680" s="3" t="s">
        <v>494</v>
      </c>
      <c r="D3680" s="3" t="s">
        <v>677</v>
      </c>
      <c r="E3680" s="3" t="s">
        <v>3041</v>
      </c>
      <c r="F3680" s="3" t="s">
        <v>3042</v>
      </c>
      <c r="G3680" s="3" t="s">
        <v>3042</v>
      </c>
      <c r="H3680" s="3" t="s">
        <v>3042</v>
      </c>
      <c r="I3680" s="3" t="s">
        <v>3042</v>
      </c>
      <c r="J3680" s="3" t="s">
        <v>3042</v>
      </c>
      <c r="K3680" s="3" t="s">
        <v>3042</v>
      </c>
      <c r="L3680" s="3" t="s">
        <v>3042</v>
      </c>
      <c r="M3680" s="3" t="s">
        <v>3042</v>
      </c>
      <c r="N3680" s="3" t="s">
        <v>3042</v>
      </c>
      <c r="O3680" s="3" t="s">
        <v>3042</v>
      </c>
      <c r="P3680" s="3" t="s">
        <v>3042</v>
      </c>
      <c r="Q3680" s="3" t="s">
        <v>3042</v>
      </c>
      <c r="R3680" s="3" t="s">
        <v>3042</v>
      </c>
      <c r="S3680" s="3" t="s">
        <v>3042</v>
      </c>
      <c r="T3680" s="3" t="s">
        <v>3042</v>
      </c>
      <c r="U3680" s="3" t="s">
        <v>3042</v>
      </c>
      <c r="V3680" s="3" t="s">
        <v>3042</v>
      </c>
      <c r="W3680" s="3" t="s">
        <v>3042</v>
      </c>
      <c r="X3680" s="3" t="s">
        <v>3042</v>
      </c>
      <c r="Y3680" s="3" t="s">
        <v>3042</v>
      </c>
      <c r="Z3680" s="3" t="s">
        <v>3042</v>
      </c>
      <c r="AA3680" s="3" t="s">
        <v>3042</v>
      </c>
      <c r="AB3680" s="3" t="s">
        <v>3042</v>
      </c>
      <c r="AC3680" s="3" t="s">
        <v>3042</v>
      </c>
      <c r="AD3680" s="3" t="s">
        <v>3042</v>
      </c>
      <c r="AE3680" s="3" t="s">
        <v>3042</v>
      </c>
      <c r="AF3680" s="3" t="s">
        <v>650</v>
      </c>
      <c r="AG3680" s="3">
        <f t="shared" si="60"/>
        <v>31</v>
      </c>
      <c r="AH3680" s="3" t="s">
        <v>650</v>
      </c>
      <c r="AI3680" s="3" t="str">
        <f>IFERROR(IF($AG3680&lt;=$AN3680,MATCH($AH3680,레드마인_배치!G:G,0),MATCH($AH3680,레드마인_서비스!G:G,0)),"")</f>
        <v/>
      </c>
      <c r="AJ3680" s="3" t="str" cm="1">
        <f t="array" ref="AJ3680">IFERROR(INDEX(IF($AG3680&lt;=$AN3680,레드마인_배치!E:E,레드마인_서비스!E:E),콜트리분석!$AI3680),"")</f>
        <v/>
      </c>
      <c r="AK3680" s="3" t="str" cm="1">
        <f t="array" ref="AK3680">IFERROR(INDEX(IF($AG3680&lt;=$AN3680,레드마인_배치!H:H,레드마인_서비스!H:H),콜트리분석!$AI3680),"")</f>
        <v/>
      </c>
      <c r="AL3680" s="3" t="str" cm="1">
        <f t="array" ref="AL3680">IFERROR(INDEX(IF($AG3680&lt;=$AN3680,레드마인_배치!I:I,레드마인_서비스!I:I),콜트리분석!$AI3680),"")</f>
        <v/>
      </c>
      <c r="AM3680" s="3" t="str" cm="1">
        <f t="array" ref="AM3680">IFERROR(INDEX(IF($AG3680&lt;=$AN3680,레드마인_배치!J:J,레드마인_서비스!J:J),콜트리분석!$AI3680),"")</f>
        <v/>
      </c>
      <c r="AN3680" s="3">
        <v>3</v>
      </c>
      <c r="AO3680" s="15" t="str">
        <f ca="1">IFERROR(INDEX(레드마인_배치!E:E,MATCH(OFFSET(A3680,,AN3680),레드마인_배치!G:G,0)),"")</f>
        <v>미대상</v>
      </c>
      <c r="AP3680" t="s">
        <v>3330</v>
      </c>
      <c r="AQ3680">
        <v>172</v>
      </c>
    </row>
    <row r="3681" spans="1:43" hidden="1">
      <c r="A3681" s="3" t="s">
        <v>2957</v>
      </c>
      <c r="B3681" s="3" t="s">
        <v>491</v>
      </c>
      <c r="C3681" s="3" t="s">
        <v>494</v>
      </c>
      <c r="D3681" s="3" t="s">
        <v>677</v>
      </c>
      <c r="E3681" s="3" t="s">
        <v>3041</v>
      </c>
      <c r="F3681" s="3" t="s">
        <v>3042</v>
      </c>
      <c r="G3681" s="3" t="s">
        <v>3042</v>
      </c>
      <c r="H3681" s="3" t="s">
        <v>3042</v>
      </c>
      <c r="I3681" s="3" t="s">
        <v>3042</v>
      </c>
      <c r="J3681" s="3" t="s">
        <v>3042</v>
      </c>
      <c r="K3681" s="3" t="s">
        <v>3042</v>
      </c>
      <c r="L3681" s="3" t="s">
        <v>3042</v>
      </c>
      <c r="M3681" s="3" t="s">
        <v>3042</v>
      </c>
      <c r="N3681" s="3" t="s">
        <v>3042</v>
      </c>
      <c r="O3681" s="3" t="s">
        <v>3042</v>
      </c>
      <c r="P3681" s="3" t="s">
        <v>3042</v>
      </c>
      <c r="Q3681" s="3" t="s">
        <v>3042</v>
      </c>
      <c r="R3681" s="3" t="s">
        <v>3042</v>
      </c>
      <c r="S3681" s="3" t="s">
        <v>3042</v>
      </c>
      <c r="T3681" s="3" t="s">
        <v>3042</v>
      </c>
      <c r="U3681" s="3" t="s">
        <v>3042</v>
      </c>
      <c r="V3681" s="3" t="s">
        <v>3042</v>
      </c>
      <c r="W3681" s="3" t="s">
        <v>3042</v>
      </c>
      <c r="X3681" s="3" t="s">
        <v>3042</v>
      </c>
      <c r="Y3681" s="3" t="s">
        <v>3042</v>
      </c>
      <c r="Z3681" s="3" t="s">
        <v>3042</v>
      </c>
      <c r="AA3681" s="3" t="s">
        <v>3042</v>
      </c>
      <c r="AB3681" s="3" t="s">
        <v>3042</v>
      </c>
      <c r="AC3681" s="3" t="s">
        <v>3042</v>
      </c>
      <c r="AD3681" s="3" t="s">
        <v>3042</v>
      </c>
      <c r="AE3681" s="3" t="s">
        <v>3042</v>
      </c>
      <c r="AF3681" s="3" t="s">
        <v>812</v>
      </c>
      <c r="AG3681" s="3">
        <f t="shared" si="60"/>
        <v>31</v>
      </c>
      <c r="AH3681" s="3" t="s">
        <v>812</v>
      </c>
      <c r="AI3681" s="3" t="str">
        <f>IFERROR(IF($AG3681&lt;=$AN3681,MATCH($AH3681,레드마인_배치!G:G,0),MATCH($AH3681,레드마인_서비스!G:G,0)),"")</f>
        <v/>
      </c>
      <c r="AJ3681" s="3" t="str" cm="1">
        <f t="array" ref="AJ3681">IFERROR(INDEX(IF($AG3681&lt;=$AN3681,레드마인_배치!E:E,레드마인_서비스!E:E),콜트리분석!$AI3681),"")</f>
        <v/>
      </c>
      <c r="AK3681" s="3" t="str" cm="1">
        <f t="array" ref="AK3681">IFERROR(INDEX(IF($AG3681&lt;=$AN3681,레드마인_배치!H:H,레드마인_서비스!H:H),콜트리분석!$AI3681),"")</f>
        <v/>
      </c>
      <c r="AL3681" s="3" t="str" cm="1">
        <f t="array" ref="AL3681">IFERROR(INDEX(IF($AG3681&lt;=$AN3681,레드마인_배치!I:I,레드마인_서비스!I:I),콜트리분석!$AI3681),"")</f>
        <v/>
      </c>
      <c r="AM3681" s="3" t="str" cm="1">
        <f t="array" ref="AM3681">IFERROR(INDEX(IF($AG3681&lt;=$AN3681,레드마인_배치!J:J,레드마인_서비스!J:J),콜트리분석!$AI3681),"")</f>
        <v/>
      </c>
      <c r="AN3681" s="3">
        <v>3</v>
      </c>
      <c r="AO3681" s="15" t="str">
        <f ca="1">IFERROR(INDEX(레드마인_배치!E:E,MATCH(OFFSET(A3681,,AN3681),레드마인_배치!G:G,0)),"")</f>
        <v>미대상</v>
      </c>
      <c r="AP3681" t="s">
        <v>3330</v>
      </c>
      <c r="AQ3681">
        <v>172</v>
      </c>
    </row>
    <row r="3682" spans="1:43" hidden="1">
      <c r="A3682" s="3" t="s">
        <v>2957</v>
      </c>
      <c r="B3682" s="3" t="s">
        <v>491</v>
      </c>
      <c r="C3682" s="3" t="s">
        <v>494</v>
      </c>
      <c r="D3682" s="3" t="s">
        <v>677</v>
      </c>
      <c r="E3682" s="3" t="s">
        <v>3041</v>
      </c>
      <c r="F3682" s="3" t="s">
        <v>3042</v>
      </c>
      <c r="G3682" s="3" t="s">
        <v>3042</v>
      </c>
      <c r="H3682" s="3" t="s">
        <v>3042</v>
      </c>
      <c r="I3682" s="3" t="s">
        <v>3042</v>
      </c>
      <c r="J3682" s="3" t="s">
        <v>3042</v>
      </c>
      <c r="K3682" s="3" t="s">
        <v>3042</v>
      </c>
      <c r="L3682" s="3" t="s">
        <v>3042</v>
      </c>
      <c r="M3682" s="3" t="s">
        <v>3042</v>
      </c>
      <c r="N3682" s="3" t="s">
        <v>3042</v>
      </c>
      <c r="O3682" s="3" t="s">
        <v>3042</v>
      </c>
      <c r="P3682" s="3" t="s">
        <v>3042</v>
      </c>
      <c r="Q3682" s="3" t="s">
        <v>3042</v>
      </c>
      <c r="R3682" s="3" t="s">
        <v>3042</v>
      </c>
      <c r="S3682" s="3" t="s">
        <v>3042</v>
      </c>
      <c r="T3682" s="3" t="s">
        <v>3042</v>
      </c>
      <c r="U3682" s="3" t="s">
        <v>3042</v>
      </c>
      <c r="V3682" s="3" t="s">
        <v>3042</v>
      </c>
      <c r="W3682" s="3" t="s">
        <v>3042</v>
      </c>
      <c r="X3682" s="3" t="s">
        <v>3042</v>
      </c>
      <c r="Y3682" s="3" t="s">
        <v>3042</v>
      </c>
      <c r="Z3682" s="3" t="s">
        <v>3042</v>
      </c>
      <c r="AA3682" s="3" t="s">
        <v>3042</v>
      </c>
      <c r="AB3682" s="3" t="s">
        <v>3042</v>
      </c>
      <c r="AC3682" s="3" t="s">
        <v>3042</v>
      </c>
      <c r="AD3682" s="3" t="s">
        <v>3042</v>
      </c>
      <c r="AE3682" s="3" t="s">
        <v>3042</v>
      </c>
      <c r="AF3682" s="3" t="s">
        <v>811</v>
      </c>
      <c r="AG3682" s="3">
        <f t="shared" si="60"/>
        <v>31</v>
      </c>
      <c r="AH3682" s="3" t="s">
        <v>811</v>
      </c>
      <c r="AI3682" s="3" t="str">
        <f>IFERROR(IF($AG3682&lt;=$AN3682,MATCH($AH3682,레드마인_배치!G:G,0),MATCH($AH3682,레드마인_서비스!G:G,0)),"")</f>
        <v/>
      </c>
      <c r="AJ3682" s="3" t="str" cm="1">
        <f t="array" ref="AJ3682">IFERROR(INDEX(IF($AG3682&lt;=$AN3682,레드마인_배치!E:E,레드마인_서비스!E:E),콜트리분석!$AI3682),"")</f>
        <v/>
      </c>
      <c r="AK3682" s="3" t="str" cm="1">
        <f t="array" ref="AK3682">IFERROR(INDEX(IF($AG3682&lt;=$AN3682,레드마인_배치!H:H,레드마인_서비스!H:H),콜트리분석!$AI3682),"")</f>
        <v/>
      </c>
      <c r="AL3682" s="3" t="str" cm="1">
        <f t="array" ref="AL3682">IFERROR(INDEX(IF($AG3682&lt;=$AN3682,레드마인_배치!I:I,레드마인_서비스!I:I),콜트리분석!$AI3682),"")</f>
        <v/>
      </c>
      <c r="AM3682" s="3" t="str" cm="1">
        <f t="array" ref="AM3682">IFERROR(INDEX(IF($AG3682&lt;=$AN3682,레드마인_배치!J:J,레드마인_서비스!J:J),콜트리분석!$AI3682),"")</f>
        <v/>
      </c>
      <c r="AN3682" s="3">
        <v>3</v>
      </c>
      <c r="AO3682" s="15" t="str">
        <f ca="1">IFERROR(INDEX(레드마인_배치!E:E,MATCH(OFFSET(A3682,,AN3682),레드마인_배치!G:G,0)),"")</f>
        <v>미대상</v>
      </c>
      <c r="AP3682" t="s">
        <v>3330</v>
      </c>
      <c r="AQ3682">
        <v>172</v>
      </c>
    </row>
    <row r="3683" spans="1:43" hidden="1">
      <c r="A3683" s="3" t="s">
        <v>2957</v>
      </c>
      <c r="B3683" s="3" t="s">
        <v>491</v>
      </c>
      <c r="C3683" s="3" t="s">
        <v>494</v>
      </c>
      <c r="D3683" s="3" t="s">
        <v>677</v>
      </c>
      <c r="E3683" s="3" t="s">
        <v>3041</v>
      </c>
      <c r="F3683" s="3" t="s">
        <v>3042</v>
      </c>
      <c r="G3683" s="3" t="s">
        <v>3042</v>
      </c>
      <c r="H3683" s="3" t="s">
        <v>3042</v>
      </c>
      <c r="I3683" s="3" t="s">
        <v>3042</v>
      </c>
      <c r="J3683" s="3" t="s">
        <v>3042</v>
      </c>
      <c r="K3683" s="3" t="s">
        <v>3042</v>
      </c>
      <c r="L3683" s="3" t="s">
        <v>3042</v>
      </c>
      <c r="M3683" s="3" t="s">
        <v>3042</v>
      </c>
      <c r="N3683" s="3" t="s">
        <v>3042</v>
      </c>
      <c r="O3683" s="3" t="s">
        <v>3042</v>
      </c>
      <c r="P3683" s="3" t="s">
        <v>3042</v>
      </c>
      <c r="Q3683" s="3" t="s">
        <v>3042</v>
      </c>
      <c r="R3683" s="3" t="s">
        <v>3042</v>
      </c>
      <c r="S3683" s="3" t="s">
        <v>3042</v>
      </c>
      <c r="T3683" s="3" t="s">
        <v>3042</v>
      </c>
      <c r="U3683" s="3" t="s">
        <v>3042</v>
      </c>
      <c r="V3683" s="3" t="s">
        <v>3042</v>
      </c>
      <c r="W3683" s="3" t="s">
        <v>3042</v>
      </c>
      <c r="X3683" s="3" t="s">
        <v>3042</v>
      </c>
      <c r="Y3683" s="3" t="s">
        <v>3042</v>
      </c>
      <c r="Z3683" s="3" t="s">
        <v>3042</v>
      </c>
      <c r="AA3683" s="3" t="s">
        <v>3042</v>
      </c>
      <c r="AB3683" s="3" t="s">
        <v>3042</v>
      </c>
      <c r="AC3683" s="3" t="s">
        <v>3042</v>
      </c>
      <c r="AD3683" s="3" t="s">
        <v>3042</v>
      </c>
      <c r="AE3683" s="3" t="s">
        <v>650</v>
      </c>
      <c r="AF3683" s="3"/>
      <c r="AG3683" s="3">
        <f t="shared" si="60"/>
        <v>30</v>
      </c>
      <c r="AH3683" s="3" t="s">
        <v>650</v>
      </c>
      <c r="AI3683" s="3" t="str">
        <f>IFERROR(IF($AG3683&lt;=$AN3683,MATCH($AH3683,레드마인_배치!G:G,0),MATCH($AH3683,레드마인_서비스!G:G,0)),"")</f>
        <v/>
      </c>
      <c r="AJ3683" s="3" t="str" cm="1">
        <f t="array" ref="AJ3683">IFERROR(INDEX(IF($AG3683&lt;=$AN3683,레드마인_배치!E:E,레드마인_서비스!E:E),콜트리분석!$AI3683),"")</f>
        <v/>
      </c>
      <c r="AK3683" s="3" t="str" cm="1">
        <f t="array" ref="AK3683">IFERROR(INDEX(IF($AG3683&lt;=$AN3683,레드마인_배치!H:H,레드마인_서비스!H:H),콜트리분석!$AI3683),"")</f>
        <v/>
      </c>
      <c r="AL3683" s="3" t="str" cm="1">
        <f t="array" ref="AL3683">IFERROR(INDEX(IF($AG3683&lt;=$AN3683,레드마인_배치!I:I,레드마인_서비스!I:I),콜트리분석!$AI3683),"")</f>
        <v/>
      </c>
      <c r="AM3683" s="3" t="str" cm="1">
        <f t="array" ref="AM3683">IFERROR(INDEX(IF($AG3683&lt;=$AN3683,레드마인_배치!J:J,레드마인_서비스!J:J),콜트리분석!$AI3683),"")</f>
        <v/>
      </c>
      <c r="AN3683" s="3">
        <v>3</v>
      </c>
      <c r="AO3683" s="15" t="str">
        <f ca="1">IFERROR(INDEX(레드마인_배치!E:E,MATCH(OFFSET(A3683,,AN3683),레드마인_배치!G:G,0)),"")</f>
        <v>미대상</v>
      </c>
      <c r="AP3683" t="s">
        <v>3330</v>
      </c>
      <c r="AQ3683">
        <v>172</v>
      </c>
    </row>
    <row r="3684" spans="1:43" hidden="1">
      <c r="A3684" s="3" t="s">
        <v>2957</v>
      </c>
      <c r="B3684" s="3" t="s">
        <v>491</v>
      </c>
      <c r="C3684" s="3" t="s">
        <v>494</v>
      </c>
      <c r="D3684" s="3" t="s">
        <v>677</v>
      </c>
      <c r="E3684" s="3" t="s">
        <v>3041</v>
      </c>
      <c r="F3684" s="3" t="s">
        <v>3042</v>
      </c>
      <c r="G3684" s="3" t="s">
        <v>3042</v>
      </c>
      <c r="H3684" s="3" t="s">
        <v>3042</v>
      </c>
      <c r="I3684" s="3" t="s">
        <v>3042</v>
      </c>
      <c r="J3684" s="3" t="s">
        <v>3042</v>
      </c>
      <c r="K3684" s="3" t="s">
        <v>3042</v>
      </c>
      <c r="L3684" s="3" t="s">
        <v>3042</v>
      </c>
      <c r="M3684" s="3" t="s">
        <v>3042</v>
      </c>
      <c r="N3684" s="3" t="s">
        <v>3042</v>
      </c>
      <c r="O3684" s="3" t="s">
        <v>3042</v>
      </c>
      <c r="P3684" s="3" t="s">
        <v>3042</v>
      </c>
      <c r="Q3684" s="3" t="s">
        <v>3042</v>
      </c>
      <c r="R3684" s="3" t="s">
        <v>3042</v>
      </c>
      <c r="S3684" s="3" t="s">
        <v>3042</v>
      </c>
      <c r="T3684" s="3" t="s">
        <v>3042</v>
      </c>
      <c r="U3684" s="3" t="s">
        <v>3042</v>
      </c>
      <c r="V3684" s="3" t="s">
        <v>3042</v>
      </c>
      <c r="W3684" s="3" t="s">
        <v>3042</v>
      </c>
      <c r="X3684" s="3" t="s">
        <v>3042</v>
      </c>
      <c r="Y3684" s="3" t="s">
        <v>3042</v>
      </c>
      <c r="Z3684" s="3" t="s">
        <v>3042</v>
      </c>
      <c r="AA3684" s="3" t="s">
        <v>3042</v>
      </c>
      <c r="AB3684" s="3" t="s">
        <v>3042</v>
      </c>
      <c r="AC3684" s="3" t="s">
        <v>3042</v>
      </c>
      <c r="AD3684" s="3" t="s">
        <v>3042</v>
      </c>
      <c r="AE3684" s="3" t="s">
        <v>812</v>
      </c>
      <c r="AF3684" s="3"/>
      <c r="AG3684" s="3">
        <f t="shared" si="60"/>
        <v>30</v>
      </c>
      <c r="AH3684" s="3" t="s">
        <v>812</v>
      </c>
      <c r="AI3684" s="3" t="str">
        <f>IFERROR(IF($AG3684&lt;=$AN3684,MATCH($AH3684,레드마인_배치!G:G,0),MATCH($AH3684,레드마인_서비스!G:G,0)),"")</f>
        <v/>
      </c>
      <c r="AJ3684" s="3" t="str" cm="1">
        <f t="array" ref="AJ3684">IFERROR(INDEX(IF($AG3684&lt;=$AN3684,레드마인_배치!E:E,레드마인_서비스!E:E),콜트리분석!$AI3684),"")</f>
        <v/>
      </c>
      <c r="AK3684" s="3" t="str" cm="1">
        <f t="array" ref="AK3684">IFERROR(INDEX(IF($AG3684&lt;=$AN3684,레드마인_배치!H:H,레드마인_서비스!H:H),콜트리분석!$AI3684),"")</f>
        <v/>
      </c>
      <c r="AL3684" s="3" t="str" cm="1">
        <f t="array" ref="AL3684">IFERROR(INDEX(IF($AG3684&lt;=$AN3684,레드마인_배치!I:I,레드마인_서비스!I:I),콜트리분석!$AI3684),"")</f>
        <v/>
      </c>
      <c r="AM3684" s="3" t="str" cm="1">
        <f t="array" ref="AM3684">IFERROR(INDEX(IF($AG3684&lt;=$AN3684,레드마인_배치!J:J,레드마인_서비스!J:J),콜트리분석!$AI3684),"")</f>
        <v/>
      </c>
      <c r="AN3684" s="3">
        <v>3</v>
      </c>
      <c r="AO3684" s="15" t="str">
        <f ca="1">IFERROR(INDEX(레드마인_배치!E:E,MATCH(OFFSET(A3684,,AN3684),레드마인_배치!G:G,0)),"")</f>
        <v>미대상</v>
      </c>
      <c r="AP3684" t="s">
        <v>3330</v>
      </c>
      <c r="AQ3684">
        <v>172</v>
      </c>
    </row>
    <row r="3685" spans="1:43" hidden="1">
      <c r="A3685" s="3" t="s">
        <v>2957</v>
      </c>
      <c r="B3685" s="3" t="s">
        <v>491</v>
      </c>
      <c r="C3685" s="3" t="s">
        <v>494</v>
      </c>
      <c r="D3685" s="3" t="s">
        <v>677</v>
      </c>
      <c r="E3685" s="3" t="s">
        <v>3041</v>
      </c>
      <c r="F3685" s="3" t="s">
        <v>3042</v>
      </c>
      <c r="G3685" s="3" t="s">
        <v>3042</v>
      </c>
      <c r="H3685" s="3" t="s">
        <v>3042</v>
      </c>
      <c r="I3685" s="3" t="s">
        <v>3042</v>
      </c>
      <c r="J3685" s="3" t="s">
        <v>3042</v>
      </c>
      <c r="K3685" s="3" t="s">
        <v>3042</v>
      </c>
      <c r="L3685" s="3" t="s">
        <v>3042</v>
      </c>
      <c r="M3685" s="3" t="s">
        <v>3042</v>
      </c>
      <c r="N3685" s="3" t="s">
        <v>3042</v>
      </c>
      <c r="O3685" s="3" t="s">
        <v>3042</v>
      </c>
      <c r="P3685" s="3" t="s">
        <v>3042</v>
      </c>
      <c r="Q3685" s="3" t="s">
        <v>3042</v>
      </c>
      <c r="R3685" s="3" t="s">
        <v>3042</v>
      </c>
      <c r="S3685" s="3" t="s">
        <v>3042</v>
      </c>
      <c r="T3685" s="3" t="s">
        <v>3042</v>
      </c>
      <c r="U3685" s="3" t="s">
        <v>3042</v>
      </c>
      <c r="V3685" s="3" t="s">
        <v>3042</v>
      </c>
      <c r="W3685" s="3" t="s">
        <v>3042</v>
      </c>
      <c r="X3685" s="3" t="s">
        <v>3042</v>
      </c>
      <c r="Y3685" s="3" t="s">
        <v>3042</v>
      </c>
      <c r="Z3685" s="3" t="s">
        <v>3042</v>
      </c>
      <c r="AA3685" s="3" t="s">
        <v>3042</v>
      </c>
      <c r="AB3685" s="3" t="s">
        <v>3042</v>
      </c>
      <c r="AC3685" s="3" t="s">
        <v>3042</v>
      </c>
      <c r="AD3685" s="3" t="s">
        <v>3042</v>
      </c>
      <c r="AE3685" s="3" t="s">
        <v>811</v>
      </c>
      <c r="AF3685" s="3"/>
      <c r="AG3685" s="3">
        <f t="shared" si="60"/>
        <v>30</v>
      </c>
      <c r="AH3685" s="3" t="s">
        <v>811</v>
      </c>
      <c r="AI3685" s="3" t="str">
        <f>IFERROR(IF($AG3685&lt;=$AN3685,MATCH($AH3685,레드마인_배치!G:G,0),MATCH($AH3685,레드마인_서비스!G:G,0)),"")</f>
        <v/>
      </c>
      <c r="AJ3685" s="3" t="str" cm="1">
        <f t="array" ref="AJ3685">IFERROR(INDEX(IF($AG3685&lt;=$AN3685,레드마인_배치!E:E,레드마인_서비스!E:E),콜트리분석!$AI3685),"")</f>
        <v/>
      </c>
      <c r="AK3685" s="3" t="str" cm="1">
        <f t="array" ref="AK3685">IFERROR(INDEX(IF($AG3685&lt;=$AN3685,레드마인_배치!H:H,레드마인_서비스!H:H),콜트리분석!$AI3685),"")</f>
        <v/>
      </c>
      <c r="AL3685" s="3" t="str" cm="1">
        <f t="array" ref="AL3685">IFERROR(INDEX(IF($AG3685&lt;=$AN3685,레드마인_배치!I:I,레드마인_서비스!I:I),콜트리분석!$AI3685),"")</f>
        <v/>
      </c>
      <c r="AM3685" s="3" t="str" cm="1">
        <f t="array" ref="AM3685">IFERROR(INDEX(IF($AG3685&lt;=$AN3685,레드마인_배치!J:J,레드마인_서비스!J:J),콜트리분석!$AI3685),"")</f>
        <v/>
      </c>
      <c r="AN3685" s="3">
        <v>3</v>
      </c>
      <c r="AO3685" s="15" t="str">
        <f ca="1">IFERROR(INDEX(레드마인_배치!E:E,MATCH(OFFSET(A3685,,AN3685),레드마인_배치!G:G,0)),"")</f>
        <v>미대상</v>
      </c>
      <c r="AP3685" t="s">
        <v>3330</v>
      </c>
      <c r="AQ3685">
        <v>172</v>
      </c>
    </row>
    <row r="3686" spans="1:43" hidden="1">
      <c r="A3686" s="3" t="s">
        <v>2957</v>
      </c>
      <c r="B3686" s="3" t="s">
        <v>491</v>
      </c>
      <c r="C3686" s="3" t="s">
        <v>494</v>
      </c>
      <c r="D3686" s="3" t="s">
        <v>677</v>
      </c>
      <c r="E3686" s="3" t="s">
        <v>3041</v>
      </c>
      <c r="F3686" s="3" t="s">
        <v>3042</v>
      </c>
      <c r="G3686" s="3" t="s">
        <v>3042</v>
      </c>
      <c r="H3686" s="3" t="s">
        <v>3042</v>
      </c>
      <c r="I3686" s="3" t="s">
        <v>3042</v>
      </c>
      <c r="J3686" s="3" t="s">
        <v>3042</v>
      </c>
      <c r="K3686" s="3" t="s">
        <v>3042</v>
      </c>
      <c r="L3686" s="3" t="s">
        <v>3042</v>
      </c>
      <c r="M3686" s="3" t="s">
        <v>3042</v>
      </c>
      <c r="N3686" s="3" t="s">
        <v>3042</v>
      </c>
      <c r="O3686" s="3" t="s">
        <v>3042</v>
      </c>
      <c r="P3686" s="3" t="s">
        <v>3042</v>
      </c>
      <c r="Q3686" s="3" t="s">
        <v>3042</v>
      </c>
      <c r="R3686" s="3" t="s">
        <v>3042</v>
      </c>
      <c r="S3686" s="3" t="s">
        <v>3042</v>
      </c>
      <c r="T3686" s="3" t="s">
        <v>3042</v>
      </c>
      <c r="U3686" s="3" t="s">
        <v>3042</v>
      </c>
      <c r="V3686" s="3" t="s">
        <v>3042</v>
      </c>
      <c r="W3686" s="3" t="s">
        <v>3042</v>
      </c>
      <c r="X3686" s="3" t="s">
        <v>3042</v>
      </c>
      <c r="Y3686" s="3" t="s">
        <v>3042</v>
      </c>
      <c r="Z3686" s="3" t="s">
        <v>3042</v>
      </c>
      <c r="AA3686" s="3" t="s">
        <v>3042</v>
      </c>
      <c r="AB3686" s="3" t="s">
        <v>3042</v>
      </c>
      <c r="AC3686" s="3" t="s">
        <v>3042</v>
      </c>
      <c r="AD3686" s="3" t="s">
        <v>650</v>
      </c>
      <c r="AE3686" s="3"/>
      <c r="AF3686" s="3"/>
      <c r="AG3686" s="3">
        <f t="shared" si="60"/>
        <v>29</v>
      </c>
      <c r="AH3686" s="3" t="s">
        <v>650</v>
      </c>
      <c r="AI3686" s="3" t="str">
        <f>IFERROR(IF($AG3686&lt;=$AN3686,MATCH($AH3686,레드마인_배치!G:G,0),MATCH($AH3686,레드마인_서비스!G:G,0)),"")</f>
        <v/>
      </c>
      <c r="AJ3686" s="3" t="str" cm="1">
        <f t="array" ref="AJ3686">IFERROR(INDEX(IF($AG3686&lt;=$AN3686,레드마인_배치!E:E,레드마인_서비스!E:E),콜트리분석!$AI3686),"")</f>
        <v/>
      </c>
      <c r="AK3686" s="3" t="str" cm="1">
        <f t="array" ref="AK3686">IFERROR(INDEX(IF($AG3686&lt;=$AN3686,레드마인_배치!H:H,레드마인_서비스!H:H),콜트리분석!$AI3686),"")</f>
        <v/>
      </c>
      <c r="AL3686" s="3" t="str" cm="1">
        <f t="array" ref="AL3686">IFERROR(INDEX(IF($AG3686&lt;=$AN3686,레드마인_배치!I:I,레드마인_서비스!I:I),콜트리분석!$AI3686),"")</f>
        <v/>
      </c>
      <c r="AM3686" s="3" t="str" cm="1">
        <f t="array" ref="AM3686">IFERROR(INDEX(IF($AG3686&lt;=$AN3686,레드마인_배치!J:J,레드마인_서비스!J:J),콜트리분석!$AI3686),"")</f>
        <v/>
      </c>
      <c r="AN3686" s="3">
        <v>3</v>
      </c>
      <c r="AO3686" s="15" t="str">
        <f ca="1">IFERROR(INDEX(레드마인_배치!E:E,MATCH(OFFSET(A3686,,AN3686),레드마인_배치!G:G,0)),"")</f>
        <v>미대상</v>
      </c>
      <c r="AP3686" t="s">
        <v>3330</v>
      </c>
      <c r="AQ3686">
        <v>172</v>
      </c>
    </row>
    <row r="3687" spans="1:43" hidden="1">
      <c r="A3687" s="3" t="s">
        <v>2957</v>
      </c>
      <c r="B3687" s="3" t="s">
        <v>491</v>
      </c>
      <c r="C3687" s="3" t="s">
        <v>494</v>
      </c>
      <c r="D3687" s="3" t="s">
        <v>677</v>
      </c>
      <c r="E3687" s="3" t="s">
        <v>3041</v>
      </c>
      <c r="F3687" s="3" t="s">
        <v>3042</v>
      </c>
      <c r="G3687" s="3" t="s">
        <v>3042</v>
      </c>
      <c r="H3687" s="3" t="s">
        <v>3042</v>
      </c>
      <c r="I3687" s="3" t="s">
        <v>3042</v>
      </c>
      <c r="J3687" s="3" t="s">
        <v>3042</v>
      </c>
      <c r="K3687" s="3" t="s">
        <v>3042</v>
      </c>
      <c r="L3687" s="3" t="s">
        <v>3042</v>
      </c>
      <c r="M3687" s="3" t="s">
        <v>3042</v>
      </c>
      <c r="N3687" s="3" t="s">
        <v>3042</v>
      </c>
      <c r="O3687" s="3" t="s">
        <v>3042</v>
      </c>
      <c r="P3687" s="3" t="s">
        <v>3042</v>
      </c>
      <c r="Q3687" s="3" t="s">
        <v>3042</v>
      </c>
      <c r="R3687" s="3" t="s">
        <v>3042</v>
      </c>
      <c r="S3687" s="3" t="s">
        <v>3042</v>
      </c>
      <c r="T3687" s="3" t="s">
        <v>3042</v>
      </c>
      <c r="U3687" s="3" t="s">
        <v>3042</v>
      </c>
      <c r="V3687" s="3" t="s">
        <v>3042</v>
      </c>
      <c r="W3687" s="3" t="s">
        <v>3042</v>
      </c>
      <c r="X3687" s="3" t="s">
        <v>3042</v>
      </c>
      <c r="Y3687" s="3" t="s">
        <v>3042</v>
      </c>
      <c r="Z3687" s="3" t="s">
        <v>3042</v>
      </c>
      <c r="AA3687" s="3" t="s">
        <v>3042</v>
      </c>
      <c r="AB3687" s="3" t="s">
        <v>3042</v>
      </c>
      <c r="AC3687" s="3" t="s">
        <v>3042</v>
      </c>
      <c r="AD3687" s="3" t="s">
        <v>812</v>
      </c>
      <c r="AE3687" s="3"/>
      <c r="AF3687" s="3"/>
      <c r="AG3687" s="3">
        <f t="shared" si="60"/>
        <v>29</v>
      </c>
      <c r="AH3687" s="3" t="s">
        <v>812</v>
      </c>
      <c r="AI3687" s="3" t="str">
        <f>IFERROR(IF($AG3687&lt;=$AN3687,MATCH($AH3687,레드마인_배치!G:G,0),MATCH($AH3687,레드마인_서비스!G:G,0)),"")</f>
        <v/>
      </c>
      <c r="AJ3687" s="3" t="str" cm="1">
        <f t="array" ref="AJ3687">IFERROR(INDEX(IF($AG3687&lt;=$AN3687,레드마인_배치!E:E,레드마인_서비스!E:E),콜트리분석!$AI3687),"")</f>
        <v/>
      </c>
      <c r="AK3687" s="3" t="str" cm="1">
        <f t="array" ref="AK3687">IFERROR(INDEX(IF($AG3687&lt;=$AN3687,레드마인_배치!H:H,레드마인_서비스!H:H),콜트리분석!$AI3687),"")</f>
        <v/>
      </c>
      <c r="AL3687" s="3" t="str" cm="1">
        <f t="array" ref="AL3687">IFERROR(INDEX(IF($AG3687&lt;=$AN3687,레드마인_배치!I:I,레드마인_서비스!I:I),콜트리분석!$AI3687),"")</f>
        <v/>
      </c>
      <c r="AM3687" s="3" t="str" cm="1">
        <f t="array" ref="AM3687">IFERROR(INDEX(IF($AG3687&lt;=$AN3687,레드마인_배치!J:J,레드마인_서비스!J:J),콜트리분석!$AI3687),"")</f>
        <v/>
      </c>
      <c r="AN3687" s="3">
        <v>3</v>
      </c>
      <c r="AO3687" s="15" t="str">
        <f ca="1">IFERROR(INDEX(레드마인_배치!E:E,MATCH(OFFSET(A3687,,AN3687),레드마인_배치!G:G,0)),"")</f>
        <v>미대상</v>
      </c>
      <c r="AP3687" t="s">
        <v>3330</v>
      </c>
      <c r="AQ3687">
        <v>172</v>
      </c>
    </row>
    <row r="3688" spans="1:43" hidden="1">
      <c r="A3688" s="3" t="s">
        <v>2957</v>
      </c>
      <c r="B3688" s="3" t="s">
        <v>491</v>
      </c>
      <c r="C3688" s="3" t="s">
        <v>494</v>
      </c>
      <c r="D3688" s="3" t="s">
        <v>677</v>
      </c>
      <c r="E3688" s="3" t="s">
        <v>3041</v>
      </c>
      <c r="F3688" s="3" t="s">
        <v>3042</v>
      </c>
      <c r="G3688" s="3" t="s">
        <v>3042</v>
      </c>
      <c r="H3688" s="3" t="s">
        <v>3042</v>
      </c>
      <c r="I3688" s="3" t="s">
        <v>3042</v>
      </c>
      <c r="J3688" s="3" t="s">
        <v>3042</v>
      </c>
      <c r="K3688" s="3" t="s">
        <v>3042</v>
      </c>
      <c r="L3688" s="3" t="s">
        <v>3042</v>
      </c>
      <c r="M3688" s="3" t="s">
        <v>3042</v>
      </c>
      <c r="N3688" s="3" t="s">
        <v>3042</v>
      </c>
      <c r="O3688" s="3" t="s">
        <v>3042</v>
      </c>
      <c r="P3688" s="3" t="s">
        <v>3042</v>
      </c>
      <c r="Q3688" s="3" t="s">
        <v>3042</v>
      </c>
      <c r="R3688" s="3" t="s">
        <v>3042</v>
      </c>
      <c r="S3688" s="3" t="s">
        <v>3042</v>
      </c>
      <c r="T3688" s="3" t="s">
        <v>3042</v>
      </c>
      <c r="U3688" s="3" t="s">
        <v>3042</v>
      </c>
      <c r="V3688" s="3" t="s">
        <v>3042</v>
      </c>
      <c r="W3688" s="3" t="s">
        <v>3042</v>
      </c>
      <c r="X3688" s="3" t="s">
        <v>3042</v>
      </c>
      <c r="Y3688" s="3" t="s">
        <v>3042</v>
      </c>
      <c r="Z3688" s="3" t="s">
        <v>3042</v>
      </c>
      <c r="AA3688" s="3" t="s">
        <v>3042</v>
      </c>
      <c r="AB3688" s="3" t="s">
        <v>3042</v>
      </c>
      <c r="AC3688" s="3" t="s">
        <v>3042</v>
      </c>
      <c r="AD3688" s="3" t="s">
        <v>811</v>
      </c>
      <c r="AE3688" s="3"/>
      <c r="AF3688" s="3"/>
      <c r="AG3688" s="3">
        <f t="shared" si="60"/>
        <v>29</v>
      </c>
      <c r="AH3688" s="3" t="s">
        <v>811</v>
      </c>
      <c r="AI3688" s="3" t="str">
        <f>IFERROR(IF($AG3688&lt;=$AN3688,MATCH($AH3688,레드마인_배치!G:G,0),MATCH($AH3688,레드마인_서비스!G:G,0)),"")</f>
        <v/>
      </c>
      <c r="AJ3688" s="3" t="str" cm="1">
        <f t="array" ref="AJ3688">IFERROR(INDEX(IF($AG3688&lt;=$AN3688,레드마인_배치!E:E,레드마인_서비스!E:E),콜트리분석!$AI3688),"")</f>
        <v/>
      </c>
      <c r="AK3688" s="3" t="str" cm="1">
        <f t="array" ref="AK3688">IFERROR(INDEX(IF($AG3688&lt;=$AN3688,레드마인_배치!H:H,레드마인_서비스!H:H),콜트리분석!$AI3688),"")</f>
        <v/>
      </c>
      <c r="AL3688" s="3" t="str" cm="1">
        <f t="array" ref="AL3688">IFERROR(INDEX(IF($AG3688&lt;=$AN3688,레드마인_배치!I:I,레드마인_서비스!I:I),콜트리분석!$AI3688),"")</f>
        <v/>
      </c>
      <c r="AM3688" s="3" t="str" cm="1">
        <f t="array" ref="AM3688">IFERROR(INDEX(IF($AG3688&lt;=$AN3688,레드마인_배치!J:J,레드마인_서비스!J:J),콜트리분석!$AI3688),"")</f>
        <v/>
      </c>
      <c r="AN3688" s="3">
        <v>3</v>
      </c>
      <c r="AO3688" s="15" t="str">
        <f ca="1">IFERROR(INDEX(레드마인_배치!E:E,MATCH(OFFSET(A3688,,AN3688),레드마인_배치!G:G,0)),"")</f>
        <v>미대상</v>
      </c>
      <c r="AP3688" t="s">
        <v>3330</v>
      </c>
      <c r="AQ3688">
        <v>172</v>
      </c>
    </row>
    <row r="3689" spans="1:43" hidden="1">
      <c r="A3689" s="3" t="s">
        <v>2957</v>
      </c>
      <c r="B3689" s="3" t="s">
        <v>491</v>
      </c>
      <c r="C3689" s="3" t="s">
        <v>494</v>
      </c>
      <c r="D3689" s="3" t="s">
        <v>677</v>
      </c>
      <c r="E3689" s="3" t="s">
        <v>3041</v>
      </c>
      <c r="F3689" s="3" t="s">
        <v>3042</v>
      </c>
      <c r="G3689" s="3" t="s">
        <v>3042</v>
      </c>
      <c r="H3689" s="3" t="s">
        <v>3042</v>
      </c>
      <c r="I3689" s="3" t="s">
        <v>3042</v>
      </c>
      <c r="J3689" s="3" t="s">
        <v>3042</v>
      </c>
      <c r="K3689" s="3" t="s">
        <v>3042</v>
      </c>
      <c r="L3689" s="3" t="s">
        <v>3042</v>
      </c>
      <c r="M3689" s="3" t="s">
        <v>3042</v>
      </c>
      <c r="N3689" s="3" t="s">
        <v>3042</v>
      </c>
      <c r="O3689" s="3" t="s">
        <v>3042</v>
      </c>
      <c r="P3689" s="3" t="s">
        <v>3042</v>
      </c>
      <c r="Q3689" s="3" t="s">
        <v>3042</v>
      </c>
      <c r="R3689" s="3" t="s">
        <v>3042</v>
      </c>
      <c r="S3689" s="3" t="s">
        <v>3042</v>
      </c>
      <c r="T3689" s="3" t="s">
        <v>3042</v>
      </c>
      <c r="U3689" s="3" t="s">
        <v>3042</v>
      </c>
      <c r="V3689" s="3" t="s">
        <v>3042</v>
      </c>
      <c r="W3689" s="3" t="s">
        <v>3042</v>
      </c>
      <c r="X3689" s="3" t="s">
        <v>3042</v>
      </c>
      <c r="Y3689" s="3" t="s">
        <v>3042</v>
      </c>
      <c r="Z3689" s="3" t="s">
        <v>3042</v>
      </c>
      <c r="AA3689" s="3" t="s">
        <v>3042</v>
      </c>
      <c r="AB3689" s="3" t="s">
        <v>3042</v>
      </c>
      <c r="AC3689" s="3" t="s">
        <v>650</v>
      </c>
      <c r="AD3689" s="3"/>
      <c r="AE3689" s="3"/>
      <c r="AF3689" s="3"/>
      <c r="AG3689" s="3">
        <f t="shared" si="60"/>
        <v>28</v>
      </c>
      <c r="AH3689" s="3" t="s">
        <v>650</v>
      </c>
      <c r="AI3689" s="3" t="str">
        <f>IFERROR(IF($AG3689&lt;=$AN3689,MATCH($AH3689,레드마인_배치!G:G,0),MATCH($AH3689,레드마인_서비스!G:G,0)),"")</f>
        <v/>
      </c>
      <c r="AJ3689" s="3" t="str" cm="1">
        <f t="array" ref="AJ3689">IFERROR(INDEX(IF($AG3689&lt;=$AN3689,레드마인_배치!E:E,레드마인_서비스!E:E),콜트리분석!$AI3689),"")</f>
        <v/>
      </c>
      <c r="AK3689" s="3" t="str" cm="1">
        <f t="array" ref="AK3689">IFERROR(INDEX(IF($AG3689&lt;=$AN3689,레드마인_배치!H:H,레드마인_서비스!H:H),콜트리분석!$AI3689),"")</f>
        <v/>
      </c>
      <c r="AL3689" s="3" t="str" cm="1">
        <f t="array" ref="AL3689">IFERROR(INDEX(IF($AG3689&lt;=$AN3689,레드마인_배치!I:I,레드마인_서비스!I:I),콜트리분석!$AI3689),"")</f>
        <v/>
      </c>
      <c r="AM3689" s="3" t="str" cm="1">
        <f t="array" ref="AM3689">IFERROR(INDEX(IF($AG3689&lt;=$AN3689,레드마인_배치!J:J,레드마인_서비스!J:J),콜트리분석!$AI3689),"")</f>
        <v/>
      </c>
      <c r="AN3689" s="3">
        <v>3</v>
      </c>
      <c r="AO3689" s="15" t="str">
        <f ca="1">IFERROR(INDEX(레드마인_배치!E:E,MATCH(OFFSET(A3689,,AN3689),레드마인_배치!G:G,0)),"")</f>
        <v>미대상</v>
      </c>
      <c r="AP3689" t="s">
        <v>3330</v>
      </c>
      <c r="AQ3689">
        <v>172</v>
      </c>
    </row>
    <row r="3690" spans="1:43" hidden="1">
      <c r="A3690" s="3" t="s">
        <v>2957</v>
      </c>
      <c r="B3690" s="3" t="s">
        <v>491</v>
      </c>
      <c r="C3690" s="3" t="s">
        <v>494</v>
      </c>
      <c r="D3690" s="3" t="s">
        <v>677</v>
      </c>
      <c r="E3690" s="3" t="s">
        <v>3041</v>
      </c>
      <c r="F3690" s="3" t="s">
        <v>3042</v>
      </c>
      <c r="G3690" s="3" t="s">
        <v>3042</v>
      </c>
      <c r="H3690" s="3" t="s">
        <v>3042</v>
      </c>
      <c r="I3690" s="3" t="s">
        <v>3042</v>
      </c>
      <c r="J3690" s="3" t="s">
        <v>3042</v>
      </c>
      <c r="K3690" s="3" t="s">
        <v>3042</v>
      </c>
      <c r="L3690" s="3" t="s">
        <v>3042</v>
      </c>
      <c r="M3690" s="3" t="s">
        <v>3042</v>
      </c>
      <c r="N3690" s="3" t="s">
        <v>3042</v>
      </c>
      <c r="O3690" s="3" t="s">
        <v>3042</v>
      </c>
      <c r="P3690" s="3" t="s">
        <v>3042</v>
      </c>
      <c r="Q3690" s="3" t="s">
        <v>3042</v>
      </c>
      <c r="R3690" s="3" t="s">
        <v>3042</v>
      </c>
      <c r="S3690" s="3" t="s">
        <v>3042</v>
      </c>
      <c r="T3690" s="3" t="s">
        <v>3042</v>
      </c>
      <c r="U3690" s="3" t="s">
        <v>3042</v>
      </c>
      <c r="V3690" s="3" t="s">
        <v>3042</v>
      </c>
      <c r="W3690" s="3" t="s">
        <v>3042</v>
      </c>
      <c r="X3690" s="3" t="s">
        <v>3042</v>
      </c>
      <c r="Y3690" s="3" t="s">
        <v>3042</v>
      </c>
      <c r="Z3690" s="3" t="s">
        <v>3042</v>
      </c>
      <c r="AA3690" s="3" t="s">
        <v>3042</v>
      </c>
      <c r="AB3690" s="3" t="s">
        <v>3042</v>
      </c>
      <c r="AC3690" s="3" t="s">
        <v>812</v>
      </c>
      <c r="AD3690" s="3"/>
      <c r="AE3690" s="3"/>
      <c r="AF3690" s="3"/>
      <c r="AG3690" s="3">
        <f t="shared" si="60"/>
        <v>28</v>
      </c>
      <c r="AH3690" s="3" t="s">
        <v>812</v>
      </c>
      <c r="AI3690" s="3" t="str">
        <f>IFERROR(IF($AG3690&lt;=$AN3690,MATCH($AH3690,레드마인_배치!G:G,0),MATCH($AH3690,레드마인_서비스!G:G,0)),"")</f>
        <v/>
      </c>
      <c r="AJ3690" s="3" t="str" cm="1">
        <f t="array" ref="AJ3690">IFERROR(INDEX(IF($AG3690&lt;=$AN3690,레드마인_배치!E:E,레드마인_서비스!E:E),콜트리분석!$AI3690),"")</f>
        <v/>
      </c>
      <c r="AK3690" s="3" t="str" cm="1">
        <f t="array" ref="AK3690">IFERROR(INDEX(IF($AG3690&lt;=$AN3690,레드마인_배치!H:H,레드마인_서비스!H:H),콜트리분석!$AI3690),"")</f>
        <v/>
      </c>
      <c r="AL3690" s="3" t="str" cm="1">
        <f t="array" ref="AL3690">IFERROR(INDEX(IF($AG3690&lt;=$AN3690,레드마인_배치!I:I,레드마인_서비스!I:I),콜트리분석!$AI3690),"")</f>
        <v/>
      </c>
      <c r="AM3690" s="3" t="str" cm="1">
        <f t="array" ref="AM3690">IFERROR(INDEX(IF($AG3690&lt;=$AN3690,레드마인_배치!J:J,레드마인_서비스!J:J),콜트리분석!$AI3690),"")</f>
        <v/>
      </c>
      <c r="AN3690" s="3">
        <v>3</v>
      </c>
      <c r="AO3690" s="15" t="str">
        <f ca="1">IFERROR(INDEX(레드마인_배치!E:E,MATCH(OFFSET(A3690,,AN3690),레드마인_배치!G:G,0)),"")</f>
        <v>미대상</v>
      </c>
      <c r="AP3690" t="s">
        <v>3330</v>
      </c>
      <c r="AQ3690">
        <v>172</v>
      </c>
    </row>
    <row r="3691" spans="1:43" hidden="1">
      <c r="A3691" s="3" t="s">
        <v>2957</v>
      </c>
      <c r="B3691" s="3" t="s">
        <v>491</v>
      </c>
      <c r="C3691" s="3" t="s">
        <v>494</v>
      </c>
      <c r="D3691" s="3" t="s">
        <v>677</v>
      </c>
      <c r="E3691" s="3" t="s">
        <v>3041</v>
      </c>
      <c r="F3691" s="3" t="s">
        <v>3042</v>
      </c>
      <c r="G3691" s="3" t="s">
        <v>3042</v>
      </c>
      <c r="H3691" s="3" t="s">
        <v>3042</v>
      </c>
      <c r="I3691" s="3" t="s">
        <v>3042</v>
      </c>
      <c r="J3691" s="3" t="s">
        <v>3042</v>
      </c>
      <c r="K3691" s="3" t="s">
        <v>3042</v>
      </c>
      <c r="L3691" s="3" t="s">
        <v>3042</v>
      </c>
      <c r="M3691" s="3" t="s">
        <v>3042</v>
      </c>
      <c r="N3691" s="3" t="s">
        <v>3042</v>
      </c>
      <c r="O3691" s="3" t="s">
        <v>3042</v>
      </c>
      <c r="P3691" s="3" t="s">
        <v>3042</v>
      </c>
      <c r="Q3691" s="3" t="s">
        <v>3042</v>
      </c>
      <c r="R3691" s="3" t="s">
        <v>3042</v>
      </c>
      <c r="S3691" s="3" t="s">
        <v>3042</v>
      </c>
      <c r="T3691" s="3" t="s">
        <v>3042</v>
      </c>
      <c r="U3691" s="3" t="s">
        <v>3042</v>
      </c>
      <c r="V3691" s="3" t="s">
        <v>3042</v>
      </c>
      <c r="W3691" s="3" t="s">
        <v>3042</v>
      </c>
      <c r="X3691" s="3" t="s">
        <v>3042</v>
      </c>
      <c r="Y3691" s="3" t="s">
        <v>3042</v>
      </c>
      <c r="Z3691" s="3" t="s">
        <v>3042</v>
      </c>
      <c r="AA3691" s="3" t="s">
        <v>3042</v>
      </c>
      <c r="AB3691" s="3" t="s">
        <v>3042</v>
      </c>
      <c r="AC3691" s="3" t="s">
        <v>811</v>
      </c>
      <c r="AD3691" s="3"/>
      <c r="AE3691" s="3"/>
      <c r="AF3691" s="3"/>
      <c r="AG3691" s="3">
        <f t="shared" si="60"/>
        <v>28</v>
      </c>
      <c r="AH3691" s="3" t="s">
        <v>811</v>
      </c>
      <c r="AI3691" s="3" t="str">
        <f>IFERROR(IF($AG3691&lt;=$AN3691,MATCH($AH3691,레드마인_배치!G:G,0),MATCH($AH3691,레드마인_서비스!G:G,0)),"")</f>
        <v/>
      </c>
      <c r="AJ3691" s="3" t="str" cm="1">
        <f t="array" ref="AJ3691">IFERROR(INDEX(IF($AG3691&lt;=$AN3691,레드마인_배치!E:E,레드마인_서비스!E:E),콜트리분석!$AI3691),"")</f>
        <v/>
      </c>
      <c r="AK3691" s="3" t="str" cm="1">
        <f t="array" ref="AK3691">IFERROR(INDEX(IF($AG3691&lt;=$AN3691,레드마인_배치!H:H,레드마인_서비스!H:H),콜트리분석!$AI3691),"")</f>
        <v/>
      </c>
      <c r="AL3691" s="3" t="str" cm="1">
        <f t="array" ref="AL3691">IFERROR(INDEX(IF($AG3691&lt;=$AN3691,레드마인_배치!I:I,레드마인_서비스!I:I),콜트리분석!$AI3691),"")</f>
        <v/>
      </c>
      <c r="AM3691" s="3" t="str" cm="1">
        <f t="array" ref="AM3691">IFERROR(INDEX(IF($AG3691&lt;=$AN3691,레드마인_배치!J:J,레드마인_서비스!J:J),콜트리분석!$AI3691),"")</f>
        <v/>
      </c>
      <c r="AN3691" s="3">
        <v>3</v>
      </c>
      <c r="AO3691" s="15" t="str">
        <f ca="1">IFERROR(INDEX(레드마인_배치!E:E,MATCH(OFFSET(A3691,,AN3691),레드마인_배치!G:G,0)),"")</f>
        <v>미대상</v>
      </c>
      <c r="AP3691" t="s">
        <v>3330</v>
      </c>
      <c r="AQ3691">
        <v>172</v>
      </c>
    </row>
    <row r="3692" spans="1:43" hidden="1">
      <c r="A3692" s="3" t="s">
        <v>2957</v>
      </c>
      <c r="B3692" s="3" t="s">
        <v>491</v>
      </c>
      <c r="C3692" s="3" t="s">
        <v>494</v>
      </c>
      <c r="D3692" s="3" t="s">
        <v>677</v>
      </c>
      <c r="E3692" s="3" t="s">
        <v>3041</v>
      </c>
      <c r="F3692" s="3" t="s">
        <v>3042</v>
      </c>
      <c r="G3692" s="3" t="s">
        <v>3042</v>
      </c>
      <c r="H3692" s="3" t="s">
        <v>3042</v>
      </c>
      <c r="I3692" s="3" t="s">
        <v>3042</v>
      </c>
      <c r="J3692" s="3" t="s">
        <v>3042</v>
      </c>
      <c r="K3692" s="3" t="s">
        <v>3042</v>
      </c>
      <c r="L3692" s="3" t="s">
        <v>3042</v>
      </c>
      <c r="M3692" s="3" t="s">
        <v>3042</v>
      </c>
      <c r="N3692" s="3" t="s">
        <v>3042</v>
      </c>
      <c r="O3692" s="3" t="s">
        <v>3042</v>
      </c>
      <c r="P3692" s="3" t="s">
        <v>3042</v>
      </c>
      <c r="Q3692" s="3" t="s">
        <v>3042</v>
      </c>
      <c r="R3692" s="3" t="s">
        <v>3042</v>
      </c>
      <c r="S3692" s="3" t="s">
        <v>3042</v>
      </c>
      <c r="T3692" s="3" t="s">
        <v>3042</v>
      </c>
      <c r="U3692" s="3" t="s">
        <v>3042</v>
      </c>
      <c r="V3692" s="3" t="s">
        <v>3042</v>
      </c>
      <c r="W3692" s="3" t="s">
        <v>3042</v>
      </c>
      <c r="X3692" s="3" t="s">
        <v>3042</v>
      </c>
      <c r="Y3692" s="3" t="s">
        <v>3042</v>
      </c>
      <c r="Z3692" s="3" t="s">
        <v>3042</v>
      </c>
      <c r="AA3692" s="3" t="s">
        <v>3042</v>
      </c>
      <c r="AB3692" s="3" t="s">
        <v>650</v>
      </c>
      <c r="AC3692" s="3"/>
      <c r="AD3692" s="3"/>
      <c r="AE3692" s="3"/>
      <c r="AF3692" s="3"/>
      <c r="AG3692" s="3">
        <f t="shared" si="60"/>
        <v>27</v>
      </c>
      <c r="AH3692" s="3" t="s">
        <v>650</v>
      </c>
      <c r="AI3692" s="3" t="str">
        <f>IFERROR(IF($AG3692&lt;=$AN3692,MATCH($AH3692,레드마인_배치!G:G,0),MATCH($AH3692,레드마인_서비스!G:G,0)),"")</f>
        <v/>
      </c>
      <c r="AJ3692" s="3" t="str" cm="1">
        <f t="array" ref="AJ3692">IFERROR(INDEX(IF($AG3692&lt;=$AN3692,레드마인_배치!E:E,레드마인_서비스!E:E),콜트리분석!$AI3692),"")</f>
        <v/>
      </c>
      <c r="AK3692" s="3" t="str" cm="1">
        <f t="array" ref="AK3692">IFERROR(INDEX(IF($AG3692&lt;=$AN3692,레드마인_배치!H:H,레드마인_서비스!H:H),콜트리분석!$AI3692),"")</f>
        <v/>
      </c>
      <c r="AL3692" s="3" t="str" cm="1">
        <f t="array" ref="AL3692">IFERROR(INDEX(IF($AG3692&lt;=$AN3692,레드마인_배치!I:I,레드마인_서비스!I:I),콜트리분석!$AI3692),"")</f>
        <v/>
      </c>
      <c r="AM3692" s="3" t="str" cm="1">
        <f t="array" ref="AM3692">IFERROR(INDEX(IF($AG3692&lt;=$AN3692,레드마인_배치!J:J,레드마인_서비스!J:J),콜트리분석!$AI3692),"")</f>
        <v/>
      </c>
      <c r="AN3692" s="3">
        <v>3</v>
      </c>
      <c r="AO3692" s="15" t="str">
        <f ca="1">IFERROR(INDEX(레드마인_배치!E:E,MATCH(OFFSET(A3692,,AN3692),레드마인_배치!G:G,0)),"")</f>
        <v>미대상</v>
      </c>
      <c r="AP3692" t="s">
        <v>3330</v>
      </c>
      <c r="AQ3692">
        <v>172</v>
      </c>
    </row>
    <row r="3693" spans="1:43" hidden="1">
      <c r="A3693" s="3" t="s">
        <v>2957</v>
      </c>
      <c r="B3693" s="3" t="s">
        <v>491</v>
      </c>
      <c r="C3693" s="3" t="s">
        <v>494</v>
      </c>
      <c r="D3693" s="3" t="s">
        <v>677</v>
      </c>
      <c r="E3693" s="3" t="s">
        <v>3041</v>
      </c>
      <c r="F3693" s="3" t="s">
        <v>3042</v>
      </c>
      <c r="G3693" s="3" t="s">
        <v>3042</v>
      </c>
      <c r="H3693" s="3" t="s">
        <v>3042</v>
      </c>
      <c r="I3693" s="3" t="s">
        <v>3042</v>
      </c>
      <c r="J3693" s="3" t="s">
        <v>3042</v>
      </c>
      <c r="K3693" s="3" t="s">
        <v>3042</v>
      </c>
      <c r="L3693" s="3" t="s">
        <v>3042</v>
      </c>
      <c r="M3693" s="3" t="s">
        <v>3042</v>
      </c>
      <c r="N3693" s="3" t="s">
        <v>3042</v>
      </c>
      <c r="O3693" s="3" t="s">
        <v>3042</v>
      </c>
      <c r="P3693" s="3" t="s">
        <v>3042</v>
      </c>
      <c r="Q3693" s="3" t="s">
        <v>3042</v>
      </c>
      <c r="R3693" s="3" t="s">
        <v>3042</v>
      </c>
      <c r="S3693" s="3" t="s">
        <v>3042</v>
      </c>
      <c r="T3693" s="3" t="s">
        <v>3042</v>
      </c>
      <c r="U3693" s="3" t="s">
        <v>3042</v>
      </c>
      <c r="V3693" s="3" t="s">
        <v>3042</v>
      </c>
      <c r="W3693" s="3" t="s">
        <v>3042</v>
      </c>
      <c r="X3693" s="3" t="s">
        <v>3042</v>
      </c>
      <c r="Y3693" s="3" t="s">
        <v>3042</v>
      </c>
      <c r="Z3693" s="3" t="s">
        <v>3042</v>
      </c>
      <c r="AA3693" s="3" t="s">
        <v>3042</v>
      </c>
      <c r="AB3693" s="3" t="s">
        <v>812</v>
      </c>
      <c r="AC3693" s="3"/>
      <c r="AD3693" s="3"/>
      <c r="AE3693" s="3"/>
      <c r="AF3693" s="3"/>
      <c r="AG3693" s="3">
        <f t="shared" si="60"/>
        <v>27</v>
      </c>
      <c r="AH3693" s="3" t="s">
        <v>812</v>
      </c>
      <c r="AI3693" s="3" t="str">
        <f>IFERROR(IF($AG3693&lt;=$AN3693,MATCH($AH3693,레드마인_배치!G:G,0),MATCH($AH3693,레드마인_서비스!G:G,0)),"")</f>
        <v/>
      </c>
      <c r="AJ3693" s="3" t="str" cm="1">
        <f t="array" ref="AJ3693">IFERROR(INDEX(IF($AG3693&lt;=$AN3693,레드마인_배치!E:E,레드마인_서비스!E:E),콜트리분석!$AI3693),"")</f>
        <v/>
      </c>
      <c r="AK3693" s="3" t="str" cm="1">
        <f t="array" ref="AK3693">IFERROR(INDEX(IF($AG3693&lt;=$AN3693,레드마인_배치!H:H,레드마인_서비스!H:H),콜트리분석!$AI3693),"")</f>
        <v/>
      </c>
      <c r="AL3693" s="3" t="str" cm="1">
        <f t="array" ref="AL3693">IFERROR(INDEX(IF($AG3693&lt;=$AN3693,레드마인_배치!I:I,레드마인_서비스!I:I),콜트리분석!$AI3693),"")</f>
        <v/>
      </c>
      <c r="AM3693" s="3" t="str" cm="1">
        <f t="array" ref="AM3693">IFERROR(INDEX(IF($AG3693&lt;=$AN3693,레드마인_배치!J:J,레드마인_서비스!J:J),콜트리분석!$AI3693),"")</f>
        <v/>
      </c>
      <c r="AN3693" s="3">
        <v>3</v>
      </c>
      <c r="AO3693" s="15" t="str">
        <f ca="1">IFERROR(INDEX(레드마인_배치!E:E,MATCH(OFFSET(A3693,,AN3693),레드마인_배치!G:G,0)),"")</f>
        <v>미대상</v>
      </c>
      <c r="AP3693" t="s">
        <v>3330</v>
      </c>
      <c r="AQ3693">
        <v>172</v>
      </c>
    </row>
    <row r="3694" spans="1:43" hidden="1">
      <c r="A3694" s="3" t="s">
        <v>2957</v>
      </c>
      <c r="B3694" s="3" t="s">
        <v>491</v>
      </c>
      <c r="C3694" s="3" t="s">
        <v>494</v>
      </c>
      <c r="D3694" s="3" t="s">
        <v>677</v>
      </c>
      <c r="E3694" s="3" t="s">
        <v>3041</v>
      </c>
      <c r="F3694" s="3" t="s">
        <v>3042</v>
      </c>
      <c r="G3694" s="3" t="s">
        <v>3042</v>
      </c>
      <c r="H3694" s="3" t="s">
        <v>3042</v>
      </c>
      <c r="I3694" s="3" t="s">
        <v>3042</v>
      </c>
      <c r="J3694" s="3" t="s">
        <v>3042</v>
      </c>
      <c r="K3694" s="3" t="s">
        <v>3042</v>
      </c>
      <c r="L3694" s="3" t="s">
        <v>3042</v>
      </c>
      <c r="M3694" s="3" t="s">
        <v>3042</v>
      </c>
      <c r="N3694" s="3" t="s">
        <v>3042</v>
      </c>
      <c r="O3694" s="3" t="s">
        <v>3042</v>
      </c>
      <c r="P3694" s="3" t="s">
        <v>3042</v>
      </c>
      <c r="Q3694" s="3" t="s">
        <v>3042</v>
      </c>
      <c r="R3694" s="3" t="s">
        <v>3042</v>
      </c>
      <c r="S3694" s="3" t="s">
        <v>3042</v>
      </c>
      <c r="T3694" s="3" t="s">
        <v>3042</v>
      </c>
      <c r="U3694" s="3" t="s">
        <v>3042</v>
      </c>
      <c r="V3694" s="3" t="s">
        <v>3042</v>
      </c>
      <c r="W3694" s="3" t="s">
        <v>3042</v>
      </c>
      <c r="X3694" s="3" t="s">
        <v>3042</v>
      </c>
      <c r="Y3694" s="3" t="s">
        <v>3042</v>
      </c>
      <c r="Z3694" s="3" t="s">
        <v>3042</v>
      </c>
      <c r="AA3694" s="3" t="s">
        <v>3042</v>
      </c>
      <c r="AB3694" s="3" t="s">
        <v>811</v>
      </c>
      <c r="AC3694" s="3"/>
      <c r="AD3694" s="3"/>
      <c r="AE3694" s="3"/>
      <c r="AF3694" s="3"/>
      <c r="AG3694" s="3">
        <f t="shared" si="60"/>
        <v>27</v>
      </c>
      <c r="AH3694" s="3" t="s">
        <v>811</v>
      </c>
      <c r="AI3694" s="3" t="str">
        <f>IFERROR(IF($AG3694&lt;=$AN3694,MATCH($AH3694,레드마인_배치!G:G,0),MATCH($AH3694,레드마인_서비스!G:G,0)),"")</f>
        <v/>
      </c>
      <c r="AJ3694" s="3" t="str" cm="1">
        <f t="array" ref="AJ3694">IFERROR(INDEX(IF($AG3694&lt;=$AN3694,레드마인_배치!E:E,레드마인_서비스!E:E),콜트리분석!$AI3694),"")</f>
        <v/>
      </c>
      <c r="AK3694" s="3" t="str" cm="1">
        <f t="array" ref="AK3694">IFERROR(INDEX(IF($AG3694&lt;=$AN3694,레드마인_배치!H:H,레드마인_서비스!H:H),콜트리분석!$AI3694),"")</f>
        <v/>
      </c>
      <c r="AL3694" s="3" t="str" cm="1">
        <f t="array" ref="AL3694">IFERROR(INDEX(IF($AG3694&lt;=$AN3694,레드마인_배치!I:I,레드마인_서비스!I:I),콜트리분석!$AI3694),"")</f>
        <v/>
      </c>
      <c r="AM3694" s="3" t="str" cm="1">
        <f t="array" ref="AM3694">IFERROR(INDEX(IF($AG3694&lt;=$AN3694,레드마인_배치!J:J,레드마인_서비스!J:J),콜트리분석!$AI3694),"")</f>
        <v/>
      </c>
      <c r="AN3694" s="3">
        <v>3</v>
      </c>
      <c r="AO3694" s="15" t="str">
        <f ca="1">IFERROR(INDEX(레드마인_배치!E:E,MATCH(OFFSET(A3694,,AN3694),레드마인_배치!G:G,0)),"")</f>
        <v>미대상</v>
      </c>
      <c r="AP3694" t="s">
        <v>3330</v>
      </c>
      <c r="AQ3694">
        <v>172</v>
      </c>
    </row>
    <row r="3695" spans="1:43" hidden="1">
      <c r="A3695" s="3" t="s">
        <v>2957</v>
      </c>
      <c r="B3695" s="3" t="s">
        <v>491</v>
      </c>
      <c r="C3695" s="3" t="s">
        <v>494</v>
      </c>
      <c r="D3695" s="3" t="s">
        <v>677</v>
      </c>
      <c r="E3695" s="3" t="s">
        <v>3041</v>
      </c>
      <c r="F3695" s="3" t="s">
        <v>3042</v>
      </c>
      <c r="G3695" s="3" t="s">
        <v>3042</v>
      </c>
      <c r="H3695" s="3" t="s">
        <v>3042</v>
      </c>
      <c r="I3695" s="3" t="s">
        <v>3042</v>
      </c>
      <c r="J3695" s="3" t="s">
        <v>3042</v>
      </c>
      <c r="K3695" s="3" t="s">
        <v>3042</v>
      </c>
      <c r="L3695" s="3" t="s">
        <v>3042</v>
      </c>
      <c r="M3695" s="3" t="s">
        <v>3042</v>
      </c>
      <c r="N3695" s="3" t="s">
        <v>3042</v>
      </c>
      <c r="O3695" s="3" t="s">
        <v>3042</v>
      </c>
      <c r="P3695" s="3" t="s">
        <v>3042</v>
      </c>
      <c r="Q3695" s="3" t="s">
        <v>3042</v>
      </c>
      <c r="R3695" s="3" t="s">
        <v>3042</v>
      </c>
      <c r="S3695" s="3" t="s">
        <v>3042</v>
      </c>
      <c r="T3695" s="3" t="s">
        <v>3042</v>
      </c>
      <c r="U3695" s="3" t="s">
        <v>3042</v>
      </c>
      <c r="V3695" s="3" t="s">
        <v>3042</v>
      </c>
      <c r="W3695" s="3" t="s">
        <v>3042</v>
      </c>
      <c r="X3695" s="3" t="s">
        <v>3042</v>
      </c>
      <c r="Y3695" s="3" t="s">
        <v>3042</v>
      </c>
      <c r="Z3695" s="3" t="s">
        <v>3042</v>
      </c>
      <c r="AA3695" s="3" t="s">
        <v>650</v>
      </c>
      <c r="AB3695" s="3"/>
      <c r="AC3695" s="3"/>
      <c r="AD3695" s="3"/>
      <c r="AE3695" s="3"/>
      <c r="AF3695" s="3"/>
      <c r="AG3695" s="3">
        <f t="shared" si="60"/>
        <v>26</v>
      </c>
      <c r="AH3695" s="3" t="s">
        <v>650</v>
      </c>
      <c r="AI3695" s="3" t="str">
        <f>IFERROR(IF($AG3695&lt;=$AN3695,MATCH($AH3695,레드마인_배치!G:G,0),MATCH($AH3695,레드마인_서비스!G:G,0)),"")</f>
        <v/>
      </c>
      <c r="AJ3695" s="3" t="str" cm="1">
        <f t="array" ref="AJ3695">IFERROR(INDEX(IF($AG3695&lt;=$AN3695,레드마인_배치!E:E,레드마인_서비스!E:E),콜트리분석!$AI3695),"")</f>
        <v/>
      </c>
      <c r="AK3695" s="3" t="str" cm="1">
        <f t="array" ref="AK3695">IFERROR(INDEX(IF($AG3695&lt;=$AN3695,레드마인_배치!H:H,레드마인_서비스!H:H),콜트리분석!$AI3695),"")</f>
        <v/>
      </c>
      <c r="AL3695" s="3" t="str" cm="1">
        <f t="array" ref="AL3695">IFERROR(INDEX(IF($AG3695&lt;=$AN3695,레드마인_배치!I:I,레드마인_서비스!I:I),콜트리분석!$AI3695),"")</f>
        <v/>
      </c>
      <c r="AM3695" s="3" t="str" cm="1">
        <f t="array" ref="AM3695">IFERROR(INDEX(IF($AG3695&lt;=$AN3695,레드마인_배치!J:J,레드마인_서비스!J:J),콜트리분석!$AI3695),"")</f>
        <v/>
      </c>
      <c r="AN3695" s="3">
        <v>3</v>
      </c>
      <c r="AO3695" s="15" t="str">
        <f ca="1">IFERROR(INDEX(레드마인_배치!E:E,MATCH(OFFSET(A3695,,AN3695),레드마인_배치!G:G,0)),"")</f>
        <v>미대상</v>
      </c>
      <c r="AP3695" t="s">
        <v>3330</v>
      </c>
      <c r="AQ3695">
        <v>172</v>
      </c>
    </row>
    <row r="3696" spans="1:43" hidden="1">
      <c r="A3696" s="3" t="s">
        <v>2957</v>
      </c>
      <c r="B3696" s="3" t="s">
        <v>491</v>
      </c>
      <c r="C3696" s="3" t="s">
        <v>494</v>
      </c>
      <c r="D3696" s="3" t="s">
        <v>677</v>
      </c>
      <c r="E3696" s="3" t="s">
        <v>3041</v>
      </c>
      <c r="F3696" s="3" t="s">
        <v>3042</v>
      </c>
      <c r="G3696" s="3" t="s">
        <v>3042</v>
      </c>
      <c r="H3696" s="3" t="s">
        <v>3042</v>
      </c>
      <c r="I3696" s="3" t="s">
        <v>3042</v>
      </c>
      <c r="J3696" s="3" t="s">
        <v>3042</v>
      </c>
      <c r="K3696" s="3" t="s">
        <v>3042</v>
      </c>
      <c r="L3696" s="3" t="s">
        <v>3042</v>
      </c>
      <c r="M3696" s="3" t="s">
        <v>3042</v>
      </c>
      <c r="N3696" s="3" t="s">
        <v>3042</v>
      </c>
      <c r="O3696" s="3" t="s">
        <v>3042</v>
      </c>
      <c r="P3696" s="3" t="s">
        <v>3042</v>
      </c>
      <c r="Q3696" s="3" t="s">
        <v>3042</v>
      </c>
      <c r="R3696" s="3" t="s">
        <v>3042</v>
      </c>
      <c r="S3696" s="3" t="s">
        <v>3042</v>
      </c>
      <c r="T3696" s="3" t="s">
        <v>3042</v>
      </c>
      <c r="U3696" s="3" t="s">
        <v>3042</v>
      </c>
      <c r="V3696" s="3" t="s">
        <v>3042</v>
      </c>
      <c r="W3696" s="3" t="s">
        <v>3042</v>
      </c>
      <c r="X3696" s="3" t="s">
        <v>3042</v>
      </c>
      <c r="Y3696" s="3" t="s">
        <v>3042</v>
      </c>
      <c r="Z3696" s="3" t="s">
        <v>3042</v>
      </c>
      <c r="AA3696" s="3" t="s">
        <v>812</v>
      </c>
      <c r="AB3696" s="3"/>
      <c r="AC3696" s="3"/>
      <c r="AD3696" s="3"/>
      <c r="AE3696" s="3"/>
      <c r="AF3696" s="3"/>
      <c r="AG3696" s="3">
        <f t="shared" si="60"/>
        <v>26</v>
      </c>
      <c r="AH3696" s="3" t="s">
        <v>812</v>
      </c>
      <c r="AI3696" s="3" t="str">
        <f>IFERROR(IF($AG3696&lt;=$AN3696,MATCH($AH3696,레드마인_배치!G:G,0),MATCH($AH3696,레드마인_서비스!G:G,0)),"")</f>
        <v/>
      </c>
      <c r="AJ3696" s="3" t="str" cm="1">
        <f t="array" ref="AJ3696">IFERROR(INDEX(IF($AG3696&lt;=$AN3696,레드마인_배치!E:E,레드마인_서비스!E:E),콜트리분석!$AI3696),"")</f>
        <v/>
      </c>
      <c r="AK3696" s="3" t="str" cm="1">
        <f t="array" ref="AK3696">IFERROR(INDEX(IF($AG3696&lt;=$AN3696,레드마인_배치!H:H,레드마인_서비스!H:H),콜트리분석!$AI3696),"")</f>
        <v/>
      </c>
      <c r="AL3696" s="3" t="str" cm="1">
        <f t="array" ref="AL3696">IFERROR(INDEX(IF($AG3696&lt;=$AN3696,레드마인_배치!I:I,레드마인_서비스!I:I),콜트리분석!$AI3696),"")</f>
        <v/>
      </c>
      <c r="AM3696" s="3" t="str" cm="1">
        <f t="array" ref="AM3696">IFERROR(INDEX(IF($AG3696&lt;=$AN3696,레드마인_배치!J:J,레드마인_서비스!J:J),콜트리분석!$AI3696),"")</f>
        <v/>
      </c>
      <c r="AN3696" s="3">
        <v>3</v>
      </c>
      <c r="AO3696" s="15" t="str">
        <f ca="1">IFERROR(INDEX(레드마인_배치!E:E,MATCH(OFFSET(A3696,,AN3696),레드마인_배치!G:G,0)),"")</f>
        <v>미대상</v>
      </c>
      <c r="AP3696" t="s">
        <v>3330</v>
      </c>
      <c r="AQ3696">
        <v>172</v>
      </c>
    </row>
    <row r="3697" spans="1:43" hidden="1">
      <c r="A3697" s="3" t="s">
        <v>2957</v>
      </c>
      <c r="B3697" s="3" t="s">
        <v>491</v>
      </c>
      <c r="C3697" s="3" t="s">
        <v>494</v>
      </c>
      <c r="D3697" s="3" t="s">
        <v>677</v>
      </c>
      <c r="E3697" s="3" t="s">
        <v>3041</v>
      </c>
      <c r="F3697" s="3" t="s">
        <v>3042</v>
      </c>
      <c r="G3697" s="3" t="s">
        <v>3042</v>
      </c>
      <c r="H3697" s="3" t="s">
        <v>3042</v>
      </c>
      <c r="I3697" s="3" t="s">
        <v>3042</v>
      </c>
      <c r="J3697" s="3" t="s">
        <v>3042</v>
      </c>
      <c r="K3697" s="3" t="s">
        <v>3042</v>
      </c>
      <c r="L3697" s="3" t="s">
        <v>3042</v>
      </c>
      <c r="M3697" s="3" t="s">
        <v>3042</v>
      </c>
      <c r="N3697" s="3" t="s">
        <v>3042</v>
      </c>
      <c r="O3697" s="3" t="s">
        <v>3042</v>
      </c>
      <c r="P3697" s="3" t="s">
        <v>3042</v>
      </c>
      <c r="Q3697" s="3" t="s">
        <v>3042</v>
      </c>
      <c r="R3697" s="3" t="s">
        <v>3042</v>
      </c>
      <c r="S3697" s="3" t="s">
        <v>3042</v>
      </c>
      <c r="T3697" s="3" t="s">
        <v>3042</v>
      </c>
      <c r="U3697" s="3" t="s">
        <v>3042</v>
      </c>
      <c r="V3697" s="3" t="s">
        <v>3042</v>
      </c>
      <c r="W3697" s="3" t="s">
        <v>3042</v>
      </c>
      <c r="X3697" s="3" t="s">
        <v>3042</v>
      </c>
      <c r="Y3697" s="3" t="s">
        <v>3042</v>
      </c>
      <c r="Z3697" s="3" t="s">
        <v>3042</v>
      </c>
      <c r="AA3697" s="3" t="s">
        <v>811</v>
      </c>
      <c r="AB3697" s="3"/>
      <c r="AC3697" s="3"/>
      <c r="AD3697" s="3"/>
      <c r="AE3697" s="3"/>
      <c r="AF3697" s="3"/>
      <c r="AG3697" s="3">
        <f t="shared" si="60"/>
        <v>26</v>
      </c>
      <c r="AH3697" s="3" t="s">
        <v>811</v>
      </c>
      <c r="AI3697" s="3" t="str">
        <f>IFERROR(IF($AG3697&lt;=$AN3697,MATCH($AH3697,레드마인_배치!G:G,0),MATCH($AH3697,레드마인_서비스!G:G,0)),"")</f>
        <v/>
      </c>
      <c r="AJ3697" s="3" t="str" cm="1">
        <f t="array" ref="AJ3697">IFERROR(INDEX(IF($AG3697&lt;=$AN3697,레드마인_배치!E:E,레드마인_서비스!E:E),콜트리분석!$AI3697),"")</f>
        <v/>
      </c>
      <c r="AK3697" s="3" t="str" cm="1">
        <f t="array" ref="AK3697">IFERROR(INDEX(IF($AG3697&lt;=$AN3697,레드마인_배치!H:H,레드마인_서비스!H:H),콜트리분석!$AI3697),"")</f>
        <v/>
      </c>
      <c r="AL3697" s="3" t="str" cm="1">
        <f t="array" ref="AL3697">IFERROR(INDEX(IF($AG3697&lt;=$AN3697,레드마인_배치!I:I,레드마인_서비스!I:I),콜트리분석!$AI3697),"")</f>
        <v/>
      </c>
      <c r="AM3697" s="3" t="str" cm="1">
        <f t="array" ref="AM3697">IFERROR(INDEX(IF($AG3697&lt;=$AN3697,레드마인_배치!J:J,레드마인_서비스!J:J),콜트리분석!$AI3697),"")</f>
        <v/>
      </c>
      <c r="AN3697" s="3">
        <v>3</v>
      </c>
      <c r="AO3697" s="15" t="str">
        <f ca="1">IFERROR(INDEX(레드마인_배치!E:E,MATCH(OFFSET(A3697,,AN3697),레드마인_배치!G:G,0)),"")</f>
        <v>미대상</v>
      </c>
      <c r="AP3697" t="s">
        <v>3330</v>
      </c>
      <c r="AQ3697">
        <v>172</v>
      </c>
    </row>
    <row r="3698" spans="1:43" hidden="1">
      <c r="A3698" s="3" t="s">
        <v>2957</v>
      </c>
      <c r="B3698" s="3" t="s">
        <v>491</v>
      </c>
      <c r="C3698" s="3" t="s">
        <v>494</v>
      </c>
      <c r="D3698" s="3" t="s">
        <v>677</v>
      </c>
      <c r="E3698" s="3" t="s">
        <v>3041</v>
      </c>
      <c r="F3698" s="3" t="s">
        <v>3042</v>
      </c>
      <c r="G3698" s="3" t="s">
        <v>3042</v>
      </c>
      <c r="H3698" s="3" t="s">
        <v>3042</v>
      </c>
      <c r="I3698" s="3" t="s">
        <v>3042</v>
      </c>
      <c r="J3698" s="3" t="s">
        <v>3042</v>
      </c>
      <c r="K3698" s="3" t="s">
        <v>3042</v>
      </c>
      <c r="L3698" s="3" t="s">
        <v>3042</v>
      </c>
      <c r="M3698" s="3" t="s">
        <v>3042</v>
      </c>
      <c r="N3698" s="3" t="s">
        <v>3042</v>
      </c>
      <c r="O3698" s="3" t="s">
        <v>3042</v>
      </c>
      <c r="P3698" s="3" t="s">
        <v>3042</v>
      </c>
      <c r="Q3698" s="3" t="s">
        <v>3042</v>
      </c>
      <c r="R3698" s="3" t="s">
        <v>3042</v>
      </c>
      <c r="S3698" s="3" t="s">
        <v>3042</v>
      </c>
      <c r="T3698" s="3" t="s">
        <v>3042</v>
      </c>
      <c r="U3698" s="3" t="s">
        <v>3042</v>
      </c>
      <c r="V3698" s="3" t="s">
        <v>3042</v>
      </c>
      <c r="W3698" s="3" t="s">
        <v>3042</v>
      </c>
      <c r="X3698" s="3" t="s">
        <v>3042</v>
      </c>
      <c r="Y3698" s="3" t="s">
        <v>3042</v>
      </c>
      <c r="Z3698" s="3" t="s">
        <v>650</v>
      </c>
      <c r="AA3698" s="3"/>
      <c r="AB3698" s="3"/>
      <c r="AC3698" s="3"/>
      <c r="AD3698" s="3"/>
      <c r="AE3698" s="3"/>
      <c r="AF3698" s="3"/>
      <c r="AG3698" s="3">
        <f t="shared" si="60"/>
        <v>25</v>
      </c>
      <c r="AH3698" s="3" t="s">
        <v>650</v>
      </c>
      <c r="AI3698" s="3" t="str">
        <f>IFERROR(IF($AG3698&lt;=$AN3698,MATCH($AH3698,레드마인_배치!G:G,0),MATCH($AH3698,레드마인_서비스!G:G,0)),"")</f>
        <v/>
      </c>
      <c r="AJ3698" s="3" t="str" cm="1">
        <f t="array" ref="AJ3698">IFERROR(INDEX(IF($AG3698&lt;=$AN3698,레드마인_배치!E:E,레드마인_서비스!E:E),콜트리분석!$AI3698),"")</f>
        <v/>
      </c>
      <c r="AK3698" s="3" t="str" cm="1">
        <f t="array" ref="AK3698">IFERROR(INDEX(IF($AG3698&lt;=$AN3698,레드마인_배치!H:H,레드마인_서비스!H:H),콜트리분석!$AI3698),"")</f>
        <v/>
      </c>
      <c r="AL3698" s="3" t="str" cm="1">
        <f t="array" ref="AL3698">IFERROR(INDEX(IF($AG3698&lt;=$AN3698,레드마인_배치!I:I,레드마인_서비스!I:I),콜트리분석!$AI3698),"")</f>
        <v/>
      </c>
      <c r="AM3698" s="3" t="str" cm="1">
        <f t="array" ref="AM3698">IFERROR(INDEX(IF($AG3698&lt;=$AN3698,레드마인_배치!J:J,레드마인_서비스!J:J),콜트리분석!$AI3698),"")</f>
        <v/>
      </c>
      <c r="AN3698" s="3">
        <v>3</v>
      </c>
      <c r="AO3698" s="15" t="str">
        <f ca="1">IFERROR(INDEX(레드마인_배치!E:E,MATCH(OFFSET(A3698,,AN3698),레드마인_배치!G:G,0)),"")</f>
        <v>미대상</v>
      </c>
      <c r="AP3698" t="s">
        <v>3330</v>
      </c>
      <c r="AQ3698">
        <v>172</v>
      </c>
    </row>
    <row r="3699" spans="1:43" hidden="1">
      <c r="A3699" s="3" t="s">
        <v>2957</v>
      </c>
      <c r="B3699" s="3" t="s">
        <v>491</v>
      </c>
      <c r="C3699" s="3" t="s">
        <v>494</v>
      </c>
      <c r="D3699" s="3" t="s">
        <v>677</v>
      </c>
      <c r="E3699" s="3" t="s">
        <v>3041</v>
      </c>
      <c r="F3699" s="3" t="s">
        <v>3042</v>
      </c>
      <c r="G3699" s="3" t="s">
        <v>3042</v>
      </c>
      <c r="H3699" s="3" t="s">
        <v>3042</v>
      </c>
      <c r="I3699" s="3" t="s">
        <v>3042</v>
      </c>
      <c r="J3699" s="3" t="s">
        <v>3042</v>
      </c>
      <c r="K3699" s="3" t="s">
        <v>3042</v>
      </c>
      <c r="L3699" s="3" t="s">
        <v>3042</v>
      </c>
      <c r="M3699" s="3" t="s">
        <v>3042</v>
      </c>
      <c r="N3699" s="3" t="s">
        <v>3042</v>
      </c>
      <c r="O3699" s="3" t="s">
        <v>3042</v>
      </c>
      <c r="P3699" s="3" t="s">
        <v>3042</v>
      </c>
      <c r="Q3699" s="3" t="s">
        <v>3042</v>
      </c>
      <c r="R3699" s="3" t="s">
        <v>3042</v>
      </c>
      <c r="S3699" s="3" t="s">
        <v>3042</v>
      </c>
      <c r="T3699" s="3" t="s">
        <v>3042</v>
      </c>
      <c r="U3699" s="3" t="s">
        <v>3042</v>
      </c>
      <c r="V3699" s="3" t="s">
        <v>3042</v>
      </c>
      <c r="W3699" s="3" t="s">
        <v>3042</v>
      </c>
      <c r="X3699" s="3" t="s">
        <v>3042</v>
      </c>
      <c r="Y3699" s="3" t="s">
        <v>3042</v>
      </c>
      <c r="Z3699" s="3" t="s">
        <v>812</v>
      </c>
      <c r="AA3699" s="3"/>
      <c r="AB3699" s="3"/>
      <c r="AC3699" s="3"/>
      <c r="AD3699" s="3"/>
      <c r="AE3699" s="3"/>
      <c r="AF3699" s="3"/>
      <c r="AG3699" s="3">
        <f t="shared" si="60"/>
        <v>25</v>
      </c>
      <c r="AH3699" s="3" t="s">
        <v>812</v>
      </c>
      <c r="AI3699" s="3" t="str">
        <f>IFERROR(IF($AG3699&lt;=$AN3699,MATCH($AH3699,레드마인_배치!G:G,0),MATCH($AH3699,레드마인_서비스!G:G,0)),"")</f>
        <v/>
      </c>
      <c r="AJ3699" s="3" t="str" cm="1">
        <f t="array" ref="AJ3699">IFERROR(INDEX(IF($AG3699&lt;=$AN3699,레드마인_배치!E:E,레드마인_서비스!E:E),콜트리분석!$AI3699),"")</f>
        <v/>
      </c>
      <c r="AK3699" s="3" t="str" cm="1">
        <f t="array" ref="AK3699">IFERROR(INDEX(IF($AG3699&lt;=$AN3699,레드마인_배치!H:H,레드마인_서비스!H:H),콜트리분석!$AI3699),"")</f>
        <v/>
      </c>
      <c r="AL3699" s="3" t="str" cm="1">
        <f t="array" ref="AL3699">IFERROR(INDEX(IF($AG3699&lt;=$AN3699,레드마인_배치!I:I,레드마인_서비스!I:I),콜트리분석!$AI3699),"")</f>
        <v/>
      </c>
      <c r="AM3699" s="3" t="str" cm="1">
        <f t="array" ref="AM3699">IFERROR(INDEX(IF($AG3699&lt;=$AN3699,레드마인_배치!J:J,레드마인_서비스!J:J),콜트리분석!$AI3699),"")</f>
        <v/>
      </c>
      <c r="AN3699" s="3">
        <v>3</v>
      </c>
      <c r="AO3699" s="15" t="str">
        <f ca="1">IFERROR(INDEX(레드마인_배치!E:E,MATCH(OFFSET(A3699,,AN3699),레드마인_배치!G:G,0)),"")</f>
        <v>미대상</v>
      </c>
      <c r="AP3699" t="s">
        <v>3330</v>
      </c>
      <c r="AQ3699">
        <v>172</v>
      </c>
    </row>
    <row r="3700" spans="1:43" hidden="1">
      <c r="A3700" s="3" t="s">
        <v>2957</v>
      </c>
      <c r="B3700" s="3" t="s">
        <v>491</v>
      </c>
      <c r="C3700" s="3" t="s">
        <v>494</v>
      </c>
      <c r="D3700" s="3" t="s">
        <v>677</v>
      </c>
      <c r="E3700" s="3" t="s">
        <v>3041</v>
      </c>
      <c r="F3700" s="3" t="s">
        <v>3042</v>
      </c>
      <c r="G3700" s="3" t="s">
        <v>3042</v>
      </c>
      <c r="H3700" s="3" t="s">
        <v>3042</v>
      </c>
      <c r="I3700" s="3" t="s">
        <v>3042</v>
      </c>
      <c r="J3700" s="3" t="s">
        <v>3042</v>
      </c>
      <c r="K3700" s="3" t="s">
        <v>3042</v>
      </c>
      <c r="L3700" s="3" t="s">
        <v>3042</v>
      </c>
      <c r="M3700" s="3" t="s">
        <v>3042</v>
      </c>
      <c r="N3700" s="3" t="s">
        <v>3042</v>
      </c>
      <c r="O3700" s="3" t="s">
        <v>3042</v>
      </c>
      <c r="P3700" s="3" t="s">
        <v>3042</v>
      </c>
      <c r="Q3700" s="3" t="s">
        <v>3042</v>
      </c>
      <c r="R3700" s="3" t="s">
        <v>3042</v>
      </c>
      <c r="S3700" s="3" t="s">
        <v>3042</v>
      </c>
      <c r="T3700" s="3" t="s">
        <v>3042</v>
      </c>
      <c r="U3700" s="3" t="s">
        <v>3042</v>
      </c>
      <c r="V3700" s="3" t="s">
        <v>3042</v>
      </c>
      <c r="W3700" s="3" t="s">
        <v>3042</v>
      </c>
      <c r="X3700" s="3" t="s">
        <v>3042</v>
      </c>
      <c r="Y3700" s="3" t="s">
        <v>3042</v>
      </c>
      <c r="Z3700" s="3" t="s">
        <v>811</v>
      </c>
      <c r="AA3700" s="3"/>
      <c r="AB3700" s="3"/>
      <c r="AC3700" s="3"/>
      <c r="AD3700" s="3"/>
      <c r="AE3700" s="3"/>
      <c r="AF3700" s="3"/>
      <c r="AG3700" s="3">
        <f t="shared" si="60"/>
        <v>25</v>
      </c>
      <c r="AH3700" s="3" t="s">
        <v>811</v>
      </c>
      <c r="AI3700" s="3" t="str">
        <f>IFERROR(IF($AG3700&lt;=$AN3700,MATCH($AH3700,레드마인_배치!G:G,0),MATCH($AH3700,레드마인_서비스!G:G,0)),"")</f>
        <v/>
      </c>
      <c r="AJ3700" s="3" t="str" cm="1">
        <f t="array" ref="AJ3700">IFERROR(INDEX(IF($AG3700&lt;=$AN3700,레드마인_배치!E:E,레드마인_서비스!E:E),콜트리분석!$AI3700),"")</f>
        <v/>
      </c>
      <c r="AK3700" s="3" t="str" cm="1">
        <f t="array" ref="AK3700">IFERROR(INDEX(IF($AG3700&lt;=$AN3700,레드마인_배치!H:H,레드마인_서비스!H:H),콜트리분석!$AI3700),"")</f>
        <v/>
      </c>
      <c r="AL3700" s="3" t="str" cm="1">
        <f t="array" ref="AL3700">IFERROR(INDEX(IF($AG3700&lt;=$AN3700,레드마인_배치!I:I,레드마인_서비스!I:I),콜트리분석!$AI3700),"")</f>
        <v/>
      </c>
      <c r="AM3700" s="3" t="str" cm="1">
        <f t="array" ref="AM3700">IFERROR(INDEX(IF($AG3700&lt;=$AN3700,레드마인_배치!J:J,레드마인_서비스!J:J),콜트리분석!$AI3700),"")</f>
        <v/>
      </c>
      <c r="AN3700" s="3">
        <v>3</v>
      </c>
      <c r="AO3700" s="15" t="str">
        <f ca="1">IFERROR(INDEX(레드마인_배치!E:E,MATCH(OFFSET(A3700,,AN3700),레드마인_배치!G:G,0)),"")</f>
        <v>미대상</v>
      </c>
      <c r="AP3700" t="s">
        <v>3330</v>
      </c>
      <c r="AQ3700">
        <v>172</v>
      </c>
    </row>
    <row r="3701" spans="1:43" hidden="1">
      <c r="A3701" s="3" t="s">
        <v>2957</v>
      </c>
      <c r="B3701" s="3" t="s">
        <v>491</v>
      </c>
      <c r="C3701" s="3" t="s">
        <v>494</v>
      </c>
      <c r="D3701" s="3" t="s">
        <v>677</v>
      </c>
      <c r="E3701" s="3" t="s">
        <v>3041</v>
      </c>
      <c r="F3701" s="3" t="s">
        <v>3042</v>
      </c>
      <c r="G3701" s="3" t="s">
        <v>3042</v>
      </c>
      <c r="H3701" s="3" t="s">
        <v>3042</v>
      </c>
      <c r="I3701" s="3" t="s">
        <v>3042</v>
      </c>
      <c r="J3701" s="3" t="s">
        <v>3042</v>
      </c>
      <c r="K3701" s="3" t="s">
        <v>3042</v>
      </c>
      <c r="L3701" s="3" t="s">
        <v>3042</v>
      </c>
      <c r="M3701" s="3" t="s">
        <v>3042</v>
      </c>
      <c r="N3701" s="3" t="s">
        <v>3042</v>
      </c>
      <c r="O3701" s="3" t="s">
        <v>3042</v>
      </c>
      <c r="P3701" s="3" t="s">
        <v>3042</v>
      </c>
      <c r="Q3701" s="3" t="s">
        <v>3042</v>
      </c>
      <c r="R3701" s="3" t="s">
        <v>3042</v>
      </c>
      <c r="S3701" s="3" t="s">
        <v>3042</v>
      </c>
      <c r="T3701" s="3" t="s">
        <v>3042</v>
      </c>
      <c r="U3701" s="3" t="s">
        <v>3042</v>
      </c>
      <c r="V3701" s="3" t="s">
        <v>3042</v>
      </c>
      <c r="W3701" s="3" t="s">
        <v>3042</v>
      </c>
      <c r="X3701" s="3" t="s">
        <v>3042</v>
      </c>
      <c r="Y3701" s="3" t="s">
        <v>650</v>
      </c>
      <c r="Z3701" s="3"/>
      <c r="AA3701" s="3"/>
      <c r="AB3701" s="3"/>
      <c r="AC3701" s="3"/>
      <c r="AD3701" s="3"/>
      <c r="AE3701" s="3"/>
      <c r="AF3701" s="3"/>
      <c r="AG3701" s="3">
        <f t="shared" si="60"/>
        <v>24</v>
      </c>
      <c r="AH3701" s="3" t="s">
        <v>650</v>
      </c>
      <c r="AI3701" s="3" t="str">
        <f>IFERROR(IF($AG3701&lt;=$AN3701,MATCH($AH3701,레드마인_배치!G:G,0),MATCH($AH3701,레드마인_서비스!G:G,0)),"")</f>
        <v/>
      </c>
      <c r="AJ3701" s="3" t="str" cm="1">
        <f t="array" ref="AJ3701">IFERROR(INDEX(IF($AG3701&lt;=$AN3701,레드마인_배치!E:E,레드마인_서비스!E:E),콜트리분석!$AI3701),"")</f>
        <v/>
      </c>
      <c r="AK3701" s="3" t="str" cm="1">
        <f t="array" ref="AK3701">IFERROR(INDEX(IF($AG3701&lt;=$AN3701,레드마인_배치!H:H,레드마인_서비스!H:H),콜트리분석!$AI3701),"")</f>
        <v/>
      </c>
      <c r="AL3701" s="3" t="str" cm="1">
        <f t="array" ref="AL3701">IFERROR(INDEX(IF($AG3701&lt;=$AN3701,레드마인_배치!I:I,레드마인_서비스!I:I),콜트리분석!$AI3701),"")</f>
        <v/>
      </c>
      <c r="AM3701" s="3" t="str" cm="1">
        <f t="array" ref="AM3701">IFERROR(INDEX(IF($AG3701&lt;=$AN3701,레드마인_배치!J:J,레드마인_서비스!J:J),콜트리분석!$AI3701),"")</f>
        <v/>
      </c>
      <c r="AN3701" s="3">
        <v>3</v>
      </c>
      <c r="AO3701" s="15" t="str">
        <f ca="1">IFERROR(INDEX(레드마인_배치!E:E,MATCH(OFFSET(A3701,,AN3701),레드마인_배치!G:G,0)),"")</f>
        <v>미대상</v>
      </c>
      <c r="AP3701" t="s">
        <v>3330</v>
      </c>
      <c r="AQ3701">
        <v>172</v>
      </c>
    </row>
    <row r="3702" spans="1:43" hidden="1">
      <c r="A3702" s="3" t="s">
        <v>2957</v>
      </c>
      <c r="B3702" s="3" t="s">
        <v>491</v>
      </c>
      <c r="C3702" s="3" t="s">
        <v>494</v>
      </c>
      <c r="D3702" s="3" t="s">
        <v>677</v>
      </c>
      <c r="E3702" s="3" t="s">
        <v>3041</v>
      </c>
      <c r="F3702" s="3" t="s">
        <v>3042</v>
      </c>
      <c r="G3702" s="3" t="s">
        <v>3042</v>
      </c>
      <c r="H3702" s="3" t="s">
        <v>3042</v>
      </c>
      <c r="I3702" s="3" t="s">
        <v>3042</v>
      </c>
      <c r="J3702" s="3" t="s">
        <v>3042</v>
      </c>
      <c r="K3702" s="3" t="s">
        <v>3042</v>
      </c>
      <c r="L3702" s="3" t="s">
        <v>3042</v>
      </c>
      <c r="M3702" s="3" t="s">
        <v>3042</v>
      </c>
      <c r="N3702" s="3" t="s">
        <v>3042</v>
      </c>
      <c r="O3702" s="3" t="s">
        <v>3042</v>
      </c>
      <c r="P3702" s="3" t="s">
        <v>3042</v>
      </c>
      <c r="Q3702" s="3" t="s">
        <v>3042</v>
      </c>
      <c r="R3702" s="3" t="s">
        <v>3042</v>
      </c>
      <c r="S3702" s="3" t="s">
        <v>3042</v>
      </c>
      <c r="T3702" s="3" t="s">
        <v>3042</v>
      </c>
      <c r="U3702" s="3" t="s">
        <v>3042</v>
      </c>
      <c r="V3702" s="3" t="s">
        <v>3042</v>
      </c>
      <c r="W3702" s="3" t="s">
        <v>3042</v>
      </c>
      <c r="X3702" s="3" t="s">
        <v>3042</v>
      </c>
      <c r="Y3702" s="3" t="s">
        <v>812</v>
      </c>
      <c r="Z3702" s="3"/>
      <c r="AA3702" s="3"/>
      <c r="AB3702" s="3"/>
      <c r="AC3702" s="3"/>
      <c r="AD3702" s="3"/>
      <c r="AE3702" s="3"/>
      <c r="AF3702" s="3"/>
      <c r="AG3702" s="3">
        <f t="shared" si="60"/>
        <v>24</v>
      </c>
      <c r="AH3702" s="3" t="s">
        <v>812</v>
      </c>
      <c r="AI3702" s="3" t="str">
        <f>IFERROR(IF($AG3702&lt;=$AN3702,MATCH($AH3702,레드마인_배치!G:G,0),MATCH($AH3702,레드마인_서비스!G:G,0)),"")</f>
        <v/>
      </c>
      <c r="AJ3702" s="3" t="str" cm="1">
        <f t="array" ref="AJ3702">IFERROR(INDEX(IF($AG3702&lt;=$AN3702,레드마인_배치!E:E,레드마인_서비스!E:E),콜트리분석!$AI3702),"")</f>
        <v/>
      </c>
      <c r="AK3702" s="3" t="str" cm="1">
        <f t="array" ref="AK3702">IFERROR(INDEX(IF($AG3702&lt;=$AN3702,레드마인_배치!H:H,레드마인_서비스!H:H),콜트리분석!$AI3702),"")</f>
        <v/>
      </c>
      <c r="AL3702" s="3" t="str" cm="1">
        <f t="array" ref="AL3702">IFERROR(INDEX(IF($AG3702&lt;=$AN3702,레드마인_배치!I:I,레드마인_서비스!I:I),콜트리분석!$AI3702),"")</f>
        <v/>
      </c>
      <c r="AM3702" s="3" t="str" cm="1">
        <f t="array" ref="AM3702">IFERROR(INDEX(IF($AG3702&lt;=$AN3702,레드마인_배치!J:J,레드마인_서비스!J:J),콜트리분석!$AI3702),"")</f>
        <v/>
      </c>
      <c r="AN3702" s="3">
        <v>3</v>
      </c>
      <c r="AO3702" s="15" t="str">
        <f ca="1">IFERROR(INDEX(레드마인_배치!E:E,MATCH(OFFSET(A3702,,AN3702),레드마인_배치!G:G,0)),"")</f>
        <v>미대상</v>
      </c>
      <c r="AP3702" t="s">
        <v>3330</v>
      </c>
      <c r="AQ3702">
        <v>172</v>
      </c>
    </row>
    <row r="3703" spans="1:43" hidden="1">
      <c r="A3703" s="3" t="s">
        <v>2957</v>
      </c>
      <c r="B3703" s="3" t="s">
        <v>491</v>
      </c>
      <c r="C3703" s="3" t="s">
        <v>494</v>
      </c>
      <c r="D3703" s="3" t="s">
        <v>677</v>
      </c>
      <c r="E3703" s="3" t="s">
        <v>3041</v>
      </c>
      <c r="F3703" s="3" t="s">
        <v>3042</v>
      </c>
      <c r="G3703" s="3" t="s">
        <v>3042</v>
      </c>
      <c r="H3703" s="3" t="s">
        <v>3042</v>
      </c>
      <c r="I3703" s="3" t="s">
        <v>3042</v>
      </c>
      <c r="J3703" s="3" t="s">
        <v>3042</v>
      </c>
      <c r="K3703" s="3" t="s">
        <v>3042</v>
      </c>
      <c r="L3703" s="3" t="s">
        <v>3042</v>
      </c>
      <c r="M3703" s="3" t="s">
        <v>3042</v>
      </c>
      <c r="N3703" s="3" t="s">
        <v>3042</v>
      </c>
      <c r="O3703" s="3" t="s">
        <v>3042</v>
      </c>
      <c r="P3703" s="3" t="s">
        <v>3042</v>
      </c>
      <c r="Q3703" s="3" t="s">
        <v>3042</v>
      </c>
      <c r="R3703" s="3" t="s">
        <v>3042</v>
      </c>
      <c r="S3703" s="3" t="s">
        <v>3042</v>
      </c>
      <c r="T3703" s="3" t="s">
        <v>3042</v>
      </c>
      <c r="U3703" s="3" t="s">
        <v>3042</v>
      </c>
      <c r="V3703" s="3" t="s">
        <v>3042</v>
      </c>
      <c r="W3703" s="3" t="s">
        <v>3042</v>
      </c>
      <c r="X3703" s="3" t="s">
        <v>3042</v>
      </c>
      <c r="Y3703" s="3" t="s">
        <v>811</v>
      </c>
      <c r="Z3703" s="3"/>
      <c r="AA3703" s="3"/>
      <c r="AB3703" s="3"/>
      <c r="AC3703" s="3"/>
      <c r="AD3703" s="3"/>
      <c r="AE3703" s="3"/>
      <c r="AF3703" s="3"/>
      <c r="AG3703" s="3">
        <f t="shared" si="60"/>
        <v>24</v>
      </c>
      <c r="AH3703" s="3" t="s">
        <v>811</v>
      </c>
      <c r="AI3703" s="3" t="str">
        <f>IFERROR(IF($AG3703&lt;=$AN3703,MATCH($AH3703,레드마인_배치!G:G,0),MATCH($AH3703,레드마인_서비스!G:G,0)),"")</f>
        <v/>
      </c>
      <c r="AJ3703" s="3" t="str" cm="1">
        <f t="array" ref="AJ3703">IFERROR(INDEX(IF($AG3703&lt;=$AN3703,레드마인_배치!E:E,레드마인_서비스!E:E),콜트리분석!$AI3703),"")</f>
        <v/>
      </c>
      <c r="AK3703" s="3" t="str" cm="1">
        <f t="array" ref="AK3703">IFERROR(INDEX(IF($AG3703&lt;=$AN3703,레드마인_배치!H:H,레드마인_서비스!H:H),콜트리분석!$AI3703),"")</f>
        <v/>
      </c>
      <c r="AL3703" s="3" t="str" cm="1">
        <f t="array" ref="AL3703">IFERROR(INDEX(IF($AG3703&lt;=$AN3703,레드마인_배치!I:I,레드마인_서비스!I:I),콜트리분석!$AI3703),"")</f>
        <v/>
      </c>
      <c r="AM3703" s="3" t="str" cm="1">
        <f t="array" ref="AM3703">IFERROR(INDEX(IF($AG3703&lt;=$AN3703,레드마인_배치!J:J,레드마인_서비스!J:J),콜트리분석!$AI3703),"")</f>
        <v/>
      </c>
      <c r="AN3703" s="3">
        <v>3</v>
      </c>
      <c r="AO3703" s="15" t="str">
        <f ca="1">IFERROR(INDEX(레드마인_배치!E:E,MATCH(OFFSET(A3703,,AN3703),레드마인_배치!G:G,0)),"")</f>
        <v>미대상</v>
      </c>
      <c r="AP3703" t="s">
        <v>3330</v>
      </c>
      <c r="AQ3703">
        <v>172</v>
      </c>
    </row>
    <row r="3704" spans="1:43" hidden="1">
      <c r="A3704" s="3" t="s">
        <v>2957</v>
      </c>
      <c r="B3704" s="3" t="s">
        <v>491</v>
      </c>
      <c r="C3704" s="3" t="s">
        <v>494</v>
      </c>
      <c r="D3704" s="3" t="s">
        <v>677</v>
      </c>
      <c r="E3704" s="3" t="s">
        <v>3041</v>
      </c>
      <c r="F3704" s="3" t="s">
        <v>3042</v>
      </c>
      <c r="G3704" s="3" t="s">
        <v>3042</v>
      </c>
      <c r="H3704" s="3" t="s">
        <v>3042</v>
      </c>
      <c r="I3704" s="3" t="s">
        <v>3042</v>
      </c>
      <c r="J3704" s="3" t="s">
        <v>3042</v>
      </c>
      <c r="K3704" s="3" t="s">
        <v>3042</v>
      </c>
      <c r="L3704" s="3" t="s">
        <v>3042</v>
      </c>
      <c r="M3704" s="3" t="s">
        <v>3042</v>
      </c>
      <c r="N3704" s="3" t="s">
        <v>3042</v>
      </c>
      <c r="O3704" s="3" t="s">
        <v>3042</v>
      </c>
      <c r="P3704" s="3" t="s">
        <v>3042</v>
      </c>
      <c r="Q3704" s="3" t="s">
        <v>3042</v>
      </c>
      <c r="R3704" s="3" t="s">
        <v>3042</v>
      </c>
      <c r="S3704" s="3" t="s">
        <v>3042</v>
      </c>
      <c r="T3704" s="3" t="s">
        <v>3042</v>
      </c>
      <c r="U3704" s="3" t="s">
        <v>3042</v>
      </c>
      <c r="V3704" s="3" t="s">
        <v>3042</v>
      </c>
      <c r="W3704" s="3" t="s">
        <v>3042</v>
      </c>
      <c r="X3704" s="3" t="s">
        <v>650</v>
      </c>
      <c r="Y3704" s="3"/>
      <c r="Z3704" s="3"/>
      <c r="AA3704" s="3"/>
      <c r="AB3704" s="3"/>
      <c r="AC3704" s="3"/>
      <c r="AD3704" s="3"/>
      <c r="AE3704" s="3"/>
      <c r="AF3704" s="3"/>
      <c r="AG3704" s="3">
        <f t="shared" si="60"/>
        <v>23</v>
      </c>
      <c r="AH3704" s="3" t="s">
        <v>650</v>
      </c>
      <c r="AI3704" s="3" t="str">
        <f>IFERROR(IF($AG3704&lt;=$AN3704,MATCH($AH3704,레드마인_배치!G:G,0),MATCH($AH3704,레드마인_서비스!G:G,0)),"")</f>
        <v/>
      </c>
      <c r="AJ3704" s="3" t="str" cm="1">
        <f t="array" ref="AJ3704">IFERROR(INDEX(IF($AG3704&lt;=$AN3704,레드마인_배치!E:E,레드마인_서비스!E:E),콜트리분석!$AI3704),"")</f>
        <v/>
      </c>
      <c r="AK3704" s="3" t="str" cm="1">
        <f t="array" ref="AK3704">IFERROR(INDEX(IF($AG3704&lt;=$AN3704,레드마인_배치!H:H,레드마인_서비스!H:H),콜트리분석!$AI3704),"")</f>
        <v/>
      </c>
      <c r="AL3704" s="3" t="str" cm="1">
        <f t="array" ref="AL3704">IFERROR(INDEX(IF($AG3704&lt;=$AN3704,레드마인_배치!I:I,레드마인_서비스!I:I),콜트리분석!$AI3704),"")</f>
        <v/>
      </c>
      <c r="AM3704" s="3" t="str" cm="1">
        <f t="array" ref="AM3704">IFERROR(INDEX(IF($AG3704&lt;=$AN3704,레드마인_배치!J:J,레드마인_서비스!J:J),콜트리분석!$AI3704),"")</f>
        <v/>
      </c>
      <c r="AN3704" s="3">
        <v>3</v>
      </c>
      <c r="AO3704" s="15" t="str">
        <f ca="1">IFERROR(INDEX(레드마인_배치!E:E,MATCH(OFFSET(A3704,,AN3704),레드마인_배치!G:G,0)),"")</f>
        <v>미대상</v>
      </c>
      <c r="AP3704" t="s">
        <v>3330</v>
      </c>
      <c r="AQ3704">
        <v>172</v>
      </c>
    </row>
    <row r="3705" spans="1:43" hidden="1">
      <c r="A3705" s="3" t="s">
        <v>2957</v>
      </c>
      <c r="B3705" s="3" t="s">
        <v>491</v>
      </c>
      <c r="C3705" s="3" t="s">
        <v>494</v>
      </c>
      <c r="D3705" s="3" t="s">
        <v>677</v>
      </c>
      <c r="E3705" s="3" t="s">
        <v>3041</v>
      </c>
      <c r="F3705" s="3" t="s">
        <v>3042</v>
      </c>
      <c r="G3705" s="3" t="s">
        <v>3042</v>
      </c>
      <c r="H3705" s="3" t="s">
        <v>3042</v>
      </c>
      <c r="I3705" s="3" t="s">
        <v>3042</v>
      </c>
      <c r="J3705" s="3" t="s">
        <v>3042</v>
      </c>
      <c r="K3705" s="3" t="s">
        <v>3042</v>
      </c>
      <c r="L3705" s="3" t="s">
        <v>3042</v>
      </c>
      <c r="M3705" s="3" t="s">
        <v>3042</v>
      </c>
      <c r="N3705" s="3" t="s">
        <v>3042</v>
      </c>
      <c r="O3705" s="3" t="s">
        <v>3042</v>
      </c>
      <c r="P3705" s="3" t="s">
        <v>3042</v>
      </c>
      <c r="Q3705" s="3" t="s">
        <v>3042</v>
      </c>
      <c r="R3705" s="3" t="s">
        <v>3042</v>
      </c>
      <c r="S3705" s="3" t="s">
        <v>3042</v>
      </c>
      <c r="T3705" s="3" t="s">
        <v>3042</v>
      </c>
      <c r="U3705" s="3" t="s">
        <v>3042</v>
      </c>
      <c r="V3705" s="3" t="s">
        <v>3042</v>
      </c>
      <c r="W3705" s="3" t="s">
        <v>3042</v>
      </c>
      <c r="X3705" s="3" t="s">
        <v>812</v>
      </c>
      <c r="Y3705" s="3"/>
      <c r="Z3705" s="3"/>
      <c r="AA3705" s="3"/>
      <c r="AB3705" s="3"/>
      <c r="AC3705" s="3"/>
      <c r="AD3705" s="3"/>
      <c r="AE3705" s="3"/>
      <c r="AF3705" s="3"/>
      <c r="AG3705" s="3">
        <f t="shared" si="60"/>
        <v>23</v>
      </c>
      <c r="AH3705" s="3" t="s">
        <v>812</v>
      </c>
      <c r="AI3705" s="3" t="str">
        <f>IFERROR(IF($AG3705&lt;=$AN3705,MATCH($AH3705,레드마인_배치!G:G,0),MATCH($AH3705,레드마인_서비스!G:G,0)),"")</f>
        <v/>
      </c>
      <c r="AJ3705" s="3" t="str" cm="1">
        <f t="array" ref="AJ3705">IFERROR(INDEX(IF($AG3705&lt;=$AN3705,레드마인_배치!E:E,레드마인_서비스!E:E),콜트리분석!$AI3705),"")</f>
        <v/>
      </c>
      <c r="AK3705" s="3" t="str" cm="1">
        <f t="array" ref="AK3705">IFERROR(INDEX(IF($AG3705&lt;=$AN3705,레드마인_배치!H:H,레드마인_서비스!H:H),콜트리분석!$AI3705),"")</f>
        <v/>
      </c>
      <c r="AL3705" s="3" t="str" cm="1">
        <f t="array" ref="AL3705">IFERROR(INDEX(IF($AG3705&lt;=$AN3705,레드마인_배치!I:I,레드마인_서비스!I:I),콜트리분석!$AI3705),"")</f>
        <v/>
      </c>
      <c r="AM3705" s="3" t="str" cm="1">
        <f t="array" ref="AM3705">IFERROR(INDEX(IF($AG3705&lt;=$AN3705,레드마인_배치!J:J,레드마인_서비스!J:J),콜트리분석!$AI3705),"")</f>
        <v/>
      </c>
      <c r="AN3705" s="3">
        <v>3</v>
      </c>
      <c r="AO3705" s="15" t="str">
        <f ca="1">IFERROR(INDEX(레드마인_배치!E:E,MATCH(OFFSET(A3705,,AN3705),레드마인_배치!G:G,0)),"")</f>
        <v>미대상</v>
      </c>
      <c r="AP3705" t="s">
        <v>3330</v>
      </c>
      <c r="AQ3705">
        <v>172</v>
      </c>
    </row>
    <row r="3706" spans="1:43" hidden="1">
      <c r="A3706" s="3" t="s">
        <v>2957</v>
      </c>
      <c r="B3706" s="3" t="s">
        <v>491</v>
      </c>
      <c r="C3706" s="3" t="s">
        <v>494</v>
      </c>
      <c r="D3706" s="3" t="s">
        <v>677</v>
      </c>
      <c r="E3706" s="3" t="s">
        <v>3041</v>
      </c>
      <c r="F3706" s="3" t="s">
        <v>3042</v>
      </c>
      <c r="G3706" s="3" t="s">
        <v>3042</v>
      </c>
      <c r="H3706" s="3" t="s">
        <v>3042</v>
      </c>
      <c r="I3706" s="3" t="s">
        <v>3042</v>
      </c>
      <c r="J3706" s="3" t="s">
        <v>3042</v>
      </c>
      <c r="K3706" s="3" t="s">
        <v>3042</v>
      </c>
      <c r="L3706" s="3" t="s">
        <v>3042</v>
      </c>
      <c r="M3706" s="3" t="s">
        <v>3042</v>
      </c>
      <c r="N3706" s="3" t="s">
        <v>3042</v>
      </c>
      <c r="O3706" s="3" t="s">
        <v>3042</v>
      </c>
      <c r="P3706" s="3" t="s">
        <v>3042</v>
      </c>
      <c r="Q3706" s="3" t="s">
        <v>3042</v>
      </c>
      <c r="R3706" s="3" t="s">
        <v>3042</v>
      </c>
      <c r="S3706" s="3" t="s">
        <v>3042</v>
      </c>
      <c r="T3706" s="3" t="s">
        <v>3042</v>
      </c>
      <c r="U3706" s="3" t="s">
        <v>3042</v>
      </c>
      <c r="V3706" s="3" t="s">
        <v>3042</v>
      </c>
      <c r="W3706" s="3" t="s">
        <v>3042</v>
      </c>
      <c r="X3706" s="3" t="s">
        <v>811</v>
      </c>
      <c r="Y3706" s="3"/>
      <c r="Z3706" s="3"/>
      <c r="AA3706" s="3"/>
      <c r="AB3706" s="3"/>
      <c r="AC3706" s="3"/>
      <c r="AD3706" s="3"/>
      <c r="AE3706" s="3"/>
      <c r="AF3706" s="3"/>
      <c r="AG3706" s="3">
        <f t="shared" si="60"/>
        <v>23</v>
      </c>
      <c r="AH3706" s="3" t="s">
        <v>811</v>
      </c>
      <c r="AI3706" s="3" t="str">
        <f>IFERROR(IF($AG3706&lt;=$AN3706,MATCH($AH3706,레드마인_배치!G:G,0),MATCH($AH3706,레드마인_서비스!G:G,0)),"")</f>
        <v/>
      </c>
      <c r="AJ3706" s="3" t="str" cm="1">
        <f t="array" ref="AJ3706">IFERROR(INDEX(IF($AG3706&lt;=$AN3706,레드마인_배치!E:E,레드마인_서비스!E:E),콜트리분석!$AI3706),"")</f>
        <v/>
      </c>
      <c r="AK3706" s="3" t="str" cm="1">
        <f t="array" ref="AK3706">IFERROR(INDEX(IF($AG3706&lt;=$AN3706,레드마인_배치!H:H,레드마인_서비스!H:H),콜트리분석!$AI3706),"")</f>
        <v/>
      </c>
      <c r="AL3706" s="3" t="str" cm="1">
        <f t="array" ref="AL3706">IFERROR(INDEX(IF($AG3706&lt;=$AN3706,레드마인_배치!I:I,레드마인_서비스!I:I),콜트리분석!$AI3706),"")</f>
        <v/>
      </c>
      <c r="AM3706" s="3" t="str" cm="1">
        <f t="array" ref="AM3706">IFERROR(INDEX(IF($AG3706&lt;=$AN3706,레드마인_배치!J:J,레드마인_서비스!J:J),콜트리분석!$AI3706),"")</f>
        <v/>
      </c>
      <c r="AN3706" s="3">
        <v>3</v>
      </c>
      <c r="AO3706" s="15" t="str">
        <f ca="1">IFERROR(INDEX(레드마인_배치!E:E,MATCH(OFFSET(A3706,,AN3706),레드마인_배치!G:G,0)),"")</f>
        <v>미대상</v>
      </c>
      <c r="AP3706" t="s">
        <v>3330</v>
      </c>
      <c r="AQ3706">
        <v>172</v>
      </c>
    </row>
    <row r="3707" spans="1:43" hidden="1">
      <c r="A3707" s="3" t="s">
        <v>2957</v>
      </c>
      <c r="B3707" s="3" t="s">
        <v>491</v>
      </c>
      <c r="C3707" s="3" t="s">
        <v>494</v>
      </c>
      <c r="D3707" s="3" t="s">
        <v>677</v>
      </c>
      <c r="E3707" s="3" t="s">
        <v>3041</v>
      </c>
      <c r="F3707" s="3" t="s">
        <v>3042</v>
      </c>
      <c r="G3707" s="3" t="s">
        <v>3042</v>
      </c>
      <c r="H3707" s="3" t="s">
        <v>3042</v>
      </c>
      <c r="I3707" s="3" t="s">
        <v>3042</v>
      </c>
      <c r="J3707" s="3" t="s">
        <v>3042</v>
      </c>
      <c r="K3707" s="3" t="s">
        <v>3042</v>
      </c>
      <c r="L3707" s="3" t="s">
        <v>3042</v>
      </c>
      <c r="M3707" s="3" t="s">
        <v>3042</v>
      </c>
      <c r="N3707" s="3" t="s">
        <v>3042</v>
      </c>
      <c r="O3707" s="3" t="s">
        <v>3042</v>
      </c>
      <c r="P3707" s="3" t="s">
        <v>3042</v>
      </c>
      <c r="Q3707" s="3" t="s">
        <v>3042</v>
      </c>
      <c r="R3707" s="3" t="s">
        <v>3042</v>
      </c>
      <c r="S3707" s="3" t="s">
        <v>3042</v>
      </c>
      <c r="T3707" s="3" t="s">
        <v>3042</v>
      </c>
      <c r="U3707" s="3" t="s">
        <v>3042</v>
      </c>
      <c r="V3707" s="3" t="s">
        <v>3042</v>
      </c>
      <c r="W3707" s="3" t="s">
        <v>650</v>
      </c>
      <c r="X3707" s="3"/>
      <c r="Y3707" s="3"/>
      <c r="Z3707" s="3"/>
      <c r="AA3707" s="3"/>
      <c r="AB3707" s="3"/>
      <c r="AC3707" s="3"/>
      <c r="AD3707" s="3"/>
      <c r="AE3707" s="3"/>
      <c r="AF3707" s="3"/>
      <c r="AG3707" s="3">
        <f t="shared" si="60"/>
        <v>22</v>
      </c>
      <c r="AH3707" s="3" t="s">
        <v>650</v>
      </c>
      <c r="AI3707" s="3" t="str">
        <f>IFERROR(IF($AG3707&lt;=$AN3707,MATCH($AH3707,레드마인_배치!G:G,0),MATCH($AH3707,레드마인_서비스!G:G,0)),"")</f>
        <v/>
      </c>
      <c r="AJ3707" s="3" t="str" cm="1">
        <f t="array" ref="AJ3707">IFERROR(INDEX(IF($AG3707&lt;=$AN3707,레드마인_배치!E:E,레드마인_서비스!E:E),콜트리분석!$AI3707),"")</f>
        <v/>
      </c>
      <c r="AK3707" s="3" t="str" cm="1">
        <f t="array" ref="AK3707">IFERROR(INDEX(IF($AG3707&lt;=$AN3707,레드마인_배치!H:H,레드마인_서비스!H:H),콜트리분석!$AI3707),"")</f>
        <v/>
      </c>
      <c r="AL3707" s="3" t="str" cm="1">
        <f t="array" ref="AL3707">IFERROR(INDEX(IF($AG3707&lt;=$AN3707,레드마인_배치!I:I,레드마인_서비스!I:I),콜트리분석!$AI3707),"")</f>
        <v/>
      </c>
      <c r="AM3707" s="3" t="str" cm="1">
        <f t="array" ref="AM3707">IFERROR(INDEX(IF($AG3707&lt;=$AN3707,레드마인_배치!J:J,레드마인_서비스!J:J),콜트리분석!$AI3707),"")</f>
        <v/>
      </c>
      <c r="AN3707" s="3">
        <v>3</v>
      </c>
      <c r="AO3707" s="15" t="str">
        <f ca="1">IFERROR(INDEX(레드마인_배치!E:E,MATCH(OFFSET(A3707,,AN3707),레드마인_배치!G:G,0)),"")</f>
        <v>미대상</v>
      </c>
      <c r="AP3707" t="s">
        <v>3330</v>
      </c>
      <c r="AQ3707">
        <v>172</v>
      </c>
    </row>
    <row r="3708" spans="1:43" hidden="1">
      <c r="A3708" s="3" t="s">
        <v>2957</v>
      </c>
      <c r="B3708" s="3" t="s">
        <v>491</v>
      </c>
      <c r="C3708" s="3" t="s">
        <v>494</v>
      </c>
      <c r="D3708" s="3" t="s">
        <v>677</v>
      </c>
      <c r="E3708" s="3" t="s">
        <v>3041</v>
      </c>
      <c r="F3708" s="3" t="s">
        <v>3042</v>
      </c>
      <c r="G3708" s="3" t="s">
        <v>3042</v>
      </c>
      <c r="H3708" s="3" t="s">
        <v>3042</v>
      </c>
      <c r="I3708" s="3" t="s">
        <v>3042</v>
      </c>
      <c r="J3708" s="3" t="s">
        <v>3042</v>
      </c>
      <c r="K3708" s="3" t="s">
        <v>3042</v>
      </c>
      <c r="L3708" s="3" t="s">
        <v>3042</v>
      </c>
      <c r="M3708" s="3" t="s">
        <v>3042</v>
      </c>
      <c r="N3708" s="3" t="s">
        <v>3042</v>
      </c>
      <c r="O3708" s="3" t="s">
        <v>3042</v>
      </c>
      <c r="P3708" s="3" t="s">
        <v>3042</v>
      </c>
      <c r="Q3708" s="3" t="s">
        <v>3042</v>
      </c>
      <c r="R3708" s="3" t="s">
        <v>3042</v>
      </c>
      <c r="S3708" s="3" t="s">
        <v>3042</v>
      </c>
      <c r="T3708" s="3" t="s">
        <v>3042</v>
      </c>
      <c r="U3708" s="3" t="s">
        <v>3042</v>
      </c>
      <c r="V3708" s="3" t="s">
        <v>3042</v>
      </c>
      <c r="W3708" s="3" t="s">
        <v>812</v>
      </c>
      <c r="X3708" s="3"/>
      <c r="Y3708" s="3"/>
      <c r="Z3708" s="3"/>
      <c r="AA3708" s="3"/>
      <c r="AB3708" s="3"/>
      <c r="AC3708" s="3"/>
      <c r="AD3708" s="3"/>
      <c r="AE3708" s="3"/>
      <c r="AF3708" s="3"/>
      <c r="AG3708" s="3">
        <f t="shared" si="60"/>
        <v>22</v>
      </c>
      <c r="AH3708" s="3" t="s">
        <v>812</v>
      </c>
      <c r="AI3708" s="3" t="str">
        <f>IFERROR(IF($AG3708&lt;=$AN3708,MATCH($AH3708,레드마인_배치!G:G,0),MATCH($AH3708,레드마인_서비스!G:G,0)),"")</f>
        <v/>
      </c>
      <c r="AJ3708" s="3" t="str" cm="1">
        <f t="array" ref="AJ3708">IFERROR(INDEX(IF($AG3708&lt;=$AN3708,레드마인_배치!E:E,레드마인_서비스!E:E),콜트리분석!$AI3708),"")</f>
        <v/>
      </c>
      <c r="AK3708" s="3" t="str" cm="1">
        <f t="array" ref="AK3708">IFERROR(INDEX(IF($AG3708&lt;=$AN3708,레드마인_배치!H:H,레드마인_서비스!H:H),콜트리분석!$AI3708),"")</f>
        <v/>
      </c>
      <c r="AL3708" s="3" t="str" cm="1">
        <f t="array" ref="AL3708">IFERROR(INDEX(IF($AG3708&lt;=$AN3708,레드마인_배치!I:I,레드마인_서비스!I:I),콜트리분석!$AI3708),"")</f>
        <v/>
      </c>
      <c r="AM3708" s="3" t="str" cm="1">
        <f t="array" ref="AM3708">IFERROR(INDEX(IF($AG3708&lt;=$AN3708,레드마인_배치!J:J,레드마인_서비스!J:J),콜트리분석!$AI3708),"")</f>
        <v/>
      </c>
      <c r="AN3708" s="3">
        <v>3</v>
      </c>
      <c r="AO3708" s="15" t="str">
        <f ca="1">IFERROR(INDEX(레드마인_배치!E:E,MATCH(OFFSET(A3708,,AN3708),레드마인_배치!G:G,0)),"")</f>
        <v>미대상</v>
      </c>
      <c r="AP3708" t="s">
        <v>3330</v>
      </c>
      <c r="AQ3708">
        <v>172</v>
      </c>
    </row>
    <row r="3709" spans="1:43" hidden="1">
      <c r="A3709" s="3" t="s">
        <v>2957</v>
      </c>
      <c r="B3709" s="3" t="s">
        <v>491</v>
      </c>
      <c r="C3709" s="3" t="s">
        <v>494</v>
      </c>
      <c r="D3709" s="3" t="s">
        <v>677</v>
      </c>
      <c r="E3709" s="3" t="s">
        <v>3041</v>
      </c>
      <c r="F3709" s="3" t="s">
        <v>3042</v>
      </c>
      <c r="G3709" s="3" t="s">
        <v>3042</v>
      </c>
      <c r="H3709" s="3" t="s">
        <v>3042</v>
      </c>
      <c r="I3709" s="3" t="s">
        <v>3042</v>
      </c>
      <c r="J3709" s="3" t="s">
        <v>3042</v>
      </c>
      <c r="K3709" s="3" t="s">
        <v>3042</v>
      </c>
      <c r="L3709" s="3" t="s">
        <v>3042</v>
      </c>
      <c r="M3709" s="3" t="s">
        <v>3042</v>
      </c>
      <c r="N3709" s="3" t="s">
        <v>3042</v>
      </c>
      <c r="O3709" s="3" t="s">
        <v>3042</v>
      </c>
      <c r="P3709" s="3" t="s">
        <v>3042</v>
      </c>
      <c r="Q3709" s="3" t="s">
        <v>3042</v>
      </c>
      <c r="R3709" s="3" t="s">
        <v>3042</v>
      </c>
      <c r="S3709" s="3" t="s">
        <v>3042</v>
      </c>
      <c r="T3709" s="3" t="s">
        <v>3042</v>
      </c>
      <c r="U3709" s="3" t="s">
        <v>3042</v>
      </c>
      <c r="V3709" s="3" t="s">
        <v>3042</v>
      </c>
      <c r="W3709" s="3" t="s">
        <v>811</v>
      </c>
      <c r="X3709" s="3"/>
      <c r="Y3709" s="3"/>
      <c r="Z3709" s="3"/>
      <c r="AA3709" s="3"/>
      <c r="AB3709" s="3"/>
      <c r="AC3709" s="3"/>
      <c r="AD3709" s="3"/>
      <c r="AE3709" s="3"/>
      <c r="AF3709" s="3"/>
      <c r="AG3709" s="3">
        <f t="shared" si="60"/>
        <v>22</v>
      </c>
      <c r="AH3709" s="3" t="s">
        <v>811</v>
      </c>
      <c r="AI3709" s="3" t="str">
        <f>IFERROR(IF($AG3709&lt;=$AN3709,MATCH($AH3709,레드마인_배치!G:G,0),MATCH($AH3709,레드마인_서비스!G:G,0)),"")</f>
        <v/>
      </c>
      <c r="AJ3709" s="3" t="str" cm="1">
        <f t="array" ref="AJ3709">IFERROR(INDEX(IF($AG3709&lt;=$AN3709,레드마인_배치!E:E,레드마인_서비스!E:E),콜트리분석!$AI3709),"")</f>
        <v/>
      </c>
      <c r="AK3709" s="3" t="str" cm="1">
        <f t="array" ref="AK3709">IFERROR(INDEX(IF($AG3709&lt;=$AN3709,레드마인_배치!H:H,레드마인_서비스!H:H),콜트리분석!$AI3709),"")</f>
        <v/>
      </c>
      <c r="AL3709" s="3" t="str" cm="1">
        <f t="array" ref="AL3709">IFERROR(INDEX(IF($AG3709&lt;=$AN3709,레드마인_배치!I:I,레드마인_서비스!I:I),콜트리분석!$AI3709),"")</f>
        <v/>
      </c>
      <c r="AM3709" s="3" t="str" cm="1">
        <f t="array" ref="AM3709">IFERROR(INDEX(IF($AG3709&lt;=$AN3709,레드마인_배치!J:J,레드마인_서비스!J:J),콜트리분석!$AI3709),"")</f>
        <v/>
      </c>
      <c r="AN3709" s="3">
        <v>3</v>
      </c>
      <c r="AO3709" s="15" t="str">
        <f ca="1">IFERROR(INDEX(레드마인_배치!E:E,MATCH(OFFSET(A3709,,AN3709),레드마인_배치!G:G,0)),"")</f>
        <v>미대상</v>
      </c>
      <c r="AP3709" t="s">
        <v>3330</v>
      </c>
      <c r="AQ3709">
        <v>172</v>
      </c>
    </row>
    <row r="3710" spans="1:43" hidden="1">
      <c r="A3710" s="3" t="s">
        <v>2957</v>
      </c>
      <c r="B3710" s="3" t="s">
        <v>491</v>
      </c>
      <c r="C3710" s="3" t="s">
        <v>494</v>
      </c>
      <c r="D3710" s="3" t="s">
        <v>677</v>
      </c>
      <c r="E3710" s="3" t="s">
        <v>3041</v>
      </c>
      <c r="F3710" s="3" t="s">
        <v>3042</v>
      </c>
      <c r="G3710" s="3" t="s">
        <v>3042</v>
      </c>
      <c r="H3710" s="3" t="s">
        <v>3042</v>
      </c>
      <c r="I3710" s="3" t="s">
        <v>3042</v>
      </c>
      <c r="J3710" s="3" t="s">
        <v>3042</v>
      </c>
      <c r="K3710" s="3" t="s">
        <v>3042</v>
      </c>
      <c r="L3710" s="3" t="s">
        <v>3042</v>
      </c>
      <c r="M3710" s="3" t="s">
        <v>3042</v>
      </c>
      <c r="N3710" s="3" t="s">
        <v>3042</v>
      </c>
      <c r="O3710" s="3" t="s">
        <v>3042</v>
      </c>
      <c r="P3710" s="3" t="s">
        <v>3042</v>
      </c>
      <c r="Q3710" s="3" t="s">
        <v>3042</v>
      </c>
      <c r="R3710" s="3" t="s">
        <v>3042</v>
      </c>
      <c r="S3710" s="3" t="s">
        <v>3042</v>
      </c>
      <c r="T3710" s="3" t="s">
        <v>3042</v>
      </c>
      <c r="U3710" s="3" t="s">
        <v>3042</v>
      </c>
      <c r="V3710" s="3" t="s">
        <v>650</v>
      </c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>
        <f t="shared" si="60"/>
        <v>21</v>
      </c>
      <c r="AH3710" s="3" t="s">
        <v>650</v>
      </c>
      <c r="AI3710" s="3" t="str">
        <f>IFERROR(IF($AG3710&lt;=$AN3710,MATCH($AH3710,레드마인_배치!G:G,0),MATCH($AH3710,레드마인_서비스!G:G,0)),"")</f>
        <v/>
      </c>
      <c r="AJ3710" s="3" t="str" cm="1">
        <f t="array" ref="AJ3710">IFERROR(INDEX(IF($AG3710&lt;=$AN3710,레드마인_배치!E:E,레드마인_서비스!E:E),콜트리분석!$AI3710),"")</f>
        <v/>
      </c>
      <c r="AK3710" s="3" t="str" cm="1">
        <f t="array" ref="AK3710">IFERROR(INDEX(IF($AG3710&lt;=$AN3710,레드마인_배치!H:H,레드마인_서비스!H:H),콜트리분석!$AI3710),"")</f>
        <v/>
      </c>
      <c r="AL3710" s="3" t="str" cm="1">
        <f t="array" ref="AL3710">IFERROR(INDEX(IF($AG3710&lt;=$AN3710,레드마인_배치!I:I,레드마인_서비스!I:I),콜트리분석!$AI3710),"")</f>
        <v/>
      </c>
      <c r="AM3710" s="3" t="str" cm="1">
        <f t="array" ref="AM3710">IFERROR(INDEX(IF($AG3710&lt;=$AN3710,레드마인_배치!J:J,레드마인_서비스!J:J),콜트리분석!$AI3710),"")</f>
        <v/>
      </c>
      <c r="AN3710" s="3">
        <v>3</v>
      </c>
      <c r="AO3710" s="15" t="str">
        <f ca="1">IFERROR(INDEX(레드마인_배치!E:E,MATCH(OFFSET(A3710,,AN3710),레드마인_배치!G:G,0)),"")</f>
        <v>미대상</v>
      </c>
      <c r="AP3710" t="s">
        <v>3330</v>
      </c>
      <c r="AQ3710">
        <v>172</v>
      </c>
    </row>
    <row r="3711" spans="1:43" hidden="1">
      <c r="A3711" s="3" t="s">
        <v>2957</v>
      </c>
      <c r="B3711" s="3" t="s">
        <v>491</v>
      </c>
      <c r="C3711" s="3" t="s">
        <v>494</v>
      </c>
      <c r="D3711" s="3" t="s">
        <v>677</v>
      </c>
      <c r="E3711" s="3" t="s">
        <v>3041</v>
      </c>
      <c r="F3711" s="3" t="s">
        <v>3042</v>
      </c>
      <c r="G3711" s="3" t="s">
        <v>3042</v>
      </c>
      <c r="H3711" s="3" t="s">
        <v>3042</v>
      </c>
      <c r="I3711" s="3" t="s">
        <v>3042</v>
      </c>
      <c r="J3711" s="3" t="s">
        <v>3042</v>
      </c>
      <c r="K3711" s="3" t="s">
        <v>3042</v>
      </c>
      <c r="L3711" s="3" t="s">
        <v>3042</v>
      </c>
      <c r="M3711" s="3" t="s">
        <v>3042</v>
      </c>
      <c r="N3711" s="3" t="s">
        <v>3042</v>
      </c>
      <c r="O3711" s="3" t="s">
        <v>3042</v>
      </c>
      <c r="P3711" s="3" t="s">
        <v>3042</v>
      </c>
      <c r="Q3711" s="3" t="s">
        <v>3042</v>
      </c>
      <c r="R3711" s="3" t="s">
        <v>3042</v>
      </c>
      <c r="S3711" s="3" t="s">
        <v>3042</v>
      </c>
      <c r="T3711" s="3" t="s">
        <v>3042</v>
      </c>
      <c r="U3711" s="3" t="s">
        <v>3042</v>
      </c>
      <c r="V3711" s="3" t="s">
        <v>812</v>
      </c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>
        <f t="shared" si="60"/>
        <v>21</v>
      </c>
      <c r="AH3711" s="3" t="s">
        <v>812</v>
      </c>
      <c r="AI3711" s="3" t="str">
        <f>IFERROR(IF($AG3711&lt;=$AN3711,MATCH($AH3711,레드마인_배치!G:G,0),MATCH($AH3711,레드마인_서비스!G:G,0)),"")</f>
        <v/>
      </c>
      <c r="AJ3711" s="3" t="str" cm="1">
        <f t="array" ref="AJ3711">IFERROR(INDEX(IF($AG3711&lt;=$AN3711,레드마인_배치!E:E,레드마인_서비스!E:E),콜트리분석!$AI3711),"")</f>
        <v/>
      </c>
      <c r="AK3711" s="3" t="str" cm="1">
        <f t="array" ref="AK3711">IFERROR(INDEX(IF($AG3711&lt;=$AN3711,레드마인_배치!H:H,레드마인_서비스!H:H),콜트리분석!$AI3711),"")</f>
        <v/>
      </c>
      <c r="AL3711" s="3" t="str" cm="1">
        <f t="array" ref="AL3711">IFERROR(INDEX(IF($AG3711&lt;=$AN3711,레드마인_배치!I:I,레드마인_서비스!I:I),콜트리분석!$AI3711),"")</f>
        <v/>
      </c>
      <c r="AM3711" s="3" t="str" cm="1">
        <f t="array" ref="AM3711">IFERROR(INDEX(IF($AG3711&lt;=$AN3711,레드마인_배치!J:J,레드마인_서비스!J:J),콜트리분석!$AI3711),"")</f>
        <v/>
      </c>
      <c r="AN3711" s="3">
        <v>3</v>
      </c>
      <c r="AO3711" s="15" t="str">
        <f ca="1">IFERROR(INDEX(레드마인_배치!E:E,MATCH(OFFSET(A3711,,AN3711),레드마인_배치!G:G,0)),"")</f>
        <v>미대상</v>
      </c>
      <c r="AP3711" t="s">
        <v>3330</v>
      </c>
      <c r="AQ3711">
        <v>172</v>
      </c>
    </row>
    <row r="3712" spans="1:43" hidden="1">
      <c r="A3712" s="3" t="s">
        <v>2957</v>
      </c>
      <c r="B3712" s="3" t="s">
        <v>491</v>
      </c>
      <c r="C3712" s="3" t="s">
        <v>494</v>
      </c>
      <c r="D3712" s="3" t="s">
        <v>677</v>
      </c>
      <c r="E3712" s="3" t="s">
        <v>3041</v>
      </c>
      <c r="F3712" s="3" t="s">
        <v>3042</v>
      </c>
      <c r="G3712" s="3" t="s">
        <v>3042</v>
      </c>
      <c r="H3712" s="3" t="s">
        <v>3042</v>
      </c>
      <c r="I3712" s="3" t="s">
        <v>3042</v>
      </c>
      <c r="J3712" s="3" t="s">
        <v>3042</v>
      </c>
      <c r="K3712" s="3" t="s">
        <v>3042</v>
      </c>
      <c r="L3712" s="3" t="s">
        <v>3042</v>
      </c>
      <c r="M3712" s="3" t="s">
        <v>3042</v>
      </c>
      <c r="N3712" s="3" t="s">
        <v>3042</v>
      </c>
      <c r="O3712" s="3" t="s">
        <v>3042</v>
      </c>
      <c r="P3712" s="3" t="s">
        <v>3042</v>
      </c>
      <c r="Q3712" s="3" t="s">
        <v>3042</v>
      </c>
      <c r="R3712" s="3" t="s">
        <v>3042</v>
      </c>
      <c r="S3712" s="3" t="s">
        <v>3042</v>
      </c>
      <c r="T3712" s="3" t="s">
        <v>3042</v>
      </c>
      <c r="U3712" s="3" t="s">
        <v>3042</v>
      </c>
      <c r="V3712" s="3" t="s">
        <v>811</v>
      </c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>
        <f t="shared" si="60"/>
        <v>21</v>
      </c>
      <c r="AH3712" s="3" t="s">
        <v>811</v>
      </c>
      <c r="AI3712" s="3" t="str">
        <f>IFERROR(IF($AG3712&lt;=$AN3712,MATCH($AH3712,레드마인_배치!G:G,0),MATCH($AH3712,레드마인_서비스!G:G,0)),"")</f>
        <v/>
      </c>
      <c r="AJ3712" s="3" t="str" cm="1">
        <f t="array" ref="AJ3712">IFERROR(INDEX(IF($AG3712&lt;=$AN3712,레드마인_배치!E:E,레드마인_서비스!E:E),콜트리분석!$AI3712),"")</f>
        <v/>
      </c>
      <c r="AK3712" s="3" t="str" cm="1">
        <f t="array" ref="AK3712">IFERROR(INDEX(IF($AG3712&lt;=$AN3712,레드마인_배치!H:H,레드마인_서비스!H:H),콜트리분석!$AI3712),"")</f>
        <v/>
      </c>
      <c r="AL3712" s="3" t="str" cm="1">
        <f t="array" ref="AL3712">IFERROR(INDEX(IF($AG3712&lt;=$AN3712,레드마인_배치!I:I,레드마인_서비스!I:I),콜트리분석!$AI3712),"")</f>
        <v/>
      </c>
      <c r="AM3712" s="3" t="str" cm="1">
        <f t="array" ref="AM3712">IFERROR(INDEX(IF($AG3712&lt;=$AN3712,레드마인_배치!J:J,레드마인_서비스!J:J),콜트리분석!$AI3712),"")</f>
        <v/>
      </c>
      <c r="AN3712" s="3">
        <v>3</v>
      </c>
      <c r="AO3712" s="15" t="str">
        <f ca="1">IFERROR(INDEX(레드마인_배치!E:E,MATCH(OFFSET(A3712,,AN3712),레드마인_배치!G:G,0)),"")</f>
        <v>미대상</v>
      </c>
      <c r="AP3712" t="s">
        <v>3330</v>
      </c>
      <c r="AQ3712">
        <v>172</v>
      </c>
    </row>
    <row r="3713" spans="1:43" hidden="1">
      <c r="A3713" s="3" t="s">
        <v>2957</v>
      </c>
      <c r="B3713" s="3" t="s">
        <v>491</v>
      </c>
      <c r="C3713" s="3" t="s">
        <v>494</v>
      </c>
      <c r="D3713" s="3" t="s">
        <v>677</v>
      </c>
      <c r="E3713" s="3" t="s">
        <v>3041</v>
      </c>
      <c r="F3713" s="3" t="s">
        <v>3042</v>
      </c>
      <c r="G3713" s="3" t="s">
        <v>3042</v>
      </c>
      <c r="H3713" s="3" t="s">
        <v>3042</v>
      </c>
      <c r="I3713" s="3" t="s">
        <v>3042</v>
      </c>
      <c r="J3713" s="3" t="s">
        <v>3042</v>
      </c>
      <c r="K3713" s="3" t="s">
        <v>3042</v>
      </c>
      <c r="L3713" s="3" t="s">
        <v>3042</v>
      </c>
      <c r="M3713" s="3" t="s">
        <v>3042</v>
      </c>
      <c r="N3713" s="3" t="s">
        <v>3042</v>
      </c>
      <c r="O3713" s="3" t="s">
        <v>3042</v>
      </c>
      <c r="P3713" s="3" t="s">
        <v>3042</v>
      </c>
      <c r="Q3713" s="3" t="s">
        <v>3042</v>
      </c>
      <c r="R3713" s="3" t="s">
        <v>3042</v>
      </c>
      <c r="S3713" s="3" t="s">
        <v>3042</v>
      </c>
      <c r="T3713" s="3" t="s">
        <v>3042</v>
      </c>
      <c r="U3713" s="3" t="s">
        <v>650</v>
      </c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>
        <f t="shared" si="60"/>
        <v>20</v>
      </c>
      <c r="AH3713" s="3" t="s">
        <v>650</v>
      </c>
      <c r="AI3713" s="3" t="str">
        <f>IFERROR(IF($AG3713&lt;=$AN3713,MATCH($AH3713,레드마인_배치!G:G,0),MATCH($AH3713,레드마인_서비스!G:G,0)),"")</f>
        <v/>
      </c>
      <c r="AJ3713" s="3" t="str" cm="1">
        <f t="array" ref="AJ3713">IFERROR(INDEX(IF($AG3713&lt;=$AN3713,레드마인_배치!E:E,레드마인_서비스!E:E),콜트리분석!$AI3713),"")</f>
        <v/>
      </c>
      <c r="AK3713" s="3" t="str" cm="1">
        <f t="array" ref="AK3713">IFERROR(INDEX(IF($AG3713&lt;=$AN3713,레드마인_배치!H:H,레드마인_서비스!H:H),콜트리분석!$AI3713),"")</f>
        <v/>
      </c>
      <c r="AL3713" s="3" t="str" cm="1">
        <f t="array" ref="AL3713">IFERROR(INDEX(IF($AG3713&lt;=$AN3713,레드마인_배치!I:I,레드마인_서비스!I:I),콜트리분석!$AI3713),"")</f>
        <v/>
      </c>
      <c r="AM3713" s="3" t="str" cm="1">
        <f t="array" ref="AM3713">IFERROR(INDEX(IF($AG3713&lt;=$AN3713,레드마인_배치!J:J,레드마인_서비스!J:J),콜트리분석!$AI3713),"")</f>
        <v/>
      </c>
      <c r="AN3713" s="3">
        <v>3</v>
      </c>
      <c r="AO3713" s="15" t="str">
        <f ca="1">IFERROR(INDEX(레드마인_배치!E:E,MATCH(OFFSET(A3713,,AN3713),레드마인_배치!G:G,0)),"")</f>
        <v>미대상</v>
      </c>
      <c r="AP3713" t="s">
        <v>3330</v>
      </c>
      <c r="AQ3713">
        <v>172</v>
      </c>
    </row>
    <row r="3714" spans="1:43" hidden="1">
      <c r="A3714" s="3" t="s">
        <v>2957</v>
      </c>
      <c r="B3714" s="3" t="s">
        <v>491</v>
      </c>
      <c r="C3714" s="3" t="s">
        <v>494</v>
      </c>
      <c r="D3714" s="3" t="s">
        <v>677</v>
      </c>
      <c r="E3714" s="3" t="s">
        <v>3041</v>
      </c>
      <c r="F3714" s="3" t="s">
        <v>3042</v>
      </c>
      <c r="G3714" s="3" t="s">
        <v>3042</v>
      </c>
      <c r="H3714" s="3" t="s">
        <v>3042</v>
      </c>
      <c r="I3714" s="3" t="s">
        <v>3042</v>
      </c>
      <c r="J3714" s="3" t="s">
        <v>3042</v>
      </c>
      <c r="K3714" s="3" t="s">
        <v>3042</v>
      </c>
      <c r="L3714" s="3" t="s">
        <v>3042</v>
      </c>
      <c r="M3714" s="3" t="s">
        <v>3042</v>
      </c>
      <c r="N3714" s="3" t="s">
        <v>3042</v>
      </c>
      <c r="O3714" s="3" t="s">
        <v>3042</v>
      </c>
      <c r="P3714" s="3" t="s">
        <v>3042</v>
      </c>
      <c r="Q3714" s="3" t="s">
        <v>3042</v>
      </c>
      <c r="R3714" s="3" t="s">
        <v>3042</v>
      </c>
      <c r="S3714" s="3" t="s">
        <v>3042</v>
      </c>
      <c r="T3714" s="3" t="s">
        <v>3042</v>
      </c>
      <c r="U3714" s="3" t="s">
        <v>812</v>
      </c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>
        <f t="shared" si="60"/>
        <v>20</v>
      </c>
      <c r="AH3714" s="3" t="s">
        <v>812</v>
      </c>
      <c r="AI3714" s="3" t="str">
        <f>IFERROR(IF($AG3714&lt;=$AN3714,MATCH($AH3714,레드마인_배치!G:G,0),MATCH($AH3714,레드마인_서비스!G:G,0)),"")</f>
        <v/>
      </c>
      <c r="AJ3714" s="3" t="str" cm="1">
        <f t="array" ref="AJ3714">IFERROR(INDEX(IF($AG3714&lt;=$AN3714,레드마인_배치!E:E,레드마인_서비스!E:E),콜트리분석!$AI3714),"")</f>
        <v/>
      </c>
      <c r="AK3714" s="3" t="str" cm="1">
        <f t="array" ref="AK3714">IFERROR(INDEX(IF($AG3714&lt;=$AN3714,레드마인_배치!H:H,레드마인_서비스!H:H),콜트리분석!$AI3714),"")</f>
        <v/>
      </c>
      <c r="AL3714" s="3" t="str" cm="1">
        <f t="array" ref="AL3714">IFERROR(INDEX(IF($AG3714&lt;=$AN3714,레드마인_배치!I:I,레드마인_서비스!I:I),콜트리분석!$AI3714),"")</f>
        <v/>
      </c>
      <c r="AM3714" s="3" t="str" cm="1">
        <f t="array" ref="AM3714">IFERROR(INDEX(IF($AG3714&lt;=$AN3714,레드마인_배치!J:J,레드마인_서비스!J:J),콜트리분석!$AI3714),"")</f>
        <v/>
      </c>
      <c r="AN3714" s="3">
        <v>3</v>
      </c>
      <c r="AO3714" s="15" t="str">
        <f ca="1">IFERROR(INDEX(레드마인_배치!E:E,MATCH(OFFSET(A3714,,AN3714),레드마인_배치!G:G,0)),"")</f>
        <v>미대상</v>
      </c>
      <c r="AP3714" t="s">
        <v>3330</v>
      </c>
      <c r="AQ3714">
        <v>172</v>
      </c>
    </row>
    <row r="3715" spans="1:43" hidden="1">
      <c r="A3715" s="3" t="s">
        <v>2957</v>
      </c>
      <c r="B3715" s="3" t="s">
        <v>491</v>
      </c>
      <c r="C3715" s="3" t="s">
        <v>494</v>
      </c>
      <c r="D3715" s="3" t="s">
        <v>677</v>
      </c>
      <c r="E3715" s="3" t="s">
        <v>3041</v>
      </c>
      <c r="F3715" s="3" t="s">
        <v>3042</v>
      </c>
      <c r="G3715" s="3" t="s">
        <v>3042</v>
      </c>
      <c r="H3715" s="3" t="s">
        <v>3042</v>
      </c>
      <c r="I3715" s="3" t="s">
        <v>3042</v>
      </c>
      <c r="J3715" s="3" t="s">
        <v>3042</v>
      </c>
      <c r="K3715" s="3" t="s">
        <v>3042</v>
      </c>
      <c r="L3715" s="3" t="s">
        <v>3042</v>
      </c>
      <c r="M3715" s="3" t="s">
        <v>3042</v>
      </c>
      <c r="N3715" s="3" t="s">
        <v>3042</v>
      </c>
      <c r="O3715" s="3" t="s">
        <v>3042</v>
      </c>
      <c r="P3715" s="3" t="s">
        <v>3042</v>
      </c>
      <c r="Q3715" s="3" t="s">
        <v>3042</v>
      </c>
      <c r="R3715" s="3" t="s">
        <v>3042</v>
      </c>
      <c r="S3715" s="3" t="s">
        <v>3042</v>
      </c>
      <c r="T3715" s="3" t="s">
        <v>3042</v>
      </c>
      <c r="U3715" s="3" t="s">
        <v>811</v>
      </c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>
        <f t="shared" si="60"/>
        <v>20</v>
      </c>
      <c r="AH3715" s="3" t="s">
        <v>811</v>
      </c>
      <c r="AI3715" s="3" t="str">
        <f>IFERROR(IF($AG3715&lt;=$AN3715,MATCH($AH3715,레드마인_배치!G:G,0),MATCH($AH3715,레드마인_서비스!G:G,0)),"")</f>
        <v/>
      </c>
      <c r="AJ3715" s="3" t="str" cm="1">
        <f t="array" ref="AJ3715">IFERROR(INDEX(IF($AG3715&lt;=$AN3715,레드마인_배치!E:E,레드마인_서비스!E:E),콜트리분석!$AI3715),"")</f>
        <v/>
      </c>
      <c r="AK3715" s="3" t="str" cm="1">
        <f t="array" ref="AK3715">IFERROR(INDEX(IF($AG3715&lt;=$AN3715,레드마인_배치!H:H,레드마인_서비스!H:H),콜트리분석!$AI3715),"")</f>
        <v/>
      </c>
      <c r="AL3715" s="3" t="str" cm="1">
        <f t="array" ref="AL3715">IFERROR(INDEX(IF($AG3715&lt;=$AN3715,레드마인_배치!I:I,레드마인_서비스!I:I),콜트리분석!$AI3715),"")</f>
        <v/>
      </c>
      <c r="AM3715" s="3" t="str" cm="1">
        <f t="array" ref="AM3715">IFERROR(INDEX(IF($AG3715&lt;=$AN3715,레드마인_배치!J:J,레드마인_서비스!J:J),콜트리분석!$AI3715),"")</f>
        <v/>
      </c>
      <c r="AN3715" s="3">
        <v>3</v>
      </c>
      <c r="AO3715" s="15" t="str">
        <f ca="1">IFERROR(INDEX(레드마인_배치!E:E,MATCH(OFFSET(A3715,,AN3715),레드마인_배치!G:G,0)),"")</f>
        <v>미대상</v>
      </c>
      <c r="AP3715" t="s">
        <v>3330</v>
      </c>
      <c r="AQ3715">
        <v>172</v>
      </c>
    </row>
    <row r="3716" spans="1:43" hidden="1">
      <c r="A3716" s="3" t="s">
        <v>2957</v>
      </c>
      <c r="B3716" s="3" t="s">
        <v>491</v>
      </c>
      <c r="C3716" s="3" t="s">
        <v>494</v>
      </c>
      <c r="D3716" s="3" t="s">
        <v>677</v>
      </c>
      <c r="E3716" s="3" t="s">
        <v>3041</v>
      </c>
      <c r="F3716" s="3" t="s">
        <v>3042</v>
      </c>
      <c r="G3716" s="3" t="s">
        <v>3042</v>
      </c>
      <c r="H3716" s="3" t="s">
        <v>3042</v>
      </c>
      <c r="I3716" s="3" t="s">
        <v>3042</v>
      </c>
      <c r="J3716" s="3" t="s">
        <v>3042</v>
      </c>
      <c r="K3716" s="3" t="s">
        <v>3042</v>
      </c>
      <c r="L3716" s="3" t="s">
        <v>3042</v>
      </c>
      <c r="M3716" s="3" t="s">
        <v>3042</v>
      </c>
      <c r="N3716" s="3" t="s">
        <v>3042</v>
      </c>
      <c r="O3716" s="3" t="s">
        <v>3042</v>
      </c>
      <c r="P3716" s="3" t="s">
        <v>3042</v>
      </c>
      <c r="Q3716" s="3" t="s">
        <v>3042</v>
      </c>
      <c r="R3716" s="3" t="s">
        <v>3042</v>
      </c>
      <c r="S3716" s="3" t="s">
        <v>3042</v>
      </c>
      <c r="T3716" s="3" t="s">
        <v>650</v>
      </c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>
        <f t="shared" si="60"/>
        <v>19</v>
      </c>
      <c r="AH3716" s="3" t="s">
        <v>650</v>
      </c>
      <c r="AI3716" s="3" t="str">
        <f>IFERROR(IF($AG3716&lt;=$AN3716,MATCH($AH3716,레드마인_배치!G:G,0),MATCH($AH3716,레드마인_서비스!G:G,0)),"")</f>
        <v/>
      </c>
      <c r="AJ3716" s="3" t="str" cm="1">
        <f t="array" ref="AJ3716">IFERROR(INDEX(IF($AG3716&lt;=$AN3716,레드마인_배치!E:E,레드마인_서비스!E:E),콜트리분석!$AI3716),"")</f>
        <v/>
      </c>
      <c r="AK3716" s="3" t="str" cm="1">
        <f t="array" ref="AK3716">IFERROR(INDEX(IF($AG3716&lt;=$AN3716,레드마인_배치!H:H,레드마인_서비스!H:H),콜트리분석!$AI3716),"")</f>
        <v/>
      </c>
      <c r="AL3716" s="3" t="str" cm="1">
        <f t="array" ref="AL3716">IFERROR(INDEX(IF($AG3716&lt;=$AN3716,레드마인_배치!I:I,레드마인_서비스!I:I),콜트리분석!$AI3716),"")</f>
        <v/>
      </c>
      <c r="AM3716" s="3" t="str" cm="1">
        <f t="array" ref="AM3716">IFERROR(INDEX(IF($AG3716&lt;=$AN3716,레드마인_배치!J:J,레드마인_서비스!J:J),콜트리분석!$AI3716),"")</f>
        <v/>
      </c>
      <c r="AN3716" s="3">
        <v>3</v>
      </c>
      <c r="AO3716" s="15" t="str">
        <f ca="1">IFERROR(INDEX(레드마인_배치!E:E,MATCH(OFFSET(A3716,,AN3716),레드마인_배치!G:G,0)),"")</f>
        <v>미대상</v>
      </c>
      <c r="AP3716" t="s">
        <v>3330</v>
      </c>
      <c r="AQ3716">
        <v>172</v>
      </c>
    </row>
    <row r="3717" spans="1:43" hidden="1">
      <c r="A3717" s="3" t="s">
        <v>2957</v>
      </c>
      <c r="B3717" s="3" t="s">
        <v>491</v>
      </c>
      <c r="C3717" s="3" t="s">
        <v>494</v>
      </c>
      <c r="D3717" s="3" t="s">
        <v>677</v>
      </c>
      <c r="E3717" s="3" t="s">
        <v>3041</v>
      </c>
      <c r="F3717" s="3" t="s">
        <v>3042</v>
      </c>
      <c r="G3717" s="3" t="s">
        <v>3042</v>
      </c>
      <c r="H3717" s="3" t="s">
        <v>3042</v>
      </c>
      <c r="I3717" s="3" t="s">
        <v>3042</v>
      </c>
      <c r="J3717" s="3" t="s">
        <v>3042</v>
      </c>
      <c r="K3717" s="3" t="s">
        <v>3042</v>
      </c>
      <c r="L3717" s="3" t="s">
        <v>3042</v>
      </c>
      <c r="M3717" s="3" t="s">
        <v>3042</v>
      </c>
      <c r="N3717" s="3" t="s">
        <v>3042</v>
      </c>
      <c r="O3717" s="3" t="s">
        <v>3042</v>
      </c>
      <c r="P3717" s="3" t="s">
        <v>3042</v>
      </c>
      <c r="Q3717" s="3" t="s">
        <v>3042</v>
      </c>
      <c r="R3717" s="3" t="s">
        <v>3042</v>
      </c>
      <c r="S3717" s="3" t="s">
        <v>3042</v>
      </c>
      <c r="T3717" s="3" t="s">
        <v>812</v>
      </c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>
        <f t="shared" si="60"/>
        <v>19</v>
      </c>
      <c r="AH3717" s="3" t="s">
        <v>812</v>
      </c>
      <c r="AI3717" s="3" t="str">
        <f>IFERROR(IF($AG3717&lt;=$AN3717,MATCH($AH3717,레드마인_배치!G:G,0),MATCH($AH3717,레드마인_서비스!G:G,0)),"")</f>
        <v/>
      </c>
      <c r="AJ3717" s="3" t="str" cm="1">
        <f t="array" ref="AJ3717">IFERROR(INDEX(IF($AG3717&lt;=$AN3717,레드마인_배치!E:E,레드마인_서비스!E:E),콜트리분석!$AI3717),"")</f>
        <v/>
      </c>
      <c r="AK3717" s="3" t="str" cm="1">
        <f t="array" ref="AK3717">IFERROR(INDEX(IF($AG3717&lt;=$AN3717,레드마인_배치!H:H,레드마인_서비스!H:H),콜트리분석!$AI3717),"")</f>
        <v/>
      </c>
      <c r="AL3717" s="3" t="str" cm="1">
        <f t="array" ref="AL3717">IFERROR(INDEX(IF($AG3717&lt;=$AN3717,레드마인_배치!I:I,레드마인_서비스!I:I),콜트리분석!$AI3717),"")</f>
        <v/>
      </c>
      <c r="AM3717" s="3" t="str" cm="1">
        <f t="array" ref="AM3717">IFERROR(INDEX(IF($AG3717&lt;=$AN3717,레드마인_배치!J:J,레드마인_서비스!J:J),콜트리분석!$AI3717),"")</f>
        <v/>
      </c>
      <c r="AN3717" s="3">
        <v>3</v>
      </c>
      <c r="AO3717" s="15" t="str">
        <f ca="1">IFERROR(INDEX(레드마인_배치!E:E,MATCH(OFFSET(A3717,,AN3717),레드마인_배치!G:G,0)),"")</f>
        <v>미대상</v>
      </c>
      <c r="AP3717" t="s">
        <v>3330</v>
      </c>
      <c r="AQ3717">
        <v>172</v>
      </c>
    </row>
    <row r="3718" spans="1:43" hidden="1">
      <c r="A3718" s="3" t="s">
        <v>2957</v>
      </c>
      <c r="B3718" s="3" t="s">
        <v>491</v>
      </c>
      <c r="C3718" s="3" t="s">
        <v>494</v>
      </c>
      <c r="D3718" s="3" t="s">
        <v>677</v>
      </c>
      <c r="E3718" s="3" t="s">
        <v>3041</v>
      </c>
      <c r="F3718" s="3" t="s">
        <v>3042</v>
      </c>
      <c r="G3718" s="3" t="s">
        <v>3042</v>
      </c>
      <c r="H3718" s="3" t="s">
        <v>3042</v>
      </c>
      <c r="I3718" s="3" t="s">
        <v>3042</v>
      </c>
      <c r="J3718" s="3" t="s">
        <v>3042</v>
      </c>
      <c r="K3718" s="3" t="s">
        <v>3042</v>
      </c>
      <c r="L3718" s="3" t="s">
        <v>3042</v>
      </c>
      <c r="M3718" s="3" t="s">
        <v>3042</v>
      </c>
      <c r="N3718" s="3" t="s">
        <v>3042</v>
      </c>
      <c r="O3718" s="3" t="s">
        <v>3042</v>
      </c>
      <c r="P3718" s="3" t="s">
        <v>3042</v>
      </c>
      <c r="Q3718" s="3" t="s">
        <v>3042</v>
      </c>
      <c r="R3718" s="3" t="s">
        <v>3042</v>
      </c>
      <c r="S3718" s="3" t="s">
        <v>3042</v>
      </c>
      <c r="T3718" s="3" t="s">
        <v>811</v>
      </c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>
        <f t="shared" si="60"/>
        <v>19</v>
      </c>
      <c r="AH3718" s="3" t="s">
        <v>811</v>
      </c>
      <c r="AI3718" s="3" t="str">
        <f>IFERROR(IF($AG3718&lt;=$AN3718,MATCH($AH3718,레드마인_배치!G:G,0),MATCH($AH3718,레드마인_서비스!G:G,0)),"")</f>
        <v/>
      </c>
      <c r="AJ3718" s="3" t="str" cm="1">
        <f t="array" ref="AJ3718">IFERROR(INDEX(IF($AG3718&lt;=$AN3718,레드마인_배치!E:E,레드마인_서비스!E:E),콜트리분석!$AI3718),"")</f>
        <v/>
      </c>
      <c r="AK3718" s="3" t="str" cm="1">
        <f t="array" ref="AK3718">IFERROR(INDEX(IF($AG3718&lt;=$AN3718,레드마인_배치!H:H,레드마인_서비스!H:H),콜트리분석!$AI3718),"")</f>
        <v/>
      </c>
      <c r="AL3718" s="3" t="str" cm="1">
        <f t="array" ref="AL3718">IFERROR(INDEX(IF($AG3718&lt;=$AN3718,레드마인_배치!I:I,레드마인_서비스!I:I),콜트리분석!$AI3718),"")</f>
        <v/>
      </c>
      <c r="AM3718" s="3" t="str" cm="1">
        <f t="array" ref="AM3718">IFERROR(INDEX(IF($AG3718&lt;=$AN3718,레드마인_배치!J:J,레드마인_서비스!J:J),콜트리분석!$AI3718),"")</f>
        <v/>
      </c>
      <c r="AN3718" s="3">
        <v>3</v>
      </c>
      <c r="AO3718" s="15" t="str">
        <f ca="1">IFERROR(INDEX(레드마인_배치!E:E,MATCH(OFFSET(A3718,,AN3718),레드마인_배치!G:G,0)),"")</f>
        <v>미대상</v>
      </c>
      <c r="AP3718" t="s">
        <v>3330</v>
      </c>
      <c r="AQ3718">
        <v>172</v>
      </c>
    </row>
    <row r="3719" spans="1:43" hidden="1">
      <c r="A3719" s="3" t="s">
        <v>2957</v>
      </c>
      <c r="B3719" s="3" t="s">
        <v>491</v>
      </c>
      <c r="C3719" s="3" t="s">
        <v>494</v>
      </c>
      <c r="D3719" s="3" t="s">
        <v>677</v>
      </c>
      <c r="E3719" s="3" t="s">
        <v>3041</v>
      </c>
      <c r="F3719" s="3" t="s">
        <v>3042</v>
      </c>
      <c r="G3719" s="3" t="s">
        <v>3042</v>
      </c>
      <c r="H3719" s="3" t="s">
        <v>3042</v>
      </c>
      <c r="I3719" s="3" t="s">
        <v>3042</v>
      </c>
      <c r="J3719" s="3" t="s">
        <v>3042</v>
      </c>
      <c r="K3719" s="3" t="s">
        <v>3042</v>
      </c>
      <c r="L3719" s="3" t="s">
        <v>3042</v>
      </c>
      <c r="M3719" s="3" t="s">
        <v>3042</v>
      </c>
      <c r="N3719" s="3" t="s">
        <v>3042</v>
      </c>
      <c r="O3719" s="3" t="s">
        <v>3042</v>
      </c>
      <c r="P3719" s="3" t="s">
        <v>3042</v>
      </c>
      <c r="Q3719" s="3" t="s">
        <v>3042</v>
      </c>
      <c r="R3719" s="3" t="s">
        <v>3042</v>
      </c>
      <c r="S3719" s="3" t="s">
        <v>650</v>
      </c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>
        <f t="shared" si="60"/>
        <v>18</v>
      </c>
      <c r="AH3719" s="3" t="s">
        <v>650</v>
      </c>
      <c r="AI3719" s="3" t="str">
        <f>IFERROR(IF($AG3719&lt;=$AN3719,MATCH($AH3719,레드마인_배치!G:G,0),MATCH($AH3719,레드마인_서비스!G:G,0)),"")</f>
        <v/>
      </c>
      <c r="AJ3719" s="3" t="str" cm="1">
        <f t="array" ref="AJ3719">IFERROR(INDEX(IF($AG3719&lt;=$AN3719,레드마인_배치!E:E,레드마인_서비스!E:E),콜트리분석!$AI3719),"")</f>
        <v/>
      </c>
      <c r="AK3719" s="3" t="str" cm="1">
        <f t="array" ref="AK3719">IFERROR(INDEX(IF($AG3719&lt;=$AN3719,레드마인_배치!H:H,레드마인_서비스!H:H),콜트리분석!$AI3719),"")</f>
        <v/>
      </c>
      <c r="AL3719" s="3" t="str" cm="1">
        <f t="array" ref="AL3719">IFERROR(INDEX(IF($AG3719&lt;=$AN3719,레드마인_배치!I:I,레드마인_서비스!I:I),콜트리분석!$AI3719),"")</f>
        <v/>
      </c>
      <c r="AM3719" s="3" t="str" cm="1">
        <f t="array" ref="AM3719">IFERROR(INDEX(IF($AG3719&lt;=$AN3719,레드마인_배치!J:J,레드마인_서비스!J:J),콜트리분석!$AI3719),"")</f>
        <v/>
      </c>
      <c r="AN3719" s="3">
        <v>3</v>
      </c>
      <c r="AO3719" s="15" t="str">
        <f ca="1">IFERROR(INDEX(레드마인_배치!E:E,MATCH(OFFSET(A3719,,AN3719),레드마인_배치!G:G,0)),"")</f>
        <v>미대상</v>
      </c>
      <c r="AP3719" t="s">
        <v>3330</v>
      </c>
      <c r="AQ3719">
        <v>172</v>
      </c>
    </row>
    <row r="3720" spans="1:43" hidden="1">
      <c r="A3720" s="3" t="s">
        <v>2957</v>
      </c>
      <c r="B3720" s="3" t="s">
        <v>491</v>
      </c>
      <c r="C3720" s="3" t="s">
        <v>494</v>
      </c>
      <c r="D3720" s="3" t="s">
        <v>677</v>
      </c>
      <c r="E3720" s="3" t="s">
        <v>3041</v>
      </c>
      <c r="F3720" s="3" t="s">
        <v>3042</v>
      </c>
      <c r="G3720" s="3" t="s">
        <v>3042</v>
      </c>
      <c r="H3720" s="3" t="s">
        <v>3042</v>
      </c>
      <c r="I3720" s="3" t="s">
        <v>3042</v>
      </c>
      <c r="J3720" s="3" t="s">
        <v>3042</v>
      </c>
      <c r="K3720" s="3" t="s">
        <v>3042</v>
      </c>
      <c r="L3720" s="3" t="s">
        <v>3042</v>
      </c>
      <c r="M3720" s="3" t="s">
        <v>3042</v>
      </c>
      <c r="N3720" s="3" t="s">
        <v>3042</v>
      </c>
      <c r="O3720" s="3" t="s">
        <v>3042</v>
      </c>
      <c r="P3720" s="3" t="s">
        <v>3042</v>
      </c>
      <c r="Q3720" s="3" t="s">
        <v>3042</v>
      </c>
      <c r="R3720" s="3" t="s">
        <v>3042</v>
      </c>
      <c r="S3720" s="3" t="s">
        <v>812</v>
      </c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>
        <f t="shared" si="60"/>
        <v>18</v>
      </c>
      <c r="AH3720" s="3" t="s">
        <v>812</v>
      </c>
      <c r="AI3720" s="3" t="str">
        <f>IFERROR(IF($AG3720&lt;=$AN3720,MATCH($AH3720,레드마인_배치!G:G,0),MATCH($AH3720,레드마인_서비스!G:G,0)),"")</f>
        <v/>
      </c>
      <c r="AJ3720" s="3" t="str" cm="1">
        <f t="array" ref="AJ3720">IFERROR(INDEX(IF($AG3720&lt;=$AN3720,레드마인_배치!E:E,레드마인_서비스!E:E),콜트리분석!$AI3720),"")</f>
        <v/>
      </c>
      <c r="AK3720" s="3" t="str" cm="1">
        <f t="array" ref="AK3720">IFERROR(INDEX(IF($AG3720&lt;=$AN3720,레드마인_배치!H:H,레드마인_서비스!H:H),콜트리분석!$AI3720),"")</f>
        <v/>
      </c>
      <c r="AL3720" s="3" t="str" cm="1">
        <f t="array" ref="AL3720">IFERROR(INDEX(IF($AG3720&lt;=$AN3720,레드마인_배치!I:I,레드마인_서비스!I:I),콜트리분석!$AI3720),"")</f>
        <v/>
      </c>
      <c r="AM3720" s="3" t="str" cm="1">
        <f t="array" ref="AM3720">IFERROR(INDEX(IF($AG3720&lt;=$AN3720,레드마인_배치!J:J,레드마인_서비스!J:J),콜트리분석!$AI3720),"")</f>
        <v/>
      </c>
      <c r="AN3720" s="3">
        <v>3</v>
      </c>
      <c r="AO3720" s="15" t="str">
        <f ca="1">IFERROR(INDEX(레드마인_배치!E:E,MATCH(OFFSET(A3720,,AN3720),레드마인_배치!G:G,0)),"")</f>
        <v>미대상</v>
      </c>
      <c r="AP3720" t="s">
        <v>3330</v>
      </c>
      <c r="AQ3720">
        <v>172</v>
      </c>
    </row>
    <row r="3721" spans="1:43" hidden="1">
      <c r="A3721" s="3" t="s">
        <v>2957</v>
      </c>
      <c r="B3721" s="3" t="s">
        <v>491</v>
      </c>
      <c r="C3721" s="3" t="s">
        <v>494</v>
      </c>
      <c r="D3721" s="3" t="s">
        <v>677</v>
      </c>
      <c r="E3721" s="3" t="s">
        <v>3041</v>
      </c>
      <c r="F3721" s="3" t="s">
        <v>3042</v>
      </c>
      <c r="G3721" s="3" t="s">
        <v>3042</v>
      </c>
      <c r="H3721" s="3" t="s">
        <v>3042</v>
      </c>
      <c r="I3721" s="3" t="s">
        <v>3042</v>
      </c>
      <c r="J3721" s="3" t="s">
        <v>3042</v>
      </c>
      <c r="K3721" s="3" t="s">
        <v>3042</v>
      </c>
      <c r="L3721" s="3" t="s">
        <v>3042</v>
      </c>
      <c r="M3721" s="3" t="s">
        <v>3042</v>
      </c>
      <c r="N3721" s="3" t="s">
        <v>3042</v>
      </c>
      <c r="O3721" s="3" t="s">
        <v>3042</v>
      </c>
      <c r="P3721" s="3" t="s">
        <v>3042</v>
      </c>
      <c r="Q3721" s="3" t="s">
        <v>3042</v>
      </c>
      <c r="R3721" s="3" t="s">
        <v>3042</v>
      </c>
      <c r="S3721" s="3" t="s">
        <v>811</v>
      </c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>
        <f t="shared" si="60"/>
        <v>18</v>
      </c>
      <c r="AH3721" s="3" t="s">
        <v>811</v>
      </c>
      <c r="AI3721" s="3" t="str">
        <f>IFERROR(IF($AG3721&lt;=$AN3721,MATCH($AH3721,레드마인_배치!G:G,0),MATCH($AH3721,레드마인_서비스!G:G,0)),"")</f>
        <v/>
      </c>
      <c r="AJ3721" s="3" t="str" cm="1">
        <f t="array" ref="AJ3721">IFERROR(INDEX(IF($AG3721&lt;=$AN3721,레드마인_배치!E:E,레드마인_서비스!E:E),콜트리분석!$AI3721),"")</f>
        <v/>
      </c>
      <c r="AK3721" s="3" t="str" cm="1">
        <f t="array" ref="AK3721">IFERROR(INDEX(IF($AG3721&lt;=$AN3721,레드마인_배치!H:H,레드마인_서비스!H:H),콜트리분석!$AI3721),"")</f>
        <v/>
      </c>
      <c r="AL3721" s="3" t="str" cm="1">
        <f t="array" ref="AL3721">IFERROR(INDEX(IF($AG3721&lt;=$AN3721,레드마인_배치!I:I,레드마인_서비스!I:I),콜트리분석!$AI3721),"")</f>
        <v/>
      </c>
      <c r="AM3721" s="3" t="str" cm="1">
        <f t="array" ref="AM3721">IFERROR(INDEX(IF($AG3721&lt;=$AN3721,레드마인_배치!J:J,레드마인_서비스!J:J),콜트리분석!$AI3721),"")</f>
        <v/>
      </c>
      <c r="AN3721" s="3">
        <v>3</v>
      </c>
      <c r="AO3721" s="15" t="str">
        <f ca="1">IFERROR(INDEX(레드마인_배치!E:E,MATCH(OFFSET(A3721,,AN3721),레드마인_배치!G:G,0)),"")</f>
        <v>미대상</v>
      </c>
      <c r="AP3721" t="s">
        <v>3330</v>
      </c>
      <c r="AQ3721">
        <v>172</v>
      </c>
    </row>
    <row r="3722" spans="1:43" hidden="1">
      <c r="A3722" s="3" t="s">
        <v>2957</v>
      </c>
      <c r="B3722" s="3" t="s">
        <v>491</v>
      </c>
      <c r="C3722" s="3" t="s">
        <v>494</v>
      </c>
      <c r="D3722" s="3" t="s">
        <v>677</v>
      </c>
      <c r="E3722" s="3" t="s">
        <v>3041</v>
      </c>
      <c r="F3722" s="3" t="s">
        <v>3042</v>
      </c>
      <c r="G3722" s="3" t="s">
        <v>3042</v>
      </c>
      <c r="H3722" s="3" t="s">
        <v>3042</v>
      </c>
      <c r="I3722" s="3" t="s">
        <v>3042</v>
      </c>
      <c r="J3722" s="3" t="s">
        <v>3042</v>
      </c>
      <c r="K3722" s="3" t="s">
        <v>3042</v>
      </c>
      <c r="L3722" s="3" t="s">
        <v>3042</v>
      </c>
      <c r="M3722" s="3" t="s">
        <v>3042</v>
      </c>
      <c r="N3722" s="3" t="s">
        <v>3042</v>
      </c>
      <c r="O3722" s="3" t="s">
        <v>3042</v>
      </c>
      <c r="P3722" s="3" t="s">
        <v>3042</v>
      </c>
      <c r="Q3722" s="3" t="s">
        <v>3042</v>
      </c>
      <c r="R3722" s="3" t="s">
        <v>650</v>
      </c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>
        <f t="shared" si="60"/>
        <v>17</v>
      </c>
      <c r="AH3722" s="3" t="s">
        <v>650</v>
      </c>
      <c r="AI3722" s="3" t="str">
        <f>IFERROR(IF($AG3722&lt;=$AN3722,MATCH($AH3722,레드마인_배치!G:G,0),MATCH($AH3722,레드마인_서비스!G:G,0)),"")</f>
        <v/>
      </c>
      <c r="AJ3722" s="3" t="str" cm="1">
        <f t="array" ref="AJ3722">IFERROR(INDEX(IF($AG3722&lt;=$AN3722,레드마인_배치!E:E,레드마인_서비스!E:E),콜트리분석!$AI3722),"")</f>
        <v/>
      </c>
      <c r="AK3722" s="3" t="str" cm="1">
        <f t="array" ref="AK3722">IFERROR(INDEX(IF($AG3722&lt;=$AN3722,레드마인_배치!H:H,레드마인_서비스!H:H),콜트리분석!$AI3722),"")</f>
        <v/>
      </c>
      <c r="AL3722" s="3" t="str" cm="1">
        <f t="array" ref="AL3722">IFERROR(INDEX(IF($AG3722&lt;=$AN3722,레드마인_배치!I:I,레드마인_서비스!I:I),콜트리분석!$AI3722),"")</f>
        <v/>
      </c>
      <c r="AM3722" s="3" t="str" cm="1">
        <f t="array" ref="AM3722">IFERROR(INDEX(IF($AG3722&lt;=$AN3722,레드마인_배치!J:J,레드마인_서비스!J:J),콜트리분석!$AI3722),"")</f>
        <v/>
      </c>
      <c r="AN3722" s="3">
        <v>3</v>
      </c>
      <c r="AO3722" s="15" t="str">
        <f ca="1">IFERROR(INDEX(레드마인_배치!E:E,MATCH(OFFSET(A3722,,AN3722),레드마인_배치!G:G,0)),"")</f>
        <v>미대상</v>
      </c>
      <c r="AP3722" t="s">
        <v>3330</v>
      </c>
      <c r="AQ3722">
        <v>172</v>
      </c>
    </row>
    <row r="3723" spans="1:43" hidden="1">
      <c r="A3723" s="3" t="s">
        <v>2957</v>
      </c>
      <c r="B3723" s="3" t="s">
        <v>491</v>
      </c>
      <c r="C3723" s="3" t="s">
        <v>494</v>
      </c>
      <c r="D3723" s="3" t="s">
        <v>677</v>
      </c>
      <c r="E3723" s="3" t="s">
        <v>3041</v>
      </c>
      <c r="F3723" s="3" t="s">
        <v>3042</v>
      </c>
      <c r="G3723" s="3" t="s">
        <v>3042</v>
      </c>
      <c r="H3723" s="3" t="s">
        <v>3042</v>
      </c>
      <c r="I3723" s="3" t="s">
        <v>3042</v>
      </c>
      <c r="J3723" s="3" t="s">
        <v>3042</v>
      </c>
      <c r="K3723" s="3" t="s">
        <v>3042</v>
      </c>
      <c r="L3723" s="3" t="s">
        <v>3042</v>
      </c>
      <c r="M3723" s="3" t="s">
        <v>3042</v>
      </c>
      <c r="N3723" s="3" t="s">
        <v>3042</v>
      </c>
      <c r="O3723" s="3" t="s">
        <v>3042</v>
      </c>
      <c r="P3723" s="3" t="s">
        <v>3042</v>
      </c>
      <c r="Q3723" s="3" t="s">
        <v>3042</v>
      </c>
      <c r="R3723" s="3" t="s">
        <v>812</v>
      </c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>
        <f t="shared" si="60"/>
        <v>17</v>
      </c>
      <c r="AH3723" s="3" t="s">
        <v>812</v>
      </c>
      <c r="AI3723" s="3" t="str">
        <f>IFERROR(IF($AG3723&lt;=$AN3723,MATCH($AH3723,레드마인_배치!G:G,0),MATCH($AH3723,레드마인_서비스!G:G,0)),"")</f>
        <v/>
      </c>
      <c r="AJ3723" s="3" t="str" cm="1">
        <f t="array" ref="AJ3723">IFERROR(INDEX(IF($AG3723&lt;=$AN3723,레드마인_배치!E:E,레드마인_서비스!E:E),콜트리분석!$AI3723),"")</f>
        <v/>
      </c>
      <c r="AK3723" s="3" t="str" cm="1">
        <f t="array" ref="AK3723">IFERROR(INDEX(IF($AG3723&lt;=$AN3723,레드마인_배치!H:H,레드마인_서비스!H:H),콜트리분석!$AI3723),"")</f>
        <v/>
      </c>
      <c r="AL3723" s="3" t="str" cm="1">
        <f t="array" ref="AL3723">IFERROR(INDEX(IF($AG3723&lt;=$AN3723,레드마인_배치!I:I,레드마인_서비스!I:I),콜트리분석!$AI3723),"")</f>
        <v/>
      </c>
      <c r="AM3723" s="3" t="str" cm="1">
        <f t="array" ref="AM3723">IFERROR(INDEX(IF($AG3723&lt;=$AN3723,레드마인_배치!J:J,레드마인_서비스!J:J),콜트리분석!$AI3723),"")</f>
        <v/>
      </c>
      <c r="AN3723" s="3">
        <v>3</v>
      </c>
      <c r="AO3723" s="15" t="str">
        <f ca="1">IFERROR(INDEX(레드마인_배치!E:E,MATCH(OFFSET(A3723,,AN3723),레드마인_배치!G:G,0)),"")</f>
        <v>미대상</v>
      </c>
      <c r="AP3723" t="s">
        <v>3330</v>
      </c>
      <c r="AQ3723">
        <v>172</v>
      </c>
    </row>
    <row r="3724" spans="1:43" hidden="1">
      <c r="A3724" s="3" t="s">
        <v>2957</v>
      </c>
      <c r="B3724" s="3" t="s">
        <v>491</v>
      </c>
      <c r="C3724" s="3" t="s">
        <v>494</v>
      </c>
      <c r="D3724" s="3" t="s">
        <v>677</v>
      </c>
      <c r="E3724" s="3" t="s">
        <v>3041</v>
      </c>
      <c r="F3724" s="3" t="s">
        <v>3042</v>
      </c>
      <c r="G3724" s="3" t="s">
        <v>3042</v>
      </c>
      <c r="H3724" s="3" t="s">
        <v>3042</v>
      </c>
      <c r="I3724" s="3" t="s">
        <v>3042</v>
      </c>
      <c r="J3724" s="3" t="s">
        <v>3042</v>
      </c>
      <c r="K3724" s="3" t="s">
        <v>3042</v>
      </c>
      <c r="L3724" s="3" t="s">
        <v>3042</v>
      </c>
      <c r="M3724" s="3" t="s">
        <v>3042</v>
      </c>
      <c r="N3724" s="3" t="s">
        <v>3042</v>
      </c>
      <c r="O3724" s="3" t="s">
        <v>3042</v>
      </c>
      <c r="P3724" s="3" t="s">
        <v>3042</v>
      </c>
      <c r="Q3724" s="3" t="s">
        <v>3042</v>
      </c>
      <c r="R3724" s="3" t="s">
        <v>811</v>
      </c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>
        <f t="shared" si="60"/>
        <v>17</v>
      </c>
      <c r="AH3724" s="3" t="s">
        <v>811</v>
      </c>
      <c r="AI3724" s="3" t="str">
        <f>IFERROR(IF($AG3724&lt;=$AN3724,MATCH($AH3724,레드마인_배치!G:G,0),MATCH($AH3724,레드마인_서비스!G:G,0)),"")</f>
        <v/>
      </c>
      <c r="AJ3724" s="3" t="str" cm="1">
        <f t="array" ref="AJ3724">IFERROR(INDEX(IF($AG3724&lt;=$AN3724,레드마인_배치!E:E,레드마인_서비스!E:E),콜트리분석!$AI3724),"")</f>
        <v/>
      </c>
      <c r="AK3724" s="3" t="str" cm="1">
        <f t="array" ref="AK3724">IFERROR(INDEX(IF($AG3724&lt;=$AN3724,레드마인_배치!H:H,레드마인_서비스!H:H),콜트리분석!$AI3724),"")</f>
        <v/>
      </c>
      <c r="AL3724" s="3" t="str" cm="1">
        <f t="array" ref="AL3724">IFERROR(INDEX(IF($AG3724&lt;=$AN3724,레드마인_배치!I:I,레드마인_서비스!I:I),콜트리분석!$AI3724),"")</f>
        <v/>
      </c>
      <c r="AM3724" s="3" t="str" cm="1">
        <f t="array" ref="AM3724">IFERROR(INDEX(IF($AG3724&lt;=$AN3724,레드마인_배치!J:J,레드마인_서비스!J:J),콜트리분석!$AI3724),"")</f>
        <v/>
      </c>
      <c r="AN3724" s="3">
        <v>3</v>
      </c>
      <c r="AO3724" s="15" t="str">
        <f ca="1">IFERROR(INDEX(레드마인_배치!E:E,MATCH(OFFSET(A3724,,AN3724),레드마인_배치!G:G,0)),"")</f>
        <v>미대상</v>
      </c>
      <c r="AP3724" t="s">
        <v>3330</v>
      </c>
      <c r="AQ3724">
        <v>172</v>
      </c>
    </row>
    <row r="3725" spans="1:43" hidden="1">
      <c r="A3725" s="3" t="s">
        <v>2957</v>
      </c>
      <c r="B3725" s="3" t="s">
        <v>491</v>
      </c>
      <c r="C3725" s="3" t="s">
        <v>494</v>
      </c>
      <c r="D3725" s="3" t="s">
        <v>677</v>
      </c>
      <c r="E3725" s="3" t="s">
        <v>3041</v>
      </c>
      <c r="F3725" s="3" t="s">
        <v>3042</v>
      </c>
      <c r="G3725" s="3" t="s">
        <v>3042</v>
      </c>
      <c r="H3725" s="3" t="s">
        <v>3042</v>
      </c>
      <c r="I3725" s="3" t="s">
        <v>3042</v>
      </c>
      <c r="J3725" s="3" t="s">
        <v>3042</v>
      </c>
      <c r="K3725" s="3" t="s">
        <v>3042</v>
      </c>
      <c r="L3725" s="3" t="s">
        <v>3042</v>
      </c>
      <c r="M3725" s="3" t="s">
        <v>3042</v>
      </c>
      <c r="N3725" s="3" t="s">
        <v>3042</v>
      </c>
      <c r="O3725" s="3" t="s">
        <v>3042</v>
      </c>
      <c r="P3725" s="3" t="s">
        <v>3042</v>
      </c>
      <c r="Q3725" s="3" t="s">
        <v>650</v>
      </c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>
        <f t="shared" si="60"/>
        <v>16</v>
      </c>
      <c r="AH3725" s="3" t="s">
        <v>650</v>
      </c>
      <c r="AI3725" s="3" t="str">
        <f>IFERROR(IF($AG3725&lt;=$AN3725,MATCH($AH3725,레드마인_배치!G:G,0),MATCH($AH3725,레드마인_서비스!G:G,0)),"")</f>
        <v/>
      </c>
      <c r="AJ3725" s="3" t="str" cm="1">
        <f t="array" ref="AJ3725">IFERROR(INDEX(IF($AG3725&lt;=$AN3725,레드마인_배치!E:E,레드마인_서비스!E:E),콜트리분석!$AI3725),"")</f>
        <v/>
      </c>
      <c r="AK3725" s="3" t="str" cm="1">
        <f t="array" ref="AK3725">IFERROR(INDEX(IF($AG3725&lt;=$AN3725,레드마인_배치!H:H,레드마인_서비스!H:H),콜트리분석!$AI3725),"")</f>
        <v/>
      </c>
      <c r="AL3725" s="3" t="str" cm="1">
        <f t="array" ref="AL3725">IFERROR(INDEX(IF($AG3725&lt;=$AN3725,레드마인_배치!I:I,레드마인_서비스!I:I),콜트리분석!$AI3725),"")</f>
        <v/>
      </c>
      <c r="AM3725" s="3" t="str" cm="1">
        <f t="array" ref="AM3725">IFERROR(INDEX(IF($AG3725&lt;=$AN3725,레드마인_배치!J:J,레드마인_서비스!J:J),콜트리분석!$AI3725),"")</f>
        <v/>
      </c>
      <c r="AN3725" s="3">
        <v>3</v>
      </c>
      <c r="AO3725" s="15" t="str">
        <f ca="1">IFERROR(INDEX(레드마인_배치!E:E,MATCH(OFFSET(A3725,,AN3725),레드마인_배치!G:G,0)),"")</f>
        <v>미대상</v>
      </c>
      <c r="AP3725" t="s">
        <v>3330</v>
      </c>
      <c r="AQ3725">
        <v>172</v>
      </c>
    </row>
    <row r="3726" spans="1:43" hidden="1">
      <c r="A3726" s="3" t="s">
        <v>2957</v>
      </c>
      <c r="B3726" s="3" t="s">
        <v>491</v>
      </c>
      <c r="C3726" s="3" t="s">
        <v>494</v>
      </c>
      <c r="D3726" s="3" t="s">
        <v>677</v>
      </c>
      <c r="E3726" s="3" t="s">
        <v>3041</v>
      </c>
      <c r="F3726" s="3" t="s">
        <v>3042</v>
      </c>
      <c r="G3726" s="3" t="s">
        <v>3042</v>
      </c>
      <c r="H3726" s="3" t="s">
        <v>3042</v>
      </c>
      <c r="I3726" s="3" t="s">
        <v>3042</v>
      </c>
      <c r="J3726" s="3" t="s">
        <v>3042</v>
      </c>
      <c r="K3726" s="3" t="s">
        <v>3042</v>
      </c>
      <c r="L3726" s="3" t="s">
        <v>3042</v>
      </c>
      <c r="M3726" s="3" t="s">
        <v>3042</v>
      </c>
      <c r="N3726" s="3" t="s">
        <v>3042</v>
      </c>
      <c r="O3726" s="3" t="s">
        <v>3042</v>
      </c>
      <c r="P3726" s="3" t="s">
        <v>3042</v>
      </c>
      <c r="Q3726" s="3" t="s">
        <v>812</v>
      </c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>
        <f t="shared" si="60"/>
        <v>16</v>
      </c>
      <c r="AH3726" s="3" t="s">
        <v>812</v>
      </c>
      <c r="AI3726" s="3" t="str">
        <f>IFERROR(IF($AG3726&lt;=$AN3726,MATCH($AH3726,레드마인_배치!G:G,0),MATCH($AH3726,레드마인_서비스!G:G,0)),"")</f>
        <v/>
      </c>
      <c r="AJ3726" s="3" t="str" cm="1">
        <f t="array" ref="AJ3726">IFERROR(INDEX(IF($AG3726&lt;=$AN3726,레드마인_배치!E:E,레드마인_서비스!E:E),콜트리분석!$AI3726),"")</f>
        <v/>
      </c>
      <c r="AK3726" s="3" t="str" cm="1">
        <f t="array" ref="AK3726">IFERROR(INDEX(IF($AG3726&lt;=$AN3726,레드마인_배치!H:H,레드마인_서비스!H:H),콜트리분석!$AI3726),"")</f>
        <v/>
      </c>
      <c r="AL3726" s="3" t="str" cm="1">
        <f t="array" ref="AL3726">IFERROR(INDEX(IF($AG3726&lt;=$AN3726,레드마인_배치!I:I,레드마인_서비스!I:I),콜트리분석!$AI3726),"")</f>
        <v/>
      </c>
      <c r="AM3726" s="3" t="str" cm="1">
        <f t="array" ref="AM3726">IFERROR(INDEX(IF($AG3726&lt;=$AN3726,레드마인_배치!J:J,레드마인_서비스!J:J),콜트리분석!$AI3726),"")</f>
        <v/>
      </c>
      <c r="AN3726" s="3">
        <v>3</v>
      </c>
      <c r="AO3726" s="15" t="str">
        <f ca="1">IFERROR(INDEX(레드마인_배치!E:E,MATCH(OFFSET(A3726,,AN3726),레드마인_배치!G:G,0)),"")</f>
        <v>미대상</v>
      </c>
      <c r="AP3726" t="s">
        <v>3330</v>
      </c>
      <c r="AQ3726">
        <v>172</v>
      </c>
    </row>
    <row r="3727" spans="1:43" hidden="1">
      <c r="A3727" s="3" t="s">
        <v>2957</v>
      </c>
      <c r="B3727" s="3" t="s">
        <v>491</v>
      </c>
      <c r="C3727" s="3" t="s">
        <v>494</v>
      </c>
      <c r="D3727" s="3" t="s">
        <v>677</v>
      </c>
      <c r="E3727" s="3" t="s">
        <v>3041</v>
      </c>
      <c r="F3727" s="3" t="s">
        <v>3042</v>
      </c>
      <c r="G3727" s="3" t="s">
        <v>3042</v>
      </c>
      <c r="H3727" s="3" t="s">
        <v>3042</v>
      </c>
      <c r="I3727" s="3" t="s">
        <v>3042</v>
      </c>
      <c r="J3727" s="3" t="s">
        <v>3042</v>
      </c>
      <c r="K3727" s="3" t="s">
        <v>3042</v>
      </c>
      <c r="L3727" s="3" t="s">
        <v>3042</v>
      </c>
      <c r="M3727" s="3" t="s">
        <v>3042</v>
      </c>
      <c r="N3727" s="3" t="s">
        <v>3042</v>
      </c>
      <c r="O3727" s="3" t="s">
        <v>3042</v>
      </c>
      <c r="P3727" s="3" t="s">
        <v>3042</v>
      </c>
      <c r="Q3727" s="3" t="s">
        <v>811</v>
      </c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>
        <f t="shared" si="60"/>
        <v>16</v>
      </c>
      <c r="AH3727" s="3" t="s">
        <v>811</v>
      </c>
      <c r="AI3727" s="3" t="str">
        <f>IFERROR(IF($AG3727&lt;=$AN3727,MATCH($AH3727,레드마인_배치!G:G,0),MATCH($AH3727,레드마인_서비스!G:G,0)),"")</f>
        <v/>
      </c>
      <c r="AJ3727" s="3" t="str" cm="1">
        <f t="array" ref="AJ3727">IFERROR(INDEX(IF($AG3727&lt;=$AN3727,레드마인_배치!E:E,레드마인_서비스!E:E),콜트리분석!$AI3727),"")</f>
        <v/>
      </c>
      <c r="AK3727" s="3" t="str" cm="1">
        <f t="array" ref="AK3727">IFERROR(INDEX(IF($AG3727&lt;=$AN3727,레드마인_배치!H:H,레드마인_서비스!H:H),콜트리분석!$AI3727),"")</f>
        <v/>
      </c>
      <c r="AL3727" s="3" t="str" cm="1">
        <f t="array" ref="AL3727">IFERROR(INDEX(IF($AG3727&lt;=$AN3727,레드마인_배치!I:I,레드마인_서비스!I:I),콜트리분석!$AI3727),"")</f>
        <v/>
      </c>
      <c r="AM3727" s="3" t="str" cm="1">
        <f t="array" ref="AM3727">IFERROR(INDEX(IF($AG3727&lt;=$AN3727,레드마인_배치!J:J,레드마인_서비스!J:J),콜트리분석!$AI3727),"")</f>
        <v/>
      </c>
      <c r="AN3727" s="3">
        <v>3</v>
      </c>
      <c r="AO3727" s="15" t="str">
        <f ca="1">IFERROR(INDEX(레드마인_배치!E:E,MATCH(OFFSET(A3727,,AN3727),레드마인_배치!G:G,0)),"")</f>
        <v>미대상</v>
      </c>
      <c r="AP3727" t="s">
        <v>3330</v>
      </c>
      <c r="AQ3727">
        <v>172</v>
      </c>
    </row>
    <row r="3728" spans="1:43" hidden="1">
      <c r="A3728" s="3" t="s">
        <v>2957</v>
      </c>
      <c r="B3728" s="3" t="s">
        <v>491</v>
      </c>
      <c r="C3728" s="3" t="s">
        <v>494</v>
      </c>
      <c r="D3728" s="3" t="s">
        <v>677</v>
      </c>
      <c r="E3728" s="3" t="s">
        <v>3041</v>
      </c>
      <c r="F3728" s="3" t="s">
        <v>3042</v>
      </c>
      <c r="G3728" s="3" t="s">
        <v>3042</v>
      </c>
      <c r="H3728" s="3" t="s">
        <v>3042</v>
      </c>
      <c r="I3728" s="3" t="s">
        <v>3042</v>
      </c>
      <c r="J3728" s="3" t="s">
        <v>3042</v>
      </c>
      <c r="K3728" s="3" t="s">
        <v>3042</v>
      </c>
      <c r="L3728" s="3" t="s">
        <v>3042</v>
      </c>
      <c r="M3728" s="3" t="s">
        <v>3042</v>
      </c>
      <c r="N3728" s="3" t="s">
        <v>3042</v>
      </c>
      <c r="O3728" s="3" t="s">
        <v>3042</v>
      </c>
      <c r="P3728" s="3" t="s">
        <v>650</v>
      </c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>
        <f t="shared" si="60"/>
        <v>15</v>
      </c>
      <c r="AH3728" s="3" t="s">
        <v>650</v>
      </c>
      <c r="AI3728" s="3" t="str">
        <f>IFERROR(IF($AG3728&lt;=$AN3728,MATCH($AH3728,레드마인_배치!G:G,0),MATCH($AH3728,레드마인_서비스!G:G,0)),"")</f>
        <v/>
      </c>
      <c r="AJ3728" s="3" t="str" cm="1">
        <f t="array" ref="AJ3728">IFERROR(INDEX(IF($AG3728&lt;=$AN3728,레드마인_배치!E:E,레드마인_서비스!E:E),콜트리분석!$AI3728),"")</f>
        <v/>
      </c>
      <c r="AK3728" s="3" t="str" cm="1">
        <f t="array" ref="AK3728">IFERROR(INDEX(IF($AG3728&lt;=$AN3728,레드마인_배치!H:H,레드마인_서비스!H:H),콜트리분석!$AI3728),"")</f>
        <v/>
      </c>
      <c r="AL3728" s="3" t="str" cm="1">
        <f t="array" ref="AL3728">IFERROR(INDEX(IF($AG3728&lt;=$AN3728,레드마인_배치!I:I,레드마인_서비스!I:I),콜트리분석!$AI3728),"")</f>
        <v/>
      </c>
      <c r="AM3728" s="3" t="str" cm="1">
        <f t="array" ref="AM3728">IFERROR(INDEX(IF($AG3728&lt;=$AN3728,레드마인_배치!J:J,레드마인_서비스!J:J),콜트리분석!$AI3728),"")</f>
        <v/>
      </c>
      <c r="AN3728" s="3">
        <v>3</v>
      </c>
      <c r="AO3728" s="15" t="str">
        <f ca="1">IFERROR(INDEX(레드마인_배치!E:E,MATCH(OFFSET(A3728,,AN3728),레드마인_배치!G:G,0)),"")</f>
        <v>미대상</v>
      </c>
      <c r="AP3728" t="s">
        <v>3330</v>
      </c>
      <c r="AQ3728">
        <v>172</v>
      </c>
    </row>
    <row r="3729" spans="1:43" hidden="1">
      <c r="A3729" s="3" t="s">
        <v>2957</v>
      </c>
      <c r="B3729" s="3" t="s">
        <v>491</v>
      </c>
      <c r="C3729" s="3" t="s">
        <v>494</v>
      </c>
      <c r="D3729" s="3" t="s">
        <v>677</v>
      </c>
      <c r="E3729" s="3" t="s">
        <v>3041</v>
      </c>
      <c r="F3729" s="3" t="s">
        <v>3042</v>
      </c>
      <c r="G3729" s="3" t="s">
        <v>3042</v>
      </c>
      <c r="H3729" s="3" t="s">
        <v>3042</v>
      </c>
      <c r="I3729" s="3" t="s">
        <v>3042</v>
      </c>
      <c r="J3729" s="3" t="s">
        <v>3042</v>
      </c>
      <c r="K3729" s="3" t="s">
        <v>3042</v>
      </c>
      <c r="L3729" s="3" t="s">
        <v>3042</v>
      </c>
      <c r="M3729" s="3" t="s">
        <v>3042</v>
      </c>
      <c r="N3729" s="3" t="s">
        <v>3042</v>
      </c>
      <c r="O3729" s="3" t="s">
        <v>3042</v>
      </c>
      <c r="P3729" s="3" t="s">
        <v>812</v>
      </c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>
        <f t="shared" si="60"/>
        <v>15</v>
      </c>
      <c r="AH3729" s="3" t="s">
        <v>812</v>
      </c>
      <c r="AI3729" s="3" t="str">
        <f>IFERROR(IF($AG3729&lt;=$AN3729,MATCH($AH3729,레드마인_배치!G:G,0),MATCH($AH3729,레드마인_서비스!G:G,0)),"")</f>
        <v/>
      </c>
      <c r="AJ3729" s="3" t="str" cm="1">
        <f t="array" ref="AJ3729">IFERROR(INDEX(IF($AG3729&lt;=$AN3729,레드마인_배치!E:E,레드마인_서비스!E:E),콜트리분석!$AI3729),"")</f>
        <v/>
      </c>
      <c r="AK3729" s="3" t="str" cm="1">
        <f t="array" ref="AK3729">IFERROR(INDEX(IF($AG3729&lt;=$AN3729,레드마인_배치!H:H,레드마인_서비스!H:H),콜트리분석!$AI3729),"")</f>
        <v/>
      </c>
      <c r="AL3729" s="3" t="str" cm="1">
        <f t="array" ref="AL3729">IFERROR(INDEX(IF($AG3729&lt;=$AN3729,레드마인_배치!I:I,레드마인_서비스!I:I),콜트리분석!$AI3729),"")</f>
        <v/>
      </c>
      <c r="AM3729" s="3" t="str" cm="1">
        <f t="array" ref="AM3729">IFERROR(INDEX(IF($AG3729&lt;=$AN3729,레드마인_배치!J:J,레드마인_서비스!J:J),콜트리분석!$AI3729),"")</f>
        <v/>
      </c>
      <c r="AN3729" s="3">
        <v>3</v>
      </c>
      <c r="AO3729" s="15" t="str">
        <f ca="1">IFERROR(INDEX(레드마인_배치!E:E,MATCH(OFFSET(A3729,,AN3729),레드마인_배치!G:G,0)),"")</f>
        <v>미대상</v>
      </c>
      <c r="AP3729" t="s">
        <v>3330</v>
      </c>
      <c r="AQ3729">
        <v>172</v>
      </c>
    </row>
    <row r="3730" spans="1:43" hidden="1">
      <c r="A3730" s="3" t="s">
        <v>2957</v>
      </c>
      <c r="B3730" s="3" t="s">
        <v>491</v>
      </c>
      <c r="C3730" s="3" t="s">
        <v>494</v>
      </c>
      <c r="D3730" s="3" t="s">
        <v>677</v>
      </c>
      <c r="E3730" s="3" t="s">
        <v>3041</v>
      </c>
      <c r="F3730" s="3" t="s">
        <v>3042</v>
      </c>
      <c r="G3730" s="3" t="s">
        <v>3042</v>
      </c>
      <c r="H3730" s="3" t="s">
        <v>3042</v>
      </c>
      <c r="I3730" s="3" t="s">
        <v>3042</v>
      </c>
      <c r="J3730" s="3" t="s">
        <v>3042</v>
      </c>
      <c r="K3730" s="3" t="s">
        <v>3042</v>
      </c>
      <c r="L3730" s="3" t="s">
        <v>3042</v>
      </c>
      <c r="M3730" s="3" t="s">
        <v>3042</v>
      </c>
      <c r="N3730" s="3" t="s">
        <v>3042</v>
      </c>
      <c r="O3730" s="3" t="s">
        <v>3042</v>
      </c>
      <c r="P3730" s="3" t="s">
        <v>811</v>
      </c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>
        <f t="shared" si="60"/>
        <v>15</v>
      </c>
      <c r="AH3730" s="3" t="s">
        <v>811</v>
      </c>
      <c r="AI3730" s="3" t="str">
        <f>IFERROR(IF($AG3730&lt;=$AN3730,MATCH($AH3730,레드마인_배치!G:G,0),MATCH($AH3730,레드마인_서비스!G:G,0)),"")</f>
        <v/>
      </c>
      <c r="AJ3730" s="3" t="str" cm="1">
        <f t="array" ref="AJ3730">IFERROR(INDEX(IF($AG3730&lt;=$AN3730,레드마인_배치!E:E,레드마인_서비스!E:E),콜트리분석!$AI3730),"")</f>
        <v/>
      </c>
      <c r="AK3730" s="3" t="str" cm="1">
        <f t="array" ref="AK3730">IFERROR(INDEX(IF($AG3730&lt;=$AN3730,레드마인_배치!H:H,레드마인_서비스!H:H),콜트리분석!$AI3730),"")</f>
        <v/>
      </c>
      <c r="AL3730" s="3" t="str" cm="1">
        <f t="array" ref="AL3730">IFERROR(INDEX(IF($AG3730&lt;=$AN3730,레드마인_배치!I:I,레드마인_서비스!I:I),콜트리분석!$AI3730),"")</f>
        <v/>
      </c>
      <c r="AM3730" s="3" t="str" cm="1">
        <f t="array" ref="AM3730">IFERROR(INDEX(IF($AG3730&lt;=$AN3730,레드마인_배치!J:J,레드마인_서비스!J:J),콜트리분석!$AI3730),"")</f>
        <v/>
      </c>
      <c r="AN3730" s="3">
        <v>3</v>
      </c>
      <c r="AO3730" s="15" t="str">
        <f ca="1">IFERROR(INDEX(레드마인_배치!E:E,MATCH(OFFSET(A3730,,AN3730),레드마인_배치!G:G,0)),"")</f>
        <v>미대상</v>
      </c>
      <c r="AP3730" t="s">
        <v>3330</v>
      </c>
      <c r="AQ3730">
        <v>172</v>
      </c>
    </row>
    <row r="3731" spans="1:43" hidden="1">
      <c r="A3731" s="3" t="s">
        <v>2957</v>
      </c>
      <c r="B3731" s="3" t="s">
        <v>491</v>
      </c>
      <c r="C3731" s="3" t="s">
        <v>494</v>
      </c>
      <c r="D3731" s="3" t="s">
        <v>677</v>
      </c>
      <c r="E3731" s="3" t="s">
        <v>3041</v>
      </c>
      <c r="F3731" s="3" t="s">
        <v>3042</v>
      </c>
      <c r="G3731" s="3" t="s">
        <v>3042</v>
      </c>
      <c r="H3731" s="3" t="s">
        <v>3042</v>
      </c>
      <c r="I3731" s="3" t="s">
        <v>3042</v>
      </c>
      <c r="J3731" s="3" t="s">
        <v>3042</v>
      </c>
      <c r="K3731" s="3" t="s">
        <v>3042</v>
      </c>
      <c r="L3731" s="3" t="s">
        <v>3042</v>
      </c>
      <c r="M3731" s="3" t="s">
        <v>3042</v>
      </c>
      <c r="N3731" s="3" t="s">
        <v>3042</v>
      </c>
      <c r="O3731" s="3" t="s">
        <v>650</v>
      </c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>
        <f t="shared" si="60"/>
        <v>14</v>
      </c>
      <c r="AH3731" s="3" t="s">
        <v>650</v>
      </c>
      <c r="AI3731" s="3" t="str">
        <f>IFERROR(IF($AG3731&lt;=$AN3731,MATCH($AH3731,레드마인_배치!G:G,0),MATCH($AH3731,레드마인_서비스!G:G,0)),"")</f>
        <v/>
      </c>
      <c r="AJ3731" s="3" t="str" cm="1">
        <f t="array" ref="AJ3731">IFERROR(INDEX(IF($AG3731&lt;=$AN3731,레드마인_배치!E:E,레드마인_서비스!E:E),콜트리분석!$AI3731),"")</f>
        <v/>
      </c>
      <c r="AK3731" s="3" t="str" cm="1">
        <f t="array" ref="AK3731">IFERROR(INDEX(IF($AG3731&lt;=$AN3731,레드마인_배치!H:H,레드마인_서비스!H:H),콜트리분석!$AI3731),"")</f>
        <v/>
      </c>
      <c r="AL3731" s="3" t="str" cm="1">
        <f t="array" ref="AL3731">IFERROR(INDEX(IF($AG3731&lt;=$AN3731,레드마인_배치!I:I,레드마인_서비스!I:I),콜트리분석!$AI3731),"")</f>
        <v/>
      </c>
      <c r="AM3731" s="3" t="str" cm="1">
        <f t="array" ref="AM3731">IFERROR(INDEX(IF($AG3731&lt;=$AN3731,레드마인_배치!J:J,레드마인_서비스!J:J),콜트리분석!$AI3731),"")</f>
        <v/>
      </c>
      <c r="AN3731" s="3">
        <v>3</v>
      </c>
      <c r="AO3731" s="15" t="str">
        <f ca="1">IFERROR(INDEX(레드마인_배치!E:E,MATCH(OFFSET(A3731,,AN3731),레드마인_배치!G:G,0)),"")</f>
        <v>미대상</v>
      </c>
      <c r="AP3731" t="s">
        <v>3330</v>
      </c>
      <c r="AQ3731">
        <v>172</v>
      </c>
    </row>
    <row r="3732" spans="1:43" hidden="1">
      <c r="A3732" s="3" t="s">
        <v>2957</v>
      </c>
      <c r="B3732" s="3" t="s">
        <v>491</v>
      </c>
      <c r="C3732" s="3" t="s">
        <v>494</v>
      </c>
      <c r="D3732" s="3" t="s">
        <v>677</v>
      </c>
      <c r="E3732" s="3" t="s">
        <v>3041</v>
      </c>
      <c r="F3732" s="3" t="s">
        <v>3042</v>
      </c>
      <c r="G3732" s="3" t="s">
        <v>3042</v>
      </c>
      <c r="H3732" s="3" t="s">
        <v>3042</v>
      </c>
      <c r="I3732" s="3" t="s">
        <v>3042</v>
      </c>
      <c r="J3732" s="3" t="s">
        <v>3042</v>
      </c>
      <c r="K3732" s="3" t="s">
        <v>3042</v>
      </c>
      <c r="L3732" s="3" t="s">
        <v>3042</v>
      </c>
      <c r="M3732" s="3" t="s">
        <v>3042</v>
      </c>
      <c r="N3732" s="3" t="s">
        <v>3042</v>
      </c>
      <c r="O3732" s="3" t="s">
        <v>812</v>
      </c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>
        <f t="shared" si="60"/>
        <v>14</v>
      </c>
      <c r="AH3732" s="3" t="s">
        <v>812</v>
      </c>
      <c r="AI3732" s="3" t="str">
        <f>IFERROR(IF($AG3732&lt;=$AN3732,MATCH($AH3732,레드마인_배치!G:G,0),MATCH($AH3732,레드마인_서비스!G:G,0)),"")</f>
        <v/>
      </c>
      <c r="AJ3732" s="3" t="str" cm="1">
        <f t="array" ref="AJ3732">IFERROR(INDEX(IF($AG3732&lt;=$AN3732,레드마인_배치!E:E,레드마인_서비스!E:E),콜트리분석!$AI3732),"")</f>
        <v/>
      </c>
      <c r="AK3732" s="3" t="str" cm="1">
        <f t="array" ref="AK3732">IFERROR(INDEX(IF($AG3732&lt;=$AN3732,레드마인_배치!H:H,레드마인_서비스!H:H),콜트리분석!$AI3732),"")</f>
        <v/>
      </c>
      <c r="AL3732" s="3" t="str" cm="1">
        <f t="array" ref="AL3732">IFERROR(INDEX(IF($AG3732&lt;=$AN3732,레드마인_배치!I:I,레드마인_서비스!I:I),콜트리분석!$AI3732),"")</f>
        <v/>
      </c>
      <c r="AM3732" s="3" t="str" cm="1">
        <f t="array" ref="AM3732">IFERROR(INDEX(IF($AG3732&lt;=$AN3732,레드마인_배치!J:J,레드마인_서비스!J:J),콜트리분석!$AI3732),"")</f>
        <v/>
      </c>
      <c r="AN3732" s="3">
        <v>3</v>
      </c>
      <c r="AO3732" s="15" t="str">
        <f ca="1">IFERROR(INDEX(레드마인_배치!E:E,MATCH(OFFSET(A3732,,AN3732),레드마인_배치!G:G,0)),"")</f>
        <v>미대상</v>
      </c>
      <c r="AP3732" t="s">
        <v>3330</v>
      </c>
      <c r="AQ3732">
        <v>172</v>
      </c>
    </row>
    <row r="3733" spans="1:43" hidden="1">
      <c r="A3733" s="3" t="s">
        <v>2957</v>
      </c>
      <c r="B3733" s="3" t="s">
        <v>491</v>
      </c>
      <c r="C3733" s="3" t="s">
        <v>494</v>
      </c>
      <c r="D3733" s="3" t="s">
        <v>677</v>
      </c>
      <c r="E3733" s="3" t="s">
        <v>3041</v>
      </c>
      <c r="F3733" s="3" t="s">
        <v>3042</v>
      </c>
      <c r="G3733" s="3" t="s">
        <v>3042</v>
      </c>
      <c r="H3733" s="3" t="s">
        <v>3042</v>
      </c>
      <c r="I3733" s="3" t="s">
        <v>3042</v>
      </c>
      <c r="J3733" s="3" t="s">
        <v>3042</v>
      </c>
      <c r="K3733" s="3" t="s">
        <v>3042</v>
      </c>
      <c r="L3733" s="3" t="s">
        <v>3042</v>
      </c>
      <c r="M3733" s="3" t="s">
        <v>3042</v>
      </c>
      <c r="N3733" s="3" t="s">
        <v>3042</v>
      </c>
      <c r="O3733" s="3" t="s">
        <v>811</v>
      </c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>
        <f t="shared" si="60"/>
        <v>14</v>
      </c>
      <c r="AH3733" s="3" t="s">
        <v>811</v>
      </c>
      <c r="AI3733" s="3" t="str">
        <f>IFERROR(IF($AG3733&lt;=$AN3733,MATCH($AH3733,레드마인_배치!G:G,0),MATCH($AH3733,레드마인_서비스!G:G,0)),"")</f>
        <v/>
      </c>
      <c r="AJ3733" s="3" t="str" cm="1">
        <f t="array" ref="AJ3733">IFERROR(INDEX(IF($AG3733&lt;=$AN3733,레드마인_배치!E:E,레드마인_서비스!E:E),콜트리분석!$AI3733),"")</f>
        <v/>
      </c>
      <c r="AK3733" s="3" t="str" cm="1">
        <f t="array" ref="AK3733">IFERROR(INDEX(IF($AG3733&lt;=$AN3733,레드마인_배치!H:H,레드마인_서비스!H:H),콜트리분석!$AI3733),"")</f>
        <v/>
      </c>
      <c r="AL3733" s="3" t="str" cm="1">
        <f t="array" ref="AL3733">IFERROR(INDEX(IF($AG3733&lt;=$AN3733,레드마인_배치!I:I,레드마인_서비스!I:I),콜트리분석!$AI3733),"")</f>
        <v/>
      </c>
      <c r="AM3733" s="3" t="str" cm="1">
        <f t="array" ref="AM3733">IFERROR(INDEX(IF($AG3733&lt;=$AN3733,레드마인_배치!J:J,레드마인_서비스!J:J),콜트리분석!$AI3733),"")</f>
        <v/>
      </c>
      <c r="AN3733" s="3">
        <v>3</v>
      </c>
      <c r="AO3733" s="15" t="str">
        <f ca="1">IFERROR(INDEX(레드마인_배치!E:E,MATCH(OFFSET(A3733,,AN3733),레드마인_배치!G:G,0)),"")</f>
        <v>미대상</v>
      </c>
      <c r="AP3733" t="s">
        <v>3330</v>
      </c>
      <c r="AQ3733">
        <v>172</v>
      </c>
    </row>
    <row r="3734" spans="1:43" hidden="1">
      <c r="A3734" s="3" t="s">
        <v>2957</v>
      </c>
      <c r="B3734" s="3" t="s">
        <v>491</v>
      </c>
      <c r="C3734" s="3" t="s">
        <v>494</v>
      </c>
      <c r="D3734" s="3" t="s">
        <v>677</v>
      </c>
      <c r="E3734" s="3" t="s">
        <v>3041</v>
      </c>
      <c r="F3734" s="3" t="s">
        <v>3042</v>
      </c>
      <c r="G3734" s="3" t="s">
        <v>3042</v>
      </c>
      <c r="H3734" s="3" t="s">
        <v>3042</v>
      </c>
      <c r="I3734" s="3" t="s">
        <v>3042</v>
      </c>
      <c r="J3734" s="3" t="s">
        <v>3042</v>
      </c>
      <c r="K3734" s="3" t="s">
        <v>3042</v>
      </c>
      <c r="L3734" s="3" t="s">
        <v>3042</v>
      </c>
      <c r="M3734" s="3" t="s">
        <v>3042</v>
      </c>
      <c r="N3734" s="3" t="s">
        <v>650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>
        <f t="shared" si="60"/>
        <v>13</v>
      </c>
      <c r="AH3734" s="3" t="s">
        <v>650</v>
      </c>
      <c r="AI3734" s="3" t="str">
        <f>IFERROR(IF($AG3734&lt;=$AN3734,MATCH($AH3734,레드마인_배치!G:G,0),MATCH($AH3734,레드마인_서비스!G:G,0)),"")</f>
        <v/>
      </c>
      <c r="AJ3734" s="3" t="str" cm="1">
        <f t="array" ref="AJ3734">IFERROR(INDEX(IF($AG3734&lt;=$AN3734,레드마인_배치!E:E,레드마인_서비스!E:E),콜트리분석!$AI3734),"")</f>
        <v/>
      </c>
      <c r="AK3734" s="3" t="str" cm="1">
        <f t="array" ref="AK3734">IFERROR(INDEX(IF($AG3734&lt;=$AN3734,레드마인_배치!H:H,레드마인_서비스!H:H),콜트리분석!$AI3734),"")</f>
        <v/>
      </c>
      <c r="AL3734" s="3" t="str" cm="1">
        <f t="array" ref="AL3734">IFERROR(INDEX(IF($AG3734&lt;=$AN3734,레드마인_배치!I:I,레드마인_서비스!I:I),콜트리분석!$AI3734),"")</f>
        <v/>
      </c>
      <c r="AM3734" s="3" t="str" cm="1">
        <f t="array" ref="AM3734">IFERROR(INDEX(IF($AG3734&lt;=$AN3734,레드마인_배치!J:J,레드마인_서비스!J:J),콜트리분석!$AI3734),"")</f>
        <v/>
      </c>
      <c r="AN3734" s="3">
        <v>3</v>
      </c>
      <c r="AO3734" s="15" t="str">
        <f ca="1">IFERROR(INDEX(레드마인_배치!E:E,MATCH(OFFSET(A3734,,AN3734),레드마인_배치!G:G,0)),"")</f>
        <v>미대상</v>
      </c>
      <c r="AP3734" t="s">
        <v>3330</v>
      </c>
      <c r="AQ3734">
        <v>172</v>
      </c>
    </row>
    <row r="3735" spans="1:43" hidden="1">
      <c r="A3735" s="3" t="s">
        <v>2957</v>
      </c>
      <c r="B3735" s="3" t="s">
        <v>491</v>
      </c>
      <c r="C3735" s="3" t="s">
        <v>494</v>
      </c>
      <c r="D3735" s="3" t="s">
        <v>677</v>
      </c>
      <c r="E3735" s="3" t="s">
        <v>3041</v>
      </c>
      <c r="F3735" s="3" t="s">
        <v>3042</v>
      </c>
      <c r="G3735" s="3" t="s">
        <v>3042</v>
      </c>
      <c r="H3735" s="3" t="s">
        <v>3042</v>
      </c>
      <c r="I3735" s="3" t="s">
        <v>3042</v>
      </c>
      <c r="J3735" s="3" t="s">
        <v>3042</v>
      </c>
      <c r="K3735" s="3" t="s">
        <v>3042</v>
      </c>
      <c r="L3735" s="3" t="s">
        <v>3042</v>
      </c>
      <c r="M3735" s="3" t="s">
        <v>3042</v>
      </c>
      <c r="N3735" s="3" t="s">
        <v>812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>
        <f t="shared" si="60"/>
        <v>13</v>
      </c>
      <c r="AH3735" s="3" t="s">
        <v>812</v>
      </c>
      <c r="AI3735" s="3" t="str">
        <f>IFERROR(IF($AG3735&lt;=$AN3735,MATCH($AH3735,레드마인_배치!G:G,0),MATCH($AH3735,레드마인_서비스!G:G,0)),"")</f>
        <v/>
      </c>
      <c r="AJ3735" s="3" t="str" cm="1">
        <f t="array" ref="AJ3735">IFERROR(INDEX(IF($AG3735&lt;=$AN3735,레드마인_배치!E:E,레드마인_서비스!E:E),콜트리분석!$AI3735),"")</f>
        <v/>
      </c>
      <c r="AK3735" s="3" t="str" cm="1">
        <f t="array" ref="AK3735">IFERROR(INDEX(IF($AG3735&lt;=$AN3735,레드마인_배치!H:H,레드마인_서비스!H:H),콜트리분석!$AI3735),"")</f>
        <v/>
      </c>
      <c r="AL3735" s="3" t="str" cm="1">
        <f t="array" ref="AL3735">IFERROR(INDEX(IF($AG3735&lt;=$AN3735,레드마인_배치!I:I,레드마인_서비스!I:I),콜트리분석!$AI3735),"")</f>
        <v/>
      </c>
      <c r="AM3735" s="3" t="str" cm="1">
        <f t="array" ref="AM3735">IFERROR(INDEX(IF($AG3735&lt;=$AN3735,레드마인_배치!J:J,레드마인_서비스!J:J),콜트리분석!$AI3735),"")</f>
        <v/>
      </c>
      <c r="AN3735" s="3">
        <v>3</v>
      </c>
      <c r="AO3735" s="15" t="str">
        <f ca="1">IFERROR(INDEX(레드마인_배치!E:E,MATCH(OFFSET(A3735,,AN3735),레드마인_배치!G:G,0)),"")</f>
        <v>미대상</v>
      </c>
      <c r="AP3735" t="s">
        <v>3330</v>
      </c>
      <c r="AQ3735">
        <v>172</v>
      </c>
    </row>
    <row r="3736" spans="1:43" hidden="1">
      <c r="A3736" s="3" t="s">
        <v>2957</v>
      </c>
      <c r="B3736" s="3" t="s">
        <v>491</v>
      </c>
      <c r="C3736" s="3" t="s">
        <v>494</v>
      </c>
      <c r="D3736" s="3" t="s">
        <v>677</v>
      </c>
      <c r="E3736" s="3" t="s">
        <v>3041</v>
      </c>
      <c r="F3736" s="3" t="s">
        <v>3042</v>
      </c>
      <c r="G3736" s="3" t="s">
        <v>3042</v>
      </c>
      <c r="H3736" s="3" t="s">
        <v>3042</v>
      </c>
      <c r="I3736" s="3" t="s">
        <v>3042</v>
      </c>
      <c r="J3736" s="3" t="s">
        <v>3042</v>
      </c>
      <c r="K3736" s="3" t="s">
        <v>3042</v>
      </c>
      <c r="L3736" s="3" t="s">
        <v>3042</v>
      </c>
      <c r="M3736" s="3" t="s">
        <v>3042</v>
      </c>
      <c r="N3736" s="3" t="s">
        <v>811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>
        <f t="shared" si="60"/>
        <v>13</v>
      </c>
      <c r="AH3736" s="3" t="s">
        <v>811</v>
      </c>
      <c r="AI3736" s="3" t="str">
        <f>IFERROR(IF($AG3736&lt;=$AN3736,MATCH($AH3736,레드마인_배치!G:G,0),MATCH($AH3736,레드마인_서비스!G:G,0)),"")</f>
        <v/>
      </c>
      <c r="AJ3736" s="3" t="str" cm="1">
        <f t="array" ref="AJ3736">IFERROR(INDEX(IF($AG3736&lt;=$AN3736,레드마인_배치!E:E,레드마인_서비스!E:E),콜트리분석!$AI3736),"")</f>
        <v/>
      </c>
      <c r="AK3736" s="3" t="str" cm="1">
        <f t="array" ref="AK3736">IFERROR(INDEX(IF($AG3736&lt;=$AN3736,레드마인_배치!H:H,레드마인_서비스!H:H),콜트리분석!$AI3736),"")</f>
        <v/>
      </c>
      <c r="AL3736" s="3" t="str" cm="1">
        <f t="array" ref="AL3736">IFERROR(INDEX(IF($AG3736&lt;=$AN3736,레드마인_배치!I:I,레드마인_서비스!I:I),콜트리분석!$AI3736),"")</f>
        <v/>
      </c>
      <c r="AM3736" s="3" t="str" cm="1">
        <f t="array" ref="AM3736">IFERROR(INDEX(IF($AG3736&lt;=$AN3736,레드마인_배치!J:J,레드마인_서비스!J:J),콜트리분석!$AI3736),"")</f>
        <v/>
      </c>
      <c r="AN3736" s="3">
        <v>3</v>
      </c>
      <c r="AO3736" s="15" t="str">
        <f ca="1">IFERROR(INDEX(레드마인_배치!E:E,MATCH(OFFSET(A3736,,AN3736),레드마인_배치!G:G,0)),"")</f>
        <v>미대상</v>
      </c>
      <c r="AP3736" t="s">
        <v>3330</v>
      </c>
      <c r="AQ3736">
        <v>172</v>
      </c>
    </row>
    <row r="3737" spans="1:43" hidden="1">
      <c r="A3737" s="3" t="s">
        <v>2957</v>
      </c>
      <c r="B3737" s="3" t="s">
        <v>491</v>
      </c>
      <c r="C3737" s="3" t="s">
        <v>494</v>
      </c>
      <c r="D3737" s="3" t="s">
        <v>677</v>
      </c>
      <c r="E3737" s="3" t="s">
        <v>3041</v>
      </c>
      <c r="F3737" s="3" t="s">
        <v>3042</v>
      </c>
      <c r="G3737" s="3" t="s">
        <v>3042</v>
      </c>
      <c r="H3737" s="3" t="s">
        <v>3042</v>
      </c>
      <c r="I3737" s="3" t="s">
        <v>3042</v>
      </c>
      <c r="J3737" s="3" t="s">
        <v>3042</v>
      </c>
      <c r="K3737" s="3" t="s">
        <v>3042</v>
      </c>
      <c r="L3737" s="3" t="s">
        <v>3042</v>
      </c>
      <c r="M3737" s="3" t="s">
        <v>650</v>
      </c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>
        <f t="shared" si="60"/>
        <v>12</v>
      </c>
      <c r="AH3737" s="3" t="s">
        <v>650</v>
      </c>
      <c r="AI3737" s="3" t="str">
        <f>IFERROR(IF($AG3737&lt;=$AN3737,MATCH($AH3737,레드마인_배치!G:G,0),MATCH($AH3737,레드마인_서비스!G:G,0)),"")</f>
        <v/>
      </c>
      <c r="AJ3737" s="3" t="str" cm="1">
        <f t="array" ref="AJ3737">IFERROR(INDEX(IF($AG3737&lt;=$AN3737,레드마인_배치!E:E,레드마인_서비스!E:E),콜트리분석!$AI3737),"")</f>
        <v/>
      </c>
      <c r="AK3737" s="3" t="str" cm="1">
        <f t="array" ref="AK3737">IFERROR(INDEX(IF($AG3737&lt;=$AN3737,레드마인_배치!H:H,레드마인_서비스!H:H),콜트리분석!$AI3737),"")</f>
        <v/>
      </c>
      <c r="AL3737" s="3" t="str" cm="1">
        <f t="array" ref="AL3737">IFERROR(INDEX(IF($AG3737&lt;=$AN3737,레드마인_배치!I:I,레드마인_서비스!I:I),콜트리분석!$AI3737),"")</f>
        <v/>
      </c>
      <c r="AM3737" s="3" t="str" cm="1">
        <f t="array" ref="AM3737">IFERROR(INDEX(IF($AG3737&lt;=$AN3737,레드마인_배치!J:J,레드마인_서비스!J:J),콜트리분석!$AI3737),"")</f>
        <v/>
      </c>
      <c r="AN3737" s="3">
        <v>3</v>
      </c>
      <c r="AO3737" s="15" t="str">
        <f ca="1">IFERROR(INDEX(레드마인_배치!E:E,MATCH(OFFSET(A3737,,AN3737),레드마인_배치!G:G,0)),"")</f>
        <v>미대상</v>
      </c>
      <c r="AP3737" t="s">
        <v>3330</v>
      </c>
      <c r="AQ3737">
        <v>172</v>
      </c>
    </row>
    <row r="3738" spans="1:43" hidden="1">
      <c r="A3738" s="3" t="s">
        <v>2957</v>
      </c>
      <c r="B3738" s="3" t="s">
        <v>491</v>
      </c>
      <c r="C3738" s="3" t="s">
        <v>494</v>
      </c>
      <c r="D3738" s="3" t="s">
        <v>677</v>
      </c>
      <c r="E3738" s="3" t="s">
        <v>3041</v>
      </c>
      <c r="F3738" s="3" t="s">
        <v>3042</v>
      </c>
      <c r="G3738" s="3" t="s">
        <v>3042</v>
      </c>
      <c r="H3738" s="3" t="s">
        <v>3042</v>
      </c>
      <c r="I3738" s="3" t="s">
        <v>3042</v>
      </c>
      <c r="J3738" s="3" t="s">
        <v>3042</v>
      </c>
      <c r="K3738" s="3" t="s">
        <v>3042</v>
      </c>
      <c r="L3738" s="3" t="s">
        <v>3042</v>
      </c>
      <c r="M3738" s="3" t="s">
        <v>812</v>
      </c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>
        <f t="shared" si="60"/>
        <v>12</v>
      </c>
      <c r="AH3738" s="3" t="s">
        <v>812</v>
      </c>
      <c r="AI3738" s="3" t="str">
        <f>IFERROR(IF($AG3738&lt;=$AN3738,MATCH($AH3738,레드마인_배치!G:G,0),MATCH($AH3738,레드마인_서비스!G:G,0)),"")</f>
        <v/>
      </c>
      <c r="AJ3738" s="3" t="str" cm="1">
        <f t="array" ref="AJ3738">IFERROR(INDEX(IF($AG3738&lt;=$AN3738,레드마인_배치!E:E,레드마인_서비스!E:E),콜트리분석!$AI3738),"")</f>
        <v/>
      </c>
      <c r="AK3738" s="3" t="str" cm="1">
        <f t="array" ref="AK3738">IFERROR(INDEX(IF($AG3738&lt;=$AN3738,레드마인_배치!H:H,레드마인_서비스!H:H),콜트리분석!$AI3738),"")</f>
        <v/>
      </c>
      <c r="AL3738" s="3" t="str" cm="1">
        <f t="array" ref="AL3738">IFERROR(INDEX(IF($AG3738&lt;=$AN3738,레드마인_배치!I:I,레드마인_서비스!I:I),콜트리분석!$AI3738),"")</f>
        <v/>
      </c>
      <c r="AM3738" s="3" t="str" cm="1">
        <f t="array" ref="AM3738">IFERROR(INDEX(IF($AG3738&lt;=$AN3738,레드마인_배치!J:J,레드마인_서비스!J:J),콜트리분석!$AI3738),"")</f>
        <v/>
      </c>
      <c r="AN3738" s="3">
        <v>3</v>
      </c>
      <c r="AO3738" s="15" t="str">
        <f ca="1">IFERROR(INDEX(레드마인_배치!E:E,MATCH(OFFSET(A3738,,AN3738),레드마인_배치!G:G,0)),"")</f>
        <v>미대상</v>
      </c>
      <c r="AP3738" t="s">
        <v>3330</v>
      </c>
      <c r="AQ3738">
        <v>172</v>
      </c>
    </row>
    <row r="3739" spans="1:43" hidden="1">
      <c r="A3739" s="3" t="s">
        <v>2957</v>
      </c>
      <c r="B3739" s="3" t="s">
        <v>491</v>
      </c>
      <c r="C3739" s="3" t="s">
        <v>494</v>
      </c>
      <c r="D3739" s="3" t="s">
        <v>677</v>
      </c>
      <c r="E3739" s="3" t="s">
        <v>3041</v>
      </c>
      <c r="F3739" s="3" t="s">
        <v>3042</v>
      </c>
      <c r="G3739" s="3" t="s">
        <v>3042</v>
      </c>
      <c r="H3739" s="3" t="s">
        <v>3042</v>
      </c>
      <c r="I3739" s="3" t="s">
        <v>3042</v>
      </c>
      <c r="J3739" s="3" t="s">
        <v>3042</v>
      </c>
      <c r="K3739" s="3" t="s">
        <v>3042</v>
      </c>
      <c r="L3739" s="3" t="s">
        <v>3042</v>
      </c>
      <c r="M3739" s="3" t="s">
        <v>811</v>
      </c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>
        <f t="shared" si="60"/>
        <v>12</v>
      </c>
      <c r="AH3739" s="3" t="s">
        <v>811</v>
      </c>
      <c r="AI3739" s="3" t="str">
        <f>IFERROR(IF($AG3739&lt;=$AN3739,MATCH($AH3739,레드마인_배치!G:G,0),MATCH($AH3739,레드마인_서비스!G:G,0)),"")</f>
        <v/>
      </c>
      <c r="AJ3739" s="3" t="str" cm="1">
        <f t="array" ref="AJ3739">IFERROR(INDEX(IF($AG3739&lt;=$AN3739,레드마인_배치!E:E,레드마인_서비스!E:E),콜트리분석!$AI3739),"")</f>
        <v/>
      </c>
      <c r="AK3739" s="3" t="str" cm="1">
        <f t="array" ref="AK3739">IFERROR(INDEX(IF($AG3739&lt;=$AN3739,레드마인_배치!H:H,레드마인_서비스!H:H),콜트리분석!$AI3739),"")</f>
        <v/>
      </c>
      <c r="AL3739" s="3" t="str" cm="1">
        <f t="array" ref="AL3739">IFERROR(INDEX(IF($AG3739&lt;=$AN3739,레드마인_배치!I:I,레드마인_서비스!I:I),콜트리분석!$AI3739),"")</f>
        <v/>
      </c>
      <c r="AM3739" s="3" t="str" cm="1">
        <f t="array" ref="AM3739">IFERROR(INDEX(IF($AG3739&lt;=$AN3739,레드마인_배치!J:J,레드마인_서비스!J:J),콜트리분석!$AI3739),"")</f>
        <v/>
      </c>
      <c r="AN3739" s="3">
        <v>3</v>
      </c>
      <c r="AO3739" s="15" t="str">
        <f ca="1">IFERROR(INDEX(레드마인_배치!E:E,MATCH(OFFSET(A3739,,AN3739),레드마인_배치!G:G,0)),"")</f>
        <v>미대상</v>
      </c>
      <c r="AP3739" t="s">
        <v>3330</v>
      </c>
      <c r="AQ3739">
        <v>172</v>
      </c>
    </row>
    <row r="3740" spans="1:43" hidden="1">
      <c r="A3740" s="3" t="s">
        <v>2957</v>
      </c>
      <c r="B3740" s="3" t="s">
        <v>491</v>
      </c>
      <c r="C3740" s="3" t="s">
        <v>494</v>
      </c>
      <c r="D3740" s="3" t="s">
        <v>677</v>
      </c>
      <c r="E3740" s="3" t="s">
        <v>3041</v>
      </c>
      <c r="F3740" s="3" t="s">
        <v>3042</v>
      </c>
      <c r="G3740" s="3" t="s">
        <v>3042</v>
      </c>
      <c r="H3740" s="3" t="s">
        <v>3042</v>
      </c>
      <c r="I3740" s="3" t="s">
        <v>3042</v>
      </c>
      <c r="J3740" s="3" t="s">
        <v>3042</v>
      </c>
      <c r="K3740" s="3" t="s">
        <v>3042</v>
      </c>
      <c r="L3740" s="3" t="s">
        <v>650</v>
      </c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>
        <f t="shared" si="60"/>
        <v>11</v>
      </c>
      <c r="AH3740" s="3" t="s">
        <v>650</v>
      </c>
      <c r="AI3740" s="3" t="str">
        <f>IFERROR(IF($AG3740&lt;=$AN3740,MATCH($AH3740,레드마인_배치!G:G,0),MATCH($AH3740,레드마인_서비스!G:G,0)),"")</f>
        <v/>
      </c>
      <c r="AJ3740" s="3" t="str" cm="1">
        <f t="array" ref="AJ3740">IFERROR(INDEX(IF($AG3740&lt;=$AN3740,레드마인_배치!E:E,레드마인_서비스!E:E),콜트리분석!$AI3740),"")</f>
        <v/>
      </c>
      <c r="AK3740" s="3" t="str" cm="1">
        <f t="array" ref="AK3740">IFERROR(INDEX(IF($AG3740&lt;=$AN3740,레드마인_배치!H:H,레드마인_서비스!H:H),콜트리분석!$AI3740),"")</f>
        <v/>
      </c>
      <c r="AL3740" s="3" t="str" cm="1">
        <f t="array" ref="AL3740">IFERROR(INDEX(IF($AG3740&lt;=$AN3740,레드마인_배치!I:I,레드마인_서비스!I:I),콜트리분석!$AI3740),"")</f>
        <v/>
      </c>
      <c r="AM3740" s="3" t="str" cm="1">
        <f t="array" ref="AM3740">IFERROR(INDEX(IF($AG3740&lt;=$AN3740,레드마인_배치!J:J,레드마인_서비스!J:J),콜트리분석!$AI3740),"")</f>
        <v/>
      </c>
      <c r="AN3740" s="3">
        <v>3</v>
      </c>
      <c r="AO3740" s="15" t="str">
        <f ca="1">IFERROR(INDEX(레드마인_배치!E:E,MATCH(OFFSET(A3740,,AN3740),레드마인_배치!G:G,0)),"")</f>
        <v>미대상</v>
      </c>
      <c r="AP3740" t="s">
        <v>3330</v>
      </c>
      <c r="AQ3740">
        <v>172</v>
      </c>
    </row>
    <row r="3741" spans="1:43" hidden="1">
      <c r="A3741" s="3" t="s">
        <v>2957</v>
      </c>
      <c r="B3741" s="3" t="s">
        <v>491</v>
      </c>
      <c r="C3741" s="3" t="s">
        <v>494</v>
      </c>
      <c r="D3741" s="3" t="s">
        <v>677</v>
      </c>
      <c r="E3741" s="3" t="s">
        <v>3041</v>
      </c>
      <c r="F3741" s="3" t="s">
        <v>3042</v>
      </c>
      <c r="G3741" s="3" t="s">
        <v>3042</v>
      </c>
      <c r="H3741" s="3" t="s">
        <v>3042</v>
      </c>
      <c r="I3741" s="3" t="s">
        <v>3042</v>
      </c>
      <c r="J3741" s="3" t="s">
        <v>3042</v>
      </c>
      <c r="K3741" s="3" t="s">
        <v>3042</v>
      </c>
      <c r="L3741" s="3" t="s">
        <v>812</v>
      </c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>
        <f t="shared" ref="AG3741:AG3804" si="61">COUNTA(B3741:AF3741)</f>
        <v>11</v>
      </c>
      <c r="AH3741" s="3" t="s">
        <v>812</v>
      </c>
      <c r="AI3741" s="3" t="str">
        <f>IFERROR(IF($AG3741&lt;=$AN3741,MATCH($AH3741,레드마인_배치!G:G,0),MATCH($AH3741,레드마인_서비스!G:G,0)),"")</f>
        <v/>
      </c>
      <c r="AJ3741" s="3" t="str" cm="1">
        <f t="array" ref="AJ3741">IFERROR(INDEX(IF($AG3741&lt;=$AN3741,레드마인_배치!E:E,레드마인_서비스!E:E),콜트리분석!$AI3741),"")</f>
        <v/>
      </c>
      <c r="AK3741" s="3" t="str" cm="1">
        <f t="array" ref="AK3741">IFERROR(INDEX(IF($AG3741&lt;=$AN3741,레드마인_배치!H:H,레드마인_서비스!H:H),콜트리분석!$AI3741),"")</f>
        <v/>
      </c>
      <c r="AL3741" s="3" t="str" cm="1">
        <f t="array" ref="AL3741">IFERROR(INDEX(IF($AG3741&lt;=$AN3741,레드마인_배치!I:I,레드마인_서비스!I:I),콜트리분석!$AI3741),"")</f>
        <v/>
      </c>
      <c r="AM3741" s="3" t="str" cm="1">
        <f t="array" ref="AM3741">IFERROR(INDEX(IF($AG3741&lt;=$AN3741,레드마인_배치!J:J,레드마인_서비스!J:J),콜트리분석!$AI3741),"")</f>
        <v/>
      </c>
      <c r="AN3741" s="3">
        <v>3</v>
      </c>
      <c r="AO3741" s="15" t="str">
        <f ca="1">IFERROR(INDEX(레드마인_배치!E:E,MATCH(OFFSET(A3741,,AN3741),레드마인_배치!G:G,0)),"")</f>
        <v>미대상</v>
      </c>
      <c r="AP3741" t="s">
        <v>3330</v>
      </c>
      <c r="AQ3741">
        <v>172</v>
      </c>
    </row>
    <row r="3742" spans="1:43" hidden="1">
      <c r="A3742" s="3" t="s">
        <v>2957</v>
      </c>
      <c r="B3742" s="3" t="s">
        <v>491</v>
      </c>
      <c r="C3742" s="3" t="s">
        <v>494</v>
      </c>
      <c r="D3742" s="3" t="s">
        <v>677</v>
      </c>
      <c r="E3742" s="3" t="s">
        <v>3041</v>
      </c>
      <c r="F3742" s="3" t="s">
        <v>3042</v>
      </c>
      <c r="G3742" s="3" t="s">
        <v>3042</v>
      </c>
      <c r="H3742" s="3" t="s">
        <v>3042</v>
      </c>
      <c r="I3742" s="3" t="s">
        <v>3042</v>
      </c>
      <c r="J3742" s="3" t="s">
        <v>3042</v>
      </c>
      <c r="K3742" s="3" t="s">
        <v>3042</v>
      </c>
      <c r="L3742" s="3" t="s">
        <v>811</v>
      </c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>
        <f t="shared" si="61"/>
        <v>11</v>
      </c>
      <c r="AH3742" s="3" t="s">
        <v>811</v>
      </c>
      <c r="AI3742" s="3" t="str">
        <f>IFERROR(IF($AG3742&lt;=$AN3742,MATCH($AH3742,레드마인_배치!G:G,0),MATCH($AH3742,레드마인_서비스!G:G,0)),"")</f>
        <v/>
      </c>
      <c r="AJ3742" s="3" t="str" cm="1">
        <f t="array" ref="AJ3742">IFERROR(INDEX(IF($AG3742&lt;=$AN3742,레드마인_배치!E:E,레드마인_서비스!E:E),콜트리분석!$AI3742),"")</f>
        <v/>
      </c>
      <c r="AK3742" s="3" t="str" cm="1">
        <f t="array" ref="AK3742">IFERROR(INDEX(IF($AG3742&lt;=$AN3742,레드마인_배치!H:H,레드마인_서비스!H:H),콜트리분석!$AI3742),"")</f>
        <v/>
      </c>
      <c r="AL3742" s="3" t="str" cm="1">
        <f t="array" ref="AL3742">IFERROR(INDEX(IF($AG3742&lt;=$AN3742,레드마인_배치!I:I,레드마인_서비스!I:I),콜트리분석!$AI3742),"")</f>
        <v/>
      </c>
      <c r="AM3742" s="3" t="str" cm="1">
        <f t="array" ref="AM3742">IFERROR(INDEX(IF($AG3742&lt;=$AN3742,레드마인_배치!J:J,레드마인_서비스!J:J),콜트리분석!$AI3742),"")</f>
        <v/>
      </c>
      <c r="AN3742" s="3">
        <v>3</v>
      </c>
      <c r="AO3742" s="15" t="str">
        <f ca="1">IFERROR(INDEX(레드마인_배치!E:E,MATCH(OFFSET(A3742,,AN3742),레드마인_배치!G:G,0)),"")</f>
        <v>미대상</v>
      </c>
      <c r="AP3742" t="s">
        <v>3330</v>
      </c>
      <c r="AQ3742">
        <v>172</v>
      </c>
    </row>
    <row r="3743" spans="1:43" hidden="1">
      <c r="A3743" s="3" t="s">
        <v>2957</v>
      </c>
      <c r="B3743" s="3" t="s">
        <v>491</v>
      </c>
      <c r="C3743" s="3" t="s">
        <v>494</v>
      </c>
      <c r="D3743" s="3" t="s">
        <v>677</v>
      </c>
      <c r="E3743" s="3" t="s">
        <v>3041</v>
      </c>
      <c r="F3743" s="3" t="s">
        <v>3042</v>
      </c>
      <c r="G3743" s="3" t="s">
        <v>3042</v>
      </c>
      <c r="H3743" s="3" t="s">
        <v>3042</v>
      </c>
      <c r="I3743" s="3" t="s">
        <v>3042</v>
      </c>
      <c r="J3743" s="3" t="s">
        <v>3042</v>
      </c>
      <c r="K3743" s="3" t="s">
        <v>650</v>
      </c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>
        <f t="shared" si="61"/>
        <v>10</v>
      </c>
      <c r="AH3743" s="3" t="s">
        <v>650</v>
      </c>
      <c r="AI3743" s="3" t="str">
        <f>IFERROR(IF($AG3743&lt;=$AN3743,MATCH($AH3743,레드마인_배치!G:G,0),MATCH($AH3743,레드마인_서비스!G:G,0)),"")</f>
        <v/>
      </c>
      <c r="AJ3743" s="3" t="str" cm="1">
        <f t="array" ref="AJ3743">IFERROR(INDEX(IF($AG3743&lt;=$AN3743,레드마인_배치!E:E,레드마인_서비스!E:E),콜트리분석!$AI3743),"")</f>
        <v/>
      </c>
      <c r="AK3743" s="3" t="str" cm="1">
        <f t="array" ref="AK3743">IFERROR(INDEX(IF($AG3743&lt;=$AN3743,레드마인_배치!H:H,레드마인_서비스!H:H),콜트리분석!$AI3743),"")</f>
        <v/>
      </c>
      <c r="AL3743" s="3" t="str" cm="1">
        <f t="array" ref="AL3743">IFERROR(INDEX(IF($AG3743&lt;=$AN3743,레드마인_배치!I:I,레드마인_서비스!I:I),콜트리분석!$AI3743),"")</f>
        <v/>
      </c>
      <c r="AM3743" s="3" t="str" cm="1">
        <f t="array" ref="AM3743">IFERROR(INDEX(IF($AG3743&lt;=$AN3743,레드마인_배치!J:J,레드마인_서비스!J:J),콜트리분석!$AI3743),"")</f>
        <v/>
      </c>
      <c r="AN3743" s="3">
        <v>3</v>
      </c>
      <c r="AO3743" s="15" t="str">
        <f ca="1">IFERROR(INDEX(레드마인_배치!E:E,MATCH(OFFSET(A3743,,AN3743),레드마인_배치!G:G,0)),"")</f>
        <v>미대상</v>
      </c>
      <c r="AP3743" t="s">
        <v>3330</v>
      </c>
      <c r="AQ3743">
        <v>172</v>
      </c>
    </row>
    <row r="3744" spans="1:43" hidden="1">
      <c r="A3744" s="3" t="s">
        <v>2957</v>
      </c>
      <c r="B3744" s="3" t="s">
        <v>491</v>
      </c>
      <c r="C3744" s="3" t="s">
        <v>494</v>
      </c>
      <c r="D3744" s="3" t="s">
        <v>677</v>
      </c>
      <c r="E3744" s="3" t="s">
        <v>3041</v>
      </c>
      <c r="F3744" s="3" t="s">
        <v>3042</v>
      </c>
      <c r="G3744" s="3" t="s">
        <v>3042</v>
      </c>
      <c r="H3744" s="3" t="s">
        <v>3042</v>
      </c>
      <c r="I3744" s="3" t="s">
        <v>3042</v>
      </c>
      <c r="J3744" s="3" t="s">
        <v>3042</v>
      </c>
      <c r="K3744" s="3" t="s">
        <v>812</v>
      </c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>
        <f t="shared" si="61"/>
        <v>10</v>
      </c>
      <c r="AH3744" s="3" t="s">
        <v>812</v>
      </c>
      <c r="AI3744" s="3" t="str">
        <f>IFERROR(IF($AG3744&lt;=$AN3744,MATCH($AH3744,레드마인_배치!G:G,0),MATCH($AH3744,레드마인_서비스!G:G,0)),"")</f>
        <v/>
      </c>
      <c r="AJ3744" s="3" t="str" cm="1">
        <f t="array" ref="AJ3744">IFERROR(INDEX(IF($AG3744&lt;=$AN3744,레드마인_배치!E:E,레드마인_서비스!E:E),콜트리분석!$AI3744),"")</f>
        <v/>
      </c>
      <c r="AK3744" s="3" t="str" cm="1">
        <f t="array" ref="AK3744">IFERROR(INDEX(IF($AG3744&lt;=$AN3744,레드마인_배치!H:H,레드마인_서비스!H:H),콜트리분석!$AI3744),"")</f>
        <v/>
      </c>
      <c r="AL3744" s="3" t="str" cm="1">
        <f t="array" ref="AL3744">IFERROR(INDEX(IF($AG3744&lt;=$AN3744,레드마인_배치!I:I,레드마인_서비스!I:I),콜트리분석!$AI3744),"")</f>
        <v/>
      </c>
      <c r="AM3744" s="3" t="str" cm="1">
        <f t="array" ref="AM3744">IFERROR(INDEX(IF($AG3744&lt;=$AN3744,레드마인_배치!J:J,레드마인_서비스!J:J),콜트리분석!$AI3744),"")</f>
        <v/>
      </c>
      <c r="AN3744" s="3">
        <v>3</v>
      </c>
      <c r="AO3744" s="15" t="str">
        <f ca="1">IFERROR(INDEX(레드마인_배치!E:E,MATCH(OFFSET(A3744,,AN3744),레드마인_배치!G:G,0)),"")</f>
        <v>미대상</v>
      </c>
      <c r="AP3744" t="s">
        <v>3330</v>
      </c>
      <c r="AQ3744">
        <v>172</v>
      </c>
    </row>
    <row r="3745" spans="1:46" hidden="1">
      <c r="A3745" s="3" t="s">
        <v>2957</v>
      </c>
      <c r="B3745" s="3" t="s">
        <v>491</v>
      </c>
      <c r="C3745" s="3" t="s">
        <v>494</v>
      </c>
      <c r="D3745" s="3" t="s">
        <v>677</v>
      </c>
      <c r="E3745" s="3" t="s">
        <v>3041</v>
      </c>
      <c r="F3745" s="3" t="s">
        <v>3042</v>
      </c>
      <c r="G3745" s="3" t="s">
        <v>3042</v>
      </c>
      <c r="H3745" s="3" t="s">
        <v>3042</v>
      </c>
      <c r="I3745" s="3" t="s">
        <v>3042</v>
      </c>
      <c r="J3745" s="3" t="s">
        <v>3042</v>
      </c>
      <c r="K3745" s="3" t="s">
        <v>811</v>
      </c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>
        <f t="shared" si="61"/>
        <v>10</v>
      </c>
      <c r="AH3745" s="3" t="s">
        <v>811</v>
      </c>
      <c r="AI3745" s="3" t="str">
        <f>IFERROR(IF($AG3745&lt;=$AN3745,MATCH($AH3745,레드마인_배치!G:G,0),MATCH($AH3745,레드마인_서비스!G:G,0)),"")</f>
        <v/>
      </c>
      <c r="AJ3745" s="3" t="str" cm="1">
        <f t="array" ref="AJ3745">IFERROR(INDEX(IF($AG3745&lt;=$AN3745,레드마인_배치!E:E,레드마인_서비스!E:E),콜트리분석!$AI3745),"")</f>
        <v/>
      </c>
      <c r="AK3745" s="3" t="str" cm="1">
        <f t="array" ref="AK3745">IFERROR(INDEX(IF($AG3745&lt;=$AN3745,레드마인_배치!H:H,레드마인_서비스!H:H),콜트리분석!$AI3745),"")</f>
        <v/>
      </c>
      <c r="AL3745" s="3" t="str" cm="1">
        <f t="array" ref="AL3745">IFERROR(INDEX(IF($AG3745&lt;=$AN3745,레드마인_배치!I:I,레드마인_서비스!I:I),콜트리분석!$AI3745),"")</f>
        <v/>
      </c>
      <c r="AM3745" s="3" t="str" cm="1">
        <f t="array" ref="AM3745">IFERROR(INDEX(IF($AG3745&lt;=$AN3745,레드마인_배치!J:J,레드마인_서비스!J:J),콜트리분석!$AI3745),"")</f>
        <v/>
      </c>
      <c r="AN3745" s="3">
        <v>3</v>
      </c>
      <c r="AO3745" s="15" t="str">
        <f ca="1">IFERROR(INDEX(레드마인_배치!E:E,MATCH(OFFSET(A3745,,AN3745),레드마인_배치!G:G,0)),"")</f>
        <v>미대상</v>
      </c>
      <c r="AP3745" t="s">
        <v>3330</v>
      </c>
      <c r="AQ3745">
        <v>172</v>
      </c>
    </row>
    <row r="3746" spans="1:46" hidden="1">
      <c r="A3746" s="3" t="s">
        <v>2957</v>
      </c>
      <c r="B3746" s="3" t="s">
        <v>491</v>
      </c>
      <c r="C3746" s="3" t="s">
        <v>494</v>
      </c>
      <c r="D3746" s="3" t="s">
        <v>677</v>
      </c>
      <c r="E3746" s="3" t="s">
        <v>3041</v>
      </c>
      <c r="F3746" s="3" t="s">
        <v>3042</v>
      </c>
      <c r="G3746" s="3" t="s">
        <v>3042</v>
      </c>
      <c r="H3746" s="3" t="s">
        <v>3042</v>
      </c>
      <c r="I3746" s="3" t="s">
        <v>3042</v>
      </c>
      <c r="J3746" s="3" t="s">
        <v>650</v>
      </c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>
        <f t="shared" si="61"/>
        <v>9</v>
      </c>
      <c r="AH3746" s="3" t="s">
        <v>650</v>
      </c>
      <c r="AI3746" s="3" t="str">
        <f>IFERROR(IF($AG3746&lt;=$AN3746,MATCH($AH3746,레드마인_배치!G:G,0),MATCH($AH3746,레드마인_서비스!G:G,0)),"")</f>
        <v/>
      </c>
      <c r="AJ3746" s="3" t="str" cm="1">
        <f t="array" ref="AJ3746">IFERROR(INDEX(IF($AG3746&lt;=$AN3746,레드마인_배치!E:E,레드마인_서비스!E:E),콜트리분석!$AI3746),"")</f>
        <v/>
      </c>
      <c r="AK3746" s="3" t="str" cm="1">
        <f t="array" ref="AK3746">IFERROR(INDEX(IF($AG3746&lt;=$AN3746,레드마인_배치!H:H,레드마인_서비스!H:H),콜트리분석!$AI3746),"")</f>
        <v/>
      </c>
      <c r="AL3746" s="3" t="str" cm="1">
        <f t="array" ref="AL3746">IFERROR(INDEX(IF($AG3746&lt;=$AN3746,레드마인_배치!I:I,레드마인_서비스!I:I),콜트리분석!$AI3746),"")</f>
        <v/>
      </c>
      <c r="AM3746" s="3" t="str" cm="1">
        <f t="array" ref="AM3746">IFERROR(INDEX(IF($AG3746&lt;=$AN3746,레드마인_배치!J:J,레드마인_서비스!J:J),콜트리분석!$AI3746),"")</f>
        <v/>
      </c>
      <c r="AN3746" s="3">
        <v>3</v>
      </c>
      <c r="AO3746" s="15" t="str">
        <f ca="1">IFERROR(INDEX(레드마인_배치!E:E,MATCH(OFFSET(A3746,,AN3746),레드마인_배치!G:G,0)),"")</f>
        <v>미대상</v>
      </c>
      <c r="AP3746" t="s">
        <v>3330</v>
      </c>
      <c r="AQ3746">
        <v>172</v>
      </c>
    </row>
    <row r="3747" spans="1:46" hidden="1">
      <c r="A3747" s="3" t="s">
        <v>2957</v>
      </c>
      <c r="B3747" s="3" t="s">
        <v>491</v>
      </c>
      <c r="C3747" s="3" t="s">
        <v>494</v>
      </c>
      <c r="D3747" s="3" t="s">
        <v>677</v>
      </c>
      <c r="E3747" s="3" t="s">
        <v>3041</v>
      </c>
      <c r="F3747" s="3" t="s">
        <v>3042</v>
      </c>
      <c r="G3747" s="3" t="s">
        <v>3042</v>
      </c>
      <c r="H3747" s="3" t="s">
        <v>3042</v>
      </c>
      <c r="I3747" s="3" t="s">
        <v>3042</v>
      </c>
      <c r="J3747" s="3" t="s">
        <v>812</v>
      </c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>
        <f t="shared" si="61"/>
        <v>9</v>
      </c>
      <c r="AH3747" s="3" t="s">
        <v>812</v>
      </c>
      <c r="AI3747" s="3" t="str">
        <f>IFERROR(IF($AG3747&lt;=$AN3747,MATCH($AH3747,레드마인_배치!G:G,0),MATCH($AH3747,레드마인_서비스!G:G,0)),"")</f>
        <v/>
      </c>
      <c r="AJ3747" s="3" t="str" cm="1">
        <f t="array" ref="AJ3747">IFERROR(INDEX(IF($AG3747&lt;=$AN3747,레드마인_배치!E:E,레드마인_서비스!E:E),콜트리분석!$AI3747),"")</f>
        <v/>
      </c>
      <c r="AK3747" s="3" t="str" cm="1">
        <f t="array" ref="AK3747">IFERROR(INDEX(IF($AG3747&lt;=$AN3747,레드마인_배치!H:H,레드마인_서비스!H:H),콜트리분석!$AI3747),"")</f>
        <v/>
      </c>
      <c r="AL3747" s="3" t="str" cm="1">
        <f t="array" ref="AL3747">IFERROR(INDEX(IF($AG3747&lt;=$AN3747,레드마인_배치!I:I,레드마인_서비스!I:I),콜트리분석!$AI3747),"")</f>
        <v/>
      </c>
      <c r="AM3747" s="3" t="str" cm="1">
        <f t="array" ref="AM3747">IFERROR(INDEX(IF($AG3747&lt;=$AN3747,레드마인_배치!J:J,레드마인_서비스!J:J),콜트리분석!$AI3747),"")</f>
        <v/>
      </c>
      <c r="AN3747" s="3">
        <v>3</v>
      </c>
      <c r="AO3747" s="15" t="str">
        <f ca="1">IFERROR(INDEX(레드마인_배치!E:E,MATCH(OFFSET(A3747,,AN3747),레드마인_배치!G:G,0)),"")</f>
        <v>미대상</v>
      </c>
      <c r="AP3747" t="s">
        <v>3330</v>
      </c>
      <c r="AQ3747">
        <v>172</v>
      </c>
    </row>
    <row r="3748" spans="1:46" hidden="1">
      <c r="A3748" s="3" t="s">
        <v>2957</v>
      </c>
      <c r="B3748" s="3" t="s">
        <v>491</v>
      </c>
      <c r="C3748" s="3" t="s">
        <v>494</v>
      </c>
      <c r="D3748" s="3" t="s">
        <v>677</v>
      </c>
      <c r="E3748" s="3" t="s">
        <v>3041</v>
      </c>
      <c r="F3748" s="3" t="s">
        <v>3042</v>
      </c>
      <c r="G3748" s="3" t="s">
        <v>3042</v>
      </c>
      <c r="H3748" s="3" t="s">
        <v>3042</v>
      </c>
      <c r="I3748" s="3" t="s">
        <v>3042</v>
      </c>
      <c r="J3748" s="3" t="s">
        <v>811</v>
      </c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>
        <f t="shared" si="61"/>
        <v>9</v>
      </c>
      <c r="AH3748" s="3" t="s">
        <v>811</v>
      </c>
      <c r="AI3748" s="3" t="str">
        <f>IFERROR(IF($AG3748&lt;=$AN3748,MATCH($AH3748,레드마인_배치!G:G,0),MATCH($AH3748,레드마인_서비스!G:G,0)),"")</f>
        <v/>
      </c>
      <c r="AJ3748" s="3" t="str" cm="1">
        <f t="array" ref="AJ3748">IFERROR(INDEX(IF($AG3748&lt;=$AN3748,레드마인_배치!E:E,레드마인_서비스!E:E),콜트리분석!$AI3748),"")</f>
        <v/>
      </c>
      <c r="AK3748" s="3" t="str" cm="1">
        <f t="array" ref="AK3748">IFERROR(INDEX(IF($AG3748&lt;=$AN3748,레드마인_배치!H:H,레드마인_서비스!H:H),콜트리분석!$AI3748),"")</f>
        <v/>
      </c>
      <c r="AL3748" s="3" t="str" cm="1">
        <f t="array" ref="AL3748">IFERROR(INDEX(IF($AG3748&lt;=$AN3748,레드마인_배치!I:I,레드마인_서비스!I:I),콜트리분석!$AI3748),"")</f>
        <v/>
      </c>
      <c r="AM3748" s="3" t="str" cm="1">
        <f t="array" ref="AM3748">IFERROR(INDEX(IF($AG3748&lt;=$AN3748,레드마인_배치!J:J,레드마인_서비스!J:J),콜트리분석!$AI3748),"")</f>
        <v/>
      </c>
      <c r="AN3748" s="3">
        <v>3</v>
      </c>
      <c r="AO3748" s="15" t="str">
        <f ca="1">IFERROR(INDEX(레드마인_배치!E:E,MATCH(OFFSET(A3748,,AN3748),레드마인_배치!G:G,0)),"")</f>
        <v>미대상</v>
      </c>
      <c r="AP3748" t="s">
        <v>3330</v>
      </c>
      <c r="AQ3748">
        <v>172</v>
      </c>
    </row>
    <row r="3749" spans="1:46" hidden="1">
      <c r="A3749" s="3" t="s">
        <v>2957</v>
      </c>
      <c r="B3749" s="3" t="s">
        <v>491</v>
      </c>
      <c r="C3749" s="3" t="s">
        <v>494</v>
      </c>
      <c r="D3749" s="3" t="s">
        <v>677</v>
      </c>
      <c r="E3749" s="3" t="s">
        <v>3041</v>
      </c>
      <c r="F3749" s="3" t="s">
        <v>3042</v>
      </c>
      <c r="G3749" s="3" t="s">
        <v>3042</v>
      </c>
      <c r="H3749" s="3" t="s">
        <v>3042</v>
      </c>
      <c r="I3749" s="3" t="s">
        <v>650</v>
      </c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>
        <f t="shared" si="61"/>
        <v>8</v>
      </c>
      <c r="AH3749" s="3" t="s">
        <v>650</v>
      </c>
      <c r="AI3749" s="3" t="str">
        <f>IFERROR(IF($AG3749&lt;=$AN3749,MATCH($AH3749,레드마인_배치!G:G,0),MATCH($AH3749,레드마인_서비스!G:G,0)),"")</f>
        <v/>
      </c>
      <c r="AJ3749" s="3" t="str" cm="1">
        <f t="array" ref="AJ3749">IFERROR(INDEX(IF($AG3749&lt;=$AN3749,레드마인_배치!E:E,레드마인_서비스!E:E),콜트리분석!$AI3749),"")</f>
        <v/>
      </c>
      <c r="AK3749" s="3" t="str" cm="1">
        <f t="array" ref="AK3749">IFERROR(INDEX(IF($AG3749&lt;=$AN3749,레드마인_배치!H:H,레드마인_서비스!H:H),콜트리분석!$AI3749),"")</f>
        <v/>
      </c>
      <c r="AL3749" s="3" t="str" cm="1">
        <f t="array" ref="AL3749">IFERROR(INDEX(IF($AG3749&lt;=$AN3749,레드마인_배치!I:I,레드마인_서비스!I:I),콜트리분석!$AI3749),"")</f>
        <v/>
      </c>
      <c r="AM3749" s="3" t="str" cm="1">
        <f t="array" ref="AM3749">IFERROR(INDEX(IF($AG3749&lt;=$AN3749,레드마인_배치!J:J,레드마인_서비스!J:J),콜트리분석!$AI3749),"")</f>
        <v/>
      </c>
      <c r="AN3749" s="3">
        <v>3</v>
      </c>
      <c r="AO3749" s="15" t="str">
        <f ca="1">IFERROR(INDEX(레드마인_배치!E:E,MATCH(OFFSET(A3749,,AN3749),레드마인_배치!G:G,0)),"")</f>
        <v>미대상</v>
      </c>
      <c r="AP3749" t="s">
        <v>3330</v>
      </c>
      <c r="AQ3749">
        <v>172</v>
      </c>
    </row>
    <row r="3750" spans="1:46" hidden="1">
      <c r="A3750" s="3" t="s">
        <v>2957</v>
      </c>
      <c r="B3750" s="3" t="s">
        <v>491</v>
      </c>
      <c r="C3750" s="3" t="s">
        <v>494</v>
      </c>
      <c r="D3750" s="3" t="s">
        <v>677</v>
      </c>
      <c r="E3750" s="3" t="s">
        <v>3041</v>
      </c>
      <c r="F3750" s="3" t="s">
        <v>3042</v>
      </c>
      <c r="G3750" s="3" t="s">
        <v>3042</v>
      </c>
      <c r="H3750" s="3" t="s">
        <v>3042</v>
      </c>
      <c r="I3750" s="3" t="s">
        <v>812</v>
      </c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>
        <f t="shared" si="61"/>
        <v>8</v>
      </c>
      <c r="AH3750" s="3" t="s">
        <v>812</v>
      </c>
      <c r="AI3750" s="3" t="str">
        <f>IFERROR(IF($AG3750&lt;=$AN3750,MATCH($AH3750,레드마인_배치!G:G,0),MATCH($AH3750,레드마인_서비스!G:G,0)),"")</f>
        <v/>
      </c>
      <c r="AJ3750" s="3" t="str" cm="1">
        <f t="array" ref="AJ3750">IFERROR(INDEX(IF($AG3750&lt;=$AN3750,레드마인_배치!E:E,레드마인_서비스!E:E),콜트리분석!$AI3750),"")</f>
        <v/>
      </c>
      <c r="AK3750" s="3" t="str" cm="1">
        <f t="array" ref="AK3750">IFERROR(INDEX(IF($AG3750&lt;=$AN3750,레드마인_배치!H:H,레드마인_서비스!H:H),콜트리분석!$AI3750),"")</f>
        <v/>
      </c>
      <c r="AL3750" s="3" t="str" cm="1">
        <f t="array" ref="AL3750">IFERROR(INDEX(IF($AG3750&lt;=$AN3750,레드마인_배치!I:I,레드마인_서비스!I:I),콜트리분석!$AI3750),"")</f>
        <v/>
      </c>
      <c r="AM3750" s="3" t="str" cm="1">
        <f t="array" ref="AM3750">IFERROR(INDEX(IF($AG3750&lt;=$AN3750,레드마인_배치!J:J,레드마인_서비스!J:J),콜트리분석!$AI3750),"")</f>
        <v/>
      </c>
      <c r="AN3750" s="3">
        <v>3</v>
      </c>
      <c r="AO3750" s="15" t="str">
        <f ca="1">IFERROR(INDEX(레드마인_배치!E:E,MATCH(OFFSET(A3750,,AN3750),레드마인_배치!G:G,0)),"")</f>
        <v>미대상</v>
      </c>
      <c r="AP3750" t="s">
        <v>3330</v>
      </c>
      <c r="AQ3750">
        <v>172</v>
      </c>
    </row>
    <row r="3751" spans="1:46" hidden="1">
      <c r="A3751" s="3" t="s">
        <v>2957</v>
      </c>
      <c r="B3751" s="3" t="s">
        <v>491</v>
      </c>
      <c r="C3751" s="3" t="s">
        <v>494</v>
      </c>
      <c r="D3751" s="3" t="s">
        <v>677</v>
      </c>
      <c r="E3751" s="3" t="s">
        <v>3041</v>
      </c>
      <c r="F3751" s="3" t="s">
        <v>3042</v>
      </c>
      <c r="G3751" s="3" t="s">
        <v>3042</v>
      </c>
      <c r="H3751" s="3" t="s">
        <v>3042</v>
      </c>
      <c r="I3751" s="3" t="s">
        <v>811</v>
      </c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>
        <f t="shared" si="61"/>
        <v>8</v>
      </c>
      <c r="AH3751" s="3" t="s">
        <v>811</v>
      </c>
      <c r="AI3751" s="3" t="str">
        <f>IFERROR(IF($AG3751&lt;=$AN3751,MATCH($AH3751,레드마인_배치!G:G,0),MATCH($AH3751,레드마인_서비스!G:G,0)),"")</f>
        <v/>
      </c>
      <c r="AJ3751" s="3" t="str" cm="1">
        <f t="array" ref="AJ3751">IFERROR(INDEX(IF($AG3751&lt;=$AN3751,레드마인_배치!E:E,레드마인_서비스!E:E),콜트리분석!$AI3751),"")</f>
        <v/>
      </c>
      <c r="AK3751" s="3" t="str" cm="1">
        <f t="array" ref="AK3751">IFERROR(INDEX(IF($AG3751&lt;=$AN3751,레드마인_배치!H:H,레드마인_서비스!H:H),콜트리분석!$AI3751),"")</f>
        <v/>
      </c>
      <c r="AL3751" s="3" t="str" cm="1">
        <f t="array" ref="AL3751">IFERROR(INDEX(IF($AG3751&lt;=$AN3751,레드마인_배치!I:I,레드마인_서비스!I:I),콜트리분석!$AI3751),"")</f>
        <v/>
      </c>
      <c r="AM3751" s="3" t="str" cm="1">
        <f t="array" ref="AM3751">IFERROR(INDEX(IF($AG3751&lt;=$AN3751,레드마인_배치!J:J,레드마인_서비스!J:J),콜트리분석!$AI3751),"")</f>
        <v/>
      </c>
      <c r="AN3751" s="3">
        <v>3</v>
      </c>
      <c r="AO3751" s="15" t="str">
        <f ca="1">IFERROR(INDEX(레드마인_배치!E:E,MATCH(OFFSET(A3751,,AN3751),레드마인_배치!G:G,0)),"")</f>
        <v>미대상</v>
      </c>
      <c r="AP3751" t="s">
        <v>3330</v>
      </c>
      <c r="AQ3751">
        <v>172</v>
      </c>
    </row>
    <row r="3752" spans="1:46">
      <c r="A3752" s="3" t="s">
        <v>2957</v>
      </c>
      <c r="B3752" s="3" t="s">
        <v>491</v>
      </c>
      <c r="C3752" s="3" t="s">
        <v>494</v>
      </c>
      <c r="D3752" s="3" t="s">
        <v>677</v>
      </c>
      <c r="E3752" s="3" t="s">
        <v>3041</v>
      </c>
      <c r="F3752" s="3" t="s">
        <v>3042</v>
      </c>
      <c r="G3752" s="3" t="s">
        <v>3042</v>
      </c>
      <c r="H3752" s="3" t="s">
        <v>650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>
        <f t="shared" si="61"/>
        <v>7</v>
      </c>
      <c r="AH3752" s="3" t="s">
        <v>650</v>
      </c>
      <c r="AI3752" s="3" t="str">
        <f>IFERROR(IF($AG3752&lt;=$AN3752,MATCH($AH3752,레드마인_배치!G:G,0),MATCH($AH3752,레드마인_서비스!G:G,0)),"")</f>
        <v/>
      </c>
      <c r="AJ3752" s="3" t="str" cm="1">
        <f t="array" ref="AJ3752">IFERROR(INDEX(IF($AG3752&lt;=$AN3752,레드마인_배치!E:E,레드마인_서비스!E:E),콜트리분석!$AI3752),"")</f>
        <v/>
      </c>
      <c r="AK3752" s="3" t="str" cm="1">
        <f t="array" ref="AK3752">IFERROR(INDEX(IF($AG3752&lt;=$AN3752,레드마인_배치!H:H,레드마인_서비스!H:H),콜트리분석!$AI3752),"")</f>
        <v/>
      </c>
      <c r="AL3752" s="3" t="str" cm="1">
        <f t="array" ref="AL3752">IFERROR(INDEX(IF($AG3752&lt;=$AN3752,레드마인_배치!I:I,레드마인_서비스!I:I),콜트리분석!$AI3752),"")</f>
        <v/>
      </c>
      <c r="AM3752" s="3" t="str" cm="1">
        <f t="array" ref="AM3752">IFERROR(INDEX(IF($AG3752&lt;=$AN3752,레드마인_배치!J:J,레드마인_서비스!J:J),콜트리분석!$AI3752),"")</f>
        <v/>
      </c>
      <c r="AN3752" s="3">
        <v>3</v>
      </c>
      <c r="AO3752" s="15" t="str">
        <f ca="1">IFERROR(INDEX(레드마인_배치!E:E,MATCH(OFFSET(A3752,,AN3752),레드마인_배치!G:G,0)),"")</f>
        <v>미대상</v>
      </c>
      <c r="AP3752" t="s">
        <v>3330</v>
      </c>
      <c r="AQ3752">
        <v>172</v>
      </c>
      <c r="AT3752" t="str" cm="1">
        <f t="array" ref="AT3752">[1]!add_delimeter(AG3752:AO3752,"|")</f>
        <v>|7|CLCCMB050A||||||3|미대상|</v>
      </c>
    </row>
    <row r="3753" spans="1:46">
      <c r="A3753" s="3" t="s">
        <v>2957</v>
      </c>
      <c r="B3753" s="3" t="s">
        <v>491</v>
      </c>
      <c r="C3753" s="3" t="s">
        <v>494</v>
      </c>
      <c r="D3753" s="3" t="s">
        <v>677</v>
      </c>
      <c r="E3753" s="3" t="s">
        <v>3041</v>
      </c>
      <c r="F3753" s="3" t="s">
        <v>3042</v>
      </c>
      <c r="G3753" s="3" t="s">
        <v>3042</v>
      </c>
      <c r="H3753" s="3" t="s">
        <v>812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>
        <f t="shared" si="61"/>
        <v>7</v>
      </c>
      <c r="AH3753" s="3" t="s">
        <v>812</v>
      </c>
      <c r="AI3753" s="3" t="str">
        <f>IFERROR(IF($AG3753&lt;=$AN3753,MATCH($AH3753,레드마인_배치!G:G,0),MATCH($AH3753,레드마인_서비스!G:G,0)),"")</f>
        <v/>
      </c>
      <c r="AJ3753" s="3" t="str" cm="1">
        <f t="array" ref="AJ3753">IFERROR(INDEX(IF($AG3753&lt;=$AN3753,레드마인_배치!E:E,레드마인_서비스!E:E),콜트리분석!$AI3753),"")</f>
        <v/>
      </c>
      <c r="AK3753" s="3" t="str" cm="1">
        <f t="array" ref="AK3753">IFERROR(INDEX(IF($AG3753&lt;=$AN3753,레드마인_배치!H:H,레드마인_서비스!H:H),콜트리분석!$AI3753),"")</f>
        <v/>
      </c>
      <c r="AL3753" s="3" t="str" cm="1">
        <f t="array" ref="AL3753">IFERROR(INDEX(IF($AG3753&lt;=$AN3753,레드마인_배치!I:I,레드마인_서비스!I:I),콜트리분석!$AI3753),"")</f>
        <v/>
      </c>
      <c r="AM3753" s="3" t="str" cm="1">
        <f t="array" ref="AM3753">IFERROR(INDEX(IF($AG3753&lt;=$AN3753,레드마인_배치!J:J,레드마인_서비스!J:J),콜트리분석!$AI3753),"")</f>
        <v/>
      </c>
      <c r="AN3753" s="3">
        <v>3</v>
      </c>
      <c r="AO3753" s="15" t="str">
        <f ca="1">IFERROR(INDEX(레드마인_배치!E:E,MATCH(OFFSET(A3753,,AN3753),레드마인_배치!G:G,0)),"")</f>
        <v>미대상</v>
      </c>
      <c r="AP3753" t="s">
        <v>3330</v>
      </c>
      <c r="AQ3753">
        <v>172</v>
      </c>
      <c r="AT3753" t="str" cm="1">
        <f t="array" ref="AT3753">[1]!add_delimeter(AG3753:AO3753,"|")</f>
        <v>|7|CLCCMB070A||||||3|미대상|</v>
      </c>
    </row>
    <row r="3754" spans="1:46">
      <c r="A3754" s="3" t="s">
        <v>2957</v>
      </c>
      <c r="B3754" s="3" t="s">
        <v>491</v>
      </c>
      <c r="C3754" s="3" t="s">
        <v>494</v>
      </c>
      <c r="D3754" s="3" t="s">
        <v>677</v>
      </c>
      <c r="E3754" s="3" t="s">
        <v>3041</v>
      </c>
      <c r="F3754" s="3" t="s">
        <v>3042</v>
      </c>
      <c r="G3754" s="3" t="s">
        <v>3042</v>
      </c>
      <c r="H3754" s="3" t="s">
        <v>811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>
        <f t="shared" si="61"/>
        <v>7</v>
      </c>
      <c r="AH3754" s="3" t="s">
        <v>811</v>
      </c>
      <c r="AI3754" s="3" t="str">
        <f>IFERROR(IF($AG3754&lt;=$AN3754,MATCH($AH3754,레드마인_배치!G:G,0),MATCH($AH3754,레드마인_서비스!G:G,0)),"")</f>
        <v/>
      </c>
      <c r="AJ3754" s="3" t="str" cm="1">
        <f t="array" ref="AJ3754">IFERROR(INDEX(IF($AG3754&lt;=$AN3754,레드마인_배치!E:E,레드마인_서비스!E:E),콜트리분석!$AI3754),"")</f>
        <v/>
      </c>
      <c r="AK3754" s="3" t="str" cm="1">
        <f t="array" ref="AK3754">IFERROR(INDEX(IF($AG3754&lt;=$AN3754,레드마인_배치!H:H,레드마인_서비스!H:H),콜트리분석!$AI3754),"")</f>
        <v/>
      </c>
      <c r="AL3754" s="3" t="str" cm="1">
        <f t="array" ref="AL3754">IFERROR(INDEX(IF($AG3754&lt;=$AN3754,레드마인_배치!I:I,레드마인_서비스!I:I),콜트리분석!$AI3754),"")</f>
        <v/>
      </c>
      <c r="AM3754" s="3" t="str" cm="1">
        <f t="array" ref="AM3754">IFERROR(INDEX(IF($AG3754&lt;=$AN3754,레드마인_배치!J:J,레드마인_서비스!J:J),콜트리분석!$AI3754),"")</f>
        <v/>
      </c>
      <c r="AN3754" s="3">
        <v>3</v>
      </c>
      <c r="AO3754" s="15" t="str">
        <f ca="1">IFERROR(INDEX(레드마인_배치!E:E,MATCH(OFFSET(A3754,,AN3754),레드마인_배치!G:G,0)),"")</f>
        <v>미대상</v>
      </c>
      <c r="AP3754" t="s">
        <v>3330</v>
      </c>
      <c r="AQ3754">
        <v>172</v>
      </c>
      <c r="AT3754" t="str" cm="1">
        <f t="array" ref="AT3754">[1]!add_delimeter(AG3754:AO3754,"|")</f>
        <v>|7|CLCCMB090A||||||3|미대상|</v>
      </c>
    </row>
    <row r="3755" spans="1:46">
      <c r="A3755" s="3" t="s">
        <v>2957</v>
      </c>
      <c r="B3755" s="3" t="s">
        <v>491</v>
      </c>
      <c r="C3755" s="3" t="s">
        <v>494</v>
      </c>
      <c r="D3755" s="3" t="s">
        <v>677</v>
      </c>
      <c r="E3755" s="3" t="s">
        <v>3041</v>
      </c>
      <c r="F3755" s="3" t="s">
        <v>3042</v>
      </c>
      <c r="G3755" s="3" t="s">
        <v>650</v>
      </c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>
        <f t="shared" si="61"/>
        <v>6</v>
      </c>
      <c r="AH3755" s="3" t="s">
        <v>650</v>
      </c>
      <c r="AI3755" s="3" t="str">
        <f>IFERROR(IF($AG3755&lt;=$AN3755,MATCH($AH3755,레드마인_배치!G:G,0),MATCH($AH3755,레드마인_서비스!G:G,0)),"")</f>
        <v/>
      </c>
      <c r="AJ3755" s="3" t="str" cm="1">
        <f t="array" ref="AJ3755">IFERROR(INDEX(IF($AG3755&lt;=$AN3755,레드마인_배치!E:E,레드마인_서비스!E:E),콜트리분석!$AI3755),"")</f>
        <v/>
      </c>
      <c r="AK3755" s="3" t="str" cm="1">
        <f t="array" ref="AK3755">IFERROR(INDEX(IF($AG3755&lt;=$AN3755,레드마인_배치!H:H,레드마인_서비스!H:H),콜트리분석!$AI3755),"")</f>
        <v/>
      </c>
      <c r="AL3755" s="3" t="str" cm="1">
        <f t="array" ref="AL3755">IFERROR(INDEX(IF($AG3755&lt;=$AN3755,레드마인_배치!I:I,레드마인_서비스!I:I),콜트리분석!$AI3755),"")</f>
        <v/>
      </c>
      <c r="AM3755" s="3" t="str" cm="1">
        <f t="array" ref="AM3755">IFERROR(INDEX(IF($AG3755&lt;=$AN3755,레드마인_배치!J:J,레드마인_서비스!J:J),콜트리분석!$AI3755),"")</f>
        <v/>
      </c>
      <c r="AN3755" s="3">
        <v>3</v>
      </c>
      <c r="AO3755" s="15" t="str">
        <f ca="1">IFERROR(INDEX(레드마인_배치!E:E,MATCH(OFFSET(A3755,,AN3755),레드마인_배치!G:G,0)),"")</f>
        <v>미대상</v>
      </c>
      <c r="AP3755" t="s">
        <v>3330</v>
      </c>
      <c r="AQ3755">
        <v>172</v>
      </c>
      <c r="AT3755" t="str" cm="1">
        <f t="array" ref="AT3755">[1]!add_delimeter(AG3755:AO3755,"|")</f>
        <v>|6|CLCCMB050A||||||3|미대상|</v>
      </c>
    </row>
    <row r="3756" spans="1:46">
      <c r="A3756" s="3" t="s">
        <v>2957</v>
      </c>
      <c r="B3756" s="3" t="s">
        <v>491</v>
      </c>
      <c r="C3756" s="3" t="s">
        <v>494</v>
      </c>
      <c r="D3756" s="3" t="s">
        <v>677</v>
      </c>
      <c r="E3756" s="3" t="s">
        <v>3041</v>
      </c>
      <c r="F3756" s="3" t="s">
        <v>3042</v>
      </c>
      <c r="G3756" s="3" t="s">
        <v>812</v>
      </c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>
        <f t="shared" si="61"/>
        <v>6</v>
      </c>
      <c r="AH3756" s="3" t="s">
        <v>812</v>
      </c>
      <c r="AI3756" s="3" t="str">
        <f>IFERROR(IF($AG3756&lt;=$AN3756,MATCH($AH3756,레드마인_배치!G:G,0),MATCH($AH3756,레드마인_서비스!G:G,0)),"")</f>
        <v/>
      </c>
      <c r="AJ3756" s="3" t="str" cm="1">
        <f t="array" ref="AJ3756">IFERROR(INDEX(IF($AG3756&lt;=$AN3756,레드마인_배치!E:E,레드마인_서비스!E:E),콜트리분석!$AI3756),"")</f>
        <v/>
      </c>
      <c r="AK3756" s="3" t="str" cm="1">
        <f t="array" ref="AK3756">IFERROR(INDEX(IF($AG3756&lt;=$AN3756,레드마인_배치!H:H,레드마인_서비스!H:H),콜트리분석!$AI3756),"")</f>
        <v/>
      </c>
      <c r="AL3756" s="3" t="str" cm="1">
        <f t="array" ref="AL3756">IFERROR(INDEX(IF($AG3756&lt;=$AN3756,레드마인_배치!I:I,레드마인_서비스!I:I),콜트리분석!$AI3756),"")</f>
        <v/>
      </c>
      <c r="AM3756" s="3" t="str" cm="1">
        <f t="array" ref="AM3756">IFERROR(INDEX(IF($AG3756&lt;=$AN3756,레드마인_배치!J:J,레드마인_서비스!J:J),콜트리분석!$AI3756),"")</f>
        <v/>
      </c>
      <c r="AN3756" s="3">
        <v>3</v>
      </c>
      <c r="AO3756" s="15" t="str">
        <f ca="1">IFERROR(INDEX(레드마인_배치!E:E,MATCH(OFFSET(A3756,,AN3756),레드마인_배치!G:G,0)),"")</f>
        <v>미대상</v>
      </c>
      <c r="AP3756" t="s">
        <v>3330</v>
      </c>
      <c r="AQ3756">
        <v>172</v>
      </c>
      <c r="AT3756" t="str" cm="1">
        <f t="array" ref="AT3756">[1]!add_delimeter(AG3756:AO3756,"|")</f>
        <v>|6|CLCCMB070A||||||3|미대상|</v>
      </c>
    </row>
    <row r="3757" spans="1:46">
      <c r="A3757" s="3" t="s">
        <v>2957</v>
      </c>
      <c r="B3757" s="3" t="s">
        <v>491</v>
      </c>
      <c r="C3757" s="3" t="s">
        <v>494</v>
      </c>
      <c r="D3757" s="3" t="s">
        <v>677</v>
      </c>
      <c r="E3757" s="3" t="s">
        <v>3041</v>
      </c>
      <c r="F3757" s="3" t="s">
        <v>3042</v>
      </c>
      <c r="G3757" s="3" t="s">
        <v>811</v>
      </c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>
        <f t="shared" si="61"/>
        <v>6</v>
      </c>
      <c r="AH3757" s="3" t="s">
        <v>811</v>
      </c>
      <c r="AI3757" s="3" t="str">
        <f>IFERROR(IF($AG3757&lt;=$AN3757,MATCH($AH3757,레드마인_배치!G:G,0),MATCH($AH3757,레드마인_서비스!G:G,0)),"")</f>
        <v/>
      </c>
      <c r="AJ3757" s="3" t="str" cm="1">
        <f t="array" ref="AJ3757">IFERROR(INDEX(IF($AG3757&lt;=$AN3757,레드마인_배치!E:E,레드마인_서비스!E:E),콜트리분석!$AI3757),"")</f>
        <v/>
      </c>
      <c r="AK3757" s="3" t="str" cm="1">
        <f t="array" ref="AK3757">IFERROR(INDEX(IF($AG3757&lt;=$AN3757,레드마인_배치!H:H,레드마인_서비스!H:H),콜트리분석!$AI3757),"")</f>
        <v/>
      </c>
      <c r="AL3757" s="3" t="str" cm="1">
        <f t="array" ref="AL3757">IFERROR(INDEX(IF($AG3757&lt;=$AN3757,레드마인_배치!I:I,레드마인_서비스!I:I),콜트리분석!$AI3757),"")</f>
        <v/>
      </c>
      <c r="AM3757" s="3" t="str" cm="1">
        <f t="array" ref="AM3757">IFERROR(INDEX(IF($AG3757&lt;=$AN3757,레드마인_배치!J:J,레드마인_서비스!J:J),콜트리분석!$AI3757),"")</f>
        <v/>
      </c>
      <c r="AN3757" s="3">
        <v>3</v>
      </c>
      <c r="AO3757" s="15" t="str">
        <f ca="1">IFERROR(INDEX(레드마인_배치!E:E,MATCH(OFFSET(A3757,,AN3757),레드마인_배치!G:G,0)),"")</f>
        <v>미대상</v>
      </c>
      <c r="AP3757" t="s">
        <v>3330</v>
      </c>
      <c r="AQ3757">
        <v>172</v>
      </c>
      <c r="AT3757" t="str" cm="1">
        <f t="array" ref="AT3757">[1]!add_delimeter(AG3757:AO3757,"|")</f>
        <v>|6|CLCCMB090A||||||3|미대상|</v>
      </c>
    </row>
    <row r="3758" spans="1:46">
      <c r="A3758" s="3" t="s">
        <v>2957</v>
      </c>
      <c r="B3758" s="3" t="s">
        <v>491</v>
      </c>
      <c r="C3758" s="3" t="s">
        <v>494</v>
      </c>
      <c r="D3758" s="3" t="s">
        <v>677</v>
      </c>
      <c r="E3758" s="3" t="s">
        <v>3041</v>
      </c>
      <c r="F3758" s="3" t="s">
        <v>650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>
        <f t="shared" si="61"/>
        <v>5</v>
      </c>
      <c r="AH3758" s="3" t="s">
        <v>650</v>
      </c>
      <c r="AI3758" s="3" t="str">
        <f>IFERROR(IF($AG3758&lt;=$AN3758,MATCH($AH3758,레드마인_배치!G:G,0),MATCH($AH3758,레드마인_서비스!G:G,0)),"")</f>
        <v/>
      </c>
      <c r="AJ3758" s="3" t="str" cm="1">
        <f t="array" ref="AJ3758">IFERROR(INDEX(IF($AG3758&lt;=$AN3758,레드마인_배치!E:E,레드마인_서비스!E:E),콜트리분석!$AI3758),"")</f>
        <v/>
      </c>
      <c r="AK3758" s="3" t="str" cm="1">
        <f t="array" ref="AK3758">IFERROR(INDEX(IF($AG3758&lt;=$AN3758,레드마인_배치!H:H,레드마인_서비스!H:H),콜트리분석!$AI3758),"")</f>
        <v/>
      </c>
      <c r="AL3758" s="3" t="str" cm="1">
        <f t="array" ref="AL3758">IFERROR(INDEX(IF($AG3758&lt;=$AN3758,레드마인_배치!I:I,레드마인_서비스!I:I),콜트리분석!$AI3758),"")</f>
        <v/>
      </c>
      <c r="AM3758" s="3" t="str" cm="1">
        <f t="array" ref="AM3758">IFERROR(INDEX(IF($AG3758&lt;=$AN3758,레드마인_배치!J:J,레드마인_서비스!J:J),콜트리분석!$AI3758),"")</f>
        <v/>
      </c>
      <c r="AN3758" s="3">
        <v>3</v>
      </c>
      <c r="AO3758" s="15" t="str">
        <f ca="1">IFERROR(INDEX(레드마인_배치!E:E,MATCH(OFFSET(A3758,,AN3758),레드마인_배치!G:G,0)),"")</f>
        <v>미대상</v>
      </c>
      <c r="AP3758" t="s">
        <v>3330</v>
      </c>
      <c r="AQ3758">
        <v>172</v>
      </c>
      <c r="AT3758" t="str" cm="1">
        <f t="array" ref="AT3758">[1]!add_delimeter(AG3758:AO3758,"|")</f>
        <v>|5|CLCCMB050A||||||3|미대상|</v>
      </c>
    </row>
    <row r="3759" spans="1:46">
      <c r="A3759" s="3" t="s">
        <v>2957</v>
      </c>
      <c r="B3759" s="3" t="s">
        <v>491</v>
      </c>
      <c r="C3759" s="3" t="s">
        <v>494</v>
      </c>
      <c r="D3759" s="3" t="s">
        <v>677</v>
      </c>
      <c r="E3759" s="3" t="s">
        <v>3041</v>
      </c>
      <c r="F3759" s="3" t="s">
        <v>812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>
        <f t="shared" si="61"/>
        <v>5</v>
      </c>
      <c r="AH3759" s="3" t="s">
        <v>812</v>
      </c>
      <c r="AI3759" s="3" t="str">
        <f>IFERROR(IF($AG3759&lt;=$AN3759,MATCH($AH3759,레드마인_배치!G:G,0),MATCH($AH3759,레드마인_서비스!G:G,0)),"")</f>
        <v/>
      </c>
      <c r="AJ3759" s="3" t="str" cm="1">
        <f t="array" ref="AJ3759">IFERROR(INDEX(IF($AG3759&lt;=$AN3759,레드마인_배치!E:E,레드마인_서비스!E:E),콜트리분석!$AI3759),"")</f>
        <v/>
      </c>
      <c r="AK3759" s="3" t="str" cm="1">
        <f t="array" ref="AK3759">IFERROR(INDEX(IF($AG3759&lt;=$AN3759,레드마인_배치!H:H,레드마인_서비스!H:H),콜트리분석!$AI3759),"")</f>
        <v/>
      </c>
      <c r="AL3759" s="3" t="str" cm="1">
        <f t="array" ref="AL3759">IFERROR(INDEX(IF($AG3759&lt;=$AN3759,레드마인_배치!I:I,레드마인_서비스!I:I),콜트리분석!$AI3759),"")</f>
        <v/>
      </c>
      <c r="AM3759" s="3" t="str" cm="1">
        <f t="array" ref="AM3759">IFERROR(INDEX(IF($AG3759&lt;=$AN3759,레드마인_배치!J:J,레드마인_서비스!J:J),콜트리분석!$AI3759),"")</f>
        <v/>
      </c>
      <c r="AN3759" s="3">
        <v>3</v>
      </c>
      <c r="AO3759" s="15" t="str">
        <f ca="1">IFERROR(INDEX(레드마인_배치!E:E,MATCH(OFFSET(A3759,,AN3759),레드마인_배치!G:G,0)),"")</f>
        <v>미대상</v>
      </c>
      <c r="AP3759" t="s">
        <v>3330</v>
      </c>
      <c r="AQ3759">
        <v>172</v>
      </c>
      <c r="AT3759" t="str" cm="1">
        <f t="array" ref="AT3759">[1]!add_delimeter(AG3759:AO3759,"|")</f>
        <v>|5|CLCCMB070A||||||3|미대상|</v>
      </c>
    </row>
    <row r="3760" spans="1:46">
      <c r="A3760" s="3" t="s">
        <v>2957</v>
      </c>
      <c r="B3760" s="3" t="s">
        <v>491</v>
      </c>
      <c r="C3760" s="3" t="s">
        <v>494</v>
      </c>
      <c r="D3760" s="3" t="s">
        <v>677</v>
      </c>
      <c r="E3760" s="3" t="s">
        <v>3041</v>
      </c>
      <c r="F3760" s="3" t="s">
        <v>811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>
        <f t="shared" si="61"/>
        <v>5</v>
      </c>
      <c r="AH3760" s="3" t="s">
        <v>811</v>
      </c>
      <c r="AI3760" s="3" t="str">
        <f>IFERROR(IF($AG3760&lt;=$AN3760,MATCH($AH3760,레드마인_배치!G:G,0),MATCH($AH3760,레드마인_서비스!G:G,0)),"")</f>
        <v/>
      </c>
      <c r="AJ3760" s="3" t="str" cm="1">
        <f t="array" ref="AJ3760">IFERROR(INDEX(IF($AG3760&lt;=$AN3760,레드마인_배치!E:E,레드마인_서비스!E:E),콜트리분석!$AI3760),"")</f>
        <v/>
      </c>
      <c r="AK3760" s="3" t="str" cm="1">
        <f t="array" ref="AK3760">IFERROR(INDEX(IF($AG3760&lt;=$AN3760,레드마인_배치!H:H,레드마인_서비스!H:H),콜트리분석!$AI3760),"")</f>
        <v/>
      </c>
      <c r="AL3760" s="3" t="str" cm="1">
        <f t="array" ref="AL3760">IFERROR(INDEX(IF($AG3760&lt;=$AN3760,레드마인_배치!I:I,레드마인_서비스!I:I),콜트리분석!$AI3760),"")</f>
        <v/>
      </c>
      <c r="AM3760" s="3" t="str" cm="1">
        <f t="array" ref="AM3760">IFERROR(INDEX(IF($AG3760&lt;=$AN3760,레드마인_배치!J:J,레드마인_서비스!J:J),콜트리분석!$AI3760),"")</f>
        <v/>
      </c>
      <c r="AN3760" s="3">
        <v>3</v>
      </c>
      <c r="AO3760" s="15" t="str">
        <f ca="1">IFERROR(INDEX(레드마인_배치!E:E,MATCH(OFFSET(A3760,,AN3760),레드마인_배치!G:G,0)),"")</f>
        <v>미대상</v>
      </c>
      <c r="AP3760" t="s">
        <v>3330</v>
      </c>
      <c r="AQ3760">
        <v>172</v>
      </c>
      <c r="AT3760" t="str" cm="1">
        <f t="array" ref="AT3760">[1]!add_delimeter(AG3760:AO3760,"|")</f>
        <v>|5|CLCCMB090A||||||3|미대상|</v>
      </c>
    </row>
    <row r="3761" spans="1:46">
      <c r="A3761" s="3" t="s">
        <v>2957</v>
      </c>
      <c r="B3761" s="3" t="s">
        <v>491</v>
      </c>
      <c r="C3761" s="3" t="s">
        <v>494</v>
      </c>
      <c r="D3761" s="3" t="s">
        <v>677</v>
      </c>
      <c r="E3761" s="3" t="s">
        <v>3043</v>
      </c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>
        <f t="shared" si="61"/>
        <v>4</v>
      </c>
      <c r="AH3761" s="3" t="s">
        <v>3043</v>
      </c>
      <c r="AI3761" s="3" t="str">
        <f>IFERROR(IF($AG3761&lt;=$AN3761,MATCH($AH3761,레드마인_배치!G:G,0),MATCH($AH3761,레드마인_서비스!G:G,0)),"")</f>
        <v/>
      </c>
      <c r="AJ3761" s="3" t="str" cm="1">
        <f t="array" ref="AJ3761">IFERROR(INDEX(IF($AG3761&lt;=$AN3761,레드마인_배치!E:E,레드마인_서비스!E:E),콜트리분석!$AI3761),"")</f>
        <v/>
      </c>
      <c r="AK3761" s="3" t="str" cm="1">
        <f t="array" ref="AK3761">IFERROR(INDEX(IF($AG3761&lt;=$AN3761,레드마인_배치!H:H,레드마인_서비스!H:H),콜트리분석!$AI3761),"")</f>
        <v/>
      </c>
      <c r="AL3761" s="3" t="str" cm="1">
        <f t="array" ref="AL3761">IFERROR(INDEX(IF($AG3761&lt;=$AN3761,레드마인_배치!I:I,레드마인_서비스!I:I),콜트리분석!$AI3761),"")</f>
        <v/>
      </c>
      <c r="AM3761" s="3" t="str" cm="1">
        <f t="array" ref="AM3761">IFERROR(INDEX(IF($AG3761&lt;=$AN3761,레드마인_배치!J:J,레드마인_서비스!J:J),콜트리분석!$AI3761),"")</f>
        <v/>
      </c>
      <c r="AN3761" s="3">
        <v>3</v>
      </c>
      <c r="AO3761" s="15" t="str">
        <f ca="1">IFERROR(INDEX(레드마인_배치!E:E,MATCH(OFFSET(A3761,,AN3761),레드마인_배치!G:G,0)),"")</f>
        <v>미대상</v>
      </c>
      <c r="AP3761" t="s">
        <v>3330</v>
      </c>
      <c r="AQ3761">
        <v>172</v>
      </c>
      <c r="AT3761" t="str" cm="1">
        <f t="array" ref="AT3761">[1]!add_delimeter(AG3761:AO3761,"|")</f>
        <v>|4|CBCIFB221A||||||3|미대상|</v>
      </c>
    </row>
    <row r="3762" spans="1:46">
      <c r="A3762" s="3" t="s">
        <v>2957</v>
      </c>
      <c r="B3762" s="3" t="s">
        <v>491</v>
      </c>
      <c r="C3762" s="3" t="s">
        <v>494</v>
      </c>
      <c r="D3762" s="3" t="s">
        <v>677</v>
      </c>
      <c r="E3762" s="3" t="s">
        <v>3043</v>
      </c>
      <c r="F3762" s="3" t="s">
        <v>3044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>
        <f t="shared" si="61"/>
        <v>5</v>
      </c>
      <c r="AH3762" s="3" t="s">
        <v>3044</v>
      </c>
      <c r="AI3762" s="3" t="str">
        <f>IFERROR(IF($AG3762&lt;=$AN3762,MATCH($AH3762,레드마인_배치!G:G,0),MATCH($AH3762,레드마인_서비스!G:G,0)),"")</f>
        <v/>
      </c>
      <c r="AJ3762" s="3" t="str" cm="1">
        <f t="array" ref="AJ3762">IFERROR(INDEX(IF($AG3762&lt;=$AN3762,레드마인_배치!E:E,레드마인_서비스!E:E),콜트리분석!$AI3762),"")</f>
        <v/>
      </c>
      <c r="AK3762" s="3" t="str" cm="1">
        <f t="array" ref="AK3762">IFERROR(INDEX(IF($AG3762&lt;=$AN3762,레드마인_배치!H:H,레드마인_서비스!H:H),콜트리분석!$AI3762),"")</f>
        <v/>
      </c>
      <c r="AL3762" s="3" t="str" cm="1">
        <f t="array" ref="AL3762">IFERROR(INDEX(IF($AG3762&lt;=$AN3762,레드마인_배치!I:I,레드마인_서비스!I:I),콜트리분석!$AI3762),"")</f>
        <v/>
      </c>
      <c r="AM3762" s="3" t="str" cm="1">
        <f t="array" ref="AM3762">IFERROR(INDEX(IF($AG3762&lt;=$AN3762,레드마인_배치!J:J,레드마인_서비스!J:J),콜트리분석!$AI3762),"")</f>
        <v/>
      </c>
      <c r="AN3762" s="3">
        <v>3</v>
      </c>
      <c r="AO3762" s="15" t="str">
        <f ca="1">IFERROR(INDEX(레드마인_배치!E:E,MATCH(OFFSET(A3762,,AN3762),레드마인_배치!G:G,0)),"")</f>
        <v>미대상</v>
      </c>
      <c r="AP3762" t="s">
        <v>3330</v>
      </c>
      <c r="AQ3762">
        <v>172</v>
      </c>
      <c r="AT3762" t="str" cm="1">
        <f t="array" ref="AT3762">[1]!add_delimeter(AG3762:AO3762,"|")</f>
        <v>|5|CBCIFB222A||||||3|미대상|</v>
      </c>
    </row>
    <row r="3763" spans="1:46">
      <c r="A3763" s="3" t="s">
        <v>2957</v>
      </c>
      <c r="B3763" s="3" t="s">
        <v>491</v>
      </c>
      <c r="C3763" s="3" t="s">
        <v>494</v>
      </c>
      <c r="D3763" s="3" t="s">
        <v>677</v>
      </c>
      <c r="E3763" s="3" t="s">
        <v>3043</v>
      </c>
      <c r="F3763" s="3" t="s">
        <v>3044</v>
      </c>
      <c r="G3763" s="3" t="s">
        <v>3045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>
        <f t="shared" si="61"/>
        <v>6</v>
      </c>
      <c r="AH3763" s="3" t="s">
        <v>3045</v>
      </c>
      <c r="AI3763" s="3" t="str">
        <f>IFERROR(IF($AG3763&lt;=$AN3763,MATCH($AH3763,레드마인_배치!G:G,0),MATCH($AH3763,레드마인_서비스!G:G,0)),"")</f>
        <v/>
      </c>
      <c r="AJ3763" s="3" t="str" cm="1">
        <f t="array" ref="AJ3763">IFERROR(INDEX(IF($AG3763&lt;=$AN3763,레드마인_배치!E:E,레드마인_서비스!E:E),콜트리분석!$AI3763),"")</f>
        <v/>
      </c>
      <c r="AK3763" s="3" t="str" cm="1">
        <f t="array" ref="AK3763">IFERROR(INDEX(IF($AG3763&lt;=$AN3763,레드마인_배치!H:H,레드마인_서비스!H:H),콜트리분석!$AI3763),"")</f>
        <v/>
      </c>
      <c r="AL3763" s="3" t="str" cm="1">
        <f t="array" ref="AL3763">IFERROR(INDEX(IF($AG3763&lt;=$AN3763,레드마인_배치!I:I,레드마인_서비스!I:I),콜트리분석!$AI3763),"")</f>
        <v/>
      </c>
      <c r="AM3763" s="3" t="str" cm="1">
        <f t="array" ref="AM3763">IFERROR(INDEX(IF($AG3763&lt;=$AN3763,레드마인_배치!J:J,레드마인_서비스!J:J),콜트리분석!$AI3763),"")</f>
        <v/>
      </c>
      <c r="AN3763" s="3">
        <v>3</v>
      </c>
      <c r="AO3763" s="15" t="str">
        <f ca="1">IFERROR(INDEX(레드마인_배치!E:E,MATCH(OFFSET(A3763,,AN3763),레드마인_배치!G:G,0)),"")</f>
        <v>미대상</v>
      </c>
      <c r="AP3763" t="s">
        <v>3330</v>
      </c>
      <c r="AQ3763">
        <v>172</v>
      </c>
      <c r="AT3763" t="str" cm="1">
        <f t="array" ref="AT3763">[1]!add_delimeter(AG3763:AO3763,"|")</f>
        <v>|6|CBCIFB202A||||||3|미대상|</v>
      </c>
    </row>
    <row r="3764" spans="1:46">
      <c r="A3764" s="3" t="s">
        <v>2957</v>
      </c>
      <c r="B3764" s="3" t="s">
        <v>491</v>
      </c>
      <c r="C3764" s="3" t="s">
        <v>494</v>
      </c>
      <c r="D3764" s="3" t="s">
        <v>677</v>
      </c>
      <c r="E3764" s="3" t="s">
        <v>3043</v>
      </c>
      <c r="F3764" s="3" t="s">
        <v>3044</v>
      </c>
      <c r="G3764" s="3" t="s">
        <v>3045</v>
      </c>
      <c r="H3764" s="3" t="s">
        <v>2954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>
        <f t="shared" si="61"/>
        <v>7</v>
      </c>
      <c r="AH3764" s="3" t="s">
        <v>2954</v>
      </c>
      <c r="AI3764" s="3" t="str">
        <f>IFERROR(IF($AG3764&lt;=$AN3764,MATCH($AH3764,레드마인_배치!G:G,0),MATCH($AH3764,레드마인_서비스!G:G,0)),"")</f>
        <v/>
      </c>
      <c r="AJ3764" s="3" t="str" cm="1">
        <f t="array" ref="AJ3764">IFERROR(INDEX(IF($AG3764&lt;=$AN3764,레드마인_배치!E:E,레드마인_서비스!E:E),콜트리분석!$AI3764),"")</f>
        <v/>
      </c>
      <c r="AK3764" s="3" t="str" cm="1">
        <f t="array" ref="AK3764">IFERROR(INDEX(IF($AG3764&lt;=$AN3764,레드마인_배치!H:H,레드마인_서비스!H:H),콜트리분석!$AI3764),"")</f>
        <v/>
      </c>
      <c r="AL3764" s="3" t="str" cm="1">
        <f t="array" ref="AL3764">IFERROR(INDEX(IF($AG3764&lt;=$AN3764,레드마인_배치!I:I,레드마인_서비스!I:I),콜트리분석!$AI3764),"")</f>
        <v/>
      </c>
      <c r="AM3764" s="3" t="str" cm="1">
        <f t="array" ref="AM3764">IFERROR(INDEX(IF($AG3764&lt;=$AN3764,레드마인_배치!J:J,레드마인_서비스!J:J),콜트리분석!$AI3764),"")</f>
        <v/>
      </c>
      <c r="AN3764" s="3">
        <v>3</v>
      </c>
      <c r="AO3764" s="15" t="str">
        <f ca="1">IFERROR(INDEX(레드마인_배치!E:E,MATCH(OFFSET(A3764,,AN3764),레드마인_배치!G:G,0)),"")</f>
        <v>미대상</v>
      </c>
      <c r="AP3764" t="s">
        <v>3330</v>
      </c>
      <c r="AQ3764">
        <v>172</v>
      </c>
      <c r="AT3764" t="str" cm="1">
        <f t="array" ref="AT3764">[1]!add_delimeter(AG3764:AO3764,"|")</f>
        <v>|7|CBCIFB100C||||||3|미대상|</v>
      </c>
    </row>
    <row r="3765" spans="1:46">
      <c r="A3765" s="3" t="s">
        <v>2957</v>
      </c>
      <c r="B3765" s="3" t="s">
        <v>491</v>
      </c>
      <c r="C3765" s="3" t="s">
        <v>494</v>
      </c>
      <c r="D3765" s="3" t="s">
        <v>677</v>
      </c>
      <c r="E3765" s="3" t="s">
        <v>3043</v>
      </c>
      <c r="F3765" s="3" t="s">
        <v>3044</v>
      </c>
      <c r="G3765" s="3" t="s">
        <v>3045</v>
      </c>
      <c r="H3765" s="3" t="s">
        <v>3042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>
        <f t="shared" si="61"/>
        <v>7</v>
      </c>
      <c r="AH3765" s="3" t="s">
        <v>3042</v>
      </c>
      <c r="AI3765" s="3" t="str">
        <f>IFERROR(IF($AG3765&lt;=$AN3765,MATCH($AH3765,레드마인_배치!G:G,0),MATCH($AH3765,레드마인_서비스!G:G,0)),"")</f>
        <v/>
      </c>
      <c r="AJ3765" s="3" t="str" cm="1">
        <f t="array" ref="AJ3765">IFERROR(INDEX(IF($AG3765&lt;=$AN3765,레드마인_배치!E:E,레드마인_서비스!E:E),콜트리분석!$AI3765),"")</f>
        <v/>
      </c>
      <c r="AK3765" s="3" t="str" cm="1">
        <f t="array" ref="AK3765">IFERROR(INDEX(IF($AG3765&lt;=$AN3765,레드마인_배치!H:H,레드마인_서비스!H:H),콜트리분석!$AI3765),"")</f>
        <v/>
      </c>
      <c r="AL3765" s="3" t="str" cm="1">
        <f t="array" ref="AL3765">IFERROR(INDEX(IF($AG3765&lt;=$AN3765,레드마인_배치!I:I,레드마인_서비스!I:I),콜트리분석!$AI3765),"")</f>
        <v/>
      </c>
      <c r="AM3765" s="3" t="str" cm="1">
        <f t="array" ref="AM3765">IFERROR(INDEX(IF($AG3765&lt;=$AN3765,레드마인_배치!J:J,레드마인_서비스!J:J),콜트리분석!$AI3765),"")</f>
        <v/>
      </c>
      <c r="AN3765" s="3">
        <v>3</v>
      </c>
      <c r="AO3765" s="15" t="str">
        <f ca="1">IFERROR(INDEX(레드마인_배치!E:E,MATCH(OFFSET(A3765,,AN3765),레드마인_배치!G:G,0)),"")</f>
        <v>미대상</v>
      </c>
      <c r="AP3765" t="s">
        <v>3330</v>
      </c>
      <c r="AQ3765">
        <v>172</v>
      </c>
      <c r="AT3765" t="str" cm="1">
        <f t="array" ref="AT3765">[1]!add_delimeter(AG3765:AO3765,"|")</f>
        <v>|7|CBCIFB201B||||||3|미대상|</v>
      </c>
    </row>
    <row r="3766" spans="1:46" hidden="1">
      <c r="A3766" s="3" t="s">
        <v>2957</v>
      </c>
      <c r="B3766" s="3" t="s">
        <v>491</v>
      </c>
      <c r="C3766" s="3" t="s">
        <v>494</v>
      </c>
      <c r="D3766" s="3" t="s">
        <v>677</v>
      </c>
      <c r="E3766" s="3" t="s">
        <v>3043</v>
      </c>
      <c r="F3766" s="3" t="s">
        <v>3044</v>
      </c>
      <c r="G3766" s="3" t="s">
        <v>3045</v>
      </c>
      <c r="H3766" s="3" t="s">
        <v>3042</v>
      </c>
      <c r="I3766" s="3" t="s">
        <v>2954</v>
      </c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>
        <f t="shared" si="61"/>
        <v>8</v>
      </c>
      <c r="AH3766" s="3" t="s">
        <v>2954</v>
      </c>
      <c r="AI3766" s="3" t="str">
        <f>IFERROR(IF($AG3766&lt;=$AN3766,MATCH($AH3766,레드마인_배치!G:G,0),MATCH($AH3766,레드마인_서비스!G:G,0)),"")</f>
        <v/>
      </c>
      <c r="AJ3766" s="3" t="str" cm="1">
        <f t="array" ref="AJ3766">IFERROR(INDEX(IF($AG3766&lt;=$AN3766,레드마인_배치!E:E,레드마인_서비스!E:E),콜트리분석!$AI3766),"")</f>
        <v/>
      </c>
      <c r="AK3766" s="3" t="str" cm="1">
        <f t="array" ref="AK3766">IFERROR(INDEX(IF($AG3766&lt;=$AN3766,레드마인_배치!H:H,레드마인_서비스!H:H),콜트리분석!$AI3766),"")</f>
        <v/>
      </c>
      <c r="AL3766" s="3" t="str" cm="1">
        <f t="array" ref="AL3766">IFERROR(INDEX(IF($AG3766&lt;=$AN3766,레드마인_배치!I:I,레드마인_서비스!I:I),콜트리분석!$AI3766),"")</f>
        <v/>
      </c>
      <c r="AM3766" s="3" t="str" cm="1">
        <f t="array" ref="AM3766">IFERROR(INDEX(IF($AG3766&lt;=$AN3766,레드마인_배치!J:J,레드마인_서비스!J:J),콜트리분석!$AI3766),"")</f>
        <v/>
      </c>
      <c r="AN3766" s="3">
        <v>3</v>
      </c>
      <c r="AO3766" s="15" t="str">
        <f ca="1">IFERROR(INDEX(레드마인_배치!E:E,MATCH(OFFSET(A3766,,AN3766),레드마인_배치!G:G,0)),"")</f>
        <v>미대상</v>
      </c>
      <c r="AP3766" t="s">
        <v>3330</v>
      </c>
      <c r="AQ3766">
        <v>172</v>
      </c>
    </row>
    <row r="3767" spans="1:46" hidden="1">
      <c r="A3767" s="3" t="s">
        <v>2957</v>
      </c>
      <c r="B3767" s="3" t="s">
        <v>491</v>
      </c>
      <c r="C3767" s="3" t="s">
        <v>494</v>
      </c>
      <c r="D3767" s="3" t="s">
        <v>677</v>
      </c>
      <c r="E3767" s="3" t="s">
        <v>3043</v>
      </c>
      <c r="F3767" s="3" t="s">
        <v>3044</v>
      </c>
      <c r="G3767" s="3" t="s">
        <v>3045</v>
      </c>
      <c r="H3767" s="3" t="s">
        <v>3042</v>
      </c>
      <c r="I3767" s="3" t="s">
        <v>3042</v>
      </c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>
        <f t="shared" si="61"/>
        <v>8</v>
      </c>
      <c r="AH3767" s="3" t="s">
        <v>3042</v>
      </c>
      <c r="AI3767" s="3" t="str">
        <f>IFERROR(IF($AG3767&lt;=$AN3767,MATCH($AH3767,레드마인_배치!G:G,0),MATCH($AH3767,레드마인_서비스!G:G,0)),"")</f>
        <v/>
      </c>
      <c r="AJ3767" s="3" t="str" cm="1">
        <f t="array" ref="AJ3767">IFERROR(INDEX(IF($AG3767&lt;=$AN3767,레드마인_배치!E:E,레드마인_서비스!E:E),콜트리분석!$AI3767),"")</f>
        <v/>
      </c>
      <c r="AK3767" s="3" t="str" cm="1">
        <f t="array" ref="AK3767">IFERROR(INDEX(IF($AG3767&lt;=$AN3767,레드마인_배치!H:H,레드마인_서비스!H:H),콜트리분석!$AI3767),"")</f>
        <v/>
      </c>
      <c r="AL3767" s="3" t="str" cm="1">
        <f t="array" ref="AL3767">IFERROR(INDEX(IF($AG3767&lt;=$AN3767,레드마인_배치!I:I,레드마인_서비스!I:I),콜트리분석!$AI3767),"")</f>
        <v/>
      </c>
      <c r="AM3767" s="3" t="str" cm="1">
        <f t="array" ref="AM3767">IFERROR(INDEX(IF($AG3767&lt;=$AN3767,레드마인_배치!J:J,레드마인_서비스!J:J),콜트리분석!$AI3767),"")</f>
        <v/>
      </c>
      <c r="AN3767" s="3">
        <v>3</v>
      </c>
      <c r="AO3767" s="15" t="str">
        <f ca="1">IFERROR(INDEX(레드마인_배치!E:E,MATCH(OFFSET(A3767,,AN3767),레드마인_배치!G:G,0)),"")</f>
        <v>미대상</v>
      </c>
      <c r="AP3767" t="s">
        <v>3330</v>
      </c>
      <c r="AQ3767">
        <v>172</v>
      </c>
    </row>
    <row r="3768" spans="1:46" hidden="1">
      <c r="A3768" s="3" t="s">
        <v>2957</v>
      </c>
      <c r="B3768" s="3" t="s">
        <v>491</v>
      </c>
      <c r="C3768" s="3" t="s">
        <v>494</v>
      </c>
      <c r="D3768" s="3" t="s">
        <v>677</v>
      </c>
      <c r="E3768" s="3" t="s">
        <v>3043</v>
      </c>
      <c r="F3768" s="3" t="s">
        <v>3044</v>
      </c>
      <c r="G3768" s="3" t="s">
        <v>3045</v>
      </c>
      <c r="H3768" s="3" t="s">
        <v>3042</v>
      </c>
      <c r="I3768" s="3" t="s">
        <v>3042</v>
      </c>
      <c r="J3768" s="3" t="s">
        <v>2954</v>
      </c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>
        <f t="shared" si="61"/>
        <v>9</v>
      </c>
      <c r="AH3768" s="3" t="s">
        <v>2954</v>
      </c>
      <c r="AI3768" s="3" t="str">
        <f>IFERROR(IF($AG3768&lt;=$AN3768,MATCH($AH3768,레드마인_배치!G:G,0),MATCH($AH3768,레드마인_서비스!G:G,0)),"")</f>
        <v/>
      </c>
      <c r="AJ3768" s="3" t="str" cm="1">
        <f t="array" ref="AJ3768">IFERROR(INDEX(IF($AG3768&lt;=$AN3768,레드마인_배치!E:E,레드마인_서비스!E:E),콜트리분석!$AI3768),"")</f>
        <v/>
      </c>
      <c r="AK3768" s="3" t="str" cm="1">
        <f t="array" ref="AK3768">IFERROR(INDEX(IF($AG3768&lt;=$AN3768,레드마인_배치!H:H,레드마인_서비스!H:H),콜트리분석!$AI3768),"")</f>
        <v/>
      </c>
      <c r="AL3768" s="3" t="str" cm="1">
        <f t="array" ref="AL3768">IFERROR(INDEX(IF($AG3768&lt;=$AN3768,레드마인_배치!I:I,레드마인_서비스!I:I),콜트리분석!$AI3768),"")</f>
        <v/>
      </c>
      <c r="AM3768" s="3" t="str" cm="1">
        <f t="array" ref="AM3768">IFERROR(INDEX(IF($AG3768&lt;=$AN3768,레드마인_배치!J:J,레드마인_서비스!J:J),콜트리분석!$AI3768),"")</f>
        <v/>
      </c>
      <c r="AN3768" s="3">
        <v>3</v>
      </c>
      <c r="AO3768" s="15" t="str">
        <f ca="1">IFERROR(INDEX(레드마인_배치!E:E,MATCH(OFFSET(A3768,,AN3768),레드마인_배치!G:G,0)),"")</f>
        <v>미대상</v>
      </c>
      <c r="AP3768" t="s">
        <v>3330</v>
      </c>
      <c r="AQ3768">
        <v>172</v>
      </c>
    </row>
    <row r="3769" spans="1:46" hidden="1">
      <c r="A3769" s="3" t="s">
        <v>2957</v>
      </c>
      <c r="B3769" s="3" t="s">
        <v>491</v>
      </c>
      <c r="C3769" s="3" t="s">
        <v>494</v>
      </c>
      <c r="D3769" s="3" t="s">
        <v>677</v>
      </c>
      <c r="E3769" s="3" t="s">
        <v>3043</v>
      </c>
      <c r="F3769" s="3" t="s">
        <v>3044</v>
      </c>
      <c r="G3769" s="3" t="s">
        <v>3045</v>
      </c>
      <c r="H3769" s="3" t="s">
        <v>3042</v>
      </c>
      <c r="I3769" s="3" t="s">
        <v>3042</v>
      </c>
      <c r="J3769" s="3" t="s">
        <v>3042</v>
      </c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>
        <f t="shared" si="61"/>
        <v>9</v>
      </c>
      <c r="AH3769" s="3" t="s">
        <v>3042</v>
      </c>
      <c r="AI3769" s="3" t="str">
        <f>IFERROR(IF($AG3769&lt;=$AN3769,MATCH($AH3769,레드마인_배치!G:G,0),MATCH($AH3769,레드마인_서비스!G:G,0)),"")</f>
        <v/>
      </c>
      <c r="AJ3769" s="3" t="str" cm="1">
        <f t="array" ref="AJ3769">IFERROR(INDEX(IF($AG3769&lt;=$AN3769,레드마인_배치!E:E,레드마인_서비스!E:E),콜트리분석!$AI3769),"")</f>
        <v/>
      </c>
      <c r="AK3769" s="3" t="str" cm="1">
        <f t="array" ref="AK3769">IFERROR(INDEX(IF($AG3769&lt;=$AN3769,레드마인_배치!H:H,레드마인_서비스!H:H),콜트리분석!$AI3769),"")</f>
        <v/>
      </c>
      <c r="AL3769" s="3" t="str" cm="1">
        <f t="array" ref="AL3769">IFERROR(INDEX(IF($AG3769&lt;=$AN3769,레드마인_배치!I:I,레드마인_서비스!I:I),콜트리분석!$AI3769),"")</f>
        <v/>
      </c>
      <c r="AM3769" s="3" t="str" cm="1">
        <f t="array" ref="AM3769">IFERROR(INDEX(IF($AG3769&lt;=$AN3769,레드마인_배치!J:J,레드마인_서비스!J:J),콜트리분석!$AI3769),"")</f>
        <v/>
      </c>
      <c r="AN3769" s="3">
        <v>3</v>
      </c>
      <c r="AO3769" s="15" t="str">
        <f ca="1">IFERROR(INDEX(레드마인_배치!E:E,MATCH(OFFSET(A3769,,AN3769),레드마인_배치!G:G,0)),"")</f>
        <v>미대상</v>
      </c>
      <c r="AP3769" t="s">
        <v>3330</v>
      </c>
      <c r="AQ3769">
        <v>172</v>
      </c>
    </row>
    <row r="3770" spans="1:46" hidden="1">
      <c r="A3770" s="3" t="s">
        <v>2957</v>
      </c>
      <c r="B3770" s="3" t="s">
        <v>491</v>
      </c>
      <c r="C3770" s="3" t="s">
        <v>494</v>
      </c>
      <c r="D3770" s="3" t="s">
        <v>677</v>
      </c>
      <c r="E3770" s="3" t="s">
        <v>3043</v>
      </c>
      <c r="F3770" s="3" t="s">
        <v>3044</v>
      </c>
      <c r="G3770" s="3" t="s">
        <v>3045</v>
      </c>
      <c r="H3770" s="3" t="s">
        <v>3042</v>
      </c>
      <c r="I3770" s="3" t="s">
        <v>3042</v>
      </c>
      <c r="J3770" s="3" t="s">
        <v>3042</v>
      </c>
      <c r="K3770" s="3" t="s">
        <v>2954</v>
      </c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>
        <f t="shared" si="61"/>
        <v>10</v>
      </c>
      <c r="AH3770" s="3" t="s">
        <v>2954</v>
      </c>
      <c r="AI3770" s="3" t="str">
        <f>IFERROR(IF($AG3770&lt;=$AN3770,MATCH($AH3770,레드마인_배치!G:G,0),MATCH($AH3770,레드마인_서비스!G:G,0)),"")</f>
        <v/>
      </c>
      <c r="AJ3770" s="3" t="str" cm="1">
        <f t="array" ref="AJ3770">IFERROR(INDEX(IF($AG3770&lt;=$AN3770,레드마인_배치!E:E,레드마인_서비스!E:E),콜트리분석!$AI3770),"")</f>
        <v/>
      </c>
      <c r="AK3770" s="3" t="str" cm="1">
        <f t="array" ref="AK3770">IFERROR(INDEX(IF($AG3770&lt;=$AN3770,레드마인_배치!H:H,레드마인_서비스!H:H),콜트리분석!$AI3770),"")</f>
        <v/>
      </c>
      <c r="AL3770" s="3" t="str" cm="1">
        <f t="array" ref="AL3770">IFERROR(INDEX(IF($AG3770&lt;=$AN3770,레드마인_배치!I:I,레드마인_서비스!I:I),콜트리분석!$AI3770),"")</f>
        <v/>
      </c>
      <c r="AM3770" s="3" t="str" cm="1">
        <f t="array" ref="AM3770">IFERROR(INDEX(IF($AG3770&lt;=$AN3770,레드마인_배치!J:J,레드마인_서비스!J:J),콜트리분석!$AI3770),"")</f>
        <v/>
      </c>
      <c r="AN3770" s="3">
        <v>3</v>
      </c>
      <c r="AO3770" s="15" t="str">
        <f ca="1">IFERROR(INDEX(레드마인_배치!E:E,MATCH(OFFSET(A3770,,AN3770),레드마인_배치!G:G,0)),"")</f>
        <v>미대상</v>
      </c>
      <c r="AP3770" t="s">
        <v>3330</v>
      </c>
      <c r="AQ3770">
        <v>172</v>
      </c>
    </row>
    <row r="3771" spans="1:46" hidden="1">
      <c r="A3771" s="3" t="s">
        <v>2957</v>
      </c>
      <c r="B3771" s="3" t="s">
        <v>491</v>
      </c>
      <c r="C3771" s="3" t="s">
        <v>494</v>
      </c>
      <c r="D3771" s="3" t="s">
        <v>677</v>
      </c>
      <c r="E3771" s="3" t="s">
        <v>3043</v>
      </c>
      <c r="F3771" s="3" t="s">
        <v>3044</v>
      </c>
      <c r="G3771" s="3" t="s">
        <v>3045</v>
      </c>
      <c r="H3771" s="3" t="s">
        <v>3042</v>
      </c>
      <c r="I3771" s="3" t="s">
        <v>3042</v>
      </c>
      <c r="J3771" s="3" t="s">
        <v>3042</v>
      </c>
      <c r="K3771" s="3" t="s">
        <v>3042</v>
      </c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>
        <f t="shared" si="61"/>
        <v>10</v>
      </c>
      <c r="AH3771" s="3" t="s">
        <v>3042</v>
      </c>
      <c r="AI3771" s="3" t="str">
        <f>IFERROR(IF($AG3771&lt;=$AN3771,MATCH($AH3771,레드마인_배치!G:G,0),MATCH($AH3771,레드마인_서비스!G:G,0)),"")</f>
        <v/>
      </c>
      <c r="AJ3771" s="3" t="str" cm="1">
        <f t="array" ref="AJ3771">IFERROR(INDEX(IF($AG3771&lt;=$AN3771,레드마인_배치!E:E,레드마인_서비스!E:E),콜트리분석!$AI3771),"")</f>
        <v/>
      </c>
      <c r="AK3771" s="3" t="str" cm="1">
        <f t="array" ref="AK3771">IFERROR(INDEX(IF($AG3771&lt;=$AN3771,레드마인_배치!H:H,레드마인_서비스!H:H),콜트리분석!$AI3771),"")</f>
        <v/>
      </c>
      <c r="AL3771" s="3" t="str" cm="1">
        <f t="array" ref="AL3771">IFERROR(INDEX(IF($AG3771&lt;=$AN3771,레드마인_배치!I:I,레드마인_서비스!I:I),콜트리분석!$AI3771),"")</f>
        <v/>
      </c>
      <c r="AM3771" s="3" t="str" cm="1">
        <f t="array" ref="AM3771">IFERROR(INDEX(IF($AG3771&lt;=$AN3771,레드마인_배치!J:J,레드마인_서비스!J:J),콜트리분석!$AI3771),"")</f>
        <v/>
      </c>
      <c r="AN3771" s="3">
        <v>3</v>
      </c>
      <c r="AO3771" s="15" t="str">
        <f ca="1">IFERROR(INDEX(레드마인_배치!E:E,MATCH(OFFSET(A3771,,AN3771),레드마인_배치!G:G,0)),"")</f>
        <v>미대상</v>
      </c>
      <c r="AP3771" t="s">
        <v>3330</v>
      </c>
      <c r="AQ3771">
        <v>172</v>
      </c>
    </row>
    <row r="3772" spans="1:46" hidden="1">
      <c r="A3772" s="3" t="s">
        <v>2957</v>
      </c>
      <c r="B3772" s="3" t="s">
        <v>491</v>
      </c>
      <c r="C3772" s="3" t="s">
        <v>494</v>
      </c>
      <c r="D3772" s="3" t="s">
        <v>677</v>
      </c>
      <c r="E3772" s="3" t="s">
        <v>3043</v>
      </c>
      <c r="F3772" s="3" t="s">
        <v>3044</v>
      </c>
      <c r="G3772" s="3" t="s">
        <v>3045</v>
      </c>
      <c r="H3772" s="3" t="s">
        <v>3042</v>
      </c>
      <c r="I3772" s="3" t="s">
        <v>3042</v>
      </c>
      <c r="J3772" s="3" t="s">
        <v>3042</v>
      </c>
      <c r="K3772" s="3" t="s">
        <v>3042</v>
      </c>
      <c r="L3772" s="3" t="s">
        <v>2954</v>
      </c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>
        <f t="shared" si="61"/>
        <v>11</v>
      </c>
      <c r="AH3772" s="3" t="s">
        <v>2954</v>
      </c>
      <c r="AI3772" s="3" t="str">
        <f>IFERROR(IF($AG3772&lt;=$AN3772,MATCH($AH3772,레드마인_배치!G:G,0),MATCH($AH3772,레드마인_서비스!G:G,0)),"")</f>
        <v/>
      </c>
      <c r="AJ3772" s="3" t="str" cm="1">
        <f t="array" ref="AJ3772">IFERROR(INDEX(IF($AG3772&lt;=$AN3772,레드마인_배치!E:E,레드마인_서비스!E:E),콜트리분석!$AI3772),"")</f>
        <v/>
      </c>
      <c r="AK3772" s="3" t="str" cm="1">
        <f t="array" ref="AK3772">IFERROR(INDEX(IF($AG3772&lt;=$AN3772,레드마인_배치!H:H,레드마인_서비스!H:H),콜트리분석!$AI3772),"")</f>
        <v/>
      </c>
      <c r="AL3772" s="3" t="str" cm="1">
        <f t="array" ref="AL3772">IFERROR(INDEX(IF($AG3772&lt;=$AN3772,레드마인_배치!I:I,레드마인_서비스!I:I),콜트리분석!$AI3772),"")</f>
        <v/>
      </c>
      <c r="AM3772" s="3" t="str" cm="1">
        <f t="array" ref="AM3772">IFERROR(INDEX(IF($AG3772&lt;=$AN3772,레드마인_배치!J:J,레드마인_서비스!J:J),콜트리분석!$AI3772),"")</f>
        <v/>
      </c>
      <c r="AN3772" s="3">
        <v>3</v>
      </c>
      <c r="AO3772" s="15" t="str">
        <f ca="1">IFERROR(INDEX(레드마인_배치!E:E,MATCH(OFFSET(A3772,,AN3772),레드마인_배치!G:G,0)),"")</f>
        <v>미대상</v>
      </c>
      <c r="AP3772" t="s">
        <v>3330</v>
      </c>
      <c r="AQ3772">
        <v>172</v>
      </c>
    </row>
    <row r="3773" spans="1:46" hidden="1">
      <c r="A3773" s="3" t="s">
        <v>2957</v>
      </c>
      <c r="B3773" s="3" t="s">
        <v>491</v>
      </c>
      <c r="C3773" s="3" t="s">
        <v>494</v>
      </c>
      <c r="D3773" s="3" t="s">
        <v>677</v>
      </c>
      <c r="E3773" s="3" t="s">
        <v>3043</v>
      </c>
      <c r="F3773" s="3" t="s">
        <v>3044</v>
      </c>
      <c r="G3773" s="3" t="s">
        <v>3045</v>
      </c>
      <c r="H3773" s="3" t="s">
        <v>3042</v>
      </c>
      <c r="I3773" s="3" t="s">
        <v>3042</v>
      </c>
      <c r="J3773" s="3" t="s">
        <v>3042</v>
      </c>
      <c r="K3773" s="3" t="s">
        <v>3042</v>
      </c>
      <c r="L3773" s="3" t="s">
        <v>3042</v>
      </c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>
        <f t="shared" si="61"/>
        <v>11</v>
      </c>
      <c r="AH3773" s="3" t="s">
        <v>3042</v>
      </c>
      <c r="AI3773" s="3" t="str">
        <f>IFERROR(IF($AG3773&lt;=$AN3773,MATCH($AH3773,레드마인_배치!G:G,0),MATCH($AH3773,레드마인_서비스!G:G,0)),"")</f>
        <v/>
      </c>
      <c r="AJ3773" s="3" t="str" cm="1">
        <f t="array" ref="AJ3773">IFERROR(INDEX(IF($AG3773&lt;=$AN3773,레드마인_배치!E:E,레드마인_서비스!E:E),콜트리분석!$AI3773),"")</f>
        <v/>
      </c>
      <c r="AK3773" s="3" t="str" cm="1">
        <f t="array" ref="AK3773">IFERROR(INDEX(IF($AG3773&lt;=$AN3773,레드마인_배치!H:H,레드마인_서비스!H:H),콜트리분석!$AI3773),"")</f>
        <v/>
      </c>
      <c r="AL3773" s="3" t="str" cm="1">
        <f t="array" ref="AL3773">IFERROR(INDEX(IF($AG3773&lt;=$AN3773,레드마인_배치!I:I,레드마인_서비스!I:I),콜트리분석!$AI3773),"")</f>
        <v/>
      </c>
      <c r="AM3773" s="3" t="str" cm="1">
        <f t="array" ref="AM3773">IFERROR(INDEX(IF($AG3773&lt;=$AN3773,레드마인_배치!J:J,레드마인_서비스!J:J),콜트리분석!$AI3773),"")</f>
        <v/>
      </c>
      <c r="AN3773" s="3">
        <v>3</v>
      </c>
      <c r="AO3773" s="15" t="str">
        <f ca="1">IFERROR(INDEX(레드마인_배치!E:E,MATCH(OFFSET(A3773,,AN3773),레드마인_배치!G:G,0)),"")</f>
        <v>미대상</v>
      </c>
      <c r="AP3773" t="s">
        <v>3330</v>
      </c>
      <c r="AQ3773">
        <v>172</v>
      </c>
    </row>
    <row r="3774" spans="1:46" hidden="1">
      <c r="A3774" s="3" t="s">
        <v>2957</v>
      </c>
      <c r="B3774" s="3" t="s">
        <v>491</v>
      </c>
      <c r="C3774" s="3" t="s">
        <v>494</v>
      </c>
      <c r="D3774" s="3" t="s">
        <v>677</v>
      </c>
      <c r="E3774" s="3" t="s">
        <v>3043</v>
      </c>
      <c r="F3774" s="3" t="s">
        <v>3044</v>
      </c>
      <c r="G3774" s="3" t="s">
        <v>3045</v>
      </c>
      <c r="H3774" s="3" t="s">
        <v>3042</v>
      </c>
      <c r="I3774" s="3" t="s">
        <v>3042</v>
      </c>
      <c r="J3774" s="3" t="s">
        <v>3042</v>
      </c>
      <c r="K3774" s="3" t="s">
        <v>3042</v>
      </c>
      <c r="L3774" s="3" t="s">
        <v>3042</v>
      </c>
      <c r="M3774" s="3" t="s">
        <v>2954</v>
      </c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>
        <f t="shared" si="61"/>
        <v>12</v>
      </c>
      <c r="AH3774" s="3" t="s">
        <v>2954</v>
      </c>
      <c r="AI3774" s="3" t="str">
        <f>IFERROR(IF($AG3774&lt;=$AN3774,MATCH($AH3774,레드마인_배치!G:G,0),MATCH($AH3774,레드마인_서비스!G:G,0)),"")</f>
        <v/>
      </c>
      <c r="AJ3774" s="3" t="str" cm="1">
        <f t="array" ref="AJ3774">IFERROR(INDEX(IF($AG3774&lt;=$AN3774,레드마인_배치!E:E,레드마인_서비스!E:E),콜트리분석!$AI3774),"")</f>
        <v/>
      </c>
      <c r="AK3774" s="3" t="str" cm="1">
        <f t="array" ref="AK3774">IFERROR(INDEX(IF($AG3774&lt;=$AN3774,레드마인_배치!H:H,레드마인_서비스!H:H),콜트리분석!$AI3774),"")</f>
        <v/>
      </c>
      <c r="AL3774" s="3" t="str" cm="1">
        <f t="array" ref="AL3774">IFERROR(INDEX(IF($AG3774&lt;=$AN3774,레드마인_배치!I:I,레드마인_서비스!I:I),콜트리분석!$AI3774),"")</f>
        <v/>
      </c>
      <c r="AM3774" s="3" t="str" cm="1">
        <f t="array" ref="AM3774">IFERROR(INDEX(IF($AG3774&lt;=$AN3774,레드마인_배치!J:J,레드마인_서비스!J:J),콜트리분석!$AI3774),"")</f>
        <v/>
      </c>
      <c r="AN3774" s="3">
        <v>3</v>
      </c>
      <c r="AO3774" s="15" t="str">
        <f ca="1">IFERROR(INDEX(레드마인_배치!E:E,MATCH(OFFSET(A3774,,AN3774),레드마인_배치!G:G,0)),"")</f>
        <v>미대상</v>
      </c>
      <c r="AP3774" t="s">
        <v>3330</v>
      </c>
      <c r="AQ3774">
        <v>172</v>
      </c>
    </row>
    <row r="3775" spans="1:46" hidden="1">
      <c r="A3775" s="3" t="s">
        <v>2957</v>
      </c>
      <c r="B3775" s="3" t="s">
        <v>491</v>
      </c>
      <c r="C3775" s="3" t="s">
        <v>494</v>
      </c>
      <c r="D3775" s="3" t="s">
        <v>677</v>
      </c>
      <c r="E3775" s="3" t="s">
        <v>3043</v>
      </c>
      <c r="F3775" s="3" t="s">
        <v>3044</v>
      </c>
      <c r="G3775" s="3" t="s">
        <v>3045</v>
      </c>
      <c r="H3775" s="3" t="s">
        <v>3042</v>
      </c>
      <c r="I3775" s="3" t="s">
        <v>3042</v>
      </c>
      <c r="J3775" s="3" t="s">
        <v>3042</v>
      </c>
      <c r="K3775" s="3" t="s">
        <v>3042</v>
      </c>
      <c r="L3775" s="3" t="s">
        <v>3042</v>
      </c>
      <c r="M3775" s="3" t="s">
        <v>3042</v>
      </c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>
        <f t="shared" si="61"/>
        <v>12</v>
      </c>
      <c r="AH3775" s="3" t="s">
        <v>3042</v>
      </c>
      <c r="AI3775" s="3" t="str">
        <f>IFERROR(IF($AG3775&lt;=$AN3775,MATCH($AH3775,레드마인_배치!G:G,0),MATCH($AH3775,레드마인_서비스!G:G,0)),"")</f>
        <v/>
      </c>
      <c r="AJ3775" s="3" t="str" cm="1">
        <f t="array" ref="AJ3775">IFERROR(INDEX(IF($AG3775&lt;=$AN3775,레드마인_배치!E:E,레드마인_서비스!E:E),콜트리분석!$AI3775),"")</f>
        <v/>
      </c>
      <c r="AK3775" s="3" t="str" cm="1">
        <f t="array" ref="AK3775">IFERROR(INDEX(IF($AG3775&lt;=$AN3775,레드마인_배치!H:H,레드마인_서비스!H:H),콜트리분석!$AI3775),"")</f>
        <v/>
      </c>
      <c r="AL3775" s="3" t="str" cm="1">
        <f t="array" ref="AL3775">IFERROR(INDEX(IF($AG3775&lt;=$AN3775,레드마인_배치!I:I,레드마인_서비스!I:I),콜트리분석!$AI3775),"")</f>
        <v/>
      </c>
      <c r="AM3775" s="3" t="str" cm="1">
        <f t="array" ref="AM3775">IFERROR(INDEX(IF($AG3775&lt;=$AN3775,레드마인_배치!J:J,레드마인_서비스!J:J),콜트리분석!$AI3775),"")</f>
        <v/>
      </c>
      <c r="AN3775" s="3">
        <v>3</v>
      </c>
      <c r="AO3775" s="15" t="str">
        <f ca="1">IFERROR(INDEX(레드마인_배치!E:E,MATCH(OFFSET(A3775,,AN3775),레드마인_배치!G:G,0)),"")</f>
        <v>미대상</v>
      </c>
      <c r="AP3775" t="s">
        <v>3330</v>
      </c>
      <c r="AQ3775">
        <v>172</v>
      </c>
    </row>
    <row r="3776" spans="1:46" hidden="1">
      <c r="A3776" s="3" t="s">
        <v>2957</v>
      </c>
      <c r="B3776" s="3" t="s">
        <v>491</v>
      </c>
      <c r="C3776" s="3" t="s">
        <v>494</v>
      </c>
      <c r="D3776" s="3" t="s">
        <v>677</v>
      </c>
      <c r="E3776" s="3" t="s">
        <v>3043</v>
      </c>
      <c r="F3776" s="3" t="s">
        <v>3044</v>
      </c>
      <c r="G3776" s="3" t="s">
        <v>3045</v>
      </c>
      <c r="H3776" s="3" t="s">
        <v>3042</v>
      </c>
      <c r="I3776" s="3" t="s">
        <v>3042</v>
      </c>
      <c r="J3776" s="3" t="s">
        <v>3042</v>
      </c>
      <c r="K3776" s="3" t="s">
        <v>3042</v>
      </c>
      <c r="L3776" s="3" t="s">
        <v>3042</v>
      </c>
      <c r="M3776" s="3" t="s">
        <v>3042</v>
      </c>
      <c r="N3776" s="3" t="s">
        <v>2954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>
        <f t="shared" si="61"/>
        <v>13</v>
      </c>
      <c r="AH3776" s="3" t="s">
        <v>2954</v>
      </c>
      <c r="AI3776" s="3" t="str">
        <f>IFERROR(IF($AG3776&lt;=$AN3776,MATCH($AH3776,레드마인_배치!G:G,0),MATCH($AH3776,레드마인_서비스!G:G,0)),"")</f>
        <v/>
      </c>
      <c r="AJ3776" s="3" t="str" cm="1">
        <f t="array" ref="AJ3776">IFERROR(INDEX(IF($AG3776&lt;=$AN3776,레드마인_배치!E:E,레드마인_서비스!E:E),콜트리분석!$AI3776),"")</f>
        <v/>
      </c>
      <c r="AK3776" s="3" t="str" cm="1">
        <f t="array" ref="AK3776">IFERROR(INDEX(IF($AG3776&lt;=$AN3776,레드마인_배치!H:H,레드마인_서비스!H:H),콜트리분석!$AI3776),"")</f>
        <v/>
      </c>
      <c r="AL3776" s="3" t="str" cm="1">
        <f t="array" ref="AL3776">IFERROR(INDEX(IF($AG3776&lt;=$AN3776,레드마인_배치!I:I,레드마인_서비스!I:I),콜트리분석!$AI3776),"")</f>
        <v/>
      </c>
      <c r="AM3776" s="3" t="str" cm="1">
        <f t="array" ref="AM3776">IFERROR(INDEX(IF($AG3776&lt;=$AN3776,레드마인_배치!J:J,레드마인_서비스!J:J),콜트리분석!$AI3776),"")</f>
        <v/>
      </c>
      <c r="AN3776" s="3">
        <v>3</v>
      </c>
      <c r="AO3776" s="15" t="str">
        <f ca="1">IFERROR(INDEX(레드마인_배치!E:E,MATCH(OFFSET(A3776,,AN3776),레드마인_배치!G:G,0)),"")</f>
        <v>미대상</v>
      </c>
      <c r="AP3776" t="s">
        <v>3330</v>
      </c>
      <c r="AQ3776">
        <v>172</v>
      </c>
    </row>
    <row r="3777" spans="1:43" hidden="1">
      <c r="A3777" s="3" t="s">
        <v>2957</v>
      </c>
      <c r="B3777" s="3" t="s">
        <v>491</v>
      </c>
      <c r="C3777" s="3" t="s">
        <v>494</v>
      </c>
      <c r="D3777" s="3" t="s">
        <v>677</v>
      </c>
      <c r="E3777" s="3" t="s">
        <v>3043</v>
      </c>
      <c r="F3777" s="3" t="s">
        <v>3044</v>
      </c>
      <c r="G3777" s="3" t="s">
        <v>3045</v>
      </c>
      <c r="H3777" s="3" t="s">
        <v>3042</v>
      </c>
      <c r="I3777" s="3" t="s">
        <v>3042</v>
      </c>
      <c r="J3777" s="3" t="s">
        <v>3042</v>
      </c>
      <c r="K3777" s="3" t="s">
        <v>3042</v>
      </c>
      <c r="L3777" s="3" t="s">
        <v>3042</v>
      </c>
      <c r="M3777" s="3" t="s">
        <v>3042</v>
      </c>
      <c r="N3777" s="3" t="s">
        <v>3042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>
        <f t="shared" si="61"/>
        <v>13</v>
      </c>
      <c r="AH3777" s="3" t="s">
        <v>3042</v>
      </c>
      <c r="AI3777" s="3" t="str">
        <f>IFERROR(IF($AG3777&lt;=$AN3777,MATCH($AH3777,레드마인_배치!G:G,0),MATCH($AH3777,레드마인_서비스!G:G,0)),"")</f>
        <v/>
      </c>
      <c r="AJ3777" s="3" t="str" cm="1">
        <f t="array" ref="AJ3777">IFERROR(INDEX(IF($AG3777&lt;=$AN3777,레드마인_배치!E:E,레드마인_서비스!E:E),콜트리분석!$AI3777),"")</f>
        <v/>
      </c>
      <c r="AK3777" s="3" t="str" cm="1">
        <f t="array" ref="AK3777">IFERROR(INDEX(IF($AG3777&lt;=$AN3777,레드마인_배치!H:H,레드마인_서비스!H:H),콜트리분석!$AI3777),"")</f>
        <v/>
      </c>
      <c r="AL3777" s="3" t="str" cm="1">
        <f t="array" ref="AL3777">IFERROR(INDEX(IF($AG3777&lt;=$AN3777,레드마인_배치!I:I,레드마인_서비스!I:I),콜트리분석!$AI3777),"")</f>
        <v/>
      </c>
      <c r="AM3777" s="3" t="str" cm="1">
        <f t="array" ref="AM3777">IFERROR(INDEX(IF($AG3777&lt;=$AN3777,레드마인_배치!J:J,레드마인_서비스!J:J),콜트리분석!$AI3777),"")</f>
        <v/>
      </c>
      <c r="AN3777" s="3">
        <v>3</v>
      </c>
      <c r="AO3777" s="15" t="str">
        <f ca="1">IFERROR(INDEX(레드마인_배치!E:E,MATCH(OFFSET(A3777,,AN3777),레드마인_배치!G:G,0)),"")</f>
        <v>미대상</v>
      </c>
      <c r="AP3777" t="s">
        <v>3330</v>
      </c>
      <c r="AQ3777">
        <v>172</v>
      </c>
    </row>
    <row r="3778" spans="1:43" hidden="1">
      <c r="A3778" s="3" t="s">
        <v>2957</v>
      </c>
      <c r="B3778" s="3" t="s">
        <v>491</v>
      </c>
      <c r="C3778" s="3" t="s">
        <v>494</v>
      </c>
      <c r="D3778" s="3" t="s">
        <v>677</v>
      </c>
      <c r="E3778" s="3" t="s">
        <v>3043</v>
      </c>
      <c r="F3778" s="3" t="s">
        <v>3044</v>
      </c>
      <c r="G3778" s="3" t="s">
        <v>3045</v>
      </c>
      <c r="H3778" s="3" t="s">
        <v>3042</v>
      </c>
      <c r="I3778" s="3" t="s">
        <v>3042</v>
      </c>
      <c r="J3778" s="3" t="s">
        <v>3042</v>
      </c>
      <c r="K3778" s="3" t="s">
        <v>3042</v>
      </c>
      <c r="L3778" s="3" t="s">
        <v>3042</v>
      </c>
      <c r="M3778" s="3" t="s">
        <v>3042</v>
      </c>
      <c r="N3778" s="3" t="s">
        <v>3042</v>
      </c>
      <c r="O3778" s="3" t="s">
        <v>2954</v>
      </c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>
        <f t="shared" si="61"/>
        <v>14</v>
      </c>
      <c r="AH3778" s="3" t="s">
        <v>2954</v>
      </c>
      <c r="AI3778" s="3" t="str">
        <f>IFERROR(IF($AG3778&lt;=$AN3778,MATCH($AH3778,레드마인_배치!G:G,0),MATCH($AH3778,레드마인_서비스!G:G,0)),"")</f>
        <v/>
      </c>
      <c r="AJ3778" s="3" t="str" cm="1">
        <f t="array" ref="AJ3778">IFERROR(INDEX(IF($AG3778&lt;=$AN3778,레드마인_배치!E:E,레드마인_서비스!E:E),콜트리분석!$AI3778),"")</f>
        <v/>
      </c>
      <c r="AK3778" s="3" t="str" cm="1">
        <f t="array" ref="AK3778">IFERROR(INDEX(IF($AG3778&lt;=$AN3778,레드마인_배치!H:H,레드마인_서비스!H:H),콜트리분석!$AI3778),"")</f>
        <v/>
      </c>
      <c r="AL3778" s="3" t="str" cm="1">
        <f t="array" ref="AL3778">IFERROR(INDEX(IF($AG3778&lt;=$AN3778,레드마인_배치!I:I,레드마인_서비스!I:I),콜트리분석!$AI3778),"")</f>
        <v/>
      </c>
      <c r="AM3778" s="3" t="str" cm="1">
        <f t="array" ref="AM3778">IFERROR(INDEX(IF($AG3778&lt;=$AN3778,레드마인_배치!J:J,레드마인_서비스!J:J),콜트리분석!$AI3778),"")</f>
        <v/>
      </c>
      <c r="AN3778" s="3">
        <v>3</v>
      </c>
      <c r="AO3778" s="15" t="str">
        <f ca="1">IFERROR(INDEX(레드마인_배치!E:E,MATCH(OFFSET(A3778,,AN3778),레드마인_배치!G:G,0)),"")</f>
        <v>미대상</v>
      </c>
      <c r="AP3778" t="s">
        <v>3330</v>
      </c>
      <c r="AQ3778">
        <v>172</v>
      </c>
    </row>
    <row r="3779" spans="1:43" hidden="1">
      <c r="A3779" s="3" t="s">
        <v>2957</v>
      </c>
      <c r="B3779" s="3" t="s">
        <v>491</v>
      </c>
      <c r="C3779" s="3" t="s">
        <v>494</v>
      </c>
      <c r="D3779" s="3" t="s">
        <v>677</v>
      </c>
      <c r="E3779" s="3" t="s">
        <v>3043</v>
      </c>
      <c r="F3779" s="3" t="s">
        <v>3044</v>
      </c>
      <c r="G3779" s="3" t="s">
        <v>3045</v>
      </c>
      <c r="H3779" s="3" t="s">
        <v>3042</v>
      </c>
      <c r="I3779" s="3" t="s">
        <v>3042</v>
      </c>
      <c r="J3779" s="3" t="s">
        <v>3042</v>
      </c>
      <c r="K3779" s="3" t="s">
        <v>3042</v>
      </c>
      <c r="L3779" s="3" t="s">
        <v>3042</v>
      </c>
      <c r="M3779" s="3" t="s">
        <v>3042</v>
      </c>
      <c r="N3779" s="3" t="s">
        <v>3042</v>
      </c>
      <c r="O3779" s="3" t="s">
        <v>3042</v>
      </c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>
        <f t="shared" si="61"/>
        <v>14</v>
      </c>
      <c r="AH3779" s="3" t="s">
        <v>3042</v>
      </c>
      <c r="AI3779" s="3" t="str">
        <f>IFERROR(IF($AG3779&lt;=$AN3779,MATCH($AH3779,레드마인_배치!G:G,0),MATCH($AH3779,레드마인_서비스!G:G,0)),"")</f>
        <v/>
      </c>
      <c r="AJ3779" s="3" t="str" cm="1">
        <f t="array" ref="AJ3779">IFERROR(INDEX(IF($AG3779&lt;=$AN3779,레드마인_배치!E:E,레드마인_서비스!E:E),콜트리분석!$AI3779),"")</f>
        <v/>
      </c>
      <c r="AK3779" s="3" t="str" cm="1">
        <f t="array" ref="AK3779">IFERROR(INDEX(IF($AG3779&lt;=$AN3779,레드마인_배치!H:H,레드마인_서비스!H:H),콜트리분석!$AI3779),"")</f>
        <v/>
      </c>
      <c r="AL3779" s="3" t="str" cm="1">
        <f t="array" ref="AL3779">IFERROR(INDEX(IF($AG3779&lt;=$AN3779,레드마인_배치!I:I,레드마인_서비스!I:I),콜트리분석!$AI3779),"")</f>
        <v/>
      </c>
      <c r="AM3779" s="3" t="str" cm="1">
        <f t="array" ref="AM3779">IFERROR(INDEX(IF($AG3779&lt;=$AN3779,레드마인_배치!J:J,레드마인_서비스!J:J),콜트리분석!$AI3779),"")</f>
        <v/>
      </c>
      <c r="AN3779" s="3">
        <v>3</v>
      </c>
      <c r="AO3779" s="15" t="str">
        <f ca="1">IFERROR(INDEX(레드마인_배치!E:E,MATCH(OFFSET(A3779,,AN3779),레드마인_배치!G:G,0)),"")</f>
        <v>미대상</v>
      </c>
      <c r="AP3779" t="s">
        <v>3330</v>
      </c>
      <c r="AQ3779">
        <v>172</v>
      </c>
    </row>
    <row r="3780" spans="1:43" hidden="1">
      <c r="A3780" s="3" t="s">
        <v>2957</v>
      </c>
      <c r="B3780" s="3" t="s">
        <v>491</v>
      </c>
      <c r="C3780" s="3" t="s">
        <v>494</v>
      </c>
      <c r="D3780" s="3" t="s">
        <v>677</v>
      </c>
      <c r="E3780" s="3" t="s">
        <v>3043</v>
      </c>
      <c r="F3780" s="3" t="s">
        <v>3044</v>
      </c>
      <c r="G3780" s="3" t="s">
        <v>3045</v>
      </c>
      <c r="H3780" s="3" t="s">
        <v>3042</v>
      </c>
      <c r="I3780" s="3" t="s">
        <v>3042</v>
      </c>
      <c r="J3780" s="3" t="s">
        <v>3042</v>
      </c>
      <c r="K3780" s="3" t="s">
        <v>3042</v>
      </c>
      <c r="L3780" s="3" t="s">
        <v>3042</v>
      </c>
      <c r="M3780" s="3" t="s">
        <v>3042</v>
      </c>
      <c r="N3780" s="3" t="s">
        <v>3042</v>
      </c>
      <c r="O3780" s="3" t="s">
        <v>3042</v>
      </c>
      <c r="P3780" s="3" t="s">
        <v>2954</v>
      </c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>
        <f t="shared" si="61"/>
        <v>15</v>
      </c>
      <c r="AH3780" s="3" t="s">
        <v>2954</v>
      </c>
      <c r="AI3780" s="3" t="str">
        <f>IFERROR(IF($AG3780&lt;=$AN3780,MATCH($AH3780,레드마인_배치!G:G,0),MATCH($AH3780,레드마인_서비스!G:G,0)),"")</f>
        <v/>
      </c>
      <c r="AJ3780" s="3" t="str" cm="1">
        <f t="array" ref="AJ3780">IFERROR(INDEX(IF($AG3780&lt;=$AN3780,레드마인_배치!E:E,레드마인_서비스!E:E),콜트리분석!$AI3780),"")</f>
        <v/>
      </c>
      <c r="AK3780" s="3" t="str" cm="1">
        <f t="array" ref="AK3780">IFERROR(INDEX(IF($AG3780&lt;=$AN3780,레드마인_배치!H:H,레드마인_서비스!H:H),콜트리분석!$AI3780),"")</f>
        <v/>
      </c>
      <c r="AL3780" s="3" t="str" cm="1">
        <f t="array" ref="AL3780">IFERROR(INDEX(IF($AG3780&lt;=$AN3780,레드마인_배치!I:I,레드마인_서비스!I:I),콜트리분석!$AI3780),"")</f>
        <v/>
      </c>
      <c r="AM3780" s="3" t="str" cm="1">
        <f t="array" ref="AM3780">IFERROR(INDEX(IF($AG3780&lt;=$AN3780,레드마인_배치!J:J,레드마인_서비스!J:J),콜트리분석!$AI3780),"")</f>
        <v/>
      </c>
      <c r="AN3780" s="3">
        <v>3</v>
      </c>
      <c r="AO3780" s="15" t="str">
        <f ca="1">IFERROR(INDEX(레드마인_배치!E:E,MATCH(OFFSET(A3780,,AN3780),레드마인_배치!G:G,0)),"")</f>
        <v>미대상</v>
      </c>
      <c r="AP3780" t="s">
        <v>3330</v>
      </c>
      <c r="AQ3780">
        <v>172</v>
      </c>
    </row>
    <row r="3781" spans="1:43" hidden="1">
      <c r="A3781" s="3" t="s">
        <v>2957</v>
      </c>
      <c r="B3781" s="3" t="s">
        <v>491</v>
      </c>
      <c r="C3781" s="3" t="s">
        <v>494</v>
      </c>
      <c r="D3781" s="3" t="s">
        <v>677</v>
      </c>
      <c r="E3781" s="3" t="s">
        <v>3043</v>
      </c>
      <c r="F3781" s="3" t="s">
        <v>3044</v>
      </c>
      <c r="G3781" s="3" t="s">
        <v>3045</v>
      </c>
      <c r="H3781" s="3" t="s">
        <v>3042</v>
      </c>
      <c r="I3781" s="3" t="s">
        <v>3042</v>
      </c>
      <c r="J3781" s="3" t="s">
        <v>3042</v>
      </c>
      <c r="K3781" s="3" t="s">
        <v>3042</v>
      </c>
      <c r="L3781" s="3" t="s">
        <v>3042</v>
      </c>
      <c r="M3781" s="3" t="s">
        <v>3042</v>
      </c>
      <c r="N3781" s="3" t="s">
        <v>3042</v>
      </c>
      <c r="O3781" s="3" t="s">
        <v>3042</v>
      </c>
      <c r="P3781" s="3" t="s">
        <v>3042</v>
      </c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>
        <f t="shared" si="61"/>
        <v>15</v>
      </c>
      <c r="AH3781" s="3" t="s">
        <v>3042</v>
      </c>
      <c r="AI3781" s="3" t="str">
        <f>IFERROR(IF($AG3781&lt;=$AN3781,MATCH($AH3781,레드마인_배치!G:G,0),MATCH($AH3781,레드마인_서비스!G:G,0)),"")</f>
        <v/>
      </c>
      <c r="AJ3781" s="3" t="str" cm="1">
        <f t="array" ref="AJ3781">IFERROR(INDEX(IF($AG3781&lt;=$AN3781,레드마인_배치!E:E,레드마인_서비스!E:E),콜트리분석!$AI3781),"")</f>
        <v/>
      </c>
      <c r="AK3781" s="3" t="str" cm="1">
        <f t="array" ref="AK3781">IFERROR(INDEX(IF($AG3781&lt;=$AN3781,레드마인_배치!H:H,레드마인_서비스!H:H),콜트리분석!$AI3781),"")</f>
        <v/>
      </c>
      <c r="AL3781" s="3" t="str" cm="1">
        <f t="array" ref="AL3781">IFERROR(INDEX(IF($AG3781&lt;=$AN3781,레드마인_배치!I:I,레드마인_서비스!I:I),콜트리분석!$AI3781),"")</f>
        <v/>
      </c>
      <c r="AM3781" s="3" t="str" cm="1">
        <f t="array" ref="AM3781">IFERROR(INDEX(IF($AG3781&lt;=$AN3781,레드마인_배치!J:J,레드마인_서비스!J:J),콜트리분석!$AI3781),"")</f>
        <v/>
      </c>
      <c r="AN3781" s="3">
        <v>3</v>
      </c>
      <c r="AO3781" s="15" t="str">
        <f ca="1">IFERROR(INDEX(레드마인_배치!E:E,MATCH(OFFSET(A3781,,AN3781),레드마인_배치!G:G,0)),"")</f>
        <v>미대상</v>
      </c>
      <c r="AP3781" t="s">
        <v>3330</v>
      </c>
      <c r="AQ3781">
        <v>172</v>
      </c>
    </row>
    <row r="3782" spans="1:43" hidden="1">
      <c r="A3782" s="3" t="s">
        <v>2957</v>
      </c>
      <c r="B3782" s="3" t="s">
        <v>491</v>
      </c>
      <c r="C3782" s="3" t="s">
        <v>494</v>
      </c>
      <c r="D3782" s="3" t="s">
        <v>677</v>
      </c>
      <c r="E3782" s="3" t="s">
        <v>3043</v>
      </c>
      <c r="F3782" s="3" t="s">
        <v>3044</v>
      </c>
      <c r="G3782" s="3" t="s">
        <v>3045</v>
      </c>
      <c r="H3782" s="3" t="s">
        <v>3042</v>
      </c>
      <c r="I3782" s="3" t="s">
        <v>3042</v>
      </c>
      <c r="J3782" s="3" t="s">
        <v>3042</v>
      </c>
      <c r="K3782" s="3" t="s">
        <v>3042</v>
      </c>
      <c r="L3782" s="3" t="s">
        <v>3042</v>
      </c>
      <c r="M3782" s="3" t="s">
        <v>3042</v>
      </c>
      <c r="N3782" s="3" t="s">
        <v>3042</v>
      </c>
      <c r="O3782" s="3" t="s">
        <v>3042</v>
      </c>
      <c r="P3782" s="3" t="s">
        <v>3042</v>
      </c>
      <c r="Q3782" s="3" t="s">
        <v>2954</v>
      </c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>
        <f t="shared" si="61"/>
        <v>16</v>
      </c>
      <c r="AH3782" s="3" t="s">
        <v>2954</v>
      </c>
      <c r="AI3782" s="3" t="str">
        <f>IFERROR(IF($AG3782&lt;=$AN3782,MATCH($AH3782,레드마인_배치!G:G,0),MATCH($AH3782,레드마인_서비스!G:G,0)),"")</f>
        <v/>
      </c>
      <c r="AJ3782" s="3" t="str" cm="1">
        <f t="array" ref="AJ3782">IFERROR(INDEX(IF($AG3782&lt;=$AN3782,레드마인_배치!E:E,레드마인_서비스!E:E),콜트리분석!$AI3782),"")</f>
        <v/>
      </c>
      <c r="AK3782" s="3" t="str" cm="1">
        <f t="array" ref="AK3782">IFERROR(INDEX(IF($AG3782&lt;=$AN3782,레드마인_배치!H:H,레드마인_서비스!H:H),콜트리분석!$AI3782),"")</f>
        <v/>
      </c>
      <c r="AL3782" s="3" t="str" cm="1">
        <f t="array" ref="AL3782">IFERROR(INDEX(IF($AG3782&lt;=$AN3782,레드마인_배치!I:I,레드마인_서비스!I:I),콜트리분석!$AI3782),"")</f>
        <v/>
      </c>
      <c r="AM3782" s="3" t="str" cm="1">
        <f t="array" ref="AM3782">IFERROR(INDEX(IF($AG3782&lt;=$AN3782,레드마인_배치!J:J,레드마인_서비스!J:J),콜트리분석!$AI3782),"")</f>
        <v/>
      </c>
      <c r="AN3782" s="3">
        <v>3</v>
      </c>
      <c r="AO3782" s="15" t="str">
        <f ca="1">IFERROR(INDEX(레드마인_배치!E:E,MATCH(OFFSET(A3782,,AN3782),레드마인_배치!G:G,0)),"")</f>
        <v>미대상</v>
      </c>
      <c r="AP3782" t="s">
        <v>3330</v>
      </c>
      <c r="AQ3782">
        <v>172</v>
      </c>
    </row>
    <row r="3783" spans="1:43" hidden="1">
      <c r="A3783" s="3" t="s">
        <v>2957</v>
      </c>
      <c r="B3783" s="3" t="s">
        <v>491</v>
      </c>
      <c r="C3783" s="3" t="s">
        <v>494</v>
      </c>
      <c r="D3783" s="3" t="s">
        <v>677</v>
      </c>
      <c r="E3783" s="3" t="s">
        <v>3043</v>
      </c>
      <c r="F3783" s="3" t="s">
        <v>3044</v>
      </c>
      <c r="G3783" s="3" t="s">
        <v>3045</v>
      </c>
      <c r="H3783" s="3" t="s">
        <v>3042</v>
      </c>
      <c r="I3783" s="3" t="s">
        <v>3042</v>
      </c>
      <c r="J3783" s="3" t="s">
        <v>3042</v>
      </c>
      <c r="K3783" s="3" t="s">
        <v>3042</v>
      </c>
      <c r="L3783" s="3" t="s">
        <v>3042</v>
      </c>
      <c r="M3783" s="3" t="s">
        <v>3042</v>
      </c>
      <c r="N3783" s="3" t="s">
        <v>3042</v>
      </c>
      <c r="O3783" s="3" t="s">
        <v>3042</v>
      </c>
      <c r="P3783" s="3" t="s">
        <v>3042</v>
      </c>
      <c r="Q3783" s="3" t="s">
        <v>3042</v>
      </c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>
        <f t="shared" si="61"/>
        <v>16</v>
      </c>
      <c r="AH3783" s="3" t="s">
        <v>3042</v>
      </c>
      <c r="AI3783" s="3" t="str">
        <f>IFERROR(IF($AG3783&lt;=$AN3783,MATCH($AH3783,레드마인_배치!G:G,0),MATCH($AH3783,레드마인_서비스!G:G,0)),"")</f>
        <v/>
      </c>
      <c r="AJ3783" s="3" t="str" cm="1">
        <f t="array" ref="AJ3783">IFERROR(INDEX(IF($AG3783&lt;=$AN3783,레드마인_배치!E:E,레드마인_서비스!E:E),콜트리분석!$AI3783),"")</f>
        <v/>
      </c>
      <c r="AK3783" s="3" t="str" cm="1">
        <f t="array" ref="AK3783">IFERROR(INDEX(IF($AG3783&lt;=$AN3783,레드마인_배치!H:H,레드마인_서비스!H:H),콜트리분석!$AI3783),"")</f>
        <v/>
      </c>
      <c r="AL3783" s="3" t="str" cm="1">
        <f t="array" ref="AL3783">IFERROR(INDEX(IF($AG3783&lt;=$AN3783,레드마인_배치!I:I,레드마인_서비스!I:I),콜트리분석!$AI3783),"")</f>
        <v/>
      </c>
      <c r="AM3783" s="3" t="str" cm="1">
        <f t="array" ref="AM3783">IFERROR(INDEX(IF($AG3783&lt;=$AN3783,레드마인_배치!J:J,레드마인_서비스!J:J),콜트리분석!$AI3783),"")</f>
        <v/>
      </c>
      <c r="AN3783" s="3">
        <v>3</v>
      </c>
      <c r="AO3783" s="15" t="str">
        <f ca="1">IFERROR(INDEX(레드마인_배치!E:E,MATCH(OFFSET(A3783,,AN3783),레드마인_배치!G:G,0)),"")</f>
        <v>미대상</v>
      </c>
      <c r="AP3783" t="s">
        <v>3330</v>
      </c>
      <c r="AQ3783">
        <v>172</v>
      </c>
    </row>
    <row r="3784" spans="1:43" hidden="1">
      <c r="A3784" s="3" t="s">
        <v>2957</v>
      </c>
      <c r="B3784" s="3" t="s">
        <v>491</v>
      </c>
      <c r="C3784" s="3" t="s">
        <v>494</v>
      </c>
      <c r="D3784" s="3" t="s">
        <v>677</v>
      </c>
      <c r="E3784" s="3" t="s">
        <v>3043</v>
      </c>
      <c r="F3784" s="3" t="s">
        <v>3044</v>
      </c>
      <c r="G3784" s="3" t="s">
        <v>3045</v>
      </c>
      <c r="H3784" s="3" t="s">
        <v>3042</v>
      </c>
      <c r="I3784" s="3" t="s">
        <v>3042</v>
      </c>
      <c r="J3784" s="3" t="s">
        <v>3042</v>
      </c>
      <c r="K3784" s="3" t="s">
        <v>3042</v>
      </c>
      <c r="L3784" s="3" t="s">
        <v>3042</v>
      </c>
      <c r="M3784" s="3" t="s">
        <v>3042</v>
      </c>
      <c r="N3784" s="3" t="s">
        <v>3042</v>
      </c>
      <c r="O3784" s="3" t="s">
        <v>3042</v>
      </c>
      <c r="P3784" s="3" t="s">
        <v>3042</v>
      </c>
      <c r="Q3784" s="3" t="s">
        <v>3042</v>
      </c>
      <c r="R3784" s="3" t="s">
        <v>2954</v>
      </c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>
        <f t="shared" si="61"/>
        <v>17</v>
      </c>
      <c r="AH3784" s="3" t="s">
        <v>2954</v>
      </c>
      <c r="AI3784" s="3" t="str">
        <f>IFERROR(IF($AG3784&lt;=$AN3784,MATCH($AH3784,레드마인_배치!G:G,0),MATCH($AH3784,레드마인_서비스!G:G,0)),"")</f>
        <v/>
      </c>
      <c r="AJ3784" s="3" t="str" cm="1">
        <f t="array" ref="AJ3784">IFERROR(INDEX(IF($AG3784&lt;=$AN3784,레드마인_배치!E:E,레드마인_서비스!E:E),콜트리분석!$AI3784),"")</f>
        <v/>
      </c>
      <c r="AK3784" s="3" t="str" cm="1">
        <f t="array" ref="AK3784">IFERROR(INDEX(IF($AG3784&lt;=$AN3784,레드마인_배치!H:H,레드마인_서비스!H:H),콜트리분석!$AI3784),"")</f>
        <v/>
      </c>
      <c r="AL3784" s="3" t="str" cm="1">
        <f t="array" ref="AL3784">IFERROR(INDEX(IF($AG3784&lt;=$AN3784,레드마인_배치!I:I,레드마인_서비스!I:I),콜트리분석!$AI3784),"")</f>
        <v/>
      </c>
      <c r="AM3784" s="3" t="str" cm="1">
        <f t="array" ref="AM3784">IFERROR(INDEX(IF($AG3784&lt;=$AN3784,레드마인_배치!J:J,레드마인_서비스!J:J),콜트리분석!$AI3784),"")</f>
        <v/>
      </c>
      <c r="AN3784" s="3">
        <v>3</v>
      </c>
      <c r="AO3784" s="15" t="str">
        <f ca="1">IFERROR(INDEX(레드마인_배치!E:E,MATCH(OFFSET(A3784,,AN3784),레드마인_배치!G:G,0)),"")</f>
        <v>미대상</v>
      </c>
      <c r="AP3784" t="s">
        <v>3330</v>
      </c>
      <c r="AQ3784">
        <v>172</v>
      </c>
    </row>
    <row r="3785" spans="1:43" hidden="1">
      <c r="A3785" s="3" t="s">
        <v>2957</v>
      </c>
      <c r="B3785" s="3" t="s">
        <v>491</v>
      </c>
      <c r="C3785" s="3" t="s">
        <v>494</v>
      </c>
      <c r="D3785" s="3" t="s">
        <v>677</v>
      </c>
      <c r="E3785" s="3" t="s">
        <v>3043</v>
      </c>
      <c r="F3785" s="3" t="s">
        <v>3044</v>
      </c>
      <c r="G3785" s="3" t="s">
        <v>3045</v>
      </c>
      <c r="H3785" s="3" t="s">
        <v>3042</v>
      </c>
      <c r="I3785" s="3" t="s">
        <v>3042</v>
      </c>
      <c r="J3785" s="3" t="s">
        <v>3042</v>
      </c>
      <c r="K3785" s="3" t="s">
        <v>3042</v>
      </c>
      <c r="L3785" s="3" t="s">
        <v>3042</v>
      </c>
      <c r="M3785" s="3" t="s">
        <v>3042</v>
      </c>
      <c r="N3785" s="3" t="s">
        <v>3042</v>
      </c>
      <c r="O3785" s="3" t="s">
        <v>3042</v>
      </c>
      <c r="P3785" s="3" t="s">
        <v>3042</v>
      </c>
      <c r="Q3785" s="3" t="s">
        <v>3042</v>
      </c>
      <c r="R3785" s="3" t="s">
        <v>3042</v>
      </c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>
        <f t="shared" si="61"/>
        <v>17</v>
      </c>
      <c r="AH3785" s="3" t="s">
        <v>3042</v>
      </c>
      <c r="AI3785" s="3" t="str">
        <f>IFERROR(IF($AG3785&lt;=$AN3785,MATCH($AH3785,레드마인_배치!G:G,0),MATCH($AH3785,레드마인_서비스!G:G,0)),"")</f>
        <v/>
      </c>
      <c r="AJ3785" s="3" t="str" cm="1">
        <f t="array" ref="AJ3785">IFERROR(INDEX(IF($AG3785&lt;=$AN3785,레드마인_배치!E:E,레드마인_서비스!E:E),콜트리분석!$AI3785),"")</f>
        <v/>
      </c>
      <c r="AK3785" s="3" t="str" cm="1">
        <f t="array" ref="AK3785">IFERROR(INDEX(IF($AG3785&lt;=$AN3785,레드마인_배치!H:H,레드마인_서비스!H:H),콜트리분석!$AI3785),"")</f>
        <v/>
      </c>
      <c r="AL3785" s="3" t="str" cm="1">
        <f t="array" ref="AL3785">IFERROR(INDEX(IF($AG3785&lt;=$AN3785,레드마인_배치!I:I,레드마인_서비스!I:I),콜트리분석!$AI3785),"")</f>
        <v/>
      </c>
      <c r="AM3785" s="3" t="str" cm="1">
        <f t="array" ref="AM3785">IFERROR(INDEX(IF($AG3785&lt;=$AN3785,레드마인_배치!J:J,레드마인_서비스!J:J),콜트리분석!$AI3785),"")</f>
        <v/>
      </c>
      <c r="AN3785" s="3">
        <v>3</v>
      </c>
      <c r="AO3785" s="15" t="str">
        <f ca="1">IFERROR(INDEX(레드마인_배치!E:E,MATCH(OFFSET(A3785,,AN3785),레드마인_배치!G:G,0)),"")</f>
        <v>미대상</v>
      </c>
      <c r="AP3785" t="s">
        <v>3330</v>
      </c>
      <c r="AQ3785">
        <v>172</v>
      </c>
    </row>
    <row r="3786" spans="1:43" hidden="1">
      <c r="A3786" s="3" t="s">
        <v>2957</v>
      </c>
      <c r="B3786" s="3" t="s">
        <v>491</v>
      </c>
      <c r="C3786" s="3" t="s">
        <v>494</v>
      </c>
      <c r="D3786" s="3" t="s">
        <v>677</v>
      </c>
      <c r="E3786" s="3" t="s">
        <v>3043</v>
      </c>
      <c r="F3786" s="3" t="s">
        <v>3044</v>
      </c>
      <c r="G3786" s="3" t="s">
        <v>3045</v>
      </c>
      <c r="H3786" s="3" t="s">
        <v>3042</v>
      </c>
      <c r="I3786" s="3" t="s">
        <v>3042</v>
      </c>
      <c r="J3786" s="3" t="s">
        <v>3042</v>
      </c>
      <c r="K3786" s="3" t="s">
        <v>3042</v>
      </c>
      <c r="L3786" s="3" t="s">
        <v>3042</v>
      </c>
      <c r="M3786" s="3" t="s">
        <v>3042</v>
      </c>
      <c r="N3786" s="3" t="s">
        <v>3042</v>
      </c>
      <c r="O3786" s="3" t="s">
        <v>3042</v>
      </c>
      <c r="P3786" s="3" t="s">
        <v>3042</v>
      </c>
      <c r="Q3786" s="3" t="s">
        <v>3042</v>
      </c>
      <c r="R3786" s="3" t="s">
        <v>3042</v>
      </c>
      <c r="S3786" s="3" t="s">
        <v>2954</v>
      </c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>
        <f t="shared" si="61"/>
        <v>18</v>
      </c>
      <c r="AH3786" s="3" t="s">
        <v>2954</v>
      </c>
      <c r="AI3786" s="3" t="str">
        <f>IFERROR(IF($AG3786&lt;=$AN3786,MATCH($AH3786,레드마인_배치!G:G,0),MATCH($AH3786,레드마인_서비스!G:G,0)),"")</f>
        <v/>
      </c>
      <c r="AJ3786" s="3" t="str" cm="1">
        <f t="array" ref="AJ3786">IFERROR(INDEX(IF($AG3786&lt;=$AN3786,레드마인_배치!E:E,레드마인_서비스!E:E),콜트리분석!$AI3786),"")</f>
        <v/>
      </c>
      <c r="AK3786" s="3" t="str" cm="1">
        <f t="array" ref="AK3786">IFERROR(INDEX(IF($AG3786&lt;=$AN3786,레드마인_배치!H:H,레드마인_서비스!H:H),콜트리분석!$AI3786),"")</f>
        <v/>
      </c>
      <c r="AL3786" s="3" t="str" cm="1">
        <f t="array" ref="AL3786">IFERROR(INDEX(IF($AG3786&lt;=$AN3786,레드마인_배치!I:I,레드마인_서비스!I:I),콜트리분석!$AI3786),"")</f>
        <v/>
      </c>
      <c r="AM3786" s="3" t="str" cm="1">
        <f t="array" ref="AM3786">IFERROR(INDEX(IF($AG3786&lt;=$AN3786,레드마인_배치!J:J,레드마인_서비스!J:J),콜트리분석!$AI3786),"")</f>
        <v/>
      </c>
      <c r="AN3786" s="3">
        <v>3</v>
      </c>
      <c r="AO3786" s="15" t="str">
        <f ca="1">IFERROR(INDEX(레드마인_배치!E:E,MATCH(OFFSET(A3786,,AN3786),레드마인_배치!G:G,0)),"")</f>
        <v>미대상</v>
      </c>
      <c r="AP3786" t="s">
        <v>3330</v>
      </c>
      <c r="AQ3786">
        <v>172</v>
      </c>
    </row>
    <row r="3787" spans="1:43" hidden="1">
      <c r="A3787" s="3" t="s">
        <v>2957</v>
      </c>
      <c r="B3787" s="3" t="s">
        <v>491</v>
      </c>
      <c r="C3787" s="3" t="s">
        <v>494</v>
      </c>
      <c r="D3787" s="3" t="s">
        <v>677</v>
      </c>
      <c r="E3787" s="3" t="s">
        <v>3043</v>
      </c>
      <c r="F3787" s="3" t="s">
        <v>3044</v>
      </c>
      <c r="G3787" s="3" t="s">
        <v>3045</v>
      </c>
      <c r="H3787" s="3" t="s">
        <v>3042</v>
      </c>
      <c r="I3787" s="3" t="s">
        <v>3042</v>
      </c>
      <c r="J3787" s="3" t="s">
        <v>3042</v>
      </c>
      <c r="K3787" s="3" t="s">
        <v>3042</v>
      </c>
      <c r="L3787" s="3" t="s">
        <v>3042</v>
      </c>
      <c r="M3787" s="3" t="s">
        <v>3042</v>
      </c>
      <c r="N3787" s="3" t="s">
        <v>3042</v>
      </c>
      <c r="O3787" s="3" t="s">
        <v>3042</v>
      </c>
      <c r="P3787" s="3" t="s">
        <v>3042</v>
      </c>
      <c r="Q3787" s="3" t="s">
        <v>3042</v>
      </c>
      <c r="R3787" s="3" t="s">
        <v>3042</v>
      </c>
      <c r="S3787" s="3" t="s">
        <v>3042</v>
      </c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>
        <f t="shared" si="61"/>
        <v>18</v>
      </c>
      <c r="AH3787" s="3" t="s">
        <v>3042</v>
      </c>
      <c r="AI3787" s="3" t="str">
        <f>IFERROR(IF($AG3787&lt;=$AN3787,MATCH($AH3787,레드마인_배치!G:G,0),MATCH($AH3787,레드마인_서비스!G:G,0)),"")</f>
        <v/>
      </c>
      <c r="AJ3787" s="3" t="str" cm="1">
        <f t="array" ref="AJ3787">IFERROR(INDEX(IF($AG3787&lt;=$AN3787,레드마인_배치!E:E,레드마인_서비스!E:E),콜트리분석!$AI3787),"")</f>
        <v/>
      </c>
      <c r="AK3787" s="3" t="str" cm="1">
        <f t="array" ref="AK3787">IFERROR(INDEX(IF($AG3787&lt;=$AN3787,레드마인_배치!H:H,레드마인_서비스!H:H),콜트리분석!$AI3787),"")</f>
        <v/>
      </c>
      <c r="AL3787" s="3" t="str" cm="1">
        <f t="array" ref="AL3787">IFERROR(INDEX(IF($AG3787&lt;=$AN3787,레드마인_배치!I:I,레드마인_서비스!I:I),콜트리분석!$AI3787),"")</f>
        <v/>
      </c>
      <c r="AM3787" s="3" t="str" cm="1">
        <f t="array" ref="AM3787">IFERROR(INDEX(IF($AG3787&lt;=$AN3787,레드마인_배치!J:J,레드마인_서비스!J:J),콜트리분석!$AI3787),"")</f>
        <v/>
      </c>
      <c r="AN3787" s="3">
        <v>3</v>
      </c>
      <c r="AO3787" s="15" t="str">
        <f ca="1">IFERROR(INDEX(레드마인_배치!E:E,MATCH(OFFSET(A3787,,AN3787),레드마인_배치!G:G,0)),"")</f>
        <v>미대상</v>
      </c>
      <c r="AP3787" t="s">
        <v>3330</v>
      </c>
      <c r="AQ3787">
        <v>172</v>
      </c>
    </row>
    <row r="3788" spans="1:43" hidden="1">
      <c r="A3788" s="3" t="s">
        <v>2957</v>
      </c>
      <c r="B3788" s="3" t="s">
        <v>491</v>
      </c>
      <c r="C3788" s="3" t="s">
        <v>494</v>
      </c>
      <c r="D3788" s="3" t="s">
        <v>677</v>
      </c>
      <c r="E3788" s="3" t="s">
        <v>3043</v>
      </c>
      <c r="F3788" s="3" t="s">
        <v>3044</v>
      </c>
      <c r="G3788" s="3" t="s">
        <v>3045</v>
      </c>
      <c r="H3788" s="3" t="s">
        <v>3042</v>
      </c>
      <c r="I3788" s="3" t="s">
        <v>3042</v>
      </c>
      <c r="J3788" s="3" t="s">
        <v>3042</v>
      </c>
      <c r="K3788" s="3" t="s">
        <v>3042</v>
      </c>
      <c r="L3788" s="3" t="s">
        <v>3042</v>
      </c>
      <c r="M3788" s="3" t="s">
        <v>3042</v>
      </c>
      <c r="N3788" s="3" t="s">
        <v>3042</v>
      </c>
      <c r="O3788" s="3" t="s">
        <v>3042</v>
      </c>
      <c r="P3788" s="3" t="s">
        <v>3042</v>
      </c>
      <c r="Q3788" s="3" t="s">
        <v>3042</v>
      </c>
      <c r="R3788" s="3" t="s">
        <v>3042</v>
      </c>
      <c r="S3788" s="3" t="s">
        <v>3042</v>
      </c>
      <c r="T3788" s="3" t="s">
        <v>2954</v>
      </c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>
        <f t="shared" si="61"/>
        <v>19</v>
      </c>
      <c r="AH3788" s="3" t="s">
        <v>2954</v>
      </c>
      <c r="AI3788" s="3" t="str">
        <f>IFERROR(IF($AG3788&lt;=$AN3788,MATCH($AH3788,레드마인_배치!G:G,0),MATCH($AH3788,레드마인_서비스!G:G,0)),"")</f>
        <v/>
      </c>
      <c r="AJ3788" s="3" t="str" cm="1">
        <f t="array" ref="AJ3788">IFERROR(INDEX(IF($AG3788&lt;=$AN3788,레드마인_배치!E:E,레드마인_서비스!E:E),콜트리분석!$AI3788),"")</f>
        <v/>
      </c>
      <c r="AK3788" s="3" t="str" cm="1">
        <f t="array" ref="AK3788">IFERROR(INDEX(IF($AG3788&lt;=$AN3788,레드마인_배치!H:H,레드마인_서비스!H:H),콜트리분석!$AI3788),"")</f>
        <v/>
      </c>
      <c r="AL3788" s="3" t="str" cm="1">
        <f t="array" ref="AL3788">IFERROR(INDEX(IF($AG3788&lt;=$AN3788,레드마인_배치!I:I,레드마인_서비스!I:I),콜트리분석!$AI3788),"")</f>
        <v/>
      </c>
      <c r="AM3788" s="3" t="str" cm="1">
        <f t="array" ref="AM3788">IFERROR(INDEX(IF($AG3788&lt;=$AN3788,레드마인_배치!J:J,레드마인_서비스!J:J),콜트리분석!$AI3788),"")</f>
        <v/>
      </c>
      <c r="AN3788" s="3">
        <v>3</v>
      </c>
      <c r="AO3788" s="15" t="str">
        <f ca="1">IFERROR(INDEX(레드마인_배치!E:E,MATCH(OFFSET(A3788,,AN3788),레드마인_배치!G:G,0)),"")</f>
        <v>미대상</v>
      </c>
      <c r="AP3788" t="s">
        <v>3330</v>
      </c>
      <c r="AQ3788">
        <v>172</v>
      </c>
    </row>
    <row r="3789" spans="1:43" hidden="1">
      <c r="A3789" s="3" t="s">
        <v>2957</v>
      </c>
      <c r="B3789" s="3" t="s">
        <v>491</v>
      </c>
      <c r="C3789" s="3" t="s">
        <v>494</v>
      </c>
      <c r="D3789" s="3" t="s">
        <v>677</v>
      </c>
      <c r="E3789" s="3" t="s">
        <v>3043</v>
      </c>
      <c r="F3789" s="3" t="s">
        <v>3044</v>
      </c>
      <c r="G3789" s="3" t="s">
        <v>3045</v>
      </c>
      <c r="H3789" s="3" t="s">
        <v>3042</v>
      </c>
      <c r="I3789" s="3" t="s">
        <v>3042</v>
      </c>
      <c r="J3789" s="3" t="s">
        <v>3042</v>
      </c>
      <c r="K3789" s="3" t="s">
        <v>3042</v>
      </c>
      <c r="L3789" s="3" t="s">
        <v>3042</v>
      </c>
      <c r="M3789" s="3" t="s">
        <v>3042</v>
      </c>
      <c r="N3789" s="3" t="s">
        <v>3042</v>
      </c>
      <c r="O3789" s="3" t="s">
        <v>3042</v>
      </c>
      <c r="P3789" s="3" t="s">
        <v>3042</v>
      </c>
      <c r="Q3789" s="3" t="s">
        <v>3042</v>
      </c>
      <c r="R3789" s="3" t="s">
        <v>3042</v>
      </c>
      <c r="S3789" s="3" t="s">
        <v>3042</v>
      </c>
      <c r="T3789" s="3" t="s">
        <v>3042</v>
      </c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>
        <f t="shared" si="61"/>
        <v>19</v>
      </c>
      <c r="AH3789" s="3" t="s">
        <v>3042</v>
      </c>
      <c r="AI3789" s="3" t="str">
        <f>IFERROR(IF($AG3789&lt;=$AN3789,MATCH($AH3789,레드마인_배치!G:G,0),MATCH($AH3789,레드마인_서비스!G:G,0)),"")</f>
        <v/>
      </c>
      <c r="AJ3789" s="3" t="str" cm="1">
        <f t="array" ref="AJ3789">IFERROR(INDEX(IF($AG3789&lt;=$AN3789,레드마인_배치!E:E,레드마인_서비스!E:E),콜트리분석!$AI3789),"")</f>
        <v/>
      </c>
      <c r="AK3789" s="3" t="str" cm="1">
        <f t="array" ref="AK3789">IFERROR(INDEX(IF($AG3789&lt;=$AN3789,레드마인_배치!H:H,레드마인_서비스!H:H),콜트리분석!$AI3789),"")</f>
        <v/>
      </c>
      <c r="AL3789" s="3" t="str" cm="1">
        <f t="array" ref="AL3789">IFERROR(INDEX(IF($AG3789&lt;=$AN3789,레드마인_배치!I:I,레드마인_서비스!I:I),콜트리분석!$AI3789),"")</f>
        <v/>
      </c>
      <c r="AM3789" s="3" t="str" cm="1">
        <f t="array" ref="AM3789">IFERROR(INDEX(IF($AG3789&lt;=$AN3789,레드마인_배치!J:J,레드마인_서비스!J:J),콜트리분석!$AI3789),"")</f>
        <v/>
      </c>
      <c r="AN3789" s="3">
        <v>3</v>
      </c>
      <c r="AO3789" s="15" t="str">
        <f ca="1">IFERROR(INDEX(레드마인_배치!E:E,MATCH(OFFSET(A3789,,AN3789),레드마인_배치!G:G,0)),"")</f>
        <v>미대상</v>
      </c>
      <c r="AP3789" t="s">
        <v>3330</v>
      </c>
      <c r="AQ3789">
        <v>172</v>
      </c>
    </row>
    <row r="3790" spans="1:43" hidden="1">
      <c r="A3790" s="3" t="s">
        <v>2957</v>
      </c>
      <c r="B3790" s="3" t="s">
        <v>491</v>
      </c>
      <c r="C3790" s="3" t="s">
        <v>494</v>
      </c>
      <c r="D3790" s="3" t="s">
        <v>677</v>
      </c>
      <c r="E3790" s="3" t="s">
        <v>3043</v>
      </c>
      <c r="F3790" s="3" t="s">
        <v>3044</v>
      </c>
      <c r="G3790" s="3" t="s">
        <v>3045</v>
      </c>
      <c r="H3790" s="3" t="s">
        <v>3042</v>
      </c>
      <c r="I3790" s="3" t="s">
        <v>3042</v>
      </c>
      <c r="J3790" s="3" t="s">
        <v>3042</v>
      </c>
      <c r="K3790" s="3" t="s">
        <v>3042</v>
      </c>
      <c r="L3790" s="3" t="s">
        <v>3042</v>
      </c>
      <c r="M3790" s="3" t="s">
        <v>3042</v>
      </c>
      <c r="N3790" s="3" t="s">
        <v>3042</v>
      </c>
      <c r="O3790" s="3" t="s">
        <v>3042</v>
      </c>
      <c r="P3790" s="3" t="s">
        <v>3042</v>
      </c>
      <c r="Q3790" s="3" t="s">
        <v>3042</v>
      </c>
      <c r="R3790" s="3" t="s">
        <v>3042</v>
      </c>
      <c r="S3790" s="3" t="s">
        <v>3042</v>
      </c>
      <c r="T3790" s="3" t="s">
        <v>3042</v>
      </c>
      <c r="U3790" s="3" t="s">
        <v>2954</v>
      </c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>
        <f t="shared" si="61"/>
        <v>20</v>
      </c>
      <c r="AH3790" s="3" t="s">
        <v>2954</v>
      </c>
      <c r="AI3790" s="3" t="str">
        <f>IFERROR(IF($AG3790&lt;=$AN3790,MATCH($AH3790,레드마인_배치!G:G,0),MATCH($AH3790,레드마인_서비스!G:G,0)),"")</f>
        <v/>
      </c>
      <c r="AJ3790" s="3" t="str" cm="1">
        <f t="array" ref="AJ3790">IFERROR(INDEX(IF($AG3790&lt;=$AN3790,레드마인_배치!E:E,레드마인_서비스!E:E),콜트리분석!$AI3790),"")</f>
        <v/>
      </c>
      <c r="AK3790" s="3" t="str" cm="1">
        <f t="array" ref="AK3790">IFERROR(INDEX(IF($AG3790&lt;=$AN3790,레드마인_배치!H:H,레드마인_서비스!H:H),콜트리분석!$AI3790),"")</f>
        <v/>
      </c>
      <c r="AL3790" s="3" t="str" cm="1">
        <f t="array" ref="AL3790">IFERROR(INDEX(IF($AG3790&lt;=$AN3790,레드마인_배치!I:I,레드마인_서비스!I:I),콜트리분석!$AI3790),"")</f>
        <v/>
      </c>
      <c r="AM3790" s="3" t="str" cm="1">
        <f t="array" ref="AM3790">IFERROR(INDEX(IF($AG3790&lt;=$AN3790,레드마인_배치!J:J,레드마인_서비스!J:J),콜트리분석!$AI3790),"")</f>
        <v/>
      </c>
      <c r="AN3790" s="3">
        <v>3</v>
      </c>
      <c r="AO3790" s="15" t="str">
        <f ca="1">IFERROR(INDEX(레드마인_배치!E:E,MATCH(OFFSET(A3790,,AN3790),레드마인_배치!G:G,0)),"")</f>
        <v>미대상</v>
      </c>
      <c r="AP3790" t="s">
        <v>3330</v>
      </c>
      <c r="AQ3790">
        <v>172</v>
      </c>
    </row>
    <row r="3791" spans="1:43" hidden="1">
      <c r="A3791" s="3" t="s">
        <v>2957</v>
      </c>
      <c r="B3791" s="3" t="s">
        <v>491</v>
      </c>
      <c r="C3791" s="3" t="s">
        <v>494</v>
      </c>
      <c r="D3791" s="3" t="s">
        <v>677</v>
      </c>
      <c r="E3791" s="3" t="s">
        <v>3043</v>
      </c>
      <c r="F3791" s="3" t="s">
        <v>3044</v>
      </c>
      <c r="G3791" s="3" t="s">
        <v>3045</v>
      </c>
      <c r="H3791" s="3" t="s">
        <v>3042</v>
      </c>
      <c r="I3791" s="3" t="s">
        <v>3042</v>
      </c>
      <c r="J3791" s="3" t="s">
        <v>3042</v>
      </c>
      <c r="K3791" s="3" t="s">
        <v>3042</v>
      </c>
      <c r="L3791" s="3" t="s">
        <v>3042</v>
      </c>
      <c r="M3791" s="3" t="s">
        <v>3042</v>
      </c>
      <c r="N3791" s="3" t="s">
        <v>3042</v>
      </c>
      <c r="O3791" s="3" t="s">
        <v>3042</v>
      </c>
      <c r="P3791" s="3" t="s">
        <v>3042</v>
      </c>
      <c r="Q3791" s="3" t="s">
        <v>3042</v>
      </c>
      <c r="R3791" s="3" t="s">
        <v>3042</v>
      </c>
      <c r="S3791" s="3" t="s">
        <v>3042</v>
      </c>
      <c r="T3791" s="3" t="s">
        <v>3042</v>
      </c>
      <c r="U3791" s="3" t="s">
        <v>3042</v>
      </c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>
        <f t="shared" si="61"/>
        <v>20</v>
      </c>
      <c r="AH3791" s="3" t="s">
        <v>3042</v>
      </c>
      <c r="AI3791" s="3" t="str">
        <f>IFERROR(IF($AG3791&lt;=$AN3791,MATCH($AH3791,레드마인_배치!G:G,0),MATCH($AH3791,레드마인_서비스!G:G,0)),"")</f>
        <v/>
      </c>
      <c r="AJ3791" s="3" t="str" cm="1">
        <f t="array" ref="AJ3791">IFERROR(INDEX(IF($AG3791&lt;=$AN3791,레드마인_배치!E:E,레드마인_서비스!E:E),콜트리분석!$AI3791),"")</f>
        <v/>
      </c>
      <c r="AK3791" s="3" t="str" cm="1">
        <f t="array" ref="AK3791">IFERROR(INDEX(IF($AG3791&lt;=$AN3791,레드마인_배치!H:H,레드마인_서비스!H:H),콜트리분석!$AI3791),"")</f>
        <v/>
      </c>
      <c r="AL3791" s="3" t="str" cm="1">
        <f t="array" ref="AL3791">IFERROR(INDEX(IF($AG3791&lt;=$AN3791,레드마인_배치!I:I,레드마인_서비스!I:I),콜트리분석!$AI3791),"")</f>
        <v/>
      </c>
      <c r="AM3791" s="3" t="str" cm="1">
        <f t="array" ref="AM3791">IFERROR(INDEX(IF($AG3791&lt;=$AN3791,레드마인_배치!J:J,레드마인_서비스!J:J),콜트리분석!$AI3791),"")</f>
        <v/>
      </c>
      <c r="AN3791" s="3">
        <v>3</v>
      </c>
      <c r="AO3791" s="15" t="str">
        <f ca="1">IFERROR(INDEX(레드마인_배치!E:E,MATCH(OFFSET(A3791,,AN3791),레드마인_배치!G:G,0)),"")</f>
        <v>미대상</v>
      </c>
      <c r="AP3791" t="s">
        <v>3330</v>
      </c>
      <c r="AQ3791">
        <v>172</v>
      </c>
    </row>
    <row r="3792" spans="1:43" hidden="1">
      <c r="A3792" s="3" t="s">
        <v>2957</v>
      </c>
      <c r="B3792" s="3" t="s">
        <v>491</v>
      </c>
      <c r="C3792" s="3" t="s">
        <v>494</v>
      </c>
      <c r="D3792" s="3" t="s">
        <v>677</v>
      </c>
      <c r="E3792" s="3" t="s">
        <v>3043</v>
      </c>
      <c r="F3792" s="3" t="s">
        <v>3044</v>
      </c>
      <c r="G3792" s="3" t="s">
        <v>3045</v>
      </c>
      <c r="H3792" s="3" t="s">
        <v>3042</v>
      </c>
      <c r="I3792" s="3" t="s">
        <v>3042</v>
      </c>
      <c r="J3792" s="3" t="s">
        <v>3042</v>
      </c>
      <c r="K3792" s="3" t="s">
        <v>3042</v>
      </c>
      <c r="L3792" s="3" t="s">
        <v>3042</v>
      </c>
      <c r="M3792" s="3" t="s">
        <v>3042</v>
      </c>
      <c r="N3792" s="3" t="s">
        <v>3042</v>
      </c>
      <c r="O3792" s="3" t="s">
        <v>3042</v>
      </c>
      <c r="P3792" s="3" t="s">
        <v>3042</v>
      </c>
      <c r="Q3792" s="3" t="s">
        <v>3042</v>
      </c>
      <c r="R3792" s="3" t="s">
        <v>3042</v>
      </c>
      <c r="S3792" s="3" t="s">
        <v>3042</v>
      </c>
      <c r="T3792" s="3" t="s">
        <v>3042</v>
      </c>
      <c r="U3792" s="3" t="s">
        <v>3042</v>
      </c>
      <c r="V3792" s="3" t="s">
        <v>2954</v>
      </c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>
        <f t="shared" si="61"/>
        <v>21</v>
      </c>
      <c r="AH3792" s="3" t="s">
        <v>2954</v>
      </c>
      <c r="AI3792" s="3" t="str">
        <f>IFERROR(IF($AG3792&lt;=$AN3792,MATCH($AH3792,레드마인_배치!G:G,0),MATCH($AH3792,레드마인_서비스!G:G,0)),"")</f>
        <v/>
      </c>
      <c r="AJ3792" s="3" t="str" cm="1">
        <f t="array" ref="AJ3792">IFERROR(INDEX(IF($AG3792&lt;=$AN3792,레드마인_배치!E:E,레드마인_서비스!E:E),콜트리분석!$AI3792),"")</f>
        <v/>
      </c>
      <c r="AK3792" s="3" t="str" cm="1">
        <f t="array" ref="AK3792">IFERROR(INDEX(IF($AG3792&lt;=$AN3792,레드마인_배치!H:H,레드마인_서비스!H:H),콜트리분석!$AI3792),"")</f>
        <v/>
      </c>
      <c r="AL3792" s="3" t="str" cm="1">
        <f t="array" ref="AL3792">IFERROR(INDEX(IF($AG3792&lt;=$AN3792,레드마인_배치!I:I,레드마인_서비스!I:I),콜트리분석!$AI3792),"")</f>
        <v/>
      </c>
      <c r="AM3792" s="3" t="str" cm="1">
        <f t="array" ref="AM3792">IFERROR(INDEX(IF($AG3792&lt;=$AN3792,레드마인_배치!J:J,레드마인_서비스!J:J),콜트리분석!$AI3792),"")</f>
        <v/>
      </c>
      <c r="AN3792" s="3">
        <v>3</v>
      </c>
      <c r="AO3792" s="15" t="str">
        <f ca="1">IFERROR(INDEX(레드마인_배치!E:E,MATCH(OFFSET(A3792,,AN3792),레드마인_배치!G:G,0)),"")</f>
        <v>미대상</v>
      </c>
      <c r="AP3792" t="s">
        <v>3330</v>
      </c>
      <c r="AQ3792">
        <v>172</v>
      </c>
    </row>
    <row r="3793" spans="1:43" hidden="1">
      <c r="A3793" s="3" t="s">
        <v>2957</v>
      </c>
      <c r="B3793" s="3" t="s">
        <v>491</v>
      </c>
      <c r="C3793" s="3" t="s">
        <v>494</v>
      </c>
      <c r="D3793" s="3" t="s">
        <v>677</v>
      </c>
      <c r="E3793" s="3" t="s">
        <v>3043</v>
      </c>
      <c r="F3793" s="3" t="s">
        <v>3044</v>
      </c>
      <c r="G3793" s="3" t="s">
        <v>3045</v>
      </c>
      <c r="H3793" s="3" t="s">
        <v>3042</v>
      </c>
      <c r="I3793" s="3" t="s">
        <v>3042</v>
      </c>
      <c r="J3793" s="3" t="s">
        <v>3042</v>
      </c>
      <c r="K3793" s="3" t="s">
        <v>3042</v>
      </c>
      <c r="L3793" s="3" t="s">
        <v>3042</v>
      </c>
      <c r="M3793" s="3" t="s">
        <v>3042</v>
      </c>
      <c r="N3793" s="3" t="s">
        <v>3042</v>
      </c>
      <c r="O3793" s="3" t="s">
        <v>3042</v>
      </c>
      <c r="P3793" s="3" t="s">
        <v>3042</v>
      </c>
      <c r="Q3793" s="3" t="s">
        <v>3042</v>
      </c>
      <c r="R3793" s="3" t="s">
        <v>3042</v>
      </c>
      <c r="S3793" s="3" t="s">
        <v>3042</v>
      </c>
      <c r="T3793" s="3" t="s">
        <v>3042</v>
      </c>
      <c r="U3793" s="3" t="s">
        <v>3042</v>
      </c>
      <c r="V3793" s="3" t="s">
        <v>3042</v>
      </c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>
        <f t="shared" si="61"/>
        <v>21</v>
      </c>
      <c r="AH3793" s="3" t="s">
        <v>3042</v>
      </c>
      <c r="AI3793" s="3" t="str">
        <f>IFERROR(IF($AG3793&lt;=$AN3793,MATCH($AH3793,레드마인_배치!G:G,0),MATCH($AH3793,레드마인_서비스!G:G,0)),"")</f>
        <v/>
      </c>
      <c r="AJ3793" s="3" t="str" cm="1">
        <f t="array" ref="AJ3793">IFERROR(INDEX(IF($AG3793&lt;=$AN3793,레드마인_배치!E:E,레드마인_서비스!E:E),콜트리분석!$AI3793),"")</f>
        <v/>
      </c>
      <c r="AK3793" s="3" t="str" cm="1">
        <f t="array" ref="AK3793">IFERROR(INDEX(IF($AG3793&lt;=$AN3793,레드마인_배치!H:H,레드마인_서비스!H:H),콜트리분석!$AI3793),"")</f>
        <v/>
      </c>
      <c r="AL3793" s="3" t="str" cm="1">
        <f t="array" ref="AL3793">IFERROR(INDEX(IF($AG3793&lt;=$AN3793,레드마인_배치!I:I,레드마인_서비스!I:I),콜트리분석!$AI3793),"")</f>
        <v/>
      </c>
      <c r="AM3793" s="3" t="str" cm="1">
        <f t="array" ref="AM3793">IFERROR(INDEX(IF($AG3793&lt;=$AN3793,레드마인_배치!J:J,레드마인_서비스!J:J),콜트리분석!$AI3793),"")</f>
        <v/>
      </c>
      <c r="AN3793" s="3">
        <v>3</v>
      </c>
      <c r="AO3793" s="15" t="str">
        <f ca="1">IFERROR(INDEX(레드마인_배치!E:E,MATCH(OFFSET(A3793,,AN3793),레드마인_배치!G:G,0)),"")</f>
        <v>미대상</v>
      </c>
      <c r="AP3793" t="s">
        <v>3330</v>
      </c>
      <c r="AQ3793">
        <v>172</v>
      </c>
    </row>
    <row r="3794" spans="1:43" hidden="1">
      <c r="A3794" s="3" t="s">
        <v>2957</v>
      </c>
      <c r="B3794" s="3" t="s">
        <v>491</v>
      </c>
      <c r="C3794" s="3" t="s">
        <v>494</v>
      </c>
      <c r="D3794" s="3" t="s">
        <v>677</v>
      </c>
      <c r="E3794" s="3" t="s">
        <v>3043</v>
      </c>
      <c r="F3794" s="3" t="s">
        <v>3044</v>
      </c>
      <c r="G3794" s="3" t="s">
        <v>3045</v>
      </c>
      <c r="H3794" s="3" t="s">
        <v>3042</v>
      </c>
      <c r="I3794" s="3" t="s">
        <v>3042</v>
      </c>
      <c r="J3794" s="3" t="s">
        <v>3042</v>
      </c>
      <c r="K3794" s="3" t="s">
        <v>3042</v>
      </c>
      <c r="L3794" s="3" t="s">
        <v>3042</v>
      </c>
      <c r="M3794" s="3" t="s">
        <v>3042</v>
      </c>
      <c r="N3794" s="3" t="s">
        <v>3042</v>
      </c>
      <c r="O3794" s="3" t="s">
        <v>3042</v>
      </c>
      <c r="P3794" s="3" t="s">
        <v>3042</v>
      </c>
      <c r="Q3794" s="3" t="s">
        <v>3042</v>
      </c>
      <c r="R3794" s="3" t="s">
        <v>3042</v>
      </c>
      <c r="S3794" s="3" t="s">
        <v>3042</v>
      </c>
      <c r="T3794" s="3" t="s">
        <v>3042</v>
      </c>
      <c r="U3794" s="3" t="s">
        <v>3042</v>
      </c>
      <c r="V3794" s="3" t="s">
        <v>3042</v>
      </c>
      <c r="W3794" s="3" t="s">
        <v>2954</v>
      </c>
      <c r="X3794" s="3"/>
      <c r="Y3794" s="3"/>
      <c r="Z3794" s="3"/>
      <c r="AA3794" s="3"/>
      <c r="AB3794" s="3"/>
      <c r="AC3794" s="3"/>
      <c r="AD3794" s="3"/>
      <c r="AE3794" s="3"/>
      <c r="AF3794" s="3"/>
      <c r="AG3794" s="3">
        <f t="shared" si="61"/>
        <v>22</v>
      </c>
      <c r="AH3794" s="3" t="s">
        <v>2954</v>
      </c>
      <c r="AI3794" s="3" t="str">
        <f>IFERROR(IF($AG3794&lt;=$AN3794,MATCH($AH3794,레드마인_배치!G:G,0),MATCH($AH3794,레드마인_서비스!G:G,0)),"")</f>
        <v/>
      </c>
      <c r="AJ3794" s="3" t="str" cm="1">
        <f t="array" ref="AJ3794">IFERROR(INDEX(IF($AG3794&lt;=$AN3794,레드마인_배치!E:E,레드마인_서비스!E:E),콜트리분석!$AI3794),"")</f>
        <v/>
      </c>
      <c r="AK3794" s="3" t="str" cm="1">
        <f t="array" ref="AK3794">IFERROR(INDEX(IF($AG3794&lt;=$AN3794,레드마인_배치!H:H,레드마인_서비스!H:H),콜트리분석!$AI3794),"")</f>
        <v/>
      </c>
      <c r="AL3794" s="3" t="str" cm="1">
        <f t="array" ref="AL3794">IFERROR(INDEX(IF($AG3794&lt;=$AN3794,레드마인_배치!I:I,레드마인_서비스!I:I),콜트리분석!$AI3794),"")</f>
        <v/>
      </c>
      <c r="AM3794" s="3" t="str" cm="1">
        <f t="array" ref="AM3794">IFERROR(INDEX(IF($AG3794&lt;=$AN3794,레드마인_배치!J:J,레드마인_서비스!J:J),콜트리분석!$AI3794),"")</f>
        <v/>
      </c>
      <c r="AN3794" s="3">
        <v>3</v>
      </c>
      <c r="AO3794" s="15" t="str">
        <f ca="1">IFERROR(INDEX(레드마인_배치!E:E,MATCH(OFFSET(A3794,,AN3794),레드마인_배치!G:G,0)),"")</f>
        <v>미대상</v>
      </c>
      <c r="AP3794" t="s">
        <v>3330</v>
      </c>
      <c r="AQ3794">
        <v>172</v>
      </c>
    </row>
    <row r="3795" spans="1:43" hidden="1">
      <c r="A3795" s="3" t="s">
        <v>2957</v>
      </c>
      <c r="B3795" s="3" t="s">
        <v>491</v>
      </c>
      <c r="C3795" s="3" t="s">
        <v>494</v>
      </c>
      <c r="D3795" s="3" t="s">
        <v>677</v>
      </c>
      <c r="E3795" s="3" t="s">
        <v>3043</v>
      </c>
      <c r="F3795" s="3" t="s">
        <v>3044</v>
      </c>
      <c r="G3795" s="3" t="s">
        <v>3045</v>
      </c>
      <c r="H3795" s="3" t="s">
        <v>3042</v>
      </c>
      <c r="I3795" s="3" t="s">
        <v>3042</v>
      </c>
      <c r="J3795" s="3" t="s">
        <v>3042</v>
      </c>
      <c r="K3795" s="3" t="s">
        <v>3042</v>
      </c>
      <c r="L3795" s="3" t="s">
        <v>3042</v>
      </c>
      <c r="M3795" s="3" t="s">
        <v>3042</v>
      </c>
      <c r="N3795" s="3" t="s">
        <v>3042</v>
      </c>
      <c r="O3795" s="3" t="s">
        <v>3042</v>
      </c>
      <c r="P3795" s="3" t="s">
        <v>3042</v>
      </c>
      <c r="Q3795" s="3" t="s">
        <v>3042</v>
      </c>
      <c r="R3795" s="3" t="s">
        <v>3042</v>
      </c>
      <c r="S3795" s="3" t="s">
        <v>3042</v>
      </c>
      <c r="T3795" s="3" t="s">
        <v>3042</v>
      </c>
      <c r="U3795" s="3" t="s">
        <v>3042</v>
      </c>
      <c r="V3795" s="3" t="s">
        <v>3042</v>
      </c>
      <c r="W3795" s="3" t="s">
        <v>3042</v>
      </c>
      <c r="X3795" s="3"/>
      <c r="Y3795" s="3"/>
      <c r="Z3795" s="3"/>
      <c r="AA3795" s="3"/>
      <c r="AB3795" s="3"/>
      <c r="AC3795" s="3"/>
      <c r="AD3795" s="3"/>
      <c r="AE3795" s="3"/>
      <c r="AF3795" s="3"/>
      <c r="AG3795" s="3">
        <f t="shared" si="61"/>
        <v>22</v>
      </c>
      <c r="AH3795" s="3" t="s">
        <v>3042</v>
      </c>
      <c r="AI3795" s="3" t="str">
        <f>IFERROR(IF($AG3795&lt;=$AN3795,MATCH($AH3795,레드마인_배치!G:G,0),MATCH($AH3795,레드마인_서비스!G:G,0)),"")</f>
        <v/>
      </c>
      <c r="AJ3795" s="3" t="str" cm="1">
        <f t="array" ref="AJ3795">IFERROR(INDEX(IF($AG3795&lt;=$AN3795,레드마인_배치!E:E,레드마인_서비스!E:E),콜트리분석!$AI3795),"")</f>
        <v/>
      </c>
      <c r="AK3795" s="3" t="str" cm="1">
        <f t="array" ref="AK3795">IFERROR(INDEX(IF($AG3795&lt;=$AN3795,레드마인_배치!H:H,레드마인_서비스!H:H),콜트리분석!$AI3795),"")</f>
        <v/>
      </c>
      <c r="AL3795" s="3" t="str" cm="1">
        <f t="array" ref="AL3795">IFERROR(INDEX(IF($AG3795&lt;=$AN3795,레드마인_배치!I:I,레드마인_서비스!I:I),콜트리분석!$AI3795),"")</f>
        <v/>
      </c>
      <c r="AM3795" s="3" t="str" cm="1">
        <f t="array" ref="AM3795">IFERROR(INDEX(IF($AG3795&lt;=$AN3795,레드마인_배치!J:J,레드마인_서비스!J:J),콜트리분석!$AI3795),"")</f>
        <v/>
      </c>
      <c r="AN3795" s="3">
        <v>3</v>
      </c>
      <c r="AO3795" s="15" t="str">
        <f ca="1">IFERROR(INDEX(레드마인_배치!E:E,MATCH(OFFSET(A3795,,AN3795),레드마인_배치!G:G,0)),"")</f>
        <v>미대상</v>
      </c>
      <c r="AP3795" t="s">
        <v>3330</v>
      </c>
      <c r="AQ3795">
        <v>172</v>
      </c>
    </row>
    <row r="3796" spans="1:43" hidden="1">
      <c r="A3796" s="3" t="s">
        <v>2957</v>
      </c>
      <c r="B3796" s="3" t="s">
        <v>491</v>
      </c>
      <c r="C3796" s="3" t="s">
        <v>494</v>
      </c>
      <c r="D3796" s="3" t="s">
        <v>677</v>
      </c>
      <c r="E3796" s="3" t="s">
        <v>3043</v>
      </c>
      <c r="F3796" s="3" t="s">
        <v>3044</v>
      </c>
      <c r="G3796" s="3" t="s">
        <v>3045</v>
      </c>
      <c r="H3796" s="3" t="s">
        <v>3042</v>
      </c>
      <c r="I3796" s="3" t="s">
        <v>3042</v>
      </c>
      <c r="J3796" s="3" t="s">
        <v>3042</v>
      </c>
      <c r="K3796" s="3" t="s">
        <v>3042</v>
      </c>
      <c r="L3796" s="3" t="s">
        <v>3042</v>
      </c>
      <c r="M3796" s="3" t="s">
        <v>3042</v>
      </c>
      <c r="N3796" s="3" t="s">
        <v>3042</v>
      </c>
      <c r="O3796" s="3" t="s">
        <v>3042</v>
      </c>
      <c r="P3796" s="3" t="s">
        <v>3042</v>
      </c>
      <c r="Q3796" s="3" t="s">
        <v>3042</v>
      </c>
      <c r="R3796" s="3" t="s">
        <v>3042</v>
      </c>
      <c r="S3796" s="3" t="s">
        <v>3042</v>
      </c>
      <c r="T3796" s="3" t="s">
        <v>3042</v>
      </c>
      <c r="U3796" s="3" t="s">
        <v>3042</v>
      </c>
      <c r="V3796" s="3" t="s">
        <v>3042</v>
      </c>
      <c r="W3796" s="3" t="s">
        <v>3042</v>
      </c>
      <c r="X3796" s="3" t="s">
        <v>2954</v>
      </c>
      <c r="Y3796" s="3"/>
      <c r="Z3796" s="3"/>
      <c r="AA3796" s="3"/>
      <c r="AB3796" s="3"/>
      <c r="AC3796" s="3"/>
      <c r="AD3796" s="3"/>
      <c r="AE3796" s="3"/>
      <c r="AF3796" s="3"/>
      <c r="AG3796" s="3">
        <f t="shared" si="61"/>
        <v>23</v>
      </c>
      <c r="AH3796" s="3" t="s">
        <v>2954</v>
      </c>
      <c r="AI3796" s="3" t="str">
        <f>IFERROR(IF($AG3796&lt;=$AN3796,MATCH($AH3796,레드마인_배치!G:G,0),MATCH($AH3796,레드마인_서비스!G:G,0)),"")</f>
        <v/>
      </c>
      <c r="AJ3796" s="3" t="str" cm="1">
        <f t="array" ref="AJ3796">IFERROR(INDEX(IF($AG3796&lt;=$AN3796,레드마인_배치!E:E,레드마인_서비스!E:E),콜트리분석!$AI3796),"")</f>
        <v/>
      </c>
      <c r="AK3796" s="3" t="str" cm="1">
        <f t="array" ref="AK3796">IFERROR(INDEX(IF($AG3796&lt;=$AN3796,레드마인_배치!H:H,레드마인_서비스!H:H),콜트리분석!$AI3796),"")</f>
        <v/>
      </c>
      <c r="AL3796" s="3" t="str" cm="1">
        <f t="array" ref="AL3796">IFERROR(INDEX(IF($AG3796&lt;=$AN3796,레드마인_배치!I:I,레드마인_서비스!I:I),콜트리분석!$AI3796),"")</f>
        <v/>
      </c>
      <c r="AM3796" s="3" t="str" cm="1">
        <f t="array" ref="AM3796">IFERROR(INDEX(IF($AG3796&lt;=$AN3796,레드마인_배치!J:J,레드마인_서비스!J:J),콜트리분석!$AI3796),"")</f>
        <v/>
      </c>
      <c r="AN3796" s="3">
        <v>3</v>
      </c>
      <c r="AO3796" s="15" t="str">
        <f ca="1">IFERROR(INDEX(레드마인_배치!E:E,MATCH(OFFSET(A3796,,AN3796),레드마인_배치!G:G,0)),"")</f>
        <v>미대상</v>
      </c>
      <c r="AP3796" t="s">
        <v>3330</v>
      </c>
      <c r="AQ3796">
        <v>172</v>
      </c>
    </row>
    <row r="3797" spans="1:43" hidden="1">
      <c r="A3797" s="3" t="s">
        <v>2957</v>
      </c>
      <c r="B3797" s="3" t="s">
        <v>491</v>
      </c>
      <c r="C3797" s="3" t="s">
        <v>494</v>
      </c>
      <c r="D3797" s="3" t="s">
        <v>677</v>
      </c>
      <c r="E3797" s="3" t="s">
        <v>3043</v>
      </c>
      <c r="F3797" s="3" t="s">
        <v>3044</v>
      </c>
      <c r="G3797" s="3" t="s">
        <v>3045</v>
      </c>
      <c r="H3797" s="3" t="s">
        <v>3042</v>
      </c>
      <c r="I3797" s="3" t="s">
        <v>3042</v>
      </c>
      <c r="J3797" s="3" t="s">
        <v>3042</v>
      </c>
      <c r="K3797" s="3" t="s">
        <v>3042</v>
      </c>
      <c r="L3797" s="3" t="s">
        <v>3042</v>
      </c>
      <c r="M3797" s="3" t="s">
        <v>3042</v>
      </c>
      <c r="N3797" s="3" t="s">
        <v>3042</v>
      </c>
      <c r="O3797" s="3" t="s">
        <v>3042</v>
      </c>
      <c r="P3797" s="3" t="s">
        <v>3042</v>
      </c>
      <c r="Q3797" s="3" t="s">
        <v>3042</v>
      </c>
      <c r="R3797" s="3" t="s">
        <v>3042</v>
      </c>
      <c r="S3797" s="3" t="s">
        <v>3042</v>
      </c>
      <c r="T3797" s="3" t="s">
        <v>3042</v>
      </c>
      <c r="U3797" s="3" t="s">
        <v>3042</v>
      </c>
      <c r="V3797" s="3" t="s">
        <v>3042</v>
      </c>
      <c r="W3797" s="3" t="s">
        <v>3042</v>
      </c>
      <c r="X3797" s="3" t="s">
        <v>3042</v>
      </c>
      <c r="Y3797" s="3"/>
      <c r="Z3797" s="3"/>
      <c r="AA3797" s="3"/>
      <c r="AB3797" s="3"/>
      <c r="AC3797" s="3"/>
      <c r="AD3797" s="3"/>
      <c r="AE3797" s="3"/>
      <c r="AF3797" s="3"/>
      <c r="AG3797" s="3">
        <f t="shared" si="61"/>
        <v>23</v>
      </c>
      <c r="AH3797" s="3" t="s">
        <v>3042</v>
      </c>
      <c r="AI3797" s="3" t="str">
        <f>IFERROR(IF($AG3797&lt;=$AN3797,MATCH($AH3797,레드마인_배치!G:G,0),MATCH($AH3797,레드마인_서비스!G:G,0)),"")</f>
        <v/>
      </c>
      <c r="AJ3797" s="3" t="str" cm="1">
        <f t="array" ref="AJ3797">IFERROR(INDEX(IF($AG3797&lt;=$AN3797,레드마인_배치!E:E,레드마인_서비스!E:E),콜트리분석!$AI3797),"")</f>
        <v/>
      </c>
      <c r="AK3797" s="3" t="str" cm="1">
        <f t="array" ref="AK3797">IFERROR(INDEX(IF($AG3797&lt;=$AN3797,레드마인_배치!H:H,레드마인_서비스!H:H),콜트리분석!$AI3797),"")</f>
        <v/>
      </c>
      <c r="AL3797" s="3" t="str" cm="1">
        <f t="array" ref="AL3797">IFERROR(INDEX(IF($AG3797&lt;=$AN3797,레드마인_배치!I:I,레드마인_서비스!I:I),콜트리분석!$AI3797),"")</f>
        <v/>
      </c>
      <c r="AM3797" s="3" t="str" cm="1">
        <f t="array" ref="AM3797">IFERROR(INDEX(IF($AG3797&lt;=$AN3797,레드마인_배치!J:J,레드마인_서비스!J:J),콜트리분석!$AI3797),"")</f>
        <v/>
      </c>
      <c r="AN3797" s="3">
        <v>3</v>
      </c>
      <c r="AO3797" s="15" t="str">
        <f ca="1">IFERROR(INDEX(레드마인_배치!E:E,MATCH(OFFSET(A3797,,AN3797),레드마인_배치!G:G,0)),"")</f>
        <v>미대상</v>
      </c>
      <c r="AP3797" t="s">
        <v>3330</v>
      </c>
      <c r="AQ3797">
        <v>172</v>
      </c>
    </row>
    <row r="3798" spans="1:43" hidden="1">
      <c r="A3798" s="3" t="s">
        <v>2957</v>
      </c>
      <c r="B3798" s="3" t="s">
        <v>491</v>
      </c>
      <c r="C3798" s="3" t="s">
        <v>494</v>
      </c>
      <c r="D3798" s="3" t="s">
        <v>677</v>
      </c>
      <c r="E3798" s="3" t="s">
        <v>3043</v>
      </c>
      <c r="F3798" s="3" t="s">
        <v>3044</v>
      </c>
      <c r="G3798" s="3" t="s">
        <v>3045</v>
      </c>
      <c r="H3798" s="3" t="s">
        <v>3042</v>
      </c>
      <c r="I3798" s="3" t="s">
        <v>3042</v>
      </c>
      <c r="J3798" s="3" t="s">
        <v>3042</v>
      </c>
      <c r="K3798" s="3" t="s">
        <v>3042</v>
      </c>
      <c r="L3798" s="3" t="s">
        <v>3042</v>
      </c>
      <c r="M3798" s="3" t="s">
        <v>3042</v>
      </c>
      <c r="N3798" s="3" t="s">
        <v>3042</v>
      </c>
      <c r="O3798" s="3" t="s">
        <v>3042</v>
      </c>
      <c r="P3798" s="3" t="s">
        <v>3042</v>
      </c>
      <c r="Q3798" s="3" t="s">
        <v>3042</v>
      </c>
      <c r="R3798" s="3" t="s">
        <v>3042</v>
      </c>
      <c r="S3798" s="3" t="s">
        <v>3042</v>
      </c>
      <c r="T3798" s="3" t="s">
        <v>3042</v>
      </c>
      <c r="U3798" s="3" t="s">
        <v>3042</v>
      </c>
      <c r="V3798" s="3" t="s">
        <v>3042</v>
      </c>
      <c r="W3798" s="3" t="s">
        <v>3042</v>
      </c>
      <c r="X3798" s="3" t="s">
        <v>3042</v>
      </c>
      <c r="Y3798" s="3" t="s">
        <v>2954</v>
      </c>
      <c r="Z3798" s="3"/>
      <c r="AA3798" s="3"/>
      <c r="AB3798" s="3"/>
      <c r="AC3798" s="3"/>
      <c r="AD3798" s="3"/>
      <c r="AE3798" s="3"/>
      <c r="AF3798" s="3"/>
      <c r="AG3798" s="3">
        <f t="shared" si="61"/>
        <v>24</v>
      </c>
      <c r="AH3798" s="3" t="s">
        <v>2954</v>
      </c>
      <c r="AI3798" s="3" t="str">
        <f>IFERROR(IF($AG3798&lt;=$AN3798,MATCH($AH3798,레드마인_배치!G:G,0),MATCH($AH3798,레드마인_서비스!G:G,0)),"")</f>
        <v/>
      </c>
      <c r="AJ3798" s="3" t="str" cm="1">
        <f t="array" ref="AJ3798">IFERROR(INDEX(IF($AG3798&lt;=$AN3798,레드마인_배치!E:E,레드마인_서비스!E:E),콜트리분석!$AI3798),"")</f>
        <v/>
      </c>
      <c r="AK3798" s="3" t="str" cm="1">
        <f t="array" ref="AK3798">IFERROR(INDEX(IF($AG3798&lt;=$AN3798,레드마인_배치!H:H,레드마인_서비스!H:H),콜트리분석!$AI3798),"")</f>
        <v/>
      </c>
      <c r="AL3798" s="3" t="str" cm="1">
        <f t="array" ref="AL3798">IFERROR(INDEX(IF($AG3798&lt;=$AN3798,레드마인_배치!I:I,레드마인_서비스!I:I),콜트리분석!$AI3798),"")</f>
        <v/>
      </c>
      <c r="AM3798" s="3" t="str" cm="1">
        <f t="array" ref="AM3798">IFERROR(INDEX(IF($AG3798&lt;=$AN3798,레드마인_배치!J:J,레드마인_서비스!J:J),콜트리분석!$AI3798),"")</f>
        <v/>
      </c>
      <c r="AN3798" s="3">
        <v>3</v>
      </c>
      <c r="AO3798" s="15" t="str">
        <f ca="1">IFERROR(INDEX(레드마인_배치!E:E,MATCH(OFFSET(A3798,,AN3798),레드마인_배치!G:G,0)),"")</f>
        <v>미대상</v>
      </c>
      <c r="AP3798" t="s">
        <v>3330</v>
      </c>
      <c r="AQ3798">
        <v>172</v>
      </c>
    </row>
    <row r="3799" spans="1:43" hidden="1">
      <c r="A3799" s="3" t="s">
        <v>2957</v>
      </c>
      <c r="B3799" s="3" t="s">
        <v>491</v>
      </c>
      <c r="C3799" s="3" t="s">
        <v>494</v>
      </c>
      <c r="D3799" s="3" t="s">
        <v>677</v>
      </c>
      <c r="E3799" s="3" t="s">
        <v>3043</v>
      </c>
      <c r="F3799" s="3" t="s">
        <v>3044</v>
      </c>
      <c r="G3799" s="3" t="s">
        <v>3045</v>
      </c>
      <c r="H3799" s="3" t="s">
        <v>3042</v>
      </c>
      <c r="I3799" s="3" t="s">
        <v>3042</v>
      </c>
      <c r="J3799" s="3" t="s">
        <v>3042</v>
      </c>
      <c r="K3799" s="3" t="s">
        <v>3042</v>
      </c>
      <c r="L3799" s="3" t="s">
        <v>3042</v>
      </c>
      <c r="M3799" s="3" t="s">
        <v>3042</v>
      </c>
      <c r="N3799" s="3" t="s">
        <v>3042</v>
      </c>
      <c r="O3799" s="3" t="s">
        <v>3042</v>
      </c>
      <c r="P3799" s="3" t="s">
        <v>3042</v>
      </c>
      <c r="Q3799" s="3" t="s">
        <v>3042</v>
      </c>
      <c r="R3799" s="3" t="s">
        <v>3042</v>
      </c>
      <c r="S3799" s="3" t="s">
        <v>3042</v>
      </c>
      <c r="T3799" s="3" t="s">
        <v>3042</v>
      </c>
      <c r="U3799" s="3" t="s">
        <v>3042</v>
      </c>
      <c r="V3799" s="3" t="s">
        <v>3042</v>
      </c>
      <c r="W3799" s="3" t="s">
        <v>3042</v>
      </c>
      <c r="X3799" s="3" t="s">
        <v>3042</v>
      </c>
      <c r="Y3799" s="3" t="s">
        <v>3042</v>
      </c>
      <c r="Z3799" s="3"/>
      <c r="AA3799" s="3"/>
      <c r="AB3799" s="3"/>
      <c r="AC3799" s="3"/>
      <c r="AD3799" s="3"/>
      <c r="AE3799" s="3"/>
      <c r="AF3799" s="3"/>
      <c r="AG3799" s="3">
        <f t="shared" si="61"/>
        <v>24</v>
      </c>
      <c r="AH3799" s="3" t="s">
        <v>3042</v>
      </c>
      <c r="AI3799" s="3" t="str">
        <f>IFERROR(IF($AG3799&lt;=$AN3799,MATCH($AH3799,레드마인_배치!G:G,0),MATCH($AH3799,레드마인_서비스!G:G,0)),"")</f>
        <v/>
      </c>
      <c r="AJ3799" s="3" t="str" cm="1">
        <f t="array" ref="AJ3799">IFERROR(INDEX(IF($AG3799&lt;=$AN3799,레드마인_배치!E:E,레드마인_서비스!E:E),콜트리분석!$AI3799),"")</f>
        <v/>
      </c>
      <c r="AK3799" s="3" t="str" cm="1">
        <f t="array" ref="AK3799">IFERROR(INDEX(IF($AG3799&lt;=$AN3799,레드마인_배치!H:H,레드마인_서비스!H:H),콜트리분석!$AI3799),"")</f>
        <v/>
      </c>
      <c r="AL3799" s="3" t="str" cm="1">
        <f t="array" ref="AL3799">IFERROR(INDEX(IF($AG3799&lt;=$AN3799,레드마인_배치!I:I,레드마인_서비스!I:I),콜트리분석!$AI3799),"")</f>
        <v/>
      </c>
      <c r="AM3799" s="3" t="str" cm="1">
        <f t="array" ref="AM3799">IFERROR(INDEX(IF($AG3799&lt;=$AN3799,레드마인_배치!J:J,레드마인_서비스!J:J),콜트리분석!$AI3799),"")</f>
        <v/>
      </c>
      <c r="AN3799" s="3">
        <v>3</v>
      </c>
      <c r="AO3799" s="15" t="str">
        <f ca="1">IFERROR(INDEX(레드마인_배치!E:E,MATCH(OFFSET(A3799,,AN3799),레드마인_배치!G:G,0)),"")</f>
        <v>미대상</v>
      </c>
      <c r="AP3799" t="s">
        <v>3330</v>
      </c>
      <c r="AQ3799">
        <v>172</v>
      </c>
    </row>
    <row r="3800" spans="1:43" hidden="1">
      <c r="A3800" s="3" t="s">
        <v>2957</v>
      </c>
      <c r="B3800" s="3" t="s">
        <v>491</v>
      </c>
      <c r="C3800" s="3" t="s">
        <v>494</v>
      </c>
      <c r="D3800" s="3" t="s">
        <v>677</v>
      </c>
      <c r="E3800" s="3" t="s">
        <v>3043</v>
      </c>
      <c r="F3800" s="3" t="s">
        <v>3044</v>
      </c>
      <c r="G3800" s="3" t="s">
        <v>3045</v>
      </c>
      <c r="H3800" s="3" t="s">
        <v>3042</v>
      </c>
      <c r="I3800" s="3" t="s">
        <v>3042</v>
      </c>
      <c r="J3800" s="3" t="s">
        <v>3042</v>
      </c>
      <c r="K3800" s="3" t="s">
        <v>3042</v>
      </c>
      <c r="L3800" s="3" t="s">
        <v>3042</v>
      </c>
      <c r="M3800" s="3" t="s">
        <v>3042</v>
      </c>
      <c r="N3800" s="3" t="s">
        <v>3042</v>
      </c>
      <c r="O3800" s="3" t="s">
        <v>3042</v>
      </c>
      <c r="P3800" s="3" t="s">
        <v>3042</v>
      </c>
      <c r="Q3800" s="3" t="s">
        <v>3042</v>
      </c>
      <c r="R3800" s="3" t="s">
        <v>3042</v>
      </c>
      <c r="S3800" s="3" t="s">
        <v>3042</v>
      </c>
      <c r="T3800" s="3" t="s">
        <v>3042</v>
      </c>
      <c r="U3800" s="3" t="s">
        <v>3042</v>
      </c>
      <c r="V3800" s="3" t="s">
        <v>3042</v>
      </c>
      <c r="W3800" s="3" t="s">
        <v>3042</v>
      </c>
      <c r="X3800" s="3" t="s">
        <v>3042</v>
      </c>
      <c r="Y3800" s="3" t="s">
        <v>3042</v>
      </c>
      <c r="Z3800" s="3" t="s">
        <v>2954</v>
      </c>
      <c r="AA3800" s="3"/>
      <c r="AB3800" s="3"/>
      <c r="AC3800" s="3"/>
      <c r="AD3800" s="3"/>
      <c r="AE3800" s="3"/>
      <c r="AF3800" s="3"/>
      <c r="AG3800" s="3">
        <f t="shared" si="61"/>
        <v>25</v>
      </c>
      <c r="AH3800" s="3" t="s">
        <v>2954</v>
      </c>
      <c r="AI3800" s="3" t="str">
        <f>IFERROR(IF($AG3800&lt;=$AN3800,MATCH($AH3800,레드마인_배치!G:G,0),MATCH($AH3800,레드마인_서비스!G:G,0)),"")</f>
        <v/>
      </c>
      <c r="AJ3800" s="3" t="str" cm="1">
        <f t="array" ref="AJ3800">IFERROR(INDEX(IF($AG3800&lt;=$AN3800,레드마인_배치!E:E,레드마인_서비스!E:E),콜트리분석!$AI3800),"")</f>
        <v/>
      </c>
      <c r="AK3800" s="3" t="str" cm="1">
        <f t="array" ref="AK3800">IFERROR(INDEX(IF($AG3800&lt;=$AN3800,레드마인_배치!H:H,레드마인_서비스!H:H),콜트리분석!$AI3800),"")</f>
        <v/>
      </c>
      <c r="AL3800" s="3" t="str" cm="1">
        <f t="array" ref="AL3800">IFERROR(INDEX(IF($AG3800&lt;=$AN3800,레드마인_배치!I:I,레드마인_서비스!I:I),콜트리분석!$AI3800),"")</f>
        <v/>
      </c>
      <c r="AM3800" s="3" t="str" cm="1">
        <f t="array" ref="AM3800">IFERROR(INDEX(IF($AG3800&lt;=$AN3800,레드마인_배치!J:J,레드마인_서비스!J:J),콜트리분석!$AI3800),"")</f>
        <v/>
      </c>
      <c r="AN3800" s="3">
        <v>3</v>
      </c>
      <c r="AO3800" s="15" t="str">
        <f ca="1">IFERROR(INDEX(레드마인_배치!E:E,MATCH(OFFSET(A3800,,AN3800),레드마인_배치!G:G,0)),"")</f>
        <v>미대상</v>
      </c>
      <c r="AP3800" t="s">
        <v>3330</v>
      </c>
      <c r="AQ3800">
        <v>172</v>
      </c>
    </row>
    <row r="3801" spans="1:43" hidden="1">
      <c r="A3801" s="3" t="s">
        <v>2957</v>
      </c>
      <c r="B3801" s="3" t="s">
        <v>491</v>
      </c>
      <c r="C3801" s="3" t="s">
        <v>494</v>
      </c>
      <c r="D3801" s="3" t="s">
        <v>677</v>
      </c>
      <c r="E3801" s="3" t="s">
        <v>3043</v>
      </c>
      <c r="F3801" s="3" t="s">
        <v>3044</v>
      </c>
      <c r="G3801" s="3" t="s">
        <v>3045</v>
      </c>
      <c r="H3801" s="3" t="s">
        <v>3042</v>
      </c>
      <c r="I3801" s="3" t="s">
        <v>3042</v>
      </c>
      <c r="J3801" s="3" t="s">
        <v>3042</v>
      </c>
      <c r="K3801" s="3" t="s">
        <v>3042</v>
      </c>
      <c r="L3801" s="3" t="s">
        <v>3042</v>
      </c>
      <c r="M3801" s="3" t="s">
        <v>3042</v>
      </c>
      <c r="N3801" s="3" t="s">
        <v>3042</v>
      </c>
      <c r="O3801" s="3" t="s">
        <v>3042</v>
      </c>
      <c r="P3801" s="3" t="s">
        <v>3042</v>
      </c>
      <c r="Q3801" s="3" t="s">
        <v>3042</v>
      </c>
      <c r="R3801" s="3" t="s">
        <v>3042</v>
      </c>
      <c r="S3801" s="3" t="s">
        <v>3042</v>
      </c>
      <c r="T3801" s="3" t="s">
        <v>3042</v>
      </c>
      <c r="U3801" s="3" t="s">
        <v>3042</v>
      </c>
      <c r="V3801" s="3" t="s">
        <v>3042</v>
      </c>
      <c r="W3801" s="3" t="s">
        <v>3042</v>
      </c>
      <c r="X3801" s="3" t="s">
        <v>3042</v>
      </c>
      <c r="Y3801" s="3" t="s">
        <v>3042</v>
      </c>
      <c r="Z3801" s="3" t="s">
        <v>3042</v>
      </c>
      <c r="AA3801" s="3"/>
      <c r="AB3801" s="3"/>
      <c r="AC3801" s="3"/>
      <c r="AD3801" s="3"/>
      <c r="AE3801" s="3"/>
      <c r="AF3801" s="3"/>
      <c r="AG3801" s="3">
        <f t="shared" si="61"/>
        <v>25</v>
      </c>
      <c r="AH3801" s="3" t="s">
        <v>3042</v>
      </c>
      <c r="AI3801" s="3" t="str">
        <f>IFERROR(IF($AG3801&lt;=$AN3801,MATCH($AH3801,레드마인_배치!G:G,0),MATCH($AH3801,레드마인_서비스!G:G,0)),"")</f>
        <v/>
      </c>
      <c r="AJ3801" s="3" t="str" cm="1">
        <f t="array" ref="AJ3801">IFERROR(INDEX(IF($AG3801&lt;=$AN3801,레드마인_배치!E:E,레드마인_서비스!E:E),콜트리분석!$AI3801),"")</f>
        <v/>
      </c>
      <c r="AK3801" s="3" t="str" cm="1">
        <f t="array" ref="AK3801">IFERROR(INDEX(IF($AG3801&lt;=$AN3801,레드마인_배치!H:H,레드마인_서비스!H:H),콜트리분석!$AI3801),"")</f>
        <v/>
      </c>
      <c r="AL3801" s="3" t="str" cm="1">
        <f t="array" ref="AL3801">IFERROR(INDEX(IF($AG3801&lt;=$AN3801,레드마인_배치!I:I,레드마인_서비스!I:I),콜트리분석!$AI3801),"")</f>
        <v/>
      </c>
      <c r="AM3801" s="3" t="str" cm="1">
        <f t="array" ref="AM3801">IFERROR(INDEX(IF($AG3801&lt;=$AN3801,레드마인_배치!J:J,레드마인_서비스!J:J),콜트리분석!$AI3801),"")</f>
        <v/>
      </c>
      <c r="AN3801" s="3">
        <v>3</v>
      </c>
      <c r="AO3801" s="15" t="str">
        <f ca="1">IFERROR(INDEX(레드마인_배치!E:E,MATCH(OFFSET(A3801,,AN3801),레드마인_배치!G:G,0)),"")</f>
        <v>미대상</v>
      </c>
      <c r="AP3801" t="s">
        <v>3330</v>
      </c>
      <c r="AQ3801">
        <v>172</v>
      </c>
    </row>
    <row r="3802" spans="1:43" hidden="1">
      <c r="A3802" s="3" t="s">
        <v>2957</v>
      </c>
      <c r="B3802" s="3" t="s">
        <v>491</v>
      </c>
      <c r="C3802" s="3" t="s">
        <v>494</v>
      </c>
      <c r="D3802" s="3" t="s">
        <v>677</v>
      </c>
      <c r="E3802" s="3" t="s">
        <v>3043</v>
      </c>
      <c r="F3802" s="3" t="s">
        <v>3044</v>
      </c>
      <c r="G3802" s="3" t="s">
        <v>3045</v>
      </c>
      <c r="H3802" s="3" t="s">
        <v>3042</v>
      </c>
      <c r="I3802" s="3" t="s">
        <v>3042</v>
      </c>
      <c r="J3802" s="3" t="s">
        <v>3042</v>
      </c>
      <c r="K3802" s="3" t="s">
        <v>3042</v>
      </c>
      <c r="L3802" s="3" t="s">
        <v>3042</v>
      </c>
      <c r="M3802" s="3" t="s">
        <v>3042</v>
      </c>
      <c r="N3802" s="3" t="s">
        <v>3042</v>
      </c>
      <c r="O3802" s="3" t="s">
        <v>3042</v>
      </c>
      <c r="P3802" s="3" t="s">
        <v>3042</v>
      </c>
      <c r="Q3802" s="3" t="s">
        <v>3042</v>
      </c>
      <c r="R3802" s="3" t="s">
        <v>3042</v>
      </c>
      <c r="S3802" s="3" t="s">
        <v>3042</v>
      </c>
      <c r="T3802" s="3" t="s">
        <v>3042</v>
      </c>
      <c r="U3802" s="3" t="s">
        <v>3042</v>
      </c>
      <c r="V3802" s="3" t="s">
        <v>3042</v>
      </c>
      <c r="W3802" s="3" t="s">
        <v>3042</v>
      </c>
      <c r="X3802" s="3" t="s">
        <v>3042</v>
      </c>
      <c r="Y3802" s="3" t="s">
        <v>3042</v>
      </c>
      <c r="Z3802" s="3" t="s">
        <v>3042</v>
      </c>
      <c r="AA3802" s="3" t="s">
        <v>2954</v>
      </c>
      <c r="AB3802" s="3"/>
      <c r="AC3802" s="3"/>
      <c r="AD3802" s="3"/>
      <c r="AE3802" s="3"/>
      <c r="AF3802" s="3"/>
      <c r="AG3802" s="3">
        <f t="shared" si="61"/>
        <v>26</v>
      </c>
      <c r="AH3802" s="3" t="s">
        <v>2954</v>
      </c>
      <c r="AI3802" s="3" t="str">
        <f>IFERROR(IF($AG3802&lt;=$AN3802,MATCH($AH3802,레드마인_배치!G:G,0),MATCH($AH3802,레드마인_서비스!G:G,0)),"")</f>
        <v/>
      </c>
      <c r="AJ3802" s="3" t="str" cm="1">
        <f t="array" ref="AJ3802">IFERROR(INDEX(IF($AG3802&lt;=$AN3802,레드마인_배치!E:E,레드마인_서비스!E:E),콜트리분석!$AI3802),"")</f>
        <v/>
      </c>
      <c r="AK3802" s="3" t="str" cm="1">
        <f t="array" ref="AK3802">IFERROR(INDEX(IF($AG3802&lt;=$AN3802,레드마인_배치!H:H,레드마인_서비스!H:H),콜트리분석!$AI3802),"")</f>
        <v/>
      </c>
      <c r="AL3802" s="3" t="str" cm="1">
        <f t="array" ref="AL3802">IFERROR(INDEX(IF($AG3802&lt;=$AN3802,레드마인_배치!I:I,레드마인_서비스!I:I),콜트리분석!$AI3802),"")</f>
        <v/>
      </c>
      <c r="AM3802" s="3" t="str" cm="1">
        <f t="array" ref="AM3802">IFERROR(INDEX(IF($AG3802&lt;=$AN3802,레드마인_배치!J:J,레드마인_서비스!J:J),콜트리분석!$AI3802),"")</f>
        <v/>
      </c>
      <c r="AN3802" s="3">
        <v>3</v>
      </c>
      <c r="AO3802" s="15" t="str">
        <f ca="1">IFERROR(INDEX(레드마인_배치!E:E,MATCH(OFFSET(A3802,,AN3802),레드마인_배치!G:G,0)),"")</f>
        <v>미대상</v>
      </c>
      <c r="AP3802" t="s">
        <v>3330</v>
      </c>
      <c r="AQ3802">
        <v>172</v>
      </c>
    </row>
    <row r="3803" spans="1:43" hidden="1">
      <c r="A3803" s="3" t="s">
        <v>2957</v>
      </c>
      <c r="B3803" s="3" t="s">
        <v>491</v>
      </c>
      <c r="C3803" s="3" t="s">
        <v>494</v>
      </c>
      <c r="D3803" s="3" t="s">
        <v>677</v>
      </c>
      <c r="E3803" s="3" t="s">
        <v>3043</v>
      </c>
      <c r="F3803" s="3" t="s">
        <v>3044</v>
      </c>
      <c r="G3803" s="3" t="s">
        <v>3045</v>
      </c>
      <c r="H3803" s="3" t="s">
        <v>3042</v>
      </c>
      <c r="I3803" s="3" t="s">
        <v>3042</v>
      </c>
      <c r="J3803" s="3" t="s">
        <v>3042</v>
      </c>
      <c r="K3803" s="3" t="s">
        <v>3042</v>
      </c>
      <c r="L3803" s="3" t="s">
        <v>3042</v>
      </c>
      <c r="M3803" s="3" t="s">
        <v>3042</v>
      </c>
      <c r="N3803" s="3" t="s">
        <v>3042</v>
      </c>
      <c r="O3803" s="3" t="s">
        <v>3042</v>
      </c>
      <c r="P3803" s="3" t="s">
        <v>3042</v>
      </c>
      <c r="Q3803" s="3" t="s">
        <v>3042</v>
      </c>
      <c r="R3803" s="3" t="s">
        <v>3042</v>
      </c>
      <c r="S3803" s="3" t="s">
        <v>3042</v>
      </c>
      <c r="T3803" s="3" t="s">
        <v>3042</v>
      </c>
      <c r="U3803" s="3" t="s">
        <v>3042</v>
      </c>
      <c r="V3803" s="3" t="s">
        <v>3042</v>
      </c>
      <c r="W3803" s="3" t="s">
        <v>3042</v>
      </c>
      <c r="X3803" s="3" t="s">
        <v>3042</v>
      </c>
      <c r="Y3803" s="3" t="s">
        <v>3042</v>
      </c>
      <c r="Z3803" s="3" t="s">
        <v>3042</v>
      </c>
      <c r="AA3803" s="3" t="s">
        <v>3042</v>
      </c>
      <c r="AB3803" s="3"/>
      <c r="AC3803" s="3"/>
      <c r="AD3803" s="3"/>
      <c r="AE3803" s="3"/>
      <c r="AF3803" s="3"/>
      <c r="AG3803" s="3">
        <f t="shared" si="61"/>
        <v>26</v>
      </c>
      <c r="AH3803" s="3" t="s">
        <v>3042</v>
      </c>
      <c r="AI3803" s="3" t="str">
        <f>IFERROR(IF($AG3803&lt;=$AN3803,MATCH($AH3803,레드마인_배치!G:G,0),MATCH($AH3803,레드마인_서비스!G:G,0)),"")</f>
        <v/>
      </c>
      <c r="AJ3803" s="3" t="str" cm="1">
        <f t="array" ref="AJ3803">IFERROR(INDEX(IF($AG3803&lt;=$AN3803,레드마인_배치!E:E,레드마인_서비스!E:E),콜트리분석!$AI3803),"")</f>
        <v/>
      </c>
      <c r="AK3803" s="3" t="str" cm="1">
        <f t="array" ref="AK3803">IFERROR(INDEX(IF($AG3803&lt;=$AN3803,레드마인_배치!H:H,레드마인_서비스!H:H),콜트리분석!$AI3803),"")</f>
        <v/>
      </c>
      <c r="AL3803" s="3" t="str" cm="1">
        <f t="array" ref="AL3803">IFERROR(INDEX(IF($AG3803&lt;=$AN3803,레드마인_배치!I:I,레드마인_서비스!I:I),콜트리분석!$AI3803),"")</f>
        <v/>
      </c>
      <c r="AM3803" s="3" t="str" cm="1">
        <f t="array" ref="AM3803">IFERROR(INDEX(IF($AG3803&lt;=$AN3803,레드마인_배치!J:J,레드마인_서비스!J:J),콜트리분석!$AI3803),"")</f>
        <v/>
      </c>
      <c r="AN3803" s="3">
        <v>3</v>
      </c>
      <c r="AO3803" s="15" t="str">
        <f ca="1">IFERROR(INDEX(레드마인_배치!E:E,MATCH(OFFSET(A3803,,AN3803),레드마인_배치!G:G,0)),"")</f>
        <v>미대상</v>
      </c>
      <c r="AP3803" t="s">
        <v>3330</v>
      </c>
      <c r="AQ3803">
        <v>172</v>
      </c>
    </row>
    <row r="3804" spans="1:43" hidden="1">
      <c r="A3804" s="3" t="s">
        <v>2957</v>
      </c>
      <c r="B3804" s="3" t="s">
        <v>491</v>
      </c>
      <c r="C3804" s="3" t="s">
        <v>494</v>
      </c>
      <c r="D3804" s="3" t="s">
        <v>677</v>
      </c>
      <c r="E3804" s="3" t="s">
        <v>3043</v>
      </c>
      <c r="F3804" s="3" t="s">
        <v>3044</v>
      </c>
      <c r="G3804" s="3" t="s">
        <v>3045</v>
      </c>
      <c r="H3804" s="3" t="s">
        <v>3042</v>
      </c>
      <c r="I3804" s="3" t="s">
        <v>3042</v>
      </c>
      <c r="J3804" s="3" t="s">
        <v>3042</v>
      </c>
      <c r="K3804" s="3" t="s">
        <v>3042</v>
      </c>
      <c r="L3804" s="3" t="s">
        <v>3042</v>
      </c>
      <c r="M3804" s="3" t="s">
        <v>3042</v>
      </c>
      <c r="N3804" s="3" t="s">
        <v>3042</v>
      </c>
      <c r="O3804" s="3" t="s">
        <v>3042</v>
      </c>
      <c r="P3804" s="3" t="s">
        <v>3042</v>
      </c>
      <c r="Q3804" s="3" t="s">
        <v>3042</v>
      </c>
      <c r="R3804" s="3" t="s">
        <v>3042</v>
      </c>
      <c r="S3804" s="3" t="s">
        <v>3042</v>
      </c>
      <c r="T3804" s="3" t="s">
        <v>3042</v>
      </c>
      <c r="U3804" s="3" t="s">
        <v>3042</v>
      </c>
      <c r="V3804" s="3" t="s">
        <v>3042</v>
      </c>
      <c r="W3804" s="3" t="s">
        <v>3042</v>
      </c>
      <c r="X3804" s="3" t="s">
        <v>3042</v>
      </c>
      <c r="Y3804" s="3" t="s">
        <v>3042</v>
      </c>
      <c r="Z3804" s="3" t="s">
        <v>3042</v>
      </c>
      <c r="AA3804" s="3" t="s">
        <v>3042</v>
      </c>
      <c r="AB3804" s="3" t="s">
        <v>2954</v>
      </c>
      <c r="AC3804" s="3"/>
      <c r="AD3804" s="3"/>
      <c r="AE3804" s="3"/>
      <c r="AF3804" s="3"/>
      <c r="AG3804" s="3">
        <f t="shared" si="61"/>
        <v>27</v>
      </c>
      <c r="AH3804" s="3" t="s">
        <v>2954</v>
      </c>
      <c r="AI3804" s="3" t="str">
        <f>IFERROR(IF($AG3804&lt;=$AN3804,MATCH($AH3804,레드마인_배치!G:G,0),MATCH($AH3804,레드마인_서비스!G:G,0)),"")</f>
        <v/>
      </c>
      <c r="AJ3804" s="3" t="str" cm="1">
        <f t="array" ref="AJ3804">IFERROR(INDEX(IF($AG3804&lt;=$AN3804,레드마인_배치!E:E,레드마인_서비스!E:E),콜트리분석!$AI3804),"")</f>
        <v/>
      </c>
      <c r="AK3804" s="3" t="str" cm="1">
        <f t="array" ref="AK3804">IFERROR(INDEX(IF($AG3804&lt;=$AN3804,레드마인_배치!H:H,레드마인_서비스!H:H),콜트리분석!$AI3804),"")</f>
        <v/>
      </c>
      <c r="AL3804" s="3" t="str" cm="1">
        <f t="array" ref="AL3804">IFERROR(INDEX(IF($AG3804&lt;=$AN3804,레드마인_배치!I:I,레드마인_서비스!I:I),콜트리분석!$AI3804),"")</f>
        <v/>
      </c>
      <c r="AM3804" s="3" t="str" cm="1">
        <f t="array" ref="AM3804">IFERROR(INDEX(IF($AG3804&lt;=$AN3804,레드마인_배치!J:J,레드마인_서비스!J:J),콜트리분석!$AI3804),"")</f>
        <v/>
      </c>
      <c r="AN3804" s="3">
        <v>3</v>
      </c>
      <c r="AO3804" s="15" t="str">
        <f ca="1">IFERROR(INDEX(레드마인_배치!E:E,MATCH(OFFSET(A3804,,AN3804),레드마인_배치!G:G,0)),"")</f>
        <v>미대상</v>
      </c>
      <c r="AP3804" t="s">
        <v>3330</v>
      </c>
      <c r="AQ3804">
        <v>172</v>
      </c>
    </row>
    <row r="3805" spans="1:43" hidden="1">
      <c r="A3805" s="3" t="s">
        <v>2957</v>
      </c>
      <c r="B3805" s="3" t="s">
        <v>491</v>
      </c>
      <c r="C3805" s="3" t="s">
        <v>494</v>
      </c>
      <c r="D3805" s="3" t="s">
        <v>677</v>
      </c>
      <c r="E3805" s="3" t="s">
        <v>3043</v>
      </c>
      <c r="F3805" s="3" t="s">
        <v>3044</v>
      </c>
      <c r="G3805" s="3" t="s">
        <v>3045</v>
      </c>
      <c r="H3805" s="3" t="s">
        <v>3042</v>
      </c>
      <c r="I3805" s="3" t="s">
        <v>3042</v>
      </c>
      <c r="J3805" s="3" t="s">
        <v>3042</v>
      </c>
      <c r="K3805" s="3" t="s">
        <v>3042</v>
      </c>
      <c r="L3805" s="3" t="s">
        <v>3042</v>
      </c>
      <c r="M3805" s="3" t="s">
        <v>3042</v>
      </c>
      <c r="N3805" s="3" t="s">
        <v>3042</v>
      </c>
      <c r="O3805" s="3" t="s">
        <v>3042</v>
      </c>
      <c r="P3805" s="3" t="s">
        <v>3042</v>
      </c>
      <c r="Q3805" s="3" t="s">
        <v>3042</v>
      </c>
      <c r="R3805" s="3" t="s">
        <v>3042</v>
      </c>
      <c r="S3805" s="3" t="s">
        <v>3042</v>
      </c>
      <c r="T3805" s="3" t="s">
        <v>3042</v>
      </c>
      <c r="U3805" s="3" t="s">
        <v>3042</v>
      </c>
      <c r="V3805" s="3" t="s">
        <v>3042</v>
      </c>
      <c r="W3805" s="3" t="s">
        <v>3042</v>
      </c>
      <c r="X3805" s="3" t="s">
        <v>3042</v>
      </c>
      <c r="Y3805" s="3" t="s">
        <v>3042</v>
      </c>
      <c r="Z3805" s="3" t="s">
        <v>3042</v>
      </c>
      <c r="AA3805" s="3" t="s">
        <v>3042</v>
      </c>
      <c r="AB3805" s="3" t="s">
        <v>3042</v>
      </c>
      <c r="AC3805" s="3"/>
      <c r="AD3805" s="3"/>
      <c r="AE3805" s="3"/>
      <c r="AF3805" s="3"/>
      <c r="AG3805" s="3">
        <f t="shared" ref="AG3805:AG3868" si="62">COUNTA(B3805:AF3805)</f>
        <v>27</v>
      </c>
      <c r="AH3805" s="3" t="s">
        <v>3042</v>
      </c>
      <c r="AI3805" s="3" t="str">
        <f>IFERROR(IF($AG3805&lt;=$AN3805,MATCH($AH3805,레드마인_배치!G:G,0),MATCH($AH3805,레드마인_서비스!G:G,0)),"")</f>
        <v/>
      </c>
      <c r="AJ3805" s="3" t="str" cm="1">
        <f t="array" ref="AJ3805">IFERROR(INDEX(IF($AG3805&lt;=$AN3805,레드마인_배치!E:E,레드마인_서비스!E:E),콜트리분석!$AI3805),"")</f>
        <v/>
      </c>
      <c r="AK3805" s="3" t="str" cm="1">
        <f t="array" ref="AK3805">IFERROR(INDEX(IF($AG3805&lt;=$AN3805,레드마인_배치!H:H,레드마인_서비스!H:H),콜트리분석!$AI3805),"")</f>
        <v/>
      </c>
      <c r="AL3805" s="3" t="str" cm="1">
        <f t="array" ref="AL3805">IFERROR(INDEX(IF($AG3805&lt;=$AN3805,레드마인_배치!I:I,레드마인_서비스!I:I),콜트리분석!$AI3805),"")</f>
        <v/>
      </c>
      <c r="AM3805" s="3" t="str" cm="1">
        <f t="array" ref="AM3805">IFERROR(INDEX(IF($AG3805&lt;=$AN3805,레드마인_배치!J:J,레드마인_서비스!J:J),콜트리분석!$AI3805),"")</f>
        <v/>
      </c>
      <c r="AN3805" s="3">
        <v>3</v>
      </c>
      <c r="AO3805" s="15" t="str">
        <f ca="1">IFERROR(INDEX(레드마인_배치!E:E,MATCH(OFFSET(A3805,,AN3805),레드마인_배치!G:G,0)),"")</f>
        <v>미대상</v>
      </c>
      <c r="AP3805" t="s">
        <v>3330</v>
      </c>
      <c r="AQ3805">
        <v>172</v>
      </c>
    </row>
    <row r="3806" spans="1:43" hidden="1">
      <c r="A3806" s="3" t="s">
        <v>2957</v>
      </c>
      <c r="B3806" s="3" t="s">
        <v>491</v>
      </c>
      <c r="C3806" s="3" t="s">
        <v>494</v>
      </c>
      <c r="D3806" s="3" t="s">
        <v>677</v>
      </c>
      <c r="E3806" s="3" t="s">
        <v>3043</v>
      </c>
      <c r="F3806" s="3" t="s">
        <v>3044</v>
      </c>
      <c r="G3806" s="3" t="s">
        <v>3045</v>
      </c>
      <c r="H3806" s="3" t="s">
        <v>3042</v>
      </c>
      <c r="I3806" s="3" t="s">
        <v>3042</v>
      </c>
      <c r="J3806" s="3" t="s">
        <v>3042</v>
      </c>
      <c r="K3806" s="3" t="s">
        <v>3042</v>
      </c>
      <c r="L3806" s="3" t="s">
        <v>3042</v>
      </c>
      <c r="M3806" s="3" t="s">
        <v>3042</v>
      </c>
      <c r="N3806" s="3" t="s">
        <v>3042</v>
      </c>
      <c r="O3806" s="3" t="s">
        <v>3042</v>
      </c>
      <c r="P3806" s="3" t="s">
        <v>3042</v>
      </c>
      <c r="Q3806" s="3" t="s">
        <v>3042</v>
      </c>
      <c r="R3806" s="3" t="s">
        <v>3042</v>
      </c>
      <c r="S3806" s="3" t="s">
        <v>3042</v>
      </c>
      <c r="T3806" s="3" t="s">
        <v>3042</v>
      </c>
      <c r="U3806" s="3" t="s">
        <v>3042</v>
      </c>
      <c r="V3806" s="3" t="s">
        <v>3042</v>
      </c>
      <c r="W3806" s="3" t="s">
        <v>3042</v>
      </c>
      <c r="X3806" s="3" t="s">
        <v>3042</v>
      </c>
      <c r="Y3806" s="3" t="s">
        <v>3042</v>
      </c>
      <c r="Z3806" s="3" t="s">
        <v>3042</v>
      </c>
      <c r="AA3806" s="3" t="s">
        <v>3042</v>
      </c>
      <c r="AB3806" s="3" t="s">
        <v>3042</v>
      </c>
      <c r="AC3806" s="3" t="s">
        <v>2954</v>
      </c>
      <c r="AD3806" s="3"/>
      <c r="AE3806" s="3"/>
      <c r="AF3806" s="3"/>
      <c r="AG3806" s="3">
        <f t="shared" si="62"/>
        <v>28</v>
      </c>
      <c r="AH3806" s="3" t="s">
        <v>2954</v>
      </c>
      <c r="AI3806" s="3" t="str">
        <f>IFERROR(IF($AG3806&lt;=$AN3806,MATCH($AH3806,레드마인_배치!G:G,0),MATCH($AH3806,레드마인_서비스!G:G,0)),"")</f>
        <v/>
      </c>
      <c r="AJ3806" s="3" t="str" cm="1">
        <f t="array" ref="AJ3806">IFERROR(INDEX(IF($AG3806&lt;=$AN3806,레드마인_배치!E:E,레드마인_서비스!E:E),콜트리분석!$AI3806),"")</f>
        <v/>
      </c>
      <c r="AK3806" s="3" t="str" cm="1">
        <f t="array" ref="AK3806">IFERROR(INDEX(IF($AG3806&lt;=$AN3806,레드마인_배치!H:H,레드마인_서비스!H:H),콜트리분석!$AI3806),"")</f>
        <v/>
      </c>
      <c r="AL3806" s="3" t="str" cm="1">
        <f t="array" ref="AL3806">IFERROR(INDEX(IF($AG3806&lt;=$AN3806,레드마인_배치!I:I,레드마인_서비스!I:I),콜트리분석!$AI3806),"")</f>
        <v/>
      </c>
      <c r="AM3806" s="3" t="str" cm="1">
        <f t="array" ref="AM3806">IFERROR(INDEX(IF($AG3806&lt;=$AN3806,레드마인_배치!J:J,레드마인_서비스!J:J),콜트리분석!$AI3806),"")</f>
        <v/>
      </c>
      <c r="AN3806" s="3">
        <v>3</v>
      </c>
      <c r="AO3806" s="15" t="str">
        <f ca="1">IFERROR(INDEX(레드마인_배치!E:E,MATCH(OFFSET(A3806,,AN3806),레드마인_배치!G:G,0)),"")</f>
        <v>미대상</v>
      </c>
      <c r="AP3806" t="s">
        <v>3330</v>
      </c>
      <c r="AQ3806">
        <v>172</v>
      </c>
    </row>
    <row r="3807" spans="1:43" hidden="1">
      <c r="A3807" s="3" t="s">
        <v>2957</v>
      </c>
      <c r="B3807" s="3" t="s">
        <v>491</v>
      </c>
      <c r="C3807" s="3" t="s">
        <v>494</v>
      </c>
      <c r="D3807" s="3" t="s">
        <v>677</v>
      </c>
      <c r="E3807" s="3" t="s">
        <v>3043</v>
      </c>
      <c r="F3807" s="3" t="s">
        <v>3044</v>
      </c>
      <c r="G3807" s="3" t="s">
        <v>3045</v>
      </c>
      <c r="H3807" s="3" t="s">
        <v>3042</v>
      </c>
      <c r="I3807" s="3" t="s">
        <v>3042</v>
      </c>
      <c r="J3807" s="3" t="s">
        <v>3042</v>
      </c>
      <c r="K3807" s="3" t="s">
        <v>3042</v>
      </c>
      <c r="L3807" s="3" t="s">
        <v>3042</v>
      </c>
      <c r="M3807" s="3" t="s">
        <v>3042</v>
      </c>
      <c r="N3807" s="3" t="s">
        <v>3042</v>
      </c>
      <c r="O3807" s="3" t="s">
        <v>3042</v>
      </c>
      <c r="P3807" s="3" t="s">
        <v>3042</v>
      </c>
      <c r="Q3807" s="3" t="s">
        <v>3042</v>
      </c>
      <c r="R3807" s="3" t="s">
        <v>3042</v>
      </c>
      <c r="S3807" s="3" t="s">
        <v>3042</v>
      </c>
      <c r="T3807" s="3" t="s">
        <v>3042</v>
      </c>
      <c r="U3807" s="3" t="s">
        <v>3042</v>
      </c>
      <c r="V3807" s="3" t="s">
        <v>3042</v>
      </c>
      <c r="W3807" s="3" t="s">
        <v>3042</v>
      </c>
      <c r="X3807" s="3" t="s">
        <v>3042</v>
      </c>
      <c r="Y3807" s="3" t="s">
        <v>3042</v>
      </c>
      <c r="Z3807" s="3" t="s">
        <v>3042</v>
      </c>
      <c r="AA3807" s="3" t="s">
        <v>3042</v>
      </c>
      <c r="AB3807" s="3" t="s">
        <v>3042</v>
      </c>
      <c r="AC3807" s="3" t="s">
        <v>3042</v>
      </c>
      <c r="AD3807" s="3"/>
      <c r="AE3807" s="3"/>
      <c r="AF3807" s="3"/>
      <c r="AG3807" s="3">
        <f t="shared" si="62"/>
        <v>28</v>
      </c>
      <c r="AH3807" s="3" t="s">
        <v>3042</v>
      </c>
      <c r="AI3807" s="3" t="str">
        <f>IFERROR(IF($AG3807&lt;=$AN3807,MATCH($AH3807,레드마인_배치!G:G,0),MATCH($AH3807,레드마인_서비스!G:G,0)),"")</f>
        <v/>
      </c>
      <c r="AJ3807" s="3" t="str" cm="1">
        <f t="array" ref="AJ3807">IFERROR(INDEX(IF($AG3807&lt;=$AN3807,레드마인_배치!E:E,레드마인_서비스!E:E),콜트리분석!$AI3807),"")</f>
        <v/>
      </c>
      <c r="AK3807" s="3" t="str" cm="1">
        <f t="array" ref="AK3807">IFERROR(INDEX(IF($AG3807&lt;=$AN3807,레드마인_배치!H:H,레드마인_서비스!H:H),콜트리분석!$AI3807),"")</f>
        <v/>
      </c>
      <c r="AL3807" s="3" t="str" cm="1">
        <f t="array" ref="AL3807">IFERROR(INDEX(IF($AG3807&lt;=$AN3807,레드마인_배치!I:I,레드마인_서비스!I:I),콜트리분석!$AI3807),"")</f>
        <v/>
      </c>
      <c r="AM3807" s="3" t="str" cm="1">
        <f t="array" ref="AM3807">IFERROR(INDEX(IF($AG3807&lt;=$AN3807,레드마인_배치!J:J,레드마인_서비스!J:J),콜트리분석!$AI3807),"")</f>
        <v/>
      </c>
      <c r="AN3807" s="3">
        <v>3</v>
      </c>
      <c r="AO3807" s="15" t="str">
        <f ca="1">IFERROR(INDEX(레드마인_배치!E:E,MATCH(OFFSET(A3807,,AN3807),레드마인_배치!G:G,0)),"")</f>
        <v>미대상</v>
      </c>
      <c r="AP3807" t="s">
        <v>3330</v>
      </c>
      <c r="AQ3807">
        <v>172</v>
      </c>
    </row>
    <row r="3808" spans="1:43" hidden="1">
      <c r="A3808" s="3" t="s">
        <v>2957</v>
      </c>
      <c r="B3808" s="3" t="s">
        <v>491</v>
      </c>
      <c r="C3808" s="3" t="s">
        <v>494</v>
      </c>
      <c r="D3808" s="3" t="s">
        <v>677</v>
      </c>
      <c r="E3808" s="3" t="s">
        <v>3043</v>
      </c>
      <c r="F3808" s="3" t="s">
        <v>3044</v>
      </c>
      <c r="G3808" s="3" t="s">
        <v>3045</v>
      </c>
      <c r="H3808" s="3" t="s">
        <v>3042</v>
      </c>
      <c r="I3808" s="3" t="s">
        <v>3042</v>
      </c>
      <c r="J3808" s="3" t="s">
        <v>3042</v>
      </c>
      <c r="K3808" s="3" t="s">
        <v>3042</v>
      </c>
      <c r="L3808" s="3" t="s">
        <v>3042</v>
      </c>
      <c r="M3808" s="3" t="s">
        <v>3042</v>
      </c>
      <c r="N3808" s="3" t="s">
        <v>3042</v>
      </c>
      <c r="O3808" s="3" t="s">
        <v>3042</v>
      </c>
      <c r="P3808" s="3" t="s">
        <v>3042</v>
      </c>
      <c r="Q3808" s="3" t="s">
        <v>3042</v>
      </c>
      <c r="R3808" s="3" t="s">
        <v>3042</v>
      </c>
      <c r="S3808" s="3" t="s">
        <v>3042</v>
      </c>
      <c r="T3808" s="3" t="s">
        <v>3042</v>
      </c>
      <c r="U3808" s="3" t="s">
        <v>3042</v>
      </c>
      <c r="V3808" s="3" t="s">
        <v>3042</v>
      </c>
      <c r="W3808" s="3" t="s">
        <v>3042</v>
      </c>
      <c r="X3808" s="3" t="s">
        <v>3042</v>
      </c>
      <c r="Y3808" s="3" t="s">
        <v>3042</v>
      </c>
      <c r="Z3808" s="3" t="s">
        <v>3042</v>
      </c>
      <c r="AA3808" s="3" t="s">
        <v>3042</v>
      </c>
      <c r="AB3808" s="3" t="s">
        <v>3042</v>
      </c>
      <c r="AC3808" s="3" t="s">
        <v>3042</v>
      </c>
      <c r="AD3808" s="3" t="s">
        <v>2954</v>
      </c>
      <c r="AE3808" s="3"/>
      <c r="AF3808" s="3"/>
      <c r="AG3808" s="3">
        <f t="shared" si="62"/>
        <v>29</v>
      </c>
      <c r="AH3808" s="3" t="s">
        <v>2954</v>
      </c>
      <c r="AI3808" s="3" t="str">
        <f>IFERROR(IF($AG3808&lt;=$AN3808,MATCH($AH3808,레드마인_배치!G:G,0),MATCH($AH3808,레드마인_서비스!G:G,0)),"")</f>
        <v/>
      </c>
      <c r="AJ3808" s="3" t="str" cm="1">
        <f t="array" ref="AJ3808">IFERROR(INDEX(IF($AG3808&lt;=$AN3808,레드마인_배치!E:E,레드마인_서비스!E:E),콜트리분석!$AI3808),"")</f>
        <v/>
      </c>
      <c r="AK3808" s="3" t="str" cm="1">
        <f t="array" ref="AK3808">IFERROR(INDEX(IF($AG3808&lt;=$AN3808,레드마인_배치!H:H,레드마인_서비스!H:H),콜트리분석!$AI3808),"")</f>
        <v/>
      </c>
      <c r="AL3808" s="3" t="str" cm="1">
        <f t="array" ref="AL3808">IFERROR(INDEX(IF($AG3808&lt;=$AN3808,레드마인_배치!I:I,레드마인_서비스!I:I),콜트리분석!$AI3808),"")</f>
        <v/>
      </c>
      <c r="AM3808" s="3" t="str" cm="1">
        <f t="array" ref="AM3808">IFERROR(INDEX(IF($AG3808&lt;=$AN3808,레드마인_배치!J:J,레드마인_서비스!J:J),콜트리분석!$AI3808),"")</f>
        <v/>
      </c>
      <c r="AN3808" s="3">
        <v>3</v>
      </c>
      <c r="AO3808" s="15" t="str">
        <f ca="1">IFERROR(INDEX(레드마인_배치!E:E,MATCH(OFFSET(A3808,,AN3808),레드마인_배치!G:G,0)),"")</f>
        <v>미대상</v>
      </c>
      <c r="AP3808" t="s">
        <v>3330</v>
      </c>
      <c r="AQ3808">
        <v>172</v>
      </c>
    </row>
    <row r="3809" spans="1:43" hidden="1">
      <c r="A3809" s="3" t="s">
        <v>2957</v>
      </c>
      <c r="B3809" s="3" t="s">
        <v>491</v>
      </c>
      <c r="C3809" s="3" t="s">
        <v>494</v>
      </c>
      <c r="D3809" s="3" t="s">
        <v>677</v>
      </c>
      <c r="E3809" s="3" t="s">
        <v>3043</v>
      </c>
      <c r="F3809" s="3" t="s">
        <v>3044</v>
      </c>
      <c r="G3809" s="3" t="s">
        <v>3045</v>
      </c>
      <c r="H3809" s="3" t="s">
        <v>3042</v>
      </c>
      <c r="I3809" s="3" t="s">
        <v>3042</v>
      </c>
      <c r="J3809" s="3" t="s">
        <v>3042</v>
      </c>
      <c r="K3809" s="3" t="s">
        <v>3042</v>
      </c>
      <c r="L3809" s="3" t="s">
        <v>3042</v>
      </c>
      <c r="M3809" s="3" t="s">
        <v>3042</v>
      </c>
      <c r="N3809" s="3" t="s">
        <v>3042</v>
      </c>
      <c r="O3809" s="3" t="s">
        <v>3042</v>
      </c>
      <c r="P3809" s="3" t="s">
        <v>3042</v>
      </c>
      <c r="Q3809" s="3" t="s">
        <v>3042</v>
      </c>
      <c r="R3809" s="3" t="s">
        <v>3042</v>
      </c>
      <c r="S3809" s="3" t="s">
        <v>3042</v>
      </c>
      <c r="T3809" s="3" t="s">
        <v>3042</v>
      </c>
      <c r="U3809" s="3" t="s">
        <v>3042</v>
      </c>
      <c r="V3809" s="3" t="s">
        <v>3042</v>
      </c>
      <c r="W3809" s="3" t="s">
        <v>3042</v>
      </c>
      <c r="X3809" s="3" t="s">
        <v>3042</v>
      </c>
      <c r="Y3809" s="3" t="s">
        <v>3042</v>
      </c>
      <c r="Z3809" s="3" t="s">
        <v>3042</v>
      </c>
      <c r="AA3809" s="3" t="s">
        <v>3042</v>
      </c>
      <c r="AB3809" s="3" t="s">
        <v>3042</v>
      </c>
      <c r="AC3809" s="3" t="s">
        <v>3042</v>
      </c>
      <c r="AD3809" s="3" t="s">
        <v>3042</v>
      </c>
      <c r="AE3809" s="3"/>
      <c r="AF3809" s="3"/>
      <c r="AG3809" s="3">
        <f t="shared" si="62"/>
        <v>29</v>
      </c>
      <c r="AH3809" s="3" t="s">
        <v>3042</v>
      </c>
      <c r="AI3809" s="3" t="str">
        <f>IFERROR(IF($AG3809&lt;=$AN3809,MATCH($AH3809,레드마인_배치!G:G,0),MATCH($AH3809,레드마인_서비스!G:G,0)),"")</f>
        <v/>
      </c>
      <c r="AJ3809" s="3" t="str" cm="1">
        <f t="array" ref="AJ3809">IFERROR(INDEX(IF($AG3809&lt;=$AN3809,레드마인_배치!E:E,레드마인_서비스!E:E),콜트리분석!$AI3809),"")</f>
        <v/>
      </c>
      <c r="AK3809" s="3" t="str" cm="1">
        <f t="array" ref="AK3809">IFERROR(INDEX(IF($AG3809&lt;=$AN3809,레드마인_배치!H:H,레드마인_서비스!H:H),콜트리분석!$AI3809),"")</f>
        <v/>
      </c>
      <c r="AL3809" s="3" t="str" cm="1">
        <f t="array" ref="AL3809">IFERROR(INDEX(IF($AG3809&lt;=$AN3809,레드마인_배치!I:I,레드마인_서비스!I:I),콜트리분석!$AI3809),"")</f>
        <v/>
      </c>
      <c r="AM3809" s="3" t="str" cm="1">
        <f t="array" ref="AM3809">IFERROR(INDEX(IF($AG3809&lt;=$AN3809,레드마인_배치!J:J,레드마인_서비스!J:J),콜트리분석!$AI3809),"")</f>
        <v/>
      </c>
      <c r="AN3809" s="3">
        <v>3</v>
      </c>
      <c r="AO3809" s="15" t="str">
        <f ca="1">IFERROR(INDEX(레드마인_배치!E:E,MATCH(OFFSET(A3809,,AN3809),레드마인_배치!G:G,0)),"")</f>
        <v>미대상</v>
      </c>
      <c r="AP3809" t="s">
        <v>3330</v>
      </c>
      <c r="AQ3809">
        <v>172</v>
      </c>
    </row>
    <row r="3810" spans="1:43" hidden="1">
      <c r="A3810" s="3" t="s">
        <v>2957</v>
      </c>
      <c r="B3810" s="3" t="s">
        <v>491</v>
      </c>
      <c r="C3810" s="3" t="s">
        <v>494</v>
      </c>
      <c r="D3810" s="3" t="s">
        <v>677</v>
      </c>
      <c r="E3810" s="3" t="s">
        <v>3043</v>
      </c>
      <c r="F3810" s="3" t="s">
        <v>3044</v>
      </c>
      <c r="G3810" s="3" t="s">
        <v>3045</v>
      </c>
      <c r="H3810" s="3" t="s">
        <v>3042</v>
      </c>
      <c r="I3810" s="3" t="s">
        <v>3042</v>
      </c>
      <c r="J3810" s="3" t="s">
        <v>3042</v>
      </c>
      <c r="K3810" s="3" t="s">
        <v>3042</v>
      </c>
      <c r="L3810" s="3" t="s">
        <v>3042</v>
      </c>
      <c r="M3810" s="3" t="s">
        <v>3042</v>
      </c>
      <c r="N3810" s="3" t="s">
        <v>3042</v>
      </c>
      <c r="O3810" s="3" t="s">
        <v>3042</v>
      </c>
      <c r="P3810" s="3" t="s">
        <v>3042</v>
      </c>
      <c r="Q3810" s="3" t="s">
        <v>3042</v>
      </c>
      <c r="R3810" s="3" t="s">
        <v>3042</v>
      </c>
      <c r="S3810" s="3" t="s">
        <v>3042</v>
      </c>
      <c r="T3810" s="3" t="s">
        <v>3042</v>
      </c>
      <c r="U3810" s="3" t="s">
        <v>3042</v>
      </c>
      <c r="V3810" s="3" t="s">
        <v>3042</v>
      </c>
      <c r="W3810" s="3" t="s">
        <v>3042</v>
      </c>
      <c r="X3810" s="3" t="s">
        <v>3042</v>
      </c>
      <c r="Y3810" s="3" t="s">
        <v>3042</v>
      </c>
      <c r="Z3810" s="3" t="s">
        <v>3042</v>
      </c>
      <c r="AA3810" s="3" t="s">
        <v>3042</v>
      </c>
      <c r="AB3810" s="3" t="s">
        <v>3042</v>
      </c>
      <c r="AC3810" s="3" t="s">
        <v>3042</v>
      </c>
      <c r="AD3810" s="3" t="s">
        <v>3042</v>
      </c>
      <c r="AE3810" s="3" t="s">
        <v>2954</v>
      </c>
      <c r="AF3810" s="3"/>
      <c r="AG3810" s="3">
        <f t="shared" si="62"/>
        <v>30</v>
      </c>
      <c r="AH3810" s="3" t="s">
        <v>2954</v>
      </c>
      <c r="AI3810" s="3" t="str">
        <f>IFERROR(IF($AG3810&lt;=$AN3810,MATCH($AH3810,레드마인_배치!G:G,0),MATCH($AH3810,레드마인_서비스!G:G,0)),"")</f>
        <v/>
      </c>
      <c r="AJ3810" s="3" t="str" cm="1">
        <f t="array" ref="AJ3810">IFERROR(INDEX(IF($AG3810&lt;=$AN3810,레드마인_배치!E:E,레드마인_서비스!E:E),콜트리분석!$AI3810),"")</f>
        <v/>
      </c>
      <c r="AK3810" s="3" t="str" cm="1">
        <f t="array" ref="AK3810">IFERROR(INDEX(IF($AG3810&lt;=$AN3810,레드마인_배치!H:H,레드마인_서비스!H:H),콜트리분석!$AI3810),"")</f>
        <v/>
      </c>
      <c r="AL3810" s="3" t="str" cm="1">
        <f t="array" ref="AL3810">IFERROR(INDEX(IF($AG3810&lt;=$AN3810,레드마인_배치!I:I,레드마인_서비스!I:I),콜트리분석!$AI3810),"")</f>
        <v/>
      </c>
      <c r="AM3810" s="3" t="str" cm="1">
        <f t="array" ref="AM3810">IFERROR(INDEX(IF($AG3810&lt;=$AN3810,레드마인_배치!J:J,레드마인_서비스!J:J),콜트리분석!$AI3810),"")</f>
        <v/>
      </c>
      <c r="AN3810" s="3">
        <v>3</v>
      </c>
      <c r="AO3810" s="15" t="str">
        <f ca="1">IFERROR(INDEX(레드마인_배치!E:E,MATCH(OFFSET(A3810,,AN3810),레드마인_배치!G:G,0)),"")</f>
        <v>미대상</v>
      </c>
      <c r="AP3810" t="s">
        <v>3330</v>
      </c>
      <c r="AQ3810">
        <v>172</v>
      </c>
    </row>
    <row r="3811" spans="1:43" hidden="1">
      <c r="A3811" s="3" t="s">
        <v>2957</v>
      </c>
      <c r="B3811" s="3" t="s">
        <v>491</v>
      </c>
      <c r="C3811" s="3" t="s">
        <v>494</v>
      </c>
      <c r="D3811" s="3" t="s">
        <v>677</v>
      </c>
      <c r="E3811" s="3" t="s">
        <v>3043</v>
      </c>
      <c r="F3811" s="3" t="s">
        <v>3044</v>
      </c>
      <c r="G3811" s="3" t="s">
        <v>3045</v>
      </c>
      <c r="H3811" s="3" t="s">
        <v>3042</v>
      </c>
      <c r="I3811" s="3" t="s">
        <v>3042</v>
      </c>
      <c r="J3811" s="3" t="s">
        <v>3042</v>
      </c>
      <c r="K3811" s="3" t="s">
        <v>3042</v>
      </c>
      <c r="L3811" s="3" t="s">
        <v>3042</v>
      </c>
      <c r="M3811" s="3" t="s">
        <v>3042</v>
      </c>
      <c r="N3811" s="3" t="s">
        <v>3042</v>
      </c>
      <c r="O3811" s="3" t="s">
        <v>3042</v>
      </c>
      <c r="P3811" s="3" t="s">
        <v>3042</v>
      </c>
      <c r="Q3811" s="3" t="s">
        <v>3042</v>
      </c>
      <c r="R3811" s="3" t="s">
        <v>3042</v>
      </c>
      <c r="S3811" s="3" t="s">
        <v>3042</v>
      </c>
      <c r="T3811" s="3" t="s">
        <v>3042</v>
      </c>
      <c r="U3811" s="3" t="s">
        <v>3042</v>
      </c>
      <c r="V3811" s="3" t="s">
        <v>3042</v>
      </c>
      <c r="W3811" s="3" t="s">
        <v>3042</v>
      </c>
      <c r="X3811" s="3" t="s">
        <v>3042</v>
      </c>
      <c r="Y3811" s="3" t="s">
        <v>3042</v>
      </c>
      <c r="Z3811" s="3" t="s">
        <v>3042</v>
      </c>
      <c r="AA3811" s="3" t="s">
        <v>3042</v>
      </c>
      <c r="AB3811" s="3" t="s">
        <v>3042</v>
      </c>
      <c r="AC3811" s="3" t="s">
        <v>3042</v>
      </c>
      <c r="AD3811" s="3" t="s">
        <v>3042</v>
      </c>
      <c r="AE3811" s="3" t="s">
        <v>3042</v>
      </c>
      <c r="AF3811" s="3"/>
      <c r="AG3811" s="3">
        <f t="shared" si="62"/>
        <v>30</v>
      </c>
      <c r="AH3811" s="3" t="s">
        <v>3042</v>
      </c>
      <c r="AI3811" s="3" t="str">
        <f>IFERROR(IF($AG3811&lt;=$AN3811,MATCH($AH3811,레드마인_배치!G:G,0),MATCH($AH3811,레드마인_서비스!G:G,0)),"")</f>
        <v/>
      </c>
      <c r="AJ3811" s="3" t="str" cm="1">
        <f t="array" ref="AJ3811">IFERROR(INDEX(IF($AG3811&lt;=$AN3811,레드마인_배치!E:E,레드마인_서비스!E:E),콜트리분석!$AI3811),"")</f>
        <v/>
      </c>
      <c r="AK3811" s="3" t="str" cm="1">
        <f t="array" ref="AK3811">IFERROR(INDEX(IF($AG3811&lt;=$AN3811,레드마인_배치!H:H,레드마인_서비스!H:H),콜트리분석!$AI3811),"")</f>
        <v/>
      </c>
      <c r="AL3811" s="3" t="str" cm="1">
        <f t="array" ref="AL3811">IFERROR(INDEX(IF($AG3811&lt;=$AN3811,레드마인_배치!I:I,레드마인_서비스!I:I),콜트리분석!$AI3811),"")</f>
        <v/>
      </c>
      <c r="AM3811" s="3" t="str" cm="1">
        <f t="array" ref="AM3811">IFERROR(INDEX(IF($AG3811&lt;=$AN3811,레드마인_배치!J:J,레드마인_서비스!J:J),콜트리분석!$AI3811),"")</f>
        <v/>
      </c>
      <c r="AN3811" s="3">
        <v>3</v>
      </c>
      <c r="AO3811" s="15" t="str">
        <f ca="1">IFERROR(INDEX(레드마인_배치!E:E,MATCH(OFFSET(A3811,,AN3811),레드마인_배치!G:G,0)),"")</f>
        <v>미대상</v>
      </c>
      <c r="AP3811" t="s">
        <v>3330</v>
      </c>
      <c r="AQ3811">
        <v>172</v>
      </c>
    </row>
    <row r="3812" spans="1:43" hidden="1">
      <c r="A3812" s="3" t="s">
        <v>2957</v>
      </c>
      <c r="B3812" s="3" t="s">
        <v>491</v>
      </c>
      <c r="C3812" s="3" t="s">
        <v>494</v>
      </c>
      <c r="D3812" s="3" t="s">
        <v>677</v>
      </c>
      <c r="E3812" s="3" t="s">
        <v>3043</v>
      </c>
      <c r="F3812" s="3" t="s">
        <v>3044</v>
      </c>
      <c r="G3812" s="3" t="s">
        <v>3045</v>
      </c>
      <c r="H3812" s="3" t="s">
        <v>3042</v>
      </c>
      <c r="I3812" s="3" t="s">
        <v>3042</v>
      </c>
      <c r="J3812" s="3" t="s">
        <v>3042</v>
      </c>
      <c r="K3812" s="3" t="s">
        <v>3042</v>
      </c>
      <c r="L3812" s="3" t="s">
        <v>3042</v>
      </c>
      <c r="M3812" s="3" t="s">
        <v>3042</v>
      </c>
      <c r="N3812" s="3" t="s">
        <v>3042</v>
      </c>
      <c r="O3812" s="3" t="s">
        <v>3042</v>
      </c>
      <c r="P3812" s="3" t="s">
        <v>3042</v>
      </c>
      <c r="Q3812" s="3" t="s">
        <v>3042</v>
      </c>
      <c r="R3812" s="3" t="s">
        <v>3042</v>
      </c>
      <c r="S3812" s="3" t="s">
        <v>3042</v>
      </c>
      <c r="T3812" s="3" t="s">
        <v>3042</v>
      </c>
      <c r="U3812" s="3" t="s">
        <v>3042</v>
      </c>
      <c r="V3812" s="3" t="s">
        <v>3042</v>
      </c>
      <c r="W3812" s="3" t="s">
        <v>3042</v>
      </c>
      <c r="X3812" s="3" t="s">
        <v>3042</v>
      </c>
      <c r="Y3812" s="3" t="s">
        <v>3042</v>
      </c>
      <c r="Z3812" s="3" t="s">
        <v>3042</v>
      </c>
      <c r="AA3812" s="3" t="s">
        <v>3042</v>
      </c>
      <c r="AB3812" s="3" t="s">
        <v>3042</v>
      </c>
      <c r="AC3812" s="3" t="s">
        <v>3042</v>
      </c>
      <c r="AD3812" s="3" t="s">
        <v>3042</v>
      </c>
      <c r="AE3812" s="3" t="s">
        <v>3042</v>
      </c>
      <c r="AF3812" s="3" t="s">
        <v>2954</v>
      </c>
      <c r="AG3812" s="3">
        <f t="shared" si="62"/>
        <v>31</v>
      </c>
      <c r="AH3812" s="3" t="s">
        <v>2954</v>
      </c>
      <c r="AI3812" s="3" t="str">
        <f>IFERROR(IF($AG3812&lt;=$AN3812,MATCH($AH3812,레드마인_배치!G:G,0),MATCH($AH3812,레드마인_서비스!G:G,0)),"")</f>
        <v/>
      </c>
      <c r="AJ3812" s="3" t="str" cm="1">
        <f t="array" ref="AJ3812">IFERROR(INDEX(IF($AG3812&lt;=$AN3812,레드마인_배치!E:E,레드마인_서비스!E:E),콜트리분석!$AI3812),"")</f>
        <v/>
      </c>
      <c r="AK3812" s="3" t="str" cm="1">
        <f t="array" ref="AK3812">IFERROR(INDEX(IF($AG3812&lt;=$AN3812,레드마인_배치!H:H,레드마인_서비스!H:H),콜트리분석!$AI3812),"")</f>
        <v/>
      </c>
      <c r="AL3812" s="3" t="str" cm="1">
        <f t="array" ref="AL3812">IFERROR(INDEX(IF($AG3812&lt;=$AN3812,레드마인_배치!I:I,레드마인_서비스!I:I),콜트리분석!$AI3812),"")</f>
        <v/>
      </c>
      <c r="AM3812" s="3" t="str" cm="1">
        <f t="array" ref="AM3812">IFERROR(INDEX(IF($AG3812&lt;=$AN3812,레드마인_배치!J:J,레드마인_서비스!J:J),콜트리분석!$AI3812),"")</f>
        <v/>
      </c>
      <c r="AN3812" s="3">
        <v>3</v>
      </c>
      <c r="AO3812" s="15" t="str">
        <f ca="1">IFERROR(INDEX(레드마인_배치!E:E,MATCH(OFFSET(A3812,,AN3812),레드마인_배치!G:G,0)),"")</f>
        <v>미대상</v>
      </c>
      <c r="AP3812" t="s">
        <v>3330</v>
      </c>
      <c r="AQ3812">
        <v>172</v>
      </c>
    </row>
    <row r="3813" spans="1:43" hidden="1">
      <c r="A3813" s="3" t="s">
        <v>2957</v>
      </c>
      <c r="B3813" s="3" t="s">
        <v>491</v>
      </c>
      <c r="C3813" s="3" t="s">
        <v>494</v>
      </c>
      <c r="D3813" s="3" t="s">
        <v>677</v>
      </c>
      <c r="E3813" s="3" t="s">
        <v>3043</v>
      </c>
      <c r="F3813" s="3" t="s">
        <v>3044</v>
      </c>
      <c r="G3813" s="3" t="s">
        <v>3045</v>
      </c>
      <c r="H3813" s="3" t="s">
        <v>3042</v>
      </c>
      <c r="I3813" s="3" t="s">
        <v>3042</v>
      </c>
      <c r="J3813" s="3" t="s">
        <v>3042</v>
      </c>
      <c r="K3813" s="3" t="s">
        <v>3042</v>
      </c>
      <c r="L3813" s="3" t="s">
        <v>3042</v>
      </c>
      <c r="M3813" s="3" t="s">
        <v>3042</v>
      </c>
      <c r="N3813" s="3" t="s">
        <v>3042</v>
      </c>
      <c r="O3813" s="3" t="s">
        <v>3042</v>
      </c>
      <c r="P3813" s="3" t="s">
        <v>3042</v>
      </c>
      <c r="Q3813" s="3" t="s">
        <v>3042</v>
      </c>
      <c r="R3813" s="3" t="s">
        <v>3042</v>
      </c>
      <c r="S3813" s="3" t="s">
        <v>3042</v>
      </c>
      <c r="T3813" s="3" t="s">
        <v>3042</v>
      </c>
      <c r="U3813" s="3" t="s">
        <v>3042</v>
      </c>
      <c r="V3813" s="3" t="s">
        <v>3042</v>
      </c>
      <c r="W3813" s="3" t="s">
        <v>3042</v>
      </c>
      <c r="X3813" s="3" t="s">
        <v>3042</v>
      </c>
      <c r="Y3813" s="3" t="s">
        <v>3042</v>
      </c>
      <c r="Z3813" s="3" t="s">
        <v>3042</v>
      </c>
      <c r="AA3813" s="3" t="s">
        <v>3042</v>
      </c>
      <c r="AB3813" s="3" t="s">
        <v>3042</v>
      </c>
      <c r="AC3813" s="3" t="s">
        <v>3042</v>
      </c>
      <c r="AD3813" s="3" t="s">
        <v>3042</v>
      </c>
      <c r="AE3813" s="3" t="s">
        <v>3042</v>
      </c>
      <c r="AF3813" s="3" t="s">
        <v>3042</v>
      </c>
      <c r="AG3813" s="3">
        <f t="shared" si="62"/>
        <v>31</v>
      </c>
      <c r="AH3813" s="3" t="s">
        <v>3042</v>
      </c>
      <c r="AI3813" s="3" t="str">
        <f>IFERROR(IF($AG3813&lt;=$AN3813,MATCH($AH3813,레드마인_배치!G:G,0),MATCH($AH3813,레드마인_서비스!G:G,0)),"")</f>
        <v/>
      </c>
      <c r="AJ3813" s="3" t="str" cm="1">
        <f t="array" ref="AJ3813">IFERROR(INDEX(IF($AG3813&lt;=$AN3813,레드마인_배치!E:E,레드마인_서비스!E:E),콜트리분석!$AI3813),"")</f>
        <v/>
      </c>
      <c r="AK3813" s="3" t="str" cm="1">
        <f t="array" ref="AK3813">IFERROR(INDEX(IF($AG3813&lt;=$AN3813,레드마인_배치!H:H,레드마인_서비스!H:H),콜트리분석!$AI3813),"")</f>
        <v/>
      </c>
      <c r="AL3813" s="3" t="str" cm="1">
        <f t="array" ref="AL3813">IFERROR(INDEX(IF($AG3813&lt;=$AN3813,레드마인_배치!I:I,레드마인_서비스!I:I),콜트리분석!$AI3813),"")</f>
        <v/>
      </c>
      <c r="AM3813" s="3" t="str" cm="1">
        <f t="array" ref="AM3813">IFERROR(INDEX(IF($AG3813&lt;=$AN3813,레드마인_배치!J:J,레드마인_서비스!J:J),콜트리분석!$AI3813),"")</f>
        <v/>
      </c>
      <c r="AN3813" s="3">
        <v>3</v>
      </c>
      <c r="AO3813" s="15" t="str">
        <f ca="1">IFERROR(INDEX(레드마인_배치!E:E,MATCH(OFFSET(A3813,,AN3813),레드마인_배치!G:G,0)),"")</f>
        <v>미대상</v>
      </c>
      <c r="AP3813" t="s">
        <v>3330</v>
      </c>
      <c r="AQ3813">
        <v>172</v>
      </c>
    </row>
    <row r="3814" spans="1:43" hidden="1">
      <c r="A3814" s="3" t="s">
        <v>2957</v>
      </c>
      <c r="B3814" s="3" t="s">
        <v>491</v>
      </c>
      <c r="C3814" s="3" t="s">
        <v>494</v>
      </c>
      <c r="D3814" s="3" t="s">
        <v>677</v>
      </c>
      <c r="E3814" s="3" t="s">
        <v>3043</v>
      </c>
      <c r="F3814" s="3" t="s">
        <v>3044</v>
      </c>
      <c r="G3814" s="3" t="s">
        <v>3045</v>
      </c>
      <c r="H3814" s="3" t="s">
        <v>3042</v>
      </c>
      <c r="I3814" s="3" t="s">
        <v>3042</v>
      </c>
      <c r="J3814" s="3" t="s">
        <v>3042</v>
      </c>
      <c r="K3814" s="3" t="s">
        <v>3042</v>
      </c>
      <c r="L3814" s="3" t="s">
        <v>3042</v>
      </c>
      <c r="M3814" s="3" t="s">
        <v>3042</v>
      </c>
      <c r="N3814" s="3" t="s">
        <v>3042</v>
      </c>
      <c r="O3814" s="3" t="s">
        <v>3042</v>
      </c>
      <c r="P3814" s="3" t="s">
        <v>3042</v>
      </c>
      <c r="Q3814" s="3" t="s">
        <v>3042</v>
      </c>
      <c r="R3814" s="3" t="s">
        <v>3042</v>
      </c>
      <c r="S3814" s="3" t="s">
        <v>3042</v>
      </c>
      <c r="T3814" s="3" t="s">
        <v>3042</v>
      </c>
      <c r="U3814" s="3" t="s">
        <v>3042</v>
      </c>
      <c r="V3814" s="3" t="s">
        <v>3042</v>
      </c>
      <c r="W3814" s="3" t="s">
        <v>3042</v>
      </c>
      <c r="X3814" s="3" t="s">
        <v>3042</v>
      </c>
      <c r="Y3814" s="3" t="s">
        <v>3042</v>
      </c>
      <c r="Z3814" s="3" t="s">
        <v>3042</v>
      </c>
      <c r="AA3814" s="3" t="s">
        <v>3042</v>
      </c>
      <c r="AB3814" s="3" t="s">
        <v>3042</v>
      </c>
      <c r="AC3814" s="3" t="s">
        <v>3042</v>
      </c>
      <c r="AD3814" s="3" t="s">
        <v>3042</v>
      </c>
      <c r="AE3814" s="3" t="s">
        <v>3042</v>
      </c>
      <c r="AF3814" s="3" t="s">
        <v>650</v>
      </c>
      <c r="AG3814" s="3">
        <f t="shared" si="62"/>
        <v>31</v>
      </c>
      <c r="AH3814" s="3" t="s">
        <v>650</v>
      </c>
      <c r="AI3814" s="3" t="str">
        <f>IFERROR(IF($AG3814&lt;=$AN3814,MATCH($AH3814,레드마인_배치!G:G,0),MATCH($AH3814,레드마인_서비스!G:G,0)),"")</f>
        <v/>
      </c>
      <c r="AJ3814" s="3" t="str" cm="1">
        <f t="array" ref="AJ3814">IFERROR(INDEX(IF($AG3814&lt;=$AN3814,레드마인_배치!E:E,레드마인_서비스!E:E),콜트리분석!$AI3814),"")</f>
        <v/>
      </c>
      <c r="AK3814" s="3" t="str" cm="1">
        <f t="array" ref="AK3814">IFERROR(INDEX(IF($AG3814&lt;=$AN3814,레드마인_배치!H:H,레드마인_서비스!H:H),콜트리분석!$AI3814),"")</f>
        <v/>
      </c>
      <c r="AL3814" s="3" t="str" cm="1">
        <f t="array" ref="AL3814">IFERROR(INDEX(IF($AG3814&lt;=$AN3814,레드마인_배치!I:I,레드마인_서비스!I:I),콜트리분석!$AI3814),"")</f>
        <v/>
      </c>
      <c r="AM3814" s="3" t="str" cm="1">
        <f t="array" ref="AM3814">IFERROR(INDEX(IF($AG3814&lt;=$AN3814,레드마인_배치!J:J,레드마인_서비스!J:J),콜트리분석!$AI3814),"")</f>
        <v/>
      </c>
      <c r="AN3814" s="3">
        <v>3</v>
      </c>
      <c r="AO3814" s="15" t="str">
        <f ca="1">IFERROR(INDEX(레드마인_배치!E:E,MATCH(OFFSET(A3814,,AN3814),레드마인_배치!G:G,0)),"")</f>
        <v>미대상</v>
      </c>
      <c r="AP3814" t="s">
        <v>3330</v>
      </c>
      <c r="AQ3814">
        <v>172</v>
      </c>
    </row>
    <row r="3815" spans="1:43" hidden="1">
      <c r="A3815" s="3" t="s">
        <v>2957</v>
      </c>
      <c r="B3815" s="3" t="s">
        <v>491</v>
      </c>
      <c r="C3815" s="3" t="s">
        <v>494</v>
      </c>
      <c r="D3815" s="3" t="s">
        <v>677</v>
      </c>
      <c r="E3815" s="3" t="s">
        <v>3043</v>
      </c>
      <c r="F3815" s="3" t="s">
        <v>3044</v>
      </c>
      <c r="G3815" s="3" t="s">
        <v>3045</v>
      </c>
      <c r="H3815" s="3" t="s">
        <v>3042</v>
      </c>
      <c r="I3815" s="3" t="s">
        <v>3042</v>
      </c>
      <c r="J3815" s="3" t="s">
        <v>3042</v>
      </c>
      <c r="K3815" s="3" t="s">
        <v>3042</v>
      </c>
      <c r="L3815" s="3" t="s">
        <v>3042</v>
      </c>
      <c r="M3815" s="3" t="s">
        <v>3042</v>
      </c>
      <c r="N3815" s="3" t="s">
        <v>3042</v>
      </c>
      <c r="O3815" s="3" t="s">
        <v>3042</v>
      </c>
      <c r="P3815" s="3" t="s">
        <v>3042</v>
      </c>
      <c r="Q3815" s="3" t="s">
        <v>3042</v>
      </c>
      <c r="R3815" s="3" t="s">
        <v>3042</v>
      </c>
      <c r="S3815" s="3" t="s">
        <v>3042</v>
      </c>
      <c r="T3815" s="3" t="s">
        <v>3042</v>
      </c>
      <c r="U3815" s="3" t="s">
        <v>3042</v>
      </c>
      <c r="V3815" s="3" t="s">
        <v>3042</v>
      </c>
      <c r="W3815" s="3" t="s">
        <v>3042</v>
      </c>
      <c r="X3815" s="3" t="s">
        <v>3042</v>
      </c>
      <c r="Y3815" s="3" t="s">
        <v>3042</v>
      </c>
      <c r="Z3815" s="3" t="s">
        <v>3042</v>
      </c>
      <c r="AA3815" s="3" t="s">
        <v>3042</v>
      </c>
      <c r="AB3815" s="3" t="s">
        <v>3042</v>
      </c>
      <c r="AC3815" s="3" t="s">
        <v>3042</v>
      </c>
      <c r="AD3815" s="3" t="s">
        <v>3042</v>
      </c>
      <c r="AE3815" s="3" t="s">
        <v>3042</v>
      </c>
      <c r="AF3815" s="3" t="s">
        <v>812</v>
      </c>
      <c r="AG3815" s="3">
        <f t="shared" si="62"/>
        <v>31</v>
      </c>
      <c r="AH3815" s="3" t="s">
        <v>812</v>
      </c>
      <c r="AI3815" s="3" t="str">
        <f>IFERROR(IF($AG3815&lt;=$AN3815,MATCH($AH3815,레드마인_배치!G:G,0),MATCH($AH3815,레드마인_서비스!G:G,0)),"")</f>
        <v/>
      </c>
      <c r="AJ3815" s="3" t="str" cm="1">
        <f t="array" ref="AJ3815">IFERROR(INDEX(IF($AG3815&lt;=$AN3815,레드마인_배치!E:E,레드마인_서비스!E:E),콜트리분석!$AI3815),"")</f>
        <v/>
      </c>
      <c r="AK3815" s="3" t="str" cm="1">
        <f t="array" ref="AK3815">IFERROR(INDEX(IF($AG3815&lt;=$AN3815,레드마인_배치!H:H,레드마인_서비스!H:H),콜트리분석!$AI3815),"")</f>
        <v/>
      </c>
      <c r="AL3815" s="3" t="str" cm="1">
        <f t="array" ref="AL3815">IFERROR(INDEX(IF($AG3815&lt;=$AN3815,레드마인_배치!I:I,레드마인_서비스!I:I),콜트리분석!$AI3815),"")</f>
        <v/>
      </c>
      <c r="AM3815" s="3" t="str" cm="1">
        <f t="array" ref="AM3815">IFERROR(INDEX(IF($AG3815&lt;=$AN3815,레드마인_배치!J:J,레드마인_서비스!J:J),콜트리분석!$AI3815),"")</f>
        <v/>
      </c>
      <c r="AN3815" s="3">
        <v>3</v>
      </c>
      <c r="AO3815" s="15" t="str">
        <f ca="1">IFERROR(INDEX(레드마인_배치!E:E,MATCH(OFFSET(A3815,,AN3815),레드마인_배치!G:G,0)),"")</f>
        <v>미대상</v>
      </c>
      <c r="AP3815" t="s">
        <v>3330</v>
      </c>
      <c r="AQ3815">
        <v>172</v>
      </c>
    </row>
    <row r="3816" spans="1:43" hidden="1">
      <c r="A3816" s="3" t="s">
        <v>2957</v>
      </c>
      <c r="B3816" s="3" t="s">
        <v>491</v>
      </c>
      <c r="C3816" s="3" t="s">
        <v>494</v>
      </c>
      <c r="D3816" s="3" t="s">
        <v>677</v>
      </c>
      <c r="E3816" s="3" t="s">
        <v>3043</v>
      </c>
      <c r="F3816" s="3" t="s">
        <v>3044</v>
      </c>
      <c r="G3816" s="3" t="s">
        <v>3045</v>
      </c>
      <c r="H3816" s="3" t="s">
        <v>3042</v>
      </c>
      <c r="I3816" s="3" t="s">
        <v>3042</v>
      </c>
      <c r="J3816" s="3" t="s">
        <v>3042</v>
      </c>
      <c r="K3816" s="3" t="s">
        <v>3042</v>
      </c>
      <c r="L3816" s="3" t="s">
        <v>3042</v>
      </c>
      <c r="M3816" s="3" t="s">
        <v>3042</v>
      </c>
      <c r="N3816" s="3" t="s">
        <v>3042</v>
      </c>
      <c r="O3816" s="3" t="s">
        <v>3042</v>
      </c>
      <c r="P3816" s="3" t="s">
        <v>3042</v>
      </c>
      <c r="Q3816" s="3" t="s">
        <v>3042</v>
      </c>
      <c r="R3816" s="3" t="s">
        <v>3042</v>
      </c>
      <c r="S3816" s="3" t="s">
        <v>3042</v>
      </c>
      <c r="T3816" s="3" t="s">
        <v>3042</v>
      </c>
      <c r="U3816" s="3" t="s">
        <v>3042</v>
      </c>
      <c r="V3816" s="3" t="s">
        <v>3042</v>
      </c>
      <c r="W3816" s="3" t="s">
        <v>3042</v>
      </c>
      <c r="X3816" s="3" t="s">
        <v>3042</v>
      </c>
      <c r="Y3816" s="3" t="s">
        <v>3042</v>
      </c>
      <c r="Z3816" s="3" t="s">
        <v>3042</v>
      </c>
      <c r="AA3816" s="3" t="s">
        <v>3042</v>
      </c>
      <c r="AB3816" s="3" t="s">
        <v>3042</v>
      </c>
      <c r="AC3816" s="3" t="s">
        <v>3042</v>
      </c>
      <c r="AD3816" s="3" t="s">
        <v>3042</v>
      </c>
      <c r="AE3816" s="3" t="s">
        <v>3042</v>
      </c>
      <c r="AF3816" s="3" t="s">
        <v>811</v>
      </c>
      <c r="AG3816" s="3">
        <f t="shared" si="62"/>
        <v>31</v>
      </c>
      <c r="AH3816" s="3" t="s">
        <v>811</v>
      </c>
      <c r="AI3816" s="3" t="str">
        <f>IFERROR(IF($AG3816&lt;=$AN3816,MATCH($AH3816,레드마인_배치!G:G,0),MATCH($AH3816,레드마인_서비스!G:G,0)),"")</f>
        <v/>
      </c>
      <c r="AJ3816" s="3" t="str" cm="1">
        <f t="array" ref="AJ3816">IFERROR(INDEX(IF($AG3816&lt;=$AN3816,레드마인_배치!E:E,레드마인_서비스!E:E),콜트리분석!$AI3816),"")</f>
        <v/>
      </c>
      <c r="AK3816" s="3" t="str" cm="1">
        <f t="array" ref="AK3816">IFERROR(INDEX(IF($AG3816&lt;=$AN3816,레드마인_배치!H:H,레드마인_서비스!H:H),콜트리분석!$AI3816),"")</f>
        <v/>
      </c>
      <c r="AL3816" s="3" t="str" cm="1">
        <f t="array" ref="AL3816">IFERROR(INDEX(IF($AG3816&lt;=$AN3816,레드마인_배치!I:I,레드마인_서비스!I:I),콜트리분석!$AI3816),"")</f>
        <v/>
      </c>
      <c r="AM3816" s="3" t="str" cm="1">
        <f t="array" ref="AM3816">IFERROR(INDEX(IF($AG3816&lt;=$AN3816,레드마인_배치!J:J,레드마인_서비스!J:J),콜트리분석!$AI3816),"")</f>
        <v/>
      </c>
      <c r="AN3816" s="3">
        <v>3</v>
      </c>
      <c r="AO3816" s="15" t="str">
        <f ca="1">IFERROR(INDEX(레드마인_배치!E:E,MATCH(OFFSET(A3816,,AN3816),레드마인_배치!G:G,0)),"")</f>
        <v>미대상</v>
      </c>
      <c r="AP3816" t="s">
        <v>3330</v>
      </c>
      <c r="AQ3816">
        <v>172</v>
      </c>
    </row>
    <row r="3817" spans="1:43" hidden="1">
      <c r="A3817" s="3" t="s">
        <v>2957</v>
      </c>
      <c r="B3817" s="3" t="s">
        <v>491</v>
      </c>
      <c r="C3817" s="3" t="s">
        <v>494</v>
      </c>
      <c r="D3817" s="3" t="s">
        <v>677</v>
      </c>
      <c r="E3817" s="3" t="s">
        <v>3043</v>
      </c>
      <c r="F3817" s="3" t="s">
        <v>3044</v>
      </c>
      <c r="G3817" s="3" t="s">
        <v>3045</v>
      </c>
      <c r="H3817" s="3" t="s">
        <v>3042</v>
      </c>
      <c r="I3817" s="3" t="s">
        <v>3042</v>
      </c>
      <c r="J3817" s="3" t="s">
        <v>3042</v>
      </c>
      <c r="K3817" s="3" t="s">
        <v>3042</v>
      </c>
      <c r="L3817" s="3" t="s">
        <v>3042</v>
      </c>
      <c r="M3817" s="3" t="s">
        <v>3042</v>
      </c>
      <c r="N3817" s="3" t="s">
        <v>3042</v>
      </c>
      <c r="O3817" s="3" t="s">
        <v>3042</v>
      </c>
      <c r="P3817" s="3" t="s">
        <v>3042</v>
      </c>
      <c r="Q3817" s="3" t="s">
        <v>3042</v>
      </c>
      <c r="R3817" s="3" t="s">
        <v>3042</v>
      </c>
      <c r="S3817" s="3" t="s">
        <v>3042</v>
      </c>
      <c r="T3817" s="3" t="s">
        <v>3042</v>
      </c>
      <c r="U3817" s="3" t="s">
        <v>3042</v>
      </c>
      <c r="V3817" s="3" t="s">
        <v>3042</v>
      </c>
      <c r="W3817" s="3" t="s">
        <v>3042</v>
      </c>
      <c r="X3817" s="3" t="s">
        <v>3042</v>
      </c>
      <c r="Y3817" s="3" t="s">
        <v>3042</v>
      </c>
      <c r="Z3817" s="3" t="s">
        <v>3042</v>
      </c>
      <c r="AA3817" s="3" t="s">
        <v>3042</v>
      </c>
      <c r="AB3817" s="3" t="s">
        <v>3042</v>
      </c>
      <c r="AC3817" s="3" t="s">
        <v>3042</v>
      </c>
      <c r="AD3817" s="3" t="s">
        <v>3042</v>
      </c>
      <c r="AE3817" s="3" t="s">
        <v>650</v>
      </c>
      <c r="AF3817" s="3"/>
      <c r="AG3817" s="3">
        <f t="shared" si="62"/>
        <v>30</v>
      </c>
      <c r="AH3817" s="3" t="s">
        <v>650</v>
      </c>
      <c r="AI3817" s="3" t="str">
        <f>IFERROR(IF($AG3817&lt;=$AN3817,MATCH($AH3817,레드마인_배치!G:G,0),MATCH($AH3817,레드마인_서비스!G:G,0)),"")</f>
        <v/>
      </c>
      <c r="AJ3817" s="3" t="str" cm="1">
        <f t="array" ref="AJ3817">IFERROR(INDEX(IF($AG3817&lt;=$AN3817,레드마인_배치!E:E,레드마인_서비스!E:E),콜트리분석!$AI3817),"")</f>
        <v/>
      </c>
      <c r="AK3817" s="3" t="str" cm="1">
        <f t="array" ref="AK3817">IFERROR(INDEX(IF($AG3817&lt;=$AN3817,레드마인_배치!H:H,레드마인_서비스!H:H),콜트리분석!$AI3817),"")</f>
        <v/>
      </c>
      <c r="AL3817" s="3" t="str" cm="1">
        <f t="array" ref="AL3817">IFERROR(INDEX(IF($AG3817&lt;=$AN3817,레드마인_배치!I:I,레드마인_서비스!I:I),콜트리분석!$AI3817),"")</f>
        <v/>
      </c>
      <c r="AM3817" s="3" t="str" cm="1">
        <f t="array" ref="AM3817">IFERROR(INDEX(IF($AG3817&lt;=$AN3817,레드마인_배치!J:J,레드마인_서비스!J:J),콜트리분석!$AI3817),"")</f>
        <v/>
      </c>
      <c r="AN3817" s="3">
        <v>3</v>
      </c>
      <c r="AO3817" s="15" t="str">
        <f ca="1">IFERROR(INDEX(레드마인_배치!E:E,MATCH(OFFSET(A3817,,AN3817),레드마인_배치!G:G,0)),"")</f>
        <v>미대상</v>
      </c>
      <c r="AP3817" t="s">
        <v>3330</v>
      </c>
      <c r="AQ3817">
        <v>172</v>
      </c>
    </row>
    <row r="3818" spans="1:43" hidden="1">
      <c r="A3818" s="3" t="s">
        <v>2957</v>
      </c>
      <c r="B3818" s="3" t="s">
        <v>491</v>
      </c>
      <c r="C3818" s="3" t="s">
        <v>494</v>
      </c>
      <c r="D3818" s="3" t="s">
        <v>677</v>
      </c>
      <c r="E3818" s="3" t="s">
        <v>3043</v>
      </c>
      <c r="F3818" s="3" t="s">
        <v>3044</v>
      </c>
      <c r="G3818" s="3" t="s">
        <v>3045</v>
      </c>
      <c r="H3818" s="3" t="s">
        <v>3042</v>
      </c>
      <c r="I3818" s="3" t="s">
        <v>3042</v>
      </c>
      <c r="J3818" s="3" t="s">
        <v>3042</v>
      </c>
      <c r="K3818" s="3" t="s">
        <v>3042</v>
      </c>
      <c r="L3818" s="3" t="s">
        <v>3042</v>
      </c>
      <c r="M3818" s="3" t="s">
        <v>3042</v>
      </c>
      <c r="N3818" s="3" t="s">
        <v>3042</v>
      </c>
      <c r="O3818" s="3" t="s">
        <v>3042</v>
      </c>
      <c r="P3818" s="3" t="s">
        <v>3042</v>
      </c>
      <c r="Q3818" s="3" t="s">
        <v>3042</v>
      </c>
      <c r="R3818" s="3" t="s">
        <v>3042</v>
      </c>
      <c r="S3818" s="3" t="s">
        <v>3042</v>
      </c>
      <c r="T3818" s="3" t="s">
        <v>3042</v>
      </c>
      <c r="U3818" s="3" t="s">
        <v>3042</v>
      </c>
      <c r="V3818" s="3" t="s">
        <v>3042</v>
      </c>
      <c r="W3818" s="3" t="s">
        <v>3042</v>
      </c>
      <c r="X3818" s="3" t="s">
        <v>3042</v>
      </c>
      <c r="Y3818" s="3" t="s">
        <v>3042</v>
      </c>
      <c r="Z3818" s="3" t="s">
        <v>3042</v>
      </c>
      <c r="AA3818" s="3" t="s">
        <v>3042</v>
      </c>
      <c r="AB3818" s="3" t="s">
        <v>3042</v>
      </c>
      <c r="AC3818" s="3" t="s">
        <v>3042</v>
      </c>
      <c r="AD3818" s="3" t="s">
        <v>3042</v>
      </c>
      <c r="AE3818" s="3" t="s">
        <v>812</v>
      </c>
      <c r="AF3818" s="3"/>
      <c r="AG3818" s="3">
        <f t="shared" si="62"/>
        <v>30</v>
      </c>
      <c r="AH3818" s="3" t="s">
        <v>812</v>
      </c>
      <c r="AI3818" s="3" t="str">
        <f>IFERROR(IF($AG3818&lt;=$AN3818,MATCH($AH3818,레드마인_배치!G:G,0),MATCH($AH3818,레드마인_서비스!G:G,0)),"")</f>
        <v/>
      </c>
      <c r="AJ3818" s="3" t="str" cm="1">
        <f t="array" ref="AJ3818">IFERROR(INDEX(IF($AG3818&lt;=$AN3818,레드마인_배치!E:E,레드마인_서비스!E:E),콜트리분석!$AI3818),"")</f>
        <v/>
      </c>
      <c r="AK3818" s="3" t="str" cm="1">
        <f t="array" ref="AK3818">IFERROR(INDEX(IF($AG3818&lt;=$AN3818,레드마인_배치!H:H,레드마인_서비스!H:H),콜트리분석!$AI3818),"")</f>
        <v/>
      </c>
      <c r="AL3818" s="3" t="str" cm="1">
        <f t="array" ref="AL3818">IFERROR(INDEX(IF($AG3818&lt;=$AN3818,레드마인_배치!I:I,레드마인_서비스!I:I),콜트리분석!$AI3818),"")</f>
        <v/>
      </c>
      <c r="AM3818" s="3" t="str" cm="1">
        <f t="array" ref="AM3818">IFERROR(INDEX(IF($AG3818&lt;=$AN3818,레드마인_배치!J:J,레드마인_서비스!J:J),콜트리분석!$AI3818),"")</f>
        <v/>
      </c>
      <c r="AN3818" s="3">
        <v>3</v>
      </c>
      <c r="AO3818" s="15" t="str">
        <f ca="1">IFERROR(INDEX(레드마인_배치!E:E,MATCH(OFFSET(A3818,,AN3818),레드마인_배치!G:G,0)),"")</f>
        <v>미대상</v>
      </c>
      <c r="AP3818" t="s">
        <v>3330</v>
      </c>
      <c r="AQ3818">
        <v>172</v>
      </c>
    </row>
    <row r="3819" spans="1:43" hidden="1">
      <c r="A3819" s="3" t="s">
        <v>2957</v>
      </c>
      <c r="B3819" s="3" t="s">
        <v>491</v>
      </c>
      <c r="C3819" s="3" t="s">
        <v>494</v>
      </c>
      <c r="D3819" s="3" t="s">
        <v>677</v>
      </c>
      <c r="E3819" s="3" t="s">
        <v>3043</v>
      </c>
      <c r="F3819" s="3" t="s">
        <v>3044</v>
      </c>
      <c r="G3819" s="3" t="s">
        <v>3045</v>
      </c>
      <c r="H3819" s="3" t="s">
        <v>3042</v>
      </c>
      <c r="I3819" s="3" t="s">
        <v>3042</v>
      </c>
      <c r="J3819" s="3" t="s">
        <v>3042</v>
      </c>
      <c r="K3819" s="3" t="s">
        <v>3042</v>
      </c>
      <c r="L3819" s="3" t="s">
        <v>3042</v>
      </c>
      <c r="M3819" s="3" t="s">
        <v>3042</v>
      </c>
      <c r="N3819" s="3" t="s">
        <v>3042</v>
      </c>
      <c r="O3819" s="3" t="s">
        <v>3042</v>
      </c>
      <c r="P3819" s="3" t="s">
        <v>3042</v>
      </c>
      <c r="Q3819" s="3" t="s">
        <v>3042</v>
      </c>
      <c r="R3819" s="3" t="s">
        <v>3042</v>
      </c>
      <c r="S3819" s="3" t="s">
        <v>3042</v>
      </c>
      <c r="T3819" s="3" t="s">
        <v>3042</v>
      </c>
      <c r="U3819" s="3" t="s">
        <v>3042</v>
      </c>
      <c r="V3819" s="3" t="s">
        <v>3042</v>
      </c>
      <c r="W3819" s="3" t="s">
        <v>3042</v>
      </c>
      <c r="X3819" s="3" t="s">
        <v>3042</v>
      </c>
      <c r="Y3819" s="3" t="s">
        <v>3042</v>
      </c>
      <c r="Z3819" s="3" t="s">
        <v>3042</v>
      </c>
      <c r="AA3819" s="3" t="s">
        <v>3042</v>
      </c>
      <c r="AB3819" s="3" t="s">
        <v>3042</v>
      </c>
      <c r="AC3819" s="3" t="s">
        <v>3042</v>
      </c>
      <c r="AD3819" s="3" t="s">
        <v>3042</v>
      </c>
      <c r="AE3819" s="3" t="s">
        <v>811</v>
      </c>
      <c r="AF3819" s="3"/>
      <c r="AG3819" s="3">
        <f t="shared" si="62"/>
        <v>30</v>
      </c>
      <c r="AH3819" s="3" t="s">
        <v>811</v>
      </c>
      <c r="AI3819" s="3" t="str">
        <f>IFERROR(IF($AG3819&lt;=$AN3819,MATCH($AH3819,레드마인_배치!G:G,0),MATCH($AH3819,레드마인_서비스!G:G,0)),"")</f>
        <v/>
      </c>
      <c r="AJ3819" s="3" t="str" cm="1">
        <f t="array" ref="AJ3819">IFERROR(INDEX(IF($AG3819&lt;=$AN3819,레드마인_배치!E:E,레드마인_서비스!E:E),콜트리분석!$AI3819),"")</f>
        <v/>
      </c>
      <c r="AK3819" s="3" t="str" cm="1">
        <f t="array" ref="AK3819">IFERROR(INDEX(IF($AG3819&lt;=$AN3819,레드마인_배치!H:H,레드마인_서비스!H:H),콜트리분석!$AI3819),"")</f>
        <v/>
      </c>
      <c r="AL3819" s="3" t="str" cm="1">
        <f t="array" ref="AL3819">IFERROR(INDEX(IF($AG3819&lt;=$AN3819,레드마인_배치!I:I,레드마인_서비스!I:I),콜트리분석!$AI3819),"")</f>
        <v/>
      </c>
      <c r="AM3819" s="3" t="str" cm="1">
        <f t="array" ref="AM3819">IFERROR(INDEX(IF($AG3819&lt;=$AN3819,레드마인_배치!J:J,레드마인_서비스!J:J),콜트리분석!$AI3819),"")</f>
        <v/>
      </c>
      <c r="AN3819" s="3">
        <v>3</v>
      </c>
      <c r="AO3819" s="15" t="str">
        <f ca="1">IFERROR(INDEX(레드마인_배치!E:E,MATCH(OFFSET(A3819,,AN3819),레드마인_배치!G:G,0)),"")</f>
        <v>미대상</v>
      </c>
      <c r="AP3819" t="s">
        <v>3330</v>
      </c>
      <c r="AQ3819">
        <v>172</v>
      </c>
    </row>
    <row r="3820" spans="1:43" hidden="1">
      <c r="A3820" s="3" t="s">
        <v>2957</v>
      </c>
      <c r="B3820" s="3" t="s">
        <v>491</v>
      </c>
      <c r="C3820" s="3" t="s">
        <v>494</v>
      </c>
      <c r="D3820" s="3" t="s">
        <v>677</v>
      </c>
      <c r="E3820" s="3" t="s">
        <v>3043</v>
      </c>
      <c r="F3820" s="3" t="s">
        <v>3044</v>
      </c>
      <c r="G3820" s="3" t="s">
        <v>3045</v>
      </c>
      <c r="H3820" s="3" t="s">
        <v>3042</v>
      </c>
      <c r="I3820" s="3" t="s">
        <v>3042</v>
      </c>
      <c r="J3820" s="3" t="s">
        <v>3042</v>
      </c>
      <c r="K3820" s="3" t="s">
        <v>3042</v>
      </c>
      <c r="L3820" s="3" t="s">
        <v>3042</v>
      </c>
      <c r="M3820" s="3" t="s">
        <v>3042</v>
      </c>
      <c r="N3820" s="3" t="s">
        <v>3042</v>
      </c>
      <c r="O3820" s="3" t="s">
        <v>3042</v>
      </c>
      <c r="P3820" s="3" t="s">
        <v>3042</v>
      </c>
      <c r="Q3820" s="3" t="s">
        <v>3042</v>
      </c>
      <c r="R3820" s="3" t="s">
        <v>3042</v>
      </c>
      <c r="S3820" s="3" t="s">
        <v>3042</v>
      </c>
      <c r="T3820" s="3" t="s">
        <v>3042</v>
      </c>
      <c r="U3820" s="3" t="s">
        <v>3042</v>
      </c>
      <c r="V3820" s="3" t="s">
        <v>3042</v>
      </c>
      <c r="W3820" s="3" t="s">
        <v>3042</v>
      </c>
      <c r="X3820" s="3" t="s">
        <v>3042</v>
      </c>
      <c r="Y3820" s="3" t="s">
        <v>3042</v>
      </c>
      <c r="Z3820" s="3" t="s">
        <v>3042</v>
      </c>
      <c r="AA3820" s="3" t="s">
        <v>3042</v>
      </c>
      <c r="AB3820" s="3" t="s">
        <v>3042</v>
      </c>
      <c r="AC3820" s="3" t="s">
        <v>3042</v>
      </c>
      <c r="AD3820" s="3" t="s">
        <v>650</v>
      </c>
      <c r="AE3820" s="3"/>
      <c r="AF3820" s="3"/>
      <c r="AG3820" s="3">
        <f t="shared" si="62"/>
        <v>29</v>
      </c>
      <c r="AH3820" s="3" t="s">
        <v>650</v>
      </c>
      <c r="AI3820" s="3" t="str">
        <f>IFERROR(IF($AG3820&lt;=$AN3820,MATCH($AH3820,레드마인_배치!G:G,0),MATCH($AH3820,레드마인_서비스!G:G,0)),"")</f>
        <v/>
      </c>
      <c r="AJ3820" s="3" t="str" cm="1">
        <f t="array" ref="AJ3820">IFERROR(INDEX(IF($AG3820&lt;=$AN3820,레드마인_배치!E:E,레드마인_서비스!E:E),콜트리분석!$AI3820),"")</f>
        <v/>
      </c>
      <c r="AK3820" s="3" t="str" cm="1">
        <f t="array" ref="AK3820">IFERROR(INDEX(IF($AG3820&lt;=$AN3820,레드마인_배치!H:H,레드마인_서비스!H:H),콜트리분석!$AI3820),"")</f>
        <v/>
      </c>
      <c r="AL3820" s="3" t="str" cm="1">
        <f t="array" ref="AL3820">IFERROR(INDEX(IF($AG3820&lt;=$AN3820,레드마인_배치!I:I,레드마인_서비스!I:I),콜트리분석!$AI3820),"")</f>
        <v/>
      </c>
      <c r="AM3820" s="3" t="str" cm="1">
        <f t="array" ref="AM3820">IFERROR(INDEX(IF($AG3820&lt;=$AN3820,레드마인_배치!J:J,레드마인_서비스!J:J),콜트리분석!$AI3820),"")</f>
        <v/>
      </c>
      <c r="AN3820" s="3">
        <v>3</v>
      </c>
      <c r="AO3820" s="15" t="str">
        <f ca="1">IFERROR(INDEX(레드마인_배치!E:E,MATCH(OFFSET(A3820,,AN3820),레드마인_배치!G:G,0)),"")</f>
        <v>미대상</v>
      </c>
      <c r="AP3820" t="s">
        <v>3330</v>
      </c>
      <c r="AQ3820">
        <v>172</v>
      </c>
    </row>
    <row r="3821" spans="1:43" hidden="1">
      <c r="A3821" s="3" t="s">
        <v>2957</v>
      </c>
      <c r="B3821" s="3" t="s">
        <v>491</v>
      </c>
      <c r="C3821" s="3" t="s">
        <v>494</v>
      </c>
      <c r="D3821" s="3" t="s">
        <v>677</v>
      </c>
      <c r="E3821" s="3" t="s">
        <v>3043</v>
      </c>
      <c r="F3821" s="3" t="s">
        <v>3044</v>
      </c>
      <c r="G3821" s="3" t="s">
        <v>3045</v>
      </c>
      <c r="H3821" s="3" t="s">
        <v>3042</v>
      </c>
      <c r="I3821" s="3" t="s">
        <v>3042</v>
      </c>
      <c r="J3821" s="3" t="s">
        <v>3042</v>
      </c>
      <c r="K3821" s="3" t="s">
        <v>3042</v>
      </c>
      <c r="L3821" s="3" t="s">
        <v>3042</v>
      </c>
      <c r="M3821" s="3" t="s">
        <v>3042</v>
      </c>
      <c r="N3821" s="3" t="s">
        <v>3042</v>
      </c>
      <c r="O3821" s="3" t="s">
        <v>3042</v>
      </c>
      <c r="P3821" s="3" t="s">
        <v>3042</v>
      </c>
      <c r="Q3821" s="3" t="s">
        <v>3042</v>
      </c>
      <c r="R3821" s="3" t="s">
        <v>3042</v>
      </c>
      <c r="S3821" s="3" t="s">
        <v>3042</v>
      </c>
      <c r="T3821" s="3" t="s">
        <v>3042</v>
      </c>
      <c r="U3821" s="3" t="s">
        <v>3042</v>
      </c>
      <c r="V3821" s="3" t="s">
        <v>3042</v>
      </c>
      <c r="W3821" s="3" t="s">
        <v>3042</v>
      </c>
      <c r="X3821" s="3" t="s">
        <v>3042</v>
      </c>
      <c r="Y3821" s="3" t="s">
        <v>3042</v>
      </c>
      <c r="Z3821" s="3" t="s">
        <v>3042</v>
      </c>
      <c r="AA3821" s="3" t="s">
        <v>3042</v>
      </c>
      <c r="AB3821" s="3" t="s">
        <v>3042</v>
      </c>
      <c r="AC3821" s="3" t="s">
        <v>3042</v>
      </c>
      <c r="AD3821" s="3" t="s">
        <v>812</v>
      </c>
      <c r="AE3821" s="3"/>
      <c r="AF3821" s="3"/>
      <c r="AG3821" s="3">
        <f t="shared" si="62"/>
        <v>29</v>
      </c>
      <c r="AH3821" s="3" t="s">
        <v>812</v>
      </c>
      <c r="AI3821" s="3" t="str">
        <f>IFERROR(IF($AG3821&lt;=$AN3821,MATCH($AH3821,레드마인_배치!G:G,0),MATCH($AH3821,레드마인_서비스!G:G,0)),"")</f>
        <v/>
      </c>
      <c r="AJ3821" s="3" t="str" cm="1">
        <f t="array" ref="AJ3821">IFERROR(INDEX(IF($AG3821&lt;=$AN3821,레드마인_배치!E:E,레드마인_서비스!E:E),콜트리분석!$AI3821),"")</f>
        <v/>
      </c>
      <c r="AK3821" s="3" t="str" cm="1">
        <f t="array" ref="AK3821">IFERROR(INDEX(IF($AG3821&lt;=$AN3821,레드마인_배치!H:H,레드마인_서비스!H:H),콜트리분석!$AI3821),"")</f>
        <v/>
      </c>
      <c r="AL3821" s="3" t="str" cm="1">
        <f t="array" ref="AL3821">IFERROR(INDEX(IF($AG3821&lt;=$AN3821,레드마인_배치!I:I,레드마인_서비스!I:I),콜트리분석!$AI3821),"")</f>
        <v/>
      </c>
      <c r="AM3821" s="3" t="str" cm="1">
        <f t="array" ref="AM3821">IFERROR(INDEX(IF($AG3821&lt;=$AN3821,레드마인_배치!J:J,레드마인_서비스!J:J),콜트리분석!$AI3821),"")</f>
        <v/>
      </c>
      <c r="AN3821" s="3">
        <v>3</v>
      </c>
      <c r="AO3821" s="15" t="str">
        <f ca="1">IFERROR(INDEX(레드마인_배치!E:E,MATCH(OFFSET(A3821,,AN3821),레드마인_배치!G:G,0)),"")</f>
        <v>미대상</v>
      </c>
      <c r="AP3821" t="s">
        <v>3330</v>
      </c>
      <c r="AQ3821">
        <v>172</v>
      </c>
    </row>
    <row r="3822" spans="1:43" hidden="1">
      <c r="A3822" s="3" t="s">
        <v>2957</v>
      </c>
      <c r="B3822" s="3" t="s">
        <v>491</v>
      </c>
      <c r="C3822" s="3" t="s">
        <v>494</v>
      </c>
      <c r="D3822" s="3" t="s">
        <v>677</v>
      </c>
      <c r="E3822" s="3" t="s">
        <v>3043</v>
      </c>
      <c r="F3822" s="3" t="s">
        <v>3044</v>
      </c>
      <c r="G3822" s="3" t="s">
        <v>3045</v>
      </c>
      <c r="H3822" s="3" t="s">
        <v>3042</v>
      </c>
      <c r="I3822" s="3" t="s">
        <v>3042</v>
      </c>
      <c r="J3822" s="3" t="s">
        <v>3042</v>
      </c>
      <c r="K3822" s="3" t="s">
        <v>3042</v>
      </c>
      <c r="L3822" s="3" t="s">
        <v>3042</v>
      </c>
      <c r="M3822" s="3" t="s">
        <v>3042</v>
      </c>
      <c r="N3822" s="3" t="s">
        <v>3042</v>
      </c>
      <c r="O3822" s="3" t="s">
        <v>3042</v>
      </c>
      <c r="P3822" s="3" t="s">
        <v>3042</v>
      </c>
      <c r="Q3822" s="3" t="s">
        <v>3042</v>
      </c>
      <c r="R3822" s="3" t="s">
        <v>3042</v>
      </c>
      <c r="S3822" s="3" t="s">
        <v>3042</v>
      </c>
      <c r="T3822" s="3" t="s">
        <v>3042</v>
      </c>
      <c r="U3822" s="3" t="s">
        <v>3042</v>
      </c>
      <c r="V3822" s="3" t="s">
        <v>3042</v>
      </c>
      <c r="W3822" s="3" t="s">
        <v>3042</v>
      </c>
      <c r="X3822" s="3" t="s">
        <v>3042</v>
      </c>
      <c r="Y3822" s="3" t="s">
        <v>3042</v>
      </c>
      <c r="Z3822" s="3" t="s">
        <v>3042</v>
      </c>
      <c r="AA3822" s="3" t="s">
        <v>3042</v>
      </c>
      <c r="AB3822" s="3" t="s">
        <v>3042</v>
      </c>
      <c r="AC3822" s="3" t="s">
        <v>3042</v>
      </c>
      <c r="AD3822" s="3" t="s">
        <v>811</v>
      </c>
      <c r="AE3822" s="3"/>
      <c r="AF3822" s="3"/>
      <c r="AG3822" s="3">
        <f t="shared" si="62"/>
        <v>29</v>
      </c>
      <c r="AH3822" s="3" t="s">
        <v>811</v>
      </c>
      <c r="AI3822" s="3" t="str">
        <f>IFERROR(IF($AG3822&lt;=$AN3822,MATCH($AH3822,레드마인_배치!G:G,0),MATCH($AH3822,레드마인_서비스!G:G,0)),"")</f>
        <v/>
      </c>
      <c r="AJ3822" s="3" t="str" cm="1">
        <f t="array" ref="AJ3822">IFERROR(INDEX(IF($AG3822&lt;=$AN3822,레드마인_배치!E:E,레드마인_서비스!E:E),콜트리분석!$AI3822),"")</f>
        <v/>
      </c>
      <c r="AK3822" s="3" t="str" cm="1">
        <f t="array" ref="AK3822">IFERROR(INDEX(IF($AG3822&lt;=$AN3822,레드마인_배치!H:H,레드마인_서비스!H:H),콜트리분석!$AI3822),"")</f>
        <v/>
      </c>
      <c r="AL3822" s="3" t="str" cm="1">
        <f t="array" ref="AL3822">IFERROR(INDEX(IF($AG3822&lt;=$AN3822,레드마인_배치!I:I,레드마인_서비스!I:I),콜트리분석!$AI3822),"")</f>
        <v/>
      </c>
      <c r="AM3822" s="3" t="str" cm="1">
        <f t="array" ref="AM3822">IFERROR(INDEX(IF($AG3822&lt;=$AN3822,레드마인_배치!J:J,레드마인_서비스!J:J),콜트리분석!$AI3822),"")</f>
        <v/>
      </c>
      <c r="AN3822" s="3">
        <v>3</v>
      </c>
      <c r="AO3822" s="15" t="str">
        <f ca="1">IFERROR(INDEX(레드마인_배치!E:E,MATCH(OFFSET(A3822,,AN3822),레드마인_배치!G:G,0)),"")</f>
        <v>미대상</v>
      </c>
      <c r="AP3822" t="s">
        <v>3330</v>
      </c>
      <c r="AQ3822">
        <v>172</v>
      </c>
    </row>
    <row r="3823" spans="1:43" hidden="1">
      <c r="A3823" s="3" t="s">
        <v>2957</v>
      </c>
      <c r="B3823" s="3" t="s">
        <v>491</v>
      </c>
      <c r="C3823" s="3" t="s">
        <v>494</v>
      </c>
      <c r="D3823" s="3" t="s">
        <v>677</v>
      </c>
      <c r="E3823" s="3" t="s">
        <v>3043</v>
      </c>
      <c r="F3823" s="3" t="s">
        <v>3044</v>
      </c>
      <c r="G3823" s="3" t="s">
        <v>3045</v>
      </c>
      <c r="H3823" s="3" t="s">
        <v>3042</v>
      </c>
      <c r="I3823" s="3" t="s">
        <v>3042</v>
      </c>
      <c r="J3823" s="3" t="s">
        <v>3042</v>
      </c>
      <c r="K3823" s="3" t="s">
        <v>3042</v>
      </c>
      <c r="L3823" s="3" t="s">
        <v>3042</v>
      </c>
      <c r="M3823" s="3" t="s">
        <v>3042</v>
      </c>
      <c r="N3823" s="3" t="s">
        <v>3042</v>
      </c>
      <c r="O3823" s="3" t="s">
        <v>3042</v>
      </c>
      <c r="P3823" s="3" t="s">
        <v>3042</v>
      </c>
      <c r="Q3823" s="3" t="s">
        <v>3042</v>
      </c>
      <c r="R3823" s="3" t="s">
        <v>3042</v>
      </c>
      <c r="S3823" s="3" t="s">
        <v>3042</v>
      </c>
      <c r="T3823" s="3" t="s">
        <v>3042</v>
      </c>
      <c r="U3823" s="3" t="s">
        <v>3042</v>
      </c>
      <c r="V3823" s="3" t="s">
        <v>3042</v>
      </c>
      <c r="W3823" s="3" t="s">
        <v>3042</v>
      </c>
      <c r="X3823" s="3" t="s">
        <v>3042</v>
      </c>
      <c r="Y3823" s="3" t="s">
        <v>3042</v>
      </c>
      <c r="Z3823" s="3" t="s">
        <v>3042</v>
      </c>
      <c r="AA3823" s="3" t="s">
        <v>3042</v>
      </c>
      <c r="AB3823" s="3" t="s">
        <v>3042</v>
      </c>
      <c r="AC3823" s="3" t="s">
        <v>650</v>
      </c>
      <c r="AD3823" s="3"/>
      <c r="AE3823" s="3"/>
      <c r="AF3823" s="3"/>
      <c r="AG3823" s="3">
        <f t="shared" si="62"/>
        <v>28</v>
      </c>
      <c r="AH3823" s="3" t="s">
        <v>650</v>
      </c>
      <c r="AI3823" s="3" t="str">
        <f>IFERROR(IF($AG3823&lt;=$AN3823,MATCH($AH3823,레드마인_배치!G:G,0),MATCH($AH3823,레드마인_서비스!G:G,0)),"")</f>
        <v/>
      </c>
      <c r="AJ3823" s="3" t="str" cm="1">
        <f t="array" ref="AJ3823">IFERROR(INDEX(IF($AG3823&lt;=$AN3823,레드마인_배치!E:E,레드마인_서비스!E:E),콜트리분석!$AI3823),"")</f>
        <v/>
      </c>
      <c r="AK3823" s="3" t="str" cm="1">
        <f t="array" ref="AK3823">IFERROR(INDEX(IF($AG3823&lt;=$AN3823,레드마인_배치!H:H,레드마인_서비스!H:H),콜트리분석!$AI3823),"")</f>
        <v/>
      </c>
      <c r="AL3823" s="3" t="str" cm="1">
        <f t="array" ref="AL3823">IFERROR(INDEX(IF($AG3823&lt;=$AN3823,레드마인_배치!I:I,레드마인_서비스!I:I),콜트리분석!$AI3823),"")</f>
        <v/>
      </c>
      <c r="AM3823" s="3" t="str" cm="1">
        <f t="array" ref="AM3823">IFERROR(INDEX(IF($AG3823&lt;=$AN3823,레드마인_배치!J:J,레드마인_서비스!J:J),콜트리분석!$AI3823),"")</f>
        <v/>
      </c>
      <c r="AN3823" s="3">
        <v>3</v>
      </c>
      <c r="AO3823" s="15" t="str">
        <f ca="1">IFERROR(INDEX(레드마인_배치!E:E,MATCH(OFFSET(A3823,,AN3823),레드마인_배치!G:G,0)),"")</f>
        <v>미대상</v>
      </c>
      <c r="AP3823" t="s">
        <v>3330</v>
      </c>
      <c r="AQ3823">
        <v>172</v>
      </c>
    </row>
    <row r="3824" spans="1:43" hidden="1">
      <c r="A3824" s="3" t="s">
        <v>2957</v>
      </c>
      <c r="B3824" s="3" t="s">
        <v>491</v>
      </c>
      <c r="C3824" s="3" t="s">
        <v>494</v>
      </c>
      <c r="D3824" s="3" t="s">
        <v>677</v>
      </c>
      <c r="E3824" s="3" t="s">
        <v>3043</v>
      </c>
      <c r="F3824" s="3" t="s">
        <v>3044</v>
      </c>
      <c r="G3824" s="3" t="s">
        <v>3045</v>
      </c>
      <c r="H3824" s="3" t="s">
        <v>3042</v>
      </c>
      <c r="I3824" s="3" t="s">
        <v>3042</v>
      </c>
      <c r="J3824" s="3" t="s">
        <v>3042</v>
      </c>
      <c r="K3824" s="3" t="s">
        <v>3042</v>
      </c>
      <c r="L3824" s="3" t="s">
        <v>3042</v>
      </c>
      <c r="M3824" s="3" t="s">
        <v>3042</v>
      </c>
      <c r="N3824" s="3" t="s">
        <v>3042</v>
      </c>
      <c r="O3824" s="3" t="s">
        <v>3042</v>
      </c>
      <c r="P3824" s="3" t="s">
        <v>3042</v>
      </c>
      <c r="Q3824" s="3" t="s">
        <v>3042</v>
      </c>
      <c r="R3824" s="3" t="s">
        <v>3042</v>
      </c>
      <c r="S3824" s="3" t="s">
        <v>3042</v>
      </c>
      <c r="T3824" s="3" t="s">
        <v>3042</v>
      </c>
      <c r="U3824" s="3" t="s">
        <v>3042</v>
      </c>
      <c r="V3824" s="3" t="s">
        <v>3042</v>
      </c>
      <c r="W3824" s="3" t="s">
        <v>3042</v>
      </c>
      <c r="X3824" s="3" t="s">
        <v>3042</v>
      </c>
      <c r="Y3824" s="3" t="s">
        <v>3042</v>
      </c>
      <c r="Z3824" s="3" t="s">
        <v>3042</v>
      </c>
      <c r="AA3824" s="3" t="s">
        <v>3042</v>
      </c>
      <c r="AB3824" s="3" t="s">
        <v>3042</v>
      </c>
      <c r="AC3824" s="3" t="s">
        <v>812</v>
      </c>
      <c r="AD3824" s="3"/>
      <c r="AE3824" s="3"/>
      <c r="AF3824" s="3"/>
      <c r="AG3824" s="3">
        <f t="shared" si="62"/>
        <v>28</v>
      </c>
      <c r="AH3824" s="3" t="s">
        <v>812</v>
      </c>
      <c r="AI3824" s="3" t="str">
        <f>IFERROR(IF($AG3824&lt;=$AN3824,MATCH($AH3824,레드마인_배치!G:G,0),MATCH($AH3824,레드마인_서비스!G:G,0)),"")</f>
        <v/>
      </c>
      <c r="AJ3824" s="3" t="str" cm="1">
        <f t="array" ref="AJ3824">IFERROR(INDEX(IF($AG3824&lt;=$AN3824,레드마인_배치!E:E,레드마인_서비스!E:E),콜트리분석!$AI3824),"")</f>
        <v/>
      </c>
      <c r="AK3824" s="3" t="str" cm="1">
        <f t="array" ref="AK3824">IFERROR(INDEX(IF($AG3824&lt;=$AN3824,레드마인_배치!H:H,레드마인_서비스!H:H),콜트리분석!$AI3824),"")</f>
        <v/>
      </c>
      <c r="AL3824" s="3" t="str" cm="1">
        <f t="array" ref="AL3824">IFERROR(INDEX(IF($AG3824&lt;=$AN3824,레드마인_배치!I:I,레드마인_서비스!I:I),콜트리분석!$AI3824),"")</f>
        <v/>
      </c>
      <c r="AM3824" s="3" t="str" cm="1">
        <f t="array" ref="AM3824">IFERROR(INDEX(IF($AG3824&lt;=$AN3824,레드마인_배치!J:J,레드마인_서비스!J:J),콜트리분석!$AI3824),"")</f>
        <v/>
      </c>
      <c r="AN3824" s="3">
        <v>3</v>
      </c>
      <c r="AO3824" s="15" t="str">
        <f ca="1">IFERROR(INDEX(레드마인_배치!E:E,MATCH(OFFSET(A3824,,AN3824),레드마인_배치!G:G,0)),"")</f>
        <v>미대상</v>
      </c>
      <c r="AP3824" t="s">
        <v>3330</v>
      </c>
      <c r="AQ3824">
        <v>172</v>
      </c>
    </row>
    <row r="3825" spans="1:43" hidden="1">
      <c r="A3825" s="3" t="s">
        <v>2957</v>
      </c>
      <c r="B3825" s="3" t="s">
        <v>491</v>
      </c>
      <c r="C3825" s="3" t="s">
        <v>494</v>
      </c>
      <c r="D3825" s="3" t="s">
        <v>677</v>
      </c>
      <c r="E3825" s="3" t="s">
        <v>3043</v>
      </c>
      <c r="F3825" s="3" t="s">
        <v>3044</v>
      </c>
      <c r="G3825" s="3" t="s">
        <v>3045</v>
      </c>
      <c r="H3825" s="3" t="s">
        <v>3042</v>
      </c>
      <c r="I3825" s="3" t="s">
        <v>3042</v>
      </c>
      <c r="J3825" s="3" t="s">
        <v>3042</v>
      </c>
      <c r="K3825" s="3" t="s">
        <v>3042</v>
      </c>
      <c r="L3825" s="3" t="s">
        <v>3042</v>
      </c>
      <c r="M3825" s="3" t="s">
        <v>3042</v>
      </c>
      <c r="N3825" s="3" t="s">
        <v>3042</v>
      </c>
      <c r="O3825" s="3" t="s">
        <v>3042</v>
      </c>
      <c r="P3825" s="3" t="s">
        <v>3042</v>
      </c>
      <c r="Q3825" s="3" t="s">
        <v>3042</v>
      </c>
      <c r="R3825" s="3" t="s">
        <v>3042</v>
      </c>
      <c r="S3825" s="3" t="s">
        <v>3042</v>
      </c>
      <c r="T3825" s="3" t="s">
        <v>3042</v>
      </c>
      <c r="U3825" s="3" t="s">
        <v>3042</v>
      </c>
      <c r="V3825" s="3" t="s">
        <v>3042</v>
      </c>
      <c r="W3825" s="3" t="s">
        <v>3042</v>
      </c>
      <c r="X3825" s="3" t="s">
        <v>3042</v>
      </c>
      <c r="Y3825" s="3" t="s">
        <v>3042</v>
      </c>
      <c r="Z3825" s="3" t="s">
        <v>3042</v>
      </c>
      <c r="AA3825" s="3" t="s">
        <v>3042</v>
      </c>
      <c r="AB3825" s="3" t="s">
        <v>3042</v>
      </c>
      <c r="AC3825" s="3" t="s">
        <v>811</v>
      </c>
      <c r="AD3825" s="3"/>
      <c r="AE3825" s="3"/>
      <c r="AF3825" s="3"/>
      <c r="AG3825" s="3">
        <f t="shared" si="62"/>
        <v>28</v>
      </c>
      <c r="AH3825" s="3" t="s">
        <v>811</v>
      </c>
      <c r="AI3825" s="3" t="str">
        <f>IFERROR(IF($AG3825&lt;=$AN3825,MATCH($AH3825,레드마인_배치!G:G,0),MATCH($AH3825,레드마인_서비스!G:G,0)),"")</f>
        <v/>
      </c>
      <c r="AJ3825" s="3" t="str" cm="1">
        <f t="array" ref="AJ3825">IFERROR(INDEX(IF($AG3825&lt;=$AN3825,레드마인_배치!E:E,레드마인_서비스!E:E),콜트리분석!$AI3825),"")</f>
        <v/>
      </c>
      <c r="AK3825" s="3" t="str" cm="1">
        <f t="array" ref="AK3825">IFERROR(INDEX(IF($AG3825&lt;=$AN3825,레드마인_배치!H:H,레드마인_서비스!H:H),콜트리분석!$AI3825),"")</f>
        <v/>
      </c>
      <c r="AL3825" s="3" t="str" cm="1">
        <f t="array" ref="AL3825">IFERROR(INDEX(IF($AG3825&lt;=$AN3825,레드마인_배치!I:I,레드마인_서비스!I:I),콜트리분석!$AI3825),"")</f>
        <v/>
      </c>
      <c r="AM3825" s="3" t="str" cm="1">
        <f t="array" ref="AM3825">IFERROR(INDEX(IF($AG3825&lt;=$AN3825,레드마인_배치!J:J,레드마인_서비스!J:J),콜트리분석!$AI3825),"")</f>
        <v/>
      </c>
      <c r="AN3825" s="3">
        <v>3</v>
      </c>
      <c r="AO3825" s="15" t="str">
        <f ca="1">IFERROR(INDEX(레드마인_배치!E:E,MATCH(OFFSET(A3825,,AN3825),레드마인_배치!G:G,0)),"")</f>
        <v>미대상</v>
      </c>
      <c r="AP3825" t="s">
        <v>3330</v>
      </c>
      <c r="AQ3825">
        <v>172</v>
      </c>
    </row>
    <row r="3826" spans="1:43" hidden="1">
      <c r="A3826" s="3" t="s">
        <v>2957</v>
      </c>
      <c r="B3826" s="3" t="s">
        <v>491</v>
      </c>
      <c r="C3826" s="3" t="s">
        <v>494</v>
      </c>
      <c r="D3826" s="3" t="s">
        <v>677</v>
      </c>
      <c r="E3826" s="3" t="s">
        <v>3043</v>
      </c>
      <c r="F3826" s="3" t="s">
        <v>3044</v>
      </c>
      <c r="G3826" s="3" t="s">
        <v>3045</v>
      </c>
      <c r="H3826" s="3" t="s">
        <v>3042</v>
      </c>
      <c r="I3826" s="3" t="s">
        <v>3042</v>
      </c>
      <c r="J3826" s="3" t="s">
        <v>3042</v>
      </c>
      <c r="K3826" s="3" t="s">
        <v>3042</v>
      </c>
      <c r="L3826" s="3" t="s">
        <v>3042</v>
      </c>
      <c r="M3826" s="3" t="s">
        <v>3042</v>
      </c>
      <c r="N3826" s="3" t="s">
        <v>3042</v>
      </c>
      <c r="O3826" s="3" t="s">
        <v>3042</v>
      </c>
      <c r="P3826" s="3" t="s">
        <v>3042</v>
      </c>
      <c r="Q3826" s="3" t="s">
        <v>3042</v>
      </c>
      <c r="R3826" s="3" t="s">
        <v>3042</v>
      </c>
      <c r="S3826" s="3" t="s">
        <v>3042</v>
      </c>
      <c r="T3826" s="3" t="s">
        <v>3042</v>
      </c>
      <c r="U3826" s="3" t="s">
        <v>3042</v>
      </c>
      <c r="V3826" s="3" t="s">
        <v>3042</v>
      </c>
      <c r="W3826" s="3" t="s">
        <v>3042</v>
      </c>
      <c r="X3826" s="3" t="s">
        <v>3042</v>
      </c>
      <c r="Y3826" s="3" t="s">
        <v>3042</v>
      </c>
      <c r="Z3826" s="3" t="s">
        <v>3042</v>
      </c>
      <c r="AA3826" s="3" t="s">
        <v>3042</v>
      </c>
      <c r="AB3826" s="3" t="s">
        <v>650</v>
      </c>
      <c r="AC3826" s="3"/>
      <c r="AD3826" s="3"/>
      <c r="AE3826" s="3"/>
      <c r="AF3826" s="3"/>
      <c r="AG3826" s="3">
        <f t="shared" si="62"/>
        <v>27</v>
      </c>
      <c r="AH3826" s="3" t="s">
        <v>650</v>
      </c>
      <c r="AI3826" s="3" t="str">
        <f>IFERROR(IF($AG3826&lt;=$AN3826,MATCH($AH3826,레드마인_배치!G:G,0),MATCH($AH3826,레드마인_서비스!G:G,0)),"")</f>
        <v/>
      </c>
      <c r="AJ3826" s="3" t="str" cm="1">
        <f t="array" ref="AJ3826">IFERROR(INDEX(IF($AG3826&lt;=$AN3826,레드마인_배치!E:E,레드마인_서비스!E:E),콜트리분석!$AI3826),"")</f>
        <v/>
      </c>
      <c r="AK3826" s="3" t="str" cm="1">
        <f t="array" ref="AK3826">IFERROR(INDEX(IF($AG3826&lt;=$AN3826,레드마인_배치!H:H,레드마인_서비스!H:H),콜트리분석!$AI3826),"")</f>
        <v/>
      </c>
      <c r="AL3826" s="3" t="str" cm="1">
        <f t="array" ref="AL3826">IFERROR(INDEX(IF($AG3826&lt;=$AN3826,레드마인_배치!I:I,레드마인_서비스!I:I),콜트리분석!$AI3826),"")</f>
        <v/>
      </c>
      <c r="AM3826" s="3" t="str" cm="1">
        <f t="array" ref="AM3826">IFERROR(INDEX(IF($AG3826&lt;=$AN3826,레드마인_배치!J:J,레드마인_서비스!J:J),콜트리분석!$AI3826),"")</f>
        <v/>
      </c>
      <c r="AN3826" s="3">
        <v>3</v>
      </c>
      <c r="AO3826" s="15" t="str">
        <f ca="1">IFERROR(INDEX(레드마인_배치!E:E,MATCH(OFFSET(A3826,,AN3826),레드마인_배치!G:G,0)),"")</f>
        <v>미대상</v>
      </c>
      <c r="AP3826" t="s">
        <v>3330</v>
      </c>
      <c r="AQ3826">
        <v>172</v>
      </c>
    </row>
    <row r="3827" spans="1:43" hidden="1">
      <c r="A3827" s="3" t="s">
        <v>2957</v>
      </c>
      <c r="B3827" s="3" t="s">
        <v>491</v>
      </c>
      <c r="C3827" s="3" t="s">
        <v>494</v>
      </c>
      <c r="D3827" s="3" t="s">
        <v>677</v>
      </c>
      <c r="E3827" s="3" t="s">
        <v>3043</v>
      </c>
      <c r="F3827" s="3" t="s">
        <v>3044</v>
      </c>
      <c r="G3827" s="3" t="s">
        <v>3045</v>
      </c>
      <c r="H3827" s="3" t="s">
        <v>3042</v>
      </c>
      <c r="I3827" s="3" t="s">
        <v>3042</v>
      </c>
      <c r="J3827" s="3" t="s">
        <v>3042</v>
      </c>
      <c r="K3827" s="3" t="s">
        <v>3042</v>
      </c>
      <c r="L3827" s="3" t="s">
        <v>3042</v>
      </c>
      <c r="M3827" s="3" t="s">
        <v>3042</v>
      </c>
      <c r="N3827" s="3" t="s">
        <v>3042</v>
      </c>
      <c r="O3827" s="3" t="s">
        <v>3042</v>
      </c>
      <c r="P3827" s="3" t="s">
        <v>3042</v>
      </c>
      <c r="Q3827" s="3" t="s">
        <v>3042</v>
      </c>
      <c r="R3827" s="3" t="s">
        <v>3042</v>
      </c>
      <c r="S3827" s="3" t="s">
        <v>3042</v>
      </c>
      <c r="T3827" s="3" t="s">
        <v>3042</v>
      </c>
      <c r="U3827" s="3" t="s">
        <v>3042</v>
      </c>
      <c r="V3827" s="3" t="s">
        <v>3042</v>
      </c>
      <c r="W3827" s="3" t="s">
        <v>3042</v>
      </c>
      <c r="X3827" s="3" t="s">
        <v>3042</v>
      </c>
      <c r="Y3827" s="3" t="s">
        <v>3042</v>
      </c>
      <c r="Z3827" s="3" t="s">
        <v>3042</v>
      </c>
      <c r="AA3827" s="3" t="s">
        <v>3042</v>
      </c>
      <c r="AB3827" s="3" t="s">
        <v>812</v>
      </c>
      <c r="AC3827" s="3"/>
      <c r="AD3827" s="3"/>
      <c r="AE3827" s="3"/>
      <c r="AF3827" s="3"/>
      <c r="AG3827" s="3">
        <f t="shared" si="62"/>
        <v>27</v>
      </c>
      <c r="AH3827" s="3" t="s">
        <v>812</v>
      </c>
      <c r="AI3827" s="3" t="str">
        <f>IFERROR(IF($AG3827&lt;=$AN3827,MATCH($AH3827,레드마인_배치!G:G,0),MATCH($AH3827,레드마인_서비스!G:G,0)),"")</f>
        <v/>
      </c>
      <c r="AJ3827" s="3" t="str" cm="1">
        <f t="array" ref="AJ3827">IFERROR(INDEX(IF($AG3827&lt;=$AN3827,레드마인_배치!E:E,레드마인_서비스!E:E),콜트리분석!$AI3827),"")</f>
        <v/>
      </c>
      <c r="AK3827" s="3" t="str" cm="1">
        <f t="array" ref="AK3827">IFERROR(INDEX(IF($AG3827&lt;=$AN3827,레드마인_배치!H:H,레드마인_서비스!H:H),콜트리분석!$AI3827),"")</f>
        <v/>
      </c>
      <c r="AL3827" s="3" t="str" cm="1">
        <f t="array" ref="AL3827">IFERROR(INDEX(IF($AG3827&lt;=$AN3827,레드마인_배치!I:I,레드마인_서비스!I:I),콜트리분석!$AI3827),"")</f>
        <v/>
      </c>
      <c r="AM3827" s="3" t="str" cm="1">
        <f t="array" ref="AM3827">IFERROR(INDEX(IF($AG3827&lt;=$AN3827,레드마인_배치!J:J,레드마인_서비스!J:J),콜트리분석!$AI3827),"")</f>
        <v/>
      </c>
      <c r="AN3827" s="3">
        <v>3</v>
      </c>
      <c r="AO3827" s="15" t="str">
        <f ca="1">IFERROR(INDEX(레드마인_배치!E:E,MATCH(OFFSET(A3827,,AN3827),레드마인_배치!G:G,0)),"")</f>
        <v>미대상</v>
      </c>
      <c r="AP3827" t="s">
        <v>3330</v>
      </c>
      <c r="AQ3827">
        <v>172</v>
      </c>
    </row>
    <row r="3828" spans="1:43" hidden="1">
      <c r="A3828" s="3" t="s">
        <v>2957</v>
      </c>
      <c r="B3828" s="3" t="s">
        <v>491</v>
      </c>
      <c r="C3828" s="3" t="s">
        <v>494</v>
      </c>
      <c r="D3828" s="3" t="s">
        <v>677</v>
      </c>
      <c r="E3828" s="3" t="s">
        <v>3043</v>
      </c>
      <c r="F3828" s="3" t="s">
        <v>3044</v>
      </c>
      <c r="G3828" s="3" t="s">
        <v>3045</v>
      </c>
      <c r="H3828" s="3" t="s">
        <v>3042</v>
      </c>
      <c r="I3828" s="3" t="s">
        <v>3042</v>
      </c>
      <c r="J3828" s="3" t="s">
        <v>3042</v>
      </c>
      <c r="K3828" s="3" t="s">
        <v>3042</v>
      </c>
      <c r="L3828" s="3" t="s">
        <v>3042</v>
      </c>
      <c r="M3828" s="3" t="s">
        <v>3042</v>
      </c>
      <c r="N3828" s="3" t="s">
        <v>3042</v>
      </c>
      <c r="O3828" s="3" t="s">
        <v>3042</v>
      </c>
      <c r="P3828" s="3" t="s">
        <v>3042</v>
      </c>
      <c r="Q3828" s="3" t="s">
        <v>3042</v>
      </c>
      <c r="R3828" s="3" t="s">
        <v>3042</v>
      </c>
      <c r="S3828" s="3" t="s">
        <v>3042</v>
      </c>
      <c r="T3828" s="3" t="s">
        <v>3042</v>
      </c>
      <c r="U3828" s="3" t="s">
        <v>3042</v>
      </c>
      <c r="V3828" s="3" t="s">
        <v>3042</v>
      </c>
      <c r="W3828" s="3" t="s">
        <v>3042</v>
      </c>
      <c r="X3828" s="3" t="s">
        <v>3042</v>
      </c>
      <c r="Y3828" s="3" t="s">
        <v>3042</v>
      </c>
      <c r="Z3828" s="3" t="s">
        <v>3042</v>
      </c>
      <c r="AA3828" s="3" t="s">
        <v>3042</v>
      </c>
      <c r="AB3828" s="3" t="s">
        <v>811</v>
      </c>
      <c r="AC3828" s="3"/>
      <c r="AD3828" s="3"/>
      <c r="AE3828" s="3"/>
      <c r="AF3828" s="3"/>
      <c r="AG3828" s="3">
        <f t="shared" si="62"/>
        <v>27</v>
      </c>
      <c r="AH3828" s="3" t="s">
        <v>811</v>
      </c>
      <c r="AI3828" s="3" t="str">
        <f>IFERROR(IF($AG3828&lt;=$AN3828,MATCH($AH3828,레드마인_배치!G:G,0),MATCH($AH3828,레드마인_서비스!G:G,0)),"")</f>
        <v/>
      </c>
      <c r="AJ3828" s="3" t="str" cm="1">
        <f t="array" ref="AJ3828">IFERROR(INDEX(IF($AG3828&lt;=$AN3828,레드마인_배치!E:E,레드마인_서비스!E:E),콜트리분석!$AI3828),"")</f>
        <v/>
      </c>
      <c r="AK3828" s="3" t="str" cm="1">
        <f t="array" ref="AK3828">IFERROR(INDEX(IF($AG3828&lt;=$AN3828,레드마인_배치!H:H,레드마인_서비스!H:H),콜트리분석!$AI3828),"")</f>
        <v/>
      </c>
      <c r="AL3828" s="3" t="str" cm="1">
        <f t="array" ref="AL3828">IFERROR(INDEX(IF($AG3828&lt;=$AN3828,레드마인_배치!I:I,레드마인_서비스!I:I),콜트리분석!$AI3828),"")</f>
        <v/>
      </c>
      <c r="AM3828" s="3" t="str" cm="1">
        <f t="array" ref="AM3828">IFERROR(INDEX(IF($AG3828&lt;=$AN3828,레드마인_배치!J:J,레드마인_서비스!J:J),콜트리분석!$AI3828),"")</f>
        <v/>
      </c>
      <c r="AN3828" s="3">
        <v>3</v>
      </c>
      <c r="AO3828" s="15" t="str">
        <f ca="1">IFERROR(INDEX(레드마인_배치!E:E,MATCH(OFFSET(A3828,,AN3828),레드마인_배치!G:G,0)),"")</f>
        <v>미대상</v>
      </c>
      <c r="AP3828" t="s">
        <v>3330</v>
      </c>
      <c r="AQ3828">
        <v>172</v>
      </c>
    </row>
    <row r="3829" spans="1:43" hidden="1">
      <c r="A3829" s="3" t="s">
        <v>2957</v>
      </c>
      <c r="B3829" s="3" t="s">
        <v>491</v>
      </c>
      <c r="C3829" s="3" t="s">
        <v>494</v>
      </c>
      <c r="D3829" s="3" t="s">
        <v>677</v>
      </c>
      <c r="E3829" s="3" t="s">
        <v>3043</v>
      </c>
      <c r="F3829" s="3" t="s">
        <v>3044</v>
      </c>
      <c r="G3829" s="3" t="s">
        <v>3045</v>
      </c>
      <c r="H3829" s="3" t="s">
        <v>3042</v>
      </c>
      <c r="I3829" s="3" t="s">
        <v>3042</v>
      </c>
      <c r="J3829" s="3" t="s">
        <v>3042</v>
      </c>
      <c r="K3829" s="3" t="s">
        <v>3042</v>
      </c>
      <c r="L3829" s="3" t="s">
        <v>3042</v>
      </c>
      <c r="M3829" s="3" t="s">
        <v>3042</v>
      </c>
      <c r="N3829" s="3" t="s">
        <v>3042</v>
      </c>
      <c r="O3829" s="3" t="s">
        <v>3042</v>
      </c>
      <c r="P3829" s="3" t="s">
        <v>3042</v>
      </c>
      <c r="Q3829" s="3" t="s">
        <v>3042</v>
      </c>
      <c r="R3829" s="3" t="s">
        <v>3042</v>
      </c>
      <c r="S3829" s="3" t="s">
        <v>3042</v>
      </c>
      <c r="T3829" s="3" t="s">
        <v>3042</v>
      </c>
      <c r="U3829" s="3" t="s">
        <v>3042</v>
      </c>
      <c r="V3829" s="3" t="s">
        <v>3042</v>
      </c>
      <c r="W3829" s="3" t="s">
        <v>3042</v>
      </c>
      <c r="X3829" s="3" t="s">
        <v>3042</v>
      </c>
      <c r="Y3829" s="3" t="s">
        <v>3042</v>
      </c>
      <c r="Z3829" s="3" t="s">
        <v>3042</v>
      </c>
      <c r="AA3829" s="3" t="s">
        <v>650</v>
      </c>
      <c r="AB3829" s="3"/>
      <c r="AC3829" s="3"/>
      <c r="AD3829" s="3"/>
      <c r="AE3829" s="3"/>
      <c r="AF3829" s="3"/>
      <c r="AG3829" s="3">
        <f t="shared" si="62"/>
        <v>26</v>
      </c>
      <c r="AH3829" s="3" t="s">
        <v>650</v>
      </c>
      <c r="AI3829" s="3" t="str">
        <f>IFERROR(IF($AG3829&lt;=$AN3829,MATCH($AH3829,레드마인_배치!G:G,0),MATCH($AH3829,레드마인_서비스!G:G,0)),"")</f>
        <v/>
      </c>
      <c r="AJ3829" s="3" t="str" cm="1">
        <f t="array" ref="AJ3829">IFERROR(INDEX(IF($AG3829&lt;=$AN3829,레드마인_배치!E:E,레드마인_서비스!E:E),콜트리분석!$AI3829),"")</f>
        <v/>
      </c>
      <c r="AK3829" s="3" t="str" cm="1">
        <f t="array" ref="AK3829">IFERROR(INDEX(IF($AG3829&lt;=$AN3829,레드마인_배치!H:H,레드마인_서비스!H:H),콜트리분석!$AI3829),"")</f>
        <v/>
      </c>
      <c r="AL3829" s="3" t="str" cm="1">
        <f t="array" ref="AL3829">IFERROR(INDEX(IF($AG3829&lt;=$AN3829,레드마인_배치!I:I,레드마인_서비스!I:I),콜트리분석!$AI3829),"")</f>
        <v/>
      </c>
      <c r="AM3829" s="3" t="str" cm="1">
        <f t="array" ref="AM3829">IFERROR(INDEX(IF($AG3829&lt;=$AN3829,레드마인_배치!J:J,레드마인_서비스!J:J),콜트리분석!$AI3829),"")</f>
        <v/>
      </c>
      <c r="AN3829" s="3">
        <v>3</v>
      </c>
      <c r="AO3829" s="15" t="str">
        <f ca="1">IFERROR(INDEX(레드마인_배치!E:E,MATCH(OFFSET(A3829,,AN3829),레드마인_배치!G:G,0)),"")</f>
        <v>미대상</v>
      </c>
      <c r="AP3829" t="s">
        <v>3330</v>
      </c>
      <c r="AQ3829">
        <v>172</v>
      </c>
    </row>
    <row r="3830" spans="1:43" hidden="1">
      <c r="A3830" s="3" t="s">
        <v>2957</v>
      </c>
      <c r="B3830" s="3" t="s">
        <v>491</v>
      </c>
      <c r="C3830" s="3" t="s">
        <v>494</v>
      </c>
      <c r="D3830" s="3" t="s">
        <v>677</v>
      </c>
      <c r="E3830" s="3" t="s">
        <v>3043</v>
      </c>
      <c r="F3830" s="3" t="s">
        <v>3044</v>
      </c>
      <c r="G3830" s="3" t="s">
        <v>3045</v>
      </c>
      <c r="H3830" s="3" t="s">
        <v>3042</v>
      </c>
      <c r="I3830" s="3" t="s">
        <v>3042</v>
      </c>
      <c r="J3830" s="3" t="s">
        <v>3042</v>
      </c>
      <c r="K3830" s="3" t="s">
        <v>3042</v>
      </c>
      <c r="L3830" s="3" t="s">
        <v>3042</v>
      </c>
      <c r="M3830" s="3" t="s">
        <v>3042</v>
      </c>
      <c r="N3830" s="3" t="s">
        <v>3042</v>
      </c>
      <c r="O3830" s="3" t="s">
        <v>3042</v>
      </c>
      <c r="P3830" s="3" t="s">
        <v>3042</v>
      </c>
      <c r="Q3830" s="3" t="s">
        <v>3042</v>
      </c>
      <c r="R3830" s="3" t="s">
        <v>3042</v>
      </c>
      <c r="S3830" s="3" t="s">
        <v>3042</v>
      </c>
      <c r="T3830" s="3" t="s">
        <v>3042</v>
      </c>
      <c r="U3830" s="3" t="s">
        <v>3042</v>
      </c>
      <c r="V3830" s="3" t="s">
        <v>3042</v>
      </c>
      <c r="W3830" s="3" t="s">
        <v>3042</v>
      </c>
      <c r="X3830" s="3" t="s">
        <v>3042</v>
      </c>
      <c r="Y3830" s="3" t="s">
        <v>3042</v>
      </c>
      <c r="Z3830" s="3" t="s">
        <v>3042</v>
      </c>
      <c r="AA3830" s="3" t="s">
        <v>812</v>
      </c>
      <c r="AB3830" s="3"/>
      <c r="AC3830" s="3"/>
      <c r="AD3830" s="3"/>
      <c r="AE3830" s="3"/>
      <c r="AF3830" s="3"/>
      <c r="AG3830" s="3">
        <f t="shared" si="62"/>
        <v>26</v>
      </c>
      <c r="AH3830" s="3" t="s">
        <v>812</v>
      </c>
      <c r="AI3830" s="3" t="str">
        <f>IFERROR(IF($AG3830&lt;=$AN3830,MATCH($AH3830,레드마인_배치!G:G,0),MATCH($AH3830,레드마인_서비스!G:G,0)),"")</f>
        <v/>
      </c>
      <c r="AJ3830" s="3" t="str" cm="1">
        <f t="array" ref="AJ3830">IFERROR(INDEX(IF($AG3830&lt;=$AN3830,레드마인_배치!E:E,레드마인_서비스!E:E),콜트리분석!$AI3830),"")</f>
        <v/>
      </c>
      <c r="AK3830" s="3" t="str" cm="1">
        <f t="array" ref="AK3830">IFERROR(INDEX(IF($AG3830&lt;=$AN3830,레드마인_배치!H:H,레드마인_서비스!H:H),콜트리분석!$AI3830),"")</f>
        <v/>
      </c>
      <c r="AL3830" s="3" t="str" cm="1">
        <f t="array" ref="AL3830">IFERROR(INDEX(IF($AG3830&lt;=$AN3830,레드마인_배치!I:I,레드마인_서비스!I:I),콜트리분석!$AI3830),"")</f>
        <v/>
      </c>
      <c r="AM3830" s="3" t="str" cm="1">
        <f t="array" ref="AM3830">IFERROR(INDEX(IF($AG3830&lt;=$AN3830,레드마인_배치!J:J,레드마인_서비스!J:J),콜트리분석!$AI3830),"")</f>
        <v/>
      </c>
      <c r="AN3830" s="3">
        <v>3</v>
      </c>
      <c r="AO3830" s="15" t="str">
        <f ca="1">IFERROR(INDEX(레드마인_배치!E:E,MATCH(OFFSET(A3830,,AN3830),레드마인_배치!G:G,0)),"")</f>
        <v>미대상</v>
      </c>
      <c r="AP3830" t="s">
        <v>3330</v>
      </c>
      <c r="AQ3830">
        <v>172</v>
      </c>
    </row>
    <row r="3831" spans="1:43" hidden="1">
      <c r="A3831" s="3" t="s">
        <v>2957</v>
      </c>
      <c r="B3831" s="3" t="s">
        <v>491</v>
      </c>
      <c r="C3831" s="3" t="s">
        <v>494</v>
      </c>
      <c r="D3831" s="3" t="s">
        <v>677</v>
      </c>
      <c r="E3831" s="3" t="s">
        <v>3043</v>
      </c>
      <c r="F3831" s="3" t="s">
        <v>3044</v>
      </c>
      <c r="G3831" s="3" t="s">
        <v>3045</v>
      </c>
      <c r="H3831" s="3" t="s">
        <v>3042</v>
      </c>
      <c r="I3831" s="3" t="s">
        <v>3042</v>
      </c>
      <c r="J3831" s="3" t="s">
        <v>3042</v>
      </c>
      <c r="K3831" s="3" t="s">
        <v>3042</v>
      </c>
      <c r="L3831" s="3" t="s">
        <v>3042</v>
      </c>
      <c r="M3831" s="3" t="s">
        <v>3042</v>
      </c>
      <c r="N3831" s="3" t="s">
        <v>3042</v>
      </c>
      <c r="O3831" s="3" t="s">
        <v>3042</v>
      </c>
      <c r="P3831" s="3" t="s">
        <v>3042</v>
      </c>
      <c r="Q3831" s="3" t="s">
        <v>3042</v>
      </c>
      <c r="R3831" s="3" t="s">
        <v>3042</v>
      </c>
      <c r="S3831" s="3" t="s">
        <v>3042</v>
      </c>
      <c r="T3831" s="3" t="s">
        <v>3042</v>
      </c>
      <c r="U3831" s="3" t="s">
        <v>3042</v>
      </c>
      <c r="V3831" s="3" t="s">
        <v>3042</v>
      </c>
      <c r="W3831" s="3" t="s">
        <v>3042</v>
      </c>
      <c r="X3831" s="3" t="s">
        <v>3042</v>
      </c>
      <c r="Y3831" s="3" t="s">
        <v>3042</v>
      </c>
      <c r="Z3831" s="3" t="s">
        <v>3042</v>
      </c>
      <c r="AA3831" s="3" t="s">
        <v>811</v>
      </c>
      <c r="AB3831" s="3"/>
      <c r="AC3831" s="3"/>
      <c r="AD3831" s="3"/>
      <c r="AE3831" s="3"/>
      <c r="AF3831" s="3"/>
      <c r="AG3831" s="3">
        <f t="shared" si="62"/>
        <v>26</v>
      </c>
      <c r="AH3831" s="3" t="s">
        <v>811</v>
      </c>
      <c r="AI3831" s="3" t="str">
        <f>IFERROR(IF($AG3831&lt;=$AN3831,MATCH($AH3831,레드마인_배치!G:G,0),MATCH($AH3831,레드마인_서비스!G:G,0)),"")</f>
        <v/>
      </c>
      <c r="AJ3831" s="3" t="str" cm="1">
        <f t="array" ref="AJ3831">IFERROR(INDEX(IF($AG3831&lt;=$AN3831,레드마인_배치!E:E,레드마인_서비스!E:E),콜트리분석!$AI3831),"")</f>
        <v/>
      </c>
      <c r="AK3831" s="3" t="str" cm="1">
        <f t="array" ref="AK3831">IFERROR(INDEX(IF($AG3831&lt;=$AN3831,레드마인_배치!H:H,레드마인_서비스!H:H),콜트리분석!$AI3831),"")</f>
        <v/>
      </c>
      <c r="AL3831" s="3" t="str" cm="1">
        <f t="array" ref="AL3831">IFERROR(INDEX(IF($AG3831&lt;=$AN3831,레드마인_배치!I:I,레드마인_서비스!I:I),콜트리분석!$AI3831),"")</f>
        <v/>
      </c>
      <c r="AM3831" s="3" t="str" cm="1">
        <f t="array" ref="AM3831">IFERROR(INDEX(IF($AG3831&lt;=$AN3831,레드마인_배치!J:J,레드마인_서비스!J:J),콜트리분석!$AI3831),"")</f>
        <v/>
      </c>
      <c r="AN3831" s="3">
        <v>3</v>
      </c>
      <c r="AO3831" s="15" t="str">
        <f ca="1">IFERROR(INDEX(레드마인_배치!E:E,MATCH(OFFSET(A3831,,AN3831),레드마인_배치!G:G,0)),"")</f>
        <v>미대상</v>
      </c>
      <c r="AP3831" t="s">
        <v>3330</v>
      </c>
      <c r="AQ3831">
        <v>172</v>
      </c>
    </row>
    <row r="3832" spans="1:43" hidden="1">
      <c r="A3832" s="3" t="s">
        <v>2957</v>
      </c>
      <c r="B3832" s="3" t="s">
        <v>491</v>
      </c>
      <c r="C3832" s="3" t="s">
        <v>494</v>
      </c>
      <c r="D3832" s="3" t="s">
        <v>677</v>
      </c>
      <c r="E3832" s="3" t="s">
        <v>3043</v>
      </c>
      <c r="F3832" s="3" t="s">
        <v>3044</v>
      </c>
      <c r="G3832" s="3" t="s">
        <v>3045</v>
      </c>
      <c r="H3832" s="3" t="s">
        <v>3042</v>
      </c>
      <c r="I3832" s="3" t="s">
        <v>3042</v>
      </c>
      <c r="J3832" s="3" t="s">
        <v>3042</v>
      </c>
      <c r="K3832" s="3" t="s">
        <v>3042</v>
      </c>
      <c r="L3832" s="3" t="s">
        <v>3042</v>
      </c>
      <c r="M3832" s="3" t="s">
        <v>3042</v>
      </c>
      <c r="N3832" s="3" t="s">
        <v>3042</v>
      </c>
      <c r="O3832" s="3" t="s">
        <v>3042</v>
      </c>
      <c r="P3832" s="3" t="s">
        <v>3042</v>
      </c>
      <c r="Q3832" s="3" t="s">
        <v>3042</v>
      </c>
      <c r="R3832" s="3" t="s">
        <v>3042</v>
      </c>
      <c r="S3832" s="3" t="s">
        <v>3042</v>
      </c>
      <c r="T3832" s="3" t="s">
        <v>3042</v>
      </c>
      <c r="U3832" s="3" t="s">
        <v>3042</v>
      </c>
      <c r="V3832" s="3" t="s">
        <v>3042</v>
      </c>
      <c r="W3832" s="3" t="s">
        <v>3042</v>
      </c>
      <c r="X3832" s="3" t="s">
        <v>3042</v>
      </c>
      <c r="Y3832" s="3" t="s">
        <v>3042</v>
      </c>
      <c r="Z3832" s="3" t="s">
        <v>650</v>
      </c>
      <c r="AA3832" s="3"/>
      <c r="AB3832" s="3"/>
      <c r="AC3832" s="3"/>
      <c r="AD3832" s="3"/>
      <c r="AE3832" s="3"/>
      <c r="AF3832" s="3"/>
      <c r="AG3832" s="3">
        <f t="shared" si="62"/>
        <v>25</v>
      </c>
      <c r="AH3832" s="3" t="s">
        <v>650</v>
      </c>
      <c r="AI3832" s="3" t="str">
        <f>IFERROR(IF($AG3832&lt;=$AN3832,MATCH($AH3832,레드마인_배치!G:G,0),MATCH($AH3832,레드마인_서비스!G:G,0)),"")</f>
        <v/>
      </c>
      <c r="AJ3832" s="3" t="str" cm="1">
        <f t="array" ref="AJ3832">IFERROR(INDEX(IF($AG3832&lt;=$AN3832,레드마인_배치!E:E,레드마인_서비스!E:E),콜트리분석!$AI3832),"")</f>
        <v/>
      </c>
      <c r="AK3832" s="3" t="str" cm="1">
        <f t="array" ref="AK3832">IFERROR(INDEX(IF($AG3832&lt;=$AN3832,레드마인_배치!H:H,레드마인_서비스!H:H),콜트리분석!$AI3832),"")</f>
        <v/>
      </c>
      <c r="AL3832" s="3" t="str" cm="1">
        <f t="array" ref="AL3832">IFERROR(INDEX(IF($AG3832&lt;=$AN3832,레드마인_배치!I:I,레드마인_서비스!I:I),콜트리분석!$AI3832),"")</f>
        <v/>
      </c>
      <c r="AM3832" s="3" t="str" cm="1">
        <f t="array" ref="AM3832">IFERROR(INDEX(IF($AG3832&lt;=$AN3832,레드마인_배치!J:J,레드마인_서비스!J:J),콜트리분석!$AI3832),"")</f>
        <v/>
      </c>
      <c r="AN3832" s="3">
        <v>3</v>
      </c>
      <c r="AO3832" s="15" t="str">
        <f ca="1">IFERROR(INDEX(레드마인_배치!E:E,MATCH(OFFSET(A3832,,AN3832),레드마인_배치!G:G,0)),"")</f>
        <v>미대상</v>
      </c>
      <c r="AP3832" t="s">
        <v>3330</v>
      </c>
      <c r="AQ3832">
        <v>172</v>
      </c>
    </row>
    <row r="3833" spans="1:43" hidden="1">
      <c r="A3833" s="3" t="s">
        <v>2957</v>
      </c>
      <c r="B3833" s="3" t="s">
        <v>491</v>
      </c>
      <c r="C3833" s="3" t="s">
        <v>494</v>
      </c>
      <c r="D3833" s="3" t="s">
        <v>677</v>
      </c>
      <c r="E3833" s="3" t="s">
        <v>3043</v>
      </c>
      <c r="F3833" s="3" t="s">
        <v>3044</v>
      </c>
      <c r="G3833" s="3" t="s">
        <v>3045</v>
      </c>
      <c r="H3833" s="3" t="s">
        <v>3042</v>
      </c>
      <c r="I3833" s="3" t="s">
        <v>3042</v>
      </c>
      <c r="J3833" s="3" t="s">
        <v>3042</v>
      </c>
      <c r="K3833" s="3" t="s">
        <v>3042</v>
      </c>
      <c r="L3833" s="3" t="s">
        <v>3042</v>
      </c>
      <c r="M3833" s="3" t="s">
        <v>3042</v>
      </c>
      <c r="N3833" s="3" t="s">
        <v>3042</v>
      </c>
      <c r="O3833" s="3" t="s">
        <v>3042</v>
      </c>
      <c r="P3833" s="3" t="s">
        <v>3042</v>
      </c>
      <c r="Q3833" s="3" t="s">
        <v>3042</v>
      </c>
      <c r="R3833" s="3" t="s">
        <v>3042</v>
      </c>
      <c r="S3833" s="3" t="s">
        <v>3042</v>
      </c>
      <c r="T3833" s="3" t="s">
        <v>3042</v>
      </c>
      <c r="U3833" s="3" t="s">
        <v>3042</v>
      </c>
      <c r="V3833" s="3" t="s">
        <v>3042</v>
      </c>
      <c r="W3833" s="3" t="s">
        <v>3042</v>
      </c>
      <c r="X3833" s="3" t="s">
        <v>3042</v>
      </c>
      <c r="Y3833" s="3" t="s">
        <v>3042</v>
      </c>
      <c r="Z3833" s="3" t="s">
        <v>812</v>
      </c>
      <c r="AA3833" s="3"/>
      <c r="AB3833" s="3"/>
      <c r="AC3833" s="3"/>
      <c r="AD3833" s="3"/>
      <c r="AE3833" s="3"/>
      <c r="AF3833" s="3"/>
      <c r="AG3833" s="3">
        <f t="shared" si="62"/>
        <v>25</v>
      </c>
      <c r="AH3833" s="3" t="s">
        <v>812</v>
      </c>
      <c r="AI3833" s="3" t="str">
        <f>IFERROR(IF($AG3833&lt;=$AN3833,MATCH($AH3833,레드마인_배치!G:G,0),MATCH($AH3833,레드마인_서비스!G:G,0)),"")</f>
        <v/>
      </c>
      <c r="AJ3833" s="3" t="str" cm="1">
        <f t="array" ref="AJ3833">IFERROR(INDEX(IF($AG3833&lt;=$AN3833,레드마인_배치!E:E,레드마인_서비스!E:E),콜트리분석!$AI3833),"")</f>
        <v/>
      </c>
      <c r="AK3833" s="3" t="str" cm="1">
        <f t="array" ref="AK3833">IFERROR(INDEX(IF($AG3833&lt;=$AN3833,레드마인_배치!H:H,레드마인_서비스!H:H),콜트리분석!$AI3833),"")</f>
        <v/>
      </c>
      <c r="AL3833" s="3" t="str" cm="1">
        <f t="array" ref="AL3833">IFERROR(INDEX(IF($AG3833&lt;=$AN3833,레드마인_배치!I:I,레드마인_서비스!I:I),콜트리분석!$AI3833),"")</f>
        <v/>
      </c>
      <c r="AM3833" s="3" t="str" cm="1">
        <f t="array" ref="AM3833">IFERROR(INDEX(IF($AG3833&lt;=$AN3833,레드마인_배치!J:J,레드마인_서비스!J:J),콜트리분석!$AI3833),"")</f>
        <v/>
      </c>
      <c r="AN3833" s="3">
        <v>3</v>
      </c>
      <c r="AO3833" s="15" t="str">
        <f ca="1">IFERROR(INDEX(레드마인_배치!E:E,MATCH(OFFSET(A3833,,AN3833),레드마인_배치!G:G,0)),"")</f>
        <v>미대상</v>
      </c>
      <c r="AP3833" t="s">
        <v>3330</v>
      </c>
      <c r="AQ3833">
        <v>172</v>
      </c>
    </row>
    <row r="3834" spans="1:43" hidden="1">
      <c r="A3834" s="3" t="s">
        <v>2957</v>
      </c>
      <c r="B3834" s="3" t="s">
        <v>491</v>
      </c>
      <c r="C3834" s="3" t="s">
        <v>494</v>
      </c>
      <c r="D3834" s="3" t="s">
        <v>677</v>
      </c>
      <c r="E3834" s="3" t="s">
        <v>3043</v>
      </c>
      <c r="F3834" s="3" t="s">
        <v>3044</v>
      </c>
      <c r="G3834" s="3" t="s">
        <v>3045</v>
      </c>
      <c r="H3834" s="3" t="s">
        <v>3042</v>
      </c>
      <c r="I3834" s="3" t="s">
        <v>3042</v>
      </c>
      <c r="J3834" s="3" t="s">
        <v>3042</v>
      </c>
      <c r="K3834" s="3" t="s">
        <v>3042</v>
      </c>
      <c r="L3834" s="3" t="s">
        <v>3042</v>
      </c>
      <c r="M3834" s="3" t="s">
        <v>3042</v>
      </c>
      <c r="N3834" s="3" t="s">
        <v>3042</v>
      </c>
      <c r="O3834" s="3" t="s">
        <v>3042</v>
      </c>
      <c r="P3834" s="3" t="s">
        <v>3042</v>
      </c>
      <c r="Q3834" s="3" t="s">
        <v>3042</v>
      </c>
      <c r="R3834" s="3" t="s">
        <v>3042</v>
      </c>
      <c r="S3834" s="3" t="s">
        <v>3042</v>
      </c>
      <c r="T3834" s="3" t="s">
        <v>3042</v>
      </c>
      <c r="U3834" s="3" t="s">
        <v>3042</v>
      </c>
      <c r="V3834" s="3" t="s">
        <v>3042</v>
      </c>
      <c r="W3834" s="3" t="s">
        <v>3042</v>
      </c>
      <c r="X3834" s="3" t="s">
        <v>3042</v>
      </c>
      <c r="Y3834" s="3" t="s">
        <v>3042</v>
      </c>
      <c r="Z3834" s="3" t="s">
        <v>811</v>
      </c>
      <c r="AA3834" s="3"/>
      <c r="AB3834" s="3"/>
      <c r="AC3834" s="3"/>
      <c r="AD3834" s="3"/>
      <c r="AE3834" s="3"/>
      <c r="AF3834" s="3"/>
      <c r="AG3834" s="3">
        <f t="shared" si="62"/>
        <v>25</v>
      </c>
      <c r="AH3834" s="3" t="s">
        <v>811</v>
      </c>
      <c r="AI3834" s="3" t="str">
        <f>IFERROR(IF($AG3834&lt;=$AN3834,MATCH($AH3834,레드마인_배치!G:G,0),MATCH($AH3834,레드마인_서비스!G:G,0)),"")</f>
        <v/>
      </c>
      <c r="AJ3834" s="3" t="str" cm="1">
        <f t="array" ref="AJ3834">IFERROR(INDEX(IF($AG3834&lt;=$AN3834,레드마인_배치!E:E,레드마인_서비스!E:E),콜트리분석!$AI3834),"")</f>
        <v/>
      </c>
      <c r="AK3834" s="3" t="str" cm="1">
        <f t="array" ref="AK3834">IFERROR(INDEX(IF($AG3834&lt;=$AN3834,레드마인_배치!H:H,레드마인_서비스!H:H),콜트리분석!$AI3834),"")</f>
        <v/>
      </c>
      <c r="AL3834" s="3" t="str" cm="1">
        <f t="array" ref="AL3834">IFERROR(INDEX(IF($AG3834&lt;=$AN3834,레드마인_배치!I:I,레드마인_서비스!I:I),콜트리분석!$AI3834),"")</f>
        <v/>
      </c>
      <c r="AM3834" s="3" t="str" cm="1">
        <f t="array" ref="AM3834">IFERROR(INDEX(IF($AG3834&lt;=$AN3834,레드마인_배치!J:J,레드마인_서비스!J:J),콜트리분석!$AI3834),"")</f>
        <v/>
      </c>
      <c r="AN3834" s="3">
        <v>3</v>
      </c>
      <c r="AO3834" s="15" t="str">
        <f ca="1">IFERROR(INDEX(레드마인_배치!E:E,MATCH(OFFSET(A3834,,AN3834),레드마인_배치!G:G,0)),"")</f>
        <v>미대상</v>
      </c>
      <c r="AP3834" t="s">
        <v>3330</v>
      </c>
      <c r="AQ3834">
        <v>172</v>
      </c>
    </row>
    <row r="3835" spans="1:43" hidden="1">
      <c r="A3835" s="3" t="s">
        <v>2957</v>
      </c>
      <c r="B3835" s="3" t="s">
        <v>491</v>
      </c>
      <c r="C3835" s="3" t="s">
        <v>494</v>
      </c>
      <c r="D3835" s="3" t="s">
        <v>677</v>
      </c>
      <c r="E3835" s="3" t="s">
        <v>3043</v>
      </c>
      <c r="F3835" s="3" t="s">
        <v>3044</v>
      </c>
      <c r="G3835" s="3" t="s">
        <v>3045</v>
      </c>
      <c r="H3835" s="3" t="s">
        <v>3042</v>
      </c>
      <c r="I3835" s="3" t="s">
        <v>3042</v>
      </c>
      <c r="J3835" s="3" t="s">
        <v>3042</v>
      </c>
      <c r="K3835" s="3" t="s">
        <v>3042</v>
      </c>
      <c r="L3835" s="3" t="s">
        <v>3042</v>
      </c>
      <c r="M3835" s="3" t="s">
        <v>3042</v>
      </c>
      <c r="N3835" s="3" t="s">
        <v>3042</v>
      </c>
      <c r="O3835" s="3" t="s">
        <v>3042</v>
      </c>
      <c r="P3835" s="3" t="s">
        <v>3042</v>
      </c>
      <c r="Q3835" s="3" t="s">
        <v>3042</v>
      </c>
      <c r="R3835" s="3" t="s">
        <v>3042</v>
      </c>
      <c r="S3835" s="3" t="s">
        <v>3042</v>
      </c>
      <c r="T3835" s="3" t="s">
        <v>3042</v>
      </c>
      <c r="U3835" s="3" t="s">
        <v>3042</v>
      </c>
      <c r="V3835" s="3" t="s">
        <v>3042</v>
      </c>
      <c r="W3835" s="3" t="s">
        <v>3042</v>
      </c>
      <c r="X3835" s="3" t="s">
        <v>3042</v>
      </c>
      <c r="Y3835" s="3" t="s">
        <v>650</v>
      </c>
      <c r="Z3835" s="3"/>
      <c r="AA3835" s="3"/>
      <c r="AB3835" s="3"/>
      <c r="AC3835" s="3"/>
      <c r="AD3835" s="3"/>
      <c r="AE3835" s="3"/>
      <c r="AF3835" s="3"/>
      <c r="AG3835" s="3">
        <f t="shared" si="62"/>
        <v>24</v>
      </c>
      <c r="AH3835" s="3" t="s">
        <v>650</v>
      </c>
      <c r="AI3835" s="3" t="str">
        <f>IFERROR(IF($AG3835&lt;=$AN3835,MATCH($AH3835,레드마인_배치!G:G,0),MATCH($AH3835,레드마인_서비스!G:G,0)),"")</f>
        <v/>
      </c>
      <c r="AJ3835" s="3" t="str" cm="1">
        <f t="array" ref="AJ3835">IFERROR(INDEX(IF($AG3835&lt;=$AN3835,레드마인_배치!E:E,레드마인_서비스!E:E),콜트리분석!$AI3835),"")</f>
        <v/>
      </c>
      <c r="AK3835" s="3" t="str" cm="1">
        <f t="array" ref="AK3835">IFERROR(INDEX(IF($AG3835&lt;=$AN3835,레드마인_배치!H:H,레드마인_서비스!H:H),콜트리분석!$AI3835),"")</f>
        <v/>
      </c>
      <c r="AL3835" s="3" t="str" cm="1">
        <f t="array" ref="AL3835">IFERROR(INDEX(IF($AG3835&lt;=$AN3835,레드마인_배치!I:I,레드마인_서비스!I:I),콜트리분석!$AI3835),"")</f>
        <v/>
      </c>
      <c r="AM3835" s="3" t="str" cm="1">
        <f t="array" ref="AM3835">IFERROR(INDEX(IF($AG3835&lt;=$AN3835,레드마인_배치!J:J,레드마인_서비스!J:J),콜트리분석!$AI3835),"")</f>
        <v/>
      </c>
      <c r="AN3835" s="3">
        <v>3</v>
      </c>
      <c r="AO3835" s="15" t="str">
        <f ca="1">IFERROR(INDEX(레드마인_배치!E:E,MATCH(OFFSET(A3835,,AN3835),레드마인_배치!G:G,0)),"")</f>
        <v>미대상</v>
      </c>
      <c r="AP3835" t="s">
        <v>3330</v>
      </c>
      <c r="AQ3835">
        <v>172</v>
      </c>
    </row>
    <row r="3836" spans="1:43" hidden="1">
      <c r="A3836" s="3" t="s">
        <v>2957</v>
      </c>
      <c r="B3836" s="3" t="s">
        <v>491</v>
      </c>
      <c r="C3836" s="3" t="s">
        <v>494</v>
      </c>
      <c r="D3836" s="3" t="s">
        <v>677</v>
      </c>
      <c r="E3836" s="3" t="s">
        <v>3043</v>
      </c>
      <c r="F3836" s="3" t="s">
        <v>3044</v>
      </c>
      <c r="G3836" s="3" t="s">
        <v>3045</v>
      </c>
      <c r="H3836" s="3" t="s">
        <v>3042</v>
      </c>
      <c r="I3836" s="3" t="s">
        <v>3042</v>
      </c>
      <c r="J3836" s="3" t="s">
        <v>3042</v>
      </c>
      <c r="K3836" s="3" t="s">
        <v>3042</v>
      </c>
      <c r="L3836" s="3" t="s">
        <v>3042</v>
      </c>
      <c r="M3836" s="3" t="s">
        <v>3042</v>
      </c>
      <c r="N3836" s="3" t="s">
        <v>3042</v>
      </c>
      <c r="O3836" s="3" t="s">
        <v>3042</v>
      </c>
      <c r="P3836" s="3" t="s">
        <v>3042</v>
      </c>
      <c r="Q3836" s="3" t="s">
        <v>3042</v>
      </c>
      <c r="R3836" s="3" t="s">
        <v>3042</v>
      </c>
      <c r="S3836" s="3" t="s">
        <v>3042</v>
      </c>
      <c r="T3836" s="3" t="s">
        <v>3042</v>
      </c>
      <c r="U3836" s="3" t="s">
        <v>3042</v>
      </c>
      <c r="V3836" s="3" t="s">
        <v>3042</v>
      </c>
      <c r="W3836" s="3" t="s">
        <v>3042</v>
      </c>
      <c r="X3836" s="3" t="s">
        <v>3042</v>
      </c>
      <c r="Y3836" s="3" t="s">
        <v>812</v>
      </c>
      <c r="Z3836" s="3"/>
      <c r="AA3836" s="3"/>
      <c r="AB3836" s="3"/>
      <c r="AC3836" s="3"/>
      <c r="AD3836" s="3"/>
      <c r="AE3836" s="3"/>
      <c r="AF3836" s="3"/>
      <c r="AG3836" s="3">
        <f t="shared" si="62"/>
        <v>24</v>
      </c>
      <c r="AH3836" s="3" t="s">
        <v>812</v>
      </c>
      <c r="AI3836" s="3" t="str">
        <f>IFERROR(IF($AG3836&lt;=$AN3836,MATCH($AH3836,레드마인_배치!G:G,0),MATCH($AH3836,레드마인_서비스!G:G,0)),"")</f>
        <v/>
      </c>
      <c r="AJ3836" s="3" t="str" cm="1">
        <f t="array" ref="AJ3836">IFERROR(INDEX(IF($AG3836&lt;=$AN3836,레드마인_배치!E:E,레드마인_서비스!E:E),콜트리분석!$AI3836),"")</f>
        <v/>
      </c>
      <c r="AK3836" s="3" t="str" cm="1">
        <f t="array" ref="AK3836">IFERROR(INDEX(IF($AG3836&lt;=$AN3836,레드마인_배치!H:H,레드마인_서비스!H:H),콜트리분석!$AI3836),"")</f>
        <v/>
      </c>
      <c r="AL3836" s="3" t="str" cm="1">
        <f t="array" ref="AL3836">IFERROR(INDEX(IF($AG3836&lt;=$AN3836,레드마인_배치!I:I,레드마인_서비스!I:I),콜트리분석!$AI3836),"")</f>
        <v/>
      </c>
      <c r="AM3836" s="3" t="str" cm="1">
        <f t="array" ref="AM3836">IFERROR(INDEX(IF($AG3836&lt;=$AN3836,레드마인_배치!J:J,레드마인_서비스!J:J),콜트리분석!$AI3836),"")</f>
        <v/>
      </c>
      <c r="AN3836" s="3">
        <v>3</v>
      </c>
      <c r="AO3836" s="15" t="str">
        <f ca="1">IFERROR(INDEX(레드마인_배치!E:E,MATCH(OFFSET(A3836,,AN3836),레드마인_배치!G:G,0)),"")</f>
        <v>미대상</v>
      </c>
      <c r="AP3836" t="s">
        <v>3330</v>
      </c>
      <c r="AQ3836">
        <v>172</v>
      </c>
    </row>
    <row r="3837" spans="1:43" hidden="1">
      <c r="A3837" s="3" t="s">
        <v>2957</v>
      </c>
      <c r="B3837" s="3" t="s">
        <v>491</v>
      </c>
      <c r="C3837" s="3" t="s">
        <v>494</v>
      </c>
      <c r="D3837" s="3" t="s">
        <v>677</v>
      </c>
      <c r="E3837" s="3" t="s">
        <v>3043</v>
      </c>
      <c r="F3837" s="3" t="s">
        <v>3044</v>
      </c>
      <c r="G3837" s="3" t="s">
        <v>3045</v>
      </c>
      <c r="H3837" s="3" t="s">
        <v>3042</v>
      </c>
      <c r="I3837" s="3" t="s">
        <v>3042</v>
      </c>
      <c r="J3837" s="3" t="s">
        <v>3042</v>
      </c>
      <c r="K3837" s="3" t="s">
        <v>3042</v>
      </c>
      <c r="L3837" s="3" t="s">
        <v>3042</v>
      </c>
      <c r="M3837" s="3" t="s">
        <v>3042</v>
      </c>
      <c r="N3837" s="3" t="s">
        <v>3042</v>
      </c>
      <c r="O3837" s="3" t="s">
        <v>3042</v>
      </c>
      <c r="P3837" s="3" t="s">
        <v>3042</v>
      </c>
      <c r="Q3837" s="3" t="s">
        <v>3042</v>
      </c>
      <c r="R3837" s="3" t="s">
        <v>3042</v>
      </c>
      <c r="S3837" s="3" t="s">
        <v>3042</v>
      </c>
      <c r="T3837" s="3" t="s">
        <v>3042</v>
      </c>
      <c r="U3837" s="3" t="s">
        <v>3042</v>
      </c>
      <c r="V3837" s="3" t="s">
        <v>3042</v>
      </c>
      <c r="W3837" s="3" t="s">
        <v>3042</v>
      </c>
      <c r="X3837" s="3" t="s">
        <v>3042</v>
      </c>
      <c r="Y3837" s="3" t="s">
        <v>811</v>
      </c>
      <c r="Z3837" s="3"/>
      <c r="AA3837" s="3"/>
      <c r="AB3837" s="3"/>
      <c r="AC3837" s="3"/>
      <c r="AD3837" s="3"/>
      <c r="AE3837" s="3"/>
      <c r="AF3837" s="3"/>
      <c r="AG3837" s="3">
        <f t="shared" si="62"/>
        <v>24</v>
      </c>
      <c r="AH3837" s="3" t="s">
        <v>811</v>
      </c>
      <c r="AI3837" s="3" t="str">
        <f>IFERROR(IF($AG3837&lt;=$AN3837,MATCH($AH3837,레드마인_배치!G:G,0),MATCH($AH3837,레드마인_서비스!G:G,0)),"")</f>
        <v/>
      </c>
      <c r="AJ3837" s="3" t="str" cm="1">
        <f t="array" ref="AJ3837">IFERROR(INDEX(IF($AG3837&lt;=$AN3837,레드마인_배치!E:E,레드마인_서비스!E:E),콜트리분석!$AI3837),"")</f>
        <v/>
      </c>
      <c r="AK3837" s="3" t="str" cm="1">
        <f t="array" ref="AK3837">IFERROR(INDEX(IF($AG3837&lt;=$AN3837,레드마인_배치!H:H,레드마인_서비스!H:H),콜트리분석!$AI3837),"")</f>
        <v/>
      </c>
      <c r="AL3837" s="3" t="str" cm="1">
        <f t="array" ref="AL3837">IFERROR(INDEX(IF($AG3837&lt;=$AN3837,레드마인_배치!I:I,레드마인_서비스!I:I),콜트리분석!$AI3837),"")</f>
        <v/>
      </c>
      <c r="AM3837" s="3" t="str" cm="1">
        <f t="array" ref="AM3837">IFERROR(INDEX(IF($AG3837&lt;=$AN3837,레드마인_배치!J:J,레드마인_서비스!J:J),콜트리분석!$AI3837),"")</f>
        <v/>
      </c>
      <c r="AN3837" s="3">
        <v>3</v>
      </c>
      <c r="AO3837" s="15" t="str">
        <f ca="1">IFERROR(INDEX(레드마인_배치!E:E,MATCH(OFFSET(A3837,,AN3837),레드마인_배치!G:G,0)),"")</f>
        <v>미대상</v>
      </c>
      <c r="AP3837" t="s">
        <v>3330</v>
      </c>
      <c r="AQ3837">
        <v>172</v>
      </c>
    </row>
    <row r="3838" spans="1:43" hidden="1">
      <c r="A3838" s="3" t="s">
        <v>2957</v>
      </c>
      <c r="B3838" s="3" t="s">
        <v>491</v>
      </c>
      <c r="C3838" s="3" t="s">
        <v>494</v>
      </c>
      <c r="D3838" s="3" t="s">
        <v>677</v>
      </c>
      <c r="E3838" s="3" t="s">
        <v>3043</v>
      </c>
      <c r="F3838" s="3" t="s">
        <v>3044</v>
      </c>
      <c r="G3838" s="3" t="s">
        <v>3045</v>
      </c>
      <c r="H3838" s="3" t="s">
        <v>3042</v>
      </c>
      <c r="I3838" s="3" t="s">
        <v>3042</v>
      </c>
      <c r="J3838" s="3" t="s">
        <v>3042</v>
      </c>
      <c r="K3838" s="3" t="s">
        <v>3042</v>
      </c>
      <c r="L3838" s="3" t="s">
        <v>3042</v>
      </c>
      <c r="M3838" s="3" t="s">
        <v>3042</v>
      </c>
      <c r="N3838" s="3" t="s">
        <v>3042</v>
      </c>
      <c r="O3838" s="3" t="s">
        <v>3042</v>
      </c>
      <c r="P3838" s="3" t="s">
        <v>3042</v>
      </c>
      <c r="Q3838" s="3" t="s">
        <v>3042</v>
      </c>
      <c r="R3838" s="3" t="s">
        <v>3042</v>
      </c>
      <c r="S3838" s="3" t="s">
        <v>3042</v>
      </c>
      <c r="T3838" s="3" t="s">
        <v>3042</v>
      </c>
      <c r="U3838" s="3" t="s">
        <v>3042</v>
      </c>
      <c r="V3838" s="3" t="s">
        <v>3042</v>
      </c>
      <c r="W3838" s="3" t="s">
        <v>3042</v>
      </c>
      <c r="X3838" s="3" t="s">
        <v>650</v>
      </c>
      <c r="Y3838" s="3"/>
      <c r="Z3838" s="3"/>
      <c r="AA3838" s="3"/>
      <c r="AB3838" s="3"/>
      <c r="AC3838" s="3"/>
      <c r="AD3838" s="3"/>
      <c r="AE3838" s="3"/>
      <c r="AF3838" s="3"/>
      <c r="AG3838" s="3">
        <f t="shared" si="62"/>
        <v>23</v>
      </c>
      <c r="AH3838" s="3" t="s">
        <v>650</v>
      </c>
      <c r="AI3838" s="3" t="str">
        <f>IFERROR(IF($AG3838&lt;=$AN3838,MATCH($AH3838,레드마인_배치!G:G,0),MATCH($AH3838,레드마인_서비스!G:G,0)),"")</f>
        <v/>
      </c>
      <c r="AJ3838" s="3" t="str" cm="1">
        <f t="array" ref="AJ3838">IFERROR(INDEX(IF($AG3838&lt;=$AN3838,레드마인_배치!E:E,레드마인_서비스!E:E),콜트리분석!$AI3838),"")</f>
        <v/>
      </c>
      <c r="AK3838" s="3" t="str" cm="1">
        <f t="array" ref="AK3838">IFERROR(INDEX(IF($AG3838&lt;=$AN3838,레드마인_배치!H:H,레드마인_서비스!H:H),콜트리분석!$AI3838),"")</f>
        <v/>
      </c>
      <c r="AL3838" s="3" t="str" cm="1">
        <f t="array" ref="AL3838">IFERROR(INDEX(IF($AG3838&lt;=$AN3838,레드마인_배치!I:I,레드마인_서비스!I:I),콜트리분석!$AI3838),"")</f>
        <v/>
      </c>
      <c r="AM3838" s="3" t="str" cm="1">
        <f t="array" ref="AM3838">IFERROR(INDEX(IF($AG3838&lt;=$AN3838,레드마인_배치!J:J,레드마인_서비스!J:J),콜트리분석!$AI3838),"")</f>
        <v/>
      </c>
      <c r="AN3838" s="3">
        <v>3</v>
      </c>
      <c r="AO3838" s="15" t="str">
        <f ca="1">IFERROR(INDEX(레드마인_배치!E:E,MATCH(OFFSET(A3838,,AN3838),레드마인_배치!G:G,0)),"")</f>
        <v>미대상</v>
      </c>
      <c r="AP3838" t="s">
        <v>3330</v>
      </c>
      <c r="AQ3838">
        <v>172</v>
      </c>
    </row>
    <row r="3839" spans="1:43" hidden="1">
      <c r="A3839" s="3" t="s">
        <v>2957</v>
      </c>
      <c r="B3839" s="3" t="s">
        <v>491</v>
      </c>
      <c r="C3839" s="3" t="s">
        <v>494</v>
      </c>
      <c r="D3839" s="3" t="s">
        <v>677</v>
      </c>
      <c r="E3839" s="3" t="s">
        <v>3043</v>
      </c>
      <c r="F3839" s="3" t="s">
        <v>3044</v>
      </c>
      <c r="G3839" s="3" t="s">
        <v>3045</v>
      </c>
      <c r="H3839" s="3" t="s">
        <v>3042</v>
      </c>
      <c r="I3839" s="3" t="s">
        <v>3042</v>
      </c>
      <c r="J3839" s="3" t="s">
        <v>3042</v>
      </c>
      <c r="K3839" s="3" t="s">
        <v>3042</v>
      </c>
      <c r="L3839" s="3" t="s">
        <v>3042</v>
      </c>
      <c r="M3839" s="3" t="s">
        <v>3042</v>
      </c>
      <c r="N3839" s="3" t="s">
        <v>3042</v>
      </c>
      <c r="O3839" s="3" t="s">
        <v>3042</v>
      </c>
      <c r="P3839" s="3" t="s">
        <v>3042</v>
      </c>
      <c r="Q3839" s="3" t="s">
        <v>3042</v>
      </c>
      <c r="R3839" s="3" t="s">
        <v>3042</v>
      </c>
      <c r="S3839" s="3" t="s">
        <v>3042</v>
      </c>
      <c r="T3839" s="3" t="s">
        <v>3042</v>
      </c>
      <c r="U3839" s="3" t="s">
        <v>3042</v>
      </c>
      <c r="V3839" s="3" t="s">
        <v>3042</v>
      </c>
      <c r="W3839" s="3" t="s">
        <v>3042</v>
      </c>
      <c r="X3839" s="3" t="s">
        <v>812</v>
      </c>
      <c r="Y3839" s="3"/>
      <c r="Z3839" s="3"/>
      <c r="AA3839" s="3"/>
      <c r="AB3839" s="3"/>
      <c r="AC3839" s="3"/>
      <c r="AD3839" s="3"/>
      <c r="AE3839" s="3"/>
      <c r="AF3839" s="3"/>
      <c r="AG3839" s="3">
        <f t="shared" si="62"/>
        <v>23</v>
      </c>
      <c r="AH3839" s="3" t="s">
        <v>812</v>
      </c>
      <c r="AI3839" s="3" t="str">
        <f>IFERROR(IF($AG3839&lt;=$AN3839,MATCH($AH3839,레드마인_배치!G:G,0),MATCH($AH3839,레드마인_서비스!G:G,0)),"")</f>
        <v/>
      </c>
      <c r="AJ3839" s="3" t="str" cm="1">
        <f t="array" ref="AJ3839">IFERROR(INDEX(IF($AG3839&lt;=$AN3839,레드마인_배치!E:E,레드마인_서비스!E:E),콜트리분석!$AI3839),"")</f>
        <v/>
      </c>
      <c r="AK3839" s="3" t="str" cm="1">
        <f t="array" ref="AK3839">IFERROR(INDEX(IF($AG3839&lt;=$AN3839,레드마인_배치!H:H,레드마인_서비스!H:H),콜트리분석!$AI3839),"")</f>
        <v/>
      </c>
      <c r="AL3839" s="3" t="str" cm="1">
        <f t="array" ref="AL3839">IFERROR(INDEX(IF($AG3839&lt;=$AN3839,레드마인_배치!I:I,레드마인_서비스!I:I),콜트리분석!$AI3839),"")</f>
        <v/>
      </c>
      <c r="AM3839" s="3" t="str" cm="1">
        <f t="array" ref="AM3839">IFERROR(INDEX(IF($AG3839&lt;=$AN3839,레드마인_배치!J:J,레드마인_서비스!J:J),콜트리분석!$AI3839),"")</f>
        <v/>
      </c>
      <c r="AN3839" s="3">
        <v>3</v>
      </c>
      <c r="AO3839" s="15" t="str">
        <f ca="1">IFERROR(INDEX(레드마인_배치!E:E,MATCH(OFFSET(A3839,,AN3839),레드마인_배치!G:G,0)),"")</f>
        <v>미대상</v>
      </c>
      <c r="AP3839" t="s">
        <v>3330</v>
      </c>
      <c r="AQ3839">
        <v>172</v>
      </c>
    </row>
    <row r="3840" spans="1:43" hidden="1">
      <c r="A3840" s="3" t="s">
        <v>2957</v>
      </c>
      <c r="B3840" s="3" t="s">
        <v>491</v>
      </c>
      <c r="C3840" s="3" t="s">
        <v>494</v>
      </c>
      <c r="D3840" s="3" t="s">
        <v>677</v>
      </c>
      <c r="E3840" s="3" t="s">
        <v>3043</v>
      </c>
      <c r="F3840" s="3" t="s">
        <v>3044</v>
      </c>
      <c r="G3840" s="3" t="s">
        <v>3045</v>
      </c>
      <c r="H3840" s="3" t="s">
        <v>3042</v>
      </c>
      <c r="I3840" s="3" t="s">
        <v>3042</v>
      </c>
      <c r="J3840" s="3" t="s">
        <v>3042</v>
      </c>
      <c r="K3840" s="3" t="s">
        <v>3042</v>
      </c>
      <c r="L3840" s="3" t="s">
        <v>3042</v>
      </c>
      <c r="M3840" s="3" t="s">
        <v>3042</v>
      </c>
      <c r="N3840" s="3" t="s">
        <v>3042</v>
      </c>
      <c r="O3840" s="3" t="s">
        <v>3042</v>
      </c>
      <c r="P3840" s="3" t="s">
        <v>3042</v>
      </c>
      <c r="Q3840" s="3" t="s">
        <v>3042</v>
      </c>
      <c r="R3840" s="3" t="s">
        <v>3042</v>
      </c>
      <c r="S3840" s="3" t="s">
        <v>3042</v>
      </c>
      <c r="T3840" s="3" t="s">
        <v>3042</v>
      </c>
      <c r="U3840" s="3" t="s">
        <v>3042</v>
      </c>
      <c r="V3840" s="3" t="s">
        <v>3042</v>
      </c>
      <c r="W3840" s="3" t="s">
        <v>3042</v>
      </c>
      <c r="X3840" s="3" t="s">
        <v>811</v>
      </c>
      <c r="Y3840" s="3"/>
      <c r="Z3840" s="3"/>
      <c r="AA3840" s="3"/>
      <c r="AB3840" s="3"/>
      <c r="AC3840" s="3"/>
      <c r="AD3840" s="3"/>
      <c r="AE3840" s="3"/>
      <c r="AF3840" s="3"/>
      <c r="AG3840" s="3">
        <f t="shared" si="62"/>
        <v>23</v>
      </c>
      <c r="AH3840" s="3" t="s">
        <v>811</v>
      </c>
      <c r="AI3840" s="3" t="str">
        <f>IFERROR(IF($AG3840&lt;=$AN3840,MATCH($AH3840,레드마인_배치!G:G,0),MATCH($AH3840,레드마인_서비스!G:G,0)),"")</f>
        <v/>
      </c>
      <c r="AJ3840" s="3" t="str" cm="1">
        <f t="array" ref="AJ3840">IFERROR(INDEX(IF($AG3840&lt;=$AN3840,레드마인_배치!E:E,레드마인_서비스!E:E),콜트리분석!$AI3840),"")</f>
        <v/>
      </c>
      <c r="AK3840" s="3" t="str" cm="1">
        <f t="array" ref="AK3840">IFERROR(INDEX(IF($AG3840&lt;=$AN3840,레드마인_배치!H:H,레드마인_서비스!H:H),콜트리분석!$AI3840),"")</f>
        <v/>
      </c>
      <c r="AL3840" s="3" t="str" cm="1">
        <f t="array" ref="AL3840">IFERROR(INDEX(IF($AG3840&lt;=$AN3840,레드마인_배치!I:I,레드마인_서비스!I:I),콜트리분석!$AI3840),"")</f>
        <v/>
      </c>
      <c r="AM3840" s="3" t="str" cm="1">
        <f t="array" ref="AM3840">IFERROR(INDEX(IF($AG3840&lt;=$AN3840,레드마인_배치!J:J,레드마인_서비스!J:J),콜트리분석!$AI3840),"")</f>
        <v/>
      </c>
      <c r="AN3840" s="3">
        <v>3</v>
      </c>
      <c r="AO3840" s="15" t="str">
        <f ca="1">IFERROR(INDEX(레드마인_배치!E:E,MATCH(OFFSET(A3840,,AN3840),레드마인_배치!G:G,0)),"")</f>
        <v>미대상</v>
      </c>
      <c r="AP3840" t="s">
        <v>3330</v>
      </c>
      <c r="AQ3840">
        <v>172</v>
      </c>
    </row>
    <row r="3841" spans="1:43" hidden="1">
      <c r="A3841" s="3" t="s">
        <v>2957</v>
      </c>
      <c r="B3841" s="3" t="s">
        <v>491</v>
      </c>
      <c r="C3841" s="3" t="s">
        <v>494</v>
      </c>
      <c r="D3841" s="3" t="s">
        <v>677</v>
      </c>
      <c r="E3841" s="3" t="s">
        <v>3043</v>
      </c>
      <c r="F3841" s="3" t="s">
        <v>3044</v>
      </c>
      <c r="G3841" s="3" t="s">
        <v>3045</v>
      </c>
      <c r="H3841" s="3" t="s">
        <v>3042</v>
      </c>
      <c r="I3841" s="3" t="s">
        <v>3042</v>
      </c>
      <c r="J3841" s="3" t="s">
        <v>3042</v>
      </c>
      <c r="K3841" s="3" t="s">
        <v>3042</v>
      </c>
      <c r="L3841" s="3" t="s">
        <v>3042</v>
      </c>
      <c r="M3841" s="3" t="s">
        <v>3042</v>
      </c>
      <c r="N3841" s="3" t="s">
        <v>3042</v>
      </c>
      <c r="O3841" s="3" t="s">
        <v>3042</v>
      </c>
      <c r="P3841" s="3" t="s">
        <v>3042</v>
      </c>
      <c r="Q3841" s="3" t="s">
        <v>3042</v>
      </c>
      <c r="R3841" s="3" t="s">
        <v>3042</v>
      </c>
      <c r="S3841" s="3" t="s">
        <v>3042</v>
      </c>
      <c r="T3841" s="3" t="s">
        <v>3042</v>
      </c>
      <c r="U3841" s="3" t="s">
        <v>3042</v>
      </c>
      <c r="V3841" s="3" t="s">
        <v>3042</v>
      </c>
      <c r="W3841" s="3" t="s">
        <v>650</v>
      </c>
      <c r="X3841" s="3"/>
      <c r="Y3841" s="3"/>
      <c r="Z3841" s="3"/>
      <c r="AA3841" s="3"/>
      <c r="AB3841" s="3"/>
      <c r="AC3841" s="3"/>
      <c r="AD3841" s="3"/>
      <c r="AE3841" s="3"/>
      <c r="AF3841" s="3"/>
      <c r="AG3841" s="3">
        <f t="shared" si="62"/>
        <v>22</v>
      </c>
      <c r="AH3841" s="3" t="s">
        <v>650</v>
      </c>
      <c r="AI3841" s="3" t="str">
        <f>IFERROR(IF($AG3841&lt;=$AN3841,MATCH($AH3841,레드마인_배치!G:G,0),MATCH($AH3841,레드마인_서비스!G:G,0)),"")</f>
        <v/>
      </c>
      <c r="AJ3841" s="3" t="str" cm="1">
        <f t="array" ref="AJ3841">IFERROR(INDEX(IF($AG3841&lt;=$AN3841,레드마인_배치!E:E,레드마인_서비스!E:E),콜트리분석!$AI3841),"")</f>
        <v/>
      </c>
      <c r="AK3841" s="3" t="str" cm="1">
        <f t="array" ref="AK3841">IFERROR(INDEX(IF($AG3841&lt;=$AN3841,레드마인_배치!H:H,레드마인_서비스!H:H),콜트리분석!$AI3841),"")</f>
        <v/>
      </c>
      <c r="AL3841" s="3" t="str" cm="1">
        <f t="array" ref="AL3841">IFERROR(INDEX(IF($AG3841&lt;=$AN3841,레드마인_배치!I:I,레드마인_서비스!I:I),콜트리분석!$AI3841),"")</f>
        <v/>
      </c>
      <c r="AM3841" s="3" t="str" cm="1">
        <f t="array" ref="AM3841">IFERROR(INDEX(IF($AG3841&lt;=$AN3841,레드마인_배치!J:J,레드마인_서비스!J:J),콜트리분석!$AI3841),"")</f>
        <v/>
      </c>
      <c r="AN3841" s="3">
        <v>3</v>
      </c>
      <c r="AO3841" s="15" t="str">
        <f ca="1">IFERROR(INDEX(레드마인_배치!E:E,MATCH(OFFSET(A3841,,AN3841),레드마인_배치!G:G,0)),"")</f>
        <v>미대상</v>
      </c>
      <c r="AP3841" t="s">
        <v>3330</v>
      </c>
      <c r="AQ3841">
        <v>172</v>
      </c>
    </row>
    <row r="3842" spans="1:43" hidden="1">
      <c r="A3842" s="3" t="s">
        <v>2957</v>
      </c>
      <c r="B3842" s="3" t="s">
        <v>491</v>
      </c>
      <c r="C3842" s="3" t="s">
        <v>494</v>
      </c>
      <c r="D3842" s="3" t="s">
        <v>677</v>
      </c>
      <c r="E3842" s="3" t="s">
        <v>3043</v>
      </c>
      <c r="F3842" s="3" t="s">
        <v>3044</v>
      </c>
      <c r="G3842" s="3" t="s">
        <v>3045</v>
      </c>
      <c r="H3842" s="3" t="s">
        <v>3042</v>
      </c>
      <c r="I3842" s="3" t="s">
        <v>3042</v>
      </c>
      <c r="J3842" s="3" t="s">
        <v>3042</v>
      </c>
      <c r="K3842" s="3" t="s">
        <v>3042</v>
      </c>
      <c r="L3842" s="3" t="s">
        <v>3042</v>
      </c>
      <c r="M3842" s="3" t="s">
        <v>3042</v>
      </c>
      <c r="N3842" s="3" t="s">
        <v>3042</v>
      </c>
      <c r="O3842" s="3" t="s">
        <v>3042</v>
      </c>
      <c r="P3842" s="3" t="s">
        <v>3042</v>
      </c>
      <c r="Q3842" s="3" t="s">
        <v>3042</v>
      </c>
      <c r="R3842" s="3" t="s">
        <v>3042</v>
      </c>
      <c r="S3842" s="3" t="s">
        <v>3042</v>
      </c>
      <c r="T3842" s="3" t="s">
        <v>3042</v>
      </c>
      <c r="U3842" s="3" t="s">
        <v>3042</v>
      </c>
      <c r="V3842" s="3" t="s">
        <v>3042</v>
      </c>
      <c r="W3842" s="3" t="s">
        <v>812</v>
      </c>
      <c r="X3842" s="3"/>
      <c r="Y3842" s="3"/>
      <c r="Z3842" s="3"/>
      <c r="AA3842" s="3"/>
      <c r="AB3842" s="3"/>
      <c r="AC3842" s="3"/>
      <c r="AD3842" s="3"/>
      <c r="AE3842" s="3"/>
      <c r="AF3842" s="3"/>
      <c r="AG3842" s="3">
        <f t="shared" si="62"/>
        <v>22</v>
      </c>
      <c r="AH3842" s="3" t="s">
        <v>812</v>
      </c>
      <c r="AI3842" s="3" t="str">
        <f>IFERROR(IF($AG3842&lt;=$AN3842,MATCH($AH3842,레드마인_배치!G:G,0),MATCH($AH3842,레드마인_서비스!G:G,0)),"")</f>
        <v/>
      </c>
      <c r="AJ3842" s="3" t="str" cm="1">
        <f t="array" ref="AJ3842">IFERROR(INDEX(IF($AG3842&lt;=$AN3842,레드마인_배치!E:E,레드마인_서비스!E:E),콜트리분석!$AI3842),"")</f>
        <v/>
      </c>
      <c r="AK3842" s="3" t="str" cm="1">
        <f t="array" ref="AK3842">IFERROR(INDEX(IF($AG3842&lt;=$AN3842,레드마인_배치!H:H,레드마인_서비스!H:H),콜트리분석!$AI3842),"")</f>
        <v/>
      </c>
      <c r="AL3842" s="3" t="str" cm="1">
        <f t="array" ref="AL3842">IFERROR(INDEX(IF($AG3842&lt;=$AN3842,레드마인_배치!I:I,레드마인_서비스!I:I),콜트리분석!$AI3842),"")</f>
        <v/>
      </c>
      <c r="AM3842" s="3" t="str" cm="1">
        <f t="array" ref="AM3842">IFERROR(INDEX(IF($AG3842&lt;=$AN3842,레드마인_배치!J:J,레드마인_서비스!J:J),콜트리분석!$AI3842),"")</f>
        <v/>
      </c>
      <c r="AN3842" s="3">
        <v>3</v>
      </c>
      <c r="AO3842" s="15" t="str">
        <f ca="1">IFERROR(INDEX(레드마인_배치!E:E,MATCH(OFFSET(A3842,,AN3842),레드마인_배치!G:G,0)),"")</f>
        <v>미대상</v>
      </c>
      <c r="AP3842" t="s">
        <v>3330</v>
      </c>
      <c r="AQ3842">
        <v>172</v>
      </c>
    </row>
    <row r="3843" spans="1:43" hidden="1">
      <c r="A3843" s="3" t="s">
        <v>2957</v>
      </c>
      <c r="B3843" s="3" t="s">
        <v>491</v>
      </c>
      <c r="C3843" s="3" t="s">
        <v>494</v>
      </c>
      <c r="D3843" s="3" t="s">
        <v>677</v>
      </c>
      <c r="E3843" s="3" t="s">
        <v>3043</v>
      </c>
      <c r="F3843" s="3" t="s">
        <v>3044</v>
      </c>
      <c r="G3843" s="3" t="s">
        <v>3045</v>
      </c>
      <c r="H3843" s="3" t="s">
        <v>3042</v>
      </c>
      <c r="I3843" s="3" t="s">
        <v>3042</v>
      </c>
      <c r="J3843" s="3" t="s">
        <v>3042</v>
      </c>
      <c r="K3843" s="3" t="s">
        <v>3042</v>
      </c>
      <c r="L3843" s="3" t="s">
        <v>3042</v>
      </c>
      <c r="M3843" s="3" t="s">
        <v>3042</v>
      </c>
      <c r="N3843" s="3" t="s">
        <v>3042</v>
      </c>
      <c r="O3843" s="3" t="s">
        <v>3042</v>
      </c>
      <c r="P3843" s="3" t="s">
        <v>3042</v>
      </c>
      <c r="Q3843" s="3" t="s">
        <v>3042</v>
      </c>
      <c r="R3843" s="3" t="s">
        <v>3042</v>
      </c>
      <c r="S3843" s="3" t="s">
        <v>3042</v>
      </c>
      <c r="T3843" s="3" t="s">
        <v>3042</v>
      </c>
      <c r="U3843" s="3" t="s">
        <v>3042</v>
      </c>
      <c r="V3843" s="3" t="s">
        <v>3042</v>
      </c>
      <c r="W3843" s="3" t="s">
        <v>811</v>
      </c>
      <c r="X3843" s="3"/>
      <c r="Y3843" s="3"/>
      <c r="Z3843" s="3"/>
      <c r="AA3843" s="3"/>
      <c r="AB3843" s="3"/>
      <c r="AC3843" s="3"/>
      <c r="AD3843" s="3"/>
      <c r="AE3843" s="3"/>
      <c r="AF3843" s="3"/>
      <c r="AG3843" s="3">
        <f t="shared" si="62"/>
        <v>22</v>
      </c>
      <c r="AH3843" s="3" t="s">
        <v>811</v>
      </c>
      <c r="AI3843" s="3" t="str">
        <f>IFERROR(IF($AG3843&lt;=$AN3843,MATCH($AH3843,레드마인_배치!G:G,0),MATCH($AH3843,레드마인_서비스!G:G,0)),"")</f>
        <v/>
      </c>
      <c r="AJ3843" s="3" t="str" cm="1">
        <f t="array" ref="AJ3843">IFERROR(INDEX(IF($AG3843&lt;=$AN3843,레드마인_배치!E:E,레드마인_서비스!E:E),콜트리분석!$AI3843),"")</f>
        <v/>
      </c>
      <c r="AK3843" s="3" t="str" cm="1">
        <f t="array" ref="AK3843">IFERROR(INDEX(IF($AG3843&lt;=$AN3843,레드마인_배치!H:H,레드마인_서비스!H:H),콜트리분석!$AI3843),"")</f>
        <v/>
      </c>
      <c r="AL3843" s="3" t="str" cm="1">
        <f t="array" ref="AL3843">IFERROR(INDEX(IF($AG3843&lt;=$AN3843,레드마인_배치!I:I,레드마인_서비스!I:I),콜트리분석!$AI3843),"")</f>
        <v/>
      </c>
      <c r="AM3843" s="3" t="str" cm="1">
        <f t="array" ref="AM3843">IFERROR(INDEX(IF($AG3843&lt;=$AN3843,레드마인_배치!J:J,레드마인_서비스!J:J),콜트리분석!$AI3843),"")</f>
        <v/>
      </c>
      <c r="AN3843" s="3">
        <v>3</v>
      </c>
      <c r="AO3843" s="15" t="str">
        <f ca="1">IFERROR(INDEX(레드마인_배치!E:E,MATCH(OFFSET(A3843,,AN3843),레드마인_배치!G:G,0)),"")</f>
        <v>미대상</v>
      </c>
      <c r="AP3843" t="s">
        <v>3330</v>
      </c>
      <c r="AQ3843">
        <v>172</v>
      </c>
    </row>
    <row r="3844" spans="1:43" hidden="1">
      <c r="A3844" s="3" t="s">
        <v>2957</v>
      </c>
      <c r="B3844" s="3" t="s">
        <v>491</v>
      </c>
      <c r="C3844" s="3" t="s">
        <v>494</v>
      </c>
      <c r="D3844" s="3" t="s">
        <v>677</v>
      </c>
      <c r="E3844" s="3" t="s">
        <v>3043</v>
      </c>
      <c r="F3844" s="3" t="s">
        <v>3044</v>
      </c>
      <c r="G3844" s="3" t="s">
        <v>3045</v>
      </c>
      <c r="H3844" s="3" t="s">
        <v>3042</v>
      </c>
      <c r="I3844" s="3" t="s">
        <v>3042</v>
      </c>
      <c r="J3844" s="3" t="s">
        <v>3042</v>
      </c>
      <c r="K3844" s="3" t="s">
        <v>3042</v>
      </c>
      <c r="L3844" s="3" t="s">
        <v>3042</v>
      </c>
      <c r="M3844" s="3" t="s">
        <v>3042</v>
      </c>
      <c r="N3844" s="3" t="s">
        <v>3042</v>
      </c>
      <c r="O3844" s="3" t="s">
        <v>3042</v>
      </c>
      <c r="P3844" s="3" t="s">
        <v>3042</v>
      </c>
      <c r="Q3844" s="3" t="s">
        <v>3042</v>
      </c>
      <c r="R3844" s="3" t="s">
        <v>3042</v>
      </c>
      <c r="S3844" s="3" t="s">
        <v>3042</v>
      </c>
      <c r="T3844" s="3" t="s">
        <v>3042</v>
      </c>
      <c r="U3844" s="3" t="s">
        <v>3042</v>
      </c>
      <c r="V3844" s="3" t="s">
        <v>650</v>
      </c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>
        <f t="shared" si="62"/>
        <v>21</v>
      </c>
      <c r="AH3844" s="3" t="s">
        <v>650</v>
      </c>
      <c r="AI3844" s="3" t="str">
        <f>IFERROR(IF($AG3844&lt;=$AN3844,MATCH($AH3844,레드마인_배치!G:G,0),MATCH($AH3844,레드마인_서비스!G:G,0)),"")</f>
        <v/>
      </c>
      <c r="AJ3844" s="3" t="str" cm="1">
        <f t="array" ref="AJ3844">IFERROR(INDEX(IF($AG3844&lt;=$AN3844,레드마인_배치!E:E,레드마인_서비스!E:E),콜트리분석!$AI3844),"")</f>
        <v/>
      </c>
      <c r="AK3844" s="3" t="str" cm="1">
        <f t="array" ref="AK3844">IFERROR(INDEX(IF($AG3844&lt;=$AN3844,레드마인_배치!H:H,레드마인_서비스!H:H),콜트리분석!$AI3844),"")</f>
        <v/>
      </c>
      <c r="AL3844" s="3" t="str" cm="1">
        <f t="array" ref="AL3844">IFERROR(INDEX(IF($AG3844&lt;=$AN3844,레드마인_배치!I:I,레드마인_서비스!I:I),콜트리분석!$AI3844),"")</f>
        <v/>
      </c>
      <c r="AM3844" s="3" t="str" cm="1">
        <f t="array" ref="AM3844">IFERROR(INDEX(IF($AG3844&lt;=$AN3844,레드마인_배치!J:J,레드마인_서비스!J:J),콜트리분석!$AI3844),"")</f>
        <v/>
      </c>
      <c r="AN3844" s="3">
        <v>3</v>
      </c>
      <c r="AO3844" s="15" t="str">
        <f ca="1">IFERROR(INDEX(레드마인_배치!E:E,MATCH(OFFSET(A3844,,AN3844),레드마인_배치!G:G,0)),"")</f>
        <v>미대상</v>
      </c>
      <c r="AP3844" t="s">
        <v>3330</v>
      </c>
      <c r="AQ3844">
        <v>172</v>
      </c>
    </row>
    <row r="3845" spans="1:43" hidden="1">
      <c r="A3845" s="3" t="s">
        <v>2957</v>
      </c>
      <c r="B3845" s="3" t="s">
        <v>491</v>
      </c>
      <c r="C3845" s="3" t="s">
        <v>494</v>
      </c>
      <c r="D3845" s="3" t="s">
        <v>677</v>
      </c>
      <c r="E3845" s="3" t="s">
        <v>3043</v>
      </c>
      <c r="F3845" s="3" t="s">
        <v>3044</v>
      </c>
      <c r="G3845" s="3" t="s">
        <v>3045</v>
      </c>
      <c r="H3845" s="3" t="s">
        <v>3042</v>
      </c>
      <c r="I3845" s="3" t="s">
        <v>3042</v>
      </c>
      <c r="J3845" s="3" t="s">
        <v>3042</v>
      </c>
      <c r="K3845" s="3" t="s">
        <v>3042</v>
      </c>
      <c r="L3845" s="3" t="s">
        <v>3042</v>
      </c>
      <c r="M3845" s="3" t="s">
        <v>3042</v>
      </c>
      <c r="N3845" s="3" t="s">
        <v>3042</v>
      </c>
      <c r="O3845" s="3" t="s">
        <v>3042</v>
      </c>
      <c r="P3845" s="3" t="s">
        <v>3042</v>
      </c>
      <c r="Q3845" s="3" t="s">
        <v>3042</v>
      </c>
      <c r="R3845" s="3" t="s">
        <v>3042</v>
      </c>
      <c r="S3845" s="3" t="s">
        <v>3042</v>
      </c>
      <c r="T3845" s="3" t="s">
        <v>3042</v>
      </c>
      <c r="U3845" s="3" t="s">
        <v>3042</v>
      </c>
      <c r="V3845" s="3" t="s">
        <v>812</v>
      </c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>
        <f t="shared" si="62"/>
        <v>21</v>
      </c>
      <c r="AH3845" s="3" t="s">
        <v>812</v>
      </c>
      <c r="AI3845" s="3" t="str">
        <f>IFERROR(IF($AG3845&lt;=$AN3845,MATCH($AH3845,레드마인_배치!G:G,0),MATCH($AH3845,레드마인_서비스!G:G,0)),"")</f>
        <v/>
      </c>
      <c r="AJ3845" s="3" t="str" cm="1">
        <f t="array" ref="AJ3845">IFERROR(INDEX(IF($AG3845&lt;=$AN3845,레드마인_배치!E:E,레드마인_서비스!E:E),콜트리분석!$AI3845),"")</f>
        <v/>
      </c>
      <c r="AK3845" s="3" t="str" cm="1">
        <f t="array" ref="AK3845">IFERROR(INDEX(IF($AG3845&lt;=$AN3845,레드마인_배치!H:H,레드마인_서비스!H:H),콜트리분석!$AI3845),"")</f>
        <v/>
      </c>
      <c r="AL3845" s="3" t="str" cm="1">
        <f t="array" ref="AL3845">IFERROR(INDEX(IF($AG3845&lt;=$AN3845,레드마인_배치!I:I,레드마인_서비스!I:I),콜트리분석!$AI3845),"")</f>
        <v/>
      </c>
      <c r="AM3845" s="3" t="str" cm="1">
        <f t="array" ref="AM3845">IFERROR(INDEX(IF($AG3845&lt;=$AN3845,레드마인_배치!J:J,레드마인_서비스!J:J),콜트리분석!$AI3845),"")</f>
        <v/>
      </c>
      <c r="AN3845" s="3">
        <v>3</v>
      </c>
      <c r="AO3845" s="15" t="str">
        <f ca="1">IFERROR(INDEX(레드마인_배치!E:E,MATCH(OFFSET(A3845,,AN3845),레드마인_배치!G:G,0)),"")</f>
        <v>미대상</v>
      </c>
      <c r="AP3845" t="s">
        <v>3330</v>
      </c>
      <c r="AQ3845">
        <v>172</v>
      </c>
    </row>
    <row r="3846" spans="1:43" hidden="1">
      <c r="A3846" s="3" t="s">
        <v>2957</v>
      </c>
      <c r="B3846" s="3" t="s">
        <v>491</v>
      </c>
      <c r="C3846" s="3" t="s">
        <v>494</v>
      </c>
      <c r="D3846" s="3" t="s">
        <v>677</v>
      </c>
      <c r="E3846" s="3" t="s">
        <v>3043</v>
      </c>
      <c r="F3846" s="3" t="s">
        <v>3044</v>
      </c>
      <c r="G3846" s="3" t="s">
        <v>3045</v>
      </c>
      <c r="H3846" s="3" t="s">
        <v>3042</v>
      </c>
      <c r="I3846" s="3" t="s">
        <v>3042</v>
      </c>
      <c r="J3846" s="3" t="s">
        <v>3042</v>
      </c>
      <c r="K3846" s="3" t="s">
        <v>3042</v>
      </c>
      <c r="L3846" s="3" t="s">
        <v>3042</v>
      </c>
      <c r="M3846" s="3" t="s">
        <v>3042</v>
      </c>
      <c r="N3846" s="3" t="s">
        <v>3042</v>
      </c>
      <c r="O3846" s="3" t="s">
        <v>3042</v>
      </c>
      <c r="P3846" s="3" t="s">
        <v>3042</v>
      </c>
      <c r="Q3846" s="3" t="s">
        <v>3042</v>
      </c>
      <c r="R3846" s="3" t="s">
        <v>3042</v>
      </c>
      <c r="S3846" s="3" t="s">
        <v>3042</v>
      </c>
      <c r="T3846" s="3" t="s">
        <v>3042</v>
      </c>
      <c r="U3846" s="3" t="s">
        <v>3042</v>
      </c>
      <c r="V3846" s="3" t="s">
        <v>811</v>
      </c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>
        <f t="shared" si="62"/>
        <v>21</v>
      </c>
      <c r="AH3846" s="3" t="s">
        <v>811</v>
      </c>
      <c r="AI3846" s="3" t="str">
        <f>IFERROR(IF($AG3846&lt;=$AN3846,MATCH($AH3846,레드마인_배치!G:G,0),MATCH($AH3846,레드마인_서비스!G:G,0)),"")</f>
        <v/>
      </c>
      <c r="AJ3846" s="3" t="str" cm="1">
        <f t="array" ref="AJ3846">IFERROR(INDEX(IF($AG3846&lt;=$AN3846,레드마인_배치!E:E,레드마인_서비스!E:E),콜트리분석!$AI3846),"")</f>
        <v/>
      </c>
      <c r="AK3846" s="3" t="str" cm="1">
        <f t="array" ref="AK3846">IFERROR(INDEX(IF($AG3846&lt;=$AN3846,레드마인_배치!H:H,레드마인_서비스!H:H),콜트리분석!$AI3846),"")</f>
        <v/>
      </c>
      <c r="AL3846" s="3" t="str" cm="1">
        <f t="array" ref="AL3846">IFERROR(INDEX(IF($AG3846&lt;=$AN3846,레드마인_배치!I:I,레드마인_서비스!I:I),콜트리분석!$AI3846),"")</f>
        <v/>
      </c>
      <c r="AM3846" s="3" t="str" cm="1">
        <f t="array" ref="AM3846">IFERROR(INDEX(IF($AG3846&lt;=$AN3846,레드마인_배치!J:J,레드마인_서비스!J:J),콜트리분석!$AI3846),"")</f>
        <v/>
      </c>
      <c r="AN3846" s="3">
        <v>3</v>
      </c>
      <c r="AO3846" s="15" t="str">
        <f ca="1">IFERROR(INDEX(레드마인_배치!E:E,MATCH(OFFSET(A3846,,AN3846),레드마인_배치!G:G,0)),"")</f>
        <v>미대상</v>
      </c>
      <c r="AP3846" t="s">
        <v>3330</v>
      </c>
      <c r="AQ3846">
        <v>172</v>
      </c>
    </row>
    <row r="3847" spans="1:43" hidden="1">
      <c r="A3847" s="3" t="s">
        <v>2957</v>
      </c>
      <c r="B3847" s="3" t="s">
        <v>491</v>
      </c>
      <c r="C3847" s="3" t="s">
        <v>494</v>
      </c>
      <c r="D3847" s="3" t="s">
        <v>677</v>
      </c>
      <c r="E3847" s="3" t="s">
        <v>3043</v>
      </c>
      <c r="F3847" s="3" t="s">
        <v>3044</v>
      </c>
      <c r="G3847" s="3" t="s">
        <v>3045</v>
      </c>
      <c r="H3847" s="3" t="s">
        <v>3042</v>
      </c>
      <c r="I3847" s="3" t="s">
        <v>3042</v>
      </c>
      <c r="J3847" s="3" t="s">
        <v>3042</v>
      </c>
      <c r="K3847" s="3" t="s">
        <v>3042</v>
      </c>
      <c r="L3847" s="3" t="s">
        <v>3042</v>
      </c>
      <c r="M3847" s="3" t="s">
        <v>3042</v>
      </c>
      <c r="N3847" s="3" t="s">
        <v>3042</v>
      </c>
      <c r="O3847" s="3" t="s">
        <v>3042</v>
      </c>
      <c r="P3847" s="3" t="s">
        <v>3042</v>
      </c>
      <c r="Q3847" s="3" t="s">
        <v>3042</v>
      </c>
      <c r="R3847" s="3" t="s">
        <v>3042</v>
      </c>
      <c r="S3847" s="3" t="s">
        <v>3042</v>
      </c>
      <c r="T3847" s="3" t="s">
        <v>3042</v>
      </c>
      <c r="U3847" s="3" t="s">
        <v>650</v>
      </c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>
        <f t="shared" si="62"/>
        <v>20</v>
      </c>
      <c r="AH3847" s="3" t="s">
        <v>650</v>
      </c>
      <c r="AI3847" s="3" t="str">
        <f>IFERROR(IF($AG3847&lt;=$AN3847,MATCH($AH3847,레드마인_배치!G:G,0),MATCH($AH3847,레드마인_서비스!G:G,0)),"")</f>
        <v/>
      </c>
      <c r="AJ3847" s="3" t="str" cm="1">
        <f t="array" ref="AJ3847">IFERROR(INDEX(IF($AG3847&lt;=$AN3847,레드마인_배치!E:E,레드마인_서비스!E:E),콜트리분석!$AI3847),"")</f>
        <v/>
      </c>
      <c r="AK3847" s="3" t="str" cm="1">
        <f t="array" ref="AK3847">IFERROR(INDEX(IF($AG3847&lt;=$AN3847,레드마인_배치!H:H,레드마인_서비스!H:H),콜트리분석!$AI3847),"")</f>
        <v/>
      </c>
      <c r="AL3847" s="3" t="str" cm="1">
        <f t="array" ref="AL3847">IFERROR(INDEX(IF($AG3847&lt;=$AN3847,레드마인_배치!I:I,레드마인_서비스!I:I),콜트리분석!$AI3847),"")</f>
        <v/>
      </c>
      <c r="AM3847" s="3" t="str" cm="1">
        <f t="array" ref="AM3847">IFERROR(INDEX(IF($AG3847&lt;=$AN3847,레드마인_배치!J:J,레드마인_서비스!J:J),콜트리분석!$AI3847),"")</f>
        <v/>
      </c>
      <c r="AN3847" s="3">
        <v>3</v>
      </c>
      <c r="AO3847" s="15" t="str">
        <f ca="1">IFERROR(INDEX(레드마인_배치!E:E,MATCH(OFFSET(A3847,,AN3847),레드마인_배치!G:G,0)),"")</f>
        <v>미대상</v>
      </c>
      <c r="AP3847" t="s">
        <v>3330</v>
      </c>
      <c r="AQ3847">
        <v>172</v>
      </c>
    </row>
    <row r="3848" spans="1:43" hidden="1">
      <c r="A3848" s="3" t="s">
        <v>2957</v>
      </c>
      <c r="B3848" s="3" t="s">
        <v>491</v>
      </c>
      <c r="C3848" s="3" t="s">
        <v>494</v>
      </c>
      <c r="D3848" s="3" t="s">
        <v>677</v>
      </c>
      <c r="E3848" s="3" t="s">
        <v>3043</v>
      </c>
      <c r="F3848" s="3" t="s">
        <v>3044</v>
      </c>
      <c r="G3848" s="3" t="s">
        <v>3045</v>
      </c>
      <c r="H3848" s="3" t="s">
        <v>3042</v>
      </c>
      <c r="I3848" s="3" t="s">
        <v>3042</v>
      </c>
      <c r="J3848" s="3" t="s">
        <v>3042</v>
      </c>
      <c r="K3848" s="3" t="s">
        <v>3042</v>
      </c>
      <c r="L3848" s="3" t="s">
        <v>3042</v>
      </c>
      <c r="M3848" s="3" t="s">
        <v>3042</v>
      </c>
      <c r="N3848" s="3" t="s">
        <v>3042</v>
      </c>
      <c r="O3848" s="3" t="s">
        <v>3042</v>
      </c>
      <c r="P3848" s="3" t="s">
        <v>3042</v>
      </c>
      <c r="Q3848" s="3" t="s">
        <v>3042</v>
      </c>
      <c r="R3848" s="3" t="s">
        <v>3042</v>
      </c>
      <c r="S3848" s="3" t="s">
        <v>3042</v>
      </c>
      <c r="T3848" s="3" t="s">
        <v>3042</v>
      </c>
      <c r="U3848" s="3" t="s">
        <v>812</v>
      </c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>
        <f t="shared" si="62"/>
        <v>20</v>
      </c>
      <c r="AH3848" s="3" t="s">
        <v>812</v>
      </c>
      <c r="AI3848" s="3" t="str">
        <f>IFERROR(IF($AG3848&lt;=$AN3848,MATCH($AH3848,레드마인_배치!G:G,0),MATCH($AH3848,레드마인_서비스!G:G,0)),"")</f>
        <v/>
      </c>
      <c r="AJ3848" s="3" t="str" cm="1">
        <f t="array" ref="AJ3848">IFERROR(INDEX(IF($AG3848&lt;=$AN3848,레드마인_배치!E:E,레드마인_서비스!E:E),콜트리분석!$AI3848),"")</f>
        <v/>
      </c>
      <c r="AK3848" s="3" t="str" cm="1">
        <f t="array" ref="AK3848">IFERROR(INDEX(IF($AG3848&lt;=$AN3848,레드마인_배치!H:H,레드마인_서비스!H:H),콜트리분석!$AI3848),"")</f>
        <v/>
      </c>
      <c r="AL3848" s="3" t="str" cm="1">
        <f t="array" ref="AL3848">IFERROR(INDEX(IF($AG3848&lt;=$AN3848,레드마인_배치!I:I,레드마인_서비스!I:I),콜트리분석!$AI3848),"")</f>
        <v/>
      </c>
      <c r="AM3848" s="3" t="str" cm="1">
        <f t="array" ref="AM3848">IFERROR(INDEX(IF($AG3848&lt;=$AN3848,레드마인_배치!J:J,레드마인_서비스!J:J),콜트리분석!$AI3848),"")</f>
        <v/>
      </c>
      <c r="AN3848" s="3">
        <v>3</v>
      </c>
      <c r="AO3848" s="15" t="str">
        <f ca="1">IFERROR(INDEX(레드마인_배치!E:E,MATCH(OFFSET(A3848,,AN3848),레드마인_배치!G:G,0)),"")</f>
        <v>미대상</v>
      </c>
      <c r="AP3848" t="s">
        <v>3330</v>
      </c>
      <c r="AQ3848">
        <v>172</v>
      </c>
    </row>
    <row r="3849" spans="1:43" hidden="1">
      <c r="A3849" s="3" t="s">
        <v>2957</v>
      </c>
      <c r="B3849" s="3" t="s">
        <v>491</v>
      </c>
      <c r="C3849" s="3" t="s">
        <v>494</v>
      </c>
      <c r="D3849" s="3" t="s">
        <v>677</v>
      </c>
      <c r="E3849" s="3" t="s">
        <v>3043</v>
      </c>
      <c r="F3849" s="3" t="s">
        <v>3044</v>
      </c>
      <c r="G3849" s="3" t="s">
        <v>3045</v>
      </c>
      <c r="H3849" s="3" t="s">
        <v>3042</v>
      </c>
      <c r="I3849" s="3" t="s">
        <v>3042</v>
      </c>
      <c r="J3849" s="3" t="s">
        <v>3042</v>
      </c>
      <c r="K3849" s="3" t="s">
        <v>3042</v>
      </c>
      <c r="L3849" s="3" t="s">
        <v>3042</v>
      </c>
      <c r="M3849" s="3" t="s">
        <v>3042</v>
      </c>
      <c r="N3849" s="3" t="s">
        <v>3042</v>
      </c>
      <c r="O3849" s="3" t="s">
        <v>3042</v>
      </c>
      <c r="P3849" s="3" t="s">
        <v>3042</v>
      </c>
      <c r="Q3849" s="3" t="s">
        <v>3042</v>
      </c>
      <c r="R3849" s="3" t="s">
        <v>3042</v>
      </c>
      <c r="S3849" s="3" t="s">
        <v>3042</v>
      </c>
      <c r="T3849" s="3" t="s">
        <v>3042</v>
      </c>
      <c r="U3849" s="3" t="s">
        <v>811</v>
      </c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>
        <f t="shared" si="62"/>
        <v>20</v>
      </c>
      <c r="AH3849" s="3" t="s">
        <v>811</v>
      </c>
      <c r="AI3849" s="3" t="str">
        <f>IFERROR(IF($AG3849&lt;=$AN3849,MATCH($AH3849,레드마인_배치!G:G,0),MATCH($AH3849,레드마인_서비스!G:G,0)),"")</f>
        <v/>
      </c>
      <c r="AJ3849" s="3" t="str" cm="1">
        <f t="array" ref="AJ3849">IFERROR(INDEX(IF($AG3849&lt;=$AN3849,레드마인_배치!E:E,레드마인_서비스!E:E),콜트리분석!$AI3849),"")</f>
        <v/>
      </c>
      <c r="AK3849" s="3" t="str" cm="1">
        <f t="array" ref="AK3849">IFERROR(INDEX(IF($AG3849&lt;=$AN3849,레드마인_배치!H:H,레드마인_서비스!H:H),콜트리분석!$AI3849),"")</f>
        <v/>
      </c>
      <c r="AL3849" s="3" t="str" cm="1">
        <f t="array" ref="AL3849">IFERROR(INDEX(IF($AG3849&lt;=$AN3849,레드마인_배치!I:I,레드마인_서비스!I:I),콜트리분석!$AI3849),"")</f>
        <v/>
      </c>
      <c r="AM3849" s="3" t="str" cm="1">
        <f t="array" ref="AM3849">IFERROR(INDEX(IF($AG3849&lt;=$AN3849,레드마인_배치!J:J,레드마인_서비스!J:J),콜트리분석!$AI3849),"")</f>
        <v/>
      </c>
      <c r="AN3849" s="3">
        <v>3</v>
      </c>
      <c r="AO3849" s="15" t="str">
        <f ca="1">IFERROR(INDEX(레드마인_배치!E:E,MATCH(OFFSET(A3849,,AN3849),레드마인_배치!G:G,0)),"")</f>
        <v>미대상</v>
      </c>
      <c r="AP3849" t="s">
        <v>3330</v>
      </c>
      <c r="AQ3849">
        <v>172</v>
      </c>
    </row>
    <row r="3850" spans="1:43" hidden="1">
      <c r="A3850" s="3" t="s">
        <v>2957</v>
      </c>
      <c r="B3850" s="3" t="s">
        <v>491</v>
      </c>
      <c r="C3850" s="3" t="s">
        <v>494</v>
      </c>
      <c r="D3850" s="3" t="s">
        <v>677</v>
      </c>
      <c r="E3850" s="3" t="s">
        <v>3043</v>
      </c>
      <c r="F3850" s="3" t="s">
        <v>3044</v>
      </c>
      <c r="G3850" s="3" t="s">
        <v>3045</v>
      </c>
      <c r="H3850" s="3" t="s">
        <v>3042</v>
      </c>
      <c r="I3850" s="3" t="s">
        <v>3042</v>
      </c>
      <c r="J3850" s="3" t="s">
        <v>3042</v>
      </c>
      <c r="K3850" s="3" t="s">
        <v>3042</v>
      </c>
      <c r="L3850" s="3" t="s">
        <v>3042</v>
      </c>
      <c r="M3850" s="3" t="s">
        <v>3042</v>
      </c>
      <c r="N3850" s="3" t="s">
        <v>3042</v>
      </c>
      <c r="O3850" s="3" t="s">
        <v>3042</v>
      </c>
      <c r="P3850" s="3" t="s">
        <v>3042</v>
      </c>
      <c r="Q3850" s="3" t="s">
        <v>3042</v>
      </c>
      <c r="R3850" s="3" t="s">
        <v>3042</v>
      </c>
      <c r="S3850" s="3" t="s">
        <v>3042</v>
      </c>
      <c r="T3850" s="3" t="s">
        <v>650</v>
      </c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>
        <f t="shared" si="62"/>
        <v>19</v>
      </c>
      <c r="AH3850" s="3" t="s">
        <v>650</v>
      </c>
      <c r="AI3850" s="3" t="str">
        <f>IFERROR(IF($AG3850&lt;=$AN3850,MATCH($AH3850,레드마인_배치!G:G,0),MATCH($AH3850,레드마인_서비스!G:G,0)),"")</f>
        <v/>
      </c>
      <c r="AJ3850" s="3" t="str" cm="1">
        <f t="array" ref="AJ3850">IFERROR(INDEX(IF($AG3850&lt;=$AN3850,레드마인_배치!E:E,레드마인_서비스!E:E),콜트리분석!$AI3850),"")</f>
        <v/>
      </c>
      <c r="AK3850" s="3" t="str" cm="1">
        <f t="array" ref="AK3850">IFERROR(INDEX(IF($AG3850&lt;=$AN3850,레드마인_배치!H:H,레드마인_서비스!H:H),콜트리분석!$AI3850),"")</f>
        <v/>
      </c>
      <c r="AL3850" s="3" t="str" cm="1">
        <f t="array" ref="AL3850">IFERROR(INDEX(IF($AG3850&lt;=$AN3850,레드마인_배치!I:I,레드마인_서비스!I:I),콜트리분석!$AI3850),"")</f>
        <v/>
      </c>
      <c r="AM3850" s="3" t="str" cm="1">
        <f t="array" ref="AM3850">IFERROR(INDEX(IF($AG3850&lt;=$AN3850,레드마인_배치!J:J,레드마인_서비스!J:J),콜트리분석!$AI3850),"")</f>
        <v/>
      </c>
      <c r="AN3850" s="3">
        <v>3</v>
      </c>
      <c r="AO3850" s="15" t="str">
        <f ca="1">IFERROR(INDEX(레드마인_배치!E:E,MATCH(OFFSET(A3850,,AN3850),레드마인_배치!G:G,0)),"")</f>
        <v>미대상</v>
      </c>
      <c r="AP3850" t="s">
        <v>3330</v>
      </c>
      <c r="AQ3850">
        <v>172</v>
      </c>
    </row>
    <row r="3851" spans="1:43" hidden="1">
      <c r="A3851" s="3" t="s">
        <v>2957</v>
      </c>
      <c r="B3851" s="3" t="s">
        <v>491</v>
      </c>
      <c r="C3851" s="3" t="s">
        <v>494</v>
      </c>
      <c r="D3851" s="3" t="s">
        <v>677</v>
      </c>
      <c r="E3851" s="3" t="s">
        <v>3043</v>
      </c>
      <c r="F3851" s="3" t="s">
        <v>3044</v>
      </c>
      <c r="G3851" s="3" t="s">
        <v>3045</v>
      </c>
      <c r="H3851" s="3" t="s">
        <v>3042</v>
      </c>
      <c r="I3851" s="3" t="s">
        <v>3042</v>
      </c>
      <c r="J3851" s="3" t="s">
        <v>3042</v>
      </c>
      <c r="K3851" s="3" t="s">
        <v>3042</v>
      </c>
      <c r="L3851" s="3" t="s">
        <v>3042</v>
      </c>
      <c r="M3851" s="3" t="s">
        <v>3042</v>
      </c>
      <c r="N3851" s="3" t="s">
        <v>3042</v>
      </c>
      <c r="O3851" s="3" t="s">
        <v>3042</v>
      </c>
      <c r="P3851" s="3" t="s">
        <v>3042</v>
      </c>
      <c r="Q3851" s="3" t="s">
        <v>3042</v>
      </c>
      <c r="R3851" s="3" t="s">
        <v>3042</v>
      </c>
      <c r="S3851" s="3" t="s">
        <v>3042</v>
      </c>
      <c r="T3851" s="3" t="s">
        <v>812</v>
      </c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>
        <f t="shared" si="62"/>
        <v>19</v>
      </c>
      <c r="AH3851" s="3" t="s">
        <v>812</v>
      </c>
      <c r="AI3851" s="3" t="str">
        <f>IFERROR(IF($AG3851&lt;=$AN3851,MATCH($AH3851,레드마인_배치!G:G,0),MATCH($AH3851,레드마인_서비스!G:G,0)),"")</f>
        <v/>
      </c>
      <c r="AJ3851" s="3" t="str" cm="1">
        <f t="array" ref="AJ3851">IFERROR(INDEX(IF($AG3851&lt;=$AN3851,레드마인_배치!E:E,레드마인_서비스!E:E),콜트리분석!$AI3851),"")</f>
        <v/>
      </c>
      <c r="AK3851" s="3" t="str" cm="1">
        <f t="array" ref="AK3851">IFERROR(INDEX(IF($AG3851&lt;=$AN3851,레드마인_배치!H:H,레드마인_서비스!H:H),콜트리분석!$AI3851),"")</f>
        <v/>
      </c>
      <c r="AL3851" s="3" t="str" cm="1">
        <f t="array" ref="AL3851">IFERROR(INDEX(IF($AG3851&lt;=$AN3851,레드마인_배치!I:I,레드마인_서비스!I:I),콜트리분석!$AI3851),"")</f>
        <v/>
      </c>
      <c r="AM3851" s="3" t="str" cm="1">
        <f t="array" ref="AM3851">IFERROR(INDEX(IF($AG3851&lt;=$AN3851,레드마인_배치!J:J,레드마인_서비스!J:J),콜트리분석!$AI3851),"")</f>
        <v/>
      </c>
      <c r="AN3851" s="3">
        <v>3</v>
      </c>
      <c r="AO3851" s="15" t="str">
        <f ca="1">IFERROR(INDEX(레드마인_배치!E:E,MATCH(OFFSET(A3851,,AN3851),레드마인_배치!G:G,0)),"")</f>
        <v>미대상</v>
      </c>
      <c r="AP3851" t="s">
        <v>3330</v>
      </c>
      <c r="AQ3851">
        <v>172</v>
      </c>
    </row>
    <row r="3852" spans="1:43" hidden="1">
      <c r="A3852" s="3" t="s">
        <v>2957</v>
      </c>
      <c r="B3852" s="3" t="s">
        <v>491</v>
      </c>
      <c r="C3852" s="3" t="s">
        <v>494</v>
      </c>
      <c r="D3852" s="3" t="s">
        <v>677</v>
      </c>
      <c r="E3852" s="3" t="s">
        <v>3043</v>
      </c>
      <c r="F3852" s="3" t="s">
        <v>3044</v>
      </c>
      <c r="G3852" s="3" t="s">
        <v>3045</v>
      </c>
      <c r="H3852" s="3" t="s">
        <v>3042</v>
      </c>
      <c r="I3852" s="3" t="s">
        <v>3042</v>
      </c>
      <c r="J3852" s="3" t="s">
        <v>3042</v>
      </c>
      <c r="K3852" s="3" t="s">
        <v>3042</v>
      </c>
      <c r="L3852" s="3" t="s">
        <v>3042</v>
      </c>
      <c r="M3852" s="3" t="s">
        <v>3042</v>
      </c>
      <c r="N3852" s="3" t="s">
        <v>3042</v>
      </c>
      <c r="O3852" s="3" t="s">
        <v>3042</v>
      </c>
      <c r="P3852" s="3" t="s">
        <v>3042</v>
      </c>
      <c r="Q3852" s="3" t="s">
        <v>3042</v>
      </c>
      <c r="R3852" s="3" t="s">
        <v>3042</v>
      </c>
      <c r="S3852" s="3" t="s">
        <v>3042</v>
      </c>
      <c r="T3852" s="3" t="s">
        <v>811</v>
      </c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>
        <f t="shared" si="62"/>
        <v>19</v>
      </c>
      <c r="AH3852" s="3" t="s">
        <v>811</v>
      </c>
      <c r="AI3852" s="3" t="str">
        <f>IFERROR(IF($AG3852&lt;=$AN3852,MATCH($AH3852,레드마인_배치!G:G,0),MATCH($AH3852,레드마인_서비스!G:G,0)),"")</f>
        <v/>
      </c>
      <c r="AJ3852" s="3" t="str" cm="1">
        <f t="array" ref="AJ3852">IFERROR(INDEX(IF($AG3852&lt;=$AN3852,레드마인_배치!E:E,레드마인_서비스!E:E),콜트리분석!$AI3852),"")</f>
        <v/>
      </c>
      <c r="AK3852" s="3" t="str" cm="1">
        <f t="array" ref="AK3852">IFERROR(INDEX(IF($AG3852&lt;=$AN3852,레드마인_배치!H:H,레드마인_서비스!H:H),콜트리분석!$AI3852),"")</f>
        <v/>
      </c>
      <c r="AL3852" s="3" t="str" cm="1">
        <f t="array" ref="AL3852">IFERROR(INDEX(IF($AG3852&lt;=$AN3852,레드마인_배치!I:I,레드마인_서비스!I:I),콜트리분석!$AI3852),"")</f>
        <v/>
      </c>
      <c r="AM3852" s="3" t="str" cm="1">
        <f t="array" ref="AM3852">IFERROR(INDEX(IF($AG3852&lt;=$AN3852,레드마인_배치!J:J,레드마인_서비스!J:J),콜트리분석!$AI3852),"")</f>
        <v/>
      </c>
      <c r="AN3852" s="3">
        <v>3</v>
      </c>
      <c r="AO3852" s="15" t="str">
        <f ca="1">IFERROR(INDEX(레드마인_배치!E:E,MATCH(OFFSET(A3852,,AN3852),레드마인_배치!G:G,0)),"")</f>
        <v>미대상</v>
      </c>
      <c r="AP3852" t="s">
        <v>3330</v>
      </c>
      <c r="AQ3852">
        <v>172</v>
      </c>
    </row>
    <row r="3853" spans="1:43" hidden="1">
      <c r="A3853" s="3" t="s">
        <v>2957</v>
      </c>
      <c r="B3853" s="3" t="s">
        <v>491</v>
      </c>
      <c r="C3853" s="3" t="s">
        <v>494</v>
      </c>
      <c r="D3853" s="3" t="s">
        <v>677</v>
      </c>
      <c r="E3853" s="3" t="s">
        <v>3043</v>
      </c>
      <c r="F3853" s="3" t="s">
        <v>3044</v>
      </c>
      <c r="G3853" s="3" t="s">
        <v>3045</v>
      </c>
      <c r="H3853" s="3" t="s">
        <v>3042</v>
      </c>
      <c r="I3853" s="3" t="s">
        <v>3042</v>
      </c>
      <c r="J3853" s="3" t="s">
        <v>3042</v>
      </c>
      <c r="K3853" s="3" t="s">
        <v>3042</v>
      </c>
      <c r="L3853" s="3" t="s">
        <v>3042</v>
      </c>
      <c r="M3853" s="3" t="s">
        <v>3042</v>
      </c>
      <c r="N3853" s="3" t="s">
        <v>3042</v>
      </c>
      <c r="O3853" s="3" t="s">
        <v>3042</v>
      </c>
      <c r="P3853" s="3" t="s">
        <v>3042</v>
      </c>
      <c r="Q3853" s="3" t="s">
        <v>3042</v>
      </c>
      <c r="R3853" s="3" t="s">
        <v>3042</v>
      </c>
      <c r="S3853" s="3" t="s">
        <v>650</v>
      </c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>
        <f t="shared" si="62"/>
        <v>18</v>
      </c>
      <c r="AH3853" s="3" t="s">
        <v>650</v>
      </c>
      <c r="AI3853" s="3" t="str">
        <f>IFERROR(IF($AG3853&lt;=$AN3853,MATCH($AH3853,레드마인_배치!G:G,0),MATCH($AH3853,레드마인_서비스!G:G,0)),"")</f>
        <v/>
      </c>
      <c r="AJ3853" s="3" t="str" cm="1">
        <f t="array" ref="AJ3853">IFERROR(INDEX(IF($AG3853&lt;=$AN3853,레드마인_배치!E:E,레드마인_서비스!E:E),콜트리분석!$AI3853),"")</f>
        <v/>
      </c>
      <c r="AK3853" s="3" t="str" cm="1">
        <f t="array" ref="AK3853">IFERROR(INDEX(IF($AG3853&lt;=$AN3853,레드마인_배치!H:H,레드마인_서비스!H:H),콜트리분석!$AI3853),"")</f>
        <v/>
      </c>
      <c r="AL3853" s="3" t="str" cm="1">
        <f t="array" ref="AL3853">IFERROR(INDEX(IF($AG3853&lt;=$AN3853,레드마인_배치!I:I,레드마인_서비스!I:I),콜트리분석!$AI3853),"")</f>
        <v/>
      </c>
      <c r="AM3853" s="3" t="str" cm="1">
        <f t="array" ref="AM3853">IFERROR(INDEX(IF($AG3853&lt;=$AN3853,레드마인_배치!J:J,레드마인_서비스!J:J),콜트리분석!$AI3853),"")</f>
        <v/>
      </c>
      <c r="AN3853" s="3">
        <v>3</v>
      </c>
      <c r="AO3853" s="15" t="str">
        <f ca="1">IFERROR(INDEX(레드마인_배치!E:E,MATCH(OFFSET(A3853,,AN3853),레드마인_배치!G:G,0)),"")</f>
        <v>미대상</v>
      </c>
      <c r="AP3853" t="s">
        <v>3330</v>
      </c>
      <c r="AQ3853">
        <v>172</v>
      </c>
    </row>
    <row r="3854" spans="1:43" hidden="1">
      <c r="A3854" s="3" t="s">
        <v>2957</v>
      </c>
      <c r="B3854" s="3" t="s">
        <v>491</v>
      </c>
      <c r="C3854" s="3" t="s">
        <v>494</v>
      </c>
      <c r="D3854" s="3" t="s">
        <v>677</v>
      </c>
      <c r="E3854" s="3" t="s">
        <v>3043</v>
      </c>
      <c r="F3854" s="3" t="s">
        <v>3044</v>
      </c>
      <c r="G3854" s="3" t="s">
        <v>3045</v>
      </c>
      <c r="H3854" s="3" t="s">
        <v>3042</v>
      </c>
      <c r="I3854" s="3" t="s">
        <v>3042</v>
      </c>
      <c r="J3854" s="3" t="s">
        <v>3042</v>
      </c>
      <c r="K3854" s="3" t="s">
        <v>3042</v>
      </c>
      <c r="L3854" s="3" t="s">
        <v>3042</v>
      </c>
      <c r="M3854" s="3" t="s">
        <v>3042</v>
      </c>
      <c r="N3854" s="3" t="s">
        <v>3042</v>
      </c>
      <c r="O3854" s="3" t="s">
        <v>3042</v>
      </c>
      <c r="P3854" s="3" t="s">
        <v>3042</v>
      </c>
      <c r="Q3854" s="3" t="s">
        <v>3042</v>
      </c>
      <c r="R3854" s="3" t="s">
        <v>3042</v>
      </c>
      <c r="S3854" s="3" t="s">
        <v>812</v>
      </c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>
        <f t="shared" si="62"/>
        <v>18</v>
      </c>
      <c r="AH3854" s="3" t="s">
        <v>812</v>
      </c>
      <c r="AI3854" s="3" t="str">
        <f>IFERROR(IF($AG3854&lt;=$AN3854,MATCH($AH3854,레드마인_배치!G:G,0),MATCH($AH3854,레드마인_서비스!G:G,0)),"")</f>
        <v/>
      </c>
      <c r="AJ3854" s="3" t="str" cm="1">
        <f t="array" ref="AJ3854">IFERROR(INDEX(IF($AG3854&lt;=$AN3854,레드마인_배치!E:E,레드마인_서비스!E:E),콜트리분석!$AI3854),"")</f>
        <v/>
      </c>
      <c r="AK3854" s="3" t="str" cm="1">
        <f t="array" ref="AK3854">IFERROR(INDEX(IF($AG3854&lt;=$AN3854,레드마인_배치!H:H,레드마인_서비스!H:H),콜트리분석!$AI3854),"")</f>
        <v/>
      </c>
      <c r="AL3854" s="3" t="str" cm="1">
        <f t="array" ref="AL3854">IFERROR(INDEX(IF($AG3854&lt;=$AN3854,레드마인_배치!I:I,레드마인_서비스!I:I),콜트리분석!$AI3854),"")</f>
        <v/>
      </c>
      <c r="AM3854" s="3" t="str" cm="1">
        <f t="array" ref="AM3854">IFERROR(INDEX(IF($AG3854&lt;=$AN3854,레드마인_배치!J:J,레드마인_서비스!J:J),콜트리분석!$AI3854),"")</f>
        <v/>
      </c>
      <c r="AN3854" s="3">
        <v>3</v>
      </c>
      <c r="AO3854" s="15" t="str">
        <f ca="1">IFERROR(INDEX(레드마인_배치!E:E,MATCH(OFFSET(A3854,,AN3854),레드마인_배치!G:G,0)),"")</f>
        <v>미대상</v>
      </c>
      <c r="AP3854" t="s">
        <v>3330</v>
      </c>
      <c r="AQ3854">
        <v>172</v>
      </c>
    </row>
    <row r="3855" spans="1:43" hidden="1">
      <c r="A3855" s="3" t="s">
        <v>2957</v>
      </c>
      <c r="B3855" s="3" t="s">
        <v>491</v>
      </c>
      <c r="C3855" s="3" t="s">
        <v>494</v>
      </c>
      <c r="D3855" s="3" t="s">
        <v>677</v>
      </c>
      <c r="E3855" s="3" t="s">
        <v>3043</v>
      </c>
      <c r="F3855" s="3" t="s">
        <v>3044</v>
      </c>
      <c r="G3855" s="3" t="s">
        <v>3045</v>
      </c>
      <c r="H3855" s="3" t="s">
        <v>3042</v>
      </c>
      <c r="I3855" s="3" t="s">
        <v>3042</v>
      </c>
      <c r="J3855" s="3" t="s">
        <v>3042</v>
      </c>
      <c r="K3855" s="3" t="s">
        <v>3042</v>
      </c>
      <c r="L3855" s="3" t="s">
        <v>3042</v>
      </c>
      <c r="M3855" s="3" t="s">
        <v>3042</v>
      </c>
      <c r="N3855" s="3" t="s">
        <v>3042</v>
      </c>
      <c r="O3855" s="3" t="s">
        <v>3042</v>
      </c>
      <c r="P3855" s="3" t="s">
        <v>3042</v>
      </c>
      <c r="Q3855" s="3" t="s">
        <v>3042</v>
      </c>
      <c r="R3855" s="3" t="s">
        <v>3042</v>
      </c>
      <c r="S3855" s="3" t="s">
        <v>811</v>
      </c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>
        <f t="shared" si="62"/>
        <v>18</v>
      </c>
      <c r="AH3855" s="3" t="s">
        <v>811</v>
      </c>
      <c r="AI3855" s="3" t="str">
        <f>IFERROR(IF($AG3855&lt;=$AN3855,MATCH($AH3855,레드마인_배치!G:G,0),MATCH($AH3855,레드마인_서비스!G:G,0)),"")</f>
        <v/>
      </c>
      <c r="AJ3855" s="3" t="str" cm="1">
        <f t="array" ref="AJ3855">IFERROR(INDEX(IF($AG3855&lt;=$AN3855,레드마인_배치!E:E,레드마인_서비스!E:E),콜트리분석!$AI3855),"")</f>
        <v/>
      </c>
      <c r="AK3855" s="3" t="str" cm="1">
        <f t="array" ref="AK3855">IFERROR(INDEX(IF($AG3855&lt;=$AN3855,레드마인_배치!H:H,레드마인_서비스!H:H),콜트리분석!$AI3855),"")</f>
        <v/>
      </c>
      <c r="AL3855" s="3" t="str" cm="1">
        <f t="array" ref="AL3855">IFERROR(INDEX(IF($AG3855&lt;=$AN3855,레드마인_배치!I:I,레드마인_서비스!I:I),콜트리분석!$AI3855),"")</f>
        <v/>
      </c>
      <c r="AM3855" s="3" t="str" cm="1">
        <f t="array" ref="AM3855">IFERROR(INDEX(IF($AG3855&lt;=$AN3855,레드마인_배치!J:J,레드마인_서비스!J:J),콜트리분석!$AI3855),"")</f>
        <v/>
      </c>
      <c r="AN3855" s="3">
        <v>3</v>
      </c>
      <c r="AO3855" s="15" t="str">
        <f ca="1">IFERROR(INDEX(레드마인_배치!E:E,MATCH(OFFSET(A3855,,AN3855),레드마인_배치!G:G,0)),"")</f>
        <v>미대상</v>
      </c>
      <c r="AP3855" t="s">
        <v>3330</v>
      </c>
      <c r="AQ3855">
        <v>172</v>
      </c>
    </row>
    <row r="3856" spans="1:43" hidden="1">
      <c r="A3856" s="3" t="s">
        <v>2957</v>
      </c>
      <c r="B3856" s="3" t="s">
        <v>491</v>
      </c>
      <c r="C3856" s="3" t="s">
        <v>494</v>
      </c>
      <c r="D3856" s="3" t="s">
        <v>677</v>
      </c>
      <c r="E3856" s="3" t="s">
        <v>3043</v>
      </c>
      <c r="F3856" s="3" t="s">
        <v>3044</v>
      </c>
      <c r="G3856" s="3" t="s">
        <v>3045</v>
      </c>
      <c r="H3856" s="3" t="s">
        <v>3042</v>
      </c>
      <c r="I3856" s="3" t="s">
        <v>3042</v>
      </c>
      <c r="J3856" s="3" t="s">
        <v>3042</v>
      </c>
      <c r="K3856" s="3" t="s">
        <v>3042</v>
      </c>
      <c r="L3856" s="3" t="s">
        <v>3042</v>
      </c>
      <c r="M3856" s="3" t="s">
        <v>3042</v>
      </c>
      <c r="N3856" s="3" t="s">
        <v>3042</v>
      </c>
      <c r="O3856" s="3" t="s">
        <v>3042</v>
      </c>
      <c r="P3856" s="3" t="s">
        <v>3042</v>
      </c>
      <c r="Q3856" s="3" t="s">
        <v>3042</v>
      </c>
      <c r="R3856" s="3" t="s">
        <v>650</v>
      </c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>
        <f t="shared" si="62"/>
        <v>17</v>
      </c>
      <c r="AH3856" s="3" t="s">
        <v>650</v>
      </c>
      <c r="AI3856" s="3" t="str">
        <f>IFERROR(IF($AG3856&lt;=$AN3856,MATCH($AH3856,레드마인_배치!G:G,0),MATCH($AH3856,레드마인_서비스!G:G,0)),"")</f>
        <v/>
      </c>
      <c r="AJ3856" s="3" t="str" cm="1">
        <f t="array" ref="AJ3856">IFERROR(INDEX(IF($AG3856&lt;=$AN3856,레드마인_배치!E:E,레드마인_서비스!E:E),콜트리분석!$AI3856),"")</f>
        <v/>
      </c>
      <c r="AK3856" s="3" t="str" cm="1">
        <f t="array" ref="AK3856">IFERROR(INDEX(IF($AG3856&lt;=$AN3856,레드마인_배치!H:H,레드마인_서비스!H:H),콜트리분석!$AI3856),"")</f>
        <v/>
      </c>
      <c r="AL3856" s="3" t="str" cm="1">
        <f t="array" ref="AL3856">IFERROR(INDEX(IF($AG3856&lt;=$AN3856,레드마인_배치!I:I,레드마인_서비스!I:I),콜트리분석!$AI3856),"")</f>
        <v/>
      </c>
      <c r="AM3856" s="3" t="str" cm="1">
        <f t="array" ref="AM3856">IFERROR(INDEX(IF($AG3856&lt;=$AN3856,레드마인_배치!J:J,레드마인_서비스!J:J),콜트리분석!$AI3856),"")</f>
        <v/>
      </c>
      <c r="AN3856" s="3">
        <v>3</v>
      </c>
      <c r="AO3856" s="15" t="str">
        <f ca="1">IFERROR(INDEX(레드마인_배치!E:E,MATCH(OFFSET(A3856,,AN3856),레드마인_배치!G:G,0)),"")</f>
        <v>미대상</v>
      </c>
      <c r="AP3856" t="s">
        <v>3330</v>
      </c>
      <c r="AQ3856">
        <v>172</v>
      </c>
    </row>
    <row r="3857" spans="1:43" hidden="1">
      <c r="A3857" s="3" t="s">
        <v>2957</v>
      </c>
      <c r="B3857" s="3" t="s">
        <v>491</v>
      </c>
      <c r="C3857" s="3" t="s">
        <v>494</v>
      </c>
      <c r="D3857" s="3" t="s">
        <v>677</v>
      </c>
      <c r="E3857" s="3" t="s">
        <v>3043</v>
      </c>
      <c r="F3857" s="3" t="s">
        <v>3044</v>
      </c>
      <c r="G3857" s="3" t="s">
        <v>3045</v>
      </c>
      <c r="H3857" s="3" t="s">
        <v>3042</v>
      </c>
      <c r="I3857" s="3" t="s">
        <v>3042</v>
      </c>
      <c r="J3857" s="3" t="s">
        <v>3042</v>
      </c>
      <c r="K3857" s="3" t="s">
        <v>3042</v>
      </c>
      <c r="L3857" s="3" t="s">
        <v>3042</v>
      </c>
      <c r="M3857" s="3" t="s">
        <v>3042</v>
      </c>
      <c r="N3857" s="3" t="s">
        <v>3042</v>
      </c>
      <c r="O3857" s="3" t="s">
        <v>3042</v>
      </c>
      <c r="P3857" s="3" t="s">
        <v>3042</v>
      </c>
      <c r="Q3857" s="3" t="s">
        <v>3042</v>
      </c>
      <c r="R3857" s="3" t="s">
        <v>812</v>
      </c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>
        <f t="shared" si="62"/>
        <v>17</v>
      </c>
      <c r="AH3857" s="3" t="s">
        <v>812</v>
      </c>
      <c r="AI3857" s="3" t="str">
        <f>IFERROR(IF($AG3857&lt;=$AN3857,MATCH($AH3857,레드마인_배치!G:G,0),MATCH($AH3857,레드마인_서비스!G:G,0)),"")</f>
        <v/>
      </c>
      <c r="AJ3857" s="3" t="str" cm="1">
        <f t="array" ref="AJ3857">IFERROR(INDEX(IF($AG3857&lt;=$AN3857,레드마인_배치!E:E,레드마인_서비스!E:E),콜트리분석!$AI3857),"")</f>
        <v/>
      </c>
      <c r="AK3857" s="3" t="str" cm="1">
        <f t="array" ref="AK3857">IFERROR(INDEX(IF($AG3857&lt;=$AN3857,레드마인_배치!H:H,레드마인_서비스!H:H),콜트리분석!$AI3857),"")</f>
        <v/>
      </c>
      <c r="AL3857" s="3" t="str" cm="1">
        <f t="array" ref="AL3857">IFERROR(INDEX(IF($AG3857&lt;=$AN3857,레드마인_배치!I:I,레드마인_서비스!I:I),콜트리분석!$AI3857),"")</f>
        <v/>
      </c>
      <c r="AM3857" s="3" t="str" cm="1">
        <f t="array" ref="AM3857">IFERROR(INDEX(IF($AG3857&lt;=$AN3857,레드마인_배치!J:J,레드마인_서비스!J:J),콜트리분석!$AI3857),"")</f>
        <v/>
      </c>
      <c r="AN3857" s="3">
        <v>3</v>
      </c>
      <c r="AO3857" s="15" t="str">
        <f ca="1">IFERROR(INDEX(레드마인_배치!E:E,MATCH(OFFSET(A3857,,AN3857),레드마인_배치!G:G,0)),"")</f>
        <v>미대상</v>
      </c>
      <c r="AP3857" t="s">
        <v>3330</v>
      </c>
      <c r="AQ3857">
        <v>172</v>
      </c>
    </row>
    <row r="3858" spans="1:43" hidden="1">
      <c r="A3858" s="3" t="s">
        <v>2957</v>
      </c>
      <c r="B3858" s="3" t="s">
        <v>491</v>
      </c>
      <c r="C3858" s="3" t="s">
        <v>494</v>
      </c>
      <c r="D3858" s="3" t="s">
        <v>677</v>
      </c>
      <c r="E3858" s="3" t="s">
        <v>3043</v>
      </c>
      <c r="F3858" s="3" t="s">
        <v>3044</v>
      </c>
      <c r="G3858" s="3" t="s">
        <v>3045</v>
      </c>
      <c r="H3858" s="3" t="s">
        <v>3042</v>
      </c>
      <c r="I3858" s="3" t="s">
        <v>3042</v>
      </c>
      <c r="J3858" s="3" t="s">
        <v>3042</v>
      </c>
      <c r="K3858" s="3" t="s">
        <v>3042</v>
      </c>
      <c r="L3858" s="3" t="s">
        <v>3042</v>
      </c>
      <c r="M3858" s="3" t="s">
        <v>3042</v>
      </c>
      <c r="N3858" s="3" t="s">
        <v>3042</v>
      </c>
      <c r="O3858" s="3" t="s">
        <v>3042</v>
      </c>
      <c r="P3858" s="3" t="s">
        <v>3042</v>
      </c>
      <c r="Q3858" s="3" t="s">
        <v>3042</v>
      </c>
      <c r="R3858" s="3" t="s">
        <v>811</v>
      </c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>
        <f t="shared" si="62"/>
        <v>17</v>
      </c>
      <c r="AH3858" s="3" t="s">
        <v>811</v>
      </c>
      <c r="AI3858" s="3" t="str">
        <f>IFERROR(IF($AG3858&lt;=$AN3858,MATCH($AH3858,레드마인_배치!G:G,0),MATCH($AH3858,레드마인_서비스!G:G,0)),"")</f>
        <v/>
      </c>
      <c r="AJ3858" s="3" t="str" cm="1">
        <f t="array" ref="AJ3858">IFERROR(INDEX(IF($AG3858&lt;=$AN3858,레드마인_배치!E:E,레드마인_서비스!E:E),콜트리분석!$AI3858),"")</f>
        <v/>
      </c>
      <c r="AK3858" s="3" t="str" cm="1">
        <f t="array" ref="AK3858">IFERROR(INDEX(IF($AG3858&lt;=$AN3858,레드마인_배치!H:H,레드마인_서비스!H:H),콜트리분석!$AI3858),"")</f>
        <v/>
      </c>
      <c r="AL3858" s="3" t="str" cm="1">
        <f t="array" ref="AL3858">IFERROR(INDEX(IF($AG3858&lt;=$AN3858,레드마인_배치!I:I,레드마인_서비스!I:I),콜트리분석!$AI3858),"")</f>
        <v/>
      </c>
      <c r="AM3858" s="3" t="str" cm="1">
        <f t="array" ref="AM3858">IFERROR(INDEX(IF($AG3858&lt;=$AN3858,레드마인_배치!J:J,레드마인_서비스!J:J),콜트리분석!$AI3858),"")</f>
        <v/>
      </c>
      <c r="AN3858" s="3">
        <v>3</v>
      </c>
      <c r="AO3858" s="15" t="str">
        <f ca="1">IFERROR(INDEX(레드마인_배치!E:E,MATCH(OFFSET(A3858,,AN3858),레드마인_배치!G:G,0)),"")</f>
        <v>미대상</v>
      </c>
      <c r="AP3858" t="s">
        <v>3330</v>
      </c>
      <c r="AQ3858">
        <v>172</v>
      </c>
    </row>
    <row r="3859" spans="1:43" hidden="1">
      <c r="A3859" s="3" t="s">
        <v>2957</v>
      </c>
      <c r="B3859" s="3" t="s">
        <v>491</v>
      </c>
      <c r="C3859" s="3" t="s">
        <v>494</v>
      </c>
      <c r="D3859" s="3" t="s">
        <v>677</v>
      </c>
      <c r="E3859" s="3" t="s">
        <v>3043</v>
      </c>
      <c r="F3859" s="3" t="s">
        <v>3044</v>
      </c>
      <c r="G3859" s="3" t="s">
        <v>3045</v>
      </c>
      <c r="H3859" s="3" t="s">
        <v>3042</v>
      </c>
      <c r="I3859" s="3" t="s">
        <v>3042</v>
      </c>
      <c r="J3859" s="3" t="s">
        <v>3042</v>
      </c>
      <c r="K3859" s="3" t="s">
        <v>3042</v>
      </c>
      <c r="L3859" s="3" t="s">
        <v>3042</v>
      </c>
      <c r="M3859" s="3" t="s">
        <v>3042</v>
      </c>
      <c r="N3859" s="3" t="s">
        <v>3042</v>
      </c>
      <c r="O3859" s="3" t="s">
        <v>3042</v>
      </c>
      <c r="P3859" s="3" t="s">
        <v>3042</v>
      </c>
      <c r="Q3859" s="3" t="s">
        <v>650</v>
      </c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>
        <f t="shared" si="62"/>
        <v>16</v>
      </c>
      <c r="AH3859" s="3" t="s">
        <v>650</v>
      </c>
      <c r="AI3859" s="3" t="str">
        <f>IFERROR(IF($AG3859&lt;=$AN3859,MATCH($AH3859,레드마인_배치!G:G,0),MATCH($AH3859,레드마인_서비스!G:G,0)),"")</f>
        <v/>
      </c>
      <c r="AJ3859" s="3" t="str" cm="1">
        <f t="array" ref="AJ3859">IFERROR(INDEX(IF($AG3859&lt;=$AN3859,레드마인_배치!E:E,레드마인_서비스!E:E),콜트리분석!$AI3859),"")</f>
        <v/>
      </c>
      <c r="AK3859" s="3" t="str" cm="1">
        <f t="array" ref="AK3859">IFERROR(INDEX(IF($AG3859&lt;=$AN3859,레드마인_배치!H:H,레드마인_서비스!H:H),콜트리분석!$AI3859),"")</f>
        <v/>
      </c>
      <c r="AL3859" s="3" t="str" cm="1">
        <f t="array" ref="AL3859">IFERROR(INDEX(IF($AG3859&lt;=$AN3859,레드마인_배치!I:I,레드마인_서비스!I:I),콜트리분석!$AI3859),"")</f>
        <v/>
      </c>
      <c r="AM3859" s="3" t="str" cm="1">
        <f t="array" ref="AM3859">IFERROR(INDEX(IF($AG3859&lt;=$AN3859,레드마인_배치!J:J,레드마인_서비스!J:J),콜트리분석!$AI3859),"")</f>
        <v/>
      </c>
      <c r="AN3859" s="3">
        <v>3</v>
      </c>
      <c r="AO3859" s="15" t="str">
        <f ca="1">IFERROR(INDEX(레드마인_배치!E:E,MATCH(OFFSET(A3859,,AN3859),레드마인_배치!G:G,0)),"")</f>
        <v>미대상</v>
      </c>
      <c r="AP3859" t="s">
        <v>3330</v>
      </c>
      <c r="AQ3859">
        <v>172</v>
      </c>
    </row>
    <row r="3860" spans="1:43" hidden="1">
      <c r="A3860" s="3" t="s">
        <v>2957</v>
      </c>
      <c r="B3860" s="3" t="s">
        <v>491</v>
      </c>
      <c r="C3860" s="3" t="s">
        <v>494</v>
      </c>
      <c r="D3860" s="3" t="s">
        <v>677</v>
      </c>
      <c r="E3860" s="3" t="s">
        <v>3043</v>
      </c>
      <c r="F3860" s="3" t="s">
        <v>3044</v>
      </c>
      <c r="G3860" s="3" t="s">
        <v>3045</v>
      </c>
      <c r="H3860" s="3" t="s">
        <v>3042</v>
      </c>
      <c r="I3860" s="3" t="s">
        <v>3042</v>
      </c>
      <c r="J3860" s="3" t="s">
        <v>3042</v>
      </c>
      <c r="K3860" s="3" t="s">
        <v>3042</v>
      </c>
      <c r="L3860" s="3" t="s">
        <v>3042</v>
      </c>
      <c r="M3860" s="3" t="s">
        <v>3042</v>
      </c>
      <c r="N3860" s="3" t="s">
        <v>3042</v>
      </c>
      <c r="O3860" s="3" t="s">
        <v>3042</v>
      </c>
      <c r="P3860" s="3" t="s">
        <v>3042</v>
      </c>
      <c r="Q3860" s="3" t="s">
        <v>812</v>
      </c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>
        <f t="shared" si="62"/>
        <v>16</v>
      </c>
      <c r="AH3860" s="3" t="s">
        <v>812</v>
      </c>
      <c r="AI3860" s="3" t="str">
        <f>IFERROR(IF($AG3860&lt;=$AN3860,MATCH($AH3860,레드마인_배치!G:G,0),MATCH($AH3860,레드마인_서비스!G:G,0)),"")</f>
        <v/>
      </c>
      <c r="AJ3860" s="3" t="str" cm="1">
        <f t="array" ref="AJ3860">IFERROR(INDEX(IF($AG3860&lt;=$AN3860,레드마인_배치!E:E,레드마인_서비스!E:E),콜트리분석!$AI3860),"")</f>
        <v/>
      </c>
      <c r="AK3860" s="3" t="str" cm="1">
        <f t="array" ref="AK3860">IFERROR(INDEX(IF($AG3860&lt;=$AN3860,레드마인_배치!H:H,레드마인_서비스!H:H),콜트리분석!$AI3860),"")</f>
        <v/>
      </c>
      <c r="AL3860" s="3" t="str" cm="1">
        <f t="array" ref="AL3860">IFERROR(INDEX(IF($AG3860&lt;=$AN3860,레드마인_배치!I:I,레드마인_서비스!I:I),콜트리분석!$AI3860),"")</f>
        <v/>
      </c>
      <c r="AM3860" s="3" t="str" cm="1">
        <f t="array" ref="AM3860">IFERROR(INDEX(IF($AG3860&lt;=$AN3860,레드마인_배치!J:J,레드마인_서비스!J:J),콜트리분석!$AI3860),"")</f>
        <v/>
      </c>
      <c r="AN3860" s="3">
        <v>3</v>
      </c>
      <c r="AO3860" s="15" t="str">
        <f ca="1">IFERROR(INDEX(레드마인_배치!E:E,MATCH(OFFSET(A3860,,AN3860),레드마인_배치!G:G,0)),"")</f>
        <v>미대상</v>
      </c>
      <c r="AP3860" t="s">
        <v>3330</v>
      </c>
      <c r="AQ3860">
        <v>172</v>
      </c>
    </row>
    <row r="3861" spans="1:43" hidden="1">
      <c r="A3861" s="3" t="s">
        <v>2957</v>
      </c>
      <c r="B3861" s="3" t="s">
        <v>491</v>
      </c>
      <c r="C3861" s="3" t="s">
        <v>494</v>
      </c>
      <c r="D3861" s="3" t="s">
        <v>677</v>
      </c>
      <c r="E3861" s="3" t="s">
        <v>3043</v>
      </c>
      <c r="F3861" s="3" t="s">
        <v>3044</v>
      </c>
      <c r="G3861" s="3" t="s">
        <v>3045</v>
      </c>
      <c r="H3861" s="3" t="s">
        <v>3042</v>
      </c>
      <c r="I3861" s="3" t="s">
        <v>3042</v>
      </c>
      <c r="J3861" s="3" t="s">
        <v>3042</v>
      </c>
      <c r="K3861" s="3" t="s">
        <v>3042</v>
      </c>
      <c r="L3861" s="3" t="s">
        <v>3042</v>
      </c>
      <c r="M3861" s="3" t="s">
        <v>3042</v>
      </c>
      <c r="N3861" s="3" t="s">
        <v>3042</v>
      </c>
      <c r="O3861" s="3" t="s">
        <v>3042</v>
      </c>
      <c r="P3861" s="3" t="s">
        <v>3042</v>
      </c>
      <c r="Q3861" s="3" t="s">
        <v>811</v>
      </c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>
        <f t="shared" si="62"/>
        <v>16</v>
      </c>
      <c r="AH3861" s="3" t="s">
        <v>811</v>
      </c>
      <c r="AI3861" s="3" t="str">
        <f>IFERROR(IF($AG3861&lt;=$AN3861,MATCH($AH3861,레드마인_배치!G:G,0),MATCH($AH3861,레드마인_서비스!G:G,0)),"")</f>
        <v/>
      </c>
      <c r="AJ3861" s="3" t="str" cm="1">
        <f t="array" ref="AJ3861">IFERROR(INDEX(IF($AG3861&lt;=$AN3861,레드마인_배치!E:E,레드마인_서비스!E:E),콜트리분석!$AI3861),"")</f>
        <v/>
      </c>
      <c r="AK3861" s="3" t="str" cm="1">
        <f t="array" ref="AK3861">IFERROR(INDEX(IF($AG3861&lt;=$AN3861,레드마인_배치!H:H,레드마인_서비스!H:H),콜트리분석!$AI3861),"")</f>
        <v/>
      </c>
      <c r="AL3861" s="3" t="str" cm="1">
        <f t="array" ref="AL3861">IFERROR(INDEX(IF($AG3861&lt;=$AN3861,레드마인_배치!I:I,레드마인_서비스!I:I),콜트리분석!$AI3861),"")</f>
        <v/>
      </c>
      <c r="AM3861" s="3" t="str" cm="1">
        <f t="array" ref="AM3861">IFERROR(INDEX(IF($AG3861&lt;=$AN3861,레드마인_배치!J:J,레드마인_서비스!J:J),콜트리분석!$AI3861),"")</f>
        <v/>
      </c>
      <c r="AN3861" s="3">
        <v>3</v>
      </c>
      <c r="AO3861" s="15" t="str">
        <f ca="1">IFERROR(INDEX(레드마인_배치!E:E,MATCH(OFFSET(A3861,,AN3861),레드마인_배치!G:G,0)),"")</f>
        <v>미대상</v>
      </c>
      <c r="AP3861" t="s">
        <v>3330</v>
      </c>
      <c r="AQ3861">
        <v>172</v>
      </c>
    </row>
    <row r="3862" spans="1:43" hidden="1">
      <c r="A3862" s="3" t="s">
        <v>2957</v>
      </c>
      <c r="B3862" s="3" t="s">
        <v>491</v>
      </c>
      <c r="C3862" s="3" t="s">
        <v>494</v>
      </c>
      <c r="D3862" s="3" t="s">
        <v>677</v>
      </c>
      <c r="E3862" s="3" t="s">
        <v>3043</v>
      </c>
      <c r="F3862" s="3" t="s">
        <v>3044</v>
      </c>
      <c r="G3862" s="3" t="s">
        <v>3045</v>
      </c>
      <c r="H3862" s="3" t="s">
        <v>3042</v>
      </c>
      <c r="I3862" s="3" t="s">
        <v>3042</v>
      </c>
      <c r="J3862" s="3" t="s">
        <v>3042</v>
      </c>
      <c r="K3862" s="3" t="s">
        <v>3042</v>
      </c>
      <c r="L3862" s="3" t="s">
        <v>3042</v>
      </c>
      <c r="M3862" s="3" t="s">
        <v>3042</v>
      </c>
      <c r="N3862" s="3" t="s">
        <v>3042</v>
      </c>
      <c r="O3862" s="3" t="s">
        <v>3042</v>
      </c>
      <c r="P3862" s="3" t="s">
        <v>650</v>
      </c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>
        <f t="shared" si="62"/>
        <v>15</v>
      </c>
      <c r="AH3862" s="3" t="s">
        <v>650</v>
      </c>
      <c r="AI3862" s="3" t="str">
        <f>IFERROR(IF($AG3862&lt;=$AN3862,MATCH($AH3862,레드마인_배치!G:G,0),MATCH($AH3862,레드마인_서비스!G:G,0)),"")</f>
        <v/>
      </c>
      <c r="AJ3862" s="3" t="str" cm="1">
        <f t="array" ref="AJ3862">IFERROR(INDEX(IF($AG3862&lt;=$AN3862,레드마인_배치!E:E,레드마인_서비스!E:E),콜트리분석!$AI3862),"")</f>
        <v/>
      </c>
      <c r="AK3862" s="3" t="str" cm="1">
        <f t="array" ref="AK3862">IFERROR(INDEX(IF($AG3862&lt;=$AN3862,레드마인_배치!H:H,레드마인_서비스!H:H),콜트리분석!$AI3862),"")</f>
        <v/>
      </c>
      <c r="AL3862" s="3" t="str" cm="1">
        <f t="array" ref="AL3862">IFERROR(INDEX(IF($AG3862&lt;=$AN3862,레드마인_배치!I:I,레드마인_서비스!I:I),콜트리분석!$AI3862),"")</f>
        <v/>
      </c>
      <c r="AM3862" s="3" t="str" cm="1">
        <f t="array" ref="AM3862">IFERROR(INDEX(IF($AG3862&lt;=$AN3862,레드마인_배치!J:J,레드마인_서비스!J:J),콜트리분석!$AI3862),"")</f>
        <v/>
      </c>
      <c r="AN3862" s="3">
        <v>3</v>
      </c>
      <c r="AO3862" s="15" t="str">
        <f ca="1">IFERROR(INDEX(레드마인_배치!E:E,MATCH(OFFSET(A3862,,AN3862),레드마인_배치!G:G,0)),"")</f>
        <v>미대상</v>
      </c>
      <c r="AP3862" t="s">
        <v>3330</v>
      </c>
      <c r="AQ3862">
        <v>172</v>
      </c>
    </row>
    <row r="3863" spans="1:43" hidden="1">
      <c r="A3863" s="3" t="s">
        <v>2957</v>
      </c>
      <c r="B3863" s="3" t="s">
        <v>491</v>
      </c>
      <c r="C3863" s="3" t="s">
        <v>494</v>
      </c>
      <c r="D3863" s="3" t="s">
        <v>677</v>
      </c>
      <c r="E3863" s="3" t="s">
        <v>3043</v>
      </c>
      <c r="F3863" s="3" t="s">
        <v>3044</v>
      </c>
      <c r="G3863" s="3" t="s">
        <v>3045</v>
      </c>
      <c r="H3863" s="3" t="s">
        <v>3042</v>
      </c>
      <c r="I3863" s="3" t="s">
        <v>3042</v>
      </c>
      <c r="J3863" s="3" t="s">
        <v>3042</v>
      </c>
      <c r="K3863" s="3" t="s">
        <v>3042</v>
      </c>
      <c r="L3863" s="3" t="s">
        <v>3042</v>
      </c>
      <c r="M3863" s="3" t="s">
        <v>3042</v>
      </c>
      <c r="N3863" s="3" t="s">
        <v>3042</v>
      </c>
      <c r="O3863" s="3" t="s">
        <v>3042</v>
      </c>
      <c r="P3863" s="3" t="s">
        <v>812</v>
      </c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>
        <f t="shared" si="62"/>
        <v>15</v>
      </c>
      <c r="AH3863" s="3" t="s">
        <v>812</v>
      </c>
      <c r="AI3863" s="3" t="str">
        <f>IFERROR(IF($AG3863&lt;=$AN3863,MATCH($AH3863,레드마인_배치!G:G,0),MATCH($AH3863,레드마인_서비스!G:G,0)),"")</f>
        <v/>
      </c>
      <c r="AJ3863" s="3" t="str" cm="1">
        <f t="array" ref="AJ3863">IFERROR(INDEX(IF($AG3863&lt;=$AN3863,레드마인_배치!E:E,레드마인_서비스!E:E),콜트리분석!$AI3863),"")</f>
        <v/>
      </c>
      <c r="AK3863" s="3" t="str" cm="1">
        <f t="array" ref="AK3863">IFERROR(INDEX(IF($AG3863&lt;=$AN3863,레드마인_배치!H:H,레드마인_서비스!H:H),콜트리분석!$AI3863),"")</f>
        <v/>
      </c>
      <c r="AL3863" s="3" t="str" cm="1">
        <f t="array" ref="AL3863">IFERROR(INDEX(IF($AG3863&lt;=$AN3863,레드마인_배치!I:I,레드마인_서비스!I:I),콜트리분석!$AI3863),"")</f>
        <v/>
      </c>
      <c r="AM3863" s="3" t="str" cm="1">
        <f t="array" ref="AM3863">IFERROR(INDEX(IF($AG3863&lt;=$AN3863,레드마인_배치!J:J,레드마인_서비스!J:J),콜트리분석!$AI3863),"")</f>
        <v/>
      </c>
      <c r="AN3863" s="3">
        <v>3</v>
      </c>
      <c r="AO3863" s="15" t="str">
        <f ca="1">IFERROR(INDEX(레드마인_배치!E:E,MATCH(OFFSET(A3863,,AN3863),레드마인_배치!G:G,0)),"")</f>
        <v>미대상</v>
      </c>
      <c r="AP3863" t="s">
        <v>3330</v>
      </c>
      <c r="AQ3863">
        <v>172</v>
      </c>
    </row>
    <row r="3864" spans="1:43" hidden="1">
      <c r="A3864" s="3" t="s">
        <v>2957</v>
      </c>
      <c r="B3864" s="3" t="s">
        <v>491</v>
      </c>
      <c r="C3864" s="3" t="s">
        <v>494</v>
      </c>
      <c r="D3864" s="3" t="s">
        <v>677</v>
      </c>
      <c r="E3864" s="3" t="s">
        <v>3043</v>
      </c>
      <c r="F3864" s="3" t="s">
        <v>3044</v>
      </c>
      <c r="G3864" s="3" t="s">
        <v>3045</v>
      </c>
      <c r="H3864" s="3" t="s">
        <v>3042</v>
      </c>
      <c r="I3864" s="3" t="s">
        <v>3042</v>
      </c>
      <c r="J3864" s="3" t="s">
        <v>3042</v>
      </c>
      <c r="K3864" s="3" t="s">
        <v>3042</v>
      </c>
      <c r="L3864" s="3" t="s">
        <v>3042</v>
      </c>
      <c r="M3864" s="3" t="s">
        <v>3042</v>
      </c>
      <c r="N3864" s="3" t="s">
        <v>3042</v>
      </c>
      <c r="O3864" s="3" t="s">
        <v>3042</v>
      </c>
      <c r="P3864" s="3" t="s">
        <v>811</v>
      </c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>
        <f t="shared" si="62"/>
        <v>15</v>
      </c>
      <c r="AH3864" s="3" t="s">
        <v>811</v>
      </c>
      <c r="AI3864" s="3" t="str">
        <f>IFERROR(IF($AG3864&lt;=$AN3864,MATCH($AH3864,레드마인_배치!G:G,0),MATCH($AH3864,레드마인_서비스!G:G,0)),"")</f>
        <v/>
      </c>
      <c r="AJ3864" s="3" t="str" cm="1">
        <f t="array" ref="AJ3864">IFERROR(INDEX(IF($AG3864&lt;=$AN3864,레드마인_배치!E:E,레드마인_서비스!E:E),콜트리분석!$AI3864),"")</f>
        <v/>
      </c>
      <c r="AK3864" s="3" t="str" cm="1">
        <f t="array" ref="AK3864">IFERROR(INDEX(IF($AG3864&lt;=$AN3864,레드마인_배치!H:H,레드마인_서비스!H:H),콜트리분석!$AI3864),"")</f>
        <v/>
      </c>
      <c r="AL3864" s="3" t="str" cm="1">
        <f t="array" ref="AL3864">IFERROR(INDEX(IF($AG3864&lt;=$AN3864,레드마인_배치!I:I,레드마인_서비스!I:I),콜트리분석!$AI3864),"")</f>
        <v/>
      </c>
      <c r="AM3864" s="3" t="str" cm="1">
        <f t="array" ref="AM3864">IFERROR(INDEX(IF($AG3864&lt;=$AN3864,레드마인_배치!J:J,레드마인_서비스!J:J),콜트리분석!$AI3864),"")</f>
        <v/>
      </c>
      <c r="AN3864" s="3">
        <v>3</v>
      </c>
      <c r="AO3864" s="15" t="str">
        <f ca="1">IFERROR(INDEX(레드마인_배치!E:E,MATCH(OFFSET(A3864,,AN3864),레드마인_배치!G:G,0)),"")</f>
        <v>미대상</v>
      </c>
      <c r="AP3864" t="s">
        <v>3330</v>
      </c>
      <c r="AQ3864">
        <v>172</v>
      </c>
    </row>
    <row r="3865" spans="1:43" hidden="1">
      <c r="A3865" s="3" t="s">
        <v>2957</v>
      </c>
      <c r="B3865" s="3" t="s">
        <v>491</v>
      </c>
      <c r="C3865" s="3" t="s">
        <v>494</v>
      </c>
      <c r="D3865" s="3" t="s">
        <v>677</v>
      </c>
      <c r="E3865" s="3" t="s">
        <v>3043</v>
      </c>
      <c r="F3865" s="3" t="s">
        <v>3044</v>
      </c>
      <c r="G3865" s="3" t="s">
        <v>3045</v>
      </c>
      <c r="H3865" s="3" t="s">
        <v>3042</v>
      </c>
      <c r="I3865" s="3" t="s">
        <v>3042</v>
      </c>
      <c r="J3865" s="3" t="s">
        <v>3042</v>
      </c>
      <c r="K3865" s="3" t="s">
        <v>3042</v>
      </c>
      <c r="L3865" s="3" t="s">
        <v>3042</v>
      </c>
      <c r="M3865" s="3" t="s">
        <v>3042</v>
      </c>
      <c r="N3865" s="3" t="s">
        <v>3042</v>
      </c>
      <c r="O3865" s="3" t="s">
        <v>650</v>
      </c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>
        <f t="shared" si="62"/>
        <v>14</v>
      </c>
      <c r="AH3865" s="3" t="s">
        <v>650</v>
      </c>
      <c r="AI3865" s="3" t="str">
        <f>IFERROR(IF($AG3865&lt;=$AN3865,MATCH($AH3865,레드마인_배치!G:G,0),MATCH($AH3865,레드마인_서비스!G:G,0)),"")</f>
        <v/>
      </c>
      <c r="AJ3865" s="3" t="str" cm="1">
        <f t="array" ref="AJ3865">IFERROR(INDEX(IF($AG3865&lt;=$AN3865,레드마인_배치!E:E,레드마인_서비스!E:E),콜트리분석!$AI3865),"")</f>
        <v/>
      </c>
      <c r="AK3865" s="3" t="str" cm="1">
        <f t="array" ref="AK3865">IFERROR(INDEX(IF($AG3865&lt;=$AN3865,레드마인_배치!H:H,레드마인_서비스!H:H),콜트리분석!$AI3865),"")</f>
        <v/>
      </c>
      <c r="AL3865" s="3" t="str" cm="1">
        <f t="array" ref="AL3865">IFERROR(INDEX(IF($AG3865&lt;=$AN3865,레드마인_배치!I:I,레드마인_서비스!I:I),콜트리분석!$AI3865),"")</f>
        <v/>
      </c>
      <c r="AM3865" s="3" t="str" cm="1">
        <f t="array" ref="AM3865">IFERROR(INDEX(IF($AG3865&lt;=$AN3865,레드마인_배치!J:J,레드마인_서비스!J:J),콜트리분석!$AI3865),"")</f>
        <v/>
      </c>
      <c r="AN3865" s="3">
        <v>3</v>
      </c>
      <c r="AO3865" s="15" t="str">
        <f ca="1">IFERROR(INDEX(레드마인_배치!E:E,MATCH(OFFSET(A3865,,AN3865),레드마인_배치!G:G,0)),"")</f>
        <v>미대상</v>
      </c>
      <c r="AP3865" t="s">
        <v>3330</v>
      </c>
      <c r="AQ3865">
        <v>172</v>
      </c>
    </row>
    <row r="3866" spans="1:43" hidden="1">
      <c r="A3866" s="3" t="s">
        <v>2957</v>
      </c>
      <c r="B3866" s="3" t="s">
        <v>491</v>
      </c>
      <c r="C3866" s="3" t="s">
        <v>494</v>
      </c>
      <c r="D3866" s="3" t="s">
        <v>677</v>
      </c>
      <c r="E3866" s="3" t="s">
        <v>3043</v>
      </c>
      <c r="F3866" s="3" t="s">
        <v>3044</v>
      </c>
      <c r="G3866" s="3" t="s">
        <v>3045</v>
      </c>
      <c r="H3866" s="3" t="s">
        <v>3042</v>
      </c>
      <c r="I3866" s="3" t="s">
        <v>3042</v>
      </c>
      <c r="J3866" s="3" t="s">
        <v>3042</v>
      </c>
      <c r="K3866" s="3" t="s">
        <v>3042</v>
      </c>
      <c r="L3866" s="3" t="s">
        <v>3042</v>
      </c>
      <c r="M3866" s="3" t="s">
        <v>3042</v>
      </c>
      <c r="N3866" s="3" t="s">
        <v>3042</v>
      </c>
      <c r="O3866" s="3" t="s">
        <v>812</v>
      </c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>
        <f t="shared" si="62"/>
        <v>14</v>
      </c>
      <c r="AH3866" s="3" t="s">
        <v>812</v>
      </c>
      <c r="AI3866" s="3" t="str">
        <f>IFERROR(IF($AG3866&lt;=$AN3866,MATCH($AH3866,레드마인_배치!G:G,0),MATCH($AH3866,레드마인_서비스!G:G,0)),"")</f>
        <v/>
      </c>
      <c r="AJ3866" s="3" t="str" cm="1">
        <f t="array" ref="AJ3866">IFERROR(INDEX(IF($AG3866&lt;=$AN3866,레드마인_배치!E:E,레드마인_서비스!E:E),콜트리분석!$AI3866),"")</f>
        <v/>
      </c>
      <c r="AK3866" s="3" t="str" cm="1">
        <f t="array" ref="AK3866">IFERROR(INDEX(IF($AG3866&lt;=$AN3866,레드마인_배치!H:H,레드마인_서비스!H:H),콜트리분석!$AI3866),"")</f>
        <v/>
      </c>
      <c r="AL3866" s="3" t="str" cm="1">
        <f t="array" ref="AL3866">IFERROR(INDEX(IF($AG3866&lt;=$AN3866,레드마인_배치!I:I,레드마인_서비스!I:I),콜트리분석!$AI3866),"")</f>
        <v/>
      </c>
      <c r="AM3866" s="3" t="str" cm="1">
        <f t="array" ref="AM3866">IFERROR(INDEX(IF($AG3866&lt;=$AN3866,레드마인_배치!J:J,레드마인_서비스!J:J),콜트리분석!$AI3866),"")</f>
        <v/>
      </c>
      <c r="AN3866" s="3">
        <v>3</v>
      </c>
      <c r="AO3866" s="15" t="str">
        <f ca="1">IFERROR(INDEX(레드마인_배치!E:E,MATCH(OFFSET(A3866,,AN3866),레드마인_배치!G:G,0)),"")</f>
        <v>미대상</v>
      </c>
      <c r="AP3866" t="s">
        <v>3330</v>
      </c>
      <c r="AQ3866">
        <v>172</v>
      </c>
    </row>
    <row r="3867" spans="1:43" hidden="1">
      <c r="A3867" s="3" t="s">
        <v>2957</v>
      </c>
      <c r="B3867" s="3" t="s">
        <v>491</v>
      </c>
      <c r="C3867" s="3" t="s">
        <v>494</v>
      </c>
      <c r="D3867" s="3" t="s">
        <v>677</v>
      </c>
      <c r="E3867" s="3" t="s">
        <v>3043</v>
      </c>
      <c r="F3867" s="3" t="s">
        <v>3044</v>
      </c>
      <c r="G3867" s="3" t="s">
        <v>3045</v>
      </c>
      <c r="H3867" s="3" t="s">
        <v>3042</v>
      </c>
      <c r="I3867" s="3" t="s">
        <v>3042</v>
      </c>
      <c r="J3867" s="3" t="s">
        <v>3042</v>
      </c>
      <c r="K3867" s="3" t="s">
        <v>3042</v>
      </c>
      <c r="L3867" s="3" t="s">
        <v>3042</v>
      </c>
      <c r="M3867" s="3" t="s">
        <v>3042</v>
      </c>
      <c r="N3867" s="3" t="s">
        <v>3042</v>
      </c>
      <c r="O3867" s="3" t="s">
        <v>811</v>
      </c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>
        <f t="shared" si="62"/>
        <v>14</v>
      </c>
      <c r="AH3867" s="3" t="s">
        <v>811</v>
      </c>
      <c r="AI3867" s="3" t="str">
        <f>IFERROR(IF($AG3867&lt;=$AN3867,MATCH($AH3867,레드마인_배치!G:G,0),MATCH($AH3867,레드마인_서비스!G:G,0)),"")</f>
        <v/>
      </c>
      <c r="AJ3867" s="3" t="str" cm="1">
        <f t="array" ref="AJ3867">IFERROR(INDEX(IF($AG3867&lt;=$AN3867,레드마인_배치!E:E,레드마인_서비스!E:E),콜트리분석!$AI3867),"")</f>
        <v/>
      </c>
      <c r="AK3867" s="3" t="str" cm="1">
        <f t="array" ref="AK3867">IFERROR(INDEX(IF($AG3867&lt;=$AN3867,레드마인_배치!H:H,레드마인_서비스!H:H),콜트리분석!$AI3867),"")</f>
        <v/>
      </c>
      <c r="AL3867" s="3" t="str" cm="1">
        <f t="array" ref="AL3867">IFERROR(INDEX(IF($AG3867&lt;=$AN3867,레드마인_배치!I:I,레드마인_서비스!I:I),콜트리분석!$AI3867),"")</f>
        <v/>
      </c>
      <c r="AM3867" s="3" t="str" cm="1">
        <f t="array" ref="AM3867">IFERROR(INDEX(IF($AG3867&lt;=$AN3867,레드마인_배치!J:J,레드마인_서비스!J:J),콜트리분석!$AI3867),"")</f>
        <v/>
      </c>
      <c r="AN3867" s="3">
        <v>3</v>
      </c>
      <c r="AO3867" s="15" t="str">
        <f ca="1">IFERROR(INDEX(레드마인_배치!E:E,MATCH(OFFSET(A3867,,AN3867),레드마인_배치!G:G,0)),"")</f>
        <v>미대상</v>
      </c>
      <c r="AP3867" t="s">
        <v>3330</v>
      </c>
      <c r="AQ3867">
        <v>172</v>
      </c>
    </row>
    <row r="3868" spans="1:43" hidden="1">
      <c r="A3868" s="3" t="s">
        <v>2957</v>
      </c>
      <c r="B3868" s="3" t="s">
        <v>491</v>
      </c>
      <c r="C3868" s="3" t="s">
        <v>494</v>
      </c>
      <c r="D3868" s="3" t="s">
        <v>677</v>
      </c>
      <c r="E3868" s="3" t="s">
        <v>3043</v>
      </c>
      <c r="F3868" s="3" t="s">
        <v>3044</v>
      </c>
      <c r="G3868" s="3" t="s">
        <v>3045</v>
      </c>
      <c r="H3868" s="3" t="s">
        <v>3042</v>
      </c>
      <c r="I3868" s="3" t="s">
        <v>3042</v>
      </c>
      <c r="J3868" s="3" t="s">
        <v>3042</v>
      </c>
      <c r="K3868" s="3" t="s">
        <v>3042</v>
      </c>
      <c r="L3868" s="3" t="s">
        <v>3042</v>
      </c>
      <c r="M3868" s="3" t="s">
        <v>3042</v>
      </c>
      <c r="N3868" s="3" t="s">
        <v>650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>
        <f t="shared" si="62"/>
        <v>13</v>
      </c>
      <c r="AH3868" s="3" t="s">
        <v>650</v>
      </c>
      <c r="AI3868" s="3" t="str">
        <f>IFERROR(IF($AG3868&lt;=$AN3868,MATCH($AH3868,레드마인_배치!G:G,0),MATCH($AH3868,레드마인_서비스!G:G,0)),"")</f>
        <v/>
      </c>
      <c r="AJ3868" s="3" t="str" cm="1">
        <f t="array" ref="AJ3868">IFERROR(INDEX(IF($AG3868&lt;=$AN3868,레드마인_배치!E:E,레드마인_서비스!E:E),콜트리분석!$AI3868),"")</f>
        <v/>
      </c>
      <c r="AK3868" s="3" t="str" cm="1">
        <f t="array" ref="AK3868">IFERROR(INDEX(IF($AG3868&lt;=$AN3868,레드마인_배치!H:H,레드마인_서비스!H:H),콜트리분석!$AI3868),"")</f>
        <v/>
      </c>
      <c r="AL3868" s="3" t="str" cm="1">
        <f t="array" ref="AL3868">IFERROR(INDEX(IF($AG3868&lt;=$AN3868,레드마인_배치!I:I,레드마인_서비스!I:I),콜트리분석!$AI3868),"")</f>
        <v/>
      </c>
      <c r="AM3868" s="3" t="str" cm="1">
        <f t="array" ref="AM3868">IFERROR(INDEX(IF($AG3868&lt;=$AN3868,레드마인_배치!J:J,레드마인_서비스!J:J),콜트리분석!$AI3868),"")</f>
        <v/>
      </c>
      <c r="AN3868" s="3">
        <v>3</v>
      </c>
      <c r="AO3868" s="15" t="str">
        <f ca="1">IFERROR(INDEX(레드마인_배치!E:E,MATCH(OFFSET(A3868,,AN3868),레드마인_배치!G:G,0)),"")</f>
        <v>미대상</v>
      </c>
      <c r="AP3868" t="s">
        <v>3330</v>
      </c>
      <c r="AQ3868">
        <v>172</v>
      </c>
    </row>
    <row r="3869" spans="1:43" hidden="1">
      <c r="A3869" s="3" t="s">
        <v>2957</v>
      </c>
      <c r="B3869" s="3" t="s">
        <v>491</v>
      </c>
      <c r="C3869" s="3" t="s">
        <v>494</v>
      </c>
      <c r="D3869" s="3" t="s">
        <v>677</v>
      </c>
      <c r="E3869" s="3" t="s">
        <v>3043</v>
      </c>
      <c r="F3869" s="3" t="s">
        <v>3044</v>
      </c>
      <c r="G3869" s="3" t="s">
        <v>3045</v>
      </c>
      <c r="H3869" s="3" t="s">
        <v>3042</v>
      </c>
      <c r="I3869" s="3" t="s">
        <v>3042</v>
      </c>
      <c r="J3869" s="3" t="s">
        <v>3042</v>
      </c>
      <c r="K3869" s="3" t="s">
        <v>3042</v>
      </c>
      <c r="L3869" s="3" t="s">
        <v>3042</v>
      </c>
      <c r="M3869" s="3" t="s">
        <v>3042</v>
      </c>
      <c r="N3869" s="3" t="s">
        <v>812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>
        <f t="shared" ref="AG3869:AG3932" si="63">COUNTA(B3869:AF3869)</f>
        <v>13</v>
      </c>
      <c r="AH3869" s="3" t="s">
        <v>812</v>
      </c>
      <c r="AI3869" s="3" t="str">
        <f>IFERROR(IF($AG3869&lt;=$AN3869,MATCH($AH3869,레드마인_배치!G:G,0),MATCH($AH3869,레드마인_서비스!G:G,0)),"")</f>
        <v/>
      </c>
      <c r="AJ3869" s="3" t="str" cm="1">
        <f t="array" ref="AJ3869">IFERROR(INDEX(IF($AG3869&lt;=$AN3869,레드마인_배치!E:E,레드마인_서비스!E:E),콜트리분석!$AI3869),"")</f>
        <v/>
      </c>
      <c r="AK3869" s="3" t="str" cm="1">
        <f t="array" ref="AK3869">IFERROR(INDEX(IF($AG3869&lt;=$AN3869,레드마인_배치!H:H,레드마인_서비스!H:H),콜트리분석!$AI3869),"")</f>
        <v/>
      </c>
      <c r="AL3869" s="3" t="str" cm="1">
        <f t="array" ref="AL3869">IFERROR(INDEX(IF($AG3869&lt;=$AN3869,레드마인_배치!I:I,레드마인_서비스!I:I),콜트리분석!$AI3869),"")</f>
        <v/>
      </c>
      <c r="AM3869" s="3" t="str" cm="1">
        <f t="array" ref="AM3869">IFERROR(INDEX(IF($AG3869&lt;=$AN3869,레드마인_배치!J:J,레드마인_서비스!J:J),콜트리분석!$AI3869),"")</f>
        <v/>
      </c>
      <c r="AN3869" s="3">
        <v>3</v>
      </c>
      <c r="AO3869" s="15" t="str">
        <f ca="1">IFERROR(INDEX(레드마인_배치!E:E,MATCH(OFFSET(A3869,,AN3869),레드마인_배치!G:G,0)),"")</f>
        <v>미대상</v>
      </c>
      <c r="AP3869" t="s">
        <v>3330</v>
      </c>
      <c r="AQ3869">
        <v>172</v>
      </c>
    </row>
    <row r="3870" spans="1:43" hidden="1">
      <c r="A3870" s="3" t="s">
        <v>2957</v>
      </c>
      <c r="B3870" s="3" t="s">
        <v>491</v>
      </c>
      <c r="C3870" s="3" t="s">
        <v>494</v>
      </c>
      <c r="D3870" s="3" t="s">
        <v>677</v>
      </c>
      <c r="E3870" s="3" t="s">
        <v>3043</v>
      </c>
      <c r="F3870" s="3" t="s">
        <v>3044</v>
      </c>
      <c r="G3870" s="3" t="s">
        <v>3045</v>
      </c>
      <c r="H3870" s="3" t="s">
        <v>3042</v>
      </c>
      <c r="I3870" s="3" t="s">
        <v>3042</v>
      </c>
      <c r="J3870" s="3" t="s">
        <v>3042</v>
      </c>
      <c r="K3870" s="3" t="s">
        <v>3042</v>
      </c>
      <c r="L3870" s="3" t="s">
        <v>3042</v>
      </c>
      <c r="M3870" s="3" t="s">
        <v>3042</v>
      </c>
      <c r="N3870" s="3" t="s">
        <v>811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>
        <f t="shared" si="63"/>
        <v>13</v>
      </c>
      <c r="AH3870" s="3" t="s">
        <v>811</v>
      </c>
      <c r="AI3870" s="3" t="str">
        <f>IFERROR(IF($AG3870&lt;=$AN3870,MATCH($AH3870,레드마인_배치!G:G,0),MATCH($AH3870,레드마인_서비스!G:G,0)),"")</f>
        <v/>
      </c>
      <c r="AJ3870" s="3" t="str" cm="1">
        <f t="array" ref="AJ3870">IFERROR(INDEX(IF($AG3870&lt;=$AN3870,레드마인_배치!E:E,레드마인_서비스!E:E),콜트리분석!$AI3870),"")</f>
        <v/>
      </c>
      <c r="AK3870" s="3" t="str" cm="1">
        <f t="array" ref="AK3870">IFERROR(INDEX(IF($AG3870&lt;=$AN3870,레드마인_배치!H:H,레드마인_서비스!H:H),콜트리분석!$AI3870),"")</f>
        <v/>
      </c>
      <c r="AL3870" s="3" t="str" cm="1">
        <f t="array" ref="AL3870">IFERROR(INDEX(IF($AG3870&lt;=$AN3870,레드마인_배치!I:I,레드마인_서비스!I:I),콜트리분석!$AI3870),"")</f>
        <v/>
      </c>
      <c r="AM3870" s="3" t="str" cm="1">
        <f t="array" ref="AM3870">IFERROR(INDEX(IF($AG3870&lt;=$AN3870,레드마인_배치!J:J,레드마인_서비스!J:J),콜트리분석!$AI3870),"")</f>
        <v/>
      </c>
      <c r="AN3870" s="3">
        <v>3</v>
      </c>
      <c r="AO3870" s="15" t="str">
        <f ca="1">IFERROR(INDEX(레드마인_배치!E:E,MATCH(OFFSET(A3870,,AN3870),레드마인_배치!G:G,0)),"")</f>
        <v>미대상</v>
      </c>
      <c r="AP3870" t="s">
        <v>3330</v>
      </c>
      <c r="AQ3870">
        <v>172</v>
      </c>
    </row>
    <row r="3871" spans="1:43" hidden="1">
      <c r="A3871" s="3" t="s">
        <v>2957</v>
      </c>
      <c r="B3871" s="3" t="s">
        <v>491</v>
      </c>
      <c r="C3871" s="3" t="s">
        <v>494</v>
      </c>
      <c r="D3871" s="3" t="s">
        <v>677</v>
      </c>
      <c r="E3871" s="3" t="s">
        <v>3043</v>
      </c>
      <c r="F3871" s="3" t="s">
        <v>3044</v>
      </c>
      <c r="G3871" s="3" t="s">
        <v>3045</v>
      </c>
      <c r="H3871" s="3" t="s">
        <v>3042</v>
      </c>
      <c r="I3871" s="3" t="s">
        <v>3042</v>
      </c>
      <c r="J3871" s="3" t="s">
        <v>3042</v>
      </c>
      <c r="K3871" s="3" t="s">
        <v>3042</v>
      </c>
      <c r="L3871" s="3" t="s">
        <v>3042</v>
      </c>
      <c r="M3871" s="3" t="s">
        <v>650</v>
      </c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>
        <f t="shared" si="63"/>
        <v>12</v>
      </c>
      <c r="AH3871" s="3" t="s">
        <v>650</v>
      </c>
      <c r="AI3871" s="3" t="str">
        <f>IFERROR(IF($AG3871&lt;=$AN3871,MATCH($AH3871,레드마인_배치!G:G,0),MATCH($AH3871,레드마인_서비스!G:G,0)),"")</f>
        <v/>
      </c>
      <c r="AJ3871" s="3" t="str" cm="1">
        <f t="array" ref="AJ3871">IFERROR(INDEX(IF($AG3871&lt;=$AN3871,레드마인_배치!E:E,레드마인_서비스!E:E),콜트리분석!$AI3871),"")</f>
        <v/>
      </c>
      <c r="AK3871" s="3" t="str" cm="1">
        <f t="array" ref="AK3871">IFERROR(INDEX(IF($AG3871&lt;=$AN3871,레드마인_배치!H:H,레드마인_서비스!H:H),콜트리분석!$AI3871),"")</f>
        <v/>
      </c>
      <c r="AL3871" s="3" t="str" cm="1">
        <f t="array" ref="AL3871">IFERROR(INDEX(IF($AG3871&lt;=$AN3871,레드마인_배치!I:I,레드마인_서비스!I:I),콜트리분석!$AI3871),"")</f>
        <v/>
      </c>
      <c r="AM3871" s="3" t="str" cm="1">
        <f t="array" ref="AM3871">IFERROR(INDEX(IF($AG3871&lt;=$AN3871,레드마인_배치!J:J,레드마인_서비스!J:J),콜트리분석!$AI3871),"")</f>
        <v/>
      </c>
      <c r="AN3871" s="3">
        <v>3</v>
      </c>
      <c r="AO3871" s="15" t="str">
        <f ca="1">IFERROR(INDEX(레드마인_배치!E:E,MATCH(OFFSET(A3871,,AN3871),레드마인_배치!G:G,0)),"")</f>
        <v>미대상</v>
      </c>
      <c r="AP3871" t="s">
        <v>3330</v>
      </c>
      <c r="AQ3871">
        <v>172</v>
      </c>
    </row>
    <row r="3872" spans="1:43" hidden="1">
      <c r="A3872" s="3" t="s">
        <v>2957</v>
      </c>
      <c r="B3872" s="3" t="s">
        <v>491</v>
      </c>
      <c r="C3872" s="3" t="s">
        <v>494</v>
      </c>
      <c r="D3872" s="3" t="s">
        <v>677</v>
      </c>
      <c r="E3872" s="3" t="s">
        <v>3043</v>
      </c>
      <c r="F3872" s="3" t="s">
        <v>3044</v>
      </c>
      <c r="G3872" s="3" t="s">
        <v>3045</v>
      </c>
      <c r="H3872" s="3" t="s">
        <v>3042</v>
      </c>
      <c r="I3872" s="3" t="s">
        <v>3042</v>
      </c>
      <c r="J3872" s="3" t="s">
        <v>3042</v>
      </c>
      <c r="K3872" s="3" t="s">
        <v>3042</v>
      </c>
      <c r="L3872" s="3" t="s">
        <v>3042</v>
      </c>
      <c r="M3872" s="3" t="s">
        <v>812</v>
      </c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>
        <f t="shared" si="63"/>
        <v>12</v>
      </c>
      <c r="AH3872" s="3" t="s">
        <v>812</v>
      </c>
      <c r="AI3872" s="3" t="str">
        <f>IFERROR(IF($AG3872&lt;=$AN3872,MATCH($AH3872,레드마인_배치!G:G,0),MATCH($AH3872,레드마인_서비스!G:G,0)),"")</f>
        <v/>
      </c>
      <c r="AJ3872" s="3" t="str" cm="1">
        <f t="array" ref="AJ3872">IFERROR(INDEX(IF($AG3872&lt;=$AN3872,레드마인_배치!E:E,레드마인_서비스!E:E),콜트리분석!$AI3872),"")</f>
        <v/>
      </c>
      <c r="AK3872" s="3" t="str" cm="1">
        <f t="array" ref="AK3872">IFERROR(INDEX(IF($AG3872&lt;=$AN3872,레드마인_배치!H:H,레드마인_서비스!H:H),콜트리분석!$AI3872),"")</f>
        <v/>
      </c>
      <c r="AL3872" s="3" t="str" cm="1">
        <f t="array" ref="AL3872">IFERROR(INDEX(IF($AG3872&lt;=$AN3872,레드마인_배치!I:I,레드마인_서비스!I:I),콜트리분석!$AI3872),"")</f>
        <v/>
      </c>
      <c r="AM3872" s="3" t="str" cm="1">
        <f t="array" ref="AM3872">IFERROR(INDEX(IF($AG3872&lt;=$AN3872,레드마인_배치!J:J,레드마인_서비스!J:J),콜트리분석!$AI3872),"")</f>
        <v/>
      </c>
      <c r="AN3872" s="3">
        <v>3</v>
      </c>
      <c r="AO3872" s="15" t="str">
        <f ca="1">IFERROR(INDEX(레드마인_배치!E:E,MATCH(OFFSET(A3872,,AN3872),레드마인_배치!G:G,0)),"")</f>
        <v>미대상</v>
      </c>
      <c r="AP3872" t="s">
        <v>3330</v>
      </c>
      <c r="AQ3872">
        <v>172</v>
      </c>
    </row>
    <row r="3873" spans="1:46" hidden="1">
      <c r="A3873" s="3" t="s">
        <v>2957</v>
      </c>
      <c r="B3873" s="3" t="s">
        <v>491</v>
      </c>
      <c r="C3873" s="3" t="s">
        <v>494</v>
      </c>
      <c r="D3873" s="3" t="s">
        <v>677</v>
      </c>
      <c r="E3873" s="3" t="s">
        <v>3043</v>
      </c>
      <c r="F3873" s="3" t="s">
        <v>3044</v>
      </c>
      <c r="G3873" s="3" t="s">
        <v>3045</v>
      </c>
      <c r="H3873" s="3" t="s">
        <v>3042</v>
      </c>
      <c r="I3873" s="3" t="s">
        <v>3042</v>
      </c>
      <c r="J3873" s="3" t="s">
        <v>3042</v>
      </c>
      <c r="K3873" s="3" t="s">
        <v>3042</v>
      </c>
      <c r="L3873" s="3" t="s">
        <v>3042</v>
      </c>
      <c r="M3873" s="3" t="s">
        <v>811</v>
      </c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>
        <f t="shared" si="63"/>
        <v>12</v>
      </c>
      <c r="AH3873" s="3" t="s">
        <v>811</v>
      </c>
      <c r="AI3873" s="3" t="str">
        <f>IFERROR(IF($AG3873&lt;=$AN3873,MATCH($AH3873,레드마인_배치!G:G,0),MATCH($AH3873,레드마인_서비스!G:G,0)),"")</f>
        <v/>
      </c>
      <c r="AJ3873" s="3" t="str" cm="1">
        <f t="array" ref="AJ3873">IFERROR(INDEX(IF($AG3873&lt;=$AN3873,레드마인_배치!E:E,레드마인_서비스!E:E),콜트리분석!$AI3873),"")</f>
        <v/>
      </c>
      <c r="AK3873" s="3" t="str" cm="1">
        <f t="array" ref="AK3873">IFERROR(INDEX(IF($AG3873&lt;=$AN3873,레드마인_배치!H:H,레드마인_서비스!H:H),콜트리분석!$AI3873),"")</f>
        <v/>
      </c>
      <c r="AL3873" s="3" t="str" cm="1">
        <f t="array" ref="AL3873">IFERROR(INDEX(IF($AG3873&lt;=$AN3873,레드마인_배치!I:I,레드마인_서비스!I:I),콜트리분석!$AI3873),"")</f>
        <v/>
      </c>
      <c r="AM3873" s="3" t="str" cm="1">
        <f t="array" ref="AM3873">IFERROR(INDEX(IF($AG3873&lt;=$AN3873,레드마인_배치!J:J,레드마인_서비스!J:J),콜트리분석!$AI3873),"")</f>
        <v/>
      </c>
      <c r="AN3873" s="3">
        <v>3</v>
      </c>
      <c r="AO3873" s="15" t="str">
        <f ca="1">IFERROR(INDEX(레드마인_배치!E:E,MATCH(OFFSET(A3873,,AN3873),레드마인_배치!G:G,0)),"")</f>
        <v>미대상</v>
      </c>
      <c r="AP3873" t="s">
        <v>3330</v>
      </c>
      <c r="AQ3873">
        <v>172</v>
      </c>
    </row>
    <row r="3874" spans="1:46" hidden="1">
      <c r="A3874" s="3" t="s">
        <v>2957</v>
      </c>
      <c r="B3874" s="3" t="s">
        <v>491</v>
      </c>
      <c r="C3874" s="3" t="s">
        <v>494</v>
      </c>
      <c r="D3874" s="3" t="s">
        <v>677</v>
      </c>
      <c r="E3874" s="3" t="s">
        <v>3043</v>
      </c>
      <c r="F3874" s="3" t="s">
        <v>3044</v>
      </c>
      <c r="G3874" s="3" t="s">
        <v>3045</v>
      </c>
      <c r="H3874" s="3" t="s">
        <v>3042</v>
      </c>
      <c r="I3874" s="3" t="s">
        <v>3042</v>
      </c>
      <c r="J3874" s="3" t="s">
        <v>3042</v>
      </c>
      <c r="K3874" s="3" t="s">
        <v>3042</v>
      </c>
      <c r="L3874" s="3" t="s">
        <v>650</v>
      </c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>
        <f t="shared" si="63"/>
        <v>11</v>
      </c>
      <c r="AH3874" s="3" t="s">
        <v>650</v>
      </c>
      <c r="AI3874" s="3" t="str">
        <f>IFERROR(IF($AG3874&lt;=$AN3874,MATCH($AH3874,레드마인_배치!G:G,0),MATCH($AH3874,레드마인_서비스!G:G,0)),"")</f>
        <v/>
      </c>
      <c r="AJ3874" s="3" t="str" cm="1">
        <f t="array" ref="AJ3874">IFERROR(INDEX(IF($AG3874&lt;=$AN3874,레드마인_배치!E:E,레드마인_서비스!E:E),콜트리분석!$AI3874),"")</f>
        <v/>
      </c>
      <c r="AK3874" s="3" t="str" cm="1">
        <f t="array" ref="AK3874">IFERROR(INDEX(IF($AG3874&lt;=$AN3874,레드마인_배치!H:H,레드마인_서비스!H:H),콜트리분석!$AI3874),"")</f>
        <v/>
      </c>
      <c r="AL3874" s="3" t="str" cm="1">
        <f t="array" ref="AL3874">IFERROR(INDEX(IF($AG3874&lt;=$AN3874,레드마인_배치!I:I,레드마인_서비스!I:I),콜트리분석!$AI3874),"")</f>
        <v/>
      </c>
      <c r="AM3874" s="3" t="str" cm="1">
        <f t="array" ref="AM3874">IFERROR(INDEX(IF($AG3874&lt;=$AN3874,레드마인_배치!J:J,레드마인_서비스!J:J),콜트리분석!$AI3874),"")</f>
        <v/>
      </c>
      <c r="AN3874" s="3">
        <v>3</v>
      </c>
      <c r="AO3874" s="15" t="str">
        <f ca="1">IFERROR(INDEX(레드마인_배치!E:E,MATCH(OFFSET(A3874,,AN3874),레드마인_배치!G:G,0)),"")</f>
        <v>미대상</v>
      </c>
      <c r="AP3874" t="s">
        <v>3330</v>
      </c>
      <c r="AQ3874">
        <v>172</v>
      </c>
    </row>
    <row r="3875" spans="1:46" hidden="1">
      <c r="A3875" s="3" t="s">
        <v>2957</v>
      </c>
      <c r="B3875" s="3" t="s">
        <v>491</v>
      </c>
      <c r="C3875" s="3" t="s">
        <v>494</v>
      </c>
      <c r="D3875" s="3" t="s">
        <v>677</v>
      </c>
      <c r="E3875" s="3" t="s">
        <v>3043</v>
      </c>
      <c r="F3875" s="3" t="s">
        <v>3044</v>
      </c>
      <c r="G3875" s="3" t="s">
        <v>3045</v>
      </c>
      <c r="H3875" s="3" t="s">
        <v>3042</v>
      </c>
      <c r="I3875" s="3" t="s">
        <v>3042</v>
      </c>
      <c r="J3875" s="3" t="s">
        <v>3042</v>
      </c>
      <c r="K3875" s="3" t="s">
        <v>3042</v>
      </c>
      <c r="L3875" s="3" t="s">
        <v>812</v>
      </c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>
        <f t="shared" si="63"/>
        <v>11</v>
      </c>
      <c r="AH3875" s="3" t="s">
        <v>812</v>
      </c>
      <c r="AI3875" s="3" t="str">
        <f>IFERROR(IF($AG3875&lt;=$AN3875,MATCH($AH3875,레드마인_배치!G:G,0),MATCH($AH3875,레드마인_서비스!G:G,0)),"")</f>
        <v/>
      </c>
      <c r="AJ3875" s="3" t="str" cm="1">
        <f t="array" ref="AJ3875">IFERROR(INDEX(IF($AG3875&lt;=$AN3875,레드마인_배치!E:E,레드마인_서비스!E:E),콜트리분석!$AI3875),"")</f>
        <v/>
      </c>
      <c r="AK3875" s="3" t="str" cm="1">
        <f t="array" ref="AK3875">IFERROR(INDEX(IF($AG3875&lt;=$AN3875,레드마인_배치!H:H,레드마인_서비스!H:H),콜트리분석!$AI3875),"")</f>
        <v/>
      </c>
      <c r="AL3875" s="3" t="str" cm="1">
        <f t="array" ref="AL3875">IFERROR(INDEX(IF($AG3875&lt;=$AN3875,레드마인_배치!I:I,레드마인_서비스!I:I),콜트리분석!$AI3875),"")</f>
        <v/>
      </c>
      <c r="AM3875" s="3" t="str" cm="1">
        <f t="array" ref="AM3875">IFERROR(INDEX(IF($AG3875&lt;=$AN3875,레드마인_배치!J:J,레드마인_서비스!J:J),콜트리분석!$AI3875),"")</f>
        <v/>
      </c>
      <c r="AN3875" s="3">
        <v>3</v>
      </c>
      <c r="AO3875" s="15" t="str">
        <f ca="1">IFERROR(INDEX(레드마인_배치!E:E,MATCH(OFFSET(A3875,,AN3875),레드마인_배치!G:G,0)),"")</f>
        <v>미대상</v>
      </c>
      <c r="AP3875" t="s">
        <v>3330</v>
      </c>
      <c r="AQ3875">
        <v>172</v>
      </c>
    </row>
    <row r="3876" spans="1:46" hidden="1">
      <c r="A3876" s="3" t="s">
        <v>2957</v>
      </c>
      <c r="B3876" s="3" t="s">
        <v>491</v>
      </c>
      <c r="C3876" s="3" t="s">
        <v>494</v>
      </c>
      <c r="D3876" s="3" t="s">
        <v>677</v>
      </c>
      <c r="E3876" s="3" t="s">
        <v>3043</v>
      </c>
      <c r="F3876" s="3" t="s">
        <v>3044</v>
      </c>
      <c r="G3876" s="3" t="s">
        <v>3045</v>
      </c>
      <c r="H3876" s="3" t="s">
        <v>3042</v>
      </c>
      <c r="I3876" s="3" t="s">
        <v>3042</v>
      </c>
      <c r="J3876" s="3" t="s">
        <v>3042</v>
      </c>
      <c r="K3876" s="3" t="s">
        <v>3042</v>
      </c>
      <c r="L3876" s="3" t="s">
        <v>811</v>
      </c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>
        <f t="shared" si="63"/>
        <v>11</v>
      </c>
      <c r="AH3876" s="3" t="s">
        <v>811</v>
      </c>
      <c r="AI3876" s="3" t="str">
        <f>IFERROR(IF($AG3876&lt;=$AN3876,MATCH($AH3876,레드마인_배치!G:G,0),MATCH($AH3876,레드마인_서비스!G:G,0)),"")</f>
        <v/>
      </c>
      <c r="AJ3876" s="3" t="str" cm="1">
        <f t="array" ref="AJ3876">IFERROR(INDEX(IF($AG3876&lt;=$AN3876,레드마인_배치!E:E,레드마인_서비스!E:E),콜트리분석!$AI3876),"")</f>
        <v/>
      </c>
      <c r="AK3876" s="3" t="str" cm="1">
        <f t="array" ref="AK3876">IFERROR(INDEX(IF($AG3876&lt;=$AN3876,레드마인_배치!H:H,레드마인_서비스!H:H),콜트리분석!$AI3876),"")</f>
        <v/>
      </c>
      <c r="AL3876" s="3" t="str" cm="1">
        <f t="array" ref="AL3876">IFERROR(INDEX(IF($AG3876&lt;=$AN3876,레드마인_배치!I:I,레드마인_서비스!I:I),콜트리분석!$AI3876),"")</f>
        <v/>
      </c>
      <c r="AM3876" s="3" t="str" cm="1">
        <f t="array" ref="AM3876">IFERROR(INDEX(IF($AG3876&lt;=$AN3876,레드마인_배치!J:J,레드마인_서비스!J:J),콜트리분석!$AI3876),"")</f>
        <v/>
      </c>
      <c r="AN3876" s="3">
        <v>3</v>
      </c>
      <c r="AO3876" s="15" t="str">
        <f ca="1">IFERROR(INDEX(레드마인_배치!E:E,MATCH(OFFSET(A3876,,AN3876),레드마인_배치!G:G,0)),"")</f>
        <v>미대상</v>
      </c>
      <c r="AP3876" t="s">
        <v>3330</v>
      </c>
      <c r="AQ3876">
        <v>172</v>
      </c>
    </row>
    <row r="3877" spans="1:46" hidden="1">
      <c r="A3877" s="3" t="s">
        <v>2957</v>
      </c>
      <c r="B3877" s="3" t="s">
        <v>491</v>
      </c>
      <c r="C3877" s="3" t="s">
        <v>494</v>
      </c>
      <c r="D3877" s="3" t="s">
        <v>677</v>
      </c>
      <c r="E3877" s="3" t="s">
        <v>3043</v>
      </c>
      <c r="F3877" s="3" t="s">
        <v>3044</v>
      </c>
      <c r="G3877" s="3" t="s">
        <v>3045</v>
      </c>
      <c r="H3877" s="3" t="s">
        <v>3042</v>
      </c>
      <c r="I3877" s="3" t="s">
        <v>3042</v>
      </c>
      <c r="J3877" s="3" t="s">
        <v>3042</v>
      </c>
      <c r="K3877" s="3" t="s">
        <v>650</v>
      </c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>
        <f t="shared" si="63"/>
        <v>10</v>
      </c>
      <c r="AH3877" s="3" t="s">
        <v>650</v>
      </c>
      <c r="AI3877" s="3" t="str">
        <f>IFERROR(IF($AG3877&lt;=$AN3877,MATCH($AH3877,레드마인_배치!G:G,0),MATCH($AH3877,레드마인_서비스!G:G,0)),"")</f>
        <v/>
      </c>
      <c r="AJ3877" s="3" t="str" cm="1">
        <f t="array" ref="AJ3877">IFERROR(INDEX(IF($AG3877&lt;=$AN3877,레드마인_배치!E:E,레드마인_서비스!E:E),콜트리분석!$AI3877),"")</f>
        <v/>
      </c>
      <c r="AK3877" s="3" t="str" cm="1">
        <f t="array" ref="AK3877">IFERROR(INDEX(IF($AG3877&lt;=$AN3877,레드마인_배치!H:H,레드마인_서비스!H:H),콜트리분석!$AI3877),"")</f>
        <v/>
      </c>
      <c r="AL3877" s="3" t="str" cm="1">
        <f t="array" ref="AL3877">IFERROR(INDEX(IF($AG3877&lt;=$AN3877,레드마인_배치!I:I,레드마인_서비스!I:I),콜트리분석!$AI3877),"")</f>
        <v/>
      </c>
      <c r="AM3877" s="3" t="str" cm="1">
        <f t="array" ref="AM3877">IFERROR(INDEX(IF($AG3877&lt;=$AN3877,레드마인_배치!J:J,레드마인_서비스!J:J),콜트리분석!$AI3877),"")</f>
        <v/>
      </c>
      <c r="AN3877" s="3">
        <v>3</v>
      </c>
      <c r="AO3877" s="15" t="str">
        <f ca="1">IFERROR(INDEX(레드마인_배치!E:E,MATCH(OFFSET(A3877,,AN3877),레드마인_배치!G:G,0)),"")</f>
        <v>미대상</v>
      </c>
      <c r="AP3877" t="s">
        <v>3330</v>
      </c>
      <c r="AQ3877">
        <v>172</v>
      </c>
    </row>
    <row r="3878" spans="1:46" hidden="1">
      <c r="A3878" s="3" t="s">
        <v>2957</v>
      </c>
      <c r="B3878" s="3" t="s">
        <v>491</v>
      </c>
      <c r="C3878" s="3" t="s">
        <v>494</v>
      </c>
      <c r="D3878" s="3" t="s">
        <v>677</v>
      </c>
      <c r="E3878" s="3" t="s">
        <v>3043</v>
      </c>
      <c r="F3878" s="3" t="s">
        <v>3044</v>
      </c>
      <c r="G3878" s="3" t="s">
        <v>3045</v>
      </c>
      <c r="H3878" s="3" t="s">
        <v>3042</v>
      </c>
      <c r="I3878" s="3" t="s">
        <v>3042</v>
      </c>
      <c r="J3878" s="3" t="s">
        <v>3042</v>
      </c>
      <c r="K3878" s="3" t="s">
        <v>812</v>
      </c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>
        <f t="shared" si="63"/>
        <v>10</v>
      </c>
      <c r="AH3878" s="3" t="s">
        <v>812</v>
      </c>
      <c r="AI3878" s="3" t="str">
        <f>IFERROR(IF($AG3878&lt;=$AN3878,MATCH($AH3878,레드마인_배치!G:G,0),MATCH($AH3878,레드마인_서비스!G:G,0)),"")</f>
        <v/>
      </c>
      <c r="AJ3878" s="3" t="str" cm="1">
        <f t="array" ref="AJ3878">IFERROR(INDEX(IF($AG3878&lt;=$AN3878,레드마인_배치!E:E,레드마인_서비스!E:E),콜트리분석!$AI3878),"")</f>
        <v/>
      </c>
      <c r="AK3878" s="3" t="str" cm="1">
        <f t="array" ref="AK3878">IFERROR(INDEX(IF($AG3878&lt;=$AN3878,레드마인_배치!H:H,레드마인_서비스!H:H),콜트리분석!$AI3878),"")</f>
        <v/>
      </c>
      <c r="AL3878" s="3" t="str" cm="1">
        <f t="array" ref="AL3878">IFERROR(INDEX(IF($AG3878&lt;=$AN3878,레드마인_배치!I:I,레드마인_서비스!I:I),콜트리분석!$AI3878),"")</f>
        <v/>
      </c>
      <c r="AM3878" s="3" t="str" cm="1">
        <f t="array" ref="AM3878">IFERROR(INDEX(IF($AG3878&lt;=$AN3878,레드마인_배치!J:J,레드마인_서비스!J:J),콜트리분석!$AI3878),"")</f>
        <v/>
      </c>
      <c r="AN3878" s="3">
        <v>3</v>
      </c>
      <c r="AO3878" s="15" t="str">
        <f ca="1">IFERROR(INDEX(레드마인_배치!E:E,MATCH(OFFSET(A3878,,AN3878),레드마인_배치!G:G,0)),"")</f>
        <v>미대상</v>
      </c>
      <c r="AP3878" t="s">
        <v>3330</v>
      </c>
      <c r="AQ3878">
        <v>172</v>
      </c>
    </row>
    <row r="3879" spans="1:46" hidden="1">
      <c r="A3879" s="3" t="s">
        <v>2957</v>
      </c>
      <c r="B3879" s="3" t="s">
        <v>491</v>
      </c>
      <c r="C3879" s="3" t="s">
        <v>494</v>
      </c>
      <c r="D3879" s="3" t="s">
        <v>677</v>
      </c>
      <c r="E3879" s="3" t="s">
        <v>3043</v>
      </c>
      <c r="F3879" s="3" t="s">
        <v>3044</v>
      </c>
      <c r="G3879" s="3" t="s">
        <v>3045</v>
      </c>
      <c r="H3879" s="3" t="s">
        <v>3042</v>
      </c>
      <c r="I3879" s="3" t="s">
        <v>3042</v>
      </c>
      <c r="J3879" s="3" t="s">
        <v>3042</v>
      </c>
      <c r="K3879" s="3" t="s">
        <v>811</v>
      </c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>
        <f t="shared" si="63"/>
        <v>10</v>
      </c>
      <c r="AH3879" s="3" t="s">
        <v>811</v>
      </c>
      <c r="AI3879" s="3" t="str">
        <f>IFERROR(IF($AG3879&lt;=$AN3879,MATCH($AH3879,레드마인_배치!G:G,0),MATCH($AH3879,레드마인_서비스!G:G,0)),"")</f>
        <v/>
      </c>
      <c r="AJ3879" s="3" t="str" cm="1">
        <f t="array" ref="AJ3879">IFERROR(INDEX(IF($AG3879&lt;=$AN3879,레드마인_배치!E:E,레드마인_서비스!E:E),콜트리분석!$AI3879),"")</f>
        <v/>
      </c>
      <c r="AK3879" s="3" t="str" cm="1">
        <f t="array" ref="AK3879">IFERROR(INDEX(IF($AG3879&lt;=$AN3879,레드마인_배치!H:H,레드마인_서비스!H:H),콜트리분석!$AI3879),"")</f>
        <v/>
      </c>
      <c r="AL3879" s="3" t="str" cm="1">
        <f t="array" ref="AL3879">IFERROR(INDEX(IF($AG3879&lt;=$AN3879,레드마인_배치!I:I,레드마인_서비스!I:I),콜트리분석!$AI3879),"")</f>
        <v/>
      </c>
      <c r="AM3879" s="3" t="str" cm="1">
        <f t="array" ref="AM3879">IFERROR(INDEX(IF($AG3879&lt;=$AN3879,레드마인_배치!J:J,레드마인_서비스!J:J),콜트리분석!$AI3879),"")</f>
        <v/>
      </c>
      <c r="AN3879" s="3">
        <v>3</v>
      </c>
      <c r="AO3879" s="15" t="str">
        <f ca="1">IFERROR(INDEX(레드마인_배치!E:E,MATCH(OFFSET(A3879,,AN3879),레드마인_배치!G:G,0)),"")</f>
        <v>미대상</v>
      </c>
      <c r="AP3879" t="s">
        <v>3330</v>
      </c>
      <c r="AQ3879">
        <v>172</v>
      </c>
    </row>
    <row r="3880" spans="1:46" hidden="1">
      <c r="A3880" s="3" t="s">
        <v>2957</v>
      </c>
      <c r="B3880" s="3" t="s">
        <v>491</v>
      </c>
      <c r="C3880" s="3" t="s">
        <v>494</v>
      </c>
      <c r="D3880" s="3" t="s">
        <v>677</v>
      </c>
      <c r="E3880" s="3" t="s">
        <v>3043</v>
      </c>
      <c r="F3880" s="3" t="s">
        <v>3044</v>
      </c>
      <c r="G3880" s="3" t="s">
        <v>3045</v>
      </c>
      <c r="H3880" s="3" t="s">
        <v>3042</v>
      </c>
      <c r="I3880" s="3" t="s">
        <v>3042</v>
      </c>
      <c r="J3880" s="3" t="s">
        <v>650</v>
      </c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>
        <f t="shared" si="63"/>
        <v>9</v>
      </c>
      <c r="AH3880" s="3" t="s">
        <v>650</v>
      </c>
      <c r="AI3880" s="3" t="str">
        <f>IFERROR(IF($AG3880&lt;=$AN3880,MATCH($AH3880,레드마인_배치!G:G,0),MATCH($AH3880,레드마인_서비스!G:G,0)),"")</f>
        <v/>
      </c>
      <c r="AJ3880" s="3" t="str" cm="1">
        <f t="array" ref="AJ3880">IFERROR(INDEX(IF($AG3880&lt;=$AN3880,레드마인_배치!E:E,레드마인_서비스!E:E),콜트리분석!$AI3880),"")</f>
        <v/>
      </c>
      <c r="AK3880" s="3" t="str" cm="1">
        <f t="array" ref="AK3880">IFERROR(INDEX(IF($AG3880&lt;=$AN3880,레드마인_배치!H:H,레드마인_서비스!H:H),콜트리분석!$AI3880),"")</f>
        <v/>
      </c>
      <c r="AL3880" s="3" t="str" cm="1">
        <f t="array" ref="AL3880">IFERROR(INDEX(IF($AG3880&lt;=$AN3880,레드마인_배치!I:I,레드마인_서비스!I:I),콜트리분석!$AI3880),"")</f>
        <v/>
      </c>
      <c r="AM3880" s="3" t="str" cm="1">
        <f t="array" ref="AM3880">IFERROR(INDEX(IF($AG3880&lt;=$AN3880,레드마인_배치!J:J,레드마인_서비스!J:J),콜트리분석!$AI3880),"")</f>
        <v/>
      </c>
      <c r="AN3880" s="3">
        <v>3</v>
      </c>
      <c r="AO3880" s="15" t="str">
        <f ca="1">IFERROR(INDEX(레드마인_배치!E:E,MATCH(OFFSET(A3880,,AN3880),레드마인_배치!G:G,0)),"")</f>
        <v>미대상</v>
      </c>
      <c r="AP3880" t="s">
        <v>3330</v>
      </c>
      <c r="AQ3880">
        <v>172</v>
      </c>
    </row>
    <row r="3881" spans="1:46" hidden="1">
      <c r="A3881" s="3" t="s">
        <v>2957</v>
      </c>
      <c r="B3881" s="3" t="s">
        <v>491</v>
      </c>
      <c r="C3881" s="3" t="s">
        <v>494</v>
      </c>
      <c r="D3881" s="3" t="s">
        <v>677</v>
      </c>
      <c r="E3881" s="3" t="s">
        <v>3043</v>
      </c>
      <c r="F3881" s="3" t="s">
        <v>3044</v>
      </c>
      <c r="G3881" s="3" t="s">
        <v>3045</v>
      </c>
      <c r="H3881" s="3" t="s">
        <v>3042</v>
      </c>
      <c r="I3881" s="3" t="s">
        <v>3042</v>
      </c>
      <c r="J3881" s="3" t="s">
        <v>812</v>
      </c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>
        <f t="shared" si="63"/>
        <v>9</v>
      </c>
      <c r="AH3881" s="3" t="s">
        <v>812</v>
      </c>
      <c r="AI3881" s="3" t="str">
        <f>IFERROR(IF($AG3881&lt;=$AN3881,MATCH($AH3881,레드마인_배치!G:G,0),MATCH($AH3881,레드마인_서비스!G:G,0)),"")</f>
        <v/>
      </c>
      <c r="AJ3881" s="3" t="str" cm="1">
        <f t="array" ref="AJ3881">IFERROR(INDEX(IF($AG3881&lt;=$AN3881,레드마인_배치!E:E,레드마인_서비스!E:E),콜트리분석!$AI3881),"")</f>
        <v/>
      </c>
      <c r="AK3881" s="3" t="str" cm="1">
        <f t="array" ref="AK3881">IFERROR(INDEX(IF($AG3881&lt;=$AN3881,레드마인_배치!H:H,레드마인_서비스!H:H),콜트리분석!$AI3881),"")</f>
        <v/>
      </c>
      <c r="AL3881" s="3" t="str" cm="1">
        <f t="array" ref="AL3881">IFERROR(INDEX(IF($AG3881&lt;=$AN3881,레드마인_배치!I:I,레드마인_서비스!I:I),콜트리분석!$AI3881),"")</f>
        <v/>
      </c>
      <c r="AM3881" s="3" t="str" cm="1">
        <f t="array" ref="AM3881">IFERROR(INDEX(IF($AG3881&lt;=$AN3881,레드마인_배치!J:J,레드마인_서비스!J:J),콜트리분석!$AI3881),"")</f>
        <v/>
      </c>
      <c r="AN3881" s="3">
        <v>3</v>
      </c>
      <c r="AO3881" s="15" t="str">
        <f ca="1">IFERROR(INDEX(레드마인_배치!E:E,MATCH(OFFSET(A3881,,AN3881),레드마인_배치!G:G,0)),"")</f>
        <v>미대상</v>
      </c>
      <c r="AP3881" t="s">
        <v>3330</v>
      </c>
      <c r="AQ3881">
        <v>172</v>
      </c>
    </row>
    <row r="3882" spans="1:46" hidden="1">
      <c r="A3882" s="3" t="s">
        <v>2957</v>
      </c>
      <c r="B3882" s="3" t="s">
        <v>491</v>
      </c>
      <c r="C3882" s="3" t="s">
        <v>494</v>
      </c>
      <c r="D3882" s="3" t="s">
        <v>677</v>
      </c>
      <c r="E3882" s="3" t="s">
        <v>3043</v>
      </c>
      <c r="F3882" s="3" t="s">
        <v>3044</v>
      </c>
      <c r="G3882" s="3" t="s">
        <v>3045</v>
      </c>
      <c r="H3882" s="3" t="s">
        <v>3042</v>
      </c>
      <c r="I3882" s="3" t="s">
        <v>3042</v>
      </c>
      <c r="J3882" s="3" t="s">
        <v>811</v>
      </c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>
        <f t="shared" si="63"/>
        <v>9</v>
      </c>
      <c r="AH3882" s="3" t="s">
        <v>811</v>
      </c>
      <c r="AI3882" s="3" t="str">
        <f>IFERROR(IF($AG3882&lt;=$AN3882,MATCH($AH3882,레드마인_배치!G:G,0),MATCH($AH3882,레드마인_서비스!G:G,0)),"")</f>
        <v/>
      </c>
      <c r="AJ3882" s="3" t="str" cm="1">
        <f t="array" ref="AJ3882">IFERROR(INDEX(IF($AG3882&lt;=$AN3882,레드마인_배치!E:E,레드마인_서비스!E:E),콜트리분석!$AI3882),"")</f>
        <v/>
      </c>
      <c r="AK3882" s="3" t="str" cm="1">
        <f t="array" ref="AK3882">IFERROR(INDEX(IF($AG3882&lt;=$AN3882,레드마인_배치!H:H,레드마인_서비스!H:H),콜트리분석!$AI3882),"")</f>
        <v/>
      </c>
      <c r="AL3882" s="3" t="str" cm="1">
        <f t="array" ref="AL3882">IFERROR(INDEX(IF($AG3882&lt;=$AN3882,레드마인_배치!I:I,레드마인_서비스!I:I),콜트리분석!$AI3882),"")</f>
        <v/>
      </c>
      <c r="AM3882" s="3" t="str" cm="1">
        <f t="array" ref="AM3882">IFERROR(INDEX(IF($AG3882&lt;=$AN3882,레드마인_배치!J:J,레드마인_서비스!J:J),콜트리분석!$AI3882),"")</f>
        <v/>
      </c>
      <c r="AN3882" s="3">
        <v>3</v>
      </c>
      <c r="AO3882" s="15" t="str">
        <f ca="1">IFERROR(INDEX(레드마인_배치!E:E,MATCH(OFFSET(A3882,,AN3882),레드마인_배치!G:G,0)),"")</f>
        <v>미대상</v>
      </c>
      <c r="AP3882" t="s">
        <v>3330</v>
      </c>
      <c r="AQ3882">
        <v>172</v>
      </c>
    </row>
    <row r="3883" spans="1:46" hidden="1">
      <c r="A3883" s="3" t="s">
        <v>2957</v>
      </c>
      <c r="B3883" s="3" t="s">
        <v>491</v>
      </c>
      <c r="C3883" s="3" t="s">
        <v>494</v>
      </c>
      <c r="D3883" s="3" t="s">
        <v>677</v>
      </c>
      <c r="E3883" s="3" t="s">
        <v>3043</v>
      </c>
      <c r="F3883" s="3" t="s">
        <v>3044</v>
      </c>
      <c r="G3883" s="3" t="s">
        <v>3045</v>
      </c>
      <c r="H3883" s="3" t="s">
        <v>3042</v>
      </c>
      <c r="I3883" s="3" t="s">
        <v>650</v>
      </c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>
        <f t="shared" si="63"/>
        <v>8</v>
      </c>
      <c r="AH3883" s="3" t="s">
        <v>650</v>
      </c>
      <c r="AI3883" s="3" t="str">
        <f>IFERROR(IF($AG3883&lt;=$AN3883,MATCH($AH3883,레드마인_배치!G:G,0),MATCH($AH3883,레드마인_서비스!G:G,0)),"")</f>
        <v/>
      </c>
      <c r="AJ3883" s="3" t="str" cm="1">
        <f t="array" ref="AJ3883">IFERROR(INDEX(IF($AG3883&lt;=$AN3883,레드마인_배치!E:E,레드마인_서비스!E:E),콜트리분석!$AI3883),"")</f>
        <v/>
      </c>
      <c r="AK3883" s="3" t="str" cm="1">
        <f t="array" ref="AK3883">IFERROR(INDEX(IF($AG3883&lt;=$AN3883,레드마인_배치!H:H,레드마인_서비스!H:H),콜트리분석!$AI3883),"")</f>
        <v/>
      </c>
      <c r="AL3883" s="3" t="str" cm="1">
        <f t="array" ref="AL3883">IFERROR(INDEX(IF($AG3883&lt;=$AN3883,레드마인_배치!I:I,레드마인_서비스!I:I),콜트리분석!$AI3883),"")</f>
        <v/>
      </c>
      <c r="AM3883" s="3" t="str" cm="1">
        <f t="array" ref="AM3883">IFERROR(INDEX(IF($AG3883&lt;=$AN3883,레드마인_배치!J:J,레드마인_서비스!J:J),콜트리분석!$AI3883),"")</f>
        <v/>
      </c>
      <c r="AN3883" s="3">
        <v>3</v>
      </c>
      <c r="AO3883" s="15" t="str">
        <f ca="1">IFERROR(INDEX(레드마인_배치!E:E,MATCH(OFFSET(A3883,,AN3883),레드마인_배치!G:G,0)),"")</f>
        <v>미대상</v>
      </c>
      <c r="AP3883" t="s">
        <v>3330</v>
      </c>
      <c r="AQ3883">
        <v>172</v>
      </c>
    </row>
    <row r="3884" spans="1:46" hidden="1">
      <c r="A3884" s="3" t="s">
        <v>2957</v>
      </c>
      <c r="B3884" s="3" t="s">
        <v>491</v>
      </c>
      <c r="C3884" s="3" t="s">
        <v>494</v>
      </c>
      <c r="D3884" s="3" t="s">
        <v>677</v>
      </c>
      <c r="E3884" s="3" t="s">
        <v>3043</v>
      </c>
      <c r="F3884" s="3" t="s">
        <v>3044</v>
      </c>
      <c r="G3884" s="3" t="s">
        <v>3045</v>
      </c>
      <c r="H3884" s="3" t="s">
        <v>3042</v>
      </c>
      <c r="I3884" s="3" t="s">
        <v>812</v>
      </c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>
        <f t="shared" si="63"/>
        <v>8</v>
      </c>
      <c r="AH3884" s="3" t="s">
        <v>812</v>
      </c>
      <c r="AI3884" s="3" t="str">
        <f>IFERROR(IF($AG3884&lt;=$AN3884,MATCH($AH3884,레드마인_배치!G:G,0),MATCH($AH3884,레드마인_서비스!G:G,0)),"")</f>
        <v/>
      </c>
      <c r="AJ3884" s="3" t="str" cm="1">
        <f t="array" ref="AJ3884">IFERROR(INDEX(IF($AG3884&lt;=$AN3884,레드마인_배치!E:E,레드마인_서비스!E:E),콜트리분석!$AI3884),"")</f>
        <v/>
      </c>
      <c r="AK3884" s="3" t="str" cm="1">
        <f t="array" ref="AK3884">IFERROR(INDEX(IF($AG3884&lt;=$AN3884,레드마인_배치!H:H,레드마인_서비스!H:H),콜트리분석!$AI3884),"")</f>
        <v/>
      </c>
      <c r="AL3884" s="3" t="str" cm="1">
        <f t="array" ref="AL3884">IFERROR(INDEX(IF($AG3884&lt;=$AN3884,레드마인_배치!I:I,레드마인_서비스!I:I),콜트리분석!$AI3884),"")</f>
        <v/>
      </c>
      <c r="AM3884" s="3" t="str" cm="1">
        <f t="array" ref="AM3884">IFERROR(INDEX(IF($AG3884&lt;=$AN3884,레드마인_배치!J:J,레드마인_서비스!J:J),콜트리분석!$AI3884),"")</f>
        <v/>
      </c>
      <c r="AN3884" s="3">
        <v>3</v>
      </c>
      <c r="AO3884" s="15" t="str">
        <f ca="1">IFERROR(INDEX(레드마인_배치!E:E,MATCH(OFFSET(A3884,,AN3884),레드마인_배치!G:G,0)),"")</f>
        <v>미대상</v>
      </c>
      <c r="AP3884" t="s">
        <v>3330</v>
      </c>
      <c r="AQ3884">
        <v>172</v>
      </c>
    </row>
    <row r="3885" spans="1:46" hidden="1">
      <c r="A3885" s="3" t="s">
        <v>2957</v>
      </c>
      <c r="B3885" s="3" t="s">
        <v>491</v>
      </c>
      <c r="C3885" s="3" t="s">
        <v>494</v>
      </c>
      <c r="D3885" s="3" t="s">
        <v>677</v>
      </c>
      <c r="E3885" s="3" t="s">
        <v>3043</v>
      </c>
      <c r="F3885" s="3" t="s">
        <v>3044</v>
      </c>
      <c r="G3885" s="3" t="s">
        <v>3045</v>
      </c>
      <c r="H3885" s="3" t="s">
        <v>3042</v>
      </c>
      <c r="I3885" s="3" t="s">
        <v>811</v>
      </c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>
        <f t="shared" si="63"/>
        <v>8</v>
      </c>
      <c r="AH3885" s="3" t="s">
        <v>811</v>
      </c>
      <c r="AI3885" s="3" t="str">
        <f>IFERROR(IF($AG3885&lt;=$AN3885,MATCH($AH3885,레드마인_배치!G:G,0),MATCH($AH3885,레드마인_서비스!G:G,0)),"")</f>
        <v/>
      </c>
      <c r="AJ3885" s="3" t="str" cm="1">
        <f t="array" ref="AJ3885">IFERROR(INDEX(IF($AG3885&lt;=$AN3885,레드마인_배치!E:E,레드마인_서비스!E:E),콜트리분석!$AI3885),"")</f>
        <v/>
      </c>
      <c r="AK3885" s="3" t="str" cm="1">
        <f t="array" ref="AK3885">IFERROR(INDEX(IF($AG3885&lt;=$AN3885,레드마인_배치!H:H,레드마인_서비스!H:H),콜트리분석!$AI3885),"")</f>
        <v/>
      </c>
      <c r="AL3885" s="3" t="str" cm="1">
        <f t="array" ref="AL3885">IFERROR(INDEX(IF($AG3885&lt;=$AN3885,레드마인_배치!I:I,레드마인_서비스!I:I),콜트리분석!$AI3885),"")</f>
        <v/>
      </c>
      <c r="AM3885" s="3" t="str" cm="1">
        <f t="array" ref="AM3885">IFERROR(INDEX(IF($AG3885&lt;=$AN3885,레드마인_배치!J:J,레드마인_서비스!J:J),콜트리분석!$AI3885),"")</f>
        <v/>
      </c>
      <c r="AN3885" s="3">
        <v>3</v>
      </c>
      <c r="AO3885" s="15" t="str">
        <f ca="1">IFERROR(INDEX(레드마인_배치!E:E,MATCH(OFFSET(A3885,,AN3885),레드마인_배치!G:G,0)),"")</f>
        <v>미대상</v>
      </c>
      <c r="AP3885" t="s">
        <v>3330</v>
      </c>
      <c r="AQ3885">
        <v>172</v>
      </c>
    </row>
    <row r="3886" spans="1:46">
      <c r="A3886" s="3" t="s">
        <v>2957</v>
      </c>
      <c r="B3886" s="3" t="s">
        <v>491</v>
      </c>
      <c r="C3886" s="3" t="s">
        <v>494</v>
      </c>
      <c r="D3886" s="3" t="s">
        <v>677</v>
      </c>
      <c r="E3886" s="3" t="s">
        <v>3043</v>
      </c>
      <c r="F3886" s="3" t="s">
        <v>3044</v>
      </c>
      <c r="G3886" s="3" t="s">
        <v>3045</v>
      </c>
      <c r="H3886" s="3" t="s">
        <v>650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>
        <f t="shared" si="63"/>
        <v>7</v>
      </c>
      <c r="AH3886" s="3" t="s">
        <v>650</v>
      </c>
      <c r="AI3886" s="3" t="str">
        <f>IFERROR(IF($AG3886&lt;=$AN3886,MATCH($AH3886,레드마인_배치!G:G,0),MATCH($AH3886,레드마인_서비스!G:G,0)),"")</f>
        <v/>
      </c>
      <c r="AJ3886" s="3" t="str" cm="1">
        <f t="array" ref="AJ3886">IFERROR(INDEX(IF($AG3886&lt;=$AN3886,레드마인_배치!E:E,레드마인_서비스!E:E),콜트리분석!$AI3886),"")</f>
        <v/>
      </c>
      <c r="AK3886" s="3" t="str" cm="1">
        <f t="array" ref="AK3886">IFERROR(INDEX(IF($AG3886&lt;=$AN3886,레드마인_배치!H:H,레드마인_서비스!H:H),콜트리분석!$AI3886),"")</f>
        <v/>
      </c>
      <c r="AL3886" s="3" t="str" cm="1">
        <f t="array" ref="AL3886">IFERROR(INDEX(IF($AG3886&lt;=$AN3886,레드마인_배치!I:I,레드마인_서비스!I:I),콜트리분석!$AI3886),"")</f>
        <v/>
      </c>
      <c r="AM3886" s="3" t="str" cm="1">
        <f t="array" ref="AM3886">IFERROR(INDEX(IF($AG3886&lt;=$AN3886,레드마인_배치!J:J,레드마인_서비스!J:J),콜트리분석!$AI3886),"")</f>
        <v/>
      </c>
      <c r="AN3886" s="3">
        <v>3</v>
      </c>
      <c r="AO3886" s="15" t="str">
        <f ca="1">IFERROR(INDEX(레드마인_배치!E:E,MATCH(OFFSET(A3886,,AN3886),레드마인_배치!G:G,0)),"")</f>
        <v>미대상</v>
      </c>
      <c r="AP3886" t="s">
        <v>3330</v>
      </c>
      <c r="AQ3886">
        <v>172</v>
      </c>
      <c r="AT3886" t="str" cm="1">
        <f t="array" ref="AT3886">[1]!add_delimeter(AG3886:AO3886,"|")</f>
        <v>|7|CLCCMB050A||||||3|미대상|</v>
      </c>
    </row>
    <row r="3887" spans="1:46">
      <c r="A3887" s="3" t="s">
        <v>2957</v>
      </c>
      <c r="B3887" s="3" t="s">
        <v>491</v>
      </c>
      <c r="C3887" s="3" t="s">
        <v>494</v>
      </c>
      <c r="D3887" s="3" t="s">
        <v>677</v>
      </c>
      <c r="E3887" s="3" t="s">
        <v>3043</v>
      </c>
      <c r="F3887" s="3" t="s">
        <v>3044</v>
      </c>
      <c r="G3887" s="3" t="s">
        <v>3045</v>
      </c>
      <c r="H3887" s="3" t="s">
        <v>812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>
        <f t="shared" si="63"/>
        <v>7</v>
      </c>
      <c r="AH3887" s="3" t="s">
        <v>812</v>
      </c>
      <c r="AI3887" s="3" t="str">
        <f>IFERROR(IF($AG3887&lt;=$AN3887,MATCH($AH3887,레드마인_배치!G:G,0),MATCH($AH3887,레드마인_서비스!G:G,0)),"")</f>
        <v/>
      </c>
      <c r="AJ3887" s="3" t="str" cm="1">
        <f t="array" ref="AJ3887">IFERROR(INDEX(IF($AG3887&lt;=$AN3887,레드마인_배치!E:E,레드마인_서비스!E:E),콜트리분석!$AI3887),"")</f>
        <v/>
      </c>
      <c r="AK3887" s="3" t="str" cm="1">
        <f t="array" ref="AK3887">IFERROR(INDEX(IF($AG3887&lt;=$AN3887,레드마인_배치!H:H,레드마인_서비스!H:H),콜트리분석!$AI3887),"")</f>
        <v/>
      </c>
      <c r="AL3887" s="3" t="str" cm="1">
        <f t="array" ref="AL3887">IFERROR(INDEX(IF($AG3887&lt;=$AN3887,레드마인_배치!I:I,레드마인_서비스!I:I),콜트리분석!$AI3887),"")</f>
        <v/>
      </c>
      <c r="AM3887" s="3" t="str" cm="1">
        <f t="array" ref="AM3887">IFERROR(INDEX(IF($AG3887&lt;=$AN3887,레드마인_배치!J:J,레드마인_서비스!J:J),콜트리분석!$AI3887),"")</f>
        <v/>
      </c>
      <c r="AN3887" s="3">
        <v>3</v>
      </c>
      <c r="AO3887" s="15" t="str">
        <f ca="1">IFERROR(INDEX(레드마인_배치!E:E,MATCH(OFFSET(A3887,,AN3887),레드마인_배치!G:G,0)),"")</f>
        <v>미대상</v>
      </c>
      <c r="AP3887" t="s">
        <v>3330</v>
      </c>
      <c r="AQ3887">
        <v>172</v>
      </c>
      <c r="AT3887" t="str" cm="1">
        <f t="array" ref="AT3887">[1]!add_delimeter(AG3887:AO3887,"|")</f>
        <v>|7|CLCCMB070A||||||3|미대상|</v>
      </c>
    </row>
    <row r="3888" spans="1:46">
      <c r="A3888" s="3" t="s">
        <v>2957</v>
      </c>
      <c r="B3888" s="3" t="s">
        <v>491</v>
      </c>
      <c r="C3888" s="3" t="s">
        <v>494</v>
      </c>
      <c r="D3888" s="3" t="s">
        <v>677</v>
      </c>
      <c r="E3888" s="3" t="s">
        <v>3043</v>
      </c>
      <c r="F3888" s="3" t="s">
        <v>3044</v>
      </c>
      <c r="G3888" s="3" t="s">
        <v>3045</v>
      </c>
      <c r="H3888" s="3" t="s">
        <v>811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>
        <f t="shared" si="63"/>
        <v>7</v>
      </c>
      <c r="AH3888" s="3" t="s">
        <v>811</v>
      </c>
      <c r="AI3888" s="3" t="str">
        <f>IFERROR(IF($AG3888&lt;=$AN3888,MATCH($AH3888,레드마인_배치!G:G,0),MATCH($AH3888,레드마인_서비스!G:G,0)),"")</f>
        <v/>
      </c>
      <c r="AJ3888" s="3" t="str" cm="1">
        <f t="array" ref="AJ3888">IFERROR(INDEX(IF($AG3888&lt;=$AN3888,레드마인_배치!E:E,레드마인_서비스!E:E),콜트리분석!$AI3888),"")</f>
        <v/>
      </c>
      <c r="AK3888" s="3" t="str" cm="1">
        <f t="array" ref="AK3888">IFERROR(INDEX(IF($AG3888&lt;=$AN3888,레드마인_배치!H:H,레드마인_서비스!H:H),콜트리분석!$AI3888),"")</f>
        <v/>
      </c>
      <c r="AL3888" s="3" t="str" cm="1">
        <f t="array" ref="AL3888">IFERROR(INDEX(IF($AG3888&lt;=$AN3888,레드마인_배치!I:I,레드마인_서비스!I:I),콜트리분석!$AI3888),"")</f>
        <v/>
      </c>
      <c r="AM3888" s="3" t="str" cm="1">
        <f t="array" ref="AM3888">IFERROR(INDEX(IF($AG3888&lt;=$AN3888,레드마인_배치!J:J,레드마인_서비스!J:J),콜트리분석!$AI3888),"")</f>
        <v/>
      </c>
      <c r="AN3888" s="3">
        <v>3</v>
      </c>
      <c r="AO3888" s="15" t="str">
        <f ca="1">IFERROR(INDEX(레드마인_배치!E:E,MATCH(OFFSET(A3888,,AN3888),레드마인_배치!G:G,0)),"")</f>
        <v>미대상</v>
      </c>
      <c r="AP3888" t="s">
        <v>3330</v>
      </c>
      <c r="AQ3888">
        <v>172</v>
      </c>
      <c r="AT3888" t="str" cm="1">
        <f t="array" ref="AT3888">[1]!add_delimeter(AG3888:AO3888,"|")</f>
        <v>|7|CLCCMB090A||||||3|미대상|</v>
      </c>
    </row>
    <row r="3889" spans="1:46">
      <c r="A3889" s="3" t="s">
        <v>2957</v>
      </c>
      <c r="B3889" s="3" t="s">
        <v>491</v>
      </c>
      <c r="C3889" s="3" t="s">
        <v>494</v>
      </c>
      <c r="D3889" s="3" t="s">
        <v>677</v>
      </c>
      <c r="E3889" s="3" t="s">
        <v>3043</v>
      </c>
      <c r="F3889" s="3" t="s">
        <v>3044</v>
      </c>
      <c r="G3889" s="3" t="s">
        <v>3046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>
        <f t="shared" si="63"/>
        <v>6</v>
      </c>
      <c r="AH3889" s="3" t="s">
        <v>3046</v>
      </c>
      <c r="AI3889" s="3" t="str">
        <f>IFERROR(IF($AG3889&lt;=$AN3889,MATCH($AH3889,레드마인_배치!G:G,0),MATCH($AH3889,레드마인_서비스!G:G,0)),"")</f>
        <v/>
      </c>
      <c r="AJ3889" s="3" t="str" cm="1">
        <f t="array" ref="AJ3889">IFERROR(INDEX(IF($AG3889&lt;=$AN3889,레드마인_배치!E:E,레드마인_서비스!E:E),콜트리분석!$AI3889),"")</f>
        <v/>
      </c>
      <c r="AK3889" s="3" t="str" cm="1">
        <f t="array" ref="AK3889">IFERROR(INDEX(IF($AG3889&lt;=$AN3889,레드마인_배치!H:H,레드마인_서비스!H:H),콜트리분석!$AI3889),"")</f>
        <v/>
      </c>
      <c r="AL3889" s="3" t="str" cm="1">
        <f t="array" ref="AL3889">IFERROR(INDEX(IF($AG3889&lt;=$AN3889,레드마인_배치!I:I,레드마인_서비스!I:I),콜트리분석!$AI3889),"")</f>
        <v/>
      </c>
      <c r="AM3889" s="3" t="str" cm="1">
        <f t="array" ref="AM3889">IFERROR(INDEX(IF($AG3889&lt;=$AN3889,레드마인_배치!J:J,레드마인_서비스!J:J),콜트리분석!$AI3889),"")</f>
        <v/>
      </c>
      <c r="AN3889" s="3">
        <v>3</v>
      </c>
      <c r="AO3889" s="15" t="str">
        <f ca="1">IFERROR(INDEX(레드마인_배치!E:E,MATCH(OFFSET(A3889,,AN3889),레드마인_배치!G:G,0)),"")</f>
        <v>미대상</v>
      </c>
      <c r="AP3889" t="s">
        <v>3330</v>
      </c>
      <c r="AQ3889">
        <v>172</v>
      </c>
      <c r="AT3889" t="str" cm="1">
        <f t="array" ref="AT3889">[1]!add_delimeter(AG3889:AO3889,"|")</f>
        <v>|6|CBCIFB203A||||||3|미대상|</v>
      </c>
    </row>
    <row r="3890" spans="1:46">
      <c r="A3890" s="3" t="s">
        <v>2957</v>
      </c>
      <c r="B3890" s="3" t="s">
        <v>491</v>
      </c>
      <c r="C3890" s="3" t="s">
        <v>494</v>
      </c>
      <c r="D3890" s="3" t="s">
        <v>677</v>
      </c>
      <c r="E3890" s="3" t="s">
        <v>3043</v>
      </c>
      <c r="F3890" s="3" t="s">
        <v>3044</v>
      </c>
      <c r="G3890" s="3" t="s">
        <v>3046</v>
      </c>
      <c r="H3890" s="3" t="s">
        <v>2954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>
        <f t="shared" si="63"/>
        <v>7</v>
      </c>
      <c r="AH3890" s="3" t="s">
        <v>2954</v>
      </c>
      <c r="AI3890" s="3" t="str">
        <f>IFERROR(IF($AG3890&lt;=$AN3890,MATCH($AH3890,레드마인_배치!G:G,0),MATCH($AH3890,레드마인_서비스!G:G,0)),"")</f>
        <v/>
      </c>
      <c r="AJ3890" s="3" t="str" cm="1">
        <f t="array" ref="AJ3890">IFERROR(INDEX(IF($AG3890&lt;=$AN3890,레드마인_배치!E:E,레드마인_서비스!E:E),콜트리분석!$AI3890),"")</f>
        <v/>
      </c>
      <c r="AK3890" s="3" t="str" cm="1">
        <f t="array" ref="AK3890">IFERROR(INDEX(IF($AG3890&lt;=$AN3890,레드마인_배치!H:H,레드마인_서비스!H:H),콜트리분석!$AI3890),"")</f>
        <v/>
      </c>
      <c r="AL3890" s="3" t="str" cm="1">
        <f t="array" ref="AL3890">IFERROR(INDEX(IF($AG3890&lt;=$AN3890,레드마인_배치!I:I,레드마인_서비스!I:I),콜트리분석!$AI3890),"")</f>
        <v/>
      </c>
      <c r="AM3890" s="3" t="str" cm="1">
        <f t="array" ref="AM3890">IFERROR(INDEX(IF($AG3890&lt;=$AN3890,레드마인_배치!J:J,레드마인_서비스!J:J),콜트리분석!$AI3890),"")</f>
        <v/>
      </c>
      <c r="AN3890" s="3">
        <v>3</v>
      </c>
      <c r="AO3890" s="15" t="str">
        <f ca="1">IFERROR(INDEX(레드마인_배치!E:E,MATCH(OFFSET(A3890,,AN3890),레드마인_배치!G:G,0)),"")</f>
        <v>미대상</v>
      </c>
      <c r="AP3890" t="s">
        <v>3330</v>
      </c>
      <c r="AQ3890">
        <v>172</v>
      </c>
      <c r="AT3890" t="str" cm="1">
        <f t="array" ref="AT3890">[1]!add_delimeter(AG3890:AO3890,"|")</f>
        <v>|7|CBCIFB100C||||||3|미대상|</v>
      </c>
    </row>
    <row r="3891" spans="1:46">
      <c r="A3891" s="3" t="s">
        <v>2957</v>
      </c>
      <c r="B3891" s="3" t="s">
        <v>491</v>
      </c>
      <c r="C3891" s="3" t="s">
        <v>494</v>
      </c>
      <c r="D3891" s="3" t="s">
        <v>677</v>
      </c>
      <c r="E3891" s="3" t="s">
        <v>3043</v>
      </c>
      <c r="F3891" s="3" t="s">
        <v>3044</v>
      </c>
      <c r="G3891" s="3" t="s">
        <v>3046</v>
      </c>
      <c r="H3891" s="3" t="s">
        <v>3042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>
        <f t="shared" si="63"/>
        <v>7</v>
      </c>
      <c r="AH3891" s="3" t="s">
        <v>3042</v>
      </c>
      <c r="AI3891" s="3" t="str">
        <f>IFERROR(IF($AG3891&lt;=$AN3891,MATCH($AH3891,레드마인_배치!G:G,0),MATCH($AH3891,레드마인_서비스!G:G,0)),"")</f>
        <v/>
      </c>
      <c r="AJ3891" s="3" t="str" cm="1">
        <f t="array" ref="AJ3891">IFERROR(INDEX(IF($AG3891&lt;=$AN3891,레드마인_배치!E:E,레드마인_서비스!E:E),콜트리분석!$AI3891),"")</f>
        <v/>
      </c>
      <c r="AK3891" s="3" t="str" cm="1">
        <f t="array" ref="AK3891">IFERROR(INDEX(IF($AG3891&lt;=$AN3891,레드마인_배치!H:H,레드마인_서비스!H:H),콜트리분석!$AI3891),"")</f>
        <v/>
      </c>
      <c r="AL3891" s="3" t="str" cm="1">
        <f t="array" ref="AL3891">IFERROR(INDEX(IF($AG3891&lt;=$AN3891,레드마인_배치!I:I,레드마인_서비스!I:I),콜트리분석!$AI3891),"")</f>
        <v/>
      </c>
      <c r="AM3891" s="3" t="str" cm="1">
        <f t="array" ref="AM3891">IFERROR(INDEX(IF($AG3891&lt;=$AN3891,레드마인_배치!J:J,레드마인_서비스!J:J),콜트리분석!$AI3891),"")</f>
        <v/>
      </c>
      <c r="AN3891" s="3">
        <v>3</v>
      </c>
      <c r="AO3891" s="15" t="str">
        <f ca="1">IFERROR(INDEX(레드마인_배치!E:E,MATCH(OFFSET(A3891,,AN3891),레드마인_배치!G:G,0)),"")</f>
        <v>미대상</v>
      </c>
      <c r="AP3891" t="s">
        <v>3330</v>
      </c>
      <c r="AQ3891">
        <v>172</v>
      </c>
      <c r="AT3891" t="str" cm="1">
        <f t="array" ref="AT3891">[1]!add_delimeter(AG3891:AO3891,"|")</f>
        <v>|7|CBCIFB201B||||||3|미대상|</v>
      </c>
    </row>
    <row r="3892" spans="1:46" hidden="1">
      <c r="A3892" s="3" t="s">
        <v>2957</v>
      </c>
      <c r="B3892" s="3" t="s">
        <v>491</v>
      </c>
      <c r="C3892" s="3" t="s">
        <v>494</v>
      </c>
      <c r="D3892" s="3" t="s">
        <v>677</v>
      </c>
      <c r="E3892" s="3" t="s">
        <v>3043</v>
      </c>
      <c r="F3892" s="3" t="s">
        <v>3044</v>
      </c>
      <c r="G3892" s="3" t="s">
        <v>3046</v>
      </c>
      <c r="H3892" s="3" t="s">
        <v>3042</v>
      </c>
      <c r="I3892" s="3" t="s">
        <v>2954</v>
      </c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>
        <f t="shared" si="63"/>
        <v>8</v>
      </c>
      <c r="AH3892" s="3" t="s">
        <v>2954</v>
      </c>
      <c r="AI3892" s="3" t="str">
        <f>IFERROR(IF($AG3892&lt;=$AN3892,MATCH($AH3892,레드마인_배치!G:G,0),MATCH($AH3892,레드마인_서비스!G:G,0)),"")</f>
        <v/>
      </c>
      <c r="AJ3892" s="3" t="str" cm="1">
        <f t="array" ref="AJ3892">IFERROR(INDEX(IF($AG3892&lt;=$AN3892,레드마인_배치!E:E,레드마인_서비스!E:E),콜트리분석!$AI3892),"")</f>
        <v/>
      </c>
      <c r="AK3892" s="3" t="str" cm="1">
        <f t="array" ref="AK3892">IFERROR(INDEX(IF($AG3892&lt;=$AN3892,레드마인_배치!H:H,레드마인_서비스!H:H),콜트리분석!$AI3892),"")</f>
        <v/>
      </c>
      <c r="AL3892" s="3" t="str" cm="1">
        <f t="array" ref="AL3892">IFERROR(INDEX(IF($AG3892&lt;=$AN3892,레드마인_배치!I:I,레드마인_서비스!I:I),콜트리분석!$AI3892),"")</f>
        <v/>
      </c>
      <c r="AM3892" s="3" t="str" cm="1">
        <f t="array" ref="AM3892">IFERROR(INDEX(IF($AG3892&lt;=$AN3892,레드마인_배치!J:J,레드마인_서비스!J:J),콜트리분석!$AI3892),"")</f>
        <v/>
      </c>
      <c r="AN3892" s="3">
        <v>3</v>
      </c>
      <c r="AO3892" s="15" t="str">
        <f ca="1">IFERROR(INDEX(레드마인_배치!E:E,MATCH(OFFSET(A3892,,AN3892),레드마인_배치!G:G,0)),"")</f>
        <v>미대상</v>
      </c>
      <c r="AP3892" t="s">
        <v>3330</v>
      </c>
      <c r="AQ3892">
        <v>172</v>
      </c>
    </row>
    <row r="3893" spans="1:46" hidden="1">
      <c r="A3893" s="3" t="s">
        <v>2957</v>
      </c>
      <c r="B3893" s="3" t="s">
        <v>491</v>
      </c>
      <c r="C3893" s="3" t="s">
        <v>494</v>
      </c>
      <c r="D3893" s="3" t="s">
        <v>677</v>
      </c>
      <c r="E3893" s="3" t="s">
        <v>3043</v>
      </c>
      <c r="F3893" s="3" t="s">
        <v>3044</v>
      </c>
      <c r="G3893" s="3" t="s">
        <v>3046</v>
      </c>
      <c r="H3893" s="3" t="s">
        <v>3042</v>
      </c>
      <c r="I3893" s="3" t="s">
        <v>3042</v>
      </c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>
        <f t="shared" si="63"/>
        <v>8</v>
      </c>
      <c r="AH3893" s="3" t="s">
        <v>3042</v>
      </c>
      <c r="AI3893" s="3" t="str">
        <f>IFERROR(IF($AG3893&lt;=$AN3893,MATCH($AH3893,레드마인_배치!G:G,0),MATCH($AH3893,레드마인_서비스!G:G,0)),"")</f>
        <v/>
      </c>
      <c r="AJ3893" s="3" t="str" cm="1">
        <f t="array" ref="AJ3893">IFERROR(INDEX(IF($AG3893&lt;=$AN3893,레드마인_배치!E:E,레드마인_서비스!E:E),콜트리분석!$AI3893),"")</f>
        <v/>
      </c>
      <c r="AK3893" s="3" t="str" cm="1">
        <f t="array" ref="AK3893">IFERROR(INDEX(IF($AG3893&lt;=$AN3893,레드마인_배치!H:H,레드마인_서비스!H:H),콜트리분석!$AI3893),"")</f>
        <v/>
      </c>
      <c r="AL3893" s="3" t="str" cm="1">
        <f t="array" ref="AL3893">IFERROR(INDEX(IF($AG3893&lt;=$AN3893,레드마인_배치!I:I,레드마인_서비스!I:I),콜트리분석!$AI3893),"")</f>
        <v/>
      </c>
      <c r="AM3893" s="3" t="str" cm="1">
        <f t="array" ref="AM3893">IFERROR(INDEX(IF($AG3893&lt;=$AN3893,레드마인_배치!J:J,레드마인_서비스!J:J),콜트리분석!$AI3893),"")</f>
        <v/>
      </c>
      <c r="AN3893" s="3">
        <v>3</v>
      </c>
      <c r="AO3893" s="15" t="str">
        <f ca="1">IFERROR(INDEX(레드마인_배치!E:E,MATCH(OFFSET(A3893,,AN3893),레드마인_배치!G:G,0)),"")</f>
        <v>미대상</v>
      </c>
      <c r="AP3893" t="s">
        <v>3330</v>
      </c>
      <c r="AQ3893">
        <v>172</v>
      </c>
    </row>
    <row r="3894" spans="1:46" hidden="1">
      <c r="A3894" s="3" t="s">
        <v>2957</v>
      </c>
      <c r="B3894" s="3" t="s">
        <v>491</v>
      </c>
      <c r="C3894" s="3" t="s">
        <v>494</v>
      </c>
      <c r="D3894" s="3" t="s">
        <v>677</v>
      </c>
      <c r="E3894" s="3" t="s">
        <v>3043</v>
      </c>
      <c r="F3894" s="3" t="s">
        <v>3044</v>
      </c>
      <c r="G3894" s="3" t="s">
        <v>3046</v>
      </c>
      <c r="H3894" s="3" t="s">
        <v>3042</v>
      </c>
      <c r="I3894" s="3" t="s">
        <v>3042</v>
      </c>
      <c r="J3894" s="3" t="s">
        <v>2954</v>
      </c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>
        <f t="shared" si="63"/>
        <v>9</v>
      </c>
      <c r="AH3894" s="3" t="s">
        <v>2954</v>
      </c>
      <c r="AI3894" s="3" t="str">
        <f>IFERROR(IF($AG3894&lt;=$AN3894,MATCH($AH3894,레드마인_배치!G:G,0),MATCH($AH3894,레드마인_서비스!G:G,0)),"")</f>
        <v/>
      </c>
      <c r="AJ3894" s="3" t="str" cm="1">
        <f t="array" ref="AJ3894">IFERROR(INDEX(IF($AG3894&lt;=$AN3894,레드마인_배치!E:E,레드마인_서비스!E:E),콜트리분석!$AI3894),"")</f>
        <v/>
      </c>
      <c r="AK3894" s="3" t="str" cm="1">
        <f t="array" ref="AK3894">IFERROR(INDEX(IF($AG3894&lt;=$AN3894,레드마인_배치!H:H,레드마인_서비스!H:H),콜트리분석!$AI3894),"")</f>
        <v/>
      </c>
      <c r="AL3894" s="3" t="str" cm="1">
        <f t="array" ref="AL3894">IFERROR(INDEX(IF($AG3894&lt;=$AN3894,레드마인_배치!I:I,레드마인_서비스!I:I),콜트리분석!$AI3894),"")</f>
        <v/>
      </c>
      <c r="AM3894" s="3" t="str" cm="1">
        <f t="array" ref="AM3894">IFERROR(INDEX(IF($AG3894&lt;=$AN3894,레드마인_배치!J:J,레드마인_서비스!J:J),콜트리분석!$AI3894),"")</f>
        <v/>
      </c>
      <c r="AN3894" s="3">
        <v>3</v>
      </c>
      <c r="AO3894" s="15" t="str">
        <f ca="1">IFERROR(INDEX(레드마인_배치!E:E,MATCH(OFFSET(A3894,,AN3894),레드마인_배치!G:G,0)),"")</f>
        <v>미대상</v>
      </c>
      <c r="AP3894" t="s">
        <v>3330</v>
      </c>
      <c r="AQ3894">
        <v>172</v>
      </c>
    </row>
    <row r="3895" spans="1:46" hidden="1">
      <c r="A3895" s="3" t="s">
        <v>2957</v>
      </c>
      <c r="B3895" s="3" t="s">
        <v>491</v>
      </c>
      <c r="C3895" s="3" t="s">
        <v>494</v>
      </c>
      <c r="D3895" s="3" t="s">
        <v>677</v>
      </c>
      <c r="E3895" s="3" t="s">
        <v>3043</v>
      </c>
      <c r="F3895" s="3" t="s">
        <v>3044</v>
      </c>
      <c r="G3895" s="3" t="s">
        <v>3046</v>
      </c>
      <c r="H3895" s="3" t="s">
        <v>3042</v>
      </c>
      <c r="I3895" s="3" t="s">
        <v>3042</v>
      </c>
      <c r="J3895" s="3" t="s">
        <v>3042</v>
      </c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>
        <f t="shared" si="63"/>
        <v>9</v>
      </c>
      <c r="AH3895" s="3" t="s">
        <v>3042</v>
      </c>
      <c r="AI3895" s="3" t="str">
        <f>IFERROR(IF($AG3895&lt;=$AN3895,MATCH($AH3895,레드마인_배치!G:G,0),MATCH($AH3895,레드마인_서비스!G:G,0)),"")</f>
        <v/>
      </c>
      <c r="AJ3895" s="3" t="str" cm="1">
        <f t="array" ref="AJ3895">IFERROR(INDEX(IF($AG3895&lt;=$AN3895,레드마인_배치!E:E,레드마인_서비스!E:E),콜트리분석!$AI3895),"")</f>
        <v/>
      </c>
      <c r="AK3895" s="3" t="str" cm="1">
        <f t="array" ref="AK3895">IFERROR(INDEX(IF($AG3895&lt;=$AN3895,레드마인_배치!H:H,레드마인_서비스!H:H),콜트리분석!$AI3895),"")</f>
        <v/>
      </c>
      <c r="AL3895" s="3" t="str" cm="1">
        <f t="array" ref="AL3895">IFERROR(INDEX(IF($AG3895&lt;=$AN3895,레드마인_배치!I:I,레드마인_서비스!I:I),콜트리분석!$AI3895),"")</f>
        <v/>
      </c>
      <c r="AM3895" s="3" t="str" cm="1">
        <f t="array" ref="AM3895">IFERROR(INDEX(IF($AG3895&lt;=$AN3895,레드마인_배치!J:J,레드마인_서비스!J:J),콜트리분석!$AI3895),"")</f>
        <v/>
      </c>
      <c r="AN3895" s="3">
        <v>3</v>
      </c>
      <c r="AO3895" s="15" t="str">
        <f ca="1">IFERROR(INDEX(레드마인_배치!E:E,MATCH(OFFSET(A3895,,AN3895),레드마인_배치!G:G,0)),"")</f>
        <v>미대상</v>
      </c>
      <c r="AP3895" t="s">
        <v>3330</v>
      </c>
      <c r="AQ3895">
        <v>172</v>
      </c>
    </row>
    <row r="3896" spans="1:46" hidden="1">
      <c r="A3896" s="3" t="s">
        <v>2957</v>
      </c>
      <c r="B3896" s="3" t="s">
        <v>491</v>
      </c>
      <c r="C3896" s="3" t="s">
        <v>494</v>
      </c>
      <c r="D3896" s="3" t="s">
        <v>677</v>
      </c>
      <c r="E3896" s="3" t="s">
        <v>3043</v>
      </c>
      <c r="F3896" s="3" t="s">
        <v>3044</v>
      </c>
      <c r="G3896" s="3" t="s">
        <v>3046</v>
      </c>
      <c r="H3896" s="3" t="s">
        <v>3042</v>
      </c>
      <c r="I3896" s="3" t="s">
        <v>3042</v>
      </c>
      <c r="J3896" s="3" t="s">
        <v>3042</v>
      </c>
      <c r="K3896" s="3" t="s">
        <v>2954</v>
      </c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>
        <f t="shared" si="63"/>
        <v>10</v>
      </c>
      <c r="AH3896" s="3" t="s">
        <v>2954</v>
      </c>
      <c r="AI3896" s="3" t="str">
        <f>IFERROR(IF($AG3896&lt;=$AN3896,MATCH($AH3896,레드마인_배치!G:G,0),MATCH($AH3896,레드마인_서비스!G:G,0)),"")</f>
        <v/>
      </c>
      <c r="AJ3896" s="3" t="str" cm="1">
        <f t="array" ref="AJ3896">IFERROR(INDEX(IF($AG3896&lt;=$AN3896,레드마인_배치!E:E,레드마인_서비스!E:E),콜트리분석!$AI3896),"")</f>
        <v/>
      </c>
      <c r="AK3896" s="3" t="str" cm="1">
        <f t="array" ref="AK3896">IFERROR(INDEX(IF($AG3896&lt;=$AN3896,레드마인_배치!H:H,레드마인_서비스!H:H),콜트리분석!$AI3896),"")</f>
        <v/>
      </c>
      <c r="AL3896" s="3" t="str" cm="1">
        <f t="array" ref="AL3896">IFERROR(INDEX(IF($AG3896&lt;=$AN3896,레드마인_배치!I:I,레드마인_서비스!I:I),콜트리분석!$AI3896),"")</f>
        <v/>
      </c>
      <c r="AM3896" s="3" t="str" cm="1">
        <f t="array" ref="AM3896">IFERROR(INDEX(IF($AG3896&lt;=$AN3896,레드마인_배치!J:J,레드마인_서비스!J:J),콜트리분석!$AI3896),"")</f>
        <v/>
      </c>
      <c r="AN3896" s="3">
        <v>3</v>
      </c>
      <c r="AO3896" s="15" t="str">
        <f ca="1">IFERROR(INDEX(레드마인_배치!E:E,MATCH(OFFSET(A3896,,AN3896),레드마인_배치!G:G,0)),"")</f>
        <v>미대상</v>
      </c>
      <c r="AP3896" t="s">
        <v>3330</v>
      </c>
      <c r="AQ3896">
        <v>172</v>
      </c>
    </row>
    <row r="3897" spans="1:46" hidden="1">
      <c r="A3897" s="3" t="s">
        <v>2957</v>
      </c>
      <c r="B3897" s="3" t="s">
        <v>491</v>
      </c>
      <c r="C3897" s="3" t="s">
        <v>494</v>
      </c>
      <c r="D3897" s="3" t="s">
        <v>677</v>
      </c>
      <c r="E3897" s="3" t="s">
        <v>3043</v>
      </c>
      <c r="F3897" s="3" t="s">
        <v>3044</v>
      </c>
      <c r="G3897" s="3" t="s">
        <v>3046</v>
      </c>
      <c r="H3897" s="3" t="s">
        <v>3042</v>
      </c>
      <c r="I3897" s="3" t="s">
        <v>3042</v>
      </c>
      <c r="J3897" s="3" t="s">
        <v>3042</v>
      </c>
      <c r="K3897" s="3" t="s">
        <v>3042</v>
      </c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>
        <f t="shared" si="63"/>
        <v>10</v>
      </c>
      <c r="AH3897" s="3" t="s">
        <v>3042</v>
      </c>
      <c r="AI3897" s="3" t="str">
        <f>IFERROR(IF($AG3897&lt;=$AN3897,MATCH($AH3897,레드마인_배치!G:G,0),MATCH($AH3897,레드마인_서비스!G:G,0)),"")</f>
        <v/>
      </c>
      <c r="AJ3897" s="3" t="str" cm="1">
        <f t="array" ref="AJ3897">IFERROR(INDEX(IF($AG3897&lt;=$AN3897,레드마인_배치!E:E,레드마인_서비스!E:E),콜트리분석!$AI3897),"")</f>
        <v/>
      </c>
      <c r="AK3897" s="3" t="str" cm="1">
        <f t="array" ref="AK3897">IFERROR(INDEX(IF($AG3897&lt;=$AN3897,레드마인_배치!H:H,레드마인_서비스!H:H),콜트리분석!$AI3897),"")</f>
        <v/>
      </c>
      <c r="AL3897" s="3" t="str" cm="1">
        <f t="array" ref="AL3897">IFERROR(INDEX(IF($AG3897&lt;=$AN3897,레드마인_배치!I:I,레드마인_서비스!I:I),콜트리분석!$AI3897),"")</f>
        <v/>
      </c>
      <c r="AM3897" s="3" t="str" cm="1">
        <f t="array" ref="AM3897">IFERROR(INDEX(IF($AG3897&lt;=$AN3897,레드마인_배치!J:J,레드마인_서비스!J:J),콜트리분석!$AI3897),"")</f>
        <v/>
      </c>
      <c r="AN3897" s="3">
        <v>3</v>
      </c>
      <c r="AO3897" s="15" t="str">
        <f ca="1">IFERROR(INDEX(레드마인_배치!E:E,MATCH(OFFSET(A3897,,AN3897),레드마인_배치!G:G,0)),"")</f>
        <v>미대상</v>
      </c>
      <c r="AP3897" t="s">
        <v>3330</v>
      </c>
      <c r="AQ3897">
        <v>172</v>
      </c>
    </row>
    <row r="3898" spans="1:46" hidden="1">
      <c r="A3898" s="3" t="s">
        <v>2957</v>
      </c>
      <c r="B3898" s="3" t="s">
        <v>491</v>
      </c>
      <c r="C3898" s="3" t="s">
        <v>494</v>
      </c>
      <c r="D3898" s="3" t="s">
        <v>677</v>
      </c>
      <c r="E3898" s="3" t="s">
        <v>3043</v>
      </c>
      <c r="F3898" s="3" t="s">
        <v>3044</v>
      </c>
      <c r="G3898" s="3" t="s">
        <v>3046</v>
      </c>
      <c r="H3898" s="3" t="s">
        <v>3042</v>
      </c>
      <c r="I3898" s="3" t="s">
        <v>3042</v>
      </c>
      <c r="J3898" s="3" t="s">
        <v>3042</v>
      </c>
      <c r="K3898" s="3" t="s">
        <v>3042</v>
      </c>
      <c r="L3898" s="3" t="s">
        <v>2954</v>
      </c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>
        <f t="shared" si="63"/>
        <v>11</v>
      </c>
      <c r="AH3898" s="3" t="s">
        <v>2954</v>
      </c>
      <c r="AI3898" s="3" t="str">
        <f>IFERROR(IF($AG3898&lt;=$AN3898,MATCH($AH3898,레드마인_배치!G:G,0),MATCH($AH3898,레드마인_서비스!G:G,0)),"")</f>
        <v/>
      </c>
      <c r="AJ3898" s="3" t="str" cm="1">
        <f t="array" ref="AJ3898">IFERROR(INDEX(IF($AG3898&lt;=$AN3898,레드마인_배치!E:E,레드마인_서비스!E:E),콜트리분석!$AI3898),"")</f>
        <v/>
      </c>
      <c r="AK3898" s="3" t="str" cm="1">
        <f t="array" ref="AK3898">IFERROR(INDEX(IF($AG3898&lt;=$AN3898,레드마인_배치!H:H,레드마인_서비스!H:H),콜트리분석!$AI3898),"")</f>
        <v/>
      </c>
      <c r="AL3898" s="3" t="str" cm="1">
        <f t="array" ref="AL3898">IFERROR(INDEX(IF($AG3898&lt;=$AN3898,레드마인_배치!I:I,레드마인_서비스!I:I),콜트리분석!$AI3898),"")</f>
        <v/>
      </c>
      <c r="AM3898" s="3" t="str" cm="1">
        <f t="array" ref="AM3898">IFERROR(INDEX(IF($AG3898&lt;=$AN3898,레드마인_배치!J:J,레드마인_서비스!J:J),콜트리분석!$AI3898),"")</f>
        <v/>
      </c>
      <c r="AN3898" s="3">
        <v>3</v>
      </c>
      <c r="AO3898" s="15" t="str">
        <f ca="1">IFERROR(INDEX(레드마인_배치!E:E,MATCH(OFFSET(A3898,,AN3898),레드마인_배치!G:G,0)),"")</f>
        <v>미대상</v>
      </c>
      <c r="AP3898" t="s">
        <v>3330</v>
      </c>
      <c r="AQ3898">
        <v>172</v>
      </c>
    </row>
    <row r="3899" spans="1:46" hidden="1">
      <c r="A3899" s="3" t="s">
        <v>2957</v>
      </c>
      <c r="B3899" s="3" t="s">
        <v>491</v>
      </c>
      <c r="C3899" s="3" t="s">
        <v>494</v>
      </c>
      <c r="D3899" s="3" t="s">
        <v>677</v>
      </c>
      <c r="E3899" s="3" t="s">
        <v>3043</v>
      </c>
      <c r="F3899" s="3" t="s">
        <v>3044</v>
      </c>
      <c r="G3899" s="3" t="s">
        <v>3046</v>
      </c>
      <c r="H3899" s="3" t="s">
        <v>3042</v>
      </c>
      <c r="I3899" s="3" t="s">
        <v>3042</v>
      </c>
      <c r="J3899" s="3" t="s">
        <v>3042</v>
      </c>
      <c r="K3899" s="3" t="s">
        <v>3042</v>
      </c>
      <c r="L3899" s="3" t="s">
        <v>3042</v>
      </c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>
        <f t="shared" si="63"/>
        <v>11</v>
      </c>
      <c r="AH3899" s="3" t="s">
        <v>3042</v>
      </c>
      <c r="AI3899" s="3" t="str">
        <f>IFERROR(IF($AG3899&lt;=$AN3899,MATCH($AH3899,레드마인_배치!G:G,0),MATCH($AH3899,레드마인_서비스!G:G,0)),"")</f>
        <v/>
      </c>
      <c r="AJ3899" s="3" t="str" cm="1">
        <f t="array" ref="AJ3899">IFERROR(INDEX(IF($AG3899&lt;=$AN3899,레드마인_배치!E:E,레드마인_서비스!E:E),콜트리분석!$AI3899),"")</f>
        <v/>
      </c>
      <c r="AK3899" s="3" t="str" cm="1">
        <f t="array" ref="AK3899">IFERROR(INDEX(IF($AG3899&lt;=$AN3899,레드마인_배치!H:H,레드마인_서비스!H:H),콜트리분석!$AI3899),"")</f>
        <v/>
      </c>
      <c r="AL3899" s="3" t="str" cm="1">
        <f t="array" ref="AL3899">IFERROR(INDEX(IF($AG3899&lt;=$AN3899,레드마인_배치!I:I,레드마인_서비스!I:I),콜트리분석!$AI3899),"")</f>
        <v/>
      </c>
      <c r="AM3899" s="3" t="str" cm="1">
        <f t="array" ref="AM3899">IFERROR(INDEX(IF($AG3899&lt;=$AN3899,레드마인_배치!J:J,레드마인_서비스!J:J),콜트리분석!$AI3899),"")</f>
        <v/>
      </c>
      <c r="AN3899" s="3">
        <v>3</v>
      </c>
      <c r="AO3899" s="15" t="str">
        <f ca="1">IFERROR(INDEX(레드마인_배치!E:E,MATCH(OFFSET(A3899,,AN3899),레드마인_배치!G:G,0)),"")</f>
        <v>미대상</v>
      </c>
      <c r="AP3899" t="s">
        <v>3330</v>
      </c>
      <c r="AQ3899">
        <v>172</v>
      </c>
    </row>
    <row r="3900" spans="1:46" hidden="1">
      <c r="A3900" s="3" t="s">
        <v>2957</v>
      </c>
      <c r="B3900" s="3" t="s">
        <v>491</v>
      </c>
      <c r="C3900" s="3" t="s">
        <v>494</v>
      </c>
      <c r="D3900" s="3" t="s">
        <v>677</v>
      </c>
      <c r="E3900" s="3" t="s">
        <v>3043</v>
      </c>
      <c r="F3900" s="3" t="s">
        <v>3044</v>
      </c>
      <c r="G3900" s="3" t="s">
        <v>3046</v>
      </c>
      <c r="H3900" s="3" t="s">
        <v>3042</v>
      </c>
      <c r="I3900" s="3" t="s">
        <v>3042</v>
      </c>
      <c r="J3900" s="3" t="s">
        <v>3042</v>
      </c>
      <c r="K3900" s="3" t="s">
        <v>3042</v>
      </c>
      <c r="L3900" s="3" t="s">
        <v>3042</v>
      </c>
      <c r="M3900" s="3" t="s">
        <v>2954</v>
      </c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>
        <f t="shared" si="63"/>
        <v>12</v>
      </c>
      <c r="AH3900" s="3" t="s">
        <v>2954</v>
      </c>
      <c r="AI3900" s="3" t="str">
        <f>IFERROR(IF($AG3900&lt;=$AN3900,MATCH($AH3900,레드마인_배치!G:G,0),MATCH($AH3900,레드마인_서비스!G:G,0)),"")</f>
        <v/>
      </c>
      <c r="AJ3900" s="3" t="str" cm="1">
        <f t="array" ref="AJ3900">IFERROR(INDEX(IF($AG3900&lt;=$AN3900,레드마인_배치!E:E,레드마인_서비스!E:E),콜트리분석!$AI3900),"")</f>
        <v/>
      </c>
      <c r="AK3900" s="3" t="str" cm="1">
        <f t="array" ref="AK3900">IFERROR(INDEX(IF($AG3900&lt;=$AN3900,레드마인_배치!H:H,레드마인_서비스!H:H),콜트리분석!$AI3900),"")</f>
        <v/>
      </c>
      <c r="AL3900" s="3" t="str" cm="1">
        <f t="array" ref="AL3900">IFERROR(INDEX(IF($AG3900&lt;=$AN3900,레드마인_배치!I:I,레드마인_서비스!I:I),콜트리분석!$AI3900),"")</f>
        <v/>
      </c>
      <c r="AM3900" s="3" t="str" cm="1">
        <f t="array" ref="AM3900">IFERROR(INDEX(IF($AG3900&lt;=$AN3900,레드마인_배치!J:J,레드마인_서비스!J:J),콜트리분석!$AI3900),"")</f>
        <v/>
      </c>
      <c r="AN3900" s="3">
        <v>3</v>
      </c>
      <c r="AO3900" s="15" t="str">
        <f ca="1">IFERROR(INDEX(레드마인_배치!E:E,MATCH(OFFSET(A3900,,AN3900),레드마인_배치!G:G,0)),"")</f>
        <v>미대상</v>
      </c>
      <c r="AP3900" t="s">
        <v>3330</v>
      </c>
      <c r="AQ3900">
        <v>172</v>
      </c>
    </row>
    <row r="3901" spans="1:46" hidden="1">
      <c r="A3901" s="3" t="s">
        <v>2957</v>
      </c>
      <c r="B3901" s="3" t="s">
        <v>491</v>
      </c>
      <c r="C3901" s="3" t="s">
        <v>494</v>
      </c>
      <c r="D3901" s="3" t="s">
        <v>677</v>
      </c>
      <c r="E3901" s="3" t="s">
        <v>3043</v>
      </c>
      <c r="F3901" s="3" t="s">
        <v>3044</v>
      </c>
      <c r="G3901" s="3" t="s">
        <v>3046</v>
      </c>
      <c r="H3901" s="3" t="s">
        <v>3042</v>
      </c>
      <c r="I3901" s="3" t="s">
        <v>3042</v>
      </c>
      <c r="J3901" s="3" t="s">
        <v>3042</v>
      </c>
      <c r="K3901" s="3" t="s">
        <v>3042</v>
      </c>
      <c r="L3901" s="3" t="s">
        <v>3042</v>
      </c>
      <c r="M3901" s="3" t="s">
        <v>3042</v>
      </c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>
        <f t="shared" si="63"/>
        <v>12</v>
      </c>
      <c r="AH3901" s="3" t="s">
        <v>3042</v>
      </c>
      <c r="AI3901" s="3" t="str">
        <f>IFERROR(IF($AG3901&lt;=$AN3901,MATCH($AH3901,레드마인_배치!G:G,0),MATCH($AH3901,레드마인_서비스!G:G,0)),"")</f>
        <v/>
      </c>
      <c r="AJ3901" s="3" t="str" cm="1">
        <f t="array" ref="AJ3901">IFERROR(INDEX(IF($AG3901&lt;=$AN3901,레드마인_배치!E:E,레드마인_서비스!E:E),콜트리분석!$AI3901),"")</f>
        <v/>
      </c>
      <c r="AK3901" s="3" t="str" cm="1">
        <f t="array" ref="AK3901">IFERROR(INDEX(IF($AG3901&lt;=$AN3901,레드마인_배치!H:H,레드마인_서비스!H:H),콜트리분석!$AI3901),"")</f>
        <v/>
      </c>
      <c r="AL3901" s="3" t="str" cm="1">
        <f t="array" ref="AL3901">IFERROR(INDEX(IF($AG3901&lt;=$AN3901,레드마인_배치!I:I,레드마인_서비스!I:I),콜트리분석!$AI3901),"")</f>
        <v/>
      </c>
      <c r="AM3901" s="3" t="str" cm="1">
        <f t="array" ref="AM3901">IFERROR(INDEX(IF($AG3901&lt;=$AN3901,레드마인_배치!J:J,레드마인_서비스!J:J),콜트리분석!$AI3901),"")</f>
        <v/>
      </c>
      <c r="AN3901" s="3">
        <v>3</v>
      </c>
      <c r="AO3901" s="15" t="str">
        <f ca="1">IFERROR(INDEX(레드마인_배치!E:E,MATCH(OFFSET(A3901,,AN3901),레드마인_배치!G:G,0)),"")</f>
        <v>미대상</v>
      </c>
      <c r="AP3901" t="s">
        <v>3330</v>
      </c>
      <c r="AQ3901">
        <v>172</v>
      </c>
    </row>
    <row r="3902" spans="1:46" hidden="1">
      <c r="A3902" s="3" t="s">
        <v>2957</v>
      </c>
      <c r="B3902" s="3" t="s">
        <v>491</v>
      </c>
      <c r="C3902" s="3" t="s">
        <v>494</v>
      </c>
      <c r="D3902" s="3" t="s">
        <v>677</v>
      </c>
      <c r="E3902" s="3" t="s">
        <v>3043</v>
      </c>
      <c r="F3902" s="3" t="s">
        <v>3044</v>
      </c>
      <c r="G3902" s="3" t="s">
        <v>3046</v>
      </c>
      <c r="H3902" s="3" t="s">
        <v>3042</v>
      </c>
      <c r="I3902" s="3" t="s">
        <v>3042</v>
      </c>
      <c r="J3902" s="3" t="s">
        <v>3042</v>
      </c>
      <c r="K3902" s="3" t="s">
        <v>3042</v>
      </c>
      <c r="L3902" s="3" t="s">
        <v>3042</v>
      </c>
      <c r="M3902" s="3" t="s">
        <v>3042</v>
      </c>
      <c r="N3902" s="3" t="s">
        <v>2954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>
        <f t="shared" si="63"/>
        <v>13</v>
      </c>
      <c r="AH3902" s="3" t="s">
        <v>2954</v>
      </c>
      <c r="AI3902" s="3" t="str">
        <f>IFERROR(IF($AG3902&lt;=$AN3902,MATCH($AH3902,레드마인_배치!G:G,0),MATCH($AH3902,레드마인_서비스!G:G,0)),"")</f>
        <v/>
      </c>
      <c r="AJ3902" s="3" t="str" cm="1">
        <f t="array" ref="AJ3902">IFERROR(INDEX(IF($AG3902&lt;=$AN3902,레드마인_배치!E:E,레드마인_서비스!E:E),콜트리분석!$AI3902),"")</f>
        <v/>
      </c>
      <c r="AK3902" s="3" t="str" cm="1">
        <f t="array" ref="AK3902">IFERROR(INDEX(IF($AG3902&lt;=$AN3902,레드마인_배치!H:H,레드마인_서비스!H:H),콜트리분석!$AI3902),"")</f>
        <v/>
      </c>
      <c r="AL3902" s="3" t="str" cm="1">
        <f t="array" ref="AL3902">IFERROR(INDEX(IF($AG3902&lt;=$AN3902,레드마인_배치!I:I,레드마인_서비스!I:I),콜트리분석!$AI3902),"")</f>
        <v/>
      </c>
      <c r="AM3902" s="3" t="str" cm="1">
        <f t="array" ref="AM3902">IFERROR(INDEX(IF($AG3902&lt;=$AN3902,레드마인_배치!J:J,레드마인_서비스!J:J),콜트리분석!$AI3902),"")</f>
        <v/>
      </c>
      <c r="AN3902" s="3">
        <v>3</v>
      </c>
      <c r="AO3902" s="15" t="str">
        <f ca="1">IFERROR(INDEX(레드마인_배치!E:E,MATCH(OFFSET(A3902,,AN3902),레드마인_배치!G:G,0)),"")</f>
        <v>미대상</v>
      </c>
      <c r="AP3902" t="s">
        <v>3330</v>
      </c>
      <c r="AQ3902">
        <v>172</v>
      </c>
    </row>
    <row r="3903" spans="1:46" hidden="1">
      <c r="A3903" s="3" t="s">
        <v>2957</v>
      </c>
      <c r="B3903" s="3" t="s">
        <v>491</v>
      </c>
      <c r="C3903" s="3" t="s">
        <v>494</v>
      </c>
      <c r="D3903" s="3" t="s">
        <v>677</v>
      </c>
      <c r="E3903" s="3" t="s">
        <v>3043</v>
      </c>
      <c r="F3903" s="3" t="s">
        <v>3044</v>
      </c>
      <c r="G3903" s="3" t="s">
        <v>3046</v>
      </c>
      <c r="H3903" s="3" t="s">
        <v>3042</v>
      </c>
      <c r="I3903" s="3" t="s">
        <v>3042</v>
      </c>
      <c r="J3903" s="3" t="s">
        <v>3042</v>
      </c>
      <c r="K3903" s="3" t="s">
        <v>3042</v>
      </c>
      <c r="L3903" s="3" t="s">
        <v>3042</v>
      </c>
      <c r="M3903" s="3" t="s">
        <v>3042</v>
      </c>
      <c r="N3903" s="3" t="s">
        <v>3042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>
        <f t="shared" si="63"/>
        <v>13</v>
      </c>
      <c r="AH3903" s="3" t="s">
        <v>3042</v>
      </c>
      <c r="AI3903" s="3" t="str">
        <f>IFERROR(IF($AG3903&lt;=$AN3903,MATCH($AH3903,레드마인_배치!G:G,0),MATCH($AH3903,레드마인_서비스!G:G,0)),"")</f>
        <v/>
      </c>
      <c r="AJ3903" s="3" t="str" cm="1">
        <f t="array" ref="AJ3903">IFERROR(INDEX(IF($AG3903&lt;=$AN3903,레드마인_배치!E:E,레드마인_서비스!E:E),콜트리분석!$AI3903),"")</f>
        <v/>
      </c>
      <c r="AK3903" s="3" t="str" cm="1">
        <f t="array" ref="AK3903">IFERROR(INDEX(IF($AG3903&lt;=$AN3903,레드마인_배치!H:H,레드마인_서비스!H:H),콜트리분석!$AI3903),"")</f>
        <v/>
      </c>
      <c r="AL3903" s="3" t="str" cm="1">
        <f t="array" ref="AL3903">IFERROR(INDEX(IF($AG3903&lt;=$AN3903,레드마인_배치!I:I,레드마인_서비스!I:I),콜트리분석!$AI3903),"")</f>
        <v/>
      </c>
      <c r="AM3903" s="3" t="str" cm="1">
        <f t="array" ref="AM3903">IFERROR(INDEX(IF($AG3903&lt;=$AN3903,레드마인_배치!J:J,레드마인_서비스!J:J),콜트리분석!$AI3903),"")</f>
        <v/>
      </c>
      <c r="AN3903" s="3">
        <v>3</v>
      </c>
      <c r="AO3903" s="15" t="str">
        <f ca="1">IFERROR(INDEX(레드마인_배치!E:E,MATCH(OFFSET(A3903,,AN3903),레드마인_배치!G:G,0)),"")</f>
        <v>미대상</v>
      </c>
      <c r="AP3903" t="s">
        <v>3330</v>
      </c>
      <c r="AQ3903">
        <v>172</v>
      </c>
    </row>
    <row r="3904" spans="1:46" hidden="1">
      <c r="A3904" s="3" t="s">
        <v>2957</v>
      </c>
      <c r="B3904" s="3" t="s">
        <v>491</v>
      </c>
      <c r="C3904" s="3" t="s">
        <v>494</v>
      </c>
      <c r="D3904" s="3" t="s">
        <v>677</v>
      </c>
      <c r="E3904" s="3" t="s">
        <v>3043</v>
      </c>
      <c r="F3904" s="3" t="s">
        <v>3044</v>
      </c>
      <c r="G3904" s="3" t="s">
        <v>3046</v>
      </c>
      <c r="H3904" s="3" t="s">
        <v>3042</v>
      </c>
      <c r="I3904" s="3" t="s">
        <v>3042</v>
      </c>
      <c r="J3904" s="3" t="s">
        <v>3042</v>
      </c>
      <c r="K3904" s="3" t="s">
        <v>3042</v>
      </c>
      <c r="L3904" s="3" t="s">
        <v>3042</v>
      </c>
      <c r="M3904" s="3" t="s">
        <v>3042</v>
      </c>
      <c r="N3904" s="3" t="s">
        <v>3042</v>
      </c>
      <c r="O3904" s="3" t="s">
        <v>2954</v>
      </c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>
        <f t="shared" si="63"/>
        <v>14</v>
      </c>
      <c r="AH3904" s="3" t="s">
        <v>2954</v>
      </c>
      <c r="AI3904" s="3" t="str">
        <f>IFERROR(IF($AG3904&lt;=$AN3904,MATCH($AH3904,레드마인_배치!G:G,0),MATCH($AH3904,레드마인_서비스!G:G,0)),"")</f>
        <v/>
      </c>
      <c r="AJ3904" s="3" t="str" cm="1">
        <f t="array" ref="AJ3904">IFERROR(INDEX(IF($AG3904&lt;=$AN3904,레드마인_배치!E:E,레드마인_서비스!E:E),콜트리분석!$AI3904),"")</f>
        <v/>
      </c>
      <c r="AK3904" s="3" t="str" cm="1">
        <f t="array" ref="AK3904">IFERROR(INDEX(IF($AG3904&lt;=$AN3904,레드마인_배치!H:H,레드마인_서비스!H:H),콜트리분석!$AI3904),"")</f>
        <v/>
      </c>
      <c r="AL3904" s="3" t="str" cm="1">
        <f t="array" ref="AL3904">IFERROR(INDEX(IF($AG3904&lt;=$AN3904,레드마인_배치!I:I,레드마인_서비스!I:I),콜트리분석!$AI3904),"")</f>
        <v/>
      </c>
      <c r="AM3904" s="3" t="str" cm="1">
        <f t="array" ref="AM3904">IFERROR(INDEX(IF($AG3904&lt;=$AN3904,레드마인_배치!J:J,레드마인_서비스!J:J),콜트리분석!$AI3904),"")</f>
        <v/>
      </c>
      <c r="AN3904" s="3">
        <v>3</v>
      </c>
      <c r="AO3904" s="15" t="str">
        <f ca="1">IFERROR(INDEX(레드마인_배치!E:E,MATCH(OFFSET(A3904,,AN3904),레드마인_배치!G:G,0)),"")</f>
        <v>미대상</v>
      </c>
      <c r="AP3904" t="s">
        <v>3330</v>
      </c>
      <c r="AQ3904">
        <v>172</v>
      </c>
    </row>
    <row r="3905" spans="1:43" hidden="1">
      <c r="A3905" s="3" t="s">
        <v>2957</v>
      </c>
      <c r="B3905" s="3" t="s">
        <v>491</v>
      </c>
      <c r="C3905" s="3" t="s">
        <v>494</v>
      </c>
      <c r="D3905" s="3" t="s">
        <v>677</v>
      </c>
      <c r="E3905" s="3" t="s">
        <v>3043</v>
      </c>
      <c r="F3905" s="3" t="s">
        <v>3044</v>
      </c>
      <c r="G3905" s="3" t="s">
        <v>3046</v>
      </c>
      <c r="H3905" s="3" t="s">
        <v>3042</v>
      </c>
      <c r="I3905" s="3" t="s">
        <v>3042</v>
      </c>
      <c r="J3905" s="3" t="s">
        <v>3042</v>
      </c>
      <c r="K3905" s="3" t="s">
        <v>3042</v>
      </c>
      <c r="L3905" s="3" t="s">
        <v>3042</v>
      </c>
      <c r="M3905" s="3" t="s">
        <v>3042</v>
      </c>
      <c r="N3905" s="3" t="s">
        <v>3042</v>
      </c>
      <c r="O3905" s="3" t="s">
        <v>3042</v>
      </c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>
        <f t="shared" si="63"/>
        <v>14</v>
      </c>
      <c r="AH3905" s="3" t="s">
        <v>3042</v>
      </c>
      <c r="AI3905" s="3" t="str">
        <f>IFERROR(IF($AG3905&lt;=$AN3905,MATCH($AH3905,레드마인_배치!G:G,0),MATCH($AH3905,레드마인_서비스!G:G,0)),"")</f>
        <v/>
      </c>
      <c r="AJ3905" s="3" t="str" cm="1">
        <f t="array" ref="AJ3905">IFERROR(INDEX(IF($AG3905&lt;=$AN3905,레드마인_배치!E:E,레드마인_서비스!E:E),콜트리분석!$AI3905),"")</f>
        <v/>
      </c>
      <c r="AK3905" s="3" t="str" cm="1">
        <f t="array" ref="AK3905">IFERROR(INDEX(IF($AG3905&lt;=$AN3905,레드마인_배치!H:H,레드마인_서비스!H:H),콜트리분석!$AI3905),"")</f>
        <v/>
      </c>
      <c r="AL3905" s="3" t="str" cm="1">
        <f t="array" ref="AL3905">IFERROR(INDEX(IF($AG3905&lt;=$AN3905,레드마인_배치!I:I,레드마인_서비스!I:I),콜트리분석!$AI3905),"")</f>
        <v/>
      </c>
      <c r="AM3905" s="3" t="str" cm="1">
        <f t="array" ref="AM3905">IFERROR(INDEX(IF($AG3905&lt;=$AN3905,레드마인_배치!J:J,레드마인_서비스!J:J),콜트리분석!$AI3905),"")</f>
        <v/>
      </c>
      <c r="AN3905" s="3">
        <v>3</v>
      </c>
      <c r="AO3905" s="15" t="str">
        <f ca="1">IFERROR(INDEX(레드마인_배치!E:E,MATCH(OFFSET(A3905,,AN3905),레드마인_배치!G:G,0)),"")</f>
        <v>미대상</v>
      </c>
      <c r="AP3905" t="s">
        <v>3330</v>
      </c>
      <c r="AQ3905">
        <v>172</v>
      </c>
    </row>
    <row r="3906" spans="1:43" hidden="1">
      <c r="A3906" s="3" t="s">
        <v>2957</v>
      </c>
      <c r="B3906" s="3" t="s">
        <v>491</v>
      </c>
      <c r="C3906" s="3" t="s">
        <v>494</v>
      </c>
      <c r="D3906" s="3" t="s">
        <v>677</v>
      </c>
      <c r="E3906" s="3" t="s">
        <v>3043</v>
      </c>
      <c r="F3906" s="3" t="s">
        <v>3044</v>
      </c>
      <c r="G3906" s="3" t="s">
        <v>3046</v>
      </c>
      <c r="H3906" s="3" t="s">
        <v>3042</v>
      </c>
      <c r="I3906" s="3" t="s">
        <v>3042</v>
      </c>
      <c r="J3906" s="3" t="s">
        <v>3042</v>
      </c>
      <c r="K3906" s="3" t="s">
        <v>3042</v>
      </c>
      <c r="L3906" s="3" t="s">
        <v>3042</v>
      </c>
      <c r="M3906" s="3" t="s">
        <v>3042</v>
      </c>
      <c r="N3906" s="3" t="s">
        <v>3042</v>
      </c>
      <c r="O3906" s="3" t="s">
        <v>3042</v>
      </c>
      <c r="P3906" s="3" t="s">
        <v>2954</v>
      </c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>
        <f t="shared" si="63"/>
        <v>15</v>
      </c>
      <c r="AH3906" s="3" t="s">
        <v>2954</v>
      </c>
      <c r="AI3906" s="3" t="str">
        <f>IFERROR(IF($AG3906&lt;=$AN3906,MATCH($AH3906,레드마인_배치!G:G,0),MATCH($AH3906,레드마인_서비스!G:G,0)),"")</f>
        <v/>
      </c>
      <c r="AJ3906" s="3" t="str" cm="1">
        <f t="array" ref="AJ3906">IFERROR(INDEX(IF($AG3906&lt;=$AN3906,레드마인_배치!E:E,레드마인_서비스!E:E),콜트리분석!$AI3906),"")</f>
        <v/>
      </c>
      <c r="AK3906" s="3" t="str" cm="1">
        <f t="array" ref="AK3906">IFERROR(INDEX(IF($AG3906&lt;=$AN3906,레드마인_배치!H:H,레드마인_서비스!H:H),콜트리분석!$AI3906),"")</f>
        <v/>
      </c>
      <c r="AL3906" s="3" t="str" cm="1">
        <f t="array" ref="AL3906">IFERROR(INDEX(IF($AG3906&lt;=$AN3906,레드마인_배치!I:I,레드마인_서비스!I:I),콜트리분석!$AI3906),"")</f>
        <v/>
      </c>
      <c r="AM3906" s="3" t="str" cm="1">
        <f t="array" ref="AM3906">IFERROR(INDEX(IF($AG3906&lt;=$AN3906,레드마인_배치!J:J,레드마인_서비스!J:J),콜트리분석!$AI3906),"")</f>
        <v/>
      </c>
      <c r="AN3906" s="3">
        <v>3</v>
      </c>
      <c r="AO3906" s="15" t="str">
        <f ca="1">IFERROR(INDEX(레드마인_배치!E:E,MATCH(OFFSET(A3906,,AN3906),레드마인_배치!G:G,0)),"")</f>
        <v>미대상</v>
      </c>
      <c r="AP3906" t="s">
        <v>3330</v>
      </c>
      <c r="AQ3906">
        <v>172</v>
      </c>
    </row>
    <row r="3907" spans="1:43" hidden="1">
      <c r="A3907" s="3" t="s">
        <v>2957</v>
      </c>
      <c r="B3907" s="3" t="s">
        <v>491</v>
      </c>
      <c r="C3907" s="3" t="s">
        <v>494</v>
      </c>
      <c r="D3907" s="3" t="s">
        <v>677</v>
      </c>
      <c r="E3907" s="3" t="s">
        <v>3043</v>
      </c>
      <c r="F3907" s="3" t="s">
        <v>3044</v>
      </c>
      <c r="G3907" s="3" t="s">
        <v>3046</v>
      </c>
      <c r="H3907" s="3" t="s">
        <v>3042</v>
      </c>
      <c r="I3907" s="3" t="s">
        <v>3042</v>
      </c>
      <c r="J3907" s="3" t="s">
        <v>3042</v>
      </c>
      <c r="K3907" s="3" t="s">
        <v>3042</v>
      </c>
      <c r="L3907" s="3" t="s">
        <v>3042</v>
      </c>
      <c r="M3907" s="3" t="s">
        <v>3042</v>
      </c>
      <c r="N3907" s="3" t="s">
        <v>3042</v>
      </c>
      <c r="O3907" s="3" t="s">
        <v>3042</v>
      </c>
      <c r="P3907" s="3" t="s">
        <v>3042</v>
      </c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>
        <f t="shared" si="63"/>
        <v>15</v>
      </c>
      <c r="AH3907" s="3" t="s">
        <v>3042</v>
      </c>
      <c r="AI3907" s="3" t="str">
        <f>IFERROR(IF($AG3907&lt;=$AN3907,MATCH($AH3907,레드마인_배치!G:G,0),MATCH($AH3907,레드마인_서비스!G:G,0)),"")</f>
        <v/>
      </c>
      <c r="AJ3907" s="3" t="str" cm="1">
        <f t="array" ref="AJ3907">IFERROR(INDEX(IF($AG3907&lt;=$AN3907,레드마인_배치!E:E,레드마인_서비스!E:E),콜트리분석!$AI3907),"")</f>
        <v/>
      </c>
      <c r="AK3907" s="3" t="str" cm="1">
        <f t="array" ref="AK3907">IFERROR(INDEX(IF($AG3907&lt;=$AN3907,레드마인_배치!H:H,레드마인_서비스!H:H),콜트리분석!$AI3907),"")</f>
        <v/>
      </c>
      <c r="AL3907" s="3" t="str" cm="1">
        <f t="array" ref="AL3907">IFERROR(INDEX(IF($AG3907&lt;=$AN3907,레드마인_배치!I:I,레드마인_서비스!I:I),콜트리분석!$AI3907),"")</f>
        <v/>
      </c>
      <c r="AM3907" s="3" t="str" cm="1">
        <f t="array" ref="AM3907">IFERROR(INDEX(IF($AG3907&lt;=$AN3907,레드마인_배치!J:J,레드마인_서비스!J:J),콜트리분석!$AI3907),"")</f>
        <v/>
      </c>
      <c r="AN3907" s="3">
        <v>3</v>
      </c>
      <c r="AO3907" s="15" t="str">
        <f ca="1">IFERROR(INDEX(레드마인_배치!E:E,MATCH(OFFSET(A3907,,AN3907),레드마인_배치!G:G,0)),"")</f>
        <v>미대상</v>
      </c>
      <c r="AP3907" t="s">
        <v>3330</v>
      </c>
      <c r="AQ3907">
        <v>172</v>
      </c>
    </row>
    <row r="3908" spans="1:43" hidden="1">
      <c r="A3908" s="3" t="s">
        <v>2957</v>
      </c>
      <c r="B3908" s="3" t="s">
        <v>491</v>
      </c>
      <c r="C3908" s="3" t="s">
        <v>494</v>
      </c>
      <c r="D3908" s="3" t="s">
        <v>677</v>
      </c>
      <c r="E3908" s="3" t="s">
        <v>3043</v>
      </c>
      <c r="F3908" s="3" t="s">
        <v>3044</v>
      </c>
      <c r="G3908" s="3" t="s">
        <v>3046</v>
      </c>
      <c r="H3908" s="3" t="s">
        <v>3042</v>
      </c>
      <c r="I3908" s="3" t="s">
        <v>3042</v>
      </c>
      <c r="J3908" s="3" t="s">
        <v>3042</v>
      </c>
      <c r="K3908" s="3" t="s">
        <v>3042</v>
      </c>
      <c r="L3908" s="3" t="s">
        <v>3042</v>
      </c>
      <c r="M3908" s="3" t="s">
        <v>3042</v>
      </c>
      <c r="N3908" s="3" t="s">
        <v>3042</v>
      </c>
      <c r="O3908" s="3" t="s">
        <v>3042</v>
      </c>
      <c r="P3908" s="3" t="s">
        <v>3042</v>
      </c>
      <c r="Q3908" s="3" t="s">
        <v>2954</v>
      </c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>
        <f t="shared" si="63"/>
        <v>16</v>
      </c>
      <c r="AH3908" s="3" t="s">
        <v>2954</v>
      </c>
      <c r="AI3908" s="3" t="str">
        <f>IFERROR(IF($AG3908&lt;=$AN3908,MATCH($AH3908,레드마인_배치!G:G,0),MATCH($AH3908,레드마인_서비스!G:G,0)),"")</f>
        <v/>
      </c>
      <c r="AJ3908" s="3" t="str" cm="1">
        <f t="array" ref="AJ3908">IFERROR(INDEX(IF($AG3908&lt;=$AN3908,레드마인_배치!E:E,레드마인_서비스!E:E),콜트리분석!$AI3908),"")</f>
        <v/>
      </c>
      <c r="AK3908" s="3" t="str" cm="1">
        <f t="array" ref="AK3908">IFERROR(INDEX(IF($AG3908&lt;=$AN3908,레드마인_배치!H:H,레드마인_서비스!H:H),콜트리분석!$AI3908),"")</f>
        <v/>
      </c>
      <c r="AL3908" s="3" t="str" cm="1">
        <f t="array" ref="AL3908">IFERROR(INDEX(IF($AG3908&lt;=$AN3908,레드마인_배치!I:I,레드마인_서비스!I:I),콜트리분석!$AI3908),"")</f>
        <v/>
      </c>
      <c r="AM3908" s="3" t="str" cm="1">
        <f t="array" ref="AM3908">IFERROR(INDEX(IF($AG3908&lt;=$AN3908,레드마인_배치!J:J,레드마인_서비스!J:J),콜트리분석!$AI3908),"")</f>
        <v/>
      </c>
      <c r="AN3908" s="3">
        <v>3</v>
      </c>
      <c r="AO3908" s="15" t="str">
        <f ca="1">IFERROR(INDEX(레드마인_배치!E:E,MATCH(OFFSET(A3908,,AN3908),레드마인_배치!G:G,0)),"")</f>
        <v>미대상</v>
      </c>
      <c r="AP3908" t="s">
        <v>3330</v>
      </c>
      <c r="AQ3908">
        <v>172</v>
      </c>
    </row>
    <row r="3909" spans="1:43" hidden="1">
      <c r="A3909" s="3" t="s">
        <v>2957</v>
      </c>
      <c r="B3909" s="3" t="s">
        <v>491</v>
      </c>
      <c r="C3909" s="3" t="s">
        <v>494</v>
      </c>
      <c r="D3909" s="3" t="s">
        <v>677</v>
      </c>
      <c r="E3909" s="3" t="s">
        <v>3043</v>
      </c>
      <c r="F3909" s="3" t="s">
        <v>3044</v>
      </c>
      <c r="G3909" s="3" t="s">
        <v>3046</v>
      </c>
      <c r="H3909" s="3" t="s">
        <v>3042</v>
      </c>
      <c r="I3909" s="3" t="s">
        <v>3042</v>
      </c>
      <c r="J3909" s="3" t="s">
        <v>3042</v>
      </c>
      <c r="K3909" s="3" t="s">
        <v>3042</v>
      </c>
      <c r="L3909" s="3" t="s">
        <v>3042</v>
      </c>
      <c r="M3909" s="3" t="s">
        <v>3042</v>
      </c>
      <c r="N3909" s="3" t="s">
        <v>3042</v>
      </c>
      <c r="O3909" s="3" t="s">
        <v>3042</v>
      </c>
      <c r="P3909" s="3" t="s">
        <v>3042</v>
      </c>
      <c r="Q3909" s="3" t="s">
        <v>3042</v>
      </c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>
        <f t="shared" si="63"/>
        <v>16</v>
      </c>
      <c r="AH3909" s="3" t="s">
        <v>3042</v>
      </c>
      <c r="AI3909" s="3" t="str">
        <f>IFERROR(IF($AG3909&lt;=$AN3909,MATCH($AH3909,레드마인_배치!G:G,0),MATCH($AH3909,레드마인_서비스!G:G,0)),"")</f>
        <v/>
      </c>
      <c r="AJ3909" s="3" t="str" cm="1">
        <f t="array" ref="AJ3909">IFERROR(INDEX(IF($AG3909&lt;=$AN3909,레드마인_배치!E:E,레드마인_서비스!E:E),콜트리분석!$AI3909),"")</f>
        <v/>
      </c>
      <c r="AK3909" s="3" t="str" cm="1">
        <f t="array" ref="AK3909">IFERROR(INDEX(IF($AG3909&lt;=$AN3909,레드마인_배치!H:H,레드마인_서비스!H:H),콜트리분석!$AI3909),"")</f>
        <v/>
      </c>
      <c r="AL3909" s="3" t="str" cm="1">
        <f t="array" ref="AL3909">IFERROR(INDEX(IF($AG3909&lt;=$AN3909,레드마인_배치!I:I,레드마인_서비스!I:I),콜트리분석!$AI3909),"")</f>
        <v/>
      </c>
      <c r="AM3909" s="3" t="str" cm="1">
        <f t="array" ref="AM3909">IFERROR(INDEX(IF($AG3909&lt;=$AN3909,레드마인_배치!J:J,레드마인_서비스!J:J),콜트리분석!$AI3909),"")</f>
        <v/>
      </c>
      <c r="AN3909" s="3">
        <v>3</v>
      </c>
      <c r="AO3909" s="15" t="str">
        <f ca="1">IFERROR(INDEX(레드마인_배치!E:E,MATCH(OFFSET(A3909,,AN3909),레드마인_배치!G:G,0)),"")</f>
        <v>미대상</v>
      </c>
      <c r="AP3909" t="s">
        <v>3330</v>
      </c>
      <c r="AQ3909">
        <v>172</v>
      </c>
    </row>
    <row r="3910" spans="1:43" hidden="1">
      <c r="A3910" s="3" t="s">
        <v>2957</v>
      </c>
      <c r="B3910" s="3" t="s">
        <v>491</v>
      </c>
      <c r="C3910" s="3" t="s">
        <v>494</v>
      </c>
      <c r="D3910" s="3" t="s">
        <v>677</v>
      </c>
      <c r="E3910" s="3" t="s">
        <v>3043</v>
      </c>
      <c r="F3910" s="3" t="s">
        <v>3044</v>
      </c>
      <c r="G3910" s="3" t="s">
        <v>3046</v>
      </c>
      <c r="H3910" s="3" t="s">
        <v>3042</v>
      </c>
      <c r="I3910" s="3" t="s">
        <v>3042</v>
      </c>
      <c r="J3910" s="3" t="s">
        <v>3042</v>
      </c>
      <c r="K3910" s="3" t="s">
        <v>3042</v>
      </c>
      <c r="L3910" s="3" t="s">
        <v>3042</v>
      </c>
      <c r="M3910" s="3" t="s">
        <v>3042</v>
      </c>
      <c r="N3910" s="3" t="s">
        <v>3042</v>
      </c>
      <c r="O3910" s="3" t="s">
        <v>3042</v>
      </c>
      <c r="P3910" s="3" t="s">
        <v>3042</v>
      </c>
      <c r="Q3910" s="3" t="s">
        <v>3042</v>
      </c>
      <c r="R3910" s="3" t="s">
        <v>2954</v>
      </c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>
        <f t="shared" si="63"/>
        <v>17</v>
      </c>
      <c r="AH3910" s="3" t="s">
        <v>2954</v>
      </c>
      <c r="AI3910" s="3" t="str">
        <f>IFERROR(IF($AG3910&lt;=$AN3910,MATCH($AH3910,레드마인_배치!G:G,0),MATCH($AH3910,레드마인_서비스!G:G,0)),"")</f>
        <v/>
      </c>
      <c r="AJ3910" s="3" t="str" cm="1">
        <f t="array" ref="AJ3910">IFERROR(INDEX(IF($AG3910&lt;=$AN3910,레드마인_배치!E:E,레드마인_서비스!E:E),콜트리분석!$AI3910),"")</f>
        <v/>
      </c>
      <c r="AK3910" s="3" t="str" cm="1">
        <f t="array" ref="AK3910">IFERROR(INDEX(IF($AG3910&lt;=$AN3910,레드마인_배치!H:H,레드마인_서비스!H:H),콜트리분석!$AI3910),"")</f>
        <v/>
      </c>
      <c r="AL3910" s="3" t="str" cm="1">
        <f t="array" ref="AL3910">IFERROR(INDEX(IF($AG3910&lt;=$AN3910,레드마인_배치!I:I,레드마인_서비스!I:I),콜트리분석!$AI3910),"")</f>
        <v/>
      </c>
      <c r="AM3910" s="3" t="str" cm="1">
        <f t="array" ref="AM3910">IFERROR(INDEX(IF($AG3910&lt;=$AN3910,레드마인_배치!J:J,레드마인_서비스!J:J),콜트리분석!$AI3910),"")</f>
        <v/>
      </c>
      <c r="AN3910" s="3">
        <v>3</v>
      </c>
      <c r="AO3910" s="15" t="str">
        <f ca="1">IFERROR(INDEX(레드마인_배치!E:E,MATCH(OFFSET(A3910,,AN3910),레드마인_배치!G:G,0)),"")</f>
        <v>미대상</v>
      </c>
      <c r="AP3910" t="s">
        <v>3330</v>
      </c>
      <c r="AQ3910">
        <v>172</v>
      </c>
    </row>
    <row r="3911" spans="1:43" hidden="1">
      <c r="A3911" s="3" t="s">
        <v>2957</v>
      </c>
      <c r="B3911" s="3" t="s">
        <v>491</v>
      </c>
      <c r="C3911" s="3" t="s">
        <v>494</v>
      </c>
      <c r="D3911" s="3" t="s">
        <v>677</v>
      </c>
      <c r="E3911" s="3" t="s">
        <v>3043</v>
      </c>
      <c r="F3911" s="3" t="s">
        <v>3044</v>
      </c>
      <c r="G3911" s="3" t="s">
        <v>3046</v>
      </c>
      <c r="H3911" s="3" t="s">
        <v>3042</v>
      </c>
      <c r="I3911" s="3" t="s">
        <v>3042</v>
      </c>
      <c r="J3911" s="3" t="s">
        <v>3042</v>
      </c>
      <c r="K3911" s="3" t="s">
        <v>3042</v>
      </c>
      <c r="L3911" s="3" t="s">
        <v>3042</v>
      </c>
      <c r="M3911" s="3" t="s">
        <v>3042</v>
      </c>
      <c r="N3911" s="3" t="s">
        <v>3042</v>
      </c>
      <c r="O3911" s="3" t="s">
        <v>3042</v>
      </c>
      <c r="P3911" s="3" t="s">
        <v>3042</v>
      </c>
      <c r="Q3911" s="3" t="s">
        <v>3042</v>
      </c>
      <c r="R3911" s="3" t="s">
        <v>3042</v>
      </c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>
        <f t="shared" si="63"/>
        <v>17</v>
      </c>
      <c r="AH3911" s="3" t="s">
        <v>3042</v>
      </c>
      <c r="AI3911" s="3" t="str">
        <f>IFERROR(IF($AG3911&lt;=$AN3911,MATCH($AH3911,레드마인_배치!G:G,0),MATCH($AH3911,레드마인_서비스!G:G,0)),"")</f>
        <v/>
      </c>
      <c r="AJ3911" s="3" t="str" cm="1">
        <f t="array" ref="AJ3911">IFERROR(INDEX(IF($AG3911&lt;=$AN3911,레드마인_배치!E:E,레드마인_서비스!E:E),콜트리분석!$AI3911),"")</f>
        <v/>
      </c>
      <c r="AK3911" s="3" t="str" cm="1">
        <f t="array" ref="AK3911">IFERROR(INDEX(IF($AG3911&lt;=$AN3911,레드마인_배치!H:H,레드마인_서비스!H:H),콜트리분석!$AI3911),"")</f>
        <v/>
      </c>
      <c r="AL3911" s="3" t="str" cm="1">
        <f t="array" ref="AL3911">IFERROR(INDEX(IF($AG3911&lt;=$AN3911,레드마인_배치!I:I,레드마인_서비스!I:I),콜트리분석!$AI3911),"")</f>
        <v/>
      </c>
      <c r="AM3911" s="3" t="str" cm="1">
        <f t="array" ref="AM3911">IFERROR(INDEX(IF($AG3911&lt;=$AN3911,레드마인_배치!J:J,레드마인_서비스!J:J),콜트리분석!$AI3911),"")</f>
        <v/>
      </c>
      <c r="AN3911" s="3">
        <v>3</v>
      </c>
      <c r="AO3911" s="15" t="str">
        <f ca="1">IFERROR(INDEX(레드마인_배치!E:E,MATCH(OFFSET(A3911,,AN3911),레드마인_배치!G:G,0)),"")</f>
        <v>미대상</v>
      </c>
      <c r="AP3911" t="s">
        <v>3330</v>
      </c>
      <c r="AQ3911">
        <v>172</v>
      </c>
    </row>
    <row r="3912" spans="1:43" hidden="1">
      <c r="A3912" s="3" t="s">
        <v>2957</v>
      </c>
      <c r="B3912" s="3" t="s">
        <v>491</v>
      </c>
      <c r="C3912" s="3" t="s">
        <v>494</v>
      </c>
      <c r="D3912" s="3" t="s">
        <v>677</v>
      </c>
      <c r="E3912" s="3" t="s">
        <v>3043</v>
      </c>
      <c r="F3912" s="3" t="s">
        <v>3044</v>
      </c>
      <c r="G3912" s="3" t="s">
        <v>3046</v>
      </c>
      <c r="H3912" s="3" t="s">
        <v>3042</v>
      </c>
      <c r="I3912" s="3" t="s">
        <v>3042</v>
      </c>
      <c r="J3912" s="3" t="s">
        <v>3042</v>
      </c>
      <c r="K3912" s="3" t="s">
        <v>3042</v>
      </c>
      <c r="L3912" s="3" t="s">
        <v>3042</v>
      </c>
      <c r="M3912" s="3" t="s">
        <v>3042</v>
      </c>
      <c r="N3912" s="3" t="s">
        <v>3042</v>
      </c>
      <c r="O3912" s="3" t="s">
        <v>3042</v>
      </c>
      <c r="P3912" s="3" t="s">
        <v>3042</v>
      </c>
      <c r="Q3912" s="3" t="s">
        <v>3042</v>
      </c>
      <c r="R3912" s="3" t="s">
        <v>3042</v>
      </c>
      <c r="S3912" s="3" t="s">
        <v>2954</v>
      </c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>
        <f t="shared" si="63"/>
        <v>18</v>
      </c>
      <c r="AH3912" s="3" t="s">
        <v>2954</v>
      </c>
      <c r="AI3912" s="3" t="str">
        <f>IFERROR(IF($AG3912&lt;=$AN3912,MATCH($AH3912,레드마인_배치!G:G,0),MATCH($AH3912,레드마인_서비스!G:G,0)),"")</f>
        <v/>
      </c>
      <c r="AJ3912" s="3" t="str" cm="1">
        <f t="array" ref="AJ3912">IFERROR(INDEX(IF($AG3912&lt;=$AN3912,레드마인_배치!E:E,레드마인_서비스!E:E),콜트리분석!$AI3912),"")</f>
        <v/>
      </c>
      <c r="AK3912" s="3" t="str" cm="1">
        <f t="array" ref="AK3912">IFERROR(INDEX(IF($AG3912&lt;=$AN3912,레드마인_배치!H:H,레드마인_서비스!H:H),콜트리분석!$AI3912),"")</f>
        <v/>
      </c>
      <c r="AL3912" s="3" t="str" cm="1">
        <f t="array" ref="AL3912">IFERROR(INDEX(IF($AG3912&lt;=$AN3912,레드마인_배치!I:I,레드마인_서비스!I:I),콜트리분석!$AI3912),"")</f>
        <v/>
      </c>
      <c r="AM3912" s="3" t="str" cm="1">
        <f t="array" ref="AM3912">IFERROR(INDEX(IF($AG3912&lt;=$AN3912,레드마인_배치!J:J,레드마인_서비스!J:J),콜트리분석!$AI3912),"")</f>
        <v/>
      </c>
      <c r="AN3912" s="3">
        <v>3</v>
      </c>
      <c r="AO3912" s="15" t="str">
        <f ca="1">IFERROR(INDEX(레드마인_배치!E:E,MATCH(OFFSET(A3912,,AN3912),레드마인_배치!G:G,0)),"")</f>
        <v>미대상</v>
      </c>
      <c r="AP3912" t="s">
        <v>3330</v>
      </c>
      <c r="AQ3912">
        <v>172</v>
      </c>
    </row>
    <row r="3913" spans="1:43" hidden="1">
      <c r="A3913" s="3" t="s">
        <v>2957</v>
      </c>
      <c r="B3913" s="3" t="s">
        <v>491</v>
      </c>
      <c r="C3913" s="3" t="s">
        <v>494</v>
      </c>
      <c r="D3913" s="3" t="s">
        <v>677</v>
      </c>
      <c r="E3913" s="3" t="s">
        <v>3043</v>
      </c>
      <c r="F3913" s="3" t="s">
        <v>3044</v>
      </c>
      <c r="G3913" s="3" t="s">
        <v>3046</v>
      </c>
      <c r="H3913" s="3" t="s">
        <v>3042</v>
      </c>
      <c r="I3913" s="3" t="s">
        <v>3042</v>
      </c>
      <c r="J3913" s="3" t="s">
        <v>3042</v>
      </c>
      <c r="K3913" s="3" t="s">
        <v>3042</v>
      </c>
      <c r="L3913" s="3" t="s">
        <v>3042</v>
      </c>
      <c r="M3913" s="3" t="s">
        <v>3042</v>
      </c>
      <c r="N3913" s="3" t="s">
        <v>3042</v>
      </c>
      <c r="O3913" s="3" t="s">
        <v>3042</v>
      </c>
      <c r="P3913" s="3" t="s">
        <v>3042</v>
      </c>
      <c r="Q3913" s="3" t="s">
        <v>3042</v>
      </c>
      <c r="R3913" s="3" t="s">
        <v>3042</v>
      </c>
      <c r="S3913" s="3" t="s">
        <v>3042</v>
      </c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>
        <f t="shared" si="63"/>
        <v>18</v>
      </c>
      <c r="AH3913" s="3" t="s">
        <v>3042</v>
      </c>
      <c r="AI3913" s="3" t="str">
        <f>IFERROR(IF($AG3913&lt;=$AN3913,MATCH($AH3913,레드마인_배치!G:G,0),MATCH($AH3913,레드마인_서비스!G:G,0)),"")</f>
        <v/>
      </c>
      <c r="AJ3913" s="3" t="str" cm="1">
        <f t="array" ref="AJ3913">IFERROR(INDEX(IF($AG3913&lt;=$AN3913,레드마인_배치!E:E,레드마인_서비스!E:E),콜트리분석!$AI3913),"")</f>
        <v/>
      </c>
      <c r="AK3913" s="3" t="str" cm="1">
        <f t="array" ref="AK3913">IFERROR(INDEX(IF($AG3913&lt;=$AN3913,레드마인_배치!H:H,레드마인_서비스!H:H),콜트리분석!$AI3913),"")</f>
        <v/>
      </c>
      <c r="AL3913" s="3" t="str" cm="1">
        <f t="array" ref="AL3913">IFERROR(INDEX(IF($AG3913&lt;=$AN3913,레드마인_배치!I:I,레드마인_서비스!I:I),콜트리분석!$AI3913),"")</f>
        <v/>
      </c>
      <c r="AM3913" s="3" t="str" cm="1">
        <f t="array" ref="AM3913">IFERROR(INDEX(IF($AG3913&lt;=$AN3913,레드마인_배치!J:J,레드마인_서비스!J:J),콜트리분석!$AI3913),"")</f>
        <v/>
      </c>
      <c r="AN3913" s="3">
        <v>3</v>
      </c>
      <c r="AO3913" s="15" t="str">
        <f ca="1">IFERROR(INDEX(레드마인_배치!E:E,MATCH(OFFSET(A3913,,AN3913),레드마인_배치!G:G,0)),"")</f>
        <v>미대상</v>
      </c>
      <c r="AP3913" t="s">
        <v>3330</v>
      </c>
      <c r="AQ3913">
        <v>172</v>
      </c>
    </row>
    <row r="3914" spans="1:43" hidden="1">
      <c r="A3914" s="3" t="s">
        <v>2957</v>
      </c>
      <c r="B3914" s="3" t="s">
        <v>491</v>
      </c>
      <c r="C3914" s="3" t="s">
        <v>494</v>
      </c>
      <c r="D3914" s="3" t="s">
        <v>677</v>
      </c>
      <c r="E3914" s="3" t="s">
        <v>3043</v>
      </c>
      <c r="F3914" s="3" t="s">
        <v>3044</v>
      </c>
      <c r="G3914" s="3" t="s">
        <v>3046</v>
      </c>
      <c r="H3914" s="3" t="s">
        <v>3042</v>
      </c>
      <c r="I3914" s="3" t="s">
        <v>3042</v>
      </c>
      <c r="J3914" s="3" t="s">
        <v>3042</v>
      </c>
      <c r="K3914" s="3" t="s">
        <v>3042</v>
      </c>
      <c r="L3914" s="3" t="s">
        <v>3042</v>
      </c>
      <c r="M3914" s="3" t="s">
        <v>3042</v>
      </c>
      <c r="N3914" s="3" t="s">
        <v>3042</v>
      </c>
      <c r="O3914" s="3" t="s">
        <v>3042</v>
      </c>
      <c r="P3914" s="3" t="s">
        <v>3042</v>
      </c>
      <c r="Q3914" s="3" t="s">
        <v>3042</v>
      </c>
      <c r="R3914" s="3" t="s">
        <v>3042</v>
      </c>
      <c r="S3914" s="3" t="s">
        <v>3042</v>
      </c>
      <c r="T3914" s="3" t="s">
        <v>2954</v>
      </c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>
        <f t="shared" si="63"/>
        <v>19</v>
      </c>
      <c r="AH3914" s="3" t="s">
        <v>2954</v>
      </c>
      <c r="AI3914" s="3" t="str">
        <f>IFERROR(IF($AG3914&lt;=$AN3914,MATCH($AH3914,레드마인_배치!G:G,0),MATCH($AH3914,레드마인_서비스!G:G,0)),"")</f>
        <v/>
      </c>
      <c r="AJ3914" s="3" t="str" cm="1">
        <f t="array" ref="AJ3914">IFERROR(INDEX(IF($AG3914&lt;=$AN3914,레드마인_배치!E:E,레드마인_서비스!E:E),콜트리분석!$AI3914),"")</f>
        <v/>
      </c>
      <c r="AK3914" s="3" t="str" cm="1">
        <f t="array" ref="AK3914">IFERROR(INDEX(IF($AG3914&lt;=$AN3914,레드마인_배치!H:H,레드마인_서비스!H:H),콜트리분석!$AI3914),"")</f>
        <v/>
      </c>
      <c r="AL3914" s="3" t="str" cm="1">
        <f t="array" ref="AL3914">IFERROR(INDEX(IF($AG3914&lt;=$AN3914,레드마인_배치!I:I,레드마인_서비스!I:I),콜트리분석!$AI3914),"")</f>
        <v/>
      </c>
      <c r="AM3914" s="3" t="str" cm="1">
        <f t="array" ref="AM3914">IFERROR(INDEX(IF($AG3914&lt;=$AN3914,레드마인_배치!J:J,레드마인_서비스!J:J),콜트리분석!$AI3914),"")</f>
        <v/>
      </c>
      <c r="AN3914" s="3">
        <v>3</v>
      </c>
      <c r="AO3914" s="15" t="str">
        <f ca="1">IFERROR(INDEX(레드마인_배치!E:E,MATCH(OFFSET(A3914,,AN3914),레드마인_배치!G:G,0)),"")</f>
        <v>미대상</v>
      </c>
      <c r="AP3914" t="s">
        <v>3330</v>
      </c>
      <c r="AQ3914">
        <v>172</v>
      </c>
    </row>
    <row r="3915" spans="1:43" hidden="1">
      <c r="A3915" s="3" t="s">
        <v>2957</v>
      </c>
      <c r="B3915" s="3" t="s">
        <v>491</v>
      </c>
      <c r="C3915" s="3" t="s">
        <v>494</v>
      </c>
      <c r="D3915" s="3" t="s">
        <v>677</v>
      </c>
      <c r="E3915" s="3" t="s">
        <v>3043</v>
      </c>
      <c r="F3915" s="3" t="s">
        <v>3044</v>
      </c>
      <c r="G3915" s="3" t="s">
        <v>3046</v>
      </c>
      <c r="H3915" s="3" t="s">
        <v>3042</v>
      </c>
      <c r="I3915" s="3" t="s">
        <v>3042</v>
      </c>
      <c r="J3915" s="3" t="s">
        <v>3042</v>
      </c>
      <c r="K3915" s="3" t="s">
        <v>3042</v>
      </c>
      <c r="L3915" s="3" t="s">
        <v>3042</v>
      </c>
      <c r="M3915" s="3" t="s">
        <v>3042</v>
      </c>
      <c r="N3915" s="3" t="s">
        <v>3042</v>
      </c>
      <c r="O3915" s="3" t="s">
        <v>3042</v>
      </c>
      <c r="P3915" s="3" t="s">
        <v>3042</v>
      </c>
      <c r="Q3915" s="3" t="s">
        <v>3042</v>
      </c>
      <c r="R3915" s="3" t="s">
        <v>3042</v>
      </c>
      <c r="S3915" s="3" t="s">
        <v>3042</v>
      </c>
      <c r="T3915" s="3" t="s">
        <v>3042</v>
      </c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>
        <f t="shared" si="63"/>
        <v>19</v>
      </c>
      <c r="AH3915" s="3" t="s">
        <v>3042</v>
      </c>
      <c r="AI3915" s="3" t="str">
        <f>IFERROR(IF($AG3915&lt;=$AN3915,MATCH($AH3915,레드마인_배치!G:G,0),MATCH($AH3915,레드마인_서비스!G:G,0)),"")</f>
        <v/>
      </c>
      <c r="AJ3915" s="3" t="str" cm="1">
        <f t="array" ref="AJ3915">IFERROR(INDEX(IF($AG3915&lt;=$AN3915,레드마인_배치!E:E,레드마인_서비스!E:E),콜트리분석!$AI3915),"")</f>
        <v/>
      </c>
      <c r="AK3915" s="3" t="str" cm="1">
        <f t="array" ref="AK3915">IFERROR(INDEX(IF($AG3915&lt;=$AN3915,레드마인_배치!H:H,레드마인_서비스!H:H),콜트리분석!$AI3915),"")</f>
        <v/>
      </c>
      <c r="AL3915" s="3" t="str" cm="1">
        <f t="array" ref="AL3915">IFERROR(INDEX(IF($AG3915&lt;=$AN3915,레드마인_배치!I:I,레드마인_서비스!I:I),콜트리분석!$AI3915),"")</f>
        <v/>
      </c>
      <c r="AM3915" s="3" t="str" cm="1">
        <f t="array" ref="AM3915">IFERROR(INDEX(IF($AG3915&lt;=$AN3915,레드마인_배치!J:J,레드마인_서비스!J:J),콜트리분석!$AI3915),"")</f>
        <v/>
      </c>
      <c r="AN3915" s="3">
        <v>3</v>
      </c>
      <c r="AO3915" s="15" t="str">
        <f ca="1">IFERROR(INDEX(레드마인_배치!E:E,MATCH(OFFSET(A3915,,AN3915),레드마인_배치!G:G,0)),"")</f>
        <v>미대상</v>
      </c>
      <c r="AP3915" t="s">
        <v>3330</v>
      </c>
      <c r="AQ3915">
        <v>172</v>
      </c>
    </row>
    <row r="3916" spans="1:43" hidden="1">
      <c r="A3916" s="3" t="s">
        <v>2957</v>
      </c>
      <c r="B3916" s="3" t="s">
        <v>491</v>
      </c>
      <c r="C3916" s="3" t="s">
        <v>494</v>
      </c>
      <c r="D3916" s="3" t="s">
        <v>677</v>
      </c>
      <c r="E3916" s="3" t="s">
        <v>3043</v>
      </c>
      <c r="F3916" s="3" t="s">
        <v>3044</v>
      </c>
      <c r="G3916" s="3" t="s">
        <v>3046</v>
      </c>
      <c r="H3916" s="3" t="s">
        <v>3042</v>
      </c>
      <c r="I3916" s="3" t="s">
        <v>3042</v>
      </c>
      <c r="J3916" s="3" t="s">
        <v>3042</v>
      </c>
      <c r="K3916" s="3" t="s">
        <v>3042</v>
      </c>
      <c r="L3916" s="3" t="s">
        <v>3042</v>
      </c>
      <c r="M3916" s="3" t="s">
        <v>3042</v>
      </c>
      <c r="N3916" s="3" t="s">
        <v>3042</v>
      </c>
      <c r="O3916" s="3" t="s">
        <v>3042</v>
      </c>
      <c r="P3916" s="3" t="s">
        <v>3042</v>
      </c>
      <c r="Q3916" s="3" t="s">
        <v>3042</v>
      </c>
      <c r="R3916" s="3" t="s">
        <v>3042</v>
      </c>
      <c r="S3916" s="3" t="s">
        <v>3042</v>
      </c>
      <c r="T3916" s="3" t="s">
        <v>3042</v>
      </c>
      <c r="U3916" s="3" t="s">
        <v>2954</v>
      </c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>
        <f t="shared" si="63"/>
        <v>20</v>
      </c>
      <c r="AH3916" s="3" t="s">
        <v>2954</v>
      </c>
      <c r="AI3916" s="3" t="str">
        <f>IFERROR(IF($AG3916&lt;=$AN3916,MATCH($AH3916,레드마인_배치!G:G,0),MATCH($AH3916,레드마인_서비스!G:G,0)),"")</f>
        <v/>
      </c>
      <c r="AJ3916" s="3" t="str" cm="1">
        <f t="array" ref="AJ3916">IFERROR(INDEX(IF($AG3916&lt;=$AN3916,레드마인_배치!E:E,레드마인_서비스!E:E),콜트리분석!$AI3916),"")</f>
        <v/>
      </c>
      <c r="AK3916" s="3" t="str" cm="1">
        <f t="array" ref="AK3916">IFERROR(INDEX(IF($AG3916&lt;=$AN3916,레드마인_배치!H:H,레드마인_서비스!H:H),콜트리분석!$AI3916),"")</f>
        <v/>
      </c>
      <c r="AL3916" s="3" t="str" cm="1">
        <f t="array" ref="AL3916">IFERROR(INDEX(IF($AG3916&lt;=$AN3916,레드마인_배치!I:I,레드마인_서비스!I:I),콜트리분석!$AI3916),"")</f>
        <v/>
      </c>
      <c r="AM3916" s="3" t="str" cm="1">
        <f t="array" ref="AM3916">IFERROR(INDEX(IF($AG3916&lt;=$AN3916,레드마인_배치!J:J,레드마인_서비스!J:J),콜트리분석!$AI3916),"")</f>
        <v/>
      </c>
      <c r="AN3916" s="3">
        <v>3</v>
      </c>
      <c r="AO3916" s="15" t="str">
        <f ca="1">IFERROR(INDEX(레드마인_배치!E:E,MATCH(OFFSET(A3916,,AN3916),레드마인_배치!G:G,0)),"")</f>
        <v>미대상</v>
      </c>
      <c r="AP3916" t="s">
        <v>3330</v>
      </c>
      <c r="AQ3916">
        <v>172</v>
      </c>
    </row>
    <row r="3917" spans="1:43" hidden="1">
      <c r="A3917" s="3" t="s">
        <v>2957</v>
      </c>
      <c r="B3917" s="3" t="s">
        <v>491</v>
      </c>
      <c r="C3917" s="3" t="s">
        <v>494</v>
      </c>
      <c r="D3917" s="3" t="s">
        <v>677</v>
      </c>
      <c r="E3917" s="3" t="s">
        <v>3043</v>
      </c>
      <c r="F3917" s="3" t="s">
        <v>3044</v>
      </c>
      <c r="G3917" s="3" t="s">
        <v>3046</v>
      </c>
      <c r="H3917" s="3" t="s">
        <v>3042</v>
      </c>
      <c r="I3917" s="3" t="s">
        <v>3042</v>
      </c>
      <c r="J3917" s="3" t="s">
        <v>3042</v>
      </c>
      <c r="K3917" s="3" t="s">
        <v>3042</v>
      </c>
      <c r="L3917" s="3" t="s">
        <v>3042</v>
      </c>
      <c r="M3917" s="3" t="s">
        <v>3042</v>
      </c>
      <c r="N3917" s="3" t="s">
        <v>3042</v>
      </c>
      <c r="O3917" s="3" t="s">
        <v>3042</v>
      </c>
      <c r="P3917" s="3" t="s">
        <v>3042</v>
      </c>
      <c r="Q3917" s="3" t="s">
        <v>3042</v>
      </c>
      <c r="R3917" s="3" t="s">
        <v>3042</v>
      </c>
      <c r="S3917" s="3" t="s">
        <v>3042</v>
      </c>
      <c r="T3917" s="3" t="s">
        <v>3042</v>
      </c>
      <c r="U3917" s="3" t="s">
        <v>3042</v>
      </c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>
        <f t="shared" si="63"/>
        <v>20</v>
      </c>
      <c r="AH3917" s="3" t="s">
        <v>3042</v>
      </c>
      <c r="AI3917" s="3" t="str">
        <f>IFERROR(IF($AG3917&lt;=$AN3917,MATCH($AH3917,레드마인_배치!G:G,0),MATCH($AH3917,레드마인_서비스!G:G,0)),"")</f>
        <v/>
      </c>
      <c r="AJ3917" s="3" t="str" cm="1">
        <f t="array" ref="AJ3917">IFERROR(INDEX(IF($AG3917&lt;=$AN3917,레드마인_배치!E:E,레드마인_서비스!E:E),콜트리분석!$AI3917),"")</f>
        <v/>
      </c>
      <c r="AK3917" s="3" t="str" cm="1">
        <f t="array" ref="AK3917">IFERROR(INDEX(IF($AG3917&lt;=$AN3917,레드마인_배치!H:H,레드마인_서비스!H:H),콜트리분석!$AI3917),"")</f>
        <v/>
      </c>
      <c r="AL3917" s="3" t="str" cm="1">
        <f t="array" ref="AL3917">IFERROR(INDEX(IF($AG3917&lt;=$AN3917,레드마인_배치!I:I,레드마인_서비스!I:I),콜트리분석!$AI3917),"")</f>
        <v/>
      </c>
      <c r="AM3917" s="3" t="str" cm="1">
        <f t="array" ref="AM3917">IFERROR(INDEX(IF($AG3917&lt;=$AN3917,레드마인_배치!J:J,레드마인_서비스!J:J),콜트리분석!$AI3917),"")</f>
        <v/>
      </c>
      <c r="AN3917" s="3">
        <v>3</v>
      </c>
      <c r="AO3917" s="15" t="str">
        <f ca="1">IFERROR(INDEX(레드마인_배치!E:E,MATCH(OFFSET(A3917,,AN3917),레드마인_배치!G:G,0)),"")</f>
        <v>미대상</v>
      </c>
      <c r="AP3917" t="s">
        <v>3330</v>
      </c>
      <c r="AQ3917">
        <v>172</v>
      </c>
    </row>
    <row r="3918" spans="1:43" hidden="1">
      <c r="A3918" s="3" t="s">
        <v>2957</v>
      </c>
      <c r="B3918" s="3" t="s">
        <v>491</v>
      </c>
      <c r="C3918" s="3" t="s">
        <v>494</v>
      </c>
      <c r="D3918" s="3" t="s">
        <v>677</v>
      </c>
      <c r="E3918" s="3" t="s">
        <v>3043</v>
      </c>
      <c r="F3918" s="3" t="s">
        <v>3044</v>
      </c>
      <c r="G3918" s="3" t="s">
        <v>3046</v>
      </c>
      <c r="H3918" s="3" t="s">
        <v>3042</v>
      </c>
      <c r="I3918" s="3" t="s">
        <v>3042</v>
      </c>
      <c r="J3918" s="3" t="s">
        <v>3042</v>
      </c>
      <c r="K3918" s="3" t="s">
        <v>3042</v>
      </c>
      <c r="L3918" s="3" t="s">
        <v>3042</v>
      </c>
      <c r="M3918" s="3" t="s">
        <v>3042</v>
      </c>
      <c r="N3918" s="3" t="s">
        <v>3042</v>
      </c>
      <c r="O3918" s="3" t="s">
        <v>3042</v>
      </c>
      <c r="P3918" s="3" t="s">
        <v>3042</v>
      </c>
      <c r="Q3918" s="3" t="s">
        <v>3042</v>
      </c>
      <c r="R3918" s="3" t="s">
        <v>3042</v>
      </c>
      <c r="S3918" s="3" t="s">
        <v>3042</v>
      </c>
      <c r="T3918" s="3" t="s">
        <v>3042</v>
      </c>
      <c r="U3918" s="3" t="s">
        <v>3042</v>
      </c>
      <c r="V3918" s="3" t="s">
        <v>2954</v>
      </c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>
        <f t="shared" si="63"/>
        <v>21</v>
      </c>
      <c r="AH3918" s="3" t="s">
        <v>2954</v>
      </c>
      <c r="AI3918" s="3" t="str">
        <f>IFERROR(IF($AG3918&lt;=$AN3918,MATCH($AH3918,레드마인_배치!G:G,0),MATCH($AH3918,레드마인_서비스!G:G,0)),"")</f>
        <v/>
      </c>
      <c r="AJ3918" s="3" t="str" cm="1">
        <f t="array" ref="AJ3918">IFERROR(INDEX(IF($AG3918&lt;=$AN3918,레드마인_배치!E:E,레드마인_서비스!E:E),콜트리분석!$AI3918),"")</f>
        <v/>
      </c>
      <c r="AK3918" s="3" t="str" cm="1">
        <f t="array" ref="AK3918">IFERROR(INDEX(IF($AG3918&lt;=$AN3918,레드마인_배치!H:H,레드마인_서비스!H:H),콜트리분석!$AI3918),"")</f>
        <v/>
      </c>
      <c r="AL3918" s="3" t="str" cm="1">
        <f t="array" ref="AL3918">IFERROR(INDEX(IF($AG3918&lt;=$AN3918,레드마인_배치!I:I,레드마인_서비스!I:I),콜트리분석!$AI3918),"")</f>
        <v/>
      </c>
      <c r="AM3918" s="3" t="str" cm="1">
        <f t="array" ref="AM3918">IFERROR(INDEX(IF($AG3918&lt;=$AN3918,레드마인_배치!J:J,레드마인_서비스!J:J),콜트리분석!$AI3918),"")</f>
        <v/>
      </c>
      <c r="AN3918" s="3">
        <v>3</v>
      </c>
      <c r="AO3918" s="15" t="str">
        <f ca="1">IFERROR(INDEX(레드마인_배치!E:E,MATCH(OFFSET(A3918,,AN3918),레드마인_배치!G:G,0)),"")</f>
        <v>미대상</v>
      </c>
      <c r="AP3918" t="s">
        <v>3330</v>
      </c>
      <c r="AQ3918">
        <v>172</v>
      </c>
    </row>
    <row r="3919" spans="1:43" hidden="1">
      <c r="A3919" s="3" t="s">
        <v>2957</v>
      </c>
      <c r="B3919" s="3" t="s">
        <v>491</v>
      </c>
      <c r="C3919" s="3" t="s">
        <v>494</v>
      </c>
      <c r="D3919" s="3" t="s">
        <v>677</v>
      </c>
      <c r="E3919" s="3" t="s">
        <v>3043</v>
      </c>
      <c r="F3919" s="3" t="s">
        <v>3044</v>
      </c>
      <c r="G3919" s="3" t="s">
        <v>3046</v>
      </c>
      <c r="H3919" s="3" t="s">
        <v>3042</v>
      </c>
      <c r="I3919" s="3" t="s">
        <v>3042</v>
      </c>
      <c r="J3919" s="3" t="s">
        <v>3042</v>
      </c>
      <c r="K3919" s="3" t="s">
        <v>3042</v>
      </c>
      <c r="L3919" s="3" t="s">
        <v>3042</v>
      </c>
      <c r="M3919" s="3" t="s">
        <v>3042</v>
      </c>
      <c r="N3919" s="3" t="s">
        <v>3042</v>
      </c>
      <c r="O3919" s="3" t="s">
        <v>3042</v>
      </c>
      <c r="P3919" s="3" t="s">
        <v>3042</v>
      </c>
      <c r="Q3919" s="3" t="s">
        <v>3042</v>
      </c>
      <c r="R3919" s="3" t="s">
        <v>3042</v>
      </c>
      <c r="S3919" s="3" t="s">
        <v>3042</v>
      </c>
      <c r="T3919" s="3" t="s">
        <v>3042</v>
      </c>
      <c r="U3919" s="3" t="s">
        <v>3042</v>
      </c>
      <c r="V3919" s="3" t="s">
        <v>3042</v>
      </c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>
        <f t="shared" si="63"/>
        <v>21</v>
      </c>
      <c r="AH3919" s="3" t="s">
        <v>3042</v>
      </c>
      <c r="AI3919" s="3" t="str">
        <f>IFERROR(IF($AG3919&lt;=$AN3919,MATCH($AH3919,레드마인_배치!G:G,0),MATCH($AH3919,레드마인_서비스!G:G,0)),"")</f>
        <v/>
      </c>
      <c r="AJ3919" s="3" t="str" cm="1">
        <f t="array" ref="AJ3919">IFERROR(INDEX(IF($AG3919&lt;=$AN3919,레드마인_배치!E:E,레드마인_서비스!E:E),콜트리분석!$AI3919),"")</f>
        <v/>
      </c>
      <c r="AK3919" s="3" t="str" cm="1">
        <f t="array" ref="AK3919">IFERROR(INDEX(IF($AG3919&lt;=$AN3919,레드마인_배치!H:H,레드마인_서비스!H:H),콜트리분석!$AI3919),"")</f>
        <v/>
      </c>
      <c r="AL3919" s="3" t="str" cm="1">
        <f t="array" ref="AL3919">IFERROR(INDEX(IF($AG3919&lt;=$AN3919,레드마인_배치!I:I,레드마인_서비스!I:I),콜트리분석!$AI3919),"")</f>
        <v/>
      </c>
      <c r="AM3919" s="3" t="str" cm="1">
        <f t="array" ref="AM3919">IFERROR(INDEX(IF($AG3919&lt;=$AN3919,레드마인_배치!J:J,레드마인_서비스!J:J),콜트리분석!$AI3919),"")</f>
        <v/>
      </c>
      <c r="AN3919" s="3">
        <v>3</v>
      </c>
      <c r="AO3919" s="15" t="str">
        <f ca="1">IFERROR(INDEX(레드마인_배치!E:E,MATCH(OFFSET(A3919,,AN3919),레드마인_배치!G:G,0)),"")</f>
        <v>미대상</v>
      </c>
      <c r="AP3919" t="s">
        <v>3330</v>
      </c>
      <c r="AQ3919">
        <v>172</v>
      </c>
    </row>
    <row r="3920" spans="1:43" hidden="1">
      <c r="A3920" s="3" t="s">
        <v>2957</v>
      </c>
      <c r="B3920" s="3" t="s">
        <v>491</v>
      </c>
      <c r="C3920" s="3" t="s">
        <v>494</v>
      </c>
      <c r="D3920" s="3" t="s">
        <v>677</v>
      </c>
      <c r="E3920" s="3" t="s">
        <v>3043</v>
      </c>
      <c r="F3920" s="3" t="s">
        <v>3044</v>
      </c>
      <c r="G3920" s="3" t="s">
        <v>3046</v>
      </c>
      <c r="H3920" s="3" t="s">
        <v>3042</v>
      </c>
      <c r="I3920" s="3" t="s">
        <v>3042</v>
      </c>
      <c r="J3920" s="3" t="s">
        <v>3042</v>
      </c>
      <c r="K3920" s="3" t="s">
        <v>3042</v>
      </c>
      <c r="L3920" s="3" t="s">
        <v>3042</v>
      </c>
      <c r="M3920" s="3" t="s">
        <v>3042</v>
      </c>
      <c r="N3920" s="3" t="s">
        <v>3042</v>
      </c>
      <c r="O3920" s="3" t="s">
        <v>3042</v>
      </c>
      <c r="P3920" s="3" t="s">
        <v>3042</v>
      </c>
      <c r="Q3920" s="3" t="s">
        <v>3042</v>
      </c>
      <c r="R3920" s="3" t="s">
        <v>3042</v>
      </c>
      <c r="S3920" s="3" t="s">
        <v>3042</v>
      </c>
      <c r="T3920" s="3" t="s">
        <v>3042</v>
      </c>
      <c r="U3920" s="3" t="s">
        <v>3042</v>
      </c>
      <c r="V3920" s="3" t="s">
        <v>3042</v>
      </c>
      <c r="W3920" s="3" t="s">
        <v>2954</v>
      </c>
      <c r="X3920" s="3"/>
      <c r="Y3920" s="3"/>
      <c r="Z3920" s="3"/>
      <c r="AA3920" s="3"/>
      <c r="AB3920" s="3"/>
      <c r="AC3920" s="3"/>
      <c r="AD3920" s="3"/>
      <c r="AE3920" s="3"/>
      <c r="AF3920" s="3"/>
      <c r="AG3920" s="3">
        <f t="shared" si="63"/>
        <v>22</v>
      </c>
      <c r="AH3920" s="3" t="s">
        <v>2954</v>
      </c>
      <c r="AI3920" s="3" t="str">
        <f>IFERROR(IF($AG3920&lt;=$AN3920,MATCH($AH3920,레드마인_배치!G:G,0),MATCH($AH3920,레드마인_서비스!G:G,0)),"")</f>
        <v/>
      </c>
      <c r="AJ3920" s="3" t="str" cm="1">
        <f t="array" ref="AJ3920">IFERROR(INDEX(IF($AG3920&lt;=$AN3920,레드마인_배치!E:E,레드마인_서비스!E:E),콜트리분석!$AI3920),"")</f>
        <v/>
      </c>
      <c r="AK3920" s="3" t="str" cm="1">
        <f t="array" ref="AK3920">IFERROR(INDEX(IF($AG3920&lt;=$AN3920,레드마인_배치!H:H,레드마인_서비스!H:H),콜트리분석!$AI3920),"")</f>
        <v/>
      </c>
      <c r="AL3920" s="3" t="str" cm="1">
        <f t="array" ref="AL3920">IFERROR(INDEX(IF($AG3920&lt;=$AN3920,레드마인_배치!I:I,레드마인_서비스!I:I),콜트리분석!$AI3920),"")</f>
        <v/>
      </c>
      <c r="AM3920" s="3" t="str" cm="1">
        <f t="array" ref="AM3920">IFERROR(INDEX(IF($AG3920&lt;=$AN3920,레드마인_배치!J:J,레드마인_서비스!J:J),콜트리분석!$AI3920),"")</f>
        <v/>
      </c>
      <c r="AN3920" s="3">
        <v>3</v>
      </c>
      <c r="AO3920" s="15" t="str">
        <f ca="1">IFERROR(INDEX(레드마인_배치!E:E,MATCH(OFFSET(A3920,,AN3920),레드마인_배치!G:G,0)),"")</f>
        <v>미대상</v>
      </c>
      <c r="AP3920" t="s">
        <v>3330</v>
      </c>
      <c r="AQ3920">
        <v>172</v>
      </c>
    </row>
    <row r="3921" spans="1:43" hidden="1">
      <c r="A3921" s="3" t="s">
        <v>2957</v>
      </c>
      <c r="B3921" s="3" t="s">
        <v>491</v>
      </c>
      <c r="C3921" s="3" t="s">
        <v>494</v>
      </c>
      <c r="D3921" s="3" t="s">
        <v>677</v>
      </c>
      <c r="E3921" s="3" t="s">
        <v>3043</v>
      </c>
      <c r="F3921" s="3" t="s">
        <v>3044</v>
      </c>
      <c r="G3921" s="3" t="s">
        <v>3046</v>
      </c>
      <c r="H3921" s="3" t="s">
        <v>3042</v>
      </c>
      <c r="I3921" s="3" t="s">
        <v>3042</v>
      </c>
      <c r="J3921" s="3" t="s">
        <v>3042</v>
      </c>
      <c r="K3921" s="3" t="s">
        <v>3042</v>
      </c>
      <c r="L3921" s="3" t="s">
        <v>3042</v>
      </c>
      <c r="M3921" s="3" t="s">
        <v>3042</v>
      </c>
      <c r="N3921" s="3" t="s">
        <v>3042</v>
      </c>
      <c r="O3921" s="3" t="s">
        <v>3042</v>
      </c>
      <c r="P3921" s="3" t="s">
        <v>3042</v>
      </c>
      <c r="Q3921" s="3" t="s">
        <v>3042</v>
      </c>
      <c r="R3921" s="3" t="s">
        <v>3042</v>
      </c>
      <c r="S3921" s="3" t="s">
        <v>3042</v>
      </c>
      <c r="T3921" s="3" t="s">
        <v>3042</v>
      </c>
      <c r="U3921" s="3" t="s">
        <v>3042</v>
      </c>
      <c r="V3921" s="3" t="s">
        <v>3042</v>
      </c>
      <c r="W3921" s="3" t="s">
        <v>3042</v>
      </c>
      <c r="X3921" s="3"/>
      <c r="Y3921" s="3"/>
      <c r="Z3921" s="3"/>
      <c r="AA3921" s="3"/>
      <c r="AB3921" s="3"/>
      <c r="AC3921" s="3"/>
      <c r="AD3921" s="3"/>
      <c r="AE3921" s="3"/>
      <c r="AF3921" s="3"/>
      <c r="AG3921" s="3">
        <f t="shared" si="63"/>
        <v>22</v>
      </c>
      <c r="AH3921" s="3" t="s">
        <v>3042</v>
      </c>
      <c r="AI3921" s="3" t="str">
        <f>IFERROR(IF($AG3921&lt;=$AN3921,MATCH($AH3921,레드마인_배치!G:G,0),MATCH($AH3921,레드마인_서비스!G:G,0)),"")</f>
        <v/>
      </c>
      <c r="AJ3921" s="3" t="str" cm="1">
        <f t="array" ref="AJ3921">IFERROR(INDEX(IF($AG3921&lt;=$AN3921,레드마인_배치!E:E,레드마인_서비스!E:E),콜트리분석!$AI3921),"")</f>
        <v/>
      </c>
      <c r="AK3921" s="3" t="str" cm="1">
        <f t="array" ref="AK3921">IFERROR(INDEX(IF($AG3921&lt;=$AN3921,레드마인_배치!H:H,레드마인_서비스!H:H),콜트리분석!$AI3921),"")</f>
        <v/>
      </c>
      <c r="AL3921" s="3" t="str" cm="1">
        <f t="array" ref="AL3921">IFERROR(INDEX(IF($AG3921&lt;=$AN3921,레드마인_배치!I:I,레드마인_서비스!I:I),콜트리분석!$AI3921),"")</f>
        <v/>
      </c>
      <c r="AM3921" s="3" t="str" cm="1">
        <f t="array" ref="AM3921">IFERROR(INDEX(IF($AG3921&lt;=$AN3921,레드마인_배치!J:J,레드마인_서비스!J:J),콜트리분석!$AI3921),"")</f>
        <v/>
      </c>
      <c r="AN3921" s="3">
        <v>3</v>
      </c>
      <c r="AO3921" s="15" t="str">
        <f ca="1">IFERROR(INDEX(레드마인_배치!E:E,MATCH(OFFSET(A3921,,AN3921),레드마인_배치!G:G,0)),"")</f>
        <v>미대상</v>
      </c>
      <c r="AP3921" t="s">
        <v>3330</v>
      </c>
      <c r="AQ3921">
        <v>172</v>
      </c>
    </row>
    <row r="3922" spans="1:43" hidden="1">
      <c r="A3922" s="3" t="s">
        <v>2957</v>
      </c>
      <c r="B3922" s="3" t="s">
        <v>491</v>
      </c>
      <c r="C3922" s="3" t="s">
        <v>494</v>
      </c>
      <c r="D3922" s="3" t="s">
        <v>677</v>
      </c>
      <c r="E3922" s="3" t="s">
        <v>3043</v>
      </c>
      <c r="F3922" s="3" t="s">
        <v>3044</v>
      </c>
      <c r="G3922" s="3" t="s">
        <v>3046</v>
      </c>
      <c r="H3922" s="3" t="s">
        <v>3042</v>
      </c>
      <c r="I3922" s="3" t="s">
        <v>3042</v>
      </c>
      <c r="J3922" s="3" t="s">
        <v>3042</v>
      </c>
      <c r="K3922" s="3" t="s">
        <v>3042</v>
      </c>
      <c r="L3922" s="3" t="s">
        <v>3042</v>
      </c>
      <c r="M3922" s="3" t="s">
        <v>3042</v>
      </c>
      <c r="N3922" s="3" t="s">
        <v>3042</v>
      </c>
      <c r="O3922" s="3" t="s">
        <v>3042</v>
      </c>
      <c r="P3922" s="3" t="s">
        <v>3042</v>
      </c>
      <c r="Q3922" s="3" t="s">
        <v>3042</v>
      </c>
      <c r="R3922" s="3" t="s">
        <v>3042</v>
      </c>
      <c r="S3922" s="3" t="s">
        <v>3042</v>
      </c>
      <c r="T3922" s="3" t="s">
        <v>3042</v>
      </c>
      <c r="U3922" s="3" t="s">
        <v>3042</v>
      </c>
      <c r="V3922" s="3" t="s">
        <v>3042</v>
      </c>
      <c r="W3922" s="3" t="s">
        <v>3042</v>
      </c>
      <c r="X3922" s="3" t="s">
        <v>2954</v>
      </c>
      <c r="Y3922" s="3"/>
      <c r="Z3922" s="3"/>
      <c r="AA3922" s="3"/>
      <c r="AB3922" s="3"/>
      <c r="AC3922" s="3"/>
      <c r="AD3922" s="3"/>
      <c r="AE3922" s="3"/>
      <c r="AF3922" s="3"/>
      <c r="AG3922" s="3">
        <f t="shared" si="63"/>
        <v>23</v>
      </c>
      <c r="AH3922" s="3" t="s">
        <v>2954</v>
      </c>
      <c r="AI3922" s="3" t="str">
        <f>IFERROR(IF($AG3922&lt;=$AN3922,MATCH($AH3922,레드마인_배치!G:G,0),MATCH($AH3922,레드마인_서비스!G:G,0)),"")</f>
        <v/>
      </c>
      <c r="AJ3922" s="3" t="str" cm="1">
        <f t="array" ref="AJ3922">IFERROR(INDEX(IF($AG3922&lt;=$AN3922,레드마인_배치!E:E,레드마인_서비스!E:E),콜트리분석!$AI3922),"")</f>
        <v/>
      </c>
      <c r="AK3922" s="3" t="str" cm="1">
        <f t="array" ref="AK3922">IFERROR(INDEX(IF($AG3922&lt;=$AN3922,레드마인_배치!H:H,레드마인_서비스!H:H),콜트리분석!$AI3922),"")</f>
        <v/>
      </c>
      <c r="AL3922" s="3" t="str" cm="1">
        <f t="array" ref="AL3922">IFERROR(INDEX(IF($AG3922&lt;=$AN3922,레드마인_배치!I:I,레드마인_서비스!I:I),콜트리분석!$AI3922),"")</f>
        <v/>
      </c>
      <c r="AM3922" s="3" t="str" cm="1">
        <f t="array" ref="AM3922">IFERROR(INDEX(IF($AG3922&lt;=$AN3922,레드마인_배치!J:J,레드마인_서비스!J:J),콜트리분석!$AI3922),"")</f>
        <v/>
      </c>
      <c r="AN3922" s="3">
        <v>3</v>
      </c>
      <c r="AO3922" s="15" t="str">
        <f ca="1">IFERROR(INDEX(레드마인_배치!E:E,MATCH(OFFSET(A3922,,AN3922),레드마인_배치!G:G,0)),"")</f>
        <v>미대상</v>
      </c>
      <c r="AP3922" t="s">
        <v>3330</v>
      </c>
      <c r="AQ3922">
        <v>172</v>
      </c>
    </row>
    <row r="3923" spans="1:43" hidden="1">
      <c r="A3923" s="3" t="s">
        <v>2957</v>
      </c>
      <c r="B3923" s="3" t="s">
        <v>491</v>
      </c>
      <c r="C3923" s="3" t="s">
        <v>494</v>
      </c>
      <c r="D3923" s="3" t="s">
        <v>677</v>
      </c>
      <c r="E3923" s="3" t="s">
        <v>3043</v>
      </c>
      <c r="F3923" s="3" t="s">
        <v>3044</v>
      </c>
      <c r="G3923" s="3" t="s">
        <v>3046</v>
      </c>
      <c r="H3923" s="3" t="s">
        <v>3042</v>
      </c>
      <c r="I3923" s="3" t="s">
        <v>3042</v>
      </c>
      <c r="J3923" s="3" t="s">
        <v>3042</v>
      </c>
      <c r="K3923" s="3" t="s">
        <v>3042</v>
      </c>
      <c r="L3923" s="3" t="s">
        <v>3042</v>
      </c>
      <c r="M3923" s="3" t="s">
        <v>3042</v>
      </c>
      <c r="N3923" s="3" t="s">
        <v>3042</v>
      </c>
      <c r="O3923" s="3" t="s">
        <v>3042</v>
      </c>
      <c r="P3923" s="3" t="s">
        <v>3042</v>
      </c>
      <c r="Q3923" s="3" t="s">
        <v>3042</v>
      </c>
      <c r="R3923" s="3" t="s">
        <v>3042</v>
      </c>
      <c r="S3923" s="3" t="s">
        <v>3042</v>
      </c>
      <c r="T3923" s="3" t="s">
        <v>3042</v>
      </c>
      <c r="U3923" s="3" t="s">
        <v>3042</v>
      </c>
      <c r="V3923" s="3" t="s">
        <v>3042</v>
      </c>
      <c r="W3923" s="3" t="s">
        <v>3042</v>
      </c>
      <c r="X3923" s="3" t="s">
        <v>3042</v>
      </c>
      <c r="Y3923" s="3"/>
      <c r="Z3923" s="3"/>
      <c r="AA3923" s="3"/>
      <c r="AB3923" s="3"/>
      <c r="AC3923" s="3"/>
      <c r="AD3923" s="3"/>
      <c r="AE3923" s="3"/>
      <c r="AF3923" s="3"/>
      <c r="AG3923" s="3">
        <f t="shared" si="63"/>
        <v>23</v>
      </c>
      <c r="AH3923" s="3" t="s">
        <v>3042</v>
      </c>
      <c r="AI3923" s="3" t="str">
        <f>IFERROR(IF($AG3923&lt;=$AN3923,MATCH($AH3923,레드마인_배치!G:G,0),MATCH($AH3923,레드마인_서비스!G:G,0)),"")</f>
        <v/>
      </c>
      <c r="AJ3923" s="3" t="str" cm="1">
        <f t="array" ref="AJ3923">IFERROR(INDEX(IF($AG3923&lt;=$AN3923,레드마인_배치!E:E,레드마인_서비스!E:E),콜트리분석!$AI3923),"")</f>
        <v/>
      </c>
      <c r="AK3923" s="3" t="str" cm="1">
        <f t="array" ref="AK3923">IFERROR(INDEX(IF($AG3923&lt;=$AN3923,레드마인_배치!H:H,레드마인_서비스!H:H),콜트리분석!$AI3923),"")</f>
        <v/>
      </c>
      <c r="AL3923" s="3" t="str" cm="1">
        <f t="array" ref="AL3923">IFERROR(INDEX(IF($AG3923&lt;=$AN3923,레드마인_배치!I:I,레드마인_서비스!I:I),콜트리분석!$AI3923),"")</f>
        <v/>
      </c>
      <c r="AM3923" s="3" t="str" cm="1">
        <f t="array" ref="AM3923">IFERROR(INDEX(IF($AG3923&lt;=$AN3923,레드마인_배치!J:J,레드마인_서비스!J:J),콜트리분석!$AI3923),"")</f>
        <v/>
      </c>
      <c r="AN3923" s="3">
        <v>3</v>
      </c>
      <c r="AO3923" s="15" t="str">
        <f ca="1">IFERROR(INDEX(레드마인_배치!E:E,MATCH(OFFSET(A3923,,AN3923),레드마인_배치!G:G,0)),"")</f>
        <v>미대상</v>
      </c>
      <c r="AP3923" t="s">
        <v>3330</v>
      </c>
      <c r="AQ3923">
        <v>172</v>
      </c>
    </row>
    <row r="3924" spans="1:43" hidden="1">
      <c r="A3924" s="3" t="s">
        <v>2957</v>
      </c>
      <c r="B3924" s="3" t="s">
        <v>491</v>
      </c>
      <c r="C3924" s="3" t="s">
        <v>494</v>
      </c>
      <c r="D3924" s="3" t="s">
        <v>677</v>
      </c>
      <c r="E3924" s="3" t="s">
        <v>3043</v>
      </c>
      <c r="F3924" s="3" t="s">
        <v>3044</v>
      </c>
      <c r="G3924" s="3" t="s">
        <v>3046</v>
      </c>
      <c r="H3924" s="3" t="s">
        <v>3042</v>
      </c>
      <c r="I3924" s="3" t="s">
        <v>3042</v>
      </c>
      <c r="J3924" s="3" t="s">
        <v>3042</v>
      </c>
      <c r="K3924" s="3" t="s">
        <v>3042</v>
      </c>
      <c r="L3924" s="3" t="s">
        <v>3042</v>
      </c>
      <c r="M3924" s="3" t="s">
        <v>3042</v>
      </c>
      <c r="N3924" s="3" t="s">
        <v>3042</v>
      </c>
      <c r="O3924" s="3" t="s">
        <v>3042</v>
      </c>
      <c r="P3924" s="3" t="s">
        <v>3042</v>
      </c>
      <c r="Q3924" s="3" t="s">
        <v>3042</v>
      </c>
      <c r="R3924" s="3" t="s">
        <v>3042</v>
      </c>
      <c r="S3924" s="3" t="s">
        <v>3042</v>
      </c>
      <c r="T3924" s="3" t="s">
        <v>3042</v>
      </c>
      <c r="U3924" s="3" t="s">
        <v>3042</v>
      </c>
      <c r="V3924" s="3" t="s">
        <v>3042</v>
      </c>
      <c r="W3924" s="3" t="s">
        <v>3042</v>
      </c>
      <c r="X3924" s="3" t="s">
        <v>3042</v>
      </c>
      <c r="Y3924" s="3" t="s">
        <v>2954</v>
      </c>
      <c r="Z3924" s="3"/>
      <c r="AA3924" s="3"/>
      <c r="AB3924" s="3"/>
      <c r="AC3924" s="3"/>
      <c r="AD3924" s="3"/>
      <c r="AE3924" s="3"/>
      <c r="AF3924" s="3"/>
      <c r="AG3924" s="3">
        <f t="shared" si="63"/>
        <v>24</v>
      </c>
      <c r="AH3924" s="3" t="s">
        <v>2954</v>
      </c>
      <c r="AI3924" s="3" t="str">
        <f>IFERROR(IF($AG3924&lt;=$AN3924,MATCH($AH3924,레드마인_배치!G:G,0),MATCH($AH3924,레드마인_서비스!G:G,0)),"")</f>
        <v/>
      </c>
      <c r="AJ3924" s="3" t="str" cm="1">
        <f t="array" ref="AJ3924">IFERROR(INDEX(IF($AG3924&lt;=$AN3924,레드마인_배치!E:E,레드마인_서비스!E:E),콜트리분석!$AI3924),"")</f>
        <v/>
      </c>
      <c r="AK3924" s="3" t="str" cm="1">
        <f t="array" ref="AK3924">IFERROR(INDEX(IF($AG3924&lt;=$AN3924,레드마인_배치!H:H,레드마인_서비스!H:H),콜트리분석!$AI3924),"")</f>
        <v/>
      </c>
      <c r="AL3924" s="3" t="str" cm="1">
        <f t="array" ref="AL3924">IFERROR(INDEX(IF($AG3924&lt;=$AN3924,레드마인_배치!I:I,레드마인_서비스!I:I),콜트리분석!$AI3924),"")</f>
        <v/>
      </c>
      <c r="AM3924" s="3" t="str" cm="1">
        <f t="array" ref="AM3924">IFERROR(INDEX(IF($AG3924&lt;=$AN3924,레드마인_배치!J:J,레드마인_서비스!J:J),콜트리분석!$AI3924),"")</f>
        <v/>
      </c>
      <c r="AN3924" s="3">
        <v>3</v>
      </c>
      <c r="AO3924" s="15" t="str">
        <f ca="1">IFERROR(INDEX(레드마인_배치!E:E,MATCH(OFFSET(A3924,,AN3924),레드마인_배치!G:G,0)),"")</f>
        <v>미대상</v>
      </c>
      <c r="AP3924" t="s">
        <v>3330</v>
      </c>
      <c r="AQ3924">
        <v>172</v>
      </c>
    </row>
    <row r="3925" spans="1:43" hidden="1">
      <c r="A3925" s="3" t="s">
        <v>2957</v>
      </c>
      <c r="B3925" s="3" t="s">
        <v>491</v>
      </c>
      <c r="C3925" s="3" t="s">
        <v>494</v>
      </c>
      <c r="D3925" s="3" t="s">
        <v>677</v>
      </c>
      <c r="E3925" s="3" t="s">
        <v>3043</v>
      </c>
      <c r="F3925" s="3" t="s">
        <v>3044</v>
      </c>
      <c r="G3925" s="3" t="s">
        <v>3046</v>
      </c>
      <c r="H3925" s="3" t="s">
        <v>3042</v>
      </c>
      <c r="I3925" s="3" t="s">
        <v>3042</v>
      </c>
      <c r="J3925" s="3" t="s">
        <v>3042</v>
      </c>
      <c r="K3925" s="3" t="s">
        <v>3042</v>
      </c>
      <c r="L3925" s="3" t="s">
        <v>3042</v>
      </c>
      <c r="M3925" s="3" t="s">
        <v>3042</v>
      </c>
      <c r="N3925" s="3" t="s">
        <v>3042</v>
      </c>
      <c r="O3925" s="3" t="s">
        <v>3042</v>
      </c>
      <c r="P3925" s="3" t="s">
        <v>3042</v>
      </c>
      <c r="Q3925" s="3" t="s">
        <v>3042</v>
      </c>
      <c r="R3925" s="3" t="s">
        <v>3042</v>
      </c>
      <c r="S3925" s="3" t="s">
        <v>3042</v>
      </c>
      <c r="T3925" s="3" t="s">
        <v>3042</v>
      </c>
      <c r="U3925" s="3" t="s">
        <v>3042</v>
      </c>
      <c r="V3925" s="3" t="s">
        <v>3042</v>
      </c>
      <c r="W3925" s="3" t="s">
        <v>3042</v>
      </c>
      <c r="X3925" s="3" t="s">
        <v>3042</v>
      </c>
      <c r="Y3925" s="3" t="s">
        <v>3042</v>
      </c>
      <c r="Z3925" s="3"/>
      <c r="AA3925" s="3"/>
      <c r="AB3925" s="3"/>
      <c r="AC3925" s="3"/>
      <c r="AD3925" s="3"/>
      <c r="AE3925" s="3"/>
      <c r="AF3925" s="3"/>
      <c r="AG3925" s="3">
        <f t="shared" si="63"/>
        <v>24</v>
      </c>
      <c r="AH3925" s="3" t="s">
        <v>3042</v>
      </c>
      <c r="AI3925" s="3" t="str">
        <f>IFERROR(IF($AG3925&lt;=$AN3925,MATCH($AH3925,레드마인_배치!G:G,0),MATCH($AH3925,레드마인_서비스!G:G,0)),"")</f>
        <v/>
      </c>
      <c r="AJ3925" s="3" t="str" cm="1">
        <f t="array" ref="AJ3925">IFERROR(INDEX(IF($AG3925&lt;=$AN3925,레드마인_배치!E:E,레드마인_서비스!E:E),콜트리분석!$AI3925),"")</f>
        <v/>
      </c>
      <c r="AK3925" s="3" t="str" cm="1">
        <f t="array" ref="AK3925">IFERROR(INDEX(IF($AG3925&lt;=$AN3925,레드마인_배치!H:H,레드마인_서비스!H:H),콜트리분석!$AI3925),"")</f>
        <v/>
      </c>
      <c r="AL3925" s="3" t="str" cm="1">
        <f t="array" ref="AL3925">IFERROR(INDEX(IF($AG3925&lt;=$AN3925,레드마인_배치!I:I,레드마인_서비스!I:I),콜트리분석!$AI3925),"")</f>
        <v/>
      </c>
      <c r="AM3925" s="3" t="str" cm="1">
        <f t="array" ref="AM3925">IFERROR(INDEX(IF($AG3925&lt;=$AN3925,레드마인_배치!J:J,레드마인_서비스!J:J),콜트리분석!$AI3925),"")</f>
        <v/>
      </c>
      <c r="AN3925" s="3">
        <v>3</v>
      </c>
      <c r="AO3925" s="15" t="str">
        <f ca="1">IFERROR(INDEX(레드마인_배치!E:E,MATCH(OFFSET(A3925,,AN3925),레드마인_배치!G:G,0)),"")</f>
        <v>미대상</v>
      </c>
      <c r="AP3925" t="s">
        <v>3330</v>
      </c>
      <c r="AQ3925">
        <v>172</v>
      </c>
    </row>
    <row r="3926" spans="1:43" hidden="1">
      <c r="A3926" s="3" t="s">
        <v>2957</v>
      </c>
      <c r="B3926" s="3" t="s">
        <v>491</v>
      </c>
      <c r="C3926" s="3" t="s">
        <v>494</v>
      </c>
      <c r="D3926" s="3" t="s">
        <v>677</v>
      </c>
      <c r="E3926" s="3" t="s">
        <v>3043</v>
      </c>
      <c r="F3926" s="3" t="s">
        <v>3044</v>
      </c>
      <c r="G3926" s="3" t="s">
        <v>3046</v>
      </c>
      <c r="H3926" s="3" t="s">
        <v>3042</v>
      </c>
      <c r="I3926" s="3" t="s">
        <v>3042</v>
      </c>
      <c r="J3926" s="3" t="s">
        <v>3042</v>
      </c>
      <c r="K3926" s="3" t="s">
        <v>3042</v>
      </c>
      <c r="L3926" s="3" t="s">
        <v>3042</v>
      </c>
      <c r="M3926" s="3" t="s">
        <v>3042</v>
      </c>
      <c r="N3926" s="3" t="s">
        <v>3042</v>
      </c>
      <c r="O3926" s="3" t="s">
        <v>3042</v>
      </c>
      <c r="P3926" s="3" t="s">
        <v>3042</v>
      </c>
      <c r="Q3926" s="3" t="s">
        <v>3042</v>
      </c>
      <c r="R3926" s="3" t="s">
        <v>3042</v>
      </c>
      <c r="S3926" s="3" t="s">
        <v>3042</v>
      </c>
      <c r="T3926" s="3" t="s">
        <v>3042</v>
      </c>
      <c r="U3926" s="3" t="s">
        <v>3042</v>
      </c>
      <c r="V3926" s="3" t="s">
        <v>3042</v>
      </c>
      <c r="W3926" s="3" t="s">
        <v>3042</v>
      </c>
      <c r="X3926" s="3" t="s">
        <v>3042</v>
      </c>
      <c r="Y3926" s="3" t="s">
        <v>3042</v>
      </c>
      <c r="Z3926" s="3" t="s">
        <v>2954</v>
      </c>
      <c r="AA3926" s="3"/>
      <c r="AB3926" s="3"/>
      <c r="AC3926" s="3"/>
      <c r="AD3926" s="3"/>
      <c r="AE3926" s="3"/>
      <c r="AF3926" s="3"/>
      <c r="AG3926" s="3">
        <f t="shared" si="63"/>
        <v>25</v>
      </c>
      <c r="AH3926" s="3" t="s">
        <v>2954</v>
      </c>
      <c r="AI3926" s="3" t="str">
        <f>IFERROR(IF($AG3926&lt;=$AN3926,MATCH($AH3926,레드마인_배치!G:G,0),MATCH($AH3926,레드마인_서비스!G:G,0)),"")</f>
        <v/>
      </c>
      <c r="AJ3926" s="3" t="str" cm="1">
        <f t="array" ref="AJ3926">IFERROR(INDEX(IF($AG3926&lt;=$AN3926,레드마인_배치!E:E,레드마인_서비스!E:E),콜트리분석!$AI3926),"")</f>
        <v/>
      </c>
      <c r="AK3926" s="3" t="str" cm="1">
        <f t="array" ref="AK3926">IFERROR(INDEX(IF($AG3926&lt;=$AN3926,레드마인_배치!H:H,레드마인_서비스!H:H),콜트리분석!$AI3926),"")</f>
        <v/>
      </c>
      <c r="AL3926" s="3" t="str" cm="1">
        <f t="array" ref="AL3926">IFERROR(INDEX(IF($AG3926&lt;=$AN3926,레드마인_배치!I:I,레드마인_서비스!I:I),콜트리분석!$AI3926),"")</f>
        <v/>
      </c>
      <c r="AM3926" s="3" t="str" cm="1">
        <f t="array" ref="AM3926">IFERROR(INDEX(IF($AG3926&lt;=$AN3926,레드마인_배치!J:J,레드마인_서비스!J:J),콜트리분석!$AI3926),"")</f>
        <v/>
      </c>
      <c r="AN3926" s="3">
        <v>3</v>
      </c>
      <c r="AO3926" s="15" t="str">
        <f ca="1">IFERROR(INDEX(레드마인_배치!E:E,MATCH(OFFSET(A3926,,AN3926),레드마인_배치!G:G,0)),"")</f>
        <v>미대상</v>
      </c>
      <c r="AP3926" t="s">
        <v>3330</v>
      </c>
      <c r="AQ3926">
        <v>172</v>
      </c>
    </row>
    <row r="3927" spans="1:43" hidden="1">
      <c r="A3927" s="3" t="s">
        <v>2957</v>
      </c>
      <c r="B3927" s="3" t="s">
        <v>491</v>
      </c>
      <c r="C3927" s="3" t="s">
        <v>494</v>
      </c>
      <c r="D3927" s="3" t="s">
        <v>677</v>
      </c>
      <c r="E3927" s="3" t="s">
        <v>3043</v>
      </c>
      <c r="F3927" s="3" t="s">
        <v>3044</v>
      </c>
      <c r="G3927" s="3" t="s">
        <v>3046</v>
      </c>
      <c r="H3927" s="3" t="s">
        <v>3042</v>
      </c>
      <c r="I3927" s="3" t="s">
        <v>3042</v>
      </c>
      <c r="J3927" s="3" t="s">
        <v>3042</v>
      </c>
      <c r="K3927" s="3" t="s">
        <v>3042</v>
      </c>
      <c r="L3927" s="3" t="s">
        <v>3042</v>
      </c>
      <c r="M3927" s="3" t="s">
        <v>3042</v>
      </c>
      <c r="N3927" s="3" t="s">
        <v>3042</v>
      </c>
      <c r="O3927" s="3" t="s">
        <v>3042</v>
      </c>
      <c r="P3927" s="3" t="s">
        <v>3042</v>
      </c>
      <c r="Q3927" s="3" t="s">
        <v>3042</v>
      </c>
      <c r="R3927" s="3" t="s">
        <v>3042</v>
      </c>
      <c r="S3927" s="3" t="s">
        <v>3042</v>
      </c>
      <c r="T3927" s="3" t="s">
        <v>3042</v>
      </c>
      <c r="U3927" s="3" t="s">
        <v>3042</v>
      </c>
      <c r="V3927" s="3" t="s">
        <v>3042</v>
      </c>
      <c r="W3927" s="3" t="s">
        <v>3042</v>
      </c>
      <c r="X3927" s="3" t="s">
        <v>3042</v>
      </c>
      <c r="Y3927" s="3" t="s">
        <v>3042</v>
      </c>
      <c r="Z3927" s="3" t="s">
        <v>3042</v>
      </c>
      <c r="AA3927" s="3"/>
      <c r="AB3927" s="3"/>
      <c r="AC3927" s="3"/>
      <c r="AD3927" s="3"/>
      <c r="AE3927" s="3"/>
      <c r="AF3927" s="3"/>
      <c r="AG3927" s="3">
        <f t="shared" si="63"/>
        <v>25</v>
      </c>
      <c r="AH3927" s="3" t="s">
        <v>3042</v>
      </c>
      <c r="AI3927" s="3" t="str">
        <f>IFERROR(IF($AG3927&lt;=$AN3927,MATCH($AH3927,레드마인_배치!G:G,0),MATCH($AH3927,레드마인_서비스!G:G,0)),"")</f>
        <v/>
      </c>
      <c r="AJ3927" s="3" t="str" cm="1">
        <f t="array" ref="AJ3927">IFERROR(INDEX(IF($AG3927&lt;=$AN3927,레드마인_배치!E:E,레드마인_서비스!E:E),콜트리분석!$AI3927),"")</f>
        <v/>
      </c>
      <c r="AK3927" s="3" t="str" cm="1">
        <f t="array" ref="AK3927">IFERROR(INDEX(IF($AG3927&lt;=$AN3927,레드마인_배치!H:H,레드마인_서비스!H:H),콜트리분석!$AI3927),"")</f>
        <v/>
      </c>
      <c r="AL3927" s="3" t="str" cm="1">
        <f t="array" ref="AL3927">IFERROR(INDEX(IF($AG3927&lt;=$AN3927,레드마인_배치!I:I,레드마인_서비스!I:I),콜트리분석!$AI3927),"")</f>
        <v/>
      </c>
      <c r="AM3927" s="3" t="str" cm="1">
        <f t="array" ref="AM3927">IFERROR(INDEX(IF($AG3927&lt;=$AN3927,레드마인_배치!J:J,레드마인_서비스!J:J),콜트리분석!$AI3927),"")</f>
        <v/>
      </c>
      <c r="AN3927" s="3">
        <v>3</v>
      </c>
      <c r="AO3927" s="15" t="str">
        <f ca="1">IFERROR(INDEX(레드마인_배치!E:E,MATCH(OFFSET(A3927,,AN3927),레드마인_배치!G:G,0)),"")</f>
        <v>미대상</v>
      </c>
      <c r="AP3927" t="s">
        <v>3330</v>
      </c>
      <c r="AQ3927">
        <v>172</v>
      </c>
    </row>
    <row r="3928" spans="1:43" hidden="1">
      <c r="A3928" s="3" t="s">
        <v>2957</v>
      </c>
      <c r="B3928" s="3" t="s">
        <v>491</v>
      </c>
      <c r="C3928" s="3" t="s">
        <v>494</v>
      </c>
      <c r="D3928" s="3" t="s">
        <v>677</v>
      </c>
      <c r="E3928" s="3" t="s">
        <v>3043</v>
      </c>
      <c r="F3928" s="3" t="s">
        <v>3044</v>
      </c>
      <c r="G3928" s="3" t="s">
        <v>3046</v>
      </c>
      <c r="H3928" s="3" t="s">
        <v>3042</v>
      </c>
      <c r="I3928" s="3" t="s">
        <v>3042</v>
      </c>
      <c r="J3928" s="3" t="s">
        <v>3042</v>
      </c>
      <c r="K3928" s="3" t="s">
        <v>3042</v>
      </c>
      <c r="L3928" s="3" t="s">
        <v>3042</v>
      </c>
      <c r="M3928" s="3" t="s">
        <v>3042</v>
      </c>
      <c r="N3928" s="3" t="s">
        <v>3042</v>
      </c>
      <c r="O3928" s="3" t="s">
        <v>3042</v>
      </c>
      <c r="P3928" s="3" t="s">
        <v>3042</v>
      </c>
      <c r="Q3928" s="3" t="s">
        <v>3042</v>
      </c>
      <c r="R3928" s="3" t="s">
        <v>3042</v>
      </c>
      <c r="S3928" s="3" t="s">
        <v>3042</v>
      </c>
      <c r="T3928" s="3" t="s">
        <v>3042</v>
      </c>
      <c r="U3928" s="3" t="s">
        <v>3042</v>
      </c>
      <c r="V3928" s="3" t="s">
        <v>3042</v>
      </c>
      <c r="W3928" s="3" t="s">
        <v>3042</v>
      </c>
      <c r="X3928" s="3" t="s">
        <v>3042</v>
      </c>
      <c r="Y3928" s="3" t="s">
        <v>3042</v>
      </c>
      <c r="Z3928" s="3" t="s">
        <v>3042</v>
      </c>
      <c r="AA3928" s="3" t="s">
        <v>2954</v>
      </c>
      <c r="AB3928" s="3"/>
      <c r="AC3928" s="3"/>
      <c r="AD3928" s="3"/>
      <c r="AE3928" s="3"/>
      <c r="AF3928" s="3"/>
      <c r="AG3928" s="3">
        <f t="shared" si="63"/>
        <v>26</v>
      </c>
      <c r="AH3928" s="3" t="s">
        <v>2954</v>
      </c>
      <c r="AI3928" s="3" t="str">
        <f>IFERROR(IF($AG3928&lt;=$AN3928,MATCH($AH3928,레드마인_배치!G:G,0),MATCH($AH3928,레드마인_서비스!G:G,0)),"")</f>
        <v/>
      </c>
      <c r="AJ3928" s="3" t="str" cm="1">
        <f t="array" ref="AJ3928">IFERROR(INDEX(IF($AG3928&lt;=$AN3928,레드마인_배치!E:E,레드마인_서비스!E:E),콜트리분석!$AI3928),"")</f>
        <v/>
      </c>
      <c r="AK3928" s="3" t="str" cm="1">
        <f t="array" ref="AK3928">IFERROR(INDEX(IF($AG3928&lt;=$AN3928,레드마인_배치!H:H,레드마인_서비스!H:H),콜트리분석!$AI3928),"")</f>
        <v/>
      </c>
      <c r="AL3928" s="3" t="str" cm="1">
        <f t="array" ref="AL3928">IFERROR(INDEX(IF($AG3928&lt;=$AN3928,레드마인_배치!I:I,레드마인_서비스!I:I),콜트리분석!$AI3928),"")</f>
        <v/>
      </c>
      <c r="AM3928" s="3" t="str" cm="1">
        <f t="array" ref="AM3928">IFERROR(INDEX(IF($AG3928&lt;=$AN3928,레드마인_배치!J:J,레드마인_서비스!J:J),콜트리분석!$AI3928),"")</f>
        <v/>
      </c>
      <c r="AN3928" s="3">
        <v>3</v>
      </c>
      <c r="AO3928" s="15" t="str">
        <f ca="1">IFERROR(INDEX(레드마인_배치!E:E,MATCH(OFFSET(A3928,,AN3928),레드마인_배치!G:G,0)),"")</f>
        <v>미대상</v>
      </c>
      <c r="AP3928" t="s">
        <v>3330</v>
      </c>
      <c r="AQ3928">
        <v>172</v>
      </c>
    </row>
    <row r="3929" spans="1:43" hidden="1">
      <c r="A3929" s="3" t="s">
        <v>2957</v>
      </c>
      <c r="B3929" s="3" t="s">
        <v>491</v>
      </c>
      <c r="C3929" s="3" t="s">
        <v>494</v>
      </c>
      <c r="D3929" s="3" t="s">
        <v>677</v>
      </c>
      <c r="E3929" s="3" t="s">
        <v>3043</v>
      </c>
      <c r="F3929" s="3" t="s">
        <v>3044</v>
      </c>
      <c r="G3929" s="3" t="s">
        <v>3046</v>
      </c>
      <c r="H3929" s="3" t="s">
        <v>3042</v>
      </c>
      <c r="I3929" s="3" t="s">
        <v>3042</v>
      </c>
      <c r="J3929" s="3" t="s">
        <v>3042</v>
      </c>
      <c r="K3929" s="3" t="s">
        <v>3042</v>
      </c>
      <c r="L3929" s="3" t="s">
        <v>3042</v>
      </c>
      <c r="M3929" s="3" t="s">
        <v>3042</v>
      </c>
      <c r="N3929" s="3" t="s">
        <v>3042</v>
      </c>
      <c r="O3929" s="3" t="s">
        <v>3042</v>
      </c>
      <c r="P3929" s="3" t="s">
        <v>3042</v>
      </c>
      <c r="Q3929" s="3" t="s">
        <v>3042</v>
      </c>
      <c r="R3929" s="3" t="s">
        <v>3042</v>
      </c>
      <c r="S3929" s="3" t="s">
        <v>3042</v>
      </c>
      <c r="T3929" s="3" t="s">
        <v>3042</v>
      </c>
      <c r="U3929" s="3" t="s">
        <v>3042</v>
      </c>
      <c r="V3929" s="3" t="s">
        <v>3042</v>
      </c>
      <c r="W3929" s="3" t="s">
        <v>3042</v>
      </c>
      <c r="X3929" s="3" t="s">
        <v>3042</v>
      </c>
      <c r="Y3929" s="3" t="s">
        <v>3042</v>
      </c>
      <c r="Z3929" s="3" t="s">
        <v>3042</v>
      </c>
      <c r="AA3929" s="3" t="s">
        <v>3042</v>
      </c>
      <c r="AB3929" s="3"/>
      <c r="AC3929" s="3"/>
      <c r="AD3929" s="3"/>
      <c r="AE3929" s="3"/>
      <c r="AF3929" s="3"/>
      <c r="AG3929" s="3">
        <f t="shared" si="63"/>
        <v>26</v>
      </c>
      <c r="AH3929" s="3" t="s">
        <v>3042</v>
      </c>
      <c r="AI3929" s="3" t="str">
        <f>IFERROR(IF($AG3929&lt;=$AN3929,MATCH($AH3929,레드마인_배치!G:G,0),MATCH($AH3929,레드마인_서비스!G:G,0)),"")</f>
        <v/>
      </c>
      <c r="AJ3929" s="3" t="str" cm="1">
        <f t="array" ref="AJ3929">IFERROR(INDEX(IF($AG3929&lt;=$AN3929,레드마인_배치!E:E,레드마인_서비스!E:E),콜트리분석!$AI3929),"")</f>
        <v/>
      </c>
      <c r="AK3929" s="3" t="str" cm="1">
        <f t="array" ref="AK3929">IFERROR(INDEX(IF($AG3929&lt;=$AN3929,레드마인_배치!H:H,레드마인_서비스!H:H),콜트리분석!$AI3929),"")</f>
        <v/>
      </c>
      <c r="AL3929" s="3" t="str" cm="1">
        <f t="array" ref="AL3929">IFERROR(INDEX(IF($AG3929&lt;=$AN3929,레드마인_배치!I:I,레드마인_서비스!I:I),콜트리분석!$AI3929),"")</f>
        <v/>
      </c>
      <c r="AM3929" s="3" t="str" cm="1">
        <f t="array" ref="AM3929">IFERROR(INDEX(IF($AG3929&lt;=$AN3929,레드마인_배치!J:J,레드마인_서비스!J:J),콜트리분석!$AI3929),"")</f>
        <v/>
      </c>
      <c r="AN3929" s="3">
        <v>3</v>
      </c>
      <c r="AO3929" s="15" t="str">
        <f ca="1">IFERROR(INDEX(레드마인_배치!E:E,MATCH(OFFSET(A3929,,AN3929),레드마인_배치!G:G,0)),"")</f>
        <v>미대상</v>
      </c>
      <c r="AP3929" t="s">
        <v>3330</v>
      </c>
      <c r="AQ3929">
        <v>172</v>
      </c>
    </row>
    <row r="3930" spans="1:43" hidden="1">
      <c r="A3930" s="3" t="s">
        <v>2957</v>
      </c>
      <c r="B3930" s="3" t="s">
        <v>491</v>
      </c>
      <c r="C3930" s="3" t="s">
        <v>494</v>
      </c>
      <c r="D3930" s="3" t="s">
        <v>677</v>
      </c>
      <c r="E3930" s="3" t="s">
        <v>3043</v>
      </c>
      <c r="F3930" s="3" t="s">
        <v>3044</v>
      </c>
      <c r="G3930" s="3" t="s">
        <v>3046</v>
      </c>
      <c r="H3930" s="3" t="s">
        <v>3042</v>
      </c>
      <c r="I3930" s="3" t="s">
        <v>3042</v>
      </c>
      <c r="J3930" s="3" t="s">
        <v>3042</v>
      </c>
      <c r="K3930" s="3" t="s">
        <v>3042</v>
      </c>
      <c r="L3930" s="3" t="s">
        <v>3042</v>
      </c>
      <c r="M3930" s="3" t="s">
        <v>3042</v>
      </c>
      <c r="N3930" s="3" t="s">
        <v>3042</v>
      </c>
      <c r="O3930" s="3" t="s">
        <v>3042</v>
      </c>
      <c r="P3930" s="3" t="s">
        <v>3042</v>
      </c>
      <c r="Q3930" s="3" t="s">
        <v>3042</v>
      </c>
      <c r="R3930" s="3" t="s">
        <v>3042</v>
      </c>
      <c r="S3930" s="3" t="s">
        <v>3042</v>
      </c>
      <c r="T3930" s="3" t="s">
        <v>3042</v>
      </c>
      <c r="U3930" s="3" t="s">
        <v>3042</v>
      </c>
      <c r="V3930" s="3" t="s">
        <v>3042</v>
      </c>
      <c r="W3930" s="3" t="s">
        <v>3042</v>
      </c>
      <c r="X3930" s="3" t="s">
        <v>3042</v>
      </c>
      <c r="Y3930" s="3" t="s">
        <v>3042</v>
      </c>
      <c r="Z3930" s="3" t="s">
        <v>3042</v>
      </c>
      <c r="AA3930" s="3" t="s">
        <v>3042</v>
      </c>
      <c r="AB3930" s="3" t="s">
        <v>2954</v>
      </c>
      <c r="AC3930" s="3"/>
      <c r="AD3930" s="3"/>
      <c r="AE3930" s="3"/>
      <c r="AF3930" s="3"/>
      <c r="AG3930" s="3">
        <f t="shared" si="63"/>
        <v>27</v>
      </c>
      <c r="AH3930" s="3" t="s">
        <v>2954</v>
      </c>
      <c r="AI3930" s="3" t="str">
        <f>IFERROR(IF($AG3930&lt;=$AN3930,MATCH($AH3930,레드마인_배치!G:G,0),MATCH($AH3930,레드마인_서비스!G:G,0)),"")</f>
        <v/>
      </c>
      <c r="AJ3930" s="3" t="str" cm="1">
        <f t="array" ref="AJ3930">IFERROR(INDEX(IF($AG3930&lt;=$AN3930,레드마인_배치!E:E,레드마인_서비스!E:E),콜트리분석!$AI3930),"")</f>
        <v/>
      </c>
      <c r="AK3930" s="3" t="str" cm="1">
        <f t="array" ref="AK3930">IFERROR(INDEX(IF($AG3930&lt;=$AN3930,레드마인_배치!H:H,레드마인_서비스!H:H),콜트리분석!$AI3930),"")</f>
        <v/>
      </c>
      <c r="AL3930" s="3" t="str" cm="1">
        <f t="array" ref="AL3930">IFERROR(INDEX(IF($AG3930&lt;=$AN3930,레드마인_배치!I:I,레드마인_서비스!I:I),콜트리분석!$AI3930),"")</f>
        <v/>
      </c>
      <c r="AM3930" s="3" t="str" cm="1">
        <f t="array" ref="AM3930">IFERROR(INDEX(IF($AG3930&lt;=$AN3930,레드마인_배치!J:J,레드마인_서비스!J:J),콜트리분석!$AI3930),"")</f>
        <v/>
      </c>
      <c r="AN3930" s="3">
        <v>3</v>
      </c>
      <c r="AO3930" s="15" t="str">
        <f ca="1">IFERROR(INDEX(레드마인_배치!E:E,MATCH(OFFSET(A3930,,AN3930),레드마인_배치!G:G,0)),"")</f>
        <v>미대상</v>
      </c>
      <c r="AP3930" t="s">
        <v>3330</v>
      </c>
      <c r="AQ3930">
        <v>172</v>
      </c>
    </row>
    <row r="3931" spans="1:43" hidden="1">
      <c r="A3931" s="3" t="s">
        <v>2957</v>
      </c>
      <c r="B3931" s="3" t="s">
        <v>491</v>
      </c>
      <c r="C3931" s="3" t="s">
        <v>494</v>
      </c>
      <c r="D3931" s="3" t="s">
        <v>677</v>
      </c>
      <c r="E3931" s="3" t="s">
        <v>3043</v>
      </c>
      <c r="F3931" s="3" t="s">
        <v>3044</v>
      </c>
      <c r="G3931" s="3" t="s">
        <v>3046</v>
      </c>
      <c r="H3931" s="3" t="s">
        <v>3042</v>
      </c>
      <c r="I3931" s="3" t="s">
        <v>3042</v>
      </c>
      <c r="J3931" s="3" t="s">
        <v>3042</v>
      </c>
      <c r="K3931" s="3" t="s">
        <v>3042</v>
      </c>
      <c r="L3931" s="3" t="s">
        <v>3042</v>
      </c>
      <c r="M3931" s="3" t="s">
        <v>3042</v>
      </c>
      <c r="N3931" s="3" t="s">
        <v>3042</v>
      </c>
      <c r="O3931" s="3" t="s">
        <v>3042</v>
      </c>
      <c r="P3931" s="3" t="s">
        <v>3042</v>
      </c>
      <c r="Q3931" s="3" t="s">
        <v>3042</v>
      </c>
      <c r="R3931" s="3" t="s">
        <v>3042</v>
      </c>
      <c r="S3931" s="3" t="s">
        <v>3042</v>
      </c>
      <c r="T3931" s="3" t="s">
        <v>3042</v>
      </c>
      <c r="U3931" s="3" t="s">
        <v>3042</v>
      </c>
      <c r="V3931" s="3" t="s">
        <v>3042</v>
      </c>
      <c r="W3931" s="3" t="s">
        <v>3042</v>
      </c>
      <c r="X3931" s="3" t="s">
        <v>3042</v>
      </c>
      <c r="Y3931" s="3" t="s">
        <v>3042</v>
      </c>
      <c r="Z3931" s="3" t="s">
        <v>3042</v>
      </c>
      <c r="AA3931" s="3" t="s">
        <v>3042</v>
      </c>
      <c r="AB3931" s="3" t="s">
        <v>3042</v>
      </c>
      <c r="AC3931" s="3"/>
      <c r="AD3931" s="3"/>
      <c r="AE3931" s="3"/>
      <c r="AF3931" s="3"/>
      <c r="AG3931" s="3">
        <f t="shared" si="63"/>
        <v>27</v>
      </c>
      <c r="AH3931" s="3" t="s">
        <v>3042</v>
      </c>
      <c r="AI3931" s="3" t="str">
        <f>IFERROR(IF($AG3931&lt;=$AN3931,MATCH($AH3931,레드마인_배치!G:G,0),MATCH($AH3931,레드마인_서비스!G:G,0)),"")</f>
        <v/>
      </c>
      <c r="AJ3931" s="3" t="str" cm="1">
        <f t="array" ref="AJ3931">IFERROR(INDEX(IF($AG3931&lt;=$AN3931,레드마인_배치!E:E,레드마인_서비스!E:E),콜트리분석!$AI3931),"")</f>
        <v/>
      </c>
      <c r="AK3931" s="3" t="str" cm="1">
        <f t="array" ref="AK3931">IFERROR(INDEX(IF($AG3931&lt;=$AN3931,레드마인_배치!H:H,레드마인_서비스!H:H),콜트리분석!$AI3931),"")</f>
        <v/>
      </c>
      <c r="AL3931" s="3" t="str" cm="1">
        <f t="array" ref="AL3931">IFERROR(INDEX(IF($AG3931&lt;=$AN3931,레드마인_배치!I:I,레드마인_서비스!I:I),콜트리분석!$AI3931),"")</f>
        <v/>
      </c>
      <c r="AM3931" s="3" t="str" cm="1">
        <f t="array" ref="AM3931">IFERROR(INDEX(IF($AG3931&lt;=$AN3931,레드마인_배치!J:J,레드마인_서비스!J:J),콜트리분석!$AI3931),"")</f>
        <v/>
      </c>
      <c r="AN3931" s="3">
        <v>3</v>
      </c>
      <c r="AO3931" s="15" t="str">
        <f ca="1">IFERROR(INDEX(레드마인_배치!E:E,MATCH(OFFSET(A3931,,AN3931),레드마인_배치!G:G,0)),"")</f>
        <v>미대상</v>
      </c>
      <c r="AP3931" t="s">
        <v>3330</v>
      </c>
      <c r="AQ3931">
        <v>172</v>
      </c>
    </row>
    <row r="3932" spans="1:43" hidden="1">
      <c r="A3932" s="3" t="s">
        <v>2957</v>
      </c>
      <c r="B3932" s="3" t="s">
        <v>491</v>
      </c>
      <c r="C3932" s="3" t="s">
        <v>494</v>
      </c>
      <c r="D3932" s="3" t="s">
        <v>677</v>
      </c>
      <c r="E3932" s="3" t="s">
        <v>3043</v>
      </c>
      <c r="F3932" s="3" t="s">
        <v>3044</v>
      </c>
      <c r="G3932" s="3" t="s">
        <v>3046</v>
      </c>
      <c r="H3932" s="3" t="s">
        <v>3042</v>
      </c>
      <c r="I3932" s="3" t="s">
        <v>3042</v>
      </c>
      <c r="J3932" s="3" t="s">
        <v>3042</v>
      </c>
      <c r="K3932" s="3" t="s">
        <v>3042</v>
      </c>
      <c r="L3932" s="3" t="s">
        <v>3042</v>
      </c>
      <c r="M3932" s="3" t="s">
        <v>3042</v>
      </c>
      <c r="N3932" s="3" t="s">
        <v>3042</v>
      </c>
      <c r="O3932" s="3" t="s">
        <v>3042</v>
      </c>
      <c r="P3932" s="3" t="s">
        <v>3042</v>
      </c>
      <c r="Q3932" s="3" t="s">
        <v>3042</v>
      </c>
      <c r="R3932" s="3" t="s">
        <v>3042</v>
      </c>
      <c r="S3932" s="3" t="s">
        <v>3042</v>
      </c>
      <c r="T3932" s="3" t="s">
        <v>3042</v>
      </c>
      <c r="U3932" s="3" t="s">
        <v>3042</v>
      </c>
      <c r="V3932" s="3" t="s">
        <v>3042</v>
      </c>
      <c r="W3932" s="3" t="s">
        <v>3042</v>
      </c>
      <c r="X3932" s="3" t="s">
        <v>3042</v>
      </c>
      <c r="Y3932" s="3" t="s">
        <v>3042</v>
      </c>
      <c r="Z3932" s="3" t="s">
        <v>3042</v>
      </c>
      <c r="AA3932" s="3" t="s">
        <v>3042</v>
      </c>
      <c r="AB3932" s="3" t="s">
        <v>3042</v>
      </c>
      <c r="AC3932" s="3" t="s">
        <v>2954</v>
      </c>
      <c r="AD3932" s="3"/>
      <c r="AE3932" s="3"/>
      <c r="AF3932" s="3"/>
      <c r="AG3932" s="3">
        <f t="shared" si="63"/>
        <v>28</v>
      </c>
      <c r="AH3932" s="3" t="s">
        <v>2954</v>
      </c>
      <c r="AI3932" s="3" t="str">
        <f>IFERROR(IF($AG3932&lt;=$AN3932,MATCH($AH3932,레드마인_배치!G:G,0),MATCH($AH3932,레드마인_서비스!G:G,0)),"")</f>
        <v/>
      </c>
      <c r="AJ3932" s="3" t="str" cm="1">
        <f t="array" ref="AJ3932">IFERROR(INDEX(IF($AG3932&lt;=$AN3932,레드마인_배치!E:E,레드마인_서비스!E:E),콜트리분석!$AI3932),"")</f>
        <v/>
      </c>
      <c r="AK3932" s="3" t="str" cm="1">
        <f t="array" ref="AK3932">IFERROR(INDEX(IF($AG3932&lt;=$AN3932,레드마인_배치!H:H,레드마인_서비스!H:H),콜트리분석!$AI3932),"")</f>
        <v/>
      </c>
      <c r="AL3932" s="3" t="str" cm="1">
        <f t="array" ref="AL3932">IFERROR(INDEX(IF($AG3932&lt;=$AN3932,레드마인_배치!I:I,레드마인_서비스!I:I),콜트리분석!$AI3932),"")</f>
        <v/>
      </c>
      <c r="AM3932" s="3" t="str" cm="1">
        <f t="array" ref="AM3932">IFERROR(INDEX(IF($AG3932&lt;=$AN3932,레드마인_배치!J:J,레드마인_서비스!J:J),콜트리분석!$AI3932),"")</f>
        <v/>
      </c>
      <c r="AN3932" s="3">
        <v>3</v>
      </c>
      <c r="AO3932" s="15" t="str">
        <f ca="1">IFERROR(INDEX(레드마인_배치!E:E,MATCH(OFFSET(A3932,,AN3932),레드마인_배치!G:G,0)),"")</f>
        <v>미대상</v>
      </c>
      <c r="AP3932" t="s">
        <v>3330</v>
      </c>
      <c r="AQ3932">
        <v>172</v>
      </c>
    </row>
    <row r="3933" spans="1:43" hidden="1">
      <c r="A3933" s="3" t="s">
        <v>2957</v>
      </c>
      <c r="B3933" s="3" t="s">
        <v>491</v>
      </c>
      <c r="C3933" s="3" t="s">
        <v>494</v>
      </c>
      <c r="D3933" s="3" t="s">
        <v>677</v>
      </c>
      <c r="E3933" s="3" t="s">
        <v>3043</v>
      </c>
      <c r="F3933" s="3" t="s">
        <v>3044</v>
      </c>
      <c r="G3933" s="3" t="s">
        <v>3046</v>
      </c>
      <c r="H3933" s="3" t="s">
        <v>3042</v>
      </c>
      <c r="I3933" s="3" t="s">
        <v>3042</v>
      </c>
      <c r="J3933" s="3" t="s">
        <v>3042</v>
      </c>
      <c r="K3933" s="3" t="s">
        <v>3042</v>
      </c>
      <c r="L3933" s="3" t="s">
        <v>3042</v>
      </c>
      <c r="M3933" s="3" t="s">
        <v>3042</v>
      </c>
      <c r="N3933" s="3" t="s">
        <v>3042</v>
      </c>
      <c r="O3933" s="3" t="s">
        <v>3042</v>
      </c>
      <c r="P3933" s="3" t="s">
        <v>3042</v>
      </c>
      <c r="Q3933" s="3" t="s">
        <v>3042</v>
      </c>
      <c r="R3933" s="3" t="s">
        <v>3042</v>
      </c>
      <c r="S3933" s="3" t="s">
        <v>3042</v>
      </c>
      <c r="T3933" s="3" t="s">
        <v>3042</v>
      </c>
      <c r="U3933" s="3" t="s">
        <v>3042</v>
      </c>
      <c r="V3933" s="3" t="s">
        <v>3042</v>
      </c>
      <c r="W3933" s="3" t="s">
        <v>3042</v>
      </c>
      <c r="X3933" s="3" t="s">
        <v>3042</v>
      </c>
      <c r="Y3933" s="3" t="s">
        <v>3042</v>
      </c>
      <c r="Z3933" s="3" t="s">
        <v>3042</v>
      </c>
      <c r="AA3933" s="3" t="s">
        <v>3042</v>
      </c>
      <c r="AB3933" s="3" t="s">
        <v>3042</v>
      </c>
      <c r="AC3933" s="3" t="s">
        <v>3042</v>
      </c>
      <c r="AD3933" s="3"/>
      <c r="AE3933" s="3"/>
      <c r="AF3933" s="3"/>
      <c r="AG3933" s="3">
        <f t="shared" ref="AG3933:AG3996" si="64">COUNTA(B3933:AF3933)</f>
        <v>28</v>
      </c>
      <c r="AH3933" s="3" t="s">
        <v>3042</v>
      </c>
      <c r="AI3933" s="3" t="str">
        <f>IFERROR(IF($AG3933&lt;=$AN3933,MATCH($AH3933,레드마인_배치!G:G,0),MATCH($AH3933,레드마인_서비스!G:G,0)),"")</f>
        <v/>
      </c>
      <c r="AJ3933" s="3" t="str" cm="1">
        <f t="array" ref="AJ3933">IFERROR(INDEX(IF($AG3933&lt;=$AN3933,레드마인_배치!E:E,레드마인_서비스!E:E),콜트리분석!$AI3933),"")</f>
        <v/>
      </c>
      <c r="AK3933" s="3" t="str" cm="1">
        <f t="array" ref="AK3933">IFERROR(INDEX(IF($AG3933&lt;=$AN3933,레드마인_배치!H:H,레드마인_서비스!H:H),콜트리분석!$AI3933),"")</f>
        <v/>
      </c>
      <c r="AL3933" s="3" t="str" cm="1">
        <f t="array" ref="AL3933">IFERROR(INDEX(IF($AG3933&lt;=$AN3933,레드마인_배치!I:I,레드마인_서비스!I:I),콜트리분석!$AI3933),"")</f>
        <v/>
      </c>
      <c r="AM3933" s="3" t="str" cm="1">
        <f t="array" ref="AM3933">IFERROR(INDEX(IF($AG3933&lt;=$AN3933,레드마인_배치!J:J,레드마인_서비스!J:J),콜트리분석!$AI3933),"")</f>
        <v/>
      </c>
      <c r="AN3933" s="3">
        <v>3</v>
      </c>
      <c r="AO3933" s="15" t="str">
        <f ca="1">IFERROR(INDEX(레드마인_배치!E:E,MATCH(OFFSET(A3933,,AN3933),레드마인_배치!G:G,0)),"")</f>
        <v>미대상</v>
      </c>
      <c r="AP3933" t="s">
        <v>3330</v>
      </c>
      <c r="AQ3933">
        <v>172</v>
      </c>
    </row>
    <row r="3934" spans="1:43" hidden="1">
      <c r="A3934" s="3" t="s">
        <v>2957</v>
      </c>
      <c r="B3934" s="3" t="s">
        <v>491</v>
      </c>
      <c r="C3934" s="3" t="s">
        <v>494</v>
      </c>
      <c r="D3934" s="3" t="s">
        <v>677</v>
      </c>
      <c r="E3934" s="3" t="s">
        <v>3043</v>
      </c>
      <c r="F3934" s="3" t="s">
        <v>3044</v>
      </c>
      <c r="G3934" s="3" t="s">
        <v>3046</v>
      </c>
      <c r="H3934" s="3" t="s">
        <v>3042</v>
      </c>
      <c r="I3934" s="3" t="s">
        <v>3042</v>
      </c>
      <c r="J3934" s="3" t="s">
        <v>3042</v>
      </c>
      <c r="K3934" s="3" t="s">
        <v>3042</v>
      </c>
      <c r="L3934" s="3" t="s">
        <v>3042</v>
      </c>
      <c r="M3934" s="3" t="s">
        <v>3042</v>
      </c>
      <c r="N3934" s="3" t="s">
        <v>3042</v>
      </c>
      <c r="O3934" s="3" t="s">
        <v>3042</v>
      </c>
      <c r="P3934" s="3" t="s">
        <v>3042</v>
      </c>
      <c r="Q3934" s="3" t="s">
        <v>3042</v>
      </c>
      <c r="R3934" s="3" t="s">
        <v>3042</v>
      </c>
      <c r="S3934" s="3" t="s">
        <v>3042</v>
      </c>
      <c r="T3934" s="3" t="s">
        <v>3042</v>
      </c>
      <c r="U3934" s="3" t="s">
        <v>3042</v>
      </c>
      <c r="V3934" s="3" t="s">
        <v>3042</v>
      </c>
      <c r="W3934" s="3" t="s">
        <v>3042</v>
      </c>
      <c r="X3934" s="3" t="s">
        <v>3042</v>
      </c>
      <c r="Y3934" s="3" t="s">
        <v>3042</v>
      </c>
      <c r="Z3934" s="3" t="s">
        <v>3042</v>
      </c>
      <c r="AA3934" s="3" t="s">
        <v>3042</v>
      </c>
      <c r="AB3934" s="3" t="s">
        <v>3042</v>
      </c>
      <c r="AC3934" s="3" t="s">
        <v>3042</v>
      </c>
      <c r="AD3934" s="3" t="s">
        <v>2954</v>
      </c>
      <c r="AE3934" s="3"/>
      <c r="AF3934" s="3"/>
      <c r="AG3934" s="3">
        <f t="shared" si="64"/>
        <v>29</v>
      </c>
      <c r="AH3934" s="3" t="s">
        <v>2954</v>
      </c>
      <c r="AI3934" s="3" t="str">
        <f>IFERROR(IF($AG3934&lt;=$AN3934,MATCH($AH3934,레드마인_배치!G:G,0),MATCH($AH3934,레드마인_서비스!G:G,0)),"")</f>
        <v/>
      </c>
      <c r="AJ3934" s="3" t="str" cm="1">
        <f t="array" ref="AJ3934">IFERROR(INDEX(IF($AG3934&lt;=$AN3934,레드마인_배치!E:E,레드마인_서비스!E:E),콜트리분석!$AI3934),"")</f>
        <v/>
      </c>
      <c r="AK3934" s="3" t="str" cm="1">
        <f t="array" ref="AK3934">IFERROR(INDEX(IF($AG3934&lt;=$AN3934,레드마인_배치!H:H,레드마인_서비스!H:H),콜트리분석!$AI3934),"")</f>
        <v/>
      </c>
      <c r="AL3934" s="3" t="str" cm="1">
        <f t="array" ref="AL3934">IFERROR(INDEX(IF($AG3934&lt;=$AN3934,레드마인_배치!I:I,레드마인_서비스!I:I),콜트리분석!$AI3934),"")</f>
        <v/>
      </c>
      <c r="AM3934" s="3" t="str" cm="1">
        <f t="array" ref="AM3934">IFERROR(INDEX(IF($AG3934&lt;=$AN3934,레드마인_배치!J:J,레드마인_서비스!J:J),콜트리분석!$AI3934),"")</f>
        <v/>
      </c>
      <c r="AN3934" s="3">
        <v>3</v>
      </c>
      <c r="AO3934" s="15" t="str">
        <f ca="1">IFERROR(INDEX(레드마인_배치!E:E,MATCH(OFFSET(A3934,,AN3934),레드마인_배치!G:G,0)),"")</f>
        <v>미대상</v>
      </c>
      <c r="AP3934" t="s">
        <v>3330</v>
      </c>
      <c r="AQ3934">
        <v>172</v>
      </c>
    </row>
    <row r="3935" spans="1:43" hidden="1">
      <c r="A3935" s="3" t="s">
        <v>2957</v>
      </c>
      <c r="B3935" s="3" t="s">
        <v>491</v>
      </c>
      <c r="C3935" s="3" t="s">
        <v>494</v>
      </c>
      <c r="D3935" s="3" t="s">
        <v>677</v>
      </c>
      <c r="E3935" s="3" t="s">
        <v>3043</v>
      </c>
      <c r="F3935" s="3" t="s">
        <v>3044</v>
      </c>
      <c r="G3935" s="3" t="s">
        <v>3046</v>
      </c>
      <c r="H3935" s="3" t="s">
        <v>3042</v>
      </c>
      <c r="I3935" s="3" t="s">
        <v>3042</v>
      </c>
      <c r="J3935" s="3" t="s">
        <v>3042</v>
      </c>
      <c r="K3935" s="3" t="s">
        <v>3042</v>
      </c>
      <c r="L3935" s="3" t="s">
        <v>3042</v>
      </c>
      <c r="M3935" s="3" t="s">
        <v>3042</v>
      </c>
      <c r="N3935" s="3" t="s">
        <v>3042</v>
      </c>
      <c r="O3935" s="3" t="s">
        <v>3042</v>
      </c>
      <c r="P3935" s="3" t="s">
        <v>3042</v>
      </c>
      <c r="Q3935" s="3" t="s">
        <v>3042</v>
      </c>
      <c r="R3935" s="3" t="s">
        <v>3042</v>
      </c>
      <c r="S3935" s="3" t="s">
        <v>3042</v>
      </c>
      <c r="T3935" s="3" t="s">
        <v>3042</v>
      </c>
      <c r="U3935" s="3" t="s">
        <v>3042</v>
      </c>
      <c r="V3935" s="3" t="s">
        <v>3042</v>
      </c>
      <c r="W3935" s="3" t="s">
        <v>3042</v>
      </c>
      <c r="X3935" s="3" t="s">
        <v>3042</v>
      </c>
      <c r="Y3935" s="3" t="s">
        <v>3042</v>
      </c>
      <c r="Z3935" s="3" t="s">
        <v>3042</v>
      </c>
      <c r="AA3935" s="3" t="s">
        <v>3042</v>
      </c>
      <c r="AB3935" s="3" t="s">
        <v>3042</v>
      </c>
      <c r="AC3935" s="3" t="s">
        <v>3042</v>
      </c>
      <c r="AD3935" s="3" t="s">
        <v>3042</v>
      </c>
      <c r="AE3935" s="3"/>
      <c r="AF3935" s="3"/>
      <c r="AG3935" s="3">
        <f t="shared" si="64"/>
        <v>29</v>
      </c>
      <c r="AH3935" s="3" t="s">
        <v>3042</v>
      </c>
      <c r="AI3935" s="3" t="str">
        <f>IFERROR(IF($AG3935&lt;=$AN3935,MATCH($AH3935,레드마인_배치!G:G,0),MATCH($AH3935,레드마인_서비스!G:G,0)),"")</f>
        <v/>
      </c>
      <c r="AJ3935" s="3" t="str" cm="1">
        <f t="array" ref="AJ3935">IFERROR(INDEX(IF($AG3935&lt;=$AN3935,레드마인_배치!E:E,레드마인_서비스!E:E),콜트리분석!$AI3935),"")</f>
        <v/>
      </c>
      <c r="AK3935" s="3" t="str" cm="1">
        <f t="array" ref="AK3935">IFERROR(INDEX(IF($AG3935&lt;=$AN3935,레드마인_배치!H:H,레드마인_서비스!H:H),콜트리분석!$AI3935),"")</f>
        <v/>
      </c>
      <c r="AL3935" s="3" t="str" cm="1">
        <f t="array" ref="AL3935">IFERROR(INDEX(IF($AG3935&lt;=$AN3935,레드마인_배치!I:I,레드마인_서비스!I:I),콜트리분석!$AI3935),"")</f>
        <v/>
      </c>
      <c r="AM3935" s="3" t="str" cm="1">
        <f t="array" ref="AM3935">IFERROR(INDEX(IF($AG3935&lt;=$AN3935,레드마인_배치!J:J,레드마인_서비스!J:J),콜트리분석!$AI3935),"")</f>
        <v/>
      </c>
      <c r="AN3935" s="3">
        <v>3</v>
      </c>
      <c r="AO3935" s="15" t="str">
        <f ca="1">IFERROR(INDEX(레드마인_배치!E:E,MATCH(OFFSET(A3935,,AN3935),레드마인_배치!G:G,0)),"")</f>
        <v>미대상</v>
      </c>
      <c r="AP3935" t="s">
        <v>3330</v>
      </c>
      <c r="AQ3935">
        <v>172</v>
      </c>
    </row>
    <row r="3936" spans="1:43" hidden="1">
      <c r="A3936" s="3" t="s">
        <v>2957</v>
      </c>
      <c r="B3936" s="3" t="s">
        <v>491</v>
      </c>
      <c r="C3936" s="3" t="s">
        <v>494</v>
      </c>
      <c r="D3936" s="3" t="s">
        <v>677</v>
      </c>
      <c r="E3936" s="3" t="s">
        <v>3043</v>
      </c>
      <c r="F3936" s="3" t="s">
        <v>3044</v>
      </c>
      <c r="G3936" s="3" t="s">
        <v>3046</v>
      </c>
      <c r="H3936" s="3" t="s">
        <v>3042</v>
      </c>
      <c r="I3936" s="3" t="s">
        <v>3042</v>
      </c>
      <c r="J3936" s="3" t="s">
        <v>3042</v>
      </c>
      <c r="K3936" s="3" t="s">
        <v>3042</v>
      </c>
      <c r="L3936" s="3" t="s">
        <v>3042</v>
      </c>
      <c r="M3936" s="3" t="s">
        <v>3042</v>
      </c>
      <c r="N3936" s="3" t="s">
        <v>3042</v>
      </c>
      <c r="O3936" s="3" t="s">
        <v>3042</v>
      </c>
      <c r="P3936" s="3" t="s">
        <v>3042</v>
      </c>
      <c r="Q3936" s="3" t="s">
        <v>3042</v>
      </c>
      <c r="R3936" s="3" t="s">
        <v>3042</v>
      </c>
      <c r="S3936" s="3" t="s">
        <v>3042</v>
      </c>
      <c r="T3936" s="3" t="s">
        <v>3042</v>
      </c>
      <c r="U3936" s="3" t="s">
        <v>3042</v>
      </c>
      <c r="V3936" s="3" t="s">
        <v>3042</v>
      </c>
      <c r="W3936" s="3" t="s">
        <v>3042</v>
      </c>
      <c r="X3936" s="3" t="s">
        <v>3042</v>
      </c>
      <c r="Y3936" s="3" t="s">
        <v>3042</v>
      </c>
      <c r="Z3936" s="3" t="s">
        <v>3042</v>
      </c>
      <c r="AA3936" s="3" t="s">
        <v>3042</v>
      </c>
      <c r="AB3936" s="3" t="s">
        <v>3042</v>
      </c>
      <c r="AC3936" s="3" t="s">
        <v>3042</v>
      </c>
      <c r="AD3936" s="3" t="s">
        <v>3042</v>
      </c>
      <c r="AE3936" s="3" t="s">
        <v>2954</v>
      </c>
      <c r="AF3936" s="3"/>
      <c r="AG3936" s="3">
        <f t="shared" si="64"/>
        <v>30</v>
      </c>
      <c r="AH3936" s="3" t="s">
        <v>2954</v>
      </c>
      <c r="AI3936" s="3" t="str">
        <f>IFERROR(IF($AG3936&lt;=$AN3936,MATCH($AH3936,레드마인_배치!G:G,0),MATCH($AH3936,레드마인_서비스!G:G,0)),"")</f>
        <v/>
      </c>
      <c r="AJ3936" s="3" t="str" cm="1">
        <f t="array" ref="AJ3936">IFERROR(INDEX(IF($AG3936&lt;=$AN3936,레드마인_배치!E:E,레드마인_서비스!E:E),콜트리분석!$AI3936),"")</f>
        <v/>
      </c>
      <c r="AK3936" s="3" t="str" cm="1">
        <f t="array" ref="AK3936">IFERROR(INDEX(IF($AG3936&lt;=$AN3936,레드마인_배치!H:H,레드마인_서비스!H:H),콜트리분석!$AI3936),"")</f>
        <v/>
      </c>
      <c r="AL3936" s="3" t="str" cm="1">
        <f t="array" ref="AL3936">IFERROR(INDEX(IF($AG3936&lt;=$AN3936,레드마인_배치!I:I,레드마인_서비스!I:I),콜트리분석!$AI3936),"")</f>
        <v/>
      </c>
      <c r="AM3936" s="3" t="str" cm="1">
        <f t="array" ref="AM3936">IFERROR(INDEX(IF($AG3936&lt;=$AN3936,레드마인_배치!J:J,레드마인_서비스!J:J),콜트리분석!$AI3936),"")</f>
        <v/>
      </c>
      <c r="AN3936" s="3">
        <v>3</v>
      </c>
      <c r="AO3936" s="15" t="str">
        <f ca="1">IFERROR(INDEX(레드마인_배치!E:E,MATCH(OFFSET(A3936,,AN3936),레드마인_배치!G:G,0)),"")</f>
        <v>미대상</v>
      </c>
      <c r="AP3936" t="s">
        <v>3330</v>
      </c>
      <c r="AQ3936">
        <v>172</v>
      </c>
    </row>
    <row r="3937" spans="1:43" hidden="1">
      <c r="A3937" s="3" t="s">
        <v>2957</v>
      </c>
      <c r="B3937" s="3" t="s">
        <v>491</v>
      </c>
      <c r="C3937" s="3" t="s">
        <v>494</v>
      </c>
      <c r="D3937" s="3" t="s">
        <v>677</v>
      </c>
      <c r="E3937" s="3" t="s">
        <v>3043</v>
      </c>
      <c r="F3937" s="3" t="s">
        <v>3044</v>
      </c>
      <c r="G3937" s="3" t="s">
        <v>3046</v>
      </c>
      <c r="H3937" s="3" t="s">
        <v>3042</v>
      </c>
      <c r="I3937" s="3" t="s">
        <v>3042</v>
      </c>
      <c r="J3937" s="3" t="s">
        <v>3042</v>
      </c>
      <c r="K3937" s="3" t="s">
        <v>3042</v>
      </c>
      <c r="L3937" s="3" t="s">
        <v>3042</v>
      </c>
      <c r="M3937" s="3" t="s">
        <v>3042</v>
      </c>
      <c r="N3937" s="3" t="s">
        <v>3042</v>
      </c>
      <c r="O3937" s="3" t="s">
        <v>3042</v>
      </c>
      <c r="P3937" s="3" t="s">
        <v>3042</v>
      </c>
      <c r="Q3937" s="3" t="s">
        <v>3042</v>
      </c>
      <c r="R3937" s="3" t="s">
        <v>3042</v>
      </c>
      <c r="S3937" s="3" t="s">
        <v>3042</v>
      </c>
      <c r="T3937" s="3" t="s">
        <v>3042</v>
      </c>
      <c r="U3937" s="3" t="s">
        <v>3042</v>
      </c>
      <c r="V3937" s="3" t="s">
        <v>3042</v>
      </c>
      <c r="W3937" s="3" t="s">
        <v>3042</v>
      </c>
      <c r="X3937" s="3" t="s">
        <v>3042</v>
      </c>
      <c r="Y3937" s="3" t="s">
        <v>3042</v>
      </c>
      <c r="Z3937" s="3" t="s">
        <v>3042</v>
      </c>
      <c r="AA3937" s="3" t="s">
        <v>3042</v>
      </c>
      <c r="AB3937" s="3" t="s">
        <v>3042</v>
      </c>
      <c r="AC3937" s="3" t="s">
        <v>3042</v>
      </c>
      <c r="AD3937" s="3" t="s">
        <v>3042</v>
      </c>
      <c r="AE3937" s="3" t="s">
        <v>3042</v>
      </c>
      <c r="AF3937" s="3"/>
      <c r="AG3937" s="3">
        <f t="shared" si="64"/>
        <v>30</v>
      </c>
      <c r="AH3937" s="3" t="s">
        <v>3042</v>
      </c>
      <c r="AI3937" s="3" t="str">
        <f>IFERROR(IF($AG3937&lt;=$AN3937,MATCH($AH3937,레드마인_배치!G:G,0),MATCH($AH3937,레드마인_서비스!G:G,0)),"")</f>
        <v/>
      </c>
      <c r="AJ3937" s="3" t="str" cm="1">
        <f t="array" ref="AJ3937">IFERROR(INDEX(IF($AG3937&lt;=$AN3937,레드마인_배치!E:E,레드마인_서비스!E:E),콜트리분석!$AI3937),"")</f>
        <v/>
      </c>
      <c r="AK3937" s="3" t="str" cm="1">
        <f t="array" ref="AK3937">IFERROR(INDEX(IF($AG3937&lt;=$AN3937,레드마인_배치!H:H,레드마인_서비스!H:H),콜트리분석!$AI3937),"")</f>
        <v/>
      </c>
      <c r="AL3937" s="3" t="str" cm="1">
        <f t="array" ref="AL3937">IFERROR(INDEX(IF($AG3937&lt;=$AN3937,레드마인_배치!I:I,레드마인_서비스!I:I),콜트리분석!$AI3937),"")</f>
        <v/>
      </c>
      <c r="AM3937" s="3" t="str" cm="1">
        <f t="array" ref="AM3937">IFERROR(INDEX(IF($AG3937&lt;=$AN3937,레드마인_배치!J:J,레드마인_서비스!J:J),콜트리분석!$AI3937),"")</f>
        <v/>
      </c>
      <c r="AN3937" s="3">
        <v>3</v>
      </c>
      <c r="AO3937" s="15" t="str">
        <f ca="1">IFERROR(INDEX(레드마인_배치!E:E,MATCH(OFFSET(A3937,,AN3937),레드마인_배치!G:G,0)),"")</f>
        <v>미대상</v>
      </c>
      <c r="AP3937" t="s">
        <v>3330</v>
      </c>
      <c r="AQ3937">
        <v>172</v>
      </c>
    </row>
    <row r="3938" spans="1:43" hidden="1">
      <c r="A3938" s="3" t="s">
        <v>2957</v>
      </c>
      <c r="B3938" s="3" t="s">
        <v>491</v>
      </c>
      <c r="C3938" s="3" t="s">
        <v>494</v>
      </c>
      <c r="D3938" s="3" t="s">
        <v>677</v>
      </c>
      <c r="E3938" s="3" t="s">
        <v>3043</v>
      </c>
      <c r="F3938" s="3" t="s">
        <v>3044</v>
      </c>
      <c r="G3938" s="3" t="s">
        <v>3046</v>
      </c>
      <c r="H3938" s="3" t="s">
        <v>3042</v>
      </c>
      <c r="I3938" s="3" t="s">
        <v>3042</v>
      </c>
      <c r="J3938" s="3" t="s">
        <v>3042</v>
      </c>
      <c r="K3938" s="3" t="s">
        <v>3042</v>
      </c>
      <c r="L3938" s="3" t="s">
        <v>3042</v>
      </c>
      <c r="M3938" s="3" t="s">
        <v>3042</v>
      </c>
      <c r="N3938" s="3" t="s">
        <v>3042</v>
      </c>
      <c r="O3938" s="3" t="s">
        <v>3042</v>
      </c>
      <c r="P3938" s="3" t="s">
        <v>3042</v>
      </c>
      <c r="Q3938" s="3" t="s">
        <v>3042</v>
      </c>
      <c r="R3938" s="3" t="s">
        <v>3042</v>
      </c>
      <c r="S3938" s="3" t="s">
        <v>3042</v>
      </c>
      <c r="T3938" s="3" t="s">
        <v>3042</v>
      </c>
      <c r="U3938" s="3" t="s">
        <v>3042</v>
      </c>
      <c r="V3938" s="3" t="s">
        <v>3042</v>
      </c>
      <c r="W3938" s="3" t="s">
        <v>3042</v>
      </c>
      <c r="X3938" s="3" t="s">
        <v>3042</v>
      </c>
      <c r="Y3938" s="3" t="s">
        <v>3042</v>
      </c>
      <c r="Z3938" s="3" t="s">
        <v>3042</v>
      </c>
      <c r="AA3938" s="3" t="s">
        <v>3042</v>
      </c>
      <c r="AB3938" s="3" t="s">
        <v>3042</v>
      </c>
      <c r="AC3938" s="3" t="s">
        <v>3042</v>
      </c>
      <c r="AD3938" s="3" t="s">
        <v>3042</v>
      </c>
      <c r="AE3938" s="3" t="s">
        <v>3042</v>
      </c>
      <c r="AF3938" s="3" t="s">
        <v>2954</v>
      </c>
      <c r="AG3938" s="3">
        <f t="shared" si="64"/>
        <v>31</v>
      </c>
      <c r="AH3938" s="3" t="s">
        <v>2954</v>
      </c>
      <c r="AI3938" s="3" t="str">
        <f>IFERROR(IF($AG3938&lt;=$AN3938,MATCH($AH3938,레드마인_배치!G:G,0),MATCH($AH3938,레드마인_서비스!G:G,0)),"")</f>
        <v/>
      </c>
      <c r="AJ3938" s="3" t="str" cm="1">
        <f t="array" ref="AJ3938">IFERROR(INDEX(IF($AG3938&lt;=$AN3938,레드마인_배치!E:E,레드마인_서비스!E:E),콜트리분석!$AI3938),"")</f>
        <v/>
      </c>
      <c r="AK3938" s="3" t="str" cm="1">
        <f t="array" ref="AK3938">IFERROR(INDEX(IF($AG3938&lt;=$AN3938,레드마인_배치!H:H,레드마인_서비스!H:H),콜트리분석!$AI3938),"")</f>
        <v/>
      </c>
      <c r="AL3938" s="3" t="str" cm="1">
        <f t="array" ref="AL3938">IFERROR(INDEX(IF($AG3938&lt;=$AN3938,레드마인_배치!I:I,레드마인_서비스!I:I),콜트리분석!$AI3938),"")</f>
        <v/>
      </c>
      <c r="AM3938" s="3" t="str" cm="1">
        <f t="array" ref="AM3938">IFERROR(INDEX(IF($AG3938&lt;=$AN3938,레드마인_배치!J:J,레드마인_서비스!J:J),콜트리분석!$AI3938),"")</f>
        <v/>
      </c>
      <c r="AN3938" s="3">
        <v>3</v>
      </c>
      <c r="AO3938" s="15" t="str">
        <f ca="1">IFERROR(INDEX(레드마인_배치!E:E,MATCH(OFFSET(A3938,,AN3938),레드마인_배치!G:G,0)),"")</f>
        <v>미대상</v>
      </c>
      <c r="AP3938" t="s">
        <v>3330</v>
      </c>
      <c r="AQ3938">
        <v>172</v>
      </c>
    </row>
    <row r="3939" spans="1:43" hidden="1">
      <c r="A3939" s="3" t="s">
        <v>2957</v>
      </c>
      <c r="B3939" s="3" t="s">
        <v>491</v>
      </c>
      <c r="C3939" s="3" t="s">
        <v>494</v>
      </c>
      <c r="D3939" s="3" t="s">
        <v>677</v>
      </c>
      <c r="E3939" s="3" t="s">
        <v>3043</v>
      </c>
      <c r="F3939" s="3" t="s">
        <v>3044</v>
      </c>
      <c r="G3939" s="3" t="s">
        <v>3046</v>
      </c>
      <c r="H3939" s="3" t="s">
        <v>3042</v>
      </c>
      <c r="I3939" s="3" t="s">
        <v>3042</v>
      </c>
      <c r="J3939" s="3" t="s">
        <v>3042</v>
      </c>
      <c r="K3939" s="3" t="s">
        <v>3042</v>
      </c>
      <c r="L3939" s="3" t="s">
        <v>3042</v>
      </c>
      <c r="M3939" s="3" t="s">
        <v>3042</v>
      </c>
      <c r="N3939" s="3" t="s">
        <v>3042</v>
      </c>
      <c r="O3939" s="3" t="s">
        <v>3042</v>
      </c>
      <c r="P3939" s="3" t="s">
        <v>3042</v>
      </c>
      <c r="Q3939" s="3" t="s">
        <v>3042</v>
      </c>
      <c r="R3939" s="3" t="s">
        <v>3042</v>
      </c>
      <c r="S3939" s="3" t="s">
        <v>3042</v>
      </c>
      <c r="T3939" s="3" t="s">
        <v>3042</v>
      </c>
      <c r="U3939" s="3" t="s">
        <v>3042</v>
      </c>
      <c r="V3939" s="3" t="s">
        <v>3042</v>
      </c>
      <c r="W3939" s="3" t="s">
        <v>3042</v>
      </c>
      <c r="X3939" s="3" t="s">
        <v>3042</v>
      </c>
      <c r="Y3939" s="3" t="s">
        <v>3042</v>
      </c>
      <c r="Z3939" s="3" t="s">
        <v>3042</v>
      </c>
      <c r="AA3939" s="3" t="s">
        <v>3042</v>
      </c>
      <c r="AB3939" s="3" t="s">
        <v>3042</v>
      </c>
      <c r="AC3939" s="3" t="s">
        <v>3042</v>
      </c>
      <c r="AD3939" s="3" t="s">
        <v>3042</v>
      </c>
      <c r="AE3939" s="3" t="s">
        <v>3042</v>
      </c>
      <c r="AF3939" s="3" t="s">
        <v>3042</v>
      </c>
      <c r="AG3939" s="3">
        <f t="shared" si="64"/>
        <v>31</v>
      </c>
      <c r="AH3939" s="3" t="s">
        <v>3042</v>
      </c>
      <c r="AI3939" s="3" t="str">
        <f>IFERROR(IF($AG3939&lt;=$AN3939,MATCH($AH3939,레드마인_배치!G:G,0),MATCH($AH3939,레드마인_서비스!G:G,0)),"")</f>
        <v/>
      </c>
      <c r="AJ3939" s="3" t="str" cm="1">
        <f t="array" ref="AJ3939">IFERROR(INDEX(IF($AG3939&lt;=$AN3939,레드마인_배치!E:E,레드마인_서비스!E:E),콜트리분석!$AI3939),"")</f>
        <v/>
      </c>
      <c r="AK3939" s="3" t="str" cm="1">
        <f t="array" ref="AK3939">IFERROR(INDEX(IF($AG3939&lt;=$AN3939,레드마인_배치!H:H,레드마인_서비스!H:H),콜트리분석!$AI3939),"")</f>
        <v/>
      </c>
      <c r="AL3939" s="3" t="str" cm="1">
        <f t="array" ref="AL3939">IFERROR(INDEX(IF($AG3939&lt;=$AN3939,레드마인_배치!I:I,레드마인_서비스!I:I),콜트리분석!$AI3939),"")</f>
        <v/>
      </c>
      <c r="AM3939" s="3" t="str" cm="1">
        <f t="array" ref="AM3939">IFERROR(INDEX(IF($AG3939&lt;=$AN3939,레드마인_배치!J:J,레드마인_서비스!J:J),콜트리분석!$AI3939),"")</f>
        <v/>
      </c>
      <c r="AN3939" s="3">
        <v>3</v>
      </c>
      <c r="AO3939" s="15" t="str">
        <f ca="1">IFERROR(INDEX(레드마인_배치!E:E,MATCH(OFFSET(A3939,,AN3939),레드마인_배치!G:G,0)),"")</f>
        <v>미대상</v>
      </c>
      <c r="AP3939" t="s">
        <v>3330</v>
      </c>
      <c r="AQ3939">
        <v>172</v>
      </c>
    </row>
    <row r="3940" spans="1:43" hidden="1">
      <c r="A3940" s="3" t="s">
        <v>2957</v>
      </c>
      <c r="B3940" s="3" t="s">
        <v>491</v>
      </c>
      <c r="C3940" s="3" t="s">
        <v>494</v>
      </c>
      <c r="D3940" s="3" t="s">
        <v>677</v>
      </c>
      <c r="E3940" s="3" t="s">
        <v>3043</v>
      </c>
      <c r="F3940" s="3" t="s">
        <v>3044</v>
      </c>
      <c r="G3940" s="3" t="s">
        <v>3046</v>
      </c>
      <c r="H3940" s="3" t="s">
        <v>3042</v>
      </c>
      <c r="I3940" s="3" t="s">
        <v>3042</v>
      </c>
      <c r="J3940" s="3" t="s">
        <v>3042</v>
      </c>
      <c r="K3940" s="3" t="s">
        <v>3042</v>
      </c>
      <c r="L3940" s="3" t="s">
        <v>3042</v>
      </c>
      <c r="M3940" s="3" t="s">
        <v>3042</v>
      </c>
      <c r="N3940" s="3" t="s">
        <v>3042</v>
      </c>
      <c r="O3940" s="3" t="s">
        <v>3042</v>
      </c>
      <c r="P3940" s="3" t="s">
        <v>3042</v>
      </c>
      <c r="Q3940" s="3" t="s">
        <v>3042</v>
      </c>
      <c r="R3940" s="3" t="s">
        <v>3042</v>
      </c>
      <c r="S3940" s="3" t="s">
        <v>3042</v>
      </c>
      <c r="T3940" s="3" t="s">
        <v>3042</v>
      </c>
      <c r="U3940" s="3" t="s">
        <v>3042</v>
      </c>
      <c r="V3940" s="3" t="s">
        <v>3042</v>
      </c>
      <c r="W3940" s="3" t="s">
        <v>3042</v>
      </c>
      <c r="X3940" s="3" t="s">
        <v>3042</v>
      </c>
      <c r="Y3940" s="3" t="s">
        <v>3042</v>
      </c>
      <c r="Z3940" s="3" t="s">
        <v>3042</v>
      </c>
      <c r="AA3940" s="3" t="s">
        <v>3042</v>
      </c>
      <c r="AB3940" s="3" t="s">
        <v>3042</v>
      </c>
      <c r="AC3940" s="3" t="s">
        <v>3042</v>
      </c>
      <c r="AD3940" s="3" t="s">
        <v>3042</v>
      </c>
      <c r="AE3940" s="3" t="s">
        <v>3042</v>
      </c>
      <c r="AF3940" s="3" t="s">
        <v>650</v>
      </c>
      <c r="AG3940" s="3">
        <f t="shared" si="64"/>
        <v>31</v>
      </c>
      <c r="AH3940" s="3" t="s">
        <v>650</v>
      </c>
      <c r="AI3940" s="3" t="str">
        <f>IFERROR(IF($AG3940&lt;=$AN3940,MATCH($AH3940,레드마인_배치!G:G,0),MATCH($AH3940,레드마인_서비스!G:G,0)),"")</f>
        <v/>
      </c>
      <c r="AJ3940" s="3" t="str" cm="1">
        <f t="array" ref="AJ3940">IFERROR(INDEX(IF($AG3940&lt;=$AN3940,레드마인_배치!E:E,레드마인_서비스!E:E),콜트리분석!$AI3940),"")</f>
        <v/>
      </c>
      <c r="AK3940" s="3" t="str" cm="1">
        <f t="array" ref="AK3940">IFERROR(INDEX(IF($AG3940&lt;=$AN3940,레드마인_배치!H:H,레드마인_서비스!H:H),콜트리분석!$AI3940),"")</f>
        <v/>
      </c>
      <c r="AL3940" s="3" t="str" cm="1">
        <f t="array" ref="AL3940">IFERROR(INDEX(IF($AG3940&lt;=$AN3940,레드마인_배치!I:I,레드마인_서비스!I:I),콜트리분석!$AI3940),"")</f>
        <v/>
      </c>
      <c r="AM3940" s="3" t="str" cm="1">
        <f t="array" ref="AM3940">IFERROR(INDEX(IF($AG3940&lt;=$AN3940,레드마인_배치!J:J,레드마인_서비스!J:J),콜트리분석!$AI3940),"")</f>
        <v/>
      </c>
      <c r="AN3940" s="3">
        <v>3</v>
      </c>
      <c r="AO3940" s="15" t="str">
        <f ca="1">IFERROR(INDEX(레드마인_배치!E:E,MATCH(OFFSET(A3940,,AN3940),레드마인_배치!G:G,0)),"")</f>
        <v>미대상</v>
      </c>
      <c r="AP3940" t="s">
        <v>3330</v>
      </c>
      <c r="AQ3940">
        <v>172</v>
      </c>
    </row>
    <row r="3941" spans="1:43" hidden="1">
      <c r="A3941" s="3" t="s">
        <v>2957</v>
      </c>
      <c r="B3941" s="3" t="s">
        <v>491</v>
      </c>
      <c r="C3941" s="3" t="s">
        <v>494</v>
      </c>
      <c r="D3941" s="3" t="s">
        <v>677</v>
      </c>
      <c r="E3941" s="3" t="s">
        <v>3043</v>
      </c>
      <c r="F3941" s="3" t="s">
        <v>3044</v>
      </c>
      <c r="G3941" s="3" t="s">
        <v>3046</v>
      </c>
      <c r="H3941" s="3" t="s">
        <v>3042</v>
      </c>
      <c r="I3941" s="3" t="s">
        <v>3042</v>
      </c>
      <c r="J3941" s="3" t="s">
        <v>3042</v>
      </c>
      <c r="K3941" s="3" t="s">
        <v>3042</v>
      </c>
      <c r="L3941" s="3" t="s">
        <v>3042</v>
      </c>
      <c r="M3941" s="3" t="s">
        <v>3042</v>
      </c>
      <c r="N3941" s="3" t="s">
        <v>3042</v>
      </c>
      <c r="O3941" s="3" t="s">
        <v>3042</v>
      </c>
      <c r="P3941" s="3" t="s">
        <v>3042</v>
      </c>
      <c r="Q3941" s="3" t="s">
        <v>3042</v>
      </c>
      <c r="R3941" s="3" t="s">
        <v>3042</v>
      </c>
      <c r="S3941" s="3" t="s">
        <v>3042</v>
      </c>
      <c r="T3941" s="3" t="s">
        <v>3042</v>
      </c>
      <c r="U3941" s="3" t="s">
        <v>3042</v>
      </c>
      <c r="V3941" s="3" t="s">
        <v>3042</v>
      </c>
      <c r="W3941" s="3" t="s">
        <v>3042</v>
      </c>
      <c r="X3941" s="3" t="s">
        <v>3042</v>
      </c>
      <c r="Y3941" s="3" t="s">
        <v>3042</v>
      </c>
      <c r="Z3941" s="3" t="s">
        <v>3042</v>
      </c>
      <c r="AA3941" s="3" t="s">
        <v>3042</v>
      </c>
      <c r="AB3941" s="3" t="s">
        <v>3042</v>
      </c>
      <c r="AC3941" s="3" t="s">
        <v>3042</v>
      </c>
      <c r="AD3941" s="3" t="s">
        <v>3042</v>
      </c>
      <c r="AE3941" s="3" t="s">
        <v>3042</v>
      </c>
      <c r="AF3941" s="3" t="s">
        <v>812</v>
      </c>
      <c r="AG3941" s="3">
        <f t="shared" si="64"/>
        <v>31</v>
      </c>
      <c r="AH3941" s="3" t="s">
        <v>812</v>
      </c>
      <c r="AI3941" s="3" t="str">
        <f>IFERROR(IF($AG3941&lt;=$AN3941,MATCH($AH3941,레드마인_배치!G:G,0),MATCH($AH3941,레드마인_서비스!G:G,0)),"")</f>
        <v/>
      </c>
      <c r="AJ3941" s="3" t="str" cm="1">
        <f t="array" ref="AJ3941">IFERROR(INDEX(IF($AG3941&lt;=$AN3941,레드마인_배치!E:E,레드마인_서비스!E:E),콜트리분석!$AI3941),"")</f>
        <v/>
      </c>
      <c r="AK3941" s="3" t="str" cm="1">
        <f t="array" ref="AK3941">IFERROR(INDEX(IF($AG3941&lt;=$AN3941,레드마인_배치!H:H,레드마인_서비스!H:H),콜트리분석!$AI3941),"")</f>
        <v/>
      </c>
      <c r="AL3941" s="3" t="str" cm="1">
        <f t="array" ref="AL3941">IFERROR(INDEX(IF($AG3941&lt;=$AN3941,레드마인_배치!I:I,레드마인_서비스!I:I),콜트리분석!$AI3941),"")</f>
        <v/>
      </c>
      <c r="AM3941" s="3" t="str" cm="1">
        <f t="array" ref="AM3941">IFERROR(INDEX(IF($AG3941&lt;=$AN3941,레드마인_배치!J:J,레드마인_서비스!J:J),콜트리분석!$AI3941),"")</f>
        <v/>
      </c>
      <c r="AN3941" s="3">
        <v>3</v>
      </c>
      <c r="AO3941" s="15" t="str">
        <f ca="1">IFERROR(INDEX(레드마인_배치!E:E,MATCH(OFFSET(A3941,,AN3941),레드마인_배치!G:G,0)),"")</f>
        <v>미대상</v>
      </c>
      <c r="AP3941" t="s">
        <v>3330</v>
      </c>
      <c r="AQ3941">
        <v>172</v>
      </c>
    </row>
    <row r="3942" spans="1:43" hidden="1">
      <c r="A3942" s="3" t="s">
        <v>2957</v>
      </c>
      <c r="B3942" s="3" t="s">
        <v>491</v>
      </c>
      <c r="C3942" s="3" t="s">
        <v>494</v>
      </c>
      <c r="D3942" s="3" t="s">
        <v>677</v>
      </c>
      <c r="E3942" s="3" t="s">
        <v>3043</v>
      </c>
      <c r="F3942" s="3" t="s">
        <v>3044</v>
      </c>
      <c r="G3942" s="3" t="s">
        <v>3046</v>
      </c>
      <c r="H3942" s="3" t="s">
        <v>3042</v>
      </c>
      <c r="I3942" s="3" t="s">
        <v>3042</v>
      </c>
      <c r="J3942" s="3" t="s">
        <v>3042</v>
      </c>
      <c r="K3942" s="3" t="s">
        <v>3042</v>
      </c>
      <c r="L3942" s="3" t="s">
        <v>3042</v>
      </c>
      <c r="M3942" s="3" t="s">
        <v>3042</v>
      </c>
      <c r="N3942" s="3" t="s">
        <v>3042</v>
      </c>
      <c r="O3942" s="3" t="s">
        <v>3042</v>
      </c>
      <c r="P3942" s="3" t="s">
        <v>3042</v>
      </c>
      <c r="Q3942" s="3" t="s">
        <v>3042</v>
      </c>
      <c r="R3942" s="3" t="s">
        <v>3042</v>
      </c>
      <c r="S3942" s="3" t="s">
        <v>3042</v>
      </c>
      <c r="T3942" s="3" t="s">
        <v>3042</v>
      </c>
      <c r="U3942" s="3" t="s">
        <v>3042</v>
      </c>
      <c r="V3942" s="3" t="s">
        <v>3042</v>
      </c>
      <c r="W3942" s="3" t="s">
        <v>3042</v>
      </c>
      <c r="X3942" s="3" t="s">
        <v>3042</v>
      </c>
      <c r="Y3942" s="3" t="s">
        <v>3042</v>
      </c>
      <c r="Z3942" s="3" t="s">
        <v>3042</v>
      </c>
      <c r="AA3942" s="3" t="s">
        <v>3042</v>
      </c>
      <c r="AB3942" s="3" t="s">
        <v>3042</v>
      </c>
      <c r="AC3942" s="3" t="s">
        <v>3042</v>
      </c>
      <c r="AD3942" s="3" t="s">
        <v>3042</v>
      </c>
      <c r="AE3942" s="3" t="s">
        <v>3042</v>
      </c>
      <c r="AF3942" s="3" t="s">
        <v>811</v>
      </c>
      <c r="AG3942" s="3">
        <f t="shared" si="64"/>
        <v>31</v>
      </c>
      <c r="AH3942" s="3" t="s">
        <v>811</v>
      </c>
      <c r="AI3942" s="3" t="str">
        <f>IFERROR(IF($AG3942&lt;=$AN3942,MATCH($AH3942,레드마인_배치!G:G,0),MATCH($AH3942,레드마인_서비스!G:G,0)),"")</f>
        <v/>
      </c>
      <c r="AJ3942" s="3" t="str" cm="1">
        <f t="array" ref="AJ3942">IFERROR(INDEX(IF($AG3942&lt;=$AN3942,레드마인_배치!E:E,레드마인_서비스!E:E),콜트리분석!$AI3942),"")</f>
        <v/>
      </c>
      <c r="AK3942" s="3" t="str" cm="1">
        <f t="array" ref="AK3942">IFERROR(INDEX(IF($AG3942&lt;=$AN3942,레드마인_배치!H:H,레드마인_서비스!H:H),콜트리분석!$AI3942),"")</f>
        <v/>
      </c>
      <c r="AL3942" s="3" t="str" cm="1">
        <f t="array" ref="AL3942">IFERROR(INDEX(IF($AG3942&lt;=$AN3942,레드마인_배치!I:I,레드마인_서비스!I:I),콜트리분석!$AI3942),"")</f>
        <v/>
      </c>
      <c r="AM3942" s="3" t="str" cm="1">
        <f t="array" ref="AM3942">IFERROR(INDEX(IF($AG3942&lt;=$AN3942,레드마인_배치!J:J,레드마인_서비스!J:J),콜트리분석!$AI3942),"")</f>
        <v/>
      </c>
      <c r="AN3942" s="3">
        <v>3</v>
      </c>
      <c r="AO3942" s="15" t="str">
        <f ca="1">IFERROR(INDEX(레드마인_배치!E:E,MATCH(OFFSET(A3942,,AN3942),레드마인_배치!G:G,0)),"")</f>
        <v>미대상</v>
      </c>
      <c r="AP3942" t="s">
        <v>3330</v>
      </c>
      <c r="AQ3942">
        <v>172</v>
      </c>
    </row>
    <row r="3943" spans="1:43" hidden="1">
      <c r="A3943" s="3" t="s">
        <v>2957</v>
      </c>
      <c r="B3943" s="3" t="s">
        <v>491</v>
      </c>
      <c r="C3943" s="3" t="s">
        <v>494</v>
      </c>
      <c r="D3943" s="3" t="s">
        <v>677</v>
      </c>
      <c r="E3943" s="3" t="s">
        <v>3043</v>
      </c>
      <c r="F3943" s="3" t="s">
        <v>3044</v>
      </c>
      <c r="G3943" s="3" t="s">
        <v>3046</v>
      </c>
      <c r="H3943" s="3" t="s">
        <v>3042</v>
      </c>
      <c r="I3943" s="3" t="s">
        <v>3042</v>
      </c>
      <c r="J3943" s="3" t="s">
        <v>3042</v>
      </c>
      <c r="K3943" s="3" t="s">
        <v>3042</v>
      </c>
      <c r="L3943" s="3" t="s">
        <v>3042</v>
      </c>
      <c r="M3943" s="3" t="s">
        <v>3042</v>
      </c>
      <c r="N3943" s="3" t="s">
        <v>3042</v>
      </c>
      <c r="O3943" s="3" t="s">
        <v>3042</v>
      </c>
      <c r="P3943" s="3" t="s">
        <v>3042</v>
      </c>
      <c r="Q3943" s="3" t="s">
        <v>3042</v>
      </c>
      <c r="R3943" s="3" t="s">
        <v>3042</v>
      </c>
      <c r="S3943" s="3" t="s">
        <v>3042</v>
      </c>
      <c r="T3943" s="3" t="s">
        <v>3042</v>
      </c>
      <c r="U3943" s="3" t="s">
        <v>3042</v>
      </c>
      <c r="V3943" s="3" t="s">
        <v>3042</v>
      </c>
      <c r="W3943" s="3" t="s">
        <v>3042</v>
      </c>
      <c r="X3943" s="3" t="s">
        <v>3042</v>
      </c>
      <c r="Y3943" s="3" t="s">
        <v>3042</v>
      </c>
      <c r="Z3943" s="3" t="s">
        <v>3042</v>
      </c>
      <c r="AA3943" s="3" t="s">
        <v>3042</v>
      </c>
      <c r="AB3943" s="3" t="s">
        <v>3042</v>
      </c>
      <c r="AC3943" s="3" t="s">
        <v>3042</v>
      </c>
      <c r="AD3943" s="3" t="s">
        <v>3042</v>
      </c>
      <c r="AE3943" s="3" t="s">
        <v>650</v>
      </c>
      <c r="AF3943" s="3"/>
      <c r="AG3943" s="3">
        <f t="shared" si="64"/>
        <v>30</v>
      </c>
      <c r="AH3943" s="3" t="s">
        <v>650</v>
      </c>
      <c r="AI3943" s="3" t="str">
        <f>IFERROR(IF($AG3943&lt;=$AN3943,MATCH($AH3943,레드마인_배치!G:G,0),MATCH($AH3943,레드마인_서비스!G:G,0)),"")</f>
        <v/>
      </c>
      <c r="AJ3943" s="3" t="str" cm="1">
        <f t="array" ref="AJ3943">IFERROR(INDEX(IF($AG3943&lt;=$AN3943,레드마인_배치!E:E,레드마인_서비스!E:E),콜트리분석!$AI3943),"")</f>
        <v/>
      </c>
      <c r="AK3943" s="3" t="str" cm="1">
        <f t="array" ref="AK3943">IFERROR(INDEX(IF($AG3943&lt;=$AN3943,레드마인_배치!H:H,레드마인_서비스!H:H),콜트리분석!$AI3943),"")</f>
        <v/>
      </c>
      <c r="AL3943" s="3" t="str" cm="1">
        <f t="array" ref="AL3943">IFERROR(INDEX(IF($AG3943&lt;=$AN3943,레드마인_배치!I:I,레드마인_서비스!I:I),콜트리분석!$AI3943),"")</f>
        <v/>
      </c>
      <c r="AM3943" s="3" t="str" cm="1">
        <f t="array" ref="AM3943">IFERROR(INDEX(IF($AG3943&lt;=$AN3943,레드마인_배치!J:J,레드마인_서비스!J:J),콜트리분석!$AI3943),"")</f>
        <v/>
      </c>
      <c r="AN3943" s="3">
        <v>3</v>
      </c>
      <c r="AO3943" s="15" t="str">
        <f ca="1">IFERROR(INDEX(레드마인_배치!E:E,MATCH(OFFSET(A3943,,AN3943),레드마인_배치!G:G,0)),"")</f>
        <v>미대상</v>
      </c>
      <c r="AP3943" t="s">
        <v>3330</v>
      </c>
      <c r="AQ3943">
        <v>172</v>
      </c>
    </row>
    <row r="3944" spans="1:43" hidden="1">
      <c r="A3944" s="3" t="s">
        <v>2957</v>
      </c>
      <c r="B3944" s="3" t="s">
        <v>491</v>
      </c>
      <c r="C3944" s="3" t="s">
        <v>494</v>
      </c>
      <c r="D3944" s="3" t="s">
        <v>677</v>
      </c>
      <c r="E3944" s="3" t="s">
        <v>3043</v>
      </c>
      <c r="F3944" s="3" t="s">
        <v>3044</v>
      </c>
      <c r="G3944" s="3" t="s">
        <v>3046</v>
      </c>
      <c r="H3944" s="3" t="s">
        <v>3042</v>
      </c>
      <c r="I3944" s="3" t="s">
        <v>3042</v>
      </c>
      <c r="J3944" s="3" t="s">
        <v>3042</v>
      </c>
      <c r="K3944" s="3" t="s">
        <v>3042</v>
      </c>
      <c r="L3944" s="3" t="s">
        <v>3042</v>
      </c>
      <c r="M3944" s="3" t="s">
        <v>3042</v>
      </c>
      <c r="N3944" s="3" t="s">
        <v>3042</v>
      </c>
      <c r="O3944" s="3" t="s">
        <v>3042</v>
      </c>
      <c r="P3944" s="3" t="s">
        <v>3042</v>
      </c>
      <c r="Q3944" s="3" t="s">
        <v>3042</v>
      </c>
      <c r="R3944" s="3" t="s">
        <v>3042</v>
      </c>
      <c r="S3944" s="3" t="s">
        <v>3042</v>
      </c>
      <c r="T3944" s="3" t="s">
        <v>3042</v>
      </c>
      <c r="U3944" s="3" t="s">
        <v>3042</v>
      </c>
      <c r="V3944" s="3" t="s">
        <v>3042</v>
      </c>
      <c r="W3944" s="3" t="s">
        <v>3042</v>
      </c>
      <c r="X3944" s="3" t="s">
        <v>3042</v>
      </c>
      <c r="Y3944" s="3" t="s">
        <v>3042</v>
      </c>
      <c r="Z3944" s="3" t="s">
        <v>3042</v>
      </c>
      <c r="AA3944" s="3" t="s">
        <v>3042</v>
      </c>
      <c r="AB3944" s="3" t="s">
        <v>3042</v>
      </c>
      <c r="AC3944" s="3" t="s">
        <v>3042</v>
      </c>
      <c r="AD3944" s="3" t="s">
        <v>3042</v>
      </c>
      <c r="AE3944" s="3" t="s">
        <v>812</v>
      </c>
      <c r="AF3944" s="3"/>
      <c r="AG3944" s="3">
        <f t="shared" si="64"/>
        <v>30</v>
      </c>
      <c r="AH3944" s="3" t="s">
        <v>812</v>
      </c>
      <c r="AI3944" s="3" t="str">
        <f>IFERROR(IF($AG3944&lt;=$AN3944,MATCH($AH3944,레드마인_배치!G:G,0),MATCH($AH3944,레드마인_서비스!G:G,0)),"")</f>
        <v/>
      </c>
      <c r="AJ3944" s="3" t="str" cm="1">
        <f t="array" ref="AJ3944">IFERROR(INDEX(IF($AG3944&lt;=$AN3944,레드마인_배치!E:E,레드마인_서비스!E:E),콜트리분석!$AI3944),"")</f>
        <v/>
      </c>
      <c r="AK3944" s="3" t="str" cm="1">
        <f t="array" ref="AK3944">IFERROR(INDEX(IF($AG3944&lt;=$AN3944,레드마인_배치!H:H,레드마인_서비스!H:H),콜트리분석!$AI3944),"")</f>
        <v/>
      </c>
      <c r="AL3944" s="3" t="str" cm="1">
        <f t="array" ref="AL3944">IFERROR(INDEX(IF($AG3944&lt;=$AN3944,레드마인_배치!I:I,레드마인_서비스!I:I),콜트리분석!$AI3944),"")</f>
        <v/>
      </c>
      <c r="AM3944" s="3" t="str" cm="1">
        <f t="array" ref="AM3944">IFERROR(INDEX(IF($AG3944&lt;=$AN3944,레드마인_배치!J:J,레드마인_서비스!J:J),콜트리분석!$AI3944),"")</f>
        <v/>
      </c>
      <c r="AN3944" s="3">
        <v>3</v>
      </c>
      <c r="AO3944" s="15" t="str">
        <f ca="1">IFERROR(INDEX(레드마인_배치!E:E,MATCH(OFFSET(A3944,,AN3944),레드마인_배치!G:G,0)),"")</f>
        <v>미대상</v>
      </c>
      <c r="AP3944" t="s">
        <v>3330</v>
      </c>
      <c r="AQ3944">
        <v>172</v>
      </c>
    </row>
    <row r="3945" spans="1:43" hidden="1">
      <c r="A3945" s="3" t="s">
        <v>2957</v>
      </c>
      <c r="B3945" s="3" t="s">
        <v>491</v>
      </c>
      <c r="C3945" s="3" t="s">
        <v>494</v>
      </c>
      <c r="D3945" s="3" t="s">
        <v>677</v>
      </c>
      <c r="E3945" s="3" t="s">
        <v>3043</v>
      </c>
      <c r="F3945" s="3" t="s">
        <v>3044</v>
      </c>
      <c r="G3945" s="3" t="s">
        <v>3046</v>
      </c>
      <c r="H3945" s="3" t="s">
        <v>3042</v>
      </c>
      <c r="I3945" s="3" t="s">
        <v>3042</v>
      </c>
      <c r="J3945" s="3" t="s">
        <v>3042</v>
      </c>
      <c r="K3945" s="3" t="s">
        <v>3042</v>
      </c>
      <c r="L3945" s="3" t="s">
        <v>3042</v>
      </c>
      <c r="M3945" s="3" t="s">
        <v>3042</v>
      </c>
      <c r="N3945" s="3" t="s">
        <v>3042</v>
      </c>
      <c r="O3945" s="3" t="s">
        <v>3042</v>
      </c>
      <c r="P3945" s="3" t="s">
        <v>3042</v>
      </c>
      <c r="Q3945" s="3" t="s">
        <v>3042</v>
      </c>
      <c r="R3945" s="3" t="s">
        <v>3042</v>
      </c>
      <c r="S3945" s="3" t="s">
        <v>3042</v>
      </c>
      <c r="T3945" s="3" t="s">
        <v>3042</v>
      </c>
      <c r="U3945" s="3" t="s">
        <v>3042</v>
      </c>
      <c r="V3945" s="3" t="s">
        <v>3042</v>
      </c>
      <c r="W3945" s="3" t="s">
        <v>3042</v>
      </c>
      <c r="X3945" s="3" t="s">
        <v>3042</v>
      </c>
      <c r="Y3945" s="3" t="s">
        <v>3042</v>
      </c>
      <c r="Z3945" s="3" t="s">
        <v>3042</v>
      </c>
      <c r="AA3945" s="3" t="s">
        <v>3042</v>
      </c>
      <c r="AB3945" s="3" t="s">
        <v>3042</v>
      </c>
      <c r="AC3945" s="3" t="s">
        <v>3042</v>
      </c>
      <c r="AD3945" s="3" t="s">
        <v>3042</v>
      </c>
      <c r="AE3945" s="3" t="s">
        <v>811</v>
      </c>
      <c r="AF3945" s="3"/>
      <c r="AG3945" s="3">
        <f t="shared" si="64"/>
        <v>30</v>
      </c>
      <c r="AH3945" s="3" t="s">
        <v>811</v>
      </c>
      <c r="AI3945" s="3" t="str">
        <f>IFERROR(IF($AG3945&lt;=$AN3945,MATCH($AH3945,레드마인_배치!G:G,0),MATCH($AH3945,레드마인_서비스!G:G,0)),"")</f>
        <v/>
      </c>
      <c r="AJ3945" s="3" t="str" cm="1">
        <f t="array" ref="AJ3945">IFERROR(INDEX(IF($AG3945&lt;=$AN3945,레드마인_배치!E:E,레드마인_서비스!E:E),콜트리분석!$AI3945),"")</f>
        <v/>
      </c>
      <c r="AK3945" s="3" t="str" cm="1">
        <f t="array" ref="AK3945">IFERROR(INDEX(IF($AG3945&lt;=$AN3945,레드마인_배치!H:H,레드마인_서비스!H:H),콜트리분석!$AI3945),"")</f>
        <v/>
      </c>
      <c r="AL3945" s="3" t="str" cm="1">
        <f t="array" ref="AL3945">IFERROR(INDEX(IF($AG3945&lt;=$AN3945,레드마인_배치!I:I,레드마인_서비스!I:I),콜트리분석!$AI3945),"")</f>
        <v/>
      </c>
      <c r="AM3945" s="3" t="str" cm="1">
        <f t="array" ref="AM3945">IFERROR(INDEX(IF($AG3945&lt;=$AN3945,레드마인_배치!J:J,레드마인_서비스!J:J),콜트리분석!$AI3945),"")</f>
        <v/>
      </c>
      <c r="AN3945" s="3">
        <v>3</v>
      </c>
      <c r="AO3945" s="15" t="str">
        <f ca="1">IFERROR(INDEX(레드마인_배치!E:E,MATCH(OFFSET(A3945,,AN3945),레드마인_배치!G:G,0)),"")</f>
        <v>미대상</v>
      </c>
      <c r="AP3945" t="s">
        <v>3330</v>
      </c>
      <c r="AQ3945">
        <v>172</v>
      </c>
    </row>
    <row r="3946" spans="1:43" hidden="1">
      <c r="A3946" s="3" t="s">
        <v>2957</v>
      </c>
      <c r="B3946" s="3" t="s">
        <v>491</v>
      </c>
      <c r="C3946" s="3" t="s">
        <v>494</v>
      </c>
      <c r="D3946" s="3" t="s">
        <v>677</v>
      </c>
      <c r="E3946" s="3" t="s">
        <v>3043</v>
      </c>
      <c r="F3946" s="3" t="s">
        <v>3044</v>
      </c>
      <c r="G3946" s="3" t="s">
        <v>3046</v>
      </c>
      <c r="H3946" s="3" t="s">
        <v>3042</v>
      </c>
      <c r="I3946" s="3" t="s">
        <v>3042</v>
      </c>
      <c r="J3946" s="3" t="s">
        <v>3042</v>
      </c>
      <c r="K3946" s="3" t="s">
        <v>3042</v>
      </c>
      <c r="L3946" s="3" t="s">
        <v>3042</v>
      </c>
      <c r="M3946" s="3" t="s">
        <v>3042</v>
      </c>
      <c r="N3946" s="3" t="s">
        <v>3042</v>
      </c>
      <c r="O3946" s="3" t="s">
        <v>3042</v>
      </c>
      <c r="P3946" s="3" t="s">
        <v>3042</v>
      </c>
      <c r="Q3946" s="3" t="s">
        <v>3042</v>
      </c>
      <c r="R3946" s="3" t="s">
        <v>3042</v>
      </c>
      <c r="S3946" s="3" t="s">
        <v>3042</v>
      </c>
      <c r="T3946" s="3" t="s">
        <v>3042</v>
      </c>
      <c r="U3946" s="3" t="s">
        <v>3042</v>
      </c>
      <c r="V3946" s="3" t="s">
        <v>3042</v>
      </c>
      <c r="W3946" s="3" t="s">
        <v>3042</v>
      </c>
      <c r="X3946" s="3" t="s">
        <v>3042</v>
      </c>
      <c r="Y3946" s="3" t="s">
        <v>3042</v>
      </c>
      <c r="Z3946" s="3" t="s">
        <v>3042</v>
      </c>
      <c r="AA3946" s="3" t="s">
        <v>3042</v>
      </c>
      <c r="AB3946" s="3" t="s">
        <v>3042</v>
      </c>
      <c r="AC3946" s="3" t="s">
        <v>3042</v>
      </c>
      <c r="AD3946" s="3" t="s">
        <v>650</v>
      </c>
      <c r="AE3946" s="3"/>
      <c r="AF3946" s="3"/>
      <c r="AG3946" s="3">
        <f t="shared" si="64"/>
        <v>29</v>
      </c>
      <c r="AH3946" s="3" t="s">
        <v>650</v>
      </c>
      <c r="AI3946" s="3" t="str">
        <f>IFERROR(IF($AG3946&lt;=$AN3946,MATCH($AH3946,레드마인_배치!G:G,0),MATCH($AH3946,레드마인_서비스!G:G,0)),"")</f>
        <v/>
      </c>
      <c r="AJ3946" s="3" t="str" cm="1">
        <f t="array" ref="AJ3946">IFERROR(INDEX(IF($AG3946&lt;=$AN3946,레드마인_배치!E:E,레드마인_서비스!E:E),콜트리분석!$AI3946),"")</f>
        <v/>
      </c>
      <c r="AK3946" s="3" t="str" cm="1">
        <f t="array" ref="AK3946">IFERROR(INDEX(IF($AG3946&lt;=$AN3946,레드마인_배치!H:H,레드마인_서비스!H:H),콜트리분석!$AI3946),"")</f>
        <v/>
      </c>
      <c r="AL3946" s="3" t="str" cm="1">
        <f t="array" ref="AL3946">IFERROR(INDEX(IF($AG3946&lt;=$AN3946,레드마인_배치!I:I,레드마인_서비스!I:I),콜트리분석!$AI3946),"")</f>
        <v/>
      </c>
      <c r="AM3946" s="3" t="str" cm="1">
        <f t="array" ref="AM3946">IFERROR(INDEX(IF($AG3946&lt;=$AN3946,레드마인_배치!J:J,레드마인_서비스!J:J),콜트리분석!$AI3946),"")</f>
        <v/>
      </c>
      <c r="AN3946" s="3">
        <v>3</v>
      </c>
      <c r="AO3946" s="15" t="str">
        <f ca="1">IFERROR(INDEX(레드마인_배치!E:E,MATCH(OFFSET(A3946,,AN3946),레드마인_배치!G:G,0)),"")</f>
        <v>미대상</v>
      </c>
      <c r="AP3946" t="s">
        <v>3330</v>
      </c>
      <c r="AQ3946">
        <v>172</v>
      </c>
    </row>
    <row r="3947" spans="1:43" hidden="1">
      <c r="A3947" s="3" t="s">
        <v>2957</v>
      </c>
      <c r="B3947" s="3" t="s">
        <v>491</v>
      </c>
      <c r="C3947" s="3" t="s">
        <v>494</v>
      </c>
      <c r="D3947" s="3" t="s">
        <v>677</v>
      </c>
      <c r="E3947" s="3" t="s">
        <v>3043</v>
      </c>
      <c r="F3947" s="3" t="s">
        <v>3044</v>
      </c>
      <c r="G3947" s="3" t="s">
        <v>3046</v>
      </c>
      <c r="H3947" s="3" t="s">
        <v>3042</v>
      </c>
      <c r="I3947" s="3" t="s">
        <v>3042</v>
      </c>
      <c r="J3947" s="3" t="s">
        <v>3042</v>
      </c>
      <c r="K3947" s="3" t="s">
        <v>3042</v>
      </c>
      <c r="L3947" s="3" t="s">
        <v>3042</v>
      </c>
      <c r="M3947" s="3" t="s">
        <v>3042</v>
      </c>
      <c r="N3947" s="3" t="s">
        <v>3042</v>
      </c>
      <c r="O3947" s="3" t="s">
        <v>3042</v>
      </c>
      <c r="P3947" s="3" t="s">
        <v>3042</v>
      </c>
      <c r="Q3947" s="3" t="s">
        <v>3042</v>
      </c>
      <c r="R3947" s="3" t="s">
        <v>3042</v>
      </c>
      <c r="S3947" s="3" t="s">
        <v>3042</v>
      </c>
      <c r="T3947" s="3" t="s">
        <v>3042</v>
      </c>
      <c r="U3947" s="3" t="s">
        <v>3042</v>
      </c>
      <c r="V3947" s="3" t="s">
        <v>3042</v>
      </c>
      <c r="W3947" s="3" t="s">
        <v>3042</v>
      </c>
      <c r="X3947" s="3" t="s">
        <v>3042</v>
      </c>
      <c r="Y3947" s="3" t="s">
        <v>3042</v>
      </c>
      <c r="Z3947" s="3" t="s">
        <v>3042</v>
      </c>
      <c r="AA3947" s="3" t="s">
        <v>3042</v>
      </c>
      <c r="AB3947" s="3" t="s">
        <v>3042</v>
      </c>
      <c r="AC3947" s="3" t="s">
        <v>3042</v>
      </c>
      <c r="AD3947" s="3" t="s">
        <v>812</v>
      </c>
      <c r="AE3947" s="3"/>
      <c r="AF3947" s="3"/>
      <c r="AG3947" s="3">
        <f t="shared" si="64"/>
        <v>29</v>
      </c>
      <c r="AH3947" s="3" t="s">
        <v>812</v>
      </c>
      <c r="AI3947" s="3" t="str">
        <f>IFERROR(IF($AG3947&lt;=$AN3947,MATCH($AH3947,레드마인_배치!G:G,0),MATCH($AH3947,레드마인_서비스!G:G,0)),"")</f>
        <v/>
      </c>
      <c r="AJ3947" s="3" t="str" cm="1">
        <f t="array" ref="AJ3947">IFERROR(INDEX(IF($AG3947&lt;=$AN3947,레드마인_배치!E:E,레드마인_서비스!E:E),콜트리분석!$AI3947),"")</f>
        <v/>
      </c>
      <c r="AK3947" s="3" t="str" cm="1">
        <f t="array" ref="AK3947">IFERROR(INDEX(IF($AG3947&lt;=$AN3947,레드마인_배치!H:H,레드마인_서비스!H:H),콜트리분석!$AI3947),"")</f>
        <v/>
      </c>
      <c r="AL3947" s="3" t="str" cm="1">
        <f t="array" ref="AL3947">IFERROR(INDEX(IF($AG3947&lt;=$AN3947,레드마인_배치!I:I,레드마인_서비스!I:I),콜트리분석!$AI3947),"")</f>
        <v/>
      </c>
      <c r="AM3947" s="3" t="str" cm="1">
        <f t="array" ref="AM3947">IFERROR(INDEX(IF($AG3947&lt;=$AN3947,레드마인_배치!J:J,레드마인_서비스!J:J),콜트리분석!$AI3947),"")</f>
        <v/>
      </c>
      <c r="AN3947" s="3">
        <v>3</v>
      </c>
      <c r="AO3947" s="15" t="str">
        <f ca="1">IFERROR(INDEX(레드마인_배치!E:E,MATCH(OFFSET(A3947,,AN3947),레드마인_배치!G:G,0)),"")</f>
        <v>미대상</v>
      </c>
      <c r="AP3947" t="s">
        <v>3330</v>
      </c>
      <c r="AQ3947">
        <v>172</v>
      </c>
    </row>
    <row r="3948" spans="1:43" hidden="1">
      <c r="A3948" s="3" t="s">
        <v>2957</v>
      </c>
      <c r="B3948" s="3" t="s">
        <v>491</v>
      </c>
      <c r="C3948" s="3" t="s">
        <v>494</v>
      </c>
      <c r="D3948" s="3" t="s">
        <v>677</v>
      </c>
      <c r="E3948" s="3" t="s">
        <v>3043</v>
      </c>
      <c r="F3948" s="3" t="s">
        <v>3044</v>
      </c>
      <c r="G3948" s="3" t="s">
        <v>3046</v>
      </c>
      <c r="H3948" s="3" t="s">
        <v>3042</v>
      </c>
      <c r="I3948" s="3" t="s">
        <v>3042</v>
      </c>
      <c r="J3948" s="3" t="s">
        <v>3042</v>
      </c>
      <c r="K3948" s="3" t="s">
        <v>3042</v>
      </c>
      <c r="L3948" s="3" t="s">
        <v>3042</v>
      </c>
      <c r="M3948" s="3" t="s">
        <v>3042</v>
      </c>
      <c r="N3948" s="3" t="s">
        <v>3042</v>
      </c>
      <c r="O3948" s="3" t="s">
        <v>3042</v>
      </c>
      <c r="P3948" s="3" t="s">
        <v>3042</v>
      </c>
      <c r="Q3948" s="3" t="s">
        <v>3042</v>
      </c>
      <c r="R3948" s="3" t="s">
        <v>3042</v>
      </c>
      <c r="S3948" s="3" t="s">
        <v>3042</v>
      </c>
      <c r="T3948" s="3" t="s">
        <v>3042</v>
      </c>
      <c r="U3948" s="3" t="s">
        <v>3042</v>
      </c>
      <c r="V3948" s="3" t="s">
        <v>3042</v>
      </c>
      <c r="W3948" s="3" t="s">
        <v>3042</v>
      </c>
      <c r="X3948" s="3" t="s">
        <v>3042</v>
      </c>
      <c r="Y3948" s="3" t="s">
        <v>3042</v>
      </c>
      <c r="Z3948" s="3" t="s">
        <v>3042</v>
      </c>
      <c r="AA3948" s="3" t="s">
        <v>3042</v>
      </c>
      <c r="AB3948" s="3" t="s">
        <v>3042</v>
      </c>
      <c r="AC3948" s="3" t="s">
        <v>3042</v>
      </c>
      <c r="AD3948" s="3" t="s">
        <v>811</v>
      </c>
      <c r="AE3948" s="3"/>
      <c r="AF3948" s="3"/>
      <c r="AG3948" s="3">
        <f t="shared" si="64"/>
        <v>29</v>
      </c>
      <c r="AH3948" s="3" t="s">
        <v>811</v>
      </c>
      <c r="AI3948" s="3" t="str">
        <f>IFERROR(IF($AG3948&lt;=$AN3948,MATCH($AH3948,레드마인_배치!G:G,0),MATCH($AH3948,레드마인_서비스!G:G,0)),"")</f>
        <v/>
      </c>
      <c r="AJ3948" s="3" t="str" cm="1">
        <f t="array" ref="AJ3948">IFERROR(INDEX(IF($AG3948&lt;=$AN3948,레드마인_배치!E:E,레드마인_서비스!E:E),콜트리분석!$AI3948),"")</f>
        <v/>
      </c>
      <c r="AK3948" s="3" t="str" cm="1">
        <f t="array" ref="AK3948">IFERROR(INDEX(IF($AG3948&lt;=$AN3948,레드마인_배치!H:H,레드마인_서비스!H:H),콜트리분석!$AI3948),"")</f>
        <v/>
      </c>
      <c r="AL3948" s="3" t="str" cm="1">
        <f t="array" ref="AL3948">IFERROR(INDEX(IF($AG3948&lt;=$AN3948,레드마인_배치!I:I,레드마인_서비스!I:I),콜트리분석!$AI3948),"")</f>
        <v/>
      </c>
      <c r="AM3948" s="3" t="str" cm="1">
        <f t="array" ref="AM3948">IFERROR(INDEX(IF($AG3948&lt;=$AN3948,레드마인_배치!J:J,레드마인_서비스!J:J),콜트리분석!$AI3948),"")</f>
        <v/>
      </c>
      <c r="AN3948" s="3">
        <v>3</v>
      </c>
      <c r="AO3948" s="15" t="str">
        <f ca="1">IFERROR(INDEX(레드마인_배치!E:E,MATCH(OFFSET(A3948,,AN3948),레드마인_배치!G:G,0)),"")</f>
        <v>미대상</v>
      </c>
      <c r="AP3948" t="s">
        <v>3330</v>
      </c>
      <c r="AQ3948">
        <v>172</v>
      </c>
    </row>
    <row r="3949" spans="1:43" hidden="1">
      <c r="A3949" s="3" t="s">
        <v>2957</v>
      </c>
      <c r="B3949" s="3" t="s">
        <v>491</v>
      </c>
      <c r="C3949" s="3" t="s">
        <v>494</v>
      </c>
      <c r="D3949" s="3" t="s">
        <v>677</v>
      </c>
      <c r="E3949" s="3" t="s">
        <v>3043</v>
      </c>
      <c r="F3949" s="3" t="s">
        <v>3044</v>
      </c>
      <c r="G3949" s="3" t="s">
        <v>3046</v>
      </c>
      <c r="H3949" s="3" t="s">
        <v>3042</v>
      </c>
      <c r="I3949" s="3" t="s">
        <v>3042</v>
      </c>
      <c r="J3949" s="3" t="s">
        <v>3042</v>
      </c>
      <c r="K3949" s="3" t="s">
        <v>3042</v>
      </c>
      <c r="L3949" s="3" t="s">
        <v>3042</v>
      </c>
      <c r="M3949" s="3" t="s">
        <v>3042</v>
      </c>
      <c r="N3949" s="3" t="s">
        <v>3042</v>
      </c>
      <c r="O3949" s="3" t="s">
        <v>3042</v>
      </c>
      <c r="P3949" s="3" t="s">
        <v>3042</v>
      </c>
      <c r="Q3949" s="3" t="s">
        <v>3042</v>
      </c>
      <c r="R3949" s="3" t="s">
        <v>3042</v>
      </c>
      <c r="S3949" s="3" t="s">
        <v>3042</v>
      </c>
      <c r="T3949" s="3" t="s">
        <v>3042</v>
      </c>
      <c r="U3949" s="3" t="s">
        <v>3042</v>
      </c>
      <c r="V3949" s="3" t="s">
        <v>3042</v>
      </c>
      <c r="W3949" s="3" t="s">
        <v>3042</v>
      </c>
      <c r="X3949" s="3" t="s">
        <v>3042</v>
      </c>
      <c r="Y3949" s="3" t="s">
        <v>3042</v>
      </c>
      <c r="Z3949" s="3" t="s">
        <v>3042</v>
      </c>
      <c r="AA3949" s="3" t="s">
        <v>3042</v>
      </c>
      <c r="AB3949" s="3" t="s">
        <v>3042</v>
      </c>
      <c r="AC3949" s="3" t="s">
        <v>650</v>
      </c>
      <c r="AD3949" s="3"/>
      <c r="AE3949" s="3"/>
      <c r="AF3949" s="3"/>
      <c r="AG3949" s="3">
        <f t="shared" si="64"/>
        <v>28</v>
      </c>
      <c r="AH3949" s="3" t="s">
        <v>650</v>
      </c>
      <c r="AI3949" s="3" t="str">
        <f>IFERROR(IF($AG3949&lt;=$AN3949,MATCH($AH3949,레드마인_배치!G:G,0),MATCH($AH3949,레드마인_서비스!G:G,0)),"")</f>
        <v/>
      </c>
      <c r="AJ3949" s="3" t="str" cm="1">
        <f t="array" ref="AJ3949">IFERROR(INDEX(IF($AG3949&lt;=$AN3949,레드마인_배치!E:E,레드마인_서비스!E:E),콜트리분석!$AI3949),"")</f>
        <v/>
      </c>
      <c r="AK3949" s="3" t="str" cm="1">
        <f t="array" ref="AK3949">IFERROR(INDEX(IF($AG3949&lt;=$AN3949,레드마인_배치!H:H,레드마인_서비스!H:H),콜트리분석!$AI3949),"")</f>
        <v/>
      </c>
      <c r="AL3949" s="3" t="str" cm="1">
        <f t="array" ref="AL3949">IFERROR(INDEX(IF($AG3949&lt;=$AN3949,레드마인_배치!I:I,레드마인_서비스!I:I),콜트리분석!$AI3949),"")</f>
        <v/>
      </c>
      <c r="AM3949" s="3" t="str" cm="1">
        <f t="array" ref="AM3949">IFERROR(INDEX(IF($AG3949&lt;=$AN3949,레드마인_배치!J:J,레드마인_서비스!J:J),콜트리분석!$AI3949),"")</f>
        <v/>
      </c>
      <c r="AN3949" s="3">
        <v>3</v>
      </c>
      <c r="AO3949" s="15" t="str">
        <f ca="1">IFERROR(INDEX(레드마인_배치!E:E,MATCH(OFFSET(A3949,,AN3949),레드마인_배치!G:G,0)),"")</f>
        <v>미대상</v>
      </c>
      <c r="AP3949" t="s">
        <v>3330</v>
      </c>
      <c r="AQ3949">
        <v>172</v>
      </c>
    </row>
    <row r="3950" spans="1:43" hidden="1">
      <c r="A3950" s="3" t="s">
        <v>2957</v>
      </c>
      <c r="B3950" s="3" t="s">
        <v>491</v>
      </c>
      <c r="C3950" s="3" t="s">
        <v>494</v>
      </c>
      <c r="D3950" s="3" t="s">
        <v>677</v>
      </c>
      <c r="E3950" s="3" t="s">
        <v>3043</v>
      </c>
      <c r="F3950" s="3" t="s">
        <v>3044</v>
      </c>
      <c r="G3950" s="3" t="s">
        <v>3046</v>
      </c>
      <c r="H3950" s="3" t="s">
        <v>3042</v>
      </c>
      <c r="I3950" s="3" t="s">
        <v>3042</v>
      </c>
      <c r="J3950" s="3" t="s">
        <v>3042</v>
      </c>
      <c r="K3950" s="3" t="s">
        <v>3042</v>
      </c>
      <c r="L3950" s="3" t="s">
        <v>3042</v>
      </c>
      <c r="M3950" s="3" t="s">
        <v>3042</v>
      </c>
      <c r="N3950" s="3" t="s">
        <v>3042</v>
      </c>
      <c r="O3950" s="3" t="s">
        <v>3042</v>
      </c>
      <c r="P3950" s="3" t="s">
        <v>3042</v>
      </c>
      <c r="Q3950" s="3" t="s">
        <v>3042</v>
      </c>
      <c r="R3950" s="3" t="s">
        <v>3042</v>
      </c>
      <c r="S3950" s="3" t="s">
        <v>3042</v>
      </c>
      <c r="T3950" s="3" t="s">
        <v>3042</v>
      </c>
      <c r="U3950" s="3" t="s">
        <v>3042</v>
      </c>
      <c r="V3950" s="3" t="s">
        <v>3042</v>
      </c>
      <c r="W3950" s="3" t="s">
        <v>3042</v>
      </c>
      <c r="X3950" s="3" t="s">
        <v>3042</v>
      </c>
      <c r="Y3950" s="3" t="s">
        <v>3042</v>
      </c>
      <c r="Z3950" s="3" t="s">
        <v>3042</v>
      </c>
      <c r="AA3950" s="3" t="s">
        <v>3042</v>
      </c>
      <c r="AB3950" s="3" t="s">
        <v>3042</v>
      </c>
      <c r="AC3950" s="3" t="s">
        <v>812</v>
      </c>
      <c r="AD3950" s="3"/>
      <c r="AE3950" s="3"/>
      <c r="AF3950" s="3"/>
      <c r="AG3950" s="3">
        <f t="shared" si="64"/>
        <v>28</v>
      </c>
      <c r="AH3950" s="3" t="s">
        <v>812</v>
      </c>
      <c r="AI3950" s="3" t="str">
        <f>IFERROR(IF($AG3950&lt;=$AN3950,MATCH($AH3950,레드마인_배치!G:G,0),MATCH($AH3950,레드마인_서비스!G:G,0)),"")</f>
        <v/>
      </c>
      <c r="AJ3950" s="3" t="str" cm="1">
        <f t="array" ref="AJ3950">IFERROR(INDEX(IF($AG3950&lt;=$AN3950,레드마인_배치!E:E,레드마인_서비스!E:E),콜트리분석!$AI3950),"")</f>
        <v/>
      </c>
      <c r="AK3950" s="3" t="str" cm="1">
        <f t="array" ref="AK3950">IFERROR(INDEX(IF($AG3950&lt;=$AN3950,레드마인_배치!H:H,레드마인_서비스!H:H),콜트리분석!$AI3950),"")</f>
        <v/>
      </c>
      <c r="AL3950" s="3" t="str" cm="1">
        <f t="array" ref="AL3950">IFERROR(INDEX(IF($AG3950&lt;=$AN3950,레드마인_배치!I:I,레드마인_서비스!I:I),콜트리분석!$AI3950),"")</f>
        <v/>
      </c>
      <c r="AM3950" s="3" t="str" cm="1">
        <f t="array" ref="AM3950">IFERROR(INDEX(IF($AG3950&lt;=$AN3950,레드마인_배치!J:J,레드마인_서비스!J:J),콜트리분석!$AI3950),"")</f>
        <v/>
      </c>
      <c r="AN3950" s="3">
        <v>3</v>
      </c>
      <c r="AO3950" s="15" t="str">
        <f ca="1">IFERROR(INDEX(레드마인_배치!E:E,MATCH(OFFSET(A3950,,AN3950),레드마인_배치!G:G,0)),"")</f>
        <v>미대상</v>
      </c>
      <c r="AP3950" t="s">
        <v>3330</v>
      </c>
      <c r="AQ3950">
        <v>172</v>
      </c>
    </row>
    <row r="3951" spans="1:43" hidden="1">
      <c r="A3951" s="3" t="s">
        <v>2957</v>
      </c>
      <c r="B3951" s="3" t="s">
        <v>491</v>
      </c>
      <c r="C3951" s="3" t="s">
        <v>494</v>
      </c>
      <c r="D3951" s="3" t="s">
        <v>677</v>
      </c>
      <c r="E3951" s="3" t="s">
        <v>3043</v>
      </c>
      <c r="F3951" s="3" t="s">
        <v>3044</v>
      </c>
      <c r="G3951" s="3" t="s">
        <v>3046</v>
      </c>
      <c r="H3951" s="3" t="s">
        <v>3042</v>
      </c>
      <c r="I3951" s="3" t="s">
        <v>3042</v>
      </c>
      <c r="J3951" s="3" t="s">
        <v>3042</v>
      </c>
      <c r="K3951" s="3" t="s">
        <v>3042</v>
      </c>
      <c r="L3951" s="3" t="s">
        <v>3042</v>
      </c>
      <c r="M3951" s="3" t="s">
        <v>3042</v>
      </c>
      <c r="N3951" s="3" t="s">
        <v>3042</v>
      </c>
      <c r="O3951" s="3" t="s">
        <v>3042</v>
      </c>
      <c r="P3951" s="3" t="s">
        <v>3042</v>
      </c>
      <c r="Q3951" s="3" t="s">
        <v>3042</v>
      </c>
      <c r="R3951" s="3" t="s">
        <v>3042</v>
      </c>
      <c r="S3951" s="3" t="s">
        <v>3042</v>
      </c>
      <c r="T3951" s="3" t="s">
        <v>3042</v>
      </c>
      <c r="U3951" s="3" t="s">
        <v>3042</v>
      </c>
      <c r="V3951" s="3" t="s">
        <v>3042</v>
      </c>
      <c r="W3951" s="3" t="s">
        <v>3042</v>
      </c>
      <c r="X3951" s="3" t="s">
        <v>3042</v>
      </c>
      <c r="Y3951" s="3" t="s">
        <v>3042</v>
      </c>
      <c r="Z3951" s="3" t="s">
        <v>3042</v>
      </c>
      <c r="AA3951" s="3" t="s">
        <v>3042</v>
      </c>
      <c r="AB3951" s="3" t="s">
        <v>3042</v>
      </c>
      <c r="AC3951" s="3" t="s">
        <v>811</v>
      </c>
      <c r="AD3951" s="3"/>
      <c r="AE3951" s="3"/>
      <c r="AF3951" s="3"/>
      <c r="AG3951" s="3">
        <f t="shared" si="64"/>
        <v>28</v>
      </c>
      <c r="AH3951" s="3" t="s">
        <v>811</v>
      </c>
      <c r="AI3951" s="3" t="str">
        <f>IFERROR(IF($AG3951&lt;=$AN3951,MATCH($AH3951,레드마인_배치!G:G,0),MATCH($AH3951,레드마인_서비스!G:G,0)),"")</f>
        <v/>
      </c>
      <c r="AJ3951" s="3" t="str" cm="1">
        <f t="array" ref="AJ3951">IFERROR(INDEX(IF($AG3951&lt;=$AN3951,레드마인_배치!E:E,레드마인_서비스!E:E),콜트리분석!$AI3951),"")</f>
        <v/>
      </c>
      <c r="AK3951" s="3" t="str" cm="1">
        <f t="array" ref="AK3951">IFERROR(INDEX(IF($AG3951&lt;=$AN3951,레드마인_배치!H:H,레드마인_서비스!H:H),콜트리분석!$AI3951),"")</f>
        <v/>
      </c>
      <c r="AL3951" s="3" t="str" cm="1">
        <f t="array" ref="AL3951">IFERROR(INDEX(IF($AG3951&lt;=$AN3951,레드마인_배치!I:I,레드마인_서비스!I:I),콜트리분석!$AI3951),"")</f>
        <v/>
      </c>
      <c r="AM3951" s="3" t="str" cm="1">
        <f t="array" ref="AM3951">IFERROR(INDEX(IF($AG3951&lt;=$AN3951,레드마인_배치!J:J,레드마인_서비스!J:J),콜트리분석!$AI3951),"")</f>
        <v/>
      </c>
      <c r="AN3951" s="3">
        <v>3</v>
      </c>
      <c r="AO3951" s="15" t="str">
        <f ca="1">IFERROR(INDEX(레드마인_배치!E:E,MATCH(OFFSET(A3951,,AN3951),레드마인_배치!G:G,0)),"")</f>
        <v>미대상</v>
      </c>
      <c r="AP3951" t="s">
        <v>3330</v>
      </c>
      <c r="AQ3951">
        <v>172</v>
      </c>
    </row>
    <row r="3952" spans="1:43" hidden="1">
      <c r="A3952" s="3" t="s">
        <v>2957</v>
      </c>
      <c r="B3952" s="3" t="s">
        <v>491</v>
      </c>
      <c r="C3952" s="3" t="s">
        <v>494</v>
      </c>
      <c r="D3952" s="3" t="s">
        <v>677</v>
      </c>
      <c r="E3952" s="3" t="s">
        <v>3043</v>
      </c>
      <c r="F3952" s="3" t="s">
        <v>3044</v>
      </c>
      <c r="G3952" s="3" t="s">
        <v>3046</v>
      </c>
      <c r="H3952" s="3" t="s">
        <v>3042</v>
      </c>
      <c r="I3952" s="3" t="s">
        <v>3042</v>
      </c>
      <c r="J3952" s="3" t="s">
        <v>3042</v>
      </c>
      <c r="K3952" s="3" t="s">
        <v>3042</v>
      </c>
      <c r="L3952" s="3" t="s">
        <v>3042</v>
      </c>
      <c r="M3952" s="3" t="s">
        <v>3042</v>
      </c>
      <c r="N3952" s="3" t="s">
        <v>3042</v>
      </c>
      <c r="O3952" s="3" t="s">
        <v>3042</v>
      </c>
      <c r="P3952" s="3" t="s">
        <v>3042</v>
      </c>
      <c r="Q3952" s="3" t="s">
        <v>3042</v>
      </c>
      <c r="R3952" s="3" t="s">
        <v>3042</v>
      </c>
      <c r="S3952" s="3" t="s">
        <v>3042</v>
      </c>
      <c r="T3952" s="3" t="s">
        <v>3042</v>
      </c>
      <c r="U3952" s="3" t="s">
        <v>3042</v>
      </c>
      <c r="V3952" s="3" t="s">
        <v>3042</v>
      </c>
      <c r="W3952" s="3" t="s">
        <v>3042</v>
      </c>
      <c r="X3952" s="3" t="s">
        <v>3042</v>
      </c>
      <c r="Y3952" s="3" t="s">
        <v>3042</v>
      </c>
      <c r="Z3952" s="3" t="s">
        <v>3042</v>
      </c>
      <c r="AA3952" s="3" t="s">
        <v>3042</v>
      </c>
      <c r="AB3952" s="3" t="s">
        <v>650</v>
      </c>
      <c r="AC3952" s="3"/>
      <c r="AD3952" s="3"/>
      <c r="AE3952" s="3"/>
      <c r="AF3952" s="3"/>
      <c r="AG3952" s="3">
        <f t="shared" si="64"/>
        <v>27</v>
      </c>
      <c r="AH3952" s="3" t="s">
        <v>650</v>
      </c>
      <c r="AI3952" s="3" t="str">
        <f>IFERROR(IF($AG3952&lt;=$AN3952,MATCH($AH3952,레드마인_배치!G:G,0),MATCH($AH3952,레드마인_서비스!G:G,0)),"")</f>
        <v/>
      </c>
      <c r="AJ3952" s="3" t="str" cm="1">
        <f t="array" ref="AJ3952">IFERROR(INDEX(IF($AG3952&lt;=$AN3952,레드마인_배치!E:E,레드마인_서비스!E:E),콜트리분석!$AI3952),"")</f>
        <v/>
      </c>
      <c r="AK3952" s="3" t="str" cm="1">
        <f t="array" ref="AK3952">IFERROR(INDEX(IF($AG3952&lt;=$AN3952,레드마인_배치!H:H,레드마인_서비스!H:H),콜트리분석!$AI3952),"")</f>
        <v/>
      </c>
      <c r="AL3952" s="3" t="str" cm="1">
        <f t="array" ref="AL3952">IFERROR(INDEX(IF($AG3952&lt;=$AN3952,레드마인_배치!I:I,레드마인_서비스!I:I),콜트리분석!$AI3952),"")</f>
        <v/>
      </c>
      <c r="AM3952" s="3" t="str" cm="1">
        <f t="array" ref="AM3952">IFERROR(INDEX(IF($AG3952&lt;=$AN3952,레드마인_배치!J:J,레드마인_서비스!J:J),콜트리분석!$AI3952),"")</f>
        <v/>
      </c>
      <c r="AN3952" s="3">
        <v>3</v>
      </c>
      <c r="AO3952" s="15" t="str">
        <f ca="1">IFERROR(INDEX(레드마인_배치!E:E,MATCH(OFFSET(A3952,,AN3952),레드마인_배치!G:G,0)),"")</f>
        <v>미대상</v>
      </c>
      <c r="AP3952" t="s">
        <v>3330</v>
      </c>
      <c r="AQ3952">
        <v>172</v>
      </c>
    </row>
    <row r="3953" spans="1:43" hidden="1">
      <c r="A3953" s="3" t="s">
        <v>2957</v>
      </c>
      <c r="B3953" s="3" t="s">
        <v>491</v>
      </c>
      <c r="C3953" s="3" t="s">
        <v>494</v>
      </c>
      <c r="D3953" s="3" t="s">
        <v>677</v>
      </c>
      <c r="E3953" s="3" t="s">
        <v>3043</v>
      </c>
      <c r="F3953" s="3" t="s">
        <v>3044</v>
      </c>
      <c r="G3953" s="3" t="s">
        <v>3046</v>
      </c>
      <c r="H3953" s="3" t="s">
        <v>3042</v>
      </c>
      <c r="I3953" s="3" t="s">
        <v>3042</v>
      </c>
      <c r="J3953" s="3" t="s">
        <v>3042</v>
      </c>
      <c r="K3953" s="3" t="s">
        <v>3042</v>
      </c>
      <c r="L3953" s="3" t="s">
        <v>3042</v>
      </c>
      <c r="M3953" s="3" t="s">
        <v>3042</v>
      </c>
      <c r="N3953" s="3" t="s">
        <v>3042</v>
      </c>
      <c r="O3953" s="3" t="s">
        <v>3042</v>
      </c>
      <c r="P3953" s="3" t="s">
        <v>3042</v>
      </c>
      <c r="Q3953" s="3" t="s">
        <v>3042</v>
      </c>
      <c r="R3953" s="3" t="s">
        <v>3042</v>
      </c>
      <c r="S3953" s="3" t="s">
        <v>3042</v>
      </c>
      <c r="T3953" s="3" t="s">
        <v>3042</v>
      </c>
      <c r="U3953" s="3" t="s">
        <v>3042</v>
      </c>
      <c r="V3953" s="3" t="s">
        <v>3042</v>
      </c>
      <c r="W3953" s="3" t="s">
        <v>3042</v>
      </c>
      <c r="X3953" s="3" t="s">
        <v>3042</v>
      </c>
      <c r="Y3953" s="3" t="s">
        <v>3042</v>
      </c>
      <c r="Z3953" s="3" t="s">
        <v>3042</v>
      </c>
      <c r="AA3953" s="3" t="s">
        <v>3042</v>
      </c>
      <c r="AB3953" s="3" t="s">
        <v>812</v>
      </c>
      <c r="AC3953" s="3"/>
      <c r="AD3953" s="3"/>
      <c r="AE3953" s="3"/>
      <c r="AF3953" s="3"/>
      <c r="AG3953" s="3">
        <f t="shared" si="64"/>
        <v>27</v>
      </c>
      <c r="AH3953" s="3" t="s">
        <v>812</v>
      </c>
      <c r="AI3953" s="3" t="str">
        <f>IFERROR(IF($AG3953&lt;=$AN3953,MATCH($AH3953,레드마인_배치!G:G,0),MATCH($AH3953,레드마인_서비스!G:G,0)),"")</f>
        <v/>
      </c>
      <c r="AJ3953" s="3" t="str" cm="1">
        <f t="array" ref="AJ3953">IFERROR(INDEX(IF($AG3953&lt;=$AN3953,레드마인_배치!E:E,레드마인_서비스!E:E),콜트리분석!$AI3953),"")</f>
        <v/>
      </c>
      <c r="AK3953" s="3" t="str" cm="1">
        <f t="array" ref="AK3953">IFERROR(INDEX(IF($AG3953&lt;=$AN3953,레드마인_배치!H:H,레드마인_서비스!H:H),콜트리분석!$AI3953),"")</f>
        <v/>
      </c>
      <c r="AL3953" s="3" t="str" cm="1">
        <f t="array" ref="AL3953">IFERROR(INDEX(IF($AG3953&lt;=$AN3953,레드마인_배치!I:I,레드마인_서비스!I:I),콜트리분석!$AI3953),"")</f>
        <v/>
      </c>
      <c r="AM3953" s="3" t="str" cm="1">
        <f t="array" ref="AM3953">IFERROR(INDEX(IF($AG3953&lt;=$AN3953,레드마인_배치!J:J,레드마인_서비스!J:J),콜트리분석!$AI3953),"")</f>
        <v/>
      </c>
      <c r="AN3953" s="3">
        <v>3</v>
      </c>
      <c r="AO3953" s="15" t="str">
        <f ca="1">IFERROR(INDEX(레드마인_배치!E:E,MATCH(OFFSET(A3953,,AN3953),레드마인_배치!G:G,0)),"")</f>
        <v>미대상</v>
      </c>
      <c r="AP3953" t="s">
        <v>3330</v>
      </c>
      <c r="AQ3953">
        <v>172</v>
      </c>
    </row>
    <row r="3954" spans="1:43" hidden="1">
      <c r="A3954" s="3" t="s">
        <v>2957</v>
      </c>
      <c r="B3954" s="3" t="s">
        <v>491</v>
      </c>
      <c r="C3954" s="3" t="s">
        <v>494</v>
      </c>
      <c r="D3954" s="3" t="s">
        <v>677</v>
      </c>
      <c r="E3954" s="3" t="s">
        <v>3043</v>
      </c>
      <c r="F3954" s="3" t="s">
        <v>3044</v>
      </c>
      <c r="G3954" s="3" t="s">
        <v>3046</v>
      </c>
      <c r="H3954" s="3" t="s">
        <v>3042</v>
      </c>
      <c r="I3954" s="3" t="s">
        <v>3042</v>
      </c>
      <c r="J3954" s="3" t="s">
        <v>3042</v>
      </c>
      <c r="K3954" s="3" t="s">
        <v>3042</v>
      </c>
      <c r="L3954" s="3" t="s">
        <v>3042</v>
      </c>
      <c r="M3954" s="3" t="s">
        <v>3042</v>
      </c>
      <c r="N3954" s="3" t="s">
        <v>3042</v>
      </c>
      <c r="O3954" s="3" t="s">
        <v>3042</v>
      </c>
      <c r="P3954" s="3" t="s">
        <v>3042</v>
      </c>
      <c r="Q3954" s="3" t="s">
        <v>3042</v>
      </c>
      <c r="R3954" s="3" t="s">
        <v>3042</v>
      </c>
      <c r="S3954" s="3" t="s">
        <v>3042</v>
      </c>
      <c r="T3954" s="3" t="s">
        <v>3042</v>
      </c>
      <c r="U3954" s="3" t="s">
        <v>3042</v>
      </c>
      <c r="V3954" s="3" t="s">
        <v>3042</v>
      </c>
      <c r="W3954" s="3" t="s">
        <v>3042</v>
      </c>
      <c r="X3954" s="3" t="s">
        <v>3042</v>
      </c>
      <c r="Y3954" s="3" t="s">
        <v>3042</v>
      </c>
      <c r="Z3954" s="3" t="s">
        <v>3042</v>
      </c>
      <c r="AA3954" s="3" t="s">
        <v>3042</v>
      </c>
      <c r="AB3954" s="3" t="s">
        <v>811</v>
      </c>
      <c r="AC3954" s="3"/>
      <c r="AD3954" s="3"/>
      <c r="AE3954" s="3"/>
      <c r="AF3954" s="3"/>
      <c r="AG3954" s="3">
        <f t="shared" si="64"/>
        <v>27</v>
      </c>
      <c r="AH3954" s="3" t="s">
        <v>811</v>
      </c>
      <c r="AI3954" s="3" t="str">
        <f>IFERROR(IF($AG3954&lt;=$AN3954,MATCH($AH3954,레드마인_배치!G:G,0),MATCH($AH3954,레드마인_서비스!G:G,0)),"")</f>
        <v/>
      </c>
      <c r="AJ3954" s="3" t="str" cm="1">
        <f t="array" ref="AJ3954">IFERROR(INDEX(IF($AG3954&lt;=$AN3954,레드마인_배치!E:E,레드마인_서비스!E:E),콜트리분석!$AI3954),"")</f>
        <v/>
      </c>
      <c r="AK3954" s="3" t="str" cm="1">
        <f t="array" ref="AK3954">IFERROR(INDEX(IF($AG3954&lt;=$AN3954,레드마인_배치!H:H,레드마인_서비스!H:H),콜트리분석!$AI3954),"")</f>
        <v/>
      </c>
      <c r="AL3954" s="3" t="str" cm="1">
        <f t="array" ref="AL3954">IFERROR(INDEX(IF($AG3954&lt;=$AN3954,레드마인_배치!I:I,레드마인_서비스!I:I),콜트리분석!$AI3954),"")</f>
        <v/>
      </c>
      <c r="AM3954" s="3" t="str" cm="1">
        <f t="array" ref="AM3954">IFERROR(INDEX(IF($AG3954&lt;=$AN3954,레드마인_배치!J:J,레드마인_서비스!J:J),콜트리분석!$AI3954),"")</f>
        <v/>
      </c>
      <c r="AN3954" s="3">
        <v>3</v>
      </c>
      <c r="AO3954" s="15" t="str">
        <f ca="1">IFERROR(INDEX(레드마인_배치!E:E,MATCH(OFFSET(A3954,,AN3954),레드마인_배치!G:G,0)),"")</f>
        <v>미대상</v>
      </c>
      <c r="AP3954" t="s">
        <v>3330</v>
      </c>
      <c r="AQ3954">
        <v>172</v>
      </c>
    </row>
    <row r="3955" spans="1:43" hidden="1">
      <c r="A3955" s="3" t="s">
        <v>2957</v>
      </c>
      <c r="B3955" s="3" t="s">
        <v>491</v>
      </c>
      <c r="C3955" s="3" t="s">
        <v>494</v>
      </c>
      <c r="D3955" s="3" t="s">
        <v>677</v>
      </c>
      <c r="E3955" s="3" t="s">
        <v>3043</v>
      </c>
      <c r="F3955" s="3" t="s">
        <v>3044</v>
      </c>
      <c r="G3955" s="3" t="s">
        <v>3046</v>
      </c>
      <c r="H3955" s="3" t="s">
        <v>3042</v>
      </c>
      <c r="I3955" s="3" t="s">
        <v>3042</v>
      </c>
      <c r="J3955" s="3" t="s">
        <v>3042</v>
      </c>
      <c r="K3955" s="3" t="s">
        <v>3042</v>
      </c>
      <c r="L3955" s="3" t="s">
        <v>3042</v>
      </c>
      <c r="M3955" s="3" t="s">
        <v>3042</v>
      </c>
      <c r="N3955" s="3" t="s">
        <v>3042</v>
      </c>
      <c r="O3955" s="3" t="s">
        <v>3042</v>
      </c>
      <c r="P3955" s="3" t="s">
        <v>3042</v>
      </c>
      <c r="Q3955" s="3" t="s">
        <v>3042</v>
      </c>
      <c r="R3955" s="3" t="s">
        <v>3042</v>
      </c>
      <c r="S3955" s="3" t="s">
        <v>3042</v>
      </c>
      <c r="T3955" s="3" t="s">
        <v>3042</v>
      </c>
      <c r="U3955" s="3" t="s">
        <v>3042</v>
      </c>
      <c r="V3955" s="3" t="s">
        <v>3042</v>
      </c>
      <c r="W3955" s="3" t="s">
        <v>3042</v>
      </c>
      <c r="X3955" s="3" t="s">
        <v>3042</v>
      </c>
      <c r="Y3955" s="3" t="s">
        <v>3042</v>
      </c>
      <c r="Z3955" s="3" t="s">
        <v>3042</v>
      </c>
      <c r="AA3955" s="3" t="s">
        <v>650</v>
      </c>
      <c r="AB3955" s="3"/>
      <c r="AC3955" s="3"/>
      <c r="AD3955" s="3"/>
      <c r="AE3955" s="3"/>
      <c r="AF3955" s="3"/>
      <c r="AG3955" s="3">
        <f t="shared" si="64"/>
        <v>26</v>
      </c>
      <c r="AH3955" s="3" t="s">
        <v>650</v>
      </c>
      <c r="AI3955" s="3" t="str">
        <f>IFERROR(IF($AG3955&lt;=$AN3955,MATCH($AH3955,레드마인_배치!G:G,0),MATCH($AH3955,레드마인_서비스!G:G,0)),"")</f>
        <v/>
      </c>
      <c r="AJ3955" s="3" t="str" cm="1">
        <f t="array" ref="AJ3955">IFERROR(INDEX(IF($AG3955&lt;=$AN3955,레드마인_배치!E:E,레드마인_서비스!E:E),콜트리분석!$AI3955),"")</f>
        <v/>
      </c>
      <c r="AK3955" s="3" t="str" cm="1">
        <f t="array" ref="AK3955">IFERROR(INDEX(IF($AG3955&lt;=$AN3955,레드마인_배치!H:H,레드마인_서비스!H:H),콜트리분석!$AI3955),"")</f>
        <v/>
      </c>
      <c r="AL3955" s="3" t="str" cm="1">
        <f t="array" ref="AL3955">IFERROR(INDEX(IF($AG3955&lt;=$AN3955,레드마인_배치!I:I,레드마인_서비스!I:I),콜트리분석!$AI3955),"")</f>
        <v/>
      </c>
      <c r="AM3955" s="3" t="str" cm="1">
        <f t="array" ref="AM3955">IFERROR(INDEX(IF($AG3955&lt;=$AN3955,레드마인_배치!J:J,레드마인_서비스!J:J),콜트리분석!$AI3955),"")</f>
        <v/>
      </c>
      <c r="AN3955" s="3">
        <v>3</v>
      </c>
      <c r="AO3955" s="15" t="str">
        <f ca="1">IFERROR(INDEX(레드마인_배치!E:E,MATCH(OFFSET(A3955,,AN3955),레드마인_배치!G:G,0)),"")</f>
        <v>미대상</v>
      </c>
      <c r="AP3955" t="s">
        <v>3330</v>
      </c>
      <c r="AQ3955">
        <v>172</v>
      </c>
    </row>
    <row r="3956" spans="1:43" hidden="1">
      <c r="A3956" s="3" t="s">
        <v>2957</v>
      </c>
      <c r="B3956" s="3" t="s">
        <v>491</v>
      </c>
      <c r="C3956" s="3" t="s">
        <v>494</v>
      </c>
      <c r="D3956" s="3" t="s">
        <v>677</v>
      </c>
      <c r="E3956" s="3" t="s">
        <v>3043</v>
      </c>
      <c r="F3956" s="3" t="s">
        <v>3044</v>
      </c>
      <c r="G3956" s="3" t="s">
        <v>3046</v>
      </c>
      <c r="H3956" s="3" t="s">
        <v>3042</v>
      </c>
      <c r="I3956" s="3" t="s">
        <v>3042</v>
      </c>
      <c r="J3956" s="3" t="s">
        <v>3042</v>
      </c>
      <c r="K3956" s="3" t="s">
        <v>3042</v>
      </c>
      <c r="L3956" s="3" t="s">
        <v>3042</v>
      </c>
      <c r="M3956" s="3" t="s">
        <v>3042</v>
      </c>
      <c r="N3956" s="3" t="s">
        <v>3042</v>
      </c>
      <c r="O3956" s="3" t="s">
        <v>3042</v>
      </c>
      <c r="P3956" s="3" t="s">
        <v>3042</v>
      </c>
      <c r="Q3956" s="3" t="s">
        <v>3042</v>
      </c>
      <c r="R3956" s="3" t="s">
        <v>3042</v>
      </c>
      <c r="S3956" s="3" t="s">
        <v>3042</v>
      </c>
      <c r="T3956" s="3" t="s">
        <v>3042</v>
      </c>
      <c r="U3956" s="3" t="s">
        <v>3042</v>
      </c>
      <c r="V3956" s="3" t="s">
        <v>3042</v>
      </c>
      <c r="W3956" s="3" t="s">
        <v>3042</v>
      </c>
      <c r="X3956" s="3" t="s">
        <v>3042</v>
      </c>
      <c r="Y3956" s="3" t="s">
        <v>3042</v>
      </c>
      <c r="Z3956" s="3" t="s">
        <v>3042</v>
      </c>
      <c r="AA3956" s="3" t="s">
        <v>812</v>
      </c>
      <c r="AB3956" s="3"/>
      <c r="AC3956" s="3"/>
      <c r="AD3956" s="3"/>
      <c r="AE3956" s="3"/>
      <c r="AF3956" s="3"/>
      <c r="AG3956" s="3">
        <f t="shared" si="64"/>
        <v>26</v>
      </c>
      <c r="AH3956" s="3" t="s">
        <v>812</v>
      </c>
      <c r="AI3956" s="3" t="str">
        <f>IFERROR(IF($AG3956&lt;=$AN3956,MATCH($AH3956,레드마인_배치!G:G,0),MATCH($AH3956,레드마인_서비스!G:G,0)),"")</f>
        <v/>
      </c>
      <c r="AJ3956" s="3" t="str" cm="1">
        <f t="array" ref="AJ3956">IFERROR(INDEX(IF($AG3956&lt;=$AN3956,레드마인_배치!E:E,레드마인_서비스!E:E),콜트리분석!$AI3956),"")</f>
        <v/>
      </c>
      <c r="AK3956" s="3" t="str" cm="1">
        <f t="array" ref="AK3956">IFERROR(INDEX(IF($AG3956&lt;=$AN3956,레드마인_배치!H:H,레드마인_서비스!H:H),콜트리분석!$AI3956),"")</f>
        <v/>
      </c>
      <c r="AL3956" s="3" t="str" cm="1">
        <f t="array" ref="AL3956">IFERROR(INDEX(IF($AG3956&lt;=$AN3956,레드마인_배치!I:I,레드마인_서비스!I:I),콜트리분석!$AI3956),"")</f>
        <v/>
      </c>
      <c r="AM3956" s="3" t="str" cm="1">
        <f t="array" ref="AM3956">IFERROR(INDEX(IF($AG3956&lt;=$AN3956,레드마인_배치!J:J,레드마인_서비스!J:J),콜트리분석!$AI3956),"")</f>
        <v/>
      </c>
      <c r="AN3956" s="3">
        <v>3</v>
      </c>
      <c r="AO3956" s="15" t="str">
        <f ca="1">IFERROR(INDEX(레드마인_배치!E:E,MATCH(OFFSET(A3956,,AN3956),레드마인_배치!G:G,0)),"")</f>
        <v>미대상</v>
      </c>
      <c r="AP3956" t="s">
        <v>3330</v>
      </c>
      <c r="AQ3956">
        <v>172</v>
      </c>
    </row>
    <row r="3957" spans="1:43" hidden="1">
      <c r="A3957" s="3" t="s">
        <v>2957</v>
      </c>
      <c r="B3957" s="3" t="s">
        <v>491</v>
      </c>
      <c r="C3957" s="3" t="s">
        <v>494</v>
      </c>
      <c r="D3957" s="3" t="s">
        <v>677</v>
      </c>
      <c r="E3957" s="3" t="s">
        <v>3043</v>
      </c>
      <c r="F3957" s="3" t="s">
        <v>3044</v>
      </c>
      <c r="G3957" s="3" t="s">
        <v>3046</v>
      </c>
      <c r="H3957" s="3" t="s">
        <v>3042</v>
      </c>
      <c r="I3957" s="3" t="s">
        <v>3042</v>
      </c>
      <c r="J3957" s="3" t="s">
        <v>3042</v>
      </c>
      <c r="K3957" s="3" t="s">
        <v>3042</v>
      </c>
      <c r="L3957" s="3" t="s">
        <v>3042</v>
      </c>
      <c r="M3957" s="3" t="s">
        <v>3042</v>
      </c>
      <c r="N3957" s="3" t="s">
        <v>3042</v>
      </c>
      <c r="O3957" s="3" t="s">
        <v>3042</v>
      </c>
      <c r="P3957" s="3" t="s">
        <v>3042</v>
      </c>
      <c r="Q3957" s="3" t="s">
        <v>3042</v>
      </c>
      <c r="R3957" s="3" t="s">
        <v>3042</v>
      </c>
      <c r="S3957" s="3" t="s">
        <v>3042</v>
      </c>
      <c r="T3957" s="3" t="s">
        <v>3042</v>
      </c>
      <c r="U3957" s="3" t="s">
        <v>3042</v>
      </c>
      <c r="V3957" s="3" t="s">
        <v>3042</v>
      </c>
      <c r="W3957" s="3" t="s">
        <v>3042</v>
      </c>
      <c r="X3957" s="3" t="s">
        <v>3042</v>
      </c>
      <c r="Y3957" s="3" t="s">
        <v>3042</v>
      </c>
      <c r="Z3957" s="3" t="s">
        <v>3042</v>
      </c>
      <c r="AA3957" s="3" t="s">
        <v>811</v>
      </c>
      <c r="AB3957" s="3"/>
      <c r="AC3957" s="3"/>
      <c r="AD3957" s="3"/>
      <c r="AE3957" s="3"/>
      <c r="AF3957" s="3"/>
      <c r="AG3957" s="3">
        <f t="shared" si="64"/>
        <v>26</v>
      </c>
      <c r="AH3957" s="3" t="s">
        <v>811</v>
      </c>
      <c r="AI3957" s="3" t="str">
        <f>IFERROR(IF($AG3957&lt;=$AN3957,MATCH($AH3957,레드마인_배치!G:G,0),MATCH($AH3957,레드마인_서비스!G:G,0)),"")</f>
        <v/>
      </c>
      <c r="AJ3957" s="3" t="str" cm="1">
        <f t="array" ref="AJ3957">IFERROR(INDEX(IF($AG3957&lt;=$AN3957,레드마인_배치!E:E,레드마인_서비스!E:E),콜트리분석!$AI3957),"")</f>
        <v/>
      </c>
      <c r="AK3957" s="3" t="str" cm="1">
        <f t="array" ref="AK3957">IFERROR(INDEX(IF($AG3957&lt;=$AN3957,레드마인_배치!H:H,레드마인_서비스!H:H),콜트리분석!$AI3957),"")</f>
        <v/>
      </c>
      <c r="AL3957" s="3" t="str" cm="1">
        <f t="array" ref="AL3957">IFERROR(INDEX(IF($AG3957&lt;=$AN3957,레드마인_배치!I:I,레드마인_서비스!I:I),콜트리분석!$AI3957),"")</f>
        <v/>
      </c>
      <c r="AM3957" s="3" t="str" cm="1">
        <f t="array" ref="AM3957">IFERROR(INDEX(IF($AG3957&lt;=$AN3957,레드마인_배치!J:J,레드마인_서비스!J:J),콜트리분석!$AI3957),"")</f>
        <v/>
      </c>
      <c r="AN3957" s="3">
        <v>3</v>
      </c>
      <c r="AO3957" s="15" t="str">
        <f ca="1">IFERROR(INDEX(레드마인_배치!E:E,MATCH(OFFSET(A3957,,AN3957),레드마인_배치!G:G,0)),"")</f>
        <v>미대상</v>
      </c>
      <c r="AP3957" t="s">
        <v>3330</v>
      </c>
      <c r="AQ3957">
        <v>172</v>
      </c>
    </row>
    <row r="3958" spans="1:43" hidden="1">
      <c r="A3958" s="3" t="s">
        <v>2957</v>
      </c>
      <c r="B3958" s="3" t="s">
        <v>491</v>
      </c>
      <c r="C3958" s="3" t="s">
        <v>494</v>
      </c>
      <c r="D3958" s="3" t="s">
        <v>677</v>
      </c>
      <c r="E3958" s="3" t="s">
        <v>3043</v>
      </c>
      <c r="F3958" s="3" t="s">
        <v>3044</v>
      </c>
      <c r="G3958" s="3" t="s">
        <v>3046</v>
      </c>
      <c r="H3958" s="3" t="s">
        <v>3042</v>
      </c>
      <c r="I3958" s="3" t="s">
        <v>3042</v>
      </c>
      <c r="J3958" s="3" t="s">
        <v>3042</v>
      </c>
      <c r="K3958" s="3" t="s">
        <v>3042</v>
      </c>
      <c r="L3958" s="3" t="s">
        <v>3042</v>
      </c>
      <c r="M3958" s="3" t="s">
        <v>3042</v>
      </c>
      <c r="N3958" s="3" t="s">
        <v>3042</v>
      </c>
      <c r="O3958" s="3" t="s">
        <v>3042</v>
      </c>
      <c r="P3958" s="3" t="s">
        <v>3042</v>
      </c>
      <c r="Q3958" s="3" t="s">
        <v>3042</v>
      </c>
      <c r="R3958" s="3" t="s">
        <v>3042</v>
      </c>
      <c r="S3958" s="3" t="s">
        <v>3042</v>
      </c>
      <c r="T3958" s="3" t="s">
        <v>3042</v>
      </c>
      <c r="U3958" s="3" t="s">
        <v>3042</v>
      </c>
      <c r="V3958" s="3" t="s">
        <v>3042</v>
      </c>
      <c r="W3958" s="3" t="s">
        <v>3042</v>
      </c>
      <c r="X3958" s="3" t="s">
        <v>3042</v>
      </c>
      <c r="Y3958" s="3" t="s">
        <v>3042</v>
      </c>
      <c r="Z3958" s="3" t="s">
        <v>650</v>
      </c>
      <c r="AA3958" s="3"/>
      <c r="AB3958" s="3"/>
      <c r="AC3958" s="3"/>
      <c r="AD3958" s="3"/>
      <c r="AE3958" s="3"/>
      <c r="AF3958" s="3"/>
      <c r="AG3958" s="3">
        <f t="shared" si="64"/>
        <v>25</v>
      </c>
      <c r="AH3958" s="3" t="s">
        <v>650</v>
      </c>
      <c r="AI3958" s="3" t="str">
        <f>IFERROR(IF($AG3958&lt;=$AN3958,MATCH($AH3958,레드마인_배치!G:G,0),MATCH($AH3958,레드마인_서비스!G:G,0)),"")</f>
        <v/>
      </c>
      <c r="AJ3958" s="3" t="str" cm="1">
        <f t="array" ref="AJ3958">IFERROR(INDEX(IF($AG3958&lt;=$AN3958,레드마인_배치!E:E,레드마인_서비스!E:E),콜트리분석!$AI3958),"")</f>
        <v/>
      </c>
      <c r="AK3958" s="3" t="str" cm="1">
        <f t="array" ref="AK3958">IFERROR(INDEX(IF($AG3958&lt;=$AN3958,레드마인_배치!H:H,레드마인_서비스!H:H),콜트리분석!$AI3958),"")</f>
        <v/>
      </c>
      <c r="AL3958" s="3" t="str" cm="1">
        <f t="array" ref="AL3958">IFERROR(INDEX(IF($AG3958&lt;=$AN3958,레드마인_배치!I:I,레드마인_서비스!I:I),콜트리분석!$AI3958),"")</f>
        <v/>
      </c>
      <c r="AM3958" s="3" t="str" cm="1">
        <f t="array" ref="AM3958">IFERROR(INDEX(IF($AG3958&lt;=$AN3958,레드마인_배치!J:J,레드마인_서비스!J:J),콜트리분석!$AI3958),"")</f>
        <v/>
      </c>
      <c r="AN3958" s="3">
        <v>3</v>
      </c>
      <c r="AO3958" s="15" t="str">
        <f ca="1">IFERROR(INDEX(레드마인_배치!E:E,MATCH(OFFSET(A3958,,AN3958),레드마인_배치!G:G,0)),"")</f>
        <v>미대상</v>
      </c>
      <c r="AP3958" t="s">
        <v>3330</v>
      </c>
      <c r="AQ3958">
        <v>172</v>
      </c>
    </row>
    <row r="3959" spans="1:43" hidden="1">
      <c r="A3959" s="3" t="s">
        <v>2957</v>
      </c>
      <c r="B3959" s="3" t="s">
        <v>491</v>
      </c>
      <c r="C3959" s="3" t="s">
        <v>494</v>
      </c>
      <c r="D3959" s="3" t="s">
        <v>677</v>
      </c>
      <c r="E3959" s="3" t="s">
        <v>3043</v>
      </c>
      <c r="F3959" s="3" t="s">
        <v>3044</v>
      </c>
      <c r="G3959" s="3" t="s">
        <v>3046</v>
      </c>
      <c r="H3959" s="3" t="s">
        <v>3042</v>
      </c>
      <c r="I3959" s="3" t="s">
        <v>3042</v>
      </c>
      <c r="J3959" s="3" t="s">
        <v>3042</v>
      </c>
      <c r="K3959" s="3" t="s">
        <v>3042</v>
      </c>
      <c r="L3959" s="3" t="s">
        <v>3042</v>
      </c>
      <c r="M3959" s="3" t="s">
        <v>3042</v>
      </c>
      <c r="N3959" s="3" t="s">
        <v>3042</v>
      </c>
      <c r="O3959" s="3" t="s">
        <v>3042</v>
      </c>
      <c r="P3959" s="3" t="s">
        <v>3042</v>
      </c>
      <c r="Q3959" s="3" t="s">
        <v>3042</v>
      </c>
      <c r="R3959" s="3" t="s">
        <v>3042</v>
      </c>
      <c r="S3959" s="3" t="s">
        <v>3042</v>
      </c>
      <c r="T3959" s="3" t="s">
        <v>3042</v>
      </c>
      <c r="U3959" s="3" t="s">
        <v>3042</v>
      </c>
      <c r="V3959" s="3" t="s">
        <v>3042</v>
      </c>
      <c r="W3959" s="3" t="s">
        <v>3042</v>
      </c>
      <c r="X3959" s="3" t="s">
        <v>3042</v>
      </c>
      <c r="Y3959" s="3" t="s">
        <v>3042</v>
      </c>
      <c r="Z3959" s="3" t="s">
        <v>812</v>
      </c>
      <c r="AA3959" s="3"/>
      <c r="AB3959" s="3"/>
      <c r="AC3959" s="3"/>
      <c r="AD3959" s="3"/>
      <c r="AE3959" s="3"/>
      <c r="AF3959" s="3"/>
      <c r="AG3959" s="3">
        <f t="shared" si="64"/>
        <v>25</v>
      </c>
      <c r="AH3959" s="3" t="s">
        <v>812</v>
      </c>
      <c r="AI3959" s="3" t="str">
        <f>IFERROR(IF($AG3959&lt;=$AN3959,MATCH($AH3959,레드마인_배치!G:G,0),MATCH($AH3959,레드마인_서비스!G:G,0)),"")</f>
        <v/>
      </c>
      <c r="AJ3959" s="3" t="str" cm="1">
        <f t="array" ref="AJ3959">IFERROR(INDEX(IF($AG3959&lt;=$AN3959,레드마인_배치!E:E,레드마인_서비스!E:E),콜트리분석!$AI3959),"")</f>
        <v/>
      </c>
      <c r="AK3959" s="3" t="str" cm="1">
        <f t="array" ref="AK3959">IFERROR(INDEX(IF($AG3959&lt;=$AN3959,레드마인_배치!H:H,레드마인_서비스!H:H),콜트리분석!$AI3959),"")</f>
        <v/>
      </c>
      <c r="AL3959" s="3" t="str" cm="1">
        <f t="array" ref="AL3959">IFERROR(INDEX(IF($AG3959&lt;=$AN3959,레드마인_배치!I:I,레드마인_서비스!I:I),콜트리분석!$AI3959),"")</f>
        <v/>
      </c>
      <c r="AM3959" s="3" t="str" cm="1">
        <f t="array" ref="AM3959">IFERROR(INDEX(IF($AG3959&lt;=$AN3959,레드마인_배치!J:J,레드마인_서비스!J:J),콜트리분석!$AI3959),"")</f>
        <v/>
      </c>
      <c r="AN3959" s="3">
        <v>3</v>
      </c>
      <c r="AO3959" s="15" t="str">
        <f ca="1">IFERROR(INDEX(레드마인_배치!E:E,MATCH(OFFSET(A3959,,AN3959),레드마인_배치!G:G,0)),"")</f>
        <v>미대상</v>
      </c>
      <c r="AP3959" t="s">
        <v>3330</v>
      </c>
      <c r="AQ3959">
        <v>172</v>
      </c>
    </row>
    <row r="3960" spans="1:43" hidden="1">
      <c r="A3960" s="3" t="s">
        <v>2957</v>
      </c>
      <c r="B3960" s="3" t="s">
        <v>491</v>
      </c>
      <c r="C3960" s="3" t="s">
        <v>494</v>
      </c>
      <c r="D3960" s="3" t="s">
        <v>677</v>
      </c>
      <c r="E3960" s="3" t="s">
        <v>3043</v>
      </c>
      <c r="F3960" s="3" t="s">
        <v>3044</v>
      </c>
      <c r="G3960" s="3" t="s">
        <v>3046</v>
      </c>
      <c r="H3960" s="3" t="s">
        <v>3042</v>
      </c>
      <c r="I3960" s="3" t="s">
        <v>3042</v>
      </c>
      <c r="J3960" s="3" t="s">
        <v>3042</v>
      </c>
      <c r="K3960" s="3" t="s">
        <v>3042</v>
      </c>
      <c r="L3960" s="3" t="s">
        <v>3042</v>
      </c>
      <c r="M3960" s="3" t="s">
        <v>3042</v>
      </c>
      <c r="N3960" s="3" t="s">
        <v>3042</v>
      </c>
      <c r="O3960" s="3" t="s">
        <v>3042</v>
      </c>
      <c r="P3960" s="3" t="s">
        <v>3042</v>
      </c>
      <c r="Q3960" s="3" t="s">
        <v>3042</v>
      </c>
      <c r="R3960" s="3" t="s">
        <v>3042</v>
      </c>
      <c r="S3960" s="3" t="s">
        <v>3042</v>
      </c>
      <c r="T3960" s="3" t="s">
        <v>3042</v>
      </c>
      <c r="U3960" s="3" t="s">
        <v>3042</v>
      </c>
      <c r="V3960" s="3" t="s">
        <v>3042</v>
      </c>
      <c r="W3960" s="3" t="s">
        <v>3042</v>
      </c>
      <c r="X3960" s="3" t="s">
        <v>3042</v>
      </c>
      <c r="Y3960" s="3" t="s">
        <v>3042</v>
      </c>
      <c r="Z3960" s="3" t="s">
        <v>811</v>
      </c>
      <c r="AA3960" s="3"/>
      <c r="AB3960" s="3"/>
      <c r="AC3960" s="3"/>
      <c r="AD3960" s="3"/>
      <c r="AE3960" s="3"/>
      <c r="AF3960" s="3"/>
      <c r="AG3960" s="3">
        <f t="shared" si="64"/>
        <v>25</v>
      </c>
      <c r="AH3960" s="3" t="s">
        <v>811</v>
      </c>
      <c r="AI3960" s="3" t="str">
        <f>IFERROR(IF($AG3960&lt;=$AN3960,MATCH($AH3960,레드마인_배치!G:G,0),MATCH($AH3960,레드마인_서비스!G:G,0)),"")</f>
        <v/>
      </c>
      <c r="AJ3960" s="3" t="str" cm="1">
        <f t="array" ref="AJ3960">IFERROR(INDEX(IF($AG3960&lt;=$AN3960,레드마인_배치!E:E,레드마인_서비스!E:E),콜트리분석!$AI3960),"")</f>
        <v/>
      </c>
      <c r="AK3960" s="3" t="str" cm="1">
        <f t="array" ref="AK3960">IFERROR(INDEX(IF($AG3960&lt;=$AN3960,레드마인_배치!H:H,레드마인_서비스!H:H),콜트리분석!$AI3960),"")</f>
        <v/>
      </c>
      <c r="AL3960" s="3" t="str" cm="1">
        <f t="array" ref="AL3960">IFERROR(INDEX(IF($AG3960&lt;=$AN3960,레드마인_배치!I:I,레드마인_서비스!I:I),콜트리분석!$AI3960),"")</f>
        <v/>
      </c>
      <c r="AM3960" s="3" t="str" cm="1">
        <f t="array" ref="AM3960">IFERROR(INDEX(IF($AG3960&lt;=$AN3960,레드마인_배치!J:J,레드마인_서비스!J:J),콜트리분석!$AI3960),"")</f>
        <v/>
      </c>
      <c r="AN3960" s="3">
        <v>3</v>
      </c>
      <c r="AO3960" s="15" t="str">
        <f ca="1">IFERROR(INDEX(레드마인_배치!E:E,MATCH(OFFSET(A3960,,AN3960),레드마인_배치!G:G,0)),"")</f>
        <v>미대상</v>
      </c>
      <c r="AP3960" t="s">
        <v>3330</v>
      </c>
      <c r="AQ3960">
        <v>172</v>
      </c>
    </row>
    <row r="3961" spans="1:43" hidden="1">
      <c r="A3961" s="3" t="s">
        <v>2957</v>
      </c>
      <c r="B3961" s="3" t="s">
        <v>491</v>
      </c>
      <c r="C3961" s="3" t="s">
        <v>494</v>
      </c>
      <c r="D3961" s="3" t="s">
        <v>677</v>
      </c>
      <c r="E3961" s="3" t="s">
        <v>3043</v>
      </c>
      <c r="F3961" s="3" t="s">
        <v>3044</v>
      </c>
      <c r="G3961" s="3" t="s">
        <v>3046</v>
      </c>
      <c r="H3961" s="3" t="s">
        <v>3042</v>
      </c>
      <c r="I3961" s="3" t="s">
        <v>3042</v>
      </c>
      <c r="J3961" s="3" t="s">
        <v>3042</v>
      </c>
      <c r="K3961" s="3" t="s">
        <v>3042</v>
      </c>
      <c r="L3961" s="3" t="s">
        <v>3042</v>
      </c>
      <c r="M3961" s="3" t="s">
        <v>3042</v>
      </c>
      <c r="N3961" s="3" t="s">
        <v>3042</v>
      </c>
      <c r="O3961" s="3" t="s">
        <v>3042</v>
      </c>
      <c r="P3961" s="3" t="s">
        <v>3042</v>
      </c>
      <c r="Q3961" s="3" t="s">
        <v>3042</v>
      </c>
      <c r="R3961" s="3" t="s">
        <v>3042</v>
      </c>
      <c r="S3961" s="3" t="s">
        <v>3042</v>
      </c>
      <c r="T3961" s="3" t="s">
        <v>3042</v>
      </c>
      <c r="U3961" s="3" t="s">
        <v>3042</v>
      </c>
      <c r="V3961" s="3" t="s">
        <v>3042</v>
      </c>
      <c r="W3961" s="3" t="s">
        <v>3042</v>
      </c>
      <c r="X3961" s="3" t="s">
        <v>3042</v>
      </c>
      <c r="Y3961" s="3" t="s">
        <v>650</v>
      </c>
      <c r="Z3961" s="3"/>
      <c r="AA3961" s="3"/>
      <c r="AB3961" s="3"/>
      <c r="AC3961" s="3"/>
      <c r="AD3961" s="3"/>
      <c r="AE3961" s="3"/>
      <c r="AF3961" s="3"/>
      <c r="AG3961" s="3">
        <f t="shared" si="64"/>
        <v>24</v>
      </c>
      <c r="AH3961" s="3" t="s">
        <v>650</v>
      </c>
      <c r="AI3961" s="3" t="str">
        <f>IFERROR(IF($AG3961&lt;=$AN3961,MATCH($AH3961,레드마인_배치!G:G,0),MATCH($AH3961,레드마인_서비스!G:G,0)),"")</f>
        <v/>
      </c>
      <c r="AJ3961" s="3" t="str" cm="1">
        <f t="array" ref="AJ3961">IFERROR(INDEX(IF($AG3961&lt;=$AN3961,레드마인_배치!E:E,레드마인_서비스!E:E),콜트리분석!$AI3961),"")</f>
        <v/>
      </c>
      <c r="AK3961" s="3" t="str" cm="1">
        <f t="array" ref="AK3961">IFERROR(INDEX(IF($AG3961&lt;=$AN3961,레드마인_배치!H:H,레드마인_서비스!H:H),콜트리분석!$AI3961),"")</f>
        <v/>
      </c>
      <c r="AL3961" s="3" t="str" cm="1">
        <f t="array" ref="AL3961">IFERROR(INDEX(IF($AG3961&lt;=$AN3961,레드마인_배치!I:I,레드마인_서비스!I:I),콜트리분석!$AI3961),"")</f>
        <v/>
      </c>
      <c r="AM3961" s="3" t="str" cm="1">
        <f t="array" ref="AM3961">IFERROR(INDEX(IF($AG3961&lt;=$AN3961,레드마인_배치!J:J,레드마인_서비스!J:J),콜트리분석!$AI3961),"")</f>
        <v/>
      </c>
      <c r="AN3961" s="3">
        <v>3</v>
      </c>
      <c r="AO3961" s="15" t="str">
        <f ca="1">IFERROR(INDEX(레드마인_배치!E:E,MATCH(OFFSET(A3961,,AN3961),레드마인_배치!G:G,0)),"")</f>
        <v>미대상</v>
      </c>
      <c r="AP3961" t="s">
        <v>3330</v>
      </c>
      <c r="AQ3961">
        <v>172</v>
      </c>
    </row>
    <row r="3962" spans="1:43" hidden="1">
      <c r="A3962" s="3" t="s">
        <v>2957</v>
      </c>
      <c r="B3962" s="3" t="s">
        <v>491</v>
      </c>
      <c r="C3962" s="3" t="s">
        <v>494</v>
      </c>
      <c r="D3962" s="3" t="s">
        <v>677</v>
      </c>
      <c r="E3962" s="3" t="s">
        <v>3043</v>
      </c>
      <c r="F3962" s="3" t="s">
        <v>3044</v>
      </c>
      <c r="G3962" s="3" t="s">
        <v>3046</v>
      </c>
      <c r="H3962" s="3" t="s">
        <v>3042</v>
      </c>
      <c r="I3962" s="3" t="s">
        <v>3042</v>
      </c>
      <c r="J3962" s="3" t="s">
        <v>3042</v>
      </c>
      <c r="K3962" s="3" t="s">
        <v>3042</v>
      </c>
      <c r="L3962" s="3" t="s">
        <v>3042</v>
      </c>
      <c r="M3962" s="3" t="s">
        <v>3042</v>
      </c>
      <c r="N3962" s="3" t="s">
        <v>3042</v>
      </c>
      <c r="O3962" s="3" t="s">
        <v>3042</v>
      </c>
      <c r="P3962" s="3" t="s">
        <v>3042</v>
      </c>
      <c r="Q3962" s="3" t="s">
        <v>3042</v>
      </c>
      <c r="R3962" s="3" t="s">
        <v>3042</v>
      </c>
      <c r="S3962" s="3" t="s">
        <v>3042</v>
      </c>
      <c r="T3962" s="3" t="s">
        <v>3042</v>
      </c>
      <c r="U3962" s="3" t="s">
        <v>3042</v>
      </c>
      <c r="V3962" s="3" t="s">
        <v>3042</v>
      </c>
      <c r="W3962" s="3" t="s">
        <v>3042</v>
      </c>
      <c r="X3962" s="3" t="s">
        <v>3042</v>
      </c>
      <c r="Y3962" s="3" t="s">
        <v>812</v>
      </c>
      <c r="Z3962" s="3"/>
      <c r="AA3962" s="3"/>
      <c r="AB3962" s="3"/>
      <c r="AC3962" s="3"/>
      <c r="AD3962" s="3"/>
      <c r="AE3962" s="3"/>
      <c r="AF3962" s="3"/>
      <c r="AG3962" s="3">
        <f t="shared" si="64"/>
        <v>24</v>
      </c>
      <c r="AH3962" s="3" t="s">
        <v>812</v>
      </c>
      <c r="AI3962" s="3" t="str">
        <f>IFERROR(IF($AG3962&lt;=$AN3962,MATCH($AH3962,레드마인_배치!G:G,0),MATCH($AH3962,레드마인_서비스!G:G,0)),"")</f>
        <v/>
      </c>
      <c r="AJ3962" s="3" t="str" cm="1">
        <f t="array" ref="AJ3962">IFERROR(INDEX(IF($AG3962&lt;=$AN3962,레드마인_배치!E:E,레드마인_서비스!E:E),콜트리분석!$AI3962),"")</f>
        <v/>
      </c>
      <c r="AK3962" s="3" t="str" cm="1">
        <f t="array" ref="AK3962">IFERROR(INDEX(IF($AG3962&lt;=$AN3962,레드마인_배치!H:H,레드마인_서비스!H:H),콜트리분석!$AI3962),"")</f>
        <v/>
      </c>
      <c r="AL3962" s="3" t="str" cm="1">
        <f t="array" ref="AL3962">IFERROR(INDEX(IF($AG3962&lt;=$AN3962,레드마인_배치!I:I,레드마인_서비스!I:I),콜트리분석!$AI3962),"")</f>
        <v/>
      </c>
      <c r="AM3962" s="3" t="str" cm="1">
        <f t="array" ref="AM3962">IFERROR(INDEX(IF($AG3962&lt;=$AN3962,레드마인_배치!J:J,레드마인_서비스!J:J),콜트리분석!$AI3962),"")</f>
        <v/>
      </c>
      <c r="AN3962" s="3">
        <v>3</v>
      </c>
      <c r="AO3962" s="15" t="str">
        <f ca="1">IFERROR(INDEX(레드마인_배치!E:E,MATCH(OFFSET(A3962,,AN3962),레드마인_배치!G:G,0)),"")</f>
        <v>미대상</v>
      </c>
      <c r="AP3962" t="s">
        <v>3330</v>
      </c>
      <c r="AQ3962">
        <v>172</v>
      </c>
    </row>
    <row r="3963" spans="1:43" hidden="1">
      <c r="A3963" s="3" t="s">
        <v>2957</v>
      </c>
      <c r="B3963" s="3" t="s">
        <v>491</v>
      </c>
      <c r="C3963" s="3" t="s">
        <v>494</v>
      </c>
      <c r="D3963" s="3" t="s">
        <v>677</v>
      </c>
      <c r="E3963" s="3" t="s">
        <v>3043</v>
      </c>
      <c r="F3963" s="3" t="s">
        <v>3044</v>
      </c>
      <c r="G3963" s="3" t="s">
        <v>3046</v>
      </c>
      <c r="H3963" s="3" t="s">
        <v>3042</v>
      </c>
      <c r="I3963" s="3" t="s">
        <v>3042</v>
      </c>
      <c r="J3963" s="3" t="s">
        <v>3042</v>
      </c>
      <c r="K3963" s="3" t="s">
        <v>3042</v>
      </c>
      <c r="L3963" s="3" t="s">
        <v>3042</v>
      </c>
      <c r="M3963" s="3" t="s">
        <v>3042</v>
      </c>
      <c r="N3963" s="3" t="s">
        <v>3042</v>
      </c>
      <c r="O3963" s="3" t="s">
        <v>3042</v>
      </c>
      <c r="P3963" s="3" t="s">
        <v>3042</v>
      </c>
      <c r="Q3963" s="3" t="s">
        <v>3042</v>
      </c>
      <c r="R3963" s="3" t="s">
        <v>3042</v>
      </c>
      <c r="S3963" s="3" t="s">
        <v>3042</v>
      </c>
      <c r="T3963" s="3" t="s">
        <v>3042</v>
      </c>
      <c r="U3963" s="3" t="s">
        <v>3042</v>
      </c>
      <c r="V3963" s="3" t="s">
        <v>3042</v>
      </c>
      <c r="W3963" s="3" t="s">
        <v>3042</v>
      </c>
      <c r="X3963" s="3" t="s">
        <v>3042</v>
      </c>
      <c r="Y3963" s="3" t="s">
        <v>811</v>
      </c>
      <c r="Z3963" s="3"/>
      <c r="AA3963" s="3"/>
      <c r="AB3963" s="3"/>
      <c r="AC3963" s="3"/>
      <c r="AD3963" s="3"/>
      <c r="AE3963" s="3"/>
      <c r="AF3963" s="3"/>
      <c r="AG3963" s="3">
        <f t="shared" si="64"/>
        <v>24</v>
      </c>
      <c r="AH3963" s="3" t="s">
        <v>811</v>
      </c>
      <c r="AI3963" s="3" t="str">
        <f>IFERROR(IF($AG3963&lt;=$AN3963,MATCH($AH3963,레드마인_배치!G:G,0),MATCH($AH3963,레드마인_서비스!G:G,0)),"")</f>
        <v/>
      </c>
      <c r="AJ3963" s="3" t="str" cm="1">
        <f t="array" ref="AJ3963">IFERROR(INDEX(IF($AG3963&lt;=$AN3963,레드마인_배치!E:E,레드마인_서비스!E:E),콜트리분석!$AI3963),"")</f>
        <v/>
      </c>
      <c r="AK3963" s="3" t="str" cm="1">
        <f t="array" ref="AK3963">IFERROR(INDEX(IF($AG3963&lt;=$AN3963,레드마인_배치!H:H,레드마인_서비스!H:H),콜트리분석!$AI3963),"")</f>
        <v/>
      </c>
      <c r="AL3963" s="3" t="str" cm="1">
        <f t="array" ref="AL3963">IFERROR(INDEX(IF($AG3963&lt;=$AN3963,레드마인_배치!I:I,레드마인_서비스!I:I),콜트리분석!$AI3963),"")</f>
        <v/>
      </c>
      <c r="AM3963" s="3" t="str" cm="1">
        <f t="array" ref="AM3963">IFERROR(INDEX(IF($AG3963&lt;=$AN3963,레드마인_배치!J:J,레드마인_서비스!J:J),콜트리분석!$AI3963),"")</f>
        <v/>
      </c>
      <c r="AN3963" s="3">
        <v>3</v>
      </c>
      <c r="AO3963" s="15" t="str">
        <f ca="1">IFERROR(INDEX(레드마인_배치!E:E,MATCH(OFFSET(A3963,,AN3963),레드마인_배치!G:G,0)),"")</f>
        <v>미대상</v>
      </c>
      <c r="AP3963" t="s">
        <v>3330</v>
      </c>
      <c r="AQ3963">
        <v>172</v>
      </c>
    </row>
    <row r="3964" spans="1:43" hidden="1">
      <c r="A3964" s="3" t="s">
        <v>2957</v>
      </c>
      <c r="B3964" s="3" t="s">
        <v>491</v>
      </c>
      <c r="C3964" s="3" t="s">
        <v>494</v>
      </c>
      <c r="D3964" s="3" t="s">
        <v>677</v>
      </c>
      <c r="E3964" s="3" t="s">
        <v>3043</v>
      </c>
      <c r="F3964" s="3" t="s">
        <v>3044</v>
      </c>
      <c r="G3964" s="3" t="s">
        <v>3046</v>
      </c>
      <c r="H3964" s="3" t="s">
        <v>3042</v>
      </c>
      <c r="I3964" s="3" t="s">
        <v>3042</v>
      </c>
      <c r="J3964" s="3" t="s">
        <v>3042</v>
      </c>
      <c r="K3964" s="3" t="s">
        <v>3042</v>
      </c>
      <c r="L3964" s="3" t="s">
        <v>3042</v>
      </c>
      <c r="M3964" s="3" t="s">
        <v>3042</v>
      </c>
      <c r="N3964" s="3" t="s">
        <v>3042</v>
      </c>
      <c r="O3964" s="3" t="s">
        <v>3042</v>
      </c>
      <c r="P3964" s="3" t="s">
        <v>3042</v>
      </c>
      <c r="Q3964" s="3" t="s">
        <v>3042</v>
      </c>
      <c r="R3964" s="3" t="s">
        <v>3042</v>
      </c>
      <c r="S3964" s="3" t="s">
        <v>3042</v>
      </c>
      <c r="T3964" s="3" t="s">
        <v>3042</v>
      </c>
      <c r="U3964" s="3" t="s">
        <v>3042</v>
      </c>
      <c r="V3964" s="3" t="s">
        <v>3042</v>
      </c>
      <c r="W3964" s="3" t="s">
        <v>3042</v>
      </c>
      <c r="X3964" s="3" t="s">
        <v>650</v>
      </c>
      <c r="Y3964" s="3"/>
      <c r="Z3964" s="3"/>
      <c r="AA3964" s="3"/>
      <c r="AB3964" s="3"/>
      <c r="AC3964" s="3"/>
      <c r="AD3964" s="3"/>
      <c r="AE3964" s="3"/>
      <c r="AF3964" s="3"/>
      <c r="AG3964" s="3">
        <f t="shared" si="64"/>
        <v>23</v>
      </c>
      <c r="AH3964" s="3" t="s">
        <v>650</v>
      </c>
      <c r="AI3964" s="3" t="str">
        <f>IFERROR(IF($AG3964&lt;=$AN3964,MATCH($AH3964,레드마인_배치!G:G,0),MATCH($AH3964,레드마인_서비스!G:G,0)),"")</f>
        <v/>
      </c>
      <c r="AJ3964" s="3" t="str" cm="1">
        <f t="array" ref="AJ3964">IFERROR(INDEX(IF($AG3964&lt;=$AN3964,레드마인_배치!E:E,레드마인_서비스!E:E),콜트리분석!$AI3964),"")</f>
        <v/>
      </c>
      <c r="AK3964" s="3" t="str" cm="1">
        <f t="array" ref="AK3964">IFERROR(INDEX(IF($AG3964&lt;=$AN3964,레드마인_배치!H:H,레드마인_서비스!H:H),콜트리분석!$AI3964),"")</f>
        <v/>
      </c>
      <c r="AL3964" s="3" t="str" cm="1">
        <f t="array" ref="AL3964">IFERROR(INDEX(IF($AG3964&lt;=$AN3964,레드마인_배치!I:I,레드마인_서비스!I:I),콜트리분석!$AI3964),"")</f>
        <v/>
      </c>
      <c r="AM3964" s="3" t="str" cm="1">
        <f t="array" ref="AM3964">IFERROR(INDEX(IF($AG3964&lt;=$AN3964,레드마인_배치!J:J,레드마인_서비스!J:J),콜트리분석!$AI3964),"")</f>
        <v/>
      </c>
      <c r="AN3964" s="3">
        <v>3</v>
      </c>
      <c r="AO3964" s="15" t="str">
        <f ca="1">IFERROR(INDEX(레드마인_배치!E:E,MATCH(OFFSET(A3964,,AN3964),레드마인_배치!G:G,0)),"")</f>
        <v>미대상</v>
      </c>
      <c r="AP3964" t="s">
        <v>3330</v>
      </c>
      <c r="AQ3964">
        <v>172</v>
      </c>
    </row>
    <row r="3965" spans="1:43" hidden="1">
      <c r="A3965" s="3" t="s">
        <v>2957</v>
      </c>
      <c r="B3965" s="3" t="s">
        <v>491</v>
      </c>
      <c r="C3965" s="3" t="s">
        <v>494</v>
      </c>
      <c r="D3965" s="3" t="s">
        <v>677</v>
      </c>
      <c r="E3965" s="3" t="s">
        <v>3043</v>
      </c>
      <c r="F3965" s="3" t="s">
        <v>3044</v>
      </c>
      <c r="G3965" s="3" t="s">
        <v>3046</v>
      </c>
      <c r="H3965" s="3" t="s">
        <v>3042</v>
      </c>
      <c r="I3965" s="3" t="s">
        <v>3042</v>
      </c>
      <c r="J3965" s="3" t="s">
        <v>3042</v>
      </c>
      <c r="K3965" s="3" t="s">
        <v>3042</v>
      </c>
      <c r="L3965" s="3" t="s">
        <v>3042</v>
      </c>
      <c r="M3965" s="3" t="s">
        <v>3042</v>
      </c>
      <c r="N3965" s="3" t="s">
        <v>3042</v>
      </c>
      <c r="O3965" s="3" t="s">
        <v>3042</v>
      </c>
      <c r="P3965" s="3" t="s">
        <v>3042</v>
      </c>
      <c r="Q3965" s="3" t="s">
        <v>3042</v>
      </c>
      <c r="R3965" s="3" t="s">
        <v>3042</v>
      </c>
      <c r="S3965" s="3" t="s">
        <v>3042</v>
      </c>
      <c r="T3965" s="3" t="s">
        <v>3042</v>
      </c>
      <c r="U3965" s="3" t="s">
        <v>3042</v>
      </c>
      <c r="V3965" s="3" t="s">
        <v>3042</v>
      </c>
      <c r="W3965" s="3" t="s">
        <v>3042</v>
      </c>
      <c r="X3965" s="3" t="s">
        <v>812</v>
      </c>
      <c r="Y3965" s="3"/>
      <c r="Z3965" s="3"/>
      <c r="AA3965" s="3"/>
      <c r="AB3965" s="3"/>
      <c r="AC3965" s="3"/>
      <c r="AD3965" s="3"/>
      <c r="AE3965" s="3"/>
      <c r="AF3965" s="3"/>
      <c r="AG3965" s="3">
        <f t="shared" si="64"/>
        <v>23</v>
      </c>
      <c r="AH3965" s="3" t="s">
        <v>812</v>
      </c>
      <c r="AI3965" s="3" t="str">
        <f>IFERROR(IF($AG3965&lt;=$AN3965,MATCH($AH3965,레드마인_배치!G:G,0),MATCH($AH3965,레드마인_서비스!G:G,0)),"")</f>
        <v/>
      </c>
      <c r="AJ3965" s="3" t="str" cm="1">
        <f t="array" ref="AJ3965">IFERROR(INDEX(IF($AG3965&lt;=$AN3965,레드마인_배치!E:E,레드마인_서비스!E:E),콜트리분석!$AI3965),"")</f>
        <v/>
      </c>
      <c r="AK3965" s="3" t="str" cm="1">
        <f t="array" ref="AK3965">IFERROR(INDEX(IF($AG3965&lt;=$AN3965,레드마인_배치!H:H,레드마인_서비스!H:H),콜트리분석!$AI3965),"")</f>
        <v/>
      </c>
      <c r="AL3965" s="3" t="str" cm="1">
        <f t="array" ref="AL3965">IFERROR(INDEX(IF($AG3965&lt;=$AN3965,레드마인_배치!I:I,레드마인_서비스!I:I),콜트리분석!$AI3965),"")</f>
        <v/>
      </c>
      <c r="AM3965" s="3" t="str" cm="1">
        <f t="array" ref="AM3965">IFERROR(INDEX(IF($AG3965&lt;=$AN3965,레드마인_배치!J:J,레드마인_서비스!J:J),콜트리분석!$AI3965),"")</f>
        <v/>
      </c>
      <c r="AN3965" s="3">
        <v>3</v>
      </c>
      <c r="AO3965" s="15" t="str">
        <f ca="1">IFERROR(INDEX(레드마인_배치!E:E,MATCH(OFFSET(A3965,,AN3965),레드마인_배치!G:G,0)),"")</f>
        <v>미대상</v>
      </c>
      <c r="AP3965" t="s">
        <v>3330</v>
      </c>
      <c r="AQ3965">
        <v>172</v>
      </c>
    </row>
    <row r="3966" spans="1:43" hidden="1">
      <c r="A3966" s="3" t="s">
        <v>2957</v>
      </c>
      <c r="B3966" s="3" t="s">
        <v>491</v>
      </c>
      <c r="C3966" s="3" t="s">
        <v>494</v>
      </c>
      <c r="D3966" s="3" t="s">
        <v>677</v>
      </c>
      <c r="E3966" s="3" t="s">
        <v>3043</v>
      </c>
      <c r="F3966" s="3" t="s">
        <v>3044</v>
      </c>
      <c r="G3966" s="3" t="s">
        <v>3046</v>
      </c>
      <c r="H3966" s="3" t="s">
        <v>3042</v>
      </c>
      <c r="I3966" s="3" t="s">
        <v>3042</v>
      </c>
      <c r="J3966" s="3" t="s">
        <v>3042</v>
      </c>
      <c r="K3966" s="3" t="s">
        <v>3042</v>
      </c>
      <c r="L3966" s="3" t="s">
        <v>3042</v>
      </c>
      <c r="M3966" s="3" t="s">
        <v>3042</v>
      </c>
      <c r="N3966" s="3" t="s">
        <v>3042</v>
      </c>
      <c r="O3966" s="3" t="s">
        <v>3042</v>
      </c>
      <c r="P3966" s="3" t="s">
        <v>3042</v>
      </c>
      <c r="Q3966" s="3" t="s">
        <v>3042</v>
      </c>
      <c r="R3966" s="3" t="s">
        <v>3042</v>
      </c>
      <c r="S3966" s="3" t="s">
        <v>3042</v>
      </c>
      <c r="T3966" s="3" t="s">
        <v>3042</v>
      </c>
      <c r="U3966" s="3" t="s">
        <v>3042</v>
      </c>
      <c r="V3966" s="3" t="s">
        <v>3042</v>
      </c>
      <c r="W3966" s="3" t="s">
        <v>3042</v>
      </c>
      <c r="X3966" s="3" t="s">
        <v>811</v>
      </c>
      <c r="Y3966" s="3"/>
      <c r="Z3966" s="3"/>
      <c r="AA3966" s="3"/>
      <c r="AB3966" s="3"/>
      <c r="AC3966" s="3"/>
      <c r="AD3966" s="3"/>
      <c r="AE3966" s="3"/>
      <c r="AF3966" s="3"/>
      <c r="AG3966" s="3">
        <f t="shared" si="64"/>
        <v>23</v>
      </c>
      <c r="AH3966" s="3" t="s">
        <v>811</v>
      </c>
      <c r="AI3966" s="3" t="str">
        <f>IFERROR(IF($AG3966&lt;=$AN3966,MATCH($AH3966,레드마인_배치!G:G,0),MATCH($AH3966,레드마인_서비스!G:G,0)),"")</f>
        <v/>
      </c>
      <c r="AJ3966" s="3" t="str" cm="1">
        <f t="array" ref="AJ3966">IFERROR(INDEX(IF($AG3966&lt;=$AN3966,레드마인_배치!E:E,레드마인_서비스!E:E),콜트리분석!$AI3966),"")</f>
        <v/>
      </c>
      <c r="AK3966" s="3" t="str" cm="1">
        <f t="array" ref="AK3966">IFERROR(INDEX(IF($AG3966&lt;=$AN3966,레드마인_배치!H:H,레드마인_서비스!H:H),콜트리분석!$AI3966),"")</f>
        <v/>
      </c>
      <c r="AL3966" s="3" t="str" cm="1">
        <f t="array" ref="AL3966">IFERROR(INDEX(IF($AG3966&lt;=$AN3966,레드마인_배치!I:I,레드마인_서비스!I:I),콜트리분석!$AI3966),"")</f>
        <v/>
      </c>
      <c r="AM3966" s="3" t="str" cm="1">
        <f t="array" ref="AM3966">IFERROR(INDEX(IF($AG3966&lt;=$AN3966,레드마인_배치!J:J,레드마인_서비스!J:J),콜트리분석!$AI3966),"")</f>
        <v/>
      </c>
      <c r="AN3966" s="3">
        <v>3</v>
      </c>
      <c r="AO3966" s="15" t="str">
        <f ca="1">IFERROR(INDEX(레드마인_배치!E:E,MATCH(OFFSET(A3966,,AN3966),레드마인_배치!G:G,0)),"")</f>
        <v>미대상</v>
      </c>
      <c r="AP3966" t="s">
        <v>3330</v>
      </c>
      <c r="AQ3966">
        <v>172</v>
      </c>
    </row>
    <row r="3967" spans="1:43" hidden="1">
      <c r="A3967" s="3" t="s">
        <v>2957</v>
      </c>
      <c r="B3967" s="3" t="s">
        <v>491</v>
      </c>
      <c r="C3967" s="3" t="s">
        <v>494</v>
      </c>
      <c r="D3967" s="3" t="s">
        <v>677</v>
      </c>
      <c r="E3967" s="3" t="s">
        <v>3043</v>
      </c>
      <c r="F3967" s="3" t="s">
        <v>3044</v>
      </c>
      <c r="G3967" s="3" t="s">
        <v>3046</v>
      </c>
      <c r="H3967" s="3" t="s">
        <v>3042</v>
      </c>
      <c r="I3967" s="3" t="s">
        <v>3042</v>
      </c>
      <c r="J3967" s="3" t="s">
        <v>3042</v>
      </c>
      <c r="K3967" s="3" t="s">
        <v>3042</v>
      </c>
      <c r="L3967" s="3" t="s">
        <v>3042</v>
      </c>
      <c r="M3967" s="3" t="s">
        <v>3042</v>
      </c>
      <c r="N3967" s="3" t="s">
        <v>3042</v>
      </c>
      <c r="O3967" s="3" t="s">
        <v>3042</v>
      </c>
      <c r="P3967" s="3" t="s">
        <v>3042</v>
      </c>
      <c r="Q3967" s="3" t="s">
        <v>3042</v>
      </c>
      <c r="R3967" s="3" t="s">
        <v>3042</v>
      </c>
      <c r="S3967" s="3" t="s">
        <v>3042</v>
      </c>
      <c r="T3967" s="3" t="s">
        <v>3042</v>
      </c>
      <c r="U3967" s="3" t="s">
        <v>3042</v>
      </c>
      <c r="V3967" s="3" t="s">
        <v>3042</v>
      </c>
      <c r="W3967" s="3" t="s">
        <v>650</v>
      </c>
      <c r="X3967" s="3"/>
      <c r="Y3967" s="3"/>
      <c r="Z3967" s="3"/>
      <c r="AA3967" s="3"/>
      <c r="AB3967" s="3"/>
      <c r="AC3967" s="3"/>
      <c r="AD3967" s="3"/>
      <c r="AE3967" s="3"/>
      <c r="AF3967" s="3"/>
      <c r="AG3967" s="3">
        <f t="shared" si="64"/>
        <v>22</v>
      </c>
      <c r="AH3967" s="3" t="s">
        <v>650</v>
      </c>
      <c r="AI3967" s="3" t="str">
        <f>IFERROR(IF($AG3967&lt;=$AN3967,MATCH($AH3967,레드마인_배치!G:G,0),MATCH($AH3967,레드마인_서비스!G:G,0)),"")</f>
        <v/>
      </c>
      <c r="AJ3967" s="3" t="str" cm="1">
        <f t="array" ref="AJ3967">IFERROR(INDEX(IF($AG3967&lt;=$AN3967,레드마인_배치!E:E,레드마인_서비스!E:E),콜트리분석!$AI3967),"")</f>
        <v/>
      </c>
      <c r="AK3967" s="3" t="str" cm="1">
        <f t="array" ref="AK3967">IFERROR(INDEX(IF($AG3967&lt;=$AN3967,레드마인_배치!H:H,레드마인_서비스!H:H),콜트리분석!$AI3967),"")</f>
        <v/>
      </c>
      <c r="AL3967" s="3" t="str" cm="1">
        <f t="array" ref="AL3967">IFERROR(INDEX(IF($AG3967&lt;=$AN3967,레드마인_배치!I:I,레드마인_서비스!I:I),콜트리분석!$AI3967),"")</f>
        <v/>
      </c>
      <c r="AM3967" s="3" t="str" cm="1">
        <f t="array" ref="AM3967">IFERROR(INDEX(IF($AG3967&lt;=$AN3967,레드마인_배치!J:J,레드마인_서비스!J:J),콜트리분석!$AI3967),"")</f>
        <v/>
      </c>
      <c r="AN3967" s="3">
        <v>3</v>
      </c>
      <c r="AO3967" s="15" t="str">
        <f ca="1">IFERROR(INDEX(레드마인_배치!E:E,MATCH(OFFSET(A3967,,AN3967),레드마인_배치!G:G,0)),"")</f>
        <v>미대상</v>
      </c>
      <c r="AP3967" t="s">
        <v>3330</v>
      </c>
      <c r="AQ3967">
        <v>172</v>
      </c>
    </row>
    <row r="3968" spans="1:43" hidden="1">
      <c r="A3968" s="3" t="s">
        <v>2957</v>
      </c>
      <c r="B3968" s="3" t="s">
        <v>491</v>
      </c>
      <c r="C3968" s="3" t="s">
        <v>494</v>
      </c>
      <c r="D3968" s="3" t="s">
        <v>677</v>
      </c>
      <c r="E3968" s="3" t="s">
        <v>3043</v>
      </c>
      <c r="F3968" s="3" t="s">
        <v>3044</v>
      </c>
      <c r="G3968" s="3" t="s">
        <v>3046</v>
      </c>
      <c r="H3968" s="3" t="s">
        <v>3042</v>
      </c>
      <c r="I3968" s="3" t="s">
        <v>3042</v>
      </c>
      <c r="J3968" s="3" t="s">
        <v>3042</v>
      </c>
      <c r="K3968" s="3" t="s">
        <v>3042</v>
      </c>
      <c r="L3968" s="3" t="s">
        <v>3042</v>
      </c>
      <c r="M3968" s="3" t="s">
        <v>3042</v>
      </c>
      <c r="N3968" s="3" t="s">
        <v>3042</v>
      </c>
      <c r="O3968" s="3" t="s">
        <v>3042</v>
      </c>
      <c r="P3968" s="3" t="s">
        <v>3042</v>
      </c>
      <c r="Q3968" s="3" t="s">
        <v>3042</v>
      </c>
      <c r="R3968" s="3" t="s">
        <v>3042</v>
      </c>
      <c r="S3968" s="3" t="s">
        <v>3042</v>
      </c>
      <c r="T3968" s="3" t="s">
        <v>3042</v>
      </c>
      <c r="U3968" s="3" t="s">
        <v>3042</v>
      </c>
      <c r="V3968" s="3" t="s">
        <v>3042</v>
      </c>
      <c r="W3968" s="3" t="s">
        <v>812</v>
      </c>
      <c r="X3968" s="3"/>
      <c r="Y3968" s="3"/>
      <c r="Z3968" s="3"/>
      <c r="AA3968" s="3"/>
      <c r="AB3968" s="3"/>
      <c r="AC3968" s="3"/>
      <c r="AD3968" s="3"/>
      <c r="AE3968" s="3"/>
      <c r="AF3968" s="3"/>
      <c r="AG3968" s="3">
        <f t="shared" si="64"/>
        <v>22</v>
      </c>
      <c r="AH3968" s="3" t="s">
        <v>812</v>
      </c>
      <c r="AI3968" s="3" t="str">
        <f>IFERROR(IF($AG3968&lt;=$AN3968,MATCH($AH3968,레드마인_배치!G:G,0),MATCH($AH3968,레드마인_서비스!G:G,0)),"")</f>
        <v/>
      </c>
      <c r="AJ3968" s="3" t="str" cm="1">
        <f t="array" ref="AJ3968">IFERROR(INDEX(IF($AG3968&lt;=$AN3968,레드마인_배치!E:E,레드마인_서비스!E:E),콜트리분석!$AI3968),"")</f>
        <v/>
      </c>
      <c r="AK3968" s="3" t="str" cm="1">
        <f t="array" ref="AK3968">IFERROR(INDEX(IF($AG3968&lt;=$AN3968,레드마인_배치!H:H,레드마인_서비스!H:H),콜트리분석!$AI3968),"")</f>
        <v/>
      </c>
      <c r="AL3968" s="3" t="str" cm="1">
        <f t="array" ref="AL3968">IFERROR(INDEX(IF($AG3968&lt;=$AN3968,레드마인_배치!I:I,레드마인_서비스!I:I),콜트리분석!$AI3968),"")</f>
        <v/>
      </c>
      <c r="AM3968" s="3" t="str" cm="1">
        <f t="array" ref="AM3968">IFERROR(INDEX(IF($AG3968&lt;=$AN3968,레드마인_배치!J:J,레드마인_서비스!J:J),콜트리분석!$AI3968),"")</f>
        <v/>
      </c>
      <c r="AN3968" s="3">
        <v>3</v>
      </c>
      <c r="AO3968" s="15" t="str">
        <f ca="1">IFERROR(INDEX(레드마인_배치!E:E,MATCH(OFFSET(A3968,,AN3968),레드마인_배치!G:G,0)),"")</f>
        <v>미대상</v>
      </c>
      <c r="AP3968" t="s">
        <v>3330</v>
      </c>
      <c r="AQ3968">
        <v>172</v>
      </c>
    </row>
    <row r="3969" spans="1:43" hidden="1">
      <c r="A3969" s="3" t="s">
        <v>2957</v>
      </c>
      <c r="B3969" s="3" t="s">
        <v>491</v>
      </c>
      <c r="C3969" s="3" t="s">
        <v>494</v>
      </c>
      <c r="D3969" s="3" t="s">
        <v>677</v>
      </c>
      <c r="E3969" s="3" t="s">
        <v>3043</v>
      </c>
      <c r="F3969" s="3" t="s">
        <v>3044</v>
      </c>
      <c r="G3969" s="3" t="s">
        <v>3046</v>
      </c>
      <c r="H3969" s="3" t="s">
        <v>3042</v>
      </c>
      <c r="I3969" s="3" t="s">
        <v>3042</v>
      </c>
      <c r="J3969" s="3" t="s">
        <v>3042</v>
      </c>
      <c r="K3969" s="3" t="s">
        <v>3042</v>
      </c>
      <c r="L3969" s="3" t="s">
        <v>3042</v>
      </c>
      <c r="M3969" s="3" t="s">
        <v>3042</v>
      </c>
      <c r="N3969" s="3" t="s">
        <v>3042</v>
      </c>
      <c r="O3969" s="3" t="s">
        <v>3042</v>
      </c>
      <c r="P3969" s="3" t="s">
        <v>3042</v>
      </c>
      <c r="Q3969" s="3" t="s">
        <v>3042</v>
      </c>
      <c r="R3969" s="3" t="s">
        <v>3042</v>
      </c>
      <c r="S3969" s="3" t="s">
        <v>3042</v>
      </c>
      <c r="T3969" s="3" t="s">
        <v>3042</v>
      </c>
      <c r="U3969" s="3" t="s">
        <v>3042</v>
      </c>
      <c r="V3969" s="3" t="s">
        <v>3042</v>
      </c>
      <c r="W3969" s="3" t="s">
        <v>811</v>
      </c>
      <c r="X3969" s="3"/>
      <c r="Y3969" s="3"/>
      <c r="Z3969" s="3"/>
      <c r="AA3969" s="3"/>
      <c r="AB3969" s="3"/>
      <c r="AC3969" s="3"/>
      <c r="AD3969" s="3"/>
      <c r="AE3969" s="3"/>
      <c r="AF3969" s="3"/>
      <c r="AG3969" s="3">
        <f t="shared" si="64"/>
        <v>22</v>
      </c>
      <c r="AH3969" s="3" t="s">
        <v>811</v>
      </c>
      <c r="AI3969" s="3" t="str">
        <f>IFERROR(IF($AG3969&lt;=$AN3969,MATCH($AH3969,레드마인_배치!G:G,0),MATCH($AH3969,레드마인_서비스!G:G,0)),"")</f>
        <v/>
      </c>
      <c r="AJ3969" s="3" t="str" cm="1">
        <f t="array" ref="AJ3969">IFERROR(INDEX(IF($AG3969&lt;=$AN3969,레드마인_배치!E:E,레드마인_서비스!E:E),콜트리분석!$AI3969),"")</f>
        <v/>
      </c>
      <c r="AK3969" s="3" t="str" cm="1">
        <f t="array" ref="AK3969">IFERROR(INDEX(IF($AG3969&lt;=$AN3969,레드마인_배치!H:H,레드마인_서비스!H:H),콜트리분석!$AI3969),"")</f>
        <v/>
      </c>
      <c r="AL3969" s="3" t="str" cm="1">
        <f t="array" ref="AL3969">IFERROR(INDEX(IF($AG3969&lt;=$AN3969,레드마인_배치!I:I,레드마인_서비스!I:I),콜트리분석!$AI3969),"")</f>
        <v/>
      </c>
      <c r="AM3969" s="3" t="str" cm="1">
        <f t="array" ref="AM3969">IFERROR(INDEX(IF($AG3969&lt;=$AN3969,레드마인_배치!J:J,레드마인_서비스!J:J),콜트리분석!$AI3969),"")</f>
        <v/>
      </c>
      <c r="AN3969" s="3">
        <v>3</v>
      </c>
      <c r="AO3969" s="15" t="str">
        <f ca="1">IFERROR(INDEX(레드마인_배치!E:E,MATCH(OFFSET(A3969,,AN3969),레드마인_배치!G:G,0)),"")</f>
        <v>미대상</v>
      </c>
      <c r="AP3969" t="s">
        <v>3330</v>
      </c>
      <c r="AQ3969">
        <v>172</v>
      </c>
    </row>
    <row r="3970" spans="1:43" hidden="1">
      <c r="A3970" s="3" t="s">
        <v>2957</v>
      </c>
      <c r="B3970" s="3" t="s">
        <v>491</v>
      </c>
      <c r="C3970" s="3" t="s">
        <v>494</v>
      </c>
      <c r="D3970" s="3" t="s">
        <v>677</v>
      </c>
      <c r="E3970" s="3" t="s">
        <v>3043</v>
      </c>
      <c r="F3970" s="3" t="s">
        <v>3044</v>
      </c>
      <c r="G3970" s="3" t="s">
        <v>3046</v>
      </c>
      <c r="H3970" s="3" t="s">
        <v>3042</v>
      </c>
      <c r="I3970" s="3" t="s">
        <v>3042</v>
      </c>
      <c r="J3970" s="3" t="s">
        <v>3042</v>
      </c>
      <c r="K3970" s="3" t="s">
        <v>3042</v>
      </c>
      <c r="L3970" s="3" t="s">
        <v>3042</v>
      </c>
      <c r="M3970" s="3" t="s">
        <v>3042</v>
      </c>
      <c r="N3970" s="3" t="s">
        <v>3042</v>
      </c>
      <c r="O3970" s="3" t="s">
        <v>3042</v>
      </c>
      <c r="P3970" s="3" t="s">
        <v>3042</v>
      </c>
      <c r="Q3970" s="3" t="s">
        <v>3042</v>
      </c>
      <c r="R3970" s="3" t="s">
        <v>3042</v>
      </c>
      <c r="S3970" s="3" t="s">
        <v>3042</v>
      </c>
      <c r="T3970" s="3" t="s">
        <v>3042</v>
      </c>
      <c r="U3970" s="3" t="s">
        <v>3042</v>
      </c>
      <c r="V3970" s="3" t="s">
        <v>650</v>
      </c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>
        <f t="shared" si="64"/>
        <v>21</v>
      </c>
      <c r="AH3970" s="3" t="s">
        <v>650</v>
      </c>
      <c r="AI3970" s="3" t="str">
        <f>IFERROR(IF($AG3970&lt;=$AN3970,MATCH($AH3970,레드마인_배치!G:G,0),MATCH($AH3970,레드마인_서비스!G:G,0)),"")</f>
        <v/>
      </c>
      <c r="AJ3970" s="3" t="str" cm="1">
        <f t="array" ref="AJ3970">IFERROR(INDEX(IF($AG3970&lt;=$AN3970,레드마인_배치!E:E,레드마인_서비스!E:E),콜트리분석!$AI3970),"")</f>
        <v/>
      </c>
      <c r="AK3970" s="3" t="str" cm="1">
        <f t="array" ref="AK3970">IFERROR(INDEX(IF($AG3970&lt;=$AN3970,레드마인_배치!H:H,레드마인_서비스!H:H),콜트리분석!$AI3970),"")</f>
        <v/>
      </c>
      <c r="AL3970" s="3" t="str" cm="1">
        <f t="array" ref="AL3970">IFERROR(INDEX(IF($AG3970&lt;=$AN3970,레드마인_배치!I:I,레드마인_서비스!I:I),콜트리분석!$AI3970),"")</f>
        <v/>
      </c>
      <c r="AM3970" s="3" t="str" cm="1">
        <f t="array" ref="AM3970">IFERROR(INDEX(IF($AG3970&lt;=$AN3970,레드마인_배치!J:J,레드마인_서비스!J:J),콜트리분석!$AI3970),"")</f>
        <v/>
      </c>
      <c r="AN3970" s="3">
        <v>3</v>
      </c>
      <c r="AO3970" s="15" t="str">
        <f ca="1">IFERROR(INDEX(레드마인_배치!E:E,MATCH(OFFSET(A3970,,AN3970),레드마인_배치!G:G,0)),"")</f>
        <v>미대상</v>
      </c>
      <c r="AP3970" t="s">
        <v>3330</v>
      </c>
      <c r="AQ3970">
        <v>172</v>
      </c>
    </row>
    <row r="3971" spans="1:43" hidden="1">
      <c r="A3971" s="3" t="s">
        <v>2957</v>
      </c>
      <c r="B3971" s="3" t="s">
        <v>491</v>
      </c>
      <c r="C3971" s="3" t="s">
        <v>494</v>
      </c>
      <c r="D3971" s="3" t="s">
        <v>677</v>
      </c>
      <c r="E3971" s="3" t="s">
        <v>3043</v>
      </c>
      <c r="F3971" s="3" t="s">
        <v>3044</v>
      </c>
      <c r="G3971" s="3" t="s">
        <v>3046</v>
      </c>
      <c r="H3971" s="3" t="s">
        <v>3042</v>
      </c>
      <c r="I3971" s="3" t="s">
        <v>3042</v>
      </c>
      <c r="J3971" s="3" t="s">
        <v>3042</v>
      </c>
      <c r="K3971" s="3" t="s">
        <v>3042</v>
      </c>
      <c r="L3971" s="3" t="s">
        <v>3042</v>
      </c>
      <c r="M3971" s="3" t="s">
        <v>3042</v>
      </c>
      <c r="N3971" s="3" t="s">
        <v>3042</v>
      </c>
      <c r="O3971" s="3" t="s">
        <v>3042</v>
      </c>
      <c r="P3971" s="3" t="s">
        <v>3042</v>
      </c>
      <c r="Q3971" s="3" t="s">
        <v>3042</v>
      </c>
      <c r="R3971" s="3" t="s">
        <v>3042</v>
      </c>
      <c r="S3971" s="3" t="s">
        <v>3042</v>
      </c>
      <c r="T3971" s="3" t="s">
        <v>3042</v>
      </c>
      <c r="U3971" s="3" t="s">
        <v>3042</v>
      </c>
      <c r="V3971" s="3" t="s">
        <v>812</v>
      </c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>
        <f t="shared" si="64"/>
        <v>21</v>
      </c>
      <c r="AH3971" s="3" t="s">
        <v>812</v>
      </c>
      <c r="AI3971" s="3" t="str">
        <f>IFERROR(IF($AG3971&lt;=$AN3971,MATCH($AH3971,레드마인_배치!G:G,0),MATCH($AH3971,레드마인_서비스!G:G,0)),"")</f>
        <v/>
      </c>
      <c r="AJ3971" s="3" t="str" cm="1">
        <f t="array" ref="AJ3971">IFERROR(INDEX(IF($AG3971&lt;=$AN3971,레드마인_배치!E:E,레드마인_서비스!E:E),콜트리분석!$AI3971),"")</f>
        <v/>
      </c>
      <c r="AK3971" s="3" t="str" cm="1">
        <f t="array" ref="AK3971">IFERROR(INDEX(IF($AG3971&lt;=$AN3971,레드마인_배치!H:H,레드마인_서비스!H:H),콜트리분석!$AI3971),"")</f>
        <v/>
      </c>
      <c r="AL3971" s="3" t="str" cm="1">
        <f t="array" ref="AL3971">IFERROR(INDEX(IF($AG3971&lt;=$AN3971,레드마인_배치!I:I,레드마인_서비스!I:I),콜트리분석!$AI3971),"")</f>
        <v/>
      </c>
      <c r="AM3971" s="3" t="str" cm="1">
        <f t="array" ref="AM3971">IFERROR(INDEX(IF($AG3971&lt;=$AN3971,레드마인_배치!J:J,레드마인_서비스!J:J),콜트리분석!$AI3971),"")</f>
        <v/>
      </c>
      <c r="AN3971" s="3">
        <v>3</v>
      </c>
      <c r="AO3971" s="15" t="str">
        <f ca="1">IFERROR(INDEX(레드마인_배치!E:E,MATCH(OFFSET(A3971,,AN3971),레드마인_배치!G:G,0)),"")</f>
        <v>미대상</v>
      </c>
      <c r="AP3971" t="s">
        <v>3330</v>
      </c>
      <c r="AQ3971">
        <v>172</v>
      </c>
    </row>
    <row r="3972" spans="1:43" hidden="1">
      <c r="A3972" s="3" t="s">
        <v>2957</v>
      </c>
      <c r="B3972" s="3" t="s">
        <v>491</v>
      </c>
      <c r="C3972" s="3" t="s">
        <v>494</v>
      </c>
      <c r="D3972" s="3" t="s">
        <v>677</v>
      </c>
      <c r="E3972" s="3" t="s">
        <v>3043</v>
      </c>
      <c r="F3972" s="3" t="s">
        <v>3044</v>
      </c>
      <c r="G3972" s="3" t="s">
        <v>3046</v>
      </c>
      <c r="H3972" s="3" t="s">
        <v>3042</v>
      </c>
      <c r="I3972" s="3" t="s">
        <v>3042</v>
      </c>
      <c r="J3972" s="3" t="s">
        <v>3042</v>
      </c>
      <c r="K3972" s="3" t="s">
        <v>3042</v>
      </c>
      <c r="L3972" s="3" t="s">
        <v>3042</v>
      </c>
      <c r="M3972" s="3" t="s">
        <v>3042</v>
      </c>
      <c r="N3972" s="3" t="s">
        <v>3042</v>
      </c>
      <c r="O3972" s="3" t="s">
        <v>3042</v>
      </c>
      <c r="P3972" s="3" t="s">
        <v>3042</v>
      </c>
      <c r="Q3972" s="3" t="s">
        <v>3042</v>
      </c>
      <c r="R3972" s="3" t="s">
        <v>3042</v>
      </c>
      <c r="S3972" s="3" t="s">
        <v>3042</v>
      </c>
      <c r="T3972" s="3" t="s">
        <v>3042</v>
      </c>
      <c r="U3972" s="3" t="s">
        <v>3042</v>
      </c>
      <c r="V3972" s="3" t="s">
        <v>811</v>
      </c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>
        <f t="shared" si="64"/>
        <v>21</v>
      </c>
      <c r="AH3972" s="3" t="s">
        <v>811</v>
      </c>
      <c r="AI3972" s="3" t="str">
        <f>IFERROR(IF($AG3972&lt;=$AN3972,MATCH($AH3972,레드마인_배치!G:G,0),MATCH($AH3972,레드마인_서비스!G:G,0)),"")</f>
        <v/>
      </c>
      <c r="AJ3972" s="3" t="str" cm="1">
        <f t="array" ref="AJ3972">IFERROR(INDEX(IF($AG3972&lt;=$AN3972,레드마인_배치!E:E,레드마인_서비스!E:E),콜트리분석!$AI3972),"")</f>
        <v/>
      </c>
      <c r="AK3972" s="3" t="str" cm="1">
        <f t="array" ref="AK3972">IFERROR(INDEX(IF($AG3972&lt;=$AN3972,레드마인_배치!H:H,레드마인_서비스!H:H),콜트리분석!$AI3972),"")</f>
        <v/>
      </c>
      <c r="AL3972" s="3" t="str" cm="1">
        <f t="array" ref="AL3972">IFERROR(INDEX(IF($AG3972&lt;=$AN3972,레드마인_배치!I:I,레드마인_서비스!I:I),콜트리분석!$AI3972),"")</f>
        <v/>
      </c>
      <c r="AM3972" s="3" t="str" cm="1">
        <f t="array" ref="AM3972">IFERROR(INDEX(IF($AG3972&lt;=$AN3972,레드마인_배치!J:J,레드마인_서비스!J:J),콜트리분석!$AI3972),"")</f>
        <v/>
      </c>
      <c r="AN3972" s="3">
        <v>3</v>
      </c>
      <c r="AO3972" s="15" t="str">
        <f ca="1">IFERROR(INDEX(레드마인_배치!E:E,MATCH(OFFSET(A3972,,AN3972),레드마인_배치!G:G,0)),"")</f>
        <v>미대상</v>
      </c>
      <c r="AP3972" t="s">
        <v>3330</v>
      </c>
      <c r="AQ3972">
        <v>172</v>
      </c>
    </row>
    <row r="3973" spans="1:43" hidden="1">
      <c r="A3973" s="3" t="s">
        <v>2957</v>
      </c>
      <c r="B3973" s="3" t="s">
        <v>491</v>
      </c>
      <c r="C3973" s="3" t="s">
        <v>494</v>
      </c>
      <c r="D3973" s="3" t="s">
        <v>677</v>
      </c>
      <c r="E3973" s="3" t="s">
        <v>3043</v>
      </c>
      <c r="F3973" s="3" t="s">
        <v>3044</v>
      </c>
      <c r="G3973" s="3" t="s">
        <v>3046</v>
      </c>
      <c r="H3973" s="3" t="s">
        <v>3042</v>
      </c>
      <c r="I3973" s="3" t="s">
        <v>3042</v>
      </c>
      <c r="J3973" s="3" t="s">
        <v>3042</v>
      </c>
      <c r="K3973" s="3" t="s">
        <v>3042</v>
      </c>
      <c r="L3973" s="3" t="s">
        <v>3042</v>
      </c>
      <c r="M3973" s="3" t="s">
        <v>3042</v>
      </c>
      <c r="N3973" s="3" t="s">
        <v>3042</v>
      </c>
      <c r="O3973" s="3" t="s">
        <v>3042</v>
      </c>
      <c r="P3973" s="3" t="s">
        <v>3042</v>
      </c>
      <c r="Q3973" s="3" t="s">
        <v>3042</v>
      </c>
      <c r="R3973" s="3" t="s">
        <v>3042</v>
      </c>
      <c r="S3973" s="3" t="s">
        <v>3042</v>
      </c>
      <c r="T3973" s="3" t="s">
        <v>3042</v>
      </c>
      <c r="U3973" s="3" t="s">
        <v>650</v>
      </c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>
        <f t="shared" si="64"/>
        <v>20</v>
      </c>
      <c r="AH3973" s="3" t="s">
        <v>650</v>
      </c>
      <c r="AI3973" s="3" t="str">
        <f>IFERROR(IF($AG3973&lt;=$AN3973,MATCH($AH3973,레드마인_배치!G:G,0),MATCH($AH3973,레드마인_서비스!G:G,0)),"")</f>
        <v/>
      </c>
      <c r="AJ3973" s="3" t="str" cm="1">
        <f t="array" ref="AJ3973">IFERROR(INDEX(IF($AG3973&lt;=$AN3973,레드마인_배치!E:E,레드마인_서비스!E:E),콜트리분석!$AI3973),"")</f>
        <v/>
      </c>
      <c r="AK3973" s="3" t="str" cm="1">
        <f t="array" ref="AK3973">IFERROR(INDEX(IF($AG3973&lt;=$AN3973,레드마인_배치!H:H,레드마인_서비스!H:H),콜트리분석!$AI3973),"")</f>
        <v/>
      </c>
      <c r="AL3973" s="3" t="str" cm="1">
        <f t="array" ref="AL3973">IFERROR(INDEX(IF($AG3973&lt;=$AN3973,레드마인_배치!I:I,레드마인_서비스!I:I),콜트리분석!$AI3973),"")</f>
        <v/>
      </c>
      <c r="AM3973" s="3" t="str" cm="1">
        <f t="array" ref="AM3973">IFERROR(INDEX(IF($AG3973&lt;=$AN3973,레드마인_배치!J:J,레드마인_서비스!J:J),콜트리분석!$AI3973),"")</f>
        <v/>
      </c>
      <c r="AN3973" s="3">
        <v>3</v>
      </c>
      <c r="AO3973" s="15" t="str">
        <f ca="1">IFERROR(INDEX(레드마인_배치!E:E,MATCH(OFFSET(A3973,,AN3973),레드마인_배치!G:G,0)),"")</f>
        <v>미대상</v>
      </c>
      <c r="AP3973" t="s">
        <v>3330</v>
      </c>
      <c r="AQ3973">
        <v>172</v>
      </c>
    </row>
    <row r="3974" spans="1:43" hidden="1">
      <c r="A3974" s="3" t="s">
        <v>2957</v>
      </c>
      <c r="B3974" s="3" t="s">
        <v>491</v>
      </c>
      <c r="C3974" s="3" t="s">
        <v>494</v>
      </c>
      <c r="D3974" s="3" t="s">
        <v>677</v>
      </c>
      <c r="E3974" s="3" t="s">
        <v>3043</v>
      </c>
      <c r="F3974" s="3" t="s">
        <v>3044</v>
      </c>
      <c r="G3974" s="3" t="s">
        <v>3046</v>
      </c>
      <c r="H3974" s="3" t="s">
        <v>3042</v>
      </c>
      <c r="I3974" s="3" t="s">
        <v>3042</v>
      </c>
      <c r="J3974" s="3" t="s">
        <v>3042</v>
      </c>
      <c r="K3974" s="3" t="s">
        <v>3042</v>
      </c>
      <c r="L3974" s="3" t="s">
        <v>3042</v>
      </c>
      <c r="M3974" s="3" t="s">
        <v>3042</v>
      </c>
      <c r="N3974" s="3" t="s">
        <v>3042</v>
      </c>
      <c r="O3974" s="3" t="s">
        <v>3042</v>
      </c>
      <c r="P3974" s="3" t="s">
        <v>3042</v>
      </c>
      <c r="Q3974" s="3" t="s">
        <v>3042</v>
      </c>
      <c r="R3974" s="3" t="s">
        <v>3042</v>
      </c>
      <c r="S3974" s="3" t="s">
        <v>3042</v>
      </c>
      <c r="T3974" s="3" t="s">
        <v>3042</v>
      </c>
      <c r="U3974" s="3" t="s">
        <v>812</v>
      </c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>
        <f t="shared" si="64"/>
        <v>20</v>
      </c>
      <c r="AH3974" s="3" t="s">
        <v>812</v>
      </c>
      <c r="AI3974" s="3" t="str">
        <f>IFERROR(IF($AG3974&lt;=$AN3974,MATCH($AH3974,레드마인_배치!G:G,0),MATCH($AH3974,레드마인_서비스!G:G,0)),"")</f>
        <v/>
      </c>
      <c r="AJ3974" s="3" t="str" cm="1">
        <f t="array" ref="AJ3974">IFERROR(INDEX(IF($AG3974&lt;=$AN3974,레드마인_배치!E:E,레드마인_서비스!E:E),콜트리분석!$AI3974),"")</f>
        <v/>
      </c>
      <c r="AK3974" s="3" t="str" cm="1">
        <f t="array" ref="AK3974">IFERROR(INDEX(IF($AG3974&lt;=$AN3974,레드마인_배치!H:H,레드마인_서비스!H:H),콜트리분석!$AI3974),"")</f>
        <v/>
      </c>
      <c r="AL3974" s="3" t="str" cm="1">
        <f t="array" ref="AL3974">IFERROR(INDEX(IF($AG3974&lt;=$AN3974,레드마인_배치!I:I,레드마인_서비스!I:I),콜트리분석!$AI3974),"")</f>
        <v/>
      </c>
      <c r="AM3974" s="3" t="str" cm="1">
        <f t="array" ref="AM3974">IFERROR(INDEX(IF($AG3974&lt;=$AN3974,레드마인_배치!J:J,레드마인_서비스!J:J),콜트리분석!$AI3974),"")</f>
        <v/>
      </c>
      <c r="AN3974" s="3">
        <v>3</v>
      </c>
      <c r="AO3974" s="15" t="str">
        <f ca="1">IFERROR(INDEX(레드마인_배치!E:E,MATCH(OFFSET(A3974,,AN3974),레드마인_배치!G:G,0)),"")</f>
        <v>미대상</v>
      </c>
      <c r="AP3974" t="s">
        <v>3330</v>
      </c>
      <c r="AQ3974">
        <v>172</v>
      </c>
    </row>
    <row r="3975" spans="1:43" hidden="1">
      <c r="A3975" s="3" t="s">
        <v>2957</v>
      </c>
      <c r="B3975" s="3" t="s">
        <v>491</v>
      </c>
      <c r="C3975" s="3" t="s">
        <v>494</v>
      </c>
      <c r="D3975" s="3" t="s">
        <v>677</v>
      </c>
      <c r="E3975" s="3" t="s">
        <v>3043</v>
      </c>
      <c r="F3975" s="3" t="s">
        <v>3044</v>
      </c>
      <c r="G3975" s="3" t="s">
        <v>3046</v>
      </c>
      <c r="H3975" s="3" t="s">
        <v>3042</v>
      </c>
      <c r="I3975" s="3" t="s">
        <v>3042</v>
      </c>
      <c r="J3975" s="3" t="s">
        <v>3042</v>
      </c>
      <c r="K3975" s="3" t="s">
        <v>3042</v>
      </c>
      <c r="L3975" s="3" t="s">
        <v>3042</v>
      </c>
      <c r="M3975" s="3" t="s">
        <v>3042</v>
      </c>
      <c r="N3975" s="3" t="s">
        <v>3042</v>
      </c>
      <c r="O3975" s="3" t="s">
        <v>3042</v>
      </c>
      <c r="P3975" s="3" t="s">
        <v>3042</v>
      </c>
      <c r="Q3975" s="3" t="s">
        <v>3042</v>
      </c>
      <c r="R3975" s="3" t="s">
        <v>3042</v>
      </c>
      <c r="S3975" s="3" t="s">
        <v>3042</v>
      </c>
      <c r="T3975" s="3" t="s">
        <v>3042</v>
      </c>
      <c r="U3975" s="3" t="s">
        <v>811</v>
      </c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>
        <f t="shared" si="64"/>
        <v>20</v>
      </c>
      <c r="AH3975" s="3" t="s">
        <v>811</v>
      </c>
      <c r="AI3975" s="3" t="str">
        <f>IFERROR(IF($AG3975&lt;=$AN3975,MATCH($AH3975,레드마인_배치!G:G,0),MATCH($AH3975,레드마인_서비스!G:G,0)),"")</f>
        <v/>
      </c>
      <c r="AJ3975" s="3" t="str" cm="1">
        <f t="array" ref="AJ3975">IFERROR(INDEX(IF($AG3975&lt;=$AN3975,레드마인_배치!E:E,레드마인_서비스!E:E),콜트리분석!$AI3975),"")</f>
        <v/>
      </c>
      <c r="AK3975" s="3" t="str" cm="1">
        <f t="array" ref="AK3975">IFERROR(INDEX(IF($AG3975&lt;=$AN3975,레드마인_배치!H:H,레드마인_서비스!H:H),콜트리분석!$AI3975),"")</f>
        <v/>
      </c>
      <c r="AL3975" s="3" t="str" cm="1">
        <f t="array" ref="AL3975">IFERROR(INDEX(IF($AG3975&lt;=$AN3975,레드마인_배치!I:I,레드마인_서비스!I:I),콜트리분석!$AI3975),"")</f>
        <v/>
      </c>
      <c r="AM3975" s="3" t="str" cm="1">
        <f t="array" ref="AM3975">IFERROR(INDEX(IF($AG3975&lt;=$AN3975,레드마인_배치!J:J,레드마인_서비스!J:J),콜트리분석!$AI3975),"")</f>
        <v/>
      </c>
      <c r="AN3975" s="3">
        <v>3</v>
      </c>
      <c r="AO3975" s="15" t="str">
        <f ca="1">IFERROR(INDEX(레드마인_배치!E:E,MATCH(OFFSET(A3975,,AN3975),레드마인_배치!G:G,0)),"")</f>
        <v>미대상</v>
      </c>
      <c r="AP3975" t="s">
        <v>3330</v>
      </c>
      <c r="AQ3975">
        <v>172</v>
      </c>
    </row>
    <row r="3976" spans="1:43" hidden="1">
      <c r="A3976" s="3" t="s">
        <v>2957</v>
      </c>
      <c r="B3976" s="3" t="s">
        <v>491</v>
      </c>
      <c r="C3976" s="3" t="s">
        <v>494</v>
      </c>
      <c r="D3976" s="3" t="s">
        <v>677</v>
      </c>
      <c r="E3976" s="3" t="s">
        <v>3043</v>
      </c>
      <c r="F3976" s="3" t="s">
        <v>3044</v>
      </c>
      <c r="G3976" s="3" t="s">
        <v>3046</v>
      </c>
      <c r="H3976" s="3" t="s">
        <v>3042</v>
      </c>
      <c r="I3976" s="3" t="s">
        <v>3042</v>
      </c>
      <c r="J3976" s="3" t="s">
        <v>3042</v>
      </c>
      <c r="K3976" s="3" t="s">
        <v>3042</v>
      </c>
      <c r="L3976" s="3" t="s">
        <v>3042</v>
      </c>
      <c r="M3976" s="3" t="s">
        <v>3042</v>
      </c>
      <c r="N3976" s="3" t="s">
        <v>3042</v>
      </c>
      <c r="O3976" s="3" t="s">
        <v>3042</v>
      </c>
      <c r="P3976" s="3" t="s">
        <v>3042</v>
      </c>
      <c r="Q3976" s="3" t="s">
        <v>3042</v>
      </c>
      <c r="R3976" s="3" t="s">
        <v>3042</v>
      </c>
      <c r="S3976" s="3" t="s">
        <v>3042</v>
      </c>
      <c r="T3976" s="3" t="s">
        <v>650</v>
      </c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>
        <f t="shared" si="64"/>
        <v>19</v>
      </c>
      <c r="AH3976" s="3" t="s">
        <v>650</v>
      </c>
      <c r="AI3976" s="3" t="str">
        <f>IFERROR(IF($AG3976&lt;=$AN3976,MATCH($AH3976,레드마인_배치!G:G,0),MATCH($AH3976,레드마인_서비스!G:G,0)),"")</f>
        <v/>
      </c>
      <c r="AJ3976" s="3" t="str" cm="1">
        <f t="array" ref="AJ3976">IFERROR(INDEX(IF($AG3976&lt;=$AN3976,레드마인_배치!E:E,레드마인_서비스!E:E),콜트리분석!$AI3976),"")</f>
        <v/>
      </c>
      <c r="AK3976" s="3" t="str" cm="1">
        <f t="array" ref="AK3976">IFERROR(INDEX(IF($AG3976&lt;=$AN3976,레드마인_배치!H:H,레드마인_서비스!H:H),콜트리분석!$AI3976),"")</f>
        <v/>
      </c>
      <c r="AL3976" s="3" t="str" cm="1">
        <f t="array" ref="AL3976">IFERROR(INDEX(IF($AG3976&lt;=$AN3976,레드마인_배치!I:I,레드마인_서비스!I:I),콜트리분석!$AI3976),"")</f>
        <v/>
      </c>
      <c r="AM3976" s="3" t="str" cm="1">
        <f t="array" ref="AM3976">IFERROR(INDEX(IF($AG3976&lt;=$AN3976,레드마인_배치!J:J,레드마인_서비스!J:J),콜트리분석!$AI3976),"")</f>
        <v/>
      </c>
      <c r="AN3976" s="3">
        <v>3</v>
      </c>
      <c r="AO3976" s="15" t="str">
        <f ca="1">IFERROR(INDEX(레드마인_배치!E:E,MATCH(OFFSET(A3976,,AN3976),레드마인_배치!G:G,0)),"")</f>
        <v>미대상</v>
      </c>
      <c r="AP3976" t="s">
        <v>3330</v>
      </c>
      <c r="AQ3976">
        <v>172</v>
      </c>
    </row>
    <row r="3977" spans="1:43" hidden="1">
      <c r="A3977" s="3" t="s">
        <v>2957</v>
      </c>
      <c r="B3977" s="3" t="s">
        <v>491</v>
      </c>
      <c r="C3977" s="3" t="s">
        <v>494</v>
      </c>
      <c r="D3977" s="3" t="s">
        <v>677</v>
      </c>
      <c r="E3977" s="3" t="s">
        <v>3043</v>
      </c>
      <c r="F3977" s="3" t="s">
        <v>3044</v>
      </c>
      <c r="G3977" s="3" t="s">
        <v>3046</v>
      </c>
      <c r="H3977" s="3" t="s">
        <v>3042</v>
      </c>
      <c r="I3977" s="3" t="s">
        <v>3042</v>
      </c>
      <c r="J3977" s="3" t="s">
        <v>3042</v>
      </c>
      <c r="K3977" s="3" t="s">
        <v>3042</v>
      </c>
      <c r="L3977" s="3" t="s">
        <v>3042</v>
      </c>
      <c r="M3977" s="3" t="s">
        <v>3042</v>
      </c>
      <c r="N3977" s="3" t="s">
        <v>3042</v>
      </c>
      <c r="O3977" s="3" t="s">
        <v>3042</v>
      </c>
      <c r="P3977" s="3" t="s">
        <v>3042</v>
      </c>
      <c r="Q3977" s="3" t="s">
        <v>3042</v>
      </c>
      <c r="R3977" s="3" t="s">
        <v>3042</v>
      </c>
      <c r="S3977" s="3" t="s">
        <v>3042</v>
      </c>
      <c r="T3977" s="3" t="s">
        <v>812</v>
      </c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>
        <f t="shared" si="64"/>
        <v>19</v>
      </c>
      <c r="AH3977" s="3" t="s">
        <v>812</v>
      </c>
      <c r="AI3977" s="3" t="str">
        <f>IFERROR(IF($AG3977&lt;=$AN3977,MATCH($AH3977,레드마인_배치!G:G,0),MATCH($AH3977,레드마인_서비스!G:G,0)),"")</f>
        <v/>
      </c>
      <c r="AJ3977" s="3" t="str" cm="1">
        <f t="array" ref="AJ3977">IFERROR(INDEX(IF($AG3977&lt;=$AN3977,레드마인_배치!E:E,레드마인_서비스!E:E),콜트리분석!$AI3977),"")</f>
        <v/>
      </c>
      <c r="AK3977" s="3" t="str" cm="1">
        <f t="array" ref="AK3977">IFERROR(INDEX(IF($AG3977&lt;=$AN3977,레드마인_배치!H:H,레드마인_서비스!H:H),콜트리분석!$AI3977),"")</f>
        <v/>
      </c>
      <c r="AL3977" s="3" t="str" cm="1">
        <f t="array" ref="AL3977">IFERROR(INDEX(IF($AG3977&lt;=$AN3977,레드마인_배치!I:I,레드마인_서비스!I:I),콜트리분석!$AI3977),"")</f>
        <v/>
      </c>
      <c r="AM3977" s="3" t="str" cm="1">
        <f t="array" ref="AM3977">IFERROR(INDEX(IF($AG3977&lt;=$AN3977,레드마인_배치!J:J,레드마인_서비스!J:J),콜트리분석!$AI3977),"")</f>
        <v/>
      </c>
      <c r="AN3977" s="3">
        <v>3</v>
      </c>
      <c r="AO3977" s="15" t="str">
        <f ca="1">IFERROR(INDEX(레드마인_배치!E:E,MATCH(OFFSET(A3977,,AN3977),레드마인_배치!G:G,0)),"")</f>
        <v>미대상</v>
      </c>
      <c r="AP3977" t="s">
        <v>3330</v>
      </c>
      <c r="AQ3977">
        <v>172</v>
      </c>
    </row>
    <row r="3978" spans="1:43" hidden="1">
      <c r="A3978" s="3" t="s">
        <v>2957</v>
      </c>
      <c r="B3978" s="3" t="s">
        <v>491</v>
      </c>
      <c r="C3978" s="3" t="s">
        <v>494</v>
      </c>
      <c r="D3978" s="3" t="s">
        <v>677</v>
      </c>
      <c r="E3978" s="3" t="s">
        <v>3043</v>
      </c>
      <c r="F3978" s="3" t="s">
        <v>3044</v>
      </c>
      <c r="G3978" s="3" t="s">
        <v>3046</v>
      </c>
      <c r="H3978" s="3" t="s">
        <v>3042</v>
      </c>
      <c r="I3978" s="3" t="s">
        <v>3042</v>
      </c>
      <c r="J3978" s="3" t="s">
        <v>3042</v>
      </c>
      <c r="K3978" s="3" t="s">
        <v>3042</v>
      </c>
      <c r="L3978" s="3" t="s">
        <v>3042</v>
      </c>
      <c r="M3978" s="3" t="s">
        <v>3042</v>
      </c>
      <c r="N3978" s="3" t="s">
        <v>3042</v>
      </c>
      <c r="O3978" s="3" t="s">
        <v>3042</v>
      </c>
      <c r="P3978" s="3" t="s">
        <v>3042</v>
      </c>
      <c r="Q3978" s="3" t="s">
        <v>3042</v>
      </c>
      <c r="R3978" s="3" t="s">
        <v>3042</v>
      </c>
      <c r="S3978" s="3" t="s">
        <v>3042</v>
      </c>
      <c r="T3978" s="3" t="s">
        <v>811</v>
      </c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>
        <f t="shared" si="64"/>
        <v>19</v>
      </c>
      <c r="AH3978" s="3" t="s">
        <v>811</v>
      </c>
      <c r="AI3978" s="3" t="str">
        <f>IFERROR(IF($AG3978&lt;=$AN3978,MATCH($AH3978,레드마인_배치!G:G,0),MATCH($AH3978,레드마인_서비스!G:G,0)),"")</f>
        <v/>
      </c>
      <c r="AJ3978" s="3" t="str" cm="1">
        <f t="array" ref="AJ3978">IFERROR(INDEX(IF($AG3978&lt;=$AN3978,레드마인_배치!E:E,레드마인_서비스!E:E),콜트리분석!$AI3978),"")</f>
        <v/>
      </c>
      <c r="AK3978" s="3" t="str" cm="1">
        <f t="array" ref="AK3978">IFERROR(INDEX(IF($AG3978&lt;=$AN3978,레드마인_배치!H:H,레드마인_서비스!H:H),콜트리분석!$AI3978),"")</f>
        <v/>
      </c>
      <c r="AL3978" s="3" t="str" cm="1">
        <f t="array" ref="AL3978">IFERROR(INDEX(IF($AG3978&lt;=$AN3978,레드마인_배치!I:I,레드마인_서비스!I:I),콜트리분석!$AI3978),"")</f>
        <v/>
      </c>
      <c r="AM3978" s="3" t="str" cm="1">
        <f t="array" ref="AM3978">IFERROR(INDEX(IF($AG3978&lt;=$AN3978,레드마인_배치!J:J,레드마인_서비스!J:J),콜트리분석!$AI3978),"")</f>
        <v/>
      </c>
      <c r="AN3978" s="3">
        <v>3</v>
      </c>
      <c r="AO3978" s="15" t="str">
        <f ca="1">IFERROR(INDEX(레드마인_배치!E:E,MATCH(OFFSET(A3978,,AN3978),레드마인_배치!G:G,0)),"")</f>
        <v>미대상</v>
      </c>
      <c r="AP3978" t="s">
        <v>3330</v>
      </c>
      <c r="AQ3978">
        <v>172</v>
      </c>
    </row>
    <row r="3979" spans="1:43" hidden="1">
      <c r="A3979" s="3" t="s">
        <v>2957</v>
      </c>
      <c r="B3979" s="3" t="s">
        <v>491</v>
      </c>
      <c r="C3979" s="3" t="s">
        <v>494</v>
      </c>
      <c r="D3979" s="3" t="s">
        <v>677</v>
      </c>
      <c r="E3979" s="3" t="s">
        <v>3043</v>
      </c>
      <c r="F3979" s="3" t="s">
        <v>3044</v>
      </c>
      <c r="G3979" s="3" t="s">
        <v>3046</v>
      </c>
      <c r="H3979" s="3" t="s">
        <v>3042</v>
      </c>
      <c r="I3979" s="3" t="s">
        <v>3042</v>
      </c>
      <c r="J3979" s="3" t="s">
        <v>3042</v>
      </c>
      <c r="K3979" s="3" t="s">
        <v>3042</v>
      </c>
      <c r="L3979" s="3" t="s">
        <v>3042</v>
      </c>
      <c r="M3979" s="3" t="s">
        <v>3042</v>
      </c>
      <c r="N3979" s="3" t="s">
        <v>3042</v>
      </c>
      <c r="O3979" s="3" t="s">
        <v>3042</v>
      </c>
      <c r="P3979" s="3" t="s">
        <v>3042</v>
      </c>
      <c r="Q3979" s="3" t="s">
        <v>3042</v>
      </c>
      <c r="R3979" s="3" t="s">
        <v>3042</v>
      </c>
      <c r="S3979" s="3" t="s">
        <v>650</v>
      </c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>
        <f t="shared" si="64"/>
        <v>18</v>
      </c>
      <c r="AH3979" s="3" t="s">
        <v>650</v>
      </c>
      <c r="AI3979" s="3" t="str">
        <f>IFERROR(IF($AG3979&lt;=$AN3979,MATCH($AH3979,레드마인_배치!G:G,0),MATCH($AH3979,레드마인_서비스!G:G,0)),"")</f>
        <v/>
      </c>
      <c r="AJ3979" s="3" t="str" cm="1">
        <f t="array" ref="AJ3979">IFERROR(INDEX(IF($AG3979&lt;=$AN3979,레드마인_배치!E:E,레드마인_서비스!E:E),콜트리분석!$AI3979),"")</f>
        <v/>
      </c>
      <c r="AK3979" s="3" t="str" cm="1">
        <f t="array" ref="AK3979">IFERROR(INDEX(IF($AG3979&lt;=$AN3979,레드마인_배치!H:H,레드마인_서비스!H:H),콜트리분석!$AI3979),"")</f>
        <v/>
      </c>
      <c r="AL3979" s="3" t="str" cm="1">
        <f t="array" ref="AL3979">IFERROR(INDEX(IF($AG3979&lt;=$AN3979,레드마인_배치!I:I,레드마인_서비스!I:I),콜트리분석!$AI3979),"")</f>
        <v/>
      </c>
      <c r="AM3979" s="3" t="str" cm="1">
        <f t="array" ref="AM3979">IFERROR(INDEX(IF($AG3979&lt;=$AN3979,레드마인_배치!J:J,레드마인_서비스!J:J),콜트리분석!$AI3979),"")</f>
        <v/>
      </c>
      <c r="AN3979" s="3">
        <v>3</v>
      </c>
      <c r="AO3979" s="15" t="str">
        <f ca="1">IFERROR(INDEX(레드마인_배치!E:E,MATCH(OFFSET(A3979,,AN3979),레드마인_배치!G:G,0)),"")</f>
        <v>미대상</v>
      </c>
      <c r="AP3979" t="s">
        <v>3330</v>
      </c>
      <c r="AQ3979">
        <v>172</v>
      </c>
    </row>
    <row r="3980" spans="1:43" hidden="1">
      <c r="A3980" s="3" t="s">
        <v>2957</v>
      </c>
      <c r="B3980" s="3" t="s">
        <v>491</v>
      </c>
      <c r="C3980" s="3" t="s">
        <v>494</v>
      </c>
      <c r="D3980" s="3" t="s">
        <v>677</v>
      </c>
      <c r="E3980" s="3" t="s">
        <v>3043</v>
      </c>
      <c r="F3980" s="3" t="s">
        <v>3044</v>
      </c>
      <c r="G3980" s="3" t="s">
        <v>3046</v>
      </c>
      <c r="H3980" s="3" t="s">
        <v>3042</v>
      </c>
      <c r="I3980" s="3" t="s">
        <v>3042</v>
      </c>
      <c r="J3980" s="3" t="s">
        <v>3042</v>
      </c>
      <c r="K3980" s="3" t="s">
        <v>3042</v>
      </c>
      <c r="L3980" s="3" t="s">
        <v>3042</v>
      </c>
      <c r="M3980" s="3" t="s">
        <v>3042</v>
      </c>
      <c r="N3980" s="3" t="s">
        <v>3042</v>
      </c>
      <c r="O3980" s="3" t="s">
        <v>3042</v>
      </c>
      <c r="P3980" s="3" t="s">
        <v>3042</v>
      </c>
      <c r="Q3980" s="3" t="s">
        <v>3042</v>
      </c>
      <c r="R3980" s="3" t="s">
        <v>3042</v>
      </c>
      <c r="S3980" s="3" t="s">
        <v>812</v>
      </c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>
        <f t="shared" si="64"/>
        <v>18</v>
      </c>
      <c r="AH3980" s="3" t="s">
        <v>812</v>
      </c>
      <c r="AI3980" s="3" t="str">
        <f>IFERROR(IF($AG3980&lt;=$AN3980,MATCH($AH3980,레드마인_배치!G:G,0),MATCH($AH3980,레드마인_서비스!G:G,0)),"")</f>
        <v/>
      </c>
      <c r="AJ3980" s="3" t="str" cm="1">
        <f t="array" ref="AJ3980">IFERROR(INDEX(IF($AG3980&lt;=$AN3980,레드마인_배치!E:E,레드마인_서비스!E:E),콜트리분석!$AI3980),"")</f>
        <v/>
      </c>
      <c r="AK3980" s="3" t="str" cm="1">
        <f t="array" ref="AK3980">IFERROR(INDEX(IF($AG3980&lt;=$AN3980,레드마인_배치!H:H,레드마인_서비스!H:H),콜트리분석!$AI3980),"")</f>
        <v/>
      </c>
      <c r="AL3980" s="3" t="str" cm="1">
        <f t="array" ref="AL3980">IFERROR(INDEX(IF($AG3980&lt;=$AN3980,레드마인_배치!I:I,레드마인_서비스!I:I),콜트리분석!$AI3980),"")</f>
        <v/>
      </c>
      <c r="AM3980" s="3" t="str" cm="1">
        <f t="array" ref="AM3980">IFERROR(INDEX(IF($AG3980&lt;=$AN3980,레드마인_배치!J:J,레드마인_서비스!J:J),콜트리분석!$AI3980),"")</f>
        <v/>
      </c>
      <c r="AN3980" s="3">
        <v>3</v>
      </c>
      <c r="AO3980" s="15" t="str">
        <f ca="1">IFERROR(INDEX(레드마인_배치!E:E,MATCH(OFFSET(A3980,,AN3980),레드마인_배치!G:G,0)),"")</f>
        <v>미대상</v>
      </c>
      <c r="AP3980" t="s">
        <v>3330</v>
      </c>
      <c r="AQ3980">
        <v>172</v>
      </c>
    </row>
    <row r="3981" spans="1:43" hidden="1">
      <c r="A3981" s="3" t="s">
        <v>2957</v>
      </c>
      <c r="B3981" s="3" t="s">
        <v>491</v>
      </c>
      <c r="C3981" s="3" t="s">
        <v>494</v>
      </c>
      <c r="D3981" s="3" t="s">
        <v>677</v>
      </c>
      <c r="E3981" s="3" t="s">
        <v>3043</v>
      </c>
      <c r="F3981" s="3" t="s">
        <v>3044</v>
      </c>
      <c r="G3981" s="3" t="s">
        <v>3046</v>
      </c>
      <c r="H3981" s="3" t="s">
        <v>3042</v>
      </c>
      <c r="I3981" s="3" t="s">
        <v>3042</v>
      </c>
      <c r="J3981" s="3" t="s">
        <v>3042</v>
      </c>
      <c r="K3981" s="3" t="s">
        <v>3042</v>
      </c>
      <c r="L3981" s="3" t="s">
        <v>3042</v>
      </c>
      <c r="M3981" s="3" t="s">
        <v>3042</v>
      </c>
      <c r="N3981" s="3" t="s">
        <v>3042</v>
      </c>
      <c r="O3981" s="3" t="s">
        <v>3042</v>
      </c>
      <c r="P3981" s="3" t="s">
        <v>3042</v>
      </c>
      <c r="Q3981" s="3" t="s">
        <v>3042</v>
      </c>
      <c r="R3981" s="3" t="s">
        <v>3042</v>
      </c>
      <c r="S3981" s="3" t="s">
        <v>811</v>
      </c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>
        <f t="shared" si="64"/>
        <v>18</v>
      </c>
      <c r="AH3981" s="3" t="s">
        <v>811</v>
      </c>
      <c r="AI3981" s="3" t="str">
        <f>IFERROR(IF($AG3981&lt;=$AN3981,MATCH($AH3981,레드마인_배치!G:G,0),MATCH($AH3981,레드마인_서비스!G:G,0)),"")</f>
        <v/>
      </c>
      <c r="AJ3981" s="3" t="str" cm="1">
        <f t="array" ref="AJ3981">IFERROR(INDEX(IF($AG3981&lt;=$AN3981,레드마인_배치!E:E,레드마인_서비스!E:E),콜트리분석!$AI3981),"")</f>
        <v/>
      </c>
      <c r="AK3981" s="3" t="str" cm="1">
        <f t="array" ref="AK3981">IFERROR(INDEX(IF($AG3981&lt;=$AN3981,레드마인_배치!H:H,레드마인_서비스!H:H),콜트리분석!$AI3981),"")</f>
        <v/>
      </c>
      <c r="AL3981" s="3" t="str" cm="1">
        <f t="array" ref="AL3981">IFERROR(INDEX(IF($AG3981&lt;=$AN3981,레드마인_배치!I:I,레드마인_서비스!I:I),콜트리분석!$AI3981),"")</f>
        <v/>
      </c>
      <c r="AM3981" s="3" t="str" cm="1">
        <f t="array" ref="AM3981">IFERROR(INDEX(IF($AG3981&lt;=$AN3981,레드마인_배치!J:J,레드마인_서비스!J:J),콜트리분석!$AI3981),"")</f>
        <v/>
      </c>
      <c r="AN3981" s="3">
        <v>3</v>
      </c>
      <c r="AO3981" s="15" t="str">
        <f ca="1">IFERROR(INDEX(레드마인_배치!E:E,MATCH(OFFSET(A3981,,AN3981),레드마인_배치!G:G,0)),"")</f>
        <v>미대상</v>
      </c>
      <c r="AP3981" t="s">
        <v>3330</v>
      </c>
      <c r="AQ3981">
        <v>172</v>
      </c>
    </row>
    <row r="3982" spans="1:43" hidden="1">
      <c r="A3982" s="3" t="s">
        <v>2957</v>
      </c>
      <c r="B3982" s="3" t="s">
        <v>491</v>
      </c>
      <c r="C3982" s="3" t="s">
        <v>494</v>
      </c>
      <c r="D3982" s="3" t="s">
        <v>677</v>
      </c>
      <c r="E3982" s="3" t="s">
        <v>3043</v>
      </c>
      <c r="F3982" s="3" t="s">
        <v>3044</v>
      </c>
      <c r="G3982" s="3" t="s">
        <v>3046</v>
      </c>
      <c r="H3982" s="3" t="s">
        <v>3042</v>
      </c>
      <c r="I3982" s="3" t="s">
        <v>3042</v>
      </c>
      <c r="J3982" s="3" t="s">
        <v>3042</v>
      </c>
      <c r="K3982" s="3" t="s">
        <v>3042</v>
      </c>
      <c r="L3982" s="3" t="s">
        <v>3042</v>
      </c>
      <c r="M3982" s="3" t="s">
        <v>3042</v>
      </c>
      <c r="N3982" s="3" t="s">
        <v>3042</v>
      </c>
      <c r="O3982" s="3" t="s">
        <v>3042</v>
      </c>
      <c r="P3982" s="3" t="s">
        <v>3042</v>
      </c>
      <c r="Q3982" s="3" t="s">
        <v>3042</v>
      </c>
      <c r="R3982" s="3" t="s">
        <v>650</v>
      </c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>
        <f t="shared" si="64"/>
        <v>17</v>
      </c>
      <c r="AH3982" s="3" t="s">
        <v>650</v>
      </c>
      <c r="AI3982" s="3" t="str">
        <f>IFERROR(IF($AG3982&lt;=$AN3982,MATCH($AH3982,레드마인_배치!G:G,0),MATCH($AH3982,레드마인_서비스!G:G,0)),"")</f>
        <v/>
      </c>
      <c r="AJ3982" s="3" t="str" cm="1">
        <f t="array" ref="AJ3982">IFERROR(INDEX(IF($AG3982&lt;=$AN3982,레드마인_배치!E:E,레드마인_서비스!E:E),콜트리분석!$AI3982),"")</f>
        <v/>
      </c>
      <c r="AK3982" s="3" t="str" cm="1">
        <f t="array" ref="AK3982">IFERROR(INDEX(IF($AG3982&lt;=$AN3982,레드마인_배치!H:H,레드마인_서비스!H:H),콜트리분석!$AI3982),"")</f>
        <v/>
      </c>
      <c r="AL3982" s="3" t="str" cm="1">
        <f t="array" ref="AL3982">IFERROR(INDEX(IF($AG3982&lt;=$AN3982,레드마인_배치!I:I,레드마인_서비스!I:I),콜트리분석!$AI3982),"")</f>
        <v/>
      </c>
      <c r="AM3982" s="3" t="str" cm="1">
        <f t="array" ref="AM3982">IFERROR(INDEX(IF($AG3982&lt;=$AN3982,레드마인_배치!J:J,레드마인_서비스!J:J),콜트리분석!$AI3982),"")</f>
        <v/>
      </c>
      <c r="AN3982" s="3">
        <v>3</v>
      </c>
      <c r="AO3982" s="15" t="str">
        <f ca="1">IFERROR(INDEX(레드마인_배치!E:E,MATCH(OFFSET(A3982,,AN3982),레드마인_배치!G:G,0)),"")</f>
        <v>미대상</v>
      </c>
      <c r="AP3982" t="s">
        <v>3330</v>
      </c>
      <c r="AQ3982">
        <v>172</v>
      </c>
    </row>
    <row r="3983" spans="1:43" hidden="1">
      <c r="A3983" s="3" t="s">
        <v>2957</v>
      </c>
      <c r="B3983" s="3" t="s">
        <v>491</v>
      </c>
      <c r="C3983" s="3" t="s">
        <v>494</v>
      </c>
      <c r="D3983" s="3" t="s">
        <v>677</v>
      </c>
      <c r="E3983" s="3" t="s">
        <v>3043</v>
      </c>
      <c r="F3983" s="3" t="s">
        <v>3044</v>
      </c>
      <c r="G3983" s="3" t="s">
        <v>3046</v>
      </c>
      <c r="H3983" s="3" t="s">
        <v>3042</v>
      </c>
      <c r="I3983" s="3" t="s">
        <v>3042</v>
      </c>
      <c r="J3983" s="3" t="s">
        <v>3042</v>
      </c>
      <c r="K3983" s="3" t="s">
        <v>3042</v>
      </c>
      <c r="L3983" s="3" t="s">
        <v>3042</v>
      </c>
      <c r="M3983" s="3" t="s">
        <v>3042</v>
      </c>
      <c r="N3983" s="3" t="s">
        <v>3042</v>
      </c>
      <c r="O3983" s="3" t="s">
        <v>3042</v>
      </c>
      <c r="P3983" s="3" t="s">
        <v>3042</v>
      </c>
      <c r="Q3983" s="3" t="s">
        <v>3042</v>
      </c>
      <c r="R3983" s="3" t="s">
        <v>812</v>
      </c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>
        <f t="shared" si="64"/>
        <v>17</v>
      </c>
      <c r="AH3983" s="3" t="s">
        <v>812</v>
      </c>
      <c r="AI3983" s="3" t="str">
        <f>IFERROR(IF($AG3983&lt;=$AN3983,MATCH($AH3983,레드마인_배치!G:G,0),MATCH($AH3983,레드마인_서비스!G:G,0)),"")</f>
        <v/>
      </c>
      <c r="AJ3983" s="3" t="str" cm="1">
        <f t="array" ref="AJ3983">IFERROR(INDEX(IF($AG3983&lt;=$AN3983,레드마인_배치!E:E,레드마인_서비스!E:E),콜트리분석!$AI3983),"")</f>
        <v/>
      </c>
      <c r="AK3983" s="3" t="str" cm="1">
        <f t="array" ref="AK3983">IFERROR(INDEX(IF($AG3983&lt;=$AN3983,레드마인_배치!H:H,레드마인_서비스!H:H),콜트리분석!$AI3983),"")</f>
        <v/>
      </c>
      <c r="AL3983" s="3" t="str" cm="1">
        <f t="array" ref="AL3983">IFERROR(INDEX(IF($AG3983&lt;=$AN3983,레드마인_배치!I:I,레드마인_서비스!I:I),콜트리분석!$AI3983),"")</f>
        <v/>
      </c>
      <c r="AM3983" s="3" t="str" cm="1">
        <f t="array" ref="AM3983">IFERROR(INDEX(IF($AG3983&lt;=$AN3983,레드마인_배치!J:J,레드마인_서비스!J:J),콜트리분석!$AI3983),"")</f>
        <v/>
      </c>
      <c r="AN3983" s="3">
        <v>3</v>
      </c>
      <c r="AO3983" s="15" t="str">
        <f ca="1">IFERROR(INDEX(레드마인_배치!E:E,MATCH(OFFSET(A3983,,AN3983),레드마인_배치!G:G,0)),"")</f>
        <v>미대상</v>
      </c>
      <c r="AP3983" t="s">
        <v>3330</v>
      </c>
      <c r="AQ3983">
        <v>172</v>
      </c>
    </row>
    <row r="3984" spans="1:43" hidden="1">
      <c r="A3984" s="3" t="s">
        <v>2957</v>
      </c>
      <c r="B3984" s="3" t="s">
        <v>491</v>
      </c>
      <c r="C3984" s="3" t="s">
        <v>494</v>
      </c>
      <c r="D3984" s="3" t="s">
        <v>677</v>
      </c>
      <c r="E3984" s="3" t="s">
        <v>3043</v>
      </c>
      <c r="F3984" s="3" t="s">
        <v>3044</v>
      </c>
      <c r="G3984" s="3" t="s">
        <v>3046</v>
      </c>
      <c r="H3984" s="3" t="s">
        <v>3042</v>
      </c>
      <c r="I3984" s="3" t="s">
        <v>3042</v>
      </c>
      <c r="J3984" s="3" t="s">
        <v>3042</v>
      </c>
      <c r="K3984" s="3" t="s">
        <v>3042</v>
      </c>
      <c r="L3984" s="3" t="s">
        <v>3042</v>
      </c>
      <c r="M3984" s="3" t="s">
        <v>3042</v>
      </c>
      <c r="N3984" s="3" t="s">
        <v>3042</v>
      </c>
      <c r="O3984" s="3" t="s">
        <v>3042</v>
      </c>
      <c r="P3984" s="3" t="s">
        <v>3042</v>
      </c>
      <c r="Q3984" s="3" t="s">
        <v>3042</v>
      </c>
      <c r="R3984" s="3" t="s">
        <v>811</v>
      </c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>
        <f t="shared" si="64"/>
        <v>17</v>
      </c>
      <c r="AH3984" s="3" t="s">
        <v>811</v>
      </c>
      <c r="AI3984" s="3" t="str">
        <f>IFERROR(IF($AG3984&lt;=$AN3984,MATCH($AH3984,레드마인_배치!G:G,0),MATCH($AH3984,레드마인_서비스!G:G,0)),"")</f>
        <v/>
      </c>
      <c r="AJ3984" s="3" t="str" cm="1">
        <f t="array" ref="AJ3984">IFERROR(INDEX(IF($AG3984&lt;=$AN3984,레드마인_배치!E:E,레드마인_서비스!E:E),콜트리분석!$AI3984),"")</f>
        <v/>
      </c>
      <c r="AK3984" s="3" t="str" cm="1">
        <f t="array" ref="AK3984">IFERROR(INDEX(IF($AG3984&lt;=$AN3984,레드마인_배치!H:H,레드마인_서비스!H:H),콜트리분석!$AI3984),"")</f>
        <v/>
      </c>
      <c r="AL3984" s="3" t="str" cm="1">
        <f t="array" ref="AL3984">IFERROR(INDEX(IF($AG3984&lt;=$AN3984,레드마인_배치!I:I,레드마인_서비스!I:I),콜트리분석!$AI3984),"")</f>
        <v/>
      </c>
      <c r="AM3984" s="3" t="str" cm="1">
        <f t="array" ref="AM3984">IFERROR(INDEX(IF($AG3984&lt;=$AN3984,레드마인_배치!J:J,레드마인_서비스!J:J),콜트리분석!$AI3984),"")</f>
        <v/>
      </c>
      <c r="AN3984" s="3">
        <v>3</v>
      </c>
      <c r="AO3984" s="15" t="str">
        <f ca="1">IFERROR(INDEX(레드마인_배치!E:E,MATCH(OFFSET(A3984,,AN3984),레드마인_배치!G:G,0)),"")</f>
        <v>미대상</v>
      </c>
      <c r="AP3984" t="s">
        <v>3330</v>
      </c>
      <c r="AQ3984">
        <v>172</v>
      </c>
    </row>
    <row r="3985" spans="1:43" hidden="1">
      <c r="A3985" s="3" t="s">
        <v>2957</v>
      </c>
      <c r="B3985" s="3" t="s">
        <v>491</v>
      </c>
      <c r="C3985" s="3" t="s">
        <v>494</v>
      </c>
      <c r="D3985" s="3" t="s">
        <v>677</v>
      </c>
      <c r="E3985" s="3" t="s">
        <v>3043</v>
      </c>
      <c r="F3985" s="3" t="s">
        <v>3044</v>
      </c>
      <c r="G3985" s="3" t="s">
        <v>3046</v>
      </c>
      <c r="H3985" s="3" t="s">
        <v>3042</v>
      </c>
      <c r="I3985" s="3" t="s">
        <v>3042</v>
      </c>
      <c r="J3985" s="3" t="s">
        <v>3042</v>
      </c>
      <c r="K3985" s="3" t="s">
        <v>3042</v>
      </c>
      <c r="L3985" s="3" t="s">
        <v>3042</v>
      </c>
      <c r="M3985" s="3" t="s">
        <v>3042</v>
      </c>
      <c r="N3985" s="3" t="s">
        <v>3042</v>
      </c>
      <c r="O3985" s="3" t="s">
        <v>3042</v>
      </c>
      <c r="P3985" s="3" t="s">
        <v>3042</v>
      </c>
      <c r="Q3985" s="3" t="s">
        <v>650</v>
      </c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>
        <f t="shared" si="64"/>
        <v>16</v>
      </c>
      <c r="AH3985" s="3" t="s">
        <v>650</v>
      </c>
      <c r="AI3985" s="3" t="str">
        <f>IFERROR(IF($AG3985&lt;=$AN3985,MATCH($AH3985,레드마인_배치!G:G,0),MATCH($AH3985,레드마인_서비스!G:G,0)),"")</f>
        <v/>
      </c>
      <c r="AJ3985" s="3" t="str" cm="1">
        <f t="array" ref="AJ3985">IFERROR(INDEX(IF($AG3985&lt;=$AN3985,레드마인_배치!E:E,레드마인_서비스!E:E),콜트리분석!$AI3985),"")</f>
        <v/>
      </c>
      <c r="AK3985" s="3" t="str" cm="1">
        <f t="array" ref="AK3985">IFERROR(INDEX(IF($AG3985&lt;=$AN3985,레드마인_배치!H:H,레드마인_서비스!H:H),콜트리분석!$AI3985),"")</f>
        <v/>
      </c>
      <c r="AL3985" s="3" t="str" cm="1">
        <f t="array" ref="AL3985">IFERROR(INDEX(IF($AG3985&lt;=$AN3985,레드마인_배치!I:I,레드마인_서비스!I:I),콜트리분석!$AI3985),"")</f>
        <v/>
      </c>
      <c r="AM3985" s="3" t="str" cm="1">
        <f t="array" ref="AM3985">IFERROR(INDEX(IF($AG3985&lt;=$AN3985,레드마인_배치!J:J,레드마인_서비스!J:J),콜트리분석!$AI3985),"")</f>
        <v/>
      </c>
      <c r="AN3985" s="3">
        <v>3</v>
      </c>
      <c r="AO3985" s="15" t="str">
        <f ca="1">IFERROR(INDEX(레드마인_배치!E:E,MATCH(OFFSET(A3985,,AN3985),레드마인_배치!G:G,0)),"")</f>
        <v>미대상</v>
      </c>
      <c r="AP3985" t="s">
        <v>3330</v>
      </c>
      <c r="AQ3985">
        <v>172</v>
      </c>
    </row>
    <row r="3986" spans="1:43" hidden="1">
      <c r="A3986" s="3" t="s">
        <v>2957</v>
      </c>
      <c r="B3986" s="3" t="s">
        <v>491</v>
      </c>
      <c r="C3986" s="3" t="s">
        <v>494</v>
      </c>
      <c r="D3986" s="3" t="s">
        <v>677</v>
      </c>
      <c r="E3986" s="3" t="s">
        <v>3043</v>
      </c>
      <c r="F3986" s="3" t="s">
        <v>3044</v>
      </c>
      <c r="G3986" s="3" t="s">
        <v>3046</v>
      </c>
      <c r="H3986" s="3" t="s">
        <v>3042</v>
      </c>
      <c r="I3986" s="3" t="s">
        <v>3042</v>
      </c>
      <c r="J3986" s="3" t="s">
        <v>3042</v>
      </c>
      <c r="K3986" s="3" t="s">
        <v>3042</v>
      </c>
      <c r="L3986" s="3" t="s">
        <v>3042</v>
      </c>
      <c r="M3986" s="3" t="s">
        <v>3042</v>
      </c>
      <c r="N3986" s="3" t="s">
        <v>3042</v>
      </c>
      <c r="O3986" s="3" t="s">
        <v>3042</v>
      </c>
      <c r="P3986" s="3" t="s">
        <v>3042</v>
      </c>
      <c r="Q3986" s="3" t="s">
        <v>812</v>
      </c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>
        <f t="shared" si="64"/>
        <v>16</v>
      </c>
      <c r="AH3986" s="3" t="s">
        <v>812</v>
      </c>
      <c r="AI3986" s="3" t="str">
        <f>IFERROR(IF($AG3986&lt;=$AN3986,MATCH($AH3986,레드마인_배치!G:G,0),MATCH($AH3986,레드마인_서비스!G:G,0)),"")</f>
        <v/>
      </c>
      <c r="AJ3986" s="3" t="str" cm="1">
        <f t="array" ref="AJ3986">IFERROR(INDEX(IF($AG3986&lt;=$AN3986,레드마인_배치!E:E,레드마인_서비스!E:E),콜트리분석!$AI3986),"")</f>
        <v/>
      </c>
      <c r="AK3986" s="3" t="str" cm="1">
        <f t="array" ref="AK3986">IFERROR(INDEX(IF($AG3986&lt;=$AN3986,레드마인_배치!H:H,레드마인_서비스!H:H),콜트리분석!$AI3986),"")</f>
        <v/>
      </c>
      <c r="AL3986" s="3" t="str" cm="1">
        <f t="array" ref="AL3986">IFERROR(INDEX(IF($AG3986&lt;=$AN3986,레드마인_배치!I:I,레드마인_서비스!I:I),콜트리분석!$AI3986),"")</f>
        <v/>
      </c>
      <c r="AM3986" s="3" t="str" cm="1">
        <f t="array" ref="AM3986">IFERROR(INDEX(IF($AG3986&lt;=$AN3986,레드마인_배치!J:J,레드마인_서비스!J:J),콜트리분석!$AI3986),"")</f>
        <v/>
      </c>
      <c r="AN3986" s="3">
        <v>3</v>
      </c>
      <c r="AO3986" s="15" t="str">
        <f ca="1">IFERROR(INDEX(레드마인_배치!E:E,MATCH(OFFSET(A3986,,AN3986),레드마인_배치!G:G,0)),"")</f>
        <v>미대상</v>
      </c>
      <c r="AP3986" t="s">
        <v>3330</v>
      </c>
      <c r="AQ3986">
        <v>172</v>
      </c>
    </row>
    <row r="3987" spans="1:43" hidden="1">
      <c r="A3987" s="3" t="s">
        <v>2957</v>
      </c>
      <c r="B3987" s="3" t="s">
        <v>491</v>
      </c>
      <c r="C3987" s="3" t="s">
        <v>494</v>
      </c>
      <c r="D3987" s="3" t="s">
        <v>677</v>
      </c>
      <c r="E3987" s="3" t="s">
        <v>3043</v>
      </c>
      <c r="F3987" s="3" t="s">
        <v>3044</v>
      </c>
      <c r="G3987" s="3" t="s">
        <v>3046</v>
      </c>
      <c r="H3987" s="3" t="s">
        <v>3042</v>
      </c>
      <c r="I3987" s="3" t="s">
        <v>3042</v>
      </c>
      <c r="J3987" s="3" t="s">
        <v>3042</v>
      </c>
      <c r="K3987" s="3" t="s">
        <v>3042</v>
      </c>
      <c r="L3987" s="3" t="s">
        <v>3042</v>
      </c>
      <c r="M3987" s="3" t="s">
        <v>3042</v>
      </c>
      <c r="N3987" s="3" t="s">
        <v>3042</v>
      </c>
      <c r="O3987" s="3" t="s">
        <v>3042</v>
      </c>
      <c r="P3987" s="3" t="s">
        <v>3042</v>
      </c>
      <c r="Q3987" s="3" t="s">
        <v>811</v>
      </c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>
        <f t="shared" si="64"/>
        <v>16</v>
      </c>
      <c r="AH3987" s="3" t="s">
        <v>811</v>
      </c>
      <c r="AI3987" s="3" t="str">
        <f>IFERROR(IF($AG3987&lt;=$AN3987,MATCH($AH3987,레드마인_배치!G:G,0),MATCH($AH3987,레드마인_서비스!G:G,0)),"")</f>
        <v/>
      </c>
      <c r="AJ3987" s="3" t="str" cm="1">
        <f t="array" ref="AJ3987">IFERROR(INDEX(IF($AG3987&lt;=$AN3987,레드마인_배치!E:E,레드마인_서비스!E:E),콜트리분석!$AI3987),"")</f>
        <v/>
      </c>
      <c r="AK3987" s="3" t="str" cm="1">
        <f t="array" ref="AK3987">IFERROR(INDEX(IF($AG3987&lt;=$AN3987,레드마인_배치!H:H,레드마인_서비스!H:H),콜트리분석!$AI3987),"")</f>
        <v/>
      </c>
      <c r="AL3987" s="3" t="str" cm="1">
        <f t="array" ref="AL3987">IFERROR(INDEX(IF($AG3987&lt;=$AN3987,레드마인_배치!I:I,레드마인_서비스!I:I),콜트리분석!$AI3987),"")</f>
        <v/>
      </c>
      <c r="AM3987" s="3" t="str" cm="1">
        <f t="array" ref="AM3987">IFERROR(INDEX(IF($AG3987&lt;=$AN3987,레드마인_배치!J:J,레드마인_서비스!J:J),콜트리분석!$AI3987),"")</f>
        <v/>
      </c>
      <c r="AN3987" s="3">
        <v>3</v>
      </c>
      <c r="AO3987" s="15" t="str">
        <f ca="1">IFERROR(INDEX(레드마인_배치!E:E,MATCH(OFFSET(A3987,,AN3987),레드마인_배치!G:G,0)),"")</f>
        <v>미대상</v>
      </c>
      <c r="AP3987" t="s">
        <v>3330</v>
      </c>
      <c r="AQ3987">
        <v>172</v>
      </c>
    </row>
    <row r="3988" spans="1:43" hidden="1">
      <c r="A3988" s="3" t="s">
        <v>2957</v>
      </c>
      <c r="B3988" s="3" t="s">
        <v>491</v>
      </c>
      <c r="C3988" s="3" t="s">
        <v>494</v>
      </c>
      <c r="D3988" s="3" t="s">
        <v>677</v>
      </c>
      <c r="E3988" s="3" t="s">
        <v>3043</v>
      </c>
      <c r="F3988" s="3" t="s">
        <v>3044</v>
      </c>
      <c r="G3988" s="3" t="s">
        <v>3046</v>
      </c>
      <c r="H3988" s="3" t="s">
        <v>3042</v>
      </c>
      <c r="I3988" s="3" t="s">
        <v>3042</v>
      </c>
      <c r="J3988" s="3" t="s">
        <v>3042</v>
      </c>
      <c r="K3988" s="3" t="s">
        <v>3042</v>
      </c>
      <c r="L3988" s="3" t="s">
        <v>3042</v>
      </c>
      <c r="M3988" s="3" t="s">
        <v>3042</v>
      </c>
      <c r="N3988" s="3" t="s">
        <v>3042</v>
      </c>
      <c r="O3988" s="3" t="s">
        <v>3042</v>
      </c>
      <c r="P3988" s="3" t="s">
        <v>650</v>
      </c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>
        <f t="shared" si="64"/>
        <v>15</v>
      </c>
      <c r="AH3988" s="3" t="s">
        <v>650</v>
      </c>
      <c r="AI3988" s="3" t="str">
        <f>IFERROR(IF($AG3988&lt;=$AN3988,MATCH($AH3988,레드마인_배치!G:G,0),MATCH($AH3988,레드마인_서비스!G:G,0)),"")</f>
        <v/>
      </c>
      <c r="AJ3988" s="3" t="str" cm="1">
        <f t="array" ref="AJ3988">IFERROR(INDEX(IF($AG3988&lt;=$AN3988,레드마인_배치!E:E,레드마인_서비스!E:E),콜트리분석!$AI3988),"")</f>
        <v/>
      </c>
      <c r="AK3988" s="3" t="str" cm="1">
        <f t="array" ref="AK3988">IFERROR(INDEX(IF($AG3988&lt;=$AN3988,레드마인_배치!H:H,레드마인_서비스!H:H),콜트리분석!$AI3988),"")</f>
        <v/>
      </c>
      <c r="AL3988" s="3" t="str" cm="1">
        <f t="array" ref="AL3988">IFERROR(INDEX(IF($AG3988&lt;=$AN3988,레드마인_배치!I:I,레드마인_서비스!I:I),콜트리분석!$AI3988),"")</f>
        <v/>
      </c>
      <c r="AM3988" s="3" t="str" cm="1">
        <f t="array" ref="AM3988">IFERROR(INDEX(IF($AG3988&lt;=$AN3988,레드마인_배치!J:J,레드마인_서비스!J:J),콜트리분석!$AI3988),"")</f>
        <v/>
      </c>
      <c r="AN3988" s="3">
        <v>3</v>
      </c>
      <c r="AO3988" s="15" t="str">
        <f ca="1">IFERROR(INDEX(레드마인_배치!E:E,MATCH(OFFSET(A3988,,AN3988),레드마인_배치!G:G,0)),"")</f>
        <v>미대상</v>
      </c>
      <c r="AP3988" t="s">
        <v>3330</v>
      </c>
      <c r="AQ3988">
        <v>172</v>
      </c>
    </row>
    <row r="3989" spans="1:43" hidden="1">
      <c r="A3989" s="3" t="s">
        <v>2957</v>
      </c>
      <c r="B3989" s="3" t="s">
        <v>491</v>
      </c>
      <c r="C3989" s="3" t="s">
        <v>494</v>
      </c>
      <c r="D3989" s="3" t="s">
        <v>677</v>
      </c>
      <c r="E3989" s="3" t="s">
        <v>3043</v>
      </c>
      <c r="F3989" s="3" t="s">
        <v>3044</v>
      </c>
      <c r="G3989" s="3" t="s">
        <v>3046</v>
      </c>
      <c r="H3989" s="3" t="s">
        <v>3042</v>
      </c>
      <c r="I3989" s="3" t="s">
        <v>3042</v>
      </c>
      <c r="J3989" s="3" t="s">
        <v>3042</v>
      </c>
      <c r="K3989" s="3" t="s">
        <v>3042</v>
      </c>
      <c r="L3989" s="3" t="s">
        <v>3042</v>
      </c>
      <c r="M3989" s="3" t="s">
        <v>3042</v>
      </c>
      <c r="N3989" s="3" t="s">
        <v>3042</v>
      </c>
      <c r="O3989" s="3" t="s">
        <v>3042</v>
      </c>
      <c r="P3989" s="3" t="s">
        <v>812</v>
      </c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>
        <f t="shared" si="64"/>
        <v>15</v>
      </c>
      <c r="AH3989" s="3" t="s">
        <v>812</v>
      </c>
      <c r="AI3989" s="3" t="str">
        <f>IFERROR(IF($AG3989&lt;=$AN3989,MATCH($AH3989,레드마인_배치!G:G,0),MATCH($AH3989,레드마인_서비스!G:G,0)),"")</f>
        <v/>
      </c>
      <c r="AJ3989" s="3" t="str" cm="1">
        <f t="array" ref="AJ3989">IFERROR(INDEX(IF($AG3989&lt;=$AN3989,레드마인_배치!E:E,레드마인_서비스!E:E),콜트리분석!$AI3989),"")</f>
        <v/>
      </c>
      <c r="AK3989" s="3" t="str" cm="1">
        <f t="array" ref="AK3989">IFERROR(INDEX(IF($AG3989&lt;=$AN3989,레드마인_배치!H:H,레드마인_서비스!H:H),콜트리분석!$AI3989),"")</f>
        <v/>
      </c>
      <c r="AL3989" s="3" t="str" cm="1">
        <f t="array" ref="AL3989">IFERROR(INDEX(IF($AG3989&lt;=$AN3989,레드마인_배치!I:I,레드마인_서비스!I:I),콜트리분석!$AI3989),"")</f>
        <v/>
      </c>
      <c r="AM3989" s="3" t="str" cm="1">
        <f t="array" ref="AM3989">IFERROR(INDEX(IF($AG3989&lt;=$AN3989,레드마인_배치!J:J,레드마인_서비스!J:J),콜트리분석!$AI3989),"")</f>
        <v/>
      </c>
      <c r="AN3989" s="3">
        <v>3</v>
      </c>
      <c r="AO3989" s="15" t="str">
        <f ca="1">IFERROR(INDEX(레드마인_배치!E:E,MATCH(OFFSET(A3989,,AN3989),레드마인_배치!G:G,0)),"")</f>
        <v>미대상</v>
      </c>
      <c r="AP3989" t="s">
        <v>3330</v>
      </c>
      <c r="AQ3989">
        <v>172</v>
      </c>
    </row>
    <row r="3990" spans="1:43" hidden="1">
      <c r="A3990" s="3" t="s">
        <v>2957</v>
      </c>
      <c r="B3990" s="3" t="s">
        <v>491</v>
      </c>
      <c r="C3990" s="3" t="s">
        <v>494</v>
      </c>
      <c r="D3990" s="3" t="s">
        <v>677</v>
      </c>
      <c r="E3990" s="3" t="s">
        <v>3043</v>
      </c>
      <c r="F3990" s="3" t="s">
        <v>3044</v>
      </c>
      <c r="G3990" s="3" t="s">
        <v>3046</v>
      </c>
      <c r="H3990" s="3" t="s">
        <v>3042</v>
      </c>
      <c r="I3990" s="3" t="s">
        <v>3042</v>
      </c>
      <c r="J3990" s="3" t="s">
        <v>3042</v>
      </c>
      <c r="K3990" s="3" t="s">
        <v>3042</v>
      </c>
      <c r="L3990" s="3" t="s">
        <v>3042</v>
      </c>
      <c r="M3990" s="3" t="s">
        <v>3042</v>
      </c>
      <c r="N3990" s="3" t="s">
        <v>3042</v>
      </c>
      <c r="O3990" s="3" t="s">
        <v>3042</v>
      </c>
      <c r="P3990" s="3" t="s">
        <v>811</v>
      </c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>
        <f t="shared" si="64"/>
        <v>15</v>
      </c>
      <c r="AH3990" s="3" t="s">
        <v>811</v>
      </c>
      <c r="AI3990" s="3" t="str">
        <f>IFERROR(IF($AG3990&lt;=$AN3990,MATCH($AH3990,레드마인_배치!G:G,0),MATCH($AH3990,레드마인_서비스!G:G,0)),"")</f>
        <v/>
      </c>
      <c r="AJ3990" s="3" t="str" cm="1">
        <f t="array" ref="AJ3990">IFERROR(INDEX(IF($AG3990&lt;=$AN3990,레드마인_배치!E:E,레드마인_서비스!E:E),콜트리분석!$AI3990),"")</f>
        <v/>
      </c>
      <c r="AK3990" s="3" t="str" cm="1">
        <f t="array" ref="AK3990">IFERROR(INDEX(IF($AG3990&lt;=$AN3990,레드마인_배치!H:H,레드마인_서비스!H:H),콜트리분석!$AI3990),"")</f>
        <v/>
      </c>
      <c r="AL3990" s="3" t="str" cm="1">
        <f t="array" ref="AL3990">IFERROR(INDEX(IF($AG3990&lt;=$AN3990,레드마인_배치!I:I,레드마인_서비스!I:I),콜트리분석!$AI3990),"")</f>
        <v/>
      </c>
      <c r="AM3990" s="3" t="str" cm="1">
        <f t="array" ref="AM3990">IFERROR(INDEX(IF($AG3990&lt;=$AN3990,레드마인_배치!J:J,레드마인_서비스!J:J),콜트리분석!$AI3990),"")</f>
        <v/>
      </c>
      <c r="AN3990" s="3">
        <v>3</v>
      </c>
      <c r="AO3990" s="15" t="str">
        <f ca="1">IFERROR(INDEX(레드마인_배치!E:E,MATCH(OFFSET(A3990,,AN3990),레드마인_배치!G:G,0)),"")</f>
        <v>미대상</v>
      </c>
      <c r="AP3990" t="s">
        <v>3330</v>
      </c>
      <c r="AQ3990">
        <v>172</v>
      </c>
    </row>
    <row r="3991" spans="1:43" hidden="1">
      <c r="A3991" s="3" t="s">
        <v>2957</v>
      </c>
      <c r="B3991" s="3" t="s">
        <v>491</v>
      </c>
      <c r="C3991" s="3" t="s">
        <v>494</v>
      </c>
      <c r="D3991" s="3" t="s">
        <v>677</v>
      </c>
      <c r="E3991" s="3" t="s">
        <v>3043</v>
      </c>
      <c r="F3991" s="3" t="s">
        <v>3044</v>
      </c>
      <c r="G3991" s="3" t="s">
        <v>3046</v>
      </c>
      <c r="H3991" s="3" t="s">
        <v>3042</v>
      </c>
      <c r="I3991" s="3" t="s">
        <v>3042</v>
      </c>
      <c r="J3991" s="3" t="s">
        <v>3042</v>
      </c>
      <c r="K3991" s="3" t="s">
        <v>3042</v>
      </c>
      <c r="L3991" s="3" t="s">
        <v>3042</v>
      </c>
      <c r="M3991" s="3" t="s">
        <v>3042</v>
      </c>
      <c r="N3991" s="3" t="s">
        <v>3042</v>
      </c>
      <c r="O3991" s="3" t="s">
        <v>650</v>
      </c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>
        <f t="shared" si="64"/>
        <v>14</v>
      </c>
      <c r="AH3991" s="3" t="s">
        <v>650</v>
      </c>
      <c r="AI3991" s="3" t="str">
        <f>IFERROR(IF($AG3991&lt;=$AN3991,MATCH($AH3991,레드마인_배치!G:G,0),MATCH($AH3991,레드마인_서비스!G:G,0)),"")</f>
        <v/>
      </c>
      <c r="AJ3991" s="3" t="str" cm="1">
        <f t="array" ref="AJ3991">IFERROR(INDEX(IF($AG3991&lt;=$AN3991,레드마인_배치!E:E,레드마인_서비스!E:E),콜트리분석!$AI3991),"")</f>
        <v/>
      </c>
      <c r="AK3991" s="3" t="str" cm="1">
        <f t="array" ref="AK3991">IFERROR(INDEX(IF($AG3991&lt;=$AN3991,레드마인_배치!H:H,레드마인_서비스!H:H),콜트리분석!$AI3991),"")</f>
        <v/>
      </c>
      <c r="AL3991" s="3" t="str" cm="1">
        <f t="array" ref="AL3991">IFERROR(INDEX(IF($AG3991&lt;=$AN3991,레드마인_배치!I:I,레드마인_서비스!I:I),콜트리분석!$AI3991),"")</f>
        <v/>
      </c>
      <c r="AM3991" s="3" t="str" cm="1">
        <f t="array" ref="AM3991">IFERROR(INDEX(IF($AG3991&lt;=$AN3991,레드마인_배치!J:J,레드마인_서비스!J:J),콜트리분석!$AI3991),"")</f>
        <v/>
      </c>
      <c r="AN3991" s="3">
        <v>3</v>
      </c>
      <c r="AO3991" s="15" t="str">
        <f ca="1">IFERROR(INDEX(레드마인_배치!E:E,MATCH(OFFSET(A3991,,AN3991),레드마인_배치!G:G,0)),"")</f>
        <v>미대상</v>
      </c>
      <c r="AP3991" t="s">
        <v>3330</v>
      </c>
      <c r="AQ3991">
        <v>172</v>
      </c>
    </row>
    <row r="3992" spans="1:43" hidden="1">
      <c r="A3992" s="3" t="s">
        <v>2957</v>
      </c>
      <c r="B3992" s="3" t="s">
        <v>491</v>
      </c>
      <c r="C3992" s="3" t="s">
        <v>494</v>
      </c>
      <c r="D3992" s="3" t="s">
        <v>677</v>
      </c>
      <c r="E3992" s="3" t="s">
        <v>3043</v>
      </c>
      <c r="F3992" s="3" t="s">
        <v>3044</v>
      </c>
      <c r="G3992" s="3" t="s">
        <v>3046</v>
      </c>
      <c r="H3992" s="3" t="s">
        <v>3042</v>
      </c>
      <c r="I3992" s="3" t="s">
        <v>3042</v>
      </c>
      <c r="J3992" s="3" t="s">
        <v>3042</v>
      </c>
      <c r="K3992" s="3" t="s">
        <v>3042</v>
      </c>
      <c r="L3992" s="3" t="s">
        <v>3042</v>
      </c>
      <c r="M3992" s="3" t="s">
        <v>3042</v>
      </c>
      <c r="N3992" s="3" t="s">
        <v>3042</v>
      </c>
      <c r="O3992" s="3" t="s">
        <v>812</v>
      </c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>
        <f t="shared" si="64"/>
        <v>14</v>
      </c>
      <c r="AH3992" s="3" t="s">
        <v>812</v>
      </c>
      <c r="AI3992" s="3" t="str">
        <f>IFERROR(IF($AG3992&lt;=$AN3992,MATCH($AH3992,레드마인_배치!G:G,0),MATCH($AH3992,레드마인_서비스!G:G,0)),"")</f>
        <v/>
      </c>
      <c r="AJ3992" s="3" t="str" cm="1">
        <f t="array" ref="AJ3992">IFERROR(INDEX(IF($AG3992&lt;=$AN3992,레드마인_배치!E:E,레드마인_서비스!E:E),콜트리분석!$AI3992),"")</f>
        <v/>
      </c>
      <c r="AK3992" s="3" t="str" cm="1">
        <f t="array" ref="AK3992">IFERROR(INDEX(IF($AG3992&lt;=$AN3992,레드마인_배치!H:H,레드마인_서비스!H:H),콜트리분석!$AI3992),"")</f>
        <v/>
      </c>
      <c r="AL3992" s="3" t="str" cm="1">
        <f t="array" ref="AL3992">IFERROR(INDEX(IF($AG3992&lt;=$AN3992,레드마인_배치!I:I,레드마인_서비스!I:I),콜트리분석!$AI3992),"")</f>
        <v/>
      </c>
      <c r="AM3992" s="3" t="str" cm="1">
        <f t="array" ref="AM3992">IFERROR(INDEX(IF($AG3992&lt;=$AN3992,레드마인_배치!J:J,레드마인_서비스!J:J),콜트리분석!$AI3992),"")</f>
        <v/>
      </c>
      <c r="AN3992" s="3">
        <v>3</v>
      </c>
      <c r="AO3992" s="15" t="str">
        <f ca="1">IFERROR(INDEX(레드마인_배치!E:E,MATCH(OFFSET(A3992,,AN3992),레드마인_배치!G:G,0)),"")</f>
        <v>미대상</v>
      </c>
      <c r="AP3992" t="s">
        <v>3330</v>
      </c>
      <c r="AQ3992">
        <v>172</v>
      </c>
    </row>
    <row r="3993" spans="1:43" hidden="1">
      <c r="A3993" s="3" t="s">
        <v>2957</v>
      </c>
      <c r="B3993" s="3" t="s">
        <v>491</v>
      </c>
      <c r="C3993" s="3" t="s">
        <v>494</v>
      </c>
      <c r="D3993" s="3" t="s">
        <v>677</v>
      </c>
      <c r="E3993" s="3" t="s">
        <v>3043</v>
      </c>
      <c r="F3993" s="3" t="s">
        <v>3044</v>
      </c>
      <c r="G3993" s="3" t="s">
        <v>3046</v>
      </c>
      <c r="H3993" s="3" t="s">
        <v>3042</v>
      </c>
      <c r="I3993" s="3" t="s">
        <v>3042</v>
      </c>
      <c r="J3993" s="3" t="s">
        <v>3042</v>
      </c>
      <c r="K3993" s="3" t="s">
        <v>3042</v>
      </c>
      <c r="L3993" s="3" t="s">
        <v>3042</v>
      </c>
      <c r="M3993" s="3" t="s">
        <v>3042</v>
      </c>
      <c r="N3993" s="3" t="s">
        <v>3042</v>
      </c>
      <c r="O3993" s="3" t="s">
        <v>811</v>
      </c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>
        <f t="shared" si="64"/>
        <v>14</v>
      </c>
      <c r="AH3993" s="3" t="s">
        <v>811</v>
      </c>
      <c r="AI3993" s="3" t="str">
        <f>IFERROR(IF($AG3993&lt;=$AN3993,MATCH($AH3993,레드마인_배치!G:G,0),MATCH($AH3993,레드마인_서비스!G:G,0)),"")</f>
        <v/>
      </c>
      <c r="AJ3993" s="3" t="str" cm="1">
        <f t="array" ref="AJ3993">IFERROR(INDEX(IF($AG3993&lt;=$AN3993,레드마인_배치!E:E,레드마인_서비스!E:E),콜트리분석!$AI3993),"")</f>
        <v/>
      </c>
      <c r="AK3993" s="3" t="str" cm="1">
        <f t="array" ref="AK3993">IFERROR(INDEX(IF($AG3993&lt;=$AN3993,레드마인_배치!H:H,레드마인_서비스!H:H),콜트리분석!$AI3993),"")</f>
        <v/>
      </c>
      <c r="AL3993" s="3" t="str" cm="1">
        <f t="array" ref="AL3993">IFERROR(INDEX(IF($AG3993&lt;=$AN3993,레드마인_배치!I:I,레드마인_서비스!I:I),콜트리분석!$AI3993),"")</f>
        <v/>
      </c>
      <c r="AM3993" s="3" t="str" cm="1">
        <f t="array" ref="AM3993">IFERROR(INDEX(IF($AG3993&lt;=$AN3993,레드마인_배치!J:J,레드마인_서비스!J:J),콜트리분석!$AI3993),"")</f>
        <v/>
      </c>
      <c r="AN3993" s="3">
        <v>3</v>
      </c>
      <c r="AO3993" s="15" t="str">
        <f ca="1">IFERROR(INDEX(레드마인_배치!E:E,MATCH(OFFSET(A3993,,AN3993),레드마인_배치!G:G,0)),"")</f>
        <v>미대상</v>
      </c>
      <c r="AP3993" t="s">
        <v>3330</v>
      </c>
      <c r="AQ3993">
        <v>172</v>
      </c>
    </row>
    <row r="3994" spans="1:43" hidden="1">
      <c r="A3994" s="3" t="s">
        <v>2957</v>
      </c>
      <c r="B3994" s="3" t="s">
        <v>491</v>
      </c>
      <c r="C3994" s="3" t="s">
        <v>494</v>
      </c>
      <c r="D3994" s="3" t="s">
        <v>677</v>
      </c>
      <c r="E3994" s="3" t="s">
        <v>3043</v>
      </c>
      <c r="F3994" s="3" t="s">
        <v>3044</v>
      </c>
      <c r="G3994" s="3" t="s">
        <v>3046</v>
      </c>
      <c r="H3994" s="3" t="s">
        <v>3042</v>
      </c>
      <c r="I3994" s="3" t="s">
        <v>3042</v>
      </c>
      <c r="J3994" s="3" t="s">
        <v>3042</v>
      </c>
      <c r="K3994" s="3" t="s">
        <v>3042</v>
      </c>
      <c r="L3994" s="3" t="s">
        <v>3042</v>
      </c>
      <c r="M3994" s="3" t="s">
        <v>3042</v>
      </c>
      <c r="N3994" s="3" t="s">
        <v>650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>
        <f t="shared" si="64"/>
        <v>13</v>
      </c>
      <c r="AH3994" s="3" t="s">
        <v>650</v>
      </c>
      <c r="AI3994" s="3" t="str">
        <f>IFERROR(IF($AG3994&lt;=$AN3994,MATCH($AH3994,레드마인_배치!G:G,0),MATCH($AH3994,레드마인_서비스!G:G,0)),"")</f>
        <v/>
      </c>
      <c r="AJ3994" s="3" t="str" cm="1">
        <f t="array" ref="AJ3994">IFERROR(INDEX(IF($AG3994&lt;=$AN3994,레드마인_배치!E:E,레드마인_서비스!E:E),콜트리분석!$AI3994),"")</f>
        <v/>
      </c>
      <c r="AK3994" s="3" t="str" cm="1">
        <f t="array" ref="AK3994">IFERROR(INDEX(IF($AG3994&lt;=$AN3994,레드마인_배치!H:H,레드마인_서비스!H:H),콜트리분석!$AI3994),"")</f>
        <v/>
      </c>
      <c r="AL3994" s="3" t="str" cm="1">
        <f t="array" ref="AL3994">IFERROR(INDEX(IF($AG3994&lt;=$AN3994,레드마인_배치!I:I,레드마인_서비스!I:I),콜트리분석!$AI3994),"")</f>
        <v/>
      </c>
      <c r="AM3994" s="3" t="str" cm="1">
        <f t="array" ref="AM3994">IFERROR(INDEX(IF($AG3994&lt;=$AN3994,레드마인_배치!J:J,레드마인_서비스!J:J),콜트리분석!$AI3994),"")</f>
        <v/>
      </c>
      <c r="AN3994" s="3">
        <v>3</v>
      </c>
      <c r="AO3994" s="15" t="str">
        <f ca="1">IFERROR(INDEX(레드마인_배치!E:E,MATCH(OFFSET(A3994,,AN3994),레드마인_배치!G:G,0)),"")</f>
        <v>미대상</v>
      </c>
      <c r="AP3994" t="s">
        <v>3330</v>
      </c>
      <c r="AQ3994">
        <v>172</v>
      </c>
    </row>
    <row r="3995" spans="1:43" hidden="1">
      <c r="A3995" s="3" t="s">
        <v>2957</v>
      </c>
      <c r="B3995" s="3" t="s">
        <v>491</v>
      </c>
      <c r="C3995" s="3" t="s">
        <v>494</v>
      </c>
      <c r="D3995" s="3" t="s">
        <v>677</v>
      </c>
      <c r="E3995" s="3" t="s">
        <v>3043</v>
      </c>
      <c r="F3995" s="3" t="s">
        <v>3044</v>
      </c>
      <c r="G3995" s="3" t="s">
        <v>3046</v>
      </c>
      <c r="H3995" s="3" t="s">
        <v>3042</v>
      </c>
      <c r="I3995" s="3" t="s">
        <v>3042</v>
      </c>
      <c r="J3995" s="3" t="s">
        <v>3042</v>
      </c>
      <c r="K3995" s="3" t="s">
        <v>3042</v>
      </c>
      <c r="L3995" s="3" t="s">
        <v>3042</v>
      </c>
      <c r="M3995" s="3" t="s">
        <v>3042</v>
      </c>
      <c r="N3995" s="3" t="s">
        <v>812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>
        <f t="shared" si="64"/>
        <v>13</v>
      </c>
      <c r="AH3995" s="3" t="s">
        <v>812</v>
      </c>
      <c r="AI3995" s="3" t="str">
        <f>IFERROR(IF($AG3995&lt;=$AN3995,MATCH($AH3995,레드마인_배치!G:G,0),MATCH($AH3995,레드마인_서비스!G:G,0)),"")</f>
        <v/>
      </c>
      <c r="AJ3995" s="3" t="str" cm="1">
        <f t="array" ref="AJ3995">IFERROR(INDEX(IF($AG3995&lt;=$AN3995,레드마인_배치!E:E,레드마인_서비스!E:E),콜트리분석!$AI3995),"")</f>
        <v/>
      </c>
      <c r="AK3995" s="3" t="str" cm="1">
        <f t="array" ref="AK3995">IFERROR(INDEX(IF($AG3995&lt;=$AN3995,레드마인_배치!H:H,레드마인_서비스!H:H),콜트리분석!$AI3995),"")</f>
        <v/>
      </c>
      <c r="AL3995" s="3" t="str" cm="1">
        <f t="array" ref="AL3995">IFERROR(INDEX(IF($AG3995&lt;=$AN3995,레드마인_배치!I:I,레드마인_서비스!I:I),콜트리분석!$AI3995),"")</f>
        <v/>
      </c>
      <c r="AM3995" s="3" t="str" cm="1">
        <f t="array" ref="AM3995">IFERROR(INDEX(IF($AG3995&lt;=$AN3995,레드마인_배치!J:J,레드마인_서비스!J:J),콜트리분석!$AI3995),"")</f>
        <v/>
      </c>
      <c r="AN3995" s="3">
        <v>3</v>
      </c>
      <c r="AO3995" s="15" t="str">
        <f ca="1">IFERROR(INDEX(레드마인_배치!E:E,MATCH(OFFSET(A3995,,AN3995),레드마인_배치!G:G,0)),"")</f>
        <v>미대상</v>
      </c>
      <c r="AP3995" t="s">
        <v>3330</v>
      </c>
      <c r="AQ3995">
        <v>172</v>
      </c>
    </row>
    <row r="3996" spans="1:43" hidden="1">
      <c r="A3996" s="3" t="s">
        <v>2957</v>
      </c>
      <c r="B3996" s="3" t="s">
        <v>491</v>
      </c>
      <c r="C3996" s="3" t="s">
        <v>494</v>
      </c>
      <c r="D3996" s="3" t="s">
        <v>677</v>
      </c>
      <c r="E3996" s="3" t="s">
        <v>3043</v>
      </c>
      <c r="F3996" s="3" t="s">
        <v>3044</v>
      </c>
      <c r="G3996" s="3" t="s">
        <v>3046</v>
      </c>
      <c r="H3996" s="3" t="s">
        <v>3042</v>
      </c>
      <c r="I3996" s="3" t="s">
        <v>3042</v>
      </c>
      <c r="J3996" s="3" t="s">
        <v>3042</v>
      </c>
      <c r="K3996" s="3" t="s">
        <v>3042</v>
      </c>
      <c r="L3996" s="3" t="s">
        <v>3042</v>
      </c>
      <c r="M3996" s="3" t="s">
        <v>3042</v>
      </c>
      <c r="N3996" s="3" t="s">
        <v>811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>
        <f t="shared" si="64"/>
        <v>13</v>
      </c>
      <c r="AH3996" s="3" t="s">
        <v>811</v>
      </c>
      <c r="AI3996" s="3" t="str">
        <f>IFERROR(IF($AG3996&lt;=$AN3996,MATCH($AH3996,레드마인_배치!G:G,0),MATCH($AH3996,레드마인_서비스!G:G,0)),"")</f>
        <v/>
      </c>
      <c r="AJ3996" s="3" t="str" cm="1">
        <f t="array" ref="AJ3996">IFERROR(INDEX(IF($AG3996&lt;=$AN3996,레드마인_배치!E:E,레드마인_서비스!E:E),콜트리분석!$AI3996),"")</f>
        <v/>
      </c>
      <c r="AK3996" s="3" t="str" cm="1">
        <f t="array" ref="AK3996">IFERROR(INDEX(IF($AG3996&lt;=$AN3996,레드마인_배치!H:H,레드마인_서비스!H:H),콜트리분석!$AI3996),"")</f>
        <v/>
      </c>
      <c r="AL3996" s="3" t="str" cm="1">
        <f t="array" ref="AL3996">IFERROR(INDEX(IF($AG3996&lt;=$AN3996,레드마인_배치!I:I,레드마인_서비스!I:I),콜트리분석!$AI3996),"")</f>
        <v/>
      </c>
      <c r="AM3996" s="3" t="str" cm="1">
        <f t="array" ref="AM3996">IFERROR(INDEX(IF($AG3996&lt;=$AN3996,레드마인_배치!J:J,레드마인_서비스!J:J),콜트리분석!$AI3996),"")</f>
        <v/>
      </c>
      <c r="AN3996" s="3">
        <v>3</v>
      </c>
      <c r="AO3996" s="15" t="str">
        <f ca="1">IFERROR(INDEX(레드마인_배치!E:E,MATCH(OFFSET(A3996,,AN3996),레드마인_배치!G:G,0)),"")</f>
        <v>미대상</v>
      </c>
      <c r="AP3996" t="s">
        <v>3330</v>
      </c>
      <c r="AQ3996">
        <v>172</v>
      </c>
    </row>
    <row r="3997" spans="1:43" hidden="1">
      <c r="A3997" s="3" t="s">
        <v>2957</v>
      </c>
      <c r="B3997" s="3" t="s">
        <v>491</v>
      </c>
      <c r="C3997" s="3" t="s">
        <v>494</v>
      </c>
      <c r="D3997" s="3" t="s">
        <v>677</v>
      </c>
      <c r="E3997" s="3" t="s">
        <v>3043</v>
      </c>
      <c r="F3997" s="3" t="s">
        <v>3044</v>
      </c>
      <c r="G3997" s="3" t="s">
        <v>3046</v>
      </c>
      <c r="H3997" s="3" t="s">
        <v>3042</v>
      </c>
      <c r="I3997" s="3" t="s">
        <v>3042</v>
      </c>
      <c r="J3997" s="3" t="s">
        <v>3042</v>
      </c>
      <c r="K3997" s="3" t="s">
        <v>3042</v>
      </c>
      <c r="L3997" s="3" t="s">
        <v>3042</v>
      </c>
      <c r="M3997" s="3" t="s">
        <v>650</v>
      </c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>
        <f t="shared" ref="AG3997:AG4060" si="65">COUNTA(B3997:AF3997)</f>
        <v>12</v>
      </c>
      <c r="AH3997" s="3" t="s">
        <v>650</v>
      </c>
      <c r="AI3997" s="3" t="str">
        <f>IFERROR(IF($AG3997&lt;=$AN3997,MATCH($AH3997,레드마인_배치!G:G,0),MATCH($AH3997,레드마인_서비스!G:G,0)),"")</f>
        <v/>
      </c>
      <c r="AJ3997" s="3" t="str" cm="1">
        <f t="array" ref="AJ3997">IFERROR(INDEX(IF($AG3997&lt;=$AN3997,레드마인_배치!E:E,레드마인_서비스!E:E),콜트리분석!$AI3997),"")</f>
        <v/>
      </c>
      <c r="AK3997" s="3" t="str" cm="1">
        <f t="array" ref="AK3997">IFERROR(INDEX(IF($AG3997&lt;=$AN3997,레드마인_배치!H:H,레드마인_서비스!H:H),콜트리분석!$AI3997),"")</f>
        <v/>
      </c>
      <c r="AL3997" s="3" t="str" cm="1">
        <f t="array" ref="AL3997">IFERROR(INDEX(IF($AG3997&lt;=$AN3997,레드마인_배치!I:I,레드마인_서비스!I:I),콜트리분석!$AI3997),"")</f>
        <v/>
      </c>
      <c r="AM3997" s="3" t="str" cm="1">
        <f t="array" ref="AM3997">IFERROR(INDEX(IF($AG3997&lt;=$AN3997,레드마인_배치!J:J,레드마인_서비스!J:J),콜트리분석!$AI3997),"")</f>
        <v/>
      </c>
      <c r="AN3997" s="3">
        <v>3</v>
      </c>
      <c r="AO3997" s="15" t="str">
        <f ca="1">IFERROR(INDEX(레드마인_배치!E:E,MATCH(OFFSET(A3997,,AN3997),레드마인_배치!G:G,0)),"")</f>
        <v>미대상</v>
      </c>
      <c r="AP3997" t="s">
        <v>3330</v>
      </c>
      <c r="AQ3997">
        <v>172</v>
      </c>
    </row>
    <row r="3998" spans="1:43" hidden="1">
      <c r="A3998" s="3" t="s">
        <v>2957</v>
      </c>
      <c r="B3998" s="3" t="s">
        <v>491</v>
      </c>
      <c r="C3998" s="3" t="s">
        <v>494</v>
      </c>
      <c r="D3998" s="3" t="s">
        <v>677</v>
      </c>
      <c r="E3998" s="3" t="s">
        <v>3043</v>
      </c>
      <c r="F3998" s="3" t="s">
        <v>3044</v>
      </c>
      <c r="G3998" s="3" t="s">
        <v>3046</v>
      </c>
      <c r="H3998" s="3" t="s">
        <v>3042</v>
      </c>
      <c r="I3998" s="3" t="s">
        <v>3042</v>
      </c>
      <c r="J3998" s="3" t="s">
        <v>3042</v>
      </c>
      <c r="K3998" s="3" t="s">
        <v>3042</v>
      </c>
      <c r="L3998" s="3" t="s">
        <v>3042</v>
      </c>
      <c r="M3998" s="3" t="s">
        <v>812</v>
      </c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>
        <f t="shared" si="65"/>
        <v>12</v>
      </c>
      <c r="AH3998" s="3" t="s">
        <v>812</v>
      </c>
      <c r="AI3998" s="3" t="str">
        <f>IFERROR(IF($AG3998&lt;=$AN3998,MATCH($AH3998,레드마인_배치!G:G,0),MATCH($AH3998,레드마인_서비스!G:G,0)),"")</f>
        <v/>
      </c>
      <c r="AJ3998" s="3" t="str" cm="1">
        <f t="array" ref="AJ3998">IFERROR(INDEX(IF($AG3998&lt;=$AN3998,레드마인_배치!E:E,레드마인_서비스!E:E),콜트리분석!$AI3998),"")</f>
        <v/>
      </c>
      <c r="AK3998" s="3" t="str" cm="1">
        <f t="array" ref="AK3998">IFERROR(INDEX(IF($AG3998&lt;=$AN3998,레드마인_배치!H:H,레드마인_서비스!H:H),콜트리분석!$AI3998),"")</f>
        <v/>
      </c>
      <c r="AL3998" s="3" t="str" cm="1">
        <f t="array" ref="AL3998">IFERROR(INDEX(IF($AG3998&lt;=$AN3998,레드마인_배치!I:I,레드마인_서비스!I:I),콜트리분석!$AI3998),"")</f>
        <v/>
      </c>
      <c r="AM3998" s="3" t="str" cm="1">
        <f t="array" ref="AM3998">IFERROR(INDEX(IF($AG3998&lt;=$AN3998,레드마인_배치!J:J,레드마인_서비스!J:J),콜트리분석!$AI3998),"")</f>
        <v/>
      </c>
      <c r="AN3998" s="3">
        <v>3</v>
      </c>
      <c r="AO3998" s="15" t="str">
        <f ca="1">IFERROR(INDEX(레드마인_배치!E:E,MATCH(OFFSET(A3998,,AN3998),레드마인_배치!G:G,0)),"")</f>
        <v>미대상</v>
      </c>
      <c r="AP3998" t="s">
        <v>3330</v>
      </c>
      <c r="AQ3998">
        <v>172</v>
      </c>
    </row>
    <row r="3999" spans="1:43" hidden="1">
      <c r="A3999" s="3" t="s">
        <v>2957</v>
      </c>
      <c r="B3999" s="3" t="s">
        <v>491</v>
      </c>
      <c r="C3999" s="3" t="s">
        <v>494</v>
      </c>
      <c r="D3999" s="3" t="s">
        <v>677</v>
      </c>
      <c r="E3999" s="3" t="s">
        <v>3043</v>
      </c>
      <c r="F3999" s="3" t="s">
        <v>3044</v>
      </c>
      <c r="G3999" s="3" t="s">
        <v>3046</v>
      </c>
      <c r="H3999" s="3" t="s">
        <v>3042</v>
      </c>
      <c r="I3999" s="3" t="s">
        <v>3042</v>
      </c>
      <c r="J3999" s="3" t="s">
        <v>3042</v>
      </c>
      <c r="K3999" s="3" t="s">
        <v>3042</v>
      </c>
      <c r="L3999" s="3" t="s">
        <v>3042</v>
      </c>
      <c r="M3999" s="3" t="s">
        <v>811</v>
      </c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>
        <f t="shared" si="65"/>
        <v>12</v>
      </c>
      <c r="AH3999" s="3" t="s">
        <v>811</v>
      </c>
      <c r="AI3999" s="3" t="str">
        <f>IFERROR(IF($AG3999&lt;=$AN3999,MATCH($AH3999,레드마인_배치!G:G,0),MATCH($AH3999,레드마인_서비스!G:G,0)),"")</f>
        <v/>
      </c>
      <c r="AJ3999" s="3" t="str" cm="1">
        <f t="array" ref="AJ3999">IFERROR(INDEX(IF($AG3999&lt;=$AN3999,레드마인_배치!E:E,레드마인_서비스!E:E),콜트리분석!$AI3999),"")</f>
        <v/>
      </c>
      <c r="AK3999" s="3" t="str" cm="1">
        <f t="array" ref="AK3999">IFERROR(INDEX(IF($AG3999&lt;=$AN3999,레드마인_배치!H:H,레드마인_서비스!H:H),콜트리분석!$AI3999),"")</f>
        <v/>
      </c>
      <c r="AL3999" s="3" t="str" cm="1">
        <f t="array" ref="AL3999">IFERROR(INDEX(IF($AG3999&lt;=$AN3999,레드마인_배치!I:I,레드마인_서비스!I:I),콜트리분석!$AI3999),"")</f>
        <v/>
      </c>
      <c r="AM3999" s="3" t="str" cm="1">
        <f t="array" ref="AM3999">IFERROR(INDEX(IF($AG3999&lt;=$AN3999,레드마인_배치!J:J,레드마인_서비스!J:J),콜트리분석!$AI3999),"")</f>
        <v/>
      </c>
      <c r="AN3999" s="3">
        <v>3</v>
      </c>
      <c r="AO3999" s="15" t="str">
        <f ca="1">IFERROR(INDEX(레드마인_배치!E:E,MATCH(OFFSET(A3999,,AN3999),레드마인_배치!G:G,0)),"")</f>
        <v>미대상</v>
      </c>
      <c r="AP3999" t="s">
        <v>3330</v>
      </c>
      <c r="AQ3999">
        <v>172</v>
      </c>
    </row>
    <row r="4000" spans="1:43" hidden="1">
      <c r="A4000" s="3" t="s">
        <v>2957</v>
      </c>
      <c r="B4000" s="3" t="s">
        <v>491</v>
      </c>
      <c r="C4000" s="3" t="s">
        <v>494</v>
      </c>
      <c r="D4000" s="3" t="s">
        <v>677</v>
      </c>
      <c r="E4000" s="3" t="s">
        <v>3043</v>
      </c>
      <c r="F4000" s="3" t="s">
        <v>3044</v>
      </c>
      <c r="G4000" s="3" t="s">
        <v>3046</v>
      </c>
      <c r="H4000" s="3" t="s">
        <v>3042</v>
      </c>
      <c r="I4000" s="3" t="s">
        <v>3042</v>
      </c>
      <c r="J4000" s="3" t="s">
        <v>3042</v>
      </c>
      <c r="K4000" s="3" t="s">
        <v>3042</v>
      </c>
      <c r="L4000" s="3" t="s">
        <v>650</v>
      </c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>
        <f t="shared" si="65"/>
        <v>11</v>
      </c>
      <c r="AH4000" s="3" t="s">
        <v>650</v>
      </c>
      <c r="AI4000" s="3" t="str">
        <f>IFERROR(IF($AG4000&lt;=$AN4000,MATCH($AH4000,레드마인_배치!G:G,0),MATCH($AH4000,레드마인_서비스!G:G,0)),"")</f>
        <v/>
      </c>
      <c r="AJ4000" s="3" t="str" cm="1">
        <f t="array" ref="AJ4000">IFERROR(INDEX(IF($AG4000&lt;=$AN4000,레드마인_배치!E:E,레드마인_서비스!E:E),콜트리분석!$AI4000),"")</f>
        <v/>
      </c>
      <c r="AK4000" s="3" t="str" cm="1">
        <f t="array" ref="AK4000">IFERROR(INDEX(IF($AG4000&lt;=$AN4000,레드마인_배치!H:H,레드마인_서비스!H:H),콜트리분석!$AI4000),"")</f>
        <v/>
      </c>
      <c r="AL4000" s="3" t="str" cm="1">
        <f t="array" ref="AL4000">IFERROR(INDEX(IF($AG4000&lt;=$AN4000,레드마인_배치!I:I,레드마인_서비스!I:I),콜트리분석!$AI4000),"")</f>
        <v/>
      </c>
      <c r="AM4000" s="3" t="str" cm="1">
        <f t="array" ref="AM4000">IFERROR(INDEX(IF($AG4000&lt;=$AN4000,레드마인_배치!J:J,레드마인_서비스!J:J),콜트리분석!$AI4000),"")</f>
        <v/>
      </c>
      <c r="AN4000" s="3">
        <v>3</v>
      </c>
      <c r="AO4000" s="15" t="str">
        <f ca="1">IFERROR(INDEX(레드마인_배치!E:E,MATCH(OFFSET(A4000,,AN4000),레드마인_배치!G:G,0)),"")</f>
        <v>미대상</v>
      </c>
      <c r="AP4000" t="s">
        <v>3330</v>
      </c>
      <c r="AQ4000">
        <v>172</v>
      </c>
    </row>
    <row r="4001" spans="1:46" hidden="1">
      <c r="A4001" s="3" t="s">
        <v>2957</v>
      </c>
      <c r="B4001" s="3" t="s">
        <v>491</v>
      </c>
      <c r="C4001" s="3" t="s">
        <v>494</v>
      </c>
      <c r="D4001" s="3" t="s">
        <v>677</v>
      </c>
      <c r="E4001" s="3" t="s">
        <v>3043</v>
      </c>
      <c r="F4001" s="3" t="s">
        <v>3044</v>
      </c>
      <c r="G4001" s="3" t="s">
        <v>3046</v>
      </c>
      <c r="H4001" s="3" t="s">
        <v>3042</v>
      </c>
      <c r="I4001" s="3" t="s">
        <v>3042</v>
      </c>
      <c r="J4001" s="3" t="s">
        <v>3042</v>
      </c>
      <c r="K4001" s="3" t="s">
        <v>3042</v>
      </c>
      <c r="L4001" s="3" t="s">
        <v>812</v>
      </c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>
        <f t="shared" si="65"/>
        <v>11</v>
      </c>
      <c r="AH4001" s="3" t="s">
        <v>812</v>
      </c>
      <c r="AI4001" s="3" t="str">
        <f>IFERROR(IF($AG4001&lt;=$AN4001,MATCH($AH4001,레드마인_배치!G:G,0),MATCH($AH4001,레드마인_서비스!G:G,0)),"")</f>
        <v/>
      </c>
      <c r="AJ4001" s="3" t="str" cm="1">
        <f t="array" ref="AJ4001">IFERROR(INDEX(IF($AG4001&lt;=$AN4001,레드마인_배치!E:E,레드마인_서비스!E:E),콜트리분석!$AI4001),"")</f>
        <v/>
      </c>
      <c r="AK4001" s="3" t="str" cm="1">
        <f t="array" ref="AK4001">IFERROR(INDEX(IF($AG4001&lt;=$AN4001,레드마인_배치!H:H,레드마인_서비스!H:H),콜트리분석!$AI4001),"")</f>
        <v/>
      </c>
      <c r="AL4001" s="3" t="str" cm="1">
        <f t="array" ref="AL4001">IFERROR(INDEX(IF($AG4001&lt;=$AN4001,레드마인_배치!I:I,레드마인_서비스!I:I),콜트리분석!$AI4001),"")</f>
        <v/>
      </c>
      <c r="AM4001" s="3" t="str" cm="1">
        <f t="array" ref="AM4001">IFERROR(INDEX(IF($AG4001&lt;=$AN4001,레드마인_배치!J:J,레드마인_서비스!J:J),콜트리분석!$AI4001),"")</f>
        <v/>
      </c>
      <c r="AN4001" s="3">
        <v>3</v>
      </c>
      <c r="AO4001" s="15" t="str">
        <f ca="1">IFERROR(INDEX(레드마인_배치!E:E,MATCH(OFFSET(A4001,,AN4001),레드마인_배치!G:G,0)),"")</f>
        <v>미대상</v>
      </c>
      <c r="AP4001" t="s">
        <v>3330</v>
      </c>
      <c r="AQ4001">
        <v>172</v>
      </c>
    </row>
    <row r="4002" spans="1:46" hidden="1">
      <c r="A4002" s="3" t="s">
        <v>2957</v>
      </c>
      <c r="B4002" s="3" t="s">
        <v>491</v>
      </c>
      <c r="C4002" s="3" t="s">
        <v>494</v>
      </c>
      <c r="D4002" s="3" t="s">
        <v>677</v>
      </c>
      <c r="E4002" s="3" t="s">
        <v>3043</v>
      </c>
      <c r="F4002" s="3" t="s">
        <v>3044</v>
      </c>
      <c r="G4002" s="3" t="s">
        <v>3046</v>
      </c>
      <c r="H4002" s="3" t="s">
        <v>3042</v>
      </c>
      <c r="I4002" s="3" t="s">
        <v>3042</v>
      </c>
      <c r="J4002" s="3" t="s">
        <v>3042</v>
      </c>
      <c r="K4002" s="3" t="s">
        <v>3042</v>
      </c>
      <c r="L4002" s="3" t="s">
        <v>811</v>
      </c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>
        <f t="shared" si="65"/>
        <v>11</v>
      </c>
      <c r="AH4002" s="3" t="s">
        <v>811</v>
      </c>
      <c r="AI4002" s="3" t="str">
        <f>IFERROR(IF($AG4002&lt;=$AN4002,MATCH($AH4002,레드마인_배치!G:G,0),MATCH($AH4002,레드마인_서비스!G:G,0)),"")</f>
        <v/>
      </c>
      <c r="AJ4002" s="3" t="str" cm="1">
        <f t="array" ref="AJ4002">IFERROR(INDEX(IF($AG4002&lt;=$AN4002,레드마인_배치!E:E,레드마인_서비스!E:E),콜트리분석!$AI4002),"")</f>
        <v/>
      </c>
      <c r="AK4002" s="3" t="str" cm="1">
        <f t="array" ref="AK4002">IFERROR(INDEX(IF($AG4002&lt;=$AN4002,레드마인_배치!H:H,레드마인_서비스!H:H),콜트리분석!$AI4002),"")</f>
        <v/>
      </c>
      <c r="AL4002" s="3" t="str" cm="1">
        <f t="array" ref="AL4002">IFERROR(INDEX(IF($AG4002&lt;=$AN4002,레드마인_배치!I:I,레드마인_서비스!I:I),콜트리분석!$AI4002),"")</f>
        <v/>
      </c>
      <c r="AM4002" s="3" t="str" cm="1">
        <f t="array" ref="AM4002">IFERROR(INDEX(IF($AG4002&lt;=$AN4002,레드마인_배치!J:J,레드마인_서비스!J:J),콜트리분석!$AI4002),"")</f>
        <v/>
      </c>
      <c r="AN4002" s="3">
        <v>3</v>
      </c>
      <c r="AO4002" s="15" t="str">
        <f ca="1">IFERROR(INDEX(레드마인_배치!E:E,MATCH(OFFSET(A4002,,AN4002),레드마인_배치!G:G,0)),"")</f>
        <v>미대상</v>
      </c>
      <c r="AP4002" t="s">
        <v>3330</v>
      </c>
      <c r="AQ4002">
        <v>172</v>
      </c>
    </row>
    <row r="4003" spans="1:46" hidden="1">
      <c r="A4003" s="3" t="s">
        <v>2957</v>
      </c>
      <c r="B4003" s="3" t="s">
        <v>491</v>
      </c>
      <c r="C4003" s="3" t="s">
        <v>494</v>
      </c>
      <c r="D4003" s="3" t="s">
        <v>677</v>
      </c>
      <c r="E4003" s="3" t="s">
        <v>3043</v>
      </c>
      <c r="F4003" s="3" t="s">
        <v>3044</v>
      </c>
      <c r="G4003" s="3" t="s">
        <v>3046</v>
      </c>
      <c r="H4003" s="3" t="s">
        <v>3042</v>
      </c>
      <c r="I4003" s="3" t="s">
        <v>3042</v>
      </c>
      <c r="J4003" s="3" t="s">
        <v>3042</v>
      </c>
      <c r="K4003" s="3" t="s">
        <v>650</v>
      </c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>
        <f t="shared" si="65"/>
        <v>10</v>
      </c>
      <c r="AH4003" s="3" t="s">
        <v>650</v>
      </c>
      <c r="AI4003" s="3" t="str">
        <f>IFERROR(IF($AG4003&lt;=$AN4003,MATCH($AH4003,레드마인_배치!G:G,0),MATCH($AH4003,레드마인_서비스!G:G,0)),"")</f>
        <v/>
      </c>
      <c r="AJ4003" s="3" t="str" cm="1">
        <f t="array" ref="AJ4003">IFERROR(INDEX(IF($AG4003&lt;=$AN4003,레드마인_배치!E:E,레드마인_서비스!E:E),콜트리분석!$AI4003),"")</f>
        <v/>
      </c>
      <c r="AK4003" s="3" t="str" cm="1">
        <f t="array" ref="AK4003">IFERROR(INDEX(IF($AG4003&lt;=$AN4003,레드마인_배치!H:H,레드마인_서비스!H:H),콜트리분석!$AI4003),"")</f>
        <v/>
      </c>
      <c r="AL4003" s="3" t="str" cm="1">
        <f t="array" ref="AL4003">IFERROR(INDEX(IF($AG4003&lt;=$AN4003,레드마인_배치!I:I,레드마인_서비스!I:I),콜트리분석!$AI4003),"")</f>
        <v/>
      </c>
      <c r="AM4003" s="3" t="str" cm="1">
        <f t="array" ref="AM4003">IFERROR(INDEX(IF($AG4003&lt;=$AN4003,레드마인_배치!J:J,레드마인_서비스!J:J),콜트리분석!$AI4003),"")</f>
        <v/>
      </c>
      <c r="AN4003" s="3">
        <v>3</v>
      </c>
      <c r="AO4003" s="15" t="str">
        <f ca="1">IFERROR(INDEX(레드마인_배치!E:E,MATCH(OFFSET(A4003,,AN4003),레드마인_배치!G:G,0)),"")</f>
        <v>미대상</v>
      </c>
      <c r="AP4003" t="s">
        <v>3330</v>
      </c>
      <c r="AQ4003">
        <v>172</v>
      </c>
    </row>
    <row r="4004" spans="1:46" hidden="1">
      <c r="A4004" s="3" t="s">
        <v>2957</v>
      </c>
      <c r="B4004" s="3" t="s">
        <v>491</v>
      </c>
      <c r="C4004" s="3" t="s">
        <v>494</v>
      </c>
      <c r="D4004" s="3" t="s">
        <v>677</v>
      </c>
      <c r="E4004" s="3" t="s">
        <v>3043</v>
      </c>
      <c r="F4004" s="3" t="s">
        <v>3044</v>
      </c>
      <c r="G4004" s="3" t="s">
        <v>3046</v>
      </c>
      <c r="H4004" s="3" t="s">
        <v>3042</v>
      </c>
      <c r="I4004" s="3" t="s">
        <v>3042</v>
      </c>
      <c r="J4004" s="3" t="s">
        <v>3042</v>
      </c>
      <c r="K4004" s="3" t="s">
        <v>812</v>
      </c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>
        <f t="shared" si="65"/>
        <v>10</v>
      </c>
      <c r="AH4004" s="3" t="s">
        <v>812</v>
      </c>
      <c r="AI4004" s="3" t="str">
        <f>IFERROR(IF($AG4004&lt;=$AN4004,MATCH($AH4004,레드마인_배치!G:G,0),MATCH($AH4004,레드마인_서비스!G:G,0)),"")</f>
        <v/>
      </c>
      <c r="AJ4004" s="3" t="str" cm="1">
        <f t="array" ref="AJ4004">IFERROR(INDEX(IF($AG4004&lt;=$AN4004,레드마인_배치!E:E,레드마인_서비스!E:E),콜트리분석!$AI4004),"")</f>
        <v/>
      </c>
      <c r="AK4004" s="3" t="str" cm="1">
        <f t="array" ref="AK4004">IFERROR(INDEX(IF($AG4004&lt;=$AN4004,레드마인_배치!H:H,레드마인_서비스!H:H),콜트리분석!$AI4004),"")</f>
        <v/>
      </c>
      <c r="AL4004" s="3" t="str" cm="1">
        <f t="array" ref="AL4004">IFERROR(INDEX(IF($AG4004&lt;=$AN4004,레드마인_배치!I:I,레드마인_서비스!I:I),콜트리분석!$AI4004),"")</f>
        <v/>
      </c>
      <c r="AM4004" s="3" t="str" cm="1">
        <f t="array" ref="AM4004">IFERROR(INDEX(IF($AG4004&lt;=$AN4004,레드마인_배치!J:J,레드마인_서비스!J:J),콜트리분석!$AI4004),"")</f>
        <v/>
      </c>
      <c r="AN4004" s="3">
        <v>3</v>
      </c>
      <c r="AO4004" s="15" t="str">
        <f ca="1">IFERROR(INDEX(레드마인_배치!E:E,MATCH(OFFSET(A4004,,AN4004),레드마인_배치!G:G,0)),"")</f>
        <v>미대상</v>
      </c>
      <c r="AP4004" t="s">
        <v>3330</v>
      </c>
      <c r="AQ4004">
        <v>172</v>
      </c>
    </row>
    <row r="4005" spans="1:46" hidden="1">
      <c r="A4005" s="3" t="s">
        <v>2957</v>
      </c>
      <c r="B4005" s="3" t="s">
        <v>491</v>
      </c>
      <c r="C4005" s="3" t="s">
        <v>494</v>
      </c>
      <c r="D4005" s="3" t="s">
        <v>677</v>
      </c>
      <c r="E4005" s="3" t="s">
        <v>3043</v>
      </c>
      <c r="F4005" s="3" t="s">
        <v>3044</v>
      </c>
      <c r="G4005" s="3" t="s">
        <v>3046</v>
      </c>
      <c r="H4005" s="3" t="s">
        <v>3042</v>
      </c>
      <c r="I4005" s="3" t="s">
        <v>3042</v>
      </c>
      <c r="J4005" s="3" t="s">
        <v>3042</v>
      </c>
      <c r="K4005" s="3" t="s">
        <v>811</v>
      </c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>
        <f t="shared" si="65"/>
        <v>10</v>
      </c>
      <c r="AH4005" s="3" t="s">
        <v>811</v>
      </c>
      <c r="AI4005" s="3" t="str">
        <f>IFERROR(IF($AG4005&lt;=$AN4005,MATCH($AH4005,레드마인_배치!G:G,0),MATCH($AH4005,레드마인_서비스!G:G,0)),"")</f>
        <v/>
      </c>
      <c r="AJ4005" s="3" t="str" cm="1">
        <f t="array" ref="AJ4005">IFERROR(INDEX(IF($AG4005&lt;=$AN4005,레드마인_배치!E:E,레드마인_서비스!E:E),콜트리분석!$AI4005),"")</f>
        <v/>
      </c>
      <c r="AK4005" s="3" t="str" cm="1">
        <f t="array" ref="AK4005">IFERROR(INDEX(IF($AG4005&lt;=$AN4005,레드마인_배치!H:H,레드마인_서비스!H:H),콜트리분석!$AI4005),"")</f>
        <v/>
      </c>
      <c r="AL4005" s="3" t="str" cm="1">
        <f t="array" ref="AL4005">IFERROR(INDEX(IF($AG4005&lt;=$AN4005,레드마인_배치!I:I,레드마인_서비스!I:I),콜트리분석!$AI4005),"")</f>
        <v/>
      </c>
      <c r="AM4005" s="3" t="str" cm="1">
        <f t="array" ref="AM4005">IFERROR(INDEX(IF($AG4005&lt;=$AN4005,레드마인_배치!J:J,레드마인_서비스!J:J),콜트리분석!$AI4005),"")</f>
        <v/>
      </c>
      <c r="AN4005" s="3">
        <v>3</v>
      </c>
      <c r="AO4005" s="15" t="str">
        <f ca="1">IFERROR(INDEX(레드마인_배치!E:E,MATCH(OFFSET(A4005,,AN4005),레드마인_배치!G:G,0)),"")</f>
        <v>미대상</v>
      </c>
      <c r="AP4005" t="s">
        <v>3330</v>
      </c>
      <c r="AQ4005">
        <v>172</v>
      </c>
    </row>
    <row r="4006" spans="1:46" hidden="1">
      <c r="A4006" s="3" t="s">
        <v>2957</v>
      </c>
      <c r="B4006" s="3" t="s">
        <v>491</v>
      </c>
      <c r="C4006" s="3" t="s">
        <v>494</v>
      </c>
      <c r="D4006" s="3" t="s">
        <v>677</v>
      </c>
      <c r="E4006" s="3" t="s">
        <v>3043</v>
      </c>
      <c r="F4006" s="3" t="s">
        <v>3044</v>
      </c>
      <c r="G4006" s="3" t="s">
        <v>3046</v>
      </c>
      <c r="H4006" s="3" t="s">
        <v>3042</v>
      </c>
      <c r="I4006" s="3" t="s">
        <v>3042</v>
      </c>
      <c r="J4006" s="3" t="s">
        <v>650</v>
      </c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>
        <f t="shared" si="65"/>
        <v>9</v>
      </c>
      <c r="AH4006" s="3" t="s">
        <v>650</v>
      </c>
      <c r="AI4006" s="3" t="str">
        <f>IFERROR(IF($AG4006&lt;=$AN4006,MATCH($AH4006,레드마인_배치!G:G,0),MATCH($AH4006,레드마인_서비스!G:G,0)),"")</f>
        <v/>
      </c>
      <c r="AJ4006" s="3" t="str" cm="1">
        <f t="array" ref="AJ4006">IFERROR(INDEX(IF($AG4006&lt;=$AN4006,레드마인_배치!E:E,레드마인_서비스!E:E),콜트리분석!$AI4006),"")</f>
        <v/>
      </c>
      <c r="AK4006" s="3" t="str" cm="1">
        <f t="array" ref="AK4006">IFERROR(INDEX(IF($AG4006&lt;=$AN4006,레드마인_배치!H:H,레드마인_서비스!H:H),콜트리분석!$AI4006),"")</f>
        <v/>
      </c>
      <c r="AL4006" s="3" t="str" cm="1">
        <f t="array" ref="AL4006">IFERROR(INDEX(IF($AG4006&lt;=$AN4006,레드마인_배치!I:I,레드마인_서비스!I:I),콜트리분석!$AI4006),"")</f>
        <v/>
      </c>
      <c r="AM4006" s="3" t="str" cm="1">
        <f t="array" ref="AM4006">IFERROR(INDEX(IF($AG4006&lt;=$AN4006,레드마인_배치!J:J,레드마인_서비스!J:J),콜트리분석!$AI4006),"")</f>
        <v/>
      </c>
      <c r="AN4006" s="3">
        <v>3</v>
      </c>
      <c r="AO4006" s="15" t="str">
        <f ca="1">IFERROR(INDEX(레드마인_배치!E:E,MATCH(OFFSET(A4006,,AN4006),레드마인_배치!G:G,0)),"")</f>
        <v>미대상</v>
      </c>
      <c r="AP4006" t="s">
        <v>3330</v>
      </c>
      <c r="AQ4006">
        <v>172</v>
      </c>
    </row>
    <row r="4007" spans="1:46" hidden="1">
      <c r="A4007" s="3" t="s">
        <v>2957</v>
      </c>
      <c r="B4007" s="3" t="s">
        <v>491</v>
      </c>
      <c r="C4007" s="3" t="s">
        <v>494</v>
      </c>
      <c r="D4007" s="3" t="s">
        <v>677</v>
      </c>
      <c r="E4007" s="3" t="s">
        <v>3043</v>
      </c>
      <c r="F4007" s="3" t="s">
        <v>3044</v>
      </c>
      <c r="G4007" s="3" t="s">
        <v>3046</v>
      </c>
      <c r="H4007" s="3" t="s">
        <v>3042</v>
      </c>
      <c r="I4007" s="3" t="s">
        <v>3042</v>
      </c>
      <c r="J4007" s="3" t="s">
        <v>812</v>
      </c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>
        <f t="shared" si="65"/>
        <v>9</v>
      </c>
      <c r="AH4007" s="3" t="s">
        <v>812</v>
      </c>
      <c r="AI4007" s="3" t="str">
        <f>IFERROR(IF($AG4007&lt;=$AN4007,MATCH($AH4007,레드마인_배치!G:G,0),MATCH($AH4007,레드마인_서비스!G:G,0)),"")</f>
        <v/>
      </c>
      <c r="AJ4007" s="3" t="str" cm="1">
        <f t="array" ref="AJ4007">IFERROR(INDEX(IF($AG4007&lt;=$AN4007,레드마인_배치!E:E,레드마인_서비스!E:E),콜트리분석!$AI4007),"")</f>
        <v/>
      </c>
      <c r="AK4007" s="3" t="str" cm="1">
        <f t="array" ref="AK4007">IFERROR(INDEX(IF($AG4007&lt;=$AN4007,레드마인_배치!H:H,레드마인_서비스!H:H),콜트리분석!$AI4007),"")</f>
        <v/>
      </c>
      <c r="AL4007" s="3" t="str" cm="1">
        <f t="array" ref="AL4007">IFERROR(INDEX(IF($AG4007&lt;=$AN4007,레드마인_배치!I:I,레드마인_서비스!I:I),콜트리분석!$AI4007),"")</f>
        <v/>
      </c>
      <c r="AM4007" s="3" t="str" cm="1">
        <f t="array" ref="AM4007">IFERROR(INDEX(IF($AG4007&lt;=$AN4007,레드마인_배치!J:J,레드마인_서비스!J:J),콜트리분석!$AI4007),"")</f>
        <v/>
      </c>
      <c r="AN4007" s="3">
        <v>3</v>
      </c>
      <c r="AO4007" s="15" t="str">
        <f ca="1">IFERROR(INDEX(레드마인_배치!E:E,MATCH(OFFSET(A4007,,AN4007),레드마인_배치!G:G,0)),"")</f>
        <v>미대상</v>
      </c>
      <c r="AP4007" t="s">
        <v>3330</v>
      </c>
      <c r="AQ4007">
        <v>172</v>
      </c>
    </row>
    <row r="4008" spans="1:46" hidden="1">
      <c r="A4008" s="3" t="s">
        <v>2957</v>
      </c>
      <c r="B4008" s="3" t="s">
        <v>491</v>
      </c>
      <c r="C4008" s="3" t="s">
        <v>494</v>
      </c>
      <c r="D4008" s="3" t="s">
        <v>677</v>
      </c>
      <c r="E4008" s="3" t="s">
        <v>3043</v>
      </c>
      <c r="F4008" s="3" t="s">
        <v>3044</v>
      </c>
      <c r="G4008" s="3" t="s">
        <v>3046</v>
      </c>
      <c r="H4008" s="3" t="s">
        <v>3042</v>
      </c>
      <c r="I4008" s="3" t="s">
        <v>3042</v>
      </c>
      <c r="J4008" s="3" t="s">
        <v>811</v>
      </c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>
        <f t="shared" si="65"/>
        <v>9</v>
      </c>
      <c r="AH4008" s="3" t="s">
        <v>811</v>
      </c>
      <c r="AI4008" s="3" t="str">
        <f>IFERROR(IF($AG4008&lt;=$AN4008,MATCH($AH4008,레드마인_배치!G:G,0),MATCH($AH4008,레드마인_서비스!G:G,0)),"")</f>
        <v/>
      </c>
      <c r="AJ4008" s="3" t="str" cm="1">
        <f t="array" ref="AJ4008">IFERROR(INDEX(IF($AG4008&lt;=$AN4008,레드마인_배치!E:E,레드마인_서비스!E:E),콜트리분석!$AI4008),"")</f>
        <v/>
      </c>
      <c r="AK4008" s="3" t="str" cm="1">
        <f t="array" ref="AK4008">IFERROR(INDEX(IF($AG4008&lt;=$AN4008,레드마인_배치!H:H,레드마인_서비스!H:H),콜트리분석!$AI4008),"")</f>
        <v/>
      </c>
      <c r="AL4008" s="3" t="str" cm="1">
        <f t="array" ref="AL4008">IFERROR(INDEX(IF($AG4008&lt;=$AN4008,레드마인_배치!I:I,레드마인_서비스!I:I),콜트리분석!$AI4008),"")</f>
        <v/>
      </c>
      <c r="AM4008" s="3" t="str" cm="1">
        <f t="array" ref="AM4008">IFERROR(INDEX(IF($AG4008&lt;=$AN4008,레드마인_배치!J:J,레드마인_서비스!J:J),콜트리분석!$AI4008),"")</f>
        <v/>
      </c>
      <c r="AN4008" s="3">
        <v>3</v>
      </c>
      <c r="AO4008" s="15" t="str">
        <f ca="1">IFERROR(INDEX(레드마인_배치!E:E,MATCH(OFFSET(A4008,,AN4008),레드마인_배치!G:G,0)),"")</f>
        <v>미대상</v>
      </c>
      <c r="AP4008" t="s">
        <v>3330</v>
      </c>
      <c r="AQ4008">
        <v>172</v>
      </c>
    </row>
    <row r="4009" spans="1:46" hidden="1">
      <c r="A4009" s="3" t="s">
        <v>2957</v>
      </c>
      <c r="B4009" s="3" t="s">
        <v>491</v>
      </c>
      <c r="C4009" s="3" t="s">
        <v>494</v>
      </c>
      <c r="D4009" s="3" t="s">
        <v>677</v>
      </c>
      <c r="E4009" s="3" t="s">
        <v>3043</v>
      </c>
      <c r="F4009" s="3" t="s">
        <v>3044</v>
      </c>
      <c r="G4009" s="3" t="s">
        <v>3046</v>
      </c>
      <c r="H4009" s="3" t="s">
        <v>3042</v>
      </c>
      <c r="I4009" s="3" t="s">
        <v>650</v>
      </c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>
        <f t="shared" si="65"/>
        <v>8</v>
      </c>
      <c r="AH4009" s="3" t="s">
        <v>650</v>
      </c>
      <c r="AI4009" s="3" t="str">
        <f>IFERROR(IF($AG4009&lt;=$AN4009,MATCH($AH4009,레드마인_배치!G:G,0),MATCH($AH4009,레드마인_서비스!G:G,0)),"")</f>
        <v/>
      </c>
      <c r="AJ4009" s="3" t="str" cm="1">
        <f t="array" ref="AJ4009">IFERROR(INDEX(IF($AG4009&lt;=$AN4009,레드마인_배치!E:E,레드마인_서비스!E:E),콜트리분석!$AI4009),"")</f>
        <v/>
      </c>
      <c r="AK4009" s="3" t="str" cm="1">
        <f t="array" ref="AK4009">IFERROR(INDEX(IF($AG4009&lt;=$AN4009,레드마인_배치!H:H,레드마인_서비스!H:H),콜트리분석!$AI4009),"")</f>
        <v/>
      </c>
      <c r="AL4009" s="3" t="str" cm="1">
        <f t="array" ref="AL4009">IFERROR(INDEX(IF($AG4009&lt;=$AN4009,레드마인_배치!I:I,레드마인_서비스!I:I),콜트리분석!$AI4009),"")</f>
        <v/>
      </c>
      <c r="AM4009" s="3" t="str" cm="1">
        <f t="array" ref="AM4009">IFERROR(INDEX(IF($AG4009&lt;=$AN4009,레드마인_배치!J:J,레드마인_서비스!J:J),콜트리분석!$AI4009),"")</f>
        <v/>
      </c>
      <c r="AN4009" s="3">
        <v>3</v>
      </c>
      <c r="AO4009" s="15" t="str">
        <f ca="1">IFERROR(INDEX(레드마인_배치!E:E,MATCH(OFFSET(A4009,,AN4009),레드마인_배치!G:G,0)),"")</f>
        <v>미대상</v>
      </c>
      <c r="AP4009" t="s">
        <v>3330</v>
      </c>
      <c r="AQ4009">
        <v>172</v>
      </c>
    </row>
    <row r="4010" spans="1:46" hidden="1">
      <c r="A4010" s="3" t="s">
        <v>2957</v>
      </c>
      <c r="B4010" s="3" t="s">
        <v>491</v>
      </c>
      <c r="C4010" s="3" t="s">
        <v>494</v>
      </c>
      <c r="D4010" s="3" t="s">
        <v>677</v>
      </c>
      <c r="E4010" s="3" t="s">
        <v>3043</v>
      </c>
      <c r="F4010" s="3" t="s">
        <v>3044</v>
      </c>
      <c r="G4010" s="3" t="s">
        <v>3046</v>
      </c>
      <c r="H4010" s="3" t="s">
        <v>3042</v>
      </c>
      <c r="I4010" s="3" t="s">
        <v>812</v>
      </c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>
        <f t="shared" si="65"/>
        <v>8</v>
      </c>
      <c r="AH4010" s="3" t="s">
        <v>812</v>
      </c>
      <c r="AI4010" s="3" t="str">
        <f>IFERROR(IF($AG4010&lt;=$AN4010,MATCH($AH4010,레드마인_배치!G:G,0),MATCH($AH4010,레드마인_서비스!G:G,0)),"")</f>
        <v/>
      </c>
      <c r="AJ4010" s="3" t="str" cm="1">
        <f t="array" ref="AJ4010">IFERROR(INDEX(IF($AG4010&lt;=$AN4010,레드마인_배치!E:E,레드마인_서비스!E:E),콜트리분석!$AI4010),"")</f>
        <v/>
      </c>
      <c r="AK4010" s="3" t="str" cm="1">
        <f t="array" ref="AK4010">IFERROR(INDEX(IF($AG4010&lt;=$AN4010,레드마인_배치!H:H,레드마인_서비스!H:H),콜트리분석!$AI4010),"")</f>
        <v/>
      </c>
      <c r="AL4010" s="3" t="str" cm="1">
        <f t="array" ref="AL4010">IFERROR(INDEX(IF($AG4010&lt;=$AN4010,레드마인_배치!I:I,레드마인_서비스!I:I),콜트리분석!$AI4010),"")</f>
        <v/>
      </c>
      <c r="AM4010" s="3" t="str" cm="1">
        <f t="array" ref="AM4010">IFERROR(INDEX(IF($AG4010&lt;=$AN4010,레드마인_배치!J:J,레드마인_서비스!J:J),콜트리분석!$AI4010),"")</f>
        <v/>
      </c>
      <c r="AN4010" s="3">
        <v>3</v>
      </c>
      <c r="AO4010" s="15" t="str">
        <f ca="1">IFERROR(INDEX(레드마인_배치!E:E,MATCH(OFFSET(A4010,,AN4010),레드마인_배치!G:G,0)),"")</f>
        <v>미대상</v>
      </c>
      <c r="AP4010" t="s">
        <v>3330</v>
      </c>
      <c r="AQ4010">
        <v>172</v>
      </c>
    </row>
    <row r="4011" spans="1:46" hidden="1">
      <c r="A4011" s="3" t="s">
        <v>2957</v>
      </c>
      <c r="B4011" s="3" t="s">
        <v>491</v>
      </c>
      <c r="C4011" s="3" t="s">
        <v>494</v>
      </c>
      <c r="D4011" s="3" t="s">
        <v>677</v>
      </c>
      <c r="E4011" s="3" t="s">
        <v>3043</v>
      </c>
      <c r="F4011" s="3" t="s">
        <v>3044</v>
      </c>
      <c r="G4011" s="3" t="s">
        <v>3046</v>
      </c>
      <c r="H4011" s="3" t="s">
        <v>3042</v>
      </c>
      <c r="I4011" s="3" t="s">
        <v>811</v>
      </c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>
        <f t="shared" si="65"/>
        <v>8</v>
      </c>
      <c r="AH4011" s="3" t="s">
        <v>811</v>
      </c>
      <c r="AI4011" s="3" t="str">
        <f>IFERROR(IF($AG4011&lt;=$AN4011,MATCH($AH4011,레드마인_배치!G:G,0),MATCH($AH4011,레드마인_서비스!G:G,0)),"")</f>
        <v/>
      </c>
      <c r="AJ4011" s="3" t="str" cm="1">
        <f t="array" ref="AJ4011">IFERROR(INDEX(IF($AG4011&lt;=$AN4011,레드마인_배치!E:E,레드마인_서비스!E:E),콜트리분석!$AI4011),"")</f>
        <v/>
      </c>
      <c r="AK4011" s="3" t="str" cm="1">
        <f t="array" ref="AK4011">IFERROR(INDEX(IF($AG4011&lt;=$AN4011,레드마인_배치!H:H,레드마인_서비스!H:H),콜트리분석!$AI4011),"")</f>
        <v/>
      </c>
      <c r="AL4011" s="3" t="str" cm="1">
        <f t="array" ref="AL4011">IFERROR(INDEX(IF($AG4011&lt;=$AN4011,레드마인_배치!I:I,레드마인_서비스!I:I),콜트리분석!$AI4011),"")</f>
        <v/>
      </c>
      <c r="AM4011" s="3" t="str" cm="1">
        <f t="array" ref="AM4011">IFERROR(INDEX(IF($AG4011&lt;=$AN4011,레드마인_배치!J:J,레드마인_서비스!J:J),콜트리분석!$AI4011),"")</f>
        <v/>
      </c>
      <c r="AN4011" s="3">
        <v>3</v>
      </c>
      <c r="AO4011" s="15" t="str">
        <f ca="1">IFERROR(INDEX(레드마인_배치!E:E,MATCH(OFFSET(A4011,,AN4011),레드마인_배치!G:G,0)),"")</f>
        <v>미대상</v>
      </c>
      <c r="AP4011" t="s">
        <v>3330</v>
      </c>
      <c r="AQ4011">
        <v>172</v>
      </c>
    </row>
    <row r="4012" spans="1:46">
      <c r="A4012" s="3" t="s">
        <v>2957</v>
      </c>
      <c r="B4012" s="3" t="s">
        <v>491</v>
      </c>
      <c r="C4012" s="3" t="s">
        <v>494</v>
      </c>
      <c r="D4012" s="3" t="s">
        <v>677</v>
      </c>
      <c r="E4012" s="3" t="s">
        <v>3043</v>
      </c>
      <c r="F4012" s="3" t="s">
        <v>3044</v>
      </c>
      <c r="G4012" s="3" t="s">
        <v>3046</v>
      </c>
      <c r="H4012" s="3" t="s">
        <v>650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>
        <f t="shared" si="65"/>
        <v>7</v>
      </c>
      <c r="AH4012" s="3" t="s">
        <v>650</v>
      </c>
      <c r="AI4012" s="3" t="str">
        <f>IFERROR(IF($AG4012&lt;=$AN4012,MATCH($AH4012,레드마인_배치!G:G,0),MATCH($AH4012,레드마인_서비스!G:G,0)),"")</f>
        <v/>
      </c>
      <c r="AJ4012" s="3" t="str" cm="1">
        <f t="array" ref="AJ4012">IFERROR(INDEX(IF($AG4012&lt;=$AN4012,레드마인_배치!E:E,레드마인_서비스!E:E),콜트리분석!$AI4012),"")</f>
        <v/>
      </c>
      <c r="AK4012" s="3" t="str" cm="1">
        <f t="array" ref="AK4012">IFERROR(INDEX(IF($AG4012&lt;=$AN4012,레드마인_배치!H:H,레드마인_서비스!H:H),콜트리분석!$AI4012),"")</f>
        <v/>
      </c>
      <c r="AL4012" s="3" t="str" cm="1">
        <f t="array" ref="AL4012">IFERROR(INDEX(IF($AG4012&lt;=$AN4012,레드마인_배치!I:I,레드마인_서비스!I:I),콜트리분석!$AI4012),"")</f>
        <v/>
      </c>
      <c r="AM4012" s="3" t="str" cm="1">
        <f t="array" ref="AM4012">IFERROR(INDEX(IF($AG4012&lt;=$AN4012,레드마인_배치!J:J,레드마인_서비스!J:J),콜트리분석!$AI4012),"")</f>
        <v/>
      </c>
      <c r="AN4012" s="3">
        <v>3</v>
      </c>
      <c r="AO4012" s="15" t="str">
        <f ca="1">IFERROR(INDEX(레드마인_배치!E:E,MATCH(OFFSET(A4012,,AN4012),레드마인_배치!G:G,0)),"")</f>
        <v>미대상</v>
      </c>
      <c r="AP4012" t="s">
        <v>3330</v>
      </c>
      <c r="AQ4012">
        <v>172</v>
      </c>
      <c r="AT4012" t="str" cm="1">
        <f t="array" ref="AT4012">[1]!add_delimeter(AG4012:AO4012,"|")</f>
        <v>|7|CLCCMB050A||||||3|미대상|</v>
      </c>
    </row>
    <row r="4013" spans="1:46">
      <c r="A4013" s="3" t="s">
        <v>2957</v>
      </c>
      <c r="B4013" s="3" t="s">
        <v>491</v>
      </c>
      <c r="C4013" s="3" t="s">
        <v>494</v>
      </c>
      <c r="D4013" s="3" t="s">
        <v>677</v>
      </c>
      <c r="E4013" s="3" t="s">
        <v>3043</v>
      </c>
      <c r="F4013" s="3" t="s">
        <v>3044</v>
      </c>
      <c r="G4013" s="3" t="s">
        <v>3046</v>
      </c>
      <c r="H4013" s="3" t="s">
        <v>812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>
        <f t="shared" si="65"/>
        <v>7</v>
      </c>
      <c r="AH4013" s="3" t="s">
        <v>812</v>
      </c>
      <c r="AI4013" s="3" t="str">
        <f>IFERROR(IF($AG4013&lt;=$AN4013,MATCH($AH4013,레드마인_배치!G:G,0),MATCH($AH4013,레드마인_서비스!G:G,0)),"")</f>
        <v/>
      </c>
      <c r="AJ4013" s="3" t="str" cm="1">
        <f t="array" ref="AJ4013">IFERROR(INDEX(IF($AG4013&lt;=$AN4013,레드마인_배치!E:E,레드마인_서비스!E:E),콜트리분석!$AI4013),"")</f>
        <v/>
      </c>
      <c r="AK4013" s="3" t="str" cm="1">
        <f t="array" ref="AK4013">IFERROR(INDEX(IF($AG4013&lt;=$AN4013,레드마인_배치!H:H,레드마인_서비스!H:H),콜트리분석!$AI4013),"")</f>
        <v/>
      </c>
      <c r="AL4013" s="3" t="str" cm="1">
        <f t="array" ref="AL4013">IFERROR(INDEX(IF($AG4013&lt;=$AN4013,레드마인_배치!I:I,레드마인_서비스!I:I),콜트리분석!$AI4013),"")</f>
        <v/>
      </c>
      <c r="AM4013" s="3" t="str" cm="1">
        <f t="array" ref="AM4013">IFERROR(INDEX(IF($AG4013&lt;=$AN4013,레드마인_배치!J:J,레드마인_서비스!J:J),콜트리분석!$AI4013),"")</f>
        <v/>
      </c>
      <c r="AN4013" s="3">
        <v>3</v>
      </c>
      <c r="AO4013" s="15" t="str">
        <f ca="1">IFERROR(INDEX(레드마인_배치!E:E,MATCH(OFFSET(A4013,,AN4013),레드마인_배치!G:G,0)),"")</f>
        <v>미대상</v>
      </c>
      <c r="AP4013" t="s">
        <v>3330</v>
      </c>
      <c r="AQ4013">
        <v>172</v>
      </c>
      <c r="AT4013" t="str" cm="1">
        <f t="array" ref="AT4013">[1]!add_delimeter(AG4013:AO4013,"|")</f>
        <v>|7|CLCCMB070A||||||3|미대상|</v>
      </c>
    </row>
    <row r="4014" spans="1:46">
      <c r="A4014" s="3" t="s">
        <v>2957</v>
      </c>
      <c r="B4014" s="3" t="s">
        <v>491</v>
      </c>
      <c r="C4014" s="3" t="s">
        <v>494</v>
      </c>
      <c r="D4014" s="3" t="s">
        <v>677</v>
      </c>
      <c r="E4014" s="3" t="s">
        <v>3043</v>
      </c>
      <c r="F4014" s="3" t="s">
        <v>3044</v>
      </c>
      <c r="G4014" s="3" t="s">
        <v>3046</v>
      </c>
      <c r="H4014" s="3" t="s">
        <v>811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>
        <f t="shared" si="65"/>
        <v>7</v>
      </c>
      <c r="AH4014" s="3" t="s">
        <v>811</v>
      </c>
      <c r="AI4014" s="3" t="str">
        <f>IFERROR(IF($AG4014&lt;=$AN4014,MATCH($AH4014,레드마인_배치!G:G,0),MATCH($AH4014,레드마인_서비스!G:G,0)),"")</f>
        <v/>
      </c>
      <c r="AJ4014" s="3" t="str" cm="1">
        <f t="array" ref="AJ4014">IFERROR(INDEX(IF($AG4014&lt;=$AN4014,레드마인_배치!E:E,레드마인_서비스!E:E),콜트리분석!$AI4014),"")</f>
        <v/>
      </c>
      <c r="AK4014" s="3" t="str" cm="1">
        <f t="array" ref="AK4014">IFERROR(INDEX(IF($AG4014&lt;=$AN4014,레드마인_배치!H:H,레드마인_서비스!H:H),콜트리분석!$AI4014),"")</f>
        <v/>
      </c>
      <c r="AL4014" s="3" t="str" cm="1">
        <f t="array" ref="AL4014">IFERROR(INDEX(IF($AG4014&lt;=$AN4014,레드마인_배치!I:I,레드마인_서비스!I:I),콜트리분석!$AI4014),"")</f>
        <v/>
      </c>
      <c r="AM4014" s="3" t="str" cm="1">
        <f t="array" ref="AM4014">IFERROR(INDEX(IF($AG4014&lt;=$AN4014,레드마인_배치!J:J,레드마인_서비스!J:J),콜트리분석!$AI4014),"")</f>
        <v/>
      </c>
      <c r="AN4014" s="3">
        <v>3</v>
      </c>
      <c r="AO4014" s="15" t="str">
        <f ca="1">IFERROR(INDEX(레드마인_배치!E:E,MATCH(OFFSET(A4014,,AN4014),레드마인_배치!G:G,0)),"")</f>
        <v>미대상</v>
      </c>
      <c r="AP4014" t="s">
        <v>3330</v>
      </c>
      <c r="AQ4014">
        <v>172</v>
      </c>
      <c r="AT4014" t="str" cm="1">
        <f t="array" ref="AT4014">[1]!add_delimeter(AG4014:AO4014,"|")</f>
        <v>|7|CLCCMB090A||||||3|미대상|</v>
      </c>
    </row>
    <row r="4015" spans="1:46">
      <c r="A4015" s="3" t="s">
        <v>2957</v>
      </c>
      <c r="B4015" s="3" t="s">
        <v>491</v>
      </c>
      <c r="C4015" s="3" t="s">
        <v>494</v>
      </c>
      <c r="D4015" s="3" t="s">
        <v>677</v>
      </c>
      <c r="E4015" s="3" t="s">
        <v>3043</v>
      </c>
      <c r="F4015" s="3" t="s">
        <v>3044</v>
      </c>
      <c r="G4015" s="3" t="s">
        <v>3047</v>
      </c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>
        <f t="shared" si="65"/>
        <v>6</v>
      </c>
      <c r="AH4015" s="3" t="s">
        <v>3047</v>
      </c>
      <c r="AI4015" s="3" t="str">
        <f>IFERROR(IF($AG4015&lt;=$AN4015,MATCH($AH4015,레드마인_배치!G:G,0),MATCH($AH4015,레드마인_서비스!G:G,0)),"")</f>
        <v/>
      </c>
      <c r="AJ4015" s="3" t="str" cm="1">
        <f t="array" ref="AJ4015">IFERROR(INDEX(IF($AG4015&lt;=$AN4015,레드마인_배치!E:E,레드마인_서비스!E:E),콜트리분석!$AI4015),"")</f>
        <v/>
      </c>
      <c r="AK4015" s="3" t="str" cm="1">
        <f t="array" ref="AK4015">IFERROR(INDEX(IF($AG4015&lt;=$AN4015,레드마인_배치!H:H,레드마인_서비스!H:H),콜트리분석!$AI4015),"")</f>
        <v/>
      </c>
      <c r="AL4015" s="3" t="str" cm="1">
        <f t="array" ref="AL4015">IFERROR(INDEX(IF($AG4015&lt;=$AN4015,레드마인_배치!I:I,레드마인_서비스!I:I),콜트리분석!$AI4015),"")</f>
        <v/>
      </c>
      <c r="AM4015" s="3" t="str" cm="1">
        <f t="array" ref="AM4015">IFERROR(INDEX(IF($AG4015&lt;=$AN4015,레드마인_배치!J:J,레드마인_서비스!J:J),콜트리분석!$AI4015),"")</f>
        <v/>
      </c>
      <c r="AN4015" s="3">
        <v>3</v>
      </c>
      <c r="AO4015" s="15" t="str">
        <f ca="1">IFERROR(INDEX(레드마인_배치!E:E,MATCH(OFFSET(A4015,,AN4015),레드마인_배치!G:G,0)),"")</f>
        <v>미대상</v>
      </c>
      <c r="AP4015" t="s">
        <v>3330</v>
      </c>
      <c r="AQ4015">
        <v>172</v>
      </c>
      <c r="AT4015" t="str" cm="1">
        <f t="array" ref="AT4015">[1]!add_delimeter(AG4015:AO4015,"|")</f>
        <v>|6|CBCIFB205A||||||3|미대상|</v>
      </c>
    </row>
    <row r="4016" spans="1:46">
      <c r="A4016" s="3" t="s">
        <v>2957</v>
      </c>
      <c r="B4016" s="3" t="s">
        <v>491</v>
      </c>
      <c r="C4016" s="3" t="s">
        <v>494</v>
      </c>
      <c r="D4016" s="3" t="s">
        <v>677</v>
      </c>
      <c r="E4016" s="3" t="s">
        <v>3043</v>
      </c>
      <c r="F4016" s="3" t="s">
        <v>3044</v>
      </c>
      <c r="G4016" s="3" t="s">
        <v>3047</v>
      </c>
      <c r="H4016" s="3" t="s">
        <v>2954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>
        <f t="shared" si="65"/>
        <v>7</v>
      </c>
      <c r="AH4016" s="3" t="s">
        <v>2954</v>
      </c>
      <c r="AI4016" s="3" t="str">
        <f>IFERROR(IF($AG4016&lt;=$AN4016,MATCH($AH4016,레드마인_배치!G:G,0),MATCH($AH4016,레드마인_서비스!G:G,0)),"")</f>
        <v/>
      </c>
      <c r="AJ4016" s="3" t="str" cm="1">
        <f t="array" ref="AJ4016">IFERROR(INDEX(IF($AG4016&lt;=$AN4016,레드마인_배치!E:E,레드마인_서비스!E:E),콜트리분석!$AI4016),"")</f>
        <v/>
      </c>
      <c r="AK4016" s="3" t="str" cm="1">
        <f t="array" ref="AK4016">IFERROR(INDEX(IF($AG4016&lt;=$AN4016,레드마인_배치!H:H,레드마인_서비스!H:H),콜트리분석!$AI4016),"")</f>
        <v/>
      </c>
      <c r="AL4016" s="3" t="str" cm="1">
        <f t="array" ref="AL4016">IFERROR(INDEX(IF($AG4016&lt;=$AN4016,레드마인_배치!I:I,레드마인_서비스!I:I),콜트리분석!$AI4016),"")</f>
        <v/>
      </c>
      <c r="AM4016" s="3" t="str" cm="1">
        <f t="array" ref="AM4016">IFERROR(INDEX(IF($AG4016&lt;=$AN4016,레드마인_배치!J:J,레드마인_서비스!J:J),콜트리분석!$AI4016),"")</f>
        <v/>
      </c>
      <c r="AN4016" s="3">
        <v>3</v>
      </c>
      <c r="AO4016" s="15" t="str">
        <f ca="1">IFERROR(INDEX(레드마인_배치!E:E,MATCH(OFFSET(A4016,,AN4016),레드마인_배치!G:G,0)),"")</f>
        <v>미대상</v>
      </c>
      <c r="AP4016" t="s">
        <v>3330</v>
      </c>
      <c r="AQ4016">
        <v>172</v>
      </c>
      <c r="AT4016" t="str" cm="1">
        <f t="array" ref="AT4016">[1]!add_delimeter(AG4016:AO4016,"|")</f>
        <v>|7|CBCIFB100C||||||3|미대상|</v>
      </c>
    </row>
    <row r="4017" spans="1:46">
      <c r="A4017" s="3" t="s">
        <v>2957</v>
      </c>
      <c r="B4017" s="3" t="s">
        <v>491</v>
      </c>
      <c r="C4017" s="3" t="s">
        <v>494</v>
      </c>
      <c r="D4017" s="3" t="s">
        <v>677</v>
      </c>
      <c r="E4017" s="3" t="s">
        <v>3043</v>
      </c>
      <c r="F4017" s="3" t="s">
        <v>3044</v>
      </c>
      <c r="G4017" s="3" t="s">
        <v>3047</v>
      </c>
      <c r="H4017" s="3" t="s">
        <v>3042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>
        <f t="shared" si="65"/>
        <v>7</v>
      </c>
      <c r="AH4017" s="3" t="s">
        <v>3042</v>
      </c>
      <c r="AI4017" s="3" t="str">
        <f>IFERROR(IF($AG4017&lt;=$AN4017,MATCH($AH4017,레드마인_배치!G:G,0),MATCH($AH4017,레드마인_서비스!G:G,0)),"")</f>
        <v/>
      </c>
      <c r="AJ4017" s="3" t="str" cm="1">
        <f t="array" ref="AJ4017">IFERROR(INDEX(IF($AG4017&lt;=$AN4017,레드마인_배치!E:E,레드마인_서비스!E:E),콜트리분석!$AI4017),"")</f>
        <v/>
      </c>
      <c r="AK4017" s="3" t="str" cm="1">
        <f t="array" ref="AK4017">IFERROR(INDEX(IF($AG4017&lt;=$AN4017,레드마인_배치!H:H,레드마인_서비스!H:H),콜트리분석!$AI4017),"")</f>
        <v/>
      </c>
      <c r="AL4017" s="3" t="str" cm="1">
        <f t="array" ref="AL4017">IFERROR(INDEX(IF($AG4017&lt;=$AN4017,레드마인_배치!I:I,레드마인_서비스!I:I),콜트리분석!$AI4017),"")</f>
        <v/>
      </c>
      <c r="AM4017" s="3" t="str" cm="1">
        <f t="array" ref="AM4017">IFERROR(INDEX(IF($AG4017&lt;=$AN4017,레드마인_배치!J:J,레드마인_서비스!J:J),콜트리분석!$AI4017),"")</f>
        <v/>
      </c>
      <c r="AN4017" s="3">
        <v>3</v>
      </c>
      <c r="AO4017" s="15" t="str">
        <f ca="1">IFERROR(INDEX(레드마인_배치!E:E,MATCH(OFFSET(A4017,,AN4017),레드마인_배치!G:G,0)),"")</f>
        <v>미대상</v>
      </c>
      <c r="AP4017" t="s">
        <v>3330</v>
      </c>
      <c r="AQ4017">
        <v>172</v>
      </c>
      <c r="AT4017" t="str" cm="1">
        <f t="array" ref="AT4017">[1]!add_delimeter(AG4017:AO4017,"|")</f>
        <v>|7|CBCIFB201B||||||3|미대상|</v>
      </c>
    </row>
    <row r="4018" spans="1:46" hidden="1">
      <c r="A4018" s="3" t="s">
        <v>2957</v>
      </c>
      <c r="B4018" s="3" t="s">
        <v>491</v>
      </c>
      <c r="C4018" s="3" t="s">
        <v>494</v>
      </c>
      <c r="D4018" s="3" t="s">
        <v>677</v>
      </c>
      <c r="E4018" s="3" t="s">
        <v>3043</v>
      </c>
      <c r="F4018" s="3" t="s">
        <v>3044</v>
      </c>
      <c r="G4018" s="3" t="s">
        <v>3047</v>
      </c>
      <c r="H4018" s="3" t="s">
        <v>3042</v>
      </c>
      <c r="I4018" s="3" t="s">
        <v>2954</v>
      </c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>
        <f t="shared" si="65"/>
        <v>8</v>
      </c>
      <c r="AH4018" s="3" t="s">
        <v>2954</v>
      </c>
      <c r="AI4018" s="3" t="str">
        <f>IFERROR(IF($AG4018&lt;=$AN4018,MATCH($AH4018,레드마인_배치!G:G,0),MATCH($AH4018,레드마인_서비스!G:G,0)),"")</f>
        <v/>
      </c>
      <c r="AJ4018" s="3" t="str" cm="1">
        <f t="array" ref="AJ4018">IFERROR(INDEX(IF($AG4018&lt;=$AN4018,레드마인_배치!E:E,레드마인_서비스!E:E),콜트리분석!$AI4018),"")</f>
        <v/>
      </c>
      <c r="AK4018" s="3" t="str" cm="1">
        <f t="array" ref="AK4018">IFERROR(INDEX(IF($AG4018&lt;=$AN4018,레드마인_배치!H:H,레드마인_서비스!H:H),콜트리분석!$AI4018),"")</f>
        <v/>
      </c>
      <c r="AL4018" s="3" t="str" cm="1">
        <f t="array" ref="AL4018">IFERROR(INDEX(IF($AG4018&lt;=$AN4018,레드마인_배치!I:I,레드마인_서비스!I:I),콜트리분석!$AI4018),"")</f>
        <v/>
      </c>
      <c r="AM4018" s="3" t="str" cm="1">
        <f t="array" ref="AM4018">IFERROR(INDEX(IF($AG4018&lt;=$AN4018,레드마인_배치!J:J,레드마인_서비스!J:J),콜트리분석!$AI4018),"")</f>
        <v/>
      </c>
      <c r="AN4018" s="3">
        <v>3</v>
      </c>
      <c r="AO4018" s="15" t="str">
        <f ca="1">IFERROR(INDEX(레드마인_배치!E:E,MATCH(OFFSET(A4018,,AN4018),레드마인_배치!G:G,0)),"")</f>
        <v>미대상</v>
      </c>
      <c r="AP4018" t="s">
        <v>3330</v>
      </c>
      <c r="AQ4018">
        <v>172</v>
      </c>
    </row>
    <row r="4019" spans="1:46" hidden="1">
      <c r="A4019" s="3" t="s">
        <v>2957</v>
      </c>
      <c r="B4019" s="3" t="s">
        <v>491</v>
      </c>
      <c r="C4019" s="3" t="s">
        <v>494</v>
      </c>
      <c r="D4019" s="3" t="s">
        <v>677</v>
      </c>
      <c r="E4019" s="3" t="s">
        <v>3043</v>
      </c>
      <c r="F4019" s="3" t="s">
        <v>3044</v>
      </c>
      <c r="G4019" s="3" t="s">
        <v>3047</v>
      </c>
      <c r="H4019" s="3" t="s">
        <v>3042</v>
      </c>
      <c r="I4019" s="3" t="s">
        <v>3042</v>
      </c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>
        <f t="shared" si="65"/>
        <v>8</v>
      </c>
      <c r="AH4019" s="3" t="s">
        <v>3042</v>
      </c>
      <c r="AI4019" s="3" t="str">
        <f>IFERROR(IF($AG4019&lt;=$AN4019,MATCH($AH4019,레드마인_배치!G:G,0),MATCH($AH4019,레드마인_서비스!G:G,0)),"")</f>
        <v/>
      </c>
      <c r="AJ4019" s="3" t="str" cm="1">
        <f t="array" ref="AJ4019">IFERROR(INDEX(IF($AG4019&lt;=$AN4019,레드마인_배치!E:E,레드마인_서비스!E:E),콜트리분석!$AI4019),"")</f>
        <v/>
      </c>
      <c r="AK4019" s="3" t="str" cm="1">
        <f t="array" ref="AK4019">IFERROR(INDEX(IF($AG4019&lt;=$AN4019,레드마인_배치!H:H,레드마인_서비스!H:H),콜트리분석!$AI4019),"")</f>
        <v/>
      </c>
      <c r="AL4019" s="3" t="str" cm="1">
        <f t="array" ref="AL4019">IFERROR(INDEX(IF($AG4019&lt;=$AN4019,레드마인_배치!I:I,레드마인_서비스!I:I),콜트리분석!$AI4019),"")</f>
        <v/>
      </c>
      <c r="AM4019" s="3" t="str" cm="1">
        <f t="array" ref="AM4019">IFERROR(INDEX(IF($AG4019&lt;=$AN4019,레드마인_배치!J:J,레드마인_서비스!J:J),콜트리분석!$AI4019),"")</f>
        <v/>
      </c>
      <c r="AN4019" s="3">
        <v>3</v>
      </c>
      <c r="AO4019" s="15" t="str">
        <f ca="1">IFERROR(INDEX(레드마인_배치!E:E,MATCH(OFFSET(A4019,,AN4019),레드마인_배치!G:G,0)),"")</f>
        <v>미대상</v>
      </c>
      <c r="AP4019" t="s">
        <v>3330</v>
      </c>
      <c r="AQ4019">
        <v>172</v>
      </c>
    </row>
    <row r="4020" spans="1:46" hidden="1">
      <c r="A4020" s="3" t="s">
        <v>2957</v>
      </c>
      <c r="B4020" s="3" t="s">
        <v>491</v>
      </c>
      <c r="C4020" s="3" t="s">
        <v>494</v>
      </c>
      <c r="D4020" s="3" t="s">
        <v>677</v>
      </c>
      <c r="E4020" s="3" t="s">
        <v>3043</v>
      </c>
      <c r="F4020" s="3" t="s">
        <v>3044</v>
      </c>
      <c r="G4020" s="3" t="s">
        <v>3047</v>
      </c>
      <c r="H4020" s="3" t="s">
        <v>3042</v>
      </c>
      <c r="I4020" s="3" t="s">
        <v>3042</v>
      </c>
      <c r="J4020" s="3" t="s">
        <v>2954</v>
      </c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>
        <f t="shared" si="65"/>
        <v>9</v>
      </c>
      <c r="AH4020" s="3" t="s">
        <v>2954</v>
      </c>
      <c r="AI4020" s="3" t="str">
        <f>IFERROR(IF($AG4020&lt;=$AN4020,MATCH($AH4020,레드마인_배치!G:G,0),MATCH($AH4020,레드마인_서비스!G:G,0)),"")</f>
        <v/>
      </c>
      <c r="AJ4020" s="3" t="str" cm="1">
        <f t="array" ref="AJ4020">IFERROR(INDEX(IF($AG4020&lt;=$AN4020,레드마인_배치!E:E,레드마인_서비스!E:E),콜트리분석!$AI4020),"")</f>
        <v/>
      </c>
      <c r="AK4020" s="3" t="str" cm="1">
        <f t="array" ref="AK4020">IFERROR(INDEX(IF($AG4020&lt;=$AN4020,레드마인_배치!H:H,레드마인_서비스!H:H),콜트리분석!$AI4020),"")</f>
        <v/>
      </c>
      <c r="AL4020" s="3" t="str" cm="1">
        <f t="array" ref="AL4020">IFERROR(INDEX(IF($AG4020&lt;=$AN4020,레드마인_배치!I:I,레드마인_서비스!I:I),콜트리분석!$AI4020),"")</f>
        <v/>
      </c>
      <c r="AM4020" s="3" t="str" cm="1">
        <f t="array" ref="AM4020">IFERROR(INDEX(IF($AG4020&lt;=$AN4020,레드마인_배치!J:J,레드마인_서비스!J:J),콜트리분석!$AI4020),"")</f>
        <v/>
      </c>
      <c r="AN4020" s="3">
        <v>3</v>
      </c>
      <c r="AO4020" s="15" t="str">
        <f ca="1">IFERROR(INDEX(레드마인_배치!E:E,MATCH(OFFSET(A4020,,AN4020),레드마인_배치!G:G,0)),"")</f>
        <v>미대상</v>
      </c>
      <c r="AP4020" t="s">
        <v>3330</v>
      </c>
      <c r="AQ4020">
        <v>172</v>
      </c>
    </row>
    <row r="4021" spans="1:46" hidden="1">
      <c r="A4021" s="3" t="s">
        <v>2957</v>
      </c>
      <c r="B4021" s="3" t="s">
        <v>491</v>
      </c>
      <c r="C4021" s="3" t="s">
        <v>494</v>
      </c>
      <c r="D4021" s="3" t="s">
        <v>677</v>
      </c>
      <c r="E4021" s="3" t="s">
        <v>3043</v>
      </c>
      <c r="F4021" s="3" t="s">
        <v>3044</v>
      </c>
      <c r="G4021" s="3" t="s">
        <v>3047</v>
      </c>
      <c r="H4021" s="3" t="s">
        <v>3042</v>
      </c>
      <c r="I4021" s="3" t="s">
        <v>3042</v>
      </c>
      <c r="J4021" s="3" t="s">
        <v>3042</v>
      </c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>
        <f t="shared" si="65"/>
        <v>9</v>
      </c>
      <c r="AH4021" s="3" t="s">
        <v>3042</v>
      </c>
      <c r="AI4021" s="3" t="str">
        <f>IFERROR(IF($AG4021&lt;=$AN4021,MATCH($AH4021,레드마인_배치!G:G,0),MATCH($AH4021,레드마인_서비스!G:G,0)),"")</f>
        <v/>
      </c>
      <c r="AJ4021" s="3" t="str" cm="1">
        <f t="array" ref="AJ4021">IFERROR(INDEX(IF($AG4021&lt;=$AN4021,레드마인_배치!E:E,레드마인_서비스!E:E),콜트리분석!$AI4021),"")</f>
        <v/>
      </c>
      <c r="AK4021" s="3" t="str" cm="1">
        <f t="array" ref="AK4021">IFERROR(INDEX(IF($AG4021&lt;=$AN4021,레드마인_배치!H:H,레드마인_서비스!H:H),콜트리분석!$AI4021),"")</f>
        <v/>
      </c>
      <c r="AL4021" s="3" t="str" cm="1">
        <f t="array" ref="AL4021">IFERROR(INDEX(IF($AG4021&lt;=$AN4021,레드마인_배치!I:I,레드마인_서비스!I:I),콜트리분석!$AI4021),"")</f>
        <v/>
      </c>
      <c r="AM4021" s="3" t="str" cm="1">
        <f t="array" ref="AM4021">IFERROR(INDEX(IF($AG4021&lt;=$AN4021,레드마인_배치!J:J,레드마인_서비스!J:J),콜트리분석!$AI4021),"")</f>
        <v/>
      </c>
      <c r="AN4021" s="3">
        <v>3</v>
      </c>
      <c r="AO4021" s="15" t="str">
        <f ca="1">IFERROR(INDEX(레드마인_배치!E:E,MATCH(OFFSET(A4021,,AN4021),레드마인_배치!G:G,0)),"")</f>
        <v>미대상</v>
      </c>
      <c r="AP4021" t="s">
        <v>3330</v>
      </c>
      <c r="AQ4021">
        <v>172</v>
      </c>
    </row>
    <row r="4022" spans="1:46" hidden="1">
      <c r="A4022" s="3" t="s">
        <v>2957</v>
      </c>
      <c r="B4022" s="3" t="s">
        <v>491</v>
      </c>
      <c r="C4022" s="3" t="s">
        <v>494</v>
      </c>
      <c r="D4022" s="3" t="s">
        <v>677</v>
      </c>
      <c r="E4022" s="3" t="s">
        <v>3043</v>
      </c>
      <c r="F4022" s="3" t="s">
        <v>3044</v>
      </c>
      <c r="G4022" s="3" t="s">
        <v>3047</v>
      </c>
      <c r="H4022" s="3" t="s">
        <v>3042</v>
      </c>
      <c r="I4022" s="3" t="s">
        <v>3042</v>
      </c>
      <c r="J4022" s="3" t="s">
        <v>3042</v>
      </c>
      <c r="K4022" s="3" t="s">
        <v>2954</v>
      </c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>
        <f t="shared" si="65"/>
        <v>10</v>
      </c>
      <c r="AH4022" s="3" t="s">
        <v>2954</v>
      </c>
      <c r="AI4022" s="3" t="str">
        <f>IFERROR(IF($AG4022&lt;=$AN4022,MATCH($AH4022,레드마인_배치!G:G,0),MATCH($AH4022,레드마인_서비스!G:G,0)),"")</f>
        <v/>
      </c>
      <c r="AJ4022" s="3" t="str" cm="1">
        <f t="array" ref="AJ4022">IFERROR(INDEX(IF($AG4022&lt;=$AN4022,레드마인_배치!E:E,레드마인_서비스!E:E),콜트리분석!$AI4022),"")</f>
        <v/>
      </c>
      <c r="AK4022" s="3" t="str" cm="1">
        <f t="array" ref="AK4022">IFERROR(INDEX(IF($AG4022&lt;=$AN4022,레드마인_배치!H:H,레드마인_서비스!H:H),콜트리분석!$AI4022),"")</f>
        <v/>
      </c>
      <c r="AL4022" s="3" t="str" cm="1">
        <f t="array" ref="AL4022">IFERROR(INDEX(IF($AG4022&lt;=$AN4022,레드마인_배치!I:I,레드마인_서비스!I:I),콜트리분석!$AI4022),"")</f>
        <v/>
      </c>
      <c r="AM4022" s="3" t="str" cm="1">
        <f t="array" ref="AM4022">IFERROR(INDEX(IF($AG4022&lt;=$AN4022,레드마인_배치!J:J,레드마인_서비스!J:J),콜트리분석!$AI4022),"")</f>
        <v/>
      </c>
      <c r="AN4022" s="3">
        <v>3</v>
      </c>
      <c r="AO4022" s="15" t="str">
        <f ca="1">IFERROR(INDEX(레드마인_배치!E:E,MATCH(OFFSET(A4022,,AN4022),레드마인_배치!G:G,0)),"")</f>
        <v>미대상</v>
      </c>
      <c r="AP4022" t="s">
        <v>3330</v>
      </c>
      <c r="AQ4022">
        <v>172</v>
      </c>
    </row>
    <row r="4023" spans="1:46" hidden="1">
      <c r="A4023" s="3" t="s">
        <v>2957</v>
      </c>
      <c r="B4023" s="3" t="s">
        <v>491</v>
      </c>
      <c r="C4023" s="3" t="s">
        <v>494</v>
      </c>
      <c r="D4023" s="3" t="s">
        <v>677</v>
      </c>
      <c r="E4023" s="3" t="s">
        <v>3043</v>
      </c>
      <c r="F4023" s="3" t="s">
        <v>3044</v>
      </c>
      <c r="G4023" s="3" t="s">
        <v>3047</v>
      </c>
      <c r="H4023" s="3" t="s">
        <v>3042</v>
      </c>
      <c r="I4023" s="3" t="s">
        <v>3042</v>
      </c>
      <c r="J4023" s="3" t="s">
        <v>3042</v>
      </c>
      <c r="K4023" s="3" t="s">
        <v>3042</v>
      </c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>
        <f t="shared" si="65"/>
        <v>10</v>
      </c>
      <c r="AH4023" s="3" t="s">
        <v>3042</v>
      </c>
      <c r="AI4023" s="3" t="str">
        <f>IFERROR(IF($AG4023&lt;=$AN4023,MATCH($AH4023,레드마인_배치!G:G,0),MATCH($AH4023,레드마인_서비스!G:G,0)),"")</f>
        <v/>
      </c>
      <c r="AJ4023" s="3" t="str" cm="1">
        <f t="array" ref="AJ4023">IFERROR(INDEX(IF($AG4023&lt;=$AN4023,레드마인_배치!E:E,레드마인_서비스!E:E),콜트리분석!$AI4023),"")</f>
        <v/>
      </c>
      <c r="AK4023" s="3" t="str" cm="1">
        <f t="array" ref="AK4023">IFERROR(INDEX(IF($AG4023&lt;=$AN4023,레드마인_배치!H:H,레드마인_서비스!H:H),콜트리분석!$AI4023),"")</f>
        <v/>
      </c>
      <c r="AL4023" s="3" t="str" cm="1">
        <f t="array" ref="AL4023">IFERROR(INDEX(IF($AG4023&lt;=$AN4023,레드마인_배치!I:I,레드마인_서비스!I:I),콜트리분석!$AI4023),"")</f>
        <v/>
      </c>
      <c r="AM4023" s="3" t="str" cm="1">
        <f t="array" ref="AM4023">IFERROR(INDEX(IF($AG4023&lt;=$AN4023,레드마인_배치!J:J,레드마인_서비스!J:J),콜트리분석!$AI4023),"")</f>
        <v/>
      </c>
      <c r="AN4023" s="3">
        <v>3</v>
      </c>
      <c r="AO4023" s="15" t="str">
        <f ca="1">IFERROR(INDEX(레드마인_배치!E:E,MATCH(OFFSET(A4023,,AN4023),레드마인_배치!G:G,0)),"")</f>
        <v>미대상</v>
      </c>
      <c r="AP4023" t="s">
        <v>3330</v>
      </c>
      <c r="AQ4023">
        <v>172</v>
      </c>
    </row>
    <row r="4024" spans="1:46" hidden="1">
      <c r="A4024" s="3" t="s">
        <v>2957</v>
      </c>
      <c r="B4024" s="3" t="s">
        <v>491</v>
      </c>
      <c r="C4024" s="3" t="s">
        <v>494</v>
      </c>
      <c r="D4024" s="3" t="s">
        <v>677</v>
      </c>
      <c r="E4024" s="3" t="s">
        <v>3043</v>
      </c>
      <c r="F4024" s="3" t="s">
        <v>3044</v>
      </c>
      <c r="G4024" s="3" t="s">
        <v>3047</v>
      </c>
      <c r="H4024" s="3" t="s">
        <v>3042</v>
      </c>
      <c r="I4024" s="3" t="s">
        <v>3042</v>
      </c>
      <c r="J4024" s="3" t="s">
        <v>3042</v>
      </c>
      <c r="K4024" s="3" t="s">
        <v>3042</v>
      </c>
      <c r="L4024" s="3" t="s">
        <v>2954</v>
      </c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>
        <f t="shared" si="65"/>
        <v>11</v>
      </c>
      <c r="AH4024" s="3" t="s">
        <v>2954</v>
      </c>
      <c r="AI4024" s="3" t="str">
        <f>IFERROR(IF($AG4024&lt;=$AN4024,MATCH($AH4024,레드마인_배치!G:G,0),MATCH($AH4024,레드마인_서비스!G:G,0)),"")</f>
        <v/>
      </c>
      <c r="AJ4024" s="3" t="str" cm="1">
        <f t="array" ref="AJ4024">IFERROR(INDEX(IF($AG4024&lt;=$AN4024,레드마인_배치!E:E,레드마인_서비스!E:E),콜트리분석!$AI4024),"")</f>
        <v/>
      </c>
      <c r="AK4024" s="3" t="str" cm="1">
        <f t="array" ref="AK4024">IFERROR(INDEX(IF($AG4024&lt;=$AN4024,레드마인_배치!H:H,레드마인_서비스!H:H),콜트리분석!$AI4024),"")</f>
        <v/>
      </c>
      <c r="AL4024" s="3" t="str" cm="1">
        <f t="array" ref="AL4024">IFERROR(INDEX(IF($AG4024&lt;=$AN4024,레드마인_배치!I:I,레드마인_서비스!I:I),콜트리분석!$AI4024),"")</f>
        <v/>
      </c>
      <c r="AM4024" s="3" t="str" cm="1">
        <f t="array" ref="AM4024">IFERROR(INDEX(IF($AG4024&lt;=$AN4024,레드마인_배치!J:J,레드마인_서비스!J:J),콜트리분석!$AI4024),"")</f>
        <v/>
      </c>
      <c r="AN4024" s="3">
        <v>3</v>
      </c>
      <c r="AO4024" s="15" t="str">
        <f ca="1">IFERROR(INDEX(레드마인_배치!E:E,MATCH(OFFSET(A4024,,AN4024),레드마인_배치!G:G,0)),"")</f>
        <v>미대상</v>
      </c>
      <c r="AP4024" t="s">
        <v>3330</v>
      </c>
      <c r="AQ4024">
        <v>172</v>
      </c>
    </row>
    <row r="4025" spans="1:46" hidden="1">
      <c r="A4025" s="3" t="s">
        <v>2957</v>
      </c>
      <c r="B4025" s="3" t="s">
        <v>491</v>
      </c>
      <c r="C4025" s="3" t="s">
        <v>494</v>
      </c>
      <c r="D4025" s="3" t="s">
        <v>677</v>
      </c>
      <c r="E4025" s="3" t="s">
        <v>3043</v>
      </c>
      <c r="F4025" s="3" t="s">
        <v>3044</v>
      </c>
      <c r="G4025" s="3" t="s">
        <v>3047</v>
      </c>
      <c r="H4025" s="3" t="s">
        <v>3042</v>
      </c>
      <c r="I4025" s="3" t="s">
        <v>3042</v>
      </c>
      <c r="J4025" s="3" t="s">
        <v>3042</v>
      </c>
      <c r="K4025" s="3" t="s">
        <v>3042</v>
      </c>
      <c r="L4025" s="3" t="s">
        <v>3042</v>
      </c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>
        <f t="shared" si="65"/>
        <v>11</v>
      </c>
      <c r="AH4025" s="3" t="s">
        <v>3042</v>
      </c>
      <c r="AI4025" s="3" t="str">
        <f>IFERROR(IF($AG4025&lt;=$AN4025,MATCH($AH4025,레드마인_배치!G:G,0),MATCH($AH4025,레드마인_서비스!G:G,0)),"")</f>
        <v/>
      </c>
      <c r="AJ4025" s="3" t="str" cm="1">
        <f t="array" ref="AJ4025">IFERROR(INDEX(IF($AG4025&lt;=$AN4025,레드마인_배치!E:E,레드마인_서비스!E:E),콜트리분석!$AI4025),"")</f>
        <v/>
      </c>
      <c r="AK4025" s="3" t="str" cm="1">
        <f t="array" ref="AK4025">IFERROR(INDEX(IF($AG4025&lt;=$AN4025,레드마인_배치!H:H,레드마인_서비스!H:H),콜트리분석!$AI4025),"")</f>
        <v/>
      </c>
      <c r="AL4025" s="3" t="str" cm="1">
        <f t="array" ref="AL4025">IFERROR(INDEX(IF($AG4025&lt;=$AN4025,레드마인_배치!I:I,레드마인_서비스!I:I),콜트리분석!$AI4025),"")</f>
        <v/>
      </c>
      <c r="AM4025" s="3" t="str" cm="1">
        <f t="array" ref="AM4025">IFERROR(INDEX(IF($AG4025&lt;=$AN4025,레드마인_배치!J:J,레드마인_서비스!J:J),콜트리분석!$AI4025),"")</f>
        <v/>
      </c>
      <c r="AN4025" s="3">
        <v>3</v>
      </c>
      <c r="AO4025" s="15" t="str">
        <f ca="1">IFERROR(INDEX(레드마인_배치!E:E,MATCH(OFFSET(A4025,,AN4025),레드마인_배치!G:G,0)),"")</f>
        <v>미대상</v>
      </c>
      <c r="AP4025" t="s">
        <v>3330</v>
      </c>
      <c r="AQ4025">
        <v>172</v>
      </c>
    </row>
    <row r="4026" spans="1:46" hidden="1">
      <c r="A4026" s="3" t="s">
        <v>2957</v>
      </c>
      <c r="B4026" s="3" t="s">
        <v>491</v>
      </c>
      <c r="C4026" s="3" t="s">
        <v>494</v>
      </c>
      <c r="D4026" s="3" t="s">
        <v>677</v>
      </c>
      <c r="E4026" s="3" t="s">
        <v>3043</v>
      </c>
      <c r="F4026" s="3" t="s">
        <v>3044</v>
      </c>
      <c r="G4026" s="3" t="s">
        <v>3047</v>
      </c>
      <c r="H4026" s="3" t="s">
        <v>3042</v>
      </c>
      <c r="I4026" s="3" t="s">
        <v>3042</v>
      </c>
      <c r="J4026" s="3" t="s">
        <v>3042</v>
      </c>
      <c r="K4026" s="3" t="s">
        <v>3042</v>
      </c>
      <c r="L4026" s="3" t="s">
        <v>3042</v>
      </c>
      <c r="M4026" s="3" t="s">
        <v>2954</v>
      </c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>
        <f t="shared" si="65"/>
        <v>12</v>
      </c>
      <c r="AH4026" s="3" t="s">
        <v>2954</v>
      </c>
      <c r="AI4026" s="3" t="str">
        <f>IFERROR(IF($AG4026&lt;=$AN4026,MATCH($AH4026,레드마인_배치!G:G,0),MATCH($AH4026,레드마인_서비스!G:G,0)),"")</f>
        <v/>
      </c>
      <c r="AJ4026" s="3" t="str" cm="1">
        <f t="array" ref="AJ4026">IFERROR(INDEX(IF($AG4026&lt;=$AN4026,레드마인_배치!E:E,레드마인_서비스!E:E),콜트리분석!$AI4026),"")</f>
        <v/>
      </c>
      <c r="AK4026" s="3" t="str" cm="1">
        <f t="array" ref="AK4026">IFERROR(INDEX(IF($AG4026&lt;=$AN4026,레드마인_배치!H:H,레드마인_서비스!H:H),콜트리분석!$AI4026),"")</f>
        <v/>
      </c>
      <c r="AL4026" s="3" t="str" cm="1">
        <f t="array" ref="AL4026">IFERROR(INDEX(IF($AG4026&lt;=$AN4026,레드마인_배치!I:I,레드마인_서비스!I:I),콜트리분석!$AI4026),"")</f>
        <v/>
      </c>
      <c r="AM4026" s="3" t="str" cm="1">
        <f t="array" ref="AM4026">IFERROR(INDEX(IF($AG4026&lt;=$AN4026,레드마인_배치!J:J,레드마인_서비스!J:J),콜트리분석!$AI4026),"")</f>
        <v/>
      </c>
      <c r="AN4026" s="3">
        <v>3</v>
      </c>
      <c r="AO4026" s="15" t="str">
        <f ca="1">IFERROR(INDEX(레드마인_배치!E:E,MATCH(OFFSET(A4026,,AN4026),레드마인_배치!G:G,0)),"")</f>
        <v>미대상</v>
      </c>
      <c r="AP4026" t="s">
        <v>3330</v>
      </c>
      <c r="AQ4026">
        <v>172</v>
      </c>
    </row>
    <row r="4027" spans="1:46" hidden="1">
      <c r="A4027" s="3" t="s">
        <v>2957</v>
      </c>
      <c r="B4027" s="3" t="s">
        <v>491</v>
      </c>
      <c r="C4027" s="3" t="s">
        <v>494</v>
      </c>
      <c r="D4027" s="3" t="s">
        <v>677</v>
      </c>
      <c r="E4027" s="3" t="s">
        <v>3043</v>
      </c>
      <c r="F4027" s="3" t="s">
        <v>3044</v>
      </c>
      <c r="G4027" s="3" t="s">
        <v>3047</v>
      </c>
      <c r="H4027" s="3" t="s">
        <v>3042</v>
      </c>
      <c r="I4027" s="3" t="s">
        <v>3042</v>
      </c>
      <c r="J4027" s="3" t="s">
        <v>3042</v>
      </c>
      <c r="K4027" s="3" t="s">
        <v>3042</v>
      </c>
      <c r="L4027" s="3" t="s">
        <v>3042</v>
      </c>
      <c r="M4027" s="3" t="s">
        <v>3042</v>
      </c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>
        <f t="shared" si="65"/>
        <v>12</v>
      </c>
      <c r="AH4027" s="3" t="s">
        <v>3042</v>
      </c>
      <c r="AI4027" s="3" t="str">
        <f>IFERROR(IF($AG4027&lt;=$AN4027,MATCH($AH4027,레드마인_배치!G:G,0),MATCH($AH4027,레드마인_서비스!G:G,0)),"")</f>
        <v/>
      </c>
      <c r="AJ4027" s="3" t="str" cm="1">
        <f t="array" ref="AJ4027">IFERROR(INDEX(IF($AG4027&lt;=$AN4027,레드마인_배치!E:E,레드마인_서비스!E:E),콜트리분석!$AI4027),"")</f>
        <v/>
      </c>
      <c r="AK4027" s="3" t="str" cm="1">
        <f t="array" ref="AK4027">IFERROR(INDEX(IF($AG4027&lt;=$AN4027,레드마인_배치!H:H,레드마인_서비스!H:H),콜트리분석!$AI4027),"")</f>
        <v/>
      </c>
      <c r="AL4027" s="3" t="str" cm="1">
        <f t="array" ref="AL4027">IFERROR(INDEX(IF($AG4027&lt;=$AN4027,레드마인_배치!I:I,레드마인_서비스!I:I),콜트리분석!$AI4027),"")</f>
        <v/>
      </c>
      <c r="AM4027" s="3" t="str" cm="1">
        <f t="array" ref="AM4027">IFERROR(INDEX(IF($AG4027&lt;=$AN4027,레드마인_배치!J:J,레드마인_서비스!J:J),콜트리분석!$AI4027),"")</f>
        <v/>
      </c>
      <c r="AN4027" s="3">
        <v>3</v>
      </c>
      <c r="AO4027" s="15" t="str">
        <f ca="1">IFERROR(INDEX(레드마인_배치!E:E,MATCH(OFFSET(A4027,,AN4027),레드마인_배치!G:G,0)),"")</f>
        <v>미대상</v>
      </c>
      <c r="AP4027" t="s">
        <v>3330</v>
      </c>
      <c r="AQ4027">
        <v>172</v>
      </c>
    </row>
    <row r="4028" spans="1:46" hidden="1">
      <c r="A4028" s="3" t="s">
        <v>2957</v>
      </c>
      <c r="B4028" s="3" t="s">
        <v>491</v>
      </c>
      <c r="C4028" s="3" t="s">
        <v>494</v>
      </c>
      <c r="D4028" s="3" t="s">
        <v>677</v>
      </c>
      <c r="E4028" s="3" t="s">
        <v>3043</v>
      </c>
      <c r="F4028" s="3" t="s">
        <v>3044</v>
      </c>
      <c r="G4028" s="3" t="s">
        <v>3047</v>
      </c>
      <c r="H4028" s="3" t="s">
        <v>3042</v>
      </c>
      <c r="I4028" s="3" t="s">
        <v>3042</v>
      </c>
      <c r="J4028" s="3" t="s">
        <v>3042</v>
      </c>
      <c r="K4028" s="3" t="s">
        <v>3042</v>
      </c>
      <c r="L4028" s="3" t="s">
        <v>3042</v>
      </c>
      <c r="M4028" s="3" t="s">
        <v>3042</v>
      </c>
      <c r="N4028" s="3" t="s">
        <v>2954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>
        <f t="shared" si="65"/>
        <v>13</v>
      </c>
      <c r="AH4028" s="3" t="s">
        <v>2954</v>
      </c>
      <c r="AI4028" s="3" t="str">
        <f>IFERROR(IF($AG4028&lt;=$AN4028,MATCH($AH4028,레드마인_배치!G:G,0),MATCH($AH4028,레드마인_서비스!G:G,0)),"")</f>
        <v/>
      </c>
      <c r="AJ4028" s="3" t="str" cm="1">
        <f t="array" ref="AJ4028">IFERROR(INDEX(IF($AG4028&lt;=$AN4028,레드마인_배치!E:E,레드마인_서비스!E:E),콜트리분석!$AI4028),"")</f>
        <v/>
      </c>
      <c r="AK4028" s="3" t="str" cm="1">
        <f t="array" ref="AK4028">IFERROR(INDEX(IF($AG4028&lt;=$AN4028,레드마인_배치!H:H,레드마인_서비스!H:H),콜트리분석!$AI4028),"")</f>
        <v/>
      </c>
      <c r="AL4028" s="3" t="str" cm="1">
        <f t="array" ref="AL4028">IFERROR(INDEX(IF($AG4028&lt;=$AN4028,레드마인_배치!I:I,레드마인_서비스!I:I),콜트리분석!$AI4028),"")</f>
        <v/>
      </c>
      <c r="AM4028" s="3" t="str" cm="1">
        <f t="array" ref="AM4028">IFERROR(INDEX(IF($AG4028&lt;=$AN4028,레드마인_배치!J:J,레드마인_서비스!J:J),콜트리분석!$AI4028),"")</f>
        <v/>
      </c>
      <c r="AN4028" s="3">
        <v>3</v>
      </c>
      <c r="AO4028" s="15" t="str">
        <f ca="1">IFERROR(INDEX(레드마인_배치!E:E,MATCH(OFFSET(A4028,,AN4028),레드마인_배치!G:G,0)),"")</f>
        <v>미대상</v>
      </c>
      <c r="AP4028" t="s">
        <v>3330</v>
      </c>
      <c r="AQ4028">
        <v>172</v>
      </c>
    </row>
    <row r="4029" spans="1:46" hidden="1">
      <c r="A4029" s="3" t="s">
        <v>2957</v>
      </c>
      <c r="B4029" s="3" t="s">
        <v>491</v>
      </c>
      <c r="C4029" s="3" t="s">
        <v>494</v>
      </c>
      <c r="D4029" s="3" t="s">
        <v>677</v>
      </c>
      <c r="E4029" s="3" t="s">
        <v>3043</v>
      </c>
      <c r="F4029" s="3" t="s">
        <v>3044</v>
      </c>
      <c r="G4029" s="3" t="s">
        <v>3047</v>
      </c>
      <c r="H4029" s="3" t="s">
        <v>3042</v>
      </c>
      <c r="I4029" s="3" t="s">
        <v>3042</v>
      </c>
      <c r="J4029" s="3" t="s">
        <v>3042</v>
      </c>
      <c r="K4029" s="3" t="s">
        <v>3042</v>
      </c>
      <c r="L4029" s="3" t="s">
        <v>3042</v>
      </c>
      <c r="M4029" s="3" t="s">
        <v>3042</v>
      </c>
      <c r="N4029" s="3" t="s">
        <v>3042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>
        <f t="shared" si="65"/>
        <v>13</v>
      </c>
      <c r="AH4029" s="3" t="s">
        <v>3042</v>
      </c>
      <c r="AI4029" s="3" t="str">
        <f>IFERROR(IF($AG4029&lt;=$AN4029,MATCH($AH4029,레드마인_배치!G:G,0),MATCH($AH4029,레드마인_서비스!G:G,0)),"")</f>
        <v/>
      </c>
      <c r="AJ4029" s="3" t="str" cm="1">
        <f t="array" ref="AJ4029">IFERROR(INDEX(IF($AG4029&lt;=$AN4029,레드마인_배치!E:E,레드마인_서비스!E:E),콜트리분석!$AI4029),"")</f>
        <v/>
      </c>
      <c r="AK4029" s="3" t="str" cm="1">
        <f t="array" ref="AK4029">IFERROR(INDEX(IF($AG4029&lt;=$AN4029,레드마인_배치!H:H,레드마인_서비스!H:H),콜트리분석!$AI4029),"")</f>
        <v/>
      </c>
      <c r="AL4029" s="3" t="str" cm="1">
        <f t="array" ref="AL4029">IFERROR(INDEX(IF($AG4029&lt;=$AN4029,레드마인_배치!I:I,레드마인_서비스!I:I),콜트리분석!$AI4029),"")</f>
        <v/>
      </c>
      <c r="AM4029" s="3" t="str" cm="1">
        <f t="array" ref="AM4029">IFERROR(INDEX(IF($AG4029&lt;=$AN4029,레드마인_배치!J:J,레드마인_서비스!J:J),콜트리분석!$AI4029),"")</f>
        <v/>
      </c>
      <c r="AN4029" s="3">
        <v>3</v>
      </c>
      <c r="AO4029" s="15" t="str">
        <f ca="1">IFERROR(INDEX(레드마인_배치!E:E,MATCH(OFFSET(A4029,,AN4029),레드마인_배치!G:G,0)),"")</f>
        <v>미대상</v>
      </c>
      <c r="AP4029" t="s">
        <v>3330</v>
      </c>
      <c r="AQ4029">
        <v>172</v>
      </c>
    </row>
    <row r="4030" spans="1:46" hidden="1">
      <c r="A4030" s="3" t="s">
        <v>2957</v>
      </c>
      <c r="B4030" s="3" t="s">
        <v>491</v>
      </c>
      <c r="C4030" s="3" t="s">
        <v>494</v>
      </c>
      <c r="D4030" s="3" t="s">
        <v>677</v>
      </c>
      <c r="E4030" s="3" t="s">
        <v>3043</v>
      </c>
      <c r="F4030" s="3" t="s">
        <v>3044</v>
      </c>
      <c r="G4030" s="3" t="s">
        <v>3047</v>
      </c>
      <c r="H4030" s="3" t="s">
        <v>3042</v>
      </c>
      <c r="I4030" s="3" t="s">
        <v>3042</v>
      </c>
      <c r="J4030" s="3" t="s">
        <v>3042</v>
      </c>
      <c r="K4030" s="3" t="s">
        <v>3042</v>
      </c>
      <c r="L4030" s="3" t="s">
        <v>3042</v>
      </c>
      <c r="M4030" s="3" t="s">
        <v>3042</v>
      </c>
      <c r="N4030" s="3" t="s">
        <v>3042</v>
      </c>
      <c r="O4030" s="3" t="s">
        <v>2954</v>
      </c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>
        <f t="shared" si="65"/>
        <v>14</v>
      </c>
      <c r="AH4030" s="3" t="s">
        <v>2954</v>
      </c>
      <c r="AI4030" s="3" t="str">
        <f>IFERROR(IF($AG4030&lt;=$AN4030,MATCH($AH4030,레드마인_배치!G:G,0),MATCH($AH4030,레드마인_서비스!G:G,0)),"")</f>
        <v/>
      </c>
      <c r="AJ4030" s="3" t="str" cm="1">
        <f t="array" ref="AJ4030">IFERROR(INDEX(IF($AG4030&lt;=$AN4030,레드마인_배치!E:E,레드마인_서비스!E:E),콜트리분석!$AI4030),"")</f>
        <v/>
      </c>
      <c r="AK4030" s="3" t="str" cm="1">
        <f t="array" ref="AK4030">IFERROR(INDEX(IF($AG4030&lt;=$AN4030,레드마인_배치!H:H,레드마인_서비스!H:H),콜트리분석!$AI4030),"")</f>
        <v/>
      </c>
      <c r="AL4030" s="3" t="str" cm="1">
        <f t="array" ref="AL4030">IFERROR(INDEX(IF($AG4030&lt;=$AN4030,레드마인_배치!I:I,레드마인_서비스!I:I),콜트리분석!$AI4030),"")</f>
        <v/>
      </c>
      <c r="AM4030" s="3" t="str" cm="1">
        <f t="array" ref="AM4030">IFERROR(INDEX(IF($AG4030&lt;=$AN4030,레드마인_배치!J:J,레드마인_서비스!J:J),콜트리분석!$AI4030),"")</f>
        <v/>
      </c>
      <c r="AN4030" s="3">
        <v>3</v>
      </c>
      <c r="AO4030" s="15" t="str">
        <f ca="1">IFERROR(INDEX(레드마인_배치!E:E,MATCH(OFFSET(A4030,,AN4030),레드마인_배치!G:G,0)),"")</f>
        <v>미대상</v>
      </c>
      <c r="AP4030" t="s">
        <v>3330</v>
      </c>
      <c r="AQ4030">
        <v>172</v>
      </c>
    </row>
    <row r="4031" spans="1:46" hidden="1">
      <c r="A4031" s="3" t="s">
        <v>2957</v>
      </c>
      <c r="B4031" s="3" t="s">
        <v>491</v>
      </c>
      <c r="C4031" s="3" t="s">
        <v>494</v>
      </c>
      <c r="D4031" s="3" t="s">
        <v>677</v>
      </c>
      <c r="E4031" s="3" t="s">
        <v>3043</v>
      </c>
      <c r="F4031" s="3" t="s">
        <v>3044</v>
      </c>
      <c r="G4031" s="3" t="s">
        <v>3047</v>
      </c>
      <c r="H4031" s="3" t="s">
        <v>3042</v>
      </c>
      <c r="I4031" s="3" t="s">
        <v>3042</v>
      </c>
      <c r="J4031" s="3" t="s">
        <v>3042</v>
      </c>
      <c r="K4031" s="3" t="s">
        <v>3042</v>
      </c>
      <c r="L4031" s="3" t="s">
        <v>3042</v>
      </c>
      <c r="M4031" s="3" t="s">
        <v>3042</v>
      </c>
      <c r="N4031" s="3" t="s">
        <v>3042</v>
      </c>
      <c r="O4031" s="3" t="s">
        <v>3042</v>
      </c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>
        <f t="shared" si="65"/>
        <v>14</v>
      </c>
      <c r="AH4031" s="3" t="s">
        <v>3042</v>
      </c>
      <c r="AI4031" s="3" t="str">
        <f>IFERROR(IF($AG4031&lt;=$AN4031,MATCH($AH4031,레드마인_배치!G:G,0),MATCH($AH4031,레드마인_서비스!G:G,0)),"")</f>
        <v/>
      </c>
      <c r="AJ4031" s="3" t="str" cm="1">
        <f t="array" ref="AJ4031">IFERROR(INDEX(IF($AG4031&lt;=$AN4031,레드마인_배치!E:E,레드마인_서비스!E:E),콜트리분석!$AI4031),"")</f>
        <v/>
      </c>
      <c r="AK4031" s="3" t="str" cm="1">
        <f t="array" ref="AK4031">IFERROR(INDEX(IF($AG4031&lt;=$AN4031,레드마인_배치!H:H,레드마인_서비스!H:H),콜트리분석!$AI4031),"")</f>
        <v/>
      </c>
      <c r="AL4031" s="3" t="str" cm="1">
        <f t="array" ref="AL4031">IFERROR(INDEX(IF($AG4031&lt;=$AN4031,레드마인_배치!I:I,레드마인_서비스!I:I),콜트리분석!$AI4031),"")</f>
        <v/>
      </c>
      <c r="AM4031" s="3" t="str" cm="1">
        <f t="array" ref="AM4031">IFERROR(INDEX(IF($AG4031&lt;=$AN4031,레드마인_배치!J:J,레드마인_서비스!J:J),콜트리분석!$AI4031),"")</f>
        <v/>
      </c>
      <c r="AN4031" s="3">
        <v>3</v>
      </c>
      <c r="AO4031" s="15" t="str">
        <f ca="1">IFERROR(INDEX(레드마인_배치!E:E,MATCH(OFFSET(A4031,,AN4031),레드마인_배치!G:G,0)),"")</f>
        <v>미대상</v>
      </c>
      <c r="AP4031" t="s">
        <v>3330</v>
      </c>
      <c r="AQ4031">
        <v>172</v>
      </c>
    </row>
    <row r="4032" spans="1:46" hidden="1">
      <c r="A4032" s="3" t="s">
        <v>2957</v>
      </c>
      <c r="B4032" s="3" t="s">
        <v>491</v>
      </c>
      <c r="C4032" s="3" t="s">
        <v>494</v>
      </c>
      <c r="D4032" s="3" t="s">
        <v>677</v>
      </c>
      <c r="E4032" s="3" t="s">
        <v>3043</v>
      </c>
      <c r="F4032" s="3" t="s">
        <v>3044</v>
      </c>
      <c r="G4032" s="3" t="s">
        <v>3047</v>
      </c>
      <c r="H4032" s="3" t="s">
        <v>3042</v>
      </c>
      <c r="I4032" s="3" t="s">
        <v>3042</v>
      </c>
      <c r="J4032" s="3" t="s">
        <v>3042</v>
      </c>
      <c r="K4032" s="3" t="s">
        <v>3042</v>
      </c>
      <c r="L4032" s="3" t="s">
        <v>3042</v>
      </c>
      <c r="M4032" s="3" t="s">
        <v>3042</v>
      </c>
      <c r="N4032" s="3" t="s">
        <v>3042</v>
      </c>
      <c r="O4032" s="3" t="s">
        <v>3042</v>
      </c>
      <c r="P4032" s="3" t="s">
        <v>2954</v>
      </c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>
        <f t="shared" si="65"/>
        <v>15</v>
      </c>
      <c r="AH4032" s="3" t="s">
        <v>2954</v>
      </c>
      <c r="AI4032" s="3" t="str">
        <f>IFERROR(IF($AG4032&lt;=$AN4032,MATCH($AH4032,레드마인_배치!G:G,0),MATCH($AH4032,레드마인_서비스!G:G,0)),"")</f>
        <v/>
      </c>
      <c r="AJ4032" s="3" t="str" cm="1">
        <f t="array" ref="AJ4032">IFERROR(INDEX(IF($AG4032&lt;=$AN4032,레드마인_배치!E:E,레드마인_서비스!E:E),콜트리분석!$AI4032),"")</f>
        <v/>
      </c>
      <c r="AK4032" s="3" t="str" cm="1">
        <f t="array" ref="AK4032">IFERROR(INDEX(IF($AG4032&lt;=$AN4032,레드마인_배치!H:H,레드마인_서비스!H:H),콜트리분석!$AI4032),"")</f>
        <v/>
      </c>
      <c r="AL4032" s="3" t="str" cm="1">
        <f t="array" ref="AL4032">IFERROR(INDEX(IF($AG4032&lt;=$AN4032,레드마인_배치!I:I,레드마인_서비스!I:I),콜트리분석!$AI4032),"")</f>
        <v/>
      </c>
      <c r="AM4032" s="3" t="str" cm="1">
        <f t="array" ref="AM4032">IFERROR(INDEX(IF($AG4032&lt;=$AN4032,레드마인_배치!J:J,레드마인_서비스!J:J),콜트리분석!$AI4032),"")</f>
        <v/>
      </c>
      <c r="AN4032" s="3">
        <v>3</v>
      </c>
      <c r="AO4032" s="15" t="str">
        <f ca="1">IFERROR(INDEX(레드마인_배치!E:E,MATCH(OFFSET(A4032,,AN4032),레드마인_배치!G:G,0)),"")</f>
        <v>미대상</v>
      </c>
      <c r="AP4032" t="s">
        <v>3330</v>
      </c>
      <c r="AQ4032">
        <v>172</v>
      </c>
    </row>
    <row r="4033" spans="1:43" hidden="1">
      <c r="A4033" s="3" t="s">
        <v>2957</v>
      </c>
      <c r="B4033" s="3" t="s">
        <v>491</v>
      </c>
      <c r="C4033" s="3" t="s">
        <v>494</v>
      </c>
      <c r="D4033" s="3" t="s">
        <v>677</v>
      </c>
      <c r="E4033" s="3" t="s">
        <v>3043</v>
      </c>
      <c r="F4033" s="3" t="s">
        <v>3044</v>
      </c>
      <c r="G4033" s="3" t="s">
        <v>3047</v>
      </c>
      <c r="H4033" s="3" t="s">
        <v>3042</v>
      </c>
      <c r="I4033" s="3" t="s">
        <v>3042</v>
      </c>
      <c r="J4033" s="3" t="s">
        <v>3042</v>
      </c>
      <c r="K4033" s="3" t="s">
        <v>3042</v>
      </c>
      <c r="L4033" s="3" t="s">
        <v>3042</v>
      </c>
      <c r="M4033" s="3" t="s">
        <v>3042</v>
      </c>
      <c r="N4033" s="3" t="s">
        <v>3042</v>
      </c>
      <c r="O4033" s="3" t="s">
        <v>3042</v>
      </c>
      <c r="P4033" s="3" t="s">
        <v>3042</v>
      </c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>
        <f t="shared" si="65"/>
        <v>15</v>
      </c>
      <c r="AH4033" s="3" t="s">
        <v>3042</v>
      </c>
      <c r="AI4033" s="3" t="str">
        <f>IFERROR(IF($AG4033&lt;=$AN4033,MATCH($AH4033,레드마인_배치!G:G,0),MATCH($AH4033,레드마인_서비스!G:G,0)),"")</f>
        <v/>
      </c>
      <c r="AJ4033" s="3" t="str" cm="1">
        <f t="array" ref="AJ4033">IFERROR(INDEX(IF($AG4033&lt;=$AN4033,레드마인_배치!E:E,레드마인_서비스!E:E),콜트리분석!$AI4033),"")</f>
        <v/>
      </c>
      <c r="AK4033" s="3" t="str" cm="1">
        <f t="array" ref="AK4033">IFERROR(INDEX(IF($AG4033&lt;=$AN4033,레드마인_배치!H:H,레드마인_서비스!H:H),콜트리분석!$AI4033),"")</f>
        <v/>
      </c>
      <c r="AL4033" s="3" t="str" cm="1">
        <f t="array" ref="AL4033">IFERROR(INDEX(IF($AG4033&lt;=$AN4033,레드마인_배치!I:I,레드마인_서비스!I:I),콜트리분석!$AI4033),"")</f>
        <v/>
      </c>
      <c r="AM4033" s="3" t="str" cm="1">
        <f t="array" ref="AM4033">IFERROR(INDEX(IF($AG4033&lt;=$AN4033,레드마인_배치!J:J,레드마인_서비스!J:J),콜트리분석!$AI4033),"")</f>
        <v/>
      </c>
      <c r="AN4033" s="3">
        <v>3</v>
      </c>
      <c r="AO4033" s="15" t="str">
        <f ca="1">IFERROR(INDEX(레드마인_배치!E:E,MATCH(OFFSET(A4033,,AN4033),레드마인_배치!G:G,0)),"")</f>
        <v>미대상</v>
      </c>
      <c r="AP4033" t="s">
        <v>3330</v>
      </c>
      <c r="AQ4033">
        <v>172</v>
      </c>
    </row>
    <row r="4034" spans="1:43" hidden="1">
      <c r="A4034" s="3" t="s">
        <v>2957</v>
      </c>
      <c r="B4034" s="3" t="s">
        <v>491</v>
      </c>
      <c r="C4034" s="3" t="s">
        <v>494</v>
      </c>
      <c r="D4034" s="3" t="s">
        <v>677</v>
      </c>
      <c r="E4034" s="3" t="s">
        <v>3043</v>
      </c>
      <c r="F4034" s="3" t="s">
        <v>3044</v>
      </c>
      <c r="G4034" s="3" t="s">
        <v>3047</v>
      </c>
      <c r="H4034" s="3" t="s">
        <v>3042</v>
      </c>
      <c r="I4034" s="3" t="s">
        <v>3042</v>
      </c>
      <c r="J4034" s="3" t="s">
        <v>3042</v>
      </c>
      <c r="K4034" s="3" t="s">
        <v>3042</v>
      </c>
      <c r="L4034" s="3" t="s">
        <v>3042</v>
      </c>
      <c r="M4034" s="3" t="s">
        <v>3042</v>
      </c>
      <c r="N4034" s="3" t="s">
        <v>3042</v>
      </c>
      <c r="O4034" s="3" t="s">
        <v>3042</v>
      </c>
      <c r="P4034" s="3" t="s">
        <v>3042</v>
      </c>
      <c r="Q4034" s="3" t="s">
        <v>2954</v>
      </c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>
        <f t="shared" si="65"/>
        <v>16</v>
      </c>
      <c r="AH4034" s="3" t="s">
        <v>2954</v>
      </c>
      <c r="AI4034" s="3" t="str">
        <f>IFERROR(IF($AG4034&lt;=$AN4034,MATCH($AH4034,레드마인_배치!G:G,0),MATCH($AH4034,레드마인_서비스!G:G,0)),"")</f>
        <v/>
      </c>
      <c r="AJ4034" s="3" t="str" cm="1">
        <f t="array" ref="AJ4034">IFERROR(INDEX(IF($AG4034&lt;=$AN4034,레드마인_배치!E:E,레드마인_서비스!E:E),콜트리분석!$AI4034),"")</f>
        <v/>
      </c>
      <c r="AK4034" s="3" t="str" cm="1">
        <f t="array" ref="AK4034">IFERROR(INDEX(IF($AG4034&lt;=$AN4034,레드마인_배치!H:H,레드마인_서비스!H:H),콜트리분석!$AI4034),"")</f>
        <v/>
      </c>
      <c r="AL4034" s="3" t="str" cm="1">
        <f t="array" ref="AL4034">IFERROR(INDEX(IF($AG4034&lt;=$AN4034,레드마인_배치!I:I,레드마인_서비스!I:I),콜트리분석!$AI4034),"")</f>
        <v/>
      </c>
      <c r="AM4034" s="3" t="str" cm="1">
        <f t="array" ref="AM4034">IFERROR(INDEX(IF($AG4034&lt;=$AN4034,레드마인_배치!J:J,레드마인_서비스!J:J),콜트리분석!$AI4034),"")</f>
        <v/>
      </c>
      <c r="AN4034" s="3">
        <v>3</v>
      </c>
      <c r="AO4034" s="15" t="str">
        <f ca="1">IFERROR(INDEX(레드마인_배치!E:E,MATCH(OFFSET(A4034,,AN4034),레드마인_배치!G:G,0)),"")</f>
        <v>미대상</v>
      </c>
      <c r="AP4034" t="s">
        <v>3330</v>
      </c>
      <c r="AQ4034">
        <v>172</v>
      </c>
    </row>
    <row r="4035" spans="1:43" hidden="1">
      <c r="A4035" s="3" t="s">
        <v>2957</v>
      </c>
      <c r="B4035" s="3" t="s">
        <v>491</v>
      </c>
      <c r="C4035" s="3" t="s">
        <v>494</v>
      </c>
      <c r="D4035" s="3" t="s">
        <v>677</v>
      </c>
      <c r="E4035" s="3" t="s">
        <v>3043</v>
      </c>
      <c r="F4035" s="3" t="s">
        <v>3044</v>
      </c>
      <c r="G4035" s="3" t="s">
        <v>3047</v>
      </c>
      <c r="H4035" s="3" t="s">
        <v>3042</v>
      </c>
      <c r="I4035" s="3" t="s">
        <v>3042</v>
      </c>
      <c r="J4035" s="3" t="s">
        <v>3042</v>
      </c>
      <c r="K4035" s="3" t="s">
        <v>3042</v>
      </c>
      <c r="L4035" s="3" t="s">
        <v>3042</v>
      </c>
      <c r="M4035" s="3" t="s">
        <v>3042</v>
      </c>
      <c r="N4035" s="3" t="s">
        <v>3042</v>
      </c>
      <c r="O4035" s="3" t="s">
        <v>3042</v>
      </c>
      <c r="P4035" s="3" t="s">
        <v>3042</v>
      </c>
      <c r="Q4035" s="3" t="s">
        <v>3042</v>
      </c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>
        <f t="shared" si="65"/>
        <v>16</v>
      </c>
      <c r="AH4035" s="3" t="s">
        <v>3042</v>
      </c>
      <c r="AI4035" s="3" t="str">
        <f>IFERROR(IF($AG4035&lt;=$AN4035,MATCH($AH4035,레드마인_배치!G:G,0),MATCH($AH4035,레드마인_서비스!G:G,0)),"")</f>
        <v/>
      </c>
      <c r="AJ4035" s="3" t="str" cm="1">
        <f t="array" ref="AJ4035">IFERROR(INDEX(IF($AG4035&lt;=$AN4035,레드마인_배치!E:E,레드마인_서비스!E:E),콜트리분석!$AI4035),"")</f>
        <v/>
      </c>
      <c r="AK4035" s="3" t="str" cm="1">
        <f t="array" ref="AK4035">IFERROR(INDEX(IF($AG4035&lt;=$AN4035,레드마인_배치!H:H,레드마인_서비스!H:H),콜트리분석!$AI4035),"")</f>
        <v/>
      </c>
      <c r="AL4035" s="3" t="str" cm="1">
        <f t="array" ref="AL4035">IFERROR(INDEX(IF($AG4035&lt;=$AN4035,레드마인_배치!I:I,레드마인_서비스!I:I),콜트리분석!$AI4035),"")</f>
        <v/>
      </c>
      <c r="AM4035" s="3" t="str" cm="1">
        <f t="array" ref="AM4035">IFERROR(INDEX(IF($AG4035&lt;=$AN4035,레드마인_배치!J:J,레드마인_서비스!J:J),콜트리분석!$AI4035),"")</f>
        <v/>
      </c>
      <c r="AN4035" s="3">
        <v>3</v>
      </c>
      <c r="AO4035" s="15" t="str">
        <f ca="1">IFERROR(INDEX(레드마인_배치!E:E,MATCH(OFFSET(A4035,,AN4035),레드마인_배치!G:G,0)),"")</f>
        <v>미대상</v>
      </c>
      <c r="AP4035" t="s">
        <v>3330</v>
      </c>
      <c r="AQ4035">
        <v>172</v>
      </c>
    </row>
    <row r="4036" spans="1:43" hidden="1">
      <c r="A4036" s="3" t="s">
        <v>2957</v>
      </c>
      <c r="B4036" s="3" t="s">
        <v>491</v>
      </c>
      <c r="C4036" s="3" t="s">
        <v>494</v>
      </c>
      <c r="D4036" s="3" t="s">
        <v>677</v>
      </c>
      <c r="E4036" s="3" t="s">
        <v>3043</v>
      </c>
      <c r="F4036" s="3" t="s">
        <v>3044</v>
      </c>
      <c r="G4036" s="3" t="s">
        <v>3047</v>
      </c>
      <c r="H4036" s="3" t="s">
        <v>3042</v>
      </c>
      <c r="I4036" s="3" t="s">
        <v>3042</v>
      </c>
      <c r="J4036" s="3" t="s">
        <v>3042</v>
      </c>
      <c r="K4036" s="3" t="s">
        <v>3042</v>
      </c>
      <c r="L4036" s="3" t="s">
        <v>3042</v>
      </c>
      <c r="M4036" s="3" t="s">
        <v>3042</v>
      </c>
      <c r="N4036" s="3" t="s">
        <v>3042</v>
      </c>
      <c r="O4036" s="3" t="s">
        <v>3042</v>
      </c>
      <c r="P4036" s="3" t="s">
        <v>3042</v>
      </c>
      <c r="Q4036" s="3" t="s">
        <v>3042</v>
      </c>
      <c r="R4036" s="3" t="s">
        <v>2954</v>
      </c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>
        <f t="shared" si="65"/>
        <v>17</v>
      </c>
      <c r="AH4036" s="3" t="s">
        <v>2954</v>
      </c>
      <c r="AI4036" s="3" t="str">
        <f>IFERROR(IF($AG4036&lt;=$AN4036,MATCH($AH4036,레드마인_배치!G:G,0),MATCH($AH4036,레드마인_서비스!G:G,0)),"")</f>
        <v/>
      </c>
      <c r="AJ4036" s="3" t="str" cm="1">
        <f t="array" ref="AJ4036">IFERROR(INDEX(IF($AG4036&lt;=$AN4036,레드마인_배치!E:E,레드마인_서비스!E:E),콜트리분석!$AI4036),"")</f>
        <v/>
      </c>
      <c r="AK4036" s="3" t="str" cm="1">
        <f t="array" ref="AK4036">IFERROR(INDEX(IF($AG4036&lt;=$AN4036,레드마인_배치!H:H,레드마인_서비스!H:H),콜트리분석!$AI4036),"")</f>
        <v/>
      </c>
      <c r="AL4036" s="3" t="str" cm="1">
        <f t="array" ref="AL4036">IFERROR(INDEX(IF($AG4036&lt;=$AN4036,레드마인_배치!I:I,레드마인_서비스!I:I),콜트리분석!$AI4036),"")</f>
        <v/>
      </c>
      <c r="AM4036" s="3" t="str" cm="1">
        <f t="array" ref="AM4036">IFERROR(INDEX(IF($AG4036&lt;=$AN4036,레드마인_배치!J:J,레드마인_서비스!J:J),콜트리분석!$AI4036),"")</f>
        <v/>
      </c>
      <c r="AN4036" s="3">
        <v>3</v>
      </c>
      <c r="AO4036" s="15" t="str">
        <f ca="1">IFERROR(INDEX(레드마인_배치!E:E,MATCH(OFFSET(A4036,,AN4036),레드마인_배치!G:G,0)),"")</f>
        <v>미대상</v>
      </c>
      <c r="AP4036" t="s">
        <v>3330</v>
      </c>
      <c r="AQ4036">
        <v>172</v>
      </c>
    </row>
    <row r="4037" spans="1:43" hidden="1">
      <c r="A4037" s="3" t="s">
        <v>2957</v>
      </c>
      <c r="B4037" s="3" t="s">
        <v>491</v>
      </c>
      <c r="C4037" s="3" t="s">
        <v>494</v>
      </c>
      <c r="D4037" s="3" t="s">
        <v>677</v>
      </c>
      <c r="E4037" s="3" t="s">
        <v>3043</v>
      </c>
      <c r="F4037" s="3" t="s">
        <v>3044</v>
      </c>
      <c r="G4037" s="3" t="s">
        <v>3047</v>
      </c>
      <c r="H4037" s="3" t="s">
        <v>3042</v>
      </c>
      <c r="I4037" s="3" t="s">
        <v>3042</v>
      </c>
      <c r="J4037" s="3" t="s">
        <v>3042</v>
      </c>
      <c r="K4037" s="3" t="s">
        <v>3042</v>
      </c>
      <c r="L4037" s="3" t="s">
        <v>3042</v>
      </c>
      <c r="M4037" s="3" t="s">
        <v>3042</v>
      </c>
      <c r="N4037" s="3" t="s">
        <v>3042</v>
      </c>
      <c r="O4037" s="3" t="s">
        <v>3042</v>
      </c>
      <c r="P4037" s="3" t="s">
        <v>3042</v>
      </c>
      <c r="Q4037" s="3" t="s">
        <v>3042</v>
      </c>
      <c r="R4037" s="3" t="s">
        <v>3042</v>
      </c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>
        <f t="shared" si="65"/>
        <v>17</v>
      </c>
      <c r="AH4037" s="3" t="s">
        <v>3042</v>
      </c>
      <c r="AI4037" s="3" t="str">
        <f>IFERROR(IF($AG4037&lt;=$AN4037,MATCH($AH4037,레드마인_배치!G:G,0),MATCH($AH4037,레드마인_서비스!G:G,0)),"")</f>
        <v/>
      </c>
      <c r="AJ4037" s="3" t="str" cm="1">
        <f t="array" ref="AJ4037">IFERROR(INDEX(IF($AG4037&lt;=$AN4037,레드마인_배치!E:E,레드마인_서비스!E:E),콜트리분석!$AI4037),"")</f>
        <v/>
      </c>
      <c r="AK4037" s="3" t="str" cm="1">
        <f t="array" ref="AK4037">IFERROR(INDEX(IF($AG4037&lt;=$AN4037,레드마인_배치!H:H,레드마인_서비스!H:H),콜트리분석!$AI4037),"")</f>
        <v/>
      </c>
      <c r="AL4037" s="3" t="str" cm="1">
        <f t="array" ref="AL4037">IFERROR(INDEX(IF($AG4037&lt;=$AN4037,레드마인_배치!I:I,레드마인_서비스!I:I),콜트리분석!$AI4037),"")</f>
        <v/>
      </c>
      <c r="AM4037" s="3" t="str" cm="1">
        <f t="array" ref="AM4037">IFERROR(INDEX(IF($AG4037&lt;=$AN4037,레드마인_배치!J:J,레드마인_서비스!J:J),콜트리분석!$AI4037),"")</f>
        <v/>
      </c>
      <c r="AN4037" s="3">
        <v>3</v>
      </c>
      <c r="AO4037" s="15" t="str">
        <f ca="1">IFERROR(INDEX(레드마인_배치!E:E,MATCH(OFFSET(A4037,,AN4037),레드마인_배치!G:G,0)),"")</f>
        <v>미대상</v>
      </c>
      <c r="AP4037" t="s">
        <v>3330</v>
      </c>
      <c r="AQ4037">
        <v>172</v>
      </c>
    </row>
    <row r="4038" spans="1:43" hidden="1">
      <c r="A4038" s="3" t="s">
        <v>2957</v>
      </c>
      <c r="B4038" s="3" t="s">
        <v>491</v>
      </c>
      <c r="C4038" s="3" t="s">
        <v>494</v>
      </c>
      <c r="D4038" s="3" t="s">
        <v>677</v>
      </c>
      <c r="E4038" s="3" t="s">
        <v>3043</v>
      </c>
      <c r="F4038" s="3" t="s">
        <v>3044</v>
      </c>
      <c r="G4038" s="3" t="s">
        <v>3047</v>
      </c>
      <c r="H4038" s="3" t="s">
        <v>3042</v>
      </c>
      <c r="I4038" s="3" t="s">
        <v>3042</v>
      </c>
      <c r="J4038" s="3" t="s">
        <v>3042</v>
      </c>
      <c r="K4038" s="3" t="s">
        <v>3042</v>
      </c>
      <c r="L4038" s="3" t="s">
        <v>3042</v>
      </c>
      <c r="M4038" s="3" t="s">
        <v>3042</v>
      </c>
      <c r="N4038" s="3" t="s">
        <v>3042</v>
      </c>
      <c r="O4038" s="3" t="s">
        <v>3042</v>
      </c>
      <c r="P4038" s="3" t="s">
        <v>3042</v>
      </c>
      <c r="Q4038" s="3" t="s">
        <v>3042</v>
      </c>
      <c r="R4038" s="3" t="s">
        <v>3042</v>
      </c>
      <c r="S4038" s="3" t="s">
        <v>2954</v>
      </c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>
        <f t="shared" si="65"/>
        <v>18</v>
      </c>
      <c r="AH4038" s="3" t="s">
        <v>2954</v>
      </c>
      <c r="AI4038" s="3" t="str">
        <f>IFERROR(IF($AG4038&lt;=$AN4038,MATCH($AH4038,레드마인_배치!G:G,0),MATCH($AH4038,레드마인_서비스!G:G,0)),"")</f>
        <v/>
      </c>
      <c r="AJ4038" s="3" t="str" cm="1">
        <f t="array" ref="AJ4038">IFERROR(INDEX(IF($AG4038&lt;=$AN4038,레드마인_배치!E:E,레드마인_서비스!E:E),콜트리분석!$AI4038),"")</f>
        <v/>
      </c>
      <c r="AK4038" s="3" t="str" cm="1">
        <f t="array" ref="AK4038">IFERROR(INDEX(IF($AG4038&lt;=$AN4038,레드마인_배치!H:H,레드마인_서비스!H:H),콜트리분석!$AI4038),"")</f>
        <v/>
      </c>
      <c r="AL4038" s="3" t="str" cm="1">
        <f t="array" ref="AL4038">IFERROR(INDEX(IF($AG4038&lt;=$AN4038,레드마인_배치!I:I,레드마인_서비스!I:I),콜트리분석!$AI4038),"")</f>
        <v/>
      </c>
      <c r="AM4038" s="3" t="str" cm="1">
        <f t="array" ref="AM4038">IFERROR(INDEX(IF($AG4038&lt;=$AN4038,레드마인_배치!J:J,레드마인_서비스!J:J),콜트리분석!$AI4038),"")</f>
        <v/>
      </c>
      <c r="AN4038" s="3">
        <v>3</v>
      </c>
      <c r="AO4038" s="15" t="str">
        <f ca="1">IFERROR(INDEX(레드마인_배치!E:E,MATCH(OFFSET(A4038,,AN4038),레드마인_배치!G:G,0)),"")</f>
        <v>미대상</v>
      </c>
      <c r="AP4038" t="s">
        <v>3330</v>
      </c>
      <c r="AQ4038">
        <v>172</v>
      </c>
    </row>
    <row r="4039" spans="1:43" hidden="1">
      <c r="A4039" s="3" t="s">
        <v>2957</v>
      </c>
      <c r="B4039" s="3" t="s">
        <v>491</v>
      </c>
      <c r="C4039" s="3" t="s">
        <v>494</v>
      </c>
      <c r="D4039" s="3" t="s">
        <v>677</v>
      </c>
      <c r="E4039" s="3" t="s">
        <v>3043</v>
      </c>
      <c r="F4039" s="3" t="s">
        <v>3044</v>
      </c>
      <c r="G4039" s="3" t="s">
        <v>3047</v>
      </c>
      <c r="H4039" s="3" t="s">
        <v>3042</v>
      </c>
      <c r="I4039" s="3" t="s">
        <v>3042</v>
      </c>
      <c r="J4039" s="3" t="s">
        <v>3042</v>
      </c>
      <c r="K4039" s="3" t="s">
        <v>3042</v>
      </c>
      <c r="L4039" s="3" t="s">
        <v>3042</v>
      </c>
      <c r="M4039" s="3" t="s">
        <v>3042</v>
      </c>
      <c r="N4039" s="3" t="s">
        <v>3042</v>
      </c>
      <c r="O4039" s="3" t="s">
        <v>3042</v>
      </c>
      <c r="P4039" s="3" t="s">
        <v>3042</v>
      </c>
      <c r="Q4039" s="3" t="s">
        <v>3042</v>
      </c>
      <c r="R4039" s="3" t="s">
        <v>3042</v>
      </c>
      <c r="S4039" s="3" t="s">
        <v>3042</v>
      </c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>
        <f t="shared" si="65"/>
        <v>18</v>
      </c>
      <c r="AH4039" s="3" t="s">
        <v>3042</v>
      </c>
      <c r="AI4039" s="3" t="str">
        <f>IFERROR(IF($AG4039&lt;=$AN4039,MATCH($AH4039,레드마인_배치!G:G,0),MATCH($AH4039,레드마인_서비스!G:G,0)),"")</f>
        <v/>
      </c>
      <c r="AJ4039" s="3" t="str" cm="1">
        <f t="array" ref="AJ4039">IFERROR(INDEX(IF($AG4039&lt;=$AN4039,레드마인_배치!E:E,레드마인_서비스!E:E),콜트리분석!$AI4039),"")</f>
        <v/>
      </c>
      <c r="AK4039" s="3" t="str" cm="1">
        <f t="array" ref="AK4039">IFERROR(INDEX(IF($AG4039&lt;=$AN4039,레드마인_배치!H:H,레드마인_서비스!H:H),콜트리분석!$AI4039),"")</f>
        <v/>
      </c>
      <c r="AL4039" s="3" t="str" cm="1">
        <f t="array" ref="AL4039">IFERROR(INDEX(IF($AG4039&lt;=$AN4039,레드마인_배치!I:I,레드마인_서비스!I:I),콜트리분석!$AI4039),"")</f>
        <v/>
      </c>
      <c r="AM4039" s="3" t="str" cm="1">
        <f t="array" ref="AM4039">IFERROR(INDEX(IF($AG4039&lt;=$AN4039,레드마인_배치!J:J,레드마인_서비스!J:J),콜트리분석!$AI4039),"")</f>
        <v/>
      </c>
      <c r="AN4039" s="3">
        <v>3</v>
      </c>
      <c r="AO4039" s="15" t="str">
        <f ca="1">IFERROR(INDEX(레드마인_배치!E:E,MATCH(OFFSET(A4039,,AN4039),레드마인_배치!G:G,0)),"")</f>
        <v>미대상</v>
      </c>
      <c r="AP4039" t="s">
        <v>3330</v>
      </c>
      <c r="AQ4039">
        <v>172</v>
      </c>
    </row>
    <row r="4040" spans="1:43" hidden="1">
      <c r="A4040" s="3" t="s">
        <v>2957</v>
      </c>
      <c r="B4040" s="3" t="s">
        <v>491</v>
      </c>
      <c r="C4040" s="3" t="s">
        <v>494</v>
      </c>
      <c r="D4040" s="3" t="s">
        <v>677</v>
      </c>
      <c r="E4040" s="3" t="s">
        <v>3043</v>
      </c>
      <c r="F4040" s="3" t="s">
        <v>3044</v>
      </c>
      <c r="G4040" s="3" t="s">
        <v>3047</v>
      </c>
      <c r="H4040" s="3" t="s">
        <v>3042</v>
      </c>
      <c r="I4040" s="3" t="s">
        <v>3042</v>
      </c>
      <c r="J4040" s="3" t="s">
        <v>3042</v>
      </c>
      <c r="K4040" s="3" t="s">
        <v>3042</v>
      </c>
      <c r="L4040" s="3" t="s">
        <v>3042</v>
      </c>
      <c r="M4040" s="3" t="s">
        <v>3042</v>
      </c>
      <c r="N4040" s="3" t="s">
        <v>3042</v>
      </c>
      <c r="O4040" s="3" t="s">
        <v>3042</v>
      </c>
      <c r="P4040" s="3" t="s">
        <v>3042</v>
      </c>
      <c r="Q4040" s="3" t="s">
        <v>3042</v>
      </c>
      <c r="R4040" s="3" t="s">
        <v>3042</v>
      </c>
      <c r="S4040" s="3" t="s">
        <v>3042</v>
      </c>
      <c r="T4040" s="3" t="s">
        <v>2954</v>
      </c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>
        <f t="shared" si="65"/>
        <v>19</v>
      </c>
      <c r="AH4040" s="3" t="s">
        <v>2954</v>
      </c>
      <c r="AI4040" s="3" t="str">
        <f>IFERROR(IF($AG4040&lt;=$AN4040,MATCH($AH4040,레드마인_배치!G:G,0),MATCH($AH4040,레드마인_서비스!G:G,0)),"")</f>
        <v/>
      </c>
      <c r="AJ4040" s="3" t="str" cm="1">
        <f t="array" ref="AJ4040">IFERROR(INDEX(IF($AG4040&lt;=$AN4040,레드마인_배치!E:E,레드마인_서비스!E:E),콜트리분석!$AI4040),"")</f>
        <v/>
      </c>
      <c r="AK4040" s="3" t="str" cm="1">
        <f t="array" ref="AK4040">IFERROR(INDEX(IF($AG4040&lt;=$AN4040,레드마인_배치!H:H,레드마인_서비스!H:H),콜트리분석!$AI4040),"")</f>
        <v/>
      </c>
      <c r="AL4040" s="3" t="str" cm="1">
        <f t="array" ref="AL4040">IFERROR(INDEX(IF($AG4040&lt;=$AN4040,레드마인_배치!I:I,레드마인_서비스!I:I),콜트리분석!$AI4040),"")</f>
        <v/>
      </c>
      <c r="AM4040" s="3" t="str" cm="1">
        <f t="array" ref="AM4040">IFERROR(INDEX(IF($AG4040&lt;=$AN4040,레드마인_배치!J:J,레드마인_서비스!J:J),콜트리분석!$AI4040),"")</f>
        <v/>
      </c>
      <c r="AN4040" s="3">
        <v>3</v>
      </c>
      <c r="AO4040" s="15" t="str">
        <f ca="1">IFERROR(INDEX(레드마인_배치!E:E,MATCH(OFFSET(A4040,,AN4040),레드마인_배치!G:G,0)),"")</f>
        <v>미대상</v>
      </c>
      <c r="AP4040" t="s">
        <v>3330</v>
      </c>
      <c r="AQ4040">
        <v>172</v>
      </c>
    </row>
    <row r="4041" spans="1:43" hidden="1">
      <c r="A4041" s="3" t="s">
        <v>2957</v>
      </c>
      <c r="B4041" s="3" t="s">
        <v>491</v>
      </c>
      <c r="C4041" s="3" t="s">
        <v>494</v>
      </c>
      <c r="D4041" s="3" t="s">
        <v>677</v>
      </c>
      <c r="E4041" s="3" t="s">
        <v>3043</v>
      </c>
      <c r="F4041" s="3" t="s">
        <v>3044</v>
      </c>
      <c r="G4041" s="3" t="s">
        <v>3047</v>
      </c>
      <c r="H4041" s="3" t="s">
        <v>3042</v>
      </c>
      <c r="I4041" s="3" t="s">
        <v>3042</v>
      </c>
      <c r="J4041" s="3" t="s">
        <v>3042</v>
      </c>
      <c r="K4041" s="3" t="s">
        <v>3042</v>
      </c>
      <c r="L4041" s="3" t="s">
        <v>3042</v>
      </c>
      <c r="M4041" s="3" t="s">
        <v>3042</v>
      </c>
      <c r="N4041" s="3" t="s">
        <v>3042</v>
      </c>
      <c r="O4041" s="3" t="s">
        <v>3042</v>
      </c>
      <c r="P4041" s="3" t="s">
        <v>3042</v>
      </c>
      <c r="Q4041" s="3" t="s">
        <v>3042</v>
      </c>
      <c r="R4041" s="3" t="s">
        <v>3042</v>
      </c>
      <c r="S4041" s="3" t="s">
        <v>3042</v>
      </c>
      <c r="T4041" s="3" t="s">
        <v>3042</v>
      </c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>
        <f t="shared" si="65"/>
        <v>19</v>
      </c>
      <c r="AH4041" s="3" t="s">
        <v>3042</v>
      </c>
      <c r="AI4041" s="3" t="str">
        <f>IFERROR(IF($AG4041&lt;=$AN4041,MATCH($AH4041,레드마인_배치!G:G,0),MATCH($AH4041,레드마인_서비스!G:G,0)),"")</f>
        <v/>
      </c>
      <c r="AJ4041" s="3" t="str" cm="1">
        <f t="array" ref="AJ4041">IFERROR(INDEX(IF($AG4041&lt;=$AN4041,레드마인_배치!E:E,레드마인_서비스!E:E),콜트리분석!$AI4041),"")</f>
        <v/>
      </c>
      <c r="AK4041" s="3" t="str" cm="1">
        <f t="array" ref="AK4041">IFERROR(INDEX(IF($AG4041&lt;=$AN4041,레드마인_배치!H:H,레드마인_서비스!H:H),콜트리분석!$AI4041),"")</f>
        <v/>
      </c>
      <c r="AL4041" s="3" t="str" cm="1">
        <f t="array" ref="AL4041">IFERROR(INDEX(IF($AG4041&lt;=$AN4041,레드마인_배치!I:I,레드마인_서비스!I:I),콜트리분석!$AI4041),"")</f>
        <v/>
      </c>
      <c r="AM4041" s="3" t="str" cm="1">
        <f t="array" ref="AM4041">IFERROR(INDEX(IF($AG4041&lt;=$AN4041,레드마인_배치!J:J,레드마인_서비스!J:J),콜트리분석!$AI4041),"")</f>
        <v/>
      </c>
      <c r="AN4041" s="3">
        <v>3</v>
      </c>
      <c r="AO4041" s="15" t="str">
        <f ca="1">IFERROR(INDEX(레드마인_배치!E:E,MATCH(OFFSET(A4041,,AN4041),레드마인_배치!G:G,0)),"")</f>
        <v>미대상</v>
      </c>
      <c r="AP4041" t="s">
        <v>3330</v>
      </c>
      <c r="AQ4041">
        <v>172</v>
      </c>
    </row>
    <row r="4042" spans="1:43" hidden="1">
      <c r="A4042" s="3" t="s">
        <v>2957</v>
      </c>
      <c r="B4042" s="3" t="s">
        <v>491</v>
      </c>
      <c r="C4042" s="3" t="s">
        <v>494</v>
      </c>
      <c r="D4042" s="3" t="s">
        <v>677</v>
      </c>
      <c r="E4042" s="3" t="s">
        <v>3043</v>
      </c>
      <c r="F4042" s="3" t="s">
        <v>3044</v>
      </c>
      <c r="G4042" s="3" t="s">
        <v>3047</v>
      </c>
      <c r="H4042" s="3" t="s">
        <v>3042</v>
      </c>
      <c r="I4042" s="3" t="s">
        <v>3042</v>
      </c>
      <c r="J4042" s="3" t="s">
        <v>3042</v>
      </c>
      <c r="K4042" s="3" t="s">
        <v>3042</v>
      </c>
      <c r="L4042" s="3" t="s">
        <v>3042</v>
      </c>
      <c r="M4042" s="3" t="s">
        <v>3042</v>
      </c>
      <c r="N4042" s="3" t="s">
        <v>3042</v>
      </c>
      <c r="O4042" s="3" t="s">
        <v>3042</v>
      </c>
      <c r="P4042" s="3" t="s">
        <v>3042</v>
      </c>
      <c r="Q4042" s="3" t="s">
        <v>3042</v>
      </c>
      <c r="R4042" s="3" t="s">
        <v>3042</v>
      </c>
      <c r="S4042" s="3" t="s">
        <v>3042</v>
      </c>
      <c r="T4042" s="3" t="s">
        <v>3042</v>
      </c>
      <c r="U4042" s="3" t="s">
        <v>2954</v>
      </c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>
        <f t="shared" si="65"/>
        <v>20</v>
      </c>
      <c r="AH4042" s="3" t="s">
        <v>2954</v>
      </c>
      <c r="AI4042" s="3" t="str">
        <f>IFERROR(IF($AG4042&lt;=$AN4042,MATCH($AH4042,레드마인_배치!G:G,0),MATCH($AH4042,레드마인_서비스!G:G,0)),"")</f>
        <v/>
      </c>
      <c r="AJ4042" s="3" t="str" cm="1">
        <f t="array" ref="AJ4042">IFERROR(INDEX(IF($AG4042&lt;=$AN4042,레드마인_배치!E:E,레드마인_서비스!E:E),콜트리분석!$AI4042),"")</f>
        <v/>
      </c>
      <c r="AK4042" s="3" t="str" cm="1">
        <f t="array" ref="AK4042">IFERROR(INDEX(IF($AG4042&lt;=$AN4042,레드마인_배치!H:H,레드마인_서비스!H:H),콜트리분석!$AI4042),"")</f>
        <v/>
      </c>
      <c r="AL4042" s="3" t="str" cm="1">
        <f t="array" ref="AL4042">IFERROR(INDEX(IF($AG4042&lt;=$AN4042,레드마인_배치!I:I,레드마인_서비스!I:I),콜트리분석!$AI4042),"")</f>
        <v/>
      </c>
      <c r="AM4042" s="3" t="str" cm="1">
        <f t="array" ref="AM4042">IFERROR(INDEX(IF($AG4042&lt;=$AN4042,레드마인_배치!J:J,레드마인_서비스!J:J),콜트리분석!$AI4042),"")</f>
        <v/>
      </c>
      <c r="AN4042" s="3">
        <v>3</v>
      </c>
      <c r="AO4042" s="15" t="str">
        <f ca="1">IFERROR(INDEX(레드마인_배치!E:E,MATCH(OFFSET(A4042,,AN4042),레드마인_배치!G:G,0)),"")</f>
        <v>미대상</v>
      </c>
      <c r="AP4042" t="s">
        <v>3330</v>
      </c>
      <c r="AQ4042">
        <v>172</v>
      </c>
    </row>
    <row r="4043" spans="1:43" hidden="1">
      <c r="A4043" s="3" t="s">
        <v>2957</v>
      </c>
      <c r="B4043" s="3" t="s">
        <v>491</v>
      </c>
      <c r="C4043" s="3" t="s">
        <v>494</v>
      </c>
      <c r="D4043" s="3" t="s">
        <v>677</v>
      </c>
      <c r="E4043" s="3" t="s">
        <v>3043</v>
      </c>
      <c r="F4043" s="3" t="s">
        <v>3044</v>
      </c>
      <c r="G4043" s="3" t="s">
        <v>3047</v>
      </c>
      <c r="H4043" s="3" t="s">
        <v>3042</v>
      </c>
      <c r="I4043" s="3" t="s">
        <v>3042</v>
      </c>
      <c r="J4043" s="3" t="s">
        <v>3042</v>
      </c>
      <c r="K4043" s="3" t="s">
        <v>3042</v>
      </c>
      <c r="L4043" s="3" t="s">
        <v>3042</v>
      </c>
      <c r="M4043" s="3" t="s">
        <v>3042</v>
      </c>
      <c r="N4043" s="3" t="s">
        <v>3042</v>
      </c>
      <c r="O4043" s="3" t="s">
        <v>3042</v>
      </c>
      <c r="P4043" s="3" t="s">
        <v>3042</v>
      </c>
      <c r="Q4043" s="3" t="s">
        <v>3042</v>
      </c>
      <c r="R4043" s="3" t="s">
        <v>3042</v>
      </c>
      <c r="S4043" s="3" t="s">
        <v>3042</v>
      </c>
      <c r="T4043" s="3" t="s">
        <v>3042</v>
      </c>
      <c r="U4043" s="3" t="s">
        <v>3042</v>
      </c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>
        <f t="shared" si="65"/>
        <v>20</v>
      </c>
      <c r="AH4043" s="3" t="s">
        <v>3042</v>
      </c>
      <c r="AI4043" s="3" t="str">
        <f>IFERROR(IF($AG4043&lt;=$AN4043,MATCH($AH4043,레드마인_배치!G:G,0),MATCH($AH4043,레드마인_서비스!G:G,0)),"")</f>
        <v/>
      </c>
      <c r="AJ4043" s="3" t="str" cm="1">
        <f t="array" ref="AJ4043">IFERROR(INDEX(IF($AG4043&lt;=$AN4043,레드마인_배치!E:E,레드마인_서비스!E:E),콜트리분석!$AI4043),"")</f>
        <v/>
      </c>
      <c r="AK4043" s="3" t="str" cm="1">
        <f t="array" ref="AK4043">IFERROR(INDEX(IF($AG4043&lt;=$AN4043,레드마인_배치!H:H,레드마인_서비스!H:H),콜트리분석!$AI4043),"")</f>
        <v/>
      </c>
      <c r="AL4043" s="3" t="str" cm="1">
        <f t="array" ref="AL4043">IFERROR(INDEX(IF($AG4043&lt;=$AN4043,레드마인_배치!I:I,레드마인_서비스!I:I),콜트리분석!$AI4043),"")</f>
        <v/>
      </c>
      <c r="AM4043" s="3" t="str" cm="1">
        <f t="array" ref="AM4043">IFERROR(INDEX(IF($AG4043&lt;=$AN4043,레드마인_배치!J:J,레드마인_서비스!J:J),콜트리분석!$AI4043),"")</f>
        <v/>
      </c>
      <c r="AN4043" s="3">
        <v>3</v>
      </c>
      <c r="AO4043" s="15" t="str">
        <f ca="1">IFERROR(INDEX(레드마인_배치!E:E,MATCH(OFFSET(A4043,,AN4043),레드마인_배치!G:G,0)),"")</f>
        <v>미대상</v>
      </c>
      <c r="AP4043" t="s">
        <v>3330</v>
      </c>
      <c r="AQ4043">
        <v>172</v>
      </c>
    </row>
    <row r="4044" spans="1:43" hidden="1">
      <c r="A4044" s="3" t="s">
        <v>2957</v>
      </c>
      <c r="B4044" s="3" t="s">
        <v>491</v>
      </c>
      <c r="C4044" s="3" t="s">
        <v>494</v>
      </c>
      <c r="D4044" s="3" t="s">
        <v>677</v>
      </c>
      <c r="E4044" s="3" t="s">
        <v>3043</v>
      </c>
      <c r="F4044" s="3" t="s">
        <v>3044</v>
      </c>
      <c r="G4044" s="3" t="s">
        <v>3047</v>
      </c>
      <c r="H4044" s="3" t="s">
        <v>3042</v>
      </c>
      <c r="I4044" s="3" t="s">
        <v>3042</v>
      </c>
      <c r="J4044" s="3" t="s">
        <v>3042</v>
      </c>
      <c r="K4044" s="3" t="s">
        <v>3042</v>
      </c>
      <c r="L4044" s="3" t="s">
        <v>3042</v>
      </c>
      <c r="M4044" s="3" t="s">
        <v>3042</v>
      </c>
      <c r="N4044" s="3" t="s">
        <v>3042</v>
      </c>
      <c r="O4044" s="3" t="s">
        <v>3042</v>
      </c>
      <c r="P4044" s="3" t="s">
        <v>3042</v>
      </c>
      <c r="Q4044" s="3" t="s">
        <v>3042</v>
      </c>
      <c r="R4044" s="3" t="s">
        <v>3042</v>
      </c>
      <c r="S4044" s="3" t="s">
        <v>3042</v>
      </c>
      <c r="T4044" s="3" t="s">
        <v>3042</v>
      </c>
      <c r="U4044" s="3" t="s">
        <v>3042</v>
      </c>
      <c r="V4044" s="3" t="s">
        <v>2954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>
        <f t="shared" si="65"/>
        <v>21</v>
      </c>
      <c r="AH4044" s="3" t="s">
        <v>2954</v>
      </c>
      <c r="AI4044" s="3" t="str">
        <f>IFERROR(IF($AG4044&lt;=$AN4044,MATCH($AH4044,레드마인_배치!G:G,0),MATCH($AH4044,레드마인_서비스!G:G,0)),"")</f>
        <v/>
      </c>
      <c r="AJ4044" s="3" t="str" cm="1">
        <f t="array" ref="AJ4044">IFERROR(INDEX(IF($AG4044&lt;=$AN4044,레드마인_배치!E:E,레드마인_서비스!E:E),콜트리분석!$AI4044),"")</f>
        <v/>
      </c>
      <c r="AK4044" s="3" t="str" cm="1">
        <f t="array" ref="AK4044">IFERROR(INDEX(IF($AG4044&lt;=$AN4044,레드마인_배치!H:H,레드마인_서비스!H:H),콜트리분석!$AI4044),"")</f>
        <v/>
      </c>
      <c r="AL4044" s="3" t="str" cm="1">
        <f t="array" ref="AL4044">IFERROR(INDEX(IF($AG4044&lt;=$AN4044,레드마인_배치!I:I,레드마인_서비스!I:I),콜트리분석!$AI4044),"")</f>
        <v/>
      </c>
      <c r="AM4044" s="3" t="str" cm="1">
        <f t="array" ref="AM4044">IFERROR(INDEX(IF($AG4044&lt;=$AN4044,레드마인_배치!J:J,레드마인_서비스!J:J),콜트리분석!$AI4044),"")</f>
        <v/>
      </c>
      <c r="AN4044" s="3">
        <v>3</v>
      </c>
      <c r="AO4044" s="15" t="str">
        <f ca="1">IFERROR(INDEX(레드마인_배치!E:E,MATCH(OFFSET(A4044,,AN4044),레드마인_배치!G:G,0)),"")</f>
        <v>미대상</v>
      </c>
      <c r="AP4044" t="s">
        <v>3330</v>
      </c>
      <c r="AQ4044">
        <v>172</v>
      </c>
    </row>
    <row r="4045" spans="1:43" hidden="1">
      <c r="A4045" s="3" t="s">
        <v>2957</v>
      </c>
      <c r="B4045" s="3" t="s">
        <v>491</v>
      </c>
      <c r="C4045" s="3" t="s">
        <v>494</v>
      </c>
      <c r="D4045" s="3" t="s">
        <v>677</v>
      </c>
      <c r="E4045" s="3" t="s">
        <v>3043</v>
      </c>
      <c r="F4045" s="3" t="s">
        <v>3044</v>
      </c>
      <c r="G4045" s="3" t="s">
        <v>3047</v>
      </c>
      <c r="H4045" s="3" t="s">
        <v>3042</v>
      </c>
      <c r="I4045" s="3" t="s">
        <v>3042</v>
      </c>
      <c r="J4045" s="3" t="s">
        <v>3042</v>
      </c>
      <c r="K4045" s="3" t="s">
        <v>3042</v>
      </c>
      <c r="L4045" s="3" t="s">
        <v>3042</v>
      </c>
      <c r="M4045" s="3" t="s">
        <v>3042</v>
      </c>
      <c r="N4045" s="3" t="s">
        <v>3042</v>
      </c>
      <c r="O4045" s="3" t="s">
        <v>3042</v>
      </c>
      <c r="P4045" s="3" t="s">
        <v>3042</v>
      </c>
      <c r="Q4045" s="3" t="s">
        <v>3042</v>
      </c>
      <c r="R4045" s="3" t="s">
        <v>3042</v>
      </c>
      <c r="S4045" s="3" t="s">
        <v>3042</v>
      </c>
      <c r="T4045" s="3" t="s">
        <v>3042</v>
      </c>
      <c r="U4045" s="3" t="s">
        <v>3042</v>
      </c>
      <c r="V4045" s="3" t="s">
        <v>3042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>
        <f t="shared" si="65"/>
        <v>21</v>
      </c>
      <c r="AH4045" s="3" t="s">
        <v>3042</v>
      </c>
      <c r="AI4045" s="3" t="str">
        <f>IFERROR(IF($AG4045&lt;=$AN4045,MATCH($AH4045,레드마인_배치!G:G,0),MATCH($AH4045,레드마인_서비스!G:G,0)),"")</f>
        <v/>
      </c>
      <c r="AJ4045" s="3" t="str" cm="1">
        <f t="array" ref="AJ4045">IFERROR(INDEX(IF($AG4045&lt;=$AN4045,레드마인_배치!E:E,레드마인_서비스!E:E),콜트리분석!$AI4045),"")</f>
        <v/>
      </c>
      <c r="AK4045" s="3" t="str" cm="1">
        <f t="array" ref="AK4045">IFERROR(INDEX(IF($AG4045&lt;=$AN4045,레드마인_배치!H:H,레드마인_서비스!H:H),콜트리분석!$AI4045),"")</f>
        <v/>
      </c>
      <c r="AL4045" s="3" t="str" cm="1">
        <f t="array" ref="AL4045">IFERROR(INDEX(IF($AG4045&lt;=$AN4045,레드마인_배치!I:I,레드마인_서비스!I:I),콜트리분석!$AI4045),"")</f>
        <v/>
      </c>
      <c r="AM4045" s="3" t="str" cm="1">
        <f t="array" ref="AM4045">IFERROR(INDEX(IF($AG4045&lt;=$AN4045,레드마인_배치!J:J,레드마인_서비스!J:J),콜트리분석!$AI4045),"")</f>
        <v/>
      </c>
      <c r="AN4045" s="3">
        <v>3</v>
      </c>
      <c r="AO4045" s="15" t="str">
        <f ca="1">IFERROR(INDEX(레드마인_배치!E:E,MATCH(OFFSET(A4045,,AN4045),레드마인_배치!G:G,0)),"")</f>
        <v>미대상</v>
      </c>
      <c r="AP4045" t="s">
        <v>3330</v>
      </c>
      <c r="AQ4045">
        <v>172</v>
      </c>
    </row>
    <row r="4046" spans="1:43" hidden="1">
      <c r="A4046" s="3" t="s">
        <v>2957</v>
      </c>
      <c r="B4046" s="3" t="s">
        <v>491</v>
      </c>
      <c r="C4046" s="3" t="s">
        <v>494</v>
      </c>
      <c r="D4046" s="3" t="s">
        <v>677</v>
      </c>
      <c r="E4046" s="3" t="s">
        <v>3043</v>
      </c>
      <c r="F4046" s="3" t="s">
        <v>3044</v>
      </c>
      <c r="G4046" s="3" t="s">
        <v>3047</v>
      </c>
      <c r="H4046" s="3" t="s">
        <v>3042</v>
      </c>
      <c r="I4046" s="3" t="s">
        <v>3042</v>
      </c>
      <c r="J4046" s="3" t="s">
        <v>3042</v>
      </c>
      <c r="K4046" s="3" t="s">
        <v>3042</v>
      </c>
      <c r="L4046" s="3" t="s">
        <v>3042</v>
      </c>
      <c r="M4046" s="3" t="s">
        <v>3042</v>
      </c>
      <c r="N4046" s="3" t="s">
        <v>3042</v>
      </c>
      <c r="O4046" s="3" t="s">
        <v>3042</v>
      </c>
      <c r="P4046" s="3" t="s">
        <v>3042</v>
      </c>
      <c r="Q4046" s="3" t="s">
        <v>3042</v>
      </c>
      <c r="R4046" s="3" t="s">
        <v>3042</v>
      </c>
      <c r="S4046" s="3" t="s">
        <v>3042</v>
      </c>
      <c r="T4046" s="3" t="s">
        <v>3042</v>
      </c>
      <c r="U4046" s="3" t="s">
        <v>3042</v>
      </c>
      <c r="V4046" s="3" t="s">
        <v>3042</v>
      </c>
      <c r="W4046" s="3" t="s">
        <v>2954</v>
      </c>
      <c r="X4046" s="3"/>
      <c r="Y4046" s="3"/>
      <c r="Z4046" s="3"/>
      <c r="AA4046" s="3"/>
      <c r="AB4046" s="3"/>
      <c r="AC4046" s="3"/>
      <c r="AD4046" s="3"/>
      <c r="AE4046" s="3"/>
      <c r="AF4046" s="3"/>
      <c r="AG4046" s="3">
        <f t="shared" si="65"/>
        <v>22</v>
      </c>
      <c r="AH4046" s="3" t="s">
        <v>2954</v>
      </c>
      <c r="AI4046" s="3" t="str">
        <f>IFERROR(IF($AG4046&lt;=$AN4046,MATCH($AH4046,레드마인_배치!G:G,0),MATCH($AH4046,레드마인_서비스!G:G,0)),"")</f>
        <v/>
      </c>
      <c r="AJ4046" s="3" t="str" cm="1">
        <f t="array" ref="AJ4046">IFERROR(INDEX(IF($AG4046&lt;=$AN4046,레드마인_배치!E:E,레드마인_서비스!E:E),콜트리분석!$AI4046),"")</f>
        <v/>
      </c>
      <c r="AK4046" s="3" t="str" cm="1">
        <f t="array" ref="AK4046">IFERROR(INDEX(IF($AG4046&lt;=$AN4046,레드마인_배치!H:H,레드마인_서비스!H:H),콜트리분석!$AI4046),"")</f>
        <v/>
      </c>
      <c r="AL4046" s="3" t="str" cm="1">
        <f t="array" ref="AL4046">IFERROR(INDEX(IF($AG4046&lt;=$AN4046,레드마인_배치!I:I,레드마인_서비스!I:I),콜트리분석!$AI4046),"")</f>
        <v/>
      </c>
      <c r="AM4046" s="3" t="str" cm="1">
        <f t="array" ref="AM4046">IFERROR(INDEX(IF($AG4046&lt;=$AN4046,레드마인_배치!J:J,레드마인_서비스!J:J),콜트리분석!$AI4046),"")</f>
        <v/>
      </c>
      <c r="AN4046" s="3">
        <v>3</v>
      </c>
      <c r="AO4046" s="15" t="str">
        <f ca="1">IFERROR(INDEX(레드마인_배치!E:E,MATCH(OFFSET(A4046,,AN4046),레드마인_배치!G:G,0)),"")</f>
        <v>미대상</v>
      </c>
      <c r="AP4046" t="s">
        <v>3330</v>
      </c>
      <c r="AQ4046">
        <v>172</v>
      </c>
    </row>
    <row r="4047" spans="1:43" hidden="1">
      <c r="A4047" s="3" t="s">
        <v>2957</v>
      </c>
      <c r="B4047" s="3" t="s">
        <v>491</v>
      </c>
      <c r="C4047" s="3" t="s">
        <v>494</v>
      </c>
      <c r="D4047" s="3" t="s">
        <v>677</v>
      </c>
      <c r="E4047" s="3" t="s">
        <v>3043</v>
      </c>
      <c r="F4047" s="3" t="s">
        <v>3044</v>
      </c>
      <c r="G4047" s="3" t="s">
        <v>3047</v>
      </c>
      <c r="H4047" s="3" t="s">
        <v>3042</v>
      </c>
      <c r="I4047" s="3" t="s">
        <v>3042</v>
      </c>
      <c r="J4047" s="3" t="s">
        <v>3042</v>
      </c>
      <c r="K4047" s="3" t="s">
        <v>3042</v>
      </c>
      <c r="L4047" s="3" t="s">
        <v>3042</v>
      </c>
      <c r="M4047" s="3" t="s">
        <v>3042</v>
      </c>
      <c r="N4047" s="3" t="s">
        <v>3042</v>
      </c>
      <c r="O4047" s="3" t="s">
        <v>3042</v>
      </c>
      <c r="P4047" s="3" t="s">
        <v>3042</v>
      </c>
      <c r="Q4047" s="3" t="s">
        <v>3042</v>
      </c>
      <c r="R4047" s="3" t="s">
        <v>3042</v>
      </c>
      <c r="S4047" s="3" t="s">
        <v>3042</v>
      </c>
      <c r="T4047" s="3" t="s">
        <v>3042</v>
      </c>
      <c r="U4047" s="3" t="s">
        <v>3042</v>
      </c>
      <c r="V4047" s="3" t="s">
        <v>3042</v>
      </c>
      <c r="W4047" s="3" t="s">
        <v>3042</v>
      </c>
      <c r="X4047" s="3"/>
      <c r="Y4047" s="3"/>
      <c r="Z4047" s="3"/>
      <c r="AA4047" s="3"/>
      <c r="AB4047" s="3"/>
      <c r="AC4047" s="3"/>
      <c r="AD4047" s="3"/>
      <c r="AE4047" s="3"/>
      <c r="AF4047" s="3"/>
      <c r="AG4047" s="3">
        <f t="shared" si="65"/>
        <v>22</v>
      </c>
      <c r="AH4047" s="3" t="s">
        <v>3042</v>
      </c>
      <c r="AI4047" s="3" t="str">
        <f>IFERROR(IF($AG4047&lt;=$AN4047,MATCH($AH4047,레드마인_배치!G:G,0),MATCH($AH4047,레드마인_서비스!G:G,0)),"")</f>
        <v/>
      </c>
      <c r="AJ4047" s="3" t="str" cm="1">
        <f t="array" ref="AJ4047">IFERROR(INDEX(IF($AG4047&lt;=$AN4047,레드마인_배치!E:E,레드마인_서비스!E:E),콜트리분석!$AI4047),"")</f>
        <v/>
      </c>
      <c r="AK4047" s="3" t="str" cm="1">
        <f t="array" ref="AK4047">IFERROR(INDEX(IF($AG4047&lt;=$AN4047,레드마인_배치!H:H,레드마인_서비스!H:H),콜트리분석!$AI4047),"")</f>
        <v/>
      </c>
      <c r="AL4047" s="3" t="str" cm="1">
        <f t="array" ref="AL4047">IFERROR(INDEX(IF($AG4047&lt;=$AN4047,레드마인_배치!I:I,레드마인_서비스!I:I),콜트리분석!$AI4047),"")</f>
        <v/>
      </c>
      <c r="AM4047" s="3" t="str" cm="1">
        <f t="array" ref="AM4047">IFERROR(INDEX(IF($AG4047&lt;=$AN4047,레드마인_배치!J:J,레드마인_서비스!J:J),콜트리분석!$AI4047),"")</f>
        <v/>
      </c>
      <c r="AN4047" s="3">
        <v>3</v>
      </c>
      <c r="AO4047" s="15" t="str">
        <f ca="1">IFERROR(INDEX(레드마인_배치!E:E,MATCH(OFFSET(A4047,,AN4047),레드마인_배치!G:G,0)),"")</f>
        <v>미대상</v>
      </c>
      <c r="AP4047" t="s">
        <v>3330</v>
      </c>
      <c r="AQ4047">
        <v>172</v>
      </c>
    </row>
    <row r="4048" spans="1:43" hidden="1">
      <c r="A4048" s="3" t="s">
        <v>2957</v>
      </c>
      <c r="B4048" s="3" t="s">
        <v>491</v>
      </c>
      <c r="C4048" s="3" t="s">
        <v>494</v>
      </c>
      <c r="D4048" s="3" t="s">
        <v>677</v>
      </c>
      <c r="E4048" s="3" t="s">
        <v>3043</v>
      </c>
      <c r="F4048" s="3" t="s">
        <v>3044</v>
      </c>
      <c r="G4048" s="3" t="s">
        <v>3047</v>
      </c>
      <c r="H4048" s="3" t="s">
        <v>3042</v>
      </c>
      <c r="I4048" s="3" t="s">
        <v>3042</v>
      </c>
      <c r="J4048" s="3" t="s">
        <v>3042</v>
      </c>
      <c r="K4048" s="3" t="s">
        <v>3042</v>
      </c>
      <c r="L4048" s="3" t="s">
        <v>3042</v>
      </c>
      <c r="M4048" s="3" t="s">
        <v>3042</v>
      </c>
      <c r="N4048" s="3" t="s">
        <v>3042</v>
      </c>
      <c r="O4048" s="3" t="s">
        <v>3042</v>
      </c>
      <c r="P4048" s="3" t="s">
        <v>3042</v>
      </c>
      <c r="Q4048" s="3" t="s">
        <v>3042</v>
      </c>
      <c r="R4048" s="3" t="s">
        <v>3042</v>
      </c>
      <c r="S4048" s="3" t="s">
        <v>3042</v>
      </c>
      <c r="T4048" s="3" t="s">
        <v>3042</v>
      </c>
      <c r="U4048" s="3" t="s">
        <v>3042</v>
      </c>
      <c r="V4048" s="3" t="s">
        <v>3042</v>
      </c>
      <c r="W4048" s="3" t="s">
        <v>3042</v>
      </c>
      <c r="X4048" s="3" t="s">
        <v>2954</v>
      </c>
      <c r="Y4048" s="3"/>
      <c r="Z4048" s="3"/>
      <c r="AA4048" s="3"/>
      <c r="AB4048" s="3"/>
      <c r="AC4048" s="3"/>
      <c r="AD4048" s="3"/>
      <c r="AE4048" s="3"/>
      <c r="AF4048" s="3"/>
      <c r="AG4048" s="3">
        <f t="shared" si="65"/>
        <v>23</v>
      </c>
      <c r="AH4048" s="3" t="s">
        <v>2954</v>
      </c>
      <c r="AI4048" s="3" t="str">
        <f>IFERROR(IF($AG4048&lt;=$AN4048,MATCH($AH4048,레드마인_배치!G:G,0),MATCH($AH4048,레드마인_서비스!G:G,0)),"")</f>
        <v/>
      </c>
      <c r="AJ4048" s="3" t="str" cm="1">
        <f t="array" ref="AJ4048">IFERROR(INDEX(IF($AG4048&lt;=$AN4048,레드마인_배치!E:E,레드마인_서비스!E:E),콜트리분석!$AI4048),"")</f>
        <v/>
      </c>
      <c r="AK4048" s="3" t="str" cm="1">
        <f t="array" ref="AK4048">IFERROR(INDEX(IF($AG4048&lt;=$AN4048,레드마인_배치!H:H,레드마인_서비스!H:H),콜트리분석!$AI4048),"")</f>
        <v/>
      </c>
      <c r="AL4048" s="3" t="str" cm="1">
        <f t="array" ref="AL4048">IFERROR(INDEX(IF($AG4048&lt;=$AN4048,레드마인_배치!I:I,레드마인_서비스!I:I),콜트리분석!$AI4048),"")</f>
        <v/>
      </c>
      <c r="AM4048" s="3" t="str" cm="1">
        <f t="array" ref="AM4048">IFERROR(INDEX(IF($AG4048&lt;=$AN4048,레드마인_배치!J:J,레드마인_서비스!J:J),콜트리분석!$AI4048),"")</f>
        <v/>
      </c>
      <c r="AN4048" s="3">
        <v>3</v>
      </c>
      <c r="AO4048" s="15" t="str">
        <f ca="1">IFERROR(INDEX(레드마인_배치!E:E,MATCH(OFFSET(A4048,,AN4048),레드마인_배치!G:G,0)),"")</f>
        <v>미대상</v>
      </c>
      <c r="AP4048" t="s">
        <v>3330</v>
      </c>
      <c r="AQ4048">
        <v>172</v>
      </c>
    </row>
    <row r="4049" spans="1:43" hidden="1">
      <c r="A4049" s="3" t="s">
        <v>2957</v>
      </c>
      <c r="B4049" s="3" t="s">
        <v>491</v>
      </c>
      <c r="C4049" s="3" t="s">
        <v>494</v>
      </c>
      <c r="D4049" s="3" t="s">
        <v>677</v>
      </c>
      <c r="E4049" s="3" t="s">
        <v>3043</v>
      </c>
      <c r="F4049" s="3" t="s">
        <v>3044</v>
      </c>
      <c r="G4049" s="3" t="s">
        <v>3047</v>
      </c>
      <c r="H4049" s="3" t="s">
        <v>3042</v>
      </c>
      <c r="I4049" s="3" t="s">
        <v>3042</v>
      </c>
      <c r="J4049" s="3" t="s">
        <v>3042</v>
      </c>
      <c r="K4049" s="3" t="s">
        <v>3042</v>
      </c>
      <c r="L4049" s="3" t="s">
        <v>3042</v>
      </c>
      <c r="M4049" s="3" t="s">
        <v>3042</v>
      </c>
      <c r="N4049" s="3" t="s">
        <v>3042</v>
      </c>
      <c r="O4049" s="3" t="s">
        <v>3042</v>
      </c>
      <c r="P4049" s="3" t="s">
        <v>3042</v>
      </c>
      <c r="Q4049" s="3" t="s">
        <v>3042</v>
      </c>
      <c r="R4049" s="3" t="s">
        <v>3042</v>
      </c>
      <c r="S4049" s="3" t="s">
        <v>3042</v>
      </c>
      <c r="T4049" s="3" t="s">
        <v>3042</v>
      </c>
      <c r="U4049" s="3" t="s">
        <v>3042</v>
      </c>
      <c r="V4049" s="3" t="s">
        <v>3042</v>
      </c>
      <c r="W4049" s="3" t="s">
        <v>3042</v>
      </c>
      <c r="X4049" s="3" t="s">
        <v>3042</v>
      </c>
      <c r="Y4049" s="3"/>
      <c r="Z4049" s="3"/>
      <c r="AA4049" s="3"/>
      <c r="AB4049" s="3"/>
      <c r="AC4049" s="3"/>
      <c r="AD4049" s="3"/>
      <c r="AE4049" s="3"/>
      <c r="AF4049" s="3"/>
      <c r="AG4049" s="3">
        <f t="shared" si="65"/>
        <v>23</v>
      </c>
      <c r="AH4049" s="3" t="s">
        <v>3042</v>
      </c>
      <c r="AI4049" s="3" t="str">
        <f>IFERROR(IF($AG4049&lt;=$AN4049,MATCH($AH4049,레드마인_배치!G:G,0),MATCH($AH4049,레드마인_서비스!G:G,0)),"")</f>
        <v/>
      </c>
      <c r="AJ4049" s="3" t="str" cm="1">
        <f t="array" ref="AJ4049">IFERROR(INDEX(IF($AG4049&lt;=$AN4049,레드마인_배치!E:E,레드마인_서비스!E:E),콜트리분석!$AI4049),"")</f>
        <v/>
      </c>
      <c r="AK4049" s="3" t="str" cm="1">
        <f t="array" ref="AK4049">IFERROR(INDEX(IF($AG4049&lt;=$AN4049,레드마인_배치!H:H,레드마인_서비스!H:H),콜트리분석!$AI4049),"")</f>
        <v/>
      </c>
      <c r="AL4049" s="3" t="str" cm="1">
        <f t="array" ref="AL4049">IFERROR(INDEX(IF($AG4049&lt;=$AN4049,레드마인_배치!I:I,레드마인_서비스!I:I),콜트리분석!$AI4049),"")</f>
        <v/>
      </c>
      <c r="AM4049" s="3" t="str" cm="1">
        <f t="array" ref="AM4049">IFERROR(INDEX(IF($AG4049&lt;=$AN4049,레드마인_배치!J:J,레드마인_서비스!J:J),콜트리분석!$AI4049),"")</f>
        <v/>
      </c>
      <c r="AN4049" s="3">
        <v>3</v>
      </c>
      <c r="AO4049" s="15" t="str">
        <f ca="1">IFERROR(INDEX(레드마인_배치!E:E,MATCH(OFFSET(A4049,,AN4049),레드마인_배치!G:G,0)),"")</f>
        <v>미대상</v>
      </c>
      <c r="AP4049" t="s">
        <v>3330</v>
      </c>
      <c r="AQ4049">
        <v>172</v>
      </c>
    </row>
    <row r="4050" spans="1:43" hidden="1">
      <c r="A4050" s="3" t="s">
        <v>2957</v>
      </c>
      <c r="B4050" s="3" t="s">
        <v>491</v>
      </c>
      <c r="C4050" s="3" t="s">
        <v>494</v>
      </c>
      <c r="D4050" s="3" t="s">
        <v>677</v>
      </c>
      <c r="E4050" s="3" t="s">
        <v>3043</v>
      </c>
      <c r="F4050" s="3" t="s">
        <v>3044</v>
      </c>
      <c r="G4050" s="3" t="s">
        <v>3047</v>
      </c>
      <c r="H4050" s="3" t="s">
        <v>3042</v>
      </c>
      <c r="I4050" s="3" t="s">
        <v>3042</v>
      </c>
      <c r="J4050" s="3" t="s">
        <v>3042</v>
      </c>
      <c r="K4050" s="3" t="s">
        <v>3042</v>
      </c>
      <c r="L4050" s="3" t="s">
        <v>3042</v>
      </c>
      <c r="M4050" s="3" t="s">
        <v>3042</v>
      </c>
      <c r="N4050" s="3" t="s">
        <v>3042</v>
      </c>
      <c r="O4050" s="3" t="s">
        <v>3042</v>
      </c>
      <c r="P4050" s="3" t="s">
        <v>3042</v>
      </c>
      <c r="Q4050" s="3" t="s">
        <v>3042</v>
      </c>
      <c r="R4050" s="3" t="s">
        <v>3042</v>
      </c>
      <c r="S4050" s="3" t="s">
        <v>3042</v>
      </c>
      <c r="T4050" s="3" t="s">
        <v>3042</v>
      </c>
      <c r="U4050" s="3" t="s">
        <v>3042</v>
      </c>
      <c r="V4050" s="3" t="s">
        <v>3042</v>
      </c>
      <c r="W4050" s="3" t="s">
        <v>3042</v>
      </c>
      <c r="X4050" s="3" t="s">
        <v>3042</v>
      </c>
      <c r="Y4050" s="3" t="s">
        <v>2954</v>
      </c>
      <c r="Z4050" s="3"/>
      <c r="AA4050" s="3"/>
      <c r="AB4050" s="3"/>
      <c r="AC4050" s="3"/>
      <c r="AD4050" s="3"/>
      <c r="AE4050" s="3"/>
      <c r="AF4050" s="3"/>
      <c r="AG4050" s="3">
        <f t="shared" si="65"/>
        <v>24</v>
      </c>
      <c r="AH4050" s="3" t="s">
        <v>2954</v>
      </c>
      <c r="AI4050" s="3" t="str">
        <f>IFERROR(IF($AG4050&lt;=$AN4050,MATCH($AH4050,레드마인_배치!G:G,0),MATCH($AH4050,레드마인_서비스!G:G,0)),"")</f>
        <v/>
      </c>
      <c r="AJ4050" s="3" t="str" cm="1">
        <f t="array" ref="AJ4050">IFERROR(INDEX(IF($AG4050&lt;=$AN4050,레드마인_배치!E:E,레드마인_서비스!E:E),콜트리분석!$AI4050),"")</f>
        <v/>
      </c>
      <c r="AK4050" s="3" t="str" cm="1">
        <f t="array" ref="AK4050">IFERROR(INDEX(IF($AG4050&lt;=$AN4050,레드마인_배치!H:H,레드마인_서비스!H:H),콜트리분석!$AI4050),"")</f>
        <v/>
      </c>
      <c r="AL4050" s="3" t="str" cm="1">
        <f t="array" ref="AL4050">IFERROR(INDEX(IF($AG4050&lt;=$AN4050,레드마인_배치!I:I,레드마인_서비스!I:I),콜트리분석!$AI4050),"")</f>
        <v/>
      </c>
      <c r="AM4050" s="3" t="str" cm="1">
        <f t="array" ref="AM4050">IFERROR(INDEX(IF($AG4050&lt;=$AN4050,레드마인_배치!J:J,레드마인_서비스!J:J),콜트리분석!$AI4050),"")</f>
        <v/>
      </c>
      <c r="AN4050" s="3">
        <v>3</v>
      </c>
      <c r="AO4050" s="15" t="str">
        <f ca="1">IFERROR(INDEX(레드마인_배치!E:E,MATCH(OFFSET(A4050,,AN4050),레드마인_배치!G:G,0)),"")</f>
        <v>미대상</v>
      </c>
      <c r="AP4050" t="s">
        <v>3330</v>
      </c>
      <c r="AQ4050">
        <v>172</v>
      </c>
    </row>
    <row r="4051" spans="1:43" hidden="1">
      <c r="A4051" s="3" t="s">
        <v>2957</v>
      </c>
      <c r="B4051" s="3" t="s">
        <v>491</v>
      </c>
      <c r="C4051" s="3" t="s">
        <v>494</v>
      </c>
      <c r="D4051" s="3" t="s">
        <v>677</v>
      </c>
      <c r="E4051" s="3" t="s">
        <v>3043</v>
      </c>
      <c r="F4051" s="3" t="s">
        <v>3044</v>
      </c>
      <c r="G4051" s="3" t="s">
        <v>3047</v>
      </c>
      <c r="H4051" s="3" t="s">
        <v>3042</v>
      </c>
      <c r="I4051" s="3" t="s">
        <v>3042</v>
      </c>
      <c r="J4051" s="3" t="s">
        <v>3042</v>
      </c>
      <c r="K4051" s="3" t="s">
        <v>3042</v>
      </c>
      <c r="L4051" s="3" t="s">
        <v>3042</v>
      </c>
      <c r="M4051" s="3" t="s">
        <v>3042</v>
      </c>
      <c r="N4051" s="3" t="s">
        <v>3042</v>
      </c>
      <c r="O4051" s="3" t="s">
        <v>3042</v>
      </c>
      <c r="P4051" s="3" t="s">
        <v>3042</v>
      </c>
      <c r="Q4051" s="3" t="s">
        <v>3042</v>
      </c>
      <c r="R4051" s="3" t="s">
        <v>3042</v>
      </c>
      <c r="S4051" s="3" t="s">
        <v>3042</v>
      </c>
      <c r="T4051" s="3" t="s">
        <v>3042</v>
      </c>
      <c r="U4051" s="3" t="s">
        <v>3042</v>
      </c>
      <c r="V4051" s="3" t="s">
        <v>3042</v>
      </c>
      <c r="W4051" s="3" t="s">
        <v>3042</v>
      </c>
      <c r="X4051" s="3" t="s">
        <v>3042</v>
      </c>
      <c r="Y4051" s="3" t="s">
        <v>3042</v>
      </c>
      <c r="Z4051" s="3"/>
      <c r="AA4051" s="3"/>
      <c r="AB4051" s="3"/>
      <c r="AC4051" s="3"/>
      <c r="AD4051" s="3"/>
      <c r="AE4051" s="3"/>
      <c r="AF4051" s="3"/>
      <c r="AG4051" s="3">
        <f t="shared" si="65"/>
        <v>24</v>
      </c>
      <c r="AH4051" s="3" t="s">
        <v>3042</v>
      </c>
      <c r="AI4051" s="3" t="str">
        <f>IFERROR(IF($AG4051&lt;=$AN4051,MATCH($AH4051,레드마인_배치!G:G,0),MATCH($AH4051,레드마인_서비스!G:G,0)),"")</f>
        <v/>
      </c>
      <c r="AJ4051" s="3" t="str" cm="1">
        <f t="array" ref="AJ4051">IFERROR(INDEX(IF($AG4051&lt;=$AN4051,레드마인_배치!E:E,레드마인_서비스!E:E),콜트리분석!$AI4051),"")</f>
        <v/>
      </c>
      <c r="AK4051" s="3" t="str" cm="1">
        <f t="array" ref="AK4051">IFERROR(INDEX(IF($AG4051&lt;=$AN4051,레드마인_배치!H:H,레드마인_서비스!H:H),콜트리분석!$AI4051),"")</f>
        <v/>
      </c>
      <c r="AL4051" s="3" t="str" cm="1">
        <f t="array" ref="AL4051">IFERROR(INDEX(IF($AG4051&lt;=$AN4051,레드마인_배치!I:I,레드마인_서비스!I:I),콜트리분석!$AI4051),"")</f>
        <v/>
      </c>
      <c r="AM4051" s="3" t="str" cm="1">
        <f t="array" ref="AM4051">IFERROR(INDEX(IF($AG4051&lt;=$AN4051,레드마인_배치!J:J,레드마인_서비스!J:J),콜트리분석!$AI4051),"")</f>
        <v/>
      </c>
      <c r="AN4051" s="3">
        <v>3</v>
      </c>
      <c r="AO4051" s="15" t="str">
        <f ca="1">IFERROR(INDEX(레드마인_배치!E:E,MATCH(OFFSET(A4051,,AN4051),레드마인_배치!G:G,0)),"")</f>
        <v>미대상</v>
      </c>
      <c r="AP4051" t="s">
        <v>3330</v>
      </c>
      <c r="AQ4051">
        <v>172</v>
      </c>
    </row>
    <row r="4052" spans="1:43" hidden="1">
      <c r="A4052" s="3" t="s">
        <v>2957</v>
      </c>
      <c r="B4052" s="3" t="s">
        <v>491</v>
      </c>
      <c r="C4052" s="3" t="s">
        <v>494</v>
      </c>
      <c r="D4052" s="3" t="s">
        <v>677</v>
      </c>
      <c r="E4052" s="3" t="s">
        <v>3043</v>
      </c>
      <c r="F4052" s="3" t="s">
        <v>3044</v>
      </c>
      <c r="G4052" s="3" t="s">
        <v>3047</v>
      </c>
      <c r="H4052" s="3" t="s">
        <v>3042</v>
      </c>
      <c r="I4052" s="3" t="s">
        <v>3042</v>
      </c>
      <c r="J4052" s="3" t="s">
        <v>3042</v>
      </c>
      <c r="K4052" s="3" t="s">
        <v>3042</v>
      </c>
      <c r="L4052" s="3" t="s">
        <v>3042</v>
      </c>
      <c r="M4052" s="3" t="s">
        <v>3042</v>
      </c>
      <c r="N4052" s="3" t="s">
        <v>3042</v>
      </c>
      <c r="O4052" s="3" t="s">
        <v>3042</v>
      </c>
      <c r="P4052" s="3" t="s">
        <v>3042</v>
      </c>
      <c r="Q4052" s="3" t="s">
        <v>3042</v>
      </c>
      <c r="R4052" s="3" t="s">
        <v>3042</v>
      </c>
      <c r="S4052" s="3" t="s">
        <v>3042</v>
      </c>
      <c r="T4052" s="3" t="s">
        <v>3042</v>
      </c>
      <c r="U4052" s="3" t="s">
        <v>3042</v>
      </c>
      <c r="V4052" s="3" t="s">
        <v>3042</v>
      </c>
      <c r="W4052" s="3" t="s">
        <v>3042</v>
      </c>
      <c r="X4052" s="3" t="s">
        <v>3042</v>
      </c>
      <c r="Y4052" s="3" t="s">
        <v>3042</v>
      </c>
      <c r="Z4052" s="3" t="s">
        <v>2954</v>
      </c>
      <c r="AA4052" s="3"/>
      <c r="AB4052" s="3"/>
      <c r="AC4052" s="3"/>
      <c r="AD4052" s="3"/>
      <c r="AE4052" s="3"/>
      <c r="AF4052" s="3"/>
      <c r="AG4052" s="3">
        <f t="shared" si="65"/>
        <v>25</v>
      </c>
      <c r="AH4052" s="3" t="s">
        <v>2954</v>
      </c>
      <c r="AI4052" s="3" t="str">
        <f>IFERROR(IF($AG4052&lt;=$AN4052,MATCH($AH4052,레드마인_배치!G:G,0),MATCH($AH4052,레드마인_서비스!G:G,0)),"")</f>
        <v/>
      </c>
      <c r="AJ4052" s="3" t="str" cm="1">
        <f t="array" ref="AJ4052">IFERROR(INDEX(IF($AG4052&lt;=$AN4052,레드마인_배치!E:E,레드마인_서비스!E:E),콜트리분석!$AI4052),"")</f>
        <v/>
      </c>
      <c r="AK4052" s="3" t="str" cm="1">
        <f t="array" ref="AK4052">IFERROR(INDEX(IF($AG4052&lt;=$AN4052,레드마인_배치!H:H,레드마인_서비스!H:H),콜트리분석!$AI4052),"")</f>
        <v/>
      </c>
      <c r="AL4052" s="3" t="str" cm="1">
        <f t="array" ref="AL4052">IFERROR(INDEX(IF($AG4052&lt;=$AN4052,레드마인_배치!I:I,레드마인_서비스!I:I),콜트리분석!$AI4052),"")</f>
        <v/>
      </c>
      <c r="AM4052" s="3" t="str" cm="1">
        <f t="array" ref="AM4052">IFERROR(INDEX(IF($AG4052&lt;=$AN4052,레드마인_배치!J:J,레드마인_서비스!J:J),콜트리분석!$AI4052),"")</f>
        <v/>
      </c>
      <c r="AN4052" s="3">
        <v>3</v>
      </c>
      <c r="AO4052" s="15" t="str">
        <f ca="1">IFERROR(INDEX(레드마인_배치!E:E,MATCH(OFFSET(A4052,,AN4052),레드마인_배치!G:G,0)),"")</f>
        <v>미대상</v>
      </c>
      <c r="AP4052" t="s">
        <v>3330</v>
      </c>
      <c r="AQ4052">
        <v>172</v>
      </c>
    </row>
    <row r="4053" spans="1:43" hidden="1">
      <c r="A4053" s="3" t="s">
        <v>2957</v>
      </c>
      <c r="B4053" s="3" t="s">
        <v>491</v>
      </c>
      <c r="C4053" s="3" t="s">
        <v>494</v>
      </c>
      <c r="D4053" s="3" t="s">
        <v>677</v>
      </c>
      <c r="E4053" s="3" t="s">
        <v>3043</v>
      </c>
      <c r="F4053" s="3" t="s">
        <v>3044</v>
      </c>
      <c r="G4053" s="3" t="s">
        <v>3047</v>
      </c>
      <c r="H4053" s="3" t="s">
        <v>3042</v>
      </c>
      <c r="I4053" s="3" t="s">
        <v>3042</v>
      </c>
      <c r="J4053" s="3" t="s">
        <v>3042</v>
      </c>
      <c r="K4053" s="3" t="s">
        <v>3042</v>
      </c>
      <c r="L4053" s="3" t="s">
        <v>3042</v>
      </c>
      <c r="M4053" s="3" t="s">
        <v>3042</v>
      </c>
      <c r="N4053" s="3" t="s">
        <v>3042</v>
      </c>
      <c r="O4053" s="3" t="s">
        <v>3042</v>
      </c>
      <c r="P4053" s="3" t="s">
        <v>3042</v>
      </c>
      <c r="Q4053" s="3" t="s">
        <v>3042</v>
      </c>
      <c r="R4053" s="3" t="s">
        <v>3042</v>
      </c>
      <c r="S4053" s="3" t="s">
        <v>3042</v>
      </c>
      <c r="T4053" s="3" t="s">
        <v>3042</v>
      </c>
      <c r="U4053" s="3" t="s">
        <v>3042</v>
      </c>
      <c r="V4053" s="3" t="s">
        <v>3042</v>
      </c>
      <c r="W4053" s="3" t="s">
        <v>3042</v>
      </c>
      <c r="X4053" s="3" t="s">
        <v>3042</v>
      </c>
      <c r="Y4053" s="3" t="s">
        <v>3042</v>
      </c>
      <c r="Z4053" s="3" t="s">
        <v>3042</v>
      </c>
      <c r="AA4053" s="3"/>
      <c r="AB4053" s="3"/>
      <c r="AC4053" s="3"/>
      <c r="AD4053" s="3"/>
      <c r="AE4053" s="3"/>
      <c r="AF4053" s="3"/>
      <c r="AG4053" s="3">
        <f t="shared" si="65"/>
        <v>25</v>
      </c>
      <c r="AH4053" s="3" t="s">
        <v>3042</v>
      </c>
      <c r="AI4053" s="3" t="str">
        <f>IFERROR(IF($AG4053&lt;=$AN4053,MATCH($AH4053,레드마인_배치!G:G,0),MATCH($AH4053,레드마인_서비스!G:G,0)),"")</f>
        <v/>
      </c>
      <c r="AJ4053" s="3" t="str" cm="1">
        <f t="array" ref="AJ4053">IFERROR(INDEX(IF($AG4053&lt;=$AN4053,레드마인_배치!E:E,레드마인_서비스!E:E),콜트리분석!$AI4053),"")</f>
        <v/>
      </c>
      <c r="AK4053" s="3" t="str" cm="1">
        <f t="array" ref="AK4053">IFERROR(INDEX(IF($AG4053&lt;=$AN4053,레드마인_배치!H:H,레드마인_서비스!H:H),콜트리분석!$AI4053),"")</f>
        <v/>
      </c>
      <c r="AL4053" s="3" t="str" cm="1">
        <f t="array" ref="AL4053">IFERROR(INDEX(IF($AG4053&lt;=$AN4053,레드마인_배치!I:I,레드마인_서비스!I:I),콜트리분석!$AI4053),"")</f>
        <v/>
      </c>
      <c r="AM4053" s="3" t="str" cm="1">
        <f t="array" ref="AM4053">IFERROR(INDEX(IF($AG4053&lt;=$AN4053,레드마인_배치!J:J,레드마인_서비스!J:J),콜트리분석!$AI4053),"")</f>
        <v/>
      </c>
      <c r="AN4053" s="3">
        <v>3</v>
      </c>
      <c r="AO4053" s="15" t="str">
        <f ca="1">IFERROR(INDEX(레드마인_배치!E:E,MATCH(OFFSET(A4053,,AN4053),레드마인_배치!G:G,0)),"")</f>
        <v>미대상</v>
      </c>
      <c r="AP4053" t="s">
        <v>3330</v>
      </c>
      <c r="AQ4053">
        <v>172</v>
      </c>
    </row>
    <row r="4054" spans="1:43" hidden="1">
      <c r="A4054" s="3" t="s">
        <v>2957</v>
      </c>
      <c r="B4054" s="3" t="s">
        <v>491</v>
      </c>
      <c r="C4054" s="3" t="s">
        <v>494</v>
      </c>
      <c r="D4054" s="3" t="s">
        <v>677</v>
      </c>
      <c r="E4054" s="3" t="s">
        <v>3043</v>
      </c>
      <c r="F4054" s="3" t="s">
        <v>3044</v>
      </c>
      <c r="G4054" s="3" t="s">
        <v>3047</v>
      </c>
      <c r="H4054" s="3" t="s">
        <v>3042</v>
      </c>
      <c r="I4054" s="3" t="s">
        <v>3042</v>
      </c>
      <c r="J4054" s="3" t="s">
        <v>3042</v>
      </c>
      <c r="K4054" s="3" t="s">
        <v>3042</v>
      </c>
      <c r="L4054" s="3" t="s">
        <v>3042</v>
      </c>
      <c r="M4054" s="3" t="s">
        <v>3042</v>
      </c>
      <c r="N4054" s="3" t="s">
        <v>3042</v>
      </c>
      <c r="O4054" s="3" t="s">
        <v>3042</v>
      </c>
      <c r="P4054" s="3" t="s">
        <v>3042</v>
      </c>
      <c r="Q4054" s="3" t="s">
        <v>3042</v>
      </c>
      <c r="R4054" s="3" t="s">
        <v>3042</v>
      </c>
      <c r="S4054" s="3" t="s">
        <v>3042</v>
      </c>
      <c r="T4054" s="3" t="s">
        <v>3042</v>
      </c>
      <c r="U4054" s="3" t="s">
        <v>3042</v>
      </c>
      <c r="V4054" s="3" t="s">
        <v>3042</v>
      </c>
      <c r="W4054" s="3" t="s">
        <v>3042</v>
      </c>
      <c r="X4054" s="3" t="s">
        <v>3042</v>
      </c>
      <c r="Y4054" s="3" t="s">
        <v>3042</v>
      </c>
      <c r="Z4054" s="3" t="s">
        <v>3042</v>
      </c>
      <c r="AA4054" s="3" t="s">
        <v>2954</v>
      </c>
      <c r="AB4054" s="3"/>
      <c r="AC4054" s="3"/>
      <c r="AD4054" s="3"/>
      <c r="AE4054" s="3"/>
      <c r="AF4054" s="3"/>
      <c r="AG4054" s="3">
        <f t="shared" si="65"/>
        <v>26</v>
      </c>
      <c r="AH4054" s="3" t="s">
        <v>2954</v>
      </c>
      <c r="AI4054" s="3" t="str">
        <f>IFERROR(IF($AG4054&lt;=$AN4054,MATCH($AH4054,레드마인_배치!G:G,0),MATCH($AH4054,레드마인_서비스!G:G,0)),"")</f>
        <v/>
      </c>
      <c r="AJ4054" s="3" t="str" cm="1">
        <f t="array" ref="AJ4054">IFERROR(INDEX(IF($AG4054&lt;=$AN4054,레드마인_배치!E:E,레드마인_서비스!E:E),콜트리분석!$AI4054),"")</f>
        <v/>
      </c>
      <c r="AK4054" s="3" t="str" cm="1">
        <f t="array" ref="AK4054">IFERROR(INDEX(IF($AG4054&lt;=$AN4054,레드마인_배치!H:H,레드마인_서비스!H:H),콜트리분석!$AI4054),"")</f>
        <v/>
      </c>
      <c r="AL4054" s="3" t="str" cm="1">
        <f t="array" ref="AL4054">IFERROR(INDEX(IF($AG4054&lt;=$AN4054,레드마인_배치!I:I,레드마인_서비스!I:I),콜트리분석!$AI4054),"")</f>
        <v/>
      </c>
      <c r="AM4054" s="3" t="str" cm="1">
        <f t="array" ref="AM4054">IFERROR(INDEX(IF($AG4054&lt;=$AN4054,레드마인_배치!J:J,레드마인_서비스!J:J),콜트리분석!$AI4054),"")</f>
        <v/>
      </c>
      <c r="AN4054" s="3">
        <v>3</v>
      </c>
      <c r="AO4054" s="15" t="str">
        <f ca="1">IFERROR(INDEX(레드마인_배치!E:E,MATCH(OFFSET(A4054,,AN4054),레드마인_배치!G:G,0)),"")</f>
        <v>미대상</v>
      </c>
      <c r="AP4054" t="s">
        <v>3330</v>
      </c>
      <c r="AQ4054">
        <v>172</v>
      </c>
    </row>
    <row r="4055" spans="1:43" hidden="1">
      <c r="A4055" s="3" t="s">
        <v>2957</v>
      </c>
      <c r="B4055" s="3" t="s">
        <v>491</v>
      </c>
      <c r="C4055" s="3" t="s">
        <v>494</v>
      </c>
      <c r="D4055" s="3" t="s">
        <v>677</v>
      </c>
      <c r="E4055" s="3" t="s">
        <v>3043</v>
      </c>
      <c r="F4055" s="3" t="s">
        <v>3044</v>
      </c>
      <c r="G4055" s="3" t="s">
        <v>3047</v>
      </c>
      <c r="H4055" s="3" t="s">
        <v>3042</v>
      </c>
      <c r="I4055" s="3" t="s">
        <v>3042</v>
      </c>
      <c r="J4055" s="3" t="s">
        <v>3042</v>
      </c>
      <c r="K4055" s="3" t="s">
        <v>3042</v>
      </c>
      <c r="L4055" s="3" t="s">
        <v>3042</v>
      </c>
      <c r="M4055" s="3" t="s">
        <v>3042</v>
      </c>
      <c r="N4055" s="3" t="s">
        <v>3042</v>
      </c>
      <c r="O4055" s="3" t="s">
        <v>3042</v>
      </c>
      <c r="P4055" s="3" t="s">
        <v>3042</v>
      </c>
      <c r="Q4055" s="3" t="s">
        <v>3042</v>
      </c>
      <c r="R4055" s="3" t="s">
        <v>3042</v>
      </c>
      <c r="S4055" s="3" t="s">
        <v>3042</v>
      </c>
      <c r="T4055" s="3" t="s">
        <v>3042</v>
      </c>
      <c r="U4055" s="3" t="s">
        <v>3042</v>
      </c>
      <c r="V4055" s="3" t="s">
        <v>3042</v>
      </c>
      <c r="W4055" s="3" t="s">
        <v>3042</v>
      </c>
      <c r="X4055" s="3" t="s">
        <v>3042</v>
      </c>
      <c r="Y4055" s="3" t="s">
        <v>3042</v>
      </c>
      <c r="Z4055" s="3" t="s">
        <v>3042</v>
      </c>
      <c r="AA4055" s="3" t="s">
        <v>3042</v>
      </c>
      <c r="AB4055" s="3"/>
      <c r="AC4055" s="3"/>
      <c r="AD4055" s="3"/>
      <c r="AE4055" s="3"/>
      <c r="AF4055" s="3"/>
      <c r="AG4055" s="3">
        <f t="shared" si="65"/>
        <v>26</v>
      </c>
      <c r="AH4055" s="3" t="s">
        <v>3042</v>
      </c>
      <c r="AI4055" s="3" t="str">
        <f>IFERROR(IF($AG4055&lt;=$AN4055,MATCH($AH4055,레드마인_배치!G:G,0),MATCH($AH4055,레드마인_서비스!G:G,0)),"")</f>
        <v/>
      </c>
      <c r="AJ4055" s="3" t="str" cm="1">
        <f t="array" ref="AJ4055">IFERROR(INDEX(IF($AG4055&lt;=$AN4055,레드마인_배치!E:E,레드마인_서비스!E:E),콜트리분석!$AI4055),"")</f>
        <v/>
      </c>
      <c r="AK4055" s="3" t="str" cm="1">
        <f t="array" ref="AK4055">IFERROR(INDEX(IF($AG4055&lt;=$AN4055,레드마인_배치!H:H,레드마인_서비스!H:H),콜트리분석!$AI4055),"")</f>
        <v/>
      </c>
      <c r="AL4055" s="3" t="str" cm="1">
        <f t="array" ref="AL4055">IFERROR(INDEX(IF($AG4055&lt;=$AN4055,레드마인_배치!I:I,레드마인_서비스!I:I),콜트리분석!$AI4055),"")</f>
        <v/>
      </c>
      <c r="AM4055" s="3" t="str" cm="1">
        <f t="array" ref="AM4055">IFERROR(INDEX(IF($AG4055&lt;=$AN4055,레드마인_배치!J:J,레드마인_서비스!J:J),콜트리분석!$AI4055),"")</f>
        <v/>
      </c>
      <c r="AN4055" s="3">
        <v>3</v>
      </c>
      <c r="AO4055" s="15" t="str">
        <f ca="1">IFERROR(INDEX(레드마인_배치!E:E,MATCH(OFFSET(A4055,,AN4055),레드마인_배치!G:G,0)),"")</f>
        <v>미대상</v>
      </c>
      <c r="AP4055" t="s">
        <v>3330</v>
      </c>
      <c r="AQ4055">
        <v>172</v>
      </c>
    </row>
    <row r="4056" spans="1:43" hidden="1">
      <c r="A4056" s="3" t="s">
        <v>2957</v>
      </c>
      <c r="B4056" s="3" t="s">
        <v>491</v>
      </c>
      <c r="C4056" s="3" t="s">
        <v>494</v>
      </c>
      <c r="D4056" s="3" t="s">
        <v>677</v>
      </c>
      <c r="E4056" s="3" t="s">
        <v>3043</v>
      </c>
      <c r="F4056" s="3" t="s">
        <v>3044</v>
      </c>
      <c r="G4056" s="3" t="s">
        <v>3047</v>
      </c>
      <c r="H4056" s="3" t="s">
        <v>3042</v>
      </c>
      <c r="I4056" s="3" t="s">
        <v>3042</v>
      </c>
      <c r="J4056" s="3" t="s">
        <v>3042</v>
      </c>
      <c r="K4056" s="3" t="s">
        <v>3042</v>
      </c>
      <c r="L4056" s="3" t="s">
        <v>3042</v>
      </c>
      <c r="M4056" s="3" t="s">
        <v>3042</v>
      </c>
      <c r="N4056" s="3" t="s">
        <v>3042</v>
      </c>
      <c r="O4056" s="3" t="s">
        <v>3042</v>
      </c>
      <c r="P4056" s="3" t="s">
        <v>3042</v>
      </c>
      <c r="Q4056" s="3" t="s">
        <v>3042</v>
      </c>
      <c r="R4056" s="3" t="s">
        <v>3042</v>
      </c>
      <c r="S4056" s="3" t="s">
        <v>3042</v>
      </c>
      <c r="T4056" s="3" t="s">
        <v>3042</v>
      </c>
      <c r="U4056" s="3" t="s">
        <v>3042</v>
      </c>
      <c r="V4056" s="3" t="s">
        <v>3042</v>
      </c>
      <c r="W4056" s="3" t="s">
        <v>3042</v>
      </c>
      <c r="X4056" s="3" t="s">
        <v>3042</v>
      </c>
      <c r="Y4056" s="3" t="s">
        <v>3042</v>
      </c>
      <c r="Z4056" s="3" t="s">
        <v>3042</v>
      </c>
      <c r="AA4056" s="3" t="s">
        <v>3042</v>
      </c>
      <c r="AB4056" s="3" t="s">
        <v>2954</v>
      </c>
      <c r="AC4056" s="3"/>
      <c r="AD4056" s="3"/>
      <c r="AE4056" s="3"/>
      <c r="AF4056" s="3"/>
      <c r="AG4056" s="3">
        <f t="shared" si="65"/>
        <v>27</v>
      </c>
      <c r="AH4056" s="3" t="s">
        <v>2954</v>
      </c>
      <c r="AI4056" s="3" t="str">
        <f>IFERROR(IF($AG4056&lt;=$AN4056,MATCH($AH4056,레드마인_배치!G:G,0),MATCH($AH4056,레드마인_서비스!G:G,0)),"")</f>
        <v/>
      </c>
      <c r="AJ4056" s="3" t="str" cm="1">
        <f t="array" ref="AJ4056">IFERROR(INDEX(IF($AG4056&lt;=$AN4056,레드마인_배치!E:E,레드마인_서비스!E:E),콜트리분석!$AI4056),"")</f>
        <v/>
      </c>
      <c r="AK4056" s="3" t="str" cm="1">
        <f t="array" ref="AK4056">IFERROR(INDEX(IF($AG4056&lt;=$AN4056,레드마인_배치!H:H,레드마인_서비스!H:H),콜트리분석!$AI4056),"")</f>
        <v/>
      </c>
      <c r="AL4056" s="3" t="str" cm="1">
        <f t="array" ref="AL4056">IFERROR(INDEX(IF($AG4056&lt;=$AN4056,레드마인_배치!I:I,레드마인_서비스!I:I),콜트리분석!$AI4056),"")</f>
        <v/>
      </c>
      <c r="AM4056" s="3" t="str" cm="1">
        <f t="array" ref="AM4056">IFERROR(INDEX(IF($AG4056&lt;=$AN4056,레드마인_배치!J:J,레드마인_서비스!J:J),콜트리분석!$AI4056),"")</f>
        <v/>
      </c>
      <c r="AN4056" s="3">
        <v>3</v>
      </c>
      <c r="AO4056" s="15" t="str">
        <f ca="1">IFERROR(INDEX(레드마인_배치!E:E,MATCH(OFFSET(A4056,,AN4056),레드마인_배치!G:G,0)),"")</f>
        <v>미대상</v>
      </c>
      <c r="AP4056" t="s">
        <v>3330</v>
      </c>
      <c r="AQ4056">
        <v>172</v>
      </c>
    </row>
    <row r="4057" spans="1:43" hidden="1">
      <c r="A4057" s="3" t="s">
        <v>2957</v>
      </c>
      <c r="B4057" s="3" t="s">
        <v>491</v>
      </c>
      <c r="C4057" s="3" t="s">
        <v>494</v>
      </c>
      <c r="D4057" s="3" t="s">
        <v>677</v>
      </c>
      <c r="E4057" s="3" t="s">
        <v>3043</v>
      </c>
      <c r="F4057" s="3" t="s">
        <v>3044</v>
      </c>
      <c r="G4057" s="3" t="s">
        <v>3047</v>
      </c>
      <c r="H4057" s="3" t="s">
        <v>3042</v>
      </c>
      <c r="I4057" s="3" t="s">
        <v>3042</v>
      </c>
      <c r="J4057" s="3" t="s">
        <v>3042</v>
      </c>
      <c r="K4057" s="3" t="s">
        <v>3042</v>
      </c>
      <c r="L4057" s="3" t="s">
        <v>3042</v>
      </c>
      <c r="M4057" s="3" t="s">
        <v>3042</v>
      </c>
      <c r="N4057" s="3" t="s">
        <v>3042</v>
      </c>
      <c r="O4057" s="3" t="s">
        <v>3042</v>
      </c>
      <c r="P4057" s="3" t="s">
        <v>3042</v>
      </c>
      <c r="Q4057" s="3" t="s">
        <v>3042</v>
      </c>
      <c r="R4057" s="3" t="s">
        <v>3042</v>
      </c>
      <c r="S4057" s="3" t="s">
        <v>3042</v>
      </c>
      <c r="T4057" s="3" t="s">
        <v>3042</v>
      </c>
      <c r="U4057" s="3" t="s">
        <v>3042</v>
      </c>
      <c r="V4057" s="3" t="s">
        <v>3042</v>
      </c>
      <c r="W4057" s="3" t="s">
        <v>3042</v>
      </c>
      <c r="X4057" s="3" t="s">
        <v>3042</v>
      </c>
      <c r="Y4057" s="3" t="s">
        <v>3042</v>
      </c>
      <c r="Z4057" s="3" t="s">
        <v>3042</v>
      </c>
      <c r="AA4057" s="3" t="s">
        <v>3042</v>
      </c>
      <c r="AB4057" s="3" t="s">
        <v>3042</v>
      </c>
      <c r="AC4057" s="3"/>
      <c r="AD4057" s="3"/>
      <c r="AE4057" s="3"/>
      <c r="AF4057" s="3"/>
      <c r="AG4057" s="3">
        <f t="shared" si="65"/>
        <v>27</v>
      </c>
      <c r="AH4057" s="3" t="s">
        <v>3042</v>
      </c>
      <c r="AI4057" s="3" t="str">
        <f>IFERROR(IF($AG4057&lt;=$AN4057,MATCH($AH4057,레드마인_배치!G:G,0),MATCH($AH4057,레드마인_서비스!G:G,0)),"")</f>
        <v/>
      </c>
      <c r="AJ4057" s="3" t="str" cm="1">
        <f t="array" ref="AJ4057">IFERROR(INDEX(IF($AG4057&lt;=$AN4057,레드마인_배치!E:E,레드마인_서비스!E:E),콜트리분석!$AI4057),"")</f>
        <v/>
      </c>
      <c r="AK4057" s="3" t="str" cm="1">
        <f t="array" ref="AK4057">IFERROR(INDEX(IF($AG4057&lt;=$AN4057,레드마인_배치!H:H,레드마인_서비스!H:H),콜트리분석!$AI4057),"")</f>
        <v/>
      </c>
      <c r="AL4057" s="3" t="str" cm="1">
        <f t="array" ref="AL4057">IFERROR(INDEX(IF($AG4057&lt;=$AN4057,레드마인_배치!I:I,레드마인_서비스!I:I),콜트리분석!$AI4057),"")</f>
        <v/>
      </c>
      <c r="AM4057" s="3" t="str" cm="1">
        <f t="array" ref="AM4057">IFERROR(INDEX(IF($AG4057&lt;=$AN4057,레드마인_배치!J:J,레드마인_서비스!J:J),콜트리분석!$AI4057),"")</f>
        <v/>
      </c>
      <c r="AN4057" s="3">
        <v>3</v>
      </c>
      <c r="AO4057" s="15" t="str">
        <f ca="1">IFERROR(INDEX(레드마인_배치!E:E,MATCH(OFFSET(A4057,,AN4057),레드마인_배치!G:G,0)),"")</f>
        <v>미대상</v>
      </c>
      <c r="AP4057" t="s">
        <v>3330</v>
      </c>
      <c r="AQ4057">
        <v>172</v>
      </c>
    </row>
    <row r="4058" spans="1:43" hidden="1">
      <c r="A4058" s="3" t="s">
        <v>2957</v>
      </c>
      <c r="B4058" s="3" t="s">
        <v>491</v>
      </c>
      <c r="C4058" s="3" t="s">
        <v>494</v>
      </c>
      <c r="D4058" s="3" t="s">
        <v>677</v>
      </c>
      <c r="E4058" s="3" t="s">
        <v>3043</v>
      </c>
      <c r="F4058" s="3" t="s">
        <v>3044</v>
      </c>
      <c r="G4058" s="3" t="s">
        <v>3047</v>
      </c>
      <c r="H4058" s="3" t="s">
        <v>3042</v>
      </c>
      <c r="I4058" s="3" t="s">
        <v>3042</v>
      </c>
      <c r="J4058" s="3" t="s">
        <v>3042</v>
      </c>
      <c r="K4058" s="3" t="s">
        <v>3042</v>
      </c>
      <c r="L4058" s="3" t="s">
        <v>3042</v>
      </c>
      <c r="M4058" s="3" t="s">
        <v>3042</v>
      </c>
      <c r="N4058" s="3" t="s">
        <v>3042</v>
      </c>
      <c r="O4058" s="3" t="s">
        <v>3042</v>
      </c>
      <c r="P4058" s="3" t="s">
        <v>3042</v>
      </c>
      <c r="Q4058" s="3" t="s">
        <v>3042</v>
      </c>
      <c r="R4058" s="3" t="s">
        <v>3042</v>
      </c>
      <c r="S4058" s="3" t="s">
        <v>3042</v>
      </c>
      <c r="T4058" s="3" t="s">
        <v>3042</v>
      </c>
      <c r="U4058" s="3" t="s">
        <v>3042</v>
      </c>
      <c r="V4058" s="3" t="s">
        <v>3042</v>
      </c>
      <c r="W4058" s="3" t="s">
        <v>3042</v>
      </c>
      <c r="X4058" s="3" t="s">
        <v>3042</v>
      </c>
      <c r="Y4058" s="3" t="s">
        <v>3042</v>
      </c>
      <c r="Z4058" s="3" t="s">
        <v>3042</v>
      </c>
      <c r="AA4058" s="3" t="s">
        <v>3042</v>
      </c>
      <c r="AB4058" s="3" t="s">
        <v>3042</v>
      </c>
      <c r="AC4058" s="3" t="s">
        <v>2954</v>
      </c>
      <c r="AD4058" s="3"/>
      <c r="AE4058" s="3"/>
      <c r="AF4058" s="3"/>
      <c r="AG4058" s="3">
        <f t="shared" si="65"/>
        <v>28</v>
      </c>
      <c r="AH4058" s="3" t="s">
        <v>2954</v>
      </c>
      <c r="AI4058" s="3" t="str">
        <f>IFERROR(IF($AG4058&lt;=$AN4058,MATCH($AH4058,레드마인_배치!G:G,0),MATCH($AH4058,레드마인_서비스!G:G,0)),"")</f>
        <v/>
      </c>
      <c r="AJ4058" s="3" t="str" cm="1">
        <f t="array" ref="AJ4058">IFERROR(INDEX(IF($AG4058&lt;=$AN4058,레드마인_배치!E:E,레드마인_서비스!E:E),콜트리분석!$AI4058),"")</f>
        <v/>
      </c>
      <c r="AK4058" s="3" t="str" cm="1">
        <f t="array" ref="AK4058">IFERROR(INDEX(IF($AG4058&lt;=$AN4058,레드마인_배치!H:H,레드마인_서비스!H:H),콜트리분석!$AI4058),"")</f>
        <v/>
      </c>
      <c r="AL4058" s="3" t="str" cm="1">
        <f t="array" ref="AL4058">IFERROR(INDEX(IF($AG4058&lt;=$AN4058,레드마인_배치!I:I,레드마인_서비스!I:I),콜트리분석!$AI4058),"")</f>
        <v/>
      </c>
      <c r="AM4058" s="3" t="str" cm="1">
        <f t="array" ref="AM4058">IFERROR(INDEX(IF($AG4058&lt;=$AN4058,레드마인_배치!J:J,레드마인_서비스!J:J),콜트리분석!$AI4058),"")</f>
        <v/>
      </c>
      <c r="AN4058" s="3">
        <v>3</v>
      </c>
      <c r="AO4058" s="15" t="str">
        <f ca="1">IFERROR(INDEX(레드마인_배치!E:E,MATCH(OFFSET(A4058,,AN4058),레드마인_배치!G:G,0)),"")</f>
        <v>미대상</v>
      </c>
      <c r="AP4058" t="s">
        <v>3330</v>
      </c>
      <c r="AQ4058">
        <v>172</v>
      </c>
    </row>
    <row r="4059" spans="1:43" hidden="1">
      <c r="A4059" s="3" t="s">
        <v>2957</v>
      </c>
      <c r="B4059" s="3" t="s">
        <v>491</v>
      </c>
      <c r="C4059" s="3" t="s">
        <v>494</v>
      </c>
      <c r="D4059" s="3" t="s">
        <v>677</v>
      </c>
      <c r="E4059" s="3" t="s">
        <v>3043</v>
      </c>
      <c r="F4059" s="3" t="s">
        <v>3044</v>
      </c>
      <c r="G4059" s="3" t="s">
        <v>3047</v>
      </c>
      <c r="H4059" s="3" t="s">
        <v>3042</v>
      </c>
      <c r="I4059" s="3" t="s">
        <v>3042</v>
      </c>
      <c r="J4059" s="3" t="s">
        <v>3042</v>
      </c>
      <c r="K4059" s="3" t="s">
        <v>3042</v>
      </c>
      <c r="L4059" s="3" t="s">
        <v>3042</v>
      </c>
      <c r="M4059" s="3" t="s">
        <v>3042</v>
      </c>
      <c r="N4059" s="3" t="s">
        <v>3042</v>
      </c>
      <c r="O4059" s="3" t="s">
        <v>3042</v>
      </c>
      <c r="P4059" s="3" t="s">
        <v>3042</v>
      </c>
      <c r="Q4059" s="3" t="s">
        <v>3042</v>
      </c>
      <c r="R4059" s="3" t="s">
        <v>3042</v>
      </c>
      <c r="S4059" s="3" t="s">
        <v>3042</v>
      </c>
      <c r="T4059" s="3" t="s">
        <v>3042</v>
      </c>
      <c r="U4059" s="3" t="s">
        <v>3042</v>
      </c>
      <c r="V4059" s="3" t="s">
        <v>3042</v>
      </c>
      <c r="W4059" s="3" t="s">
        <v>3042</v>
      </c>
      <c r="X4059" s="3" t="s">
        <v>3042</v>
      </c>
      <c r="Y4059" s="3" t="s">
        <v>3042</v>
      </c>
      <c r="Z4059" s="3" t="s">
        <v>3042</v>
      </c>
      <c r="AA4059" s="3" t="s">
        <v>3042</v>
      </c>
      <c r="AB4059" s="3" t="s">
        <v>3042</v>
      </c>
      <c r="AC4059" s="3" t="s">
        <v>3042</v>
      </c>
      <c r="AD4059" s="3"/>
      <c r="AE4059" s="3"/>
      <c r="AF4059" s="3"/>
      <c r="AG4059" s="3">
        <f t="shared" si="65"/>
        <v>28</v>
      </c>
      <c r="AH4059" s="3" t="s">
        <v>3042</v>
      </c>
      <c r="AI4059" s="3" t="str">
        <f>IFERROR(IF($AG4059&lt;=$AN4059,MATCH($AH4059,레드마인_배치!G:G,0),MATCH($AH4059,레드마인_서비스!G:G,0)),"")</f>
        <v/>
      </c>
      <c r="AJ4059" s="3" t="str" cm="1">
        <f t="array" ref="AJ4059">IFERROR(INDEX(IF($AG4059&lt;=$AN4059,레드마인_배치!E:E,레드마인_서비스!E:E),콜트리분석!$AI4059),"")</f>
        <v/>
      </c>
      <c r="AK4059" s="3" t="str" cm="1">
        <f t="array" ref="AK4059">IFERROR(INDEX(IF($AG4059&lt;=$AN4059,레드마인_배치!H:H,레드마인_서비스!H:H),콜트리분석!$AI4059),"")</f>
        <v/>
      </c>
      <c r="AL4059" s="3" t="str" cm="1">
        <f t="array" ref="AL4059">IFERROR(INDEX(IF($AG4059&lt;=$AN4059,레드마인_배치!I:I,레드마인_서비스!I:I),콜트리분석!$AI4059),"")</f>
        <v/>
      </c>
      <c r="AM4059" s="3" t="str" cm="1">
        <f t="array" ref="AM4059">IFERROR(INDEX(IF($AG4059&lt;=$AN4059,레드마인_배치!J:J,레드마인_서비스!J:J),콜트리분석!$AI4059),"")</f>
        <v/>
      </c>
      <c r="AN4059" s="3">
        <v>3</v>
      </c>
      <c r="AO4059" s="15" t="str">
        <f ca="1">IFERROR(INDEX(레드마인_배치!E:E,MATCH(OFFSET(A4059,,AN4059),레드마인_배치!G:G,0)),"")</f>
        <v>미대상</v>
      </c>
      <c r="AP4059" t="s">
        <v>3330</v>
      </c>
      <c r="AQ4059">
        <v>172</v>
      </c>
    </row>
    <row r="4060" spans="1:43" hidden="1">
      <c r="A4060" s="3" t="s">
        <v>2957</v>
      </c>
      <c r="B4060" s="3" t="s">
        <v>491</v>
      </c>
      <c r="C4060" s="3" t="s">
        <v>494</v>
      </c>
      <c r="D4060" s="3" t="s">
        <v>677</v>
      </c>
      <c r="E4060" s="3" t="s">
        <v>3043</v>
      </c>
      <c r="F4060" s="3" t="s">
        <v>3044</v>
      </c>
      <c r="G4060" s="3" t="s">
        <v>3047</v>
      </c>
      <c r="H4060" s="3" t="s">
        <v>3042</v>
      </c>
      <c r="I4060" s="3" t="s">
        <v>3042</v>
      </c>
      <c r="J4060" s="3" t="s">
        <v>3042</v>
      </c>
      <c r="K4060" s="3" t="s">
        <v>3042</v>
      </c>
      <c r="L4060" s="3" t="s">
        <v>3042</v>
      </c>
      <c r="M4060" s="3" t="s">
        <v>3042</v>
      </c>
      <c r="N4060" s="3" t="s">
        <v>3042</v>
      </c>
      <c r="O4060" s="3" t="s">
        <v>3042</v>
      </c>
      <c r="P4060" s="3" t="s">
        <v>3042</v>
      </c>
      <c r="Q4060" s="3" t="s">
        <v>3042</v>
      </c>
      <c r="R4060" s="3" t="s">
        <v>3042</v>
      </c>
      <c r="S4060" s="3" t="s">
        <v>3042</v>
      </c>
      <c r="T4060" s="3" t="s">
        <v>3042</v>
      </c>
      <c r="U4060" s="3" t="s">
        <v>3042</v>
      </c>
      <c r="V4060" s="3" t="s">
        <v>3042</v>
      </c>
      <c r="W4060" s="3" t="s">
        <v>3042</v>
      </c>
      <c r="X4060" s="3" t="s">
        <v>3042</v>
      </c>
      <c r="Y4060" s="3" t="s">
        <v>3042</v>
      </c>
      <c r="Z4060" s="3" t="s">
        <v>3042</v>
      </c>
      <c r="AA4060" s="3" t="s">
        <v>3042</v>
      </c>
      <c r="AB4060" s="3" t="s">
        <v>3042</v>
      </c>
      <c r="AC4060" s="3" t="s">
        <v>3042</v>
      </c>
      <c r="AD4060" s="3" t="s">
        <v>2954</v>
      </c>
      <c r="AE4060" s="3"/>
      <c r="AF4060" s="3"/>
      <c r="AG4060" s="3">
        <f t="shared" si="65"/>
        <v>29</v>
      </c>
      <c r="AH4060" s="3" t="s">
        <v>2954</v>
      </c>
      <c r="AI4060" s="3" t="str">
        <f>IFERROR(IF($AG4060&lt;=$AN4060,MATCH($AH4060,레드마인_배치!G:G,0),MATCH($AH4060,레드마인_서비스!G:G,0)),"")</f>
        <v/>
      </c>
      <c r="AJ4060" s="3" t="str" cm="1">
        <f t="array" ref="AJ4060">IFERROR(INDEX(IF($AG4060&lt;=$AN4060,레드마인_배치!E:E,레드마인_서비스!E:E),콜트리분석!$AI4060),"")</f>
        <v/>
      </c>
      <c r="AK4060" s="3" t="str" cm="1">
        <f t="array" ref="AK4060">IFERROR(INDEX(IF($AG4060&lt;=$AN4060,레드마인_배치!H:H,레드마인_서비스!H:H),콜트리분석!$AI4060),"")</f>
        <v/>
      </c>
      <c r="AL4060" s="3" t="str" cm="1">
        <f t="array" ref="AL4060">IFERROR(INDEX(IF($AG4060&lt;=$AN4060,레드마인_배치!I:I,레드마인_서비스!I:I),콜트리분석!$AI4060),"")</f>
        <v/>
      </c>
      <c r="AM4060" s="3" t="str" cm="1">
        <f t="array" ref="AM4060">IFERROR(INDEX(IF($AG4060&lt;=$AN4060,레드마인_배치!J:J,레드마인_서비스!J:J),콜트리분석!$AI4060),"")</f>
        <v/>
      </c>
      <c r="AN4060" s="3">
        <v>3</v>
      </c>
      <c r="AO4060" s="15" t="str">
        <f ca="1">IFERROR(INDEX(레드마인_배치!E:E,MATCH(OFFSET(A4060,,AN4060),레드마인_배치!G:G,0)),"")</f>
        <v>미대상</v>
      </c>
      <c r="AP4060" t="s">
        <v>3330</v>
      </c>
      <c r="AQ4060">
        <v>172</v>
      </c>
    </row>
    <row r="4061" spans="1:43" hidden="1">
      <c r="A4061" s="3" t="s">
        <v>2957</v>
      </c>
      <c r="B4061" s="3" t="s">
        <v>491</v>
      </c>
      <c r="C4061" s="3" t="s">
        <v>494</v>
      </c>
      <c r="D4061" s="3" t="s">
        <v>677</v>
      </c>
      <c r="E4061" s="3" t="s">
        <v>3043</v>
      </c>
      <c r="F4061" s="3" t="s">
        <v>3044</v>
      </c>
      <c r="G4061" s="3" t="s">
        <v>3047</v>
      </c>
      <c r="H4061" s="3" t="s">
        <v>3042</v>
      </c>
      <c r="I4061" s="3" t="s">
        <v>3042</v>
      </c>
      <c r="J4061" s="3" t="s">
        <v>3042</v>
      </c>
      <c r="K4061" s="3" t="s">
        <v>3042</v>
      </c>
      <c r="L4061" s="3" t="s">
        <v>3042</v>
      </c>
      <c r="M4061" s="3" t="s">
        <v>3042</v>
      </c>
      <c r="N4061" s="3" t="s">
        <v>3042</v>
      </c>
      <c r="O4061" s="3" t="s">
        <v>3042</v>
      </c>
      <c r="P4061" s="3" t="s">
        <v>3042</v>
      </c>
      <c r="Q4061" s="3" t="s">
        <v>3042</v>
      </c>
      <c r="R4061" s="3" t="s">
        <v>3042</v>
      </c>
      <c r="S4061" s="3" t="s">
        <v>3042</v>
      </c>
      <c r="T4061" s="3" t="s">
        <v>3042</v>
      </c>
      <c r="U4061" s="3" t="s">
        <v>3042</v>
      </c>
      <c r="V4061" s="3" t="s">
        <v>3042</v>
      </c>
      <c r="W4061" s="3" t="s">
        <v>3042</v>
      </c>
      <c r="X4061" s="3" t="s">
        <v>3042</v>
      </c>
      <c r="Y4061" s="3" t="s">
        <v>3042</v>
      </c>
      <c r="Z4061" s="3" t="s">
        <v>3042</v>
      </c>
      <c r="AA4061" s="3" t="s">
        <v>3042</v>
      </c>
      <c r="AB4061" s="3" t="s">
        <v>3042</v>
      </c>
      <c r="AC4061" s="3" t="s">
        <v>3042</v>
      </c>
      <c r="AD4061" s="3" t="s">
        <v>3042</v>
      </c>
      <c r="AE4061" s="3"/>
      <c r="AF4061" s="3"/>
      <c r="AG4061" s="3">
        <f t="shared" ref="AG4061:AG4124" si="66">COUNTA(B4061:AF4061)</f>
        <v>29</v>
      </c>
      <c r="AH4061" s="3" t="s">
        <v>3042</v>
      </c>
      <c r="AI4061" s="3" t="str">
        <f>IFERROR(IF($AG4061&lt;=$AN4061,MATCH($AH4061,레드마인_배치!G:G,0),MATCH($AH4061,레드마인_서비스!G:G,0)),"")</f>
        <v/>
      </c>
      <c r="AJ4061" s="3" t="str" cm="1">
        <f t="array" ref="AJ4061">IFERROR(INDEX(IF($AG4061&lt;=$AN4061,레드마인_배치!E:E,레드마인_서비스!E:E),콜트리분석!$AI4061),"")</f>
        <v/>
      </c>
      <c r="AK4061" s="3" t="str" cm="1">
        <f t="array" ref="AK4061">IFERROR(INDEX(IF($AG4061&lt;=$AN4061,레드마인_배치!H:H,레드마인_서비스!H:H),콜트리분석!$AI4061),"")</f>
        <v/>
      </c>
      <c r="AL4061" s="3" t="str" cm="1">
        <f t="array" ref="AL4061">IFERROR(INDEX(IF($AG4061&lt;=$AN4061,레드마인_배치!I:I,레드마인_서비스!I:I),콜트리분석!$AI4061),"")</f>
        <v/>
      </c>
      <c r="AM4061" s="3" t="str" cm="1">
        <f t="array" ref="AM4061">IFERROR(INDEX(IF($AG4061&lt;=$AN4061,레드마인_배치!J:J,레드마인_서비스!J:J),콜트리분석!$AI4061),"")</f>
        <v/>
      </c>
      <c r="AN4061" s="3">
        <v>3</v>
      </c>
      <c r="AO4061" s="15" t="str">
        <f ca="1">IFERROR(INDEX(레드마인_배치!E:E,MATCH(OFFSET(A4061,,AN4061),레드마인_배치!G:G,0)),"")</f>
        <v>미대상</v>
      </c>
      <c r="AP4061" t="s">
        <v>3330</v>
      </c>
      <c r="AQ4061">
        <v>172</v>
      </c>
    </row>
    <row r="4062" spans="1:43" hidden="1">
      <c r="A4062" s="3" t="s">
        <v>2957</v>
      </c>
      <c r="B4062" s="3" t="s">
        <v>491</v>
      </c>
      <c r="C4062" s="3" t="s">
        <v>494</v>
      </c>
      <c r="D4062" s="3" t="s">
        <v>677</v>
      </c>
      <c r="E4062" s="3" t="s">
        <v>3043</v>
      </c>
      <c r="F4062" s="3" t="s">
        <v>3044</v>
      </c>
      <c r="G4062" s="3" t="s">
        <v>3047</v>
      </c>
      <c r="H4062" s="3" t="s">
        <v>3042</v>
      </c>
      <c r="I4062" s="3" t="s">
        <v>3042</v>
      </c>
      <c r="J4062" s="3" t="s">
        <v>3042</v>
      </c>
      <c r="K4062" s="3" t="s">
        <v>3042</v>
      </c>
      <c r="L4062" s="3" t="s">
        <v>3042</v>
      </c>
      <c r="M4062" s="3" t="s">
        <v>3042</v>
      </c>
      <c r="N4062" s="3" t="s">
        <v>3042</v>
      </c>
      <c r="O4062" s="3" t="s">
        <v>3042</v>
      </c>
      <c r="P4062" s="3" t="s">
        <v>3042</v>
      </c>
      <c r="Q4062" s="3" t="s">
        <v>3042</v>
      </c>
      <c r="R4062" s="3" t="s">
        <v>3042</v>
      </c>
      <c r="S4062" s="3" t="s">
        <v>3042</v>
      </c>
      <c r="T4062" s="3" t="s">
        <v>3042</v>
      </c>
      <c r="U4062" s="3" t="s">
        <v>3042</v>
      </c>
      <c r="V4062" s="3" t="s">
        <v>3042</v>
      </c>
      <c r="W4062" s="3" t="s">
        <v>3042</v>
      </c>
      <c r="X4062" s="3" t="s">
        <v>3042</v>
      </c>
      <c r="Y4062" s="3" t="s">
        <v>3042</v>
      </c>
      <c r="Z4062" s="3" t="s">
        <v>3042</v>
      </c>
      <c r="AA4062" s="3" t="s">
        <v>3042</v>
      </c>
      <c r="AB4062" s="3" t="s">
        <v>3042</v>
      </c>
      <c r="AC4062" s="3" t="s">
        <v>3042</v>
      </c>
      <c r="AD4062" s="3" t="s">
        <v>3042</v>
      </c>
      <c r="AE4062" s="3" t="s">
        <v>2954</v>
      </c>
      <c r="AF4062" s="3"/>
      <c r="AG4062" s="3">
        <f t="shared" si="66"/>
        <v>30</v>
      </c>
      <c r="AH4062" s="3" t="s">
        <v>2954</v>
      </c>
      <c r="AI4062" s="3" t="str">
        <f>IFERROR(IF($AG4062&lt;=$AN4062,MATCH($AH4062,레드마인_배치!G:G,0),MATCH($AH4062,레드마인_서비스!G:G,0)),"")</f>
        <v/>
      </c>
      <c r="AJ4062" s="3" t="str" cm="1">
        <f t="array" ref="AJ4062">IFERROR(INDEX(IF($AG4062&lt;=$AN4062,레드마인_배치!E:E,레드마인_서비스!E:E),콜트리분석!$AI4062),"")</f>
        <v/>
      </c>
      <c r="AK4062" s="3" t="str" cm="1">
        <f t="array" ref="AK4062">IFERROR(INDEX(IF($AG4062&lt;=$AN4062,레드마인_배치!H:H,레드마인_서비스!H:H),콜트리분석!$AI4062),"")</f>
        <v/>
      </c>
      <c r="AL4062" s="3" t="str" cm="1">
        <f t="array" ref="AL4062">IFERROR(INDEX(IF($AG4062&lt;=$AN4062,레드마인_배치!I:I,레드마인_서비스!I:I),콜트리분석!$AI4062),"")</f>
        <v/>
      </c>
      <c r="AM4062" s="3" t="str" cm="1">
        <f t="array" ref="AM4062">IFERROR(INDEX(IF($AG4062&lt;=$AN4062,레드마인_배치!J:J,레드마인_서비스!J:J),콜트리분석!$AI4062),"")</f>
        <v/>
      </c>
      <c r="AN4062" s="3">
        <v>3</v>
      </c>
      <c r="AO4062" s="15" t="str">
        <f ca="1">IFERROR(INDEX(레드마인_배치!E:E,MATCH(OFFSET(A4062,,AN4062),레드마인_배치!G:G,0)),"")</f>
        <v>미대상</v>
      </c>
      <c r="AP4062" t="s">
        <v>3330</v>
      </c>
      <c r="AQ4062">
        <v>172</v>
      </c>
    </row>
    <row r="4063" spans="1:43" hidden="1">
      <c r="A4063" s="3" t="s">
        <v>2957</v>
      </c>
      <c r="B4063" s="3" t="s">
        <v>491</v>
      </c>
      <c r="C4063" s="3" t="s">
        <v>494</v>
      </c>
      <c r="D4063" s="3" t="s">
        <v>677</v>
      </c>
      <c r="E4063" s="3" t="s">
        <v>3043</v>
      </c>
      <c r="F4063" s="3" t="s">
        <v>3044</v>
      </c>
      <c r="G4063" s="3" t="s">
        <v>3047</v>
      </c>
      <c r="H4063" s="3" t="s">
        <v>3042</v>
      </c>
      <c r="I4063" s="3" t="s">
        <v>3042</v>
      </c>
      <c r="J4063" s="3" t="s">
        <v>3042</v>
      </c>
      <c r="K4063" s="3" t="s">
        <v>3042</v>
      </c>
      <c r="L4063" s="3" t="s">
        <v>3042</v>
      </c>
      <c r="M4063" s="3" t="s">
        <v>3042</v>
      </c>
      <c r="N4063" s="3" t="s">
        <v>3042</v>
      </c>
      <c r="O4063" s="3" t="s">
        <v>3042</v>
      </c>
      <c r="P4063" s="3" t="s">
        <v>3042</v>
      </c>
      <c r="Q4063" s="3" t="s">
        <v>3042</v>
      </c>
      <c r="R4063" s="3" t="s">
        <v>3042</v>
      </c>
      <c r="S4063" s="3" t="s">
        <v>3042</v>
      </c>
      <c r="T4063" s="3" t="s">
        <v>3042</v>
      </c>
      <c r="U4063" s="3" t="s">
        <v>3042</v>
      </c>
      <c r="V4063" s="3" t="s">
        <v>3042</v>
      </c>
      <c r="W4063" s="3" t="s">
        <v>3042</v>
      </c>
      <c r="X4063" s="3" t="s">
        <v>3042</v>
      </c>
      <c r="Y4063" s="3" t="s">
        <v>3042</v>
      </c>
      <c r="Z4063" s="3" t="s">
        <v>3042</v>
      </c>
      <c r="AA4063" s="3" t="s">
        <v>3042</v>
      </c>
      <c r="AB4063" s="3" t="s">
        <v>3042</v>
      </c>
      <c r="AC4063" s="3" t="s">
        <v>3042</v>
      </c>
      <c r="AD4063" s="3" t="s">
        <v>3042</v>
      </c>
      <c r="AE4063" s="3" t="s">
        <v>3042</v>
      </c>
      <c r="AF4063" s="3"/>
      <c r="AG4063" s="3">
        <f t="shared" si="66"/>
        <v>30</v>
      </c>
      <c r="AH4063" s="3" t="s">
        <v>3042</v>
      </c>
      <c r="AI4063" s="3" t="str">
        <f>IFERROR(IF($AG4063&lt;=$AN4063,MATCH($AH4063,레드마인_배치!G:G,0),MATCH($AH4063,레드마인_서비스!G:G,0)),"")</f>
        <v/>
      </c>
      <c r="AJ4063" s="3" t="str" cm="1">
        <f t="array" ref="AJ4063">IFERROR(INDEX(IF($AG4063&lt;=$AN4063,레드마인_배치!E:E,레드마인_서비스!E:E),콜트리분석!$AI4063),"")</f>
        <v/>
      </c>
      <c r="AK4063" s="3" t="str" cm="1">
        <f t="array" ref="AK4063">IFERROR(INDEX(IF($AG4063&lt;=$AN4063,레드마인_배치!H:H,레드마인_서비스!H:H),콜트리분석!$AI4063),"")</f>
        <v/>
      </c>
      <c r="AL4063" s="3" t="str" cm="1">
        <f t="array" ref="AL4063">IFERROR(INDEX(IF($AG4063&lt;=$AN4063,레드마인_배치!I:I,레드마인_서비스!I:I),콜트리분석!$AI4063),"")</f>
        <v/>
      </c>
      <c r="AM4063" s="3" t="str" cm="1">
        <f t="array" ref="AM4063">IFERROR(INDEX(IF($AG4063&lt;=$AN4063,레드마인_배치!J:J,레드마인_서비스!J:J),콜트리분석!$AI4063),"")</f>
        <v/>
      </c>
      <c r="AN4063" s="3">
        <v>3</v>
      </c>
      <c r="AO4063" s="15" t="str">
        <f ca="1">IFERROR(INDEX(레드마인_배치!E:E,MATCH(OFFSET(A4063,,AN4063),레드마인_배치!G:G,0)),"")</f>
        <v>미대상</v>
      </c>
      <c r="AP4063" t="s">
        <v>3330</v>
      </c>
      <c r="AQ4063">
        <v>172</v>
      </c>
    </row>
    <row r="4064" spans="1:43" hidden="1">
      <c r="A4064" s="3" t="s">
        <v>2957</v>
      </c>
      <c r="B4064" s="3" t="s">
        <v>491</v>
      </c>
      <c r="C4064" s="3" t="s">
        <v>494</v>
      </c>
      <c r="D4064" s="3" t="s">
        <v>677</v>
      </c>
      <c r="E4064" s="3" t="s">
        <v>3043</v>
      </c>
      <c r="F4064" s="3" t="s">
        <v>3044</v>
      </c>
      <c r="G4064" s="3" t="s">
        <v>3047</v>
      </c>
      <c r="H4064" s="3" t="s">
        <v>3042</v>
      </c>
      <c r="I4064" s="3" t="s">
        <v>3042</v>
      </c>
      <c r="J4064" s="3" t="s">
        <v>3042</v>
      </c>
      <c r="K4064" s="3" t="s">
        <v>3042</v>
      </c>
      <c r="L4064" s="3" t="s">
        <v>3042</v>
      </c>
      <c r="M4064" s="3" t="s">
        <v>3042</v>
      </c>
      <c r="N4064" s="3" t="s">
        <v>3042</v>
      </c>
      <c r="O4064" s="3" t="s">
        <v>3042</v>
      </c>
      <c r="P4064" s="3" t="s">
        <v>3042</v>
      </c>
      <c r="Q4064" s="3" t="s">
        <v>3042</v>
      </c>
      <c r="R4064" s="3" t="s">
        <v>3042</v>
      </c>
      <c r="S4064" s="3" t="s">
        <v>3042</v>
      </c>
      <c r="T4064" s="3" t="s">
        <v>3042</v>
      </c>
      <c r="U4064" s="3" t="s">
        <v>3042</v>
      </c>
      <c r="V4064" s="3" t="s">
        <v>3042</v>
      </c>
      <c r="W4064" s="3" t="s">
        <v>3042</v>
      </c>
      <c r="X4064" s="3" t="s">
        <v>3042</v>
      </c>
      <c r="Y4064" s="3" t="s">
        <v>3042</v>
      </c>
      <c r="Z4064" s="3" t="s">
        <v>3042</v>
      </c>
      <c r="AA4064" s="3" t="s">
        <v>3042</v>
      </c>
      <c r="AB4064" s="3" t="s">
        <v>3042</v>
      </c>
      <c r="AC4064" s="3" t="s">
        <v>3042</v>
      </c>
      <c r="AD4064" s="3" t="s">
        <v>3042</v>
      </c>
      <c r="AE4064" s="3" t="s">
        <v>3042</v>
      </c>
      <c r="AF4064" s="3" t="s">
        <v>2954</v>
      </c>
      <c r="AG4064" s="3">
        <f t="shared" si="66"/>
        <v>31</v>
      </c>
      <c r="AH4064" s="3" t="s">
        <v>2954</v>
      </c>
      <c r="AI4064" s="3" t="str">
        <f>IFERROR(IF($AG4064&lt;=$AN4064,MATCH($AH4064,레드마인_배치!G:G,0),MATCH($AH4064,레드마인_서비스!G:G,0)),"")</f>
        <v/>
      </c>
      <c r="AJ4064" s="3" t="str" cm="1">
        <f t="array" ref="AJ4064">IFERROR(INDEX(IF($AG4064&lt;=$AN4064,레드마인_배치!E:E,레드마인_서비스!E:E),콜트리분석!$AI4064),"")</f>
        <v/>
      </c>
      <c r="AK4064" s="3" t="str" cm="1">
        <f t="array" ref="AK4064">IFERROR(INDEX(IF($AG4064&lt;=$AN4064,레드마인_배치!H:H,레드마인_서비스!H:H),콜트리분석!$AI4064),"")</f>
        <v/>
      </c>
      <c r="AL4064" s="3" t="str" cm="1">
        <f t="array" ref="AL4064">IFERROR(INDEX(IF($AG4064&lt;=$AN4064,레드마인_배치!I:I,레드마인_서비스!I:I),콜트리분석!$AI4064),"")</f>
        <v/>
      </c>
      <c r="AM4064" s="3" t="str" cm="1">
        <f t="array" ref="AM4064">IFERROR(INDEX(IF($AG4064&lt;=$AN4064,레드마인_배치!J:J,레드마인_서비스!J:J),콜트리분석!$AI4064),"")</f>
        <v/>
      </c>
      <c r="AN4064" s="3">
        <v>3</v>
      </c>
      <c r="AO4064" s="15" t="str">
        <f ca="1">IFERROR(INDEX(레드마인_배치!E:E,MATCH(OFFSET(A4064,,AN4064),레드마인_배치!G:G,0)),"")</f>
        <v>미대상</v>
      </c>
      <c r="AP4064" t="s">
        <v>3330</v>
      </c>
      <c r="AQ4064">
        <v>172</v>
      </c>
    </row>
    <row r="4065" spans="1:43" hidden="1">
      <c r="A4065" s="3" t="s">
        <v>2957</v>
      </c>
      <c r="B4065" s="3" t="s">
        <v>491</v>
      </c>
      <c r="C4065" s="3" t="s">
        <v>494</v>
      </c>
      <c r="D4065" s="3" t="s">
        <v>677</v>
      </c>
      <c r="E4065" s="3" t="s">
        <v>3043</v>
      </c>
      <c r="F4065" s="3" t="s">
        <v>3044</v>
      </c>
      <c r="G4065" s="3" t="s">
        <v>3047</v>
      </c>
      <c r="H4065" s="3" t="s">
        <v>3042</v>
      </c>
      <c r="I4065" s="3" t="s">
        <v>3042</v>
      </c>
      <c r="J4065" s="3" t="s">
        <v>3042</v>
      </c>
      <c r="K4065" s="3" t="s">
        <v>3042</v>
      </c>
      <c r="L4065" s="3" t="s">
        <v>3042</v>
      </c>
      <c r="M4065" s="3" t="s">
        <v>3042</v>
      </c>
      <c r="N4065" s="3" t="s">
        <v>3042</v>
      </c>
      <c r="O4065" s="3" t="s">
        <v>3042</v>
      </c>
      <c r="P4065" s="3" t="s">
        <v>3042</v>
      </c>
      <c r="Q4065" s="3" t="s">
        <v>3042</v>
      </c>
      <c r="R4065" s="3" t="s">
        <v>3042</v>
      </c>
      <c r="S4065" s="3" t="s">
        <v>3042</v>
      </c>
      <c r="T4065" s="3" t="s">
        <v>3042</v>
      </c>
      <c r="U4065" s="3" t="s">
        <v>3042</v>
      </c>
      <c r="V4065" s="3" t="s">
        <v>3042</v>
      </c>
      <c r="W4065" s="3" t="s">
        <v>3042</v>
      </c>
      <c r="X4065" s="3" t="s">
        <v>3042</v>
      </c>
      <c r="Y4065" s="3" t="s">
        <v>3042</v>
      </c>
      <c r="Z4065" s="3" t="s">
        <v>3042</v>
      </c>
      <c r="AA4065" s="3" t="s">
        <v>3042</v>
      </c>
      <c r="AB4065" s="3" t="s">
        <v>3042</v>
      </c>
      <c r="AC4065" s="3" t="s">
        <v>3042</v>
      </c>
      <c r="AD4065" s="3" t="s">
        <v>3042</v>
      </c>
      <c r="AE4065" s="3" t="s">
        <v>3042</v>
      </c>
      <c r="AF4065" s="3" t="s">
        <v>3042</v>
      </c>
      <c r="AG4065" s="3">
        <f t="shared" si="66"/>
        <v>31</v>
      </c>
      <c r="AH4065" s="3" t="s">
        <v>3042</v>
      </c>
      <c r="AI4065" s="3" t="str">
        <f>IFERROR(IF($AG4065&lt;=$AN4065,MATCH($AH4065,레드마인_배치!G:G,0),MATCH($AH4065,레드마인_서비스!G:G,0)),"")</f>
        <v/>
      </c>
      <c r="AJ4065" s="3" t="str" cm="1">
        <f t="array" ref="AJ4065">IFERROR(INDEX(IF($AG4065&lt;=$AN4065,레드마인_배치!E:E,레드마인_서비스!E:E),콜트리분석!$AI4065),"")</f>
        <v/>
      </c>
      <c r="AK4065" s="3" t="str" cm="1">
        <f t="array" ref="AK4065">IFERROR(INDEX(IF($AG4065&lt;=$AN4065,레드마인_배치!H:H,레드마인_서비스!H:H),콜트리분석!$AI4065),"")</f>
        <v/>
      </c>
      <c r="AL4065" s="3" t="str" cm="1">
        <f t="array" ref="AL4065">IFERROR(INDEX(IF($AG4065&lt;=$AN4065,레드마인_배치!I:I,레드마인_서비스!I:I),콜트리분석!$AI4065),"")</f>
        <v/>
      </c>
      <c r="AM4065" s="3" t="str" cm="1">
        <f t="array" ref="AM4065">IFERROR(INDEX(IF($AG4065&lt;=$AN4065,레드마인_배치!J:J,레드마인_서비스!J:J),콜트리분석!$AI4065),"")</f>
        <v/>
      </c>
      <c r="AN4065" s="3">
        <v>3</v>
      </c>
      <c r="AO4065" s="15" t="str">
        <f ca="1">IFERROR(INDEX(레드마인_배치!E:E,MATCH(OFFSET(A4065,,AN4065),레드마인_배치!G:G,0)),"")</f>
        <v>미대상</v>
      </c>
      <c r="AP4065" t="s">
        <v>3330</v>
      </c>
      <c r="AQ4065">
        <v>172</v>
      </c>
    </row>
    <row r="4066" spans="1:43" hidden="1">
      <c r="A4066" s="3" t="s">
        <v>2957</v>
      </c>
      <c r="B4066" s="3" t="s">
        <v>491</v>
      </c>
      <c r="C4066" s="3" t="s">
        <v>494</v>
      </c>
      <c r="D4066" s="3" t="s">
        <v>677</v>
      </c>
      <c r="E4066" s="3" t="s">
        <v>3043</v>
      </c>
      <c r="F4066" s="3" t="s">
        <v>3044</v>
      </c>
      <c r="G4066" s="3" t="s">
        <v>3047</v>
      </c>
      <c r="H4066" s="3" t="s">
        <v>3042</v>
      </c>
      <c r="I4066" s="3" t="s">
        <v>3042</v>
      </c>
      <c r="J4066" s="3" t="s">
        <v>3042</v>
      </c>
      <c r="K4066" s="3" t="s">
        <v>3042</v>
      </c>
      <c r="L4066" s="3" t="s">
        <v>3042</v>
      </c>
      <c r="M4066" s="3" t="s">
        <v>3042</v>
      </c>
      <c r="N4066" s="3" t="s">
        <v>3042</v>
      </c>
      <c r="O4066" s="3" t="s">
        <v>3042</v>
      </c>
      <c r="P4066" s="3" t="s">
        <v>3042</v>
      </c>
      <c r="Q4066" s="3" t="s">
        <v>3042</v>
      </c>
      <c r="R4066" s="3" t="s">
        <v>3042</v>
      </c>
      <c r="S4066" s="3" t="s">
        <v>3042</v>
      </c>
      <c r="T4066" s="3" t="s">
        <v>3042</v>
      </c>
      <c r="U4066" s="3" t="s">
        <v>3042</v>
      </c>
      <c r="V4066" s="3" t="s">
        <v>3042</v>
      </c>
      <c r="W4066" s="3" t="s">
        <v>3042</v>
      </c>
      <c r="X4066" s="3" t="s">
        <v>3042</v>
      </c>
      <c r="Y4066" s="3" t="s">
        <v>3042</v>
      </c>
      <c r="Z4066" s="3" t="s">
        <v>3042</v>
      </c>
      <c r="AA4066" s="3" t="s">
        <v>3042</v>
      </c>
      <c r="AB4066" s="3" t="s">
        <v>3042</v>
      </c>
      <c r="AC4066" s="3" t="s">
        <v>3042</v>
      </c>
      <c r="AD4066" s="3" t="s">
        <v>3042</v>
      </c>
      <c r="AE4066" s="3" t="s">
        <v>3042</v>
      </c>
      <c r="AF4066" s="3" t="s">
        <v>650</v>
      </c>
      <c r="AG4066" s="3">
        <f t="shared" si="66"/>
        <v>31</v>
      </c>
      <c r="AH4066" s="3" t="s">
        <v>650</v>
      </c>
      <c r="AI4066" s="3" t="str">
        <f>IFERROR(IF($AG4066&lt;=$AN4066,MATCH($AH4066,레드마인_배치!G:G,0),MATCH($AH4066,레드마인_서비스!G:G,0)),"")</f>
        <v/>
      </c>
      <c r="AJ4066" s="3" t="str" cm="1">
        <f t="array" ref="AJ4066">IFERROR(INDEX(IF($AG4066&lt;=$AN4066,레드마인_배치!E:E,레드마인_서비스!E:E),콜트리분석!$AI4066),"")</f>
        <v/>
      </c>
      <c r="AK4066" s="3" t="str" cm="1">
        <f t="array" ref="AK4066">IFERROR(INDEX(IF($AG4066&lt;=$AN4066,레드마인_배치!H:H,레드마인_서비스!H:H),콜트리분석!$AI4066),"")</f>
        <v/>
      </c>
      <c r="AL4066" s="3" t="str" cm="1">
        <f t="array" ref="AL4066">IFERROR(INDEX(IF($AG4066&lt;=$AN4066,레드마인_배치!I:I,레드마인_서비스!I:I),콜트리분석!$AI4066),"")</f>
        <v/>
      </c>
      <c r="AM4066" s="3" t="str" cm="1">
        <f t="array" ref="AM4066">IFERROR(INDEX(IF($AG4066&lt;=$AN4066,레드마인_배치!J:J,레드마인_서비스!J:J),콜트리분석!$AI4066),"")</f>
        <v/>
      </c>
      <c r="AN4066" s="3">
        <v>3</v>
      </c>
      <c r="AO4066" s="15" t="str">
        <f ca="1">IFERROR(INDEX(레드마인_배치!E:E,MATCH(OFFSET(A4066,,AN4066),레드마인_배치!G:G,0)),"")</f>
        <v>미대상</v>
      </c>
      <c r="AP4066" t="s">
        <v>3330</v>
      </c>
      <c r="AQ4066">
        <v>172</v>
      </c>
    </row>
    <row r="4067" spans="1:43" hidden="1">
      <c r="A4067" s="3" t="s">
        <v>2957</v>
      </c>
      <c r="B4067" s="3" t="s">
        <v>491</v>
      </c>
      <c r="C4067" s="3" t="s">
        <v>494</v>
      </c>
      <c r="D4067" s="3" t="s">
        <v>677</v>
      </c>
      <c r="E4067" s="3" t="s">
        <v>3043</v>
      </c>
      <c r="F4067" s="3" t="s">
        <v>3044</v>
      </c>
      <c r="G4067" s="3" t="s">
        <v>3047</v>
      </c>
      <c r="H4067" s="3" t="s">
        <v>3042</v>
      </c>
      <c r="I4067" s="3" t="s">
        <v>3042</v>
      </c>
      <c r="J4067" s="3" t="s">
        <v>3042</v>
      </c>
      <c r="K4067" s="3" t="s">
        <v>3042</v>
      </c>
      <c r="L4067" s="3" t="s">
        <v>3042</v>
      </c>
      <c r="M4067" s="3" t="s">
        <v>3042</v>
      </c>
      <c r="N4067" s="3" t="s">
        <v>3042</v>
      </c>
      <c r="O4067" s="3" t="s">
        <v>3042</v>
      </c>
      <c r="P4067" s="3" t="s">
        <v>3042</v>
      </c>
      <c r="Q4067" s="3" t="s">
        <v>3042</v>
      </c>
      <c r="R4067" s="3" t="s">
        <v>3042</v>
      </c>
      <c r="S4067" s="3" t="s">
        <v>3042</v>
      </c>
      <c r="T4067" s="3" t="s">
        <v>3042</v>
      </c>
      <c r="U4067" s="3" t="s">
        <v>3042</v>
      </c>
      <c r="V4067" s="3" t="s">
        <v>3042</v>
      </c>
      <c r="W4067" s="3" t="s">
        <v>3042</v>
      </c>
      <c r="X4067" s="3" t="s">
        <v>3042</v>
      </c>
      <c r="Y4067" s="3" t="s">
        <v>3042</v>
      </c>
      <c r="Z4067" s="3" t="s">
        <v>3042</v>
      </c>
      <c r="AA4067" s="3" t="s">
        <v>3042</v>
      </c>
      <c r="AB4067" s="3" t="s">
        <v>3042</v>
      </c>
      <c r="AC4067" s="3" t="s">
        <v>3042</v>
      </c>
      <c r="AD4067" s="3" t="s">
        <v>3042</v>
      </c>
      <c r="AE4067" s="3" t="s">
        <v>3042</v>
      </c>
      <c r="AF4067" s="3" t="s">
        <v>812</v>
      </c>
      <c r="AG4067" s="3">
        <f t="shared" si="66"/>
        <v>31</v>
      </c>
      <c r="AH4067" s="3" t="s">
        <v>812</v>
      </c>
      <c r="AI4067" s="3" t="str">
        <f>IFERROR(IF($AG4067&lt;=$AN4067,MATCH($AH4067,레드마인_배치!G:G,0),MATCH($AH4067,레드마인_서비스!G:G,0)),"")</f>
        <v/>
      </c>
      <c r="AJ4067" s="3" t="str" cm="1">
        <f t="array" ref="AJ4067">IFERROR(INDEX(IF($AG4067&lt;=$AN4067,레드마인_배치!E:E,레드마인_서비스!E:E),콜트리분석!$AI4067),"")</f>
        <v/>
      </c>
      <c r="AK4067" s="3" t="str" cm="1">
        <f t="array" ref="AK4067">IFERROR(INDEX(IF($AG4067&lt;=$AN4067,레드마인_배치!H:H,레드마인_서비스!H:H),콜트리분석!$AI4067),"")</f>
        <v/>
      </c>
      <c r="AL4067" s="3" t="str" cm="1">
        <f t="array" ref="AL4067">IFERROR(INDEX(IF($AG4067&lt;=$AN4067,레드마인_배치!I:I,레드마인_서비스!I:I),콜트리분석!$AI4067),"")</f>
        <v/>
      </c>
      <c r="AM4067" s="3" t="str" cm="1">
        <f t="array" ref="AM4067">IFERROR(INDEX(IF($AG4067&lt;=$AN4067,레드마인_배치!J:J,레드마인_서비스!J:J),콜트리분석!$AI4067),"")</f>
        <v/>
      </c>
      <c r="AN4067" s="3">
        <v>3</v>
      </c>
      <c r="AO4067" s="15" t="str">
        <f ca="1">IFERROR(INDEX(레드마인_배치!E:E,MATCH(OFFSET(A4067,,AN4067),레드마인_배치!G:G,0)),"")</f>
        <v>미대상</v>
      </c>
      <c r="AP4067" t="s">
        <v>3330</v>
      </c>
      <c r="AQ4067">
        <v>172</v>
      </c>
    </row>
    <row r="4068" spans="1:43" hidden="1">
      <c r="A4068" s="3" t="s">
        <v>2957</v>
      </c>
      <c r="B4068" s="3" t="s">
        <v>491</v>
      </c>
      <c r="C4068" s="3" t="s">
        <v>494</v>
      </c>
      <c r="D4068" s="3" t="s">
        <v>677</v>
      </c>
      <c r="E4068" s="3" t="s">
        <v>3043</v>
      </c>
      <c r="F4068" s="3" t="s">
        <v>3044</v>
      </c>
      <c r="G4068" s="3" t="s">
        <v>3047</v>
      </c>
      <c r="H4068" s="3" t="s">
        <v>3042</v>
      </c>
      <c r="I4068" s="3" t="s">
        <v>3042</v>
      </c>
      <c r="J4068" s="3" t="s">
        <v>3042</v>
      </c>
      <c r="K4068" s="3" t="s">
        <v>3042</v>
      </c>
      <c r="L4068" s="3" t="s">
        <v>3042</v>
      </c>
      <c r="M4068" s="3" t="s">
        <v>3042</v>
      </c>
      <c r="N4068" s="3" t="s">
        <v>3042</v>
      </c>
      <c r="O4068" s="3" t="s">
        <v>3042</v>
      </c>
      <c r="P4068" s="3" t="s">
        <v>3042</v>
      </c>
      <c r="Q4068" s="3" t="s">
        <v>3042</v>
      </c>
      <c r="R4068" s="3" t="s">
        <v>3042</v>
      </c>
      <c r="S4068" s="3" t="s">
        <v>3042</v>
      </c>
      <c r="T4068" s="3" t="s">
        <v>3042</v>
      </c>
      <c r="U4068" s="3" t="s">
        <v>3042</v>
      </c>
      <c r="V4068" s="3" t="s">
        <v>3042</v>
      </c>
      <c r="W4068" s="3" t="s">
        <v>3042</v>
      </c>
      <c r="X4068" s="3" t="s">
        <v>3042</v>
      </c>
      <c r="Y4068" s="3" t="s">
        <v>3042</v>
      </c>
      <c r="Z4068" s="3" t="s">
        <v>3042</v>
      </c>
      <c r="AA4068" s="3" t="s">
        <v>3042</v>
      </c>
      <c r="AB4068" s="3" t="s">
        <v>3042</v>
      </c>
      <c r="AC4068" s="3" t="s">
        <v>3042</v>
      </c>
      <c r="AD4068" s="3" t="s">
        <v>3042</v>
      </c>
      <c r="AE4068" s="3" t="s">
        <v>3042</v>
      </c>
      <c r="AF4068" s="3" t="s">
        <v>811</v>
      </c>
      <c r="AG4068" s="3">
        <f t="shared" si="66"/>
        <v>31</v>
      </c>
      <c r="AH4068" s="3" t="s">
        <v>811</v>
      </c>
      <c r="AI4068" s="3" t="str">
        <f>IFERROR(IF($AG4068&lt;=$AN4068,MATCH($AH4068,레드마인_배치!G:G,0),MATCH($AH4068,레드마인_서비스!G:G,0)),"")</f>
        <v/>
      </c>
      <c r="AJ4068" s="3" t="str" cm="1">
        <f t="array" ref="AJ4068">IFERROR(INDEX(IF($AG4068&lt;=$AN4068,레드마인_배치!E:E,레드마인_서비스!E:E),콜트리분석!$AI4068),"")</f>
        <v/>
      </c>
      <c r="AK4068" s="3" t="str" cm="1">
        <f t="array" ref="AK4068">IFERROR(INDEX(IF($AG4068&lt;=$AN4068,레드마인_배치!H:H,레드마인_서비스!H:H),콜트리분석!$AI4068),"")</f>
        <v/>
      </c>
      <c r="AL4068" s="3" t="str" cm="1">
        <f t="array" ref="AL4068">IFERROR(INDEX(IF($AG4068&lt;=$AN4068,레드마인_배치!I:I,레드마인_서비스!I:I),콜트리분석!$AI4068),"")</f>
        <v/>
      </c>
      <c r="AM4068" s="3" t="str" cm="1">
        <f t="array" ref="AM4068">IFERROR(INDEX(IF($AG4068&lt;=$AN4068,레드마인_배치!J:J,레드마인_서비스!J:J),콜트리분석!$AI4068),"")</f>
        <v/>
      </c>
      <c r="AN4068" s="3">
        <v>3</v>
      </c>
      <c r="AO4068" s="15" t="str">
        <f ca="1">IFERROR(INDEX(레드마인_배치!E:E,MATCH(OFFSET(A4068,,AN4068),레드마인_배치!G:G,0)),"")</f>
        <v>미대상</v>
      </c>
      <c r="AP4068" t="s">
        <v>3330</v>
      </c>
      <c r="AQ4068">
        <v>172</v>
      </c>
    </row>
    <row r="4069" spans="1:43" hidden="1">
      <c r="A4069" s="3" t="s">
        <v>2957</v>
      </c>
      <c r="B4069" s="3" t="s">
        <v>491</v>
      </c>
      <c r="C4069" s="3" t="s">
        <v>494</v>
      </c>
      <c r="D4069" s="3" t="s">
        <v>677</v>
      </c>
      <c r="E4069" s="3" t="s">
        <v>3043</v>
      </c>
      <c r="F4069" s="3" t="s">
        <v>3044</v>
      </c>
      <c r="G4069" s="3" t="s">
        <v>3047</v>
      </c>
      <c r="H4069" s="3" t="s">
        <v>3042</v>
      </c>
      <c r="I4069" s="3" t="s">
        <v>3042</v>
      </c>
      <c r="J4069" s="3" t="s">
        <v>3042</v>
      </c>
      <c r="K4069" s="3" t="s">
        <v>3042</v>
      </c>
      <c r="L4069" s="3" t="s">
        <v>3042</v>
      </c>
      <c r="M4069" s="3" t="s">
        <v>3042</v>
      </c>
      <c r="N4069" s="3" t="s">
        <v>3042</v>
      </c>
      <c r="O4069" s="3" t="s">
        <v>3042</v>
      </c>
      <c r="P4069" s="3" t="s">
        <v>3042</v>
      </c>
      <c r="Q4069" s="3" t="s">
        <v>3042</v>
      </c>
      <c r="R4069" s="3" t="s">
        <v>3042</v>
      </c>
      <c r="S4069" s="3" t="s">
        <v>3042</v>
      </c>
      <c r="T4069" s="3" t="s">
        <v>3042</v>
      </c>
      <c r="U4069" s="3" t="s">
        <v>3042</v>
      </c>
      <c r="V4069" s="3" t="s">
        <v>3042</v>
      </c>
      <c r="W4069" s="3" t="s">
        <v>3042</v>
      </c>
      <c r="X4069" s="3" t="s">
        <v>3042</v>
      </c>
      <c r="Y4069" s="3" t="s">
        <v>3042</v>
      </c>
      <c r="Z4069" s="3" t="s">
        <v>3042</v>
      </c>
      <c r="AA4069" s="3" t="s">
        <v>3042</v>
      </c>
      <c r="AB4069" s="3" t="s">
        <v>3042</v>
      </c>
      <c r="AC4069" s="3" t="s">
        <v>3042</v>
      </c>
      <c r="AD4069" s="3" t="s">
        <v>3042</v>
      </c>
      <c r="AE4069" s="3" t="s">
        <v>650</v>
      </c>
      <c r="AF4069" s="3"/>
      <c r="AG4069" s="3">
        <f t="shared" si="66"/>
        <v>30</v>
      </c>
      <c r="AH4069" s="3" t="s">
        <v>650</v>
      </c>
      <c r="AI4069" s="3" t="str">
        <f>IFERROR(IF($AG4069&lt;=$AN4069,MATCH($AH4069,레드마인_배치!G:G,0),MATCH($AH4069,레드마인_서비스!G:G,0)),"")</f>
        <v/>
      </c>
      <c r="AJ4069" s="3" t="str" cm="1">
        <f t="array" ref="AJ4069">IFERROR(INDEX(IF($AG4069&lt;=$AN4069,레드마인_배치!E:E,레드마인_서비스!E:E),콜트리분석!$AI4069),"")</f>
        <v/>
      </c>
      <c r="AK4069" s="3" t="str" cm="1">
        <f t="array" ref="AK4069">IFERROR(INDEX(IF($AG4069&lt;=$AN4069,레드마인_배치!H:H,레드마인_서비스!H:H),콜트리분석!$AI4069),"")</f>
        <v/>
      </c>
      <c r="AL4069" s="3" t="str" cm="1">
        <f t="array" ref="AL4069">IFERROR(INDEX(IF($AG4069&lt;=$AN4069,레드마인_배치!I:I,레드마인_서비스!I:I),콜트리분석!$AI4069),"")</f>
        <v/>
      </c>
      <c r="AM4069" s="3" t="str" cm="1">
        <f t="array" ref="AM4069">IFERROR(INDEX(IF($AG4069&lt;=$AN4069,레드마인_배치!J:J,레드마인_서비스!J:J),콜트리분석!$AI4069),"")</f>
        <v/>
      </c>
      <c r="AN4069" s="3">
        <v>3</v>
      </c>
      <c r="AO4069" s="15" t="str">
        <f ca="1">IFERROR(INDEX(레드마인_배치!E:E,MATCH(OFFSET(A4069,,AN4069),레드마인_배치!G:G,0)),"")</f>
        <v>미대상</v>
      </c>
      <c r="AP4069" t="s">
        <v>3330</v>
      </c>
      <c r="AQ4069">
        <v>172</v>
      </c>
    </row>
    <row r="4070" spans="1:43" hidden="1">
      <c r="A4070" s="3" t="s">
        <v>2957</v>
      </c>
      <c r="B4070" s="3" t="s">
        <v>491</v>
      </c>
      <c r="C4070" s="3" t="s">
        <v>494</v>
      </c>
      <c r="D4070" s="3" t="s">
        <v>677</v>
      </c>
      <c r="E4070" s="3" t="s">
        <v>3043</v>
      </c>
      <c r="F4070" s="3" t="s">
        <v>3044</v>
      </c>
      <c r="G4070" s="3" t="s">
        <v>3047</v>
      </c>
      <c r="H4070" s="3" t="s">
        <v>3042</v>
      </c>
      <c r="I4070" s="3" t="s">
        <v>3042</v>
      </c>
      <c r="J4070" s="3" t="s">
        <v>3042</v>
      </c>
      <c r="K4070" s="3" t="s">
        <v>3042</v>
      </c>
      <c r="L4070" s="3" t="s">
        <v>3042</v>
      </c>
      <c r="M4070" s="3" t="s">
        <v>3042</v>
      </c>
      <c r="N4070" s="3" t="s">
        <v>3042</v>
      </c>
      <c r="O4070" s="3" t="s">
        <v>3042</v>
      </c>
      <c r="P4070" s="3" t="s">
        <v>3042</v>
      </c>
      <c r="Q4070" s="3" t="s">
        <v>3042</v>
      </c>
      <c r="R4070" s="3" t="s">
        <v>3042</v>
      </c>
      <c r="S4070" s="3" t="s">
        <v>3042</v>
      </c>
      <c r="T4070" s="3" t="s">
        <v>3042</v>
      </c>
      <c r="U4070" s="3" t="s">
        <v>3042</v>
      </c>
      <c r="V4070" s="3" t="s">
        <v>3042</v>
      </c>
      <c r="W4070" s="3" t="s">
        <v>3042</v>
      </c>
      <c r="X4070" s="3" t="s">
        <v>3042</v>
      </c>
      <c r="Y4070" s="3" t="s">
        <v>3042</v>
      </c>
      <c r="Z4070" s="3" t="s">
        <v>3042</v>
      </c>
      <c r="AA4070" s="3" t="s">
        <v>3042</v>
      </c>
      <c r="AB4070" s="3" t="s">
        <v>3042</v>
      </c>
      <c r="AC4070" s="3" t="s">
        <v>3042</v>
      </c>
      <c r="AD4070" s="3" t="s">
        <v>3042</v>
      </c>
      <c r="AE4070" s="3" t="s">
        <v>812</v>
      </c>
      <c r="AF4070" s="3"/>
      <c r="AG4070" s="3">
        <f t="shared" si="66"/>
        <v>30</v>
      </c>
      <c r="AH4070" s="3" t="s">
        <v>812</v>
      </c>
      <c r="AI4070" s="3" t="str">
        <f>IFERROR(IF($AG4070&lt;=$AN4070,MATCH($AH4070,레드마인_배치!G:G,0),MATCH($AH4070,레드마인_서비스!G:G,0)),"")</f>
        <v/>
      </c>
      <c r="AJ4070" s="3" t="str" cm="1">
        <f t="array" ref="AJ4070">IFERROR(INDEX(IF($AG4070&lt;=$AN4070,레드마인_배치!E:E,레드마인_서비스!E:E),콜트리분석!$AI4070),"")</f>
        <v/>
      </c>
      <c r="AK4070" s="3" t="str" cm="1">
        <f t="array" ref="AK4070">IFERROR(INDEX(IF($AG4070&lt;=$AN4070,레드마인_배치!H:H,레드마인_서비스!H:H),콜트리분석!$AI4070),"")</f>
        <v/>
      </c>
      <c r="AL4070" s="3" t="str" cm="1">
        <f t="array" ref="AL4070">IFERROR(INDEX(IF($AG4070&lt;=$AN4070,레드마인_배치!I:I,레드마인_서비스!I:I),콜트리분석!$AI4070),"")</f>
        <v/>
      </c>
      <c r="AM4070" s="3" t="str" cm="1">
        <f t="array" ref="AM4070">IFERROR(INDEX(IF($AG4070&lt;=$AN4070,레드마인_배치!J:J,레드마인_서비스!J:J),콜트리분석!$AI4070),"")</f>
        <v/>
      </c>
      <c r="AN4070" s="3">
        <v>3</v>
      </c>
      <c r="AO4070" s="15" t="str">
        <f ca="1">IFERROR(INDEX(레드마인_배치!E:E,MATCH(OFFSET(A4070,,AN4070),레드마인_배치!G:G,0)),"")</f>
        <v>미대상</v>
      </c>
      <c r="AP4070" t="s">
        <v>3330</v>
      </c>
      <c r="AQ4070">
        <v>172</v>
      </c>
    </row>
    <row r="4071" spans="1:43" hidden="1">
      <c r="A4071" s="3" t="s">
        <v>2957</v>
      </c>
      <c r="B4071" s="3" t="s">
        <v>491</v>
      </c>
      <c r="C4071" s="3" t="s">
        <v>494</v>
      </c>
      <c r="D4071" s="3" t="s">
        <v>677</v>
      </c>
      <c r="E4071" s="3" t="s">
        <v>3043</v>
      </c>
      <c r="F4071" s="3" t="s">
        <v>3044</v>
      </c>
      <c r="G4071" s="3" t="s">
        <v>3047</v>
      </c>
      <c r="H4071" s="3" t="s">
        <v>3042</v>
      </c>
      <c r="I4071" s="3" t="s">
        <v>3042</v>
      </c>
      <c r="J4071" s="3" t="s">
        <v>3042</v>
      </c>
      <c r="K4071" s="3" t="s">
        <v>3042</v>
      </c>
      <c r="L4071" s="3" t="s">
        <v>3042</v>
      </c>
      <c r="M4071" s="3" t="s">
        <v>3042</v>
      </c>
      <c r="N4071" s="3" t="s">
        <v>3042</v>
      </c>
      <c r="O4071" s="3" t="s">
        <v>3042</v>
      </c>
      <c r="P4071" s="3" t="s">
        <v>3042</v>
      </c>
      <c r="Q4071" s="3" t="s">
        <v>3042</v>
      </c>
      <c r="R4071" s="3" t="s">
        <v>3042</v>
      </c>
      <c r="S4071" s="3" t="s">
        <v>3042</v>
      </c>
      <c r="T4071" s="3" t="s">
        <v>3042</v>
      </c>
      <c r="U4071" s="3" t="s">
        <v>3042</v>
      </c>
      <c r="V4071" s="3" t="s">
        <v>3042</v>
      </c>
      <c r="W4071" s="3" t="s">
        <v>3042</v>
      </c>
      <c r="X4071" s="3" t="s">
        <v>3042</v>
      </c>
      <c r="Y4071" s="3" t="s">
        <v>3042</v>
      </c>
      <c r="Z4071" s="3" t="s">
        <v>3042</v>
      </c>
      <c r="AA4071" s="3" t="s">
        <v>3042</v>
      </c>
      <c r="AB4071" s="3" t="s">
        <v>3042</v>
      </c>
      <c r="AC4071" s="3" t="s">
        <v>3042</v>
      </c>
      <c r="AD4071" s="3" t="s">
        <v>3042</v>
      </c>
      <c r="AE4071" s="3" t="s">
        <v>811</v>
      </c>
      <c r="AF4071" s="3"/>
      <c r="AG4071" s="3">
        <f t="shared" si="66"/>
        <v>30</v>
      </c>
      <c r="AH4071" s="3" t="s">
        <v>811</v>
      </c>
      <c r="AI4071" s="3" t="str">
        <f>IFERROR(IF($AG4071&lt;=$AN4071,MATCH($AH4071,레드마인_배치!G:G,0),MATCH($AH4071,레드마인_서비스!G:G,0)),"")</f>
        <v/>
      </c>
      <c r="AJ4071" s="3" t="str" cm="1">
        <f t="array" ref="AJ4071">IFERROR(INDEX(IF($AG4071&lt;=$AN4071,레드마인_배치!E:E,레드마인_서비스!E:E),콜트리분석!$AI4071),"")</f>
        <v/>
      </c>
      <c r="AK4071" s="3" t="str" cm="1">
        <f t="array" ref="AK4071">IFERROR(INDEX(IF($AG4071&lt;=$AN4071,레드마인_배치!H:H,레드마인_서비스!H:H),콜트리분석!$AI4071),"")</f>
        <v/>
      </c>
      <c r="AL4071" s="3" t="str" cm="1">
        <f t="array" ref="AL4071">IFERROR(INDEX(IF($AG4071&lt;=$AN4071,레드마인_배치!I:I,레드마인_서비스!I:I),콜트리분석!$AI4071),"")</f>
        <v/>
      </c>
      <c r="AM4071" s="3" t="str" cm="1">
        <f t="array" ref="AM4071">IFERROR(INDEX(IF($AG4071&lt;=$AN4071,레드마인_배치!J:J,레드마인_서비스!J:J),콜트리분석!$AI4071),"")</f>
        <v/>
      </c>
      <c r="AN4071" s="3">
        <v>3</v>
      </c>
      <c r="AO4071" s="15" t="str">
        <f ca="1">IFERROR(INDEX(레드마인_배치!E:E,MATCH(OFFSET(A4071,,AN4071),레드마인_배치!G:G,0)),"")</f>
        <v>미대상</v>
      </c>
      <c r="AP4071" t="s">
        <v>3330</v>
      </c>
      <c r="AQ4071">
        <v>172</v>
      </c>
    </row>
    <row r="4072" spans="1:43" hidden="1">
      <c r="A4072" s="3" t="s">
        <v>2957</v>
      </c>
      <c r="B4072" s="3" t="s">
        <v>491</v>
      </c>
      <c r="C4072" s="3" t="s">
        <v>494</v>
      </c>
      <c r="D4072" s="3" t="s">
        <v>677</v>
      </c>
      <c r="E4072" s="3" t="s">
        <v>3043</v>
      </c>
      <c r="F4072" s="3" t="s">
        <v>3044</v>
      </c>
      <c r="G4072" s="3" t="s">
        <v>3047</v>
      </c>
      <c r="H4072" s="3" t="s">
        <v>3042</v>
      </c>
      <c r="I4072" s="3" t="s">
        <v>3042</v>
      </c>
      <c r="J4072" s="3" t="s">
        <v>3042</v>
      </c>
      <c r="K4072" s="3" t="s">
        <v>3042</v>
      </c>
      <c r="L4072" s="3" t="s">
        <v>3042</v>
      </c>
      <c r="M4072" s="3" t="s">
        <v>3042</v>
      </c>
      <c r="N4072" s="3" t="s">
        <v>3042</v>
      </c>
      <c r="O4072" s="3" t="s">
        <v>3042</v>
      </c>
      <c r="P4072" s="3" t="s">
        <v>3042</v>
      </c>
      <c r="Q4072" s="3" t="s">
        <v>3042</v>
      </c>
      <c r="R4072" s="3" t="s">
        <v>3042</v>
      </c>
      <c r="S4072" s="3" t="s">
        <v>3042</v>
      </c>
      <c r="T4072" s="3" t="s">
        <v>3042</v>
      </c>
      <c r="U4072" s="3" t="s">
        <v>3042</v>
      </c>
      <c r="V4072" s="3" t="s">
        <v>3042</v>
      </c>
      <c r="W4072" s="3" t="s">
        <v>3042</v>
      </c>
      <c r="X4072" s="3" t="s">
        <v>3042</v>
      </c>
      <c r="Y4072" s="3" t="s">
        <v>3042</v>
      </c>
      <c r="Z4072" s="3" t="s">
        <v>3042</v>
      </c>
      <c r="AA4072" s="3" t="s">
        <v>3042</v>
      </c>
      <c r="AB4072" s="3" t="s">
        <v>3042</v>
      </c>
      <c r="AC4072" s="3" t="s">
        <v>3042</v>
      </c>
      <c r="AD4072" s="3" t="s">
        <v>650</v>
      </c>
      <c r="AE4072" s="3"/>
      <c r="AF4072" s="3"/>
      <c r="AG4072" s="3">
        <f t="shared" si="66"/>
        <v>29</v>
      </c>
      <c r="AH4072" s="3" t="s">
        <v>650</v>
      </c>
      <c r="AI4072" s="3" t="str">
        <f>IFERROR(IF($AG4072&lt;=$AN4072,MATCH($AH4072,레드마인_배치!G:G,0),MATCH($AH4072,레드마인_서비스!G:G,0)),"")</f>
        <v/>
      </c>
      <c r="AJ4072" s="3" t="str" cm="1">
        <f t="array" ref="AJ4072">IFERROR(INDEX(IF($AG4072&lt;=$AN4072,레드마인_배치!E:E,레드마인_서비스!E:E),콜트리분석!$AI4072),"")</f>
        <v/>
      </c>
      <c r="AK4072" s="3" t="str" cm="1">
        <f t="array" ref="AK4072">IFERROR(INDEX(IF($AG4072&lt;=$AN4072,레드마인_배치!H:H,레드마인_서비스!H:H),콜트리분석!$AI4072),"")</f>
        <v/>
      </c>
      <c r="AL4072" s="3" t="str" cm="1">
        <f t="array" ref="AL4072">IFERROR(INDEX(IF($AG4072&lt;=$AN4072,레드마인_배치!I:I,레드마인_서비스!I:I),콜트리분석!$AI4072),"")</f>
        <v/>
      </c>
      <c r="AM4072" s="3" t="str" cm="1">
        <f t="array" ref="AM4072">IFERROR(INDEX(IF($AG4072&lt;=$AN4072,레드마인_배치!J:J,레드마인_서비스!J:J),콜트리분석!$AI4072),"")</f>
        <v/>
      </c>
      <c r="AN4072" s="3">
        <v>3</v>
      </c>
      <c r="AO4072" s="15" t="str">
        <f ca="1">IFERROR(INDEX(레드마인_배치!E:E,MATCH(OFFSET(A4072,,AN4072),레드마인_배치!G:G,0)),"")</f>
        <v>미대상</v>
      </c>
      <c r="AP4072" t="s">
        <v>3330</v>
      </c>
      <c r="AQ4072">
        <v>172</v>
      </c>
    </row>
    <row r="4073" spans="1:43" hidden="1">
      <c r="A4073" s="3" t="s">
        <v>2957</v>
      </c>
      <c r="B4073" s="3" t="s">
        <v>491</v>
      </c>
      <c r="C4073" s="3" t="s">
        <v>494</v>
      </c>
      <c r="D4073" s="3" t="s">
        <v>677</v>
      </c>
      <c r="E4073" s="3" t="s">
        <v>3043</v>
      </c>
      <c r="F4073" s="3" t="s">
        <v>3044</v>
      </c>
      <c r="G4073" s="3" t="s">
        <v>3047</v>
      </c>
      <c r="H4073" s="3" t="s">
        <v>3042</v>
      </c>
      <c r="I4073" s="3" t="s">
        <v>3042</v>
      </c>
      <c r="J4073" s="3" t="s">
        <v>3042</v>
      </c>
      <c r="K4073" s="3" t="s">
        <v>3042</v>
      </c>
      <c r="L4073" s="3" t="s">
        <v>3042</v>
      </c>
      <c r="M4073" s="3" t="s">
        <v>3042</v>
      </c>
      <c r="N4073" s="3" t="s">
        <v>3042</v>
      </c>
      <c r="O4073" s="3" t="s">
        <v>3042</v>
      </c>
      <c r="P4073" s="3" t="s">
        <v>3042</v>
      </c>
      <c r="Q4073" s="3" t="s">
        <v>3042</v>
      </c>
      <c r="R4073" s="3" t="s">
        <v>3042</v>
      </c>
      <c r="S4073" s="3" t="s">
        <v>3042</v>
      </c>
      <c r="T4073" s="3" t="s">
        <v>3042</v>
      </c>
      <c r="U4073" s="3" t="s">
        <v>3042</v>
      </c>
      <c r="V4073" s="3" t="s">
        <v>3042</v>
      </c>
      <c r="W4073" s="3" t="s">
        <v>3042</v>
      </c>
      <c r="X4073" s="3" t="s">
        <v>3042</v>
      </c>
      <c r="Y4073" s="3" t="s">
        <v>3042</v>
      </c>
      <c r="Z4073" s="3" t="s">
        <v>3042</v>
      </c>
      <c r="AA4073" s="3" t="s">
        <v>3042</v>
      </c>
      <c r="AB4073" s="3" t="s">
        <v>3042</v>
      </c>
      <c r="AC4073" s="3" t="s">
        <v>3042</v>
      </c>
      <c r="AD4073" s="3" t="s">
        <v>812</v>
      </c>
      <c r="AE4073" s="3"/>
      <c r="AF4073" s="3"/>
      <c r="AG4073" s="3">
        <f t="shared" si="66"/>
        <v>29</v>
      </c>
      <c r="AH4073" s="3" t="s">
        <v>812</v>
      </c>
      <c r="AI4073" s="3" t="str">
        <f>IFERROR(IF($AG4073&lt;=$AN4073,MATCH($AH4073,레드마인_배치!G:G,0),MATCH($AH4073,레드마인_서비스!G:G,0)),"")</f>
        <v/>
      </c>
      <c r="AJ4073" s="3" t="str" cm="1">
        <f t="array" ref="AJ4073">IFERROR(INDEX(IF($AG4073&lt;=$AN4073,레드마인_배치!E:E,레드마인_서비스!E:E),콜트리분석!$AI4073),"")</f>
        <v/>
      </c>
      <c r="AK4073" s="3" t="str" cm="1">
        <f t="array" ref="AK4073">IFERROR(INDEX(IF($AG4073&lt;=$AN4073,레드마인_배치!H:H,레드마인_서비스!H:H),콜트리분석!$AI4073),"")</f>
        <v/>
      </c>
      <c r="AL4073" s="3" t="str" cm="1">
        <f t="array" ref="AL4073">IFERROR(INDEX(IF($AG4073&lt;=$AN4073,레드마인_배치!I:I,레드마인_서비스!I:I),콜트리분석!$AI4073),"")</f>
        <v/>
      </c>
      <c r="AM4073" s="3" t="str" cm="1">
        <f t="array" ref="AM4073">IFERROR(INDEX(IF($AG4073&lt;=$AN4073,레드마인_배치!J:J,레드마인_서비스!J:J),콜트리분석!$AI4073),"")</f>
        <v/>
      </c>
      <c r="AN4073" s="3">
        <v>3</v>
      </c>
      <c r="AO4073" s="15" t="str">
        <f ca="1">IFERROR(INDEX(레드마인_배치!E:E,MATCH(OFFSET(A4073,,AN4073),레드마인_배치!G:G,0)),"")</f>
        <v>미대상</v>
      </c>
      <c r="AP4073" t="s">
        <v>3330</v>
      </c>
      <c r="AQ4073">
        <v>172</v>
      </c>
    </row>
    <row r="4074" spans="1:43" hidden="1">
      <c r="A4074" s="3" t="s">
        <v>2957</v>
      </c>
      <c r="B4074" s="3" t="s">
        <v>491</v>
      </c>
      <c r="C4074" s="3" t="s">
        <v>494</v>
      </c>
      <c r="D4074" s="3" t="s">
        <v>677</v>
      </c>
      <c r="E4074" s="3" t="s">
        <v>3043</v>
      </c>
      <c r="F4074" s="3" t="s">
        <v>3044</v>
      </c>
      <c r="G4074" s="3" t="s">
        <v>3047</v>
      </c>
      <c r="H4074" s="3" t="s">
        <v>3042</v>
      </c>
      <c r="I4074" s="3" t="s">
        <v>3042</v>
      </c>
      <c r="J4074" s="3" t="s">
        <v>3042</v>
      </c>
      <c r="K4074" s="3" t="s">
        <v>3042</v>
      </c>
      <c r="L4074" s="3" t="s">
        <v>3042</v>
      </c>
      <c r="M4074" s="3" t="s">
        <v>3042</v>
      </c>
      <c r="N4074" s="3" t="s">
        <v>3042</v>
      </c>
      <c r="O4074" s="3" t="s">
        <v>3042</v>
      </c>
      <c r="P4074" s="3" t="s">
        <v>3042</v>
      </c>
      <c r="Q4074" s="3" t="s">
        <v>3042</v>
      </c>
      <c r="R4074" s="3" t="s">
        <v>3042</v>
      </c>
      <c r="S4074" s="3" t="s">
        <v>3042</v>
      </c>
      <c r="T4074" s="3" t="s">
        <v>3042</v>
      </c>
      <c r="U4074" s="3" t="s">
        <v>3042</v>
      </c>
      <c r="V4074" s="3" t="s">
        <v>3042</v>
      </c>
      <c r="W4074" s="3" t="s">
        <v>3042</v>
      </c>
      <c r="X4074" s="3" t="s">
        <v>3042</v>
      </c>
      <c r="Y4074" s="3" t="s">
        <v>3042</v>
      </c>
      <c r="Z4074" s="3" t="s">
        <v>3042</v>
      </c>
      <c r="AA4074" s="3" t="s">
        <v>3042</v>
      </c>
      <c r="AB4074" s="3" t="s">
        <v>3042</v>
      </c>
      <c r="AC4074" s="3" t="s">
        <v>3042</v>
      </c>
      <c r="AD4074" s="3" t="s">
        <v>811</v>
      </c>
      <c r="AE4074" s="3"/>
      <c r="AF4074" s="3"/>
      <c r="AG4074" s="3">
        <f t="shared" si="66"/>
        <v>29</v>
      </c>
      <c r="AH4074" s="3" t="s">
        <v>811</v>
      </c>
      <c r="AI4074" s="3" t="str">
        <f>IFERROR(IF($AG4074&lt;=$AN4074,MATCH($AH4074,레드마인_배치!G:G,0),MATCH($AH4074,레드마인_서비스!G:G,0)),"")</f>
        <v/>
      </c>
      <c r="AJ4074" s="3" t="str" cm="1">
        <f t="array" ref="AJ4074">IFERROR(INDEX(IF($AG4074&lt;=$AN4074,레드마인_배치!E:E,레드마인_서비스!E:E),콜트리분석!$AI4074),"")</f>
        <v/>
      </c>
      <c r="AK4074" s="3" t="str" cm="1">
        <f t="array" ref="AK4074">IFERROR(INDEX(IF($AG4074&lt;=$AN4074,레드마인_배치!H:H,레드마인_서비스!H:H),콜트리분석!$AI4074),"")</f>
        <v/>
      </c>
      <c r="AL4074" s="3" t="str" cm="1">
        <f t="array" ref="AL4074">IFERROR(INDEX(IF($AG4074&lt;=$AN4074,레드마인_배치!I:I,레드마인_서비스!I:I),콜트리분석!$AI4074),"")</f>
        <v/>
      </c>
      <c r="AM4074" s="3" t="str" cm="1">
        <f t="array" ref="AM4074">IFERROR(INDEX(IF($AG4074&lt;=$AN4074,레드마인_배치!J:J,레드마인_서비스!J:J),콜트리분석!$AI4074),"")</f>
        <v/>
      </c>
      <c r="AN4074" s="3">
        <v>3</v>
      </c>
      <c r="AO4074" s="15" t="str">
        <f ca="1">IFERROR(INDEX(레드마인_배치!E:E,MATCH(OFFSET(A4074,,AN4074),레드마인_배치!G:G,0)),"")</f>
        <v>미대상</v>
      </c>
      <c r="AP4074" t="s">
        <v>3330</v>
      </c>
      <c r="AQ4074">
        <v>172</v>
      </c>
    </row>
    <row r="4075" spans="1:43" hidden="1">
      <c r="A4075" s="3" t="s">
        <v>2957</v>
      </c>
      <c r="B4075" s="3" t="s">
        <v>491</v>
      </c>
      <c r="C4075" s="3" t="s">
        <v>494</v>
      </c>
      <c r="D4075" s="3" t="s">
        <v>677</v>
      </c>
      <c r="E4075" s="3" t="s">
        <v>3043</v>
      </c>
      <c r="F4075" s="3" t="s">
        <v>3044</v>
      </c>
      <c r="G4075" s="3" t="s">
        <v>3047</v>
      </c>
      <c r="H4075" s="3" t="s">
        <v>3042</v>
      </c>
      <c r="I4075" s="3" t="s">
        <v>3042</v>
      </c>
      <c r="J4075" s="3" t="s">
        <v>3042</v>
      </c>
      <c r="K4075" s="3" t="s">
        <v>3042</v>
      </c>
      <c r="L4075" s="3" t="s">
        <v>3042</v>
      </c>
      <c r="M4075" s="3" t="s">
        <v>3042</v>
      </c>
      <c r="N4075" s="3" t="s">
        <v>3042</v>
      </c>
      <c r="O4075" s="3" t="s">
        <v>3042</v>
      </c>
      <c r="P4075" s="3" t="s">
        <v>3042</v>
      </c>
      <c r="Q4075" s="3" t="s">
        <v>3042</v>
      </c>
      <c r="R4075" s="3" t="s">
        <v>3042</v>
      </c>
      <c r="S4075" s="3" t="s">
        <v>3042</v>
      </c>
      <c r="T4075" s="3" t="s">
        <v>3042</v>
      </c>
      <c r="U4075" s="3" t="s">
        <v>3042</v>
      </c>
      <c r="V4075" s="3" t="s">
        <v>3042</v>
      </c>
      <c r="W4075" s="3" t="s">
        <v>3042</v>
      </c>
      <c r="X4075" s="3" t="s">
        <v>3042</v>
      </c>
      <c r="Y4075" s="3" t="s">
        <v>3042</v>
      </c>
      <c r="Z4075" s="3" t="s">
        <v>3042</v>
      </c>
      <c r="AA4075" s="3" t="s">
        <v>3042</v>
      </c>
      <c r="AB4075" s="3" t="s">
        <v>3042</v>
      </c>
      <c r="AC4075" s="3" t="s">
        <v>650</v>
      </c>
      <c r="AD4075" s="3"/>
      <c r="AE4075" s="3"/>
      <c r="AF4075" s="3"/>
      <c r="AG4075" s="3">
        <f t="shared" si="66"/>
        <v>28</v>
      </c>
      <c r="AH4075" s="3" t="s">
        <v>650</v>
      </c>
      <c r="AI4075" s="3" t="str">
        <f>IFERROR(IF($AG4075&lt;=$AN4075,MATCH($AH4075,레드마인_배치!G:G,0),MATCH($AH4075,레드마인_서비스!G:G,0)),"")</f>
        <v/>
      </c>
      <c r="AJ4075" s="3" t="str" cm="1">
        <f t="array" ref="AJ4075">IFERROR(INDEX(IF($AG4075&lt;=$AN4075,레드마인_배치!E:E,레드마인_서비스!E:E),콜트리분석!$AI4075),"")</f>
        <v/>
      </c>
      <c r="AK4075" s="3" t="str" cm="1">
        <f t="array" ref="AK4075">IFERROR(INDEX(IF($AG4075&lt;=$AN4075,레드마인_배치!H:H,레드마인_서비스!H:H),콜트리분석!$AI4075),"")</f>
        <v/>
      </c>
      <c r="AL4075" s="3" t="str" cm="1">
        <f t="array" ref="AL4075">IFERROR(INDEX(IF($AG4075&lt;=$AN4075,레드마인_배치!I:I,레드마인_서비스!I:I),콜트리분석!$AI4075),"")</f>
        <v/>
      </c>
      <c r="AM4075" s="3" t="str" cm="1">
        <f t="array" ref="AM4075">IFERROR(INDEX(IF($AG4075&lt;=$AN4075,레드마인_배치!J:J,레드마인_서비스!J:J),콜트리분석!$AI4075),"")</f>
        <v/>
      </c>
      <c r="AN4075" s="3">
        <v>3</v>
      </c>
      <c r="AO4075" s="15" t="str">
        <f ca="1">IFERROR(INDEX(레드마인_배치!E:E,MATCH(OFFSET(A4075,,AN4075),레드마인_배치!G:G,0)),"")</f>
        <v>미대상</v>
      </c>
      <c r="AP4075" t="s">
        <v>3330</v>
      </c>
      <c r="AQ4075">
        <v>172</v>
      </c>
    </row>
    <row r="4076" spans="1:43" hidden="1">
      <c r="A4076" s="3" t="s">
        <v>2957</v>
      </c>
      <c r="B4076" s="3" t="s">
        <v>491</v>
      </c>
      <c r="C4076" s="3" t="s">
        <v>494</v>
      </c>
      <c r="D4076" s="3" t="s">
        <v>677</v>
      </c>
      <c r="E4076" s="3" t="s">
        <v>3043</v>
      </c>
      <c r="F4076" s="3" t="s">
        <v>3044</v>
      </c>
      <c r="G4076" s="3" t="s">
        <v>3047</v>
      </c>
      <c r="H4076" s="3" t="s">
        <v>3042</v>
      </c>
      <c r="I4076" s="3" t="s">
        <v>3042</v>
      </c>
      <c r="J4076" s="3" t="s">
        <v>3042</v>
      </c>
      <c r="K4076" s="3" t="s">
        <v>3042</v>
      </c>
      <c r="L4076" s="3" t="s">
        <v>3042</v>
      </c>
      <c r="M4076" s="3" t="s">
        <v>3042</v>
      </c>
      <c r="N4076" s="3" t="s">
        <v>3042</v>
      </c>
      <c r="O4076" s="3" t="s">
        <v>3042</v>
      </c>
      <c r="P4076" s="3" t="s">
        <v>3042</v>
      </c>
      <c r="Q4076" s="3" t="s">
        <v>3042</v>
      </c>
      <c r="R4076" s="3" t="s">
        <v>3042</v>
      </c>
      <c r="S4076" s="3" t="s">
        <v>3042</v>
      </c>
      <c r="T4076" s="3" t="s">
        <v>3042</v>
      </c>
      <c r="U4076" s="3" t="s">
        <v>3042</v>
      </c>
      <c r="V4076" s="3" t="s">
        <v>3042</v>
      </c>
      <c r="W4076" s="3" t="s">
        <v>3042</v>
      </c>
      <c r="X4076" s="3" t="s">
        <v>3042</v>
      </c>
      <c r="Y4076" s="3" t="s">
        <v>3042</v>
      </c>
      <c r="Z4076" s="3" t="s">
        <v>3042</v>
      </c>
      <c r="AA4076" s="3" t="s">
        <v>3042</v>
      </c>
      <c r="AB4076" s="3" t="s">
        <v>3042</v>
      </c>
      <c r="AC4076" s="3" t="s">
        <v>812</v>
      </c>
      <c r="AD4076" s="3"/>
      <c r="AE4076" s="3"/>
      <c r="AF4076" s="3"/>
      <c r="AG4076" s="3">
        <f t="shared" si="66"/>
        <v>28</v>
      </c>
      <c r="AH4076" s="3" t="s">
        <v>812</v>
      </c>
      <c r="AI4076" s="3" t="str">
        <f>IFERROR(IF($AG4076&lt;=$AN4076,MATCH($AH4076,레드마인_배치!G:G,0),MATCH($AH4076,레드마인_서비스!G:G,0)),"")</f>
        <v/>
      </c>
      <c r="AJ4076" s="3" t="str" cm="1">
        <f t="array" ref="AJ4076">IFERROR(INDEX(IF($AG4076&lt;=$AN4076,레드마인_배치!E:E,레드마인_서비스!E:E),콜트리분석!$AI4076),"")</f>
        <v/>
      </c>
      <c r="AK4076" s="3" t="str" cm="1">
        <f t="array" ref="AK4076">IFERROR(INDEX(IF($AG4076&lt;=$AN4076,레드마인_배치!H:H,레드마인_서비스!H:H),콜트리분석!$AI4076),"")</f>
        <v/>
      </c>
      <c r="AL4076" s="3" t="str" cm="1">
        <f t="array" ref="AL4076">IFERROR(INDEX(IF($AG4076&lt;=$AN4076,레드마인_배치!I:I,레드마인_서비스!I:I),콜트리분석!$AI4076),"")</f>
        <v/>
      </c>
      <c r="AM4076" s="3" t="str" cm="1">
        <f t="array" ref="AM4076">IFERROR(INDEX(IF($AG4076&lt;=$AN4076,레드마인_배치!J:J,레드마인_서비스!J:J),콜트리분석!$AI4076),"")</f>
        <v/>
      </c>
      <c r="AN4076" s="3">
        <v>3</v>
      </c>
      <c r="AO4076" s="15" t="str">
        <f ca="1">IFERROR(INDEX(레드마인_배치!E:E,MATCH(OFFSET(A4076,,AN4076),레드마인_배치!G:G,0)),"")</f>
        <v>미대상</v>
      </c>
      <c r="AP4076" t="s">
        <v>3330</v>
      </c>
      <c r="AQ4076">
        <v>172</v>
      </c>
    </row>
    <row r="4077" spans="1:43" hidden="1">
      <c r="A4077" s="3" t="s">
        <v>2957</v>
      </c>
      <c r="B4077" s="3" t="s">
        <v>491</v>
      </c>
      <c r="C4077" s="3" t="s">
        <v>494</v>
      </c>
      <c r="D4077" s="3" t="s">
        <v>677</v>
      </c>
      <c r="E4077" s="3" t="s">
        <v>3043</v>
      </c>
      <c r="F4077" s="3" t="s">
        <v>3044</v>
      </c>
      <c r="G4077" s="3" t="s">
        <v>3047</v>
      </c>
      <c r="H4077" s="3" t="s">
        <v>3042</v>
      </c>
      <c r="I4077" s="3" t="s">
        <v>3042</v>
      </c>
      <c r="J4077" s="3" t="s">
        <v>3042</v>
      </c>
      <c r="K4077" s="3" t="s">
        <v>3042</v>
      </c>
      <c r="L4077" s="3" t="s">
        <v>3042</v>
      </c>
      <c r="M4077" s="3" t="s">
        <v>3042</v>
      </c>
      <c r="N4077" s="3" t="s">
        <v>3042</v>
      </c>
      <c r="O4077" s="3" t="s">
        <v>3042</v>
      </c>
      <c r="P4077" s="3" t="s">
        <v>3042</v>
      </c>
      <c r="Q4077" s="3" t="s">
        <v>3042</v>
      </c>
      <c r="R4077" s="3" t="s">
        <v>3042</v>
      </c>
      <c r="S4077" s="3" t="s">
        <v>3042</v>
      </c>
      <c r="T4077" s="3" t="s">
        <v>3042</v>
      </c>
      <c r="U4077" s="3" t="s">
        <v>3042</v>
      </c>
      <c r="V4077" s="3" t="s">
        <v>3042</v>
      </c>
      <c r="W4077" s="3" t="s">
        <v>3042</v>
      </c>
      <c r="X4077" s="3" t="s">
        <v>3042</v>
      </c>
      <c r="Y4077" s="3" t="s">
        <v>3042</v>
      </c>
      <c r="Z4077" s="3" t="s">
        <v>3042</v>
      </c>
      <c r="AA4077" s="3" t="s">
        <v>3042</v>
      </c>
      <c r="AB4077" s="3" t="s">
        <v>3042</v>
      </c>
      <c r="AC4077" s="3" t="s">
        <v>811</v>
      </c>
      <c r="AD4077" s="3"/>
      <c r="AE4077" s="3"/>
      <c r="AF4077" s="3"/>
      <c r="AG4077" s="3">
        <f t="shared" si="66"/>
        <v>28</v>
      </c>
      <c r="AH4077" s="3" t="s">
        <v>811</v>
      </c>
      <c r="AI4077" s="3" t="str">
        <f>IFERROR(IF($AG4077&lt;=$AN4077,MATCH($AH4077,레드마인_배치!G:G,0),MATCH($AH4077,레드마인_서비스!G:G,0)),"")</f>
        <v/>
      </c>
      <c r="AJ4077" s="3" t="str" cm="1">
        <f t="array" ref="AJ4077">IFERROR(INDEX(IF($AG4077&lt;=$AN4077,레드마인_배치!E:E,레드마인_서비스!E:E),콜트리분석!$AI4077),"")</f>
        <v/>
      </c>
      <c r="AK4077" s="3" t="str" cm="1">
        <f t="array" ref="AK4077">IFERROR(INDEX(IF($AG4077&lt;=$AN4077,레드마인_배치!H:H,레드마인_서비스!H:H),콜트리분석!$AI4077),"")</f>
        <v/>
      </c>
      <c r="AL4077" s="3" t="str" cm="1">
        <f t="array" ref="AL4077">IFERROR(INDEX(IF($AG4077&lt;=$AN4077,레드마인_배치!I:I,레드마인_서비스!I:I),콜트리분석!$AI4077),"")</f>
        <v/>
      </c>
      <c r="AM4077" s="3" t="str" cm="1">
        <f t="array" ref="AM4077">IFERROR(INDEX(IF($AG4077&lt;=$AN4077,레드마인_배치!J:J,레드마인_서비스!J:J),콜트리분석!$AI4077),"")</f>
        <v/>
      </c>
      <c r="AN4077" s="3">
        <v>3</v>
      </c>
      <c r="AO4077" s="15" t="str">
        <f ca="1">IFERROR(INDEX(레드마인_배치!E:E,MATCH(OFFSET(A4077,,AN4077),레드마인_배치!G:G,0)),"")</f>
        <v>미대상</v>
      </c>
      <c r="AP4077" t="s">
        <v>3330</v>
      </c>
      <c r="AQ4077">
        <v>172</v>
      </c>
    </row>
    <row r="4078" spans="1:43" hidden="1">
      <c r="A4078" s="3" t="s">
        <v>2957</v>
      </c>
      <c r="B4078" s="3" t="s">
        <v>491</v>
      </c>
      <c r="C4078" s="3" t="s">
        <v>494</v>
      </c>
      <c r="D4078" s="3" t="s">
        <v>677</v>
      </c>
      <c r="E4078" s="3" t="s">
        <v>3043</v>
      </c>
      <c r="F4078" s="3" t="s">
        <v>3044</v>
      </c>
      <c r="G4078" s="3" t="s">
        <v>3047</v>
      </c>
      <c r="H4078" s="3" t="s">
        <v>3042</v>
      </c>
      <c r="I4078" s="3" t="s">
        <v>3042</v>
      </c>
      <c r="J4078" s="3" t="s">
        <v>3042</v>
      </c>
      <c r="K4078" s="3" t="s">
        <v>3042</v>
      </c>
      <c r="L4078" s="3" t="s">
        <v>3042</v>
      </c>
      <c r="M4078" s="3" t="s">
        <v>3042</v>
      </c>
      <c r="N4078" s="3" t="s">
        <v>3042</v>
      </c>
      <c r="O4078" s="3" t="s">
        <v>3042</v>
      </c>
      <c r="P4078" s="3" t="s">
        <v>3042</v>
      </c>
      <c r="Q4078" s="3" t="s">
        <v>3042</v>
      </c>
      <c r="R4078" s="3" t="s">
        <v>3042</v>
      </c>
      <c r="S4078" s="3" t="s">
        <v>3042</v>
      </c>
      <c r="T4078" s="3" t="s">
        <v>3042</v>
      </c>
      <c r="U4078" s="3" t="s">
        <v>3042</v>
      </c>
      <c r="V4078" s="3" t="s">
        <v>3042</v>
      </c>
      <c r="W4078" s="3" t="s">
        <v>3042</v>
      </c>
      <c r="X4078" s="3" t="s">
        <v>3042</v>
      </c>
      <c r="Y4078" s="3" t="s">
        <v>3042</v>
      </c>
      <c r="Z4078" s="3" t="s">
        <v>3042</v>
      </c>
      <c r="AA4078" s="3" t="s">
        <v>3042</v>
      </c>
      <c r="AB4078" s="3" t="s">
        <v>650</v>
      </c>
      <c r="AC4078" s="3"/>
      <c r="AD4078" s="3"/>
      <c r="AE4078" s="3"/>
      <c r="AF4078" s="3"/>
      <c r="AG4078" s="3">
        <f t="shared" si="66"/>
        <v>27</v>
      </c>
      <c r="AH4078" s="3" t="s">
        <v>650</v>
      </c>
      <c r="AI4078" s="3" t="str">
        <f>IFERROR(IF($AG4078&lt;=$AN4078,MATCH($AH4078,레드마인_배치!G:G,0),MATCH($AH4078,레드마인_서비스!G:G,0)),"")</f>
        <v/>
      </c>
      <c r="AJ4078" s="3" t="str" cm="1">
        <f t="array" ref="AJ4078">IFERROR(INDEX(IF($AG4078&lt;=$AN4078,레드마인_배치!E:E,레드마인_서비스!E:E),콜트리분석!$AI4078),"")</f>
        <v/>
      </c>
      <c r="AK4078" s="3" t="str" cm="1">
        <f t="array" ref="AK4078">IFERROR(INDEX(IF($AG4078&lt;=$AN4078,레드마인_배치!H:H,레드마인_서비스!H:H),콜트리분석!$AI4078),"")</f>
        <v/>
      </c>
      <c r="AL4078" s="3" t="str" cm="1">
        <f t="array" ref="AL4078">IFERROR(INDEX(IF($AG4078&lt;=$AN4078,레드마인_배치!I:I,레드마인_서비스!I:I),콜트리분석!$AI4078),"")</f>
        <v/>
      </c>
      <c r="AM4078" s="3" t="str" cm="1">
        <f t="array" ref="AM4078">IFERROR(INDEX(IF($AG4078&lt;=$AN4078,레드마인_배치!J:J,레드마인_서비스!J:J),콜트리분석!$AI4078),"")</f>
        <v/>
      </c>
      <c r="AN4078" s="3">
        <v>3</v>
      </c>
      <c r="AO4078" s="15" t="str">
        <f ca="1">IFERROR(INDEX(레드마인_배치!E:E,MATCH(OFFSET(A4078,,AN4078),레드마인_배치!G:G,0)),"")</f>
        <v>미대상</v>
      </c>
      <c r="AP4078" t="s">
        <v>3330</v>
      </c>
      <c r="AQ4078">
        <v>172</v>
      </c>
    </row>
    <row r="4079" spans="1:43" hidden="1">
      <c r="A4079" s="3" t="s">
        <v>2957</v>
      </c>
      <c r="B4079" s="3" t="s">
        <v>491</v>
      </c>
      <c r="C4079" s="3" t="s">
        <v>494</v>
      </c>
      <c r="D4079" s="3" t="s">
        <v>677</v>
      </c>
      <c r="E4079" s="3" t="s">
        <v>3043</v>
      </c>
      <c r="F4079" s="3" t="s">
        <v>3044</v>
      </c>
      <c r="G4079" s="3" t="s">
        <v>3047</v>
      </c>
      <c r="H4079" s="3" t="s">
        <v>3042</v>
      </c>
      <c r="I4079" s="3" t="s">
        <v>3042</v>
      </c>
      <c r="J4079" s="3" t="s">
        <v>3042</v>
      </c>
      <c r="K4079" s="3" t="s">
        <v>3042</v>
      </c>
      <c r="L4079" s="3" t="s">
        <v>3042</v>
      </c>
      <c r="M4079" s="3" t="s">
        <v>3042</v>
      </c>
      <c r="N4079" s="3" t="s">
        <v>3042</v>
      </c>
      <c r="O4079" s="3" t="s">
        <v>3042</v>
      </c>
      <c r="P4079" s="3" t="s">
        <v>3042</v>
      </c>
      <c r="Q4079" s="3" t="s">
        <v>3042</v>
      </c>
      <c r="R4079" s="3" t="s">
        <v>3042</v>
      </c>
      <c r="S4079" s="3" t="s">
        <v>3042</v>
      </c>
      <c r="T4079" s="3" t="s">
        <v>3042</v>
      </c>
      <c r="U4079" s="3" t="s">
        <v>3042</v>
      </c>
      <c r="V4079" s="3" t="s">
        <v>3042</v>
      </c>
      <c r="W4079" s="3" t="s">
        <v>3042</v>
      </c>
      <c r="X4079" s="3" t="s">
        <v>3042</v>
      </c>
      <c r="Y4079" s="3" t="s">
        <v>3042</v>
      </c>
      <c r="Z4079" s="3" t="s">
        <v>3042</v>
      </c>
      <c r="AA4079" s="3" t="s">
        <v>3042</v>
      </c>
      <c r="AB4079" s="3" t="s">
        <v>812</v>
      </c>
      <c r="AC4079" s="3"/>
      <c r="AD4079" s="3"/>
      <c r="AE4079" s="3"/>
      <c r="AF4079" s="3"/>
      <c r="AG4079" s="3">
        <f t="shared" si="66"/>
        <v>27</v>
      </c>
      <c r="AH4079" s="3" t="s">
        <v>812</v>
      </c>
      <c r="AI4079" s="3" t="str">
        <f>IFERROR(IF($AG4079&lt;=$AN4079,MATCH($AH4079,레드마인_배치!G:G,0),MATCH($AH4079,레드마인_서비스!G:G,0)),"")</f>
        <v/>
      </c>
      <c r="AJ4079" s="3" t="str" cm="1">
        <f t="array" ref="AJ4079">IFERROR(INDEX(IF($AG4079&lt;=$AN4079,레드마인_배치!E:E,레드마인_서비스!E:E),콜트리분석!$AI4079),"")</f>
        <v/>
      </c>
      <c r="AK4079" s="3" t="str" cm="1">
        <f t="array" ref="AK4079">IFERROR(INDEX(IF($AG4079&lt;=$AN4079,레드마인_배치!H:H,레드마인_서비스!H:H),콜트리분석!$AI4079),"")</f>
        <v/>
      </c>
      <c r="AL4079" s="3" t="str" cm="1">
        <f t="array" ref="AL4079">IFERROR(INDEX(IF($AG4079&lt;=$AN4079,레드마인_배치!I:I,레드마인_서비스!I:I),콜트리분석!$AI4079),"")</f>
        <v/>
      </c>
      <c r="AM4079" s="3" t="str" cm="1">
        <f t="array" ref="AM4079">IFERROR(INDEX(IF($AG4079&lt;=$AN4079,레드마인_배치!J:J,레드마인_서비스!J:J),콜트리분석!$AI4079),"")</f>
        <v/>
      </c>
      <c r="AN4079" s="3">
        <v>3</v>
      </c>
      <c r="AO4079" s="15" t="str">
        <f ca="1">IFERROR(INDEX(레드마인_배치!E:E,MATCH(OFFSET(A4079,,AN4079),레드마인_배치!G:G,0)),"")</f>
        <v>미대상</v>
      </c>
      <c r="AP4079" t="s">
        <v>3330</v>
      </c>
      <c r="AQ4079">
        <v>172</v>
      </c>
    </row>
    <row r="4080" spans="1:43" hidden="1">
      <c r="A4080" s="3" t="s">
        <v>2957</v>
      </c>
      <c r="B4080" s="3" t="s">
        <v>491</v>
      </c>
      <c r="C4080" s="3" t="s">
        <v>494</v>
      </c>
      <c r="D4080" s="3" t="s">
        <v>677</v>
      </c>
      <c r="E4080" s="3" t="s">
        <v>3043</v>
      </c>
      <c r="F4080" s="3" t="s">
        <v>3044</v>
      </c>
      <c r="G4080" s="3" t="s">
        <v>3047</v>
      </c>
      <c r="H4080" s="3" t="s">
        <v>3042</v>
      </c>
      <c r="I4080" s="3" t="s">
        <v>3042</v>
      </c>
      <c r="J4080" s="3" t="s">
        <v>3042</v>
      </c>
      <c r="K4080" s="3" t="s">
        <v>3042</v>
      </c>
      <c r="L4080" s="3" t="s">
        <v>3042</v>
      </c>
      <c r="M4080" s="3" t="s">
        <v>3042</v>
      </c>
      <c r="N4080" s="3" t="s">
        <v>3042</v>
      </c>
      <c r="O4080" s="3" t="s">
        <v>3042</v>
      </c>
      <c r="P4080" s="3" t="s">
        <v>3042</v>
      </c>
      <c r="Q4080" s="3" t="s">
        <v>3042</v>
      </c>
      <c r="R4080" s="3" t="s">
        <v>3042</v>
      </c>
      <c r="S4080" s="3" t="s">
        <v>3042</v>
      </c>
      <c r="T4080" s="3" t="s">
        <v>3042</v>
      </c>
      <c r="U4080" s="3" t="s">
        <v>3042</v>
      </c>
      <c r="V4080" s="3" t="s">
        <v>3042</v>
      </c>
      <c r="W4080" s="3" t="s">
        <v>3042</v>
      </c>
      <c r="X4080" s="3" t="s">
        <v>3042</v>
      </c>
      <c r="Y4080" s="3" t="s">
        <v>3042</v>
      </c>
      <c r="Z4080" s="3" t="s">
        <v>3042</v>
      </c>
      <c r="AA4080" s="3" t="s">
        <v>3042</v>
      </c>
      <c r="AB4080" s="3" t="s">
        <v>811</v>
      </c>
      <c r="AC4080" s="3"/>
      <c r="AD4080" s="3"/>
      <c r="AE4080" s="3"/>
      <c r="AF4080" s="3"/>
      <c r="AG4080" s="3">
        <f t="shared" si="66"/>
        <v>27</v>
      </c>
      <c r="AH4080" s="3" t="s">
        <v>811</v>
      </c>
      <c r="AI4080" s="3" t="str">
        <f>IFERROR(IF($AG4080&lt;=$AN4080,MATCH($AH4080,레드마인_배치!G:G,0),MATCH($AH4080,레드마인_서비스!G:G,0)),"")</f>
        <v/>
      </c>
      <c r="AJ4080" s="3" t="str" cm="1">
        <f t="array" ref="AJ4080">IFERROR(INDEX(IF($AG4080&lt;=$AN4080,레드마인_배치!E:E,레드마인_서비스!E:E),콜트리분석!$AI4080),"")</f>
        <v/>
      </c>
      <c r="AK4080" s="3" t="str" cm="1">
        <f t="array" ref="AK4080">IFERROR(INDEX(IF($AG4080&lt;=$AN4080,레드마인_배치!H:H,레드마인_서비스!H:H),콜트리분석!$AI4080),"")</f>
        <v/>
      </c>
      <c r="AL4080" s="3" t="str" cm="1">
        <f t="array" ref="AL4080">IFERROR(INDEX(IF($AG4080&lt;=$AN4080,레드마인_배치!I:I,레드마인_서비스!I:I),콜트리분석!$AI4080),"")</f>
        <v/>
      </c>
      <c r="AM4080" s="3" t="str" cm="1">
        <f t="array" ref="AM4080">IFERROR(INDEX(IF($AG4080&lt;=$AN4080,레드마인_배치!J:J,레드마인_서비스!J:J),콜트리분석!$AI4080),"")</f>
        <v/>
      </c>
      <c r="AN4080" s="3">
        <v>3</v>
      </c>
      <c r="AO4080" s="15" t="str">
        <f ca="1">IFERROR(INDEX(레드마인_배치!E:E,MATCH(OFFSET(A4080,,AN4080),레드마인_배치!G:G,0)),"")</f>
        <v>미대상</v>
      </c>
      <c r="AP4080" t="s">
        <v>3330</v>
      </c>
      <c r="AQ4080">
        <v>172</v>
      </c>
    </row>
    <row r="4081" spans="1:43" hidden="1">
      <c r="A4081" s="3" t="s">
        <v>2957</v>
      </c>
      <c r="B4081" s="3" t="s">
        <v>491</v>
      </c>
      <c r="C4081" s="3" t="s">
        <v>494</v>
      </c>
      <c r="D4081" s="3" t="s">
        <v>677</v>
      </c>
      <c r="E4081" s="3" t="s">
        <v>3043</v>
      </c>
      <c r="F4081" s="3" t="s">
        <v>3044</v>
      </c>
      <c r="G4081" s="3" t="s">
        <v>3047</v>
      </c>
      <c r="H4081" s="3" t="s">
        <v>3042</v>
      </c>
      <c r="I4081" s="3" t="s">
        <v>3042</v>
      </c>
      <c r="J4081" s="3" t="s">
        <v>3042</v>
      </c>
      <c r="K4081" s="3" t="s">
        <v>3042</v>
      </c>
      <c r="L4081" s="3" t="s">
        <v>3042</v>
      </c>
      <c r="M4081" s="3" t="s">
        <v>3042</v>
      </c>
      <c r="N4081" s="3" t="s">
        <v>3042</v>
      </c>
      <c r="O4081" s="3" t="s">
        <v>3042</v>
      </c>
      <c r="P4081" s="3" t="s">
        <v>3042</v>
      </c>
      <c r="Q4081" s="3" t="s">
        <v>3042</v>
      </c>
      <c r="R4081" s="3" t="s">
        <v>3042</v>
      </c>
      <c r="S4081" s="3" t="s">
        <v>3042</v>
      </c>
      <c r="T4081" s="3" t="s">
        <v>3042</v>
      </c>
      <c r="U4081" s="3" t="s">
        <v>3042</v>
      </c>
      <c r="V4081" s="3" t="s">
        <v>3042</v>
      </c>
      <c r="W4081" s="3" t="s">
        <v>3042</v>
      </c>
      <c r="X4081" s="3" t="s">
        <v>3042</v>
      </c>
      <c r="Y4081" s="3" t="s">
        <v>3042</v>
      </c>
      <c r="Z4081" s="3" t="s">
        <v>3042</v>
      </c>
      <c r="AA4081" s="3" t="s">
        <v>650</v>
      </c>
      <c r="AB4081" s="3"/>
      <c r="AC4081" s="3"/>
      <c r="AD4081" s="3"/>
      <c r="AE4081" s="3"/>
      <c r="AF4081" s="3"/>
      <c r="AG4081" s="3">
        <f t="shared" si="66"/>
        <v>26</v>
      </c>
      <c r="AH4081" s="3" t="s">
        <v>650</v>
      </c>
      <c r="AI4081" s="3" t="str">
        <f>IFERROR(IF($AG4081&lt;=$AN4081,MATCH($AH4081,레드마인_배치!G:G,0),MATCH($AH4081,레드마인_서비스!G:G,0)),"")</f>
        <v/>
      </c>
      <c r="AJ4081" s="3" t="str" cm="1">
        <f t="array" ref="AJ4081">IFERROR(INDEX(IF($AG4081&lt;=$AN4081,레드마인_배치!E:E,레드마인_서비스!E:E),콜트리분석!$AI4081),"")</f>
        <v/>
      </c>
      <c r="AK4081" s="3" t="str" cm="1">
        <f t="array" ref="AK4081">IFERROR(INDEX(IF($AG4081&lt;=$AN4081,레드마인_배치!H:H,레드마인_서비스!H:H),콜트리분석!$AI4081),"")</f>
        <v/>
      </c>
      <c r="AL4081" s="3" t="str" cm="1">
        <f t="array" ref="AL4081">IFERROR(INDEX(IF($AG4081&lt;=$AN4081,레드마인_배치!I:I,레드마인_서비스!I:I),콜트리분석!$AI4081),"")</f>
        <v/>
      </c>
      <c r="AM4081" s="3" t="str" cm="1">
        <f t="array" ref="AM4081">IFERROR(INDEX(IF($AG4081&lt;=$AN4081,레드마인_배치!J:J,레드마인_서비스!J:J),콜트리분석!$AI4081),"")</f>
        <v/>
      </c>
      <c r="AN4081" s="3">
        <v>3</v>
      </c>
      <c r="AO4081" s="15" t="str">
        <f ca="1">IFERROR(INDEX(레드마인_배치!E:E,MATCH(OFFSET(A4081,,AN4081),레드마인_배치!G:G,0)),"")</f>
        <v>미대상</v>
      </c>
      <c r="AP4081" t="s">
        <v>3330</v>
      </c>
      <c r="AQ4081">
        <v>172</v>
      </c>
    </row>
    <row r="4082" spans="1:43" hidden="1">
      <c r="A4082" s="3" t="s">
        <v>2957</v>
      </c>
      <c r="B4082" s="3" t="s">
        <v>491</v>
      </c>
      <c r="C4082" s="3" t="s">
        <v>494</v>
      </c>
      <c r="D4082" s="3" t="s">
        <v>677</v>
      </c>
      <c r="E4082" s="3" t="s">
        <v>3043</v>
      </c>
      <c r="F4082" s="3" t="s">
        <v>3044</v>
      </c>
      <c r="G4082" s="3" t="s">
        <v>3047</v>
      </c>
      <c r="H4082" s="3" t="s">
        <v>3042</v>
      </c>
      <c r="I4082" s="3" t="s">
        <v>3042</v>
      </c>
      <c r="J4082" s="3" t="s">
        <v>3042</v>
      </c>
      <c r="K4082" s="3" t="s">
        <v>3042</v>
      </c>
      <c r="L4082" s="3" t="s">
        <v>3042</v>
      </c>
      <c r="M4082" s="3" t="s">
        <v>3042</v>
      </c>
      <c r="N4082" s="3" t="s">
        <v>3042</v>
      </c>
      <c r="O4082" s="3" t="s">
        <v>3042</v>
      </c>
      <c r="P4082" s="3" t="s">
        <v>3042</v>
      </c>
      <c r="Q4082" s="3" t="s">
        <v>3042</v>
      </c>
      <c r="R4082" s="3" t="s">
        <v>3042</v>
      </c>
      <c r="S4082" s="3" t="s">
        <v>3042</v>
      </c>
      <c r="T4082" s="3" t="s">
        <v>3042</v>
      </c>
      <c r="U4082" s="3" t="s">
        <v>3042</v>
      </c>
      <c r="V4082" s="3" t="s">
        <v>3042</v>
      </c>
      <c r="W4082" s="3" t="s">
        <v>3042</v>
      </c>
      <c r="X4082" s="3" t="s">
        <v>3042</v>
      </c>
      <c r="Y4082" s="3" t="s">
        <v>3042</v>
      </c>
      <c r="Z4082" s="3" t="s">
        <v>3042</v>
      </c>
      <c r="AA4082" s="3" t="s">
        <v>812</v>
      </c>
      <c r="AB4082" s="3"/>
      <c r="AC4082" s="3"/>
      <c r="AD4082" s="3"/>
      <c r="AE4082" s="3"/>
      <c r="AF4082" s="3"/>
      <c r="AG4082" s="3">
        <f t="shared" si="66"/>
        <v>26</v>
      </c>
      <c r="AH4082" s="3" t="s">
        <v>812</v>
      </c>
      <c r="AI4082" s="3" t="str">
        <f>IFERROR(IF($AG4082&lt;=$AN4082,MATCH($AH4082,레드마인_배치!G:G,0),MATCH($AH4082,레드마인_서비스!G:G,0)),"")</f>
        <v/>
      </c>
      <c r="AJ4082" s="3" t="str" cm="1">
        <f t="array" ref="AJ4082">IFERROR(INDEX(IF($AG4082&lt;=$AN4082,레드마인_배치!E:E,레드마인_서비스!E:E),콜트리분석!$AI4082),"")</f>
        <v/>
      </c>
      <c r="AK4082" s="3" t="str" cm="1">
        <f t="array" ref="AK4082">IFERROR(INDEX(IF($AG4082&lt;=$AN4082,레드마인_배치!H:H,레드마인_서비스!H:H),콜트리분석!$AI4082),"")</f>
        <v/>
      </c>
      <c r="AL4082" s="3" t="str" cm="1">
        <f t="array" ref="AL4082">IFERROR(INDEX(IF($AG4082&lt;=$AN4082,레드마인_배치!I:I,레드마인_서비스!I:I),콜트리분석!$AI4082),"")</f>
        <v/>
      </c>
      <c r="AM4082" s="3" t="str" cm="1">
        <f t="array" ref="AM4082">IFERROR(INDEX(IF($AG4082&lt;=$AN4082,레드마인_배치!J:J,레드마인_서비스!J:J),콜트리분석!$AI4082),"")</f>
        <v/>
      </c>
      <c r="AN4082" s="3">
        <v>3</v>
      </c>
      <c r="AO4082" s="15" t="str">
        <f ca="1">IFERROR(INDEX(레드마인_배치!E:E,MATCH(OFFSET(A4082,,AN4082),레드마인_배치!G:G,0)),"")</f>
        <v>미대상</v>
      </c>
      <c r="AP4082" t="s">
        <v>3330</v>
      </c>
      <c r="AQ4082">
        <v>172</v>
      </c>
    </row>
    <row r="4083" spans="1:43" hidden="1">
      <c r="A4083" s="3" t="s">
        <v>2957</v>
      </c>
      <c r="B4083" s="3" t="s">
        <v>491</v>
      </c>
      <c r="C4083" s="3" t="s">
        <v>494</v>
      </c>
      <c r="D4083" s="3" t="s">
        <v>677</v>
      </c>
      <c r="E4083" s="3" t="s">
        <v>3043</v>
      </c>
      <c r="F4083" s="3" t="s">
        <v>3044</v>
      </c>
      <c r="G4083" s="3" t="s">
        <v>3047</v>
      </c>
      <c r="H4083" s="3" t="s">
        <v>3042</v>
      </c>
      <c r="I4083" s="3" t="s">
        <v>3042</v>
      </c>
      <c r="J4083" s="3" t="s">
        <v>3042</v>
      </c>
      <c r="K4083" s="3" t="s">
        <v>3042</v>
      </c>
      <c r="L4083" s="3" t="s">
        <v>3042</v>
      </c>
      <c r="M4083" s="3" t="s">
        <v>3042</v>
      </c>
      <c r="N4083" s="3" t="s">
        <v>3042</v>
      </c>
      <c r="O4083" s="3" t="s">
        <v>3042</v>
      </c>
      <c r="P4083" s="3" t="s">
        <v>3042</v>
      </c>
      <c r="Q4083" s="3" t="s">
        <v>3042</v>
      </c>
      <c r="R4083" s="3" t="s">
        <v>3042</v>
      </c>
      <c r="S4083" s="3" t="s">
        <v>3042</v>
      </c>
      <c r="T4083" s="3" t="s">
        <v>3042</v>
      </c>
      <c r="U4083" s="3" t="s">
        <v>3042</v>
      </c>
      <c r="V4083" s="3" t="s">
        <v>3042</v>
      </c>
      <c r="W4083" s="3" t="s">
        <v>3042</v>
      </c>
      <c r="X4083" s="3" t="s">
        <v>3042</v>
      </c>
      <c r="Y4083" s="3" t="s">
        <v>3042</v>
      </c>
      <c r="Z4083" s="3" t="s">
        <v>3042</v>
      </c>
      <c r="AA4083" s="3" t="s">
        <v>811</v>
      </c>
      <c r="AB4083" s="3"/>
      <c r="AC4083" s="3"/>
      <c r="AD4083" s="3"/>
      <c r="AE4083" s="3"/>
      <c r="AF4083" s="3"/>
      <c r="AG4083" s="3">
        <f t="shared" si="66"/>
        <v>26</v>
      </c>
      <c r="AH4083" s="3" t="s">
        <v>811</v>
      </c>
      <c r="AI4083" s="3" t="str">
        <f>IFERROR(IF($AG4083&lt;=$AN4083,MATCH($AH4083,레드마인_배치!G:G,0),MATCH($AH4083,레드마인_서비스!G:G,0)),"")</f>
        <v/>
      </c>
      <c r="AJ4083" s="3" t="str" cm="1">
        <f t="array" ref="AJ4083">IFERROR(INDEX(IF($AG4083&lt;=$AN4083,레드마인_배치!E:E,레드마인_서비스!E:E),콜트리분석!$AI4083),"")</f>
        <v/>
      </c>
      <c r="AK4083" s="3" t="str" cm="1">
        <f t="array" ref="AK4083">IFERROR(INDEX(IF($AG4083&lt;=$AN4083,레드마인_배치!H:H,레드마인_서비스!H:H),콜트리분석!$AI4083),"")</f>
        <v/>
      </c>
      <c r="AL4083" s="3" t="str" cm="1">
        <f t="array" ref="AL4083">IFERROR(INDEX(IF($AG4083&lt;=$AN4083,레드마인_배치!I:I,레드마인_서비스!I:I),콜트리분석!$AI4083),"")</f>
        <v/>
      </c>
      <c r="AM4083" s="3" t="str" cm="1">
        <f t="array" ref="AM4083">IFERROR(INDEX(IF($AG4083&lt;=$AN4083,레드마인_배치!J:J,레드마인_서비스!J:J),콜트리분석!$AI4083),"")</f>
        <v/>
      </c>
      <c r="AN4083" s="3">
        <v>3</v>
      </c>
      <c r="AO4083" s="15" t="str">
        <f ca="1">IFERROR(INDEX(레드마인_배치!E:E,MATCH(OFFSET(A4083,,AN4083),레드마인_배치!G:G,0)),"")</f>
        <v>미대상</v>
      </c>
      <c r="AP4083" t="s">
        <v>3330</v>
      </c>
      <c r="AQ4083">
        <v>172</v>
      </c>
    </row>
    <row r="4084" spans="1:43" hidden="1">
      <c r="A4084" s="3" t="s">
        <v>2957</v>
      </c>
      <c r="B4084" s="3" t="s">
        <v>491</v>
      </c>
      <c r="C4084" s="3" t="s">
        <v>494</v>
      </c>
      <c r="D4084" s="3" t="s">
        <v>677</v>
      </c>
      <c r="E4084" s="3" t="s">
        <v>3043</v>
      </c>
      <c r="F4084" s="3" t="s">
        <v>3044</v>
      </c>
      <c r="G4084" s="3" t="s">
        <v>3047</v>
      </c>
      <c r="H4084" s="3" t="s">
        <v>3042</v>
      </c>
      <c r="I4084" s="3" t="s">
        <v>3042</v>
      </c>
      <c r="J4084" s="3" t="s">
        <v>3042</v>
      </c>
      <c r="K4084" s="3" t="s">
        <v>3042</v>
      </c>
      <c r="L4084" s="3" t="s">
        <v>3042</v>
      </c>
      <c r="M4084" s="3" t="s">
        <v>3042</v>
      </c>
      <c r="N4084" s="3" t="s">
        <v>3042</v>
      </c>
      <c r="O4084" s="3" t="s">
        <v>3042</v>
      </c>
      <c r="P4084" s="3" t="s">
        <v>3042</v>
      </c>
      <c r="Q4084" s="3" t="s">
        <v>3042</v>
      </c>
      <c r="R4084" s="3" t="s">
        <v>3042</v>
      </c>
      <c r="S4084" s="3" t="s">
        <v>3042</v>
      </c>
      <c r="T4084" s="3" t="s">
        <v>3042</v>
      </c>
      <c r="U4084" s="3" t="s">
        <v>3042</v>
      </c>
      <c r="V4084" s="3" t="s">
        <v>3042</v>
      </c>
      <c r="W4084" s="3" t="s">
        <v>3042</v>
      </c>
      <c r="X4084" s="3" t="s">
        <v>3042</v>
      </c>
      <c r="Y4084" s="3" t="s">
        <v>3042</v>
      </c>
      <c r="Z4084" s="3" t="s">
        <v>650</v>
      </c>
      <c r="AA4084" s="3"/>
      <c r="AB4084" s="3"/>
      <c r="AC4084" s="3"/>
      <c r="AD4084" s="3"/>
      <c r="AE4084" s="3"/>
      <c r="AF4084" s="3"/>
      <c r="AG4084" s="3">
        <f t="shared" si="66"/>
        <v>25</v>
      </c>
      <c r="AH4084" s="3" t="s">
        <v>650</v>
      </c>
      <c r="AI4084" s="3" t="str">
        <f>IFERROR(IF($AG4084&lt;=$AN4084,MATCH($AH4084,레드마인_배치!G:G,0),MATCH($AH4084,레드마인_서비스!G:G,0)),"")</f>
        <v/>
      </c>
      <c r="AJ4084" s="3" t="str" cm="1">
        <f t="array" ref="AJ4084">IFERROR(INDEX(IF($AG4084&lt;=$AN4084,레드마인_배치!E:E,레드마인_서비스!E:E),콜트리분석!$AI4084),"")</f>
        <v/>
      </c>
      <c r="AK4084" s="3" t="str" cm="1">
        <f t="array" ref="AK4084">IFERROR(INDEX(IF($AG4084&lt;=$AN4084,레드마인_배치!H:H,레드마인_서비스!H:H),콜트리분석!$AI4084),"")</f>
        <v/>
      </c>
      <c r="AL4084" s="3" t="str" cm="1">
        <f t="array" ref="AL4084">IFERROR(INDEX(IF($AG4084&lt;=$AN4084,레드마인_배치!I:I,레드마인_서비스!I:I),콜트리분석!$AI4084),"")</f>
        <v/>
      </c>
      <c r="AM4084" s="3" t="str" cm="1">
        <f t="array" ref="AM4084">IFERROR(INDEX(IF($AG4084&lt;=$AN4084,레드마인_배치!J:J,레드마인_서비스!J:J),콜트리분석!$AI4084),"")</f>
        <v/>
      </c>
      <c r="AN4084" s="3">
        <v>3</v>
      </c>
      <c r="AO4084" s="15" t="str">
        <f ca="1">IFERROR(INDEX(레드마인_배치!E:E,MATCH(OFFSET(A4084,,AN4084),레드마인_배치!G:G,0)),"")</f>
        <v>미대상</v>
      </c>
      <c r="AP4084" t="s">
        <v>3330</v>
      </c>
      <c r="AQ4084">
        <v>172</v>
      </c>
    </row>
    <row r="4085" spans="1:43" hidden="1">
      <c r="A4085" s="3" t="s">
        <v>2957</v>
      </c>
      <c r="B4085" s="3" t="s">
        <v>491</v>
      </c>
      <c r="C4085" s="3" t="s">
        <v>494</v>
      </c>
      <c r="D4085" s="3" t="s">
        <v>677</v>
      </c>
      <c r="E4085" s="3" t="s">
        <v>3043</v>
      </c>
      <c r="F4085" s="3" t="s">
        <v>3044</v>
      </c>
      <c r="G4085" s="3" t="s">
        <v>3047</v>
      </c>
      <c r="H4085" s="3" t="s">
        <v>3042</v>
      </c>
      <c r="I4085" s="3" t="s">
        <v>3042</v>
      </c>
      <c r="J4085" s="3" t="s">
        <v>3042</v>
      </c>
      <c r="K4085" s="3" t="s">
        <v>3042</v>
      </c>
      <c r="L4085" s="3" t="s">
        <v>3042</v>
      </c>
      <c r="M4085" s="3" t="s">
        <v>3042</v>
      </c>
      <c r="N4085" s="3" t="s">
        <v>3042</v>
      </c>
      <c r="O4085" s="3" t="s">
        <v>3042</v>
      </c>
      <c r="P4085" s="3" t="s">
        <v>3042</v>
      </c>
      <c r="Q4085" s="3" t="s">
        <v>3042</v>
      </c>
      <c r="R4085" s="3" t="s">
        <v>3042</v>
      </c>
      <c r="S4085" s="3" t="s">
        <v>3042</v>
      </c>
      <c r="T4085" s="3" t="s">
        <v>3042</v>
      </c>
      <c r="U4085" s="3" t="s">
        <v>3042</v>
      </c>
      <c r="V4085" s="3" t="s">
        <v>3042</v>
      </c>
      <c r="W4085" s="3" t="s">
        <v>3042</v>
      </c>
      <c r="X4085" s="3" t="s">
        <v>3042</v>
      </c>
      <c r="Y4085" s="3" t="s">
        <v>3042</v>
      </c>
      <c r="Z4085" s="3" t="s">
        <v>812</v>
      </c>
      <c r="AA4085" s="3"/>
      <c r="AB4085" s="3"/>
      <c r="AC4085" s="3"/>
      <c r="AD4085" s="3"/>
      <c r="AE4085" s="3"/>
      <c r="AF4085" s="3"/>
      <c r="AG4085" s="3">
        <f t="shared" si="66"/>
        <v>25</v>
      </c>
      <c r="AH4085" s="3" t="s">
        <v>812</v>
      </c>
      <c r="AI4085" s="3" t="str">
        <f>IFERROR(IF($AG4085&lt;=$AN4085,MATCH($AH4085,레드마인_배치!G:G,0),MATCH($AH4085,레드마인_서비스!G:G,0)),"")</f>
        <v/>
      </c>
      <c r="AJ4085" s="3" t="str" cm="1">
        <f t="array" ref="AJ4085">IFERROR(INDEX(IF($AG4085&lt;=$AN4085,레드마인_배치!E:E,레드마인_서비스!E:E),콜트리분석!$AI4085),"")</f>
        <v/>
      </c>
      <c r="AK4085" s="3" t="str" cm="1">
        <f t="array" ref="AK4085">IFERROR(INDEX(IF($AG4085&lt;=$AN4085,레드마인_배치!H:H,레드마인_서비스!H:H),콜트리분석!$AI4085),"")</f>
        <v/>
      </c>
      <c r="AL4085" s="3" t="str" cm="1">
        <f t="array" ref="AL4085">IFERROR(INDEX(IF($AG4085&lt;=$AN4085,레드마인_배치!I:I,레드마인_서비스!I:I),콜트리분석!$AI4085),"")</f>
        <v/>
      </c>
      <c r="AM4085" s="3" t="str" cm="1">
        <f t="array" ref="AM4085">IFERROR(INDEX(IF($AG4085&lt;=$AN4085,레드마인_배치!J:J,레드마인_서비스!J:J),콜트리분석!$AI4085),"")</f>
        <v/>
      </c>
      <c r="AN4085" s="3">
        <v>3</v>
      </c>
      <c r="AO4085" s="15" t="str">
        <f ca="1">IFERROR(INDEX(레드마인_배치!E:E,MATCH(OFFSET(A4085,,AN4085),레드마인_배치!G:G,0)),"")</f>
        <v>미대상</v>
      </c>
      <c r="AP4085" t="s">
        <v>3330</v>
      </c>
      <c r="AQ4085">
        <v>172</v>
      </c>
    </row>
    <row r="4086" spans="1:43" hidden="1">
      <c r="A4086" s="3" t="s">
        <v>2957</v>
      </c>
      <c r="B4086" s="3" t="s">
        <v>491</v>
      </c>
      <c r="C4086" s="3" t="s">
        <v>494</v>
      </c>
      <c r="D4086" s="3" t="s">
        <v>677</v>
      </c>
      <c r="E4086" s="3" t="s">
        <v>3043</v>
      </c>
      <c r="F4086" s="3" t="s">
        <v>3044</v>
      </c>
      <c r="G4086" s="3" t="s">
        <v>3047</v>
      </c>
      <c r="H4086" s="3" t="s">
        <v>3042</v>
      </c>
      <c r="I4086" s="3" t="s">
        <v>3042</v>
      </c>
      <c r="J4086" s="3" t="s">
        <v>3042</v>
      </c>
      <c r="K4086" s="3" t="s">
        <v>3042</v>
      </c>
      <c r="L4086" s="3" t="s">
        <v>3042</v>
      </c>
      <c r="M4086" s="3" t="s">
        <v>3042</v>
      </c>
      <c r="N4086" s="3" t="s">
        <v>3042</v>
      </c>
      <c r="O4086" s="3" t="s">
        <v>3042</v>
      </c>
      <c r="P4086" s="3" t="s">
        <v>3042</v>
      </c>
      <c r="Q4086" s="3" t="s">
        <v>3042</v>
      </c>
      <c r="R4086" s="3" t="s">
        <v>3042</v>
      </c>
      <c r="S4086" s="3" t="s">
        <v>3042</v>
      </c>
      <c r="T4086" s="3" t="s">
        <v>3042</v>
      </c>
      <c r="U4086" s="3" t="s">
        <v>3042</v>
      </c>
      <c r="V4086" s="3" t="s">
        <v>3042</v>
      </c>
      <c r="W4086" s="3" t="s">
        <v>3042</v>
      </c>
      <c r="X4086" s="3" t="s">
        <v>3042</v>
      </c>
      <c r="Y4086" s="3" t="s">
        <v>3042</v>
      </c>
      <c r="Z4086" s="3" t="s">
        <v>811</v>
      </c>
      <c r="AA4086" s="3"/>
      <c r="AB4086" s="3"/>
      <c r="AC4086" s="3"/>
      <c r="AD4086" s="3"/>
      <c r="AE4086" s="3"/>
      <c r="AF4086" s="3"/>
      <c r="AG4086" s="3">
        <f t="shared" si="66"/>
        <v>25</v>
      </c>
      <c r="AH4086" s="3" t="s">
        <v>811</v>
      </c>
      <c r="AI4086" s="3" t="str">
        <f>IFERROR(IF($AG4086&lt;=$AN4086,MATCH($AH4086,레드마인_배치!G:G,0),MATCH($AH4086,레드마인_서비스!G:G,0)),"")</f>
        <v/>
      </c>
      <c r="AJ4086" s="3" t="str" cm="1">
        <f t="array" ref="AJ4086">IFERROR(INDEX(IF($AG4086&lt;=$AN4086,레드마인_배치!E:E,레드마인_서비스!E:E),콜트리분석!$AI4086),"")</f>
        <v/>
      </c>
      <c r="AK4086" s="3" t="str" cm="1">
        <f t="array" ref="AK4086">IFERROR(INDEX(IF($AG4086&lt;=$AN4086,레드마인_배치!H:H,레드마인_서비스!H:H),콜트리분석!$AI4086),"")</f>
        <v/>
      </c>
      <c r="AL4086" s="3" t="str" cm="1">
        <f t="array" ref="AL4086">IFERROR(INDEX(IF($AG4086&lt;=$AN4086,레드마인_배치!I:I,레드마인_서비스!I:I),콜트리분석!$AI4086),"")</f>
        <v/>
      </c>
      <c r="AM4086" s="3" t="str" cm="1">
        <f t="array" ref="AM4086">IFERROR(INDEX(IF($AG4086&lt;=$AN4086,레드마인_배치!J:J,레드마인_서비스!J:J),콜트리분석!$AI4086),"")</f>
        <v/>
      </c>
      <c r="AN4086" s="3">
        <v>3</v>
      </c>
      <c r="AO4086" s="15" t="str">
        <f ca="1">IFERROR(INDEX(레드마인_배치!E:E,MATCH(OFFSET(A4086,,AN4086),레드마인_배치!G:G,0)),"")</f>
        <v>미대상</v>
      </c>
      <c r="AP4086" t="s">
        <v>3330</v>
      </c>
      <c r="AQ4086">
        <v>172</v>
      </c>
    </row>
    <row r="4087" spans="1:43" hidden="1">
      <c r="A4087" s="3" t="s">
        <v>2957</v>
      </c>
      <c r="B4087" s="3" t="s">
        <v>491</v>
      </c>
      <c r="C4087" s="3" t="s">
        <v>494</v>
      </c>
      <c r="D4087" s="3" t="s">
        <v>677</v>
      </c>
      <c r="E4087" s="3" t="s">
        <v>3043</v>
      </c>
      <c r="F4087" s="3" t="s">
        <v>3044</v>
      </c>
      <c r="G4087" s="3" t="s">
        <v>3047</v>
      </c>
      <c r="H4087" s="3" t="s">
        <v>3042</v>
      </c>
      <c r="I4087" s="3" t="s">
        <v>3042</v>
      </c>
      <c r="J4087" s="3" t="s">
        <v>3042</v>
      </c>
      <c r="K4087" s="3" t="s">
        <v>3042</v>
      </c>
      <c r="L4087" s="3" t="s">
        <v>3042</v>
      </c>
      <c r="M4087" s="3" t="s">
        <v>3042</v>
      </c>
      <c r="N4087" s="3" t="s">
        <v>3042</v>
      </c>
      <c r="O4087" s="3" t="s">
        <v>3042</v>
      </c>
      <c r="P4087" s="3" t="s">
        <v>3042</v>
      </c>
      <c r="Q4087" s="3" t="s">
        <v>3042</v>
      </c>
      <c r="R4087" s="3" t="s">
        <v>3042</v>
      </c>
      <c r="S4087" s="3" t="s">
        <v>3042</v>
      </c>
      <c r="T4087" s="3" t="s">
        <v>3042</v>
      </c>
      <c r="U4087" s="3" t="s">
        <v>3042</v>
      </c>
      <c r="V4087" s="3" t="s">
        <v>3042</v>
      </c>
      <c r="W4087" s="3" t="s">
        <v>3042</v>
      </c>
      <c r="X4087" s="3" t="s">
        <v>3042</v>
      </c>
      <c r="Y4087" s="3" t="s">
        <v>650</v>
      </c>
      <c r="Z4087" s="3"/>
      <c r="AA4087" s="3"/>
      <c r="AB4087" s="3"/>
      <c r="AC4087" s="3"/>
      <c r="AD4087" s="3"/>
      <c r="AE4087" s="3"/>
      <c r="AF4087" s="3"/>
      <c r="AG4087" s="3">
        <f t="shared" si="66"/>
        <v>24</v>
      </c>
      <c r="AH4087" s="3" t="s">
        <v>650</v>
      </c>
      <c r="AI4087" s="3" t="str">
        <f>IFERROR(IF($AG4087&lt;=$AN4087,MATCH($AH4087,레드마인_배치!G:G,0),MATCH($AH4087,레드마인_서비스!G:G,0)),"")</f>
        <v/>
      </c>
      <c r="AJ4087" s="3" t="str" cm="1">
        <f t="array" ref="AJ4087">IFERROR(INDEX(IF($AG4087&lt;=$AN4087,레드마인_배치!E:E,레드마인_서비스!E:E),콜트리분석!$AI4087),"")</f>
        <v/>
      </c>
      <c r="AK4087" s="3" t="str" cm="1">
        <f t="array" ref="AK4087">IFERROR(INDEX(IF($AG4087&lt;=$AN4087,레드마인_배치!H:H,레드마인_서비스!H:H),콜트리분석!$AI4087),"")</f>
        <v/>
      </c>
      <c r="AL4087" s="3" t="str" cm="1">
        <f t="array" ref="AL4087">IFERROR(INDEX(IF($AG4087&lt;=$AN4087,레드마인_배치!I:I,레드마인_서비스!I:I),콜트리분석!$AI4087),"")</f>
        <v/>
      </c>
      <c r="AM4087" s="3" t="str" cm="1">
        <f t="array" ref="AM4087">IFERROR(INDEX(IF($AG4087&lt;=$AN4087,레드마인_배치!J:J,레드마인_서비스!J:J),콜트리분석!$AI4087),"")</f>
        <v/>
      </c>
      <c r="AN4087" s="3">
        <v>3</v>
      </c>
      <c r="AO4087" s="15" t="str">
        <f ca="1">IFERROR(INDEX(레드마인_배치!E:E,MATCH(OFFSET(A4087,,AN4087),레드마인_배치!G:G,0)),"")</f>
        <v>미대상</v>
      </c>
      <c r="AP4087" t="s">
        <v>3330</v>
      </c>
      <c r="AQ4087">
        <v>172</v>
      </c>
    </row>
    <row r="4088" spans="1:43" hidden="1">
      <c r="A4088" s="3" t="s">
        <v>2957</v>
      </c>
      <c r="B4088" s="3" t="s">
        <v>491</v>
      </c>
      <c r="C4088" s="3" t="s">
        <v>494</v>
      </c>
      <c r="D4088" s="3" t="s">
        <v>677</v>
      </c>
      <c r="E4088" s="3" t="s">
        <v>3043</v>
      </c>
      <c r="F4088" s="3" t="s">
        <v>3044</v>
      </c>
      <c r="G4088" s="3" t="s">
        <v>3047</v>
      </c>
      <c r="H4088" s="3" t="s">
        <v>3042</v>
      </c>
      <c r="I4088" s="3" t="s">
        <v>3042</v>
      </c>
      <c r="J4088" s="3" t="s">
        <v>3042</v>
      </c>
      <c r="K4088" s="3" t="s">
        <v>3042</v>
      </c>
      <c r="L4088" s="3" t="s">
        <v>3042</v>
      </c>
      <c r="M4088" s="3" t="s">
        <v>3042</v>
      </c>
      <c r="N4088" s="3" t="s">
        <v>3042</v>
      </c>
      <c r="O4088" s="3" t="s">
        <v>3042</v>
      </c>
      <c r="P4088" s="3" t="s">
        <v>3042</v>
      </c>
      <c r="Q4088" s="3" t="s">
        <v>3042</v>
      </c>
      <c r="R4088" s="3" t="s">
        <v>3042</v>
      </c>
      <c r="S4088" s="3" t="s">
        <v>3042</v>
      </c>
      <c r="T4088" s="3" t="s">
        <v>3042</v>
      </c>
      <c r="U4088" s="3" t="s">
        <v>3042</v>
      </c>
      <c r="V4088" s="3" t="s">
        <v>3042</v>
      </c>
      <c r="W4088" s="3" t="s">
        <v>3042</v>
      </c>
      <c r="X4088" s="3" t="s">
        <v>3042</v>
      </c>
      <c r="Y4088" s="3" t="s">
        <v>812</v>
      </c>
      <c r="Z4088" s="3"/>
      <c r="AA4088" s="3"/>
      <c r="AB4088" s="3"/>
      <c r="AC4088" s="3"/>
      <c r="AD4088" s="3"/>
      <c r="AE4088" s="3"/>
      <c r="AF4088" s="3"/>
      <c r="AG4088" s="3">
        <f t="shared" si="66"/>
        <v>24</v>
      </c>
      <c r="AH4088" s="3" t="s">
        <v>812</v>
      </c>
      <c r="AI4088" s="3" t="str">
        <f>IFERROR(IF($AG4088&lt;=$AN4088,MATCH($AH4088,레드마인_배치!G:G,0),MATCH($AH4088,레드마인_서비스!G:G,0)),"")</f>
        <v/>
      </c>
      <c r="AJ4088" s="3" t="str" cm="1">
        <f t="array" ref="AJ4088">IFERROR(INDEX(IF($AG4088&lt;=$AN4088,레드마인_배치!E:E,레드마인_서비스!E:E),콜트리분석!$AI4088),"")</f>
        <v/>
      </c>
      <c r="AK4088" s="3" t="str" cm="1">
        <f t="array" ref="AK4088">IFERROR(INDEX(IF($AG4088&lt;=$AN4088,레드마인_배치!H:H,레드마인_서비스!H:H),콜트리분석!$AI4088),"")</f>
        <v/>
      </c>
      <c r="AL4088" s="3" t="str" cm="1">
        <f t="array" ref="AL4088">IFERROR(INDEX(IF($AG4088&lt;=$AN4088,레드마인_배치!I:I,레드마인_서비스!I:I),콜트리분석!$AI4088),"")</f>
        <v/>
      </c>
      <c r="AM4088" s="3" t="str" cm="1">
        <f t="array" ref="AM4088">IFERROR(INDEX(IF($AG4088&lt;=$AN4088,레드마인_배치!J:J,레드마인_서비스!J:J),콜트리분석!$AI4088),"")</f>
        <v/>
      </c>
      <c r="AN4088" s="3">
        <v>3</v>
      </c>
      <c r="AO4088" s="15" t="str">
        <f ca="1">IFERROR(INDEX(레드마인_배치!E:E,MATCH(OFFSET(A4088,,AN4088),레드마인_배치!G:G,0)),"")</f>
        <v>미대상</v>
      </c>
      <c r="AP4088" t="s">
        <v>3330</v>
      </c>
      <c r="AQ4088">
        <v>172</v>
      </c>
    </row>
    <row r="4089" spans="1:43" hidden="1">
      <c r="A4089" s="3" t="s">
        <v>2957</v>
      </c>
      <c r="B4089" s="3" t="s">
        <v>491</v>
      </c>
      <c r="C4089" s="3" t="s">
        <v>494</v>
      </c>
      <c r="D4089" s="3" t="s">
        <v>677</v>
      </c>
      <c r="E4089" s="3" t="s">
        <v>3043</v>
      </c>
      <c r="F4089" s="3" t="s">
        <v>3044</v>
      </c>
      <c r="G4089" s="3" t="s">
        <v>3047</v>
      </c>
      <c r="H4089" s="3" t="s">
        <v>3042</v>
      </c>
      <c r="I4089" s="3" t="s">
        <v>3042</v>
      </c>
      <c r="J4089" s="3" t="s">
        <v>3042</v>
      </c>
      <c r="K4089" s="3" t="s">
        <v>3042</v>
      </c>
      <c r="L4089" s="3" t="s">
        <v>3042</v>
      </c>
      <c r="M4089" s="3" t="s">
        <v>3042</v>
      </c>
      <c r="N4089" s="3" t="s">
        <v>3042</v>
      </c>
      <c r="O4089" s="3" t="s">
        <v>3042</v>
      </c>
      <c r="P4089" s="3" t="s">
        <v>3042</v>
      </c>
      <c r="Q4089" s="3" t="s">
        <v>3042</v>
      </c>
      <c r="R4089" s="3" t="s">
        <v>3042</v>
      </c>
      <c r="S4089" s="3" t="s">
        <v>3042</v>
      </c>
      <c r="T4089" s="3" t="s">
        <v>3042</v>
      </c>
      <c r="U4089" s="3" t="s">
        <v>3042</v>
      </c>
      <c r="V4089" s="3" t="s">
        <v>3042</v>
      </c>
      <c r="W4089" s="3" t="s">
        <v>3042</v>
      </c>
      <c r="X4089" s="3" t="s">
        <v>3042</v>
      </c>
      <c r="Y4089" s="3" t="s">
        <v>811</v>
      </c>
      <c r="Z4089" s="3"/>
      <c r="AA4089" s="3"/>
      <c r="AB4089" s="3"/>
      <c r="AC4089" s="3"/>
      <c r="AD4089" s="3"/>
      <c r="AE4089" s="3"/>
      <c r="AF4089" s="3"/>
      <c r="AG4089" s="3">
        <f t="shared" si="66"/>
        <v>24</v>
      </c>
      <c r="AH4089" s="3" t="s">
        <v>811</v>
      </c>
      <c r="AI4089" s="3" t="str">
        <f>IFERROR(IF($AG4089&lt;=$AN4089,MATCH($AH4089,레드마인_배치!G:G,0),MATCH($AH4089,레드마인_서비스!G:G,0)),"")</f>
        <v/>
      </c>
      <c r="AJ4089" s="3" t="str" cm="1">
        <f t="array" ref="AJ4089">IFERROR(INDEX(IF($AG4089&lt;=$AN4089,레드마인_배치!E:E,레드마인_서비스!E:E),콜트리분석!$AI4089),"")</f>
        <v/>
      </c>
      <c r="AK4089" s="3" t="str" cm="1">
        <f t="array" ref="AK4089">IFERROR(INDEX(IF($AG4089&lt;=$AN4089,레드마인_배치!H:H,레드마인_서비스!H:H),콜트리분석!$AI4089),"")</f>
        <v/>
      </c>
      <c r="AL4089" s="3" t="str" cm="1">
        <f t="array" ref="AL4089">IFERROR(INDEX(IF($AG4089&lt;=$AN4089,레드마인_배치!I:I,레드마인_서비스!I:I),콜트리분석!$AI4089),"")</f>
        <v/>
      </c>
      <c r="AM4089" s="3" t="str" cm="1">
        <f t="array" ref="AM4089">IFERROR(INDEX(IF($AG4089&lt;=$AN4089,레드마인_배치!J:J,레드마인_서비스!J:J),콜트리분석!$AI4089),"")</f>
        <v/>
      </c>
      <c r="AN4089" s="3">
        <v>3</v>
      </c>
      <c r="AO4089" s="15" t="str">
        <f ca="1">IFERROR(INDEX(레드마인_배치!E:E,MATCH(OFFSET(A4089,,AN4089),레드마인_배치!G:G,0)),"")</f>
        <v>미대상</v>
      </c>
      <c r="AP4089" t="s">
        <v>3330</v>
      </c>
      <c r="AQ4089">
        <v>172</v>
      </c>
    </row>
    <row r="4090" spans="1:43" hidden="1">
      <c r="A4090" s="3" t="s">
        <v>2957</v>
      </c>
      <c r="B4090" s="3" t="s">
        <v>491</v>
      </c>
      <c r="C4090" s="3" t="s">
        <v>494</v>
      </c>
      <c r="D4090" s="3" t="s">
        <v>677</v>
      </c>
      <c r="E4090" s="3" t="s">
        <v>3043</v>
      </c>
      <c r="F4090" s="3" t="s">
        <v>3044</v>
      </c>
      <c r="G4090" s="3" t="s">
        <v>3047</v>
      </c>
      <c r="H4090" s="3" t="s">
        <v>3042</v>
      </c>
      <c r="I4090" s="3" t="s">
        <v>3042</v>
      </c>
      <c r="J4090" s="3" t="s">
        <v>3042</v>
      </c>
      <c r="K4090" s="3" t="s">
        <v>3042</v>
      </c>
      <c r="L4090" s="3" t="s">
        <v>3042</v>
      </c>
      <c r="M4090" s="3" t="s">
        <v>3042</v>
      </c>
      <c r="N4090" s="3" t="s">
        <v>3042</v>
      </c>
      <c r="O4090" s="3" t="s">
        <v>3042</v>
      </c>
      <c r="P4090" s="3" t="s">
        <v>3042</v>
      </c>
      <c r="Q4090" s="3" t="s">
        <v>3042</v>
      </c>
      <c r="R4090" s="3" t="s">
        <v>3042</v>
      </c>
      <c r="S4090" s="3" t="s">
        <v>3042</v>
      </c>
      <c r="T4090" s="3" t="s">
        <v>3042</v>
      </c>
      <c r="U4090" s="3" t="s">
        <v>3042</v>
      </c>
      <c r="V4090" s="3" t="s">
        <v>3042</v>
      </c>
      <c r="W4090" s="3" t="s">
        <v>3042</v>
      </c>
      <c r="X4090" s="3" t="s">
        <v>650</v>
      </c>
      <c r="Y4090" s="3"/>
      <c r="Z4090" s="3"/>
      <c r="AA4090" s="3"/>
      <c r="AB4090" s="3"/>
      <c r="AC4090" s="3"/>
      <c r="AD4090" s="3"/>
      <c r="AE4090" s="3"/>
      <c r="AF4090" s="3"/>
      <c r="AG4090" s="3">
        <f t="shared" si="66"/>
        <v>23</v>
      </c>
      <c r="AH4090" s="3" t="s">
        <v>650</v>
      </c>
      <c r="AI4090" s="3" t="str">
        <f>IFERROR(IF($AG4090&lt;=$AN4090,MATCH($AH4090,레드마인_배치!G:G,0),MATCH($AH4090,레드마인_서비스!G:G,0)),"")</f>
        <v/>
      </c>
      <c r="AJ4090" s="3" t="str" cm="1">
        <f t="array" ref="AJ4090">IFERROR(INDEX(IF($AG4090&lt;=$AN4090,레드마인_배치!E:E,레드마인_서비스!E:E),콜트리분석!$AI4090),"")</f>
        <v/>
      </c>
      <c r="AK4090" s="3" t="str" cm="1">
        <f t="array" ref="AK4090">IFERROR(INDEX(IF($AG4090&lt;=$AN4090,레드마인_배치!H:H,레드마인_서비스!H:H),콜트리분석!$AI4090),"")</f>
        <v/>
      </c>
      <c r="AL4090" s="3" t="str" cm="1">
        <f t="array" ref="AL4090">IFERROR(INDEX(IF($AG4090&lt;=$AN4090,레드마인_배치!I:I,레드마인_서비스!I:I),콜트리분석!$AI4090),"")</f>
        <v/>
      </c>
      <c r="AM4090" s="3" t="str" cm="1">
        <f t="array" ref="AM4090">IFERROR(INDEX(IF($AG4090&lt;=$AN4090,레드마인_배치!J:J,레드마인_서비스!J:J),콜트리분석!$AI4090),"")</f>
        <v/>
      </c>
      <c r="AN4090" s="3">
        <v>3</v>
      </c>
      <c r="AO4090" s="15" t="str">
        <f ca="1">IFERROR(INDEX(레드마인_배치!E:E,MATCH(OFFSET(A4090,,AN4090),레드마인_배치!G:G,0)),"")</f>
        <v>미대상</v>
      </c>
      <c r="AP4090" t="s">
        <v>3330</v>
      </c>
      <c r="AQ4090">
        <v>172</v>
      </c>
    </row>
    <row r="4091" spans="1:43" hidden="1">
      <c r="A4091" s="3" t="s">
        <v>2957</v>
      </c>
      <c r="B4091" s="3" t="s">
        <v>491</v>
      </c>
      <c r="C4091" s="3" t="s">
        <v>494</v>
      </c>
      <c r="D4091" s="3" t="s">
        <v>677</v>
      </c>
      <c r="E4091" s="3" t="s">
        <v>3043</v>
      </c>
      <c r="F4091" s="3" t="s">
        <v>3044</v>
      </c>
      <c r="G4091" s="3" t="s">
        <v>3047</v>
      </c>
      <c r="H4091" s="3" t="s">
        <v>3042</v>
      </c>
      <c r="I4091" s="3" t="s">
        <v>3042</v>
      </c>
      <c r="J4091" s="3" t="s">
        <v>3042</v>
      </c>
      <c r="K4091" s="3" t="s">
        <v>3042</v>
      </c>
      <c r="L4091" s="3" t="s">
        <v>3042</v>
      </c>
      <c r="M4091" s="3" t="s">
        <v>3042</v>
      </c>
      <c r="N4091" s="3" t="s">
        <v>3042</v>
      </c>
      <c r="O4091" s="3" t="s">
        <v>3042</v>
      </c>
      <c r="P4091" s="3" t="s">
        <v>3042</v>
      </c>
      <c r="Q4091" s="3" t="s">
        <v>3042</v>
      </c>
      <c r="R4091" s="3" t="s">
        <v>3042</v>
      </c>
      <c r="S4091" s="3" t="s">
        <v>3042</v>
      </c>
      <c r="T4091" s="3" t="s">
        <v>3042</v>
      </c>
      <c r="U4091" s="3" t="s">
        <v>3042</v>
      </c>
      <c r="V4091" s="3" t="s">
        <v>3042</v>
      </c>
      <c r="W4091" s="3" t="s">
        <v>3042</v>
      </c>
      <c r="X4091" s="3" t="s">
        <v>812</v>
      </c>
      <c r="Y4091" s="3"/>
      <c r="Z4091" s="3"/>
      <c r="AA4091" s="3"/>
      <c r="AB4091" s="3"/>
      <c r="AC4091" s="3"/>
      <c r="AD4091" s="3"/>
      <c r="AE4091" s="3"/>
      <c r="AF4091" s="3"/>
      <c r="AG4091" s="3">
        <f t="shared" si="66"/>
        <v>23</v>
      </c>
      <c r="AH4091" s="3" t="s">
        <v>812</v>
      </c>
      <c r="AI4091" s="3" t="str">
        <f>IFERROR(IF($AG4091&lt;=$AN4091,MATCH($AH4091,레드마인_배치!G:G,0),MATCH($AH4091,레드마인_서비스!G:G,0)),"")</f>
        <v/>
      </c>
      <c r="AJ4091" s="3" t="str" cm="1">
        <f t="array" ref="AJ4091">IFERROR(INDEX(IF($AG4091&lt;=$AN4091,레드마인_배치!E:E,레드마인_서비스!E:E),콜트리분석!$AI4091),"")</f>
        <v/>
      </c>
      <c r="AK4091" s="3" t="str" cm="1">
        <f t="array" ref="AK4091">IFERROR(INDEX(IF($AG4091&lt;=$AN4091,레드마인_배치!H:H,레드마인_서비스!H:H),콜트리분석!$AI4091),"")</f>
        <v/>
      </c>
      <c r="AL4091" s="3" t="str" cm="1">
        <f t="array" ref="AL4091">IFERROR(INDEX(IF($AG4091&lt;=$AN4091,레드마인_배치!I:I,레드마인_서비스!I:I),콜트리분석!$AI4091),"")</f>
        <v/>
      </c>
      <c r="AM4091" s="3" t="str" cm="1">
        <f t="array" ref="AM4091">IFERROR(INDEX(IF($AG4091&lt;=$AN4091,레드마인_배치!J:J,레드마인_서비스!J:J),콜트리분석!$AI4091),"")</f>
        <v/>
      </c>
      <c r="AN4091" s="3">
        <v>3</v>
      </c>
      <c r="AO4091" s="15" t="str">
        <f ca="1">IFERROR(INDEX(레드마인_배치!E:E,MATCH(OFFSET(A4091,,AN4091),레드마인_배치!G:G,0)),"")</f>
        <v>미대상</v>
      </c>
      <c r="AP4091" t="s">
        <v>3330</v>
      </c>
      <c r="AQ4091">
        <v>172</v>
      </c>
    </row>
    <row r="4092" spans="1:43" hidden="1">
      <c r="A4092" s="3" t="s">
        <v>2957</v>
      </c>
      <c r="B4092" s="3" t="s">
        <v>491</v>
      </c>
      <c r="C4092" s="3" t="s">
        <v>494</v>
      </c>
      <c r="D4092" s="3" t="s">
        <v>677</v>
      </c>
      <c r="E4092" s="3" t="s">
        <v>3043</v>
      </c>
      <c r="F4092" s="3" t="s">
        <v>3044</v>
      </c>
      <c r="G4092" s="3" t="s">
        <v>3047</v>
      </c>
      <c r="H4092" s="3" t="s">
        <v>3042</v>
      </c>
      <c r="I4092" s="3" t="s">
        <v>3042</v>
      </c>
      <c r="J4092" s="3" t="s">
        <v>3042</v>
      </c>
      <c r="K4092" s="3" t="s">
        <v>3042</v>
      </c>
      <c r="L4092" s="3" t="s">
        <v>3042</v>
      </c>
      <c r="M4092" s="3" t="s">
        <v>3042</v>
      </c>
      <c r="N4092" s="3" t="s">
        <v>3042</v>
      </c>
      <c r="O4092" s="3" t="s">
        <v>3042</v>
      </c>
      <c r="P4092" s="3" t="s">
        <v>3042</v>
      </c>
      <c r="Q4092" s="3" t="s">
        <v>3042</v>
      </c>
      <c r="R4092" s="3" t="s">
        <v>3042</v>
      </c>
      <c r="S4092" s="3" t="s">
        <v>3042</v>
      </c>
      <c r="T4092" s="3" t="s">
        <v>3042</v>
      </c>
      <c r="U4092" s="3" t="s">
        <v>3042</v>
      </c>
      <c r="V4092" s="3" t="s">
        <v>3042</v>
      </c>
      <c r="W4092" s="3" t="s">
        <v>3042</v>
      </c>
      <c r="X4092" s="3" t="s">
        <v>811</v>
      </c>
      <c r="Y4092" s="3"/>
      <c r="Z4092" s="3"/>
      <c r="AA4092" s="3"/>
      <c r="AB4092" s="3"/>
      <c r="AC4092" s="3"/>
      <c r="AD4092" s="3"/>
      <c r="AE4092" s="3"/>
      <c r="AF4092" s="3"/>
      <c r="AG4092" s="3">
        <f t="shared" si="66"/>
        <v>23</v>
      </c>
      <c r="AH4092" s="3" t="s">
        <v>811</v>
      </c>
      <c r="AI4092" s="3" t="str">
        <f>IFERROR(IF($AG4092&lt;=$AN4092,MATCH($AH4092,레드마인_배치!G:G,0),MATCH($AH4092,레드마인_서비스!G:G,0)),"")</f>
        <v/>
      </c>
      <c r="AJ4092" s="3" t="str" cm="1">
        <f t="array" ref="AJ4092">IFERROR(INDEX(IF($AG4092&lt;=$AN4092,레드마인_배치!E:E,레드마인_서비스!E:E),콜트리분석!$AI4092),"")</f>
        <v/>
      </c>
      <c r="AK4092" s="3" t="str" cm="1">
        <f t="array" ref="AK4092">IFERROR(INDEX(IF($AG4092&lt;=$AN4092,레드마인_배치!H:H,레드마인_서비스!H:H),콜트리분석!$AI4092),"")</f>
        <v/>
      </c>
      <c r="AL4092" s="3" t="str" cm="1">
        <f t="array" ref="AL4092">IFERROR(INDEX(IF($AG4092&lt;=$AN4092,레드마인_배치!I:I,레드마인_서비스!I:I),콜트리분석!$AI4092),"")</f>
        <v/>
      </c>
      <c r="AM4092" s="3" t="str" cm="1">
        <f t="array" ref="AM4092">IFERROR(INDEX(IF($AG4092&lt;=$AN4092,레드마인_배치!J:J,레드마인_서비스!J:J),콜트리분석!$AI4092),"")</f>
        <v/>
      </c>
      <c r="AN4092" s="3">
        <v>3</v>
      </c>
      <c r="AO4092" s="15" t="str">
        <f ca="1">IFERROR(INDEX(레드마인_배치!E:E,MATCH(OFFSET(A4092,,AN4092),레드마인_배치!G:G,0)),"")</f>
        <v>미대상</v>
      </c>
      <c r="AP4092" t="s">
        <v>3330</v>
      </c>
      <c r="AQ4092">
        <v>172</v>
      </c>
    </row>
    <row r="4093" spans="1:43" hidden="1">
      <c r="A4093" s="3" t="s">
        <v>2957</v>
      </c>
      <c r="B4093" s="3" t="s">
        <v>491</v>
      </c>
      <c r="C4093" s="3" t="s">
        <v>494</v>
      </c>
      <c r="D4093" s="3" t="s">
        <v>677</v>
      </c>
      <c r="E4093" s="3" t="s">
        <v>3043</v>
      </c>
      <c r="F4093" s="3" t="s">
        <v>3044</v>
      </c>
      <c r="G4093" s="3" t="s">
        <v>3047</v>
      </c>
      <c r="H4093" s="3" t="s">
        <v>3042</v>
      </c>
      <c r="I4093" s="3" t="s">
        <v>3042</v>
      </c>
      <c r="J4093" s="3" t="s">
        <v>3042</v>
      </c>
      <c r="K4093" s="3" t="s">
        <v>3042</v>
      </c>
      <c r="L4093" s="3" t="s">
        <v>3042</v>
      </c>
      <c r="M4093" s="3" t="s">
        <v>3042</v>
      </c>
      <c r="N4093" s="3" t="s">
        <v>3042</v>
      </c>
      <c r="O4093" s="3" t="s">
        <v>3042</v>
      </c>
      <c r="P4093" s="3" t="s">
        <v>3042</v>
      </c>
      <c r="Q4093" s="3" t="s">
        <v>3042</v>
      </c>
      <c r="R4093" s="3" t="s">
        <v>3042</v>
      </c>
      <c r="S4093" s="3" t="s">
        <v>3042</v>
      </c>
      <c r="T4093" s="3" t="s">
        <v>3042</v>
      </c>
      <c r="U4093" s="3" t="s">
        <v>3042</v>
      </c>
      <c r="V4093" s="3" t="s">
        <v>3042</v>
      </c>
      <c r="W4093" s="3" t="s">
        <v>650</v>
      </c>
      <c r="X4093" s="3"/>
      <c r="Y4093" s="3"/>
      <c r="Z4093" s="3"/>
      <c r="AA4093" s="3"/>
      <c r="AB4093" s="3"/>
      <c r="AC4093" s="3"/>
      <c r="AD4093" s="3"/>
      <c r="AE4093" s="3"/>
      <c r="AF4093" s="3"/>
      <c r="AG4093" s="3">
        <f t="shared" si="66"/>
        <v>22</v>
      </c>
      <c r="AH4093" s="3" t="s">
        <v>650</v>
      </c>
      <c r="AI4093" s="3" t="str">
        <f>IFERROR(IF($AG4093&lt;=$AN4093,MATCH($AH4093,레드마인_배치!G:G,0),MATCH($AH4093,레드마인_서비스!G:G,0)),"")</f>
        <v/>
      </c>
      <c r="AJ4093" s="3" t="str" cm="1">
        <f t="array" ref="AJ4093">IFERROR(INDEX(IF($AG4093&lt;=$AN4093,레드마인_배치!E:E,레드마인_서비스!E:E),콜트리분석!$AI4093),"")</f>
        <v/>
      </c>
      <c r="AK4093" s="3" t="str" cm="1">
        <f t="array" ref="AK4093">IFERROR(INDEX(IF($AG4093&lt;=$AN4093,레드마인_배치!H:H,레드마인_서비스!H:H),콜트리분석!$AI4093),"")</f>
        <v/>
      </c>
      <c r="AL4093" s="3" t="str" cm="1">
        <f t="array" ref="AL4093">IFERROR(INDEX(IF($AG4093&lt;=$AN4093,레드마인_배치!I:I,레드마인_서비스!I:I),콜트리분석!$AI4093),"")</f>
        <v/>
      </c>
      <c r="AM4093" s="3" t="str" cm="1">
        <f t="array" ref="AM4093">IFERROR(INDEX(IF($AG4093&lt;=$AN4093,레드마인_배치!J:J,레드마인_서비스!J:J),콜트리분석!$AI4093),"")</f>
        <v/>
      </c>
      <c r="AN4093" s="3">
        <v>3</v>
      </c>
      <c r="AO4093" s="15" t="str">
        <f ca="1">IFERROR(INDEX(레드마인_배치!E:E,MATCH(OFFSET(A4093,,AN4093),레드마인_배치!G:G,0)),"")</f>
        <v>미대상</v>
      </c>
      <c r="AP4093" t="s">
        <v>3330</v>
      </c>
      <c r="AQ4093">
        <v>172</v>
      </c>
    </row>
    <row r="4094" spans="1:43" hidden="1">
      <c r="A4094" s="3" t="s">
        <v>2957</v>
      </c>
      <c r="B4094" s="3" t="s">
        <v>491</v>
      </c>
      <c r="C4094" s="3" t="s">
        <v>494</v>
      </c>
      <c r="D4094" s="3" t="s">
        <v>677</v>
      </c>
      <c r="E4094" s="3" t="s">
        <v>3043</v>
      </c>
      <c r="F4094" s="3" t="s">
        <v>3044</v>
      </c>
      <c r="G4094" s="3" t="s">
        <v>3047</v>
      </c>
      <c r="H4094" s="3" t="s">
        <v>3042</v>
      </c>
      <c r="I4094" s="3" t="s">
        <v>3042</v>
      </c>
      <c r="J4094" s="3" t="s">
        <v>3042</v>
      </c>
      <c r="K4094" s="3" t="s">
        <v>3042</v>
      </c>
      <c r="L4094" s="3" t="s">
        <v>3042</v>
      </c>
      <c r="M4094" s="3" t="s">
        <v>3042</v>
      </c>
      <c r="N4094" s="3" t="s">
        <v>3042</v>
      </c>
      <c r="O4094" s="3" t="s">
        <v>3042</v>
      </c>
      <c r="P4094" s="3" t="s">
        <v>3042</v>
      </c>
      <c r="Q4094" s="3" t="s">
        <v>3042</v>
      </c>
      <c r="R4094" s="3" t="s">
        <v>3042</v>
      </c>
      <c r="S4094" s="3" t="s">
        <v>3042</v>
      </c>
      <c r="T4094" s="3" t="s">
        <v>3042</v>
      </c>
      <c r="U4094" s="3" t="s">
        <v>3042</v>
      </c>
      <c r="V4094" s="3" t="s">
        <v>3042</v>
      </c>
      <c r="W4094" s="3" t="s">
        <v>812</v>
      </c>
      <c r="X4094" s="3"/>
      <c r="Y4094" s="3"/>
      <c r="Z4094" s="3"/>
      <c r="AA4094" s="3"/>
      <c r="AB4094" s="3"/>
      <c r="AC4094" s="3"/>
      <c r="AD4094" s="3"/>
      <c r="AE4094" s="3"/>
      <c r="AF4094" s="3"/>
      <c r="AG4094" s="3">
        <f t="shared" si="66"/>
        <v>22</v>
      </c>
      <c r="AH4094" s="3" t="s">
        <v>812</v>
      </c>
      <c r="AI4094" s="3" t="str">
        <f>IFERROR(IF($AG4094&lt;=$AN4094,MATCH($AH4094,레드마인_배치!G:G,0),MATCH($AH4094,레드마인_서비스!G:G,0)),"")</f>
        <v/>
      </c>
      <c r="AJ4094" s="3" t="str" cm="1">
        <f t="array" ref="AJ4094">IFERROR(INDEX(IF($AG4094&lt;=$AN4094,레드마인_배치!E:E,레드마인_서비스!E:E),콜트리분석!$AI4094),"")</f>
        <v/>
      </c>
      <c r="AK4094" s="3" t="str" cm="1">
        <f t="array" ref="AK4094">IFERROR(INDEX(IF($AG4094&lt;=$AN4094,레드마인_배치!H:H,레드마인_서비스!H:H),콜트리분석!$AI4094),"")</f>
        <v/>
      </c>
      <c r="AL4094" s="3" t="str" cm="1">
        <f t="array" ref="AL4094">IFERROR(INDEX(IF($AG4094&lt;=$AN4094,레드마인_배치!I:I,레드마인_서비스!I:I),콜트리분석!$AI4094),"")</f>
        <v/>
      </c>
      <c r="AM4094" s="3" t="str" cm="1">
        <f t="array" ref="AM4094">IFERROR(INDEX(IF($AG4094&lt;=$AN4094,레드마인_배치!J:J,레드마인_서비스!J:J),콜트리분석!$AI4094),"")</f>
        <v/>
      </c>
      <c r="AN4094" s="3">
        <v>3</v>
      </c>
      <c r="AO4094" s="15" t="str">
        <f ca="1">IFERROR(INDEX(레드마인_배치!E:E,MATCH(OFFSET(A4094,,AN4094),레드마인_배치!G:G,0)),"")</f>
        <v>미대상</v>
      </c>
      <c r="AP4094" t="s">
        <v>3330</v>
      </c>
      <c r="AQ4094">
        <v>172</v>
      </c>
    </row>
    <row r="4095" spans="1:43" hidden="1">
      <c r="A4095" s="3" t="s">
        <v>2957</v>
      </c>
      <c r="B4095" s="3" t="s">
        <v>491</v>
      </c>
      <c r="C4095" s="3" t="s">
        <v>494</v>
      </c>
      <c r="D4095" s="3" t="s">
        <v>677</v>
      </c>
      <c r="E4095" s="3" t="s">
        <v>3043</v>
      </c>
      <c r="F4095" s="3" t="s">
        <v>3044</v>
      </c>
      <c r="G4095" s="3" t="s">
        <v>3047</v>
      </c>
      <c r="H4095" s="3" t="s">
        <v>3042</v>
      </c>
      <c r="I4095" s="3" t="s">
        <v>3042</v>
      </c>
      <c r="J4095" s="3" t="s">
        <v>3042</v>
      </c>
      <c r="K4095" s="3" t="s">
        <v>3042</v>
      </c>
      <c r="L4095" s="3" t="s">
        <v>3042</v>
      </c>
      <c r="M4095" s="3" t="s">
        <v>3042</v>
      </c>
      <c r="N4095" s="3" t="s">
        <v>3042</v>
      </c>
      <c r="O4095" s="3" t="s">
        <v>3042</v>
      </c>
      <c r="P4095" s="3" t="s">
        <v>3042</v>
      </c>
      <c r="Q4095" s="3" t="s">
        <v>3042</v>
      </c>
      <c r="R4095" s="3" t="s">
        <v>3042</v>
      </c>
      <c r="S4095" s="3" t="s">
        <v>3042</v>
      </c>
      <c r="T4095" s="3" t="s">
        <v>3042</v>
      </c>
      <c r="U4095" s="3" t="s">
        <v>3042</v>
      </c>
      <c r="V4095" s="3" t="s">
        <v>3042</v>
      </c>
      <c r="W4095" s="3" t="s">
        <v>811</v>
      </c>
      <c r="X4095" s="3"/>
      <c r="Y4095" s="3"/>
      <c r="Z4095" s="3"/>
      <c r="AA4095" s="3"/>
      <c r="AB4095" s="3"/>
      <c r="AC4095" s="3"/>
      <c r="AD4095" s="3"/>
      <c r="AE4095" s="3"/>
      <c r="AF4095" s="3"/>
      <c r="AG4095" s="3">
        <f t="shared" si="66"/>
        <v>22</v>
      </c>
      <c r="AH4095" s="3" t="s">
        <v>811</v>
      </c>
      <c r="AI4095" s="3" t="str">
        <f>IFERROR(IF($AG4095&lt;=$AN4095,MATCH($AH4095,레드마인_배치!G:G,0),MATCH($AH4095,레드마인_서비스!G:G,0)),"")</f>
        <v/>
      </c>
      <c r="AJ4095" s="3" t="str" cm="1">
        <f t="array" ref="AJ4095">IFERROR(INDEX(IF($AG4095&lt;=$AN4095,레드마인_배치!E:E,레드마인_서비스!E:E),콜트리분석!$AI4095),"")</f>
        <v/>
      </c>
      <c r="AK4095" s="3" t="str" cm="1">
        <f t="array" ref="AK4095">IFERROR(INDEX(IF($AG4095&lt;=$AN4095,레드마인_배치!H:H,레드마인_서비스!H:H),콜트리분석!$AI4095),"")</f>
        <v/>
      </c>
      <c r="AL4095" s="3" t="str" cm="1">
        <f t="array" ref="AL4095">IFERROR(INDEX(IF($AG4095&lt;=$AN4095,레드마인_배치!I:I,레드마인_서비스!I:I),콜트리분석!$AI4095),"")</f>
        <v/>
      </c>
      <c r="AM4095" s="3" t="str" cm="1">
        <f t="array" ref="AM4095">IFERROR(INDEX(IF($AG4095&lt;=$AN4095,레드마인_배치!J:J,레드마인_서비스!J:J),콜트리분석!$AI4095),"")</f>
        <v/>
      </c>
      <c r="AN4095" s="3">
        <v>3</v>
      </c>
      <c r="AO4095" s="15" t="str">
        <f ca="1">IFERROR(INDEX(레드마인_배치!E:E,MATCH(OFFSET(A4095,,AN4095),레드마인_배치!G:G,0)),"")</f>
        <v>미대상</v>
      </c>
      <c r="AP4095" t="s">
        <v>3330</v>
      </c>
      <c r="AQ4095">
        <v>172</v>
      </c>
    </row>
    <row r="4096" spans="1:43" hidden="1">
      <c r="A4096" s="3" t="s">
        <v>2957</v>
      </c>
      <c r="B4096" s="3" t="s">
        <v>491</v>
      </c>
      <c r="C4096" s="3" t="s">
        <v>494</v>
      </c>
      <c r="D4096" s="3" t="s">
        <v>677</v>
      </c>
      <c r="E4096" s="3" t="s">
        <v>3043</v>
      </c>
      <c r="F4096" s="3" t="s">
        <v>3044</v>
      </c>
      <c r="G4096" s="3" t="s">
        <v>3047</v>
      </c>
      <c r="H4096" s="3" t="s">
        <v>3042</v>
      </c>
      <c r="I4096" s="3" t="s">
        <v>3042</v>
      </c>
      <c r="J4096" s="3" t="s">
        <v>3042</v>
      </c>
      <c r="K4096" s="3" t="s">
        <v>3042</v>
      </c>
      <c r="L4096" s="3" t="s">
        <v>3042</v>
      </c>
      <c r="M4096" s="3" t="s">
        <v>3042</v>
      </c>
      <c r="N4096" s="3" t="s">
        <v>3042</v>
      </c>
      <c r="O4096" s="3" t="s">
        <v>3042</v>
      </c>
      <c r="P4096" s="3" t="s">
        <v>3042</v>
      </c>
      <c r="Q4096" s="3" t="s">
        <v>3042</v>
      </c>
      <c r="R4096" s="3" t="s">
        <v>3042</v>
      </c>
      <c r="S4096" s="3" t="s">
        <v>3042</v>
      </c>
      <c r="T4096" s="3" t="s">
        <v>3042</v>
      </c>
      <c r="U4096" s="3" t="s">
        <v>3042</v>
      </c>
      <c r="V4096" s="3" t="s">
        <v>650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>
        <f t="shared" si="66"/>
        <v>21</v>
      </c>
      <c r="AH4096" s="3" t="s">
        <v>650</v>
      </c>
      <c r="AI4096" s="3" t="str">
        <f>IFERROR(IF($AG4096&lt;=$AN4096,MATCH($AH4096,레드마인_배치!G:G,0),MATCH($AH4096,레드마인_서비스!G:G,0)),"")</f>
        <v/>
      </c>
      <c r="AJ4096" s="3" t="str" cm="1">
        <f t="array" ref="AJ4096">IFERROR(INDEX(IF($AG4096&lt;=$AN4096,레드마인_배치!E:E,레드마인_서비스!E:E),콜트리분석!$AI4096),"")</f>
        <v/>
      </c>
      <c r="AK4096" s="3" t="str" cm="1">
        <f t="array" ref="AK4096">IFERROR(INDEX(IF($AG4096&lt;=$AN4096,레드마인_배치!H:H,레드마인_서비스!H:H),콜트리분석!$AI4096),"")</f>
        <v/>
      </c>
      <c r="AL4096" s="3" t="str" cm="1">
        <f t="array" ref="AL4096">IFERROR(INDEX(IF($AG4096&lt;=$AN4096,레드마인_배치!I:I,레드마인_서비스!I:I),콜트리분석!$AI4096),"")</f>
        <v/>
      </c>
      <c r="AM4096" s="3" t="str" cm="1">
        <f t="array" ref="AM4096">IFERROR(INDEX(IF($AG4096&lt;=$AN4096,레드마인_배치!J:J,레드마인_서비스!J:J),콜트리분석!$AI4096),"")</f>
        <v/>
      </c>
      <c r="AN4096" s="3">
        <v>3</v>
      </c>
      <c r="AO4096" s="15" t="str">
        <f ca="1">IFERROR(INDEX(레드마인_배치!E:E,MATCH(OFFSET(A4096,,AN4096),레드마인_배치!G:G,0)),"")</f>
        <v>미대상</v>
      </c>
      <c r="AP4096" t="s">
        <v>3330</v>
      </c>
      <c r="AQ4096">
        <v>172</v>
      </c>
    </row>
    <row r="4097" spans="1:43" hidden="1">
      <c r="A4097" s="3" t="s">
        <v>2957</v>
      </c>
      <c r="B4097" s="3" t="s">
        <v>491</v>
      </c>
      <c r="C4097" s="3" t="s">
        <v>494</v>
      </c>
      <c r="D4097" s="3" t="s">
        <v>677</v>
      </c>
      <c r="E4097" s="3" t="s">
        <v>3043</v>
      </c>
      <c r="F4097" s="3" t="s">
        <v>3044</v>
      </c>
      <c r="G4097" s="3" t="s">
        <v>3047</v>
      </c>
      <c r="H4097" s="3" t="s">
        <v>3042</v>
      </c>
      <c r="I4097" s="3" t="s">
        <v>3042</v>
      </c>
      <c r="J4097" s="3" t="s">
        <v>3042</v>
      </c>
      <c r="K4097" s="3" t="s">
        <v>3042</v>
      </c>
      <c r="L4097" s="3" t="s">
        <v>3042</v>
      </c>
      <c r="M4097" s="3" t="s">
        <v>3042</v>
      </c>
      <c r="N4097" s="3" t="s">
        <v>3042</v>
      </c>
      <c r="O4097" s="3" t="s">
        <v>3042</v>
      </c>
      <c r="P4097" s="3" t="s">
        <v>3042</v>
      </c>
      <c r="Q4097" s="3" t="s">
        <v>3042</v>
      </c>
      <c r="R4097" s="3" t="s">
        <v>3042</v>
      </c>
      <c r="S4097" s="3" t="s">
        <v>3042</v>
      </c>
      <c r="T4097" s="3" t="s">
        <v>3042</v>
      </c>
      <c r="U4097" s="3" t="s">
        <v>3042</v>
      </c>
      <c r="V4097" s="3" t="s">
        <v>812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>
        <f t="shared" si="66"/>
        <v>21</v>
      </c>
      <c r="AH4097" s="3" t="s">
        <v>812</v>
      </c>
      <c r="AI4097" s="3" t="str">
        <f>IFERROR(IF($AG4097&lt;=$AN4097,MATCH($AH4097,레드마인_배치!G:G,0),MATCH($AH4097,레드마인_서비스!G:G,0)),"")</f>
        <v/>
      </c>
      <c r="AJ4097" s="3" t="str" cm="1">
        <f t="array" ref="AJ4097">IFERROR(INDEX(IF($AG4097&lt;=$AN4097,레드마인_배치!E:E,레드마인_서비스!E:E),콜트리분석!$AI4097),"")</f>
        <v/>
      </c>
      <c r="AK4097" s="3" t="str" cm="1">
        <f t="array" ref="AK4097">IFERROR(INDEX(IF($AG4097&lt;=$AN4097,레드마인_배치!H:H,레드마인_서비스!H:H),콜트리분석!$AI4097),"")</f>
        <v/>
      </c>
      <c r="AL4097" s="3" t="str" cm="1">
        <f t="array" ref="AL4097">IFERROR(INDEX(IF($AG4097&lt;=$AN4097,레드마인_배치!I:I,레드마인_서비스!I:I),콜트리분석!$AI4097),"")</f>
        <v/>
      </c>
      <c r="AM4097" s="3" t="str" cm="1">
        <f t="array" ref="AM4097">IFERROR(INDEX(IF($AG4097&lt;=$AN4097,레드마인_배치!J:J,레드마인_서비스!J:J),콜트리분석!$AI4097),"")</f>
        <v/>
      </c>
      <c r="AN4097" s="3">
        <v>3</v>
      </c>
      <c r="AO4097" s="15" t="str">
        <f ca="1">IFERROR(INDEX(레드마인_배치!E:E,MATCH(OFFSET(A4097,,AN4097),레드마인_배치!G:G,0)),"")</f>
        <v>미대상</v>
      </c>
      <c r="AP4097" t="s">
        <v>3330</v>
      </c>
      <c r="AQ4097">
        <v>172</v>
      </c>
    </row>
    <row r="4098" spans="1:43" hidden="1">
      <c r="A4098" s="3" t="s">
        <v>2957</v>
      </c>
      <c r="B4098" s="3" t="s">
        <v>491</v>
      </c>
      <c r="C4098" s="3" t="s">
        <v>494</v>
      </c>
      <c r="D4098" s="3" t="s">
        <v>677</v>
      </c>
      <c r="E4098" s="3" t="s">
        <v>3043</v>
      </c>
      <c r="F4098" s="3" t="s">
        <v>3044</v>
      </c>
      <c r="G4098" s="3" t="s">
        <v>3047</v>
      </c>
      <c r="H4098" s="3" t="s">
        <v>3042</v>
      </c>
      <c r="I4098" s="3" t="s">
        <v>3042</v>
      </c>
      <c r="J4098" s="3" t="s">
        <v>3042</v>
      </c>
      <c r="K4098" s="3" t="s">
        <v>3042</v>
      </c>
      <c r="L4098" s="3" t="s">
        <v>3042</v>
      </c>
      <c r="M4098" s="3" t="s">
        <v>3042</v>
      </c>
      <c r="N4098" s="3" t="s">
        <v>3042</v>
      </c>
      <c r="O4098" s="3" t="s">
        <v>3042</v>
      </c>
      <c r="P4098" s="3" t="s">
        <v>3042</v>
      </c>
      <c r="Q4098" s="3" t="s">
        <v>3042</v>
      </c>
      <c r="R4098" s="3" t="s">
        <v>3042</v>
      </c>
      <c r="S4098" s="3" t="s">
        <v>3042</v>
      </c>
      <c r="T4098" s="3" t="s">
        <v>3042</v>
      </c>
      <c r="U4098" s="3" t="s">
        <v>3042</v>
      </c>
      <c r="V4098" s="3" t="s">
        <v>811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>
        <f t="shared" si="66"/>
        <v>21</v>
      </c>
      <c r="AH4098" s="3" t="s">
        <v>811</v>
      </c>
      <c r="AI4098" s="3" t="str">
        <f>IFERROR(IF($AG4098&lt;=$AN4098,MATCH($AH4098,레드마인_배치!G:G,0),MATCH($AH4098,레드마인_서비스!G:G,0)),"")</f>
        <v/>
      </c>
      <c r="AJ4098" s="3" t="str" cm="1">
        <f t="array" ref="AJ4098">IFERROR(INDEX(IF($AG4098&lt;=$AN4098,레드마인_배치!E:E,레드마인_서비스!E:E),콜트리분석!$AI4098),"")</f>
        <v/>
      </c>
      <c r="AK4098" s="3" t="str" cm="1">
        <f t="array" ref="AK4098">IFERROR(INDEX(IF($AG4098&lt;=$AN4098,레드마인_배치!H:H,레드마인_서비스!H:H),콜트리분석!$AI4098),"")</f>
        <v/>
      </c>
      <c r="AL4098" s="3" t="str" cm="1">
        <f t="array" ref="AL4098">IFERROR(INDEX(IF($AG4098&lt;=$AN4098,레드마인_배치!I:I,레드마인_서비스!I:I),콜트리분석!$AI4098),"")</f>
        <v/>
      </c>
      <c r="AM4098" s="3" t="str" cm="1">
        <f t="array" ref="AM4098">IFERROR(INDEX(IF($AG4098&lt;=$AN4098,레드마인_배치!J:J,레드마인_서비스!J:J),콜트리분석!$AI4098),"")</f>
        <v/>
      </c>
      <c r="AN4098" s="3">
        <v>3</v>
      </c>
      <c r="AO4098" s="15" t="str">
        <f ca="1">IFERROR(INDEX(레드마인_배치!E:E,MATCH(OFFSET(A4098,,AN4098),레드마인_배치!G:G,0)),"")</f>
        <v>미대상</v>
      </c>
      <c r="AP4098" t="s">
        <v>3330</v>
      </c>
      <c r="AQ4098">
        <v>172</v>
      </c>
    </row>
    <row r="4099" spans="1:43" hidden="1">
      <c r="A4099" s="3" t="s">
        <v>2957</v>
      </c>
      <c r="B4099" s="3" t="s">
        <v>491</v>
      </c>
      <c r="C4099" s="3" t="s">
        <v>494</v>
      </c>
      <c r="D4099" s="3" t="s">
        <v>677</v>
      </c>
      <c r="E4099" s="3" t="s">
        <v>3043</v>
      </c>
      <c r="F4099" s="3" t="s">
        <v>3044</v>
      </c>
      <c r="G4099" s="3" t="s">
        <v>3047</v>
      </c>
      <c r="H4099" s="3" t="s">
        <v>3042</v>
      </c>
      <c r="I4099" s="3" t="s">
        <v>3042</v>
      </c>
      <c r="J4099" s="3" t="s">
        <v>3042</v>
      </c>
      <c r="K4099" s="3" t="s">
        <v>3042</v>
      </c>
      <c r="L4099" s="3" t="s">
        <v>3042</v>
      </c>
      <c r="M4099" s="3" t="s">
        <v>3042</v>
      </c>
      <c r="N4099" s="3" t="s">
        <v>3042</v>
      </c>
      <c r="O4099" s="3" t="s">
        <v>3042</v>
      </c>
      <c r="P4099" s="3" t="s">
        <v>3042</v>
      </c>
      <c r="Q4099" s="3" t="s">
        <v>3042</v>
      </c>
      <c r="R4099" s="3" t="s">
        <v>3042</v>
      </c>
      <c r="S4099" s="3" t="s">
        <v>3042</v>
      </c>
      <c r="T4099" s="3" t="s">
        <v>3042</v>
      </c>
      <c r="U4099" s="3" t="s">
        <v>650</v>
      </c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>
        <f t="shared" si="66"/>
        <v>20</v>
      </c>
      <c r="AH4099" s="3" t="s">
        <v>650</v>
      </c>
      <c r="AI4099" s="3" t="str">
        <f>IFERROR(IF($AG4099&lt;=$AN4099,MATCH($AH4099,레드마인_배치!G:G,0),MATCH($AH4099,레드마인_서비스!G:G,0)),"")</f>
        <v/>
      </c>
      <c r="AJ4099" s="3" t="str" cm="1">
        <f t="array" ref="AJ4099">IFERROR(INDEX(IF($AG4099&lt;=$AN4099,레드마인_배치!E:E,레드마인_서비스!E:E),콜트리분석!$AI4099),"")</f>
        <v/>
      </c>
      <c r="AK4099" s="3" t="str" cm="1">
        <f t="array" ref="AK4099">IFERROR(INDEX(IF($AG4099&lt;=$AN4099,레드마인_배치!H:H,레드마인_서비스!H:H),콜트리분석!$AI4099),"")</f>
        <v/>
      </c>
      <c r="AL4099" s="3" t="str" cm="1">
        <f t="array" ref="AL4099">IFERROR(INDEX(IF($AG4099&lt;=$AN4099,레드마인_배치!I:I,레드마인_서비스!I:I),콜트리분석!$AI4099),"")</f>
        <v/>
      </c>
      <c r="AM4099" s="3" t="str" cm="1">
        <f t="array" ref="AM4099">IFERROR(INDEX(IF($AG4099&lt;=$AN4099,레드마인_배치!J:J,레드마인_서비스!J:J),콜트리분석!$AI4099),"")</f>
        <v/>
      </c>
      <c r="AN4099" s="3">
        <v>3</v>
      </c>
      <c r="AO4099" s="15" t="str">
        <f ca="1">IFERROR(INDEX(레드마인_배치!E:E,MATCH(OFFSET(A4099,,AN4099),레드마인_배치!G:G,0)),"")</f>
        <v>미대상</v>
      </c>
      <c r="AP4099" t="s">
        <v>3330</v>
      </c>
      <c r="AQ4099">
        <v>172</v>
      </c>
    </row>
    <row r="4100" spans="1:43" hidden="1">
      <c r="A4100" s="3" t="s">
        <v>2957</v>
      </c>
      <c r="B4100" s="3" t="s">
        <v>491</v>
      </c>
      <c r="C4100" s="3" t="s">
        <v>494</v>
      </c>
      <c r="D4100" s="3" t="s">
        <v>677</v>
      </c>
      <c r="E4100" s="3" t="s">
        <v>3043</v>
      </c>
      <c r="F4100" s="3" t="s">
        <v>3044</v>
      </c>
      <c r="G4100" s="3" t="s">
        <v>3047</v>
      </c>
      <c r="H4100" s="3" t="s">
        <v>3042</v>
      </c>
      <c r="I4100" s="3" t="s">
        <v>3042</v>
      </c>
      <c r="J4100" s="3" t="s">
        <v>3042</v>
      </c>
      <c r="K4100" s="3" t="s">
        <v>3042</v>
      </c>
      <c r="L4100" s="3" t="s">
        <v>3042</v>
      </c>
      <c r="M4100" s="3" t="s">
        <v>3042</v>
      </c>
      <c r="N4100" s="3" t="s">
        <v>3042</v>
      </c>
      <c r="O4100" s="3" t="s">
        <v>3042</v>
      </c>
      <c r="P4100" s="3" t="s">
        <v>3042</v>
      </c>
      <c r="Q4100" s="3" t="s">
        <v>3042</v>
      </c>
      <c r="R4100" s="3" t="s">
        <v>3042</v>
      </c>
      <c r="S4100" s="3" t="s">
        <v>3042</v>
      </c>
      <c r="T4100" s="3" t="s">
        <v>3042</v>
      </c>
      <c r="U4100" s="3" t="s">
        <v>812</v>
      </c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>
        <f t="shared" si="66"/>
        <v>20</v>
      </c>
      <c r="AH4100" s="3" t="s">
        <v>812</v>
      </c>
      <c r="AI4100" s="3" t="str">
        <f>IFERROR(IF($AG4100&lt;=$AN4100,MATCH($AH4100,레드마인_배치!G:G,0),MATCH($AH4100,레드마인_서비스!G:G,0)),"")</f>
        <v/>
      </c>
      <c r="AJ4100" s="3" t="str" cm="1">
        <f t="array" ref="AJ4100">IFERROR(INDEX(IF($AG4100&lt;=$AN4100,레드마인_배치!E:E,레드마인_서비스!E:E),콜트리분석!$AI4100),"")</f>
        <v/>
      </c>
      <c r="AK4100" s="3" t="str" cm="1">
        <f t="array" ref="AK4100">IFERROR(INDEX(IF($AG4100&lt;=$AN4100,레드마인_배치!H:H,레드마인_서비스!H:H),콜트리분석!$AI4100),"")</f>
        <v/>
      </c>
      <c r="AL4100" s="3" t="str" cm="1">
        <f t="array" ref="AL4100">IFERROR(INDEX(IF($AG4100&lt;=$AN4100,레드마인_배치!I:I,레드마인_서비스!I:I),콜트리분석!$AI4100),"")</f>
        <v/>
      </c>
      <c r="AM4100" s="3" t="str" cm="1">
        <f t="array" ref="AM4100">IFERROR(INDEX(IF($AG4100&lt;=$AN4100,레드마인_배치!J:J,레드마인_서비스!J:J),콜트리분석!$AI4100),"")</f>
        <v/>
      </c>
      <c r="AN4100" s="3">
        <v>3</v>
      </c>
      <c r="AO4100" s="15" t="str">
        <f ca="1">IFERROR(INDEX(레드마인_배치!E:E,MATCH(OFFSET(A4100,,AN4100),레드마인_배치!G:G,0)),"")</f>
        <v>미대상</v>
      </c>
      <c r="AP4100" t="s">
        <v>3330</v>
      </c>
      <c r="AQ4100">
        <v>172</v>
      </c>
    </row>
    <row r="4101" spans="1:43" hidden="1">
      <c r="A4101" s="3" t="s">
        <v>2957</v>
      </c>
      <c r="B4101" s="3" t="s">
        <v>491</v>
      </c>
      <c r="C4101" s="3" t="s">
        <v>494</v>
      </c>
      <c r="D4101" s="3" t="s">
        <v>677</v>
      </c>
      <c r="E4101" s="3" t="s">
        <v>3043</v>
      </c>
      <c r="F4101" s="3" t="s">
        <v>3044</v>
      </c>
      <c r="G4101" s="3" t="s">
        <v>3047</v>
      </c>
      <c r="H4101" s="3" t="s">
        <v>3042</v>
      </c>
      <c r="I4101" s="3" t="s">
        <v>3042</v>
      </c>
      <c r="J4101" s="3" t="s">
        <v>3042</v>
      </c>
      <c r="K4101" s="3" t="s">
        <v>3042</v>
      </c>
      <c r="L4101" s="3" t="s">
        <v>3042</v>
      </c>
      <c r="M4101" s="3" t="s">
        <v>3042</v>
      </c>
      <c r="N4101" s="3" t="s">
        <v>3042</v>
      </c>
      <c r="O4101" s="3" t="s">
        <v>3042</v>
      </c>
      <c r="P4101" s="3" t="s">
        <v>3042</v>
      </c>
      <c r="Q4101" s="3" t="s">
        <v>3042</v>
      </c>
      <c r="R4101" s="3" t="s">
        <v>3042</v>
      </c>
      <c r="S4101" s="3" t="s">
        <v>3042</v>
      </c>
      <c r="T4101" s="3" t="s">
        <v>3042</v>
      </c>
      <c r="U4101" s="3" t="s">
        <v>811</v>
      </c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>
        <f t="shared" si="66"/>
        <v>20</v>
      </c>
      <c r="AH4101" s="3" t="s">
        <v>811</v>
      </c>
      <c r="AI4101" s="3" t="str">
        <f>IFERROR(IF($AG4101&lt;=$AN4101,MATCH($AH4101,레드마인_배치!G:G,0),MATCH($AH4101,레드마인_서비스!G:G,0)),"")</f>
        <v/>
      </c>
      <c r="AJ4101" s="3" t="str" cm="1">
        <f t="array" ref="AJ4101">IFERROR(INDEX(IF($AG4101&lt;=$AN4101,레드마인_배치!E:E,레드마인_서비스!E:E),콜트리분석!$AI4101),"")</f>
        <v/>
      </c>
      <c r="AK4101" s="3" t="str" cm="1">
        <f t="array" ref="AK4101">IFERROR(INDEX(IF($AG4101&lt;=$AN4101,레드마인_배치!H:H,레드마인_서비스!H:H),콜트리분석!$AI4101),"")</f>
        <v/>
      </c>
      <c r="AL4101" s="3" t="str" cm="1">
        <f t="array" ref="AL4101">IFERROR(INDEX(IF($AG4101&lt;=$AN4101,레드마인_배치!I:I,레드마인_서비스!I:I),콜트리분석!$AI4101),"")</f>
        <v/>
      </c>
      <c r="AM4101" s="3" t="str" cm="1">
        <f t="array" ref="AM4101">IFERROR(INDEX(IF($AG4101&lt;=$AN4101,레드마인_배치!J:J,레드마인_서비스!J:J),콜트리분석!$AI4101),"")</f>
        <v/>
      </c>
      <c r="AN4101" s="3">
        <v>3</v>
      </c>
      <c r="AO4101" s="15" t="str">
        <f ca="1">IFERROR(INDEX(레드마인_배치!E:E,MATCH(OFFSET(A4101,,AN4101),레드마인_배치!G:G,0)),"")</f>
        <v>미대상</v>
      </c>
      <c r="AP4101" t="s">
        <v>3330</v>
      </c>
      <c r="AQ4101">
        <v>172</v>
      </c>
    </row>
    <row r="4102" spans="1:43" hidden="1">
      <c r="A4102" s="3" t="s">
        <v>2957</v>
      </c>
      <c r="B4102" s="3" t="s">
        <v>491</v>
      </c>
      <c r="C4102" s="3" t="s">
        <v>494</v>
      </c>
      <c r="D4102" s="3" t="s">
        <v>677</v>
      </c>
      <c r="E4102" s="3" t="s">
        <v>3043</v>
      </c>
      <c r="F4102" s="3" t="s">
        <v>3044</v>
      </c>
      <c r="G4102" s="3" t="s">
        <v>3047</v>
      </c>
      <c r="H4102" s="3" t="s">
        <v>3042</v>
      </c>
      <c r="I4102" s="3" t="s">
        <v>3042</v>
      </c>
      <c r="J4102" s="3" t="s">
        <v>3042</v>
      </c>
      <c r="K4102" s="3" t="s">
        <v>3042</v>
      </c>
      <c r="L4102" s="3" t="s">
        <v>3042</v>
      </c>
      <c r="M4102" s="3" t="s">
        <v>3042</v>
      </c>
      <c r="N4102" s="3" t="s">
        <v>3042</v>
      </c>
      <c r="O4102" s="3" t="s">
        <v>3042</v>
      </c>
      <c r="P4102" s="3" t="s">
        <v>3042</v>
      </c>
      <c r="Q4102" s="3" t="s">
        <v>3042</v>
      </c>
      <c r="R4102" s="3" t="s">
        <v>3042</v>
      </c>
      <c r="S4102" s="3" t="s">
        <v>3042</v>
      </c>
      <c r="T4102" s="3" t="s">
        <v>650</v>
      </c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>
        <f t="shared" si="66"/>
        <v>19</v>
      </c>
      <c r="AH4102" s="3" t="s">
        <v>650</v>
      </c>
      <c r="AI4102" s="3" t="str">
        <f>IFERROR(IF($AG4102&lt;=$AN4102,MATCH($AH4102,레드마인_배치!G:G,0),MATCH($AH4102,레드마인_서비스!G:G,0)),"")</f>
        <v/>
      </c>
      <c r="AJ4102" s="3" t="str" cm="1">
        <f t="array" ref="AJ4102">IFERROR(INDEX(IF($AG4102&lt;=$AN4102,레드마인_배치!E:E,레드마인_서비스!E:E),콜트리분석!$AI4102),"")</f>
        <v/>
      </c>
      <c r="AK4102" s="3" t="str" cm="1">
        <f t="array" ref="AK4102">IFERROR(INDEX(IF($AG4102&lt;=$AN4102,레드마인_배치!H:H,레드마인_서비스!H:H),콜트리분석!$AI4102),"")</f>
        <v/>
      </c>
      <c r="AL4102" s="3" t="str" cm="1">
        <f t="array" ref="AL4102">IFERROR(INDEX(IF($AG4102&lt;=$AN4102,레드마인_배치!I:I,레드마인_서비스!I:I),콜트리분석!$AI4102),"")</f>
        <v/>
      </c>
      <c r="AM4102" s="3" t="str" cm="1">
        <f t="array" ref="AM4102">IFERROR(INDEX(IF($AG4102&lt;=$AN4102,레드마인_배치!J:J,레드마인_서비스!J:J),콜트리분석!$AI4102),"")</f>
        <v/>
      </c>
      <c r="AN4102" s="3">
        <v>3</v>
      </c>
      <c r="AO4102" s="15" t="str">
        <f ca="1">IFERROR(INDEX(레드마인_배치!E:E,MATCH(OFFSET(A4102,,AN4102),레드마인_배치!G:G,0)),"")</f>
        <v>미대상</v>
      </c>
      <c r="AP4102" t="s">
        <v>3330</v>
      </c>
      <c r="AQ4102">
        <v>172</v>
      </c>
    </row>
    <row r="4103" spans="1:43" hidden="1">
      <c r="A4103" s="3" t="s">
        <v>2957</v>
      </c>
      <c r="B4103" s="3" t="s">
        <v>491</v>
      </c>
      <c r="C4103" s="3" t="s">
        <v>494</v>
      </c>
      <c r="D4103" s="3" t="s">
        <v>677</v>
      </c>
      <c r="E4103" s="3" t="s">
        <v>3043</v>
      </c>
      <c r="F4103" s="3" t="s">
        <v>3044</v>
      </c>
      <c r="G4103" s="3" t="s">
        <v>3047</v>
      </c>
      <c r="H4103" s="3" t="s">
        <v>3042</v>
      </c>
      <c r="I4103" s="3" t="s">
        <v>3042</v>
      </c>
      <c r="J4103" s="3" t="s">
        <v>3042</v>
      </c>
      <c r="K4103" s="3" t="s">
        <v>3042</v>
      </c>
      <c r="L4103" s="3" t="s">
        <v>3042</v>
      </c>
      <c r="M4103" s="3" t="s">
        <v>3042</v>
      </c>
      <c r="N4103" s="3" t="s">
        <v>3042</v>
      </c>
      <c r="O4103" s="3" t="s">
        <v>3042</v>
      </c>
      <c r="P4103" s="3" t="s">
        <v>3042</v>
      </c>
      <c r="Q4103" s="3" t="s">
        <v>3042</v>
      </c>
      <c r="R4103" s="3" t="s">
        <v>3042</v>
      </c>
      <c r="S4103" s="3" t="s">
        <v>3042</v>
      </c>
      <c r="T4103" s="3" t="s">
        <v>812</v>
      </c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>
        <f t="shared" si="66"/>
        <v>19</v>
      </c>
      <c r="AH4103" s="3" t="s">
        <v>812</v>
      </c>
      <c r="AI4103" s="3" t="str">
        <f>IFERROR(IF($AG4103&lt;=$AN4103,MATCH($AH4103,레드마인_배치!G:G,0),MATCH($AH4103,레드마인_서비스!G:G,0)),"")</f>
        <v/>
      </c>
      <c r="AJ4103" s="3" t="str" cm="1">
        <f t="array" ref="AJ4103">IFERROR(INDEX(IF($AG4103&lt;=$AN4103,레드마인_배치!E:E,레드마인_서비스!E:E),콜트리분석!$AI4103),"")</f>
        <v/>
      </c>
      <c r="AK4103" s="3" t="str" cm="1">
        <f t="array" ref="AK4103">IFERROR(INDEX(IF($AG4103&lt;=$AN4103,레드마인_배치!H:H,레드마인_서비스!H:H),콜트리분석!$AI4103),"")</f>
        <v/>
      </c>
      <c r="AL4103" s="3" t="str" cm="1">
        <f t="array" ref="AL4103">IFERROR(INDEX(IF($AG4103&lt;=$AN4103,레드마인_배치!I:I,레드마인_서비스!I:I),콜트리분석!$AI4103),"")</f>
        <v/>
      </c>
      <c r="AM4103" s="3" t="str" cm="1">
        <f t="array" ref="AM4103">IFERROR(INDEX(IF($AG4103&lt;=$AN4103,레드마인_배치!J:J,레드마인_서비스!J:J),콜트리분석!$AI4103),"")</f>
        <v/>
      </c>
      <c r="AN4103" s="3">
        <v>3</v>
      </c>
      <c r="AO4103" s="15" t="str">
        <f ca="1">IFERROR(INDEX(레드마인_배치!E:E,MATCH(OFFSET(A4103,,AN4103),레드마인_배치!G:G,0)),"")</f>
        <v>미대상</v>
      </c>
      <c r="AP4103" t="s">
        <v>3330</v>
      </c>
      <c r="AQ4103">
        <v>172</v>
      </c>
    </row>
    <row r="4104" spans="1:43" hidden="1">
      <c r="A4104" s="3" t="s">
        <v>2957</v>
      </c>
      <c r="B4104" s="3" t="s">
        <v>491</v>
      </c>
      <c r="C4104" s="3" t="s">
        <v>494</v>
      </c>
      <c r="D4104" s="3" t="s">
        <v>677</v>
      </c>
      <c r="E4104" s="3" t="s">
        <v>3043</v>
      </c>
      <c r="F4104" s="3" t="s">
        <v>3044</v>
      </c>
      <c r="G4104" s="3" t="s">
        <v>3047</v>
      </c>
      <c r="H4104" s="3" t="s">
        <v>3042</v>
      </c>
      <c r="I4104" s="3" t="s">
        <v>3042</v>
      </c>
      <c r="J4104" s="3" t="s">
        <v>3042</v>
      </c>
      <c r="K4104" s="3" t="s">
        <v>3042</v>
      </c>
      <c r="L4104" s="3" t="s">
        <v>3042</v>
      </c>
      <c r="M4104" s="3" t="s">
        <v>3042</v>
      </c>
      <c r="N4104" s="3" t="s">
        <v>3042</v>
      </c>
      <c r="O4104" s="3" t="s">
        <v>3042</v>
      </c>
      <c r="P4104" s="3" t="s">
        <v>3042</v>
      </c>
      <c r="Q4104" s="3" t="s">
        <v>3042</v>
      </c>
      <c r="R4104" s="3" t="s">
        <v>3042</v>
      </c>
      <c r="S4104" s="3" t="s">
        <v>3042</v>
      </c>
      <c r="T4104" s="3" t="s">
        <v>811</v>
      </c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>
        <f t="shared" si="66"/>
        <v>19</v>
      </c>
      <c r="AH4104" s="3" t="s">
        <v>811</v>
      </c>
      <c r="AI4104" s="3" t="str">
        <f>IFERROR(IF($AG4104&lt;=$AN4104,MATCH($AH4104,레드마인_배치!G:G,0),MATCH($AH4104,레드마인_서비스!G:G,0)),"")</f>
        <v/>
      </c>
      <c r="AJ4104" s="3" t="str" cm="1">
        <f t="array" ref="AJ4104">IFERROR(INDEX(IF($AG4104&lt;=$AN4104,레드마인_배치!E:E,레드마인_서비스!E:E),콜트리분석!$AI4104),"")</f>
        <v/>
      </c>
      <c r="AK4104" s="3" t="str" cm="1">
        <f t="array" ref="AK4104">IFERROR(INDEX(IF($AG4104&lt;=$AN4104,레드마인_배치!H:H,레드마인_서비스!H:H),콜트리분석!$AI4104),"")</f>
        <v/>
      </c>
      <c r="AL4104" s="3" t="str" cm="1">
        <f t="array" ref="AL4104">IFERROR(INDEX(IF($AG4104&lt;=$AN4104,레드마인_배치!I:I,레드마인_서비스!I:I),콜트리분석!$AI4104),"")</f>
        <v/>
      </c>
      <c r="AM4104" s="3" t="str" cm="1">
        <f t="array" ref="AM4104">IFERROR(INDEX(IF($AG4104&lt;=$AN4104,레드마인_배치!J:J,레드마인_서비스!J:J),콜트리분석!$AI4104),"")</f>
        <v/>
      </c>
      <c r="AN4104" s="3">
        <v>3</v>
      </c>
      <c r="AO4104" s="15" t="str">
        <f ca="1">IFERROR(INDEX(레드마인_배치!E:E,MATCH(OFFSET(A4104,,AN4104),레드마인_배치!G:G,0)),"")</f>
        <v>미대상</v>
      </c>
      <c r="AP4104" t="s">
        <v>3330</v>
      </c>
      <c r="AQ4104">
        <v>172</v>
      </c>
    </row>
    <row r="4105" spans="1:43" hidden="1">
      <c r="A4105" s="3" t="s">
        <v>2957</v>
      </c>
      <c r="B4105" s="3" t="s">
        <v>491</v>
      </c>
      <c r="C4105" s="3" t="s">
        <v>494</v>
      </c>
      <c r="D4105" s="3" t="s">
        <v>677</v>
      </c>
      <c r="E4105" s="3" t="s">
        <v>3043</v>
      </c>
      <c r="F4105" s="3" t="s">
        <v>3044</v>
      </c>
      <c r="G4105" s="3" t="s">
        <v>3047</v>
      </c>
      <c r="H4105" s="3" t="s">
        <v>3042</v>
      </c>
      <c r="I4105" s="3" t="s">
        <v>3042</v>
      </c>
      <c r="J4105" s="3" t="s">
        <v>3042</v>
      </c>
      <c r="K4105" s="3" t="s">
        <v>3042</v>
      </c>
      <c r="L4105" s="3" t="s">
        <v>3042</v>
      </c>
      <c r="M4105" s="3" t="s">
        <v>3042</v>
      </c>
      <c r="N4105" s="3" t="s">
        <v>3042</v>
      </c>
      <c r="O4105" s="3" t="s">
        <v>3042</v>
      </c>
      <c r="P4105" s="3" t="s">
        <v>3042</v>
      </c>
      <c r="Q4105" s="3" t="s">
        <v>3042</v>
      </c>
      <c r="R4105" s="3" t="s">
        <v>3042</v>
      </c>
      <c r="S4105" s="3" t="s">
        <v>650</v>
      </c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>
        <f t="shared" si="66"/>
        <v>18</v>
      </c>
      <c r="AH4105" s="3" t="s">
        <v>650</v>
      </c>
      <c r="AI4105" s="3" t="str">
        <f>IFERROR(IF($AG4105&lt;=$AN4105,MATCH($AH4105,레드마인_배치!G:G,0),MATCH($AH4105,레드마인_서비스!G:G,0)),"")</f>
        <v/>
      </c>
      <c r="AJ4105" s="3" t="str" cm="1">
        <f t="array" ref="AJ4105">IFERROR(INDEX(IF($AG4105&lt;=$AN4105,레드마인_배치!E:E,레드마인_서비스!E:E),콜트리분석!$AI4105),"")</f>
        <v/>
      </c>
      <c r="AK4105" s="3" t="str" cm="1">
        <f t="array" ref="AK4105">IFERROR(INDEX(IF($AG4105&lt;=$AN4105,레드마인_배치!H:H,레드마인_서비스!H:H),콜트리분석!$AI4105),"")</f>
        <v/>
      </c>
      <c r="AL4105" s="3" t="str" cm="1">
        <f t="array" ref="AL4105">IFERROR(INDEX(IF($AG4105&lt;=$AN4105,레드마인_배치!I:I,레드마인_서비스!I:I),콜트리분석!$AI4105),"")</f>
        <v/>
      </c>
      <c r="AM4105" s="3" t="str" cm="1">
        <f t="array" ref="AM4105">IFERROR(INDEX(IF($AG4105&lt;=$AN4105,레드마인_배치!J:J,레드마인_서비스!J:J),콜트리분석!$AI4105),"")</f>
        <v/>
      </c>
      <c r="AN4105" s="3">
        <v>3</v>
      </c>
      <c r="AO4105" s="15" t="str">
        <f ca="1">IFERROR(INDEX(레드마인_배치!E:E,MATCH(OFFSET(A4105,,AN4105),레드마인_배치!G:G,0)),"")</f>
        <v>미대상</v>
      </c>
      <c r="AP4105" t="s">
        <v>3330</v>
      </c>
      <c r="AQ4105">
        <v>172</v>
      </c>
    </row>
    <row r="4106" spans="1:43" hidden="1">
      <c r="A4106" s="3" t="s">
        <v>2957</v>
      </c>
      <c r="B4106" s="3" t="s">
        <v>491</v>
      </c>
      <c r="C4106" s="3" t="s">
        <v>494</v>
      </c>
      <c r="D4106" s="3" t="s">
        <v>677</v>
      </c>
      <c r="E4106" s="3" t="s">
        <v>3043</v>
      </c>
      <c r="F4106" s="3" t="s">
        <v>3044</v>
      </c>
      <c r="G4106" s="3" t="s">
        <v>3047</v>
      </c>
      <c r="H4106" s="3" t="s">
        <v>3042</v>
      </c>
      <c r="I4106" s="3" t="s">
        <v>3042</v>
      </c>
      <c r="J4106" s="3" t="s">
        <v>3042</v>
      </c>
      <c r="K4106" s="3" t="s">
        <v>3042</v>
      </c>
      <c r="L4106" s="3" t="s">
        <v>3042</v>
      </c>
      <c r="M4106" s="3" t="s">
        <v>3042</v>
      </c>
      <c r="N4106" s="3" t="s">
        <v>3042</v>
      </c>
      <c r="O4106" s="3" t="s">
        <v>3042</v>
      </c>
      <c r="P4106" s="3" t="s">
        <v>3042</v>
      </c>
      <c r="Q4106" s="3" t="s">
        <v>3042</v>
      </c>
      <c r="R4106" s="3" t="s">
        <v>3042</v>
      </c>
      <c r="S4106" s="3" t="s">
        <v>812</v>
      </c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>
        <f t="shared" si="66"/>
        <v>18</v>
      </c>
      <c r="AH4106" s="3" t="s">
        <v>812</v>
      </c>
      <c r="AI4106" s="3" t="str">
        <f>IFERROR(IF($AG4106&lt;=$AN4106,MATCH($AH4106,레드마인_배치!G:G,0),MATCH($AH4106,레드마인_서비스!G:G,0)),"")</f>
        <v/>
      </c>
      <c r="AJ4106" s="3" t="str" cm="1">
        <f t="array" ref="AJ4106">IFERROR(INDEX(IF($AG4106&lt;=$AN4106,레드마인_배치!E:E,레드마인_서비스!E:E),콜트리분석!$AI4106),"")</f>
        <v/>
      </c>
      <c r="AK4106" s="3" t="str" cm="1">
        <f t="array" ref="AK4106">IFERROR(INDEX(IF($AG4106&lt;=$AN4106,레드마인_배치!H:H,레드마인_서비스!H:H),콜트리분석!$AI4106),"")</f>
        <v/>
      </c>
      <c r="AL4106" s="3" t="str" cm="1">
        <f t="array" ref="AL4106">IFERROR(INDEX(IF($AG4106&lt;=$AN4106,레드마인_배치!I:I,레드마인_서비스!I:I),콜트리분석!$AI4106),"")</f>
        <v/>
      </c>
      <c r="AM4106" s="3" t="str" cm="1">
        <f t="array" ref="AM4106">IFERROR(INDEX(IF($AG4106&lt;=$AN4106,레드마인_배치!J:J,레드마인_서비스!J:J),콜트리분석!$AI4106),"")</f>
        <v/>
      </c>
      <c r="AN4106" s="3">
        <v>3</v>
      </c>
      <c r="AO4106" s="15" t="str">
        <f ca="1">IFERROR(INDEX(레드마인_배치!E:E,MATCH(OFFSET(A4106,,AN4106),레드마인_배치!G:G,0)),"")</f>
        <v>미대상</v>
      </c>
      <c r="AP4106" t="s">
        <v>3330</v>
      </c>
      <c r="AQ4106">
        <v>172</v>
      </c>
    </row>
    <row r="4107" spans="1:43" hidden="1">
      <c r="A4107" s="3" t="s">
        <v>2957</v>
      </c>
      <c r="B4107" s="3" t="s">
        <v>491</v>
      </c>
      <c r="C4107" s="3" t="s">
        <v>494</v>
      </c>
      <c r="D4107" s="3" t="s">
        <v>677</v>
      </c>
      <c r="E4107" s="3" t="s">
        <v>3043</v>
      </c>
      <c r="F4107" s="3" t="s">
        <v>3044</v>
      </c>
      <c r="G4107" s="3" t="s">
        <v>3047</v>
      </c>
      <c r="H4107" s="3" t="s">
        <v>3042</v>
      </c>
      <c r="I4107" s="3" t="s">
        <v>3042</v>
      </c>
      <c r="J4107" s="3" t="s">
        <v>3042</v>
      </c>
      <c r="K4107" s="3" t="s">
        <v>3042</v>
      </c>
      <c r="L4107" s="3" t="s">
        <v>3042</v>
      </c>
      <c r="M4107" s="3" t="s">
        <v>3042</v>
      </c>
      <c r="N4107" s="3" t="s">
        <v>3042</v>
      </c>
      <c r="O4107" s="3" t="s">
        <v>3042</v>
      </c>
      <c r="P4107" s="3" t="s">
        <v>3042</v>
      </c>
      <c r="Q4107" s="3" t="s">
        <v>3042</v>
      </c>
      <c r="R4107" s="3" t="s">
        <v>3042</v>
      </c>
      <c r="S4107" s="3" t="s">
        <v>811</v>
      </c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>
        <f t="shared" si="66"/>
        <v>18</v>
      </c>
      <c r="AH4107" s="3" t="s">
        <v>811</v>
      </c>
      <c r="AI4107" s="3" t="str">
        <f>IFERROR(IF($AG4107&lt;=$AN4107,MATCH($AH4107,레드마인_배치!G:G,0),MATCH($AH4107,레드마인_서비스!G:G,0)),"")</f>
        <v/>
      </c>
      <c r="AJ4107" s="3" t="str" cm="1">
        <f t="array" ref="AJ4107">IFERROR(INDEX(IF($AG4107&lt;=$AN4107,레드마인_배치!E:E,레드마인_서비스!E:E),콜트리분석!$AI4107),"")</f>
        <v/>
      </c>
      <c r="AK4107" s="3" t="str" cm="1">
        <f t="array" ref="AK4107">IFERROR(INDEX(IF($AG4107&lt;=$AN4107,레드마인_배치!H:H,레드마인_서비스!H:H),콜트리분석!$AI4107),"")</f>
        <v/>
      </c>
      <c r="AL4107" s="3" t="str" cm="1">
        <f t="array" ref="AL4107">IFERROR(INDEX(IF($AG4107&lt;=$AN4107,레드마인_배치!I:I,레드마인_서비스!I:I),콜트리분석!$AI4107),"")</f>
        <v/>
      </c>
      <c r="AM4107" s="3" t="str" cm="1">
        <f t="array" ref="AM4107">IFERROR(INDEX(IF($AG4107&lt;=$AN4107,레드마인_배치!J:J,레드마인_서비스!J:J),콜트리분석!$AI4107),"")</f>
        <v/>
      </c>
      <c r="AN4107" s="3">
        <v>3</v>
      </c>
      <c r="AO4107" s="15" t="str">
        <f ca="1">IFERROR(INDEX(레드마인_배치!E:E,MATCH(OFFSET(A4107,,AN4107),레드마인_배치!G:G,0)),"")</f>
        <v>미대상</v>
      </c>
      <c r="AP4107" t="s">
        <v>3330</v>
      </c>
      <c r="AQ4107">
        <v>172</v>
      </c>
    </row>
    <row r="4108" spans="1:43" hidden="1">
      <c r="A4108" s="3" t="s">
        <v>2957</v>
      </c>
      <c r="B4108" s="3" t="s">
        <v>491</v>
      </c>
      <c r="C4108" s="3" t="s">
        <v>494</v>
      </c>
      <c r="D4108" s="3" t="s">
        <v>677</v>
      </c>
      <c r="E4108" s="3" t="s">
        <v>3043</v>
      </c>
      <c r="F4108" s="3" t="s">
        <v>3044</v>
      </c>
      <c r="G4108" s="3" t="s">
        <v>3047</v>
      </c>
      <c r="H4108" s="3" t="s">
        <v>3042</v>
      </c>
      <c r="I4108" s="3" t="s">
        <v>3042</v>
      </c>
      <c r="J4108" s="3" t="s">
        <v>3042</v>
      </c>
      <c r="K4108" s="3" t="s">
        <v>3042</v>
      </c>
      <c r="L4108" s="3" t="s">
        <v>3042</v>
      </c>
      <c r="M4108" s="3" t="s">
        <v>3042</v>
      </c>
      <c r="N4108" s="3" t="s">
        <v>3042</v>
      </c>
      <c r="O4108" s="3" t="s">
        <v>3042</v>
      </c>
      <c r="P4108" s="3" t="s">
        <v>3042</v>
      </c>
      <c r="Q4108" s="3" t="s">
        <v>3042</v>
      </c>
      <c r="R4108" s="3" t="s">
        <v>650</v>
      </c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>
        <f t="shared" si="66"/>
        <v>17</v>
      </c>
      <c r="AH4108" s="3" t="s">
        <v>650</v>
      </c>
      <c r="AI4108" s="3" t="str">
        <f>IFERROR(IF($AG4108&lt;=$AN4108,MATCH($AH4108,레드마인_배치!G:G,0),MATCH($AH4108,레드마인_서비스!G:G,0)),"")</f>
        <v/>
      </c>
      <c r="AJ4108" s="3" t="str" cm="1">
        <f t="array" ref="AJ4108">IFERROR(INDEX(IF($AG4108&lt;=$AN4108,레드마인_배치!E:E,레드마인_서비스!E:E),콜트리분석!$AI4108),"")</f>
        <v/>
      </c>
      <c r="AK4108" s="3" t="str" cm="1">
        <f t="array" ref="AK4108">IFERROR(INDEX(IF($AG4108&lt;=$AN4108,레드마인_배치!H:H,레드마인_서비스!H:H),콜트리분석!$AI4108),"")</f>
        <v/>
      </c>
      <c r="AL4108" s="3" t="str" cm="1">
        <f t="array" ref="AL4108">IFERROR(INDEX(IF($AG4108&lt;=$AN4108,레드마인_배치!I:I,레드마인_서비스!I:I),콜트리분석!$AI4108),"")</f>
        <v/>
      </c>
      <c r="AM4108" s="3" t="str" cm="1">
        <f t="array" ref="AM4108">IFERROR(INDEX(IF($AG4108&lt;=$AN4108,레드마인_배치!J:J,레드마인_서비스!J:J),콜트리분석!$AI4108),"")</f>
        <v/>
      </c>
      <c r="AN4108" s="3">
        <v>3</v>
      </c>
      <c r="AO4108" s="15" t="str">
        <f ca="1">IFERROR(INDEX(레드마인_배치!E:E,MATCH(OFFSET(A4108,,AN4108),레드마인_배치!G:G,0)),"")</f>
        <v>미대상</v>
      </c>
      <c r="AP4108" t="s">
        <v>3330</v>
      </c>
      <c r="AQ4108">
        <v>172</v>
      </c>
    </row>
    <row r="4109" spans="1:43" hidden="1">
      <c r="A4109" s="3" t="s">
        <v>2957</v>
      </c>
      <c r="B4109" s="3" t="s">
        <v>491</v>
      </c>
      <c r="C4109" s="3" t="s">
        <v>494</v>
      </c>
      <c r="D4109" s="3" t="s">
        <v>677</v>
      </c>
      <c r="E4109" s="3" t="s">
        <v>3043</v>
      </c>
      <c r="F4109" s="3" t="s">
        <v>3044</v>
      </c>
      <c r="G4109" s="3" t="s">
        <v>3047</v>
      </c>
      <c r="H4109" s="3" t="s">
        <v>3042</v>
      </c>
      <c r="I4109" s="3" t="s">
        <v>3042</v>
      </c>
      <c r="J4109" s="3" t="s">
        <v>3042</v>
      </c>
      <c r="K4109" s="3" t="s">
        <v>3042</v>
      </c>
      <c r="L4109" s="3" t="s">
        <v>3042</v>
      </c>
      <c r="M4109" s="3" t="s">
        <v>3042</v>
      </c>
      <c r="N4109" s="3" t="s">
        <v>3042</v>
      </c>
      <c r="O4109" s="3" t="s">
        <v>3042</v>
      </c>
      <c r="P4109" s="3" t="s">
        <v>3042</v>
      </c>
      <c r="Q4109" s="3" t="s">
        <v>3042</v>
      </c>
      <c r="R4109" s="3" t="s">
        <v>812</v>
      </c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>
        <f t="shared" si="66"/>
        <v>17</v>
      </c>
      <c r="AH4109" s="3" t="s">
        <v>812</v>
      </c>
      <c r="AI4109" s="3" t="str">
        <f>IFERROR(IF($AG4109&lt;=$AN4109,MATCH($AH4109,레드마인_배치!G:G,0),MATCH($AH4109,레드마인_서비스!G:G,0)),"")</f>
        <v/>
      </c>
      <c r="AJ4109" s="3" t="str" cm="1">
        <f t="array" ref="AJ4109">IFERROR(INDEX(IF($AG4109&lt;=$AN4109,레드마인_배치!E:E,레드마인_서비스!E:E),콜트리분석!$AI4109),"")</f>
        <v/>
      </c>
      <c r="AK4109" s="3" t="str" cm="1">
        <f t="array" ref="AK4109">IFERROR(INDEX(IF($AG4109&lt;=$AN4109,레드마인_배치!H:H,레드마인_서비스!H:H),콜트리분석!$AI4109),"")</f>
        <v/>
      </c>
      <c r="AL4109" s="3" t="str" cm="1">
        <f t="array" ref="AL4109">IFERROR(INDEX(IF($AG4109&lt;=$AN4109,레드마인_배치!I:I,레드마인_서비스!I:I),콜트리분석!$AI4109),"")</f>
        <v/>
      </c>
      <c r="AM4109" s="3" t="str" cm="1">
        <f t="array" ref="AM4109">IFERROR(INDEX(IF($AG4109&lt;=$AN4109,레드마인_배치!J:J,레드마인_서비스!J:J),콜트리분석!$AI4109),"")</f>
        <v/>
      </c>
      <c r="AN4109" s="3">
        <v>3</v>
      </c>
      <c r="AO4109" s="15" t="str">
        <f ca="1">IFERROR(INDEX(레드마인_배치!E:E,MATCH(OFFSET(A4109,,AN4109),레드마인_배치!G:G,0)),"")</f>
        <v>미대상</v>
      </c>
      <c r="AP4109" t="s">
        <v>3330</v>
      </c>
      <c r="AQ4109">
        <v>172</v>
      </c>
    </row>
    <row r="4110" spans="1:43" hidden="1">
      <c r="A4110" s="3" t="s">
        <v>2957</v>
      </c>
      <c r="B4110" s="3" t="s">
        <v>491</v>
      </c>
      <c r="C4110" s="3" t="s">
        <v>494</v>
      </c>
      <c r="D4110" s="3" t="s">
        <v>677</v>
      </c>
      <c r="E4110" s="3" t="s">
        <v>3043</v>
      </c>
      <c r="F4110" s="3" t="s">
        <v>3044</v>
      </c>
      <c r="G4110" s="3" t="s">
        <v>3047</v>
      </c>
      <c r="H4110" s="3" t="s">
        <v>3042</v>
      </c>
      <c r="I4110" s="3" t="s">
        <v>3042</v>
      </c>
      <c r="J4110" s="3" t="s">
        <v>3042</v>
      </c>
      <c r="K4110" s="3" t="s">
        <v>3042</v>
      </c>
      <c r="L4110" s="3" t="s">
        <v>3042</v>
      </c>
      <c r="M4110" s="3" t="s">
        <v>3042</v>
      </c>
      <c r="N4110" s="3" t="s">
        <v>3042</v>
      </c>
      <c r="O4110" s="3" t="s">
        <v>3042</v>
      </c>
      <c r="P4110" s="3" t="s">
        <v>3042</v>
      </c>
      <c r="Q4110" s="3" t="s">
        <v>3042</v>
      </c>
      <c r="R4110" s="3" t="s">
        <v>811</v>
      </c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>
        <f t="shared" si="66"/>
        <v>17</v>
      </c>
      <c r="AH4110" s="3" t="s">
        <v>811</v>
      </c>
      <c r="AI4110" s="3" t="str">
        <f>IFERROR(IF($AG4110&lt;=$AN4110,MATCH($AH4110,레드마인_배치!G:G,0),MATCH($AH4110,레드마인_서비스!G:G,0)),"")</f>
        <v/>
      </c>
      <c r="AJ4110" s="3" t="str" cm="1">
        <f t="array" ref="AJ4110">IFERROR(INDEX(IF($AG4110&lt;=$AN4110,레드마인_배치!E:E,레드마인_서비스!E:E),콜트리분석!$AI4110),"")</f>
        <v/>
      </c>
      <c r="AK4110" s="3" t="str" cm="1">
        <f t="array" ref="AK4110">IFERROR(INDEX(IF($AG4110&lt;=$AN4110,레드마인_배치!H:H,레드마인_서비스!H:H),콜트리분석!$AI4110),"")</f>
        <v/>
      </c>
      <c r="AL4110" s="3" t="str" cm="1">
        <f t="array" ref="AL4110">IFERROR(INDEX(IF($AG4110&lt;=$AN4110,레드마인_배치!I:I,레드마인_서비스!I:I),콜트리분석!$AI4110),"")</f>
        <v/>
      </c>
      <c r="AM4110" s="3" t="str" cm="1">
        <f t="array" ref="AM4110">IFERROR(INDEX(IF($AG4110&lt;=$AN4110,레드마인_배치!J:J,레드마인_서비스!J:J),콜트리분석!$AI4110),"")</f>
        <v/>
      </c>
      <c r="AN4110" s="3">
        <v>3</v>
      </c>
      <c r="AO4110" s="15" t="str">
        <f ca="1">IFERROR(INDEX(레드마인_배치!E:E,MATCH(OFFSET(A4110,,AN4110),레드마인_배치!G:G,0)),"")</f>
        <v>미대상</v>
      </c>
      <c r="AP4110" t="s">
        <v>3330</v>
      </c>
      <c r="AQ4110">
        <v>172</v>
      </c>
    </row>
    <row r="4111" spans="1:43" hidden="1">
      <c r="A4111" s="3" t="s">
        <v>2957</v>
      </c>
      <c r="B4111" s="3" t="s">
        <v>491</v>
      </c>
      <c r="C4111" s="3" t="s">
        <v>494</v>
      </c>
      <c r="D4111" s="3" t="s">
        <v>677</v>
      </c>
      <c r="E4111" s="3" t="s">
        <v>3043</v>
      </c>
      <c r="F4111" s="3" t="s">
        <v>3044</v>
      </c>
      <c r="G4111" s="3" t="s">
        <v>3047</v>
      </c>
      <c r="H4111" s="3" t="s">
        <v>3042</v>
      </c>
      <c r="I4111" s="3" t="s">
        <v>3042</v>
      </c>
      <c r="J4111" s="3" t="s">
        <v>3042</v>
      </c>
      <c r="K4111" s="3" t="s">
        <v>3042</v>
      </c>
      <c r="L4111" s="3" t="s">
        <v>3042</v>
      </c>
      <c r="M4111" s="3" t="s">
        <v>3042</v>
      </c>
      <c r="N4111" s="3" t="s">
        <v>3042</v>
      </c>
      <c r="O4111" s="3" t="s">
        <v>3042</v>
      </c>
      <c r="P4111" s="3" t="s">
        <v>3042</v>
      </c>
      <c r="Q4111" s="3" t="s">
        <v>650</v>
      </c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>
        <f t="shared" si="66"/>
        <v>16</v>
      </c>
      <c r="AH4111" s="3" t="s">
        <v>650</v>
      </c>
      <c r="AI4111" s="3" t="str">
        <f>IFERROR(IF($AG4111&lt;=$AN4111,MATCH($AH4111,레드마인_배치!G:G,0),MATCH($AH4111,레드마인_서비스!G:G,0)),"")</f>
        <v/>
      </c>
      <c r="AJ4111" s="3" t="str" cm="1">
        <f t="array" ref="AJ4111">IFERROR(INDEX(IF($AG4111&lt;=$AN4111,레드마인_배치!E:E,레드마인_서비스!E:E),콜트리분석!$AI4111),"")</f>
        <v/>
      </c>
      <c r="AK4111" s="3" t="str" cm="1">
        <f t="array" ref="AK4111">IFERROR(INDEX(IF($AG4111&lt;=$AN4111,레드마인_배치!H:H,레드마인_서비스!H:H),콜트리분석!$AI4111),"")</f>
        <v/>
      </c>
      <c r="AL4111" s="3" t="str" cm="1">
        <f t="array" ref="AL4111">IFERROR(INDEX(IF($AG4111&lt;=$AN4111,레드마인_배치!I:I,레드마인_서비스!I:I),콜트리분석!$AI4111),"")</f>
        <v/>
      </c>
      <c r="AM4111" s="3" t="str" cm="1">
        <f t="array" ref="AM4111">IFERROR(INDEX(IF($AG4111&lt;=$AN4111,레드마인_배치!J:J,레드마인_서비스!J:J),콜트리분석!$AI4111),"")</f>
        <v/>
      </c>
      <c r="AN4111" s="3">
        <v>3</v>
      </c>
      <c r="AO4111" s="15" t="str">
        <f ca="1">IFERROR(INDEX(레드마인_배치!E:E,MATCH(OFFSET(A4111,,AN4111),레드마인_배치!G:G,0)),"")</f>
        <v>미대상</v>
      </c>
      <c r="AP4111" t="s">
        <v>3330</v>
      </c>
      <c r="AQ4111">
        <v>172</v>
      </c>
    </row>
    <row r="4112" spans="1:43" hidden="1">
      <c r="A4112" s="3" t="s">
        <v>2957</v>
      </c>
      <c r="B4112" s="3" t="s">
        <v>491</v>
      </c>
      <c r="C4112" s="3" t="s">
        <v>494</v>
      </c>
      <c r="D4112" s="3" t="s">
        <v>677</v>
      </c>
      <c r="E4112" s="3" t="s">
        <v>3043</v>
      </c>
      <c r="F4112" s="3" t="s">
        <v>3044</v>
      </c>
      <c r="G4112" s="3" t="s">
        <v>3047</v>
      </c>
      <c r="H4112" s="3" t="s">
        <v>3042</v>
      </c>
      <c r="I4112" s="3" t="s">
        <v>3042</v>
      </c>
      <c r="J4112" s="3" t="s">
        <v>3042</v>
      </c>
      <c r="K4112" s="3" t="s">
        <v>3042</v>
      </c>
      <c r="L4112" s="3" t="s">
        <v>3042</v>
      </c>
      <c r="M4112" s="3" t="s">
        <v>3042</v>
      </c>
      <c r="N4112" s="3" t="s">
        <v>3042</v>
      </c>
      <c r="O4112" s="3" t="s">
        <v>3042</v>
      </c>
      <c r="P4112" s="3" t="s">
        <v>3042</v>
      </c>
      <c r="Q4112" s="3" t="s">
        <v>812</v>
      </c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>
        <f t="shared" si="66"/>
        <v>16</v>
      </c>
      <c r="AH4112" s="3" t="s">
        <v>812</v>
      </c>
      <c r="AI4112" s="3" t="str">
        <f>IFERROR(IF($AG4112&lt;=$AN4112,MATCH($AH4112,레드마인_배치!G:G,0),MATCH($AH4112,레드마인_서비스!G:G,0)),"")</f>
        <v/>
      </c>
      <c r="AJ4112" s="3" t="str" cm="1">
        <f t="array" ref="AJ4112">IFERROR(INDEX(IF($AG4112&lt;=$AN4112,레드마인_배치!E:E,레드마인_서비스!E:E),콜트리분석!$AI4112),"")</f>
        <v/>
      </c>
      <c r="AK4112" s="3" t="str" cm="1">
        <f t="array" ref="AK4112">IFERROR(INDEX(IF($AG4112&lt;=$AN4112,레드마인_배치!H:H,레드마인_서비스!H:H),콜트리분석!$AI4112),"")</f>
        <v/>
      </c>
      <c r="AL4112" s="3" t="str" cm="1">
        <f t="array" ref="AL4112">IFERROR(INDEX(IF($AG4112&lt;=$AN4112,레드마인_배치!I:I,레드마인_서비스!I:I),콜트리분석!$AI4112),"")</f>
        <v/>
      </c>
      <c r="AM4112" s="3" t="str" cm="1">
        <f t="array" ref="AM4112">IFERROR(INDEX(IF($AG4112&lt;=$AN4112,레드마인_배치!J:J,레드마인_서비스!J:J),콜트리분석!$AI4112),"")</f>
        <v/>
      </c>
      <c r="AN4112" s="3">
        <v>3</v>
      </c>
      <c r="AO4112" s="15" t="str">
        <f ca="1">IFERROR(INDEX(레드마인_배치!E:E,MATCH(OFFSET(A4112,,AN4112),레드마인_배치!G:G,0)),"")</f>
        <v>미대상</v>
      </c>
      <c r="AP4112" t="s">
        <v>3330</v>
      </c>
      <c r="AQ4112">
        <v>172</v>
      </c>
    </row>
    <row r="4113" spans="1:43" hidden="1">
      <c r="A4113" s="3" t="s">
        <v>2957</v>
      </c>
      <c r="B4113" s="3" t="s">
        <v>491</v>
      </c>
      <c r="C4113" s="3" t="s">
        <v>494</v>
      </c>
      <c r="D4113" s="3" t="s">
        <v>677</v>
      </c>
      <c r="E4113" s="3" t="s">
        <v>3043</v>
      </c>
      <c r="F4113" s="3" t="s">
        <v>3044</v>
      </c>
      <c r="G4113" s="3" t="s">
        <v>3047</v>
      </c>
      <c r="H4113" s="3" t="s">
        <v>3042</v>
      </c>
      <c r="I4113" s="3" t="s">
        <v>3042</v>
      </c>
      <c r="J4113" s="3" t="s">
        <v>3042</v>
      </c>
      <c r="K4113" s="3" t="s">
        <v>3042</v>
      </c>
      <c r="L4113" s="3" t="s">
        <v>3042</v>
      </c>
      <c r="M4113" s="3" t="s">
        <v>3042</v>
      </c>
      <c r="N4113" s="3" t="s">
        <v>3042</v>
      </c>
      <c r="O4113" s="3" t="s">
        <v>3042</v>
      </c>
      <c r="P4113" s="3" t="s">
        <v>3042</v>
      </c>
      <c r="Q4113" s="3" t="s">
        <v>811</v>
      </c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>
        <f t="shared" si="66"/>
        <v>16</v>
      </c>
      <c r="AH4113" s="3" t="s">
        <v>811</v>
      </c>
      <c r="AI4113" s="3" t="str">
        <f>IFERROR(IF($AG4113&lt;=$AN4113,MATCH($AH4113,레드마인_배치!G:G,0),MATCH($AH4113,레드마인_서비스!G:G,0)),"")</f>
        <v/>
      </c>
      <c r="AJ4113" s="3" t="str" cm="1">
        <f t="array" ref="AJ4113">IFERROR(INDEX(IF($AG4113&lt;=$AN4113,레드마인_배치!E:E,레드마인_서비스!E:E),콜트리분석!$AI4113),"")</f>
        <v/>
      </c>
      <c r="AK4113" s="3" t="str" cm="1">
        <f t="array" ref="AK4113">IFERROR(INDEX(IF($AG4113&lt;=$AN4113,레드마인_배치!H:H,레드마인_서비스!H:H),콜트리분석!$AI4113),"")</f>
        <v/>
      </c>
      <c r="AL4113" s="3" t="str" cm="1">
        <f t="array" ref="AL4113">IFERROR(INDEX(IF($AG4113&lt;=$AN4113,레드마인_배치!I:I,레드마인_서비스!I:I),콜트리분석!$AI4113),"")</f>
        <v/>
      </c>
      <c r="AM4113" s="3" t="str" cm="1">
        <f t="array" ref="AM4113">IFERROR(INDEX(IF($AG4113&lt;=$AN4113,레드마인_배치!J:J,레드마인_서비스!J:J),콜트리분석!$AI4113),"")</f>
        <v/>
      </c>
      <c r="AN4113" s="3">
        <v>3</v>
      </c>
      <c r="AO4113" s="15" t="str">
        <f ca="1">IFERROR(INDEX(레드마인_배치!E:E,MATCH(OFFSET(A4113,,AN4113),레드마인_배치!G:G,0)),"")</f>
        <v>미대상</v>
      </c>
      <c r="AP4113" t="s">
        <v>3330</v>
      </c>
      <c r="AQ4113">
        <v>172</v>
      </c>
    </row>
    <row r="4114" spans="1:43" hidden="1">
      <c r="A4114" s="3" t="s">
        <v>2957</v>
      </c>
      <c r="B4114" s="3" t="s">
        <v>491</v>
      </c>
      <c r="C4114" s="3" t="s">
        <v>494</v>
      </c>
      <c r="D4114" s="3" t="s">
        <v>677</v>
      </c>
      <c r="E4114" s="3" t="s">
        <v>3043</v>
      </c>
      <c r="F4114" s="3" t="s">
        <v>3044</v>
      </c>
      <c r="G4114" s="3" t="s">
        <v>3047</v>
      </c>
      <c r="H4114" s="3" t="s">
        <v>3042</v>
      </c>
      <c r="I4114" s="3" t="s">
        <v>3042</v>
      </c>
      <c r="J4114" s="3" t="s">
        <v>3042</v>
      </c>
      <c r="K4114" s="3" t="s">
        <v>3042</v>
      </c>
      <c r="L4114" s="3" t="s">
        <v>3042</v>
      </c>
      <c r="M4114" s="3" t="s">
        <v>3042</v>
      </c>
      <c r="N4114" s="3" t="s">
        <v>3042</v>
      </c>
      <c r="O4114" s="3" t="s">
        <v>3042</v>
      </c>
      <c r="P4114" s="3" t="s">
        <v>650</v>
      </c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>
        <f t="shared" si="66"/>
        <v>15</v>
      </c>
      <c r="AH4114" s="3" t="s">
        <v>650</v>
      </c>
      <c r="AI4114" s="3" t="str">
        <f>IFERROR(IF($AG4114&lt;=$AN4114,MATCH($AH4114,레드마인_배치!G:G,0),MATCH($AH4114,레드마인_서비스!G:G,0)),"")</f>
        <v/>
      </c>
      <c r="AJ4114" s="3" t="str" cm="1">
        <f t="array" ref="AJ4114">IFERROR(INDEX(IF($AG4114&lt;=$AN4114,레드마인_배치!E:E,레드마인_서비스!E:E),콜트리분석!$AI4114),"")</f>
        <v/>
      </c>
      <c r="AK4114" s="3" t="str" cm="1">
        <f t="array" ref="AK4114">IFERROR(INDEX(IF($AG4114&lt;=$AN4114,레드마인_배치!H:H,레드마인_서비스!H:H),콜트리분석!$AI4114),"")</f>
        <v/>
      </c>
      <c r="AL4114" s="3" t="str" cm="1">
        <f t="array" ref="AL4114">IFERROR(INDEX(IF($AG4114&lt;=$AN4114,레드마인_배치!I:I,레드마인_서비스!I:I),콜트리분석!$AI4114),"")</f>
        <v/>
      </c>
      <c r="AM4114" s="3" t="str" cm="1">
        <f t="array" ref="AM4114">IFERROR(INDEX(IF($AG4114&lt;=$AN4114,레드마인_배치!J:J,레드마인_서비스!J:J),콜트리분석!$AI4114),"")</f>
        <v/>
      </c>
      <c r="AN4114" s="3">
        <v>3</v>
      </c>
      <c r="AO4114" s="15" t="str">
        <f ca="1">IFERROR(INDEX(레드마인_배치!E:E,MATCH(OFFSET(A4114,,AN4114),레드마인_배치!G:G,0)),"")</f>
        <v>미대상</v>
      </c>
      <c r="AP4114" t="s">
        <v>3330</v>
      </c>
      <c r="AQ4114">
        <v>172</v>
      </c>
    </row>
    <row r="4115" spans="1:43" hidden="1">
      <c r="A4115" s="3" t="s">
        <v>2957</v>
      </c>
      <c r="B4115" s="3" t="s">
        <v>491</v>
      </c>
      <c r="C4115" s="3" t="s">
        <v>494</v>
      </c>
      <c r="D4115" s="3" t="s">
        <v>677</v>
      </c>
      <c r="E4115" s="3" t="s">
        <v>3043</v>
      </c>
      <c r="F4115" s="3" t="s">
        <v>3044</v>
      </c>
      <c r="G4115" s="3" t="s">
        <v>3047</v>
      </c>
      <c r="H4115" s="3" t="s">
        <v>3042</v>
      </c>
      <c r="I4115" s="3" t="s">
        <v>3042</v>
      </c>
      <c r="J4115" s="3" t="s">
        <v>3042</v>
      </c>
      <c r="K4115" s="3" t="s">
        <v>3042</v>
      </c>
      <c r="L4115" s="3" t="s">
        <v>3042</v>
      </c>
      <c r="M4115" s="3" t="s">
        <v>3042</v>
      </c>
      <c r="N4115" s="3" t="s">
        <v>3042</v>
      </c>
      <c r="O4115" s="3" t="s">
        <v>3042</v>
      </c>
      <c r="P4115" s="3" t="s">
        <v>812</v>
      </c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>
        <f t="shared" si="66"/>
        <v>15</v>
      </c>
      <c r="AH4115" s="3" t="s">
        <v>812</v>
      </c>
      <c r="AI4115" s="3" t="str">
        <f>IFERROR(IF($AG4115&lt;=$AN4115,MATCH($AH4115,레드마인_배치!G:G,0),MATCH($AH4115,레드마인_서비스!G:G,0)),"")</f>
        <v/>
      </c>
      <c r="AJ4115" s="3" t="str" cm="1">
        <f t="array" ref="AJ4115">IFERROR(INDEX(IF($AG4115&lt;=$AN4115,레드마인_배치!E:E,레드마인_서비스!E:E),콜트리분석!$AI4115),"")</f>
        <v/>
      </c>
      <c r="AK4115" s="3" t="str" cm="1">
        <f t="array" ref="AK4115">IFERROR(INDEX(IF($AG4115&lt;=$AN4115,레드마인_배치!H:H,레드마인_서비스!H:H),콜트리분석!$AI4115),"")</f>
        <v/>
      </c>
      <c r="AL4115" s="3" t="str" cm="1">
        <f t="array" ref="AL4115">IFERROR(INDEX(IF($AG4115&lt;=$AN4115,레드마인_배치!I:I,레드마인_서비스!I:I),콜트리분석!$AI4115),"")</f>
        <v/>
      </c>
      <c r="AM4115" s="3" t="str" cm="1">
        <f t="array" ref="AM4115">IFERROR(INDEX(IF($AG4115&lt;=$AN4115,레드마인_배치!J:J,레드마인_서비스!J:J),콜트리분석!$AI4115),"")</f>
        <v/>
      </c>
      <c r="AN4115" s="3">
        <v>3</v>
      </c>
      <c r="AO4115" s="15" t="str">
        <f ca="1">IFERROR(INDEX(레드마인_배치!E:E,MATCH(OFFSET(A4115,,AN4115),레드마인_배치!G:G,0)),"")</f>
        <v>미대상</v>
      </c>
      <c r="AP4115" t="s">
        <v>3330</v>
      </c>
      <c r="AQ4115">
        <v>172</v>
      </c>
    </row>
    <row r="4116" spans="1:43" hidden="1">
      <c r="A4116" s="3" t="s">
        <v>2957</v>
      </c>
      <c r="B4116" s="3" t="s">
        <v>491</v>
      </c>
      <c r="C4116" s="3" t="s">
        <v>494</v>
      </c>
      <c r="D4116" s="3" t="s">
        <v>677</v>
      </c>
      <c r="E4116" s="3" t="s">
        <v>3043</v>
      </c>
      <c r="F4116" s="3" t="s">
        <v>3044</v>
      </c>
      <c r="G4116" s="3" t="s">
        <v>3047</v>
      </c>
      <c r="H4116" s="3" t="s">
        <v>3042</v>
      </c>
      <c r="I4116" s="3" t="s">
        <v>3042</v>
      </c>
      <c r="J4116" s="3" t="s">
        <v>3042</v>
      </c>
      <c r="K4116" s="3" t="s">
        <v>3042</v>
      </c>
      <c r="L4116" s="3" t="s">
        <v>3042</v>
      </c>
      <c r="M4116" s="3" t="s">
        <v>3042</v>
      </c>
      <c r="N4116" s="3" t="s">
        <v>3042</v>
      </c>
      <c r="O4116" s="3" t="s">
        <v>3042</v>
      </c>
      <c r="P4116" s="3" t="s">
        <v>811</v>
      </c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>
        <f t="shared" si="66"/>
        <v>15</v>
      </c>
      <c r="AH4116" s="3" t="s">
        <v>811</v>
      </c>
      <c r="AI4116" s="3" t="str">
        <f>IFERROR(IF($AG4116&lt;=$AN4116,MATCH($AH4116,레드마인_배치!G:G,0),MATCH($AH4116,레드마인_서비스!G:G,0)),"")</f>
        <v/>
      </c>
      <c r="AJ4116" s="3" t="str" cm="1">
        <f t="array" ref="AJ4116">IFERROR(INDEX(IF($AG4116&lt;=$AN4116,레드마인_배치!E:E,레드마인_서비스!E:E),콜트리분석!$AI4116),"")</f>
        <v/>
      </c>
      <c r="AK4116" s="3" t="str" cm="1">
        <f t="array" ref="AK4116">IFERROR(INDEX(IF($AG4116&lt;=$AN4116,레드마인_배치!H:H,레드마인_서비스!H:H),콜트리분석!$AI4116),"")</f>
        <v/>
      </c>
      <c r="AL4116" s="3" t="str" cm="1">
        <f t="array" ref="AL4116">IFERROR(INDEX(IF($AG4116&lt;=$AN4116,레드마인_배치!I:I,레드마인_서비스!I:I),콜트리분석!$AI4116),"")</f>
        <v/>
      </c>
      <c r="AM4116" s="3" t="str" cm="1">
        <f t="array" ref="AM4116">IFERROR(INDEX(IF($AG4116&lt;=$AN4116,레드마인_배치!J:J,레드마인_서비스!J:J),콜트리분석!$AI4116),"")</f>
        <v/>
      </c>
      <c r="AN4116" s="3">
        <v>3</v>
      </c>
      <c r="AO4116" s="15" t="str">
        <f ca="1">IFERROR(INDEX(레드마인_배치!E:E,MATCH(OFFSET(A4116,,AN4116),레드마인_배치!G:G,0)),"")</f>
        <v>미대상</v>
      </c>
      <c r="AP4116" t="s">
        <v>3330</v>
      </c>
      <c r="AQ4116">
        <v>172</v>
      </c>
    </row>
    <row r="4117" spans="1:43" hidden="1">
      <c r="A4117" s="3" t="s">
        <v>2957</v>
      </c>
      <c r="B4117" s="3" t="s">
        <v>491</v>
      </c>
      <c r="C4117" s="3" t="s">
        <v>494</v>
      </c>
      <c r="D4117" s="3" t="s">
        <v>677</v>
      </c>
      <c r="E4117" s="3" t="s">
        <v>3043</v>
      </c>
      <c r="F4117" s="3" t="s">
        <v>3044</v>
      </c>
      <c r="G4117" s="3" t="s">
        <v>3047</v>
      </c>
      <c r="H4117" s="3" t="s">
        <v>3042</v>
      </c>
      <c r="I4117" s="3" t="s">
        <v>3042</v>
      </c>
      <c r="J4117" s="3" t="s">
        <v>3042</v>
      </c>
      <c r="K4117" s="3" t="s">
        <v>3042</v>
      </c>
      <c r="L4117" s="3" t="s">
        <v>3042</v>
      </c>
      <c r="M4117" s="3" t="s">
        <v>3042</v>
      </c>
      <c r="N4117" s="3" t="s">
        <v>3042</v>
      </c>
      <c r="O4117" s="3" t="s">
        <v>650</v>
      </c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>
        <f t="shared" si="66"/>
        <v>14</v>
      </c>
      <c r="AH4117" s="3" t="s">
        <v>650</v>
      </c>
      <c r="AI4117" s="3" t="str">
        <f>IFERROR(IF($AG4117&lt;=$AN4117,MATCH($AH4117,레드마인_배치!G:G,0),MATCH($AH4117,레드마인_서비스!G:G,0)),"")</f>
        <v/>
      </c>
      <c r="AJ4117" s="3" t="str" cm="1">
        <f t="array" ref="AJ4117">IFERROR(INDEX(IF($AG4117&lt;=$AN4117,레드마인_배치!E:E,레드마인_서비스!E:E),콜트리분석!$AI4117),"")</f>
        <v/>
      </c>
      <c r="AK4117" s="3" t="str" cm="1">
        <f t="array" ref="AK4117">IFERROR(INDEX(IF($AG4117&lt;=$AN4117,레드마인_배치!H:H,레드마인_서비스!H:H),콜트리분석!$AI4117),"")</f>
        <v/>
      </c>
      <c r="AL4117" s="3" t="str" cm="1">
        <f t="array" ref="AL4117">IFERROR(INDEX(IF($AG4117&lt;=$AN4117,레드마인_배치!I:I,레드마인_서비스!I:I),콜트리분석!$AI4117),"")</f>
        <v/>
      </c>
      <c r="AM4117" s="3" t="str" cm="1">
        <f t="array" ref="AM4117">IFERROR(INDEX(IF($AG4117&lt;=$AN4117,레드마인_배치!J:J,레드마인_서비스!J:J),콜트리분석!$AI4117),"")</f>
        <v/>
      </c>
      <c r="AN4117" s="3">
        <v>3</v>
      </c>
      <c r="AO4117" s="15" t="str">
        <f ca="1">IFERROR(INDEX(레드마인_배치!E:E,MATCH(OFFSET(A4117,,AN4117),레드마인_배치!G:G,0)),"")</f>
        <v>미대상</v>
      </c>
      <c r="AP4117" t="s">
        <v>3330</v>
      </c>
      <c r="AQ4117">
        <v>172</v>
      </c>
    </row>
    <row r="4118" spans="1:43" hidden="1">
      <c r="A4118" s="3" t="s">
        <v>2957</v>
      </c>
      <c r="B4118" s="3" t="s">
        <v>491</v>
      </c>
      <c r="C4118" s="3" t="s">
        <v>494</v>
      </c>
      <c r="D4118" s="3" t="s">
        <v>677</v>
      </c>
      <c r="E4118" s="3" t="s">
        <v>3043</v>
      </c>
      <c r="F4118" s="3" t="s">
        <v>3044</v>
      </c>
      <c r="G4118" s="3" t="s">
        <v>3047</v>
      </c>
      <c r="H4118" s="3" t="s">
        <v>3042</v>
      </c>
      <c r="I4118" s="3" t="s">
        <v>3042</v>
      </c>
      <c r="J4118" s="3" t="s">
        <v>3042</v>
      </c>
      <c r="K4118" s="3" t="s">
        <v>3042</v>
      </c>
      <c r="L4118" s="3" t="s">
        <v>3042</v>
      </c>
      <c r="M4118" s="3" t="s">
        <v>3042</v>
      </c>
      <c r="N4118" s="3" t="s">
        <v>3042</v>
      </c>
      <c r="O4118" s="3" t="s">
        <v>812</v>
      </c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>
        <f t="shared" si="66"/>
        <v>14</v>
      </c>
      <c r="AH4118" s="3" t="s">
        <v>812</v>
      </c>
      <c r="AI4118" s="3" t="str">
        <f>IFERROR(IF($AG4118&lt;=$AN4118,MATCH($AH4118,레드마인_배치!G:G,0),MATCH($AH4118,레드마인_서비스!G:G,0)),"")</f>
        <v/>
      </c>
      <c r="AJ4118" s="3" t="str" cm="1">
        <f t="array" ref="AJ4118">IFERROR(INDEX(IF($AG4118&lt;=$AN4118,레드마인_배치!E:E,레드마인_서비스!E:E),콜트리분석!$AI4118),"")</f>
        <v/>
      </c>
      <c r="AK4118" s="3" t="str" cm="1">
        <f t="array" ref="AK4118">IFERROR(INDEX(IF($AG4118&lt;=$AN4118,레드마인_배치!H:H,레드마인_서비스!H:H),콜트리분석!$AI4118),"")</f>
        <v/>
      </c>
      <c r="AL4118" s="3" t="str" cm="1">
        <f t="array" ref="AL4118">IFERROR(INDEX(IF($AG4118&lt;=$AN4118,레드마인_배치!I:I,레드마인_서비스!I:I),콜트리분석!$AI4118),"")</f>
        <v/>
      </c>
      <c r="AM4118" s="3" t="str" cm="1">
        <f t="array" ref="AM4118">IFERROR(INDEX(IF($AG4118&lt;=$AN4118,레드마인_배치!J:J,레드마인_서비스!J:J),콜트리분석!$AI4118),"")</f>
        <v/>
      </c>
      <c r="AN4118" s="3">
        <v>3</v>
      </c>
      <c r="AO4118" s="15" t="str">
        <f ca="1">IFERROR(INDEX(레드마인_배치!E:E,MATCH(OFFSET(A4118,,AN4118),레드마인_배치!G:G,0)),"")</f>
        <v>미대상</v>
      </c>
      <c r="AP4118" t="s">
        <v>3330</v>
      </c>
      <c r="AQ4118">
        <v>172</v>
      </c>
    </row>
    <row r="4119" spans="1:43" hidden="1">
      <c r="A4119" s="3" t="s">
        <v>2957</v>
      </c>
      <c r="B4119" s="3" t="s">
        <v>491</v>
      </c>
      <c r="C4119" s="3" t="s">
        <v>494</v>
      </c>
      <c r="D4119" s="3" t="s">
        <v>677</v>
      </c>
      <c r="E4119" s="3" t="s">
        <v>3043</v>
      </c>
      <c r="F4119" s="3" t="s">
        <v>3044</v>
      </c>
      <c r="G4119" s="3" t="s">
        <v>3047</v>
      </c>
      <c r="H4119" s="3" t="s">
        <v>3042</v>
      </c>
      <c r="I4119" s="3" t="s">
        <v>3042</v>
      </c>
      <c r="J4119" s="3" t="s">
        <v>3042</v>
      </c>
      <c r="K4119" s="3" t="s">
        <v>3042</v>
      </c>
      <c r="L4119" s="3" t="s">
        <v>3042</v>
      </c>
      <c r="M4119" s="3" t="s">
        <v>3042</v>
      </c>
      <c r="N4119" s="3" t="s">
        <v>3042</v>
      </c>
      <c r="O4119" s="3" t="s">
        <v>811</v>
      </c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>
        <f t="shared" si="66"/>
        <v>14</v>
      </c>
      <c r="AH4119" s="3" t="s">
        <v>811</v>
      </c>
      <c r="AI4119" s="3" t="str">
        <f>IFERROR(IF($AG4119&lt;=$AN4119,MATCH($AH4119,레드마인_배치!G:G,0),MATCH($AH4119,레드마인_서비스!G:G,0)),"")</f>
        <v/>
      </c>
      <c r="AJ4119" s="3" t="str" cm="1">
        <f t="array" ref="AJ4119">IFERROR(INDEX(IF($AG4119&lt;=$AN4119,레드마인_배치!E:E,레드마인_서비스!E:E),콜트리분석!$AI4119),"")</f>
        <v/>
      </c>
      <c r="AK4119" s="3" t="str" cm="1">
        <f t="array" ref="AK4119">IFERROR(INDEX(IF($AG4119&lt;=$AN4119,레드마인_배치!H:H,레드마인_서비스!H:H),콜트리분석!$AI4119),"")</f>
        <v/>
      </c>
      <c r="AL4119" s="3" t="str" cm="1">
        <f t="array" ref="AL4119">IFERROR(INDEX(IF($AG4119&lt;=$AN4119,레드마인_배치!I:I,레드마인_서비스!I:I),콜트리분석!$AI4119),"")</f>
        <v/>
      </c>
      <c r="AM4119" s="3" t="str" cm="1">
        <f t="array" ref="AM4119">IFERROR(INDEX(IF($AG4119&lt;=$AN4119,레드마인_배치!J:J,레드마인_서비스!J:J),콜트리분석!$AI4119),"")</f>
        <v/>
      </c>
      <c r="AN4119" s="3">
        <v>3</v>
      </c>
      <c r="AO4119" s="15" t="str">
        <f ca="1">IFERROR(INDEX(레드마인_배치!E:E,MATCH(OFFSET(A4119,,AN4119),레드마인_배치!G:G,0)),"")</f>
        <v>미대상</v>
      </c>
      <c r="AP4119" t="s">
        <v>3330</v>
      </c>
      <c r="AQ4119">
        <v>172</v>
      </c>
    </row>
    <row r="4120" spans="1:43" hidden="1">
      <c r="A4120" s="3" t="s">
        <v>2957</v>
      </c>
      <c r="B4120" s="3" t="s">
        <v>491</v>
      </c>
      <c r="C4120" s="3" t="s">
        <v>494</v>
      </c>
      <c r="D4120" s="3" t="s">
        <v>677</v>
      </c>
      <c r="E4120" s="3" t="s">
        <v>3043</v>
      </c>
      <c r="F4120" s="3" t="s">
        <v>3044</v>
      </c>
      <c r="G4120" s="3" t="s">
        <v>3047</v>
      </c>
      <c r="H4120" s="3" t="s">
        <v>3042</v>
      </c>
      <c r="I4120" s="3" t="s">
        <v>3042</v>
      </c>
      <c r="J4120" s="3" t="s">
        <v>3042</v>
      </c>
      <c r="K4120" s="3" t="s">
        <v>3042</v>
      </c>
      <c r="L4120" s="3" t="s">
        <v>3042</v>
      </c>
      <c r="M4120" s="3" t="s">
        <v>3042</v>
      </c>
      <c r="N4120" s="3" t="s">
        <v>650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>
        <f t="shared" si="66"/>
        <v>13</v>
      </c>
      <c r="AH4120" s="3" t="s">
        <v>650</v>
      </c>
      <c r="AI4120" s="3" t="str">
        <f>IFERROR(IF($AG4120&lt;=$AN4120,MATCH($AH4120,레드마인_배치!G:G,0),MATCH($AH4120,레드마인_서비스!G:G,0)),"")</f>
        <v/>
      </c>
      <c r="AJ4120" s="3" t="str" cm="1">
        <f t="array" ref="AJ4120">IFERROR(INDEX(IF($AG4120&lt;=$AN4120,레드마인_배치!E:E,레드마인_서비스!E:E),콜트리분석!$AI4120),"")</f>
        <v/>
      </c>
      <c r="AK4120" s="3" t="str" cm="1">
        <f t="array" ref="AK4120">IFERROR(INDEX(IF($AG4120&lt;=$AN4120,레드마인_배치!H:H,레드마인_서비스!H:H),콜트리분석!$AI4120),"")</f>
        <v/>
      </c>
      <c r="AL4120" s="3" t="str" cm="1">
        <f t="array" ref="AL4120">IFERROR(INDEX(IF($AG4120&lt;=$AN4120,레드마인_배치!I:I,레드마인_서비스!I:I),콜트리분석!$AI4120),"")</f>
        <v/>
      </c>
      <c r="AM4120" s="3" t="str" cm="1">
        <f t="array" ref="AM4120">IFERROR(INDEX(IF($AG4120&lt;=$AN4120,레드마인_배치!J:J,레드마인_서비스!J:J),콜트리분석!$AI4120),"")</f>
        <v/>
      </c>
      <c r="AN4120" s="3">
        <v>3</v>
      </c>
      <c r="AO4120" s="15" t="str">
        <f ca="1">IFERROR(INDEX(레드마인_배치!E:E,MATCH(OFFSET(A4120,,AN4120),레드마인_배치!G:G,0)),"")</f>
        <v>미대상</v>
      </c>
      <c r="AP4120" t="s">
        <v>3330</v>
      </c>
      <c r="AQ4120">
        <v>172</v>
      </c>
    </row>
    <row r="4121" spans="1:43" hidden="1">
      <c r="A4121" s="3" t="s">
        <v>2957</v>
      </c>
      <c r="B4121" s="3" t="s">
        <v>491</v>
      </c>
      <c r="C4121" s="3" t="s">
        <v>494</v>
      </c>
      <c r="D4121" s="3" t="s">
        <v>677</v>
      </c>
      <c r="E4121" s="3" t="s">
        <v>3043</v>
      </c>
      <c r="F4121" s="3" t="s">
        <v>3044</v>
      </c>
      <c r="G4121" s="3" t="s">
        <v>3047</v>
      </c>
      <c r="H4121" s="3" t="s">
        <v>3042</v>
      </c>
      <c r="I4121" s="3" t="s">
        <v>3042</v>
      </c>
      <c r="J4121" s="3" t="s">
        <v>3042</v>
      </c>
      <c r="K4121" s="3" t="s">
        <v>3042</v>
      </c>
      <c r="L4121" s="3" t="s">
        <v>3042</v>
      </c>
      <c r="M4121" s="3" t="s">
        <v>3042</v>
      </c>
      <c r="N4121" s="3" t="s">
        <v>812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>
        <f t="shared" si="66"/>
        <v>13</v>
      </c>
      <c r="AH4121" s="3" t="s">
        <v>812</v>
      </c>
      <c r="AI4121" s="3" t="str">
        <f>IFERROR(IF($AG4121&lt;=$AN4121,MATCH($AH4121,레드마인_배치!G:G,0),MATCH($AH4121,레드마인_서비스!G:G,0)),"")</f>
        <v/>
      </c>
      <c r="AJ4121" s="3" t="str" cm="1">
        <f t="array" ref="AJ4121">IFERROR(INDEX(IF($AG4121&lt;=$AN4121,레드마인_배치!E:E,레드마인_서비스!E:E),콜트리분석!$AI4121),"")</f>
        <v/>
      </c>
      <c r="AK4121" s="3" t="str" cm="1">
        <f t="array" ref="AK4121">IFERROR(INDEX(IF($AG4121&lt;=$AN4121,레드마인_배치!H:H,레드마인_서비스!H:H),콜트리분석!$AI4121),"")</f>
        <v/>
      </c>
      <c r="AL4121" s="3" t="str" cm="1">
        <f t="array" ref="AL4121">IFERROR(INDEX(IF($AG4121&lt;=$AN4121,레드마인_배치!I:I,레드마인_서비스!I:I),콜트리분석!$AI4121),"")</f>
        <v/>
      </c>
      <c r="AM4121" s="3" t="str" cm="1">
        <f t="array" ref="AM4121">IFERROR(INDEX(IF($AG4121&lt;=$AN4121,레드마인_배치!J:J,레드마인_서비스!J:J),콜트리분석!$AI4121),"")</f>
        <v/>
      </c>
      <c r="AN4121" s="3">
        <v>3</v>
      </c>
      <c r="AO4121" s="15" t="str">
        <f ca="1">IFERROR(INDEX(레드마인_배치!E:E,MATCH(OFFSET(A4121,,AN4121),레드마인_배치!G:G,0)),"")</f>
        <v>미대상</v>
      </c>
      <c r="AP4121" t="s">
        <v>3330</v>
      </c>
      <c r="AQ4121">
        <v>172</v>
      </c>
    </row>
    <row r="4122" spans="1:43" hidden="1">
      <c r="A4122" s="3" t="s">
        <v>2957</v>
      </c>
      <c r="B4122" s="3" t="s">
        <v>491</v>
      </c>
      <c r="C4122" s="3" t="s">
        <v>494</v>
      </c>
      <c r="D4122" s="3" t="s">
        <v>677</v>
      </c>
      <c r="E4122" s="3" t="s">
        <v>3043</v>
      </c>
      <c r="F4122" s="3" t="s">
        <v>3044</v>
      </c>
      <c r="G4122" s="3" t="s">
        <v>3047</v>
      </c>
      <c r="H4122" s="3" t="s">
        <v>3042</v>
      </c>
      <c r="I4122" s="3" t="s">
        <v>3042</v>
      </c>
      <c r="J4122" s="3" t="s">
        <v>3042</v>
      </c>
      <c r="K4122" s="3" t="s">
        <v>3042</v>
      </c>
      <c r="L4122" s="3" t="s">
        <v>3042</v>
      </c>
      <c r="M4122" s="3" t="s">
        <v>3042</v>
      </c>
      <c r="N4122" s="3" t="s">
        <v>811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>
        <f t="shared" si="66"/>
        <v>13</v>
      </c>
      <c r="AH4122" s="3" t="s">
        <v>811</v>
      </c>
      <c r="AI4122" s="3" t="str">
        <f>IFERROR(IF($AG4122&lt;=$AN4122,MATCH($AH4122,레드마인_배치!G:G,0),MATCH($AH4122,레드마인_서비스!G:G,0)),"")</f>
        <v/>
      </c>
      <c r="AJ4122" s="3" t="str" cm="1">
        <f t="array" ref="AJ4122">IFERROR(INDEX(IF($AG4122&lt;=$AN4122,레드마인_배치!E:E,레드마인_서비스!E:E),콜트리분석!$AI4122),"")</f>
        <v/>
      </c>
      <c r="AK4122" s="3" t="str" cm="1">
        <f t="array" ref="AK4122">IFERROR(INDEX(IF($AG4122&lt;=$AN4122,레드마인_배치!H:H,레드마인_서비스!H:H),콜트리분석!$AI4122),"")</f>
        <v/>
      </c>
      <c r="AL4122" s="3" t="str" cm="1">
        <f t="array" ref="AL4122">IFERROR(INDEX(IF($AG4122&lt;=$AN4122,레드마인_배치!I:I,레드마인_서비스!I:I),콜트리분석!$AI4122),"")</f>
        <v/>
      </c>
      <c r="AM4122" s="3" t="str" cm="1">
        <f t="array" ref="AM4122">IFERROR(INDEX(IF($AG4122&lt;=$AN4122,레드마인_배치!J:J,레드마인_서비스!J:J),콜트리분석!$AI4122),"")</f>
        <v/>
      </c>
      <c r="AN4122" s="3">
        <v>3</v>
      </c>
      <c r="AO4122" s="15" t="str">
        <f ca="1">IFERROR(INDEX(레드마인_배치!E:E,MATCH(OFFSET(A4122,,AN4122),레드마인_배치!G:G,0)),"")</f>
        <v>미대상</v>
      </c>
      <c r="AP4122" t="s">
        <v>3330</v>
      </c>
      <c r="AQ4122">
        <v>172</v>
      </c>
    </row>
    <row r="4123" spans="1:43" hidden="1">
      <c r="A4123" s="3" t="s">
        <v>2957</v>
      </c>
      <c r="B4123" s="3" t="s">
        <v>491</v>
      </c>
      <c r="C4123" s="3" t="s">
        <v>494</v>
      </c>
      <c r="D4123" s="3" t="s">
        <v>677</v>
      </c>
      <c r="E4123" s="3" t="s">
        <v>3043</v>
      </c>
      <c r="F4123" s="3" t="s">
        <v>3044</v>
      </c>
      <c r="G4123" s="3" t="s">
        <v>3047</v>
      </c>
      <c r="H4123" s="3" t="s">
        <v>3042</v>
      </c>
      <c r="I4123" s="3" t="s">
        <v>3042</v>
      </c>
      <c r="J4123" s="3" t="s">
        <v>3042</v>
      </c>
      <c r="K4123" s="3" t="s">
        <v>3042</v>
      </c>
      <c r="L4123" s="3" t="s">
        <v>3042</v>
      </c>
      <c r="M4123" s="3" t="s">
        <v>650</v>
      </c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>
        <f t="shared" si="66"/>
        <v>12</v>
      </c>
      <c r="AH4123" s="3" t="s">
        <v>650</v>
      </c>
      <c r="AI4123" s="3" t="str">
        <f>IFERROR(IF($AG4123&lt;=$AN4123,MATCH($AH4123,레드마인_배치!G:G,0),MATCH($AH4123,레드마인_서비스!G:G,0)),"")</f>
        <v/>
      </c>
      <c r="AJ4123" s="3" t="str" cm="1">
        <f t="array" ref="AJ4123">IFERROR(INDEX(IF($AG4123&lt;=$AN4123,레드마인_배치!E:E,레드마인_서비스!E:E),콜트리분석!$AI4123),"")</f>
        <v/>
      </c>
      <c r="AK4123" s="3" t="str" cm="1">
        <f t="array" ref="AK4123">IFERROR(INDEX(IF($AG4123&lt;=$AN4123,레드마인_배치!H:H,레드마인_서비스!H:H),콜트리분석!$AI4123),"")</f>
        <v/>
      </c>
      <c r="AL4123" s="3" t="str" cm="1">
        <f t="array" ref="AL4123">IFERROR(INDEX(IF($AG4123&lt;=$AN4123,레드마인_배치!I:I,레드마인_서비스!I:I),콜트리분석!$AI4123),"")</f>
        <v/>
      </c>
      <c r="AM4123" s="3" t="str" cm="1">
        <f t="array" ref="AM4123">IFERROR(INDEX(IF($AG4123&lt;=$AN4123,레드마인_배치!J:J,레드마인_서비스!J:J),콜트리분석!$AI4123),"")</f>
        <v/>
      </c>
      <c r="AN4123" s="3">
        <v>3</v>
      </c>
      <c r="AO4123" s="15" t="str">
        <f ca="1">IFERROR(INDEX(레드마인_배치!E:E,MATCH(OFFSET(A4123,,AN4123),레드마인_배치!G:G,0)),"")</f>
        <v>미대상</v>
      </c>
      <c r="AP4123" t="s">
        <v>3330</v>
      </c>
      <c r="AQ4123">
        <v>172</v>
      </c>
    </row>
    <row r="4124" spans="1:43" hidden="1">
      <c r="A4124" s="3" t="s">
        <v>2957</v>
      </c>
      <c r="B4124" s="3" t="s">
        <v>491</v>
      </c>
      <c r="C4124" s="3" t="s">
        <v>494</v>
      </c>
      <c r="D4124" s="3" t="s">
        <v>677</v>
      </c>
      <c r="E4124" s="3" t="s">
        <v>3043</v>
      </c>
      <c r="F4124" s="3" t="s">
        <v>3044</v>
      </c>
      <c r="G4124" s="3" t="s">
        <v>3047</v>
      </c>
      <c r="H4124" s="3" t="s">
        <v>3042</v>
      </c>
      <c r="I4124" s="3" t="s">
        <v>3042</v>
      </c>
      <c r="J4124" s="3" t="s">
        <v>3042</v>
      </c>
      <c r="K4124" s="3" t="s">
        <v>3042</v>
      </c>
      <c r="L4124" s="3" t="s">
        <v>3042</v>
      </c>
      <c r="M4124" s="3" t="s">
        <v>812</v>
      </c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>
        <f t="shared" si="66"/>
        <v>12</v>
      </c>
      <c r="AH4124" s="3" t="s">
        <v>812</v>
      </c>
      <c r="AI4124" s="3" t="str">
        <f>IFERROR(IF($AG4124&lt;=$AN4124,MATCH($AH4124,레드마인_배치!G:G,0),MATCH($AH4124,레드마인_서비스!G:G,0)),"")</f>
        <v/>
      </c>
      <c r="AJ4124" s="3" t="str" cm="1">
        <f t="array" ref="AJ4124">IFERROR(INDEX(IF($AG4124&lt;=$AN4124,레드마인_배치!E:E,레드마인_서비스!E:E),콜트리분석!$AI4124),"")</f>
        <v/>
      </c>
      <c r="AK4124" s="3" t="str" cm="1">
        <f t="array" ref="AK4124">IFERROR(INDEX(IF($AG4124&lt;=$AN4124,레드마인_배치!H:H,레드마인_서비스!H:H),콜트리분석!$AI4124),"")</f>
        <v/>
      </c>
      <c r="AL4124" s="3" t="str" cm="1">
        <f t="array" ref="AL4124">IFERROR(INDEX(IF($AG4124&lt;=$AN4124,레드마인_배치!I:I,레드마인_서비스!I:I),콜트리분석!$AI4124),"")</f>
        <v/>
      </c>
      <c r="AM4124" s="3" t="str" cm="1">
        <f t="array" ref="AM4124">IFERROR(INDEX(IF($AG4124&lt;=$AN4124,레드마인_배치!J:J,레드마인_서비스!J:J),콜트리분석!$AI4124),"")</f>
        <v/>
      </c>
      <c r="AN4124" s="3">
        <v>3</v>
      </c>
      <c r="AO4124" s="15" t="str">
        <f ca="1">IFERROR(INDEX(레드마인_배치!E:E,MATCH(OFFSET(A4124,,AN4124),레드마인_배치!G:G,0)),"")</f>
        <v>미대상</v>
      </c>
      <c r="AP4124" t="s">
        <v>3330</v>
      </c>
      <c r="AQ4124">
        <v>172</v>
      </c>
    </row>
    <row r="4125" spans="1:43" hidden="1">
      <c r="A4125" s="3" t="s">
        <v>2957</v>
      </c>
      <c r="B4125" s="3" t="s">
        <v>491</v>
      </c>
      <c r="C4125" s="3" t="s">
        <v>494</v>
      </c>
      <c r="D4125" s="3" t="s">
        <v>677</v>
      </c>
      <c r="E4125" s="3" t="s">
        <v>3043</v>
      </c>
      <c r="F4125" s="3" t="s">
        <v>3044</v>
      </c>
      <c r="G4125" s="3" t="s">
        <v>3047</v>
      </c>
      <c r="H4125" s="3" t="s">
        <v>3042</v>
      </c>
      <c r="I4125" s="3" t="s">
        <v>3042</v>
      </c>
      <c r="J4125" s="3" t="s">
        <v>3042</v>
      </c>
      <c r="K4125" s="3" t="s">
        <v>3042</v>
      </c>
      <c r="L4125" s="3" t="s">
        <v>3042</v>
      </c>
      <c r="M4125" s="3" t="s">
        <v>811</v>
      </c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>
        <f t="shared" ref="AG4125:AG4188" si="67">COUNTA(B4125:AF4125)</f>
        <v>12</v>
      </c>
      <c r="AH4125" s="3" t="s">
        <v>811</v>
      </c>
      <c r="AI4125" s="3" t="str">
        <f>IFERROR(IF($AG4125&lt;=$AN4125,MATCH($AH4125,레드마인_배치!G:G,0),MATCH($AH4125,레드마인_서비스!G:G,0)),"")</f>
        <v/>
      </c>
      <c r="AJ4125" s="3" t="str" cm="1">
        <f t="array" ref="AJ4125">IFERROR(INDEX(IF($AG4125&lt;=$AN4125,레드마인_배치!E:E,레드마인_서비스!E:E),콜트리분석!$AI4125),"")</f>
        <v/>
      </c>
      <c r="AK4125" s="3" t="str" cm="1">
        <f t="array" ref="AK4125">IFERROR(INDEX(IF($AG4125&lt;=$AN4125,레드마인_배치!H:H,레드마인_서비스!H:H),콜트리분석!$AI4125),"")</f>
        <v/>
      </c>
      <c r="AL4125" s="3" t="str" cm="1">
        <f t="array" ref="AL4125">IFERROR(INDEX(IF($AG4125&lt;=$AN4125,레드마인_배치!I:I,레드마인_서비스!I:I),콜트리분석!$AI4125),"")</f>
        <v/>
      </c>
      <c r="AM4125" s="3" t="str" cm="1">
        <f t="array" ref="AM4125">IFERROR(INDEX(IF($AG4125&lt;=$AN4125,레드마인_배치!J:J,레드마인_서비스!J:J),콜트리분석!$AI4125),"")</f>
        <v/>
      </c>
      <c r="AN4125" s="3">
        <v>3</v>
      </c>
      <c r="AO4125" s="15" t="str">
        <f ca="1">IFERROR(INDEX(레드마인_배치!E:E,MATCH(OFFSET(A4125,,AN4125),레드마인_배치!G:G,0)),"")</f>
        <v>미대상</v>
      </c>
      <c r="AP4125" t="s">
        <v>3330</v>
      </c>
      <c r="AQ4125">
        <v>172</v>
      </c>
    </row>
    <row r="4126" spans="1:43" hidden="1">
      <c r="A4126" s="3" t="s">
        <v>2957</v>
      </c>
      <c r="B4126" s="3" t="s">
        <v>491</v>
      </c>
      <c r="C4126" s="3" t="s">
        <v>494</v>
      </c>
      <c r="D4126" s="3" t="s">
        <v>677</v>
      </c>
      <c r="E4126" s="3" t="s">
        <v>3043</v>
      </c>
      <c r="F4126" s="3" t="s">
        <v>3044</v>
      </c>
      <c r="G4126" s="3" t="s">
        <v>3047</v>
      </c>
      <c r="H4126" s="3" t="s">
        <v>3042</v>
      </c>
      <c r="I4126" s="3" t="s">
        <v>3042</v>
      </c>
      <c r="J4126" s="3" t="s">
        <v>3042</v>
      </c>
      <c r="K4126" s="3" t="s">
        <v>3042</v>
      </c>
      <c r="L4126" s="3" t="s">
        <v>650</v>
      </c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>
        <f t="shared" si="67"/>
        <v>11</v>
      </c>
      <c r="AH4126" s="3" t="s">
        <v>650</v>
      </c>
      <c r="AI4126" s="3" t="str">
        <f>IFERROR(IF($AG4126&lt;=$AN4126,MATCH($AH4126,레드마인_배치!G:G,0),MATCH($AH4126,레드마인_서비스!G:G,0)),"")</f>
        <v/>
      </c>
      <c r="AJ4126" s="3" t="str" cm="1">
        <f t="array" ref="AJ4126">IFERROR(INDEX(IF($AG4126&lt;=$AN4126,레드마인_배치!E:E,레드마인_서비스!E:E),콜트리분석!$AI4126),"")</f>
        <v/>
      </c>
      <c r="AK4126" s="3" t="str" cm="1">
        <f t="array" ref="AK4126">IFERROR(INDEX(IF($AG4126&lt;=$AN4126,레드마인_배치!H:H,레드마인_서비스!H:H),콜트리분석!$AI4126),"")</f>
        <v/>
      </c>
      <c r="AL4126" s="3" t="str" cm="1">
        <f t="array" ref="AL4126">IFERROR(INDEX(IF($AG4126&lt;=$AN4126,레드마인_배치!I:I,레드마인_서비스!I:I),콜트리분석!$AI4126),"")</f>
        <v/>
      </c>
      <c r="AM4126" s="3" t="str" cm="1">
        <f t="array" ref="AM4126">IFERROR(INDEX(IF($AG4126&lt;=$AN4126,레드마인_배치!J:J,레드마인_서비스!J:J),콜트리분석!$AI4126),"")</f>
        <v/>
      </c>
      <c r="AN4126" s="3">
        <v>3</v>
      </c>
      <c r="AO4126" s="15" t="str">
        <f ca="1">IFERROR(INDEX(레드마인_배치!E:E,MATCH(OFFSET(A4126,,AN4126),레드마인_배치!G:G,0)),"")</f>
        <v>미대상</v>
      </c>
      <c r="AP4126" t="s">
        <v>3330</v>
      </c>
      <c r="AQ4126">
        <v>172</v>
      </c>
    </row>
    <row r="4127" spans="1:43" hidden="1">
      <c r="A4127" s="3" t="s">
        <v>2957</v>
      </c>
      <c r="B4127" s="3" t="s">
        <v>491</v>
      </c>
      <c r="C4127" s="3" t="s">
        <v>494</v>
      </c>
      <c r="D4127" s="3" t="s">
        <v>677</v>
      </c>
      <c r="E4127" s="3" t="s">
        <v>3043</v>
      </c>
      <c r="F4127" s="3" t="s">
        <v>3044</v>
      </c>
      <c r="G4127" s="3" t="s">
        <v>3047</v>
      </c>
      <c r="H4127" s="3" t="s">
        <v>3042</v>
      </c>
      <c r="I4127" s="3" t="s">
        <v>3042</v>
      </c>
      <c r="J4127" s="3" t="s">
        <v>3042</v>
      </c>
      <c r="K4127" s="3" t="s">
        <v>3042</v>
      </c>
      <c r="L4127" s="3" t="s">
        <v>812</v>
      </c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>
        <f t="shared" si="67"/>
        <v>11</v>
      </c>
      <c r="AH4127" s="3" t="s">
        <v>812</v>
      </c>
      <c r="AI4127" s="3" t="str">
        <f>IFERROR(IF($AG4127&lt;=$AN4127,MATCH($AH4127,레드마인_배치!G:G,0),MATCH($AH4127,레드마인_서비스!G:G,0)),"")</f>
        <v/>
      </c>
      <c r="AJ4127" s="3" t="str" cm="1">
        <f t="array" ref="AJ4127">IFERROR(INDEX(IF($AG4127&lt;=$AN4127,레드마인_배치!E:E,레드마인_서비스!E:E),콜트리분석!$AI4127),"")</f>
        <v/>
      </c>
      <c r="AK4127" s="3" t="str" cm="1">
        <f t="array" ref="AK4127">IFERROR(INDEX(IF($AG4127&lt;=$AN4127,레드마인_배치!H:H,레드마인_서비스!H:H),콜트리분석!$AI4127),"")</f>
        <v/>
      </c>
      <c r="AL4127" s="3" t="str" cm="1">
        <f t="array" ref="AL4127">IFERROR(INDEX(IF($AG4127&lt;=$AN4127,레드마인_배치!I:I,레드마인_서비스!I:I),콜트리분석!$AI4127),"")</f>
        <v/>
      </c>
      <c r="AM4127" s="3" t="str" cm="1">
        <f t="array" ref="AM4127">IFERROR(INDEX(IF($AG4127&lt;=$AN4127,레드마인_배치!J:J,레드마인_서비스!J:J),콜트리분석!$AI4127),"")</f>
        <v/>
      </c>
      <c r="AN4127" s="3">
        <v>3</v>
      </c>
      <c r="AO4127" s="15" t="str">
        <f ca="1">IFERROR(INDEX(레드마인_배치!E:E,MATCH(OFFSET(A4127,,AN4127),레드마인_배치!G:G,0)),"")</f>
        <v>미대상</v>
      </c>
      <c r="AP4127" t="s">
        <v>3330</v>
      </c>
      <c r="AQ4127">
        <v>172</v>
      </c>
    </row>
    <row r="4128" spans="1:43" hidden="1">
      <c r="A4128" s="3" t="s">
        <v>2957</v>
      </c>
      <c r="B4128" s="3" t="s">
        <v>491</v>
      </c>
      <c r="C4128" s="3" t="s">
        <v>494</v>
      </c>
      <c r="D4128" s="3" t="s">
        <v>677</v>
      </c>
      <c r="E4128" s="3" t="s">
        <v>3043</v>
      </c>
      <c r="F4128" s="3" t="s">
        <v>3044</v>
      </c>
      <c r="G4128" s="3" t="s">
        <v>3047</v>
      </c>
      <c r="H4128" s="3" t="s">
        <v>3042</v>
      </c>
      <c r="I4128" s="3" t="s">
        <v>3042</v>
      </c>
      <c r="J4128" s="3" t="s">
        <v>3042</v>
      </c>
      <c r="K4128" s="3" t="s">
        <v>3042</v>
      </c>
      <c r="L4128" s="3" t="s">
        <v>811</v>
      </c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>
        <f t="shared" si="67"/>
        <v>11</v>
      </c>
      <c r="AH4128" s="3" t="s">
        <v>811</v>
      </c>
      <c r="AI4128" s="3" t="str">
        <f>IFERROR(IF($AG4128&lt;=$AN4128,MATCH($AH4128,레드마인_배치!G:G,0),MATCH($AH4128,레드마인_서비스!G:G,0)),"")</f>
        <v/>
      </c>
      <c r="AJ4128" s="3" t="str" cm="1">
        <f t="array" ref="AJ4128">IFERROR(INDEX(IF($AG4128&lt;=$AN4128,레드마인_배치!E:E,레드마인_서비스!E:E),콜트리분석!$AI4128),"")</f>
        <v/>
      </c>
      <c r="AK4128" s="3" t="str" cm="1">
        <f t="array" ref="AK4128">IFERROR(INDEX(IF($AG4128&lt;=$AN4128,레드마인_배치!H:H,레드마인_서비스!H:H),콜트리분석!$AI4128),"")</f>
        <v/>
      </c>
      <c r="AL4128" s="3" t="str" cm="1">
        <f t="array" ref="AL4128">IFERROR(INDEX(IF($AG4128&lt;=$AN4128,레드마인_배치!I:I,레드마인_서비스!I:I),콜트리분석!$AI4128),"")</f>
        <v/>
      </c>
      <c r="AM4128" s="3" t="str" cm="1">
        <f t="array" ref="AM4128">IFERROR(INDEX(IF($AG4128&lt;=$AN4128,레드마인_배치!J:J,레드마인_서비스!J:J),콜트리분석!$AI4128),"")</f>
        <v/>
      </c>
      <c r="AN4128" s="3">
        <v>3</v>
      </c>
      <c r="AO4128" s="15" t="str">
        <f ca="1">IFERROR(INDEX(레드마인_배치!E:E,MATCH(OFFSET(A4128,,AN4128),레드마인_배치!G:G,0)),"")</f>
        <v>미대상</v>
      </c>
      <c r="AP4128" t="s">
        <v>3330</v>
      </c>
      <c r="AQ4128">
        <v>172</v>
      </c>
    </row>
    <row r="4129" spans="1:46" hidden="1">
      <c r="A4129" s="3" t="s">
        <v>2957</v>
      </c>
      <c r="B4129" s="3" t="s">
        <v>491</v>
      </c>
      <c r="C4129" s="3" t="s">
        <v>494</v>
      </c>
      <c r="D4129" s="3" t="s">
        <v>677</v>
      </c>
      <c r="E4129" s="3" t="s">
        <v>3043</v>
      </c>
      <c r="F4129" s="3" t="s">
        <v>3044</v>
      </c>
      <c r="G4129" s="3" t="s">
        <v>3047</v>
      </c>
      <c r="H4129" s="3" t="s">
        <v>3042</v>
      </c>
      <c r="I4129" s="3" t="s">
        <v>3042</v>
      </c>
      <c r="J4129" s="3" t="s">
        <v>3042</v>
      </c>
      <c r="K4129" s="3" t="s">
        <v>650</v>
      </c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>
        <f t="shared" si="67"/>
        <v>10</v>
      </c>
      <c r="AH4129" s="3" t="s">
        <v>650</v>
      </c>
      <c r="AI4129" s="3" t="str">
        <f>IFERROR(IF($AG4129&lt;=$AN4129,MATCH($AH4129,레드마인_배치!G:G,0),MATCH($AH4129,레드마인_서비스!G:G,0)),"")</f>
        <v/>
      </c>
      <c r="AJ4129" s="3" t="str" cm="1">
        <f t="array" ref="AJ4129">IFERROR(INDEX(IF($AG4129&lt;=$AN4129,레드마인_배치!E:E,레드마인_서비스!E:E),콜트리분석!$AI4129),"")</f>
        <v/>
      </c>
      <c r="AK4129" s="3" t="str" cm="1">
        <f t="array" ref="AK4129">IFERROR(INDEX(IF($AG4129&lt;=$AN4129,레드마인_배치!H:H,레드마인_서비스!H:H),콜트리분석!$AI4129),"")</f>
        <v/>
      </c>
      <c r="AL4129" s="3" t="str" cm="1">
        <f t="array" ref="AL4129">IFERROR(INDEX(IF($AG4129&lt;=$AN4129,레드마인_배치!I:I,레드마인_서비스!I:I),콜트리분석!$AI4129),"")</f>
        <v/>
      </c>
      <c r="AM4129" s="3" t="str" cm="1">
        <f t="array" ref="AM4129">IFERROR(INDEX(IF($AG4129&lt;=$AN4129,레드마인_배치!J:J,레드마인_서비스!J:J),콜트리분석!$AI4129),"")</f>
        <v/>
      </c>
      <c r="AN4129" s="3">
        <v>3</v>
      </c>
      <c r="AO4129" s="15" t="str">
        <f ca="1">IFERROR(INDEX(레드마인_배치!E:E,MATCH(OFFSET(A4129,,AN4129),레드마인_배치!G:G,0)),"")</f>
        <v>미대상</v>
      </c>
      <c r="AP4129" t="s">
        <v>3330</v>
      </c>
      <c r="AQ4129">
        <v>172</v>
      </c>
    </row>
    <row r="4130" spans="1:46" hidden="1">
      <c r="A4130" s="3" t="s">
        <v>2957</v>
      </c>
      <c r="B4130" s="3" t="s">
        <v>491</v>
      </c>
      <c r="C4130" s="3" t="s">
        <v>494</v>
      </c>
      <c r="D4130" s="3" t="s">
        <v>677</v>
      </c>
      <c r="E4130" s="3" t="s">
        <v>3043</v>
      </c>
      <c r="F4130" s="3" t="s">
        <v>3044</v>
      </c>
      <c r="G4130" s="3" t="s">
        <v>3047</v>
      </c>
      <c r="H4130" s="3" t="s">
        <v>3042</v>
      </c>
      <c r="I4130" s="3" t="s">
        <v>3042</v>
      </c>
      <c r="J4130" s="3" t="s">
        <v>3042</v>
      </c>
      <c r="K4130" s="3" t="s">
        <v>812</v>
      </c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>
        <f t="shared" si="67"/>
        <v>10</v>
      </c>
      <c r="AH4130" s="3" t="s">
        <v>812</v>
      </c>
      <c r="AI4130" s="3" t="str">
        <f>IFERROR(IF($AG4130&lt;=$AN4130,MATCH($AH4130,레드마인_배치!G:G,0),MATCH($AH4130,레드마인_서비스!G:G,0)),"")</f>
        <v/>
      </c>
      <c r="AJ4130" s="3" t="str" cm="1">
        <f t="array" ref="AJ4130">IFERROR(INDEX(IF($AG4130&lt;=$AN4130,레드마인_배치!E:E,레드마인_서비스!E:E),콜트리분석!$AI4130),"")</f>
        <v/>
      </c>
      <c r="AK4130" s="3" t="str" cm="1">
        <f t="array" ref="AK4130">IFERROR(INDEX(IF($AG4130&lt;=$AN4130,레드마인_배치!H:H,레드마인_서비스!H:H),콜트리분석!$AI4130),"")</f>
        <v/>
      </c>
      <c r="AL4130" s="3" t="str" cm="1">
        <f t="array" ref="AL4130">IFERROR(INDEX(IF($AG4130&lt;=$AN4130,레드마인_배치!I:I,레드마인_서비스!I:I),콜트리분석!$AI4130),"")</f>
        <v/>
      </c>
      <c r="AM4130" s="3" t="str" cm="1">
        <f t="array" ref="AM4130">IFERROR(INDEX(IF($AG4130&lt;=$AN4130,레드마인_배치!J:J,레드마인_서비스!J:J),콜트리분석!$AI4130),"")</f>
        <v/>
      </c>
      <c r="AN4130" s="3">
        <v>3</v>
      </c>
      <c r="AO4130" s="15" t="str">
        <f ca="1">IFERROR(INDEX(레드마인_배치!E:E,MATCH(OFFSET(A4130,,AN4130),레드마인_배치!G:G,0)),"")</f>
        <v>미대상</v>
      </c>
      <c r="AP4130" t="s">
        <v>3330</v>
      </c>
      <c r="AQ4130">
        <v>172</v>
      </c>
    </row>
    <row r="4131" spans="1:46" hidden="1">
      <c r="A4131" s="3" t="s">
        <v>2957</v>
      </c>
      <c r="B4131" s="3" t="s">
        <v>491</v>
      </c>
      <c r="C4131" s="3" t="s">
        <v>494</v>
      </c>
      <c r="D4131" s="3" t="s">
        <v>677</v>
      </c>
      <c r="E4131" s="3" t="s">
        <v>3043</v>
      </c>
      <c r="F4131" s="3" t="s">
        <v>3044</v>
      </c>
      <c r="G4131" s="3" t="s">
        <v>3047</v>
      </c>
      <c r="H4131" s="3" t="s">
        <v>3042</v>
      </c>
      <c r="I4131" s="3" t="s">
        <v>3042</v>
      </c>
      <c r="J4131" s="3" t="s">
        <v>3042</v>
      </c>
      <c r="K4131" s="3" t="s">
        <v>811</v>
      </c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>
        <f t="shared" si="67"/>
        <v>10</v>
      </c>
      <c r="AH4131" s="3" t="s">
        <v>811</v>
      </c>
      <c r="AI4131" s="3" t="str">
        <f>IFERROR(IF($AG4131&lt;=$AN4131,MATCH($AH4131,레드마인_배치!G:G,0),MATCH($AH4131,레드마인_서비스!G:G,0)),"")</f>
        <v/>
      </c>
      <c r="AJ4131" s="3" t="str" cm="1">
        <f t="array" ref="AJ4131">IFERROR(INDEX(IF($AG4131&lt;=$AN4131,레드마인_배치!E:E,레드마인_서비스!E:E),콜트리분석!$AI4131),"")</f>
        <v/>
      </c>
      <c r="AK4131" s="3" t="str" cm="1">
        <f t="array" ref="AK4131">IFERROR(INDEX(IF($AG4131&lt;=$AN4131,레드마인_배치!H:H,레드마인_서비스!H:H),콜트리분석!$AI4131),"")</f>
        <v/>
      </c>
      <c r="AL4131" s="3" t="str" cm="1">
        <f t="array" ref="AL4131">IFERROR(INDEX(IF($AG4131&lt;=$AN4131,레드마인_배치!I:I,레드마인_서비스!I:I),콜트리분석!$AI4131),"")</f>
        <v/>
      </c>
      <c r="AM4131" s="3" t="str" cm="1">
        <f t="array" ref="AM4131">IFERROR(INDEX(IF($AG4131&lt;=$AN4131,레드마인_배치!J:J,레드마인_서비스!J:J),콜트리분석!$AI4131),"")</f>
        <v/>
      </c>
      <c r="AN4131" s="3">
        <v>3</v>
      </c>
      <c r="AO4131" s="15" t="str">
        <f ca="1">IFERROR(INDEX(레드마인_배치!E:E,MATCH(OFFSET(A4131,,AN4131),레드마인_배치!G:G,0)),"")</f>
        <v>미대상</v>
      </c>
      <c r="AP4131" t="s">
        <v>3330</v>
      </c>
      <c r="AQ4131">
        <v>172</v>
      </c>
    </row>
    <row r="4132" spans="1:46" hidden="1">
      <c r="A4132" s="3" t="s">
        <v>2957</v>
      </c>
      <c r="B4132" s="3" t="s">
        <v>491</v>
      </c>
      <c r="C4132" s="3" t="s">
        <v>494</v>
      </c>
      <c r="D4132" s="3" t="s">
        <v>677</v>
      </c>
      <c r="E4132" s="3" t="s">
        <v>3043</v>
      </c>
      <c r="F4132" s="3" t="s">
        <v>3044</v>
      </c>
      <c r="G4132" s="3" t="s">
        <v>3047</v>
      </c>
      <c r="H4132" s="3" t="s">
        <v>3042</v>
      </c>
      <c r="I4132" s="3" t="s">
        <v>3042</v>
      </c>
      <c r="J4132" s="3" t="s">
        <v>650</v>
      </c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>
        <f t="shared" si="67"/>
        <v>9</v>
      </c>
      <c r="AH4132" s="3" t="s">
        <v>650</v>
      </c>
      <c r="AI4132" s="3" t="str">
        <f>IFERROR(IF($AG4132&lt;=$AN4132,MATCH($AH4132,레드마인_배치!G:G,0),MATCH($AH4132,레드마인_서비스!G:G,0)),"")</f>
        <v/>
      </c>
      <c r="AJ4132" s="3" t="str" cm="1">
        <f t="array" ref="AJ4132">IFERROR(INDEX(IF($AG4132&lt;=$AN4132,레드마인_배치!E:E,레드마인_서비스!E:E),콜트리분석!$AI4132),"")</f>
        <v/>
      </c>
      <c r="AK4132" s="3" t="str" cm="1">
        <f t="array" ref="AK4132">IFERROR(INDEX(IF($AG4132&lt;=$AN4132,레드마인_배치!H:H,레드마인_서비스!H:H),콜트리분석!$AI4132),"")</f>
        <v/>
      </c>
      <c r="AL4132" s="3" t="str" cm="1">
        <f t="array" ref="AL4132">IFERROR(INDEX(IF($AG4132&lt;=$AN4132,레드마인_배치!I:I,레드마인_서비스!I:I),콜트리분석!$AI4132),"")</f>
        <v/>
      </c>
      <c r="AM4132" s="3" t="str" cm="1">
        <f t="array" ref="AM4132">IFERROR(INDEX(IF($AG4132&lt;=$AN4132,레드마인_배치!J:J,레드마인_서비스!J:J),콜트리분석!$AI4132),"")</f>
        <v/>
      </c>
      <c r="AN4132" s="3">
        <v>3</v>
      </c>
      <c r="AO4132" s="15" t="str">
        <f ca="1">IFERROR(INDEX(레드마인_배치!E:E,MATCH(OFFSET(A4132,,AN4132),레드마인_배치!G:G,0)),"")</f>
        <v>미대상</v>
      </c>
      <c r="AP4132" t="s">
        <v>3330</v>
      </c>
      <c r="AQ4132">
        <v>172</v>
      </c>
    </row>
    <row r="4133" spans="1:46" hidden="1">
      <c r="A4133" s="3" t="s">
        <v>2957</v>
      </c>
      <c r="B4133" s="3" t="s">
        <v>491</v>
      </c>
      <c r="C4133" s="3" t="s">
        <v>494</v>
      </c>
      <c r="D4133" s="3" t="s">
        <v>677</v>
      </c>
      <c r="E4133" s="3" t="s">
        <v>3043</v>
      </c>
      <c r="F4133" s="3" t="s">
        <v>3044</v>
      </c>
      <c r="G4133" s="3" t="s">
        <v>3047</v>
      </c>
      <c r="H4133" s="3" t="s">
        <v>3042</v>
      </c>
      <c r="I4133" s="3" t="s">
        <v>3042</v>
      </c>
      <c r="J4133" s="3" t="s">
        <v>812</v>
      </c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>
        <f t="shared" si="67"/>
        <v>9</v>
      </c>
      <c r="AH4133" s="3" t="s">
        <v>812</v>
      </c>
      <c r="AI4133" s="3" t="str">
        <f>IFERROR(IF($AG4133&lt;=$AN4133,MATCH($AH4133,레드마인_배치!G:G,0),MATCH($AH4133,레드마인_서비스!G:G,0)),"")</f>
        <v/>
      </c>
      <c r="AJ4133" s="3" t="str" cm="1">
        <f t="array" ref="AJ4133">IFERROR(INDEX(IF($AG4133&lt;=$AN4133,레드마인_배치!E:E,레드마인_서비스!E:E),콜트리분석!$AI4133),"")</f>
        <v/>
      </c>
      <c r="AK4133" s="3" t="str" cm="1">
        <f t="array" ref="AK4133">IFERROR(INDEX(IF($AG4133&lt;=$AN4133,레드마인_배치!H:H,레드마인_서비스!H:H),콜트리분석!$AI4133),"")</f>
        <v/>
      </c>
      <c r="AL4133" s="3" t="str" cm="1">
        <f t="array" ref="AL4133">IFERROR(INDEX(IF($AG4133&lt;=$AN4133,레드마인_배치!I:I,레드마인_서비스!I:I),콜트리분석!$AI4133),"")</f>
        <v/>
      </c>
      <c r="AM4133" s="3" t="str" cm="1">
        <f t="array" ref="AM4133">IFERROR(INDEX(IF($AG4133&lt;=$AN4133,레드마인_배치!J:J,레드마인_서비스!J:J),콜트리분석!$AI4133),"")</f>
        <v/>
      </c>
      <c r="AN4133" s="3">
        <v>3</v>
      </c>
      <c r="AO4133" s="15" t="str">
        <f ca="1">IFERROR(INDEX(레드마인_배치!E:E,MATCH(OFFSET(A4133,,AN4133),레드마인_배치!G:G,0)),"")</f>
        <v>미대상</v>
      </c>
      <c r="AP4133" t="s">
        <v>3330</v>
      </c>
      <c r="AQ4133">
        <v>172</v>
      </c>
    </row>
    <row r="4134" spans="1:46" hidden="1">
      <c r="A4134" s="3" t="s">
        <v>2957</v>
      </c>
      <c r="B4134" s="3" t="s">
        <v>491</v>
      </c>
      <c r="C4134" s="3" t="s">
        <v>494</v>
      </c>
      <c r="D4134" s="3" t="s">
        <v>677</v>
      </c>
      <c r="E4134" s="3" t="s">
        <v>3043</v>
      </c>
      <c r="F4134" s="3" t="s">
        <v>3044</v>
      </c>
      <c r="G4134" s="3" t="s">
        <v>3047</v>
      </c>
      <c r="H4134" s="3" t="s">
        <v>3042</v>
      </c>
      <c r="I4134" s="3" t="s">
        <v>3042</v>
      </c>
      <c r="J4134" s="3" t="s">
        <v>811</v>
      </c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>
        <f t="shared" si="67"/>
        <v>9</v>
      </c>
      <c r="AH4134" s="3" t="s">
        <v>811</v>
      </c>
      <c r="AI4134" s="3" t="str">
        <f>IFERROR(IF($AG4134&lt;=$AN4134,MATCH($AH4134,레드마인_배치!G:G,0),MATCH($AH4134,레드마인_서비스!G:G,0)),"")</f>
        <v/>
      </c>
      <c r="AJ4134" s="3" t="str" cm="1">
        <f t="array" ref="AJ4134">IFERROR(INDEX(IF($AG4134&lt;=$AN4134,레드마인_배치!E:E,레드마인_서비스!E:E),콜트리분석!$AI4134),"")</f>
        <v/>
      </c>
      <c r="AK4134" s="3" t="str" cm="1">
        <f t="array" ref="AK4134">IFERROR(INDEX(IF($AG4134&lt;=$AN4134,레드마인_배치!H:H,레드마인_서비스!H:H),콜트리분석!$AI4134),"")</f>
        <v/>
      </c>
      <c r="AL4134" s="3" t="str" cm="1">
        <f t="array" ref="AL4134">IFERROR(INDEX(IF($AG4134&lt;=$AN4134,레드마인_배치!I:I,레드마인_서비스!I:I),콜트리분석!$AI4134),"")</f>
        <v/>
      </c>
      <c r="AM4134" s="3" t="str" cm="1">
        <f t="array" ref="AM4134">IFERROR(INDEX(IF($AG4134&lt;=$AN4134,레드마인_배치!J:J,레드마인_서비스!J:J),콜트리분석!$AI4134),"")</f>
        <v/>
      </c>
      <c r="AN4134" s="3">
        <v>3</v>
      </c>
      <c r="AO4134" s="15" t="str">
        <f ca="1">IFERROR(INDEX(레드마인_배치!E:E,MATCH(OFFSET(A4134,,AN4134),레드마인_배치!G:G,0)),"")</f>
        <v>미대상</v>
      </c>
      <c r="AP4134" t="s">
        <v>3330</v>
      </c>
      <c r="AQ4134">
        <v>172</v>
      </c>
    </row>
    <row r="4135" spans="1:46" hidden="1">
      <c r="A4135" s="3" t="s">
        <v>2957</v>
      </c>
      <c r="B4135" s="3" t="s">
        <v>491</v>
      </c>
      <c r="C4135" s="3" t="s">
        <v>494</v>
      </c>
      <c r="D4135" s="3" t="s">
        <v>677</v>
      </c>
      <c r="E4135" s="3" t="s">
        <v>3043</v>
      </c>
      <c r="F4135" s="3" t="s">
        <v>3044</v>
      </c>
      <c r="G4135" s="3" t="s">
        <v>3047</v>
      </c>
      <c r="H4135" s="3" t="s">
        <v>3042</v>
      </c>
      <c r="I4135" s="3" t="s">
        <v>650</v>
      </c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>
        <f t="shared" si="67"/>
        <v>8</v>
      </c>
      <c r="AH4135" s="3" t="s">
        <v>650</v>
      </c>
      <c r="AI4135" s="3" t="str">
        <f>IFERROR(IF($AG4135&lt;=$AN4135,MATCH($AH4135,레드마인_배치!G:G,0),MATCH($AH4135,레드마인_서비스!G:G,0)),"")</f>
        <v/>
      </c>
      <c r="AJ4135" s="3" t="str" cm="1">
        <f t="array" ref="AJ4135">IFERROR(INDEX(IF($AG4135&lt;=$AN4135,레드마인_배치!E:E,레드마인_서비스!E:E),콜트리분석!$AI4135),"")</f>
        <v/>
      </c>
      <c r="AK4135" s="3" t="str" cm="1">
        <f t="array" ref="AK4135">IFERROR(INDEX(IF($AG4135&lt;=$AN4135,레드마인_배치!H:H,레드마인_서비스!H:H),콜트리분석!$AI4135),"")</f>
        <v/>
      </c>
      <c r="AL4135" s="3" t="str" cm="1">
        <f t="array" ref="AL4135">IFERROR(INDEX(IF($AG4135&lt;=$AN4135,레드마인_배치!I:I,레드마인_서비스!I:I),콜트리분석!$AI4135),"")</f>
        <v/>
      </c>
      <c r="AM4135" s="3" t="str" cm="1">
        <f t="array" ref="AM4135">IFERROR(INDEX(IF($AG4135&lt;=$AN4135,레드마인_배치!J:J,레드마인_서비스!J:J),콜트리분석!$AI4135),"")</f>
        <v/>
      </c>
      <c r="AN4135" s="3">
        <v>3</v>
      </c>
      <c r="AO4135" s="15" t="str">
        <f ca="1">IFERROR(INDEX(레드마인_배치!E:E,MATCH(OFFSET(A4135,,AN4135),레드마인_배치!G:G,0)),"")</f>
        <v>미대상</v>
      </c>
      <c r="AP4135" t="s">
        <v>3330</v>
      </c>
      <c r="AQ4135">
        <v>172</v>
      </c>
    </row>
    <row r="4136" spans="1:46" hidden="1">
      <c r="A4136" s="3" t="s">
        <v>2957</v>
      </c>
      <c r="B4136" s="3" t="s">
        <v>491</v>
      </c>
      <c r="C4136" s="3" t="s">
        <v>494</v>
      </c>
      <c r="D4136" s="3" t="s">
        <v>677</v>
      </c>
      <c r="E4136" s="3" t="s">
        <v>3043</v>
      </c>
      <c r="F4136" s="3" t="s">
        <v>3044</v>
      </c>
      <c r="G4136" s="3" t="s">
        <v>3047</v>
      </c>
      <c r="H4136" s="3" t="s">
        <v>3042</v>
      </c>
      <c r="I4136" s="3" t="s">
        <v>812</v>
      </c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>
        <f t="shared" si="67"/>
        <v>8</v>
      </c>
      <c r="AH4136" s="3" t="s">
        <v>812</v>
      </c>
      <c r="AI4136" s="3" t="str">
        <f>IFERROR(IF($AG4136&lt;=$AN4136,MATCH($AH4136,레드마인_배치!G:G,0),MATCH($AH4136,레드마인_서비스!G:G,0)),"")</f>
        <v/>
      </c>
      <c r="AJ4136" s="3" t="str" cm="1">
        <f t="array" ref="AJ4136">IFERROR(INDEX(IF($AG4136&lt;=$AN4136,레드마인_배치!E:E,레드마인_서비스!E:E),콜트리분석!$AI4136),"")</f>
        <v/>
      </c>
      <c r="AK4136" s="3" t="str" cm="1">
        <f t="array" ref="AK4136">IFERROR(INDEX(IF($AG4136&lt;=$AN4136,레드마인_배치!H:H,레드마인_서비스!H:H),콜트리분석!$AI4136),"")</f>
        <v/>
      </c>
      <c r="AL4136" s="3" t="str" cm="1">
        <f t="array" ref="AL4136">IFERROR(INDEX(IF($AG4136&lt;=$AN4136,레드마인_배치!I:I,레드마인_서비스!I:I),콜트리분석!$AI4136),"")</f>
        <v/>
      </c>
      <c r="AM4136" s="3" t="str" cm="1">
        <f t="array" ref="AM4136">IFERROR(INDEX(IF($AG4136&lt;=$AN4136,레드마인_배치!J:J,레드마인_서비스!J:J),콜트리분석!$AI4136),"")</f>
        <v/>
      </c>
      <c r="AN4136" s="3">
        <v>3</v>
      </c>
      <c r="AO4136" s="15" t="str">
        <f ca="1">IFERROR(INDEX(레드마인_배치!E:E,MATCH(OFFSET(A4136,,AN4136),레드마인_배치!G:G,0)),"")</f>
        <v>미대상</v>
      </c>
      <c r="AP4136" t="s">
        <v>3330</v>
      </c>
      <c r="AQ4136">
        <v>172</v>
      </c>
    </row>
    <row r="4137" spans="1:46" hidden="1">
      <c r="A4137" s="3" t="s">
        <v>2957</v>
      </c>
      <c r="B4137" s="3" t="s">
        <v>491</v>
      </c>
      <c r="C4137" s="3" t="s">
        <v>494</v>
      </c>
      <c r="D4137" s="3" t="s">
        <v>677</v>
      </c>
      <c r="E4137" s="3" t="s">
        <v>3043</v>
      </c>
      <c r="F4137" s="3" t="s">
        <v>3044</v>
      </c>
      <c r="G4137" s="3" t="s">
        <v>3047</v>
      </c>
      <c r="H4137" s="3" t="s">
        <v>3042</v>
      </c>
      <c r="I4137" s="3" t="s">
        <v>811</v>
      </c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>
        <f t="shared" si="67"/>
        <v>8</v>
      </c>
      <c r="AH4137" s="3" t="s">
        <v>811</v>
      </c>
      <c r="AI4137" s="3" t="str">
        <f>IFERROR(IF($AG4137&lt;=$AN4137,MATCH($AH4137,레드마인_배치!G:G,0),MATCH($AH4137,레드마인_서비스!G:G,0)),"")</f>
        <v/>
      </c>
      <c r="AJ4137" s="3" t="str" cm="1">
        <f t="array" ref="AJ4137">IFERROR(INDEX(IF($AG4137&lt;=$AN4137,레드마인_배치!E:E,레드마인_서비스!E:E),콜트리분석!$AI4137),"")</f>
        <v/>
      </c>
      <c r="AK4137" s="3" t="str" cm="1">
        <f t="array" ref="AK4137">IFERROR(INDEX(IF($AG4137&lt;=$AN4137,레드마인_배치!H:H,레드마인_서비스!H:H),콜트리분석!$AI4137),"")</f>
        <v/>
      </c>
      <c r="AL4137" s="3" t="str" cm="1">
        <f t="array" ref="AL4137">IFERROR(INDEX(IF($AG4137&lt;=$AN4137,레드마인_배치!I:I,레드마인_서비스!I:I),콜트리분석!$AI4137),"")</f>
        <v/>
      </c>
      <c r="AM4137" s="3" t="str" cm="1">
        <f t="array" ref="AM4137">IFERROR(INDEX(IF($AG4137&lt;=$AN4137,레드마인_배치!J:J,레드마인_서비스!J:J),콜트리분석!$AI4137),"")</f>
        <v/>
      </c>
      <c r="AN4137" s="3">
        <v>3</v>
      </c>
      <c r="AO4137" s="15" t="str">
        <f ca="1">IFERROR(INDEX(레드마인_배치!E:E,MATCH(OFFSET(A4137,,AN4137),레드마인_배치!G:G,0)),"")</f>
        <v>미대상</v>
      </c>
      <c r="AP4137" t="s">
        <v>3330</v>
      </c>
      <c r="AQ4137">
        <v>172</v>
      </c>
    </row>
    <row r="4138" spans="1:46">
      <c r="A4138" s="3" t="s">
        <v>2957</v>
      </c>
      <c r="B4138" s="3" t="s">
        <v>491</v>
      </c>
      <c r="C4138" s="3" t="s">
        <v>494</v>
      </c>
      <c r="D4138" s="3" t="s">
        <v>677</v>
      </c>
      <c r="E4138" s="3" t="s">
        <v>3043</v>
      </c>
      <c r="F4138" s="3" t="s">
        <v>3044</v>
      </c>
      <c r="G4138" s="3" t="s">
        <v>3047</v>
      </c>
      <c r="H4138" s="3" t="s">
        <v>650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>
        <f t="shared" si="67"/>
        <v>7</v>
      </c>
      <c r="AH4138" s="3" t="s">
        <v>650</v>
      </c>
      <c r="AI4138" s="3" t="str">
        <f>IFERROR(IF($AG4138&lt;=$AN4138,MATCH($AH4138,레드마인_배치!G:G,0),MATCH($AH4138,레드마인_서비스!G:G,0)),"")</f>
        <v/>
      </c>
      <c r="AJ4138" s="3" t="str" cm="1">
        <f t="array" ref="AJ4138">IFERROR(INDEX(IF($AG4138&lt;=$AN4138,레드마인_배치!E:E,레드마인_서비스!E:E),콜트리분석!$AI4138),"")</f>
        <v/>
      </c>
      <c r="AK4138" s="3" t="str" cm="1">
        <f t="array" ref="AK4138">IFERROR(INDEX(IF($AG4138&lt;=$AN4138,레드마인_배치!H:H,레드마인_서비스!H:H),콜트리분석!$AI4138),"")</f>
        <v/>
      </c>
      <c r="AL4138" s="3" t="str" cm="1">
        <f t="array" ref="AL4138">IFERROR(INDEX(IF($AG4138&lt;=$AN4138,레드마인_배치!I:I,레드마인_서비스!I:I),콜트리분석!$AI4138),"")</f>
        <v/>
      </c>
      <c r="AM4138" s="3" t="str" cm="1">
        <f t="array" ref="AM4138">IFERROR(INDEX(IF($AG4138&lt;=$AN4138,레드마인_배치!J:J,레드마인_서비스!J:J),콜트리분석!$AI4138),"")</f>
        <v/>
      </c>
      <c r="AN4138" s="3">
        <v>3</v>
      </c>
      <c r="AO4138" s="15" t="str">
        <f ca="1">IFERROR(INDEX(레드마인_배치!E:E,MATCH(OFFSET(A4138,,AN4138),레드마인_배치!G:G,0)),"")</f>
        <v>미대상</v>
      </c>
      <c r="AP4138" t="s">
        <v>3330</v>
      </c>
      <c r="AQ4138">
        <v>172</v>
      </c>
      <c r="AT4138" t="str" cm="1">
        <f t="array" ref="AT4138">[1]!add_delimeter(AG4138:AO4138,"|")</f>
        <v>|7|CLCCMB050A||||||3|미대상|</v>
      </c>
    </row>
    <row r="4139" spans="1:46">
      <c r="A4139" s="3" t="s">
        <v>2957</v>
      </c>
      <c r="B4139" s="3" t="s">
        <v>491</v>
      </c>
      <c r="C4139" s="3" t="s">
        <v>494</v>
      </c>
      <c r="D4139" s="3" t="s">
        <v>677</v>
      </c>
      <c r="E4139" s="3" t="s">
        <v>3043</v>
      </c>
      <c r="F4139" s="3" t="s">
        <v>3044</v>
      </c>
      <c r="G4139" s="3" t="s">
        <v>3047</v>
      </c>
      <c r="H4139" s="3" t="s">
        <v>812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>
        <f t="shared" si="67"/>
        <v>7</v>
      </c>
      <c r="AH4139" s="3" t="s">
        <v>812</v>
      </c>
      <c r="AI4139" s="3" t="str">
        <f>IFERROR(IF($AG4139&lt;=$AN4139,MATCH($AH4139,레드마인_배치!G:G,0),MATCH($AH4139,레드마인_서비스!G:G,0)),"")</f>
        <v/>
      </c>
      <c r="AJ4139" s="3" t="str" cm="1">
        <f t="array" ref="AJ4139">IFERROR(INDEX(IF($AG4139&lt;=$AN4139,레드마인_배치!E:E,레드마인_서비스!E:E),콜트리분석!$AI4139),"")</f>
        <v/>
      </c>
      <c r="AK4139" s="3" t="str" cm="1">
        <f t="array" ref="AK4139">IFERROR(INDEX(IF($AG4139&lt;=$AN4139,레드마인_배치!H:H,레드마인_서비스!H:H),콜트리분석!$AI4139),"")</f>
        <v/>
      </c>
      <c r="AL4139" s="3" t="str" cm="1">
        <f t="array" ref="AL4139">IFERROR(INDEX(IF($AG4139&lt;=$AN4139,레드마인_배치!I:I,레드마인_서비스!I:I),콜트리분석!$AI4139),"")</f>
        <v/>
      </c>
      <c r="AM4139" s="3" t="str" cm="1">
        <f t="array" ref="AM4139">IFERROR(INDEX(IF($AG4139&lt;=$AN4139,레드마인_배치!J:J,레드마인_서비스!J:J),콜트리분석!$AI4139),"")</f>
        <v/>
      </c>
      <c r="AN4139" s="3">
        <v>3</v>
      </c>
      <c r="AO4139" s="15" t="str">
        <f ca="1">IFERROR(INDEX(레드마인_배치!E:E,MATCH(OFFSET(A4139,,AN4139),레드마인_배치!G:G,0)),"")</f>
        <v>미대상</v>
      </c>
      <c r="AP4139" t="s">
        <v>3330</v>
      </c>
      <c r="AQ4139">
        <v>172</v>
      </c>
      <c r="AT4139" t="str" cm="1">
        <f t="array" ref="AT4139">[1]!add_delimeter(AG4139:AO4139,"|")</f>
        <v>|7|CLCCMB070A||||||3|미대상|</v>
      </c>
    </row>
    <row r="4140" spans="1:46">
      <c r="A4140" s="3" t="s">
        <v>2957</v>
      </c>
      <c r="B4140" s="3" t="s">
        <v>491</v>
      </c>
      <c r="C4140" s="3" t="s">
        <v>494</v>
      </c>
      <c r="D4140" s="3" t="s">
        <v>677</v>
      </c>
      <c r="E4140" s="3" t="s">
        <v>3043</v>
      </c>
      <c r="F4140" s="3" t="s">
        <v>3044</v>
      </c>
      <c r="G4140" s="3" t="s">
        <v>3047</v>
      </c>
      <c r="H4140" s="3" t="s">
        <v>811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>
        <f t="shared" si="67"/>
        <v>7</v>
      </c>
      <c r="AH4140" s="3" t="s">
        <v>811</v>
      </c>
      <c r="AI4140" s="3" t="str">
        <f>IFERROR(IF($AG4140&lt;=$AN4140,MATCH($AH4140,레드마인_배치!G:G,0),MATCH($AH4140,레드마인_서비스!G:G,0)),"")</f>
        <v/>
      </c>
      <c r="AJ4140" s="3" t="str" cm="1">
        <f t="array" ref="AJ4140">IFERROR(INDEX(IF($AG4140&lt;=$AN4140,레드마인_배치!E:E,레드마인_서비스!E:E),콜트리분석!$AI4140),"")</f>
        <v/>
      </c>
      <c r="AK4140" s="3" t="str" cm="1">
        <f t="array" ref="AK4140">IFERROR(INDEX(IF($AG4140&lt;=$AN4140,레드마인_배치!H:H,레드마인_서비스!H:H),콜트리분석!$AI4140),"")</f>
        <v/>
      </c>
      <c r="AL4140" s="3" t="str" cm="1">
        <f t="array" ref="AL4140">IFERROR(INDEX(IF($AG4140&lt;=$AN4140,레드마인_배치!I:I,레드마인_서비스!I:I),콜트리분석!$AI4140),"")</f>
        <v/>
      </c>
      <c r="AM4140" s="3" t="str" cm="1">
        <f t="array" ref="AM4140">IFERROR(INDEX(IF($AG4140&lt;=$AN4140,레드마인_배치!J:J,레드마인_서비스!J:J),콜트리분석!$AI4140),"")</f>
        <v/>
      </c>
      <c r="AN4140" s="3">
        <v>3</v>
      </c>
      <c r="AO4140" s="15" t="str">
        <f ca="1">IFERROR(INDEX(레드마인_배치!E:E,MATCH(OFFSET(A4140,,AN4140),레드마인_배치!G:G,0)),"")</f>
        <v>미대상</v>
      </c>
      <c r="AP4140" t="s">
        <v>3330</v>
      </c>
      <c r="AQ4140">
        <v>172</v>
      </c>
      <c r="AT4140" t="str" cm="1">
        <f t="array" ref="AT4140">[1]!add_delimeter(AG4140:AO4140,"|")</f>
        <v>|7|CLCCMB090A||||||3|미대상|</v>
      </c>
    </row>
    <row r="4141" spans="1:46">
      <c r="A4141" s="3" t="s">
        <v>2957</v>
      </c>
      <c r="B4141" s="3" t="s">
        <v>491</v>
      </c>
      <c r="C4141" s="3" t="s">
        <v>494</v>
      </c>
      <c r="D4141" s="3" t="s">
        <v>677</v>
      </c>
      <c r="E4141" s="3" t="s">
        <v>3043</v>
      </c>
      <c r="F4141" s="3" t="s">
        <v>3044</v>
      </c>
      <c r="G4141" s="3" t="s">
        <v>648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>
        <f t="shared" si="67"/>
        <v>6</v>
      </c>
      <c r="AH4141" s="3" t="s">
        <v>648</v>
      </c>
      <c r="AI4141" s="3" t="str">
        <f>IFERROR(IF($AG4141&lt;=$AN4141,MATCH($AH4141,레드마인_배치!G:G,0),MATCH($AH4141,레드마인_서비스!G:G,0)),"")</f>
        <v/>
      </c>
      <c r="AJ4141" s="3" t="str" cm="1">
        <f t="array" ref="AJ4141">IFERROR(INDEX(IF($AG4141&lt;=$AN4141,레드마인_배치!E:E,레드마인_서비스!E:E),콜트리분석!$AI4141),"")</f>
        <v/>
      </c>
      <c r="AK4141" s="3" t="str" cm="1">
        <f t="array" ref="AK4141">IFERROR(INDEX(IF($AG4141&lt;=$AN4141,레드마인_배치!H:H,레드마인_서비스!H:H),콜트리분석!$AI4141),"")</f>
        <v/>
      </c>
      <c r="AL4141" s="3" t="str" cm="1">
        <f t="array" ref="AL4141">IFERROR(INDEX(IF($AG4141&lt;=$AN4141,레드마인_배치!I:I,레드마인_서비스!I:I),콜트리분석!$AI4141),"")</f>
        <v/>
      </c>
      <c r="AM4141" s="3" t="str" cm="1">
        <f t="array" ref="AM4141">IFERROR(INDEX(IF($AG4141&lt;=$AN4141,레드마인_배치!J:J,레드마인_서비스!J:J),콜트리분석!$AI4141),"")</f>
        <v/>
      </c>
      <c r="AN4141" s="3">
        <v>3</v>
      </c>
      <c r="AO4141" s="15" t="str">
        <f ca="1">IFERROR(INDEX(레드마인_배치!E:E,MATCH(OFFSET(A4141,,AN4141),레드마인_배치!G:G,0)),"")</f>
        <v>미대상</v>
      </c>
      <c r="AP4141" t="s">
        <v>3330</v>
      </c>
      <c r="AQ4141">
        <v>172</v>
      </c>
      <c r="AT4141" t="str" cm="1">
        <f t="array" ref="AT4141">[1]!add_delimeter(AG4141:AO4141,"|")</f>
        <v>|6|CLCCMB030A||||||3|미대상|</v>
      </c>
    </row>
    <row r="4142" spans="1:46">
      <c r="A4142" s="3" t="s">
        <v>2957</v>
      </c>
      <c r="B4142" s="3" t="s">
        <v>491</v>
      </c>
      <c r="C4142" s="3" t="s">
        <v>494</v>
      </c>
      <c r="D4142" s="3" t="s">
        <v>677</v>
      </c>
      <c r="E4142" s="3" t="s">
        <v>3043</v>
      </c>
      <c r="F4142" s="3" t="s">
        <v>3044</v>
      </c>
      <c r="G4142" s="3" t="s">
        <v>650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>
        <f t="shared" si="67"/>
        <v>6</v>
      </c>
      <c r="AH4142" s="3" t="s">
        <v>650</v>
      </c>
      <c r="AI4142" s="3" t="str">
        <f>IFERROR(IF($AG4142&lt;=$AN4142,MATCH($AH4142,레드마인_배치!G:G,0),MATCH($AH4142,레드마인_서비스!G:G,0)),"")</f>
        <v/>
      </c>
      <c r="AJ4142" s="3" t="str" cm="1">
        <f t="array" ref="AJ4142">IFERROR(INDEX(IF($AG4142&lt;=$AN4142,레드마인_배치!E:E,레드마인_서비스!E:E),콜트리분석!$AI4142),"")</f>
        <v/>
      </c>
      <c r="AK4142" s="3" t="str" cm="1">
        <f t="array" ref="AK4142">IFERROR(INDEX(IF($AG4142&lt;=$AN4142,레드마인_배치!H:H,레드마인_서비스!H:H),콜트리분석!$AI4142),"")</f>
        <v/>
      </c>
      <c r="AL4142" s="3" t="str" cm="1">
        <f t="array" ref="AL4142">IFERROR(INDEX(IF($AG4142&lt;=$AN4142,레드마인_배치!I:I,레드마인_서비스!I:I),콜트리분석!$AI4142),"")</f>
        <v/>
      </c>
      <c r="AM4142" s="3" t="str" cm="1">
        <f t="array" ref="AM4142">IFERROR(INDEX(IF($AG4142&lt;=$AN4142,레드마인_배치!J:J,레드마인_서비스!J:J),콜트리분석!$AI4142),"")</f>
        <v/>
      </c>
      <c r="AN4142" s="3">
        <v>3</v>
      </c>
      <c r="AO4142" s="15" t="str">
        <f ca="1">IFERROR(INDEX(레드마인_배치!E:E,MATCH(OFFSET(A4142,,AN4142),레드마인_배치!G:G,0)),"")</f>
        <v>미대상</v>
      </c>
      <c r="AP4142" t="s">
        <v>3330</v>
      </c>
      <c r="AQ4142">
        <v>172</v>
      </c>
      <c r="AT4142" t="str" cm="1">
        <f t="array" ref="AT4142">[1]!add_delimeter(AG4142:AO4142,"|")</f>
        <v>|6|CLCCMB050A||||||3|미대상|</v>
      </c>
    </row>
    <row r="4143" spans="1:46">
      <c r="A4143" s="3" t="s">
        <v>2957</v>
      </c>
      <c r="B4143" s="3" t="s">
        <v>491</v>
      </c>
      <c r="C4143" s="3" t="s">
        <v>494</v>
      </c>
      <c r="D4143" s="3" t="s">
        <v>675</v>
      </c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>
        <f t="shared" si="67"/>
        <v>3</v>
      </c>
      <c r="AH4143" s="3" t="s">
        <v>675</v>
      </c>
      <c r="AI4143" s="3">
        <f>IFERROR(IF($AG4143&lt;=$AN4143,MATCH($AH4143,레드마인_배치!G:G,0),MATCH($AH4143,레드마인_서비스!G:G,0)),"")</f>
        <v>257</v>
      </c>
      <c r="AJ4143" s="3" t="str" cm="1">
        <f t="array" ref="AJ4143">IFERROR(INDEX(IF($AG4143&lt;=$AN4143,레드마인_배치!E:E,레드마인_서비스!E:E),콜트리분석!$AI4143),"")</f>
        <v>미대상</v>
      </c>
      <c r="AK4143" s="3" t="str" cm="1">
        <f t="array" ref="AK4143">IFERROR(INDEX(IF($AG4143&lt;=$AN4143,레드마인_배치!H:H,레드마인_서비스!H:H),콜트리분석!$AI4143),"")</f>
        <v>IFB100A</v>
      </c>
      <c r="AL4143" s="3" t="str" cm="1">
        <f t="array" ref="AL4143">IFERROR(INDEX(IF($AG4143&lt;=$AN4143,레드마인_배치!I:I,레드마인_서비스!I:I),콜트리분석!$AI4143),"")</f>
        <v xml:space="preserve">FTP Loading - Dropshipment(H) - Daily batch       </v>
      </c>
      <c r="AM4143" s="3" t="str" cm="1">
        <f t="array" ref="AM4143">IFERROR(INDEX(IF($AG4143&lt;=$AN4143,레드마인_배치!J:J,레드마인_서비스!J:J),콜트리분석!$AI4143),"")</f>
        <v>배치</v>
      </c>
      <c r="AN4143" s="3">
        <v>3</v>
      </c>
      <c r="AO4143" s="15" t="str">
        <f ca="1">IFERROR(INDEX(레드마인_배치!E:E,MATCH(OFFSET(A4143,,AN4143),레드마인_배치!G:G,0)),"")</f>
        <v>미대상</v>
      </c>
      <c r="AP4143" t="s">
        <v>3330</v>
      </c>
      <c r="AQ4143">
        <v>173</v>
      </c>
      <c r="AT4143" t="str" cm="1">
        <f t="array" ref="AT4143">[1]!add_delimeter(AG4143:AO4143,"|")</f>
        <v>|3|CBCIFB100A|257|미대상|IFB100A|FTP Loading - Dropshipment(H) - Daily batch       |배치|3|미대상|</v>
      </c>
    </row>
    <row r="4144" spans="1:46">
      <c r="A4144" s="3" t="s">
        <v>2957</v>
      </c>
      <c r="B4144" s="3" t="s">
        <v>491</v>
      </c>
      <c r="C4144" s="3" t="s">
        <v>494</v>
      </c>
      <c r="D4144" s="3" t="s">
        <v>675</v>
      </c>
      <c r="E4144" s="3" t="s">
        <v>3169</v>
      </c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>
        <f t="shared" si="67"/>
        <v>4</v>
      </c>
      <c r="AH4144" s="3" t="s">
        <v>3169</v>
      </c>
      <c r="AI4144" s="3" t="str">
        <f>IFERROR(IF($AG4144&lt;=$AN4144,MATCH($AH4144,레드마인_배치!G:G,0),MATCH($AH4144,레드마인_서비스!G:G,0)),"")</f>
        <v/>
      </c>
      <c r="AJ4144" s="3" t="str" cm="1">
        <f t="array" ref="AJ4144">IFERROR(INDEX(IF($AG4144&lt;=$AN4144,레드마인_배치!E:E,레드마인_서비스!E:E),콜트리분석!$AI4144),"")</f>
        <v/>
      </c>
      <c r="AK4144" s="3" t="str" cm="1">
        <f t="array" ref="AK4144">IFERROR(INDEX(IF($AG4144&lt;=$AN4144,레드마인_배치!H:H,레드마인_서비스!H:H),콜트리분석!$AI4144),"")</f>
        <v/>
      </c>
      <c r="AL4144" s="3" t="str" cm="1">
        <f t="array" ref="AL4144">IFERROR(INDEX(IF($AG4144&lt;=$AN4144,레드마인_배치!I:I,레드마인_서비스!I:I),콜트리분석!$AI4144),"")</f>
        <v/>
      </c>
      <c r="AM4144" s="3" t="str" cm="1">
        <f t="array" ref="AM4144">IFERROR(INDEX(IF($AG4144&lt;=$AN4144,레드마인_배치!J:J,레드마인_서비스!J:J),콜트리분석!$AI4144),"")</f>
        <v/>
      </c>
      <c r="AN4144" s="3">
        <v>3</v>
      </c>
      <c r="AO4144" s="15" t="str">
        <f ca="1">IFERROR(INDEX(레드마인_배치!E:E,MATCH(OFFSET(A4144,,AN4144),레드마인_배치!G:G,0)),"")</f>
        <v>미대상</v>
      </c>
      <c r="AP4144" t="s">
        <v>3330</v>
      </c>
      <c r="AQ4144">
        <v>173</v>
      </c>
      <c r="AT4144" t="str" cm="1">
        <f t="array" ref="AT4144">[1]!add_delimeter(AG4144:AO4144,"|")</f>
        <v>|4|CBCIFB101A||||||3|미대상|</v>
      </c>
    </row>
    <row r="4145" spans="1:46">
      <c r="A4145" s="3" t="s">
        <v>2957</v>
      </c>
      <c r="B4145" s="3" t="s">
        <v>491</v>
      </c>
      <c r="C4145" s="3" t="s">
        <v>494</v>
      </c>
      <c r="D4145" s="3" t="s">
        <v>675</v>
      </c>
      <c r="E4145" s="3" t="s">
        <v>3169</v>
      </c>
      <c r="F4145" s="3" t="s">
        <v>2953</v>
      </c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>
        <f t="shared" si="67"/>
        <v>5</v>
      </c>
      <c r="AH4145" s="3" t="s">
        <v>2953</v>
      </c>
      <c r="AI4145" s="3" t="str">
        <f>IFERROR(IF($AG4145&lt;=$AN4145,MATCH($AH4145,레드마인_배치!G:G,0),MATCH($AH4145,레드마인_서비스!G:G,0)),"")</f>
        <v/>
      </c>
      <c r="AJ4145" s="3" t="str" cm="1">
        <f t="array" ref="AJ4145">IFERROR(INDEX(IF($AG4145&lt;=$AN4145,레드마인_배치!E:E,레드마인_서비스!E:E),콜트리분석!$AI4145),"")</f>
        <v/>
      </c>
      <c r="AK4145" s="3" t="str" cm="1">
        <f t="array" ref="AK4145">IFERROR(INDEX(IF($AG4145&lt;=$AN4145,레드마인_배치!H:H,레드마인_서비스!H:H),콜트리분석!$AI4145),"")</f>
        <v/>
      </c>
      <c r="AL4145" s="3" t="str" cm="1">
        <f t="array" ref="AL4145">IFERROR(INDEX(IF($AG4145&lt;=$AN4145,레드마인_배치!I:I,레드마인_서비스!I:I),콜트리분석!$AI4145),"")</f>
        <v/>
      </c>
      <c r="AM4145" s="3" t="str" cm="1">
        <f t="array" ref="AM4145">IFERROR(INDEX(IF($AG4145&lt;=$AN4145,레드마인_배치!J:J,레드마인_서비스!J:J),콜트리분석!$AI4145),"")</f>
        <v/>
      </c>
      <c r="AN4145" s="3">
        <v>3</v>
      </c>
      <c r="AO4145" s="15" t="str">
        <f ca="1">IFERROR(INDEX(레드마인_배치!E:E,MATCH(OFFSET(A4145,,AN4145),레드마인_배치!G:G,0)),"")</f>
        <v>미대상</v>
      </c>
      <c r="AP4145" t="s">
        <v>3330</v>
      </c>
      <c r="AQ4145">
        <v>173</v>
      </c>
      <c r="AT4145" t="str" cm="1">
        <f t="array" ref="AT4145">[1]!add_delimeter(AG4145:AO4145,"|")</f>
        <v>|5|CBCIFB100B||||||3|미대상|</v>
      </c>
    </row>
    <row r="4146" spans="1:46">
      <c r="A4146" s="3" t="s">
        <v>2957</v>
      </c>
      <c r="B4146" s="3" t="s">
        <v>491</v>
      </c>
      <c r="C4146" s="3" t="s">
        <v>494</v>
      </c>
      <c r="D4146" s="3" t="s">
        <v>675</v>
      </c>
      <c r="E4146" s="3" t="s">
        <v>3169</v>
      </c>
      <c r="F4146" s="3" t="s">
        <v>2953</v>
      </c>
      <c r="G4146" s="3" t="s">
        <v>676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>
        <f t="shared" si="67"/>
        <v>6</v>
      </c>
      <c r="AH4146" s="3" t="s">
        <v>676</v>
      </c>
      <c r="AI4146" s="3" t="str">
        <f>IFERROR(IF($AG4146&lt;=$AN4146,MATCH($AH4146,레드마인_배치!G:G,0),MATCH($AH4146,레드마인_서비스!G:G,0)),"")</f>
        <v/>
      </c>
      <c r="AJ4146" s="3" t="str" cm="1">
        <f t="array" ref="AJ4146">IFERROR(INDEX(IF($AG4146&lt;=$AN4146,레드마인_배치!E:E,레드마인_서비스!E:E),콜트리분석!$AI4146),"")</f>
        <v/>
      </c>
      <c r="AK4146" s="3" t="str" cm="1">
        <f t="array" ref="AK4146">IFERROR(INDEX(IF($AG4146&lt;=$AN4146,레드마인_배치!H:H,레드마인_서비스!H:H),콜트리분석!$AI4146),"")</f>
        <v/>
      </c>
      <c r="AL4146" s="3" t="str" cm="1">
        <f t="array" ref="AL4146">IFERROR(INDEX(IF($AG4146&lt;=$AN4146,레드마인_배치!I:I,레드마인_서비스!I:I),콜트리분석!$AI4146),"")</f>
        <v/>
      </c>
      <c r="AM4146" s="3" t="str" cm="1">
        <f t="array" ref="AM4146">IFERROR(INDEX(IF($AG4146&lt;=$AN4146,레드마인_배치!J:J,레드마인_서비스!J:J),콜트리분석!$AI4146),"")</f>
        <v/>
      </c>
      <c r="AN4146" s="3">
        <v>3</v>
      </c>
      <c r="AO4146" s="15" t="str">
        <f ca="1">IFERROR(INDEX(레드마인_배치!E:E,MATCH(OFFSET(A4146,,AN4146),레드마인_배치!G:G,0)),"")</f>
        <v>미대상</v>
      </c>
      <c r="AP4146" t="s">
        <v>3330</v>
      </c>
      <c r="AQ4146">
        <v>173</v>
      </c>
      <c r="AT4146" t="str" cm="1">
        <f t="array" ref="AT4146">[1]!add_delimeter(AG4146:AO4146,"|")</f>
        <v>|6|CLCIFB100A||||||3|미대상|</v>
      </c>
    </row>
    <row r="4147" spans="1:46">
      <c r="A4147" s="3" t="s">
        <v>2957</v>
      </c>
      <c r="B4147" s="3" t="s">
        <v>491</v>
      </c>
      <c r="C4147" s="3" t="s">
        <v>494</v>
      </c>
      <c r="D4147" s="3" t="s">
        <v>675</v>
      </c>
      <c r="E4147" s="3" t="s">
        <v>3169</v>
      </c>
      <c r="F4147" s="3" t="s">
        <v>2954</v>
      </c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>
        <f t="shared" si="67"/>
        <v>5</v>
      </c>
      <c r="AH4147" s="3" t="s">
        <v>2954</v>
      </c>
      <c r="AI4147" s="3" t="str">
        <f>IFERROR(IF($AG4147&lt;=$AN4147,MATCH($AH4147,레드마인_배치!G:G,0),MATCH($AH4147,레드마인_서비스!G:G,0)),"")</f>
        <v/>
      </c>
      <c r="AJ4147" s="3" t="str" cm="1">
        <f t="array" ref="AJ4147">IFERROR(INDEX(IF($AG4147&lt;=$AN4147,레드마인_배치!E:E,레드마인_서비스!E:E),콜트리분석!$AI4147),"")</f>
        <v/>
      </c>
      <c r="AK4147" s="3" t="str" cm="1">
        <f t="array" ref="AK4147">IFERROR(INDEX(IF($AG4147&lt;=$AN4147,레드마인_배치!H:H,레드마인_서비스!H:H),콜트리분석!$AI4147),"")</f>
        <v/>
      </c>
      <c r="AL4147" s="3" t="str" cm="1">
        <f t="array" ref="AL4147">IFERROR(INDEX(IF($AG4147&lt;=$AN4147,레드마인_배치!I:I,레드마인_서비스!I:I),콜트리분석!$AI4147),"")</f>
        <v/>
      </c>
      <c r="AM4147" s="3" t="str" cm="1">
        <f t="array" ref="AM4147">IFERROR(INDEX(IF($AG4147&lt;=$AN4147,레드마인_배치!J:J,레드마인_서비스!J:J),콜트리분석!$AI4147),"")</f>
        <v/>
      </c>
      <c r="AN4147" s="3">
        <v>3</v>
      </c>
      <c r="AO4147" s="15" t="str">
        <f ca="1">IFERROR(INDEX(레드마인_배치!E:E,MATCH(OFFSET(A4147,,AN4147),레드마인_배치!G:G,0)),"")</f>
        <v>미대상</v>
      </c>
      <c r="AP4147" t="s">
        <v>3330</v>
      </c>
      <c r="AQ4147">
        <v>173</v>
      </c>
      <c r="AT4147" t="str" cm="1">
        <f t="array" ref="AT4147">[1]!add_delimeter(AG4147:AO4147,"|")</f>
        <v>|5|CBCIFB100C||||||3|미대상|</v>
      </c>
    </row>
    <row r="4148" spans="1:46">
      <c r="A4148" s="3" t="s">
        <v>2957</v>
      </c>
      <c r="B4148" s="3" t="s">
        <v>491</v>
      </c>
      <c r="C4148" s="3" t="s">
        <v>494</v>
      </c>
      <c r="D4148" s="3" t="s">
        <v>675</v>
      </c>
      <c r="E4148" s="3" t="s">
        <v>3169</v>
      </c>
      <c r="F4148" s="3" t="s">
        <v>650</v>
      </c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>
        <f t="shared" si="67"/>
        <v>5</v>
      </c>
      <c r="AH4148" s="3" t="s">
        <v>650</v>
      </c>
      <c r="AI4148" s="3" t="str">
        <f>IFERROR(IF($AG4148&lt;=$AN4148,MATCH($AH4148,레드마인_배치!G:G,0),MATCH($AH4148,레드마인_서비스!G:G,0)),"")</f>
        <v/>
      </c>
      <c r="AJ4148" s="3" t="str" cm="1">
        <f t="array" ref="AJ4148">IFERROR(INDEX(IF($AG4148&lt;=$AN4148,레드마인_배치!E:E,레드마인_서비스!E:E),콜트리분석!$AI4148),"")</f>
        <v/>
      </c>
      <c r="AK4148" s="3" t="str" cm="1">
        <f t="array" ref="AK4148">IFERROR(INDEX(IF($AG4148&lt;=$AN4148,레드마인_배치!H:H,레드마인_서비스!H:H),콜트리분석!$AI4148),"")</f>
        <v/>
      </c>
      <c r="AL4148" s="3" t="str" cm="1">
        <f t="array" ref="AL4148">IFERROR(INDEX(IF($AG4148&lt;=$AN4148,레드마인_배치!I:I,레드마인_서비스!I:I),콜트리분석!$AI4148),"")</f>
        <v/>
      </c>
      <c r="AM4148" s="3" t="str" cm="1">
        <f t="array" ref="AM4148">IFERROR(INDEX(IF($AG4148&lt;=$AN4148,레드마인_배치!J:J,레드마인_서비스!J:J),콜트리분석!$AI4148),"")</f>
        <v/>
      </c>
      <c r="AN4148" s="3">
        <v>3</v>
      </c>
      <c r="AO4148" s="15" t="str">
        <f ca="1">IFERROR(INDEX(레드마인_배치!E:E,MATCH(OFFSET(A4148,,AN4148),레드마인_배치!G:G,0)),"")</f>
        <v>미대상</v>
      </c>
      <c r="AP4148" t="s">
        <v>3330</v>
      </c>
      <c r="AQ4148">
        <v>173</v>
      </c>
      <c r="AT4148" t="str" cm="1">
        <f t="array" ref="AT4148">[1]!add_delimeter(AG4148:AO4148,"|")</f>
        <v>|5|CLCCMB050A||||||3|미대상|</v>
      </c>
    </row>
    <row r="4149" spans="1:46">
      <c r="A4149" s="3" t="s">
        <v>2957</v>
      </c>
      <c r="B4149" s="3" t="s">
        <v>491</v>
      </c>
      <c r="C4149" s="3" t="s">
        <v>494</v>
      </c>
      <c r="D4149" s="3" t="s">
        <v>675</v>
      </c>
      <c r="E4149" s="3" t="s">
        <v>3169</v>
      </c>
      <c r="F4149" s="3" t="s">
        <v>812</v>
      </c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>
        <f t="shared" si="67"/>
        <v>5</v>
      </c>
      <c r="AH4149" s="3" t="s">
        <v>812</v>
      </c>
      <c r="AI4149" s="3" t="str">
        <f>IFERROR(IF($AG4149&lt;=$AN4149,MATCH($AH4149,레드마인_배치!G:G,0),MATCH($AH4149,레드마인_서비스!G:G,0)),"")</f>
        <v/>
      </c>
      <c r="AJ4149" s="3" t="str" cm="1">
        <f t="array" ref="AJ4149">IFERROR(INDEX(IF($AG4149&lt;=$AN4149,레드마인_배치!E:E,레드마인_서비스!E:E),콜트리분석!$AI4149),"")</f>
        <v/>
      </c>
      <c r="AK4149" s="3" t="str" cm="1">
        <f t="array" ref="AK4149">IFERROR(INDEX(IF($AG4149&lt;=$AN4149,레드마인_배치!H:H,레드마인_서비스!H:H),콜트리분석!$AI4149),"")</f>
        <v/>
      </c>
      <c r="AL4149" s="3" t="str" cm="1">
        <f t="array" ref="AL4149">IFERROR(INDEX(IF($AG4149&lt;=$AN4149,레드마인_배치!I:I,레드마인_서비스!I:I),콜트리분석!$AI4149),"")</f>
        <v/>
      </c>
      <c r="AM4149" s="3" t="str" cm="1">
        <f t="array" ref="AM4149">IFERROR(INDEX(IF($AG4149&lt;=$AN4149,레드마인_배치!J:J,레드마인_서비스!J:J),콜트리분석!$AI4149),"")</f>
        <v/>
      </c>
      <c r="AN4149" s="3">
        <v>3</v>
      </c>
      <c r="AO4149" s="15" t="str">
        <f ca="1">IFERROR(INDEX(레드마인_배치!E:E,MATCH(OFFSET(A4149,,AN4149),레드마인_배치!G:G,0)),"")</f>
        <v>미대상</v>
      </c>
      <c r="AP4149" t="s">
        <v>3330</v>
      </c>
      <c r="AQ4149">
        <v>173</v>
      </c>
      <c r="AT4149" t="str" cm="1">
        <f t="array" ref="AT4149">[1]!add_delimeter(AG4149:AO4149,"|")</f>
        <v>|5|CLCCMB070A||||||3|미대상|</v>
      </c>
    </row>
    <row r="4150" spans="1:46">
      <c r="A4150" s="3" t="s">
        <v>2957</v>
      </c>
      <c r="B4150" s="3" t="s">
        <v>491</v>
      </c>
      <c r="C4150" s="3" t="s">
        <v>494</v>
      </c>
      <c r="D4150" s="3" t="s">
        <v>675</v>
      </c>
      <c r="E4150" s="3" t="s">
        <v>3169</v>
      </c>
      <c r="F4150" s="3" t="s">
        <v>811</v>
      </c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>
        <f t="shared" si="67"/>
        <v>5</v>
      </c>
      <c r="AH4150" s="3" t="s">
        <v>811</v>
      </c>
      <c r="AI4150" s="3" t="str">
        <f>IFERROR(IF($AG4150&lt;=$AN4150,MATCH($AH4150,레드마인_배치!G:G,0),MATCH($AH4150,레드마인_서비스!G:G,0)),"")</f>
        <v/>
      </c>
      <c r="AJ4150" s="3" t="str" cm="1">
        <f t="array" ref="AJ4150">IFERROR(INDEX(IF($AG4150&lt;=$AN4150,레드마인_배치!E:E,레드마인_서비스!E:E),콜트리분석!$AI4150),"")</f>
        <v/>
      </c>
      <c r="AK4150" s="3" t="str" cm="1">
        <f t="array" ref="AK4150">IFERROR(INDEX(IF($AG4150&lt;=$AN4150,레드마인_배치!H:H,레드마인_서비스!H:H),콜트리분석!$AI4150),"")</f>
        <v/>
      </c>
      <c r="AL4150" s="3" t="str" cm="1">
        <f t="array" ref="AL4150">IFERROR(INDEX(IF($AG4150&lt;=$AN4150,레드마인_배치!I:I,레드마인_서비스!I:I),콜트리분석!$AI4150),"")</f>
        <v/>
      </c>
      <c r="AM4150" s="3" t="str" cm="1">
        <f t="array" ref="AM4150">IFERROR(INDEX(IF($AG4150&lt;=$AN4150,레드마인_배치!J:J,레드마인_서비스!J:J),콜트리분석!$AI4150),"")</f>
        <v/>
      </c>
      <c r="AN4150" s="3">
        <v>3</v>
      </c>
      <c r="AO4150" s="15" t="str">
        <f ca="1">IFERROR(INDEX(레드마인_배치!E:E,MATCH(OFFSET(A4150,,AN4150),레드마인_배치!G:G,0)),"")</f>
        <v>미대상</v>
      </c>
      <c r="AP4150" t="s">
        <v>3330</v>
      </c>
      <c r="AQ4150">
        <v>173</v>
      </c>
      <c r="AT4150" t="str" cm="1">
        <f t="array" ref="AT4150">[1]!add_delimeter(AG4150:AO4150,"|")</f>
        <v>|5|CLCCMB090A||||||3|미대상|</v>
      </c>
    </row>
    <row r="4151" spans="1:46">
      <c r="A4151" s="3" t="s">
        <v>2957</v>
      </c>
      <c r="B4151" s="3" t="s">
        <v>491</v>
      </c>
      <c r="C4151" s="3" t="s">
        <v>494</v>
      </c>
      <c r="D4151" s="3" t="s">
        <v>675</v>
      </c>
      <c r="E4151" s="3" t="s">
        <v>2952</v>
      </c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>
        <f t="shared" si="67"/>
        <v>4</v>
      </c>
      <c r="AH4151" s="3" t="s">
        <v>2952</v>
      </c>
      <c r="AI4151" s="3" t="str">
        <f>IFERROR(IF($AG4151&lt;=$AN4151,MATCH($AH4151,레드마인_배치!G:G,0),MATCH($AH4151,레드마인_서비스!G:G,0)),"")</f>
        <v/>
      </c>
      <c r="AJ4151" s="3" t="str" cm="1">
        <f t="array" ref="AJ4151">IFERROR(INDEX(IF($AG4151&lt;=$AN4151,레드마인_배치!E:E,레드마인_서비스!E:E),콜트리분석!$AI4151),"")</f>
        <v/>
      </c>
      <c r="AK4151" s="3" t="str" cm="1">
        <f t="array" ref="AK4151">IFERROR(INDEX(IF($AG4151&lt;=$AN4151,레드마인_배치!H:H,레드마인_서비스!H:H),콜트리분석!$AI4151),"")</f>
        <v/>
      </c>
      <c r="AL4151" s="3" t="str" cm="1">
        <f t="array" ref="AL4151">IFERROR(INDEX(IF($AG4151&lt;=$AN4151,레드마인_배치!I:I,레드마인_서비스!I:I),콜트리분석!$AI4151),"")</f>
        <v/>
      </c>
      <c r="AM4151" s="3" t="str" cm="1">
        <f t="array" ref="AM4151">IFERROR(INDEX(IF($AG4151&lt;=$AN4151,레드마인_배치!J:J,레드마인_서비스!J:J),콜트리분석!$AI4151),"")</f>
        <v/>
      </c>
      <c r="AN4151" s="3">
        <v>3</v>
      </c>
      <c r="AO4151" s="15" t="str">
        <f ca="1">IFERROR(INDEX(레드마인_배치!E:E,MATCH(OFFSET(A4151,,AN4151),레드마인_배치!G:G,0)),"")</f>
        <v>미대상</v>
      </c>
      <c r="AP4151" t="s">
        <v>3330</v>
      </c>
      <c r="AQ4151">
        <v>173</v>
      </c>
      <c r="AT4151" t="str" cm="1">
        <f t="array" ref="AT4151">[1]!add_delimeter(AG4151:AO4151,"|")</f>
        <v>|4|CBCIFB102A||||||3|미대상|</v>
      </c>
    </row>
    <row r="4152" spans="1:46">
      <c r="A4152" s="3" t="s">
        <v>2957</v>
      </c>
      <c r="B4152" s="3" t="s">
        <v>491</v>
      </c>
      <c r="C4152" s="3" t="s">
        <v>494</v>
      </c>
      <c r="D4152" s="3" t="s">
        <v>675</v>
      </c>
      <c r="E4152" s="3" t="s">
        <v>2952</v>
      </c>
      <c r="F4152" s="3" t="s">
        <v>2953</v>
      </c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>
        <f t="shared" si="67"/>
        <v>5</v>
      </c>
      <c r="AH4152" s="3" t="s">
        <v>2953</v>
      </c>
      <c r="AI4152" s="3" t="str">
        <f>IFERROR(IF($AG4152&lt;=$AN4152,MATCH($AH4152,레드마인_배치!G:G,0),MATCH($AH4152,레드마인_서비스!G:G,0)),"")</f>
        <v/>
      </c>
      <c r="AJ4152" s="3" t="str" cm="1">
        <f t="array" ref="AJ4152">IFERROR(INDEX(IF($AG4152&lt;=$AN4152,레드마인_배치!E:E,레드마인_서비스!E:E),콜트리분석!$AI4152),"")</f>
        <v/>
      </c>
      <c r="AK4152" s="3" t="str" cm="1">
        <f t="array" ref="AK4152">IFERROR(INDEX(IF($AG4152&lt;=$AN4152,레드마인_배치!H:H,레드마인_서비스!H:H),콜트리분석!$AI4152),"")</f>
        <v/>
      </c>
      <c r="AL4152" s="3" t="str" cm="1">
        <f t="array" ref="AL4152">IFERROR(INDEX(IF($AG4152&lt;=$AN4152,레드마인_배치!I:I,레드마인_서비스!I:I),콜트리분석!$AI4152),"")</f>
        <v/>
      </c>
      <c r="AM4152" s="3" t="str" cm="1">
        <f t="array" ref="AM4152">IFERROR(INDEX(IF($AG4152&lt;=$AN4152,레드마인_배치!J:J,레드마인_서비스!J:J),콜트리분석!$AI4152),"")</f>
        <v/>
      </c>
      <c r="AN4152" s="3">
        <v>3</v>
      </c>
      <c r="AO4152" s="15" t="str">
        <f ca="1">IFERROR(INDEX(레드마인_배치!E:E,MATCH(OFFSET(A4152,,AN4152),레드마인_배치!G:G,0)),"")</f>
        <v>미대상</v>
      </c>
      <c r="AP4152" t="s">
        <v>3330</v>
      </c>
      <c r="AQ4152">
        <v>173</v>
      </c>
      <c r="AT4152" t="str" cm="1">
        <f t="array" ref="AT4152">[1]!add_delimeter(AG4152:AO4152,"|")</f>
        <v>|5|CBCIFB100B||||||3|미대상|</v>
      </c>
    </row>
    <row r="4153" spans="1:46">
      <c r="A4153" s="3" t="s">
        <v>2957</v>
      </c>
      <c r="B4153" s="3" t="s">
        <v>491</v>
      </c>
      <c r="C4153" s="3" t="s">
        <v>494</v>
      </c>
      <c r="D4153" s="3" t="s">
        <v>675</v>
      </c>
      <c r="E4153" s="3" t="s">
        <v>2952</v>
      </c>
      <c r="F4153" s="3" t="s">
        <v>2953</v>
      </c>
      <c r="G4153" s="3" t="s">
        <v>676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>
        <f t="shared" si="67"/>
        <v>6</v>
      </c>
      <c r="AH4153" s="3" t="s">
        <v>676</v>
      </c>
      <c r="AI4153" s="3" t="str">
        <f>IFERROR(IF($AG4153&lt;=$AN4153,MATCH($AH4153,레드마인_배치!G:G,0),MATCH($AH4153,레드마인_서비스!G:G,0)),"")</f>
        <v/>
      </c>
      <c r="AJ4153" s="3" t="str" cm="1">
        <f t="array" ref="AJ4153">IFERROR(INDEX(IF($AG4153&lt;=$AN4153,레드마인_배치!E:E,레드마인_서비스!E:E),콜트리분석!$AI4153),"")</f>
        <v/>
      </c>
      <c r="AK4153" s="3" t="str" cm="1">
        <f t="array" ref="AK4153">IFERROR(INDEX(IF($AG4153&lt;=$AN4153,레드마인_배치!H:H,레드마인_서비스!H:H),콜트리분석!$AI4153),"")</f>
        <v/>
      </c>
      <c r="AL4153" s="3" t="str" cm="1">
        <f t="array" ref="AL4153">IFERROR(INDEX(IF($AG4153&lt;=$AN4153,레드마인_배치!I:I,레드마인_서비스!I:I),콜트리분석!$AI4153),"")</f>
        <v/>
      </c>
      <c r="AM4153" s="3" t="str" cm="1">
        <f t="array" ref="AM4153">IFERROR(INDEX(IF($AG4153&lt;=$AN4153,레드마인_배치!J:J,레드마인_서비스!J:J),콜트리분석!$AI4153),"")</f>
        <v/>
      </c>
      <c r="AN4153" s="3">
        <v>3</v>
      </c>
      <c r="AO4153" s="15" t="str">
        <f ca="1">IFERROR(INDEX(레드마인_배치!E:E,MATCH(OFFSET(A4153,,AN4153),레드마인_배치!G:G,0)),"")</f>
        <v>미대상</v>
      </c>
      <c r="AP4153" t="s">
        <v>3330</v>
      </c>
      <c r="AQ4153">
        <v>173</v>
      </c>
      <c r="AT4153" t="str" cm="1">
        <f t="array" ref="AT4153">[1]!add_delimeter(AG4153:AO4153,"|")</f>
        <v>|6|CLCIFB100A||||||3|미대상|</v>
      </c>
    </row>
    <row r="4154" spans="1:46">
      <c r="A4154" s="3" t="s">
        <v>2957</v>
      </c>
      <c r="B4154" s="3" t="s">
        <v>491</v>
      </c>
      <c r="C4154" s="3" t="s">
        <v>494</v>
      </c>
      <c r="D4154" s="3" t="s">
        <v>675</v>
      </c>
      <c r="E4154" s="3" t="s">
        <v>2952</v>
      </c>
      <c r="F4154" s="3" t="s">
        <v>2954</v>
      </c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>
        <f t="shared" si="67"/>
        <v>5</v>
      </c>
      <c r="AH4154" s="3" t="s">
        <v>2954</v>
      </c>
      <c r="AI4154" s="3" t="str">
        <f>IFERROR(IF($AG4154&lt;=$AN4154,MATCH($AH4154,레드마인_배치!G:G,0),MATCH($AH4154,레드마인_서비스!G:G,0)),"")</f>
        <v/>
      </c>
      <c r="AJ4154" s="3" t="str" cm="1">
        <f t="array" ref="AJ4154">IFERROR(INDEX(IF($AG4154&lt;=$AN4154,레드마인_배치!E:E,레드마인_서비스!E:E),콜트리분석!$AI4154),"")</f>
        <v/>
      </c>
      <c r="AK4154" s="3" t="str" cm="1">
        <f t="array" ref="AK4154">IFERROR(INDEX(IF($AG4154&lt;=$AN4154,레드마인_배치!H:H,레드마인_서비스!H:H),콜트리분석!$AI4154),"")</f>
        <v/>
      </c>
      <c r="AL4154" s="3" t="str" cm="1">
        <f t="array" ref="AL4154">IFERROR(INDEX(IF($AG4154&lt;=$AN4154,레드마인_배치!I:I,레드마인_서비스!I:I),콜트리분석!$AI4154),"")</f>
        <v/>
      </c>
      <c r="AM4154" s="3" t="str" cm="1">
        <f t="array" ref="AM4154">IFERROR(INDEX(IF($AG4154&lt;=$AN4154,레드마인_배치!J:J,레드마인_서비스!J:J),콜트리분석!$AI4154),"")</f>
        <v/>
      </c>
      <c r="AN4154" s="3">
        <v>3</v>
      </c>
      <c r="AO4154" s="15" t="str">
        <f ca="1">IFERROR(INDEX(레드마인_배치!E:E,MATCH(OFFSET(A4154,,AN4154),레드마인_배치!G:G,0)),"")</f>
        <v>미대상</v>
      </c>
      <c r="AP4154" t="s">
        <v>3330</v>
      </c>
      <c r="AQ4154">
        <v>173</v>
      </c>
      <c r="AT4154" t="str" cm="1">
        <f t="array" ref="AT4154">[1]!add_delimeter(AG4154:AO4154,"|")</f>
        <v>|5|CBCIFB100C||||||3|미대상|</v>
      </c>
    </row>
    <row r="4155" spans="1:46">
      <c r="A4155" s="3" t="s">
        <v>2957</v>
      </c>
      <c r="B4155" s="3" t="s">
        <v>491</v>
      </c>
      <c r="C4155" s="3" t="s">
        <v>494</v>
      </c>
      <c r="D4155" s="3" t="s">
        <v>675</v>
      </c>
      <c r="E4155" s="3" t="s">
        <v>2952</v>
      </c>
      <c r="F4155" s="3" t="s">
        <v>650</v>
      </c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>
        <f t="shared" si="67"/>
        <v>5</v>
      </c>
      <c r="AH4155" s="3" t="s">
        <v>650</v>
      </c>
      <c r="AI4155" s="3" t="str">
        <f>IFERROR(IF($AG4155&lt;=$AN4155,MATCH($AH4155,레드마인_배치!G:G,0),MATCH($AH4155,레드마인_서비스!G:G,0)),"")</f>
        <v/>
      </c>
      <c r="AJ4155" s="3" t="str" cm="1">
        <f t="array" ref="AJ4155">IFERROR(INDEX(IF($AG4155&lt;=$AN4155,레드마인_배치!E:E,레드마인_서비스!E:E),콜트리분석!$AI4155),"")</f>
        <v/>
      </c>
      <c r="AK4155" s="3" t="str" cm="1">
        <f t="array" ref="AK4155">IFERROR(INDEX(IF($AG4155&lt;=$AN4155,레드마인_배치!H:H,레드마인_서비스!H:H),콜트리분석!$AI4155),"")</f>
        <v/>
      </c>
      <c r="AL4155" s="3" t="str" cm="1">
        <f t="array" ref="AL4155">IFERROR(INDEX(IF($AG4155&lt;=$AN4155,레드마인_배치!I:I,레드마인_서비스!I:I),콜트리분석!$AI4155),"")</f>
        <v/>
      </c>
      <c r="AM4155" s="3" t="str" cm="1">
        <f t="array" ref="AM4155">IFERROR(INDEX(IF($AG4155&lt;=$AN4155,레드마인_배치!J:J,레드마인_서비스!J:J),콜트리분석!$AI4155),"")</f>
        <v/>
      </c>
      <c r="AN4155" s="3">
        <v>3</v>
      </c>
      <c r="AO4155" s="15" t="str">
        <f ca="1">IFERROR(INDEX(레드마인_배치!E:E,MATCH(OFFSET(A4155,,AN4155),레드마인_배치!G:G,0)),"")</f>
        <v>미대상</v>
      </c>
      <c r="AP4155" t="s">
        <v>3330</v>
      </c>
      <c r="AQ4155">
        <v>173</v>
      </c>
      <c r="AT4155" t="str" cm="1">
        <f t="array" ref="AT4155">[1]!add_delimeter(AG4155:AO4155,"|")</f>
        <v>|5|CLCCMB050A||||||3|미대상|</v>
      </c>
    </row>
    <row r="4156" spans="1:46">
      <c r="A4156" s="3" t="s">
        <v>2957</v>
      </c>
      <c r="B4156" s="3" t="s">
        <v>491</v>
      </c>
      <c r="C4156" s="3" t="s">
        <v>494</v>
      </c>
      <c r="D4156" s="3" t="s">
        <v>675</v>
      </c>
      <c r="E4156" s="3" t="s">
        <v>2952</v>
      </c>
      <c r="F4156" s="3" t="s">
        <v>812</v>
      </c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>
        <f t="shared" si="67"/>
        <v>5</v>
      </c>
      <c r="AH4156" s="3" t="s">
        <v>812</v>
      </c>
      <c r="AI4156" s="3" t="str">
        <f>IFERROR(IF($AG4156&lt;=$AN4156,MATCH($AH4156,레드마인_배치!G:G,0),MATCH($AH4156,레드마인_서비스!G:G,0)),"")</f>
        <v/>
      </c>
      <c r="AJ4156" s="3" t="str" cm="1">
        <f t="array" ref="AJ4156">IFERROR(INDEX(IF($AG4156&lt;=$AN4156,레드마인_배치!E:E,레드마인_서비스!E:E),콜트리분석!$AI4156),"")</f>
        <v/>
      </c>
      <c r="AK4156" s="3" t="str" cm="1">
        <f t="array" ref="AK4156">IFERROR(INDEX(IF($AG4156&lt;=$AN4156,레드마인_배치!H:H,레드마인_서비스!H:H),콜트리분석!$AI4156),"")</f>
        <v/>
      </c>
      <c r="AL4156" s="3" t="str" cm="1">
        <f t="array" ref="AL4156">IFERROR(INDEX(IF($AG4156&lt;=$AN4156,레드마인_배치!I:I,레드마인_서비스!I:I),콜트리분석!$AI4156),"")</f>
        <v/>
      </c>
      <c r="AM4156" s="3" t="str" cm="1">
        <f t="array" ref="AM4156">IFERROR(INDEX(IF($AG4156&lt;=$AN4156,레드마인_배치!J:J,레드마인_서비스!J:J),콜트리분석!$AI4156),"")</f>
        <v/>
      </c>
      <c r="AN4156" s="3">
        <v>3</v>
      </c>
      <c r="AO4156" s="15" t="str">
        <f ca="1">IFERROR(INDEX(레드마인_배치!E:E,MATCH(OFFSET(A4156,,AN4156),레드마인_배치!G:G,0)),"")</f>
        <v>미대상</v>
      </c>
      <c r="AP4156" t="s">
        <v>3330</v>
      </c>
      <c r="AQ4156">
        <v>173</v>
      </c>
      <c r="AT4156" t="str" cm="1">
        <f t="array" ref="AT4156">[1]!add_delimeter(AG4156:AO4156,"|")</f>
        <v>|5|CLCCMB070A||||||3|미대상|</v>
      </c>
    </row>
    <row r="4157" spans="1:46">
      <c r="A4157" s="3" t="s">
        <v>2957</v>
      </c>
      <c r="B4157" s="3" t="s">
        <v>491</v>
      </c>
      <c r="C4157" s="3" t="s">
        <v>494</v>
      </c>
      <c r="D4157" s="3" t="s">
        <v>675</v>
      </c>
      <c r="E4157" s="3" t="s">
        <v>2952</v>
      </c>
      <c r="F4157" s="3" t="s">
        <v>811</v>
      </c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>
        <f t="shared" si="67"/>
        <v>5</v>
      </c>
      <c r="AH4157" s="3" t="s">
        <v>811</v>
      </c>
      <c r="AI4157" s="3" t="str">
        <f>IFERROR(IF($AG4157&lt;=$AN4157,MATCH($AH4157,레드마인_배치!G:G,0),MATCH($AH4157,레드마인_서비스!G:G,0)),"")</f>
        <v/>
      </c>
      <c r="AJ4157" s="3" t="str" cm="1">
        <f t="array" ref="AJ4157">IFERROR(INDEX(IF($AG4157&lt;=$AN4157,레드마인_배치!E:E,레드마인_서비스!E:E),콜트리분석!$AI4157),"")</f>
        <v/>
      </c>
      <c r="AK4157" s="3" t="str" cm="1">
        <f t="array" ref="AK4157">IFERROR(INDEX(IF($AG4157&lt;=$AN4157,레드마인_배치!H:H,레드마인_서비스!H:H),콜트리분석!$AI4157),"")</f>
        <v/>
      </c>
      <c r="AL4157" s="3" t="str" cm="1">
        <f t="array" ref="AL4157">IFERROR(INDEX(IF($AG4157&lt;=$AN4157,레드마인_배치!I:I,레드마인_서비스!I:I),콜트리분석!$AI4157),"")</f>
        <v/>
      </c>
      <c r="AM4157" s="3" t="str" cm="1">
        <f t="array" ref="AM4157">IFERROR(INDEX(IF($AG4157&lt;=$AN4157,레드마인_배치!J:J,레드마인_서비스!J:J),콜트리분석!$AI4157),"")</f>
        <v/>
      </c>
      <c r="AN4157" s="3">
        <v>3</v>
      </c>
      <c r="AO4157" s="15" t="str">
        <f ca="1">IFERROR(INDEX(레드마인_배치!E:E,MATCH(OFFSET(A4157,,AN4157),레드마인_배치!G:G,0)),"")</f>
        <v>미대상</v>
      </c>
      <c r="AP4157" t="s">
        <v>3330</v>
      </c>
      <c r="AQ4157">
        <v>173</v>
      </c>
      <c r="AT4157" t="str" cm="1">
        <f t="array" ref="AT4157">[1]!add_delimeter(AG4157:AO4157,"|")</f>
        <v>|5|CLCCMB090A||||||3|미대상|</v>
      </c>
    </row>
    <row r="4158" spans="1:46">
      <c r="A4158" s="3" t="s">
        <v>2957</v>
      </c>
      <c r="B4158" s="3" t="s">
        <v>491</v>
      </c>
      <c r="C4158" s="3" t="s">
        <v>494</v>
      </c>
      <c r="D4158" s="3" t="s">
        <v>675</v>
      </c>
      <c r="E4158" s="3" t="s">
        <v>3170</v>
      </c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>
        <f t="shared" si="67"/>
        <v>4</v>
      </c>
      <c r="AH4158" s="3" t="s">
        <v>3170</v>
      </c>
      <c r="AI4158" s="3" t="str">
        <f>IFERROR(IF($AG4158&lt;=$AN4158,MATCH($AH4158,레드마인_배치!G:G,0),MATCH($AH4158,레드마인_서비스!G:G,0)),"")</f>
        <v/>
      </c>
      <c r="AJ4158" s="3" t="str" cm="1">
        <f t="array" ref="AJ4158">IFERROR(INDEX(IF($AG4158&lt;=$AN4158,레드마인_배치!E:E,레드마인_서비스!E:E),콜트리분석!$AI4158),"")</f>
        <v/>
      </c>
      <c r="AK4158" s="3" t="str" cm="1">
        <f t="array" ref="AK4158">IFERROR(INDEX(IF($AG4158&lt;=$AN4158,레드마인_배치!H:H,레드마인_서비스!H:H),콜트리분석!$AI4158),"")</f>
        <v/>
      </c>
      <c r="AL4158" s="3" t="str" cm="1">
        <f t="array" ref="AL4158">IFERROR(INDEX(IF($AG4158&lt;=$AN4158,레드마인_배치!I:I,레드마인_서비스!I:I),콜트리분석!$AI4158),"")</f>
        <v/>
      </c>
      <c r="AM4158" s="3" t="str" cm="1">
        <f t="array" ref="AM4158">IFERROR(INDEX(IF($AG4158&lt;=$AN4158,레드마인_배치!J:J,레드마인_서비스!J:J),콜트리분석!$AI4158),"")</f>
        <v/>
      </c>
      <c r="AN4158" s="3">
        <v>3</v>
      </c>
      <c r="AO4158" s="15" t="str">
        <f ca="1">IFERROR(INDEX(레드마인_배치!E:E,MATCH(OFFSET(A4158,,AN4158),레드마인_배치!G:G,0)),"")</f>
        <v>미대상</v>
      </c>
      <c r="AP4158" t="s">
        <v>3330</v>
      </c>
      <c r="AQ4158">
        <v>173</v>
      </c>
      <c r="AT4158" t="str" cm="1">
        <f t="array" ref="AT4158">[1]!add_delimeter(AG4158:AO4158,"|")</f>
        <v>|4|CBCIFB191A||||||3|미대상|</v>
      </c>
    </row>
    <row r="4159" spans="1:46">
      <c r="A4159" s="3" t="s">
        <v>2957</v>
      </c>
      <c r="B4159" s="3" t="s">
        <v>491</v>
      </c>
      <c r="C4159" s="3" t="s">
        <v>494</v>
      </c>
      <c r="D4159" s="3" t="s">
        <v>675</v>
      </c>
      <c r="E4159" s="3" t="s">
        <v>3170</v>
      </c>
      <c r="F4159" s="3" t="s">
        <v>577</v>
      </c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>
        <f t="shared" si="67"/>
        <v>5</v>
      </c>
      <c r="AH4159" s="3" t="s">
        <v>577</v>
      </c>
      <c r="AI4159" s="3">
        <f>IFERROR(IF($AG4159&lt;=$AN4159,MATCH($AH4159,레드마인_배치!G:G,0),MATCH($AH4159,레드마인_서비스!G:G,0)),"")</f>
        <v>49</v>
      </c>
      <c r="AJ4159" s="3" t="str" cm="1">
        <f t="array" ref="AJ4159">IFERROR(INDEX(IF($AG4159&lt;=$AN4159,레드마인_배치!E:E,레드마인_서비스!E:E),콜트리분석!$AI4159),"")</f>
        <v>대상</v>
      </c>
      <c r="AK4159" s="3" t="str" cm="1">
        <f t="array" ref="AK4159">IFERROR(INDEX(IF($AG4159&lt;=$AN4159,레드마인_배치!H:H,레드마인_서비스!H:H),콜트리분석!$AI4159),"")</f>
        <v>CMO0010U</v>
      </c>
      <c r="AL4159" s="3" t="str" cm="1">
        <f t="array" ref="AL4159">IFERROR(INDEX(IF($AG4159&lt;=$AN4159,레드마인_배치!I:I,레드마인_서비스!I:I),콜트리분석!$AI4159),"")</f>
        <v>NUMBER CREATION</v>
      </c>
      <c r="AM4159" s="3" t="str" cm="1">
        <f t="array" ref="AM4159">IFERROR(INDEX(IF($AG4159&lt;=$AN4159,레드마인_배치!J:J,레드마인_서비스!J:J),콜트리분석!$AI4159),"")</f>
        <v>서비스</v>
      </c>
      <c r="AN4159" s="3">
        <v>3</v>
      </c>
      <c r="AO4159" s="15" t="str">
        <f ca="1">IFERROR(INDEX(레드마인_배치!E:E,MATCH(OFFSET(A4159,,AN4159),레드마인_배치!G:G,0)),"")</f>
        <v>미대상</v>
      </c>
      <c r="AP4159" t="s">
        <v>3330</v>
      </c>
      <c r="AQ4159">
        <v>173</v>
      </c>
      <c r="AT4159" t="str" cm="1">
        <f t="array" ref="AT4159">[1]!add_delimeter(AG4159:AO4159,"|")</f>
        <v>|5|CBCUZW030R|49|대상|CMO0010U|NUMBER CREATION|서비스|3|미대상|</v>
      </c>
    </row>
    <row r="4160" spans="1:46">
      <c r="A4160" s="3" t="s">
        <v>2957</v>
      </c>
      <c r="B4160" s="3" t="s">
        <v>491</v>
      </c>
      <c r="C4160" s="3" t="s">
        <v>494</v>
      </c>
      <c r="D4160" s="3" t="s">
        <v>675</v>
      </c>
      <c r="E4160" s="3" t="s">
        <v>3170</v>
      </c>
      <c r="F4160" s="3" t="s">
        <v>3171</v>
      </c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>
        <f t="shared" si="67"/>
        <v>5</v>
      </c>
      <c r="AH4160" s="3" t="s">
        <v>3171</v>
      </c>
      <c r="AI4160" s="3" t="str">
        <f>IFERROR(IF($AG4160&lt;=$AN4160,MATCH($AH4160,레드마인_배치!G:G,0),MATCH($AH4160,레드마인_서비스!G:G,0)),"")</f>
        <v/>
      </c>
      <c r="AJ4160" s="3" t="str" cm="1">
        <f t="array" ref="AJ4160">IFERROR(INDEX(IF($AG4160&lt;=$AN4160,레드마인_배치!E:E,레드마인_서비스!E:E),콜트리분석!$AI4160),"")</f>
        <v/>
      </c>
      <c r="AK4160" s="3" t="str" cm="1">
        <f t="array" ref="AK4160">IFERROR(INDEX(IF($AG4160&lt;=$AN4160,레드마인_배치!H:H,레드마인_서비스!H:H),콜트리분석!$AI4160),"")</f>
        <v/>
      </c>
      <c r="AL4160" s="3" t="str" cm="1">
        <f t="array" ref="AL4160">IFERROR(INDEX(IF($AG4160&lt;=$AN4160,레드마인_배치!I:I,레드마인_서비스!I:I),콜트리분석!$AI4160),"")</f>
        <v/>
      </c>
      <c r="AM4160" s="3" t="str" cm="1">
        <f t="array" ref="AM4160">IFERROR(INDEX(IF($AG4160&lt;=$AN4160,레드마인_배치!J:J,레드마인_서비스!J:J),콜트리분석!$AI4160),"")</f>
        <v/>
      </c>
      <c r="AN4160" s="3">
        <v>3</v>
      </c>
      <c r="AO4160" s="15" t="str">
        <f ca="1">IFERROR(INDEX(레드마인_배치!E:E,MATCH(OFFSET(A4160,,AN4160),레드마인_배치!G:G,0)),"")</f>
        <v>미대상</v>
      </c>
      <c r="AP4160" t="s">
        <v>3330</v>
      </c>
      <c r="AQ4160">
        <v>173</v>
      </c>
      <c r="AT4160" t="str" cm="1">
        <f t="array" ref="AT4160">[1]!add_delimeter(AG4160:AO4160,"|")</f>
        <v>|5|FTPIF110||||||3|미대상|</v>
      </c>
    </row>
    <row r="4161" spans="1:46">
      <c r="A4161" s="3" t="s">
        <v>2957</v>
      </c>
      <c r="B4161" s="3" t="s">
        <v>491</v>
      </c>
      <c r="C4161" s="3" t="s">
        <v>494</v>
      </c>
      <c r="D4161" s="3" t="s">
        <v>675</v>
      </c>
      <c r="E4161" s="3" t="s">
        <v>3170</v>
      </c>
      <c r="F4161" s="3" t="s">
        <v>3171</v>
      </c>
      <c r="G4161" s="3" t="s">
        <v>3172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>
        <f t="shared" si="67"/>
        <v>6</v>
      </c>
      <c r="AH4161" s="3" t="s">
        <v>3172</v>
      </c>
      <c r="AI4161" s="3" t="str">
        <f>IFERROR(IF($AG4161&lt;=$AN4161,MATCH($AH4161,레드마인_배치!G:G,0),MATCH($AH4161,레드마인_서비스!G:G,0)),"")</f>
        <v/>
      </c>
      <c r="AJ4161" s="3" t="str" cm="1">
        <f t="array" ref="AJ4161">IFERROR(INDEX(IF($AG4161&lt;=$AN4161,레드마인_배치!E:E,레드마인_서비스!E:E),콜트리분석!$AI4161),"")</f>
        <v/>
      </c>
      <c r="AK4161" s="3" t="str" cm="1">
        <f t="array" ref="AK4161">IFERROR(INDEX(IF($AG4161&lt;=$AN4161,레드마인_배치!H:H,레드마인_서비스!H:H),콜트리분석!$AI4161),"")</f>
        <v/>
      </c>
      <c r="AL4161" s="3" t="str" cm="1">
        <f t="array" ref="AL4161">IFERROR(INDEX(IF($AG4161&lt;=$AN4161,레드마인_배치!I:I,레드마인_서비스!I:I),콜트리분석!$AI4161),"")</f>
        <v/>
      </c>
      <c r="AM4161" s="3" t="str" cm="1">
        <f t="array" ref="AM4161">IFERROR(INDEX(IF($AG4161&lt;=$AN4161,레드마인_배치!J:J,레드마인_서비스!J:J),콜트리분석!$AI4161),"")</f>
        <v/>
      </c>
      <c r="AN4161" s="3">
        <v>3</v>
      </c>
      <c r="AO4161" s="15" t="str">
        <f ca="1">IFERROR(INDEX(레드마인_배치!E:E,MATCH(OFFSET(A4161,,AN4161),레드마인_배치!G:G,0)),"")</f>
        <v>미대상</v>
      </c>
      <c r="AP4161" t="s">
        <v>3330</v>
      </c>
      <c r="AQ4161">
        <v>173</v>
      </c>
      <c r="AT4161" t="str" cm="1">
        <f t="array" ref="AT4161">[1]!add_delimeter(AG4161:AO4161,"|")</f>
        <v>|6|FTPIF011||||||3|미대상|</v>
      </c>
    </row>
    <row r="4162" spans="1:46">
      <c r="A4162" s="3" t="s">
        <v>2957</v>
      </c>
      <c r="B4162" s="3" t="s">
        <v>491</v>
      </c>
      <c r="C4162" s="3" t="s">
        <v>494</v>
      </c>
      <c r="D4162" s="3" t="s">
        <v>675</v>
      </c>
      <c r="E4162" s="3" t="s">
        <v>3170</v>
      </c>
      <c r="F4162" s="3" t="s">
        <v>3171</v>
      </c>
      <c r="G4162" s="3" t="s">
        <v>3173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>
        <f t="shared" si="67"/>
        <v>6</v>
      </c>
      <c r="AH4162" s="3" t="s">
        <v>3173</v>
      </c>
      <c r="AI4162" s="3" t="str">
        <f>IFERROR(IF($AG4162&lt;=$AN4162,MATCH($AH4162,레드마인_배치!G:G,0),MATCH($AH4162,레드마인_서비스!G:G,0)),"")</f>
        <v/>
      </c>
      <c r="AJ4162" s="3" t="str" cm="1">
        <f t="array" ref="AJ4162">IFERROR(INDEX(IF($AG4162&lt;=$AN4162,레드마인_배치!E:E,레드마인_서비스!E:E),콜트리분석!$AI4162),"")</f>
        <v/>
      </c>
      <c r="AK4162" s="3" t="str" cm="1">
        <f t="array" ref="AK4162">IFERROR(INDEX(IF($AG4162&lt;=$AN4162,레드마인_배치!H:H,레드마인_서비스!H:H),콜트리분석!$AI4162),"")</f>
        <v/>
      </c>
      <c r="AL4162" s="3" t="str" cm="1">
        <f t="array" ref="AL4162">IFERROR(INDEX(IF($AG4162&lt;=$AN4162,레드마인_배치!I:I,레드마인_서비스!I:I),콜트리분석!$AI4162),"")</f>
        <v/>
      </c>
      <c r="AM4162" s="3" t="str" cm="1">
        <f t="array" ref="AM4162">IFERROR(INDEX(IF($AG4162&lt;=$AN4162,레드마인_배치!J:J,레드마인_서비스!J:J),콜트리분석!$AI4162),"")</f>
        <v/>
      </c>
      <c r="AN4162" s="3">
        <v>3</v>
      </c>
      <c r="AO4162" s="15" t="str">
        <f ca="1">IFERROR(INDEX(레드마인_배치!E:E,MATCH(OFFSET(A4162,,AN4162),레드마인_배치!G:G,0)),"")</f>
        <v>미대상</v>
      </c>
      <c r="AP4162" t="s">
        <v>3330</v>
      </c>
      <c r="AQ4162">
        <v>173</v>
      </c>
      <c r="AT4162" t="str" cm="1">
        <f t="array" ref="AT4162">[1]!add_delimeter(AG4162:AO4162,"|")</f>
        <v>|6|FTPIF012||||||3|미대상|</v>
      </c>
    </row>
    <row r="4163" spans="1:46">
      <c r="A4163" s="3" t="s">
        <v>2957</v>
      </c>
      <c r="B4163" s="3" t="s">
        <v>491</v>
      </c>
      <c r="C4163" s="3" t="s">
        <v>494</v>
      </c>
      <c r="D4163" s="3" t="s">
        <v>675</v>
      </c>
      <c r="E4163" s="3" t="s">
        <v>3170</v>
      </c>
      <c r="F4163" s="3" t="s">
        <v>3171</v>
      </c>
      <c r="G4163" s="3" t="s">
        <v>3174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>
        <f t="shared" si="67"/>
        <v>6</v>
      </c>
      <c r="AH4163" s="3" t="s">
        <v>3174</v>
      </c>
      <c r="AI4163" s="3" t="str">
        <f>IFERROR(IF($AG4163&lt;=$AN4163,MATCH($AH4163,레드마인_배치!G:G,0),MATCH($AH4163,레드마인_서비스!G:G,0)),"")</f>
        <v/>
      </c>
      <c r="AJ4163" s="3" t="str" cm="1">
        <f t="array" ref="AJ4163">IFERROR(INDEX(IF($AG4163&lt;=$AN4163,레드마인_배치!E:E,레드마인_서비스!E:E),콜트리분석!$AI4163),"")</f>
        <v/>
      </c>
      <c r="AK4163" s="3" t="str" cm="1">
        <f t="array" ref="AK4163">IFERROR(INDEX(IF($AG4163&lt;=$AN4163,레드마인_배치!H:H,레드마인_서비스!H:H),콜트리분석!$AI4163),"")</f>
        <v/>
      </c>
      <c r="AL4163" s="3" t="str" cm="1">
        <f t="array" ref="AL4163">IFERROR(INDEX(IF($AG4163&lt;=$AN4163,레드마인_배치!I:I,레드마인_서비스!I:I),콜트리분석!$AI4163),"")</f>
        <v/>
      </c>
      <c r="AM4163" s="3" t="str" cm="1">
        <f t="array" ref="AM4163">IFERROR(INDEX(IF($AG4163&lt;=$AN4163,레드마인_배치!J:J,레드마인_서비스!J:J),콜트리분석!$AI4163),"")</f>
        <v/>
      </c>
      <c r="AN4163" s="3">
        <v>3</v>
      </c>
      <c r="AO4163" s="15" t="str">
        <f ca="1">IFERROR(INDEX(레드마인_배치!E:E,MATCH(OFFSET(A4163,,AN4163),레드마인_배치!G:G,0)),"")</f>
        <v>미대상</v>
      </c>
      <c r="AP4163" t="s">
        <v>3330</v>
      </c>
      <c r="AQ4163">
        <v>173</v>
      </c>
      <c r="AT4163" t="str" cm="1">
        <f t="array" ref="AT4163">[1]!add_delimeter(AG4163:AO4163,"|")</f>
        <v>|6|FTPIF013||||||3|미대상|</v>
      </c>
    </row>
    <row r="4164" spans="1:46">
      <c r="A4164" s="3" t="s">
        <v>2957</v>
      </c>
      <c r="B4164" s="3" t="s">
        <v>491</v>
      </c>
      <c r="C4164" s="3" t="s">
        <v>494</v>
      </c>
      <c r="D4164" s="3" t="s">
        <v>675</v>
      </c>
      <c r="E4164" s="3" t="s">
        <v>3170</v>
      </c>
      <c r="F4164" s="3" t="s">
        <v>3171</v>
      </c>
      <c r="G4164" s="3" t="s">
        <v>3175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>
        <f t="shared" si="67"/>
        <v>6</v>
      </c>
      <c r="AH4164" s="3" t="s">
        <v>3175</v>
      </c>
      <c r="AI4164" s="3" t="str">
        <f>IFERROR(IF($AG4164&lt;=$AN4164,MATCH($AH4164,레드마인_배치!G:G,0),MATCH($AH4164,레드마인_서비스!G:G,0)),"")</f>
        <v/>
      </c>
      <c r="AJ4164" s="3" t="str" cm="1">
        <f t="array" ref="AJ4164">IFERROR(INDEX(IF($AG4164&lt;=$AN4164,레드마인_배치!E:E,레드마인_서비스!E:E),콜트리분석!$AI4164),"")</f>
        <v/>
      </c>
      <c r="AK4164" s="3" t="str" cm="1">
        <f t="array" ref="AK4164">IFERROR(INDEX(IF($AG4164&lt;=$AN4164,레드마인_배치!H:H,레드마인_서비스!H:H),콜트리분석!$AI4164),"")</f>
        <v/>
      </c>
      <c r="AL4164" s="3" t="str" cm="1">
        <f t="array" ref="AL4164">IFERROR(INDEX(IF($AG4164&lt;=$AN4164,레드마인_배치!I:I,레드마인_서비스!I:I),콜트리분석!$AI4164),"")</f>
        <v/>
      </c>
      <c r="AM4164" s="3" t="str" cm="1">
        <f t="array" ref="AM4164">IFERROR(INDEX(IF($AG4164&lt;=$AN4164,레드마인_배치!J:J,레드마인_서비스!J:J),콜트리분석!$AI4164),"")</f>
        <v/>
      </c>
      <c r="AN4164" s="3">
        <v>3</v>
      </c>
      <c r="AO4164" s="15" t="str">
        <f ca="1">IFERROR(INDEX(레드마인_배치!E:E,MATCH(OFFSET(A4164,,AN4164),레드마인_배치!G:G,0)),"")</f>
        <v>미대상</v>
      </c>
      <c r="AP4164" t="s">
        <v>3330</v>
      </c>
      <c r="AQ4164">
        <v>173</v>
      </c>
      <c r="AT4164" t="str" cm="1">
        <f t="array" ref="AT4164">[1]!add_delimeter(AG4164:AO4164,"|")</f>
        <v>|6|FTPIF014C||||||3|미대상|</v>
      </c>
    </row>
    <row r="4165" spans="1:46">
      <c r="A4165" s="3" t="s">
        <v>2957</v>
      </c>
      <c r="B4165" s="3" t="s">
        <v>491</v>
      </c>
      <c r="C4165" s="3" t="s">
        <v>494</v>
      </c>
      <c r="D4165" s="3" t="s">
        <v>2549</v>
      </c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>
        <f t="shared" si="67"/>
        <v>3</v>
      </c>
      <c r="AH4165" s="3" t="s">
        <v>2549</v>
      </c>
      <c r="AI4165" s="3">
        <f>IFERROR(IF($AG4165&lt;=$AN4165,MATCH($AH4165,레드마인_배치!G:G,0),MATCH($AH4165,레드마인_서비스!G:G,0)),"")</f>
        <v>525</v>
      </c>
      <c r="AJ4165" s="3" t="str" cm="1">
        <f t="array" ref="AJ4165">IFERROR(INDEX(IF($AG4165&lt;=$AN4165,레드마인_배치!E:E,레드마인_서비스!E:E),콜트리분석!$AI4165),"")</f>
        <v>미대상</v>
      </c>
      <c r="AK4165" s="3" t="str" cm="1">
        <f t="array" ref="AK4165">IFERROR(INDEX(IF($AG4165&lt;=$AN4165,레드마인_배치!H:H,레드마인_서비스!H:H),콜트리분석!$AI4165),"")</f>
        <v>SLB1130U</v>
      </c>
      <c r="AL4165" s="3" t="str" cm="1">
        <f t="array" ref="AL4165">IFERROR(INDEX(IF($AG4165&lt;=$AN4165,레드마인_배치!I:I,레드마인_서비스!I:I),콜트리분석!$AI4165),"")</f>
        <v xml:space="preserve">Monthly RDR Summary - Daily Batch(RRD)            </v>
      </c>
      <c r="AM4165" s="3" t="str" cm="1">
        <f t="array" ref="AM4165">IFERROR(INDEX(IF($AG4165&lt;=$AN4165,레드마인_배치!J:J,레드마인_서비스!J:J),콜트리분석!$AI4165),"")</f>
        <v>배치</v>
      </c>
      <c r="AN4165" s="3">
        <v>3</v>
      </c>
      <c r="AO4165" s="15" t="str">
        <f ca="1">IFERROR(INDEX(레드마인_배치!E:E,MATCH(OFFSET(A4165,,AN4165),레드마인_배치!G:G,0)),"")</f>
        <v>미대상</v>
      </c>
      <c r="AP4165" t="s">
        <v>3330</v>
      </c>
      <c r="AQ4165">
        <v>175</v>
      </c>
      <c r="AT4165" t="str" cm="1">
        <f t="array" ref="AT4165">[1]!add_delimeter(AG4165:AO4165,"|")</f>
        <v>|3|CBCSLB881A|525|미대상|SLB1130U|Monthly RDR Summary - Daily Batch(RRD)            |배치|3|미대상|</v>
      </c>
    </row>
    <row r="4166" spans="1:46">
      <c r="A4166" s="3" t="s">
        <v>2957</v>
      </c>
      <c r="B4166" s="3" t="s">
        <v>491</v>
      </c>
      <c r="C4166" s="3" t="s">
        <v>494</v>
      </c>
      <c r="D4166" s="3" t="s">
        <v>879</v>
      </c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>
        <f t="shared" si="67"/>
        <v>3</v>
      </c>
      <c r="AH4166" s="3" t="s">
        <v>879</v>
      </c>
      <c r="AI4166" s="3">
        <f>IFERROR(IF($AG4166&lt;=$AN4166,MATCH($AH4166,레드마인_배치!G:G,0),MATCH($AH4166,레드마인_서비스!G:G,0)),"")</f>
        <v>507</v>
      </c>
      <c r="AJ4166" s="3" t="str" cm="1">
        <f t="array" ref="AJ4166">IFERROR(INDEX(IF($AG4166&lt;=$AN4166,레드마인_배치!E:E,레드마인_서비스!E:E),콜트리분석!$AI4166),"")</f>
        <v>미대상</v>
      </c>
      <c r="AK4166" s="3" t="str" cm="1">
        <f t="array" ref="AK4166">IFERROR(INDEX(IF($AG4166&lt;=$AN4166,레드마인_배치!H:H,레드마인_서비스!H:H),콜트리분석!$AI4166),"")</f>
        <v>SLB0950U</v>
      </c>
      <c r="AL4166" s="3" t="str" cm="1">
        <f t="array" ref="AL4166">IFERROR(INDEX(IF($AG4166&lt;=$AN4166,레드마인_배치!I:I,레드마인_서비스!I:I),콜트리분석!$AI4166),"")</f>
        <v>Daily Suppier Sales Summary                  BATCH</v>
      </c>
      <c r="AM4166" s="3" t="str" cm="1">
        <f t="array" ref="AM4166">IFERROR(INDEX(IF($AG4166&lt;=$AN4166,레드마인_배치!J:J,레드마인_서비스!J:J),콜트리분석!$AI4166),"")</f>
        <v>배치</v>
      </c>
      <c r="AN4166" s="3">
        <v>3</v>
      </c>
      <c r="AO4166" s="15" t="str">
        <f ca="1">IFERROR(INDEX(레드마인_배치!E:E,MATCH(OFFSET(A4166,,AN4166),레드마인_배치!G:G,0)),"")</f>
        <v>미대상</v>
      </c>
      <c r="AP4166" t="s">
        <v>3330</v>
      </c>
      <c r="AQ4166">
        <v>176</v>
      </c>
      <c r="AT4166" t="str" cm="1">
        <f t="array" ref="AT4166">[1]!add_delimeter(AG4166:AO4166,"|")</f>
        <v>|3|CBCSLB760A|507|미대상|SLB0950U|Daily Suppier Sales Summary                  BATCH|배치|3|미대상|</v>
      </c>
    </row>
    <row r="4167" spans="1:46">
      <c r="A4167" s="3" t="s">
        <v>2957</v>
      </c>
      <c r="B4167" s="3" t="s">
        <v>491</v>
      </c>
      <c r="C4167" s="3" t="s">
        <v>494</v>
      </c>
      <c r="D4167" s="3" t="s">
        <v>2018</v>
      </c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>
        <f t="shared" si="67"/>
        <v>3</v>
      </c>
      <c r="AH4167" s="3" t="s">
        <v>2018</v>
      </c>
      <c r="AI4167" s="3">
        <f>IFERROR(IF($AG4167&lt;=$AN4167,MATCH($AH4167,레드마인_배치!G:G,0),MATCH($AH4167,레드마인_서비스!G:G,0)),"")</f>
        <v>297</v>
      </c>
      <c r="AJ4167" s="3" t="str" cm="1">
        <f t="array" ref="AJ4167">IFERROR(INDEX(IF($AG4167&lt;=$AN4167,레드마인_배치!E:E,레드마인_서비스!E:E),콜트리분석!$AI4167),"")</f>
        <v>대상</v>
      </c>
      <c r="AK4167" s="3" t="str" cm="1">
        <f t="array" ref="AK4167">IFERROR(INDEX(IF($AG4167&lt;=$AN4167,레드마인_배치!H:H,레드마인_서비스!H:H),콜트리분석!$AI4167),"")</f>
        <v>PHB0010U</v>
      </c>
      <c r="AL4167" s="3" t="str" cm="1">
        <f t="array" ref="AL4167">IFERROR(INDEX(IF($AG4167&lt;=$AN4167,레드마인_배치!I:I,레드마인_서비스!I:I),콜트리분석!$AI4167),"")</f>
        <v xml:space="preserve">Total Cost History Create for MP0                 </v>
      </c>
      <c r="AM4167" s="3" t="str" cm="1">
        <f t="array" ref="AM4167">IFERROR(INDEX(IF($AG4167&lt;=$AN4167,레드마인_배치!J:J,레드마인_서비스!J:J),콜트리분석!$AI4167),"")</f>
        <v>배치</v>
      </c>
      <c r="AN4167" s="3">
        <v>3</v>
      </c>
      <c r="AO4167" s="15" t="str">
        <f ca="1">IFERROR(INDEX(레드마인_배치!E:E,MATCH(OFFSET(A4167,,AN4167),레드마인_배치!G:G,0)),"")</f>
        <v>대상</v>
      </c>
      <c r="AP4167" t="s">
        <v>3330</v>
      </c>
      <c r="AQ4167">
        <v>177</v>
      </c>
      <c r="AT4167" t="str" cm="1">
        <f t="array" ref="AT4167">[1]!add_delimeter(AG4167:AO4167,"|")</f>
        <v>|3|CBCPHB224A|297|대상|PHB0010U|Total Cost History Create for MP0                 |배치|3|대상|</v>
      </c>
    </row>
    <row r="4168" spans="1:46">
      <c r="A4168" s="3" t="s">
        <v>2957</v>
      </c>
      <c r="B4168" s="3" t="s">
        <v>491</v>
      </c>
      <c r="C4168" s="3" t="s">
        <v>494</v>
      </c>
      <c r="D4168" s="3" t="s">
        <v>2018</v>
      </c>
      <c r="E4168" s="3" t="s">
        <v>2146</v>
      </c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>
        <f t="shared" si="67"/>
        <v>4</v>
      </c>
      <c r="AH4168" s="3" t="s">
        <v>2146</v>
      </c>
      <c r="AI4168" s="3">
        <f>IFERROR(IF($AG4168&lt;=$AN4168,MATCH($AH4168,레드마인_배치!G:G,0),MATCH($AH4168,레드마인_서비스!G:G,0)),"")</f>
        <v>289</v>
      </c>
      <c r="AJ4168" s="3" t="str" cm="1">
        <f t="array" ref="AJ4168">IFERROR(INDEX(IF($AG4168&lt;=$AN4168,레드마인_배치!E:E,레드마인_서비스!E:E),콜트리분석!$AI4168),"")</f>
        <v>대상</v>
      </c>
      <c r="AK4168" s="3" t="str" cm="1">
        <f t="array" ref="AK4168">IFERROR(INDEX(IF($AG4168&lt;=$AN4168,레드마인_배치!H:H,레드마인_서비스!H:H),콜트리분석!$AI4168),"")</f>
        <v>PHO0100U</v>
      </c>
      <c r="AL4168" s="3" t="str" cm="1">
        <f t="array" ref="AL4168">IFERROR(INDEX(IF($AG4168&lt;=$AN4168,레드마인_배치!I:I,레드마인_서비스!I:I),콜트리분석!$AI4168),"")</f>
        <v>Total Cost Histrory Update</v>
      </c>
      <c r="AM4168" s="3" t="str" cm="1">
        <f t="array" ref="AM4168">IFERROR(INDEX(IF($AG4168&lt;=$AN4168,레드마인_배치!J:J,레드마인_서비스!J:J),콜트리분석!$AI4168),"")</f>
        <v>서비스</v>
      </c>
      <c r="AN4168" s="3">
        <v>3</v>
      </c>
      <c r="AO4168" s="15" t="str">
        <f ca="1">IFERROR(INDEX(레드마인_배치!E:E,MATCH(OFFSET(A4168,,AN4168),레드마인_배치!G:G,0)),"")</f>
        <v>대상</v>
      </c>
      <c r="AP4168" t="s">
        <v>3330</v>
      </c>
      <c r="AQ4168">
        <v>177</v>
      </c>
      <c r="AT4168" t="str" cm="1">
        <f t="array" ref="AT4168">[1]!add_delimeter(AG4168:AO4168,"|")</f>
        <v>|4|CBCSLW130A|289|대상|PHO0100U|Total Cost Histrory Update|서비스|3|대상|</v>
      </c>
    </row>
    <row r="4169" spans="1:46">
      <c r="A4169" s="3" t="s">
        <v>2957</v>
      </c>
      <c r="B4169" s="3" t="s">
        <v>491</v>
      </c>
      <c r="C4169" s="3" t="s">
        <v>494</v>
      </c>
      <c r="D4169" s="3" t="s">
        <v>766</v>
      </c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>
        <f t="shared" si="67"/>
        <v>3</v>
      </c>
      <c r="AH4169" s="3" t="s">
        <v>766</v>
      </c>
      <c r="AI4169" s="3">
        <f>IFERROR(IF($AG4169&lt;=$AN4169,MATCH($AH4169,레드마인_배치!G:G,0),MATCH($AH4169,레드마인_서비스!G:G,0)),"")</f>
        <v>7</v>
      </c>
      <c r="AJ4169" s="3" t="str" cm="1">
        <f t="array" ref="AJ4169">IFERROR(INDEX(IF($AG4169&lt;=$AN4169,레드마인_배치!E:E,레드마인_서비스!E:E),콜트리분석!$AI4169),"")</f>
        <v>미대상</v>
      </c>
      <c r="AK4169" s="3" cm="1">
        <f t="array" ref="AK4169">IFERROR(INDEX(IF($AG4169&lt;=$AN4169,레드마인_배치!H:H,레드마인_서비스!H:H),콜트리분석!$AI4169),"")</f>
        <v>0</v>
      </c>
      <c r="AL4169" s="3" t="str" cm="1">
        <f t="array" ref="AL4169">IFERROR(INDEX(IF($AG4169&lt;=$AN4169,레드마인_배치!I:I,레드마인_서비스!I:I),콜트리분석!$AI4169),"")</f>
        <v>DMS Sending - Price Master              - Schedule</v>
      </c>
      <c r="AM4169" s="3" t="str" cm="1">
        <f t="array" ref="AM4169">IFERROR(INDEX(IF($AG4169&lt;=$AN4169,레드마인_배치!J:J,레드마인_서비스!J:J),콜트리분석!$AI4169),"")</f>
        <v>배치</v>
      </c>
      <c r="AN4169" s="3">
        <v>4</v>
      </c>
      <c r="AO4169" s="15" t="str">
        <f ca="1">IFERROR(INDEX(레드마인_배치!E:E,MATCH(OFFSET(A4169,,AN4169),레드마인_배치!G:G,0)),"")</f>
        <v/>
      </c>
      <c r="AP4169" t="s">
        <v>3330</v>
      </c>
      <c r="AQ4169">
        <v>178</v>
      </c>
      <c r="AT4169" t="str" cm="1">
        <f t="array" ref="AT4169">[1]!add_delimeter(AG4169:AO4169,"|")</f>
        <v>|3|CLCSLB220A|7|미대상|0|DMS Sending - Price Master              - Schedule|배치|4||</v>
      </c>
    </row>
    <row r="4170" spans="1:46">
      <c r="A4170" s="3" t="s">
        <v>2957</v>
      </c>
      <c r="B4170" s="3" t="s">
        <v>491</v>
      </c>
      <c r="C4170" s="3" t="s">
        <v>494</v>
      </c>
      <c r="D4170" s="3" t="s">
        <v>766</v>
      </c>
      <c r="E4170" s="3" t="s">
        <v>767</v>
      </c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>
        <f t="shared" si="67"/>
        <v>4</v>
      </c>
      <c r="AH4170" s="3" t="s">
        <v>767</v>
      </c>
      <c r="AI4170" s="3">
        <f>IFERROR(IF($AG4170&lt;=$AN4170,MATCH($AH4170,레드마인_배치!G:G,0),MATCH($AH4170,레드마인_서비스!G:G,0)),"")</f>
        <v>454</v>
      </c>
      <c r="AJ4170" s="3" t="str" cm="1">
        <f t="array" ref="AJ4170">IFERROR(INDEX(IF($AG4170&lt;=$AN4170,레드마인_배치!E:E,레드마인_서비스!E:E),콜트리분석!$AI4170),"")</f>
        <v>미대상</v>
      </c>
      <c r="AK4170" s="3" t="str" cm="1">
        <f t="array" ref="AK4170">IFERROR(INDEX(IF($AG4170&lt;=$AN4170,레드마인_배치!H:H,레드마인_서비스!H:H),콜트리분석!$AI4170),"")</f>
        <v>SLB0640I</v>
      </c>
      <c r="AL4170" s="3" t="str" cm="1">
        <f t="array" ref="AL4170">IFERROR(INDEX(IF($AG4170&lt;=$AN4170,레드마인_배치!I:I,레드마인_서비스!I:I),콜트리분석!$AI4170),"")</f>
        <v>DMS INTERFACE - ADMS format</v>
      </c>
      <c r="AM4170" s="3" t="str" cm="1">
        <f t="array" ref="AM4170">IFERROR(INDEX(IF($AG4170&lt;=$AN4170,레드마인_배치!J:J,레드마인_서비스!J:J),콜트리분석!$AI4170),"")</f>
        <v>배치</v>
      </c>
      <c r="AN4170" s="3">
        <v>4</v>
      </c>
      <c r="AO4170" s="15" t="str">
        <f ca="1">IFERROR(INDEX(레드마인_배치!E:E,MATCH(OFFSET(A4170,,AN4170),레드마인_배치!G:G,0)),"")</f>
        <v>미대상</v>
      </c>
      <c r="AP4170" t="s">
        <v>3330</v>
      </c>
      <c r="AQ4170">
        <v>178</v>
      </c>
      <c r="AT4170" t="str" cm="1">
        <f t="array" ref="AT4170">[1]!add_delimeter(AG4170:AO4170,"|")</f>
        <v>|4|CBCSLB220A|454|미대상|SLB0640I|DMS INTERFACE - ADMS format|배치|4|미대상|</v>
      </c>
    </row>
    <row r="4171" spans="1:46">
      <c r="A4171" s="3" t="s">
        <v>2957</v>
      </c>
      <c r="B4171" s="3" t="s">
        <v>491</v>
      </c>
      <c r="C4171" s="3" t="s">
        <v>494</v>
      </c>
      <c r="D4171" s="3" t="s">
        <v>766</v>
      </c>
      <c r="E4171" s="3" t="s">
        <v>767</v>
      </c>
      <c r="F4171" s="3" t="s">
        <v>3102</v>
      </c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>
        <f t="shared" si="67"/>
        <v>5</v>
      </c>
      <c r="AH4171" s="3" t="s">
        <v>3102</v>
      </c>
      <c r="AI4171" s="3" t="str">
        <f>IFERROR(IF($AG4171&lt;=$AN4171,MATCH($AH4171,레드마인_배치!G:G,0),MATCH($AH4171,레드마인_서비스!G:G,0)),"")</f>
        <v/>
      </c>
      <c r="AJ4171" s="3" t="str" cm="1">
        <f t="array" ref="AJ4171">IFERROR(INDEX(IF($AG4171&lt;=$AN4171,레드마인_배치!E:E,레드마인_서비스!E:E),콜트리분석!$AI4171),"")</f>
        <v/>
      </c>
      <c r="AK4171" s="3" t="str" cm="1">
        <f t="array" ref="AK4171">IFERROR(INDEX(IF($AG4171&lt;=$AN4171,레드마인_배치!H:H,레드마인_서비스!H:H),콜트리분석!$AI4171),"")</f>
        <v/>
      </c>
      <c r="AL4171" s="3" t="str" cm="1">
        <f t="array" ref="AL4171">IFERROR(INDEX(IF($AG4171&lt;=$AN4171,레드마인_배치!I:I,레드마인_서비스!I:I),콜트리분석!$AI4171),"")</f>
        <v/>
      </c>
      <c r="AM4171" s="3" t="str" cm="1">
        <f t="array" ref="AM4171">IFERROR(INDEX(IF($AG4171&lt;=$AN4171,레드마인_배치!J:J,레드마인_서비스!J:J),콜트리분석!$AI4171),"")</f>
        <v/>
      </c>
      <c r="AN4171" s="3">
        <v>4</v>
      </c>
      <c r="AO4171" s="15" t="str">
        <f ca="1">IFERROR(INDEX(레드마인_배치!E:E,MATCH(OFFSET(A4171,,AN4171),레드마인_배치!G:G,0)),"")</f>
        <v>미대상</v>
      </c>
      <c r="AP4171" t="s">
        <v>3330</v>
      </c>
      <c r="AQ4171">
        <v>178</v>
      </c>
      <c r="AT4171" t="str" cm="1">
        <f t="array" ref="AT4171">[1]!add_delimeter(AG4171:AO4171,"|")</f>
        <v>|5|CLCSLB220B||||||4|미대상|</v>
      </c>
    </row>
    <row r="4172" spans="1:46">
      <c r="A4172" s="3" t="s">
        <v>2957</v>
      </c>
      <c r="B4172" s="3" t="s">
        <v>491</v>
      </c>
      <c r="C4172" s="3" t="s">
        <v>494</v>
      </c>
      <c r="D4172" s="3" t="s">
        <v>766</v>
      </c>
      <c r="E4172" s="3" t="s">
        <v>768</v>
      </c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>
        <f t="shared" si="67"/>
        <v>4</v>
      </c>
      <c r="AH4172" s="3" t="s">
        <v>768</v>
      </c>
      <c r="AI4172" s="3">
        <f>IFERROR(IF($AG4172&lt;=$AN4172,MATCH($AH4172,레드마인_배치!G:G,0),MATCH($AH4172,레드마인_서비스!G:G,0)),"")</f>
        <v>458</v>
      </c>
      <c r="AJ4172" s="3" t="str" cm="1">
        <f t="array" ref="AJ4172">IFERROR(INDEX(IF($AG4172&lt;=$AN4172,레드마인_배치!E:E,레드마인_서비스!E:E),콜트리분석!$AI4172),"")</f>
        <v>미대상</v>
      </c>
      <c r="AK4172" s="3" t="str" cm="1">
        <f t="array" ref="AK4172">IFERROR(INDEX(IF($AG4172&lt;=$AN4172,레드마인_배치!H:H,레드마인_서비스!H:H),콜트리분석!$AI4172),"")</f>
        <v>SLB0650I</v>
      </c>
      <c r="AL4172" s="3" t="str" cm="1">
        <f t="array" ref="AL4172">IFERROR(INDEX(IF($AG4172&lt;=$AN4172,레드마인_배치!I:I,레드마인_서비스!I:I),콜트리분석!$AI4172),"")</f>
        <v>DMS SENDING INTERFACE - DCPADMS format</v>
      </c>
      <c r="AM4172" s="3" t="str" cm="1">
        <f t="array" ref="AM4172">IFERROR(INDEX(IF($AG4172&lt;=$AN4172,레드마인_배치!J:J,레드마인_서비스!J:J),콜트리분석!$AI4172),"")</f>
        <v>배치</v>
      </c>
      <c r="AN4172" s="3">
        <v>4</v>
      </c>
      <c r="AO4172" s="15" t="str">
        <f ca="1">IFERROR(INDEX(레드마인_배치!E:E,MATCH(OFFSET(A4172,,AN4172),레드마인_배치!G:G,0)),"")</f>
        <v>미대상</v>
      </c>
      <c r="AP4172" t="s">
        <v>3330</v>
      </c>
      <c r="AQ4172">
        <v>178</v>
      </c>
      <c r="AT4172" t="str" cm="1">
        <f t="array" ref="AT4172">[1]!add_delimeter(AG4172:AO4172,"|")</f>
        <v>|4|CBCSLB221A|458|미대상|SLB0650I|DMS SENDING INTERFACE - DCPADMS format|배치|4|미대상|</v>
      </c>
    </row>
    <row r="4173" spans="1:46">
      <c r="A4173" s="3" t="s">
        <v>2957</v>
      </c>
      <c r="B4173" s="3" t="s">
        <v>491</v>
      </c>
      <c r="C4173" s="3" t="s">
        <v>494</v>
      </c>
      <c r="D4173" s="3" t="s">
        <v>766</v>
      </c>
      <c r="E4173" s="3" t="s">
        <v>768</v>
      </c>
      <c r="F4173" s="3" t="s">
        <v>3102</v>
      </c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>
        <f t="shared" si="67"/>
        <v>5</v>
      </c>
      <c r="AH4173" s="3" t="s">
        <v>3102</v>
      </c>
      <c r="AI4173" s="3" t="str">
        <f>IFERROR(IF($AG4173&lt;=$AN4173,MATCH($AH4173,레드마인_배치!G:G,0),MATCH($AH4173,레드마인_서비스!G:G,0)),"")</f>
        <v/>
      </c>
      <c r="AJ4173" s="3" t="str" cm="1">
        <f t="array" ref="AJ4173">IFERROR(INDEX(IF($AG4173&lt;=$AN4173,레드마인_배치!E:E,레드마인_서비스!E:E),콜트리분석!$AI4173),"")</f>
        <v/>
      </c>
      <c r="AK4173" s="3" t="str" cm="1">
        <f t="array" ref="AK4173">IFERROR(INDEX(IF($AG4173&lt;=$AN4173,레드마인_배치!H:H,레드마인_서비스!H:H),콜트리분석!$AI4173),"")</f>
        <v/>
      </c>
      <c r="AL4173" s="3" t="str" cm="1">
        <f t="array" ref="AL4173">IFERROR(INDEX(IF($AG4173&lt;=$AN4173,레드마인_배치!I:I,레드마인_서비스!I:I),콜트리분석!$AI4173),"")</f>
        <v/>
      </c>
      <c r="AM4173" s="3" t="str" cm="1">
        <f t="array" ref="AM4173">IFERROR(INDEX(IF($AG4173&lt;=$AN4173,레드마인_배치!J:J,레드마인_서비스!J:J),콜트리분석!$AI4173),"")</f>
        <v/>
      </c>
      <c r="AN4173" s="3">
        <v>4</v>
      </c>
      <c r="AO4173" s="15" t="str">
        <f ca="1">IFERROR(INDEX(레드마인_배치!E:E,MATCH(OFFSET(A4173,,AN4173),레드마인_배치!G:G,0)),"")</f>
        <v>미대상</v>
      </c>
      <c r="AP4173" t="s">
        <v>3330</v>
      </c>
      <c r="AQ4173">
        <v>178</v>
      </c>
      <c r="AT4173" t="str" cm="1">
        <f t="array" ref="AT4173">[1]!add_delimeter(AG4173:AO4173,"|")</f>
        <v>|5|CLCSLB220B||||||4|미대상|</v>
      </c>
    </row>
    <row r="4174" spans="1:46">
      <c r="A4174" s="3" t="s">
        <v>2957</v>
      </c>
      <c r="B4174" s="3" t="s">
        <v>491</v>
      </c>
      <c r="C4174" s="3" t="s">
        <v>494</v>
      </c>
      <c r="D4174" s="3" t="s">
        <v>766</v>
      </c>
      <c r="E4174" s="3" t="s">
        <v>769</v>
      </c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>
        <f t="shared" si="67"/>
        <v>4</v>
      </c>
      <c r="AH4174" s="3" t="s">
        <v>769</v>
      </c>
      <c r="AI4174" s="3">
        <f>IFERROR(IF($AG4174&lt;=$AN4174,MATCH($AH4174,레드마인_배치!G:G,0),MATCH($AH4174,레드마인_서비스!G:G,0)),"")</f>
        <v>463</v>
      </c>
      <c r="AJ4174" s="3" t="str" cm="1">
        <f t="array" ref="AJ4174">IFERROR(INDEX(IF($AG4174&lt;=$AN4174,레드마인_배치!E:E,레드마인_서비스!E:E),콜트리분석!$AI4174),"")</f>
        <v>미대상</v>
      </c>
      <c r="AK4174" s="3" t="str" cm="1">
        <f t="array" ref="AK4174">IFERROR(INDEX(IF($AG4174&lt;=$AN4174,레드마인_배치!H:H,레드마인_서비스!H:H),콜트리분석!$AI4174),"")</f>
        <v>SLB0660I</v>
      </c>
      <c r="AL4174" s="3" t="str" cm="1">
        <f t="array" ref="AL4174">IFERROR(INDEX(IF($AG4174&lt;=$AN4174,레드마인_배치!I:I,레드마인_서비스!I:I),콜트리분석!$AI4174),"")</f>
        <v>DMS SENDING INTERFACE - HDMS format</v>
      </c>
      <c r="AM4174" s="3" t="str" cm="1">
        <f t="array" ref="AM4174">IFERROR(INDEX(IF($AG4174&lt;=$AN4174,레드마인_배치!J:J,레드마인_서비스!J:J),콜트리분석!$AI4174),"")</f>
        <v>배치</v>
      </c>
      <c r="AN4174" s="3">
        <v>4</v>
      </c>
      <c r="AO4174" s="15" t="str">
        <f ca="1">IFERROR(INDEX(레드마인_배치!E:E,MATCH(OFFSET(A4174,,AN4174),레드마인_배치!G:G,0)),"")</f>
        <v>미대상</v>
      </c>
      <c r="AP4174" t="s">
        <v>3330</v>
      </c>
      <c r="AQ4174">
        <v>178</v>
      </c>
      <c r="AT4174" t="str" cm="1">
        <f t="array" ref="AT4174">[1]!add_delimeter(AG4174:AO4174,"|")</f>
        <v>|4|CBCSLB222A|463|미대상|SLB0660I|DMS SENDING INTERFACE - HDMS format|배치|4|미대상|</v>
      </c>
    </row>
    <row r="4175" spans="1:46">
      <c r="A4175" s="3" t="s">
        <v>2957</v>
      </c>
      <c r="B4175" s="3" t="s">
        <v>491</v>
      </c>
      <c r="C4175" s="3" t="s">
        <v>494</v>
      </c>
      <c r="D4175" s="3" t="s">
        <v>766</v>
      </c>
      <c r="E4175" s="3" t="s">
        <v>769</v>
      </c>
      <c r="F4175" s="3" t="s">
        <v>3102</v>
      </c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>
        <f t="shared" si="67"/>
        <v>5</v>
      </c>
      <c r="AH4175" s="3" t="s">
        <v>3102</v>
      </c>
      <c r="AI4175" s="3" t="str">
        <f>IFERROR(IF($AG4175&lt;=$AN4175,MATCH($AH4175,레드마인_배치!G:G,0),MATCH($AH4175,레드마인_서비스!G:G,0)),"")</f>
        <v/>
      </c>
      <c r="AJ4175" s="3" t="str" cm="1">
        <f t="array" ref="AJ4175">IFERROR(INDEX(IF($AG4175&lt;=$AN4175,레드마인_배치!E:E,레드마인_서비스!E:E),콜트리분석!$AI4175),"")</f>
        <v/>
      </c>
      <c r="AK4175" s="3" t="str" cm="1">
        <f t="array" ref="AK4175">IFERROR(INDEX(IF($AG4175&lt;=$AN4175,레드마인_배치!H:H,레드마인_서비스!H:H),콜트리분석!$AI4175),"")</f>
        <v/>
      </c>
      <c r="AL4175" s="3" t="str" cm="1">
        <f t="array" ref="AL4175">IFERROR(INDEX(IF($AG4175&lt;=$AN4175,레드마인_배치!I:I,레드마인_서비스!I:I),콜트리분석!$AI4175),"")</f>
        <v/>
      </c>
      <c r="AM4175" s="3" t="str" cm="1">
        <f t="array" ref="AM4175">IFERROR(INDEX(IF($AG4175&lt;=$AN4175,레드마인_배치!J:J,레드마인_서비스!J:J),콜트리분석!$AI4175),"")</f>
        <v/>
      </c>
      <c r="AN4175" s="3">
        <v>4</v>
      </c>
      <c r="AO4175" s="15" t="str">
        <f ca="1">IFERROR(INDEX(레드마인_배치!E:E,MATCH(OFFSET(A4175,,AN4175),레드마인_배치!G:G,0)),"")</f>
        <v>미대상</v>
      </c>
      <c r="AP4175" t="s">
        <v>3330</v>
      </c>
      <c r="AQ4175">
        <v>178</v>
      </c>
      <c r="AT4175" t="str" cm="1">
        <f t="array" ref="AT4175">[1]!add_delimeter(AG4175:AO4175,"|")</f>
        <v>|5|CLCSLB220B||||||4|미대상|</v>
      </c>
    </row>
    <row r="4176" spans="1:46">
      <c r="A4176" s="3" t="s">
        <v>2957</v>
      </c>
      <c r="B4176" s="3" t="s">
        <v>491</v>
      </c>
      <c r="C4176" s="3" t="s">
        <v>494</v>
      </c>
      <c r="D4176" s="3" t="s">
        <v>766</v>
      </c>
      <c r="E4176" s="3" t="s">
        <v>770</v>
      </c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>
        <f t="shared" si="67"/>
        <v>4</v>
      </c>
      <c r="AH4176" s="3" t="s">
        <v>770</v>
      </c>
      <c r="AI4176" s="3">
        <f>IFERROR(IF($AG4176&lt;=$AN4176,MATCH($AH4176,레드마인_배치!G:G,0),MATCH($AH4176,레드마인_서비스!G:G,0)),"")</f>
        <v>467</v>
      </c>
      <c r="AJ4176" s="3" t="str" cm="1">
        <f t="array" ref="AJ4176">IFERROR(INDEX(IF($AG4176&lt;=$AN4176,레드마인_배치!E:E,레드마인_서비스!E:E),콜트리분석!$AI4176),"")</f>
        <v>미대상</v>
      </c>
      <c r="AK4176" s="3" t="str" cm="1">
        <f t="array" ref="AK4176">IFERROR(INDEX(IF($AG4176&lt;=$AN4176,레드마인_배치!H:H,레드마인_서비스!H:H),콜트리분석!$AI4176),"")</f>
        <v>SLB0670I</v>
      </c>
      <c r="AL4176" s="3" t="str" cm="1">
        <f t="array" ref="AL4176">IFERROR(INDEX(IF($AG4176&lt;=$AN4176,레드마인_배치!I:I,레드마인_서비스!I:I),콜트리분석!$AI4176),"")</f>
        <v>DMS SENDING INTERFACE - DCPADS format</v>
      </c>
      <c r="AM4176" s="3" t="str" cm="1">
        <f t="array" ref="AM4176">IFERROR(INDEX(IF($AG4176&lt;=$AN4176,레드마인_배치!J:J,레드마인_서비스!J:J),콜트리분석!$AI4176),"")</f>
        <v>배치</v>
      </c>
      <c r="AN4176" s="3">
        <v>4</v>
      </c>
      <c r="AO4176" s="15" t="str">
        <f ca="1">IFERROR(INDEX(레드마인_배치!E:E,MATCH(OFFSET(A4176,,AN4176),레드마인_배치!G:G,0)),"")</f>
        <v>미대상</v>
      </c>
      <c r="AP4176" t="s">
        <v>3330</v>
      </c>
      <c r="AQ4176">
        <v>178</v>
      </c>
      <c r="AT4176" t="str" cm="1">
        <f t="array" ref="AT4176">[1]!add_delimeter(AG4176:AO4176,"|")</f>
        <v>|4|CBCSLB223A|467|미대상|SLB0670I|DMS SENDING INTERFACE - DCPADS format|배치|4|미대상|</v>
      </c>
    </row>
    <row r="4177" spans="1:46">
      <c r="A4177" s="3" t="s">
        <v>2957</v>
      </c>
      <c r="B4177" s="3" t="s">
        <v>491</v>
      </c>
      <c r="C4177" s="3" t="s">
        <v>494</v>
      </c>
      <c r="D4177" s="3" t="s">
        <v>766</v>
      </c>
      <c r="E4177" s="3" t="s">
        <v>770</v>
      </c>
      <c r="F4177" s="3" t="s">
        <v>3102</v>
      </c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>
        <f t="shared" si="67"/>
        <v>5</v>
      </c>
      <c r="AH4177" s="3" t="s">
        <v>3102</v>
      </c>
      <c r="AI4177" s="3" t="str">
        <f>IFERROR(IF($AG4177&lt;=$AN4177,MATCH($AH4177,레드마인_배치!G:G,0),MATCH($AH4177,레드마인_서비스!G:G,0)),"")</f>
        <v/>
      </c>
      <c r="AJ4177" s="3" t="str" cm="1">
        <f t="array" ref="AJ4177">IFERROR(INDEX(IF($AG4177&lt;=$AN4177,레드마인_배치!E:E,레드마인_서비스!E:E),콜트리분석!$AI4177),"")</f>
        <v/>
      </c>
      <c r="AK4177" s="3" t="str" cm="1">
        <f t="array" ref="AK4177">IFERROR(INDEX(IF($AG4177&lt;=$AN4177,레드마인_배치!H:H,레드마인_서비스!H:H),콜트리분석!$AI4177),"")</f>
        <v/>
      </c>
      <c r="AL4177" s="3" t="str" cm="1">
        <f t="array" ref="AL4177">IFERROR(INDEX(IF($AG4177&lt;=$AN4177,레드마인_배치!I:I,레드마인_서비스!I:I),콜트리분석!$AI4177),"")</f>
        <v/>
      </c>
      <c r="AM4177" s="3" t="str" cm="1">
        <f t="array" ref="AM4177">IFERROR(INDEX(IF($AG4177&lt;=$AN4177,레드마인_배치!J:J,레드마인_서비스!J:J),콜트리분석!$AI4177),"")</f>
        <v/>
      </c>
      <c r="AN4177" s="3">
        <v>4</v>
      </c>
      <c r="AO4177" s="15" t="str">
        <f ca="1">IFERROR(INDEX(레드마인_배치!E:E,MATCH(OFFSET(A4177,,AN4177),레드마인_배치!G:G,0)),"")</f>
        <v>미대상</v>
      </c>
      <c r="AP4177" t="s">
        <v>3330</v>
      </c>
      <c r="AQ4177">
        <v>178</v>
      </c>
      <c r="AT4177" t="str" cm="1">
        <f t="array" ref="AT4177">[1]!add_delimeter(AG4177:AO4177,"|")</f>
        <v>|5|CLCSLB220B||||||4|미대상|</v>
      </c>
    </row>
    <row r="4178" spans="1:46">
      <c r="A4178" s="3" t="s">
        <v>2957</v>
      </c>
      <c r="B4178" s="3" t="s">
        <v>491</v>
      </c>
      <c r="C4178" s="3" t="s">
        <v>494</v>
      </c>
      <c r="D4178" s="3" t="s">
        <v>766</v>
      </c>
      <c r="E4178" s="3" t="s">
        <v>771</v>
      </c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>
        <f t="shared" si="67"/>
        <v>4</v>
      </c>
      <c r="AH4178" s="3" t="s">
        <v>771</v>
      </c>
      <c r="AI4178" s="3">
        <f>IFERROR(IF($AG4178&lt;=$AN4178,MATCH($AH4178,레드마인_배치!G:G,0),MATCH($AH4178,레드마인_서비스!G:G,0)),"")</f>
        <v>470</v>
      </c>
      <c r="AJ4178" s="3" t="str" cm="1">
        <f t="array" ref="AJ4178">IFERROR(INDEX(IF($AG4178&lt;=$AN4178,레드마인_배치!E:E,레드마인_서비스!E:E),콜트리분석!$AI4178),"")</f>
        <v>미대상</v>
      </c>
      <c r="AK4178" s="3" t="str" cm="1">
        <f t="array" ref="AK4178">IFERROR(INDEX(IF($AG4178&lt;=$AN4178,레드마인_배치!H:H,레드마인_서비스!H:H),콜트리분석!$AI4178),"")</f>
        <v>SLB0680I</v>
      </c>
      <c r="AL4178" s="3" t="str" cm="1">
        <f t="array" ref="AL4178">IFERROR(INDEX(IF($AG4178&lt;=$AN4178,레드마인_배치!I:I,레드마인_서비스!I:I),콜트리분석!$AI4178),"")</f>
        <v>DMS SENDING INTERFACE - DCPADS format</v>
      </c>
      <c r="AM4178" s="3" t="str" cm="1">
        <f t="array" ref="AM4178">IFERROR(INDEX(IF($AG4178&lt;=$AN4178,레드마인_배치!J:J,레드마인_서비스!J:J),콜트리분석!$AI4178),"")</f>
        <v>배치</v>
      </c>
      <c r="AN4178" s="3">
        <v>4</v>
      </c>
      <c r="AO4178" s="15" t="str">
        <f ca="1">IFERROR(INDEX(레드마인_배치!E:E,MATCH(OFFSET(A4178,,AN4178),레드마인_배치!G:G,0)),"")</f>
        <v>미대상</v>
      </c>
      <c r="AP4178" t="s">
        <v>3330</v>
      </c>
      <c r="AQ4178">
        <v>178</v>
      </c>
      <c r="AT4178" t="str" cm="1">
        <f t="array" ref="AT4178">[1]!add_delimeter(AG4178:AO4178,"|")</f>
        <v>|4|CBCSLB223B|470|미대상|SLB0680I|DMS SENDING INTERFACE - DCPADS format|배치|4|미대상|</v>
      </c>
    </row>
    <row r="4179" spans="1:46">
      <c r="A4179" s="3" t="s">
        <v>2957</v>
      </c>
      <c r="B4179" s="3" t="s">
        <v>491</v>
      </c>
      <c r="C4179" s="3" t="s">
        <v>494</v>
      </c>
      <c r="D4179" s="3" t="s">
        <v>766</v>
      </c>
      <c r="E4179" s="3" t="s">
        <v>771</v>
      </c>
      <c r="F4179" s="3" t="s">
        <v>3102</v>
      </c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>
        <f t="shared" si="67"/>
        <v>5</v>
      </c>
      <c r="AH4179" s="3" t="s">
        <v>3102</v>
      </c>
      <c r="AI4179" s="3" t="str">
        <f>IFERROR(IF($AG4179&lt;=$AN4179,MATCH($AH4179,레드마인_배치!G:G,0),MATCH($AH4179,레드마인_서비스!G:G,0)),"")</f>
        <v/>
      </c>
      <c r="AJ4179" s="3" t="str" cm="1">
        <f t="array" ref="AJ4179">IFERROR(INDEX(IF($AG4179&lt;=$AN4179,레드마인_배치!E:E,레드마인_서비스!E:E),콜트리분석!$AI4179),"")</f>
        <v/>
      </c>
      <c r="AK4179" s="3" t="str" cm="1">
        <f t="array" ref="AK4179">IFERROR(INDEX(IF($AG4179&lt;=$AN4179,레드마인_배치!H:H,레드마인_서비스!H:H),콜트리분석!$AI4179),"")</f>
        <v/>
      </c>
      <c r="AL4179" s="3" t="str" cm="1">
        <f t="array" ref="AL4179">IFERROR(INDEX(IF($AG4179&lt;=$AN4179,레드마인_배치!I:I,레드마인_서비스!I:I),콜트리분석!$AI4179),"")</f>
        <v/>
      </c>
      <c r="AM4179" s="3" t="str" cm="1">
        <f t="array" ref="AM4179">IFERROR(INDEX(IF($AG4179&lt;=$AN4179,레드마인_배치!J:J,레드마인_서비스!J:J),콜트리분석!$AI4179),"")</f>
        <v/>
      </c>
      <c r="AN4179" s="3">
        <v>4</v>
      </c>
      <c r="AO4179" s="15" t="str">
        <f ca="1">IFERROR(INDEX(레드마인_배치!E:E,MATCH(OFFSET(A4179,,AN4179),레드마인_배치!G:G,0)),"")</f>
        <v>미대상</v>
      </c>
      <c r="AP4179" t="s">
        <v>3330</v>
      </c>
      <c r="AQ4179">
        <v>178</v>
      </c>
      <c r="AT4179" t="str" cm="1">
        <f t="array" ref="AT4179">[1]!add_delimeter(AG4179:AO4179,"|")</f>
        <v>|5|CLCSLB220B||||||4|미대상|</v>
      </c>
    </row>
    <row r="4180" spans="1:46">
      <c r="A4180" s="3" t="s">
        <v>2957</v>
      </c>
      <c r="B4180" s="3" t="s">
        <v>491</v>
      </c>
      <c r="C4180" s="3" t="s">
        <v>494</v>
      </c>
      <c r="D4180" s="3" t="s">
        <v>766</v>
      </c>
      <c r="E4180" s="3" t="s">
        <v>772</v>
      </c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>
        <f t="shared" si="67"/>
        <v>4</v>
      </c>
      <c r="AH4180" s="3" t="s">
        <v>772</v>
      </c>
      <c r="AI4180" s="3">
        <f>IFERROR(IF($AG4180&lt;=$AN4180,MATCH($AH4180,레드마인_배치!G:G,0),MATCH($AH4180,레드마인_서비스!G:G,0)),"")</f>
        <v>473</v>
      </c>
      <c r="AJ4180" s="3" t="str" cm="1">
        <f t="array" ref="AJ4180">IFERROR(INDEX(IF($AG4180&lt;=$AN4180,레드마인_배치!E:E,레드마인_서비스!E:E),콜트리분석!$AI4180),"")</f>
        <v>미대상</v>
      </c>
      <c r="AK4180" s="3" t="str" cm="1">
        <f t="array" ref="AK4180">IFERROR(INDEX(IF($AG4180&lt;=$AN4180,레드마인_배치!H:H,레드마인_서비스!H:H),콜트리분석!$AI4180),"")</f>
        <v>SLB0690I</v>
      </c>
      <c r="AL4180" s="3" t="str" cm="1">
        <f t="array" ref="AL4180">IFERROR(INDEX(IF($AG4180&lt;=$AN4180,레드마인_배치!I:I,레드마인_서비스!I:I),콜트리분석!$AI4180),"")</f>
        <v>DMS INTERFACE (KCI) - Price Master Net ENG(K)</v>
      </c>
      <c r="AM4180" s="3" t="str" cm="1">
        <f t="array" ref="AM4180">IFERROR(INDEX(IF($AG4180&lt;=$AN4180,레드마인_배치!J:J,레드마인_서비스!J:J),콜트리분석!$AI4180),"")</f>
        <v>배치</v>
      </c>
      <c r="AN4180" s="3">
        <v>4</v>
      </c>
      <c r="AO4180" s="15" t="str">
        <f ca="1">IFERROR(INDEX(레드마인_배치!E:E,MATCH(OFFSET(A4180,,AN4180),레드마인_배치!G:G,0)),"")</f>
        <v>미대상</v>
      </c>
      <c r="AP4180" t="s">
        <v>3330</v>
      </c>
      <c r="AQ4180">
        <v>178</v>
      </c>
      <c r="AT4180" t="str" cm="1">
        <f t="array" ref="AT4180">[1]!add_delimeter(AG4180:AO4180,"|")</f>
        <v>|4|CBCSLB224A|473|미대상|SLB0690I|DMS INTERFACE (KCI) - Price Master Net ENG(K)|배치|4|미대상|</v>
      </c>
    </row>
    <row r="4181" spans="1:46">
      <c r="A4181" s="3" t="s">
        <v>2957</v>
      </c>
      <c r="B4181" s="3" t="s">
        <v>491</v>
      </c>
      <c r="C4181" s="3" t="s">
        <v>494</v>
      </c>
      <c r="D4181" s="3" t="s">
        <v>766</v>
      </c>
      <c r="E4181" s="3" t="s">
        <v>772</v>
      </c>
      <c r="F4181" s="3" t="s">
        <v>3102</v>
      </c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>
        <f t="shared" si="67"/>
        <v>5</v>
      </c>
      <c r="AH4181" s="3" t="s">
        <v>3102</v>
      </c>
      <c r="AI4181" s="3" t="str">
        <f>IFERROR(IF($AG4181&lt;=$AN4181,MATCH($AH4181,레드마인_배치!G:G,0),MATCH($AH4181,레드마인_서비스!G:G,0)),"")</f>
        <v/>
      </c>
      <c r="AJ4181" s="3" t="str" cm="1">
        <f t="array" ref="AJ4181">IFERROR(INDEX(IF($AG4181&lt;=$AN4181,레드마인_배치!E:E,레드마인_서비스!E:E),콜트리분석!$AI4181),"")</f>
        <v/>
      </c>
      <c r="AK4181" s="3" t="str" cm="1">
        <f t="array" ref="AK4181">IFERROR(INDEX(IF($AG4181&lt;=$AN4181,레드마인_배치!H:H,레드마인_서비스!H:H),콜트리분석!$AI4181),"")</f>
        <v/>
      </c>
      <c r="AL4181" s="3" t="str" cm="1">
        <f t="array" ref="AL4181">IFERROR(INDEX(IF($AG4181&lt;=$AN4181,레드마인_배치!I:I,레드마인_서비스!I:I),콜트리분석!$AI4181),"")</f>
        <v/>
      </c>
      <c r="AM4181" s="3" t="str" cm="1">
        <f t="array" ref="AM4181">IFERROR(INDEX(IF($AG4181&lt;=$AN4181,레드마인_배치!J:J,레드마인_서비스!J:J),콜트리분석!$AI4181),"")</f>
        <v/>
      </c>
      <c r="AN4181" s="3">
        <v>4</v>
      </c>
      <c r="AO4181" s="15" t="str">
        <f ca="1">IFERROR(INDEX(레드마인_배치!E:E,MATCH(OFFSET(A4181,,AN4181),레드마인_배치!G:G,0)),"")</f>
        <v>미대상</v>
      </c>
      <c r="AP4181" t="s">
        <v>3330</v>
      </c>
      <c r="AQ4181">
        <v>178</v>
      </c>
      <c r="AT4181" t="str" cm="1">
        <f t="array" ref="AT4181">[1]!add_delimeter(AG4181:AO4181,"|")</f>
        <v>|5|CLCSLB220B||||||4|미대상|</v>
      </c>
    </row>
    <row r="4182" spans="1:46">
      <c r="A4182" s="3" t="s">
        <v>2957</v>
      </c>
      <c r="B4182" s="3" t="s">
        <v>491</v>
      </c>
      <c r="C4182" s="3" t="s">
        <v>494</v>
      </c>
      <c r="D4182" s="3" t="s">
        <v>766</v>
      </c>
      <c r="E4182" s="3" t="s">
        <v>773</v>
      </c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>
        <f t="shared" si="67"/>
        <v>4</v>
      </c>
      <c r="AH4182" s="3" t="s">
        <v>773</v>
      </c>
      <c r="AI4182" s="3">
        <f>IFERROR(IF($AG4182&lt;=$AN4182,MATCH($AH4182,레드마인_배치!G:G,0),MATCH($AH4182,레드마인_서비스!G:G,0)),"")</f>
        <v>476</v>
      </c>
      <c r="AJ4182" s="3" t="str" cm="1">
        <f t="array" ref="AJ4182">IFERROR(INDEX(IF($AG4182&lt;=$AN4182,레드마인_배치!E:E,레드마인_서비스!E:E),콜트리분석!$AI4182),"")</f>
        <v>미대상</v>
      </c>
      <c r="AK4182" s="3" t="str" cm="1">
        <f t="array" ref="AK4182">IFERROR(INDEX(IF($AG4182&lt;=$AN4182,레드마인_배치!H:H,레드마인_서비스!H:H),콜트리분석!$AI4182),"")</f>
        <v>SLB0700I</v>
      </c>
      <c r="AL4182" s="3" t="str" cm="1">
        <f t="array" ref="AL4182">IFERROR(INDEX(IF($AG4182&lt;=$AN4182,레드마인_배치!I:I,레드마인_서비스!I:I),콜트리분석!$AI4182),"")</f>
        <v>DMS INTERFACE (KCI) - Price Master Net FRE(K)</v>
      </c>
      <c r="AM4182" s="3" t="str" cm="1">
        <f t="array" ref="AM4182">IFERROR(INDEX(IF($AG4182&lt;=$AN4182,레드마인_배치!J:J,레드마인_서비스!J:J),콜트리분석!$AI4182),"")</f>
        <v>배치</v>
      </c>
      <c r="AN4182" s="3">
        <v>4</v>
      </c>
      <c r="AO4182" s="15" t="str">
        <f ca="1">IFERROR(INDEX(레드마인_배치!E:E,MATCH(OFFSET(A4182,,AN4182),레드마인_배치!G:G,0)),"")</f>
        <v>미대상</v>
      </c>
      <c r="AP4182" t="s">
        <v>3330</v>
      </c>
      <c r="AQ4182">
        <v>178</v>
      </c>
      <c r="AT4182" t="str" cm="1">
        <f t="array" ref="AT4182">[1]!add_delimeter(AG4182:AO4182,"|")</f>
        <v>|4|CBCSLB225A|476|미대상|SLB0700I|DMS INTERFACE (KCI) - Price Master Net FRE(K)|배치|4|미대상|</v>
      </c>
    </row>
    <row r="4183" spans="1:46">
      <c r="A4183" s="3" t="s">
        <v>2957</v>
      </c>
      <c r="B4183" s="3" t="s">
        <v>491</v>
      </c>
      <c r="C4183" s="3" t="s">
        <v>494</v>
      </c>
      <c r="D4183" s="3" t="s">
        <v>766</v>
      </c>
      <c r="E4183" s="3" t="s">
        <v>773</v>
      </c>
      <c r="F4183" s="3" t="s">
        <v>3102</v>
      </c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>
        <f t="shared" si="67"/>
        <v>5</v>
      </c>
      <c r="AH4183" s="3" t="s">
        <v>3102</v>
      </c>
      <c r="AI4183" s="3" t="str">
        <f>IFERROR(IF($AG4183&lt;=$AN4183,MATCH($AH4183,레드마인_배치!G:G,0),MATCH($AH4183,레드마인_서비스!G:G,0)),"")</f>
        <v/>
      </c>
      <c r="AJ4183" s="3" t="str" cm="1">
        <f t="array" ref="AJ4183">IFERROR(INDEX(IF($AG4183&lt;=$AN4183,레드마인_배치!E:E,레드마인_서비스!E:E),콜트리분석!$AI4183),"")</f>
        <v/>
      </c>
      <c r="AK4183" s="3" t="str" cm="1">
        <f t="array" ref="AK4183">IFERROR(INDEX(IF($AG4183&lt;=$AN4183,레드마인_배치!H:H,레드마인_서비스!H:H),콜트리분석!$AI4183),"")</f>
        <v/>
      </c>
      <c r="AL4183" s="3" t="str" cm="1">
        <f t="array" ref="AL4183">IFERROR(INDEX(IF($AG4183&lt;=$AN4183,레드마인_배치!I:I,레드마인_서비스!I:I),콜트리분석!$AI4183),"")</f>
        <v/>
      </c>
      <c r="AM4183" s="3" t="str" cm="1">
        <f t="array" ref="AM4183">IFERROR(INDEX(IF($AG4183&lt;=$AN4183,레드마인_배치!J:J,레드마인_서비스!J:J),콜트리분석!$AI4183),"")</f>
        <v/>
      </c>
      <c r="AN4183" s="3">
        <v>4</v>
      </c>
      <c r="AO4183" s="15" t="str">
        <f ca="1">IFERROR(INDEX(레드마인_배치!E:E,MATCH(OFFSET(A4183,,AN4183),레드마인_배치!G:G,0)),"")</f>
        <v>미대상</v>
      </c>
      <c r="AP4183" t="s">
        <v>3330</v>
      </c>
      <c r="AQ4183">
        <v>178</v>
      </c>
      <c r="AT4183" t="str" cm="1">
        <f t="array" ref="AT4183">[1]!add_delimeter(AG4183:AO4183,"|")</f>
        <v>|5|CLCSLB220B||||||4|미대상|</v>
      </c>
    </row>
    <row r="4184" spans="1:46">
      <c r="A4184" s="3" t="s">
        <v>2957</v>
      </c>
      <c r="B4184" s="3" t="s">
        <v>491</v>
      </c>
      <c r="C4184" s="3" t="s">
        <v>494</v>
      </c>
      <c r="D4184" s="3" t="s">
        <v>766</v>
      </c>
      <c r="E4184" s="3" t="s">
        <v>774</v>
      </c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>
        <f t="shared" si="67"/>
        <v>4</v>
      </c>
      <c r="AH4184" s="3" t="s">
        <v>774</v>
      </c>
      <c r="AI4184" s="3">
        <f>IFERROR(IF($AG4184&lt;=$AN4184,MATCH($AH4184,레드마인_배치!G:G,0),MATCH($AH4184,레드마인_서비스!G:G,0)),"")</f>
        <v>479</v>
      </c>
      <c r="AJ4184" s="3" t="str" cm="1">
        <f t="array" ref="AJ4184">IFERROR(INDEX(IF($AG4184&lt;=$AN4184,레드마인_배치!E:E,레드마인_서비스!E:E),콜트리분석!$AI4184),"")</f>
        <v>미대상</v>
      </c>
      <c r="AK4184" s="3" t="str" cm="1">
        <f t="array" ref="AK4184">IFERROR(INDEX(IF($AG4184&lt;=$AN4184,레드마인_배치!H:H,레드마인_서비스!H:H),콜트리분석!$AI4184),"")</f>
        <v>SLB0710I</v>
      </c>
      <c r="AL4184" s="3" t="str" cm="1">
        <f t="array" ref="AL4184">IFERROR(INDEX(IF($AG4184&lt;=$AN4184,레드마인_배치!I:I,레드마인_서비스!I:I),콜트리분석!$AI4184),"")</f>
        <v>DMS INTERFACE (KCI) - Price Master MSRP ENG(K)</v>
      </c>
      <c r="AM4184" s="3" t="str" cm="1">
        <f t="array" ref="AM4184">IFERROR(INDEX(IF($AG4184&lt;=$AN4184,레드마인_배치!J:J,레드마인_서비스!J:J),콜트리분석!$AI4184),"")</f>
        <v>배치</v>
      </c>
      <c r="AN4184" s="3">
        <v>4</v>
      </c>
      <c r="AO4184" s="15" t="str">
        <f ca="1">IFERROR(INDEX(레드마인_배치!E:E,MATCH(OFFSET(A4184,,AN4184),레드마인_배치!G:G,0)),"")</f>
        <v>미대상</v>
      </c>
      <c r="AP4184" t="s">
        <v>3330</v>
      </c>
      <c r="AQ4184">
        <v>178</v>
      </c>
      <c r="AT4184" t="str" cm="1">
        <f t="array" ref="AT4184">[1]!add_delimeter(AG4184:AO4184,"|")</f>
        <v>|4|CBCSLB226A|479|미대상|SLB0710I|DMS INTERFACE (KCI) - Price Master MSRP ENG(K)|배치|4|미대상|</v>
      </c>
    </row>
    <row r="4185" spans="1:46">
      <c r="A4185" s="3" t="s">
        <v>2957</v>
      </c>
      <c r="B4185" s="3" t="s">
        <v>491</v>
      </c>
      <c r="C4185" s="3" t="s">
        <v>494</v>
      </c>
      <c r="D4185" s="3" t="s">
        <v>766</v>
      </c>
      <c r="E4185" s="3" t="s">
        <v>774</v>
      </c>
      <c r="F4185" s="3" t="s">
        <v>3102</v>
      </c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>
        <f t="shared" si="67"/>
        <v>5</v>
      </c>
      <c r="AH4185" s="3" t="s">
        <v>3102</v>
      </c>
      <c r="AI4185" s="3" t="str">
        <f>IFERROR(IF($AG4185&lt;=$AN4185,MATCH($AH4185,레드마인_배치!G:G,0),MATCH($AH4185,레드마인_서비스!G:G,0)),"")</f>
        <v/>
      </c>
      <c r="AJ4185" s="3" t="str" cm="1">
        <f t="array" ref="AJ4185">IFERROR(INDEX(IF($AG4185&lt;=$AN4185,레드마인_배치!E:E,레드마인_서비스!E:E),콜트리분석!$AI4185),"")</f>
        <v/>
      </c>
      <c r="AK4185" s="3" t="str" cm="1">
        <f t="array" ref="AK4185">IFERROR(INDEX(IF($AG4185&lt;=$AN4185,레드마인_배치!H:H,레드마인_서비스!H:H),콜트리분석!$AI4185),"")</f>
        <v/>
      </c>
      <c r="AL4185" s="3" t="str" cm="1">
        <f t="array" ref="AL4185">IFERROR(INDEX(IF($AG4185&lt;=$AN4185,레드마인_배치!I:I,레드마인_서비스!I:I),콜트리분석!$AI4185),"")</f>
        <v/>
      </c>
      <c r="AM4185" s="3" t="str" cm="1">
        <f t="array" ref="AM4185">IFERROR(INDEX(IF($AG4185&lt;=$AN4185,레드마인_배치!J:J,레드마인_서비스!J:J),콜트리분석!$AI4185),"")</f>
        <v/>
      </c>
      <c r="AN4185" s="3">
        <v>4</v>
      </c>
      <c r="AO4185" s="15" t="str">
        <f ca="1">IFERROR(INDEX(레드마인_배치!E:E,MATCH(OFFSET(A4185,,AN4185),레드마인_배치!G:G,0)),"")</f>
        <v>미대상</v>
      </c>
      <c r="AP4185" t="s">
        <v>3330</v>
      </c>
      <c r="AQ4185">
        <v>178</v>
      </c>
      <c r="AT4185" t="str" cm="1">
        <f t="array" ref="AT4185">[1]!add_delimeter(AG4185:AO4185,"|")</f>
        <v>|5|CLCSLB220B||||||4|미대상|</v>
      </c>
    </row>
    <row r="4186" spans="1:46">
      <c r="A4186" s="3" t="s">
        <v>2957</v>
      </c>
      <c r="B4186" s="3" t="s">
        <v>491</v>
      </c>
      <c r="C4186" s="3" t="s">
        <v>494</v>
      </c>
      <c r="D4186" s="3" t="s">
        <v>766</v>
      </c>
      <c r="E4186" s="3" t="s">
        <v>775</v>
      </c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>
        <f t="shared" si="67"/>
        <v>4</v>
      </c>
      <c r="AH4186" s="3" t="s">
        <v>775</v>
      </c>
      <c r="AI4186" s="3">
        <f>IFERROR(IF($AG4186&lt;=$AN4186,MATCH($AH4186,레드마인_배치!G:G,0),MATCH($AH4186,레드마인_서비스!G:G,0)),"")</f>
        <v>482</v>
      </c>
      <c r="AJ4186" s="3" t="str" cm="1">
        <f t="array" ref="AJ4186">IFERROR(INDEX(IF($AG4186&lt;=$AN4186,레드마인_배치!E:E,레드마인_서비스!E:E),콜트리분석!$AI4186),"")</f>
        <v>미대상</v>
      </c>
      <c r="AK4186" s="3" t="str" cm="1">
        <f t="array" ref="AK4186">IFERROR(INDEX(IF($AG4186&lt;=$AN4186,레드마인_배치!H:H,레드마인_서비스!H:H),콜트리분석!$AI4186),"")</f>
        <v>SLB0720I</v>
      </c>
      <c r="AL4186" s="3" t="str" cm="1">
        <f t="array" ref="AL4186">IFERROR(INDEX(IF($AG4186&lt;=$AN4186,레드마인_배치!I:I,레드마인_서비스!I:I),콜트리분석!$AI4186),"")</f>
        <v>DMS INTERFACE (KCI) - Price Master MSRP FRE(K)</v>
      </c>
      <c r="AM4186" s="3" t="str" cm="1">
        <f t="array" ref="AM4186">IFERROR(INDEX(IF($AG4186&lt;=$AN4186,레드마인_배치!J:J,레드마인_서비스!J:J),콜트리분석!$AI4186),"")</f>
        <v>배치</v>
      </c>
      <c r="AN4186" s="3">
        <v>4</v>
      </c>
      <c r="AO4186" s="15" t="str">
        <f ca="1">IFERROR(INDEX(레드마인_배치!E:E,MATCH(OFFSET(A4186,,AN4186),레드마인_배치!G:G,0)),"")</f>
        <v>미대상</v>
      </c>
      <c r="AP4186" t="s">
        <v>3330</v>
      </c>
      <c r="AQ4186">
        <v>178</v>
      </c>
      <c r="AT4186" t="str" cm="1">
        <f t="array" ref="AT4186">[1]!add_delimeter(AG4186:AO4186,"|")</f>
        <v>|4|CBCSLB227A|482|미대상|SLB0720I|DMS INTERFACE (KCI) - Price Master MSRP FRE(K)|배치|4|미대상|</v>
      </c>
    </row>
    <row r="4187" spans="1:46">
      <c r="A4187" s="3" t="s">
        <v>2957</v>
      </c>
      <c r="B4187" s="3" t="s">
        <v>491</v>
      </c>
      <c r="C4187" s="3" t="s">
        <v>494</v>
      </c>
      <c r="D4187" s="3" t="s">
        <v>766</v>
      </c>
      <c r="E4187" s="3" t="s">
        <v>775</v>
      </c>
      <c r="F4187" s="3" t="s">
        <v>3102</v>
      </c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>
        <f t="shared" si="67"/>
        <v>5</v>
      </c>
      <c r="AH4187" s="3" t="s">
        <v>3102</v>
      </c>
      <c r="AI4187" s="3" t="str">
        <f>IFERROR(IF($AG4187&lt;=$AN4187,MATCH($AH4187,레드마인_배치!G:G,0),MATCH($AH4187,레드마인_서비스!G:G,0)),"")</f>
        <v/>
      </c>
      <c r="AJ4187" s="3" t="str" cm="1">
        <f t="array" ref="AJ4187">IFERROR(INDEX(IF($AG4187&lt;=$AN4187,레드마인_배치!E:E,레드마인_서비스!E:E),콜트리분석!$AI4187),"")</f>
        <v/>
      </c>
      <c r="AK4187" s="3" t="str" cm="1">
        <f t="array" ref="AK4187">IFERROR(INDEX(IF($AG4187&lt;=$AN4187,레드마인_배치!H:H,레드마인_서비스!H:H),콜트리분석!$AI4187),"")</f>
        <v/>
      </c>
      <c r="AL4187" s="3" t="str" cm="1">
        <f t="array" ref="AL4187">IFERROR(INDEX(IF($AG4187&lt;=$AN4187,레드마인_배치!I:I,레드마인_서비스!I:I),콜트리분석!$AI4187),"")</f>
        <v/>
      </c>
      <c r="AM4187" s="3" t="str" cm="1">
        <f t="array" ref="AM4187">IFERROR(INDEX(IF($AG4187&lt;=$AN4187,레드마인_배치!J:J,레드마인_서비스!J:J),콜트리분석!$AI4187),"")</f>
        <v/>
      </c>
      <c r="AN4187" s="3">
        <v>4</v>
      </c>
      <c r="AO4187" s="15" t="str">
        <f ca="1">IFERROR(INDEX(레드마인_배치!E:E,MATCH(OFFSET(A4187,,AN4187),레드마인_배치!G:G,0)),"")</f>
        <v>미대상</v>
      </c>
      <c r="AP4187" t="s">
        <v>3330</v>
      </c>
      <c r="AQ4187">
        <v>178</v>
      </c>
      <c r="AT4187" t="str" cm="1">
        <f t="array" ref="AT4187">[1]!add_delimeter(AG4187:AO4187,"|")</f>
        <v>|5|CLCSLB220B||||||4|미대상|</v>
      </c>
    </row>
    <row r="4188" spans="1:46">
      <c r="A4188" s="3" t="s">
        <v>2957</v>
      </c>
      <c r="B4188" s="3" t="s">
        <v>491</v>
      </c>
      <c r="C4188" s="3" t="s">
        <v>494</v>
      </c>
      <c r="D4188" s="3" t="s">
        <v>766</v>
      </c>
      <c r="E4188" s="3" t="s">
        <v>776</v>
      </c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>
        <f t="shared" si="67"/>
        <v>4</v>
      </c>
      <c r="AH4188" s="3" t="s">
        <v>776</v>
      </c>
      <c r="AI4188" s="3">
        <f>IFERROR(IF($AG4188&lt;=$AN4188,MATCH($AH4188,레드마인_배치!G:G,0),MATCH($AH4188,레드마인_서비스!G:G,0)),"")</f>
        <v>484</v>
      </c>
      <c r="AJ4188" s="3" t="str" cm="1">
        <f t="array" ref="AJ4188">IFERROR(INDEX(IF($AG4188&lt;=$AN4188,레드마인_배치!E:E,레드마인_서비스!E:E),콜트리분석!$AI4188),"")</f>
        <v>미대상</v>
      </c>
      <c r="AK4188" s="3" t="str" cm="1">
        <f t="array" ref="AK4188">IFERROR(INDEX(IF($AG4188&lt;=$AN4188,레드마인_배치!H:H,레드마인_서비스!H:H),콜트리분석!$AI4188),"")</f>
        <v>SLB0730I</v>
      </c>
      <c r="AL4188" s="3" t="str" cm="1">
        <f t="array" ref="AL4188">IFERROR(INDEX(IF($AG4188&lt;=$AN4188,레드마인_배치!I:I,레드마인_서비스!I:I),콜트리분석!$AI4188),"")</f>
        <v>DMS INTERFACE - EPC(H)</v>
      </c>
      <c r="AM4188" s="3" t="str" cm="1">
        <f t="array" ref="AM4188">IFERROR(INDEX(IF($AG4188&lt;=$AN4188,레드마인_배치!J:J,레드마인_서비스!J:J),콜트리분석!$AI4188),"")</f>
        <v>배치</v>
      </c>
      <c r="AN4188" s="3">
        <v>4</v>
      </c>
      <c r="AO4188" s="15" t="str">
        <f ca="1">IFERROR(INDEX(레드마인_배치!E:E,MATCH(OFFSET(A4188,,AN4188),레드마인_배치!G:G,0)),"")</f>
        <v>미대상</v>
      </c>
      <c r="AP4188" t="s">
        <v>3330</v>
      </c>
      <c r="AQ4188">
        <v>178</v>
      </c>
      <c r="AT4188" t="str" cm="1">
        <f t="array" ref="AT4188">[1]!add_delimeter(AG4188:AO4188,"|")</f>
        <v>|4|CBCSLB228A|484|미대상|SLB0730I|DMS INTERFACE - EPC(H)|배치|4|미대상|</v>
      </c>
    </row>
    <row r="4189" spans="1:46">
      <c r="A4189" s="3" t="s">
        <v>2957</v>
      </c>
      <c r="B4189" s="3" t="s">
        <v>491</v>
      </c>
      <c r="C4189" s="3" t="s">
        <v>494</v>
      </c>
      <c r="D4189" s="3" t="s">
        <v>766</v>
      </c>
      <c r="E4189" s="3" t="s">
        <v>776</v>
      </c>
      <c r="F4189" s="3" t="s">
        <v>3102</v>
      </c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>
        <f t="shared" ref="AG4189:AG4250" si="68">COUNTA(B4189:AF4189)</f>
        <v>5</v>
      </c>
      <c r="AH4189" s="3" t="s">
        <v>3102</v>
      </c>
      <c r="AI4189" s="3" t="str">
        <f>IFERROR(IF($AG4189&lt;=$AN4189,MATCH($AH4189,레드마인_배치!G:G,0),MATCH($AH4189,레드마인_서비스!G:G,0)),"")</f>
        <v/>
      </c>
      <c r="AJ4189" s="3" t="str" cm="1">
        <f t="array" ref="AJ4189">IFERROR(INDEX(IF($AG4189&lt;=$AN4189,레드마인_배치!E:E,레드마인_서비스!E:E),콜트리분석!$AI4189),"")</f>
        <v/>
      </c>
      <c r="AK4189" s="3" t="str" cm="1">
        <f t="array" ref="AK4189">IFERROR(INDEX(IF($AG4189&lt;=$AN4189,레드마인_배치!H:H,레드마인_서비스!H:H),콜트리분석!$AI4189),"")</f>
        <v/>
      </c>
      <c r="AL4189" s="3" t="str" cm="1">
        <f t="array" ref="AL4189">IFERROR(INDEX(IF($AG4189&lt;=$AN4189,레드마인_배치!I:I,레드마인_서비스!I:I),콜트리분석!$AI4189),"")</f>
        <v/>
      </c>
      <c r="AM4189" s="3" t="str" cm="1">
        <f t="array" ref="AM4189">IFERROR(INDEX(IF($AG4189&lt;=$AN4189,레드마인_배치!J:J,레드마인_서비스!J:J),콜트리분석!$AI4189),"")</f>
        <v/>
      </c>
      <c r="AN4189" s="3">
        <v>4</v>
      </c>
      <c r="AO4189" s="15" t="str">
        <f ca="1">IFERROR(INDEX(레드마인_배치!E:E,MATCH(OFFSET(A4189,,AN4189),레드마인_배치!G:G,0)),"")</f>
        <v>미대상</v>
      </c>
      <c r="AP4189" t="s">
        <v>3330</v>
      </c>
      <c r="AQ4189">
        <v>178</v>
      </c>
      <c r="AT4189" t="str" cm="1">
        <f t="array" ref="AT4189">[1]!add_delimeter(AG4189:AO4189,"|")</f>
        <v>|5|CLCSLB220B||||||4|미대상|</v>
      </c>
    </row>
    <row r="4190" spans="1:46">
      <c r="A4190" s="3" t="s">
        <v>2957</v>
      </c>
      <c r="B4190" s="3" t="s">
        <v>491</v>
      </c>
      <c r="C4190" s="3" t="s">
        <v>494</v>
      </c>
      <c r="D4190" s="3" t="s">
        <v>1539</v>
      </c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>
        <f t="shared" si="68"/>
        <v>3</v>
      </c>
      <c r="AH4190" s="3" t="s">
        <v>1539</v>
      </c>
      <c r="AI4190" s="3">
        <f>IFERROR(IF($AG4190&lt;=$AN4190,MATCH($AH4190,레드마인_배치!G:G,0),MATCH($AH4190,레드마인_서비스!G:G,0)),"")</f>
        <v>266</v>
      </c>
      <c r="AJ4190" s="3" t="str" cm="1">
        <f t="array" ref="AJ4190">IFERROR(INDEX(IF($AG4190&lt;=$AN4190,레드마인_배치!E:E,레드마인_서비스!E:E),콜트리분석!$AI4190),"")</f>
        <v>미대상</v>
      </c>
      <c r="AK4190" s="3" t="str" cm="1">
        <f t="array" ref="AK4190">IFERROR(INDEX(IF($AG4190&lt;=$AN4190,레드마인_배치!H:H,레드마인_서비스!H:H),콜트리분석!$AI4190),"")</f>
        <v>IFB540A</v>
      </c>
      <c r="AL4190" s="3" t="str" cm="1">
        <f t="array" ref="AL4190">IFERROR(INDEX(IF($AG4190&lt;=$AN4190,레드마인_배치!I:I,레드마인_서비스!I:I),콜트리분석!$AI4190),"")</f>
        <v xml:space="preserve">TSI(KCI) Sending                                  </v>
      </c>
      <c r="AM4190" s="3" t="str" cm="1">
        <f t="array" ref="AM4190">IFERROR(INDEX(IF($AG4190&lt;=$AN4190,레드마인_배치!J:J,레드마인_서비스!J:J),콜트리분석!$AI4190),"")</f>
        <v>배치</v>
      </c>
      <c r="AN4190" s="3">
        <v>3</v>
      </c>
      <c r="AO4190" s="15" t="str">
        <f ca="1">IFERROR(INDEX(레드마인_배치!E:E,MATCH(OFFSET(A4190,,AN4190),레드마인_배치!G:G,0)),"")</f>
        <v>미대상</v>
      </c>
      <c r="AP4190" t="s">
        <v>3330</v>
      </c>
      <c r="AQ4190">
        <v>179</v>
      </c>
      <c r="AT4190" t="str" cm="1">
        <f t="array" ref="AT4190">[1]!add_delimeter(AG4190:AO4190,"|")</f>
        <v>|3|CBCIFB540A|266|미대상|IFB540A|TSI(KCI) Sending                                  |배치|3|미대상|</v>
      </c>
    </row>
    <row r="4191" spans="1:46">
      <c r="A4191" s="3" t="s">
        <v>2957</v>
      </c>
      <c r="B4191" s="3" t="s">
        <v>491</v>
      </c>
      <c r="C4191" s="3" t="s">
        <v>494</v>
      </c>
      <c r="D4191" s="3" t="s">
        <v>1539</v>
      </c>
      <c r="E4191" s="3" t="s">
        <v>681</v>
      </c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>
        <f t="shared" si="68"/>
        <v>4</v>
      </c>
      <c r="AH4191" s="3" t="s">
        <v>681</v>
      </c>
      <c r="AI4191" s="3" t="str">
        <f>IFERROR(IF($AG4191&lt;=$AN4191,MATCH($AH4191,레드마인_배치!G:G,0),MATCH($AH4191,레드마인_서비스!G:G,0)),"")</f>
        <v/>
      </c>
      <c r="AJ4191" s="3" t="str" cm="1">
        <f t="array" ref="AJ4191">IFERROR(INDEX(IF($AG4191&lt;=$AN4191,레드마인_배치!E:E,레드마인_서비스!E:E),콜트리분석!$AI4191),"")</f>
        <v/>
      </c>
      <c r="AK4191" s="3" t="str" cm="1">
        <f t="array" ref="AK4191">IFERROR(INDEX(IF($AG4191&lt;=$AN4191,레드마인_배치!H:H,레드마인_서비스!H:H),콜트리분석!$AI4191),"")</f>
        <v/>
      </c>
      <c r="AL4191" s="3" t="str" cm="1">
        <f t="array" ref="AL4191">IFERROR(INDEX(IF($AG4191&lt;=$AN4191,레드마인_배치!I:I,레드마인_서비스!I:I),콜트리분석!$AI4191),"")</f>
        <v/>
      </c>
      <c r="AM4191" s="3" t="str" cm="1">
        <f t="array" ref="AM4191">IFERROR(INDEX(IF($AG4191&lt;=$AN4191,레드마인_배치!J:J,레드마인_서비스!J:J),콜트리분석!$AI4191),"")</f>
        <v/>
      </c>
      <c r="AN4191" s="3">
        <v>3</v>
      </c>
      <c r="AO4191" s="15" t="str">
        <f ca="1">IFERROR(INDEX(레드마인_배치!E:E,MATCH(OFFSET(A4191,,AN4191),레드마인_배치!G:G,0)),"")</f>
        <v>미대상</v>
      </c>
      <c r="AP4191" t="s">
        <v>3330</v>
      </c>
      <c r="AQ4191">
        <v>179</v>
      </c>
      <c r="AT4191" t="str" cm="1">
        <f t="array" ref="AT4191">[1]!add_delimeter(AG4191:AO4191,"|")</f>
        <v>|4|CBCIFB530A||||||3|미대상|</v>
      </c>
    </row>
    <row r="4192" spans="1:46">
      <c r="A4192" s="3" t="s">
        <v>2957</v>
      </c>
      <c r="B4192" s="3" t="s">
        <v>491</v>
      </c>
      <c r="C4192" s="3" t="s">
        <v>494</v>
      </c>
      <c r="D4192" s="3" t="s">
        <v>679</v>
      </c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>
        <f t="shared" si="68"/>
        <v>3</v>
      </c>
      <c r="AH4192" s="3" t="s">
        <v>679</v>
      </c>
      <c r="AI4192" s="3">
        <f>IFERROR(IF($AG4192&lt;=$AN4192,MATCH($AH4192,레드마인_배치!G:G,0),MATCH($AH4192,레드마인_서비스!G:G,0)),"")</f>
        <v>59</v>
      </c>
      <c r="AJ4192" s="3" t="str" cm="1">
        <f t="array" ref="AJ4192">IFERROR(INDEX(IF($AG4192&lt;=$AN4192,레드마인_배치!E:E,레드마인_서비스!E:E),콜트리분석!$AI4192),"")</f>
        <v>미대상</v>
      </c>
      <c r="AK4192" s="3" cm="1">
        <f t="array" ref="AK4192">IFERROR(INDEX(IF($AG4192&lt;=$AN4192,레드마인_배치!H:H,레드마인_서비스!H:H),콜트리분석!$AI4192),"")</f>
        <v>0</v>
      </c>
      <c r="AL4192" s="3" t="str" cm="1">
        <f t="array" ref="AL4192">IFERROR(INDEX(IF($AG4192&lt;=$AN4192,레드마인_배치!I:I,레드마인_서비스!I:I),콜트리분석!$AI4192),"")</f>
        <v xml:space="preserve">Supersession File Send for Snap-on &amp; Microcat     </v>
      </c>
      <c r="AM4192" s="3" t="str" cm="1">
        <f t="array" ref="AM4192">IFERROR(INDEX(IF($AG4192&lt;=$AN4192,레드마인_배치!J:J,레드마인_서비스!J:J),콜트리분석!$AI4192),"")</f>
        <v>배치</v>
      </c>
      <c r="AN4192" s="3">
        <v>4</v>
      </c>
      <c r="AO4192" s="15" t="str">
        <f ca="1">IFERROR(INDEX(레드마인_배치!E:E,MATCH(OFFSET(A4192,,AN4192),레드마인_배치!G:G,0)),"")</f>
        <v/>
      </c>
      <c r="AP4192" t="s">
        <v>3330</v>
      </c>
      <c r="AQ4192">
        <v>180</v>
      </c>
      <c r="AT4192" t="str" cm="1">
        <f t="array" ref="AT4192">[1]!add_delimeter(AG4192:AO4192,"|")</f>
        <v>|3|CLCIFB550A|59|미대상|0|Supersession File Send for Snap-on &amp; Microcat     |배치|4||</v>
      </c>
    </row>
    <row r="4193" spans="1:46">
      <c r="A4193" s="3" t="s">
        <v>2957</v>
      </c>
      <c r="B4193" s="3" t="s">
        <v>491</v>
      </c>
      <c r="C4193" s="3" t="s">
        <v>494</v>
      </c>
      <c r="D4193" s="3" t="s">
        <v>679</v>
      </c>
      <c r="E4193" s="3" t="s">
        <v>680</v>
      </c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>
        <f t="shared" si="68"/>
        <v>4</v>
      </c>
      <c r="AH4193" s="3" t="s">
        <v>680</v>
      </c>
      <c r="AI4193" s="3">
        <f>IFERROR(IF($AG4193&lt;=$AN4193,MATCH($AH4193,레드마인_배치!G:G,0),MATCH($AH4193,레드마인_서비스!G:G,0)),"")</f>
        <v>211</v>
      </c>
      <c r="AJ4193" s="3" t="str" cm="1">
        <f t="array" ref="AJ4193">IFERROR(INDEX(IF($AG4193&lt;=$AN4193,레드마인_배치!E:E,레드마인_서비스!E:E),콜트리분석!$AI4193),"")</f>
        <v>미대상</v>
      </c>
      <c r="AK4193" s="3" t="str" cm="1">
        <f t="array" ref="AK4193">IFERROR(INDEX(IF($AG4193&lt;=$AN4193,레드마인_배치!H:H,레드마인_서비스!H:H),콜트리분석!$AI4193),"")</f>
        <v>ICB0630U</v>
      </c>
      <c r="AL4193" s="3" t="str" cm="1">
        <f t="array" ref="AL4193">IFERROR(INDEX(IF($AG4193&lt;=$AN4193,레드마인_배치!I:I,레드마인_서비스!I:I),콜트리분석!$AI4193),"")</f>
        <v>Supersession File Send for Snap-on &amp; Microcat</v>
      </c>
      <c r="AM4193" s="3" t="str" cm="1">
        <f t="array" ref="AM4193">IFERROR(INDEX(IF($AG4193&lt;=$AN4193,레드마인_배치!J:J,레드마인_서비스!J:J),콜트리분석!$AI4193),"")</f>
        <v>배치</v>
      </c>
      <c r="AN4193" s="3">
        <v>4</v>
      </c>
      <c r="AO4193" s="15" t="str">
        <f ca="1">IFERROR(INDEX(레드마인_배치!E:E,MATCH(OFFSET(A4193,,AN4193),레드마인_배치!G:G,0)),"")</f>
        <v>미대상</v>
      </c>
      <c r="AP4193" t="s">
        <v>3330</v>
      </c>
      <c r="AQ4193">
        <v>180</v>
      </c>
      <c r="AT4193" t="str" cm="1">
        <f t="array" ref="AT4193">[1]!add_delimeter(AG4193:AO4193,"|")</f>
        <v>|4|CBCIFB550A|211|미대상|ICB0630U|Supersession File Send for Snap-on &amp; Microcat|배치|4|미대상|</v>
      </c>
    </row>
    <row r="4194" spans="1:46">
      <c r="A4194" s="3" t="s">
        <v>2957</v>
      </c>
      <c r="B4194" s="3" t="s">
        <v>491</v>
      </c>
      <c r="C4194" s="3" t="s">
        <v>494</v>
      </c>
      <c r="D4194" s="3" t="s">
        <v>679</v>
      </c>
      <c r="E4194" s="3" t="s">
        <v>680</v>
      </c>
      <c r="F4194" s="3" t="s">
        <v>681</v>
      </c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>
        <f t="shared" si="68"/>
        <v>5</v>
      </c>
      <c r="AH4194" s="3" t="s">
        <v>681</v>
      </c>
      <c r="AI4194" s="3" t="str">
        <f>IFERROR(IF($AG4194&lt;=$AN4194,MATCH($AH4194,레드마인_배치!G:G,0),MATCH($AH4194,레드마인_서비스!G:G,0)),"")</f>
        <v/>
      </c>
      <c r="AJ4194" s="3" t="str" cm="1">
        <f t="array" ref="AJ4194">IFERROR(INDEX(IF($AG4194&lt;=$AN4194,레드마인_배치!E:E,레드마인_서비스!E:E),콜트리분석!$AI4194),"")</f>
        <v/>
      </c>
      <c r="AK4194" s="3" t="str" cm="1">
        <f t="array" ref="AK4194">IFERROR(INDEX(IF($AG4194&lt;=$AN4194,레드마인_배치!H:H,레드마인_서비스!H:H),콜트리분석!$AI4194),"")</f>
        <v/>
      </c>
      <c r="AL4194" s="3" t="str" cm="1">
        <f t="array" ref="AL4194">IFERROR(INDEX(IF($AG4194&lt;=$AN4194,레드마인_배치!I:I,레드마인_서비스!I:I),콜트리분석!$AI4194),"")</f>
        <v/>
      </c>
      <c r="AM4194" s="3" t="str" cm="1">
        <f t="array" ref="AM4194">IFERROR(INDEX(IF($AG4194&lt;=$AN4194,레드마인_배치!J:J,레드마인_서비스!J:J),콜트리분석!$AI4194),"")</f>
        <v/>
      </c>
      <c r="AN4194" s="3">
        <v>4</v>
      </c>
      <c r="AO4194" s="15" t="str">
        <f ca="1">IFERROR(INDEX(레드마인_배치!E:E,MATCH(OFFSET(A4194,,AN4194),레드마인_배치!G:G,0)),"")</f>
        <v>미대상</v>
      </c>
      <c r="AP4194" t="s">
        <v>3330</v>
      </c>
      <c r="AQ4194">
        <v>180</v>
      </c>
      <c r="AT4194" t="str" cm="1">
        <f t="array" ref="AT4194">[1]!add_delimeter(AG4194:AO4194,"|")</f>
        <v>|5|CBCIFB530A||||||4|미대상|</v>
      </c>
    </row>
    <row r="4195" spans="1:46">
      <c r="A4195" s="3" t="s">
        <v>2957</v>
      </c>
      <c r="B4195" s="3" t="s">
        <v>491</v>
      </c>
      <c r="C4195" s="3" t="s">
        <v>494</v>
      </c>
      <c r="D4195" s="3" t="s">
        <v>679</v>
      </c>
      <c r="E4195" s="3" t="s">
        <v>682</v>
      </c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>
        <f t="shared" si="68"/>
        <v>4</v>
      </c>
      <c r="AH4195" s="3" t="s">
        <v>682</v>
      </c>
      <c r="AI4195" s="3">
        <f>IFERROR(IF($AG4195&lt;=$AN4195,MATCH($AH4195,레드마인_배치!G:G,0),MATCH($AH4195,레드마인_서비스!G:G,0)),"")</f>
        <v>213</v>
      </c>
      <c r="AJ4195" s="3" t="str" cm="1">
        <f t="array" ref="AJ4195">IFERROR(INDEX(IF($AG4195&lt;=$AN4195,레드마인_배치!E:E,레드마인_서비스!E:E),콜트리분석!$AI4195),"")</f>
        <v>미대상</v>
      </c>
      <c r="AK4195" s="3" t="str" cm="1">
        <f t="array" ref="AK4195">IFERROR(INDEX(IF($AG4195&lt;=$AN4195,레드마인_배치!H:H,레드마인_서비스!H:H),콜트리분석!$AI4195),"")</f>
        <v>ICB0640U</v>
      </c>
      <c r="AL4195" s="3" t="str" cm="1">
        <f t="array" ref="AL4195">IFERROR(INDEX(IF($AG4195&lt;=$AN4195,레드마인_배치!I:I,레드마인_서비스!I:I),콜트리분석!$AI4195),"")</f>
        <v>Supersession File Send for Snap-on &amp; Microcat</v>
      </c>
      <c r="AM4195" s="3" t="str" cm="1">
        <f t="array" ref="AM4195">IFERROR(INDEX(IF($AG4195&lt;=$AN4195,레드마인_배치!J:J,레드마인_서비스!J:J),콜트리분석!$AI4195),"")</f>
        <v>배치</v>
      </c>
      <c r="AN4195" s="3">
        <v>4</v>
      </c>
      <c r="AO4195" s="15" t="str">
        <f ca="1">IFERROR(INDEX(레드마인_배치!E:E,MATCH(OFFSET(A4195,,AN4195),레드마인_배치!G:G,0)),"")</f>
        <v>미대상</v>
      </c>
      <c r="AP4195" t="s">
        <v>3330</v>
      </c>
      <c r="AQ4195">
        <v>180</v>
      </c>
      <c r="AT4195" t="str" cm="1">
        <f t="array" ref="AT4195">[1]!add_delimeter(AG4195:AO4195,"|")</f>
        <v>|4|CBCIFB551A|213|미대상|ICB0640U|Supersession File Send for Snap-on &amp; Microcat|배치|4|미대상|</v>
      </c>
    </row>
    <row r="4196" spans="1:46">
      <c r="A4196" s="3" t="s">
        <v>2957</v>
      </c>
      <c r="B4196" s="3" t="s">
        <v>491</v>
      </c>
      <c r="C4196" s="3" t="s">
        <v>494</v>
      </c>
      <c r="D4196" s="3" t="s">
        <v>679</v>
      </c>
      <c r="E4196" s="3" t="s">
        <v>682</v>
      </c>
      <c r="F4196" s="3" t="s">
        <v>681</v>
      </c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>
        <f t="shared" si="68"/>
        <v>5</v>
      </c>
      <c r="AH4196" s="3" t="s">
        <v>681</v>
      </c>
      <c r="AI4196" s="3" t="str">
        <f>IFERROR(IF($AG4196&lt;=$AN4196,MATCH($AH4196,레드마인_배치!G:G,0),MATCH($AH4196,레드마인_서비스!G:G,0)),"")</f>
        <v/>
      </c>
      <c r="AJ4196" s="3" t="str" cm="1">
        <f t="array" ref="AJ4196">IFERROR(INDEX(IF($AG4196&lt;=$AN4196,레드마인_배치!E:E,레드마인_서비스!E:E),콜트리분석!$AI4196),"")</f>
        <v/>
      </c>
      <c r="AK4196" s="3" t="str" cm="1">
        <f t="array" ref="AK4196">IFERROR(INDEX(IF($AG4196&lt;=$AN4196,레드마인_배치!H:H,레드마인_서비스!H:H),콜트리분석!$AI4196),"")</f>
        <v/>
      </c>
      <c r="AL4196" s="3" t="str" cm="1">
        <f t="array" ref="AL4196">IFERROR(INDEX(IF($AG4196&lt;=$AN4196,레드마인_배치!I:I,레드마인_서비스!I:I),콜트리분석!$AI4196),"")</f>
        <v/>
      </c>
      <c r="AM4196" s="3" t="str" cm="1">
        <f t="array" ref="AM4196">IFERROR(INDEX(IF($AG4196&lt;=$AN4196,레드마인_배치!J:J,레드마인_서비스!J:J),콜트리분석!$AI4196),"")</f>
        <v/>
      </c>
      <c r="AN4196" s="3">
        <v>4</v>
      </c>
      <c r="AO4196" s="15" t="str">
        <f ca="1">IFERROR(INDEX(레드마인_배치!E:E,MATCH(OFFSET(A4196,,AN4196),레드마인_배치!G:G,0)),"")</f>
        <v>미대상</v>
      </c>
      <c r="AP4196" t="s">
        <v>3330</v>
      </c>
      <c r="AQ4196">
        <v>180</v>
      </c>
      <c r="AT4196" t="str" cm="1">
        <f t="array" ref="AT4196">[1]!add_delimeter(AG4196:AO4196,"|")</f>
        <v>|5|CBCIFB530A||||||4|미대상|</v>
      </c>
    </row>
    <row r="4197" spans="1:46">
      <c r="A4197" s="3" t="s">
        <v>2957</v>
      </c>
      <c r="B4197" s="3" t="s">
        <v>491</v>
      </c>
      <c r="C4197" s="3" t="s">
        <v>494</v>
      </c>
      <c r="D4197" s="3" t="s">
        <v>1542</v>
      </c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>
        <f t="shared" si="68"/>
        <v>3</v>
      </c>
      <c r="AH4197" s="3" t="s">
        <v>1542</v>
      </c>
      <c r="AI4197" s="3">
        <f>IFERROR(IF($AG4197&lt;=$AN4197,MATCH($AH4197,레드마인_배치!G:G,0),MATCH($AH4197,레드마인_서비스!G:G,0)),"")</f>
        <v>267</v>
      </c>
      <c r="AJ4197" s="3" t="str" cm="1">
        <f t="array" ref="AJ4197">IFERROR(INDEX(IF($AG4197&lt;=$AN4197,레드마인_배치!E:E,레드마인_서비스!E:E),콜트리분석!$AI4197),"")</f>
        <v>미대상</v>
      </c>
      <c r="AK4197" s="3" t="str" cm="1">
        <f t="array" ref="AK4197">IFERROR(INDEX(IF($AG4197&lt;=$AN4197,레드마인_배치!H:H,레드마인_서비스!H:H),콜트리분석!$AI4197),"")</f>
        <v>IFB600A</v>
      </c>
      <c r="AL4197" s="3" t="str" cm="1">
        <f t="array" ref="AL4197">IFERROR(INDEX(IF($AG4197&lt;=$AN4197,레드마인_배치!I:I,레드마인_서비스!I:I),콜트리분석!$AI4197),"")</f>
        <v>HACC External Interface Sending - Main  - Schedule</v>
      </c>
      <c r="AM4197" s="3" t="str" cm="1">
        <f t="array" ref="AM4197">IFERROR(INDEX(IF($AG4197&lt;=$AN4197,레드마인_배치!J:J,레드마인_서비스!J:J),콜트리분석!$AI4197),"")</f>
        <v>배치</v>
      </c>
      <c r="AN4197" s="3">
        <v>3</v>
      </c>
      <c r="AO4197" s="15" t="str">
        <f ca="1">IFERROR(INDEX(레드마인_배치!E:E,MATCH(OFFSET(A4197,,AN4197),레드마인_배치!G:G,0)),"")</f>
        <v>미대상</v>
      </c>
      <c r="AP4197" t="s">
        <v>3330</v>
      </c>
      <c r="AQ4197">
        <v>181</v>
      </c>
      <c r="AT4197" t="str" cm="1">
        <f t="array" ref="AT4197">[1]!add_delimeter(AG4197:AO4197,"|")</f>
        <v>|3|CBCIFB600A|267|미대상|IFB600A|HACC External Interface Sending - Main  - Schedule|배치|3|미대상|</v>
      </c>
    </row>
    <row r="4198" spans="1:46">
      <c r="A4198" s="3" t="s">
        <v>2957</v>
      </c>
      <c r="B4198" s="3" t="s">
        <v>491</v>
      </c>
      <c r="C4198" s="3" t="s">
        <v>494</v>
      </c>
      <c r="D4198" s="3" t="s">
        <v>1136</v>
      </c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>
        <f t="shared" si="68"/>
        <v>3</v>
      </c>
      <c r="AH4198" s="3" t="s">
        <v>1136</v>
      </c>
      <c r="AI4198" s="3">
        <f>IFERROR(IF($AG4198&lt;=$AN4198,MATCH($AH4198,레드마인_배치!G:G,0),MATCH($AH4198,레드마인_서비스!G:G,0)),"")</f>
        <v>95</v>
      </c>
      <c r="AJ4198" s="3" t="str" cm="1">
        <f t="array" ref="AJ4198">IFERROR(INDEX(IF($AG4198&lt;=$AN4198,레드마인_배치!E:E,레드마인_서비스!E:E),콜트리분석!$AI4198),"")</f>
        <v>대상</v>
      </c>
      <c r="AK4198" s="3" t="str" cm="1">
        <f t="array" ref="AK4198">IFERROR(INDEX(IF($AG4198&lt;=$AN4198,레드마인_배치!H:H,레드마인_서비스!H:H),콜트리분석!$AI4198),"")</f>
        <v>ICB0030U</v>
      </c>
      <c r="AL4198" s="3" t="str" cm="1">
        <f t="array" ref="AL4198">IFERROR(INDEX(IF($AG4198&lt;=$AN4198,레드마인_배치!I:I,레드마인_서비스!I:I),콜트리분석!$AI4198),"")</f>
        <v xml:space="preserve">MPSA Part Segmentation (IPDC)  Initial            </v>
      </c>
      <c r="AM4198" s="3" t="str" cm="1">
        <f t="array" ref="AM4198">IFERROR(INDEX(IF($AG4198&lt;=$AN4198,레드마인_배치!J:J,레드마인_서비스!J:J),콜트리분석!$AI4198),"")</f>
        <v>배치</v>
      </c>
      <c r="AN4198" s="3">
        <v>3</v>
      </c>
      <c r="AO4198" s="15" t="str">
        <f ca="1">IFERROR(INDEX(레드마인_배치!E:E,MATCH(OFFSET(A4198,,AN4198),레드마인_배치!G:G,0)),"")</f>
        <v>대상</v>
      </c>
      <c r="AP4198" t="s">
        <v>3330</v>
      </c>
      <c r="AQ4198">
        <v>182</v>
      </c>
      <c r="AT4198" t="str" cm="1">
        <f t="array" ref="AT4198">[1]!add_delimeter(AG4198:AO4198,"|")</f>
        <v>|3|CBCICB005D|95|대상|ICB0030U|MPSA Part Segmentation (IPDC)  Initial            |배치|3|대상|</v>
      </c>
    </row>
    <row r="4199" spans="1:46">
      <c r="A4199" s="3" t="s">
        <v>2957</v>
      </c>
      <c r="B4199" s="3" t="s">
        <v>491</v>
      </c>
      <c r="C4199" s="3" t="s">
        <v>494</v>
      </c>
      <c r="D4199" s="3" t="s">
        <v>1136</v>
      </c>
      <c r="E4199" s="3" t="s">
        <v>510</v>
      </c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>
        <f t="shared" si="68"/>
        <v>4</v>
      </c>
      <c r="AH4199" s="3" t="s">
        <v>510</v>
      </c>
      <c r="AI4199" s="3" t="str">
        <f>IFERROR(IF($AG4199&lt;=$AN4199,MATCH($AH4199,레드마인_배치!G:G,0),MATCH($AH4199,레드마인_서비스!G:G,0)),"")</f>
        <v/>
      </c>
      <c r="AJ4199" s="3" t="str" cm="1">
        <f t="array" ref="AJ4199">IFERROR(INDEX(IF($AG4199&lt;=$AN4199,레드마인_배치!E:E,레드마인_서비스!E:E),콜트리분석!$AI4199),"")</f>
        <v/>
      </c>
      <c r="AK4199" s="3" t="str" cm="1">
        <f t="array" ref="AK4199">IFERROR(INDEX(IF($AG4199&lt;=$AN4199,레드마인_배치!H:H,레드마인_서비스!H:H),콜트리분석!$AI4199),"")</f>
        <v/>
      </c>
      <c r="AL4199" s="3" t="str" cm="1">
        <f t="array" ref="AL4199">IFERROR(INDEX(IF($AG4199&lt;=$AN4199,레드마인_배치!I:I,레드마인_서비스!I:I),콜트리분석!$AI4199),"")</f>
        <v/>
      </c>
      <c r="AM4199" s="3" t="str" cm="1">
        <f t="array" ref="AM4199">IFERROR(INDEX(IF($AG4199&lt;=$AN4199,레드마인_배치!J:J,레드마인_서비스!J:J),콜트리분석!$AI4199),"")</f>
        <v/>
      </c>
      <c r="AN4199" s="3">
        <v>3</v>
      </c>
      <c r="AO4199" s="15" t="str">
        <f ca="1">IFERROR(INDEX(레드마인_배치!E:E,MATCH(OFFSET(A4199,,AN4199),레드마인_배치!G:G,0)),"")</f>
        <v>대상</v>
      </c>
      <c r="AP4199" t="s">
        <v>3330</v>
      </c>
      <c r="AQ4199">
        <v>182</v>
      </c>
      <c r="AT4199" t="str" cm="1">
        <f t="array" ref="AT4199">[1]!add_delimeter(AG4199:AO4199,"|")</f>
        <v>|4|CLCICB007A||||||3|대상|</v>
      </c>
    </row>
    <row r="4200" spans="1:46">
      <c r="A4200" s="3" t="s">
        <v>2957</v>
      </c>
      <c r="B4200" s="3" t="s">
        <v>491</v>
      </c>
      <c r="C4200" s="3" t="s">
        <v>494</v>
      </c>
      <c r="D4200" s="3" t="s">
        <v>1107</v>
      </c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>
        <f t="shared" si="68"/>
        <v>3</v>
      </c>
      <c r="AH4200" s="3" t="s">
        <v>1107</v>
      </c>
      <c r="AI4200" s="3">
        <f>IFERROR(IF($AG4200&lt;=$AN4200,MATCH($AH4200,레드마인_배치!G:G,0),MATCH($AH4200,레드마인_서비스!G:G,0)),"")</f>
        <v>89</v>
      </c>
      <c r="AJ4200" s="3" t="str" cm="1">
        <f t="array" ref="AJ4200">IFERROR(INDEX(IF($AG4200&lt;=$AN4200,레드마인_배치!E:E,레드마인_서비스!E:E),콜트리분석!$AI4200),"")</f>
        <v>미대상</v>
      </c>
      <c r="AK4200" s="3" t="str" cm="1">
        <f t="array" ref="AK4200">IFERROR(INDEX(IF($AG4200&lt;=$AN4200,레드마인_배치!H:H,레드마인_서비스!H:H),콜트리분석!$AI4200),"")</f>
        <v>CMB0010U</v>
      </c>
      <c r="AL4200" s="3" t="str" cm="1">
        <f t="array" ref="AL4200">IFERROR(INDEX(IF($AG4200&lt;=$AN4200,레드마인_배치!I:I,레드마인_서비스!I:I),콜트리분석!$AI4200),"")</f>
        <v>Notification Email for Successful Serial Batch Run</v>
      </c>
      <c r="AM4200" s="3" t="str" cm="1">
        <f t="array" ref="AM4200">IFERROR(INDEX(IF($AG4200&lt;=$AN4200,레드마인_배치!J:J,레드마인_서비스!J:J),콜트리분석!$AI4200),"")</f>
        <v>배치</v>
      </c>
      <c r="AN4200" s="3">
        <v>3</v>
      </c>
      <c r="AO4200" s="15" t="str">
        <f ca="1">IFERROR(INDEX(레드마인_배치!E:E,MATCH(OFFSET(A4200,,AN4200),레드마인_배치!G:G,0)),"")</f>
        <v>미대상</v>
      </c>
      <c r="AP4200" t="s">
        <v>3330</v>
      </c>
      <c r="AQ4200">
        <v>183</v>
      </c>
      <c r="AT4200" t="str" cm="1">
        <f t="array" ref="AT4200">[1]!add_delimeter(AG4200:AO4200,"|")</f>
        <v>|3|CBCCMB999A|89|미대상|CMB0010U|Notification Email for Successful Serial Batch Run|배치|3|미대상|</v>
      </c>
    </row>
    <row r="4201" spans="1:46">
      <c r="A4201" s="3" t="s">
        <v>2957</v>
      </c>
      <c r="B4201" s="3" t="s">
        <v>491</v>
      </c>
      <c r="C4201" s="3" t="s">
        <v>494</v>
      </c>
      <c r="D4201" s="3" t="s">
        <v>1107</v>
      </c>
      <c r="E4201" s="3" t="s">
        <v>577</v>
      </c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>
        <f t="shared" si="68"/>
        <v>4</v>
      </c>
      <c r="AH4201" s="3" t="s">
        <v>577</v>
      </c>
      <c r="AI4201" s="3">
        <f>IFERROR(IF($AG4201&lt;=$AN4201,MATCH($AH4201,레드마인_배치!G:G,0),MATCH($AH4201,레드마인_서비스!G:G,0)),"")</f>
        <v>49</v>
      </c>
      <c r="AJ4201" s="3" t="str" cm="1">
        <f t="array" ref="AJ4201">IFERROR(INDEX(IF($AG4201&lt;=$AN4201,레드마인_배치!E:E,레드마인_서비스!E:E),콜트리분석!$AI4201),"")</f>
        <v>대상</v>
      </c>
      <c r="AK4201" s="3" t="str" cm="1">
        <f t="array" ref="AK4201">IFERROR(INDEX(IF($AG4201&lt;=$AN4201,레드마인_배치!H:H,레드마인_서비스!H:H),콜트리분석!$AI4201),"")</f>
        <v>CMO0010U</v>
      </c>
      <c r="AL4201" s="3" t="str" cm="1">
        <f t="array" ref="AL4201">IFERROR(INDEX(IF($AG4201&lt;=$AN4201,레드마인_배치!I:I,레드마인_서비스!I:I),콜트리분석!$AI4201),"")</f>
        <v>NUMBER CREATION</v>
      </c>
      <c r="AM4201" s="3" t="str" cm="1">
        <f t="array" ref="AM4201">IFERROR(INDEX(IF($AG4201&lt;=$AN4201,레드마인_배치!J:J,레드마인_서비스!J:J),콜트리분석!$AI4201),"")</f>
        <v>서비스</v>
      </c>
      <c r="AN4201" s="3">
        <v>3</v>
      </c>
      <c r="AO4201" s="15" t="str">
        <f ca="1">IFERROR(INDEX(레드마인_배치!E:E,MATCH(OFFSET(A4201,,AN4201),레드마인_배치!G:G,0)),"")</f>
        <v>미대상</v>
      </c>
      <c r="AP4201" t="s">
        <v>3330</v>
      </c>
      <c r="AQ4201">
        <v>183</v>
      </c>
      <c r="AT4201" t="str" cm="1">
        <f t="array" ref="AT4201">[1]!add_delimeter(AG4201:AO4201,"|")</f>
        <v>|4|CBCUZW030R|49|대상|CMO0010U|NUMBER CREATION|서비스|3|미대상|</v>
      </c>
    </row>
    <row r="4202" spans="1:46">
      <c r="A4202" s="3" t="s">
        <v>2957</v>
      </c>
      <c r="B4202" s="3" t="s">
        <v>491</v>
      </c>
      <c r="C4202" s="3" t="s">
        <v>501</v>
      </c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>
        <f t="shared" si="68"/>
        <v>2</v>
      </c>
      <c r="AH4202" s="3" t="s">
        <v>501</v>
      </c>
      <c r="AI4202" s="3" t="str">
        <f>IFERROR(IF($AG4202&lt;=$AN4202,MATCH($AH4202,레드마인_배치!G:G,0),MATCH($AH4202,레드마인_서비스!G:G,0)),"")</f>
        <v/>
      </c>
      <c r="AJ4202" s="3" t="str" cm="1">
        <f t="array" ref="AJ4202">IFERROR(INDEX(IF($AG4202&lt;=$AN4202,레드마인_배치!E:E,레드마인_서비스!E:E),콜트리분석!$AI4202),"")</f>
        <v/>
      </c>
      <c r="AK4202" s="3" t="str" cm="1">
        <f t="array" ref="AK4202">IFERROR(INDEX(IF($AG4202&lt;=$AN4202,레드마인_배치!H:H,레드마인_서비스!H:H),콜트리분석!$AI4202),"")</f>
        <v/>
      </c>
      <c r="AL4202" s="3" t="str" cm="1">
        <f t="array" ref="AL4202">IFERROR(INDEX(IF($AG4202&lt;=$AN4202,레드마인_배치!I:I,레드마인_서비스!I:I),콜트리분석!$AI4202),"")</f>
        <v/>
      </c>
      <c r="AM4202" s="3" t="str" cm="1">
        <f t="array" ref="AM4202">IFERROR(INDEX(IF($AG4202&lt;=$AN4202,레드마인_배치!J:J,레드마인_서비스!J:J),콜트리분석!$AI4202),"")</f>
        <v/>
      </c>
      <c r="AN4202" s="3">
        <v>3</v>
      </c>
      <c r="AO4202" s="15" t="str">
        <f ca="1">IFERROR(INDEX(레드마인_배치!E:E,MATCH(OFFSET(A4202,,AN4202),레드마인_배치!G:G,0)),"")</f>
        <v/>
      </c>
      <c r="AP4202" t="s">
        <v>3330</v>
      </c>
      <c r="AT4202" t="str" cm="1">
        <f t="array" ref="AT4202">[1]!add_delimeter(AG4202:AO4202,"|")</f>
        <v>|2|CLCCMB902A||||||3||</v>
      </c>
    </row>
    <row r="4203" spans="1:46">
      <c r="A4203" s="3" t="s">
        <v>2957</v>
      </c>
      <c r="B4203" s="3" t="s">
        <v>491</v>
      </c>
      <c r="C4203" s="3" t="s">
        <v>501</v>
      </c>
      <c r="D4203" s="3" t="s">
        <v>498</v>
      </c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>
        <f t="shared" si="68"/>
        <v>3</v>
      </c>
      <c r="AH4203" s="3" t="s">
        <v>498</v>
      </c>
      <c r="AI4203" s="3" t="str">
        <f>IFERROR(IF($AG4203&lt;=$AN4203,MATCH($AH4203,레드마인_배치!G:G,0),MATCH($AH4203,레드마인_서비스!G:G,0)),"")</f>
        <v/>
      </c>
      <c r="AJ4203" s="3" t="str" cm="1">
        <f t="array" ref="AJ4203">IFERROR(INDEX(IF($AG4203&lt;=$AN4203,레드마인_배치!E:E,레드마인_서비스!E:E),콜트리분석!$AI4203),"")</f>
        <v/>
      </c>
      <c r="AK4203" s="3" t="str" cm="1">
        <f t="array" ref="AK4203">IFERROR(INDEX(IF($AG4203&lt;=$AN4203,레드마인_배치!H:H,레드마인_서비스!H:H),콜트리분석!$AI4203),"")</f>
        <v/>
      </c>
      <c r="AL4203" s="3" t="str" cm="1">
        <f t="array" ref="AL4203">IFERROR(INDEX(IF($AG4203&lt;=$AN4203,레드마인_배치!I:I,레드마인_서비스!I:I),콜트리분석!$AI4203),"")</f>
        <v/>
      </c>
      <c r="AM4203" s="3" t="str" cm="1">
        <f t="array" ref="AM4203">IFERROR(INDEX(IF($AG4203&lt;=$AN4203,레드마인_배치!J:J,레드마인_서비스!J:J),콜트리분석!$AI4203),"")</f>
        <v/>
      </c>
      <c r="AN4203" s="3">
        <v>3</v>
      </c>
      <c r="AO4203" s="15" t="str">
        <f ca="1">IFERROR(INDEX(레드마인_배치!E:E,MATCH(OFFSET(A4203,,AN4203),레드마인_배치!G:G,0)),"")</f>
        <v/>
      </c>
      <c r="AP4203" t="s">
        <v>3330</v>
      </c>
      <c r="AT4203" t="str" cm="1">
        <f t="array" ref="AT4203">[1]!add_delimeter(AG4203:AO4203,"|")</f>
        <v>|3|CBCCMB904A||||||3||</v>
      </c>
    </row>
    <row r="4204" spans="1:46">
      <c r="A4204" s="3" t="s">
        <v>2957</v>
      </c>
      <c r="B4204" s="3" t="s">
        <v>491</v>
      </c>
      <c r="C4204" s="3" t="s">
        <v>501</v>
      </c>
      <c r="D4204" s="3" t="s">
        <v>498</v>
      </c>
      <c r="E4204" s="3" t="s">
        <v>490</v>
      </c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>
        <f t="shared" si="68"/>
        <v>4</v>
      </c>
      <c r="AH4204" s="3" t="s">
        <v>490</v>
      </c>
      <c r="AI4204" s="3" t="str">
        <f>IFERROR(IF($AG4204&lt;=$AN4204,MATCH($AH4204,레드마인_배치!G:G,0),MATCH($AH4204,레드마인_서비스!G:G,0)),"")</f>
        <v/>
      </c>
      <c r="AJ4204" s="3" t="str" cm="1">
        <f t="array" ref="AJ4204">IFERROR(INDEX(IF($AG4204&lt;=$AN4204,레드마인_배치!E:E,레드마인_서비스!E:E),콜트리분석!$AI4204),"")</f>
        <v/>
      </c>
      <c r="AK4204" s="3" t="str" cm="1">
        <f t="array" ref="AK4204">IFERROR(INDEX(IF($AG4204&lt;=$AN4204,레드마인_배치!H:H,레드마인_서비스!H:H),콜트리분석!$AI4204),"")</f>
        <v/>
      </c>
      <c r="AL4204" s="3" t="str" cm="1">
        <f t="array" ref="AL4204">IFERROR(INDEX(IF($AG4204&lt;=$AN4204,레드마인_배치!I:I,레드마인_서비스!I:I),콜트리분석!$AI4204),"")</f>
        <v/>
      </c>
      <c r="AM4204" s="3" t="str" cm="1">
        <f t="array" ref="AM4204">IFERROR(INDEX(IF($AG4204&lt;=$AN4204,레드마인_배치!J:J,레드마인_서비스!J:J),콜트리분석!$AI4204),"")</f>
        <v/>
      </c>
      <c r="AN4204" s="3">
        <v>3</v>
      </c>
      <c r="AO4204" s="15" t="str">
        <f ca="1">IFERROR(INDEX(레드마인_배치!E:E,MATCH(OFFSET(A4204,,AN4204),레드마인_배치!G:G,0)),"")</f>
        <v/>
      </c>
      <c r="AP4204" t="s">
        <v>3330</v>
      </c>
      <c r="AT4204" t="str" cm="1">
        <f t="array" ref="AT4204">[1]!add_delimeter(AG4204:AO4204,"|")</f>
        <v>|4|CLCCMB903A||||||3||</v>
      </c>
    </row>
    <row r="4205" spans="1:46">
      <c r="A4205" s="3" t="s">
        <v>2957</v>
      </c>
      <c r="B4205" s="3" t="s">
        <v>491</v>
      </c>
      <c r="C4205" s="3" t="s">
        <v>501</v>
      </c>
      <c r="D4205" s="3" t="s">
        <v>502</v>
      </c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>
        <f t="shared" si="68"/>
        <v>3</v>
      </c>
      <c r="AH4205" s="3" t="s">
        <v>502</v>
      </c>
      <c r="AI4205" s="3" t="str">
        <f>IFERROR(IF($AG4205&lt;=$AN4205,MATCH($AH4205,레드마인_배치!G:G,0),MATCH($AH4205,레드마인_서비스!G:G,0)),"")</f>
        <v/>
      </c>
      <c r="AJ4205" s="3" t="str" cm="1">
        <f t="array" ref="AJ4205">IFERROR(INDEX(IF($AG4205&lt;=$AN4205,레드마인_배치!E:E,레드마인_서비스!E:E),콜트리분석!$AI4205),"")</f>
        <v/>
      </c>
      <c r="AK4205" s="3" t="str" cm="1">
        <f t="array" ref="AK4205">IFERROR(INDEX(IF($AG4205&lt;=$AN4205,레드마인_배치!H:H,레드마인_서비스!H:H),콜트리분석!$AI4205),"")</f>
        <v/>
      </c>
      <c r="AL4205" s="3" t="str" cm="1">
        <f t="array" ref="AL4205">IFERROR(INDEX(IF($AG4205&lt;=$AN4205,레드마인_배치!I:I,레드마인_서비스!I:I),콜트리분석!$AI4205),"")</f>
        <v/>
      </c>
      <c r="AM4205" s="3" t="str" cm="1">
        <f t="array" ref="AM4205">IFERROR(INDEX(IF($AG4205&lt;=$AN4205,레드마인_배치!J:J,레드마인_서비스!J:J),콜트리분석!$AI4205),"")</f>
        <v/>
      </c>
      <c r="AN4205" s="3">
        <v>3</v>
      </c>
      <c r="AO4205" s="15" t="str">
        <f ca="1">IFERROR(INDEX(레드마인_배치!E:E,MATCH(OFFSET(A4205,,AN4205),레드마인_배치!G:G,0)),"")</f>
        <v/>
      </c>
      <c r="AP4205" t="s">
        <v>3330</v>
      </c>
      <c r="AT4205" t="str" cm="1">
        <f t="array" ref="AT4205">[1]!add_delimeter(AG4205:AO4205,"|")</f>
        <v>|3|CBCCMB907A||||||3||</v>
      </c>
    </row>
    <row r="4206" spans="1:46">
      <c r="A4206" s="3" t="s">
        <v>2957</v>
      </c>
      <c r="B4206" s="3" t="s">
        <v>491</v>
      </c>
      <c r="C4206" s="3" t="s">
        <v>501</v>
      </c>
      <c r="D4206" s="3" t="s">
        <v>503</v>
      </c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>
        <f t="shared" si="68"/>
        <v>3</v>
      </c>
      <c r="AH4206" s="3" t="s">
        <v>503</v>
      </c>
      <c r="AI4206" s="3" t="str">
        <f>IFERROR(IF($AG4206&lt;=$AN4206,MATCH($AH4206,레드마인_배치!G:G,0),MATCH($AH4206,레드마인_서비스!G:G,0)),"")</f>
        <v/>
      </c>
      <c r="AJ4206" s="3" t="str" cm="1">
        <f t="array" ref="AJ4206">IFERROR(INDEX(IF($AG4206&lt;=$AN4206,레드마인_배치!E:E,레드마인_서비스!E:E),콜트리분석!$AI4206),"")</f>
        <v/>
      </c>
      <c r="AK4206" s="3" t="str" cm="1">
        <f t="array" ref="AK4206">IFERROR(INDEX(IF($AG4206&lt;=$AN4206,레드마인_배치!H:H,레드마인_서비스!H:H),콜트리분석!$AI4206),"")</f>
        <v/>
      </c>
      <c r="AL4206" s="3" t="str" cm="1">
        <f t="array" ref="AL4206">IFERROR(INDEX(IF($AG4206&lt;=$AN4206,레드마인_배치!I:I,레드마인_서비스!I:I),콜트리분석!$AI4206),"")</f>
        <v/>
      </c>
      <c r="AM4206" s="3" t="str" cm="1">
        <f t="array" ref="AM4206">IFERROR(INDEX(IF($AG4206&lt;=$AN4206,레드마인_배치!J:J,레드마인_서비스!J:J),콜트리분석!$AI4206),"")</f>
        <v/>
      </c>
      <c r="AN4206" s="3">
        <v>3</v>
      </c>
      <c r="AO4206" s="15" t="str">
        <f ca="1">IFERROR(INDEX(레드마인_배치!E:E,MATCH(OFFSET(A4206,,AN4206),레드마인_배치!G:G,0)),"")</f>
        <v/>
      </c>
      <c r="AP4206" t="s">
        <v>3330</v>
      </c>
      <c r="AQ4206" t="s">
        <v>3337</v>
      </c>
      <c r="AT4206" t="str" cm="1">
        <f t="array" ref="AT4206">[1]!add_delimeter(AG4206:AO4206,"|")</f>
        <v>|3|CBCCMB908A||||||3||</v>
      </c>
    </row>
    <row r="4207" spans="1:46">
      <c r="A4207" s="3" t="s">
        <v>2957</v>
      </c>
      <c r="B4207" s="3" t="s">
        <v>491</v>
      </c>
      <c r="C4207" s="3" t="s">
        <v>501</v>
      </c>
      <c r="D4207" s="3" t="s">
        <v>1103</v>
      </c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>
        <f t="shared" si="68"/>
        <v>3</v>
      </c>
      <c r="AH4207" s="3" t="s">
        <v>1103</v>
      </c>
      <c r="AI4207" s="3">
        <f>IFERROR(IF($AG4207&lt;=$AN4207,MATCH($AH4207,레드마인_배치!G:G,0),MATCH($AH4207,레드마인_서비스!G:G,0)),"")</f>
        <v>534</v>
      </c>
      <c r="AJ4207" s="3" t="str" cm="1">
        <f t="array" ref="AJ4207">IFERROR(INDEX(IF($AG4207&lt;=$AN4207,레드마인_배치!E:E,레드마인_서비스!E:E),콜트리분석!$AI4207),"")</f>
        <v>대상</v>
      </c>
      <c r="AK4207" s="3" t="str" cm="1">
        <f t="array" ref="AK4207">IFERROR(INDEX(IF($AG4207&lt;=$AN4207,레드마인_배치!H:H,레드마인_서비스!H:H),콜트리분석!$AI4207),"")</f>
        <v>THB0010U</v>
      </c>
      <c r="AL4207" s="3" t="str" cm="1">
        <f t="array" ref="AL4207">IFERROR(INDEX(IF($AG4207&lt;=$AN4207,레드마인_배치!I:I,레드마인_서비스!I:I),콜트리분석!$AI4207),"")</f>
        <v xml:space="preserve">Update PMP_FTA_FLG                                </v>
      </c>
      <c r="AM4207" s="3" t="str" cm="1">
        <f t="array" ref="AM4207">IFERROR(INDEX(IF($AG4207&lt;=$AN4207,레드마인_배치!J:J,레드마인_서비스!J:J),콜트리분석!$AI4207),"")</f>
        <v>배치</v>
      </c>
      <c r="AN4207" s="3">
        <v>3</v>
      </c>
      <c r="AO4207" s="15" t="str">
        <f ca="1">IFERROR(INDEX(레드마인_배치!E:E,MATCH(OFFSET(A4207,,AN4207),레드마인_배치!G:G,0)),"")</f>
        <v>대상</v>
      </c>
      <c r="AP4207" t="s">
        <v>3330</v>
      </c>
      <c r="AQ4207">
        <v>184</v>
      </c>
      <c r="AT4207" t="str" cm="1">
        <f t="array" ref="AT4207">[1]!add_delimeter(AG4207:AO4207,"|")</f>
        <v>|3|CBCTHB040A|533|대상|THB0010U|Update PMP_FTA_FLG                                |배치|3|대상|</v>
      </c>
    </row>
    <row r="4208" spans="1:46">
      <c r="A4208" s="3" t="s">
        <v>2957</v>
      </c>
      <c r="B4208" s="3" t="s">
        <v>491</v>
      </c>
      <c r="C4208" s="3" t="s">
        <v>501</v>
      </c>
      <c r="D4208" s="3" t="s">
        <v>2215</v>
      </c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>
        <f t="shared" si="68"/>
        <v>3</v>
      </c>
      <c r="AH4208" s="3" t="s">
        <v>2215</v>
      </c>
      <c r="AI4208" s="3">
        <f>IFERROR(IF($AG4208&lt;=$AN4208,MATCH($AH4208,레드마인_배치!G:G,0),MATCH($AH4208,레드마인_서비스!G:G,0)),"")</f>
        <v>362</v>
      </c>
      <c r="AJ4208" s="3" t="str" cm="1">
        <f t="array" ref="AJ4208">IFERROR(INDEX(IF($AG4208&lt;=$AN4208,레드마인_배치!E:E,레드마인_서비스!E:E),콜트리분석!$AI4208),"")</f>
        <v>미대상</v>
      </c>
      <c r="AK4208" s="3" t="str" cm="1">
        <f t="array" ref="AK4208">IFERROR(INDEX(IF($AG4208&lt;=$AN4208,레드마인_배치!H:H,레드마인_서비스!H:H),콜트리분석!$AI4208),"")</f>
        <v>SLB0010I</v>
      </c>
      <c r="AL4208" s="3" t="str" cm="1">
        <f t="array" ref="AL4208">IFERROR(INDEX(IF($AG4208&lt;=$AN4208,레드마인_배치!I:I,레드마인_서비스!I:I),콜트리분석!$AI4208),"")</f>
        <v xml:space="preserve">GPASS Receiving  - Segment                  BATCH </v>
      </c>
      <c r="AM4208" s="3" t="str" cm="1">
        <f t="array" ref="AM4208">IFERROR(INDEX(IF($AG4208&lt;=$AN4208,레드마인_배치!J:J,레드마인_서비스!J:J),콜트리분석!$AI4208),"")</f>
        <v>배치</v>
      </c>
      <c r="AN4208" s="3">
        <v>3</v>
      </c>
      <c r="AO4208" s="15" t="str">
        <f ca="1">IFERROR(INDEX(레드마인_배치!E:E,MATCH(OFFSET(A4208,,AN4208),레드마인_배치!G:G,0)),"")</f>
        <v>미대상</v>
      </c>
      <c r="AP4208" t="s">
        <v>3330</v>
      </c>
      <c r="AQ4208">
        <v>185</v>
      </c>
      <c r="AT4208" t="str" cm="1">
        <f t="array" ref="AT4208">[1]!add_delimeter(AG4208:AO4208,"|")</f>
        <v>|3|CBCSLB170A|362|미대상|SLB0010I|GPASS Receiving  - Segment                  BATCH |배치|3|미대상|</v>
      </c>
    </row>
    <row r="4209" spans="1:46">
      <c r="A4209" s="3" t="s">
        <v>2957</v>
      </c>
      <c r="B4209" s="3" t="s">
        <v>491</v>
      </c>
      <c r="C4209" s="3" t="s">
        <v>501</v>
      </c>
      <c r="D4209" s="3" t="s">
        <v>2221</v>
      </c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>
        <f t="shared" si="68"/>
        <v>3</v>
      </c>
      <c r="AH4209" s="3" t="s">
        <v>2221</v>
      </c>
      <c r="AI4209" s="3">
        <f>IFERROR(IF($AG4209&lt;=$AN4209,MATCH($AH4209,레드마인_배치!G:G,0),MATCH($AH4209,레드마인_서비스!G:G,0)),"")</f>
        <v>364</v>
      </c>
      <c r="AJ4209" s="3" t="str" cm="1">
        <f t="array" ref="AJ4209">IFERROR(INDEX(IF($AG4209&lt;=$AN4209,레드마인_배치!E:E,레드마인_서비스!E:E),콜트리분석!$AI4209),"")</f>
        <v>미대상</v>
      </c>
      <c r="AK4209" s="3" t="str" cm="1">
        <f t="array" ref="AK4209">IFERROR(INDEX(IF($AG4209&lt;=$AN4209,레드마인_배치!H:H,레드마인_서비스!H:H),콜트리분석!$AI4209),"")</f>
        <v>SLB0020I</v>
      </c>
      <c r="AL4209" s="3" t="str" cm="1">
        <f t="array" ref="AL4209">IFERROR(INDEX(IF($AG4209&lt;=$AN4209,레드마인_배치!I:I,레드마인_서비스!I:I),콜트리분석!$AI4209),"")</f>
        <v xml:space="preserve">GPASS Receiving  - PNC Code                 BATCH </v>
      </c>
      <c r="AM4209" s="3" t="str" cm="1">
        <f t="array" ref="AM4209">IFERROR(INDEX(IF($AG4209&lt;=$AN4209,레드마인_배치!J:J,레드마인_서비스!J:J),콜트리분석!$AI4209),"")</f>
        <v>배치</v>
      </c>
      <c r="AN4209" s="3">
        <v>3</v>
      </c>
      <c r="AO4209" s="15" t="str">
        <f ca="1">IFERROR(INDEX(레드마인_배치!E:E,MATCH(OFFSET(A4209,,AN4209),레드마인_배치!G:G,0)),"")</f>
        <v>미대상</v>
      </c>
      <c r="AP4209" t="s">
        <v>3330</v>
      </c>
      <c r="AQ4209">
        <v>186</v>
      </c>
      <c r="AT4209" t="str" cm="1">
        <f t="array" ref="AT4209">[1]!add_delimeter(AG4209:AO4209,"|")</f>
        <v>|3|CBCSLB171A|364|미대상|SLB0020I|GPASS Receiving  - PNC Code                 BATCH |배치|3|미대상|</v>
      </c>
    </row>
    <row r="4210" spans="1:46">
      <c r="A4210" s="3" t="s">
        <v>2957</v>
      </c>
      <c r="B4210" s="3" t="s">
        <v>491</v>
      </c>
      <c r="C4210" s="3" t="s">
        <v>501</v>
      </c>
      <c r="D4210" s="3" t="s">
        <v>2224</v>
      </c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>
        <f t="shared" si="68"/>
        <v>3</v>
      </c>
      <c r="AH4210" s="3" t="s">
        <v>2224</v>
      </c>
      <c r="AI4210" s="3">
        <f>IFERROR(IF($AG4210&lt;=$AN4210,MATCH($AH4210,레드마인_배치!G:G,0),MATCH($AH4210,레드마인_서비스!G:G,0)),"")</f>
        <v>365</v>
      </c>
      <c r="AJ4210" s="3" t="str" cm="1">
        <f t="array" ref="AJ4210">IFERROR(INDEX(IF($AG4210&lt;=$AN4210,레드마인_배치!E:E,레드마인_서비스!E:E),콜트리분석!$AI4210),"")</f>
        <v>미대상</v>
      </c>
      <c r="AK4210" s="3" t="str" cm="1">
        <f t="array" ref="AK4210">IFERROR(INDEX(IF($AG4210&lt;=$AN4210,레드마인_배치!H:H,레드마인_서비스!H:H),콜트리분석!$AI4210),"")</f>
        <v>SLB0030I</v>
      </c>
      <c r="AL4210" s="3" t="str" cm="1">
        <f t="array" ref="AL4210">IFERROR(INDEX(IF($AG4210&lt;=$AN4210,레드마인_배치!I:I,레드마인_서비스!I:I),콜트리분석!$AI4210),"")</f>
        <v xml:space="preserve">GPASS Receiving  - Code Master              BATCH </v>
      </c>
      <c r="AM4210" s="3" t="str" cm="1">
        <f t="array" ref="AM4210">IFERROR(INDEX(IF($AG4210&lt;=$AN4210,레드마인_배치!J:J,레드마인_서비스!J:J),콜트리분석!$AI4210),"")</f>
        <v>배치</v>
      </c>
      <c r="AN4210" s="3">
        <v>3</v>
      </c>
      <c r="AO4210" s="15" t="str">
        <f ca="1">IFERROR(INDEX(레드마인_배치!E:E,MATCH(OFFSET(A4210,,AN4210),레드마인_배치!G:G,0)),"")</f>
        <v>미대상</v>
      </c>
      <c r="AP4210" t="s">
        <v>3330</v>
      </c>
      <c r="AQ4210">
        <v>187</v>
      </c>
      <c r="AT4210" t="str" cm="1">
        <f t="array" ref="AT4210">[1]!add_delimeter(AG4210:AO4210,"|")</f>
        <v>|3|CBCSLB172A|365|미대상|SLB0030I|GPASS Receiving  - Code Master              BATCH |배치|3|미대상|</v>
      </c>
    </row>
    <row r="4211" spans="1:46">
      <c r="A4211" s="3" t="s">
        <v>2957</v>
      </c>
      <c r="B4211" s="3" t="s">
        <v>491</v>
      </c>
      <c r="C4211" s="3" t="s">
        <v>501</v>
      </c>
      <c r="D4211" s="3" t="s">
        <v>2234</v>
      </c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>
        <f t="shared" si="68"/>
        <v>3</v>
      </c>
      <c r="AH4211" s="3" t="s">
        <v>2234</v>
      </c>
      <c r="AI4211" s="3">
        <f>IFERROR(IF($AG4211&lt;=$AN4211,MATCH($AH4211,레드마인_배치!G:G,0),MATCH($AH4211,레드마인_서비스!G:G,0)),"")</f>
        <v>369</v>
      </c>
      <c r="AJ4211" s="3" t="str" cm="1">
        <f t="array" ref="AJ4211">IFERROR(INDEX(IF($AG4211&lt;=$AN4211,레드마인_배치!E:E,레드마인_서비스!E:E),콜트리분석!$AI4211),"")</f>
        <v>미대상</v>
      </c>
      <c r="AK4211" s="3" t="str" cm="1">
        <f t="array" ref="AK4211">IFERROR(INDEX(IF($AG4211&lt;=$AN4211,레드마인_배치!H:H,레드마인_서비스!H:H),콜트리분석!$AI4211),"")</f>
        <v>SLB0050I</v>
      </c>
      <c r="AL4211" s="3" t="str" cm="1">
        <f t="array" ref="AL4211">IFERROR(INDEX(IF($AG4211&lt;=$AN4211,레드마인_배치!I:I,레드마인_서비스!I:I),콜트리분석!$AI4211),"")</f>
        <v xml:space="preserve">GPASS Receiving  - SAC                      BATCH </v>
      </c>
      <c r="AM4211" s="3" t="str" cm="1">
        <f t="array" ref="AM4211">IFERROR(INDEX(IF($AG4211&lt;=$AN4211,레드마인_배치!J:J,레드마인_서비스!J:J),콜트리분석!$AI4211),"")</f>
        <v>배치</v>
      </c>
      <c r="AN4211" s="3">
        <v>3</v>
      </c>
      <c r="AO4211" s="15" t="str">
        <f ca="1">IFERROR(INDEX(레드마인_배치!E:E,MATCH(OFFSET(A4211,,AN4211),레드마인_배치!G:G,0)),"")</f>
        <v>미대상</v>
      </c>
      <c r="AP4211" t="s">
        <v>3330</v>
      </c>
      <c r="AQ4211">
        <v>188</v>
      </c>
      <c r="AT4211" t="str" cm="1">
        <f t="array" ref="AT4211">[1]!add_delimeter(AG4211:AO4211,"|")</f>
        <v>|3|CBCSLB174A|369|미대상|SLB0050I|GPASS Receiving  - SAC                      BATCH |배치|3|미대상|</v>
      </c>
    </row>
    <row r="4212" spans="1:46">
      <c r="A4212" s="3" t="s">
        <v>2957</v>
      </c>
      <c r="B4212" s="3" t="s">
        <v>491</v>
      </c>
      <c r="C4212" s="3" t="s">
        <v>501</v>
      </c>
      <c r="D4212" s="3" t="s">
        <v>746</v>
      </c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>
        <f t="shared" si="68"/>
        <v>3</v>
      </c>
      <c r="AH4212" s="3" t="s">
        <v>746</v>
      </c>
      <c r="AI4212" s="3">
        <f>IFERROR(IF($AG4212&lt;=$AN4212,MATCH($AH4212,레드마인_배치!G:G,0),MATCH($AH4212,레드마인_서비스!G:G,0)),"")</f>
        <v>371</v>
      </c>
      <c r="AJ4212" s="3" t="str" cm="1">
        <f t="array" ref="AJ4212">IFERROR(INDEX(IF($AG4212&lt;=$AN4212,레드마인_배치!E:E,레드마인_서비스!E:E),콜트리분석!$AI4212),"")</f>
        <v>미대상</v>
      </c>
      <c r="AK4212" s="3" t="str" cm="1">
        <f t="array" ref="AK4212">IFERROR(INDEX(IF($AG4212&lt;=$AN4212,레드마인_배치!H:H,레드마인_서비스!H:H),콜트리분석!$AI4212),"")</f>
        <v>SLB0060I</v>
      </c>
      <c r="AL4212" s="3" t="str" cm="1">
        <f t="array" ref="AL4212">IFERROR(INDEX(IF($AG4212&lt;=$AN4212,레드마인_배치!I:I,레드마인_서비스!I:I),콜트리분석!$AI4212),"")</f>
        <v xml:space="preserve">GPASS Receiving  - D/Net Price              BATCH </v>
      </c>
      <c r="AM4212" s="3" t="str" cm="1">
        <f t="array" ref="AM4212">IFERROR(INDEX(IF($AG4212&lt;=$AN4212,레드마인_배치!J:J,레드마인_서비스!J:J),콜트리분석!$AI4212),"")</f>
        <v>배치</v>
      </c>
      <c r="AN4212" s="3">
        <v>3</v>
      </c>
      <c r="AO4212" s="15" t="str">
        <f ca="1">IFERROR(INDEX(레드마인_배치!E:E,MATCH(OFFSET(A4212,,AN4212),레드마인_배치!G:G,0)),"")</f>
        <v>미대상</v>
      </c>
      <c r="AP4212" t="s">
        <v>3330</v>
      </c>
      <c r="AQ4212">
        <v>189</v>
      </c>
      <c r="AT4212" t="str" cm="1">
        <f t="array" ref="AT4212">[1]!add_delimeter(AG4212:AO4212,"|")</f>
        <v>|3|CBCSLB175A|371|미대상|SLB0060I|GPASS Receiving  - D/Net Price              BATCH |배치|3|미대상|</v>
      </c>
    </row>
    <row r="4213" spans="1:46">
      <c r="A4213" s="3" t="s">
        <v>2957</v>
      </c>
      <c r="B4213" s="3" t="s">
        <v>491</v>
      </c>
      <c r="C4213" s="3" t="s">
        <v>501</v>
      </c>
      <c r="D4213" s="3" t="s">
        <v>2243</v>
      </c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>
        <f t="shared" si="68"/>
        <v>3</v>
      </c>
      <c r="AH4213" s="3" t="s">
        <v>2243</v>
      </c>
      <c r="AI4213" s="3">
        <f>IFERROR(IF($AG4213&lt;=$AN4213,MATCH($AH4213,레드마인_배치!G:G,0),MATCH($AH4213,레드마인_서비스!G:G,0)),"")</f>
        <v>373</v>
      </c>
      <c r="AJ4213" s="3" t="str" cm="1">
        <f t="array" ref="AJ4213">IFERROR(INDEX(IF($AG4213&lt;=$AN4213,레드마인_배치!E:E,레드마인_서비스!E:E),콜트리분석!$AI4213),"")</f>
        <v>미대상</v>
      </c>
      <c r="AK4213" s="3" t="str" cm="1">
        <f t="array" ref="AK4213">IFERROR(INDEX(IF($AG4213&lt;=$AN4213,레드마인_배치!H:H,레드마인_서비스!H:H),콜트리분석!$AI4213),"")</f>
        <v>SLB0070I</v>
      </c>
      <c r="AL4213" s="3" t="str" cm="1">
        <f t="array" ref="AL4213">IFERROR(INDEX(IF($AG4213&lt;=$AN4213,레드마인_배치!I:I,레드마인_서비스!I:I),콜트리분석!$AI4213),"")</f>
        <v xml:space="preserve">GPASS Receiving  - D/Net Price 2            BATCH </v>
      </c>
      <c r="AM4213" s="3" t="str" cm="1">
        <f t="array" ref="AM4213">IFERROR(INDEX(IF($AG4213&lt;=$AN4213,레드마인_배치!J:J,레드마인_서비스!J:J),콜트리분석!$AI4213),"")</f>
        <v>배치</v>
      </c>
      <c r="AN4213" s="3">
        <v>3</v>
      </c>
      <c r="AO4213" s="15" t="str">
        <f ca="1">IFERROR(INDEX(레드마인_배치!E:E,MATCH(OFFSET(A4213,,AN4213),레드마인_배치!G:G,0)),"")</f>
        <v>미대상</v>
      </c>
      <c r="AP4213" t="s">
        <v>3330</v>
      </c>
      <c r="AQ4213">
        <v>190</v>
      </c>
      <c r="AT4213" t="str" cm="1">
        <f t="array" ref="AT4213">[1]!add_delimeter(AG4213:AO4213,"|")</f>
        <v>|3|CBCSLB176A|373|미대상|SLB0070I|GPASS Receiving  - D/Net Price 2            BATCH |배치|3|미대상|</v>
      </c>
    </row>
    <row r="4214" spans="1:46">
      <c r="A4214" s="3" t="s">
        <v>2957</v>
      </c>
      <c r="B4214" s="3" t="s">
        <v>491</v>
      </c>
      <c r="C4214" s="3" t="s">
        <v>501</v>
      </c>
      <c r="D4214" s="3" t="s">
        <v>2251</v>
      </c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>
        <f t="shared" si="68"/>
        <v>3</v>
      </c>
      <c r="AH4214" s="3" t="s">
        <v>2251</v>
      </c>
      <c r="AI4214" s="3">
        <f>IFERROR(IF($AG4214&lt;=$AN4214,MATCH($AH4214,레드마인_배치!G:G,0),MATCH($AH4214,레드마인_서비스!G:G,0)),"")</f>
        <v>376</v>
      </c>
      <c r="AJ4214" s="3" t="str" cm="1">
        <f t="array" ref="AJ4214">IFERROR(INDEX(IF($AG4214&lt;=$AN4214,레드마인_배치!E:E,레드마인_서비스!E:E),콜트리분석!$AI4214),"")</f>
        <v>대상</v>
      </c>
      <c r="AK4214" s="3" t="str" cm="1">
        <f t="array" ref="AK4214">IFERROR(INDEX(IF($AG4214&lt;=$AN4214,레드마인_배치!H:H,레드마인_서비스!H:H),콜트리분석!$AI4214),"")</f>
        <v>SLB0080U</v>
      </c>
      <c r="AL4214" s="3" t="str" cm="1">
        <f t="array" ref="AL4214">IFERROR(INDEX(IF($AG4214&lt;=$AN4214,레드마인_배치!I:I,레드마인_서비스!I:I),콜트리분석!$AI4214),"")</f>
        <v xml:space="preserve">Dist  Parts Master Price Update             BATCH </v>
      </c>
      <c r="AM4214" s="3" t="str" cm="1">
        <f t="array" ref="AM4214">IFERROR(INDEX(IF($AG4214&lt;=$AN4214,레드마인_배치!J:J,레드마인_서비스!J:J),콜트리분석!$AI4214),"")</f>
        <v>배치</v>
      </c>
      <c r="AN4214" s="3">
        <v>3</v>
      </c>
      <c r="AO4214" s="15" t="str">
        <f ca="1">IFERROR(INDEX(레드마인_배치!E:E,MATCH(OFFSET(A4214,,AN4214),레드마인_배치!G:G,0)),"")</f>
        <v>대상</v>
      </c>
      <c r="AP4214" t="s">
        <v>3330</v>
      </c>
      <c r="AQ4214">
        <v>191</v>
      </c>
      <c r="AT4214" t="str" cm="1">
        <f t="array" ref="AT4214">[1]!add_delimeter(AG4214:AO4214,"|")</f>
        <v>|3|CBCSLB152A|376|대상|SLB0080U|Dist  Parts Master Price Update             BATCH |배치|3|대상|</v>
      </c>
    </row>
    <row r="4215" spans="1:46">
      <c r="A4215" s="3" t="s">
        <v>2957</v>
      </c>
      <c r="B4215" s="3" t="s">
        <v>491</v>
      </c>
      <c r="C4215" s="3" t="s">
        <v>501</v>
      </c>
      <c r="D4215" s="3" t="s">
        <v>1568</v>
      </c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>
        <f t="shared" si="68"/>
        <v>3</v>
      </c>
      <c r="AH4215" s="3" t="s">
        <v>1568</v>
      </c>
      <c r="AI4215" s="3">
        <f>IFERROR(IF($AG4215&lt;=$AN4215,MATCH($AH4215,레드마인_배치!G:G,0),MATCH($AH4215,레드마인_서비스!G:G,0)),"")</f>
        <v>276</v>
      </c>
      <c r="AJ4215" s="3" t="str" cm="1">
        <f t="array" ref="AJ4215">IFERROR(INDEX(IF($AG4215&lt;=$AN4215,레드마인_배치!E:E,레드마인_서비스!E:E),콜트리분석!$AI4215),"")</f>
        <v>대상</v>
      </c>
      <c r="AK4215" s="3" t="str" cm="1">
        <f t="array" ref="AK4215">IFERROR(INDEX(IF($AG4215&lt;=$AN4215,레드마인_배치!H:H,레드마인_서비스!H:H),콜트리분석!$AI4215),"")</f>
        <v>LGB0090U</v>
      </c>
      <c r="AL4215" s="3" t="str" cm="1">
        <f t="array" ref="AL4215">IFERROR(INDEX(IF($AG4215&lt;=$AN4215,레드마인_배치!I:I,레드마인_서비스!I:I),콜트리분석!$AI4215),"")</f>
        <v xml:space="preserve">LOCATION PRIMARY/RESERVE CHANGE     - DAILY BATCH </v>
      </c>
      <c r="AM4215" s="3" t="str" cm="1">
        <f t="array" ref="AM4215">IFERROR(INDEX(IF($AG4215&lt;=$AN4215,레드마인_배치!J:J,레드마인_서비스!J:J),콜트리분석!$AI4215),"")</f>
        <v>배치</v>
      </c>
      <c r="AN4215" s="3">
        <v>3</v>
      </c>
      <c r="AO4215" s="15" t="str">
        <f ca="1">IFERROR(INDEX(레드마인_배치!E:E,MATCH(OFFSET(A4215,,AN4215),레드마인_배치!G:G,0)),"")</f>
        <v>대상</v>
      </c>
      <c r="AP4215" t="s">
        <v>3330</v>
      </c>
      <c r="AQ4215">
        <v>192</v>
      </c>
      <c r="AT4215" t="str" cm="1">
        <f t="array" ref="AT4215">[1]!add_delimeter(AG4215:AO4215,"|")</f>
        <v>|3|CBCLGB290A|276|대상|LGB0090U|LOCATION PRIMARY/RESERVE CHANGE     - DAILY BATCH |배치|3|대상|</v>
      </c>
    </row>
    <row r="4216" spans="1:46">
      <c r="A4216" s="3" t="s">
        <v>2957</v>
      </c>
      <c r="B4216" s="3" t="s">
        <v>491</v>
      </c>
      <c r="C4216" s="3" t="s">
        <v>501</v>
      </c>
      <c r="D4216" s="3" t="s">
        <v>1574</v>
      </c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>
        <f t="shared" si="68"/>
        <v>3</v>
      </c>
      <c r="AH4216" s="3" t="s">
        <v>1574</v>
      </c>
      <c r="AI4216" s="3">
        <f>IFERROR(IF($AG4216&lt;=$AN4216,MATCH($AH4216,레드마인_배치!G:G,0),MATCH($AH4216,레드마인_서비스!G:G,0)),"")</f>
        <v>278</v>
      </c>
      <c r="AJ4216" s="3" t="str" cm="1">
        <f t="array" ref="AJ4216">IFERROR(INDEX(IF($AG4216&lt;=$AN4216,레드마인_배치!E:E,레드마인_서비스!E:E),콜트리분석!$AI4216),"")</f>
        <v>미대상</v>
      </c>
      <c r="AK4216" s="3" t="str" cm="1">
        <f t="array" ref="AK4216">IFERROR(INDEX(IF($AG4216&lt;=$AN4216,레드마인_배치!H:H,레드마인_서비스!H:H),콜트리분석!$AI4216),"")</f>
        <v>LGB0110U</v>
      </c>
      <c r="AL4216" s="3" t="str" cm="1">
        <f t="array" ref="AL4216">IFERROR(INDEX(IF($AG4216&lt;=$AN4216,레드마인_배치!I:I,레드마인_서비스!I:I),콜트리분석!$AI4216),"")</f>
        <v xml:space="preserve">LOCATION GRADE UPDATE - DAILY BATCH               </v>
      </c>
      <c r="AM4216" s="3" t="str" cm="1">
        <f t="array" ref="AM4216">IFERROR(INDEX(IF($AG4216&lt;=$AN4216,레드마인_배치!J:J,레드마인_서비스!J:J),콜트리분석!$AI4216),"")</f>
        <v>배치</v>
      </c>
      <c r="AN4216" s="3">
        <v>3</v>
      </c>
      <c r="AO4216" s="15" t="str">
        <f ca="1">IFERROR(INDEX(레드마인_배치!E:E,MATCH(OFFSET(A4216,,AN4216),레드마인_배치!G:G,0)),"")</f>
        <v>미대상</v>
      </c>
      <c r="AP4216" t="s">
        <v>3330</v>
      </c>
      <c r="AQ4216">
        <v>193</v>
      </c>
      <c r="AT4216" t="str" cm="1">
        <f t="array" ref="AT4216">[1]!add_delimeter(AG4216:AO4216,"|")</f>
        <v>|3|CBCLGB295A|278|미대상|LGB0110U|LOCATION GRADE UPDATE - DAILY BATCH               |배치|3|미대상|</v>
      </c>
    </row>
    <row r="4217" spans="1:46">
      <c r="A4217" s="3" t="s">
        <v>2957</v>
      </c>
      <c r="B4217" s="3" t="s">
        <v>491</v>
      </c>
      <c r="C4217" s="3" t="s">
        <v>501</v>
      </c>
      <c r="D4217" s="3" t="s">
        <v>1588</v>
      </c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>
        <f t="shared" si="68"/>
        <v>3</v>
      </c>
      <c r="AH4217" s="3" t="s">
        <v>1588</v>
      </c>
      <c r="AI4217" s="3">
        <f>IFERROR(IF($AG4217&lt;=$AN4217,MATCH($AH4217,레드마인_배치!G:G,0),MATCH($AH4217,레드마인_서비스!G:G,0)),"")</f>
        <v>284</v>
      </c>
      <c r="AJ4217" s="3" t="str" cm="1">
        <f t="array" ref="AJ4217">IFERROR(INDEX(IF($AG4217&lt;=$AN4217,레드마인_배치!E:E,레드마인_서비스!E:E),콜트리분석!$AI4217),"")</f>
        <v>대상</v>
      </c>
      <c r="AK4217" s="3" t="str" cm="1">
        <f t="array" ref="AK4217">IFERROR(INDEX(IF($AG4217&lt;=$AN4217,레드마인_배치!H:H,레드마인_서비스!H:H),콜트리분석!$AI4217),"")</f>
        <v>LGB0180U</v>
      </c>
      <c r="AL4217" s="3" t="str" cm="1">
        <f t="array" ref="AL4217">IFERROR(INDEX(IF($AG4217&lt;=$AN4217,레드마인_배치!I:I,레드마인_서비스!I:I),콜트리분석!$AI4217),"")</f>
        <v xml:space="preserve">DEALER ATA MANAGEMENT - DAILY BATCH               </v>
      </c>
      <c r="AM4217" s="3" t="str" cm="1">
        <f t="array" ref="AM4217">IFERROR(INDEX(IF($AG4217&lt;=$AN4217,레드마인_배치!J:J,레드마인_서비스!J:J),콜트리분석!$AI4217),"")</f>
        <v>배치</v>
      </c>
      <c r="AN4217" s="3">
        <v>3</v>
      </c>
      <c r="AO4217" s="15" t="str">
        <f ca="1">IFERROR(INDEX(레드마인_배치!E:E,MATCH(OFFSET(A4217,,AN4217),레드마인_배치!G:G,0)),"")</f>
        <v>대상</v>
      </c>
      <c r="AP4217" t="s">
        <v>3330</v>
      </c>
      <c r="AQ4217">
        <v>196</v>
      </c>
      <c r="AT4217" t="str" cm="1">
        <f t="array" ref="AT4217">[1]!add_delimeter(AG4217:AO4217,"|")</f>
        <v>|3|CBCLGB380A|284|대상|LGB0180U|DEALER ATA MANAGEMENT - DAILY BATCH               |배치|3|대상|</v>
      </c>
    </row>
    <row r="4218" spans="1:46">
      <c r="A4218" s="3" t="s">
        <v>2957</v>
      </c>
      <c r="B4218" s="3" t="s">
        <v>491</v>
      </c>
      <c r="C4218" s="3" t="s">
        <v>501</v>
      </c>
      <c r="D4218" s="3" t="s">
        <v>1593</v>
      </c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>
        <f t="shared" si="68"/>
        <v>3</v>
      </c>
      <c r="AH4218" s="3" t="s">
        <v>1593</v>
      </c>
      <c r="AI4218" s="3">
        <f>IFERROR(IF($AG4218&lt;=$AN4218,MATCH($AH4218,레드마인_배치!G:G,0),MATCH($AH4218,레드마인_서비스!G:G,0)),"")</f>
        <v>286</v>
      </c>
      <c r="AJ4218" s="3" t="str" cm="1">
        <f t="array" ref="AJ4218">IFERROR(INDEX(IF($AG4218&lt;=$AN4218,레드마인_배치!E:E,레드마인_서비스!E:E),콜트리분석!$AI4218),"")</f>
        <v>대상</v>
      </c>
      <c r="AK4218" s="3" t="str" cm="1">
        <f t="array" ref="AK4218">IFERROR(INDEX(IF($AG4218&lt;=$AN4218,레드마인_배치!H:H,레드마인_서비스!H:H),콜트리분석!$AI4218),"")</f>
        <v>LGB0200U</v>
      </c>
      <c r="AL4218" s="3" t="str" cm="1">
        <f t="array" ref="AL4218">IFERROR(INDEX(IF($AG4218&lt;=$AN4218,레드마인_배치!I:I,레드마인_서비스!I:I),콜트리분석!$AI4218),"")</f>
        <v xml:space="preserve">SALES CONTAINER DELETE - DAILY BATCH              </v>
      </c>
      <c r="AM4218" s="3" t="str" cm="1">
        <f t="array" ref="AM4218">IFERROR(INDEX(IF($AG4218&lt;=$AN4218,레드마인_배치!J:J,레드마인_서비스!J:J),콜트리분석!$AI4218),"")</f>
        <v>배치</v>
      </c>
      <c r="AN4218" s="3">
        <v>3</v>
      </c>
      <c r="AO4218" s="15" t="str">
        <f ca="1">IFERROR(INDEX(레드마인_배치!E:E,MATCH(OFFSET(A4218,,AN4218),레드마인_배치!G:G,0)),"")</f>
        <v>대상</v>
      </c>
      <c r="AP4218" t="s">
        <v>3330</v>
      </c>
      <c r="AQ4218">
        <v>197</v>
      </c>
      <c r="AT4218" t="str" cm="1">
        <f t="array" ref="AT4218">[1]!add_delimeter(AG4218:AO4218,"|")</f>
        <v>|3|CBCLGB400A|286|대상|LGB0200U|SALES CONTAINER DELETE - DAILY BATCH              |배치|3|대상|</v>
      </c>
    </row>
    <row r="4219" spans="1:46">
      <c r="A4219" s="3" t="s">
        <v>2957</v>
      </c>
      <c r="B4219" s="3" t="s">
        <v>491</v>
      </c>
      <c r="C4219" s="3" t="s">
        <v>501</v>
      </c>
      <c r="D4219" s="3" t="s">
        <v>1603</v>
      </c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>
        <f t="shared" si="68"/>
        <v>3</v>
      </c>
      <c r="AH4219" s="3" t="s">
        <v>1603</v>
      </c>
      <c r="AI4219" s="3">
        <f>IFERROR(IF($AG4219&lt;=$AN4219,MATCH($AH4219,레드마인_배치!G:G,0),MATCH($AH4219,레드마인_서비스!G:G,0)),"")</f>
        <v>290</v>
      </c>
      <c r="AJ4219" s="3" t="str" cm="1">
        <f t="array" ref="AJ4219">IFERROR(INDEX(IF($AG4219&lt;=$AN4219,레드마인_배치!E:E,레드마인_서비스!E:E),콜트리분석!$AI4219),"")</f>
        <v>미대상</v>
      </c>
      <c r="AK4219" s="3" t="str" cm="1">
        <f t="array" ref="AK4219">IFERROR(INDEX(IF($AG4219&lt;=$AN4219,레드마인_배치!H:H,레드마인_서비스!H:H),콜트리분석!$AI4219),"")</f>
        <v>LGB425A</v>
      </c>
      <c r="AL4219" s="3" t="str" cm="1">
        <f t="array" ref="AL4219">IFERROR(INDEX(IF($AG4219&lt;=$AN4219,레드마인_배치!I:I,레드마인_서비스!I:I),콜트리분석!$AI4219),"")</f>
        <v xml:space="preserve">FEDEX     INTERFACE DAILY BATCH                   </v>
      </c>
      <c r="AM4219" s="3" t="str" cm="1">
        <f t="array" ref="AM4219">IFERROR(INDEX(IF($AG4219&lt;=$AN4219,레드마인_배치!J:J,레드마인_서비스!J:J),콜트리분석!$AI4219),"")</f>
        <v>배치</v>
      </c>
      <c r="AN4219" s="3">
        <v>3</v>
      </c>
      <c r="AO4219" s="15" t="str">
        <f ca="1">IFERROR(INDEX(레드마인_배치!E:E,MATCH(OFFSET(A4219,,AN4219),레드마인_배치!G:G,0)),"")</f>
        <v>미대상</v>
      </c>
      <c r="AP4219" t="s">
        <v>3330</v>
      </c>
      <c r="AQ4219">
        <v>198</v>
      </c>
      <c r="AT4219" t="str" cm="1">
        <f t="array" ref="AT4219">[1]!add_delimeter(AG4219:AO4219,"|")</f>
        <v>|3|CBCLGB425A|290|미대상|LGB425A|FEDEX     INTERFACE DAILY BATCH                   |배치|3|미대상|</v>
      </c>
    </row>
    <row r="4220" spans="1:46">
      <c r="A4220" s="3" t="s">
        <v>2957</v>
      </c>
      <c r="B4220" s="3" t="s">
        <v>491</v>
      </c>
      <c r="C4220" s="3" t="s">
        <v>501</v>
      </c>
      <c r="D4220" s="3" t="s">
        <v>1606</v>
      </c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>
        <f t="shared" si="68"/>
        <v>3</v>
      </c>
      <c r="AH4220" s="3" t="s">
        <v>1606</v>
      </c>
      <c r="AI4220" s="3">
        <f>IFERROR(IF($AG4220&lt;=$AN4220,MATCH($AH4220,레드마인_배치!G:G,0),MATCH($AH4220,레드마인_서비스!G:G,0)),"")</f>
        <v>291</v>
      </c>
      <c r="AJ4220" s="3" t="str" cm="1">
        <f t="array" ref="AJ4220">IFERROR(INDEX(IF($AG4220&lt;=$AN4220,레드마인_배치!E:E,레드마인_서비스!E:E),콜트리분석!$AI4220),"")</f>
        <v>미대상</v>
      </c>
      <c r="AK4220" s="3" t="str" cm="1">
        <f t="array" ref="AK4220">IFERROR(INDEX(IF($AG4220&lt;=$AN4220,레드마인_배치!H:H,레드마인_서비스!H:H),콜트리분석!$AI4220),"")</f>
        <v>LGB427A</v>
      </c>
      <c r="AL4220" s="3" t="str" cm="1">
        <f t="array" ref="AL4220">IFERROR(INDEX(IF($AG4220&lt;=$AN4220,레드마인_배치!I:I,레드마인_서비스!I:I),콜트리분석!$AI4220),"")</f>
        <v xml:space="preserve">CARDINAL  INTERFACE DAILY BATCH                   </v>
      </c>
      <c r="AM4220" s="3" t="str" cm="1">
        <f t="array" ref="AM4220">IFERROR(INDEX(IF($AG4220&lt;=$AN4220,레드마인_배치!J:J,레드마인_서비스!J:J),콜트리분석!$AI4220),"")</f>
        <v>배치</v>
      </c>
      <c r="AN4220" s="3">
        <v>3</v>
      </c>
      <c r="AO4220" s="15" t="str">
        <f ca="1">IFERROR(INDEX(레드마인_배치!E:E,MATCH(OFFSET(A4220,,AN4220),레드마인_배치!G:G,0)),"")</f>
        <v>미대상</v>
      </c>
      <c r="AP4220" t="s">
        <v>3330</v>
      </c>
      <c r="AQ4220">
        <v>200</v>
      </c>
      <c r="AT4220" t="str" cm="1">
        <f t="array" ref="AT4220">[1]!add_delimeter(AG4220:AO4220,"|")</f>
        <v>|3|CBCLGB427A|291|미대상|LGB427A|CARDINAL  INTERFACE DAILY BATCH                   |배치|3|미대상|</v>
      </c>
    </row>
    <row r="4221" spans="1:46">
      <c r="A4221" s="3" t="s">
        <v>2957</v>
      </c>
      <c r="B4221" s="3" t="s">
        <v>491</v>
      </c>
      <c r="C4221" s="3" t="s">
        <v>501</v>
      </c>
      <c r="D4221" s="3" t="s">
        <v>683</v>
      </c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>
        <f t="shared" si="68"/>
        <v>3</v>
      </c>
      <c r="AH4221" s="3" t="s">
        <v>683</v>
      </c>
      <c r="AI4221" s="3">
        <f>IFERROR(IF($AG4221&lt;=$AN4221,MATCH($AH4221,레드마인_배치!G:G,0),MATCH($AH4221,레드마인_서비스!G:G,0)),"")</f>
        <v>289</v>
      </c>
      <c r="AJ4221" s="3" t="str" cm="1">
        <f t="array" ref="AJ4221">IFERROR(INDEX(IF($AG4221&lt;=$AN4221,레드마인_배치!E:E,레드마인_서비스!E:E),콜트리분석!$AI4221),"")</f>
        <v>대상</v>
      </c>
      <c r="AK4221" s="3" t="str" cm="1">
        <f t="array" ref="AK4221">IFERROR(INDEX(IF($AG4221&lt;=$AN4221,레드마인_배치!H:H,레드마인_서비스!H:H),콜트리분석!$AI4221),"")</f>
        <v>LGB0230U</v>
      </c>
      <c r="AL4221" s="3" t="str" cm="1">
        <f t="array" ref="AL4221">IFERROR(INDEX(IF($AG4221&lt;=$AN4221,레드마인_배치!I:I,레드마인_서비스!I:I),콜트리분석!$AI4221),"")</f>
        <v xml:space="preserve">SOZ CREATION BATCH (START YYYYMM)-DAILY BATCH     </v>
      </c>
      <c r="AM4221" s="3" t="str" cm="1">
        <f t="array" ref="AM4221">IFERROR(INDEX(IF($AG4221&lt;=$AN4221,레드마인_배치!J:J,레드마인_서비스!J:J),콜트리분석!$AI4221),"")</f>
        <v>배치</v>
      </c>
      <c r="AN4221" s="3">
        <v>3</v>
      </c>
      <c r="AO4221" s="15" t="str">
        <f ca="1">IFERROR(INDEX(레드마인_배치!E:E,MATCH(OFFSET(A4221,,AN4221),레드마인_배치!G:G,0)),"")</f>
        <v>대상</v>
      </c>
      <c r="AP4221" t="s">
        <v>3330</v>
      </c>
      <c r="AQ4221">
        <v>201</v>
      </c>
      <c r="AT4221" t="str" cm="1">
        <f t="array" ref="AT4221">[1]!add_delimeter(AG4221:AO4221,"|")</f>
        <v>|3|CBCLGB330A|289|대상|LGB0230U|SOZ CREATION BATCH (START YYYYMM)-DAILY BATCH     |배치|3|대상|</v>
      </c>
    </row>
    <row r="4222" spans="1:46">
      <c r="A4222" s="3" t="s">
        <v>2957</v>
      </c>
      <c r="B4222" s="3" t="s">
        <v>491</v>
      </c>
      <c r="C4222" s="3" t="s">
        <v>501</v>
      </c>
      <c r="D4222" s="3" t="s">
        <v>683</v>
      </c>
      <c r="E4222" s="3" t="s">
        <v>684</v>
      </c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>
        <f t="shared" si="68"/>
        <v>4</v>
      </c>
      <c r="AH4222" s="3" t="s">
        <v>684</v>
      </c>
      <c r="AI4222" s="3">
        <f>IFERROR(IF($AG4222&lt;=$AN4222,MATCH($AH4222,레드마인_배치!G:G,0),MATCH($AH4222,레드마인_서비스!G:G,0)),"")</f>
        <v>156</v>
      </c>
      <c r="AJ4222" s="3" t="str" cm="1">
        <f t="array" ref="AJ4222">IFERROR(INDEX(IF($AG4222&lt;=$AN4222,레드마인_배치!E:E,레드마인_서비스!E:E),콜트리분석!$AI4222),"")</f>
        <v>대상</v>
      </c>
      <c r="AK4222" s="3" t="str" cm="1">
        <f t="array" ref="AK4222">IFERROR(INDEX(IF($AG4222&lt;=$AN4222,레드마인_배치!H:H,레드마인_서비스!H:H),콜트리분석!$AI4222),"")</f>
        <v>LGO0370U</v>
      </c>
      <c r="AL4222" s="3" t="str" cm="1">
        <f t="array" ref="AL4222">IFERROR(INDEX(IF($AG4222&lt;=$AN4222,레드마인_배치!I:I,레드마인_서비스!I:I),콜트리분석!$AI4222),"")</f>
        <v>DAILY STATISTICS MANAGEMENT</v>
      </c>
      <c r="AM4222" s="3" t="str" cm="1">
        <f t="array" ref="AM4222">IFERROR(INDEX(IF($AG4222&lt;=$AN4222,레드마인_배치!J:J,레드마인_서비스!J:J),콜트리분석!$AI4222),"")</f>
        <v>서비스</v>
      </c>
      <c r="AN4222" s="3">
        <v>3</v>
      </c>
      <c r="AO4222" s="15" t="str">
        <f ca="1">IFERROR(INDEX(레드마인_배치!E:E,MATCH(OFFSET(A4222,,AN4222),레드마인_배치!G:G,0)),"")</f>
        <v>대상</v>
      </c>
      <c r="AP4222" t="s">
        <v>3330</v>
      </c>
      <c r="AQ4222">
        <v>201</v>
      </c>
      <c r="AT4222" t="str" cm="1">
        <f t="array" ref="AT4222">[1]!add_delimeter(AG4222:AO4222,"|")</f>
        <v>|4|CBCLGB335A|156|대상|LGO0370U|DAILY STATISTICS MANAGEMENT|서비스|3|대상|</v>
      </c>
    </row>
    <row r="4223" spans="1:46">
      <c r="A4223" s="3" t="s">
        <v>2957</v>
      </c>
      <c r="B4223" s="3" t="s">
        <v>491</v>
      </c>
      <c r="C4223" s="3" t="s">
        <v>501</v>
      </c>
      <c r="D4223" s="3" t="s">
        <v>1609</v>
      </c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>
        <f t="shared" si="68"/>
        <v>3</v>
      </c>
      <c r="AH4223" s="3" t="s">
        <v>1609</v>
      </c>
      <c r="AI4223" s="3">
        <f>IFERROR(IF($AG4223&lt;=$AN4223,MATCH($AH4223,레드마인_배치!G:G,0),MATCH($AH4223,레드마인_서비스!G:G,0)),"")</f>
        <v>292</v>
      </c>
      <c r="AJ4223" s="3" t="str" cm="1">
        <f t="array" ref="AJ4223">IFERROR(INDEX(IF($AG4223&lt;=$AN4223,레드마인_배치!E:E,레드마인_서비스!E:E),콜트리분석!$AI4223),"")</f>
        <v>미대상</v>
      </c>
      <c r="AK4223" s="3" t="str" cm="1">
        <f t="array" ref="AK4223">IFERROR(INDEX(IF($AG4223&lt;=$AN4223,레드마인_배치!H:H,레드마인_서비스!H:H),콜트리분석!$AI4223),"")</f>
        <v>LGB429A</v>
      </c>
      <c r="AL4223" s="3" t="str" cm="1">
        <f t="array" ref="AL4223">IFERROR(INDEX(IF($AG4223&lt;=$AN4223,레드마인_배치!I:I,레드마인_서비스!I:I),콜트리분석!$AI4223),"")</f>
        <v xml:space="preserve">WESBELL  INTERFACE DAILY BATCH                    </v>
      </c>
      <c r="AM4223" s="3" t="str" cm="1">
        <f t="array" ref="AM4223">IFERROR(INDEX(IF($AG4223&lt;=$AN4223,레드마인_배치!J:J,레드마인_서비스!J:J),콜트리분석!$AI4223),"")</f>
        <v>배치</v>
      </c>
      <c r="AN4223" s="3">
        <v>3</v>
      </c>
      <c r="AO4223" s="15" t="str">
        <f ca="1">IFERROR(INDEX(레드마인_배치!E:E,MATCH(OFFSET(A4223,,AN4223),레드마인_배치!G:G,0)),"")</f>
        <v>미대상</v>
      </c>
      <c r="AP4223" t="s">
        <v>3330</v>
      </c>
      <c r="AQ4223">
        <v>203</v>
      </c>
      <c r="AT4223" t="str" cm="1">
        <f t="array" ref="AT4223">[1]!add_delimeter(AG4223:AO4223,"|")</f>
        <v>|3|CBCLGB429A|292|미대상|LGB429A|WESBELL  INTERFACE DAILY BATCH                    |배치|3|미대상|</v>
      </c>
    </row>
    <row r="4224" spans="1:46">
      <c r="A4224" s="3" t="s">
        <v>2957</v>
      </c>
      <c r="B4224" s="3" t="s">
        <v>491</v>
      </c>
      <c r="C4224" s="3" t="s">
        <v>501</v>
      </c>
      <c r="D4224" s="3" t="s">
        <v>2098</v>
      </c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>
        <f t="shared" si="68"/>
        <v>3</v>
      </c>
      <c r="AH4224" s="3" t="s">
        <v>2098</v>
      </c>
      <c r="AI4224" s="3">
        <f>IFERROR(IF($AG4224&lt;=$AN4224,MATCH($AH4224,레드마인_배치!G:G,0),MATCH($AH4224,레드마인_서비스!G:G,0)),"")</f>
        <v>326</v>
      </c>
      <c r="AJ4224" s="3" t="str" cm="1">
        <f t="array" ref="AJ4224">IFERROR(INDEX(IF($AG4224&lt;=$AN4224,레드마인_배치!E:E,레드마인_서비스!E:E),콜트리분석!$AI4224),"")</f>
        <v>대상</v>
      </c>
      <c r="AK4224" s="3" t="str" cm="1">
        <f t="array" ref="AK4224">IFERROR(INDEX(IF($AG4224&lt;=$AN4224,레드마인_배치!H:H,레드마인_서비스!H:H),콜트리분석!$AI4224),"")</f>
        <v>PHB0200U</v>
      </c>
      <c r="AL4224" s="3" t="str" cm="1">
        <f t="array" ref="AL4224">IFERROR(INDEX(IF($AG4224&lt;=$AN4224,레드마인_배치!I:I,레드마인_서비스!I:I),콜트리분석!$AI4224),"")</f>
        <v>Generate Basic Pricing Status using LBO/PPO  BATCH</v>
      </c>
      <c r="AM4224" s="3" t="str" cm="1">
        <f t="array" ref="AM4224">IFERROR(INDEX(IF($AG4224&lt;=$AN4224,레드마인_배치!J:J,레드마인_서비스!J:J),콜트리분석!$AI4224),"")</f>
        <v>배치</v>
      </c>
      <c r="AN4224" s="3">
        <v>3</v>
      </c>
      <c r="AO4224" s="15" t="str">
        <f ca="1">IFERROR(INDEX(레드마인_배치!E:E,MATCH(OFFSET(A4224,,AN4224),레드마인_배치!G:G,0)),"")</f>
        <v>대상</v>
      </c>
      <c r="AP4224" t="s">
        <v>3330</v>
      </c>
      <c r="AQ4224">
        <v>205</v>
      </c>
      <c r="AT4224" t="str" cm="1">
        <f t="array" ref="AT4224">[1]!add_delimeter(AG4224:AO4224,"|")</f>
        <v>|3|CBCPHB940A|326|대상|PHB0200U|Generate Basic Pricing Status using LBO/PPO  BATCH|배치|3|대상|</v>
      </c>
    </row>
    <row r="4225" spans="1:46">
      <c r="A4225" s="3" t="s">
        <v>2957</v>
      </c>
      <c r="B4225" s="3" t="s">
        <v>491</v>
      </c>
      <c r="C4225" s="3" t="s">
        <v>501</v>
      </c>
      <c r="D4225" s="3" t="s">
        <v>2062</v>
      </c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>
        <f t="shared" si="68"/>
        <v>3</v>
      </c>
      <c r="AH4225" s="3" t="s">
        <v>2062</v>
      </c>
      <c r="AI4225" s="3">
        <f>IFERROR(IF($AG4225&lt;=$AN4225,MATCH($AH4225,레드마인_배치!G:G,0),MATCH($AH4225,레드마인_서비스!G:G,0)),"")</f>
        <v>312</v>
      </c>
      <c r="AJ4225" s="3" t="str" cm="1">
        <f t="array" ref="AJ4225">IFERROR(INDEX(IF($AG4225&lt;=$AN4225,레드마인_배치!E:E,레드마인_서비스!E:E),콜트리분석!$AI4225),"")</f>
        <v>대상</v>
      </c>
      <c r="AK4225" s="3" t="str" cm="1">
        <f t="array" ref="AK4225">IFERROR(INDEX(IF($AG4225&lt;=$AN4225,레드마인_배치!H:H,레드마인_서비스!H:H),콜트리분석!$AI4225),"")</f>
        <v>PHB0110U</v>
      </c>
      <c r="AL4225" s="3" t="str" cm="1">
        <f t="array" ref="AL4225">IFERROR(INDEX(IF($AG4225&lt;=$AN4225,레드마인_배치!I:I,레드마인_서비스!I:I),콜트리분석!$AI4225),"")</f>
        <v xml:space="preserve">Average L/T Calculation by Part                   </v>
      </c>
      <c r="AM4225" s="3" t="str" cm="1">
        <f t="array" ref="AM4225">IFERROR(INDEX(IF($AG4225&lt;=$AN4225,레드마인_배치!J:J,레드마인_서비스!J:J),콜트리분석!$AI4225),"")</f>
        <v>배치</v>
      </c>
      <c r="AN4225" s="3">
        <v>3</v>
      </c>
      <c r="AO4225" s="15" t="str">
        <f ca="1">IFERROR(INDEX(레드마인_배치!E:E,MATCH(OFFSET(A4225,,AN4225),레드마인_배치!G:G,0)),"")</f>
        <v>대상</v>
      </c>
      <c r="AP4225" t="s">
        <v>3330</v>
      </c>
      <c r="AQ4225">
        <v>206</v>
      </c>
      <c r="AT4225" t="str" cm="1">
        <f t="array" ref="AT4225">[1]!add_delimeter(AG4225:AO4225,"|")</f>
        <v>|3|CBCPHB845A|312|대상|PHB0110U|Average L/T Calculation by Part                   |배치|3|대상|</v>
      </c>
    </row>
    <row r="4226" spans="1:46">
      <c r="A4226" s="3" t="s">
        <v>2957</v>
      </c>
      <c r="B4226" s="3" t="s">
        <v>491</v>
      </c>
      <c r="C4226" s="3" t="s">
        <v>501</v>
      </c>
      <c r="D4226" s="3" t="s">
        <v>3110</v>
      </c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>
        <f t="shared" si="68"/>
        <v>3</v>
      </c>
      <c r="AH4226" s="3" t="s">
        <v>3110</v>
      </c>
      <c r="AI4226" s="3" t="str">
        <f>IFERROR(IF($AG4226&lt;=$AN4226,MATCH($AH4226,레드마인_배치!G:G,0),MATCH($AH4226,레드마인_서비스!G:G,0)),"")</f>
        <v/>
      </c>
      <c r="AJ4226" s="3" t="str" cm="1">
        <f t="array" ref="AJ4226">IFERROR(INDEX(IF($AG4226&lt;=$AN4226,레드마인_배치!E:E,레드마인_서비스!E:E),콜트리분석!$AI4226),"")</f>
        <v/>
      </c>
      <c r="AK4226" s="3" t="str" cm="1">
        <f t="array" ref="AK4226">IFERROR(INDEX(IF($AG4226&lt;=$AN4226,레드마인_배치!H:H,레드마인_서비스!H:H),콜트리분석!$AI4226),"")</f>
        <v/>
      </c>
      <c r="AL4226" s="3" t="str" cm="1">
        <f t="array" ref="AL4226">IFERROR(INDEX(IF($AG4226&lt;=$AN4226,레드마인_배치!I:I,레드마인_서비스!I:I),콜트리분석!$AI4226),"")</f>
        <v/>
      </c>
      <c r="AM4226" s="3" t="str" cm="1">
        <f t="array" ref="AM4226">IFERROR(INDEX(IF($AG4226&lt;=$AN4226,레드마인_배치!J:J,레드마인_서비스!J:J),콜트리분석!$AI4226),"")</f>
        <v/>
      </c>
      <c r="AN4226" s="3">
        <v>4</v>
      </c>
      <c r="AO4226" s="15" t="str">
        <f ca="1">IFERROR(INDEX(레드마인_배치!E:E,MATCH(OFFSET(A4226,,AN4226),레드마인_배치!G:G,0)),"")</f>
        <v/>
      </c>
      <c r="AP4226" t="s">
        <v>3330</v>
      </c>
      <c r="AQ4226">
        <v>207</v>
      </c>
      <c r="AT4226" t="str" cm="1">
        <f t="array" ref="AT4226">[1]!add_delimeter(AG4226:AO4226,"|")</f>
        <v>|3|CLCGMDM01L||||||4||</v>
      </c>
    </row>
    <row r="4227" spans="1:46">
      <c r="A4227" s="3" t="s">
        <v>2957</v>
      </c>
      <c r="B4227" s="3" t="s">
        <v>491</v>
      </c>
      <c r="C4227" s="3" t="s">
        <v>501</v>
      </c>
      <c r="D4227" s="3" t="s">
        <v>3110</v>
      </c>
      <c r="E4227" s="3" t="s">
        <v>530</v>
      </c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>
        <f t="shared" si="68"/>
        <v>4</v>
      </c>
      <c r="AH4227" s="3" t="s">
        <v>530</v>
      </c>
      <c r="AI4227" s="3">
        <f>IFERROR(IF($AG4227&lt;=$AN4227,MATCH($AH4227,레드마인_배치!G:G,0),MATCH($AH4227,레드마인_서비스!G:G,0)),"")</f>
        <v>459</v>
      </c>
      <c r="AJ4227" s="3" t="str" cm="1">
        <f t="array" ref="AJ4227">IFERROR(INDEX(IF($AG4227&lt;=$AN4227,레드마인_배치!E:E,레드마인_서비스!E:E),콜트리분석!$AI4227),"")</f>
        <v>미대상</v>
      </c>
      <c r="AK4227" s="3" t="str" cm="1">
        <f t="array" ref="AK4227">IFERROR(INDEX(IF($AG4227&lt;=$AN4227,레드마인_배치!H:H,레드마인_서비스!H:H),콜트리분석!$AI4227),"")</f>
        <v>SLB0650I</v>
      </c>
      <c r="AL4227" s="3" t="str" cm="1">
        <f t="array" ref="AL4227">IFERROR(INDEX(IF($AG4227&lt;=$AN4227,레드마인_배치!I:I,레드마인_서비스!I:I),콜트리분석!$AI4227),"")</f>
        <v xml:space="preserve">G-MDM) Daily Batch      Customer                   </v>
      </c>
      <c r="AM4227" s="3" t="str" cm="1">
        <f t="array" ref="AM4227">IFERROR(INDEX(IF($AG4227&lt;=$AN4227,레드마인_배치!J:J,레드마인_서비스!J:J),콜트리분석!$AI4227),"")</f>
        <v>배치</v>
      </c>
      <c r="AN4227" s="3">
        <v>4</v>
      </c>
      <c r="AO4227" s="15" t="str">
        <f ca="1">IFERROR(INDEX(레드마인_배치!E:E,MATCH(OFFSET(A4227,,AN4227),레드마인_배치!G:G,0)),"")</f>
        <v>미대상</v>
      </c>
      <c r="AP4227" t="s">
        <v>3330</v>
      </c>
      <c r="AQ4227">
        <v>207</v>
      </c>
      <c r="AT4227" t="str" cm="1">
        <f t="array" ref="AT4227">[1]!add_delimeter(AG4227:AO4227,"|")</f>
        <v>|4|CBCGMDM02R|459|미대상|SLB0650I|G-MDM) Daily Batch      Customer                   |배치|4|미대상|</v>
      </c>
    </row>
    <row r="4228" spans="1:46">
      <c r="A4228" s="3" t="s">
        <v>2957</v>
      </c>
      <c r="B4228" s="3" t="s">
        <v>491</v>
      </c>
      <c r="C4228" s="3" t="s">
        <v>501</v>
      </c>
      <c r="D4228" s="3" t="s">
        <v>531</v>
      </c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>
        <f t="shared" si="68"/>
        <v>3</v>
      </c>
      <c r="AH4228" s="3" t="s">
        <v>531</v>
      </c>
      <c r="AI4228" s="3">
        <f>IFERROR(IF($AG4228&lt;=$AN4228,MATCH($AH4228,레드마인_배치!G:G,0),MATCH($AH4228,레드마인_서비스!G:G,0)),"")</f>
        <v>66</v>
      </c>
      <c r="AJ4228" s="3" t="str" cm="1">
        <f t="array" ref="AJ4228">IFERROR(INDEX(IF($AG4228&lt;=$AN4228,레드마인_배치!E:E,레드마인_서비스!E:E),콜트리분석!$AI4228),"")</f>
        <v>미대상</v>
      </c>
      <c r="AK4228" s="3" cm="1">
        <f t="array" ref="AK4228">IFERROR(INDEX(IF($AG4228&lt;=$AN4228,레드마인_배치!H:H,레드마인_서비스!H:H),콜트리분석!$AI4228),"")</f>
        <v>0</v>
      </c>
      <c r="AL4228" s="3" t="str" cm="1">
        <f t="array" ref="AL4228">IFERROR(INDEX(IF($AG4228&lt;=$AN4228,레드마인_배치!I:I,레드마인_서비스!I:I),콜트리분석!$AI4228),"")</f>
        <v xml:space="preserve">GMDM) Daily Batch  Code, Material           </v>
      </c>
      <c r="AM4228" s="3" t="str" cm="1">
        <f t="array" ref="AM4228">IFERROR(INDEX(IF($AG4228&lt;=$AN4228,레드마인_배치!J:J,레드마인_서비스!J:J),콜트리분석!$AI4228),"")</f>
        <v>배치</v>
      </c>
      <c r="AN4228" s="3">
        <v>4</v>
      </c>
      <c r="AO4228" s="15" t="str">
        <f ca="1">IFERROR(INDEX(레드마인_배치!E:E,MATCH(OFFSET(A4228,,AN4228),레드마인_배치!G:G,0)),"")</f>
        <v/>
      </c>
      <c r="AP4228" t="s">
        <v>3330</v>
      </c>
      <c r="AQ4228">
        <v>208</v>
      </c>
      <c r="AT4228" t="str" cm="1">
        <f t="array" ref="AT4228">[1]!add_delimeter(AG4228:AO4228,"|")</f>
        <v>|3|CLCGMDM02L|66|미대상|0|GMDM) Daily Batch  Code, Material           |배치|4||</v>
      </c>
    </row>
    <row r="4229" spans="1:46">
      <c r="A4229" s="3" t="s">
        <v>2957</v>
      </c>
      <c r="B4229" s="3" t="s">
        <v>491</v>
      </c>
      <c r="C4229" s="3" t="s">
        <v>501</v>
      </c>
      <c r="D4229" s="3" t="s">
        <v>531</v>
      </c>
      <c r="E4229" s="3" t="s">
        <v>532</v>
      </c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>
        <f t="shared" si="68"/>
        <v>4</v>
      </c>
      <c r="AH4229" s="3" t="s">
        <v>532</v>
      </c>
      <c r="AI4229" s="3">
        <f>IFERROR(IF($AG4229&lt;=$AN4229,MATCH($AH4229,레드마인_배치!G:G,0),MATCH($AH4229,레드마인_서비스!G:G,0)),"")</f>
        <v>321</v>
      </c>
      <c r="AJ4229" s="3" t="str" cm="1">
        <f t="array" ref="AJ4229">IFERROR(INDEX(IF($AG4229&lt;=$AN4229,레드마인_배치!E:E,레드마인_서비스!E:E),콜트리분석!$AI4229),"")</f>
        <v>미대상</v>
      </c>
      <c r="AK4229" s="3" t="str" cm="1">
        <f t="array" ref="AK4229">IFERROR(INDEX(IF($AG4229&lt;=$AN4229,레드마인_배치!H:H,레드마인_서비스!H:H),콜트리분석!$AI4229),"")</f>
        <v>PHB0170I</v>
      </c>
      <c r="AL4229" s="3" t="str" cm="1">
        <f t="array" ref="AL4229">IFERROR(INDEX(IF($AG4229&lt;=$AN4229,레드마인_배치!I:I,레드마인_서비스!I:I),콜트리분석!$AI4229),"")</f>
        <v>G-MDM) Code   Master (to G-MDM)</v>
      </c>
      <c r="AM4229" s="3" t="str" cm="1">
        <f t="array" ref="AM4229">IFERROR(INDEX(IF($AG4229&lt;=$AN4229,레드마인_배치!J:J,레드마인_서비스!J:J),콜트리분석!$AI4229),"")</f>
        <v>배치</v>
      </c>
      <c r="AN4229" s="3">
        <v>4</v>
      </c>
      <c r="AO4229" s="15" t="str">
        <f ca="1">IFERROR(INDEX(레드마인_배치!E:E,MATCH(OFFSET(A4229,,AN4229),레드마인_배치!G:G,0)),"")</f>
        <v>미대상</v>
      </c>
      <c r="AP4229" t="s">
        <v>3330</v>
      </c>
      <c r="AQ4229">
        <v>208</v>
      </c>
      <c r="AT4229" t="str" cm="1">
        <f t="array" ref="AT4229">[1]!add_delimeter(AG4229:AO4229,"|")</f>
        <v>|4|CBCGMDM01R|321|미대상|PHB0170I|G-MDM) Code   Master (to G-MDM)|배치|4|미대상|</v>
      </c>
    </row>
    <row r="4230" spans="1:46">
      <c r="A4230" s="3" t="s">
        <v>2957</v>
      </c>
      <c r="B4230" s="3" t="s">
        <v>491</v>
      </c>
      <c r="C4230" s="3" t="s">
        <v>501</v>
      </c>
      <c r="D4230" s="3" t="s">
        <v>531</v>
      </c>
      <c r="E4230" s="3" t="s">
        <v>533</v>
      </c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>
        <f t="shared" si="68"/>
        <v>4</v>
      </c>
      <c r="AH4230" s="3" t="s">
        <v>533</v>
      </c>
      <c r="AI4230" s="3">
        <f>IFERROR(IF($AG4230&lt;=$AN4230,MATCH($AH4230,레드마인_배치!G:G,0),MATCH($AH4230,레드마인_서비스!G:G,0)),"")</f>
        <v>588</v>
      </c>
      <c r="AJ4230" s="3" t="str" cm="1">
        <f t="array" ref="AJ4230">IFERROR(INDEX(IF($AG4230&lt;=$AN4230,레드마인_배치!E:E,레드마인_서비스!E:E),콜트리분석!$AI4230),"")</f>
        <v>미대상</v>
      </c>
      <c r="AK4230" s="3" t="str" cm="1">
        <f t="array" ref="AK4230">IFERROR(INDEX(IF($AG4230&lt;=$AN4230,레드마인_배치!H:H,레드마인_서비스!H:H),콜트리분석!$AI4230),"")</f>
        <v>THB0410I</v>
      </c>
      <c r="AL4230" s="3" t="str" cm="1">
        <f t="array" ref="AL4230">IFERROR(INDEX(IF($AG4230&lt;=$AN4230,레드마인_배치!I:I,레드마인_서비스!I:I),콜트리분석!$AI4230),"")</f>
        <v>G-MDM) Overseas Corporation - P/Master</v>
      </c>
      <c r="AM4230" s="3" t="str" cm="1">
        <f t="array" ref="AM4230">IFERROR(INDEX(IF($AG4230&lt;=$AN4230,레드마인_배치!J:J,레드마인_서비스!J:J),콜트리분석!$AI4230),"")</f>
        <v>배치</v>
      </c>
      <c r="AN4230" s="3">
        <v>4</v>
      </c>
      <c r="AO4230" s="15" t="str">
        <f ca="1">IFERROR(INDEX(레드마인_배치!E:E,MATCH(OFFSET(A4230,,AN4230),레드마인_배치!G:G,0)),"")</f>
        <v>미대상</v>
      </c>
      <c r="AP4230" t="s">
        <v>3330</v>
      </c>
      <c r="AQ4230">
        <v>208</v>
      </c>
      <c r="AT4230" t="str" cm="1">
        <f t="array" ref="AT4230">[1]!add_delimeter(AG4230:AO4230,"|")</f>
        <v>|4|CBCGMDM03R|588|미대상|THB0410I|G-MDM) Overseas Corporation - P/Master|배치|4|미대상|</v>
      </c>
    </row>
    <row r="4231" spans="1:46">
      <c r="A4231" s="3" t="s">
        <v>2957</v>
      </c>
      <c r="B4231" s="3" t="s">
        <v>491</v>
      </c>
      <c r="C4231" s="3" t="s">
        <v>501</v>
      </c>
      <c r="D4231" s="3" t="s">
        <v>3111</v>
      </c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>
        <f t="shared" si="68"/>
        <v>3</v>
      </c>
      <c r="AH4231" s="3" t="s">
        <v>3111</v>
      </c>
      <c r="AI4231" s="3" t="str">
        <f>IFERROR(IF($AG4231&lt;=$AN4231,MATCH($AH4231,레드마인_배치!G:G,0),MATCH($AH4231,레드마인_서비스!G:G,0)),"")</f>
        <v/>
      </c>
      <c r="AJ4231" s="3" t="str" cm="1">
        <f t="array" ref="AJ4231">IFERROR(INDEX(IF($AG4231&lt;=$AN4231,레드마인_배치!E:E,레드마인_서비스!E:E),콜트리분석!$AI4231),"")</f>
        <v/>
      </c>
      <c r="AK4231" s="3" t="str" cm="1">
        <f t="array" ref="AK4231">IFERROR(INDEX(IF($AG4231&lt;=$AN4231,레드마인_배치!H:H,레드마인_서비스!H:H),콜트리분석!$AI4231),"")</f>
        <v/>
      </c>
      <c r="AL4231" s="3" t="str" cm="1">
        <f t="array" ref="AL4231">IFERROR(INDEX(IF($AG4231&lt;=$AN4231,레드마인_배치!I:I,레드마인_서비스!I:I),콜트리분석!$AI4231),"")</f>
        <v/>
      </c>
      <c r="AM4231" s="3" t="str" cm="1">
        <f t="array" ref="AM4231">IFERROR(INDEX(IF($AG4231&lt;=$AN4231,레드마인_배치!J:J,레드마인_서비스!J:J),콜트리분석!$AI4231),"")</f>
        <v/>
      </c>
      <c r="AN4231" s="3">
        <v>4</v>
      </c>
      <c r="AO4231" s="15" t="str">
        <f ca="1">IFERROR(INDEX(레드마인_배치!E:E,MATCH(OFFSET(A4231,,AN4231),레드마인_배치!G:G,0)),"")</f>
        <v/>
      </c>
      <c r="AP4231" t="s">
        <v>3330</v>
      </c>
      <c r="AQ4231">
        <v>210</v>
      </c>
      <c r="AT4231" t="str" cm="1">
        <f t="array" ref="AT4231">[1]!add_delimeter(AG4231:AO4231,"|")</f>
        <v>|3|CLCICB350A||||||4||</v>
      </c>
    </row>
    <row r="4232" spans="1:46">
      <c r="A4232" s="3" t="s">
        <v>2957</v>
      </c>
      <c r="B4232" s="3" t="s">
        <v>491</v>
      </c>
      <c r="C4232" s="3" t="s">
        <v>501</v>
      </c>
      <c r="D4232" s="3" t="s">
        <v>3111</v>
      </c>
      <c r="E4232" s="3" t="s">
        <v>1339</v>
      </c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>
        <f t="shared" si="68"/>
        <v>4</v>
      </c>
      <c r="AH4232" s="3" t="s">
        <v>1339</v>
      </c>
      <c r="AI4232" s="3">
        <f>IFERROR(IF($AG4232&lt;=$AN4232,MATCH($AH4232,레드마인_배치!G:G,0),MATCH($AH4232,레드마인_서비스!G:G,0)),"")</f>
        <v>200</v>
      </c>
      <c r="AJ4232" s="3" t="str" cm="1">
        <f t="array" ref="AJ4232">IFERROR(INDEX(IF($AG4232&lt;=$AN4232,레드마인_배치!E:E,레드마인_서비스!E:E),콜트리분석!$AI4232),"")</f>
        <v>대상</v>
      </c>
      <c r="AK4232" s="3" t="str" cm="1">
        <f t="array" ref="AK4232">IFERROR(INDEX(IF($AG4232&lt;=$AN4232,레드마인_배치!H:H,레드마인_서비스!H:H),콜트리분석!$AI4232),"")</f>
        <v>ICB0590U</v>
      </c>
      <c r="AL4232" s="3" t="str" cm="1">
        <f t="array" ref="AL4232">IFERROR(INDEX(IF($AG4232&lt;=$AN4232,레드마인_배치!I:I,레드마인_서비스!I:I),콜트리분석!$AI4232),"")</f>
        <v xml:space="preserve">Part Balace Out Alert                             </v>
      </c>
      <c r="AM4232" s="3" t="str" cm="1">
        <f t="array" ref="AM4232">IFERROR(INDEX(IF($AG4232&lt;=$AN4232,레드마인_배치!J:J,레드마인_서비스!J:J),콜트리분석!$AI4232),"")</f>
        <v>배치</v>
      </c>
      <c r="AN4232" s="3">
        <v>4</v>
      </c>
      <c r="AO4232" s="15" t="str">
        <f ca="1">IFERROR(INDEX(레드마인_배치!E:E,MATCH(OFFSET(A4232,,AN4232),레드마인_배치!G:G,0)),"")</f>
        <v>대상</v>
      </c>
      <c r="AP4232" t="s">
        <v>3330</v>
      </c>
      <c r="AQ4232">
        <v>210</v>
      </c>
      <c r="AT4232" t="str" cm="1">
        <f t="array" ref="AT4232">[1]!add_delimeter(AG4232:AO4232,"|")</f>
        <v>|4|CBCICB350A|200|대상|ICB0590U|Part Balace Out Alert                             |배치|4|대상|</v>
      </c>
    </row>
    <row r="4233" spans="1:46">
      <c r="A4233" s="3" t="s">
        <v>2957</v>
      </c>
      <c r="B4233" s="3" t="s">
        <v>491</v>
      </c>
      <c r="C4233" s="3" t="s">
        <v>501</v>
      </c>
      <c r="D4233" s="3" t="s">
        <v>3248</v>
      </c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>
        <f t="shared" si="68"/>
        <v>3</v>
      </c>
      <c r="AH4233" s="3" t="s">
        <v>3248</v>
      </c>
      <c r="AI4233" s="3">
        <f>IFERROR(IF($AG4233&lt;=$AN4233,MATCH($AH4233,레드마인_배치!G:G,0),MATCH($AH4233,레드마인_서비스!G:G,0)),"")</f>
        <v>532</v>
      </c>
      <c r="AJ4233" s="3" t="str" cm="1">
        <f t="array" ref="AJ4233">IFERROR(INDEX(IF($AG4233&lt;=$AN4233,레드마인_배치!E:E,레드마인_서비스!E:E),콜트리분석!$AI4233),"")</f>
        <v>미대상</v>
      </c>
      <c r="AK4233" s="3" t="str" cm="1">
        <f t="array" ref="AK4233">IFERROR(INDEX(IF($AG4233&lt;=$AN4233,레드마인_배치!H:H,레드마인_서비스!H:H),콜트리분석!$AI4233),"")</f>
        <v>THB0000I</v>
      </c>
      <c r="AL4233" s="3" t="str" cm="1">
        <f t="array" ref="AL4233">IFERROR(INDEX(IF($AG4233&lt;=$AN4233,레드마인_배치!I:I,레드마인_서비스!I:I),콜트리분석!$AI4233),"")</f>
        <v xml:space="preserve">[미대상] Reference Vendor I/F                              </v>
      </c>
      <c r="AM4233" s="3" t="str" cm="1">
        <f t="array" ref="AM4233">IFERROR(INDEX(IF($AG4233&lt;=$AN4233,레드마인_배치!J:J,레드마인_서비스!J:J),콜트리분석!$AI4233),"")</f>
        <v>배치</v>
      </c>
      <c r="AN4233" s="3">
        <v>4</v>
      </c>
      <c r="AO4233" s="15" t="str">
        <f ca="1">IFERROR(INDEX(레드마인_배치!E:E,MATCH(OFFSET(A4233,,AN4233),레드마인_배치!G:G,0)),"")</f>
        <v/>
      </c>
      <c r="AP4233" t="s">
        <v>3330</v>
      </c>
      <c r="AQ4233">
        <v>211</v>
      </c>
      <c r="AT4233" t="str" cm="1">
        <f t="array" ref="AT4233">[1]!add_delimeter(AG4233:AO4233,"|")</f>
        <v>|3|FTPTH180|531|미대상|THB0000I|[미대상] Reference Vendor I/F                              |배치|4||</v>
      </c>
    </row>
    <row r="4234" spans="1:46">
      <c r="A4234" s="3" t="s">
        <v>2957</v>
      </c>
      <c r="B4234" s="3" t="s">
        <v>491</v>
      </c>
      <c r="C4234" s="3" t="s">
        <v>501</v>
      </c>
      <c r="D4234" s="3" t="s">
        <v>3248</v>
      </c>
      <c r="E4234" s="3" t="s">
        <v>3137</v>
      </c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>
        <f t="shared" si="68"/>
        <v>4</v>
      </c>
      <c r="AH4234" s="3" t="s">
        <v>3137</v>
      </c>
      <c r="AI4234" s="3">
        <f>IFERROR(IF($AG4234&lt;=$AN4234,MATCH($AH4234,레드마인_배치!G:G,0),MATCH($AH4234,레드마인_서비스!G:G,0)),"")</f>
        <v>51</v>
      </c>
      <c r="AJ4234" s="3" t="str" cm="1">
        <f t="array" ref="AJ4234">IFERROR(INDEX(IF($AG4234&lt;=$AN4234,레드마인_배치!E:E,레드마인_서비스!E:E),콜트리분석!$AI4234),"")</f>
        <v>확인필요</v>
      </c>
      <c r="AK4234" s="3" cm="1">
        <f t="array" ref="AK4234">IFERROR(INDEX(IF($AG4234&lt;=$AN4234,레드마인_배치!H:H,레드마인_서비스!H:H),콜트리분석!$AI4234),"")</f>
        <v>0</v>
      </c>
      <c r="AL4234" s="3" t="str" cm="1">
        <f t="array" ref="AL4234">IFERROR(INDEX(IF($AG4234&lt;=$AN4234,레드마인_배치!I:I,레드마인_서비스!I:I),콜트리분석!$AI4234),"")</f>
        <v>FTP File Loading ; Daily Batch Run (Vendor information master, Number of vehicle production by country, Vendor information by new car)</v>
      </c>
      <c r="AM4234" s="3" t="str" cm="1">
        <f t="array" ref="AM4234">IFERROR(INDEX(IF($AG4234&lt;=$AN4234,레드마인_배치!J:J,레드마인_서비스!J:J),콜트리분석!$AI4234),"")</f>
        <v>배치</v>
      </c>
      <c r="AN4234" s="3">
        <v>6</v>
      </c>
      <c r="AO4234" s="15" t="str">
        <f ca="1">IFERROR(INDEX(레드마인_배치!E:E,MATCH(OFFSET(A4234,,AN4234),레드마인_배치!G:G,0)),"")</f>
        <v/>
      </c>
      <c r="AP4234" t="s">
        <v>3330</v>
      </c>
      <c r="AQ4234">
        <v>211</v>
      </c>
      <c r="AT4234" t="str" cm="1">
        <f t="array" ref="AT4234">[1]!add_delimeter(AG4234:AO4234,"|")</f>
        <v>|4|FTPTH181|51|확인필요|0|FTP File Loading ; Daily Batch Run (Vendor information master, Number of vehicle production by country, Vendor information by new car)|배치|6||</v>
      </c>
    </row>
    <row r="4235" spans="1:46">
      <c r="A4235" s="3" t="s">
        <v>2957</v>
      </c>
      <c r="B4235" s="3" t="s">
        <v>491</v>
      </c>
      <c r="C4235" s="3" t="s">
        <v>501</v>
      </c>
      <c r="D4235" s="3" t="s">
        <v>3248</v>
      </c>
      <c r="E4235" s="3" t="s">
        <v>3137</v>
      </c>
      <c r="F4235" s="3" t="s">
        <v>3142</v>
      </c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>
        <f t="shared" si="68"/>
        <v>5</v>
      </c>
      <c r="AH4235" s="3" t="s">
        <v>3142</v>
      </c>
      <c r="AI4235" s="3" t="str">
        <f>IFERROR(IF($AG4235&lt;=$AN4235,MATCH($AH4235,레드마인_배치!G:G,0),MATCH($AH4235,레드마인_서비스!G:G,0)),"")</f>
        <v/>
      </c>
      <c r="AJ4235" s="3" t="str" cm="1">
        <f t="array" ref="AJ4235">IFERROR(INDEX(IF($AG4235&lt;=$AN4235,레드마인_배치!E:E,레드마인_서비스!E:E),콜트리분석!$AI4235),"")</f>
        <v/>
      </c>
      <c r="AK4235" s="3" t="str" cm="1">
        <f t="array" ref="AK4235">IFERROR(INDEX(IF($AG4235&lt;=$AN4235,레드마인_배치!H:H,레드마인_서비스!H:H),콜트리분석!$AI4235),"")</f>
        <v/>
      </c>
      <c r="AL4235" s="3" t="str" cm="1">
        <f t="array" ref="AL4235">IFERROR(INDEX(IF($AG4235&lt;=$AN4235,레드마인_배치!I:I,레드마인_서비스!I:I),콜트리분석!$AI4235),"")</f>
        <v/>
      </c>
      <c r="AM4235" s="3" t="str" cm="1">
        <f t="array" ref="AM4235">IFERROR(INDEX(IF($AG4235&lt;=$AN4235,레드마인_배치!J:J,레드마인_서비스!J:J),콜트리분석!$AI4235),"")</f>
        <v/>
      </c>
      <c r="AN4235" s="3">
        <v>6</v>
      </c>
      <c r="AO4235" s="15" t="str">
        <f ca="1">IFERROR(INDEX(레드마인_배치!E:E,MATCH(OFFSET(A4235,,AN4235),레드마인_배치!G:G,0)),"")</f>
        <v/>
      </c>
      <c r="AP4235" t="s">
        <v>3330</v>
      </c>
      <c r="AQ4235">
        <v>211</v>
      </c>
      <c r="AT4235" t="str" cm="1">
        <f t="array" ref="AT4235">[1]!add_delimeter(AG4235:AO4235,"|")</f>
        <v>|5|FTPTH182||||||6||</v>
      </c>
    </row>
    <row r="4236" spans="1:46">
      <c r="A4236" s="3" t="s">
        <v>2957</v>
      </c>
      <c r="B4236" s="3" t="s">
        <v>491</v>
      </c>
      <c r="C4236" s="3" t="s">
        <v>501</v>
      </c>
      <c r="D4236" s="3" t="s">
        <v>3248</v>
      </c>
      <c r="E4236" s="3" t="s">
        <v>3137</v>
      </c>
      <c r="F4236" s="3" t="s">
        <v>3142</v>
      </c>
      <c r="G4236" s="3" t="s">
        <v>2875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>
        <f t="shared" si="68"/>
        <v>6</v>
      </c>
      <c r="AH4236" s="3" t="s">
        <v>2875</v>
      </c>
      <c r="AI4236" s="3">
        <f>IFERROR(IF($AG4236&lt;=$AN4236,MATCH($AH4236,레드마인_배치!G:G,0),MATCH($AH4236,레드마인_서비스!G:G,0)),"")</f>
        <v>585</v>
      </c>
      <c r="AJ4236" s="3" t="str" cm="1">
        <f t="array" ref="AJ4236">IFERROR(INDEX(IF($AG4236&lt;=$AN4236,레드마인_배치!E:E,레드마인_서비스!E:E),콜트리분석!$AI4236),"")</f>
        <v>대상</v>
      </c>
      <c r="AK4236" s="3" t="str" cm="1">
        <f t="array" ref="AK4236">IFERROR(INDEX(IF($AG4236&lt;=$AN4236,레드마인_배치!H:H,레드마인_서비스!H:H),콜트리분석!$AI4236),"")</f>
        <v>THB0380I</v>
      </c>
      <c r="AL4236" s="3" t="str" cm="1">
        <f t="array" ref="AL4236">IFERROR(INDEX(IF($AG4236&lt;=$AN4236,레드마인_배치!I:I,레드마인_서비스!I:I),콜트리분석!$AI4236),"")</f>
        <v>MPSA 업체정보 적재</v>
      </c>
      <c r="AM4236" s="3" t="str" cm="1">
        <f t="array" ref="AM4236">IFERROR(INDEX(IF($AG4236&lt;=$AN4236,레드마인_배치!J:J,레드마인_서비스!J:J),콜트리분석!$AI4236),"")</f>
        <v>배치</v>
      </c>
      <c r="AN4236" s="3">
        <v>6</v>
      </c>
      <c r="AO4236" s="15" t="str">
        <f ca="1">IFERROR(INDEX(레드마인_배치!E:E,MATCH(OFFSET(A4236,,AN4236),레드마인_배치!G:G,0)),"")</f>
        <v>대상</v>
      </c>
      <c r="AP4236" t="s">
        <v>3330</v>
      </c>
      <c r="AQ4236">
        <v>211</v>
      </c>
      <c r="AT4236" t="str" cm="1">
        <f t="array" ref="AT4236">[1]!add_delimeter(AG4236:AO4236,"|")</f>
        <v>|6|FTPTH185|585|대상|THB0380I|MPSA 업체정보 적재|배치|6|대상|</v>
      </c>
    </row>
    <row r="4237" spans="1:46">
      <c r="A4237" s="3" t="s">
        <v>2957</v>
      </c>
      <c r="B4237" s="3" t="s">
        <v>491</v>
      </c>
      <c r="C4237" s="3" t="s">
        <v>501</v>
      </c>
      <c r="D4237" s="3" t="s">
        <v>3248</v>
      </c>
      <c r="E4237" s="3" t="s">
        <v>3137</v>
      </c>
      <c r="F4237" s="3" t="s">
        <v>3142</v>
      </c>
      <c r="G4237" s="3" t="s">
        <v>2878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>
        <f t="shared" si="68"/>
        <v>6</v>
      </c>
      <c r="AH4237" s="3" t="s">
        <v>2878</v>
      </c>
      <c r="AI4237" s="3">
        <f>IFERROR(IF($AG4237&lt;=$AN4237,MATCH($AH4237,레드마인_배치!G:G,0),MATCH($AH4237,레드마인_서비스!G:G,0)),"")</f>
        <v>586</v>
      </c>
      <c r="AJ4237" s="3" t="str" cm="1">
        <f t="array" ref="AJ4237">IFERROR(INDEX(IF($AG4237&lt;=$AN4237,레드마인_배치!E:E,레드마인_서비스!E:E),콜트리분석!$AI4237),"")</f>
        <v>대상</v>
      </c>
      <c r="AK4237" s="3" t="str" cm="1">
        <f t="array" ref="AK4237">IFERROR(INDEX(IF($AG4237&lt;=$AN4237,레드마인_배치!H:H,레드마인_서비스!H:H),콜트리분석!$AI4237),"")</f>
        <v>THB0390I</v>
      </c>
      <c r="AL4237" s="3" t="str" cm="1">
        <f t="array" ref="AL4237">IFERROR(INDEX(IF($AG4237&lt;=$AN4237,레드마인_배치!I:I,레드마인_서비스!I:I),콜트리분석!$AI4237),"")</f>
        <v>국가 월별 생산대수 적재</v>
      </c>
      <c r="AM4237" s="3" t="str" cm="1">
        <f t="array" ref="AM4237">IFERROR(INDEX(IF($AG4237&lt;=$AN4237,레드마인_배치!J:J,레드마인_서비스!J:J),콜트리분석!$AI4237),"")</f>
        <v>배치</v>
      </c>
      <c r="AN4237" s="3">
        <v>6</v>
      </c>
      <c r="AO4237" s="15" t="str">
        <f ca="1">IFERROR(INDEX(레드마인_배치!E:E,MATCH(OFFSET(A4237,,AN4237),레드마인_배치!G:G,0)),"")</f>
        <v>대상</v>
      </c>
      <c r="AP4237" t="s">
        <v>3330</v>
      </c>
      <c r="AQ4237">
        <v>211</v>
      </c>
      <c r="AT4237" t="str" cm="1">
        <f t="array" ref="AT4237">[1]!add_delimeter(AG4237:AO4237,"|")</f>
        <v>|6|FTPTH186|586|대상|THB0390I|국가 월별 생산대수 적재|배치|6|대상|</v>
      </c>
    </row>
    <row r="4238" spans="1:46">
      <c r="A4238" s="3" t="s">
        <v>2957</v>
      </c>
      <c r="B4238" s="3" t="s">
        <v>491</v>
      </c>
      <c r="C4238" s="3" t="s">
        <v>501</v>
      </c>
      <c r="D4238" s="3" t="s">
        <v>3248</v>
      </c>
      <c r="E4238" s="3" t="s">
        <v>3137</v>
      </c>
      <c r="F4238" s="3" t="s">
        <v>3142</v>
      </c>
      <c r="G4238" s="3" t="s">
        <v>2880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>
        <f t="shared" si="68"/>
        <v>6</v>
      </c>
      <c r="AH4238" s="3" t="s">
        <v>2880</v>
      </c>
      <c r="AI4238" s="3">
        <f>IFERROR(IF($AG4238&lt;=$AN4238,MATCH($AH4238,레드마인_배치!G:G,0),MATCH($AH4238,레드마인_서비스!G:G,0)),"")</f>
        <v>587</v>
      </c>
      <c r="AJ4238" s="3" t="str" cm="1">
        <f t="array" ref="AJ4238">IFERROR(INDEX(IF($AG4238&lt;=$AN4238,레드마인_배치!E:E,레드마인_서비스!E:E),콜트리분석!$AI4238),"")</f>
        <v>대상</v>
      </c>
      <c r="AK4238" s="3" t="str" cm="1">
        <f t="array" ref="AK4238">IFERROR(INDEX(IF($AG4238&lt;=$AN4238,레드마인_배치!H:H,레드마인_서비스!H:H),콜트리분석!$AI4238),"")</f>
        <v>THB0400I</v>
      </c>
      <c r="AL4238" s="3" t="str" cm="1">
        <f t="array" ref="AL4238">IFERROR(INDEX(IF($AG4238&lt;=$AN4238,레드마인_배치!I:I,레드마인_서비스!I:I),콜트리분석!$AI4238),"")</f>
        <v>신차 부품 업체정보 적재</v>
      </c>
      <c r="AM4238" s="3" t="str" cm="1">
        <f t="array" ref="AM4238">IFERROR(INDEX(IF($AG4238&lt;=$AN4238,레드마인_배치!J:J,레드마인_서비스!J:J),콜트리분석!$AI4238),"")</f>
        <v>배치</v>
      </c>
      <c r="AN4238" s="3">
        <v>6</v>
      </c>
      <c r="AO4238" s="15" t="str">
        <f ca="1">IFERROR(INDEX(레드마인_배치!E:E,MATCH(OFFSET(A4238,,AN4238),레드마인_배치!G:G,0)),"")</f>
        <v>대상</v>
      </c>
      <c r="AP4238" t="s">
        <v>3330</v>
      </c>
      <c r="AQ4238">
        <v>211</v>
      </c>
      <c r="AT4238" t="str" cm="1">
        <f t="array" ref="AT4238">[1]!add_delimeter(AG4238:AO4238,"|")</f>
        <v>|6|FTPTH187|587|대상|THB0400I|신차 부품 업체정보 적재|배치|6|대상|</v>
      </c>
    </row>
    <row r="4239" spans="1:46">
      <c r="A4239" s="3" t="s">
        <v>2957</v>
      </c>
      <c r="B4239" s="3" t="s">
        <v>491</v>
      </c>
      <c r="C4239" s="3" t="s">
        <v>501</v>
      </c>
      <c r="D4239" s="3" t="s">
        <v>2012</v>
      </c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>
        <f t="shared" si="68"/>
        <v>3</v>
      </c>
      <c r="AH4239" s="3" t="s">
        <v>2012</v>
      </c>
      <c r="AI4239" s="3">
        <f>IFERROR(IF($AG4239&lt;=$AN4239,MATCH($AH4239,레드마인_배치!G:G,0),MATCH($AH4239,레드마인_서비스!G:G,0)),"")</f>
        <v>295</v>
      </c>
      <c r="AJ4239" s="3" t="str" cm="1">
        <f t="array" ref="AJ4239">IFERROR(INDEX(IF($AG4239&lt;=$AN4239,레드마인_배치!E:E,레드마인_서비스!E:E),콜트리분석!$AI4239),"")</f>
        <v>미대상</v>
      </c>
      <c r="AK4239" s="3" t="str" cm="1">
        <f t="array" ref="AK4239">IFERROR(INDEX(IF($AG4239&lt;=$AN4239,레드마인_배치!H:H,레드마인_서비스!H:H),콜트리분석!$AI4239),"")</f>
        <v>MNB100A</v>
      </c>
      <c r="AL4239" s="3" t="str" cm="1">
        <f t="array" ref="AL4239">IFERROR(INDEX(IF($AG4239&lt;=$AN4239,레드마인_배치!I:I,레드마인_서비스!I:I),콜트리분석!$AI4239),"")</f>
        <v xml:space="preserve">Update DCH_STTS                                   </v>
      </c>
      <c r="AM4239" s="3" t="str" cm="1">
        <f t="array" ref="AM4239">IFERROR(INDEX(IF($AG4239&lt;=$AN4239,레드마인_배치!J:J,레드마인_서비스!J:J),콜트리분석!$AI4239),"")</f>
        <v>배치</v>
      </c>
      <c r="AN4239" s="3">
        <v>3</v>
      </c>
      <c r="AO4239" s="15" t="str">
        <f ca="1">IFERROR(INDEX(레드마인_배치!E:E,MATCH(OFFSET(A4239,,AN4239),레드마인_배치!G:G,0)),"")</f>
        <v>미대상</v>
      </c>
      <c r="AP4239" t="s">
        <v>3330</v>
      </c>
      <c r="AQ4239">
        <v>212</v>
      </c>
      <c r="AT4239" t="str" cm="1">
        <f t="array" ref="AT4239">[1]!add_delimeter(AG4239:AO4239,"|")</f>
        <v>|3|CBCMNB100A|295|미대상|MNB100A|Update DCH_STTS                                   |배치|3|미대상|</v>
      </c>
    </row>
    <row r="4240" spans="1:46">
      <c r="A4240" s="3" t="s">
        <v>2957</v>
      </c>
      <c r="B4240" s="3" t="s">
        <v>491</v>
      </c>
      <c r="C4240" s="3" t="s">
        <v>501</v>
      </c>
      <c r="D4240" s="3" t="s">
        <v>2535</v>
      </c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>
        <f t="shared" si="68"/>
        <v>3</v>
      </c>
      <c r="AH4240" s="3" t="s">
        <v>2535</v>
      </c>
      <c r="AI4240" s="3">
        <f>IFERROR(IF($AG4240&lt;=$AN4240,MATCH($AH4240,레드마인_배치!G:G,0),MATCH($AH4240,레드마인_서비스!G:G,0)),"")</f>
        <v>518</v>
      </c>
      <c r="AJ4240" s="3" t="str" cm="1">
        <f t="array" ref="AJ4240">IFERROR(INDEX(IF($AG4240&lt;=$AN4240,레드마인_배치!E:E,레드마인_서비스!E:E),콜트리분석!$AI4240),"")</f>
        <v>미대상</v>
      </c>
      <c r="AK4240" s="3" t="str" cm="1">
        <f t="array" ref="AK4240">IFERROR(INDEX(IF($AG4240&lt;=$AN4240,레드마인_배치!H:H,레드마인_서비스!H:H),콜트리분석!$AI4240),"")</f>
        <v>SLB1060U</v>
      </c>
      <c r="AL4240" s="3" t="str" cm="1">
        <f t="array" ref="AL4240">IFERROR(INDEX(IF($AG4240&lt;=$AN4240,레드마인_배치!I:I,레드마인_서비스!I:I),콜트리분석!$AI4240),"")</f>
        <v xml:space="preserve">Cancel - Close outstanding claims returns         </v>
      </c>
      <c r="AM4240" s="3" t="str" cm="1">
        <f t="array" ref="AM4240">IFERROR(INDEX(IF($AG4240&lt;=$AN4240,레드마인_배치!J:J,레드마인_서비스!J:J),콜트리분석!$AI4240),"")</f>
        <v>배치</v>
      </c>
      <c r="AN4240" s="3">
        <v>3</v>
      </c>
      <c r="AO4240" s="15" t="str">
        <f ca="1">IFERROR(INDEX(레드마인_배치!E:E,MATCH(OFFSET(A4240,,AN4240),레드마인_배치!G:G,0)),"")</f>
        <v>미대상</v>
      </c>
      <c r="AP4240" t="s">
        <v>3330</v>
      </c>
      <c r="AQ4240">
        <v>213</v>
      </c>
      <c r="AT4240" t="str" cm="1">
        <f t="array" ref="AT4240">[1]!add_delimeter(AG4240:AO4240,"|")</f>
        <v>|3|CBCSLB831A|518|미대상|SLB1060U|Cancel - Close outstanding claims returns         |배치|3|미대상|</v>
      </c>
    </row>
    <row r="4241" spans="1:46">
      <c r="A4241" s="3" t="s">
        <v>2957</v>
      </c>
      <c r="B4241" s="3" t="s">
        <v>491</v>
      </c>
      <c r="C4241" s="3" t="s">
        <v>501</v>
      </c>
      <c r="D4241" s="3" t="s">
        <v>2535</v>
      </c>
      <c r="E4241" s="3" t="s">
        <v>2213</v>
      </c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>
        <f t="shared" si="68"/>
        <v>4</v>
      </c>
      <c r="AH4241" s="3" t="s">
        <v>2213</v>
      </c>
      <c r="AI4241" s="3">
        <f>IFERROR(IF($AG4241&lt;=$AN4241,MATCH($AH4241,레드마인_배치!G:G,0),MATCH($AH4241,레드마인_서비스!G:G,0)),"")</f>
        <v>306</v>
      </c>
      <c r="AJ4241" s="3" t="str" cm="1">
        <f t="array" ref="AJ4241">IFERROR(INDEX(IF($AG4241&lt;=$AN4241,레드마인_배치!E:E,레드마인_서비스!E:E),콜트리분석!$AI4241),"")</f>
        <v>미대상</v>
      </c>
      <c r="AK4241" s="3" t="str" cm="1">
        <f t="array" ref="AK4241">IFERROR(INDEX(IF($AG4241&lt;=$AN4241,레드마인_배치!H:H,레드마인_서비스!H:H),콜트리분석!$AI4241),"")</f>
        <v>QAO0120U</v>
      </c>
      <c r="AL4241" s="3" t="str" cm="1">
        <f t="array" ref="AL4241">IFERROR(INDEX(IF($AG4241&lt;=$AN4241,레드마인_배치!I:I,레드마인_서비스!I:I),콜트리분석!$AI4241),"")</f>
        <v>[미대상] The returned Parts (Manual Cancelation)</v>
      </c>
      <c r="AM4241" s="3" t="str" cm="1">
        <f t="array" ref="AM4241">IFERROR(INDEX(IF($AG4241&lt;=$AN4241,레드마인_배치!J:J,레드마인_서비스!J:J),콜트리분석!$AI4241),"")</f>
        <v>서비스</v>
      </c>
      <c r="AN4241" s="3">
        <v>3</v>
      </c>
      <c r="AO4241" s="15" t="str">
        <f ca="1">IFERROR(INDEX(레드마인_배치!E:E,MATCH(OFFSET(A4241,,AN4241),레드마인_배치!G:G,0)),"")</f>
        <v>미대상</v>
      </c>
      <c r="AP4241" t="s">
        <v>3330</v>
      </c>
      <c r="AQ4241">
        <v>213</v>
      </c>
      <c r="AT4241" t="str" cm="1">
        <f t="array" ref="AT4241">[1]!add_delimeter(AG4241:AO4241,"|")</f>
        <v>|4|CBCQAB341A|306|미대상|QAO0120U|[미대상] The returned Parts (Manual Cancelation)|서비스|3|미대상|</v>
      </c>
    </row>
    <row r="4242" spans="1:46">
      <c r="A4242" s="3" t="s">
        <v>2957</v>
      </c>
      <c r="B4242" s="3" t="s">
        <v>491</v>
      </c>
      <c r="C4242" s="3" t="s">
        <v>501</v>
      </c>
      <c r="D4242" s="3" t="s">
        <v>2535</v>
      </c>
      <c r="E4242" s="3" t="s">
        <v>2213</v>
      </c>
      <c r="F4242" s="3" t="s">
        <v>840</v>
      </c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>
        <f t="shared" si="68"/>
        <v>5</v>
      </c>
      <c r="AH4242" s="3" t="s">
        <v>840</v>
      </c>
      <c r="AI4242" s="3">
        <f>IFERROR(IF($AG4242&lt;=$AN4242,MATCH($AH4242,레드마인_배치!G:G,0),MATCH($AH4242,레드마인_서비스!G:G,0)),"")</f>
        <v>301</v>
      </c>
      <c r="AJ4242" s="3" t="str" cm="1">
        <f t="array" ref="AJ4242">IFERROR(INDEX(IF($AG4242&lt;=$AN4242,레드마인_배치!E:E,레드마인_서비스!E:E),콜트리분석!$AI4242),"")</f>
        <v>대상</v>
      </c>
      <c r="AK4242" s="3" t="str" cm="1">
        <f t="array" ref="AK4242">IFERROR(INDEX(IF($AG4242&lt;=$AN4242,레드마인_배치!H:H,레드마인_서비스!H:H),콜트리분석!$AI4242),"")</f>
        <v>QAO0060U</v>
      </c>
      <c r="AL4242" s="3" t="str" cm="1">
        <f t="array" ref="AL4242">IFERROR(INDEX(IF($AG4242&lt;=$AN4242,레드마인_배치!I:I,레드마인_서비스!I:I),콜트리분석!$AI4242),"")</f>
        <v>Shipment head/detail Cancel</v>
      </c>
      <c r="AM4242" s="3" t="str" cm="1">
        <f t="array" ref="AM4242">IFERROR(INDEX(IF($AG4242&lt;=$AN4242,레드마인_배치!J:J,레드마인_서비스!J:J),콜트리분석!$AI4242),"")</f>
        <v>서비스</v>
      </c>
      <c r="AN4242" s="3">
        <v>3</v>
      </c>
      <c r="AO4242" s="15" t="str">
        <f ca="1">IFERROR(INDEX(레드마인_배치!E:E,MATCH(OFFSET(A4242,,AN4242),레드마인_배치!G:G,0)),"")</f>
        <v>미대상</v>
      </c>
      <c r="AP4242" t="s">
        <v>3330</v>
      </c>
      <c r="AQ4242">
        <v>213</v>
      </c>
      <c r="AT4242" t="str" cm="1">
        <f t="array" ref="AT4242">[1]!add_delimeter(AG4242:AO4242,"|")</f>
        <v>|5|CBCQAB081A|301|대상|QAO0060U|Shipment head/detail Cancel|서비스|3|미대상|</v>
      </c>
    </row>
    <row r="4243" spans="1:46">
      <c r="A4243" s="3" t="s">
        <v>2957</v>
      </c>
      <c r="B4243" s="3" t="s">
        <v>491</v>
      </c>
      <c r="C4243" s="3" t="s">
        <v>501</v>
      </c>
      <c r="D4243" s="3" t="s">
        <v>2535</v>
      </c>
      <c r="E4243" s="3" t="s">
        <v>2213</v>
      </c>
      <c r="F4243" s="3" t="s">
        <v>841</v>
      </c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>
        <f t="shared" si="68"/>
        <v>5</v>
      </c>
      <c r="AH4243" s="3" t="s">
        <v>841</v>
      </c>
      <c r="AI4243" s="3">
        <f>IFERROR(IF($AG4243&lt;=$AN4243,MATCH($AH4243,레드마인_배치!G:G,0),MATCH($AH4243,레드마인_서비스!G:G,0)),"")</f>
        <v>303</v>
      </c>
      <c r="AJ4243" s="3" t="str" cm="1">
        <f t="array" ref="AJ4243">IFERROR(INDEX(IF($AG4243&lt;=$AN4243,레드마인_배치!E:E,레드마인_서비스!E:E),콜트리분석!$AI4243),"")</f>
        <v>미대상</v>
      </c>
      <c r="AK4243" s="3" t="str" cm="1">
        <f t="array" ref="AK4243">IFERROR(INDEX(IF($AG4243&lt;=$AN4243,레드마인_배치!H:H,레드마인_서비스!H:H),콜트리분석!$AI4243),"")</f>
        <v>QAO0080U</v>
      </c>
      <c r="AL4243" s="3" t="str" cm="1">
        <f t="array" ref="AL4243">IFERROR(INDEX(IF($AG4243&lt;=$AN4243,레드마인_배치!I:I,레드마인_서비스!I:I),콜트리분석!$AI4243),"")</f>
        <v>Dealer return eligibility - sub-program</v>
      </c>
      <c r="AM4243" s="3" t="str" cm="1">
        <f t="array" ref="AM4243">IFERROR(INDEX(IF($AG4243&lt;=$AN4243,레드마인_배치!J:J,레드마인_서비스!J:J),콜트리분석!$AI4243),"")</f>
        <v>서비스</v>
      </c>
      <c r="AN4243" s="3">
        <v>3</v>
      </c>
      <c r="AO4243" s="15" t="str">
        <f ca="1">IFERROR(INDEX(레드마인_배치!E:E,MATCH(OFFSET(A4243,,AN4243),레드마인_배치!G:G,0)),"")</f>
        <v>미대상</v>
      </c>
      <c r="AP4243" t="s">
        <v>3330</v>
      </c>
      <c r="AQ4243">
        <v>213</v>
      </c>
      <c r="AT4243" t="str" cm="1">
        <f t="array" ref="AT4243">[1]!add_delimeter(AG4243:AO4243,"|")</f>
        <v>|5|CBCQAB211B|303|미대상|QAO0080U|Dealer return eligibility - sub-program|서비스|3|미대상|</v>
      </c>
    </row>
    <row r="4244" spans="1:46">
      <c r="A4244" s="3" t="s">
        <v>2957</v>
      </c>
      <c r="B4244" s="3" t="s">
        <v>491</v>
      </c>
      <c r="C4244" s="3" t="s">
        <v>501</v>
      </c>
      <c r="D4244" s="3" t="s">
        <v>2535</v>
      </c>
      <c r="E4244" s="3" t="s">
        <v>2213</v>
      </c>
      <c r="F4244" s="3" t="s">
        <v>842</v>
      </c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>
        <f t="shared" si="68"/>
        <v>5</v>
      </c>
      <c r="AH4244" s="3" t="s">
        <v>842</v>
      </c>
      <c r="AI4244" s="3">
        <f>IFERROR(IF($AG4244&lt;=$AN4244,MATCH($AH4244,레드마인_배치!G:G,0),MATCH($AH4244,레드마인_서비스!G:G,0)),"")</f>
        <v>304</v>
      </c>
      <c r="AJ4244" s="3" t="str" cm="1">
        <f t="array" ref="AJ4244">IFERROR(INDEX(IF($AG4244&lt;=$AN4244,레드마인_배치!E:E,레드마인_서비스!E:E),콜트리분석!$AI4244),"")</f>
        <v>대상</v>
      </c>
      <c r="AK4244" s="3" t="str" cm="1">
        <f t="array" ref="AK4244">IFERROR(INDEX(IF($AG4244&lt;=$AN4244,레드마인_배치!H:H,레드마인_서비스!H:H),콜트리분석!$AI4244),"")</f>
        <v>QAO0090U</v>
      </c>
      <c r="AL4244" s="3" t="str" cm="1">
        <f t="array" ref="AL4244">IFERROR(INDEX(IF($AG4244&lt;=$AN4244,레드마인_배치!I:I,레드마인_서비스!I:I),콜트리분석!$AI4244),"")</f>
        <v>Dealer return eligibility - sub-program  -Obsolescence</v>
      </c>
      <c r="AM4244" s="3" t="str" cm="1">
        <f t="array" ref="AM4244">IFERROR(INDEX(IF($AG4244&lt;=$AN4244,레드마인_배치!J:J,레드마인_서비스!J:J),콜트리분석!$AI4244),"")</f>
        <v>서비스</v>
      </c>
      <c r="AN4244" s="3">
        <v>3</v>
      </c>
      <c r="AO4244" s="15" t="str">
        <f ca="1">IFERROR(INDEX(레드마인_배치!E:E,MATCH(OFFSET(A4244,,AN4244),레드마인_배치!G:G,0)),"")</f>
        <v>미대상</v>
      </c>
      <c r="AP4244" t="s">
        <v>3330</v>
      </c>
      <c r="AQ4244">
        <v>213</v>
      </c>
      <c r="AT4244" t="str" cm="1">
        <f t="array" ref="AT4244">[1]!add_delimeter(AG4244:AO4244,"|")</f>
        <v>|5|CBCQAB215B|304|대상|QAO0090U|Dealer return eligibility - sub-program  -Obsolescence|서비스|3|미대상|</v>
      </c>
    </row>
    <row r="4245" spans="1:46">
      <c r="A4245" s="3" t="s">
        <v>2957</v>
      </c>
      <c r="B4245" s="3" t="s">
        <v>491</v>
      </c>
      <c r="C4245" s="3" t="s">
        <v>501</v>
      </c>
      <c r="D4245" s="3" t="s">
        <v>2067</v>
      </c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>
        <f t="shared" si="68"/>
        <v>3</v>
      </c>
      <c r="AH4245" s="3" t="s">
        <v>2067</v>
      </c>
      <c r="AI4245" s="3">
        <f>IFERROR(IF($AG4245&lt;=$AN4245,MATCH($AH4245,레드마인_배치!G:G,0),MATCH($AH4245,레드마인_서비스!G:G,0)),"")</f>
        <v>314</v>
      </c>
      <c r="AJ4245" s="3" t="str" cm="1">
        <f t="array" ref="AJ4245">IFERROR(INDEX(IF($AG4245&lt;=$AN4245,레드마인_배치!E:E,레드마인_서비스!E:E),콜트리분석!$AI4245),"")</f>
        <v>미대상</v>
      </c>
      <c r="AK4245" s="3" t="str" cm="1">
        <f t="array" ref="AK4245">IFERROR(INDEX(IF($AG4245&lt;=$AN4245,레드마인_배치!H:H,레드마인_서비스!H:H),콜트리분석!$AI4245),"")</f>
        <v>PHB0120U</v>
      </c>
      <c r="AL4245" s="3" t="str" cm="1">
        <f t="array" ref="AL4245">IFERROR(INDEX(IF($AG4245&lt;=$AN4245,레드마인_배치!I:I,레드마인_서비스!I:I),콜트리분석!$AI4245),"")</f>
        <v xml:space="preserve">[미대상] Monthly update PNC_DUTY_AMT12 and PNC_VFD_AMT12   </v>
      </c>
      <c r="AM4245" s="3" t="str" cm="1">
        <f t="array" ref="AM4245">IFERROR(INDEX(IF($AG4245&lt;=$AN4245,레드마인_배치!J:J,레드마인_서비스!J:J),콜트리분석!$AI4245),"")</f>
        <v>배치</v>
      </c>
      <c r="AN4245" s="3">
        <v>3</v>
      </c>
      <c r="AO4245" s="15" t="str">
        <f ca="1">IFERROR(INDEX(레드마인_배치!E:E,MATCH(OFFSET(A4245,,AN4245),레드마인_배치!G:G,0)),"")</f>
        <v>미대상</v>
      </c>
      <c r="AP4245" t="s">
        <v>3330</v>
      </c>
      <c r="AQ4245">
        <v>214</v>
      </c>
      <c r="AT4245" t="str" cm="1">
        <f t="array" ref="AT4245">[1]!add_delimeter(AG4245:AO4245,"|")</f>
        <v>|3|CBCPHB850A|314|미대상|PHB0120U|[미대상] Monthly update PNC_DUTY_AMT12 and PNC_VFD_AMT12   |배치|3|미대상|</v>
      </c>
    </row>
    <row r="4246" spans="1:46">
      <c r="A4246" s="3" t="s">
        <v>2957</v>
      </c>
      <c r="B4246" s="3" t="s">
        <v>491</v>
      </c>
      <c r="C4246" s="3" t="s">
        <v>501</v>
      </c>
      <c r="D4246" s="3" t="s">
        <v>940</v>
      </c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>
        <f t="shared" si="68"/>
        <v>3</v>
      </c>
      <c r="AH4246" s="3" t="s">
        <v>940</v>
      </c>
      <c r="AI4246" s="3">
        <f>IFERROR(IF($AG4246&lt;=$AN4246,MATCH($AH4246,레드마인_배치!G:G,0),MATCH($AH4246,레드마인_서비스!G:G,0)),"")</f>
        <v>10</v>
      </c>
      <c r="AJ4246" s="3" t="str" cm="1">
        <f t="array" ref="AJ4246">IFERROR(INDEX(IF($AG4246&lt;=$AN4246,레드마인_배치!E:E,레드마인_서비스!E:E),콜트리분석!$AI4246),"")</f>
        <v>미대상</v>
      </c>
      <c r="AK4246" s="3" cm="1">
        <f t="array" ref="AK4246">IFERROR(INDEX(IF($AG4246&lt;=$AN4246,레드마인_배치!H:H,레드마인_서비스!H:H),콜트리분석!$AI4246),"")</f>
        <v>0</v>
      </c>
      <c r="AL4246" s="3" t="str" cm="1">
        <f t="array" ref="AL4246">IFERROR(INDEX(IF($AG4246&lt;=$AN4246,레드마인_배치!I:I,레드마인_서비스!I:I),콜트리분석!$AI4246),"")</f>
        <v xml:space="preserve">Daily Update HTM_FLG                              </v>
      </c>
      <c r="AM4246" s="3" t="str" cm="1">
        <f t="array" ref="AM4246">IFERROR(INDEX(IF($AG4246&lt;=$AN4246,레드마인_배치!J:J,레드마인_서비스!J:J),콜트리분석!$AI4246),"")</f>
        <v>배치</v>
      </c>
      <c r="AN4246" s="3">
        <v>4</v>
      </c>
      <c r="AO4246" s="15" t="str">
        <f ca="1">IFERROR(INDEX(레드마인_배치!E:E,MATCH(OFFSET(A4246,,AN4246),레드마인_배치!G:G,0)),"")</f>
        <v/>
      </c>
      <c r="AP4246" t="s">
        <v>3330</v>
      </c>
      <c r="AQ4246">
        <v>215</v>
      </c>
      <c r="AT4246" t="str" cm="1">
        <f t="array" ref="AT4246">[1]!add_delimeter(AG4246:AO4246,"|")</f>
        <v>|3|CLCTHB512A|10|미대상|0|Daily Update HTM_FLG                              |배치|4||</v>
      </c>
    </row>
    <row r="4247" spans="1:46">
      <c r="A4247" s="3" t="s">
        <v>2957</v>
      </c>
      <c r="B4247" s="3" t="s">
        <v>491</v>
      </c>
      <c r="C4247" s="3" t="s">
        <v>501</v>
      </c>
      <c r="D4247" s="3" t="s">
        <v>940</v>
      </c>
      <c r="E4247" s="3" t="s">
        <v>2785</v>
      </c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>
        <f t="shared" si="68"/>
        <v>4</v>
      </c>
      <c r="AH4247" s="3" t="s">
        <v>2785</v>
      </c>
      <c r="AI4247" s="3">
        <f>IFERROR(IF($AG4247&lt;=$AN4247,MATCH($AH4247,레드마인_배치!G:G,0),MATCH($AH4247,레드마인_서비스!G:G,0)),"")</f>
        <v>550</v>
      </c>
      <c r="AJ4247" s="3" t="str" cm="1">
        <f t="array" ref="AJ4247">IFERROR(INDEX(IF($AG4247&lt;=$AN4247,레드마인_배치!E:E,레드마인_서비스!E:E),콜트리분석!$AI4247),"")</f>
        <v>대상</v>
      </c>
      <c r="AK4247" s="3" t="str" cm="1">
        <f t="array" ref="AK4247">IFERROR(INDEX(IF($AG4247&lt;=$AN4247,레드마인_배치!H:H,레드마인_서비스!H:H),콜트리분석!$AI4247),"")</f>
        <v>THB0120U</v>
      </c>
      <c r="AL4247" s="3" t="str" cm="1">
        <f t="array" ref="AL4247">IFERROR(INDEX(IF($AG4247&lt;=$AN4247,레드마인_배치!I:I,레드마인_서비스!I:I),콜트리분석!$AI4247),"")</f>
        <v>Modify HTS code by the HTM</v>
      </c>
      <c r="AM4247" s="3" t="str" cm="1">
        <f t="array" ref="AM4247">IFERROR(INDEX(IF($AG4247&lt;=$AN4247,레드마인_배치!J:J,레드마인_서비스!J:J),콜트리분석!$AI4247),"")</f>
        <v>배치</v>
      </c>
      <c r="AN4247" s="3">
        <v>4</v>
      </c>
      <c r="AO4247" s="15" t="str">
        <f ca="1">IFERROR(INDEX(레드마인_배치!E:E,MATCH(OFFSET(A4247,,AN4247),레드마인_배치!G:G,0)),"")</f>
        <v>대상</v>
      </c>
      <c r="AP4247" t="s">
        <v>3330</v>
      </c>
      <c r="AQ4247">
        <v>215</v>
      </c>
      <c r="AT4247" t="str" cm="1">
        <f t="array" ref="AT4247">[1]!add_delimeter(AG4247:AO4247,"|")</f>
        <v>|4|CBCTHB511A|550|대상|THB0120U|Modify HTS code by the HTM|배치|4|대상|</v>
      </c>
    </row>
    <row r="4248" spans="1:46">
      <c r="A4248" s="3" t="s">
        <v>2957</v>
      </c>
      <c r="B4248" s="3" t="s">
        <v>491</v>
      </c>
      <c r="C4248" s="3" t="s">
        <v>501</v>
      </c>
      <c r="D4248" s="3" t="s">
        <v>940</v>
      </c>
      <c r="E4248" s="3" t="s">
        <v>941</v>
      </c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>
        <f t="shared" si="68"/>
        <v>4</v>
      </c>
      <c r="AH4248" s="3" t="s">
        <v>941</v>
      </c>
      <c r="AI4248" s="3">
        <f>IFERROR(IF($AG4248&lt;=$AN4248,MATCH($AH4248,레드마인_배치!G:G,0),MATCH($AH4248,레드마인_서비스!G:G,0)),"")</f>
        <v>562</v>
      </c>
      <c r="AJ4248" s="3" t="str" cm="1">
        <f t="array" ref="AJ4248">IFERROR(INDEX(IF($AG4248&lt;=$AN4248,레드마인_배치!E:E,레드마인_서비스!E:E),콜트리분석!$AI4248),"")</f>
        <v>대상</v>
      </c>
      <c r="AK4248" s="3" t="str" cm="1">
        <f t="array" ref="AK4248">IFERROR(INDEX(IF($AG4248&lt;=$AN4248,레드마인_배치!H:H,레드마인_서비스!H:H),콜트리분석!$AI4248),"")</f>
        <v>THB0180U</v>
      </c>
      <c r="AL4248" s="3" t="str" cm="1">
        <f t="array" ref="AL4248">IFERROR(INDEX(IF($AG4248&lt;=$AN4248,레드마인_배치!I:I,레드마인_서비스!I:I),콜트리분석!$AI4248),"")</f>
        <v>Daily New HTM Insertn From POI</v>
      </c>
      <c r="AM4248" s="3" t="str" cm="1">
        <f t="array" ref="AM4248">IFERROR(INDEX(IF($AG4248&lt;=$AN4248,레드마인_배치!J:J,레드마인_서비스!J:J),콜트리분석!$AI4248),"")</f>
        <v>배치</v>
      </c>
      <c r="AN4248" s="3">
        <v>4</v>
      </c>
      <c r="AO4248" s="15" t="str">
        <f ca="1">IFERROR(INDEX(레드마인_배치!E:E,MATCH(OFFSET(A4248,,AN4248),레드마인_배치!G:G,0)),"")</f>
        <v>대상</v>
      </c>
      <c r="AP4248" t="s">
        <v>3330</v>
      </c>
      <c r="AQ4248">
        <v>215</v>
      </c>
      <c r="AT4248" t="str" cm="1">
        <f t="array" ref="AT4248">[1]!add_delimeter(AG4248:AO4248,"|")</f>
        <v>|4|CBCTHB512A|562|대상|THB0180U|Daily New HTM Insertn From POI|배치|4|대상|</v>
      </c>
    </row>
    <row r="4249" spans="1:46">
      <c r="A4249" s="3" t="s">
        <v>2957</v>
      </c>
      <c r="B4249" s="3" t="s">
        <v>491</v>
      </c>
      <c r="C4249" s="3" t="s">
        <v>501</v>
      </c>
      <c r="D4249" s="3" t="s">
        <v>940</v>
      </c>
      <c r="E4249" s="3" t="s">
        <v>941</v>
      </c>
      <c r="F4249" s="3" t="s">
        <v>942</v>
      </c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>
        <f t="shared" si="68"/>
        <v>5</v>
      </c>
      <c r="AH4249" s="3" t="s">
        <v>942</v>
      </c>
      <c r="AI4249" s="3">
        <f>IFERROR(IF($AG4249&lt;=$AN4249,MATCH($AH4249,레드마인_배치!G:G,0),MATCH($AH4249,레드마인_서비스!G:G,0)),"")</f>
        <v>389</v>
      </c>
      <c r="AJ4249" s="3" t="str" cm="1">
        <f t="array" ref="AJ4249">IFERROR(INDEX(IF($AG4249&lt;=$AN4249,레드마인_배치!E:E,레드마인_서비스!E:E),콜트리분석!$AI4249),"")</f>
        <v>미대상</v>
      </c>
      <c r="AK4249" s="3" t="str" cm="1">
        <f t="array" ref="AK4249">IFERROR(INDEX(IF($AG4249&lt;=$AN4249,레드마인_배치!H:H,레드마인_서비스!H:H),콜트리분석!$AI4249),"")</f>
        <v>THO0110U</v>
      </c>
      <c r="AL4249" s="3" t="str" cm="1">
        <f t="array" ref="AL4249">IFERROR(INDEX(IF($AG4249&lt;=$AN4249,레드마인_배치!I:I,레드마인_서비스!I:I),콜트리분석!$AI4249),"")</f>
        <v>[미대상] UOM Calculation Logic</v>
      </c>
      <c r="AM4249" s="3" t="str" cm="1">
        <f t="array" ref="AM4249">IFERROR(INDEX(IF($AG4249&lt;=$AN4249,레드마인_배치!J:J,레드마인_서비스!J:J),콜트리분석!$AI4249),"")</f>
        <v>서비스</v>
      </c>
      <c r="AN4249" s="3">
        <v>4</v>
      </c>
      <c r="AO4249" s="15" t="str">
        <f ca="1">IFERROR(INDEX(레드마인_배치!E:E,MATCH(OFFSET(A4249,,AN4249),레드마인_배치!G:G,0)),"")</f>
        <v>대상</v>
      </c>
      <c r="AP4249" t="s">
        <v>3330</v>
      </c>
      <c r="AQ4249">
        <v>215</v>
      </c>
      <c r="AT4249" t="str" cm="1">
        <f t="array" ref="AT4249">[1]!add_delimeter(AG4249:AO4249,"|")</f>
        <v>|5|CBCTHB810A|389|미대상|THO0110U|[미대상] UOM Calculation Logic|서비스|4|대상|</v>
      </c>
    </row>
    <row r="4250" spans="1:46">
      <c r="A4250" s="3" t="s">
        <v>2957</v>
      </c>
      <c r="B4250" s="3" t="s">
        <v>491</v>
      </c>
      <c r="C4250" s="3" t="s">
        <v>501</v>
      </c>
      <c r="D4250" s="3" t="s">
        <v>2246</v>
      </c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>
        <f t="shared" si="68"/>
        <v>3</v>
      </c>
      <c r="AH4250" s="3" t="s">
        <v>2246</v>
      </c>
      <c r="AI4250" s="3">
        <f>IFERROR(IF($AG4250&lt;=$AN4250,MATCH($AH4250,레드마인_배치!G:G,0),MATCH($AH4250,레드마인_서비스!G:G,0)),"")</f>
        <v>374</v>
      </c>
      <c r="AJ4250" s="3" t="str" cm="1">
        <f t="array" ref="AJ4250">IFERROR(INDEX(IF($AG4250&lt;=$AN4250,레드마인_배치!E:E,레드마인_서비스!E:E),콜트리분석!$AI4250),"")</f>
        <v>대상</v>
      </c>
      <c r="AK4250" s="3" t="str" cm="1">
        <f t="array" ref="AK4250">IFERROR(INDEX(IF($AG4250&lt;=$AN4250,레드마인_배치!H:H,레드마인_서비스!H:H),콜트리분석!$AI4250),"")</f>
        <v>SLB0070U</v>
      </c>
      <c r="AL4250" s="3" t="str" cm="1">
        <f t="array" ref="AL4250">IFERROR(INDEX(IF($AG4250&lt;=$AN4250,레드마인_배치!I:I,레드마인_서비스!I:I),콜트리분석!$AI4250),"")</f>
        <v xml:space="preserve">Corp. Basic and Sales Price Simulation      BATCH </v>
      </c>
      <c r="AM4250" s="3" t="str" cm="1">
        <f t="array" ref="AM4250">IFERROR(INDEX(IF($AG4250&lt;=$AN4250,레드마인_배치!J:J,레드마인_서비스!J:J),콜트리분석!$AI4250),"")</f>
        <v>배치</v>
      </c>
      <c r="AN4250" s="3">
        <v>3</v>
      </c>
      <c r="AO4250" s="15" t="str">
        <f ca="1">IFERROR(INDEX(레드마인_배치!E:E,MATCH(OFFSET(A4250,,AN4250),레드마인_배치!G:G,0)),"")</f>
        <v>대상</v>
      </c>
      <c r="AP4250" t="s">
        <v>3330</v>
      </c>
      <c r="AQ4250">
        <v>216</v>
      </c>
      <c r="AT4250" t="str" cm="1">
        <f t="array" ref="AT4250">[1]!add_delimeter(AG4250:AO4250,"|")</f>
        <v>|3|CBCSLB150A|374|대상|SLB0070U|Corp. Basic and Sales Price Simulation      BATCH |배치|3|대상|</v>
      </c>
    </row>
    <row r="4251" spans="1:46">
      <c r="A4251" s="3" t="s">
        <v>2979</v>
      </c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>
        <f t="shared" ref="AG4251:AG4314" si="69">COUNTA(B4251:AF4251)</f>
        <v>0</v>
      </c>
      <c r="AH4251" s="3" t="str">
        <f>A4251</f>
        <v>HXC676</v>
      </c>
      <c r="AI4251" s="3">
        <f>IFERROR(IF($AG4251&lt;=$AN4251,MATCH($AH4251,레드마인_배치!G:G,0),MATCH($AH4251,레드마인_서비스!G:G,0)),"")</f>
        <v>52</v>
      </c>
      <c r="AJ4251" s="3" t="str" cm="1">
        <f t="array" ref="AJ4251">IFERROR(INDEX(IF($AG4251&lt;=$AN4251,레드마인_배치!E:E,레드마인_서비스!E:E),콜트리분석!$AI4251),"")</f>
        <v>미대상</v>
      </c>
      <c r="AK4251" s="3" cm="1">
        <f t="array" ref="AK4251">IFERROR(INDEX(IF($AG4251&lt;=$AN4251,레드마인_배치!H:H,레드마인_서비스!H:H),콜트리분석!$AI4251),"")</f>
        <v>0</v>
      </c>
      <c r="AL4251" s="3" t="str" cm="1">
        <f t="array" ref="AL4251">IFERROR(INDEX(IF($AG4251&lt;=$AN4251,레드마인_배치!I:I,레드마인_서비스!I:I),콜트리분석!$AI4251),"")</f>
        <v>Send Parts Master Data to PartsEye Hyundai</v>
      </c>
      <c r="AM4251" s="3" t="str" cm="1">
        <f t="array" ref="AM4251">IFERROR(INDEX(IF($AG4251&lt;=$AN4251,레드마인_배치!J:J,레드마인_서비스!J:J),콜트리분석!$AI4251),"")</f>
        <v>배치</v>
      </c>
      <c r="AN4251" s="3">
        <v>0</v>
      </c>
      <c r="AO4251" s="15" t="str">
        <f ca="1">IFERROR(INDEX(레드마인_배치!E:E,MATCH(OFFSET(A4251,,AN4251),레드마인_배치!G:G,0)),"")</f>
        <v>미대상</v>
      </c>
      <c r="AP4251" t="s">
        <v>3330</v>
      </c>
      <c r="AT4251" t="str" cm="1">
        <f t="array" ref="AT4251">[1]!add_delimeter(AG4251:AO4251,"|")</f>
        <v>|0|HXC676|52|미대상|0|Send Parts Master Data to PartsEye Hyundai|배치|0|미대상|</v>
      </c>
    </row>
    <row r="4252" spans="1:46">
      <c r="A4252" s="3" t="s">
        <v>2979</v>
      </c>
      <c r="B4252" s="3" t="s">
        <v>2980</v>
      </c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>
        <f t="shared" si="69"/>
        <v>1</v>
      </c>
      <c r="AH4252" s="3" t="s">
        <v>2980</v>
      </c>
      <c r="AI4252" s="3" t="str">
        <f>IFERROR(IF($AG4252&lt;=$AN4252,MATCH($AH4252,레드마인_배치!G:G,0),MATCH($AH4252,레드마인_서비스!G:G,0)),"")</f>
        <v/>
      </c>
      <c r="AJ4252" s="3" t="str" cm="1">
        <f t="array" ref="AJ4252">IFERROR(INDEX(IF($AG4252&lt;=$AN4252,레드마인_배치!E:E,레드마인_서비스!E:E),콜트리분석!$AI4252),"")</f>
        <v/>
      </c>
      <c r="AK4252" s="3" t="str" cm="1">
        <f t="array" ref="AK4252">IFERROR(INDEX(IF($AG4252&lt;=$AN4252,레드마인_배치!H:H,레드마인_서비스!H:H),콜트리분석!$AI4252),"")</f>
        <v/>
      </c>
      <c r="AL4252" s="3" t="str" cm="1">
        <f t="array" ref="AL4252">IFERROR(INDEX(IF($AG4252&lt;=$AN4252,레드마인_배치!I:I,레드마인_서비스!I:I),콜트리분석!$AI4252),"")</f>
        <v/>
      </c>
      <c r="AM4252" s="3" t="str" cm="1">
        <f t="array" ref="AM4252">IFERROR(INDEX(IF($AG4252&lt;=$AN4252,레드마인_배치!J:J,레드마인_서비스!J:J),콜트리분석!$AI4252),"")</f>
        <v/>
      </c>
      <c r="AN4252" s="3">
        <v>0</v>
      </c>
      <c r="AO4252" s="15" t="str">
        <f ca="1">IFERROR(INDEX(레드마인_배치!E:E,MATCH(OFFSET(A4252,,AN4252),레드마인_배치!G:G,0)),"")</f>
        <v>미대상</v>
      </c>
      <c r="AP4252" t="s">
        <v>3330</v>
      </c>
      <c r="AT4252" t="str" cm="1">
        <f t="array" ref="AT4252">[1]!add_delimeter(AG4252:AO4252,"|")</f>
        <v>|1|HXR676||||||0|미대상|</v>
      </c>
    </row>
    <row r="4253" spans="1:46">
      <c r="A4253" s="3" t="s">
        <v>2987</v>
      </c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>
        <f t="shared" si="69"/>
        <v>0</v>
      </c>
      <c r="AH4253" s="3" t="str">
        <f>A4253</f>
        <v>KXC676</v>
      </c>
      <c r="AI4253" s="3">
        <f>IFERROR(IF($AG4253&lt;=$AN4253,MATCH($AH4253,레드마인_배치!G:G,0),MATCH($AH4253,레드마인_서비스!G:G,0)),"")</f>
        <v>56</v>
      </c>
      <c r="AJ4253" s="3" t="str" cm="1">
        <f t="array" ref="AJ4253">IFERROR(INDEX(IF($AG4253&lt;=$AN4253,레드마인_배치!E:E,레드마인_서비스!E:E),콜트리분석!$AI4253),"")</f>
        <v>미대상</v>
      </c>
      <c r="AK4253" s="3" cm="1">
        <f t="array" ref="AK4253">IFERROR(INDEX(IF($AG4253&lt;=$AN4253,레드마인_배치!H:H,레드마인_서비스!H:H),콜트리분석!$AI4253),"")</f>
        <v>0</v>
      </c>
      <c r="AL4253" s="3" t="str" cm="1">
        <f t="array" ref="AL4253">IFERROR(INDEX(IF($AG4253&lt;=$AN4253,레드마인_배치!I:I,레드마인_서비스!I:I),콜트리분석!$AI4253),"")</f>
        <v>Send Parts Master Data to PartsEye</v>
      </c>
      <c r="AM4253" s="3" t="str" cm="1">
        <f t="array" ref="AM4253">IFERROR(INDEX(IF($AG4253&lt;=$AN4253,레드마인_배치!J:J,레드마인_서비스!J:J),콜트리분석!$AI4253),"")</f>
        <v>배치</v>
      </c>
      <c r="AN4253" s="3">
        <v>0</v>
      </c>
      <c r="AO4253" s="15" t="str">
        <f ca="1">IFERROR(INDEX(레드마인_배치!E:E,MATCH(OFFSET(A4253,,AN4253),레드마인_배치!G:G,0)),"")</f>
        <v>미대상</v>
      </c>
      <c r="AP4253" t="s">
        <v>3330</v>
      </c>
      <c r="AT4253" t="str" cm="1">
        <f t="array" ref="AT4253">[1]!add_delimeter(AG4253:AO4253,"|")</f>
        <v>|0|KXC676|56|미대상|0|Send Parts Master Data to PartsEye|배치|0|미대상|</v>
      </c>
    </row>
    <row r="4254" spans="1:46">
      <c r="A4254" s="3" t="s">
        <v>2987</v>
      </c>
      <c r="B4254" s="3" t="s">
        <v>2988</v>
      </c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>
        <f t="shared" si="69"/>
        <v>1</v>
      </c>
      <c r="AH4254" s="3" t="s">
        <v>2988</v>
      </c>
      <c r="AI4254" s="3" t="str">
        <f>IFERROR(IF($AG4254&lt;=$AN4254,MATCH($AH4254,레드마인_배치!G:G,0),MATCH($AH4254,레드마인_서비스!G:G,0)),"")</f>
        <v/>
      </c>
      <c r="AJ4254" s="3" t="str" cm="1">
        <f t="array" ref="AJ4254">IFERROR(INDEX(IF($AG4254&lt;=$AN4254,레드마인_배치!E:E,레드마인_서비스!E:E),콜트리분석!$AI4254),"")</f>
        <v/>
      </c>
      <c r="AK4254" s="3" t="str" cm="1">
        <f t="array" ref="AK4254">IFERROR(INDEX(IF($AG4254&lt;=$AN4254,레드마인_배치!H:H,레드마인_서비스!H:H),콜트리분석!$AI4254),"")</f>
        <v/>
      </c>
      <c r="AL4254" s="3" t="str" cm="1">
        <f t="array" ref="AL4254">IFERROR(INDEX(IF($AG4254&lt;=$AN4254,레드마인_배치!I:I,레드마인_서비스!I:I),콜트리분석!$AI4254),"")</f>
        <v/>
      </c>
      <c r="AM4254" s="3" t="str" cm="1">
        <f t="array" ref="AM4254">IFERROR(INDEX(IF($AG4254&lt;=$AN4254,레드마인_배치!J:J,레드마인_서비스!J:J),콜트리분석!$AI4254),"")</f>
        <v/>
      </c>
      <c r="AN4254" s="3">
        <v>0</v>
      </c>
      <c r="AO4254" s="15" t="str">
        <f ca="1">IFERROR(INDEX(레드마인_배치!E:E,MATCH(OFFSET(A4254,,AN4254),레드마인_배치!G:G,0)),"")</f>
        <v>미대상</v>
      </c>
      <c r="AP4254" t="s">
        <v>3330</v>
      </c>
      <c r="AT4254" t="str" cm="1">
        <f t="array" ref="AT4254">[1]!add_delimeter(AG4254:AO4254,"|")</f>
        <v>|1|KXR676||||||0|미대상|</v>
      </c>
    </row>
    <row r="4255" spans="1:46">
      <c r="A4255" s="3" t="s">
        <v>2964</v>
      </c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>
        <f t="shared" si="69"/>
        <v>0</v>
      </c>
      <c r="AH4255" s="3" t="str">
        <f>A4255</f>
        <v>FTPAPB001</v>
      </c>
      <c r="AI4255" s="3" t="str">
        <f>IFERROR(IF($AG4255&lt;=$AN4255,MATCH($AH4255,레드마인_배치!G:G,0),MATCH($AH4255,레드마인_서비스!G:G,0)),"")</f>
        <v/>
      </c>
      <c r="AJ4255" s="3" t="str" cm="1">
        <f t="array" ref="AJ4255">IFERROR(INDEX(IF($AG4255&lt;=$AN4255,레드마인_배치!E:E,레드마인_서비스!E:E),콜트리분석!$AI4255),"")</f>
        <v/>
      </c>
      <c r="AK4255" s="3" t="str" cm="1">
        <f t="array" ref="AK4255">IFERROR(INDEX(IF($AG4255&lt;=$AN4255,레드마인_배치!H:H,레드마인_서비스!H:H),콜트리분석!$AI4255),"")</f>
        <v/>
      </c>
      <c r="AL4255" s="3" t="str" cm="1">
        <f t="array" ref="AL4255">IFERROR(INDEX(IF($AG4255&lt;=$AN4255,레드마인_배치!I:I,레드마인_서비스!I:I),콜트리분석!$AI4255),"")</f>
        <v/>
      </c>
      <c r="AM4255" s="3" t="str" cm="1">
        <f t="array" ref="AM4255">IFERROR(INDEX(IF($AG4255&lt;=$AN4255,레드마인_배치!J:J,레드마인_서비스!J:J),콜트리분석!$AI4255),"")</f>
        <v/>
      </c>
      <c r="AN4255" s="3">
        <v>1</v>
      </c>
      <c r="AO4255" s="15" t="str">
        <f ca="1">IFERROR(INDEX(레드마인_배치!E:E,MATCH(OFFSET(A4255,,AN4255),레드마인_배치!G:G,0)),"")</f>
        <v/>
      </c>
      <c r="AP4255" t="s">
        <v>3330</v>
      </c>
      <c r="AT4255" t="str" cm="1">
        <f t="array" ref="AT4255">[1]!add_delimeter(AG4255:AO4255,"|")</f>
        <v>|0|FTPAPB001||||||1||</v>
      </c>
    </row>
    <row r="4256" spans="1:46">
      <c r="A4256" s="3" t="s">
        <v>955</v>
      </c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>
        <f t="shared" si="69"/>
        <v>0</v>
      </c>
      <c r="AH4256" s="3" t="str">
        <f>A4256</f>
        <v>CLXBATCHT</v>
      </c>
      <c r="AI4256" s="3" t="str">
        <f>IFERROR(IF($AG4256&lt;=$AN4256,MATCH($AH4256,레드마인_배치!G:G,0),MATCH($AH4256,레드마인_서비스!G:G,0)),"")</f>
        <v/>
      </c>
      <c r="AJ4256" s="3" t="str" cm="1">
        <f t="array" ref="AJ4256">IFERROR(INDEX(IF($AG4256&lt;=$AN4256,레드마인_배치!E:E,레드마인_서비스!E:E),콜트리분석!$AI4256),"")</f>
        <v/>
      </c>
      <c r="AK4256" s="3" t="str" cm="1">
        <f t="array" ref="AK4256">IFERROR(INDEX(IF($AG4256&lt;=$AN4256,레드마인_배치!H:H,레드마인_서비스!H:H),콜트리분석!$AI4256),"")</f>
        <v/>
      </c>
      <c r="AL4256" s="3" t="str" cm="1">
        <f t="array" ref="AL4256">IFERROR(INDEX(IF($AG4256&lt;=$AN4256,레드마인_배치!I:I,레드마인_서비스!I:I),콜트리분석!$AI4256),"")</f>
        <v/>
      </c>
      <c r="AM4256" s="3" t="str" cm="1">
        <f t="array" ref="AM4256">IFERROR(INDEX(IF($AG4256&lt;=$AN4256,레드마인_배치!J:J,레드마인_서비스!J:J),콜트리분석!$AI4256),"")</f>
        <v/>
      </c>
      <c r="AN4256" s="3">
        <v>1</v>
      </c>
      <c r="AO4256" s="15" t="str">
        <f ca="1">IFERROR(INDEX(레드마인_배치!E:E,MATCH(OFFSET(A4256,,AN4256),레드마인_배치!G:G,0)),"")</f>
        <v/>
      </c>
      <c r="AP4256" t="s">
        <v>3330</v>
      </c>
      <c r="AT4256" t="str" cm="1">
        <f t="array" ref="AT4256">[1]!add_delimeter(AG4256:AO4256,"|")</f>
        <v>|0|CLXBATCHT||||||1||</v>
      </c>
    </row>
    <row r="4257" spans="1:46">
      <c r="A4257" s="3" t="s">
        <v>955</v>
      </c>
      <c r="B4257" s="3" t="s">
        <v>499</v>
      </c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>
        <f t="shared" si="69"/>
        <v>1</v>
      </c>
      <c r="AH4257" s="3" t="s">
        <v>499</v>
      </c>
      <c r="AI4257" s="3">
        <f>IFERROR(IF($AG4257&lt;=$AN4257,MATCH($AH4257,레드마인_배치!G:G,0),MATCH($AH4257,레드마인_서비스!G:G,0)),"")</f>
        <v>30</v>
      </c>
      <c r="AJ4257" s="3" t="str" cm="1">
        <f t="array" ref="AJ4257">IFERROR(INDEX(IF($AG4257&lt;=$AN4257,레드마인_배치!E:E,레드마인_서비스!E:E),콜트리분석!$AI4257),"")</f>
        <v>확인필요</v>
      </c>
      <c r="AK4257" s="3" cm="1">
        <f t="array" ref="AK4257">IFERROR(INDEX(IF($AG4257&lt;=$AN4257,레드마인_배치!H:H,레드마인_서비스!H:H),콜트리분석!$AI4257),"")</f>
        <v>0</v>
      </c>
      <c r="AL4257" s="3" t="str" cm="1">
        <f t="array" ref="AL4257">IFERROR(INDEX(IF($AG4257&lt;=$AN4257,레드마인_배치!I:I,레드마인_서비스!I:I),콜트리분석!$AI4257),"")</f>
        <v>Access Flag Update (UZ91)</v>
      </c>
      <c r="AM4257" s="3" t="str" cm="1">
        <f t="array" ref="AM4257">IFERROR(INDEX(IF($AG4257&lt;=$AN4257,레드마인_배치!J:J,레드마인_서비스!J:J),콜트리분석!$AI4257),"")</f>
        <v>배치</v>
      </c>
      <c r="AN4257" s="3">
        <v>1</v>
      </c>
      <c r="AO4257" s="15" t="str">
        <f ca="1">IFERROR(INDEX(레드마인_배치!E:E,MATCH(OFFSET(A4257,,AN4257),레드마인_배치!G:G,0)),"")</f>
        <v>확인필요</v>
      </c>
      <c r="AP4257" t="s">
        <v>3330</v>
      </c>
      <c r="AT4257" t="str" cm="1">
        <f t="array" ref="AT4257">[1]!add_delimeter(AG4257:AO4257,"|")</f>
        <v>|1|CBCCMB905A|30|확인필요|0|Access Flag Update (UZ91)|배치|1|확인필요|</v>
      </c>
    </row>
    <row r="4258" spans="1:46">
      <c r="A4258" s="3" t="s">
        <v>955</v>
      </c>
      <c r="B4258" s="3" t="s">
        <v>3207</v>
      </c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>
        <f t="shared" si="69"/>
        <v>1</v>
      </c>
      <c r="AH4258" s="3" t="s">
        <v>3207</v>
      </c>
      <c r="AI4258" s="3" t="str">
        <f>IFERROR(IF($AG4258&lt;=$AN4258,MATCH($AH4258,레드마인_배치!G:G,0),MATCH($AH4258,레드마인_서비스!G:G,0)),"")</f>
        <v/>
      </c>
      <c r="AJ4258" s="3" t="str" cm="1">
        <f t="array" ref="AJ4258">IFERROR(INDEX(IF($AG4258&lt;=$AN4258,레드마인_배치!E:E,레드마인_서비스!E:E),콜트리분석!$AI4258),"")</f>
        <v/>
      </c>
      <c r="AK4258" s="3" t="str" cm="1">
        <f t="array" ref="AK4258">IFERROR(INDEX(IF($AG4258&lt;=$AN4258,레드마인_배치!H:H,레드마인_서비스!H:H),콜트리분석!$AI4258),"")</f>
        <v/>
      </c>
      <c r="AL4258" s="3" t="str" cm="1">
        <f t="array" ref="AL4258">IFERROR(INDEX(IF($AG4258&lt;=$AN4258,레드마인_배치!I:I,레드마인_서비스!I:I),콜트리분석!$AI4258),"")</f>
        <v/>
      </c>
      <c r="AM4258" s="3" t="str" cm="1">
        <f t="array" ref="AM4258">IFERROR(INDEX(IF($AG4258&lt;=$AN4258,레드마인_배치!J:J,레드마인_서비스!J:J),콜트리분석!$AI4258),"")</f>
        <v/>
      </c>
      <c r="AN4258" s="3">
        <v>1</v>
      </c>
      <c r="AO4258" s="15" t="str">
        <f ca="1">IFERROR(INDEX(레드마인_배치!E:E,MATCH(OFFSET(A4258,,AN4258),레드마인_배치!G:G,0)),"")</f>
        <v/>
      </c>
      <c r="AP4258" t="s">
        <v>3330</v>
      </c>
      <c r="AT4258" t="str" cm="1">
        <f t="array" ref="AT4258">[1]!add_delimeter(AG4258:AO4258,"|")</f>
        <v>|1|CLXBATCHT1||||||1||</v>
      </c>
    </row>
    <row r="4259" spans="1:46">
      <c r="A4259" s="3" t="s">
        <v>955</v>
      </c>
      <c r="B4259" s="3" t="s">
        <v>3207</v>
      </c>
      <c r="C4259" s="3" t="s">
        <v>3208</v>
      </c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>
        <f t="shared" si="69"/>
        <v>2</v>
      </c>
      <c r="AH4259" s="3" t="s">
        <v>3208</v>
      </c>
      <c r="AI4259" s="3">
        <f>IFERROR(IF($AG4259&lt;=$AN4259,MATCH($AH4259,레드마인_배치!G:G,0),MATCH($AH4259,레드마인_서비스!G:G,0)),"")</f>
        <v>29</v>
      </c>
      <c r="AJ4259" s="3" t="str" cm="1">
        <f t="array" ref="AJ4259">IFERROR(INDEX(IF($AG4259&lt;=$AN4259,레드마인_배치!E:E,레드마인_서비스!E:E),콜트리분석!$AI4259),"")</f>
        <v>확인필요</v>
      </c>
      <c r="AK4259" s="3" cm="1">
        <f t="array" ref="AK4259">IFERROR(INDEX(IF($AG4259&lt;=$AN4259,레드마인_배치!H:H,레드마인_서비스!H:H),콜트리분석!$AI4259),"")</f>
        <v>0</v>
      </c>
      <c r="AL4259" s="3" t="str" cm="1">
        <f t="array" ref="AL4259">IFERROR(INDEX(IF($AG4259&lt;=$AN4259,레드마인_배치!I:I,레드마인_서비스!I:I),콜트리분석!$AI4259),"")</f>
        <v>Send Email Notification for Failed FTP</v>
      </c>
      <c r="AM4259" s="3" t="str" cm="1">
        <f t="array" ref="AM4259">IFERROR(INDEX(IF($AG4259&lt;=$AN4259,레드마인_배치!J:J,레드마인_서비스!J:J),콜트리분석!$AI4259),"")</f>
        <v>배치</v>
      </c>
      <c r="AN4259" s="3">
        <v>2</v>
      </c>
      <c r="AO4259" s="15" t="str">
        <f ca="1">IFERROR(INDEX(레드마인_배치!E:E,MATCH(OFFSET(A4259,,AN4259),레드마인_배치!G:G,0)),"")</f>
        <v>확인필요</v>
      </c>
      <c r="AP4259" t="s">
        <v>3330</v>
      </c>
      <c r="AT4259" t="str" cm="1">
        <f t="array" ref="AT4259">[1]!add_delimeter(AG4259:AO4259,"|")</f>
        <v>|2|CBCCMB990A|29|확인필요|0|Send Email Notification for Failed FTP|배치|2|확인필요|</v>
      </c>
    </row>
    <row r="4260" spans="1:46">
      <c r="A4260" s="3" t="s">
        <v>955</v>
      </c>
      <c r="B4260" s="3" t="s">
        <v>3207</v>
      </c>
      <c r="C4260" s="3" t="s">
        <v>3208</v>
      </c>
      <c r="D4260" s="3" t="s">
        <v>577</v>
      </c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>
        <f t="shared" si="69"/>
        <v>3</v>
      </c>
      <c r="AH4260" s="3" t="s">
        <v>577</v>
      </c>
      <c r="AI4260" s="3">
        <f>IFERROR(IF($AG4260&lt;=$AN4260,MATCH($AH4260,레드마인_배치!G:G,0),MATCH($AH4260,레드마인_서비스!G:G,0)),"")</f>
        <v>49</v>
      </c>
      <c r="AJ4260" s="3" t="str" cm="1">
        <f t="array" ref="AJ4260">IFERROR(INDEX(IF($AG4260&lt;=$AN4260,레드마인_배치!E:E,레드마인_서비스!E:E),콜트리분석!$AI4260),"")</f>
        <v>대상</v>
      </c>
      <c r="AK4260" s="3" t="str" cm="1">
        <f t="array" ref="AK4260">IFERROR(INDEX(IF($AG4260&lt;=$AN4260,레드마인_배치!H:H,레드마인_서비스!H:H),콜트리분석!$AI4260),"")</f>
        <v>CMO0010U</v>
      </c>
      <c r="AL4260" s="3" t="str" cm="1">
        <f t="array" ref="AL4260">IFERROR(INDEX(IF($AG4260&lt;=$AN4260,레드마인_배치!I:I,레드마인_서비스!I:I),콜트리분석!$AI4260),"")</f>
        <v>NUMBER CREATION</v>
      </c>
      <c r="AM4260" s="3" t="str" cm="1">
        <f t="array" ref="AM4260">IFERROR(INDEX(IF($AG4260&lt;=$AN4260,레드마인_배치!J:J,레드마인_서비스!J:J),콜트리분석!$AI4260),"")</f>
        <v>서비스</v>
      </c>
      <c r="AN4260" s="3">
        <v>2</v>
      </c>
      <c r="AO4260" s="15" t="str">
        <f ca="1">IFERROR(INDEX(레드마인_배치!E:E,MATCH(OFFSET(A4260,,AN4260),레드마인_배치!G:G,0)),"")</f>
        <v>확인필요</v>
      </c>
      <c r="AP4260" t="s">
        <v>3330</v>
      </c>
      <c r="AT4260" t="str" cm="1">
        <f t="array" ref="AT4260">[1]!add_delimeter(AG4260:AO4260,"|")</f>
        <v>|3|CBCUZW030R|49|대상|CMO0010U|NUMBER CREATION|서비스|2|확인필요|</v>
      </c>
    </row>
    <row r="4261" spans="1:46">
      <c r="A4261" s="3" t="s">
        <v>955</v>
      </c>
      <c r="B4261" s="3" t="s">
        <v>3207</v>
      </c>
      <c r="C4261" s="3" t="s">
        <v>3209</v>
      </c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>
        <f t="shared" si="69"/>
        <v>2</v>
      </c>
      <c r="AH4261" s="3" t="s">
        <v>3209</v>
      </c>
      <c r="AI4261" s="3" t="str">
        <f>IFERROR(IF($AG4261&lt;=$AN4261,MATCH($AH4261,레드마인_배치!G:G,0),MATCH($AH4261,레드마인_서비스!G:G,0)),"")</f>
        <v/>
      </c>
      <c r="AJ4261" s="3" t="str" cm="1">
        <f t="array" ref="AJ4261">IFERROR(INDEX(IF($AG4261&lt;=$AN4261,레드마인_배치!E:E,레드마인_서비스!E:E),콜트리분석!$AI4261),"")</f>
        <v/>
      </c>
      <c r="AK4261" s="3" t="str" cm="1">
        <f t="array" ref="AK4261">IFERROR(INDEX(IF($AG4261&lt;=$AN4261,레드마인_배치!H:H,레드마인_서비스!H:H),콜트리분석!$AI4261),"")</f>
        <v/>
      </c>
      <c r="AL4261" s="3" t="str" cm="1">
        <f t="array" ref="AL4261">IFERROR(INDEX(IF($AG4261&lt;=$AN4261,레드마인_배치!I:I,레드마인_서비스!I:I),콜트리분석!$AI4261),"")</f>
        <v/>
      </c>
      <c r="AM4261" s="3" t="str" cm="1">
        <f t="array" ref="AM4261">IFERROR(INDEX(IF($AG4261&lt;=$AN4261,레드마인_배치!J:J,레드마인_서비스!J:J),콜트리분석!$AI4261),"")</f>
        <v/>
      </c>
      <c r="AN4261" s="3">
        <v>3</v>
      </c>
      <c r="AO4261" s="15" t="str">
        <f ca="1">IFERROR(INDEX(레드마인_배치!E:E,MATCH(OFFSET(A4261,,AN4261),레드마인_배치!G:G,0)),"")</f>
        <v/>
      </c>
      <c r="AP4261" t="s">
        <v>3330</v>
      </c>
      <c r="AT4261" t="str" cm="1">
        <f t="array" ref="AT4261">[1]!add_delimeter(AG4261:AO4261,"|")</f>
        <v>|2|CBCIFB030B||||||3||</v>
      </c>
    </row>
    <row r="4262" spans="1:46">
      <c r="A4262" s="3" t="s">
        <v>955</v>
      </c>
      <c r="B4262" s="3" t="s">
        <v>3207</v>
      </c>
      <c r="C4262" s="3" t="s">
        <v>3209</v>
      </c>
      <c r="D4262" s="3" t="s">
        <v>674</v>
      </c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>
        <f t="shared" si="69"/>
        <v>3</v>
      </c>
      <c r="AH4262" s="3" t="s">
        <v>674</v>
      </c>
      <c r="AI4262" s="3">
        <f>IFERROR(IF($AG4262&lt;=$AN4262,MATCH($AH4262,레드마인_배치!G:G,0),MATCH($AH4262,레드마인_서비스!G:G,0)),"")</f>
        <v>256</v>
      </c>
      <c r="AJ4262" s="3" t="str" cm="1">
        <f t="array" ref="AJ4262">IFERROR(INDEX(IF($AG4262&lt;=$AN4262,레드마인_배치!E:E,레드마인_서비스!E:E),콜트리분석!$AI4262),"")</f>
        <v>미대상</v>
      </c>
      <c r="AK4262" s="3" t="str" cm="1">
        <f t="array" ref="AK4262">IFERROR(INDEX(IF($AG4262&lt;=$AN4262,레드마인_배치!H:H,레드마인_서비스!H:H),콜트리분석!$AI4262),"")</f>
        <v>IFB030A</v>
      </c>
      <c r="AL4262" s="3" t="str" cm="1">
        <f t="array" ref="AL4262">IFERROR(INDEX(IF($AG4262&lt;=$AN4262,레드마인_배치!I:I,레드마인_서비스!I:I),콜트리분석!$AI4262),"")</f>
        <v xml:space="preserve">DFS night batch                                   </v>
      </c>
      <c r="AM4262" s="3" t="str" cm="1">
        <f t="array" ref="AM4262">IFERROR(INDEX(IF($AG4262&lt;=$AN4262,레드마인_배치!J:J,레드마인_서비스!J:J),콜트리분석!$AI4262),"")</f>
        <v>배치</v>
      </c>
      <c r="AN4262" s="3">
        <v>3</v>
      </c>
      <c r="AO4262" s="15" t="str">
        <f ca="1">IFERROR(INDEX(레드마인_배치!E:E,MATCH(OFFSET(A4262,,AN4262),레드마인_배치!G:G,0)),"")</f>
        <v>미대상</v>
      </c>
      <c r="AP4262" t="s">
        <v>3330</v>
      </c>
      <c r="AT4262" t="str" cm="1">
        <f t="array" ref="AT4262">[1]!add_delimeter(AG4262:AO4262,"|")</f>
        <v>|3|CBCIFB030A|256|미대상|IFB030A|DFS night batch                                   |배치|3|미대상|</v>
      </c>
    </row>
    <row r="4263" spans="1:46">
      <c r="A4263" s="3" t="s">
        <v>955</v>
      </c>
      <c r="B4263" s="3" t="s">
        <v>3207</v>
      </c>
      <c r="C4263" s="3" t="s">
        <v>3209</v>
      </c>
      <c r="D4263" s="3" t="s">
        <v>674</v>
      </c>
      <c r="E4263" s="3" t="s">
        <v>3327</v>
      </c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>
        <f t="shared" si="69"/>
        <v>4</v>
      </c>
      <c r="AH4263" s="3" t="s">
        <v>3327</v>
      </c>
      <c r="AI4263" s="3" t="str">
        <f>IFERROR(IF($AG4263&lt;=$AN4263,MATCH($AH4263,레드마인_배치!G:G,0),MATCH($AH4263,레드마인_서비스!G:G,0)),"")</f>
        <v/>
      </c>
      <c r="AJ4263" s="3" t="str" cm="1">
        <f t="array" ref="AJ4263">IFERROR(INDEX(IF($AG4263&lt;=$AN4263,레드마인_배치!E:E,레드마인_서비스!E:E),콜트리분석!$AI4263),"")</f>
        <v/>
      </c>
      <c r="AK4263" s="3" t="str" cm="1">
        <f t="array" ref="AK4263">IFERROR(INDEX(IF($AG4263&lt;=$AN4263,레드마인_배치!H:H,레드마인_서비스!H:H),콜트리분석!$AI4263),"")</f>
        <v/>
      </c>
      <c r="AL4263" s="3" t="str" cm="1">
        <f t="array" ref="AL4263">IFERROR(INDEX(IF($AG4263&lt;=$AN4263,레드마인_배치!I:I,레드마인_서비스!I:I),콜트리분석!$AI4263),"")</f>
        <v/>
      </c>
      <c r="AM4263" s="3" t="str" cm="1">
        <f t="array" ref="AM4263">IFERROR(INDEX(IF($AG4263&lt;=$AN4263,레드마인_배치!J:J,레드마인_서비스!J:J),콜트리분석!$AI4263),"")</f>
        <v/>
      </c>
      <c r="AN4263" s="3">
        <v>3</v>
      </c>
      <c r="AO4263" s="15" t="str">
        <f ca="1">IFERROR(INDEX(레드마인_배치!E:E,MATCH(OFFSET(A4263,,AN4263),레드마인_배치!G:G,0)),"")</f>
        <v>미대상</v>
      </c>
      <c r="AP4263" t="s">
        <v>3330</v>
      </c>
      <c r="AT4263" t="str" cm="1">
        <f t="array" ref="AT4263">[1]!add_delimeter(AG4263:AO4263,"|")</f>
        <v>|4|CBCIFB031A||||||3|미대상|</v>
      </c>
    </row>
    <row r="4264" spans="1:46">
      <c r="A4264" s="3" t="s">
        <v>955</v>
      </c>
      <c r="B4264" s="3" t="s">
        <v>3207</v>
      </c>
      <c r="C4264" s="3" t="s">
        <v>3209</v>
      </c>
      <c r="D4264" s="3" t="s">
        <v>674</v>
      </c>
      <c r="E4264" s="3" t="s">
        <v>3327</v>
      </c>
      <c r="F4264" s="3" t="s">
        <v>701</v>
      </c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>
        <f t="shared" si="69"/>
        <v>5</v>
      </c>
      <c r="AH4264" s="3" t="s">
        <v>701</v>
      </c>
      <c r="AI4264" s="3" t="str">
        <f>IFERROR(IF($AG4264&lt;=$AN4264,MATCH($AH4264,레드마인_배치!G:G,0),MATCH($AH4264,레드마인_서비스!G:G,0)),"")</f>
        <v/>
      </c>
      <c r="AJ4264" s="3" t="str" cm="1">
        <f t="array" ref="AJ4264">IFERROR(INDEX(IF($AG4264&lt;=$AN4264,레드마인_배치!E:E,레드마인_서비스!E:E),콜트리분석!$AI4264),"")</f>
        <v/>
      </c>
      <c r="AK4264" s="3" t="str" cm="1">
        <f t="array" ref="AK4264">IFERROR(INDEX(IF($AG4264&lt;=$AN4264,레드마인_배치!H:H,레드마인_서비스!H:H),콜트리분석!$AI4264),"")</f>
        <v/>
      </c>
      <c r="AL4264" s="3" t="str" cm="1">
        <f t="array" ref="AL4264">IFERROR(INDEX(IF($AG4264&lt;=$AN4264,레드마인_배치!I:I,레드마인_서비스!I:I),콜트리분석!$AI4264),"")</f>
        <v/>
      </c>
      <c r="AM4264" s="3" t="str" cm="1">
        <f t="array" ref="AM4264">IFERROR(INDEX(IF($AG4264&lt;=$AN4264,레드마인_배치!J:J,레드마인_서비스!J:J),콜트리분석!$AI4264),"")</f>
        <v/>
      </c>
      <c r="AN4264" s="3">
        <v>3</v>
      </c>
      <c r="AO4264" s="15" t="str">
        <f ca="1">IFERROR(INDEX(레드마인_배치!E:E,MATCH(OFFSET(A4264,,AN4264),레드마인_배치!G:G,0)),"")</f>
        <v>미대상</v>
      </c>
      <c r="AP4264" t="s">
        <v>3330</v>
      </c>
      <c r="AT4264" t="str" cm="1">
        <f t="array" ref="AT4264">[1]!add_delimeter(AG4264:AO4264,"|")</f>
        <v>|5|CBCIFB032A||||||3|미대상|</v>
      </c>
    </row>
    <row r="4265" spans="1:46">
      <c r="A4265" s="3" t="s">
        <v>955</v>
      </c>
      <c r="B4265" s="3" t="s">
        <v>3207</v>
      </c>
      <c r="C4265" s="3" t="s">
        <v>3209</v>
      </c>
      <c r="D4265" s="3" t="s">
        <v>674</v>
      </c>
      <c r="E4265" s="3" t="s">
        <v>3327</v>
      </c>
      <c r="F4265" s="3" t="s">
        <v>702</v>
      </c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>
        <f t="shared" si="69"/>
        <v>5</v>
      </c>
      <c r="AH4265" s="3" t="s">
        <v>702</v>
      </c>
      <c r="AI4265" s="3" t="str">
        <f>IFERROR(IF($AG4265&lt;=$AN4265,MATCH($AH4265,레드마인_배치!G:G,0),MATCH($AH4265,레드마인_서비스!G:G,0)),"")</f>
        <v/>
      </c>
      <c r="AJ4265" s="3" t="str" cm="1">
        <f t="array" ref="AJ4265">IFERROR(INDEX(IF($AG4265&lt;=$AN4265,레드마인_배치!E:E,레드마인_서비스!E:E),콜트리분석!$AI4265),"")</f>
        <v/>
      </c>
      <c r="AK4265" s="3" t="str" cm="1">
        <f t="array" ref="AK4265">IFERROR(INDEX(IF($AG4265&lt;=$AN4265,레드마인_배치!H:H,레드마인_서비스!H:H),콜트리분석!$AI4265),"")</f>
        <v/>
      </c>
      <c r="AL4265" s="3" t="str" cm="1">
        <f t="array" ref="AL4265">IFERROR(INDEX(IF($AG4265&lt;=$AN4265,레드마인_배치!I:I,레드마인_서비스!I:I),콜트리분석!$AI4265),"")</f>
        <v/>
      </c>
      <c r="AM4265" s="3" t="str" cm="1">
        <f t="array" ref="AM4265">IFERROR(INDEX(IF($AG4265&lt;=$AN4265,레드마인_배치!J:J,레드마인_서비스!J:J),콜트리분석!$AI4265),"")</f>
        <v/>
      </c>
      <c r="AN4265" s="3">
        <v>3</v>
      </c>
      <c r="AO4265" s="15" t="str">
        <f ca="1">IFERROR(INDEX(레드마인_배치!E:E,MATCH(OFFSET(A4265,,AN4265),레드마인_배치!G:G,0)),"")</f>
        <v>미대상</v>
      </c>
      <c r="AP4265" t="s">
        <v>3330</v>
      </c>
      <c r="AT4265" t="str" cm="1">
        <f t="array" ref="AT4265">[1]!add_delimeter(AG4265:AO4265,"|")</f>
        <v>|5|CBCIFB033B||||||3|미대상|</v>
      </c>
    </row>
    <row r="4266" spans="1:46">
      <c r="A4266" s="3" t="s">
        <v>955</v>
      </c>
      <c r="B4266" s="3" t="s">
        <v>3207</v>
      </c>
      <c r="C4266" s="3" t="s">
        <v>3209</v>
      </c>
      <c r="D4266" s="3" t="s">
        <v>674</v>
      </c>
      <c r="E4266" s="3" t="s">
        <v>3327</v>
      </c>
      <c r="F4266" s="3" t="s">
        <v>702</v>
      </c>
      <c r="G4266" s="3" t="s">
        <v>703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>
        <f t="shared" si="69"/>
        <v>6</v>
      </c>
      <c r="AH4266" s="3" t="s">
        <v>703</v>
      </c>
      <c r="AI4266" s="3" t="str">
        <f>IFERROR(IF($AG4266&lt;=$AN4266,MATCH($AH4266,레드마인_배치!G:G,0),MATCH($AH4266,레드마인_서비스!G:G,0)),"")</f>
        <v/>
      </c>
      <c r="AJ4266" s="3" t="str" cm="1">
        <f t="array" ref="AJ4266">IFERROR(INDEX(IF($AG4266&lt;=$AN4266,레드마인_배치!E:E,레드마인_서비스!E:E),콜트리분석!$AI4266),"")</f>
        <v/>
      </c>
      <c r="AK4266" s="3" t="str" cm="1">
        <f t="array" ref="AK4266">IFERROR(INDEX(IF($AG4266&lt;=$AN4266,레드마인_배치!H:H,레드마인_서비스!H:H),콜트리분석!$AI4266),"")</f>
        <v/>
      </c>
      <c r="AL4266" s="3" t="str" cm="1">
        <f t="array" ref="AL4266">IFERROR(INDEX(IF($AG4266&lt;=$AN4266,레드마인_배치!I:I,레드마인_서비스!I:I),콜트리분석!$AI4266),"")</f>
        <v/>
      </c>
      <c r="AM4266" s="3" t="str" cm="1">
        <f t="array" ref="AM4266">IFERROR(INDEX(IF($AG4266&lt;=$AN4266,레드마인_배치!J:J,레드마인_서비스!J:J),콜트리분석!$AI4266),"")</f>
        <v/>
      </c>
      <c r="AN4266" s="3">
        <v>3</v>
      </c>
      <c r="AO4266" s="15" t="str">
        <f ca="1">IFERROR(INDEX(레드마인_배치!E:E,MATCH(OFFSET(A4266,,AN4266),레드마인_배치!G:G,0)),"")</f>
        <v>미대상</v>
      </c>
      <c r="AP4266" t="s">
        <v>3330</v>
      </c>
      <c r="AT4266" t="str" cm="1">
        <f t="array" ref="AT4266">[1]!add_delimeter(AG4266:AO4266,"|")</f>
        <v>|6|CBCIFB034A||||||3|미대상|</v>
      </c>
    </row>
    <row r="4267" spans="1:46">
      <c r="A4267" s="3" t="s">
        <v>955</v>
      </c>
      <c r="B4267" s="3" t="s">
        <v>3207</v>
      </c>
      <c r="C4267" s="3" t="s">
        <v>3209</v>
      </c>
      <c r="D4267" s="3" t="s">
        <v>674</v>
      </c>
      <c r="E4267" s="3" t="s">
        <v>3327</v>
      </c>
      <c r="F4267" s="3" t="s">
        <v>704</v>
      </c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>
        <f t="shared" si="69"/>
        <v>5</v>
      </c>
      <c r="AH4267" s="3" t="s">
        <v>704</v>
      </c>
      <c r="AI4267" s="3" t="str">
        <f>IFERROR(IF($AG4267&lt;=$AN4267,MATCH($AH4267,레드마인_배치!G:G,0),MATCH($AH4267,레드마인_서비스!G:G,0)),"")</f>
        <v/>
      </c>
      <c r="AJ4267" s="3" t="str" cm="1">
        <f t="array" ref="AJ4267">IFERROR(INDEX(IF($AG4267&lt;=$AN4267,레드마인_배치!E:E,레드마인_서비스!E:E),콜트리분석!$AI4267),"")</f>
        <v/>
      </c>
      <c r="AK4267" s="3" t="str" cm="1">
        <f t="array" ref="AK4267">IFERROR(INDEX(IF($AG4267&lt;=$AN4267,레드마인_배치!H:H,레드마인_서비스!H:H),콜트리분석!$AI4267),"")</f>
        <v/>
      </c>
      <c r="AL4267" s="3" t="str" cm="1">
        <f t="array" ref="AL4267">IFERROR(INDEX(IF($AG4267&lt;=$AN4267,레드마인_배치!I:I,레드마인_서비스!I:I),콜트리분석!$AI4267),"")</f>
        <v/>
      </c>
      <c r="AM4267" s="3" t="str" cm="1">
        <f t="array" ref="AM4267">IFERROR(INDEX(IF($AG4267&lt;=$AN4267,레드마인_배치!J:J,레드마인_서비스!J:J),콜트리분석!$AI4267),"")</f>
        <v/>
      </c>
      <c r="AN4267" s="3">
        <v>3</v>
      </c>
      <c r="AO4267" s="15" t="str">
        <f ca="1">IFERROR(INDEX(레드마인_배치!E:E,MATCH(OFFSET(A4267,,AN4267),레드마인_배치!G:G,0)),"")</f>
        <v>미대상</v>
      </c>
      <c r="AP4267" t="s">
        <v>3330</v>
      </c>
      <c r="AT4267" t="str" cm="1">
        <f t="array" ref="AT4267">[1]!add_delimeter(AG4267:AO4267,"|")</f>
        <v>|5|CBCIFB041A||||||3|미대상|</v>
      </c>
    </row>
    <row r="4268" spans="1:46">
      <c r="A4268" s="3" t="s">
        <v>955</v>
      </c>
      <c r="B4268" s="3" t="s">
        <v>3207</v>
      </c>
      <c r="C4268" s="3" t="s">
        <v>3209</v>
      </c>
      <c r="D4268" s="3" t="s">
        <v>3327</v>
      </c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>
        <f t="shared" si="69"/>
        <v>3</v>
      </c>
      <c r="AH4268" s="3" t="s">
        <v>3327</v>
      </c>
      <c r="AI4268" s="3" t="str">
        <f>IFERROR(IF($AG4268&lt;=$AN4268,MATCH($AH4268,레드마인_배치!G:G,0),MATCH($AH4268,레드마인_서비스!G:G,0)),"")</f>
        <v/>
      </c>
      <c r="AJ4268" s="3" t="str" cm="1">
        <f t="array" ref="AJ4268">IFERROR(INDEX(IF($AG4268&lt;=$AN4268,레드마인_배치!E:E,레드마인_서비스!E:E),콜트리분석!$AI4268),"")</f>
        <v/>
      </c>
      <c r="AK4268" s="3" t="str" cm="1">
        <f t="array" ref="AK4268">IFERROR(INDEX(IF($AG4268&lt;=$AN4268,레드마인_배치!H:H,레드마인_서비스!H:H),콜트리분석!$AI4268),"")</f>
        <v/>
      </c>
      <c r="AL4268" s="3" t="str" cm="1">
        <f t="array" ref="AL4268">IFERROR(INDEX(IF($AG4268&lt;=$AN4268,레드마인_배치!I:I,레드마인_서비스!I:I),콜트리분석!$AI4268),"")</f>
        <v/>
      </c>
      <c r="AM4268" s="3" t="str" cm="1">
        <f t="array" ref="AM4268">IFERROR(INDEX(IF($AG4268&lt;=$AN4268,레드마인_배치!J:J,레드마인_서비스!J:J),콜트리분석!$AI4268),"")</f>
        <v/>
      </c>
      <c r="AN4268" s="3">
        <v>3</v>
      </c>
      <c r="AO4268" s="15" t="str">
        <f ca="1">IFERROR(INDEX(레드마인_배치!E:E,MATCH(OFFSET(A4268,,AN4268),레드마인_배치!G:G,0)),"")</f>
        <v/>
      </c>
      <c r="AP4268" t="s">
        <v>3330</v>
      </c>
      <c r="AT4268" t="str" cm="1">
        <f t="array" ref="AT4268">[1]!add_delimeter(AG4268:AO4268,"|")</f>
        <v>|3|CBCIFB031A||||||3||</v>
      </c>
    </row>
    <row r="4269" spans="1:46">
      <c r="A4269" s="3" t="s">
        <v>955</v>
      </c>
      <c r="B4269" s="3" t="s">
        <v>3207</v>
      </c>
      <c r="C4269" s="3" t="s">
        <v>3209</v>
      </c>
      <c r="D4269" s="3" t="s">
        <v>3327</v>
      </c>
      <c r="E4269" s="3" t="s">
        <v>701</v>
      </c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>
        <f t="shared" si="69"/>
        <v>4</v>
      </c>
      <c r="AH4269" s="3" t="s">
        <v>701</v>
      </c>
      <c r="AI4269" s="3" t="str">
        <f>IFERROR(IF($AG4269&lt;=$AN4269,MATCH($AH4269,레드마인_배치!G:G,0),MATCH($AH4269,레드마인_서비스!G:G,0)),"")</f>
        <v/>
      </c>
      <c r="AJ4269" s="3" t="str" cm="1">
        <f t="array" ref="AJ4269">IFERROR(INDEX(IF($AG4269&lt;=$AN4269,레드마인_배치!E:E,레드마인_서비스!E:E),콜트리분석!$AI4269),"")</f>
        <v/>
      </c>
      <c r="AK4269" s="3" t="str" cm="1">
        <f t="array" ref="AK4269">IFERROR(INDEX(IF($AG4269&lt;=$AN4269,레드마인_배치!H:H,레드마인_서비스!H:H),콜트리분석!$AI4269),"")</f>
        <v/>
      </c>
      <c r="AL4269" s="3" t="str" cm="1">
        <f t="array" ref="AL4269">IFERROR(INDEX(IF($AG4269&lt;=$AN4269,레드마인_배치!I:I,레드마인_서비스!I:I),콜트리분석!$AI4269),"")</f>
        <v/>
      </c>
      <c r="AM4269" s="3" t="str" cm="1">
        <f t="array" ref="AM4269">IFERROR(INDEX(IF($AG4269&lt;=$AN4269,레드마인_배치!J:J,레드마인_서비스!J:J),콜트리분석!$AI4269),"")</f>
        <v/>
      </c>
      <c r="AN4269" s="3">
        <v>3</v>
      </c>
      <c r="AO4269" s="15" t="str">
        <f ca="1">IFERROR(INDEX(레드마인_배치!E:E,MATCH(OFFSET(A4269,,AN4269),레드마인_배치!G:G,0)),"")</f>
        <v/>
      </c>
      <c r="AP4269" t="s">
        <v>3330</v>
      </c>
      <c r="AT4269" t="str" cm="1">
        <f t="array" ref="AT4269">[1]!add_delimeter(AG4269:AO4269,"|")</f>
        <v>|4|CBCIFB032A||||||3||</v>
      </c>
    </row>
    <row r="4270" spans="1:46">
      <c r="A4270" s="3" t="s">
        <v>955</v>
      </c>
      <c r="B4270" s="3" t="s">
        <v>3207</v>
      </c>
      <c r="C4270" s="3" t="s">
        <v>3209</v>
      </c>
      <c r="D4270" s="3" t="s">
        <v>3327</v>
      </c>
      <c r="E4270" s="3" t="s">
        <v>702</v>
      </c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>
        <f t="shared" si="69"/>
        <v>4</v>
      </c>
      <c r="AH4270" s="3" t="s">
        <v>702</v>
      </c>
      <c r="AI4270" s="3" t="str">
        <f>IFERROR(IF($AG4270&lt;=$AN4270,MATCH($AH4270,레드마인_배치!G:G,0),MATCH($AH4270,레드마인_서비스!G:G,0)),"")</f>
        <v/>
      </c>
      <c r="AJ4270" s="3" t="str" cm="1">
        <f t="array" ref="AJ4270">IFERROR(INDEX(IF($AG4270&lt;=$AN4270,레드마인_배치!E:E,레드마인_서비스!E:E),콜트리분석!$AI4270),"")</f>
        <v/>
      </c>
      <c r="AK4270" s="3" t="str" cm="1">
        <f t="array" ref="AK4270">IFERROR(INDEX(IF($AG4270&lt;=$AN4270,레드마인_배치!H:H,레드마인_서비스!H:H),콜트리분석!$AI4270),"")</f>
        <v/>
      </c>
      <c r="AL4270" s="3" t="str" cm="1">
        <f t="array" ref="AL4270">IFERROR(INDEX(IF($AG4270&lt;=$AN4270,레드마인_배치!I:I,레드마인_서비스!I:I),콜트리분석!$AI4270),"")</f>
        <v/>
      </c>
      <c r="AM4270" s="3" t="str" cm="1">
        <f t="array" ref="AM4270">IFERROR(INDEX(IF($AG4270&lt;=$AN4270,레드마인_배치!J:J,레드마인_서비스!J:J),콜트리분석!$AI4270),"")</f>
        <v/>
      </c>
      <c r="AN4270" s="3">
        <v>3</v>
      </c>
      <c r="AO4270" s="15" t="str">
        <f ca="1">IFERROR(INDEX(레드마인_배치!E:E,MATCH(OFFSET(A4270,,AN4270),레드마인_배치!G:G,0)),"")</f>
        <v/>
      </c>
      <c r="AP4270" t="s">
        <v>3330</v>
      </c>
      <c r="AT4270" t="str" cm="1">
        <f t="array" ref="AT4270">[1]!add_delimeter(AG4270:AO4270,"|")</f>
        <v>|4|CBCIFB033B||||||3||</v>
      </c>
    </row>
    <row r="4271" spans="1:46">
      <c r="A4271" s="3" t="s">
        <v>955</v>
      </c>
      <c r="B4271" s="3" t="s">
        <v>3207</v>
      </c>
      <c r="C4271" s="3" t="s">
        <v>3209</v>
      </c>
      <c r="D4271" s="3" t="s">
        <v>3327</v>
      </c>
      <c r="E4271" s="3" t="s">
        <v>702</v>
      </c>
      <c r="F4271" s="3" t="s">
        <v>703</v>
      </c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>
        <f t="shared" si="69"/>
        <v>5</v>
      </c>
      <c r="AH4271" s="3" t="s">
        <v>703</v>
      </c>
      <c r="AI4271" s="3" t="str">
        <f>IFERROR(IF($AG4271&lt;=$AN4271,MATCH($AH4271,레드마인_배치!G:G,0),MATCH($AH4271,레드마인_서비스!G:G,0)),"")</f>
        <v/>
      </c>
      <c r="AJ4271" s="3" t="str" cm="1">
        <f t="array" ref="AJ4271">IFERROR(INDEX(IF($AG4271&lt;=$AN4271,레드마인_배치!E:E,레드마인_서비스!E:E),콜트리분석!$AI4271),"")</f>
        <v/>
      </c>
      <c r="AK4271" s="3" t="str" cm="1">
        <f t="array" ref="AK4271">IFERROR(INDEX(IF($AG4271&lt;=$AN4271,레드마인_배치!H:H,레드마인_서비스!H:H),콜트리분석!$AI4271),"")</f>
        <v/>
      </c>
      <c r="AL4271" s="3" t="str" cm="1">
        <f t="array" ref="AL4271">IFERROR(INDEX(IF($AG4271&lt;=$AN4271,레드마인_배치!I:I,레드마인_서비스!I:I),콜트리분석!$AI4271),"")</f>
        <v/>
      </c>
      <c r="AM4271" s="3" t="str" cm="1">
        <f t="array" ref="AM4271">IFERROR(INDEX(IF($AG4271&lt;=$AN4271,레드마인_배치!J:J,레드마인_서비스!J:J),콜트리분석!$AI4271),"")</f>
        <v/>
      </c>
      <c r="AN4271" s="3">
        <v>3</v>
      </c>
      <c r="AO4271" s="15" t="str">
        <f ca="1">IFERROR(INDEX(레드마인_배치!E:E,MATCH(OFFSET(A4271,,AN4271),레드마인_배치!G:G,0)),"")</f>
        <v/>
      </c>
      <c r="AP4271" t="s">
        <v>3330</v>
      </c>
      <c r="AT4271" t="str" cm="1">
        <f t="array" ref="AT4271">[1]!add_delimeter(AG4271:AO4271,"|")</f>
        <v>|5|CBCIFB034A||||||3||</v>
      </c>
    </row>
    <row r="4272" spans="1:46">
      <c r="A4272" s="3" t="s">
        <v>955</v>
      </c>
      <c r="B4272" s="3" t="s">
        <v>3207</v>
      </c>
      <c r="C4272" s="3" t="s">
        <v>3209</v>
      </c>
      <c r="D4272" s="3" t="s">
        <v>3327</v>
      </c>
      <c r="E4272" s="3" t="s">
        <v>704</v>
      </c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>
        <f t="shared" si="69"/>
        <v>4</v>
      </c>
      <c r="AH4272" s="3" t="s">
        <v>704</v>
      </c>
      <c r="AI4272" s="3" t="str">
        <f>IFERROR(IF($AG4272&lt;=$AN4272,MATCH($AH4272,레드마인_배치!G:G,0),MATCH($AH4272,레드마인_서비스!G:G,0)),"")</f>
        <v/>
      </c>
      <c r="AJ4272" s="3" t="str" cm="1">
        <f t="array" ref="AJ4272">IFERROR(INDEX(IF($AG4272&lt;=$AN4272,레드마인_배치!E:E,레드마인_서비스!E:E),콜트리분석!$AI4272),"")</f>
        <v/>
      </c>
      <c r="AK4272" s="3" t="str" cm="1">
        <f t="array" ref="AK4272">IFERROR(INDEX(IF($AG4272&lt;=$AN4272,레드마인_배치!H:H,레드마인_서비스!H:H),콜트리분석!$AI4272),"")</f>
        <v/>
      </c>
      <c r="AL4272" s="3" t="str" cm="1">
        <f t="array" ref="AL4272">IFERROR(INDEX(IF($AG4272&lt;=$AN4272,레드마인_배치!I:I,레드마인_서비스!I:I),콜트리분석!$AI4272),"")</f>
        <v/>
      </c>
      <c r="AM4272" s="3" t="str" cm="1">
        <f t="array" ref="AM4272">IFERROR(INDEX(IF($AG4272&lt;=$AN4272,레드마인_배치!J:J,레드마인_서비스!J:J),콜트리분석!$AI4272),"")</f>
        <v/>
      </c>
      <c r="AN4272" s="3">
        <v>3</v>
      </c>
      <c r="AO4272" s="15" t="str">
        <f ca="1">IFERROR(INDEX(레드마인_배치!E:E,MATCH(OFFSET(A4272,,AN4272),레드마인_배치!G:G,0)),"")</f>
        <v/>
      </c>
      <c r="AP4272" t="s">
        <v>3330</v>
      </c>
      <c r="AT4272" t="str" cm="1">
        <f t="array" ref="AT4272">[1]!add_delimeter(AG4272:AO4272,"|")</f>
        <v>|4|CBCIFB041A||||||3||</v>
      </c>
    </row>
    <row r="4273" spans="1:46">
      <c r="A4273" s="3" t="s">
        <v>955</v>
      </c>
      <c r="B4273" s="3" t="s">
        <v>3207</v>
      </c>
      <c r="C4273" s="3" t="s">
        <v>3209</v>
      </c>
      <c r="D4273" s="3" t="s">
        <v>675</v>
      </c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>
        <f t="shared" si="69"/>
        <v>3</v>
      </c>
      <c r="AH4273" s="3" t="s">
        <v>675</v>
      </c>
      <c r="AI4273" s="3">
        <f>IFERROR(IF($AG4273&lt;=$AN4273,MATCH($AH4273,레드마인_배치!G:G,0),MATCH($AH4273,레드마인_서비스!G:G,0)),"")</f>
        <v>257</v>
      </c>
      <c r="AJ4273" s="3" t="str" cm="1">
        <f t="array" ref="AJ4273">IFERROR(INDEX(IF($AG4273&lt;=$AN4273,레드마인_배치!E:E,레드마인_서비스!E:E),콜트리분석!$AI4273),"")</f>
        <v>미대상</v>
      </c>
      <c r="AK4273" s="3" t="str" cm="1">
        <f t="array" ref="AK4273">IFERROR(INDEX(IF($AG4273&lt;=$AN4273,레드마인_배치!H:H,레드마인_서비스!H:H),콜트리분석!$AI4273),"")</f>
        <v>IFB100A</v>
      </c>
      <c r="AL4273" s="3" t="str" cm="1">
        <f t="array" ref="AL4273">IFERROR(INDEX(IF($AG4273&lt;=$AN4273,레드마인_배치!I:I,레드마인_서비스!I:I),콜트리분석!$AI4273),"")</f>
        <v xml:space="preserve">FTP Loading - Dropshipment(H) - Daily batch       </v>
      </c>
      <c r="AM4273" s="3" t="str" cm="1">
        <f t="array" ref="AM4273">IFERROR(INDEX(IF($AG4273&lt;=$AN4273,레드마인_배치!J:J,레드마인_서비스!J:J),콜트리분석!$AI4273),"")</f>
        <v>배치</v>
      </c>
      <c r="AN4273" s="3">
        <v>3</v>
      </c>
      <c r="AO4273" s="15" t="str">
        <f ca="1">IFERROR(INDEX(레드마인_배치!E:E,MATCH(OFFSET(A4273,,AN4273),레드마인_배치!G:G,0)),"")</f>
        <v>미대상</v>
      </c>
      <c r="AP4273" t="s">
        <v>3330</v>
      </c>
      <c r="AT4273" t="str" cm="1">
        <f t="array" ref="AT4273">[1]!add_delimeter(AG4273:AO4273,"|")</f>
        <v>|3|CBCIFB100A|257|미대상|IFB100A|FTP Loading - Dropshipment(H) - Daily batch       |배치|3|미대상|</v>
      </c>
    </row>
    <row r="4274" spans="1:46">
      <c r="A4274" s="3" t="s">
        <v>955</v>
      </c>
      <c r="B4274" s="3" t="s">
        <v>3207</v>
      </c>
      <c r="C4274" s="3" t="s">
        <v>3209</v>
      </c>
      <c r="D4274" s="3" t="s">
        <v>675</v>
      </c>
      <c r="E4274" s="3" t="s">
        <v>3169</v>
      </c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>
        <f t="shared" si="69"/>
        <v>4</v>
      </c>
      <c r="AH4274" s="3" t="s">
        <v>3169</v>
      </c>
      <c r="AI4274" s="3" t="str">
        <f>IFERROR(IF($AG4274&lt;=$AN4274,MATCH($AH4274,레드마인_배치!G:G,0),MATCH($AH4274,레드마인_서비스!G:G,0)),"")</f>
        <v/>
      </c>
      <c r="AJ4274" s="3" t="str" cm="1">
        <f t="array" ref="AJ4274">IFERROR(INDEX(IF($AG4274&lt;=$AN4274,레드마인_배치!E:E,레드마인_서비스!E:E),콜트리분석!$AI4274),"")</f>
        <v/>
      </c>
      <c r="AK4274" s="3" t="str" cm="1">
        <f t="array" ref="AK4274">IFERROR(INDEX(IF($AG4274&lt;=$AN4274,레드마인_배치!H:H,레드마인_서비스!H:H),콜트리분석!$AI4274),"")</f>
        <v/>
      </c>
      <c r="AL4274" s="3" t="str" cm="1">
        <f t="array" ref="AL4274">IFERROR(INDEX(IF($AG4274&lt;=$AN4274,레드마인_배치!I:I,레드마인_서비스!I:I),콜트리분석!$AI4274),"")</f>
        <v/>
      </c>
      <c r="AM4274" s="3" t="str" cm="1">
        <f t="array" ref="AM4274">IFERROR(INDEX(IF($AG4274&lt;=$AN4274,레드마인_배치!J:J,레드마인_서비스!J:J),콜트리분석!$AI4274),"")</f>
        <v/>
      </c>
      <c r="AN4274" s="3">
        <v>3</v>
      </c>
      <c r="AO4274" s="15" t="str">
        <f ca="1">IFERROR(INDEX(레드마인_배치!E:E,MATCH(OFFSET(A4274,,AN4274),레드마인_배치!G:G,0)),"")</f>
        <v>미대상</v>
      </c>
      <c r="AP4274" t="s">
        <v>3330</v>
      </c>
      <c r="AT4274" t="str" cm="1">
        <f t="array" ref="AT4274">[1]!add_delimeter(AG4274:AO4274,"|")</f>
        <v>|4|CBCIFB101A||||||3|미대상|</v>
      </c>
    </row>
    <row r="4275" spans="1:46">
      <c r="A4275" s="3" t="s">
        <v>955</v>
      </c>
      <c r="B4275" s="3" t="s">
        <v>3207</v>
      </c>
      <c r="C4275" s="3" t="s">
        <v>3209</v>
      </c>
      <c r="D4275" s="3" t="s">
        <v>675</v>
      </c>
      <c r="E4275" s="3" t="s">
        <v>3169</v>
      </c>
      <c r="F4275" s="3" t="s">
        <v>2953</v>
      </c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>
        <f t="shared" si="69"/>
        <v>5</v>
      </c>
      <c r="AH4275" s="3" t="s">
        <v>2953</v>
      </c>
      <c r="AI4275" s="3" t="str">
        <f>IFERROR(IF($AG4275&lt;=$AN4275,MATCH($AH4275,레드마인_배치!G:G,0),MATCH($AH4275,레드마인_서비스!G:G,0)),"")</f>
        <v/>
      </c>
      <c r="AJ4275" s="3" t="str" cm="1">
        <f t="array" ref="AJ4275">IFERROR(INDEX(IF($AG4275&lt;=$AN4275,레드마인_배치!E:E,레드마인_서비스!E:E),콜트리분석!$AI4275),"")</f>
        <v/>
      </c>
      <c r="AK4275" s="3" t="str" cm="1">
        <f t="array" ref="AK4275">IFERROR(INDEX(IF($AG4275&lt;=$AN4275,레드마인_배치!H:H,레드마인_서비스!H:H),콜트리분석!$AI4275),"")</f>
        <v/>
      </c>
      <c r="AL4275" s="3" t="str" cm="1">
        <f t="array" ref="AL4275">IFERROR(INDEX(IF($AG4275&lt;=$AN4275,레드마인_배치!I:I,레드마인_서비스!I:I),콜트리분석!$AI4275),"")</f>
        <v/>
      </c>
      <c r="AM4275" s="3" t="str" cm="1">
        <f t="array" ref="AM4275">IFERROR(INDEX(IF($AG4275&lt;=$AN4275,레드마인_배치!J:J,레드마인_서비스!J:J),콜트리분석!$AI4275),"")</f>
        <v/>
      </c>
      <c r="AN4275" s="3">
        <v>3</v>
      </c>
      <c r="AO4275" s="15" t="str">
        <f ca="1">IFERROR(INDEX(레드마인_배치!E:E,MATCH(OFFSET(A4275,,AN4275),레드마인_배치!G:G,0)),"")</f>
        <v>미대상</v>
      </c>
      <c r="AP4275" t="s">
        <v>3330</v>
      </c>
      <c r="AT4275" t="str" cm="1">
        <f t="array" ref="AT4275">[1]!add_delimeter(AG4275:AO4275,"|")</f>
        <v>|5|CBCIFB100B||||||3|미대상|</v>
      </c>
    </row>
    <row r="4276" spans="1:46">
      <c r="A4276" s="3" t="s">
        <v>955</v>
      </c>
      <c r="B4276" s="3" t="s">
        <v>3207</v>
      </c>
      <c r="C4276" s="3" t="s">
        <v>3209</v>
      </c>
      <c r="D4276" s="3" t="s">
        <v>675</v>
      </c>
      <c r="E4276" s="3" t="s">
        <v>3169</v>
      </c>
      <c r="F4276" s="3" t="s">
        <v>2953</v>
      </c>
      <c r="G4276" s="3" t="s">
        <v>676</v>
      </c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>
        <f t="shared" si="69"/>
        <v>6</v>
      </c>
      <c r="AH4276" s="3" t="s">
        <v>676</v>
      </c>
      <c r="AI4276" s="3" t="str">
        <f>IFERROR(IF($AG4276&lt;=$AN4276,MATCH($AH4276,레드마인_배치!G:G,0),MATCH($AH4276,레드마인_서비스!G:G,0)),"")</f>
        <v/>
      </c>
      <c r="AJ4276" s="3" t="str" cm="1">
        <f t="array" ref="AJ4276">IFERROR(INDEX(IF($AG4276&lt;=$AN4276,레드마인_배치!E:E,레드마인_서비스!E:E),콜트리분석!$AI4276),"")</f>
        <v/>
      </c>
      <c r="AK4276" s="3" t="str" cm="1">
        <f t="array" ref="AK4276">IFERROR(INDEX(IF($AG4276&lt;=$AN4276,레드마인_배치!H:H,레드마인_서비스!H:H),콜트리분석!$AI4276),"")</f>
        <v/>
      </c>
      <c r="AL4276" s="3" t="str" cm="1">
        <f t="array" ref="AL4276">IFERROR(INDEX(IF($AG4276&lt;=$AN4276,레드마인_배치!I:I,레드마인_서비스!I:I),콜트리분석!$AI4276),"")</f>
        <v/>
      </c>
      <c r="AM4276" s="3" t="str" cm="1">
        <f t="array" ref="AM4276">IFERROR(INDEX(IF($AG4276&lt;=$AN4276,레드마인_배치!J:J,레드마인_서비스!J:J),콜트리분석!$AI4276),"")</f>
        <v/>
      </c>
      <c r="AN4276" s="3">
        <v>3</v>
      </c>
      <c r="AO4276" s="15" t="str">
        <f ca="1">IFERROR(INDEX(레드마인_배치!E:E,MATCH(OFFSET(A4276,,AN4276),레드마인_배치!G:G,0)),"")</f>
        <v>미대상</v>
      </c>
      <c r="AP4276" t="s">
        <v>3330</v>
      </c>
      <c r="AT4276" t="str" cm="1">
        <f t="array" ref="AT4276">[1]!add_delimeter(AG4276:AO4276,"|")</f>
        <v>|6|CLCIFB100A||||||3|미대상|</v>
      </c>
    </row>
    <row r="4277" spans="1:46">
      <c r="A4277" s="3" t="s">
        <v>955</v>
      </c>
      <c r="B4277" s="3" t="s">
        <v>3207</v>
      </c>
      <c r="C4277" s="3" t="s">
        <v>3209</v>
      </c>
      <c r="D4277" s="3" t="s">
        <v>675</v>
      </c>
      <c r="E4277" s="3" t="s">
        <v>3169</v>
      </c>
      <c r="F4277" s="3" t="s">
        <v>2954</v>
      </c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>
        <f t="shared" si="69"/>
        <v>5</v>
      </c>
      <c r="AH4277" s="3" t="s">
        <v>2954</v>
      </c>
      <c r="AI4277" s="3" t="str">
        <f>IFERROR(IF($AG4277&lt;=$AN4277,MATCH($AH4277,레드마인_배치!G:G,0),MATCH($AH4277,레드마인_서비스!G:G,0)),"")</f>
        <v/>
      </c>
      <c r="AJ4277" s="3" t="str" cm="1">
        <f t="array" ref="AJ4277">IFERROR(INDEX(IF($AG4277&lt;=$AN4277,레드마인_배치!E:E,레드마인_서비스!E:E),콜트리분석!$AI4277),"")</f>
        <v/>
      </c>
      <c r="AK4277" s="3" t="str" cm="1">
        <f t="array" ref="AK4277">IFERROR(INDEX(IF($AG4277&lt;=$AN4277,레드마인_배치!H:H,레드마인_서비스!H:H),콜트리분석!$AI4277),"")</f>
        <v/>
      </c>
      <c r="AL4277" s="3" t="str" cm="1">
        <f t="array" ref="AL4277">IFERROR(INDEX(IF($AG4277&lt;=$AN4277,레드마인_배치!I:I,레드마인_서비스!I:I),콜트리분석!$AI4277),"")</f>
        <v/>
      </c>
      <c r="AM4277" s="3" t="str" cm="1">
        <f t="array" ref="AM4277">IFERROR(INDEX(IF($AG4277&lt;=$AN4277,레드마인_배치!J:J,레드마인_서비스!J:J),콜트리분석!$AI4277),"")</f>
        <v/>
      </c>
      <c r="AN4277" s="3">
        <v>3</v>
      </c>
      <c r="AO4277" s="15" t="str">
        <f ca="1">IFERROR(INDEX(레드마인_배치!E:E,MATCH(OFFSET(A4277,,AN4277),레드마인_배치!G:G,0)),"")</f>
        <v>미대상</v>
      </c>
      <c r="AP4277" t="s">
        <v>3330</v>
      </c>
      <c r="AT4277" t="str" cm="1">
        <f t="array" ref="AT4277">[1]!add_delimeter(AG4277:AO4277,"|")</f>
        <v>|5|CBCIFB100C||||||3|미대상|</v>
      </c>
    </row>
    <row r="4278" spans="1:46">
      <c r="A4278" s="3" t="s">
        <v>955</v>
      </c>
      <c r="B4278" s="3" t="s">
        <v>3207</v>
      </c>
      <c r="C4278" s="3" t="s">
        <v>3209</v>
      </c>
      <c r="D4278" s="3" t="s">
        <v>675</v>
      </c>
      <c r="E4278" s="3" t="s">
        <v>3169</v>
      </c>
      <c r="F4278" s="3" t="s">
        <v>650</v>
      </c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>
        <f t="shared" si="69"/>
        <v>5</v>
      </c>
      <c r="AH4278" s="3" t="s">
        <v>650</v>
      </c>
      <c r="AI4278" s="3" t="str">
        <f>IFERROR(IF($AG4278&lt;=$AN4278,MATCH($AH4278,레드마인_배치!G:G,0),MATCH($AH4278,레드마인_서비스!G:G,0)),"")</f>
        <v/>
      </c>
      <c r="AJ4278" s="3" t="str" cm="1">
        <f t="array" ref="AJ4278">IFERROR(INDEX(IF($AG4278&lt;=$AN4278,레드마인_배치!E:E,레드마인_서비스!E:E),콜트리분석!$AI4278),"")</f>
        <v/>
      </c>
      <c r="AK4278" s="3" t="str" cm="1">
        <f t="array" ref="AK4278">IFERROR(INDEX(IF($AG4278&lt;=$AN4278,레드마인_배치!H:H,레드마인_서비스!H:H),콜트리분석!$AI4278),"")</f>
        <v/>
      </c>
      <c r="AL4278" s="3" t="str" cm="1">
        <f t="array" ref="AL4278">IFERROR(INDEX(IF($AG4278&lt;=$AN4278,레드마인_배치!I:I,레드마인_서비스!I:I),콜트리분석!$AI4278),"")</f>
        <v/>
      </c>
      <c r="AM4278" s="3" t="str" cm="1">
        <f t="array" ref="AM4278">IFERROR(INDEX(IF($AG4278&lt;=$AN4278,레드마인_배치!J:J,레드마인_서비스!J:J),콜트리분석!$AI4278),"")</f>
        <v/>
      </c>
      <c r="AN4278" s="3">
        <v>3</v>
      </c>
      <c r="AO4278" s="15" t="str">
        <f ca="1">IFERROR(INDEX(레드마인_배치!E:E,MATCH(OFFSET(A4278,,AN4278),레드마인_배치!G:G,0)),"")</f>
        <v>미대상</v>
      </c>
      <c r="AP4278" t="s">
        <v>3330</v>
      </c>
      <c r="AT4278" t="str" cm="1">
        <f t="array" ref="AT4278">[1]!add_delimeter(AG4278:AO4278,"|")</f>
        <v>|5|CLCCMB050A||||||3|미대상|</v>
      </c>
    </row>
    <row r="4279" spans="1:46">
      <c r="A4279" s="3" t="s">
        <v>955</v>
      </c>
      <c r="B4279" s="3" t="s">
        <v>3207</v>
      </c>
      <c r="C4279" s="3" t="s">
        <v>3209</v>
      </c>
      <c r="D4279" s="3" t="s">
        <v>675</v>
      </c>
      <c r="E4279" s="3" t="s">
        <v>3169</v>
      </c>
      <c r="F4279" s="3" t="s">
        <v>812</v>
      </c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>
        <f t="shared" si="69"/>
        <v>5</v>
      </c>
      <c r="AH4279" s="3" t="s">
        <v>812</v>
      </c>
      <c r="AI4279" s="3" t="str">
        <f>IFERROR(IF($AG4279&lt;=$AN4279,MATCH($AH4279,레드마인_배치!G:G,0),MATCH($AH4279,레드마인_서비스!G:G,0)),"")</f>
        <v/>
      </c>
      <c r="AJ4279" s="3" t="str" cm="1">
        <f t="array" ref="AJ4279">IFERROR(INDEX(IF($AG4279&lt;=$AN4279,레드마인_배치!E:E,레드마인_서비스!E:E),콜트리분석!$AI4279),"")</f>
        <v/>
      </c>
      <c r="AK4279" s="3" t="str" cm="1">
        <f t="array" ref="AK4279">IFERROR(INDEX(IF($AG4279&lt;=$AN4279,레드마인_배치!H:H,레드마인_서비스!H:H),콜트리분석!$AI4279),"")</f>
        <v/>
      </c>
      <c r="AL4279" s="3" t="str" cm="1">
        <f t="array" ref="AL4279">IFERROR(INDEX(IF($AG4279&lt;=$AN4279,레드마인_배치!I:I,레드마인_서비스!I:I),콜트리분석!$AI4279),"")</f>
        <v/>
      </c>
      <c r="AM4279" s="3" t="str" cm="1">
        <f t="array" ref="AM4279">IFERROR(INDEX(IF($AG4279&lt;=$AN4279,레드마인_배치!J:J,레드마인_서비스!J:J),콜트리분석!$AI4279),"")</f>
        <v/>
      </c>
      <c r="AN4279" s="3">
        <v>3</v>
      </c>
      <c r="AO4279" s="15" t="str">
        <f ca="1">IFERROR(INDEX(레드마인_배치!E:E,MATCH(OFFSET(A4279,,AN4279),레드마인_배치!G:G,0)),"")</f>
        <v>미대상</v>
      </c>
      <c r="AP4279" t="s">
        <v>3330</v>
      </c>
      <c r="AT4279" t="str" cm="1">
        <f t="array" ref="AT4279">[1]!add_delimeter(AG4279:AO4279,"|")</f>
        <v>|5|CLCCMB070A||||||3|미대상|</v>
      </c>
    </row>
    <row r="4280" spans="1:46">
      <c r="A4280" s="3" t="s">
        <v>955</v>
      </c>
      <c r="B4280" s="3" t="s">
        <v>3207</v>
      </c>
      <c r="C4280" s="3" t="s">
        <v>3209</v>
      </c>
      <c r="D4280" s="3" t="s">
        <v>675</v>
      </c>
      <c r="E4280" s="3" t="s">
        <v>3169</v>
      </c>
      <c r="F4280" s="3" t="s">
        <v>811</v>
      </c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>
        <f t="shared" si="69"/>
        <v>5</v>
      </c>
      <c r="AH4280" s="3" t="s">
        <v>811</v>
      </c>
      <c r="AI4280" s="3" t="str">
        <f>IFERROR(IF($AG4280&lt;=$AN4280,MATCH($AH4280,레드마인_배치!G:G,0),MATCH($AH4280,레드마인_서비스!G:G,0)),"")</f>
        <v/>
      </c>
      <c r="AJ4280" s="3" t="str" cm="1">
        <f t="array" ref="AJ4280">IFERROR(INDEX(IF($AG4280&lt;=$AN4280,레드마인_배치!E:E,레드마인_서비스!E:E),콜트리분석!$AI4280),"")</f>
        <v/>
      </c>
      <c r="AK4280" s="3" t="str" cm="1">
        <f t="array" ref="AK4280">IFERROR(INDEX(IF($AG4280&lt;=$AN4280,레드마인_배치!H:H,레드마인_서비스!H:H),콜트리분석!$AI4280),"")</f>
        <v/>
      </c>
      <c r="AL4280" s="3" t="str" cm="1">
        <f t="array" ref="AL4280">IFERROR(INDEX(IF($AG4280&lt;=$AN4280,레드마인_배치!I:I,레드마인_서비스!I:I),콜트리분석!$AI4280),"")</f>
        <v/>
      </c>
      <c r="AM4280" s="3" t="str" cm="1">
        <f t="array" ref="AM4280">IFERROR(INDEX(IF($AG4280&lt;=$AN4280,레드마인_배치!J:J,레드마인_서비스!J:J),콜트리분석!$AI4280),"")</f>
        <v/>
      </c>
      <c r="AN4280" s="3">
        <v>3</v>
      </c>
      <c r="AO4280" s="15" t="str">
        <f ca="1">IFERROR(INDEX(레드마인_배치!E:E,MATCH(OFFSET(A4280,,AN4280),레드마인_배치!G:G,0)),"")</f>
        <v>미대상</v>
      </c>
      <c r="AP4280" t="s">
        <v>3330</v>
      </c>
      <c r="AT4280" t="str" cm="1">
        <f t="array" ref="AT4280">[1]!add_delimeter(AG4280:AO4280,"|")</f>
        <v>|5|CLCCMB090A||||||3|미대상|</v>
      </c>
    </row>
    <row r="4281" spans="1:46">
      <c r="A4281" s="3" t="s">
        <v>955</v>
      </c>
      <c r="B4281" s="3" t="s">
        <v>3207</v>
      </c>
      <c r="C4281" s="3" t="s">
        <v>3209</v>
      </c>
      <c r="D4281" s="3" t="s">
        <v>675</v>
      </c>
      <c r="E4281" s="3" t="s">
        <v>2952</v>
      </c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>
        <f t="shared" si="69"/>
        <v>4</v>
      </c>
      <c r="AH4281" s="3" t="s">
        <v>2952</v>
      </c>
      <c r="AI4281" s="3" t="str">
        <f>IFERROR(IF($AG4281&lt;=$AN4281,MATCH($AH4281,레드마인_배치!G:G,0),MATCH($AH4281,레드마인_서비스!G:G,0)),"")</f>
        <v/>
      </c>
      <c r="AJ4281" s="3" t="str" cm="1">
        <f t="array" ref="AJ4281">IFERROR(INDEX(IF($AG4281&lt;=$AN4281,레드마인_배치!E:E,레드마인_서비스!E:E),콜트리분석!$AI4281),"")</f>
        <v/>
      </c>
      <c r="AK4281" s="3" t="str" cm="1">
        <f t="array" ref="AK4281">IFERROR(INDEX(IF($AG4281&lt;=$AN4281,레드마인_배치!H:H,레드마인_서비스!H:H),콜트리분석!$AI4281),"")</f>
        <v/>
      </c>
      <c r="AL4281" s="3" t="str" cm="1">
        <f t="array" ref="AL4281">IFERROR(INDEX(IF($AG4281&lt;=$AN4281,레드마인_배치!I:I,레드마인_서비스!I:I),콜트리분석!$AI4281),"")</f>
        <v/>
      </c>
      <c r="AM4281" s="3" t="str" cm="1">
        <f t="array" ref="AM4281">IFERROR(INDEX(IF($AG4281&lt;=$AN4281,레드마인_배치!J:J,레드마인_서비스!J:J),콜트리분석!$AI4281),"")</f>
        <v/>
      </c>
      <c r="AN4281" s="3">
        <v>3</v>
      </c>
      <c r="AO4281" s="15" t="str">
        <f ca="1">IFERROR(INDEX(레드마인_배치!E:E,MATCH(OFFSET(A4281,,AN4281),레드마인_배치!G:G,0)),"")</f>
        <v>미대상</v>
      </c>
      <c r="AP4281" t="s">
        <v>3330</v>
      </c>
      <c r="AT4281" t="str" cm="1">
        <f t="array" ref="AT4281">[1]!add_delimeter(AG4281:AO4281,"|")</f>
        <v>|4|CBCIFB102A||||||3|미대상|</v>
      </c>
    </row>
    <row r="4282" spans="1:46">
      <c r="A4282" s="3" t="s">
        <v>955</v>
      </c>
      <c r="B4282" s="3" t="s">
        <v>3207</v>
      </c>
      <c r="C4282" s="3" t="s">
        <v>3209</v>
      </c>
      <c r="D4282" s="3" t="s">
        <v>675</v>
      </c>
      <c r="E4282" s="3" t="s">
        <v>2952</v>
      </c>
      <c r="F4282" s="3" t="s">
        <v>2953</v>
      </c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>
        <f t="shared" si="69"/>
        <v>5</v>
      </c>
      <c r="AH4282" s="3" t="s">
        <v>2953</v>
      </c>
      <c r="AI4282" s="3" t="str">
        <f>IFERROR(IF($AG4282&lt;=$AN4282,MATCH($AH4282,레드마인_배치!G:G,0),MATCH($AH4282,레드마인_서비스!G:G,0)),"")</f>
        <v/>
      </c>
      <c r="AJ4282" s="3" t="str" cm="1">
        <f t="array" ref="AJ4282">IFERROR(INDEX(IF($AG4282&lt;=$AN4282,레드마인_배치!E:E,레드마인_서비스!E:E),콜트리분석!$AI4282),"")</f>
        <v/>
      </c>
      <c r="AK4282" s="3" t="str" cm="1">
        <f t="array" ref="AK4282">IFERROR(INDEX(IF($AG4282&lt;=$AN4282,레드마인_배치!H:H,레드마인_서비스!H:H),콜트리분석!$AI4282),"")</f>
        <v/>
      </c>
      <c r="AL4282" s="3" t="str" cm="1">
        <f t="array" ref="AL4282">IFERROR(INDEX(IF($AG4282&lt;=$AN4282,레드마인_배치!I:I,레드마인_서비스!I:I),콜트리분석!$AI4282),"")</f>
        <v/>
      </c>
      <c r="AM4282" s="3" t="str" cm="1">
        <f t="array" ref="AM4282">IFERROR(INDEX(IF($AG4282&lt;=$AN4282,레드마인_배치!J:J,레드마인_서비스!J:J),콜트리분석!$AI4282),"")</f>
        <v/>
      </c>
      <c r="AN4282" s="3">
        <v>3</v>
      </c>
      <c r="AO4282" s="15" t="str">
        <f ca="1">IFERROR(INDEX(레드마인_배치!E:E,MATCH(OFFSET(A4282,,AN4282),레드마인_배치!G:G,0)),"")</f>
        <v>미대상</v>
      </c>
      <c r="AP4282" t="s">
        <v>3330</v>
      </c>
      <c r="AT4282" t="str" cm="1">
        <f t="array" ref="AT4282">[1]!add_delimeter(AG4282:AO4282,"|")</f>
        <v>|5|CBCIFB100B||||||3|미대상|</v>
      </c>
    </row>
    <row r="4283" spans="1:46">
      <c r="A4283" s="3" t="s">
        <v>955</v>
      </c>
      <c r="B4283" s="3" t="s">
        <v>3207</v>
      </c>
      <c r="C4283" s="3" t="s">
        <v>3209</v>
      </c>
      <c r="D4283" s="3" t="s">
        <v>675</v>
      </c>
      <c r="E4283" s="3" t="s">
        <v>2952</v>
      </c>
      <c r="F4283" s="3" t="s">
        <v>2953</v>
      </c>
      <c r="G4283" s="3" t="s">
        <v>676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>
        <f t="shared" si="69"/>
        <v>6</v>
      </c>
      <c r="AH4283" s="3" t="s">
        <v>676</v>
      </c>
      <c r="AI4283" s="3" t="str">
        <f>IFERROR(IF($AG4283&lt;=$AN4283,MATCH($AH4283,레드마인_배치!G:G,0),MATCH($AH4283,레드마인_서비스!G:G,0)),"")</f>
        <v/>
      </c>
      <c r="AJ4283" s="3" t="str" cm="1">
        <f t="array" ref="AJ4283">IFERROR(INDEX(IF($AG4283&lt;=$AN4283,레드마인_배치!E:E,레드마인_서비스!E:E),콜트리분석!$AI4283),"")</f>
        <v/>
      </c>
      <c r="AK4283" s="3" t="str" cm="1">
        <f t="array" ref="AK4283">IFERROR(INDEX(IF($AG4283&lt;=$AN4283,레드마인_배치!H:H,레드마인_서비스!H:H),콜트리분석!$AI4283),"")</f>
        <v/>
      </c>
      <c r="AL4283" s="3" t="str" cm="1">
        <f t="array" ref="AL4283">IFERROR(INDEX(IF($AG4283&lt;=$AN4283,레드마인_배치!I:I,레드마인_서비스!I:I),콜트리분석!$AI4283),"")</f>
        <v/>
      </c>
      <c r="AM4283" s="3" t="str" cm="1">
        <f t="array" ref="AM4283">IFERROR(INDEX(IF($AG4283&lt;=$AN4283,레드마인_배치!J:J,레드마인_서비스!J:J),콜트리분석!$AI4283),"")</f>
        <v/>
      </c>
      <c r="AN4283" s="3">
        <v>3</v>
      </c>
      <c r="AO4283" s="15" t="str">
        <f ca="1">IFERROR(INDEX(레드마인_배치!E:E,MATCH(OFFSET(A4283,,AN4283),레드마인_배치!G:G,0)),"")</f>
        <v>미대상</v>
      </c>
      <c r="AP4283" t="s">
        <v>3330</v>
      </c>
      <c r="AT4283" t="str" cm="1">
        <f t="array" ref="AT4283">[1]!add_delimeter(AG4283:AO4283,"|")</f>
        <v>|6|CLCIFB100A||||||3|미대상|</v>
      </c>
    </row>
    <row r="4284" spans="1:46">
      <c r="A4284" s="3" t="s">
        <v>955</v>
      </c>
      <c r="B4284" s="3" t="s">
        <v>3207</v>
      </c>
      <c r="C4284" s="3" t="s">
        <v>3209</v>
      </c>
      <c r="D4284" s="3" t="s">
        <v>675</v>
      </c>
      <c r="E4284" s="3" t="s">
        <v>2952</v>
      </c>
      <c r="F4284" s="3" t="s">
        <v>2954</v>
      </c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>
        <f t="shared" si="69"/>
        <v>5</v>
      </c>
      <c r="AH4284" s="3" t="s">
        <v>2954</v>
      </c>
      <c r="AI4284" s="3" t="str">
        <f>IFERROR(IF($AG4284&lt;=$AN4284,MATCH($AH4284,레드마인_배치!G:G,0),MATCH($AH4284,레드마인_서비스!G:G,0)),"")</f>
        <v/>
      </c>
      <c r="AJ4284" s="3" t="str" cm="1">
        <f t="array" ref="AJ4284">IFERROR(INDEX(IF($AG4284&lt;=$AN4284,레드마인_배치!E:E,레드마인_서비스!E:E),콜트리분석!$AI4284),"")</f>
        <v/>
      </c>
      <c r="AK4284" s="3" t="str" cm="1">
        <f t="array" ref="AK4284">IFERROR(INDEX(IF($AG4284&lt;=$AN4284,레드마인_배치!H:H,레드마인_서비스!H:H),콜트리분석!$AI4284),"")</f>
        <v/>
      </c>
      <c r="AL4284" s="3" t="str" cm="1">
        <f t="array" ref="AL4284">IFERROR(INDEX(IF($AG4284&lt;=$AN4284,레드마인_배치!I:I,레드마인_서비스!I:I),콜트리분석!$AI4284),"")</f>
        <v/>
      </c>
      <c r="AM4284" s="3" t="str" cm="1">
        <f t="array" ref="AM4284">IFERROR(INDEX(IF($AG4284&lt;=$AN4284,레드마인_배치!J:J,레드마인_서비스!J:J),콜트리분석!$AI4284),"")</f>
        <v/>
      </c>
      <c r="AN4284" s="3">
        <v>3</v>
      </c>
      <c r="AO4284" s="15" t="str">
        <f ca="1">IFERROR(INDEX(레드마인_배치!E:E,MATCH(OFFSET(A4284,,AN4284),레드마인_배치!G:G,0)),"")</f>
        <v>미대상</v>
      </c>
      <c r="AP4284" t="s">
        <v>3330</v>
      </c>
      <c r="AT4284" t="str" cm="1">
        <f t="array" ref="AT4284">[1]!add_delimeter(AG4284:AO4284,"|")</f>
        <v>|5|CBCIFB100C||||||3|미대상|</v>
      </c>
    </row>
    <row r="4285" spans="1:46">
      <c r="A4285" s="3" t="s">
        <v>955</v>
      </c>
      <c r="B4285" s="3" t="s">
        <v>3207</v>
      </c>
      <c r="C4285" s="3" t="s">
        <v>3209</v>
      </c>
      <c r="D4285" s="3" t="s">
        <v>675</v>
      </c>
      <c r="E4285" s="3" t="s">
        <v>2952</v>
      </c>
      <c r="F4285" s="3" t="s">
        <v>650</v>
      </c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>
        <f t="shared" si="69"/>
        <v>5</v>
      </c>
      <c r="AH4285" s="3" t="s">
        <v>650</v>
      </c>
      <c r="AI4285" s="3" t="str">
        <f>IFERROR(IF($AG4285&lt;=$AN4285,MATCH($AH4285,레드마인_배치!G:G,0),MATCH($AH4285,레드마인_서비스!G:G,0)),"")</f>
        <v/>
      </c>
      <c r="AJ4285" s="3" t="str" cm="1">
        <f t="array" ref="AJ4285">IFERROR(INDEX(IF($AG4285&lt;=$AN4285,레드마인_배치!E:E,레드마인_서비스!E:E),콜트리분석!$AI4285),"")</f>
        <v/>
      </c>
      <c r="AK4285" s="3" t="str" cm="1">
        <f t="array" ref="AK4285">IFERROR(INDEX(IF($AG4285&lt;=$AN4285,레드마인_배치!H:H,레드마인_서비스!H:H),콜트리분석!$AI4285),"")</f>
        <v/>
      </c>
      <c r="AL4285" s="3" t="str" cm="1">
        <f t="array" ref="AL4285">IFERROR(INDEX(IF($AG4285&lt;=$AN4285,레드마인_배치!I:I,레드마인_서비스!I:I),콜트리분석!$AI4285),"")</f>
        <v/>
      </c>
      <c r="AM4285" s="3" t="str" cm="1">
        <f t="array" ref="AM4285">IFERROR(INDEX(IF($AG4285&lt;=$AN4285,레드마인_배치!J:J,레드마인_서비스!J:J),콜트리분석!$AI4285),"")</f>
        <v/>
      </c>
      <c r="AN4285" s="3">
        <v>3</v>
      </c>
      <c r="AO4285" s="15" t="str">
        <f ca="1">IFERROR(INDEX(레드마인_배치!E:E,MATCH(OFFSET(A4285,,AN4285),레드마인_배치!G:G,0)),"")</f>
        <v>미대상</v>
      </c>
      <c r="AP4285" t="s">
        <v>3330</v>
      </c>
      <c r="AT4285" t="str" cm="1">
        <f t="array" ref="AT4285">[1]!add_delimeter(AG4285:AO4285,"|")</f>
        <v>|5|CLCCMB050A||||||3|미대상|</v>
      </c>
    </row>
    <row r="4286" spans="1:46">
      <c r="A4286" s="3" t="s">
        <v>955</v>
      </c>
      <c r="B4286" s="3" t="s">
        <v>3207</v>
      </c>
      <c r="C4286" s="3" t="s">
        <v>3209</v>
      </c>
      <c r="D4286" s="3" t="s">
        <v>675</v>
      </c>
      <c r="E4286" s="3" t="s">
        <v>2952</v>
      </c>
      <c r="F4286" s="3" t="s">
        <v>812</v>
      </c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>
        <f t="shared" si="69"/>
        <v>5</v>
      </c>
      <c r="AH4286" s="3" t="s">
        <v>812</v>
      </c>
      <c r="AI4286" s="3" t="str">
        <f>IFERROR(IF($AG4286&lt;=$AN4286,MATCH($AH4286,레드마인_배치!G:G,0),MATCH($AH4286,레드마인_서비스!G:G,0)),"")</f>
        <v/>
      </c>
      <c r="AJ4286" s="3" t="str" cm="1">
        <f t="array" ref="AJ4286">IFERROR(INDEX(IF($AG4286&lt;=$AN4286,레드마인_배치!E:E,레드마인_서비스!E:E),콜트리분석!$AI4286),"")</f>
        <v/>
      </c>
      <c r="AK4286" s="3" t="str" cm="1">
        <f t="array" ref="AK4286">IFERROR(INDEX(IF($AG4286&lt;=$AN4286,레드마인_배치!H:H,레드마인_서비스!H:H),콜트리분석!$AI4286),"")</f>
        <v/>
      </c>
      <c r="AL4286" s="3" t="str" cm="1">
        <f t="array" ref="AL4286">IFERROR(INDEX(IF($AG4286&lt;=$AN4286,레드마인_배치!I:I,레드마인_서비스!I:I),콜트리분석!$AI4286),"")</f>
        <v/>
      </c>
      <c r="AM4286" s="3" t="str" cm="1">
        <f t="array" ref="AM4286">IFERROR(INDEX(IF($AG4286&lt;=$AN4286,레드마인_배치!J:J,레드마인_서비스!J:J),콜트리분석!$AI4286),"")</f>
        <v/>
      </c>
      <c r="AN4286" s="3">
        <v>3</v>
      </c>
      <c r="AO4286" s="15" t="str">
        <f ca="1">IFERROR(INDEX(레드마인_배치!E:E,MATCH(OFFSET(A4286,,AN4286),레드마인_배치!G:G,0)),"")</f>
        <v>미대상</v>
      </c>
      <c r="AP4286" t="s">
        <v>3330</v>
      </c>
      <c r="AT4286" t="str" cm="1">
        <f t="array" ref="AT4286">[1]!add_delimeter(AG4286:AO4286,"|")</f>
        <v>|5|CLCCMB070A||||||3|미대상|</v>
      </c>
    </row>
    <row r="4287" spans="1:46">
      <c r="A4287" s="3" t="s">
        <v>955</v>
      </c>
      <c r="B4287" s="3" t="s">
        <v>3207</v>
      </c>
      <c r="C4287" s="3" t="s">
        <v>3209</v>
      </c>
      <c r="D4287" s="3" t="s">
        <v>675</v>
      </c>
      <c r="E4287" s="3" t="s">
        <v>2952</v>
      </c>
      <c r="F4287" s="3" t="s">
        <v>811</v>
      </c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>
        <f t="shared" si="69"/>
        <v>5</v>
      </c>
      <c r="AH4287" s="3" t="s">
        <v>811</v>
      </c>
      <c r="AI4287" s="3" t="str">
        <f>IFERROR(IF($AG4287&lt;=$AN4287,MATCH($AH4287,레드마인_배치!G:G,0),MATCH($AH4287,레드마인_서비스!G:G,0)),"")</f>
        <v/>
      </c>
      <c r="AJ4287" s="3" t="str" cm="1">
        <f t="array" ref="AJ4287">IFERROR(INDEX(IF($AG4287&lt;=$AN4287,레드마인_배치!E:E,레드마인_서비스!E:E),콜트리분석!$AI4287),"")</f>
        <v/>
      </c>
      <c r="AK4287" s="3" t="str" cm="1">
        <f t="array" ref="AK4287">IFERROR(INDEX(IF($AG4287&lt;=$AN4287,레드마인_배치!H:H,레드마인_서비스!H:H),콜트리분석!$AI4287),"")</f>
        <v/>
      </c>
      <c r="AL4287" s="3" t="str" cm="1">
        <f t="array" ref="AL4287">IFERROR(INDEX(IF($AG4287&lt;=$AN4287,레드마인_배치!I:I,레드마인_서비스!I:I),콜트리분석!$AI4287),"")</f>
        <v/>
      </c>
      <c r="AM4287" s="3" t="str" cm="1">
        <f t="array" ref="AM4287">IFERROR(INDEX(IF($AG4287&lt;=$AN4287,레드마인_배치!J:J,레드마인_서비스!J:J),콜트리분석!$AI4287),"")</f>
        <v/>
      </c>
      <c r="AN4287" s="3">
        <v>3</v>
      </c>
      <c r="AO4287" s="15" t="str">
        <f ca="1">IFERROR(INDEX(레드마인_배치!E:E,MATCH(OFFSET(A4287,,AN4287),레드마인_배치!G:G,0)),"")</f>
        <v>미대상</v>
      </c>
      <c r="AP4287" t="s">
        <v>3330</v>
      </c>
      <c r="AT4287" t="str" cm="1">
        <f t="array" ref="AT4287">[1]!add_delimeter(AG4287:AO4287,"|")</f>
        <v>|5|CLCCMB090A||||||3|미대상|</v>
      </c>
    </row>
    <row r="4288" spans="1:46">
      <c r="A4288" s="3" t="s">
        <v>955</v>
      </c>
      <c r="B4288" s="3" t="s">
        <v>3207</v>
      </c>
      <c r="C4288" s="3" t="s">
        <v>3209</v>
      </c>
      <c r="D4288" s="3" t="s">
        <v>675</v>
      </c>
      <c r="E4288" s="3" t="s">
        <v>3170</v>
      </c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>
        <f t="shared" si="69"/>
        <v>4</v>
      </c>
      <c r="AH4288" s="3" t="s">
        <v>3170</v>
      </c>
      <c r="AI4288" s="3" t="str">
        <f>IFERROR(IF($AG4288&lt;=$AN4288,MATCH($AH4288,레드마인_배치!G:G,0),MATCH($AH4288,레드마인_서비스!G:G,0)),"")</f>
        <v/>
      </c>
      <c r="AJ4288" s="3" t="str" cm="1">
        <f t="array" ref="AJ4288">IFERROR(INDEX(IF($AG4288&lt;=$AN4288,레드마인_배치!E:E,레드마인_서비스!E:E),콜트리분석!$AI4288),"")</f>
        <v/>
      </c>
      <c r="AK4288" s="3" t="str" cm="1">
        <f t="array" ref="AK4288">IFERROR(INDEX(IF($AG4288&lt;=$AN4288,레드마인_배치!H:H,레드마인_서비스!H:H),콜트리분석!$AI4288),"")</f>
        <v/>
      </c>
      <c r="AL4288" s="3" t="str" cm="1">
        <f t="array" ref="AL4288">IFERROR(INDEX(IF($AG4288&lt;=$AN4288,레드마인_배치!I:I,레드마인_서비스!I:I),콜트리분석!$AI4288),"")</f>
        <v/>
      </c>
      <c r="AM4288" s="3" t="str" cm="1">
        <f t="array" ref="AM4288">IFERROR(INDEX(IF($AG4288&lt;=$AN4288,레드마인_배치!J:J,레드마인_서비스!J:J),콜트리분석!$AI4288),"")</f>
        <v/>
      </c>
      <c r="AN4288" s="3">
        <v>3</v>
      </c>
      <c r="AO4288" s="15" t="str">
        <f ca="1">IFERROR(INDEX(레드마인_배치!E:E,MATCH(OFFSET(A4288,,AN4288),레드마인_배치!G:G,0)),"")</f>
        <v>미대상</v>
      </c>
      <c r="AP4288" t="s">
        <v>3330</v>
      </c>
      <c r="AT4288" t="str" cm="1">
        <f t="array" ref="AT4288">[1]!add_delimeter(AG4288:AO4288,"|")</f>
        <v>|4|CBCIFB191A||||||3|미대상|</v>
      </c>
    </row>
    <row r="4289" spans="1:46">
      <c r="A4289" s="3" t="s">
        <v>955</v>
      </c>
      <c r="B4289" s="3" t="s">
        <v>3207</v>
      </c>
      <c r="C4289" s="3" t="s">
        <v>3209</v>
      </c>
      <c r="D4289" s="3" t="s">
        <v>675</v>
      </c>
      <c r="E4289" s="3" t="s">
        <v>3170</v>
      </c>
      <c r="F4289" s="3" t="s">
        <v>577</v>
      </c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>
        <f t="shared" si="69"/>
        <v>5</v>
      </c>
      <c r="AH4289" s="3" t="s">
        <v>577</v>
      </c>
      <c r="AI4289" s="3">
        <f>IFERROR(IF($AG4289&lt;=$AN4289,MATCH($AH4289,레드마인_배치!G:G,0),MATCH($AH4289,레드마인_서비스!G:G,0)),"")</f>
        <v>49</v>
      </c>
      <c r="AJ4289" s="3" t="str" cm="1">
        <f t="array" ref="AJ4289">IFERROR(INDEX(IF($AG4289&lt;=$AN4289,레드마인_배치!E:E,레드마인_서비스!E:E),콜트리분석!$AI4289),"")</f>
        <v>대상</v>
      </c>
      <c r="AK4289" s="3" t="str" cm="1">
        <f t="array" ref="AK4289">IFERROR(INDEX(IF($AG4289&lt;=$AN4289,레드마인_배치!H:H,레드마인_서비스!H:H),콜트리분석!$AI4289),"")</f>
        <v>CMO0010U</v>
      </c>
      <c r="AL4289" s="3" t="str" cm="1">
        <f t="array" ref="AL4289">IFERROR(INDEX(IF($AG4289&lt;=$AN4289,레드마인_배치!I:I,레드마인_서비스!I:I),콜트리분석!$AI4289),"")</f>
        <v>NUMBER CREATION</v>
      </c>
      <c r="AM4289" s="3" t="str" cm="1">
        <f t="array" ref="AM4289">IFERROR(INDEX(IF($AG4289&lt;=$AN4289,레드마인_배치!J:J,레드마인_서비스!J:J),콜트리분석!$AI4289),"")</f>
        <v>서비스</v>
      </c>
      <c r="AN4289" s="3">
        <v>3</v>
      </c>
      <c r="AO4289" s="15" t="str">
        <f ca="1">IFERROR(INDEX(레드마인_배치!E:E,MATCH(OFFSET(A4289,,AN4289),레드마인_배치!G:G,0)),"")</f>
        <v>미대상</v>
      </c>
      <c r="AP4289" t="s">
        <v>3330</v>
      </c>
      <c r="AT4289" t="str" cm="1">
        <f t="array" ref="AT4289">[1]!add_delimeter(AG4289:AO4289,"|")</f>
        <v>|5|CBCUZW030R|49|대상|CMO0010U|NUMBER CREATION|서비스|3|미대상|</v>
      </c>
    </row>
    <row r="4290" spans="1:46">
      <c r="A4290" s="3" t="s">
        <v>955</v>
      </c>
      <c r="B4290" s="3" t="s">
        <v>3207</v>
      </c>
      <c r="C4290" s="3" t="s">
        <v>3209</v>
      </c>
      <c r="D4290" s="3" t="s">
        <v>675</v>
      </c>
      <c r="E4290" s="3" t="s">
        <v>3170</v>
      </c>
      <c r="F4290" s="3" t="s">
        <v>3171</v>
      </c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>
        <f t="shared" si="69"/>
        <v>5</v>
      </c>
      <c r="AH4290" s="3" t="s">
        <v>3171</v>
      </c>
      <c r="AI4290" s="3" t="str">
        <f>IFERROR(IF($AG4290&lt;=$AN4290,MATCH($AH4290,레드마인_배치!G:G,0),MATCH($AH4290,레드마인_서비스!G:G,0)),"")</f>
        <v/>
      </c>
      <c r="AJ4290" s="3" t="str" cm="1">
        <f t="array" ref="AJ4290">IFERROR(INDEX(IF($AG4290&lt;=$AN4290,레드마인_배치!E:E,레드마인_서비스!E:E),콜트리분석!$AI4290),"")</f>
        <v/>
      </c>
      <c r="AK4290" s="3" t="str" cm="1">
        <f t="array" ref="AK4290">IFERROR(INDEX(IF($AG4290&lt;=$AN4290,레드마인_배치!H:H,레드마인_서비스!H:H),콜트리분석!$AI4290),"")</f>
        <v/>
      </c>
      <c r="AL4290" s="3" t="str" cm="1">
        <f t="array" ref="AL4290">IFERROR(INDEX(IF($AG4290&lt;=$AN4290,레드마인_배치!I:I,레드마인_서비스!I:I),콜트리분석!$AI4290),"")</f>
        <v/>
      </c>
      <c r="AM4290" s="3" t="str" cm="1">
        <f t="array" ref="AM4290">IFERROR(INDEX(IF($AG4290&lt;=$AN4290,레드마인_배치!J:J,레드마인_서비스!J:J),콜트리분석!$AI4290),"")</f>
        <v/>
      </c>
      <c r="AN4290" s="3">
        <v>3</v>
      </c>
      <c r="AO4290" s="15" t="str">
        <f ca="1">IFERROR(INDEX(레드마인_배치!E:E,MATCH(OFFSET(A4290,,AN4290),레드마인_배치!G:G,0)),"")</f>
        <v>미대상</v>
      </c>
      <c r="AP4290" t="s">
        <v>3330</v>
      </c>
      <c r="AT4290" t="str" cm="1">
        <f t="array" ref="AT4290">[1]!add_delimeter(AG4290:AO4290,"|")</f>
        <v>|5|FTPIF110||||||3|미대상|</v>
      </c>
    </row>
    <row r="4291" spans="1:46">
      <c r="A4291" s="3" t="s">
        <v>955</v>
      </c>
      <c r="B4291" s="3" t="s">
        <v>3207</v>
      </c>
      <c r="C4291" s="3" t="s">
        <v>3209</v>
      </c>
      <c r="D4291" s="3" t="s">
        <v>675</v>
      </c>
      <c r="E4291" s="3" t="s">
        <v>3170</v>
      </c>
      <c r="F4291" s="3" t="s">
        <v>3171</v>
      </c>
      <c r="G4291" s="3" t="s">
        <v>3172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>
        <f t="shared" si="69"/>
        <v>6</v>
      </c>
      <c r="AH4291" s="3" t="s">
        <v>3172</v>
      </c>
      <c r="AI4291" s="3" t="str">
        <f>IFERROR(IF($AG4291&lt;=$AN4291,MATCH($AH4291,레드마인_배치!G:G,0),MATCH($AH4291,레드마인_서비스!G:G,0)),"")</f>
        <v/>
      </c>
      <c r="AJ4291" s="3" t="str" cm="1">
        <f t="array" ref="AJ4291">IFERROR(INDEX(IF($AG4291&lt;=$AN4291,레드마인_배치!E:E,레드마인_서비스!E:E),콜트리분석!$AI4291),"")</f>
        <v/>
      </c>
      <c r="AK4291" s="3" t="str" cm="1">
        <f t="array" ref="AK4291">IFERROR(INDEX(IF($AG4291&lt;=$AN4291,레드마인_배치!H:H,레드마인_서비스!H:H),콜트리분석!$AI4291),"")</f>
        <v/>
      </c>
      <c r="AL4291" s="3" t="str" cm="1">
        <f t="array" ref="AL4291">IFERROR(INDEX(IF($AG4291&lt;=$AN4291,레드마인_배치!I:I,레드마인_서비스!I:I),콜트리분석!$AI4291),"")</f>
        <v/>
      </c>
      <c r="AM4291" s="3" t="str" cm="1">
        <f t="array" ref="AM4291">IFERROR(INDEX(IF($AG4291&lt;=$AN4291,레드마인_배치!J:J,레드마인_서비스!J:J),콜트리분석!$AI4291),"")</f>
        <v/>
      </c>
      <c r="AN4291" s="3">
        <v>3</v>
      </c>
      <c r="AO4291" s="15" t="str">
        <f ca="1">IFERROR(INDEX(레드마인_배치!E:E,MATCH(OFFSET(A4291,,AN4291),레드마인_배치!G:G,0)),"")</f>
        <v>미대상</v>
      </c>
      <c r="AP4291" t="s">
        <v>3330</v>
      </c>
      <c r="AT4291" t="str" cm="1">
        <f t="array" ref="AT4291">[1]!add_delimeter(AG4291:AO4291,"|")</f>
        <v>|6|FTPIF011||||||3|미대상|</v>
      </c>
    </row>
    <row r="4292" spans="1:46">
      <c r="A4292" s="3" t="s">
        <v>955</v>
      </c>
      <c r="B4292" s="3" t="s">
        <v>3207</v>
      </c>
      <c r="C4292" s="3" t="s">
        <v>3209</v>
      </c>
      <c r="D4292" s="3" t="s">
        <v>675</v>
      </c>
      <c r="E4292" s="3" t="s">
        <v>3170</v>
      </c>
      <c r="F4292" s="3" t="s">
        <v>3171</v>
      </c>
      <c r="G4292" s="3" t="s">
        <v>3173</v>
      </c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>
        <f t="shared" si="69"/>
        <v>6</v>
      </c>
      <c r="AH4292" s="3" t="s">
        <v>3173</v>
      </c>
      <c r="AI4292" s="3" t="str">
        <f>IFERROR(IF($AG4292&lt;=$AN4292,MATCH($AH4292,레드마인_배치!G:G,0),MATCH($AH4292,레드마인_서비스!G:G,0)),"")</f>
        <v/>
      </c>
      <c r="AJ4292" s="3" t="str" cm="1">
        <f t="array" ref="AJ4292">IFERROR(INDEX(IF($AG4292&lt;=$AN4292,레드마인_배치!E:E,레드마인_서비스!E:E),콜트리분석!$AI4292),"")</f>
        <v/>
      </c>
      <c r="AK4292" s="3" t="str" cm="1">
        <f t="array" ref="AK4292">IFERROR(INDEX(IF($AG4292&lt;=$AN4292,레드마인_배치!H:H,레드마인_서비스!H:H),콜트리분석!$AI4292),"")</f>
        <v/>
      </c>
      <c r="AL4292" s="3" t="str" cm="1">
        <f t="array" ref="AL4292">IFERROR(INDEX(IF($AG4292&lt;=$AN4292,레드마인_배치!I:I,레드마인_서비스!I:I),콜트리분석!$AI4292),"")</f>
        <v/>
      </c>
      <c r="AM4292" s="3" t="str" cm="1">
        <f t="array" ref="AM4292">IFERROR(INDEX(IF($AG4292&lt;=$AN4292,레드마인_배치!J:J,레드마인_서비스!J:J),콜트리분석!$AI4292),"")</f>
        <v/>
      </c>
      <c r="AN4292" s="3">
        <v>3</v>
      </c>
      <c r="AO4292" s="15" t="str">
        <f ca="1">IFERROR(INDEX(레드마인_배치!E:E,MATCH(OFFSET(A4292,,AN4292),레드마인_배치!G:G,0)),"")</f>
        <v>미대상</v>
      </c>
      <c r="AP4292" t="s">
        <v>3330</v>
      </c>
      <c r="AT4292" t="str" cm="1">
        <f t="array" ref="AT4292">[1]!add_delimeter(AG4292:AO4292,"|")</f>
        <v>|6|FTPIF012||||||3|미대상|</v>
      </c>
    </row>
    <row r="4293" spans="1:46">
      <c r="A4293" s="3" t="s">
        <v>955</v>
      </c>
      <c r="B4293" s="3" t="s">
        <v>3207</v>
      </c>
      <c r="C4293" s="3" t="s">
        <v>3209</v>
      </c>
      <c r="D4293" s="3" t="s">
        <v>675</v>
      </c>
      <c r="E4293" s="3" t="s">
        <v>3170</v>
      </c>
      <c r="F4293" s="3" t="s">
        <v>3171</v>
      </c>
      <c r="G4293" s="3" t="s">
        <v>3174</v>
      </c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>
        <f t="shared" si="69"/>
        <v>6</v>
      </c>
      <c r="AH4293" s="3" t="s">
        <v>3174</v>
      </c>
      <c r="AI4293" s="3" t="str">
        <f>IFERROR(IF($AG4293&lt;=$AN4293,MATCH($AH4293,레드마인_배치!G:G,0),MATCH($AH4293,레드마인_서비스!G:G,0)),"")</f>
        <v/>
      </c>
      <c r="AJ4293" s="3" t="str" cm="1">
        <f t="array" ref="AJ4293">IFERROR(INDEX(IF($AG4293&lt;=$AN4293,레드마인_배치!E:E,레드마인_서비스!E:E),콜트리분석!$AI4293),"")</f>
        <v/>
      </c>
      <c r="AK4293" s="3" t="str" cm="1">
        <f t="array" ref="AK4293">IFERROR(INDEX(IF($AG4293&lt;=$AN4293,레드마인_배치!H:H,레드마인_서비스!H:H),콜트리분석!$AI4293),"")</f>
        <v/>
      </c>
      <c r="AL4293" s="3" t="str" cm="1">
        <f t="array" ref="AL4293">IFERROR(INDEX(IF($AG4293&lt;=$AN4293,레드마인_배치!I:I,레드마인_서비스!I:I),콜트리분석!$AI4293),"")</f>
        <v/>
      </c>
      <c r="AM4293" s="3" t="str" cm="1">
        <f t="array" ref="AM4293">IFERROR(INDEX(IF($AG4293&lt;=$AN4293,레드마인_배치!J:J,레드마인_서비스!J:J),콜트리분석!$AI4293),"")</f>
        <v/>
      </c>
      <c r="AN4293" s="3">
        <v>3</v>
      </c>
      <c r="AO4293" s="15" t="str">
        <f ca="1">IFERROR(INDEX(레드마인_배치!E:E,MATCH(OFFSET(A4293,,AN4293),레드마인_배치!G:G,0)),"")</f>
        <v>미대상</v>
      </c>
      <c r="AP4293" t="s">
        <v>3330</v>
      </c>
      <c r="AT4293" t="str" cm="1">
        <f t="array" ref="AT4293">[1]!add_delimeter(AG4293:AO4293,"|")</f>
        <v>|6|FTPIF013||||||3|미대상|</v>
      </c>
    </row>
    <row r="4294" spans="1:46">
      <c r="A4294" s="3" t="s">
        <v>955</v>
      </c>
      <c r="B4294" s="3" t="s">
        <v>3207</v>
      </c>
      <c r="C4294" s="3" t="s">
        <v>3209</v>
      </c>
      <c r="D4294" s="3" t="s">
        <v>675</v>
      </c>
      <c r="E4294" s="3" t="s">
        <v>3170</v>
      </c>
      <c r="F4294" s="3" t="s">
        <v>3171</v>
      </c>
      <c r="G4294" s="3" t="s">
        <v>3175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>
        <f t="shared" si="69"/>
        <v>6</v>
      </c>
      <c r="AH4294" s="3" t="s">
        <v>3175</v>
      </c>
      <c r="AI4294" s="3" t="str">
        <f>IFERROR(IF($AG4294&lt;=$AN4294,MATCH($AH4294,레드마인_배치!G:G,0),MATCH($AH4294,레드마인_서비스!G:G,0)),"")</f>
        <v/>
      </c>
      <c r="AJ4294" s="3" t="str" cm="1">
        <f t="array" ref="AJ4294">IFERROR(INDEX(IF($AG4294&lt;=$AN4294,레드마인_배치!E:E,레드마인_서비스!E:E),콜트리분석!$AI4294),"")</f>
        <v/>
      </c>
      <c r="AK4294" s="3" t="str" cm="1">
        <f t="array" ref="AK4294">IFERROR(INDEX(IF($AG4294&lt;=$AN4294,레드마인_배치!H:H,레드마인_서비스!H:H),콜트리분석!$AI4294),"")</f>
        <v/>
      </c>
      <c r="AL4294" s="3" t="str" cm="1">
        <f t="array" ref="AL4294">IFERROR(INDEX(IF($AG4294&lt;=$AN4294,레드마인_배치!I:I,레드마인_서비스!I:I),콜트리분석!$AI4294),"")</f>
        <v/>
      </c>
      <c r="AM4294" s="3" t="str" cm="1">
        <f t="array" ref="AM4294">IFERROR(INDEX(IF($AG4294&lt;=$AN4294,레드마인_배치!J:J,레드마인_서비스!J:J),콜트리분석!$AI4294),"")</f>
        <v/>
      </c>
      <c r="AN4294" s="3">
        <v>3</v>
      </c>
      <c r="AO4294" s="15" t="str">
        <f ca="1">IFERROR(INDEX(레드마인_배치!E:E,MATCH(OFFSET(A4294,,AN4294),레드마인_배치!G:G,0)),"")</f>
        <v>미대상</v>
      </c>
      <c r="AP4294" t="s">
        <v>3330</v>
      </c>
      <c r="AT4294" t="str" cm="1">
        <f t="array" ref="AT4294">[1]!add_delimeter(AG4294:AO4294,"|")</f>
        <v>|6|FTPIF014C||||||3|미대상|</v>
      </c>
    </row>
    <row r="4295" spans="1:46">
      <c r="A4295" s="3" t="s">
        <v>955</v>
      </c>
      <c r="B4295" s="3" t="s">
        <v>3207</v>
      </c>
      <c r="C4295" s="3" t="s">
        <v>3209</v>
      </c>
      <c r="D4295" s="3" t="s">
        <v>677</v>
      </c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>
        <f t="shared" si="69"/>
        <v>3</v>
      </c>
      <c r="AH4295" s="3" t="s">
        <v>677</v>
      </c>
      <c r="AI4295" s="3">
        <f>IFERROR(IF($AG4295&lt;=$AN4295,MATCH($AH4295,레드마인_배치!G:G,0),MATCH($AH4295,레드마인_서비스!G:G,0)),"")</f>
        <v>258</v>
      </c>
      <c r="AJ4295" s="3" t="str" cm="1">
        <f t="array" ref="AJ4295">IFERROR(INDEX(IF($AG4295&lt;=$AN4295,레드마인_배치!E:E,레드마인_서비스!E:E),콜트리분석!$AI4295),"")</f>
        <v>미대상</v>
      </c>
      <c r="AK4295" s="3" t="str" cm="1">
        <f t="array" ref="AK4295">IFERROR(INDEX(IF($AG4295&lt;=$AN4295,레드마인_배치!H:H,레드마인_서비스!H:H),콜트리분석!$AI4295),"")</f>
        <v>IFB200A</v>
      </c>
      <c r="AL4295" s="3" t="str" cm="1">
        <f t="array" ref="AL4295">IFERROR(INDEX(IF($AG4295&lt;=$AN4295,레드마인_배치!I:I,레드마인_서비스!I:I),콜트리분석!$AI4295),"")</f>
        <v xml:space="preserve">FTP Loading - Dropshipment(K) - Daily batch       </v>
      </c>
      <c r="AM4295" s="3" t="str" cm="1">
        <f t="array" ref="AM4295">IFERROR(INDEX(IF($AG4295&lt;=$AN4295,레드마인_배치!J:J,레드마인_서비스!J:J),콜트리분석!$AI4295),"")</f>
        <v>배치</v>
      </c>
      <c r="AN4295" s="3">
        <v>3</v>
      </c>
      <c r="AO4295" s="15" t="str">
        <f ca="1">IFERROR(INDEX(레드마인_배치!E:E,MATCH(OFFSET(A4295,,AN4295),레드마인_배치!G:G,0)),"")</f>
        <v>미대상</v>
      </c>
      <c r="AP4295" t="s">
        <v>3330</v>
      </c>
      <c r="AT4295" t="str" cm="1">
        <f t="array" ref="AT4295">[1]!add_delimeter(AG4295:AO4295,"|")</f>
        <v>|3|CBCIFB200A|258|미대상|IFB200A|FTP Loading - Dropshipment(K) - Daily batch       |배치|3|미대상|</v>
      </c>
    </row>
    <row r="4296" spans="1:46">
      <c r="A4296" s="3" t="s">
        <v>955</v>
      </c>
      <c r="B4296" s="3" t="s">
        <v>3207</v>
      </c>
      <c r="C4296" s="3" t="s">
        <v>3209</v>
      </c>
      <c r="D4296" s="3" t="s">
        <v>677</v>
      </c>
      <c r="E4296" s="3" t="s">
        <v>3041</v>
      </c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>
        <f t="shared" si="69"/>
        <v>4</v>
      </c>
      <c r="AH4296" s="3" t="s">
        <v>3041</v>
      </c>
      <c r="AI4296" s="3" t="str">
        <f>IFERROR(IF($AG4296&lt;=$AN4296,MATCH($AH4296,레드마인_배치!G:G,0),MATCH($AH4296,레드마인_서비스!G:G,0)),"")</f>
        <v/>
      </c>
      <c r="AJ4296" s="3" t="str" cm="1">
        <f t="array" ref="AJ4296">IFERROR(INDEX(IF($AG4296&lt;=$AN4296,레드마인_배치!E:E,레드마인_서비스!E:E),콜트리분석!$AI4296),"")</f>
        <v/>
      </c>
      <c r="AK4296" s="3" t="str" cm="1">
        <f t="array" ref="AK4296">IFERROR(INDEX(IF($AG4296&lt;=$AN4296,레드마인_배치!H:H,레드마인_서비스!H:H),콜트리분석!$AI4296),"")</f>
        <v/>
      </c>
      <c r="AL4296" s="3" t="str" cm="1">
        <f t="array" ref="AL4296">IFERROR(INDEX(IF($AG4296&lt;=$AN4296,레드마인_배치!I:I,레드마인_서비스!I:I),콜트리분석!$AI4296),"")</f>
        <v/>
      </c>
      <c r="AM4296" s="3" t="str" cm="1">
        <f t="array" ref="AM4296">IFERROR(INDEX(IF($AG4296&lt;=$AN4296,레드마인_배치!J:J,레드마인_서비스!J:J),콜트리분석!$AI4296),"")</f>
        <v/>
      </c>
      <c r="AN4296" s="3">
        <v>3</v>
      </c>
      <c r="AO4296" s="15" t="str">
        <f ca="1">IFERROR(INDEX(레드마인_배치!E:E,MATCH(OFFSET(A4296,,AN4296),레드마인_배치!G:G,0)),"")</f>
        <v>미대상</v>
      </c>
      <c r="AP4296" t="s">
        <v>3330</v>
      </c>
      <c r="AT4296" t="str" cm="1">
        <f t="array" ref="AT4296">[1]!add_delimeter(AG4296:AO4296,"|")</f>
        <v>|4|CBCIFB201A||||||3|미대상|</v>
      </c>
    </row>
    <row r="4297" spans="1:46">
      <c r="A4297" s="3" t="s">
        <v>955</v>
      </c>
      <c r="B4297" s="3" t="s">
        <v>3207</v>
      </c>
      <c r="C4297" s="3" t="s">
        <v>3209</v>
      </c>
      <c r="D4297" s="3" t="s">
        <v>677</v>
      </c>
      <c r="E4297" s="3" t="s">
        <v>3041</v>
      </c>
      <c r="F4297" s="3" t="s">
        <v>2954</v>
      </c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>
        <f t="shared" si="69"/>
        <v>5</v>
      </c>
      <c r="AH4297" s="3" t="s">
        <v>2954</v>
      </c>
      <c r="AI4297" s="3" t="str">
        <f>IFERROR(IF($AG4297&lt;=$AN4297,MATCH($AH4297,레드마인_배치!G:G,0),MATCH($AH4297,레드마인_서비스!G:G,0)),"")</f>
        <v/>
      </c>
      <c r="AJ4297" s="3" t="str" cm="1">
        <f t="array" ref="AJ4297">IFERROR(INDEX(IF($AG4297&lt;=$AN4297,레드마인_배치!E:E,레드마인_서비스!E:E),콜트리분석!$AI4297),"")</f>
        <v/>
      </c>
      <c r="AK4297" s="3" t="str" cm="1">
        <f t="array" ref="AK4297">IFERROR(INDEX(IF($AG4297&lt;=$AN4297,레드마인_배치!H:H,레드마인_서비스!H:H),콜트리분석!$AI4297),"")</f>
        <v/>
      </c>
      <c r="AL4297" s="3" t="str" cm="1">
        <f t="array" ref="AL4297">IFERROR(INDEX(IF($AG4297&lt;=$AN4297,레드마인_배치!I:I,레드마인_서비스!I:I),콜트리분석!$AI4297),"")</f>
        <v/>
      </c>
      <c r="AM4297" s="3" t="str" cm="1">
        <f t="array" ref="AM4297">IFERROR(INDEX(IF($AG4297&lt;=$AN4297,레드마인_배치!J:J,레드마인_서비스!J:J),콜트리분석!$AI4297),"")</f>
        <v/>
      </c>
      <c r="AN4297" s="3">
        <v>3</v>
      </c>
      <c r="AO4297" s="15" t="str">
        <f ca="1">IFERROR(INDEX(레드마인_배치!E:E,MATCH(OFFSET(A4297,,AN4297),레드마인_배치!G:G,0)),"")</f>
        <v>미대상</v>
      </c>
      <c r="AP4297" t="s">
        <v>3330</v>
      </c>
      <c r="AT4297" t="str" cm="1">
        <f t="array" ref="AT4297">[1]!add_delimeter(AG4297:AO4297,"|")</f>
        <v>|5|CBCIFB100C||||||3|미대상|</v>
      </c>
    </row>
    <row r="4298" spans="1:46">
      <c r="A4298" s="3" t="s">
        <v>955</v>
      </c>
      <c r="B4298" s="3" t="s">
        <v>3207</v>
      </c>
      <c r="C4298" s="3" t="s">
        <v>3209</v>
      </c>
      <c r="D4298" s="3" t="s">
        <v>677</v>
      </c>
      <c r="E4298" s="3" t="s">
        <v>3041</v>
      </c>
      <c r="F4298" s="3" t="s">
        <v>3042</v>
      </c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>
        <f t="shared" si="69"/>
        <v>5</v>
      </c>
      <c r="AH4298" s="3" t="s">
        <v>3042</v>
      </c>
      <c r="AI4298" s="3" t="str">
        <f>IFERROR(IF($AG4298&lt;=$AN4298,MATCH($AH4298,레드마인_배치!G:G,0),MATCH($AH4298,레드마인_서비스!G:G,0)),"")</f>
        <v/>
      </c>
      <c r="AJ4298" s="3" t="str" cm="1">
        <f t="array" ref="AJ4298">IFERROR(INDEX(IF($AG4298&lt;=$AN4298,레드마인_배치!E:E,레드마인_서비스!E:E),콜트리분석!$AI4298),"")</f>
        <v/>
      </c>
      <c r="AK4298" s="3" t="str" cm="1">
        <f t="array" ref="AK4298">IFERROR(INDEX(IF($AG4298&lt;=$AN4298,레드마인_배치!H:H,레드마인_서비스!H:H),콜트리분석!$AI4298),"")</f>
        <v/>
      </c>
      <c r="AL4298" s="3" t="str" cm="1">
        <f t="array" ref="AL4298">IFERROR(INDEX(IF($AG4298&lt;=$AN4298,레드마인_배치!I:I,레드마인_서비스!I:I),콜트리분석!$AI4298),"")</f>
        <v/>
      </c>
      <c r="AM4298" s="3" t="str" cm="1">
        <f t="array" ref="AM4298">IFERROR(INDEX(IF($AG4298&lt;=$AN4298,레드마인_배치!J:J,레드마인_서비스!J:J),콜트리분석!$AI4298),"")</f>
        <v/>
      </c>
      <c r="AN4298" s="3">
        <v>3</v>
      </c>
      <c r="AO4298" s="15" t="str">
        <f ca="1">IFERROR(INDEX(레드마인_배치!E:E,MATCH(OFFSET(A4298,,AN4298),레드마인_배치!G:G,0)),"")</f>
        <v>미대상</v>
      </c>
      <c r="AP4298" t="s">
        <v>3330</v>
      </c>
      <c r="AT4298" t="str" cm="1">
        <f t="array" ref="AT4298">[1]!add_delimeter(AG4298:AO4298,"|")</f>
        <v>|5|CBCIFB201B||||||3|미대상|</v>
      </c>
    </row>
    <row r="4299" spans="1:46">
      <c r="A4299" s="3" t="s">
        <v>955</v>
      </c>
      <c r="B4299" s="3" t="s">
        <v>3207</v>
      </c>
      <c r="C4299" s="3" t="s">
        <v>3209</v>
      </c>
      <c r="D4299" s="3" t="s">
        <v>677</v>
      </c>
      <c r="E4299" s="3" t="s">
        <v>3041</v>
      </c>
      <c r="F4299" s="3" t="s">
        <v>3042</v>
      </c>
      <c r="G4299" s="3" t="s">
        <v>2954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>
        <f t="shared" si="69"/>
        <v>6</v>
      </c>
      <c r="AH4299" s="3" t="s">
        <v>2954</v>
      </c>
      <c r="AI4299" s="3" t="str">
        <f>IFERROR(IF($AG4299&lt;=$AN4299,MATCH($AH4299,레드마인_배치!G:G,0),MATCH($AH4299,레드마인_서비스!G:G,0)),"")</f>
        <v/>
      </c>
      <c r="AJ4299" s="3" t="str" cm="1">
        <f t="array" ref="AJ4299">IFERROR(INDEX(IF($AG4299&lt;=$AN4299,레드마인_배치!E:E,레드마인_서비스!E:E),콜트리분석!$AI4299),"")</f>
        <v/>
      </c>
      <c r="AK4299" s="3" t="str" cm="1">
        <f t="array" ref="AK4299">IFERROR(INDEX(IF($AG4299&lt;=$AN4299,레드마인_배치!H:H,레드마인_서비스!H:H),콜트리분석!$AI4299),"")</f>
        <v/>
      </c>
      <c r="AL4299" s="3" t="str" cm="1">
        <f t="array" ref="AL4299">IFERROR(INDEX(IF($AG4299&lt;=$AN4299,레드마인_배치!I:I,레드마인_서비스!I:I),콜트리분석!$AI4299),"")</f>
        <v/>
      </c>
      <c r="AM4299" s="3" t="str" cm="1">
        <f t="array" ref="AM4299">IFERROR(INDEX(IF($AG4299&lt;=$AN4299,레드마인_배치!J:J,레드마인_서비스!J:J),콜트리분석!$AI4299),"")</f>
        <v/>
      </c>
      <c r="AN4299" s="3">
        <v>3</v>
      </c>
      <c r="AO4299" s="15" t="str">
        <f ca="1">IFERROR(INDEX(레드마인_배치!E:E,MATCH(OFFSET(A4299,,AN4299),레드마인_배치!G:G,0)),"")</f>
        <v>미대상</v>
      </c>
      <c r="AP4299" t="s">
        <v>3330</v>
      </c>
      <c r="AT4299" t="str" cm="1">
        <f t="array" ref="AT4299">[1]!add_delimeter(AG4299:AO4299,"|")</f>
        <v>|6|CBCIFB100C||||||3|미대상|</v>
      </c>
    </row>
    <row r="4300" spans="1:46">
      <c r="A4300" s="3" t="s">
        <v>955</v>
      </c>
      <c r="B4300" s="3" t="s">
        <v>3207</v>
      </c>
      <c r="C4300" s="3" t="s">
        <v>3209</v>
      </c>
      <c r="D4300" s="3" t="s">
        <v>677</v>
      </c>
      <c r="E4300" s="3" t="s">
        <v>3041</v>
      </c>
      <c r="F4300" s="3" t="s">
        <v>3042</v>
      </c>
      <c r="G4300" s="3" t="s">
        <v>3042</v>
      </c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>
        <f t="shared" si="69"/>
        <v>6</v>
      </c>
      <c r="AH4300" s="3" t="s">
        <v>3042</v>
      </c>
      <c r="AI4300" s="3" t="str">
        <f>IFERROR(IF($AG4300&lt;=$AN4300,MATCH($AH4300,레드마인_배치!G:G,0),MATCH($AH4300,레드마인_서비스!G:G,0)),"")</f>
        <v/>
      </c>
      <c r="AJ4300" s="3" t="str" cm="1">
        <f t="array" ref="AJ4300">IFERROR(INDEX(IF($AG4300&lt;=$AN4300,레드마인_배치!E:E,레드마인_서비스!E:E),콜트리분석!$AI4300),"")</f>
        <v/>
      </c>
      <c r="AK4300" s="3" t="str" cm="1">
        <f t="array" ref="AK4300">IFERROR(INDEX(IF($AG4300&lt;=$AN4300,레드마인_배치!H:H,레드마인_서비스!H:H),콜트리분석!$AI4300),"")</f>
        <v/>
      </c>
      <c r="AL4300" s="3" t="str" cm="1">
        <f t="array" ref="AL4300">IFERROR(INDEX(IF($AG4300&lt;=$AN4300,레드마인_배치!I:I,레드마인_서비스!I:I),콜트리분석!$AI4300),"")</f>
        <v/>
      </c>
      <c r="AM4300" s="3" t="str" cm="1">
        <f t="array" ref="AM4300">IFERROR(INDEX(IF($AG4300&lt;=$AN4300,레드마인_배치!J:J,레드마인_서비스!J:J),콜트리분석!$AI4300),"")</f>
        <v/>
      </c>
      <c r="AN4300" s="3">
        <v>3</v>
      </c>
      <c r="AO4300" s="15" t="str">
        <f ca="1">IFERROR(INDEX(레드마인_배치!E:E,MATCH(OFFSET(A4300,,AN4300),레드마인_배치!G:G,0)),"")</f>
        <v>미대상</v>
      </c>
      <c r="AP4300" t="s">
        <v>3330</v>
      </c>
      <c r="AT4300" t="str" cm="1">
        <f t="array" ref="AT4300">[1]!add_delimeter(AG4300:AO4300,"|")</f>
        <v>|6|CBCIFB201B||||||3|미대상|</v>
      </c>
    </row>
    <row r="4301" spans="1:46">
      <c r="A4301" s="3" t="s">
        <v>955</v>
      </c>
      <c r="B4301" s="3" t="s">
        <v>3207</v>
      </c>
      <c r="C4301" s="3" t="s">
        <v>3209</v>
      </c>
      <c r="D4301" s="3" t="s">
        <v>677</v>
      </c>
      <c r="E4301" s="3" t="s">
        <v>3041</v>
      </c>
      <c r="F4301" s="3" t="s">
        <v>3042</v>
      </c>
      <c r="G4301" s="3" t="s">
        <v>3042</v>
      </c>
      <c r="H4301" s="3" t="s">
        <v>2954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>
        <f t="shared" si="69"/>
        <v>7</v>
      </c>
      <c r="AH4301" s="3" t="s">
        <v>2954</v>
      </c>
      <c r="AI4301" s="3" t="str">
        <f>IFERROR(IF($AG4301&lt;=$AN4301,MATCH($AH4301,레드마인_배치!G:G,0),MATCH($AH4301,레드마인_서비스!G:G,0)),"")</f>
        <v/>
      </c>
      <c r="AJ4301" s="3" t="str" cm="1">
        <f t="array" ref="AJ4301">IFERROR(INDEX(IF($AG4301&lt;=$AN4301,레드마인_배치!E:E,레드마인_서비스!E:E),콜트리분석!$AI4301),"")</f>
        <v/>
      </c>
      <c r="AK4301" s="3" t="str" cm="1">
        <f t="array" ref="AK4301">IFERROR(INDEX(IF($AG4301&lt;=$AN4301,레드마인_배치!H:H,레드마인_서비스!H:H),콜트리분석!$AI4301),"")</f>
        <v/>
      </c>
      <c r="AL4301" s="3" t="str" cm="1">
        <f t="array" ref="AL4301">IFERROR(INDEX(IF($AG4301&lt;=$AN4301,레드마인_배치!I:I,레드마인_서비스!I:I),콜트리분석!$AI4301),"")</f>
        <v/>
      </c>
      <c r="AM4301" s="3" t="str" cm="1">
        <f t="array" ref="AM4301">IFERROR(INDEX(IF($AG4301&lt;=$AN4301,레드마인_배치!J:J,레드마인_서비스!J:J),콜트리분석!$AI4301),"")</f>
        <v/>
      </c>
      <c r="AN4301" s="3">
        <v>3</v>
      </c>
      <c r="AO4301" s="15" t="str">
        <f ca="1">IFERROR(INDEX(레드마인_배치!E:E,MATCH(OFFSET(A4301,,AN4301),레드마인_배치!G:G,0)),"")</f>
        <v>미대상</v>
      </c>
      <c r="AP4301" t="s">
        <v>3330</v>
      </c>
      <c r="AT4301" t="str" cm="1">
        <f t="array" ref="AT4301">[1]!add_delimeter(AG4301:AO4301,"|")</f>
        <v>|7|CBCIFB100C||||||3|미대상|</v>
      </c>
    </row>
    <row r="4302" spans="1:46">
      <c r="A4302" s="3" t="s">
        <v>955</v>
      </c>
      <c r="B4302" s="3" t="s">
        <v>3207</v>
      </c>
      <c r="C4302" s="3" t="s">
        <v>3209</v>
      </c>
      <c r="D4302" s="3" t="s">
        <v>677</v>
      </c>
      <c r="E4302" s="3" t="s">
        <v>3041</v>
      </c>
      <c r="F4302" s="3" t="s">
        <v>3042</v>
      </c>
      <c r="G4302" s="3" t="s">
        <v>3042</v>
      </c>
      <c r="H4302" s="3" t="s">
        <v>3042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>
        <f t="shared" si="69"/>
        <v>7</v>
      </c>
      <c r="AH4302" s="3" t="s">
        <v>3042</v>
      </c>
      <c r="AI4302" s="3" t="str">
        <f>IFERROR(IF($AG4302&lt;=$AN4302,MATCH($AH4302,레드마인_배치!G:G,0),MATCH($AH4302,레드마인_서비스!G:G,0)),"")</f>
        <v/>
      </c>
      <c r="AJ4302" s="3" t="str" cm="1">
        <f t="array" ref="AJ4302">IFERROR(INDEX(IF($AG4302&lt;=$AN4302,레드마인_배치!E:E,레드마인_서비스!E:E),콜트리분석!$AI4302),"")</f>
        <v/>
      </c>
      <c r="AK4302" s="3" t="str" cm="1">
        <f t="array" ref="AK4302">IFERROR(INDEX(IF($AG4302&lt;=$AN4302,레드마인_배치!H:H,레드마인_서비스!H:H),콜트리분석!$AI4302),"")</f>
        <v/>
      </c>
      <c r="AL4302" s="3" t="str" cm="1">
        <f t="array" ref="AL4302">IFERROR(INDEX(IF($AG4302&lt;=$AN4302,레드마인_배치!I:I,레드마인_서비스!I:I),콜트리분석!$AI4302),"")</f>
        <v/>
      </c>
      <c r="AM4302" s="3" t="str" cm="1">
        <f t="array" ref="AM4302">IFERROR(INDEX(IF($AG4302&lt;=$AN4302,레드마인_배치!J:J,레드마인_서비스!J:J),콜트리분석!$AI4302),"")</f>
        <v/>
      </c>
      <c r="AN4302" s="3">
        <v>3</v>
      </c>
      <c r="AO4302" s="15" t="str">
        <f ca="1">IFERROR(INDEX(레드마인_배치!E:E,MATCH(OFFSET(A4302,,AN4302),레드마인_배치!G:G,0)),"")</f>
        <v>미대상</v>
      </c>
      <c r="AP4302" t="s">
        <v>3330</v>
      </c>
      <c r="AT4302" t="str" cm="1">
        <f t="array" ref="AT4302">[1]!add_delimeter(AG4302:AO4302,"|")</f>
        <v>|7|CBCIFB201B||||||3|미대상|</v>
      </c>
    </row>
    <row r="4303" spans="1:46" hidden="1">
      <c r="A4303" s="3" t="s">
        <v>955</v>
      </c>
      <c r="B4303" s="3" t="s">
        <v>3207</v>
      </c>
      <c r="C4303" s="3" t="s">
        <v>3209</v>
      </c>
      <c r="D4303" s="3" t="s">
        <v>677</v>
      </c>
      <c r="E4303" s="3" t="s">
        <v>3041</v>
      </c>
      <c r="F4303" s="3" t="s">
        <v>3042</v>
      </c>
      <c r="G4303" s="3" t="s">
        <v>3042</v>
      </c>
      <c r="H4303" s="3" t="s">
        <v>3042</v>
      </c>
      <c r="I4303" s="3" t="s">
        <v>2954</v>
      </c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>
        <f t="shared" si="69"/>
        <v>8</v>
      </c>
      <c r="AH4303" s="3" t="s">
        <v>2954</v>
      </c>
      <c r="AI4303" s="3" t="str">
        <f>IFERROR(IF($AG4303&lt;=$AN4303,MATCH($AH4303,레드마인_배치!G:G,0),MATCH($AH4303,레드마인_서비스!G:G,0)),"")</f>
        <v/>
      </c>
      <c r="AJ4303" s="3" t="str" cm="1">
        <f t="array" ref="AJ4303">IFERROR(INDEX(IF($AG4303&lt;=$AN4303,레드마인_배치!E:E,레드마인_서비스!E:E),콜트리분석!$AI4303),"")</f>
        <v/>
      </c>
      <c r="AK4303" s="3" t="str" cm="1">
        <f t="array" ref="AK4303">IFERROR(INDEX(IF($AG4303&lt;=$AN4303,레드마인_배치!H:H,레드마인_서비스!H:H),콜트리분석!$AI4303),"")</f>
        <v/>
      </c>
      <c r="AL4303" s="3" t="str" cm="1">
        <f t="array" ref="AL4303">IFERROR(INDEX(IF($AG4303&lt;=$AN4303,레드마인_배치!I:I,레드마인_서비스!I:I),콜트리분석!$AI4303),"")</f>
        <v/>
      </c>
      <c r="AM4303" s="3" t="str" cm="1">
        <f t="array" ref="AM4303">IFERROR(INDEX(IF($AG4303&lt;=$AN4303,레드마인_배치!J:J,레드마인_서비스!J:J),콜트리분석!$AI4303),"")</f>
        <v/>
      </c>
      <c r="AN4303" s="3">
        <v>3</v>
      </c>
      <c r="AO4303" s="15" t="str">
        <f ca="1">IFERROR(INDEX(레드마인_배치!E:E,MATCH(OFFSET(A4303,,AN4303),레드마인_배치!G:G,0)),"")</f>
        <v>미대상</v>
      </c>
      <c r="AP4303" t="s">
        <v>3330</v>
      </c>
    </row>
    <row r="4304" spans="1:46" hidden="1">
      <c r="A4304" s="3" t="s">
        <v>955</v>
      </c>
      <c r="B4304" s="3" t="s">
        <v>3207</v>
      </c>
      <c r="C4304" s="3" t="s">
        <v>3209</v>
      </c>
      <c r="D4304" s="3" t="s">
        <v>677</v>
      </c>
      <c r="E4304" s="3" t="s">
        <v>3041</v>
      </c>
      <c r="F4304" s="3" t="s">
        <v>3042</v>
      </c>
      <c r="G4304" s="3" t="s">
        <v>3042</v>
      </c>
      <c r="H4304" s="3" t="s">
        <v>3042</v>
      </c>
      <c r="I4304" s="3" t="s">
        <v>3042</v>
      </c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>
        <f t="shared" si="69"/>
        <v>8</v>
      </c>
      <c r="AH4304" s="3" t="s">
        <v>3042</v>
      </c>
      <c r="AI4304" s="3" t="str">
        <f>IFERROR(IF($AG4304&lt;=$AN4304,MATCH($AH4304,레드마인_배치!G:G,0),MATCH($AH4304,레드마인_서비스!G:G,0)),"")</f>
        <v/>
      </c>
      <c r="AJ4304" s="3" t="str" cm="1">
        <f t="array" ref="AJ4304">IFERROR(INDEX(IF($AG4304&lt;=$AN4304,레드마인_배치!E:E,레드마인_서비스!E:E),콜트리분석!$AI4304),"")</f>
        <v/>
      </c>
      <c r="AK4304" s="3" t="str" cm="1">
        <f t="array" ref="AK4304">IFERROR(INDEX(IF($AG4304&lt;=$AN4304,레드마인_배치!H:H,레드마인_서비스!H:H),콜트리분석!$AI4304),"")</f>
        <v/>
      </c>
      <c r="AL4304" s="3" t="str" cm="1">
        <f t="array" ref="AL4304">IFERROR(INDEX(IF($AG4304&lt;=$AN4304,레드마인_배치!I:I,레드마인_서비스!I:I),콜트리분석!$AI4304),"")</f>
        <v/>
      </c>
      <c r="AM4304" s="3" t="str" cm="1">
        <f t="array" ref="AM4304">IFERROR(INDEX(IF($AG4304&lt;=$AN4304,레드마인_배치!J:J,레드마인_서비스!J:J),콜트리분석!$AI4304),"")</f>
        <v/>
      </c>
      <c r="AN4304" s="3">
        <v>3</v>
      </c>
      <c r="AO4304" s="15" t="str">
        <f ca="1">IFERROR(INDEX(레드마인_배치!E:E,MATCH(OFFSET(A4304,,AN4304),레드마인_배치!G:G,0)),"")</f>
        <v>미대상</v>
      </c>
      <c r="AP4304" t="s">
        <v>3330</v>
      </c>
    </row>
    <row r="4305" spans="1:42" hidden="1">
      <c r="A4305" s="3" t="s">
        <v>955</v>
      </c>
      <c r="B4305" s="3" t="s">
        <v>3207</v>
      </c>
      <c r="C4305" s="3" t="s">
        <v>3209</v>
      </c>
      <c r="D4305" s="3" t="s">
        <v>677</v>
      </c>
      <c r="E4305" s="3" t="s">
        <v>3041</v>
      </c>
      <c r="F4305" s="3" t="s">
        <v>3042</v>
      </c>
      <c r="G4305" s="3" t="s">
        <v>3042</v>
      </c>
      <c r="H4305" s="3" t="s">
        <v>3042</v>
      </c>
      <c r="I4305" s="3" t="s">
        <v>3042</v>
      </c>
      <c r="J4305" s="3" t="s">
        <v>2954</v>
      </c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>
        <f t="shared" si="69"/>
        <v>9</v>
      </c>
      <c r="AH4305" s="3" t="s">
        <v>2954</v>
      </c>
      <c r="AI4305" s="3" t="str">
        <f>IFERROR(IF($AG4305&lt;=$AN4305,MATCH($AH4305,레드마인_배치!G:G,0),MATCH($AH4305,레드마인_서비스!G:G,0)),"")</f>
        <v/>
      </c>
      <c r="AJ4305" s="3" t="str" cm="1">
        <f t="array" ref="AJ4305">IFERROR(INDEX(IF($AG4305&lt;=$AN4305,레드마인_배치!E:E,레드마인_서비스!E:E),콜트리분석!$AI4305),"")</f>
        <v/>
      </c>
      <c r="AK4305" s="3" t="str" cm="1">
        <f t="array" ref="AK4305">IFERROR(INDEX(IF($AG4305&lt;=$AN4305,레드마인_배치!H:H,레드마인_서비스!H:H),콜트리분석!$AI4305),"")</f>
        <v/>
      </c>
      <c r="AL4305" s="3" t="str" cm="1">
        <f t="array" ref="AL4305">IFERROR(INDEX(IF($AG4305&lt;=$AN4305,레드마인_배치!I:I,레드마인_서비스!I:I),콜트리분석!$AI4305),"")</f>
        <v/>
      </c>
      <c r="AM4305" s="3" t="str" cm="1">
        <f t="array" ref="AM4305">IFERROR(INDEX(IF($AG4305&lt;=$AN4305,레드마인_배치!J:J,레드마인_서비스!J:J),콜트리분석!$AI4305),"")</f>
        <v/>
      </c>
      <c r="AN4305" s="3">
        <v>3</v>
      </c>
      <c r="AO4305" s="15" t="str">
        <f ca="1">IFERROR(INDEX(레드마인_배치!E:E,MATCH(OFFSET(A4305,,AN4305),레드마인_배치!G:G,0)),"")</f>
        <v>미대상</v>
      </c>
      <c r="AP4305" t="s">
        <v>3330</v>
      </c>
    </row>
    <row r="4306" spans="1:42" hidden="1">
      <c r="A4306" s="3" t="s">
        <v>955</v>
      </c>
      <c r="B4306" s="3" t="s">
        <v>3207</v>
      </c>
      <c r="C4306" s="3" t="s">
        <v>3209</v>
      </c>
      <c r="D4306" s="3" t="s">
        <v>677</v>
      </c>
      <c r="E4306" s="3" t="s">
        <v>3041</v>
      </c>
      <c r="F4306" s="3" t="s">
        <v>3042</v>
      </c>
      <c r="G4306" s="3" t="s">
        <v>3042</v>
      </c>
      <c r="H4306" s="3" t="s">
        <v>3042</v>
      </c>
      <c r="I4306" s="3" t="s">
        <v>3042</v>
      </c>
      <c r="J4306" s="3" t="s">
        <v>3042</v>
      </c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>
        <f t="shared" si="69"/>
        <v>9</v>
      </c>
      <c r="AH4306" s="3" t="s">
        <v>3042</v>
      </c>
      <c r="AI4306" s="3" t="str">
        <f>IFERROR(IF($AG4306&lt;=$AN4306,MATCH($AH4306,레드마인_배치!G:G,0),MATCH($AH4306,레드마인_서비스!G:G,0)),"")</f>
        <v/>
      </c>
      <c r="AJ4306" s="3" t="str" cm="1">
        <f t="array" ref="AJ4306">IFERROR(INDEX(IF($AG4306&lt;=$AN4306,레드마인_배치!E:E,레드마인_서비스!E:E),콜트리분석!$AI4306),"")</f>
        <v/>
      </c>
      <c r="AK4306" s="3" t="str" cm="1">
        <f t="array" ref="AK4306">IFERROR(INDEX(IF($AG4306&lt;=$AN4306,레드마인_배치!H:H,레드마인_서비스!H:H),콜트리분석!$AI4306),"")</f>
        <v/>
      </c>
      <c r="AL4306" s="3" t="str" cm="1">
        <f t="array" ref="AL4306">IFERROR(INDEX(IF($AG4306&lt;=$AN4306,레드마인_배치!I:I,레드마인_서비스!I:I),콜트리분석!$AI4306),"")</f>
        <v/>
      </c>
      <c r="AM4306" s="3" t="str" cm="1">
        <f t="array" ref="AM4306">IFERROR(INDEX(IF($AG4306&lt;=$AN4306,레드마인_배치!J:J,레드마인_서비스!J:J),콜트리분석!$AI4306),"")</f>
        <v/>
      </c>
      <c r="AN4306" s="3">
        <v>3</v>
      </c>
      <c r="AO4306" s="15" t="str">
        <f ca="1">IFERROR(INDEX(레드마인_배치!E:E,MATCH(OFFSET(A4306,,AN4306),레드마인_배치!G:G,0)),"")</f>
        <v>미대상</v>
      </c>
      <c r="AP4306" t="s">
        <v>3330</v>
      </c>
    </row>
    <row r="4307" spans="1:42" hidden="1">
      <c r="A4307" s="3" t="s">
        <v>955</v>
      </c>
      <c r="B4307" s="3" t="s">
        <v>3207</v>
      </c>
      <c r="C4307" s="3" t="s">
        <v>3209</v>
      </c>
      <c r="D4307" s="3" t="s">
        <v>677</v>
      </c>
      <c r="E4307" s="3" t="s">
        <v>3041</v>
      </c>
      <c r="F4307" s="3" t="s">
        <v>3042</v>
      </c>
      <c r="G4307" s="3" t="s">
        <v>3042</v>
      </c>
      <c r="H4307" s="3" t="s">
        <v>3042</v>
      </c>
      <c r="I4307" s="3" t="s">
        <v>3042</v>
      </c>
      <c r="J4307" s="3" t="s">
        <v>3042</v>
      </c>
      <c r="K4307" s="3" t="s">
        <v>2954</v>
      </c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>
        <f t="shared" si="69"/>
        <v>10</v>
      </c>
      <c r="AH4307" s="3" t="s">
        <v>2954</v>
      </c>
      <c r="AI4307" s="3" t="str">
        <f>IFERROR(IF($AG4307&lt;=$AN4307,MATCH($AH4307,레드마인_배치!G:G,0),MATCH($AH4307,레드마인_서비스!G:G,0)),"")</f>
        <v/>
      </c>
      <c r="AJ4307" s="3" t="str" cm="1">
        <f t="array" ref="AJ4307">IFERROR(INDEX(IF($AG4307&lt;=$AN4307,레드마인_배치!E:E,레드마인_서비스!E:E),콜트리분석!$AI4307),"")</f>
        <v/>
      </c>
      <c r="AK4307" s="3" t="str" cm="1">
        <f t="array" ref="AK4307">IFERROR(INDEX(IF($AG4307&lt;=$AN4307,레드마인_배치!H:H,레드마인_서비스!H:H),콜트리분석!$AI4307),"")</f>
        <v/>
      </c>
      <c r="AL4307" s="3" t="str" cm="1">
        <f t="array" ref="AL4307">IFERROR(INDEX(IF($AG4307&lt;=$AN4307,레드마인_배치!I:I,레드마인_서비스!I:I),콜트리분석!$AI4307),"")</f>
        <v/>
      </c>
      <c r="AM4307" s="3" t="str" cm="1">
        <f t="array" ref="AM4307">IFERROR(INDEX(IF($AG4307&lt;=$AN4307,레드마인_배치!J:J,레드마인_서비스!J:J),콜트리분석!$AI4307),"")</f>
        <v/>
      </c>
      <c r="AN4307" s="3">
        <v>3</v>
      </c>
      <c r="AO4307" s="15" t="str">
        <f ca="1">IFERROR(INDEX(레드마인_배치!E:E,MATCH(OFFSET(A4307,,AN4307),레드마인_배치!G:G,0)),"")</f>
        <v>미대상</v>
      </c>
      <c r="AP4307" t="s">
        <v>3330</v>
      </c>
    </row>
    <row r="4308" spans="1:42" hidden="1">
      <c r="A4308" s="3" t="s">
        <v>955</v>
      </c>
      <c r="B4308" s="3" t="s">
        <v>3207</v>
      </c>
      <c r="C4308" s="3" t="s">
        <v>3209</v>
      </c>
      <c r="D4308" s="3" t="s">
        <v>677</v>
      </c>
      <c r="E4308" s="3" t="s">
        <v>3041</v>
      </c>
      <c r="F4308" s="3" t="s">
        <v>3042</v>
      </c>
      <c r="G4308" s="3" t="s">
        <v>3042</v>
      </c>
      <c r="H4308" s="3" t="s">
        <v>3042</v>
      </c>
      <c r="I4308" s="3" t="s">
        <v>3042</v>
      </c>
      <c r="J4308" s="3" t="s">
        <v>3042</v>
      </c>
      <c r="K4308" s="3" t="s">
        <v>3042</v>
      </c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>
        <f t="shared" si="69"/>
        <v>10</v>
      </c>
      <c r="AH4308" s="3" t="s">
        <v>3042</v>
      </c>
      <c r="AI4308" s="3" t="str">
        <f>IFERROR(IF($AG4308&lt;=$AN4308,MATCH($AH4308,레드마인_배치!G:G,0),MATCH($AH4308,레드마인_서비스!G:G,0)),"")</f>
        <v/>
      </c>
      <c r="AJ4308" s="3" t="str" cm="1">
        <f t="array" ref="AJ4308">IFERROR(INDEX(IF($AG4308&lt;=$AN4308,레드마인_배치!E:E,레드마인_서비스!E:E),콜트리분석!$AI4308),"")</f>
        <v/>
      </c>
      <c r="AK4308" s="3" t="str" cm="1">
        <f t="array" ref="AK4308">IFERROR(INDEX(IF($AG4308&lt;=$AN4308,레드마인_배치!H:H,레드마인_서비스!H:H),콜트리분석!$AI4308),"")</f>
        <v/>
      </c>
      <c r="AL4308" s="3" t="str" cm="1">
        <f t="array" ref="AL4308">IFERROR(INDEX(IF($AG4308&lt;=$AN4308,레드마인_배치!I:I,레드마인_서비스!I:I),콜트리분석!$AI4308),"")</f>
        <v/>
      </c>
      <c r="AM4308" s="3" t="str" cm="1">
        <f t="array" ref="AM4308">IFERROR(INDEX(IF($AG4308&lt;=$AN4308,레드마인_배치!J:J,레드마인_서비스!J:J),콜트리분석!$AI4308),"")</f>
        <v/>
      </c>
      <c r="AN4308" s="3">
        <v>3</v>
      </c>
      <c r="AO4308" s="15" t="str">
        <f ca="1">IFERROR(INDEX(레드마인_배치!E:E,MATCH(OFFSET(A4308,,AN4308),레드마인_배치!G:G,0)),"")</f>
        <v>미대상</v>
      </c>
      <c r="AP4308" t="s">
        <v>3330</v>
      </c>
    </row>
    <row r="4309" spans="1:42" hidden="1">
      <c r="A4309" s="3" t="s">
        <v>955</v>
      </c>
      <c r="B4309" s="3" t="s">
        <v>3207</v>
      </c>
      <c r="C4309" s="3" t="s">
        <v>3209</v>
      </c>
      <c r="D4309" s="3" t="s">
        <v>677</v>
      </c>
      <c r="E4309" s="3" t="s">
        <v>3041</v>
      </c>
      <c r="F4309" s="3" t="s">
        <v>3042</v>
      </c>
      <c r="G4309" s="3" t="s">
        <v>3042</v>
      </c>
      <c r="H4309" s="3" t="s">
        <v>3042</v>
      </c>
      <c r="I4309" s="3" t="s">
        <v>3042</v>
      </c>
      <c r="J4309" s="3" t="s">
        <v>3042</v>
      </c>
      <c r="K4309" s="3" t="s">
        <v>3042</v>
      </c>
      <c r="L4309" s="3" t="s">
        <v>2954</v>
      </c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>
        <f t="shared" si="69"/>
        <v>11</v>
      </c>
      <c r="AH4309" s="3" t="s">
        <v>2954</v>
      </c>
      <c r="AI4309" s="3" t="str">
        <f>IFERROR(IF($AG4309&lt;=$AN4309,MATCH($AH4309,레드마인_배치!G:G,0),MATCH($AH4309,레드마인_서비스!G:G,0)),"")</f>
        <v/>
      </c>
      <c r="AJ4309" s="3" t="str" cm="1">
        <f t="array" ref="AJ4309">IFERROR(INDEX(IF($AG4309&lt;=$AN4309,레드마인_배치!E:E,레드마인_서비스!E:E),콜트리분석!$AI4309),"")</f>
        <v/>
      </c>
      <c r="AK4309" s="3" t="str" cm="1">
        <f t="array" ref="AK4309">IFERROR(INDEX(IF($AG4309&lt;=$AN4309,레드마인_배치!H:H,레드마인_서비스!H:H),콜트리분석!$AI4309),"")</f>
        <v/>
      </c>
      <c r="AL4309" s="3" t="str" cm="1">
        <f t="array" ref="AL4309">IFERROR(INDEX(IF($AG4309&lt;=$AN4309,레드마인_배치!I:I,레드마인_서비스!I:I),콜트리분석!$AI4309),"")</f>
        <v/>
      </c>
      <c r="AM4309" s="3" t="str" cm="1">
        <f t="array" ref="AM4309">IFERROR(INDEX(IF($AG4309&lt;=$AN4309,레드마인_배치!J:J,레드마인_서비스!J:J),콜트리분석!$AI4309),"")</f>
        <v/>
      </c>
      <c r="AN4309" s="3">
        <v>3</v>
      </c>
      <c r="AO4309" s="15" t="str">
        <f ca="1">IFERROR(INDEX(레드마인_배치!E:E,MATCH(OFFSET(A4309,,AN4309),레드마인_배치!G:G,0)),"")</f>
        <v>미대상</v>
      </c>
      <c r="AP4309" t="s">
        <v>3330</v>
      </c>
    </row>
    <row r="4310" spans="1:42" hidden="1">
      <c r="A4310" s="3" t="s">
        <v>955</v>
      </c>
      <c r="B4310" s="3" t="s">
        <v>3207</v>
      </c>
      <c r="C4310" s="3" t="s">
        <v>3209</v>
      </c>
      <c r="D4310" s="3" t="s">
        <v>677</v>
      </c>
      <c r="E4310" s="3" t="s">
        <v>3041</v>
      </c>
      <c r="F4310" s="3" t="s">
        <v>3042</v>
      </c>
      <c r="G4310" s="3" t="s">
        <v>3042</v>
      </c>
      <c r="H4310" s="3" t="s">
        <v>3042</v>
      </c>
      <c r="I4310" s="3" t="s">
        <v>3042</v>
      </c>
      <c r="J4310" s="3" t="s">
        <v>3042</v>
      </c>
      <c r="K4310" s="3" t="s">
        <v>3042</v>
      </c>
      <c r="L4310" s="3" t="s">
        <v>3042</v>
      </c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>
        <f t="shared" si="69"/>
        <v>11</v>
      </c>
      <c r="AH4310" s="3" t="s">
        <v>3042</v>
      </c>
      <c r="AI4310" s="3" t="str">
        <f>IFERROR(IF($AG4310&lt;=$AN4310,MATCH($AH4310,레드마인_배치!G:G,0),MATCH($AH4310,레드마인_서비스!G:G,0)),"")</f>
        <v/>
      </c>
      <c r="AJ4310" s="3" t="str" cm="1">
        <f t="array" ref="AJ4310">IFERROR(INDEX(IF($AG4310&lt;=$AN4310,레드마인_배치!E:E,레드마인_서비스!E:E),콜트리분석!$AI4310),"")</f>
        <v/>
      </c>
      <c r="AK4310" s="3" t="str" cm="1">
        <f t="array" ref="AK4310">IFERROR(INDEX(IF($AG4310&lt;=$AN4310,레드마인_배치!H:H,레드마인_서비스!H:H),콜트리분석!$AI4310),"")</f>
        <v/>
      </c>
      <c r="AL4310" s="3" t="str" cm="1">
        <f t="array" ref="AL4310">IFERROR(INDEX(IF($AG4310&lt;=$AN4310,레드마인_배치!I:I,레드마인_서비스!I:I),콜트리분석!$AI4310),"")</f>
        <v/>
      </c>
      <c r="AM4310" s="3" t="str" cm="1">
        <f t="array" ref="AM4310">IFERROR(INDEX(IF($AG4310&lt;=$AN4310,레드마인_배치!J:J,레드마인_서비스!J:J),콜트리분석!$AI4310),"")</f>
        <v/>
      </c>
      <c r="AN4310" s="3">
        <v>3</v>
      </c>
      <c r="AO4310" s="15" t="str">
        <f ca="1">IFERROR(INDEX(레드마인_배치!E:E,MATCH(OFFSET(A4310,,AN4310),레드마인_배치!G:G,0)),"")</f>
        <v>미대상</v>
      </c>
      <c r="AP4310" t="s">
        <v>3330</v>
      </c>
    </row>
    <row r="4311" spans="1:42" hidden="1">
      <c r="A4311" s="3" t="s">
        <v>955</v>
      </c>
      <c r="B4311" s="3" t="s">
        <v>3207</v>
      </c>
      <c r="C4311" s="3" t="s">
        <v>3209</v>
      </c>
      <c r="D4311" s="3" t="s">
        <v>677</v>
      </c>
      <c r="E4311" s="3" t="s">
        <v>3041</v>
      </c>
      <c r="F4311" s="3" t="s">
        <v>3042</v>
      </c>
      <c r="G4311" s="3" t="s">
        <v>3042</v>
      </c>
      <c r="H4311" s="3" t="s">
        <v>3042</v>
      </c>
      <c r="I4311" s="3" t="s">
        <v>3042</v>
      </c>
      <c r="J4311" s="3" t="s">
        <v>3042</v>
      </c>
      <c r="K4311" s="3" t="s">
        <v>3042</v>
      </c>
      <c r="L4311" s="3" t="s">
        <v>3042</v>
      </c>
      <c r="M4311" s="3" t="s">
        <v>2954</v>
      </c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>
        <f t="shared" si="69"/>
        <v>12</v>
      </c>
      <c r="AH4311" s="3" t="s">
        <v>2954</v>
      </c>
      <c r="AI4311" s="3" t="str">
        <f>IFERROR(IF($AG4311&lt;=$AN4311,MATCH($AH4311,레드마인_배치!G:G,0),MATCH($AH4311,레드마인_서비스!G:G,0)),"")</f>
        <v/>
      </c>
      <c r="AJ4311" s="3" t="str" cm="1">
        <f t="array" ref="AJ4311">IFERROR(INDEX(IF($AG4311&lt;=$AN4311,레드마인_배치!E:E,레드마인_서비스!E:E),콜트리분석!$AI4311),"")</f>
        <v/>
      </c>
      <c r="AK4311" s="3" t="str" cm="1">
        <f t="array" ref="AK4311">IFERROR(INDEX(IF($AG4311&lt;=$AN4311,레드마인_배치!H:H,레드마인_서비스!H:H),콜트리분석!$AI4311),"")</f>
        <v/>
      </c>
      <c r="AL4311" s="3" t="str" cm="1">
        <f t="array" ref="AL4311">IFERROR(INDEX(IF($AG4311&lt;=$AN4311,레드마인_배치!I:I,레드마인_서비스!I:I),콜트리분석!$AI4311),"")</f>
        <v/>
      </c>
      <c r="AM4311" s="3" t="str" cm="1">
        <f t="array" ref="AM4311">IFERROR(INDEX(IF($AG4311&lt;=$AN4311,레드마인_배치!J:J,레드마인_서비스!J:J),콜트리분석!$AI4311),"")</f>
        <v/>
      </c>
      <c r="AN4311" s="3">
        <v>3</v>
      </c>
      <c r="AO4311" s="15" t="str">
        <f ca="1">IFERROR(INDEX(레드마인_배치!E:E,MATCH(OFFSET(A4311,,AN4311),레드마인_배치!G:G,0)),"")</f>
        <v>미대상</v>
      </c>
      <c r="AP4311" t="s">
        <v>3330</v>
      </c>
    </row>
    <row r="4312" spans="1:42" hidden="1">
      <c r="A4312" s="3" t="s">
        <v>955</v>
      </c>
      <c r="B4312" s="3" t="s">
        <v>3207</v>
      </c>
      <c r="C4312" s="3" t="s">
        <v>3209</v>
      </c>
      <c r="D4312" s="3" t="s">
        <v>677</v>
      </c>
      <c r="E4312" s="3" t="s">
        <v>3041</v>
      </c>
      <c r="F4312" s="3" t="s">
        <v>3042</v>
      </c>
      <c r="G4312" s="3" t="s">
        <v>3042</v>
      </c>
      <c r="H4312" s="3" t="s">
        <v>3042</v>
      </c>
      <c r="I4312" s="3" t="s">
        <v>3042</v>
      </c>
      <c r="J4312" s="3" t="s">
        <v>3042</v>
      </c>
      <c r="K4312" s="3" t="s">
        <v>3042</v>
      </c>
      <c r="L4312" s="3" t="s">
        <v>3042</v>
      </c>
      <c r="M4312" s="3" t="s">
        <v>3042</v>
      </c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>
        <f t="shared" si="69"/>
        <v>12</v>
      </c>
      <c r="AH4312" s="3" t="s">
        <v>3042</v>
      </c>
      <c r="AI4312" s="3" t="str">
        <f>IFERROR(IF($AG4312&lt;=$AN4312,MATCH($AH4312,레드마인_배치!G:G,0),MATCH($AH4312,레드마인_서비스!G:G,0)),"")</f>
        <v/>
      </c>
      <c r="AJ4312" s="3" t="str" cm="1">
        <f t="array" ref="AJ4312">IFERROR(INDEX(IF($AG4312&lt;=$AN4312,레드마인_배치!E:E,레드마인_서비스!E:E),콜트리분석!$AI4312),"")</f>
        <v/>
      </c>
      <c r="AK4312" s="3" t="str" cm="1">
        <f t="array" ref="AK4312">IFERROR(INDEX(IF($AG4312&lt;=$AN4312,레드마인_배치!H:H,레드마인_서비스!H:H),콜트리분석!$AI4312),"")</f>
        <v/>
      </c>
      <c r="AL4312" s="3" t="str" cm="1">
        <f t="array" ref="AL4312">IFERROR(INDEX(IF($AG4312&lt;=$AN4312,레드마인_배치!I:I,레드마인_서비스!I:I),콜트리분석!$AI4312),"")</f>
        <v/>
      </c>
      <c r="AM4312" s="3" t="str" cm="1">
        <f t="array" ref="AM4312">IFERROR(INDEX(IF($AG4312&lt;=$AN4312,레드마인_배치!J:J,레드마인_서비스!J:J),콜트리분석!$AI4312),"")</f>
        <v/>
      </c>
      <c r="AN4312" s="3">
        <v>3</v>
      </c>
      <c r="AO4312" s="15" t="str">
        <f ca="1">IFERROR(INDEX(레드마인_배치!E:E,MATCH(OFFSET(A4312,,AN4312),레드마인_배치!G:G,0)),"")</f>
        <v>미대상</v>
      </c>
      <c r="AP4312" t="s">
        <v>3330</v>
      </c>
    </row>
    <row r="4313" spans="1:42" hidden="1">
      <c r="A4313" s="3" t="s">
        <v>955</v>
      </c>
      <c r="B4313" s="3" t="s">
        <v>3207</v>
      </c>
      <c r="C4313" s="3" t="s">
        <v>3209</v>
      </c>
      <c r="D4313" s="3" t="s">
        <v>677</v>
      </c>
      <c r="E4313" s="3" t="s">
        <v>3041</v>
      </c>
      <c r="F4313" s="3" t="s">
        <v>3042</v>
      </c>
      <c r="G4313" s="3" t="s">
        <v>3042</v>
      </c>
      <c r="H4313" s="3" t="s">
        <v>3042</v>
      </c>
      <c r="I4313" s="3" t="s">
        <v>3042</v>
      </c>
      <c r="J4313" s="3" t="s">
        <v>3042</v>
      </c>
      <c r="K4313" s="3" t="s">
        <v>3042</v>
      </c>
      <c r="L4313" s="3" t="s">
        <v>3042</v>
      </c>
      <c r="M4313" s="3" t="s">
        <v>3042</v>
      </c>
      <c r="N4313" s="3" t="s">
        <v>2954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>
        <f t="shared" si="69"/>
        <v>13</v>
      </c>
      <c r="AH4313" s="3" t="s">
        <v>2954</v>
      </c>
      <c r="AI4313" s="3" t="str">
        <f>IFERROR(IF($AG4313&lt;=$AN4313,MATCH($AH4313,레드마인_배치!G:G,0),MATCH($AH4313,레드마인_서비스!G:G,0)),"")</f>
        <v/>
      </c>
      <c r="AJ4313" s="3" t="str" cm="1">
        <f t="array" ref="AJ4313">IFERROR(INDEX(IF($AG4313&lt;=$AN4313,레드마인_배치!E:E,레드마인_서비스!E:E),콜트리분석!$AI4313),"")</f>
        <v/>
      </c>
      <c r="AK4313" s="3" t="str" cm="1">
        <f t="array" ref="AK4313">IFERROR(INDEX(IF($AG4313&lt;=$AN4313,레드마인_배치!H:H,레드마인_서비스!H:H),콜트리분석!$AI4313),"")</f>
        <v/>
      </c>
      <c r="AL4313" s="3" t="str" cm="1">
        <f t="array" ref="AL4313">IFERROR(INDEX(IF($AG4313&lt;=$AN4313,레드마인_배치!I:I,레드마인_서비스!I:I),콜트리분석!$AI4313),"")</f>
        <v/>
      </c>
      <c r="AM4313" s="3" t="str" cm="1">
        <f t="array" ref="AM4313">IFERROR(INDEX(IF($AG4313&lt;=$AN4313,레드마인_배치!J:J,레드마인_서비스!J:J),콜트리분석!$AI4313),"")</f>
        <v/>
      </c>
      <c r="AN4313" s="3">
        <v>3</v>
      </c>
      <c r="AO4313" s="15" t="str">
        <f ca="1">IFERROR(INDEX(레드마인_배치!E:E,MATCH(OFFSET(A4313,,AN4313),레드마인_배치!G:G,0)),"")</f>
        <v>미대상</v>
      </c>
      <c r="AP4313" t="s">
        <v>3330</v>
      </c>
    </row>
    <row r="4314" spans="1:42" hidden="1">
      <c r="A4314" s="3" t="s">
        <v>955</v>
      </c>
      <c r="B4314" s="3" t="s">
        <v>3207</v>
      </c>
      <c r="C4314" s="3" t="s">
        <v>3209</v>
      </c>
      <c r="D4314" s="3" t="s">
        <v>677</v>
      </c>
      <c r="E4314" s="3" t="s">
        <v>3041</v>
      </c>
      <c r="F4314" s="3" t="s">
        <v>3042</v>
      </c>
      <c r="G4314" s="3" t="s">
        <v>3042</v>
      </c>
      <c r="H4314" s="3" t="s">
        <v>3042</v>
      </c>
      <c r="I4314" s="3" t="s">
        <v>3042</v>
      </c>
      <c r="J4314" s="3" t="s">
        <v>3042</v>
      </c>
      <c r="K4314" s="3" t="s">
        <v>3042</v>
      </c>
      <c r="L4314" s="3" t="s">
        <v>3042</v>
      </c>
      <c r="M4314" s="3" t="s">
        <v>3042</v>
      </c>
      <c r="N4314" s="3" t="s">
        <v>3042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>
        <f t="shared" si="69"/>
        <v>13</v>
      </c>
      <c r="AH4314" s="3" t="s">
        <v>3042</v>
      </c>
      <c r="AI4314" s="3" t="str">
        <f>IFERROR(IF($AG4314&lt;=$AN4314,MATCH($AH4314,레드마인_배치!G:G,0),MATCH($AH4314,레드마인_서비스!G:G,0)),"")</f>
        <v/>
      </c>
      <c r="AJ4314" s="3" t="str" cm="1">
        <f t="array" ref="AJ4314">IFERROR(INDEX(IF($AG4314&lt;=$AN4314,레드마인_배치!E:E,레드마인_서비스!E:E),콜트리분석!$AI4314),"")</f>
        <v/>
      </c>
      <c r="AK4314" s="3" t="str" cm="1">
        <f t="array" ref="AK4314">IFERROR(INDEX(IF($AG4314&lt;=$AN4314,레드마인_배치!H:H,레드마인_서비스!H:H),콜트리분석!$AI4314),"")</f>
        <v/>
      </c>
      <c r="AL4314" s="3" t="str" cm="1">
        <f t="array" ref="AL4314">IFERROR(INDEX(IF($AG4314&lt;=$AN4314,레드마인_배치!I:I,레드마인_서비스!I:I),콜트리분석!$AI4314),"")</f>
        <v/>
      </c>
      <c r="AM4314" s="3" t="str" cm="1">
        <f t="array" ref="AM4314">IFERROR(INDEX(IF($AG4314&lt;=$AN4314,레드마인_배치!J:J,레드마인_서비스!J:J),콜트리분석!$AI4314),"")</f>
        <v/>
      </c>
      <c r="AN4314" s="3">
        <v>3</v>
      </c>
      <c r="AO4314" s="15" t="str">
        <f ca="1">IFERROR(INDEX(레드마인_배치!E:E,MATCH(OFFSET(A4314,,AN4314),레드마인_배치!G:G,0)),"")</f>
        <v>미대상</v>
      </c>
      <c r="AP4314" t="s">
        <v>3330</v>
      </c>
    </row>
    <row r="4315" spans="1:42" hidden="1">
      <c r="A4315" s="3" t="s">
        <v>955</v>
      </c>
      <c r="B4315" s="3" t="s">
        <v>3207</v>
      </c>
      <c r="C4315" s="3" t="s">
        <v>3209</v>
      </c>
      <c r="D4315" s="3" t="s">
        <v>677</v>
      </c>
      <c r="E4315" s="3" t="s">
        <v>3041</v>
      </c>
      <c r="F4315" s="3" t="s">
        <v>3042</v>
      </c>
      <c r="G4315" s="3" t="s">
        <v>3042</v>
      </c>
      <c r="H4315" s="3" t="s">
        <v>3042</v>
      </c>
      <c r="I4315" s="3" t="s">
        <v>3042</v>
      </c>
      <c r="J4315" s="3" t="s">
        <v>3042</v>
      </c>
      <c r="K4315" s="3" t="s">
        <v>3042</v>
      </c>
      <c r="L4315" s="3" t="s">
        <v>3042</v>
      </c>
      <c r="M4315" s="3" t="s">
        <v>3042</v>
      </c>
      <c r="N4315" s="3" t="s">
        <v>3042</v>
      </c>
      <c r="O4315" s="3" t="s">
        <v>2954</v>
      </c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>
        <f t="shared" ref="AG4315:AG4378" si="70">COUNTA(B4315:AF4315)</f>
        <v>14</v>
      </c>
      <c r="AH4315" s="3" t="s">
        <v>2954</v>
      </c>
      <c r="AI4315" s="3" t="str">
        <f>IFERROR(IF($AG4315&lt;=$AN4315,MATCH($AH4315,레드마인_배치!G:G,0),MATCH($AH4315,레드마인_서비스!G:G,0)),"")</f>
        <v/>
      </c>
      <c r="AJ4315" s="3" t="str" cm="1">
        <f t="array" ref="AJ4315">IFERROR(INDEX(IF($AG4315&lt;=$AN4315,레드마인_배치!E:E,레드마인_서비스!E:E),콜트리분석!$AI4315),"")</f>
        <v/>
      </c>
      <c r="AK4315" s="3" t="str" cm="1">
        <f t="array" ref="AK4315">IFERROR(INDEX(IF($AG4315&lt;=$AN4315,레드마인_배치!H:H,레드마인_서비스!H:H),콜트리분석!$AI4315),"")</f>
        <v/>
      </c>
      <c r="AL4315" s="3" t="str" cm="1">
        <f t="array" ref="AL4315">IFERROR(INDEX(IF($AG4315&lt;=$AN4315,레드마인_배치!I:I,레드마인_서비스!I:I),콜트리분석!$AI4315),"")</f>
        <v/>
      </c>
      <c r="AM4315" s="3" t="str" cm="1">
        <f t="array" ref="AM4315">IFERROR(INDEX(IF($AG4315&lt;=$AN4315,레드마인_배치!J:J,레드마인_서비스!J:J),콜트리분석!$AI4315),"")</f>
        <v/>
      </c>
      <c r="AN4315" s="3">
        <v>3</v>
      </c>
      <c r="AO4315" s="15" t="str">
        <f ca="1">IFERROR(INDEX(레드마인_배치!E:E,MATCH(OFFSET(A4315,,AN4315),레드마인_배치!G:G,0)),"")</f>
        <v>미대상</v>
      </c>
      <c r="AP4315" t="s">
        <v>3330</v>
      </c>
    </row>
    <row r="4316" spans="1:42" hidden="1">
      <c r="A4316" s="3" t="s">
        <v>955</v>
      </c>
      <c r="B4316" s="3" t="s">
        <v>3207</v>
      </c>
      <c r="C4316" s="3" t="s">
        <v>3209</v>
      </c>
      <c r="D4316" s="3" t="s">
        <v>677</v>
      </c>
      <c r="E4316" s="3" t="s">
        <v>3041</v>
      </c>
      <c r="F4316" s="3" t="s">
        <v>3042</v>
      </c>
      <c r="G4316" s="3" t="s">
        <v>3042</v>
      </c>
      <c r="H4316" s="3" t="s">
        <v>3042</v>
      </c>
      <c r="I4316" s="3" t="s">
        <v>3042</v>
      </c>
      <c r="J4316" s="3" t="s">
        <v>3042</v>
      </c>
      <c r="K4316" s="3" t="s">
        <v>3042</v>
      </c>
      <c r="L4316" s="3" t="s">
        <v>3042</v>
      </c>
      <c r="M4316" s="3" t="s">
        <v>3042</v>
      </c>
      <c r="N4316" s="3" t="s">
        <v>3042</v>
      </c>
      <c r="O4316" s="3" t="s">
        <v>3042</v>
      </c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>
        <f t="shared" si="70"/>
        <v>14</v>
      </c>
      <c r="AH4316" s="3" t="s">
        <v>3042</v>
      </c>
      <c r="AI4316" s="3" t="str">
        <f>IFERROR(IF($AG4316&lt;=$AN4316,MATCH($AH4316,레드마인_배치!G:G,0),MATCH($AH4316,레드마인_서비스!G:G,0)),"")</f>
        <v/>
      </c>
      <c r="AJ4316" s="3" t="str" cm="1">
        <f t="array" ref="AJ4316">IFERROR(INDEX(IF($AG4316&lt;=$AN4316,레드마인_배치!E:E,레드마인_서비스!E:E),콜트리분석!$AI4316),"")</f>
        <v/>
      </c>
      <c r="AK4316" s="3" t="str" cm="1">
        <f t="array" ref="AK4316">IFERROR(INDEX(IF($AG4316&lt;=$AN4316,레드마인_배치!H:H,레드마인_서비스!H:H),콜트리분석!$AI4316),"")</f>
        <v/>
      </c>
      <c r="AL4316" s="3" t="str" cm="1">
        <f t="array" ref="AL4316">IFERROR(INDEX(IF($AG4316&lt;=$AN4316,레드마인_배치!I:I,레드마인_서비스!I:I),콜트리분석!$AI4316),"")</f>
        <v/>
      </c>
      <c r="AM4316" s="3" t="str" cm="1">
        <f t="array" ref="AM4316">IFERROR(INDEX(IF($AG4316&lt;=$AN4316,레드마인_배치!J:J,레드마인_서비스!J:J),콜트리분석!$AI4316),"")</f>
        <v/>
      </c>
      <c r="AN4316" s="3">
        <v>3</v>
      </c>
      <c r="AO4316" s="15" t="str">
        <f ca="1">IFERROR(INDEX(레드마인_배치!E:E,MATCH(OFFSET(A4316,,AN4316),레드마인_배치!G:G,0)),"")</f>
        <v>미대상</v>
      </c>
      <c r="AP4316" t="s">
        <v>3330</v>
      </c>
    </row>
    <row r="4317" spans="1:42" hidden="1">
      <c r="A4317" s="3" t="s">
        <v>955</v>
      </c>
      <c r="B4317" s="3" t="s">
        <v>3207</v>
      </c>
      <c r="C4317" s="3" t="s">
        <v>3209</v>
      </c>
      <c r="D4317" s="3" t="s">
        <v>677</v>
      </c>
      <c r="E4317" s="3" t="s">
        <v>3041</v>
      </c>
      <c r="F4317" s="3" t="s">
        <v>3042</v>
      </c>
      <c r="G4317" s="3" t="s">
        <v>3042</v>
      </c>
      <c r="H4317" s="3" t="s">
        <v>3042</v>
      </c>
      <c r="I4317" s="3" t="s">
        <v>3042</v>
      </c>
      <c r="J4317" s="3" t="s">
        <v>3042</v>
      </c>
      <c r="K4317" s="3" t="s">
        <v>3042</v>
      </c>
      <c r="L4317" s="3" t="s">
        <v>3042</v>
      </c>
      <c r="M4317" s="3" t="s">
        <v>3042</v>
      </c>
      <c r="N4317" s="3" t="s">
        <v>3042</v>
      </c>
      <c r="O4317" s="3" t="s">
        <v>3042</v>
      </c>
      <c r="P4317" s="3" t="s">
        <v>2954</v>
      </c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>
        <f t="shared" si="70"/>
        <v>15</v>
      </c>
      <c r="AH4317" s="3" t="s">
        <v>2954</v>
      </c>
      <c r="AI4317" s="3" t="str">
        <f>IFERROR(IF($AG4317&lt;=$AN4317,MATCH($AH4317,레드마인_배치!G:G,0),MATCH($AH4317,레드마인_서비스!G:G,0)),"")</f>
        <v/>
      </c>
      <c r="AJ4317" s="3" t="str" cm="1">
        <f t="array" ref="AJ4317">IFERROR(INDEX(IF($AG4317&lt;=$AN4317,레드마인_배치!E:E,레드마인_서비스!E:E),콜트리분석!$AI4317),"")</f>
        <v/>
      </c>
      <c r="AK4317" s="3" t="str" cm="1">
        <f t="array" ref="AK4317">IFERROR(INDEX(IF($AG4317&lt;=$AN4317,레드마인_배치!H:H,레드마인_서비스!H:H),콜트리분석!$AI4317),"")</f>
        <v/>
      </c>
      <c r="AL4317" s="3" t="str" cm="1">
        <f t="array" ref="AL4317">IFERROR(INDEX(IF($AG4317&lt;=$AN4317,레드마인_배치!I:I,레드마인_서비스!I:I),콜트리분석!$AI4317),"")</f>
        <v/>
      </c>
      <c r="AM4317" s="3" t="str" cm="1">
        <f t="array" ref="AM4317">IFERROR(INDEX(IF($AG4317&lt;=$AN4317,레드마인_배치!J:J,레드마인_서비스!J:J),콜트리분석!$AI4317),"")</f>
        <v/>
      </c>
      <c r="AN4317" s="3">
        <v>3</v>
      </c>
      <c r="AO4317" s="15" t="str">
        <f ca="1">IFERROR(INDEX(레드마인_배치!E:E,MATCH(OFFSET(A4317,,AN4317),레드마인_배치!G:G,0)),"")</f>
        <v>미대상</v>
      </c>
      <c r="AP4317" t="s">
        <v>3330</v>
      </c>
    </row>
    <row r="4318" spans="1:42" hidden="1">
      <c r="A4318" s="3" t="s">
        <v>955</v>
      </c>
      <c r="B4318" s="3" t="s">
        <v>3207</v>
      </c>
      <c r="C4318" s="3" t="s">
        <v>3209</v>
      </c>
      <c r="D4318" s="3" t="s">
        <v>677</v>
      </c>
      <c r="E4318" s="3" t="s">
        <v>3041</v>
      </c>
      <c r="F4318" s="3" t="s">
        <v>3042</v>
      </c>
      <c r="G4318" s="3" t="s">
        <v>3042</v>
      </c>
      <c r="H4318" s="3" t="s">
        <v>3042</v>
      </c>
      <c r="I4318" s="3" t="s">
        <v>3042</v>
      </c>
      <c r="J4318" s="3" t="s">
        <v>3042</v>
      </c>
      <c r="K4318" s="3" t="s">
        <v>3042</v>
      </c>
      <c r="L4318" s="3" t="s">
        <v>3042</v>
      </c>
      <c r="M4318" s="3" t="s">
        <v>3042</v>
      </c>
      <c r="N4318" s="3" t="s">
        <v>3042</v>
      </c>
      <c r="O4318" s="3" t="s">
        <v>3042</v>
      </c>
      <c r="P4318" s="3" t="s">
        <v>3042</v>
      </c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>
        <f t="shared" si="70"/>
        <v>15</v>
      </c>
      <c r="AH4318" s="3" t="s">
        <v>3042</v>
      </c>
      <c r="AI4318" s="3" t="str">
        <f>IFERROR(IF($AG4318&lt;=$AN4318,MATCH($AH4318,레드마인_배치!G:G,0),MATCH($AH4318,레드마인_서비스!G:G,0)),"")</f>
        <v/>
      </c>
      <c r="AJ4318" s="3" t="str" cm="1">
        <f t="array" ref="AJ4318">IFERROR(INDEX(IF($AG4318&lt;=$AN4318,레드마인_배치!E:E,레드마인_서비스!E:E),콜트리분석!$AI4318),"")</f>
        <v/>
      </c>
      <c r="AK4318" s="3" t="str" cm="1">
        <f t="array" ref="AK4318">IFERROR(INDEX(IF($AG4318&lt;=$AN4318,레드마인_배치!H:H,레드마인_서비스!H:H),콜트리분석!$AI4318),"")</f>
        <v/>
      </c>
      <c r="AL4318" s="3" t="str" cm="1">
        <f t="array" ref="AL4318">IFERROR(INDEX(IF($AG4318&lt;=$AN4318,레드마인_배치!I:I,레드마인_서비스!I:I),콜트리분석!$AI4318),"")</f>
        <v/>
      </c>
      <c r="AM4318" s="3" t="str" cm="1">
        <f t="array" ref="AM4318">IFERROR(INDEX(IF($AG4318&lt;=$AN4318,레드마인_배치!J:J,레드마인_서비스!J:J),콜트리분석!$AI4318),"")</f>
        <v/>
      </c>
      <c r="AN4318" s="3">
        <v>3</v>
      </c>
      <c r="AO4318" s="15" t="str">
        <f ca="1">IFERROR(INDEX(레드마인_배치!E:E,MATCH(OFFSET(A4318,,AN4318),레드마인_배치!G:G,0)),"")</f>
        <v>미대상</v>
      </c>
      <c r="AP4318" t="s">
        <v>3330</v>
      </c>
    </row>
    <row r="4319" spans="1:42" hidden="1">
      <c r="A4319" s="3" t="s">
        <v>955</v>
      </c>
      <c r="B4319" s="3" t="s">
        <v>3207</v>
      </c>
      <c r="C4319" s="3" t="s">
        <v>3209</v>
      </c>
      <c r="D4319" s="3" t="s">
        <v>677</v>
      </c>
      <c r="E4319" s="3" t="s">
        <v>3041</v>
      </c>
      <c r="F4319" s="3" t="s">
        <v>3042</v>
      </c>
      <c r="G4319" s="3" t="s">
        <v>3042</v>
      </c>
      <c r="H4319" s="3" t="s">
        <v>3042</v>
      </c>
      <c r="I4319" s="3" t="s">
        <v>3042</v>
      </c>
      <c r="J4319" s="3" t="s">
        <v>3042</v>
      </c>
      <c r="K4319" s="3" t="s">
        <v>3042</v>
      </c>
      <c r="L4319" s="3" t="s">
        <v>3042</v>
      </c>
      <c r="M4319" s="3" t="s">
        <v>3042</v>
      </c>
      <c r="N4319" s="3" t="s">
        <v>3042</v>
      </c>
      <c r="O4319" s="3" t="s">
        <v>3042</v>
      </c>
      <c r="P4319" s="3" t="s">
        <v>3042</v>
      </c>
      <c r="Q4319" s="3" t="s">
        <v>2954</v>
      </c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>
        <f t="shared" si="70"/>
        <v>16</v>
      </c>
      <c r="AH4319" s="3" t="s">
        <v>2954</v>
      </c>
      <c r="AI4319" s="3" t="str">
        <f>IFERROR(IF($AG4319&lt;=$AN4319,MATCH($AH4319,레드마인_배치!G:G,0),MATCH($AH4319,레드마인_서비스!G:G,0)),"")</f>
        <v/>
      </c>
      <c r="AJ4319" s="3" t="str" cm="1">
        <f t="array" ref="AJ4319">IFERROR(INDEX(IF($AG4319&lt;=$AN4319,레드마인_배치!E:E,레드마인_서비스!E:E),콜트리분석!$AI4319),"")</f>
        <v/>
      </c>
      <c r="AK4319" s="3" t="str" cm="1">
        <f t="array" ref="AK4319">IFERROR(INDEX(IF($AG4319&lt;=$AN4319,레드마인_배치!H:H,레드마인_서비스!H:H),콜트리분석!$AI4319),"")</f>
        <v/>
      </c>
      <c r="AL4319" s="3" t="str" cm="1">
        <f t="array" ref="AL4319">IFERROR(INDEX(IF($AG4319&lt;=$AN4319,레드마인_배치!I:I,레드마인_서비스!I:I),콜트리분석!$AI4319),"")</f>
        <v/>
      </c>
      <c r="AM4319" s="3" t="str" cm="1">
        <f t="array" ref="AM4319">IFERROR(INDEX(IF($AG4319&lt;=$AN4319,레드마인_배치!J:J,레드마인_서비스!J:J),콜트리분석!$AI4319),"")</f>
        <v/>
      </c>
      <c r="AN4319" s="3">
        <v>3</v>
      </c>
      <c r="AO4319" s="15" t="str">
        <f ca="1">IFERROR(INDEX(레드마인_배치!E:E,MATCH(OFFSET(A4319,,AN4319),레드마인_배치!G:G,0)),"")</f>
        <v>미대상</v>
      </c>
      <c r="AP4319" t="s">
        <v>3330</v>
      </c>
    </row>
    <row r="4320" spans="1:42" hidden="1">
      <c r="A4320" s="3" t="s">
        <v>955</v>
      </c>
      <c r="B4320" s="3" t="s">
        <v>3207</v>
      </c>
      <c r="C4320" s="3" t="s">
        <v>3209</v>
      </c>
      <c r="D4320" s="3" t="s">
        <v>677</v>
      </c>
      <c r="E4320" s="3" t="s">
        <v>3041</v>
      </c>
      <c r="F4320" s="3" t="s">
        <v>3042</v>
      </c>
      <c r="G4320" s="3" t="s">
        <v>3042</v>
      </c>
      <c r="H4320" s="3" t="s">
        <v>3042</v>
      </c>
      <c r="I4320" s="3" t="s">
        <v>3042</v>
      </c>
      <c r="J4320" s="3" t="s">
        <v>3042</v>
      </c>
      <c r="K4320" s="3" t="s">
        <v>3042</v>
      </c>
      <c r="L4320" s="3" t="s">
        <v>3042</v>
      </c>
      <c r="M4320" s="3" t="s">
        <v>3042</v>
      </c>
      <c r="N4320" s="3" t="s">
        <v>3042</v>
      </c>
      <c r="O4320" s="3" t="s">
        <v>3042</v>
      </c>
      <c r="P4320" s="3" t="s">
        <v>3042</v>
      </c>
      <c r="Q4320" s="3" t="s">
        <v>3042</v>
      </c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>
        <f t="shared" si="70"/>
        <v>16</v>
      </c>
      <c r="AH4320" s="3" t="s">
        <v>3042</v>
      </c>
      <c r="AI4320" s="3" t="str">
        <f>IFERROR(IF($AG4320&lt;=$AN4320,MATCH($AH4320,레드마인_배치!G:G,0),MATCH($AH4320,레드마인_서비스!G:G,0)),"")</f>
        <v/>
      </c>
      <c r="AJ4320" s="3" t="str" cm="1">
        <f t="array" ref="AJ4320">IFERROR(INDEX(IF($AG4320&lt;=$AN4320,레드마인_배치!E:E,레드마인_서비스!E:E),콜트리분석!$AI4320),"")</f>
        <v/>
      </c>
      <c r="AK4320" s="3" t="str" cm="1">
        <f t="array" ref="AK4320">IFERROR(INDEX(IF($AG4320&lt;=$AN4320,레드마인_배치!H:H,레드마인_서비스!H:H),콜트리분석!$AI4320),"")</f>
        <v/>
      </c>
      <c r="AL4320" s="3" t="str" cm="1">
        <f t="array" ref="AL4320">IFERROR(INDEX(IF($AG4320&lt;=$AN4320,레드마인_배치!I:I,레드마인_서비스!I:I),콜트리분석!$AI4320),"")</f>
        <v/>
      </c>
      <c r="AM4320" s="3" t="str" cm="1">
        <f t="array" ref="AM4320">IFERROR(INDEX(IF($AG4320&lt;=$AN4320,레드마인_배치!J:J,레드마인_서비스!J:J),콜트리분석!$AI4320),"")</f>
        <v/>
      </c>
      <c r="AN4320" s="3">
        <v>3</v>
      </c>
      <c r="AO4320" s="15" t="str">
        <f ca="1">IFERROR(INDEX(레드마인_배치!E:E,MATCH(OFFSET(A4320,,AN4320),레드마인_배치!G:G,0)),"")</f>
        <v>미대상</v>
      </c>
      <c r="AP4320" t="s">
        <v>3330</v>
      </c>
    </row>
    <row r="4321" spans="1:42" hidden="1">
      <c r="A4321" s="3" t="s">
        <v>955</v>
      </c>
      <c r="B4321" s="3" t="s">
        <v>3207</v>
      </c>
      <c r="C4321" s="3" t="s">
        <v>3209</v>
      </c>
      <c r="D4321" s="3" t="s">
        <v>677</v>
      </c>
      <c r="E4321" s="3" t="s">
        <v>3041</v>
      </c>
      <c r="F4321" s="3" t="s">
        <v>3042</v>
      </c>
      <c r="G4321" s="3" t="s">
        <v>3042</v>
      </c>
      <c r="H4321" s="3" t="s">
        <v>3042</v>
      </c>
      <c r="I4321" s="3" t="s">
        <v>3042</v>
      </c>
      <c r="J4321" s="3" t="s">
        <v>3042</v>
      </c>
      <c r="K4321" s="3" t="s">
        <v>3042</v>
      </c>
      <c r="L4321" s="3" t="s">
        <v>3042</v>
      </c>
      <c r="M4321" s="3" t="s">
        <v>3042</v>
      </c>
      <c r="N4321" s="3" t="s">
        <v>3042</v>
      </c>
      <c r="O4321" s="3" t="s">
        <v>3042</v>
      </c>
      <c r="P4321" s="3" t="s">
        <v>3042</v>
      </c>
      <c r="Q4321" s="3" t="s">
        <v>3042</v>
      </c>
      <c r="R4321" s="3" t="s">
        <v>2954</v>
      </c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>
        <f t="shared" si="70"/>
        <v>17</v>
      </c>
      <c r="AH4321" s="3" t="s">
        <v>2954</v>
      </c>
      <c r="AI4321" s="3" t="str">
        <f>IFERROR(IF($AG4321&lt;=$AN4321,MATCH($AH4321,레드마인_배치!G:G,0),MATCH($AH4321,레드마인_서비스!G:G,0)),"")</f>
        <v/>
      </c>
      <c r="AJ4321" s="3" t="str" cm="1">
        <f t="array" ref="AJ4321">IFERROR(INDEX(IF($AG4321&lt;=$AN4321,레드마인_배치!E:E,레드마인_서비스!E:E),콜트리분석!$AI4321),"")</f>
        <v/>
      </c>
      <c r="AK4321" s="3" t="str" cm="1">
        <f t="array" ref="AK4321">IFERROR(INDEX(IF($AG4321&lt;=$AN4321,레드마인_배치!H:H,레드마인_서비스!H:H),콜트리분석!$AI4321),"")</f>
        <v/>
      </c>
      <c r="AL4321" s="3" t="str" cm="1">
        <f t="array" ref="AL4321">IFERROR(INDEX(IF($AG4321&lt;=$AN4321,레드마인_배치!I:I,레드마인_서비스!I:I),콜트리분석!$AI4321),"")</f>
        <v/>
      </c>
      <c r="AM4321" s="3" t="str" cm="1">
        <f t="array" ref="AM4321">IFERROR(INDEX(IF($AG4321&lt;=$AN4321,레드마인_배치!J:J,레드마인_서비스!J:J),콜트리분석!$AI4321),"")</f>
        <v/>
      </c>
      <c r="AN4321" s="3">
        <v>3</v>
      </c>
      <c r="AO4321" s="15" t="str">
        <f ca="1">IFERROR(INDEX(레드마인_배치!E:E,MATCH(OFFSET(A4321,,AN4321),레드마인_배치!G:G,0)),"")</f>
        <v>미대상</v>
      </c>
      <c r="AP4321" t="s">
        <v>3330</v>
      </c>
    </row>
    <row r="4322" spans="1:42" hidden="1">
      <c r="A4322" s="3" t="s">
        <v>955</v>
      </c>
      <c r="B4322" s="3" t="s">
        <v>3207</v>
      </c>
      <c r="C4322" s="3" t="s">
        <v>3209</v>
      </c>
      <c r="D4322" s="3" t="s">
        <v>677</v>
      </c>
      <c r="E4322" s="3" t="s">
        <v>3041</v>
      </c>
      <c r="F4322" s="3" t="s">
        <v>3042</v>
      </c>
      <c r="G4322" s="3" t="s">
        <v>3042</v>
      </c>
      <c r="H4322" s="3" t="s">
        <v>3042</v>
      </c>
      <c r="I4322" s="3" t="s">
        <v>3042</v>
      </c>
      <c r="J4322" s="3" t="s">
        <v>3042</v>
      </c>
      <c r="K4322" s="3" t="s">
        <v>3042</v>
      </c>
      <c r="L4322" s="3" t="s">
        <v>3042</v>
      </c>
      <c r="M4322" s="3" t="s">
        <v>3042</v>
      </c>
      <c r="N4322" s="3" t="s">
        <v>3042</v>
      </c>
      <c r="O4322" s="3" t="s">
        <v>3042</v>
      </c>
      <c r="P4322" s="3" t="s">
        <v>3042</v>
      </c>
      <c r="Q4322" s="3" t="s">
        <v>3042</v>
      </c>
      <c r="R4322" s="3" t="s">
        <v>3042</v>
      </c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>
        <f t="shared" si="70"/>
        <v>17</v>
      </c>
      <c r="AH4322" s="3" t="s">
        <v>3042</v>
      </c>
      <c r="AI4322" s="3" t="str">
        <f>IFERROR(IF($AG4322&lt;=$AN4322,MATCH($AH4322,레드마인_배치!G:G,0),MATCH($AH4322,레드마인_서비스!G:G,0)),"")</f>
        <v/>
      </c>
      <c r="AJ4322" s="3" t="str" cm="1">
        <f t="array" ref="AJ4322">IFERROR(INDEX(IF($AG4322&lt;=$AN4322,레드마인_배치!E:E,레드마인_서비스!E:E),콜트리분석!$AI4322),"")</f>
        <v/>
      </c>
      <c r="AK4322" s="3" t="str" cm="1">
        <f t="array" ref="AK4322">IFERROR(INDEX(IF($AG4322&lt;=$AN4322,레드마인_배치!H:H,레드마인_서비스!H:H),콜트리분석!$AI4322),"")</f>
        <v/>
      </c>
      <c r="AL4322" s="3" t="str" cm="1">
        <f t="array" ref="AL4322">IFERROR(INDEX(IF($AG4322&lt;=$AN4322,레드마인_배치!I:I,레드마인_서비스!I:I),콜트리분석!$AI4322),"")</f>
        <v/>
      </c>
      <c r="AM4322" s="3" t="str" cm="1">
        <f t="array" ref="AM4322">IFERROR(INDEX(IF($AG4322&lt;=$AN4322,레드마인_배치!J:J,레드마인_서비스!J:J),콜트리분석!$AI4322),"")</f>
        <v/>
      </c>
      <c r="AN4322" s="3">
        <v>3</v>
      </c>
      <c r="AO4322" s="15" t="str">
        <f ca="1">IFERROR(INDEX(레드마인_배치!E:E,MATCH(OFFSET(A4322,,AN4322),레드마인_배치!G:G,0)),"")</f>
        <v>미대상</v>
      </c>
      <c r="AP4322" t="s">
        <v>3330</v>
      </c>
    </row>
    <row r="4323" spans="1:42" hidden="1">
      <c r="A4323" s="3" t="s">
        <v>955</v>
      </c>
      <c r="B4323" s="3" t="s">
        <v>3207</v>
      </c>
      <c r="C4323" s="3" t="s">
        <v>3209</v>
      </c>
      <c r="D4323" s="3" t="s">
        <v>677</v>
      </c>
      <c r="E4323" s="3" t="s">
        <v>3041</v>
      </c>
      <c r="F4323" s="3" t="s">
        <v>3042</v>
      </c>
      <c r="G4323" s="3" t="s">
        <v>3042</v>
      </c>
      <c r="H4323" s="3" t="s">
        <v>3042</v>
      </c>
      <c r="I4323" s="3" t="s">
        <v>3042</v>
      </c>
      <c r="J4323" s="3" t="s">
        <v>3042</v>
      </c>
      <c r="K4323" s="3" t="s">
        <v>3042</v>
      </c>
      <c r="L4323" s="3" t="s">
        <v>3042</v>
      </c>
      <c r="M4323" s="3" t="s">
        <v>3042</v>
      </c>
      <c r="N4323" s="3" t="s">
        <v>3042</v>
      </c>
      <c r="O4323" s="3" t="s">
        <v>3042</v>
      </c>
      <c r="P4323" s="3" t="s">
        <v>3042</v>
      </c>
      <c r="Q4323" s="3" t="s">
        <v>3042</v>
      </c>
      <c r="R4323" s="3" t="s">
        <v>3042</v>
      </c>
      <c r="S4323" s="3" t="s">
        <v>2954</v>
      </c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>
        <f t="shared" si="70"/>
        <v>18</v>
      </c>
      <c r="AH4323" s="3" t="s">
        <v>2954</v>
      </c>
      <c r="AI4323" s="3" t="str">
        <f>IFERROR(IF($AG4323&lt;=$AN4323,MATCH($AH4323,레드마인_배치!G:G,0),MATCH($AH4323,레드마인_서비스!G:G,0)),"")</f>
        <v/>
      </c>
      <c r="AJ4323" s="3" t="str" cm="1">
        <f t="array" ref="AJ4323">IFERROR(INDEX(IF($AG4323&lt;=$AN4323,레드마인_배치!E:E,레드마인_서비스!E:E),콜트리분석!$AI4323),"")</f>
        <v/>
      </c>
      <c r="AK4323" s="3" t="str" cm="1">
        <f t="array" ref="AK4323">IFERROR(INDEX(IF($AG4323&lt;=$AN4323,레드마인_배치!H:H,레드마인_서비스!H:H),콜트리분석!$AI4323),"")</f>
        <v/>
      </c>
      <c r="AL4323" s="3" t="str" cm="1">
        <f t="array" ref="AL4323">IFERROR(INDEX(IF($AG4323&lt;=$AN4323,레드마인_배치!I:I,레드마인_서비스!I:I),콜트리분석!$AI4323),"")</f>
        <v/>
      </c>
      <c r="AM4323" s="3" t="str" cm="1">
        <f t="array" ref="AM4323">IFERROR(INDEX(IF($AG4323&lt;=$AN4323,레드마인_배치!J:J,레드마인_서비스!J:J),콜트리분석!$AI4323),"")</f>
        <v/>
      </c>
      <c r="AN4323" s="3">
        <v>3</v>
      </c>
      <c r="AO4323" s="15" t="str">
        <f ca="1">IFERROR(INDEX(레드마인_배치!E:E,MATCH(OFFSET(A4323,,AN4323),레드마인_배치!G:G,0)),"")</f>
        <v>미대상</v>
      </c>
      <c r="AP4323" t="s">
        <v>3330</v>
      </c>
    </row>
    <row r="4324" spans="1:42" hidden="1">
      <c r="A4324" s="3" t="s">
        <v>955</v>
      </c>
      <c r="B4324" s="3" t="s">
        <v>3207</v>
      </c>
      <c r="C4324" s="3" t="s">
        <v>3209</v>
      </c>
      <c r="D4324" s="3" t="s">
        <v>677</v>
      </c>
      <c r="E4324" s="3" t="s">
        <v>3041</v>
      </c>
      <c r="F4324" s="3" t="s">
        <v>3042</v>
      </c>
      <c r="G4324" s="3" t="s">
        <v>3042</v>
      </c>
      <c r="H4324" s="3" t="s">
        <v>3042</v>
      </c>
      <c r="I4324" s="3" t="s">
        <v>3042</v>
      </c>
      <c r="J4324" s="3" t="s">
        <v>3042</v>
      </c>
      <c r="K4324" s="3" t="s">
        <v>3042</v>
      </c>
      <c r="L4324" s="3" t="s">
        <v>3042</v>
      </c>
      <c r="M4324" s="3" t="s">
        <v>3042</v>
      </c>
      <c r="N4324" s="3" t="s">
        <v>3042</v>
      </c>
      <c r="O4324" s="3" t="s">
        <v>3042</v>
      </c>
      <c r="P4324" s="3" t="s">
        <v>3042</v>
      </c>
      <c r="Q4324" s="3" t="s">
        <v>3042</v>
      </c>
      <c r="R4324" s="3" t="s">
        <v>3042</v>
      </c>
      <c r="S4324" s="3" t="s">
        <v>3042</v>
      </c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>
        <f t="shared" si="70"/>
        <v>18</v>
      </c>
      <c r="AH4324" s="3" t="s">
        <v>3042</v>
      </c>
      <c r="AI4324" s="3" t="str">
        <f>IFERROR(IF($AG4324&lt;=$AN4324,MATCH($AH4324,레드마인_배치!G:G,0),MATCH($AH4324,레드마인_서비스!G:G,0)),"")</f>
        <v/>
      </c>
      <c r="AJ4324" s="3" t="str" cm="1">
        <f t="array" ref="AJ4324">IFERROR(INDEX(IF($AG4324&lt;=$AN4324,레드마인_배치!E:E,레드마인_서비스!E:E),콜트리분석!$AI4324),"")</f>
        <v/>
      </c>
      <c r="AK4324" s="3" t="str" cm="1">
        <f t="array" ref="AK4324">IFERROR(INDEX(IF($AG4324&lt;=$AN4324,레드마인_배치!H:H,레드마인_서비스!H:H),콜트리분석!$AI4324),"")</f>
        <v/>
      </c>
      <c r="AL4324" s="3" t="str" cm="1">
        <f t="array" ref="AL4324">IFERROR(INDEX(IF($AG4324&lt;=$AN4324,레드마인_배치!I:I,레드마인_서비스!I:I),콜트리분석!$AI4324),"")</f>
        <v/>
      </c>
      <c r="AM4324" s="3" t="str" cm="1">
        <f t="array" ref="AM4324">IFERROR(INDEX(IF($AG4324&lt;=$AN4324,레드마인_배치!J:J,레드마인_서비스!J:J),콜트리분석!$AI4324),"")</f>
        <v/>
      </c>
      <c r="AN4324" s="3">
        <v>3</v>
      </c>
      <c r="AO4324" s="15" t="str">
        <f ca="1">IFERROR(INDEX(레드마인_배치!E:E,MATCH(OFFSET(A4324,,AN4324),레드마인_배치!G:G,0)),"")</f>
        <v>미대상</v>
      </c>
      <c r="AP4324" t="s">
        <v>3330</v>
      </c>
    </row>
    <row r="4325" spans="1:42" hidden="1">
      <c r="A4325" s="3" t="s">
        <v>955</v>
      </c>
      <c r="B4325" s="3" t="s">
        <v>3207</v>
      </c>
      <c r="C4325" s="3" t="s">
        <v>3209</v>
      </c>
      <c r="D4325" s="3" t="s">
        <v>677</v>
      </c>
      <c r="E4325" s="3" t="s">
        <v>3041</v>
      </c>
      <c r="F4325" s="3" t="s">
        <v>3042</v>
      </c>
      <c r="G4325" s="3" t="s">
        <v>3042</v>
      </c>
      <c r="H4325" s="3" t="s">
        <v>3042</v>
      </c>
      <c r="I4325" s="3" t="s">
        <v>3042</v>
      </c>
      <c r="J4325" s="3" t="s">
        <v>3042</v>
      </c>
      <c r="K4325" s="3" t="s">
        <v>3042</v>
      </c>
      <c r="L4325" s="3" t="s">
        <v>3042</v>
      </c>
      <c r="M4325" s="3" t="s">
        <v>3042</v>
      </c>
      <c r="N4325" s="3" t="s">
        <v>3042</v>
      </c>
      <c r="O4325" s="3" t="s">
        <v>3042</v>
      </c>
      <c r="P4325" s="3" t="s">
        <v>3042</v>
      </c>
      <c r="Q4325" s="3" t="s">
        <v>3042</v>
      </c>
      <c r="R4325" s="3" t="s">
        <v>3042</v>
      </c>
      <c r="S4325" s="3" t="s">
        <v>3042</v>
      </c>
      <c r="T4325" s="3" t="s">
        <v>2954</v>
      </c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>
        <f t="shared" si="70"/>
        <v>19</v>
      </c>
      <c r="AH4325" s="3" t="s">
        <v>2954</v>
      </c>
      <c r="AI4325" s="3" t="str">
        <f>IFERROR(IF($AG4325&lt;=$AN4325,MATCH($AH4325,레드마인_배치!G:G,0),MATCH($AH4325,레드마인_서비스!G:G,0)),"")</f>
        <v/>
      </c>
      <c r="AJ4325" s="3" t="str" cm="1">
        <f t="array" ref="AJ4325">IFERROR(INDEX(IF($AG4325&lt;=$AN4325,레드마인_배치!E:E,레드마인_서비스!E:E),콜트리분석!$AI4325),"")</f>
        <v/>
      </c>
      <c r="AK4325" s="3" t="str" cm="1">
        <f t="array" ref="AK4325">IFERROR(INDEX(IF($AG4325&lt;=$AN4325,레드마인_배치!H:H,레드마인_서비스!H:H),콜트리분석!$AI4325),"")</f>
        <v/>
      </c>
      <c r="AL4325" s="3" t="str" cm="1">
        <f t="array" ref="AL4325">IFERROR(INDEX(IF($AG4325&lt;=$AN4325,레드마인_배치!I:I,레드마인_서비스!I:I),콜트리분석!$AI4325),"")</f>
        <v/>
      </c>
      <c r="AM4325" s="3" t="str" cm="1">
        <f t="array" ref="AM4325">IFERROR(INDEX(IF($AG4325&lt;=$AN4325,레드마인_배치!J:J,레드마인_서비스!J:J),콜트리분석!$AI4325),"")</f>
        <v/>
      </c>
      <c r="AN4325" s="3">
        <v>3</v>
      </c>
      <c r="AO4325" s="15" t="str">
        <f ca="1">IFERROR(INDEX(레드마인_배치!E:E,MATCH(OFFSET(A4325,,AN4325),레드마인_배치!G:G,0)),"")</f>
        <v>미대상</v>
      </c>
      <c r="AP4325" t="s">
        <v>3330</v>
      </c>
    </row>
    <row r="4326" spans="1:42" hidden="1">
      <c r="A4326" s="3" t="s">
        <v>955</v>
      </c>
      <c r="B4326" s="3" t="s">
        <v>3207</v>
      </c>
      <c r="C4326" s="3" t="s">
        <v>3209</v>
      </c>
      <c r="D4326" s="3" t="s">
        <v>677</v>
      </c>
      <c r="E4326" s="3" t="s">
        <v>3041</v>
      </c>
      <c r="F4326" s="3" t="s">
        <v>3042</v>
      </c>
      <c r="G4326" s="3" t="s">
        <v>3042</v>
      </c>
      <c r="H4326" s="3" t="s">
        <v>3042</v>
      </c>
      <c r="I4326" s="3" t="s">
        <v>3042</v>
      </c>
      <c r="J4326" s="3" t="s">
        <v>3042</v>
      </c>
      <c r="K4326" s="3" t="s">
        <v>3042</v>
      </c>
      <c r="L4326" s="3" t="s">
        <v>3042</v>
      </c>
      <c r="M4326" s="3" t="s">
        <v>3042</v>
      </c>
      <c r="N4326" s="3" t="s">
        <v>3042</v>
      </c>
      <c r="O4326" s="3" t="s">
        <v>3042</v>
      </c>
      <c r="P4326" s="3" t="s">
        <v>3042</v>
      </c>
      <c r="Q4326" s="3" t="s">
        <v>3042</v>
      </c>
      <c r="R4326" s="3" t="s">
        <v>3042</v>
      </c>
      <c r="S4326" s="3" t="s">
        <v>3042</v>
      </c>
      <c r="T4326" s="3" t="s">
        <v>3042</v>
      </c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>
        <f t="shared" si="70"/>
        <v>19</v>
      </c>
      <c r="AH4326" s="3" t="s">
        <v>3042</v>
      </c>
      <c r="AI4326" s="3" t="str">
        <f>IFERROR(IF($AG4326&lt;=$AN4326,MATCH($AH4326,레드마인_배치!G:G,0),MATCH($AH4326,레드마인_서비스!G:G,0)),"")</f>
        <v/>
      </c>
      <c r="AJ4326" s="3" t="str" cm="1">
        <f t="array" ref="AJ4326">IFERROR(INDEX(IF($AG4326&lt;=$AN4326,레드마인_배치!E:E,레드마인_서비스!E:E),콜트리분석!$AI4326),"")</f>
        <v/>
      </c>
      <c r="AK4326" s="3" t="str" cm="1">
        <f t="array" ref="AK4326">IFERROR(INDEX(IF($AG4326&lt;=$AN4326,레드마인_배치!H:H,레드마인_서비스!H:H),콜트리분석!$AI4326),"")</f>
        <v/>
      </c>
      <c r="AL4326" s="3" t="str" cm="1">
        <f t="array" ref="AL4326">IFERROR(INDEX(IF($AG4326&lt;=$AN4326,레드마인_배치!I:I,레드마인_서비스!I:I),콜트리분석!$AI4326),"")</f>
        <v/>
      </c>
      <c r="AM4326" s="3" t="str" cm="1">
        <f t="array" ref="AM4326">IFERROR(INDEX(IF($AG4326&lt;=$AN4326,레드마인_배치!J:J,레드마인_서비스!J:J),콜트리분석!$AI4326),"")</f>
        <v/>
      </c>
      <c r="AN4326" s="3">
        <v>3</v>
      </c>
      <c r="AO4326" s="15" t="str">
        <f ca="1">IFERROR(INDEX(레드마인_배치!E:E,MATCH(OFFSET(A4326,,AN4326),레드마인_배치!G:G,0)),"")</f>
        <v>미대상</v>
      </c>
      <c r="AP4326" t="s">
        <v>3330</v>
      </c>
    </row>
    <row r="4327" spans="1:42" hidden="1">
      <c r="A4327" s="3" t="s">
        <v>955</v>
      </c>
      <c r="B4327" s="3" t="s">
        <v>3207</v>
      </c>
      <c r="C4327" s="3" t="s">
        <v>3209</v>
      </c>
      <c r="D4327" s="3" t="s">
        <v>677</v>
      </c>
      <c r="E4327" s="3" t="s">
        <v>3041</v>
      </c>
      <c r="F4327" s="3" t="s">
        <v>3042</v>
      </c>
      <c r="G4327" s="3" t="s">
        <v>3042</v>
      </c>
      <c r="H4327" s="3" t="s">
        <v>3042</v>
      </c>
      <c r="I4327" s="3" t="s">
        <v>3042</v>
      </c>
      <c r="J4327" s="3" t="s">
        <v>3042</v>
      </c>
      <c r="K4327" s="3" t="s">
        <v>3042</v>
      </c>
      <c r="L4327" s="3" t="s">
        <v>3042</v>
      </c>
      <c r="M4327" s="3" t="s">
        <v>3042</v>
      </c>
      <c r="N4327" s="3" t="s">
        <v>3042</v>
      </c>
      <c r="O4327" s="3" t="s">
        <v>3042</v>
      </c>
      <c r="P4327" s="3" t="s">
        <v>3042</v>
      </c>
      <c r="Q4327" s="3" t="s">
        <v>3042</v>
      </c>
      <c r="R4327" s="3" t="s">
        <v>3042</v>
      </c>
      <c r="S4327" s="3" t="s">
        <v>3042</v>
      </c>
      <c r="T4327" s="3" t="s">
        <v>3042</v>
      </c>
      <c r="U4327" s="3" t="s">
        <v>2954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>
        <f t="shared" si="70"/>
        <v>20</v>
      </c>
      <c r="AH4327" s="3" t="s">
        <v>2954</v>
      </c>
      <c r="AI4327" s="3" t="str">
        <f>IFERROR(IF($AG4327&lt;=$AN4327,MATCH($AH4327,레드마인_배치!G:G,0),MATCH($AH4327,레드마인_서비스!G:G,0)),"")</f>
        <v/>
      </c>
      <c r="AJ4327" s="3" t="str" cm="1">
        <f t="array" ref="AJ4327">IFERROR(INDEX(IF($AG4327&lt;=$AN4327,레드마인_배치!E:E,레드마인_서비스!E:E),콜트리분석!$AI4327),"")</f>
        <v/>
      </c>
      <c r="AK4327" s="3" t="str" cm="1">
        <f t="array" ref="AK4327">IFERROR(INDEX(IF($AG4327&lt;=$AN4327,레드마인_배치!H:H,레드마인_서비스!H:H),콜트리분석!$AI4327),"")</f>
        <v/>
      </c>
      <c r="AL4327" s="3" t="str" cm="1">
        <f t="array" ref="AL4327">IFERROR(INDEX(IF($AG4327&lt;=$AN4327,레드마인_배치!I:I,레드마인_서비스!I:I),콜트리분석!$AI4327),"")</f>
        <v/>
      </c>
      <c r="AM4327" s="3" t="str" cm="1">
        <f t="array" ref="AM4327">IFERROR(INDEX(IF($AG4327&lt;=$AN4327,레드마인_배치!J:J,레드마인_서비스!J:J),콜트리분석!$AI4327),"")</f>
        <v/>
      </c>
      <c r="AN4327" s="3">
        <v>3</v>
      </c>
      <c r="AO4327" s="15" t="str">
        <f ca="1">IFERROR(INDEX(레드마인_배치!E:E,MATCH(OFFSET(A4327,,AN4327),레드마인_배치!G:G,0)),"")</f>
        <v>미대상</v>
      </c>
      <c r="AP4327" t="s">
        <v>3330</v>
      </c>
    </row>
    <row r="4328" spans="1:42" hidden="1">
      <c r="A4328" s="3" t="s">
        <v>955</v>
      </c>
      <c r="B4328" s="3" t="s">
        <v>3207</v>
      </c>
      <c r="C4328" s="3" t="s">
        <v>3209</v>
      </c>
      <c r="D4328" s="3" t="s">
        <v>677</v>
      </c>
      <c r="E4328" s="3" t="s">
        <v>3041</v>
      </c>
      <c r="F4328" s="3" t="s">
        <v>3042</v>
      </c>
      <c r="G4328" s="3" t="s">
        <v>3042</v>
      </c>
      <c r="H4328" s="3" t="s">
        <v>3042</v>
      </c>
      <c r="I4328" s="3" t="s">
        <v>3042</v>
      </c>
      <c r="J4328" s="3" t="s">
        <v>3042</v>
      </c>
      <c r="K4328" s="3" t="s">
        <v>3042</v>
      </c>
      <c r="L4328" s="3" t="s">
        <v>3042</v>
      </c>
      <c r="M4328" s="3" t="s">
        <v>3042</v>
      </c>
      <c r="N4328" s="3" t="s">
        <v>3042</v>
      </c>
      <c r="O4328" s="3" t="s">
        <v>3042</v>
      </c>
      <c r="P4328" s="3" t="s">
        <v>3042</v>
      </c>
      <c r="Q4328" s="3" t="s">
        <v>3042</v>
      </c>
      <c r="R4328" s="3" t="s">
        <v>3042</v>
      </c>
      <c r="S4328" s="3" t="s">
        <v>3042</v>
      </c>
      <c r="T4328" s="3" t="s">
        <v>3042</v>
      </c>
      <c r="U4328" s="3" t="s">
        <v>3042</v>
      </c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>
        <f t="shared" si="70"/>
        <v>20</v>
      </c>
      <c r="AH4328" s="3" t="s">
        <v>3042</v>
      </c>
      <c r="AI4328" s="3" t="str">
        <f>IFERROR(IF($AG4328&lt;=$AN4328,MATCH($AH4328,레드마인_배치!G:G,0),MATCH($AH4328,레드마인_서비스!G:G,0)),"")</f>
        <v/>
      </c>
      <c r="AJ4328" s="3" t="str" cm="1">
        <f t="array" ref="AJ4328">IFERROR(INDEX(IF($AG4328&lt;=$AN4328,레드마인_배치!E:E,레드마인_서비스!E:E),콜트리분석!$AI4328),"")</f>
        <v/>
      </c>
      <c r="AK4328" s="3" t="str" cm="1">
        <f t="array" ref="AK4328">IFERROR(INDEX(IF($AG4328&lt;=$AN4328,레드마인_배치!H:H,레드마인_서비스!H:H),콜트리분석!$AI4328),"")</f>
        <v/>
      </c>
      <c r="AL4328" s="3" t="str" cm="1">
        <f t="array" ref="AL4328">IFERROR(INDEX(IF($AG4328&lt;=$AN4328,레드마인_배치!I:I,레드마인_서비스!I:I),콜트리분석!$AI4328),"")</f>
        <v/>
      </c>
      <c r="AM4328" s="3" t="str" cm="1">
        <f t="array" ref="AM4328">IFERROR(INDEX(IF($AG4328&lt;=$AN4328,레드마인_배치!J:J,레드마인_서비스!J:J),콜트리분석!$AI4328),"")</f>
        <v/>
      </c>
      <c r="AN4328" s="3">
        <v>3</v>
      </c>
      <c r="AO4328" s="15" t="str">
        <f ca="1">IFERROR(INDEX(레드마인_배치!E:E,MATCH(OFFSET(A4328,,AN4328),레드마인_배치!G:G,0)),"")</f>
        <v>미대상</v>
      </c>
      <c r="AP4328" t="s">
        <v>3330</v>
      </c>
    </row>
    <row r="4329" spans="1:42" hidden="1">
      <c r="A4329" s="3" t="s">
        <v>955</v>
      </c>
      <c r="B4329" s="3" t="s">
        <v>3207</v>
      </c>
      <c r="C4329" s="3" t="s">
        <v>3209</v>
      </c>
      <c r="D4329" s="3" t="s">
        <v>677</v>
      </c>
      <c r="E4329" s="3" t="s">
        <v>3041</v>
      </c>
      <c r="F4329" s="3" t="s">
        <v>3042</v>
      </c>
      <c r="G4329" s="3" t="s">
        <v>3042</v>
      </c>
      <c r="H4329" s="3" t="s">
        <v>3042</v>
      </c>
      <c r="I4329" s="3" t="s">
        <v>3042</v>
      </c>
      <c r="J4329" s="3" t="s">
        <v>3042</v>
      </c>
      <c r="K4329" s="3" t="s">
        <v>3042</v>
      </c>
      <c r="L4329" s="3" t="s">
        <v>3042</v>
      </c>
      <c r="M4329" s="3" t="s">
        <v>3042</v>
      </c>
      <c r="N4329" s="3" t="s">
        <v>3042</v>
      </c>
      <c r="O4329" s="3" t="s">
        <v>3042</v>
      </c>
      <c r="P4329" s="3" t="s">
        <v>3042</v>
      </c>
      <c r="Q4329" s="3" t="s">
        <v>3042</v>
      </c>
      <c r="R4329" s="3" t="s">
        <v>3042</v>
      </c>
      <c r="S4329" s="3" t="s">
        <v>3042</v>
      </c>
      <c r="T4329" s="3" t="s">
        <v>3042</v>
      </c>
      <c r="U4329" s="3" t="s">
        <v>3042</v>
      </c>
      <c r="V4329" s="3" t="s">
        <v>2954</v>
      </c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>
        <f t="shared" si="70"/>
        <v>21</v>
      </c>
      <c r="AH4329" s="3" t="s">
        <v>2954</v>
      </c>
      <c r="AI4329" s="3" t="str">
        <f>IFERROR(IF($AG4329&lt;=$AN4329,MATCH($AH4329,레드마인_배치!G:G,0),MATCH($AH4329,레드마인_서비스!G:G,0)),"")</f>
        <v/>
      </c>
      <c r="AJ4329" s="3" t="str" cm="1">
        <f t="array" ref="AJ4329">IFERROR(INDEX(IF($AG4329&lt;=$AN4329,레드마인_배치!E:E,레드마인_서비스!E:E),콜트리분석!$AI4329),"")</f>
        <v/>
      </c>
      <c r="AK4329" s="3" t="str" cm="1">
        <f t="array" ref="AK4329">IFERROR(INDEX(IF($AG4329&lt;=$AN4329,레드마인_배치!H:H,레드마인_서비스!H:H),콜트리분석!$AI4329),"")</f>
        <v/>
      </c>
      <c r="AL4329" s="3" t="str" cm="1">
        <f t="array" ref="AL4329">IFERROR(INDEX(IF($AG4329&lt;=$AN4329,레드마인_배치!I:I,레드마인_서비스!I:I),콜트리분석!$AI4329),"")</f>
        <v/>
      </c>
      <c r="AM4329" s="3" t="str" cm="1">
        <f t="array" ref="AM4329">IFERROR(INDEX(IF($AG4329&lt;=$AN4329,레드마인_배치!J:J,레드마인_서비스!J:J),콜트리분석!$AI4329),"")</f>
        <v/>
      </c>
      <c r="AN4329" s="3">
        <v>3</v>
      </c>
      <c r="AO4329" s="15" t="str">
        <f ca="1">IFERROR(INDEX(레드마인_배치!E:E,MATCH(OFFSET(A4329,,AN4329),레드마인_배치!G:G,0)),"")</f>
        <v>미대상</v>
      </c>
      <c r="AP4329" t="s">
        <v>3330</v>
      </c>
    </row>
    <row r="4330" spans="1:42" hidden="1">
      <c r="A4330" s="3" t="s">
        <v>955</v>
      </c>
      <c r="B4330" s="3" t="s">
        <v>3207</v>
      </c>
      <c r="C4330" s="3" t="s">
        <v>3209</v>
      </c>
      <c r="D4330" s="3" t="s">
        <v>677</v>
      </c>
      <c r="E4330" s="3" t="s">
        <v>3041</v>
      </c>
      <c r="F4330" s="3" t="s">
        <v>3042</v>
      </c>
      <c r="G4330" s="3" t="s">
        <v>3042</v>
      </c>
      <c r="H4330" s="3" t="s">
        <v>3042</v>
      </c>
      <c r="I4330" s="3" t="s">
        <v>3042</v>
      </c>
      <c r="J4330" s="3" t="s">
        <v>3042</v>
      </c>
      <c r="K4330" s="3" t="s">
        <v>3042</v>
      </c>
      <c r="L4330" s="3" t="s">
        <v>3042</v>
      </c>
      <c r="M4330" s="3" t="s">
        <v>3042</v>
      </c>
      <c r="N4330" s="3" t="s">
        <v>3042</v>
      </c>
      <c r="O4330" s="3" t="s">
        <v>3042</v>
      </c>
      <c r="P4330" s="3" t="s">
        <v>3042</v>
      </c>
      <c r="Q4330" s="3" t="s">
        <v>3042</v>
      </c>
      <c r="R4330" s="3" t="s">
        <v>3042</v>
      </c>
      <c r="S4330" s="3" t="s">
        <v>3042</v>
      </c>
      <c r="T4330" s="3" t="s">
        <v>3042</v>
      </c>
      <c r="U4330" s="3" t="s">
        <v>3042</v>
      </c>
      <c r="V4330" s="3" t="s">
        <v>3042</v>
      </c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>
        <f t="shared" si="70"/>
        <v>21</v>
      </c>
      <c r="AH4330" s="3" t="s">
        <v>3042</v>
      </c>
      <c r="AI4330" s="3" t="str">
        <f>IFERROR(IF($AG4330&lt;=$AN4330,MATCH($AH4330,레드마인_배치!G:G,0),MATCH($AH4330,레드마인_서비스!G:G,0)),"")</f>
        <v/>
      </c>
      <c r="AJ4330" s="3" t="str" cm="1">
        <f t="array" ref="AJ4330">IFERROR(INDEX(IF($AG4330&lt;=$AN4330,레드마인_배치!E:E,레드마인_서비스!E:E),콜트리분석!$AI4330),"")</f>
        <v/>
      </c>
      <c r="AK4330" s="3" t="str" cm="1">
        <f t="array" ref="AK4330">IFERROR(INDEX(IF($AG4330&lt;=$AN4330,레드마인_배치!H:H,레드마인_서비스!H:H),콜트리분석!$AI4330),"")</f>
        <v/>
      </c>
      <c r="AL4330" s="3" t="str" cm="1">
        <f t="array" ref="AL4330">IFERROR(INDEX(IF($AG4330&lt;=$AN4330,레드마인_배치!I:I,레드마인_서비스!I:I),콜트리분석!$AI4330),"")</f>
        <v/>
      </c>
      <c r="AM4330" s="3" t="str" cm="1">
        <f t="array" ref="AM4330">IFERROR(INDEX(IF($AG4330&lt;=$AN4330,레드마인_배치!J:J,레드마인_서비스!J:J),콜트리분석!$AI4330),"")</f>
        <v/>
      </c>
      <c r="AN4330" s="3">
        <v>3</v>
      </c>
      <c r="AO4330" s="15" t="str">
        <f ca="1">IFERROR(INDEX(레드마인_배치!E:E,MATCH(OFFSET(A4330,,AN4330),레드마인_배치!G:G,0)),"")</f>
        <v>미대상</v>
      </c>
      <c r="AP4330" t="s">
        <v>3330</v>
      </c>
    </row>
    <row r="4331" spans="1:42" hidden="1">
      <c r="A4331" s="3" t="s">
        <v>955</v>
      </c>
      <c r="B4331" s="3" t="s">
        <v>3207</v>
      </c>
      <c r="C4331" s="3" t="s">
        <v>3209</v>
      </c>
      <c r="D4331" s="3" t="s">
        <v>677</v>
      </c>
      <c r="E4331" s="3" t="s">
        <v>3041</v>
      </c>
      <c r="F4331" s="3" t="s">
        <v>3042</v>
      </c>
      <c r="G4331" s="3" t="s">
        <v>3042</v>
      </c>
      <c r="H4331" s="3" t="s">
        <v>3042</v>
      </c>
      <c r="I4331" s="3" t="s">
        <v>3042</v>
      </c>
      <c r="J4331" s="3" t="s">
        <v>3042</v>
      </c>
      <c r="K4331" s="3" t="s">
        <v>3042</v>
      </c>
      <c r="L4331" s="3" t="s">
        <v>3042</v>
      </c>
      <c r="M4331" s="3" t="s">
        <v>3042</v>
      </c>
      <c r="N4331" s="3" t="s">
        <v>3042</v>
      </c>
      <c r="O4331" s="3" t="s">
        <v>3042</v>
      </c>
      <c r="P4331" s="3" t="s">
        <v>3042</v>
      </c>
      <c r="Q4331" s="3" t="s">
        <v>3042</v>
      </c>
      <c r="R4331" s="3" t="s">
        <v>3042</v>
      </c>
      <c r="S4331" s="3" t="s">
        <v>3042</v>
      </c>
      <c r="T4331" s="3" t="s">
        <v>3042</v>
      </c>
      <c r="U4331" s="3" t="s">
        <v>3042</v>
      </c>
      <c r="V4331" s="3" t="s">
        <v>3042</v>
      </c>
      <c r="W4331" s="3" t="s">
        <v>2954</v>
      </c>
      <c r="X4331" s="3"/>
      <c r="Y4331" s="3"/>
      <c r="Z4331" s="3"/>
      <c r="AA4331" s="3"/>
      <c r="AB4331" s="3"/>
      <c r="AC4331" s="3"/>
      <c r="AD4331" s="3"/>
      <c r="AE4331" s="3"/>
      <c r="AF4331" s="3"/>
      <c r="AG4331" s="3">
        <f t="shared" si="70"/>
        <v>22</v>
      </c>
      <c r="AH4331" s="3" t="s">
        <v>2954</v>
      </c>
      <c r="AI4331" s="3" t="str">
        <f>IFERROR(IF($AG4331&lt;=$AN4331,MATCH($AH4331,레드마인_배치!G:G,0),MATCH($AH4331,레드마인_서비스!G:G,0)),"")</f>
        <v/>
      </c>
      <c r="AJ4331" s="3" t="str" cm="1">
        <f t="array" ref="AJ4331">IFERROR(INDEX(IF($AG4331&lt;=$AN4331,레드마인_배치!E:E,레드마인_서비스!E:E),콜트리분석!$AI4331),"")</f>
        <v/>
      </c>
      <c r="AK4331" s="3" t="str" cm="1">
        <f t="array" ref="AK4331">IFERROR(INDEX(IF($AG4331&lt;=$AN4331,레드마인_배치!H:H,레드마인_서비스!H:H),콜트리분석!$AI4331),"")</f>
        <v/>
      </c>
      <c r="AL4331" s="3" t="str" cm="1">
        <f t="array" ref="AL4331">IFERROR(INDEX(IF($AG4331&lt;=$AN4331,레드마인_배치!I:I,레드마인_서비스!I:I),콜트리분석!$AI4331),"")</f>
        <v/>
      </c>
      <c r="AM4331" s="3" t="str" cm="1">
        <f t="array" ref="AM4331">IFERROR(INDEX(IF($AG4331&lt;=$AN4331,레드마인_배치!J:J,레드마인_서비스!J:J),콜트리분석!$AI4331),"")</f>
        <v/>
      </c>
      <c r="AN4331" s="3">
        <v>3</v>
      </c>
      <c r="AO4331" s="15" t="str">
        <f ca="1">IFERROR(INDEX(레드마인_배치!E:E,MATCH(OFFSET(A4331,,AN4331),레드마인_배치!G:G,0)),"")</f>
        <v>미대상</v>
      </c>
      <c r="AP4331" t="s">
        <v>3330</v>
      </c>
    </row>
    <row r="4332" spans="1:42" hidden="1">
      <c r="A4332" s="3" t="s">
        <v>955</v>
      </c>
      <c r="B4332" s="3" t="s">
        <v>3207</v>
      </c>
      <c r="C4332" s="3" t="s">
        <v>3209</v>
      </c>
      <c r="D4332" s="3" t="s">
        <v>677</v>
      </c>
      <c r="E4332" s="3" t="s">
        <v>3041</v>
      </c>
      <c r="F4332" s="3" t="s">
        <v>3042</v>
      </c>
      <c r="G4332" s="3" t="s">
        <v>3042</v>
      </c>
      <c r="H4332" s="3" t="s">
        <v>3042</v>
      </c>
      <c r="I4332" s="3" t="s">
        <v>3042</v>
      </c>
      <c r="J4332" s="3" t="s">
        <v>3042</v>
      </c>
      <c r="K4332" s="3" t="s">
        <v>3042</v>
      </c>
      <c r="L4332" s="3" t="s">
        <v>3042</v>
      </c>
      <c r="M4332" s="3" t="s">
        <v>3042</v>
      </c>
      <c r="N4332" s="3" t="s">
        <v>3042</v>
      </c>
      <c r="O4332" s="3" t="s">
        <v>3042</v>
      </c>
      <c r="P4332" s="3" t="s">
        <v>3042</v>
      </c>
      <c r="Q4332" s="3" t="s">
        <v>3042</v>
      </c>
      <c r="R4332" s="3" t="s">
        <v>3042</v>
      </c>
      <c r="S4332" s="3" t="s">
        <v>3042</v>
      </c>
      <c r="T4332" s="3" t="s">
        <v>3042</v>
      </c>
      <c r="U4332" s="3" t="s">
        <v>3042</v>
      </c>
      <c r="V4332" s="3" t="s">
        <v>3042</v>
      </c>
      <c r="W4332" s="3" t="s">
        <v>3042</v>
      </c>
      <c r="X4332" s="3"/>
      <c r="Y4332" s="3"/>
      <c r="Z4332" s="3"/>
      <c r="AA4332" s="3"/>
      <c r="AB4332" s="3"/>
      <c r="AC4332" s="3"/>
      <c r="AD4332" s="3"/>
      <c r="AE4332" s="3"/>
      <c r="AF4332" s="3"/>
      <c r="AG4332" s="3">
        <f t="shared" si="70"/>
        <v>22</v>
      </c>
      <c r="AH4332" s="3" t="s">
        <v>3042</v>
      </c>
      <c r="AI4332" s="3" t="str">
        <f>IFERROR(IF($AG4332&lt;=$AN4332,MATCH($AH4332,레드마인_배치!G:G,0),MATCH($AH4332,레드마인_서비스!G:G,0)),"")</f>
        <v/>
      </c>
      <c r="AJ4332" s="3" t="str" cm="1">
        <f t="array" ref="AJ4332">IFERROR(INDEX(IF($AG4332&lt;=$AN4332,레드마인_배치!E:E,레드마인_서비스!E:E),콜트리분석!$AI4332),"")</f>
        <v/>
      </c>
      <c r="AK4332" s="3" t="str" cm="1">
        <f t="array" ref="AK4332">IFERROR(INDEX(IF($AG4332&lt;=$AN4332,레드마인_배치!H:H,레드마인_서비스!H:H),콜트리분석!$AI4332),"")</f>
        <v/>
      </c>
      <c r="AL4332" s="3" t="str" cm="1">
        <f t="array" ref="AL4332">IFERROR(INDEX(IF($AG4332&lt;=$AN4332,레드마인_배치!I:I,레드마인_서비스!I:I),콜트리분석!$AI4332),"")</f>
        <v/>
      </c>
      <c r="AM4332" s="3" t="str" cm="1">
        <f t="array" ref="AM4332">IFERROR(INDEX(IF($AG4332&lt;=$AN4332,레드마인_배치!J:J,레드마인_서비스!J:J),콜트리분석!$AI4332),"")</f>
        <v/>
      </c>
      <c r="AN4332" s="3">
        <v>3</v>
      </c>
      <c r="AO4332" s="15" t="str">
        <f ca="1">IFERROR(INDEX(레드마인_배치!E:E,MATCH(OFFSET(A4332,,AN4332),레드마인_배치!G:G,0)),"")</f>
        <v>미대상</v>
      </c>
      <c r="AP4332" t="s">
        <v>3330</v>
      </c>
    </row>
    <row r="4333" spans="1:42" hidden="1">
      <c r="A4333" s="3" t="s">
        <v>955</v>
      </c>
      <c r="B4333" s="3" t="s">
        <v>3207</v>
      </c>
      <c r="C4333" s="3" t="s">
        <v>3209</v>
      </c>
      <c r="D4333" s="3" t="s">
        <v>677</v>
      </c>
      <c r="E4333" s="3" t="s">
        <v>3041</v>
      </c>
      <c r="F4333" s="3" t="s">
        <v>3042</v>
      </c>
      <c r="G4333" s="3" t="s">
        <v>3042</v>
      </c>
      <c r="H4333" s="3" t="s">
        <v>3042</v>
      </c>
      <c r="I4333" s="3" t="s">
        <v>3042</v>
      </c>
      <c r="J4333" s="3" t="s">
        <v>3042</v>
      </c>
      <c r="K4333" s="3" t="s">
        <v>3042</v>
      </c>
      <c r="L4333" s="3" t="s">
        <v>3042</v>
      </c>
      <c r="M4333" s="3" t="s">
        <v>3042</v>
      </c>
      <c r="N4333" s="3" t="s">
        <v>3042</v>
      </c>
      <c r="O4333" s="3" t="s">
        <v>3042</v>
      </c>
      <c r="P4333" s="3" t="s">
        <v>3042</v>
      </c>
      <c r="Q4333" s="3" t="s">
        <v>3042</v>
      </c>
      <c r="R4333" s="3" t="s">
        <v>3042</v>
      </c>
      <c r="S4333" s="3" t="s">
        <v>3042</v>
      </c>
      <c r="T4333" s="3" t="s">
        <v>3042</v>
      </c>
      <c r="U4333" s="3" t="s">
        <v>3042</v>
      </c>
      <c r="V4333" s="3" t="s">
        <v>3042</v>
      </c>
      <c r="W4333" s="3" t="s">
        <v>3042</v>
      </c>
      <c r="X4333" s="3" t="s">
        <v>2954</v>
      </c>
      <c r="Y4333" s="3"/>
      <c r="Z4333" s="3"/>
      <c r="AA4333" s="3"/>
      <c r="AB4333" s="3"/>
      <c r="AC4333" s="3"/>
      <c r="AD4333" s="3"/>
      <c r="AE4333" s="3"/>
      <c r="AF4333" s="3"/>
      <c r="AG4333" s="3">
        <f t="shared" si="70"/>
        <v>23</v>
      </c>
      <c r="AH4333" s="3" t="s">
        <v>2954</v>
      </c>
      <c r="AI4333" s="3" t="str">
        <f>IFERROR(IF($AG4333&lt;=$AN4333,MATCH($AH4333,레드마인_배치!G:G,0),MATCH($AH4333,레드마인_서비스!G:G,0)),"")</f>
        <v/>
      </c>
      <c r="AJ4333" s="3" t="str" cm="1">
        <f t="array" ref="AJ4333">IFERROR(INDEX(IF($AG4333&lt;=$AN4333,레드마인_배치!E:E,레드마인_서비스!E:E),콜트리분석!$AI4333),"")</f>
        <v/>
      </c>
      <c r="AK4333" s="3" t="str" cm="1">
        <f t="array" ref="AK4333">IFERROR(INDEX(IF($AG4333&lt;=$AN4333,레드마인_배치!H:H,레드마인_서비스!H:H),콜트리분석!$AI4333),"")</f>
        <v/>
      </c>
      <c r="AL4333" s="3" t="str" cm="1">
        <f t="array" ref="AL4333">IFERROR(INDEX(IF($AG4333&lt;=$AN4333,레드마인_배치!I:I,레드마인_서비스!I:I),콜트리분석!$AI4333),"")</f>
        <v/>
      </c>
      <c r="AM4333" s="3" t="str" cm="1">
        <f t="array" ref="AM4333">IFERROR(INDEX(IF($AG4333&lt;=$AN4333,레드마인_배치!J:J,레드마인_서비스!J:J),콜트리분석!$AI4333),"")</f>
        <v/>
      </c>
      <c r="AN4333" s="3">
        <v>3</v>
      </c>
      <c r="AO4333" s="15" t="str">
        <f ca="1">IFERROR(INDEX(레드마인_배치!E:E,MATCH(OFFSET(A4333,,AN4333),레드마인_배치!G:G,0)),"")</f>
        <v>미대상</v>
      </c>
      <c r="AP4333" t="s">
        <v>3330</v>
      </c>
    </row>
    <row r="4334" spans="1:42" hidden="1">
      <c r="A4334" s="3" t="s">
        <v>955</v>
      </c>
      <c r="B4334" s="3" t="s">
        <v>3207</v>
      </c>
      <c r="C4334" s="3" t="s">
        <v>3209</v>
      </c>
      <c r="D4334" s="3" t="s">
        <v>677</v>
      </c>
      <c r="E4334" s="3" t="s">
        <v>3041</v>
      </c>
      <c r="F4334" s="3" t="s">
        <v>3042</v>
      </c>
      <c r="G4334" s="3" t="s">
        <v>3042</v>
      </c>
      <c r="H4334" s="3" t="s">
        <v>3042</v>
      </c>
      <c r="I4334" s="3" t="s">
        <v>3042</v>
      </c>
      <c r="J4334" s="3" t="s">
        <v>3042</v>
      </c>
      <c r="K4334" s="3" t="s">
        <v>3042</v>
      </c>
      <c r="L4334" s="3" t="s">
        <v>3042</v>
      </c>
      <c r="M4334" s="3" t="s">
        <v>3042</v>
      </c>
      <c r="N4334" s="3" t="s">
        <v>3042</v>
      </c>
      <c r="O4334" s="3" t="s">
        <v>3042</v>
      </c>
      <c r="P4334" s="3" t="s">
        <v>3042</v>
      </c>
      <c r="Q4334" s="3" t="s">
        <v>3042</v>
      </c>
      <c r="R4334" s="3" t="s">
        <v>3042</v>
      </c>
      <c r="S4334" s="3" t="s">
        <v>3042</v>
      </c>
      <c r="T4334" s="3" t="s">
        <v>3042</v>
      </c>
      <c r="U4334" s="3" t="s">
        <v>3042</v>
      </c>
      <c r="V4334" s="3" t="s">
        <v>3042</v>
      </c>
      <c r="W4334" s="3" t="s">
        <v>3042</v>
      </c>
      <c r="X4334" s="3" t="s">
        <v>3042</v>
      </c>
      <c r="Y4334" s="3"/>
      <c r="Z4334" s="3"/>
      <c r="AA4334" s="3"/>
      <c r="AB4334" s="3"/>
      <c r="AC4334" s="3"/>
      <c r="AD4334" s="3"/>
      <c r="AE4334" s="3"/>
      <c r="AF4334" s="3"/>
      <c r="AG4334" s="3">
        <f t="shared" si="70"/>
        <v>23</v>
      </c>
      <c r="AH4334" s="3" t="s">
        <v>3042</v>
      </c>
      <c r="AI4334" s="3" t="str">
        <f>IFERROR(IF($AG4334&lt;=$AN4334,MATCH($AH4334,레드마인_배치!G:G,0),MATCH($AH4334,레드마인_서비스!G:G,0)),"")</f>
        <v/>
      </c>
      <c r="AJ4334" s="3" t="str" cm="1">
        <f t="array" ref="AJ4334">IFERROR(INDEX(IF($AG4334&lt;=$AN4334,레드마인_배치!E:E,레드마인_서비스!E:E),콜트리분석!$AI4334),"")</f>
        <v/>
      </c>
      <c r="AK4334" s="3" t="str" cm="1">
        <f t="array" ref="AK4334">IFERROR(INDEX(IF($AG4334&lt;=$AN4334,레드마인_배치!H:H,레드마인_서비스!H:H),콜트리분석!$AI4334),"")</f>
        <v/>
      </c>
      <c r="AL4334" s="3" t="str" cm="1">
        <f t="array" ref="AL4334">IFERROR(INDEX(IF($AG4334&lt;=$AN4334,레드마인_배치!I:I,레드마인_서비스!I:I),콜트리분석!$AI4334),"")</f>
        <v/>
      </c>
      <c r="AM4334" s="3" t="str" cm="1">
        <f t="array" ref="AM4334">IFERROR(INDEX(IF($AG4334&lt;=$AN4334,레드마인_배치!J:J,레드마인_서비스!J:J),콜트리분석!$AI4334),"")</f>
        <v/>
      </c>
      <c r="AN4334" s="3">
        <v>3</v>
      </c>
      <c r="AO4334" s="15" t="str">
        <f ca="1">IFERROR(INDEX(레드마인_배치!E:E,MATCH(OFFSET(A4334,,AN4334),레드마인_배치!G:G,0)),"")</f>
        <v>미대상</v>
      </c>
      <c r="AP4334" t="s">
        <v>3330</v>
      </c>
    </row>
    <row r="4335" spans="1:42" hidden="1">
      <c r="A4335" s="3" t="s">
        <v>955</v>
      </c>
      <c r="B4335" s="3" t="s">
        <v>3207</v>
      </c>
      <c r="C4335" s="3" t="s">
        <v>3209</v>
      </c>
      <c r="D4335" s="3" t="s">
        <v>677</v>
      </c>
      <c r="E4335" s="3" t="s">
        <v>3041</v>
      </c>
      <c r="F4335" s="3" t="s">
        <v>3042</v>
      </c>
      <c r="G4335" s="3" t="s">
        <v>3042</v>
      </c>
      <c r="H4335" s="3" t="s">
        <v>3042</v>
      </c>
      <c r="I4335" s="3" t="s">
        <v>3042</v>
      </c>
      <c r="J4335" s="3" t="s">
        <v>3042</v>
      </c>
      <c r="K4335" s="3" t="s">
        <v>3042</v>
      </c>
      <c r="L4335" s="3" t="s">
        <v>3042</v>
      </c>
      <c r="M4335" s="3" t="s">
        <v>3042</v>
      </c>
      <c r="N4335" s="3" t="s">
        <v>3042</v>
      </c>
      <c r="O4335" s="3" t="s">
        <v>3042</v>
      </c>
      <c r="P4335" s="3" t="s">
        <v>3042</v>
      </c>
      <c r="Q4335" s="3" t="s">
        <v>3042</v>
      </c>
      <c r="R4335" s="3" t="s">
        <v>3042</v>
      </c>
      <c r="S4335" s="3" t="s">
        <v>3042</v>
      </c>
      <c r="T4335" s="3" t="s">
        <v>3042</v>
      </c>
      <c r="U4335" s="3" t="s">
        <v>3042</v>
      </c>
      <c r="V4335" s="3" t="s">
        <v>3042</v>
      </c>
      <c r="W4335" s="3" t="s">
        <v>3042</v>
      </c>
      <c r="X4335" s="3" t="s">
        <v>3042</v>
      </c>
      <c r="Y4335" s="3" t="s">
        <v>2954</v>
      </c>
      <c r="Z4335" s="3"/>
      <c r="AA4335" s="3"/>
      <c r="AB4335" s="3"/>
      <c r="AC4335" s="3"/>
      <c r="AD4335" s="3"/>
      <c r="AE4335" s="3"/>
      <c r="AF4335" s="3"/>
      <c r="AG4335" s="3">
        <f t="shared" si="70"/>
        <v>24</v>
      </c>
      <c r="AH4335" s="3" t="s">
        <v>2954</v>
      </c>
      <c r="AI4335" s="3" t="str">
        <f>IFERROR(IF($AG4335&lt;=$AN4335,MATCH($AH4335,레드마인_배치!G:G,0),MATCH($AH4335,레드마인_서비스!G:G,0)),"")</f>
        <v/>
      </c>
      <c r="AJ4335" s="3" t="str" cm="1">
        <f t="array" ref="AJ4335">IFERROR(INDEX(IF($AG4335&lt;=$AN4335,레드마인_배치!E:E,레드마인_서비스!E:E),콜트리분석!$AI4335),"")</f>
        <v/>
      </c>
      <c r="AK4335" s="3" t="str" cm="1">
        <f t="array" ref="AK4335">IFERROR(INDEX(IF($AG4335&lt;=$AN4335,레드마인_배치!H:H,레드마인_서비스!H:H),콜트리분석!$AI4335),"")</f>
        <v/>
      </c>
      <c r="AL4335" s="3" t="str" cm="1">
        <f t="array" ref="AL4335">IFERROR(INDEX(IF($AG4335&lt;=$AN4335,레드마인_배치!I:I,레드마인_서비스!I:I),콜트리분석!$AI4335),"")</f>
        <v/>
      </c>
      <c r="AM4335" s="3" t="str" cm="1">
        <f t="array" ref="AM4335">IFERROR(INDEX(IF($AG4335&lt;=$AN4335,레드마인_배치!J:J,레드마인_서비스!J:J),콜트리분석!$AI4335),"")</f>
        <v/>
      </c>
      <c r="AN4335" s="3">
        <v>3</v>
      </c>
      <c r="AO4335" s="15" t="str">
        <f ca="1">IFERROR(INDEX(레드마인_배치!E:E,MATCH(OFFSET(A4335,,AN4335),레드마인_배치!G:G,0)),"")</f>
        <v>미대상</v>
      </c>
      <c r="AP4335" t="s">
        <v>3330</v>
      </c>
    </row>
    <row r="4336" spans="1:42" hidden="1">
      <c r="A4336" s="3" t="s">
        <v>955</v>
      </c>
      <c r="B4336" s="3" t="s">
        <v>3207</v>
      </c>
      <c r="C4336" s="3" t="s">
        <v>3209</v>
      </c>
      <c r="D4336" s="3" t="s">
        <v>677</v>
      </c>
      <c r="E4336" s="3" t="s">
        <v>3041</v>
      </c>
      <c r="F4336" s="3" t="s">
        <v>3042</v>
      </c>
      <c r="G4336" s="3" t="s">
        <v>3042</v>
      </c>
      <c r="H4336" s="3" t="s">
        <v>3042</v>
      </c>
      <c r="I4336" s="3" t="s">
        <v>3042</v>
      </c>
      <c r="J4336" s="3" t="s">
        <v>3042</v>
      </c>
      <c r="K4336" s="3" t="s">
        <v>3042</v>
      </c>
      <c r="L4336" s="3" t="s">
        <v>3042</v>
      </c>
      <c r="M4336" s="3" t="s">
        <v>3042</v>
      </c>
      <c r="N4336" s="3" t="s">
        <v>3042</v>
      </c>
      <c r="O4336" s="3" t="s">
        <v>3042</v>
      </c>
      <c r="P4336" s="3" t="s">
        <v>3042</v>
      </c>
      <c r="Q4336" s="3" t="s">
        <v>3042</v>
      </c>
      <c r="R4336" s="3" t="s">
        <v>3042</v>
      </c>
      <c r="S4336" s="3" t="s">
        <v>3042</v>
      </c>
      <c r="T4336" s="3" t="s">
        <v>3042</v>
      </c>
      <c r="U4336" s="3" t="s">
        <v>3042</v>
      </c>
      <c r="V4336" s="3" t="s">
        <v>3042</v>
      </c>
      <c r="W4336" s="3" t="s">
        <v>3042</v>
      </c>
      <c r="X4336" s="3" t="s">
        <v>3042</v>
      </c>
      <c r="Y4336" s="3" t="s">
        <v>3042</v>
      </c>
      <c r="Z4336" s="3"/>
      <c r="AA4336" s="3"/>
      <c r="AB4336" s="3"/>
      <c r="AC4336" s="3"/>
      <c r="AD4336" s="3"/>
      <c r="AE4336" s="3"/>
      <c r="AF4336" s="3"/>
      <c r="AG4336" s="3">
        <f t="shared" si="70"/>
        <v>24</v>
      </c>
      <c r="AH4336" s="3" t="s">
        <v>3042</v>
      </c>
      <c r="AI4336" s="3" t="str">
        <f>IFERROR(IF($AG4336&lt;=$AN4336,MATCH($AH4336,레드마인_배치!G:G,0),MATCH($AH4336,레드마인_서비스!G:G,0)),"")</f>
        <v/>
      </c>
      <c r="AJ4336" s="3" t="str" cm="1">
        <f t="array" ref="AJ4336">IFERROR(INDEX(IF($AG4336&lt;=$AN4336,레드마인_배치!E:E,레드마인_서비스!E:E),콜트리분석!$AI4336),"")</f>
        <v/>
      </c>
      <c r="AK4336" s="3" t="str" cm="1">
        <f t="array" ref="AK4336">IFERROR(INDEX(IF($AG4336&lt;=$AN4336,레드마인_배치!H:H,레드마인_서비스!H:H),콜트리분석!$AI4336),"")</f>
        <v/>
      </c>
      <c r="AL4336" s="3" t="str" cm="1">
        <f t="array" ref="AL4336">IFERROR(INDEX(IF($AG4336&lt;=$AN4336,레드마인_배치!I:I,레드마인_서비스!I:I),콜트리분석!$AI4336),"")</f>
        <v/>
      </c>
      <c r="AM4336" s="3" t="str" cm="1">
        <f t="array" ref="AM4336">IFERROR(INDEX(IF($AG4336&lt;=$AN4336,레드마인_배치!J:J,레드마인_서비스!J:J),콜트리분석!$AI4336),"")</f>
        <v/>
      </c>
      <c r="AN4336" s="3">
        <v>3</v>
      </c>
      <c r="AO4336" s="15" t="str">
        <f ca="1">IFERROR(INDEX(레드마인_배치!E:E,MATCH(OFFSET(A4336,,AN4336),레드마인_배치!G:G,0)),"")</f>
        <v>미대상</v>
      </c>
      <c r="AP4336" t="s">
        <v>3330</v>
      </c>
    </row>
    <row r="4337" spans="1:42" hidden="1">
      <c r="A4337" s="3" t="s">
        <v>955</v>
      </c>
      <c r="B4337" s="3" t="s">
        <v>3207</v>
      </c>
      <c r="C4337" s="3" t="s">
        <v>3209</v>
      </c>
      <c r="D4337" s="3" t="s">
        <v>677</v>
      </c>
      <c r="E4337" s="3" t="s">
        <v>3041</v>
      </c>
      <c r="F4337" s="3" t="s">
        <v>3042</v>
      </c>
      <c r="G4337" s="3" t="s">
        <v>3042</v>
      </c>
      <c r="H4337" s="3" t="s">
        <v>3042</v>
      </c>
      <c r="I4337" s="3" t="s">
        <v>3042</v>
      </c>
      <c r="J4337" s="3" t="s">
        <v>3042</v>
      </c>
      <c r="K4337" s="3" t="s">
        <v>3042</v>
      </c>
      <c r="L4337" s="3" t="s">
        <v>3042</v>
      </c>
      <c r="M4337" s="3" t="s">
        <v>3042</v>
      </c>
      <c r="N4337" s="3" t="s">
        <v>3042</v>
      </c>
      <c r="O4337" s="3" t="s">
        <v>3042</v>
      </c>
      <c r="P4337" s="3" t="s">
        <v>3042</v>
      </c>
      <c r="Q4337" s="3" t="s">
        <v>3042</v>
      </c>
      <c r="R4337" s="3" t="s">
        <v>3042</v>
      </c>
      <c r="S4337" s="3" t="s">
        <v>3042</v>
      </c>
      <c r="T4337" s="3" t="s">
        <v>3042</v>
      </c>
      <c r="U4337" s="3" t="s">
        <v>3042</v>
      </c>
      <c r="V4337" s="3" t="s">
        <v>3042</v>
      </c>
      <c r="W4337" s="3" t="s">
        <v>3042</v>
      </c>
      <c r="X4337" s="3" t="s">
        <v>3042</v>
      </c>
      <c r="Y4337" s="3" t="s">
        <v>3042</v>
      </c>
      <c r="Z4337" s="3" t="s">
        <v>2954</v>
      </c>
      <c r="AA4337" s="3"/>
      <c r="AB4337" s="3"/>
      <c r="AC4337" s="3"/>
      <c r="AD4337" s="3"/>
      <c r="AE4337" s="3"/>
      <c r="AF4337" s="3"/>
      <c r="AG4337" s="3">
        <f t="shared" si="70"/>
        <v>25</v>
      </c>
      <c r="AH4337" s="3" t="s">
        <v>2954</v>
      </c>
      <c r="AI4337" s="3" t="str">
        <f>IFERROR(IF($AG4337&lt;=$AN4337,MATCH($AH4337,레드마인_배치!G:G,0),MATCH($AH4337,레드마인_서비스!G:G,0)),"")</f>
        <v/>
      </c>
      <c r="AJ4337" s="3" t="str" cm="1">
        <f t="array" ref="AJ4337">IFERROR(INDEX(IF($AG4337&lt;=$AN4337,레드마인_배치!E:E,레드마인_서비스!E:E),콜트리분석!$AI4337),"")</f>
        <v/>
      </c>
      <c r="AK4337" s="3" t="str" cm="1">
        <f t="array" ref="AK4337">IFERROR(INDEX(IF($AG4337&lt;=$AN4337,레드마인_배치!H:H,레드마인_서비스!H:H),콜트리분석!$AI4337),"")</f>
        <v/>
      </c>
      <c r="AL4337" s="3" t="str" cm="1">
        <f t="array" ref="AL4337">IFERROR(INDEX(IF($AG4337&lt;=$AN4337,레드마인_배치!I:I,레드마인_서비스!I:I),콜트리분석!$AI4337),"")</f>
        <v/>
      </c>
      <c r="AM4337" s="3" t="str" cm="1">
        <f t="array" ref="AM4337">IFERROR(INDEX(IF($AG4337&lt;=$AN4337,레드마인_배치!J:J,레드마인_서비스!J:J),콜트리분석!$AI4337),"")</f>
        <v/>
      </c>
      <c r="AN4337" s="3">
        <v>3</v>
      </c>
      <c r="AO4337" s="15" t="str">
        <f ca="1">IFERROR(INDEX(레드마인_배치!E:E,MATCH(OFFSET(A4337,,AN4337),레드마인_배치!G:G,0)),"")</f>
        <v>미대상</v>
      </c>
      <c r="AP4337" t="s">
        <v>3330</v>
      </c>
    </row>
    <row r="4338" spans="1:42" hidden="1">
      <c r="A4338" s="3" t="s">
        <v>955</v>
      </c>
      <c r="B4338" s="3" t="s">
        <v>3207</v>
      </c>
      <c r="C4338" s="3" t="s">
        <v>3209</v>
      </c>
      <c r="D4338" s="3" t="s">
        <v>677</v>
      </c>
      <c r="E4338" s="3" t="s">
        <v>3041</v>
      </c>
      <c r="F4338" s="3" t="s">
        <v>3042</v>
      </c>
      <c r="G4338" s="3" t="s">
        <v>3042</v>
      </c>
      <c r="H4338" s="3" t="s">
        <v>3042</v>
      </c>
      <c r="I4338" s="3" t="s">
        <v>3042</v>
      </c>
      <c r="J4338" s="3" t="s">
        <v>3042</v>
      </c>
      <c r="K4338" s="3" t="s">
        <v>3042</v>
      </c>
      <c r="L4338" s="3" t="s">
        <v>3042</v>
      </c>
      <c r="M4338" s="3" t="s">
        <v>3042</v>
      </c>
      <c r="N4338" s="3" t="s">
        <v>3042</v>
      </c>
      <c r="O4338" s="3" t="s">
        <v>3042</v>
      </c>
      <c r="P4338" s="3" t="s">
        <v>3042</v>
      </c>
      <c r="Q4338" s="3" t="s">
        <v>3042</v>
      </c>
      <c r="R4338" s="3" t="s">
        <v>3042</v>
      </c>
      <c r="S4338" s="3" t="s">
        <v>3042</v>
      </c>
      <c r="T4338" s="3" t="s">
        <v>3042</v>
      </c>
      <c r="U4338" s="3" t="s">
        <v>3042</v>
      </c>
      <c r="V4338" s="3" t="s">
        <v>3042</v>
      </c>
      <c r="W4338" s="3" t="s">
        <v>3042</v>
      </c>
      <c r="X4338" s="3" t="s">
        <v>3042</v>
      </c>
      <c r="Y4338" s="3" t="s">
        <v>3042</v>
      </c>
      <c r="Z4338" s="3" t="s">
        <v>3042</v>
      </c>
      <c r="AA4338" s="3"/>
      <c r="AB4338" s="3"/>
      <c r="AC4338" s="3"/>
      <c r="AD4338" s="3"/>
      <c r="AE4338" s="3"/>
      <c r="AF4338" s="3"/>
      <c r="AG4338" s="3">
        <f t="shared" si="70"/>
        <v>25</v>
      </c>
      <c r="AH4338" s="3" t="s">
        <v>3042</v>
      </c>
      <c r="AI4338" s="3" t="str">
        <f>IFERROR(IF($AG4338&lt;=$AN4338,MATCH($AH4338,레드마인_배치!G:G,0),MATCH($AH4338,레드마인_서비스!G:G,0)),"")</f>
        <v/>
      </c>
      <c r="AJ4338" s="3" t="str" cm="1">
        <f t="array" ref="AJ4338">IFERROR(INDEX(IF($AG4338&lt;=$AN4338,레드마인_배치!E:E,레드마인_서비스!E:E),콜트리분석!$AI4338),"")</f>
        <v/>
      </c>
      <c r="AK4338" s="3" t="str" cm="1">
        <f t="array" ref="AK4338">IFERROR(INDEX(IF($AG4338&lt;=$AN4338,레드마인_배치!H:H,레드마인_서비스!H:H),콜트리분석!$AI4338),"")</f>
        <v/>
      </c>
      <c r="AL4338" s="3" t="str" cm="1">
        <f t="array" ref="AL4338">IFERROR(INDEX(IF($AG4338&lt;=$AN4338,레드마인_배치!I:I,레드마인_서비스!I:I),콜트리분석!$AI4338),"")</f>
        <v/>
      </c>
      <c r="AM4338" s="3" t="str" cm="1">
        <f t="array" ref="AM4338">IFERROR(INDEX(IF($AG4338&lt;=$AN4338,레드마인_배치!J:J,레드마인_서비스!J:J),콜트리분석!$AI4338),"")</f>
        <v/>
      </c>
      <c r="AN4338" s="3">
        <v>3</v>
      </c>
      <c r="AO4338" s="15" t="str">
        <f ca="1">IFERROR(INDEX(레드마인_배치!E:E,MATCH(OFFSET(A4338,,AN4338),레드마인_배치!G:G,0)),"")</f>
        <v>미대상</v>
      </c>
      <c r="AP4338" t="s">
        <v>3330</v>
      </c>
    </row>
    <row r="4339" spans="1:42" hidden="1">
      <c r="A4339" s="3" t="s">
        <v>955</v>
      </c>
      <c r="B4339" s="3" t="s">
        <v>3207</v>
      </c>
      <c r="C4339" s="3" t="s">
        <v>3209</v>
      </c>
      <c r="D4339" s="3" t="s">
        <v>677</v>
      </c>
      <c r="E4339" s="3" t="s">
        <v>3041</v>
      </c>
      <c r="F4339" s="3" t="s">
        <v>3042</v>
      </c>
      <c r="G4339" s="3" t="s">
        <v>3042</v>
      </c>
      <c r="H4339" s="3" t="s">
        <v>3042</v>
      </c>
      <c r="I4339" s="3" t="s">
        <v>3042</v>
      </c>
      <c r="J4339" s="3" t="s">
        <v>3042</v>
      </c>
      <c r="K4339" s="3" t="s">
        <v>3042</v>
      </c>
      <c r="L4339" s="3" t="s">
        <v>3042</v>
      </c>
      <c r="M4339" s="3" t="s">
        <v>3042</v>
      </c>
      <c r="N4339" s="3" t="s">
        <v>3042</v>
      </c>
      <c r="O4339" s="3" t="s">
        <v>3042</v>
      </c>
      <c r="P4339" s="3" t="s">
        <v>3042</v>
      </c>
      <c r="Q4339" s="3" t="s">
        <v>3042</v>
      </c>
      <c r="R4339" s="3" t="s">
        <v>3042</v>
      </c>
      <c r="S4339" s="3" t="s">
        <v>3042</v>
      </c>
      <c r="T4339" s="3" t="s">
        <v>3042</v>
      </c>
      <c r="U4339" s="3" t="s">
        <v>3042</v>
      </c>
      <c r="V4339" s="3" t="s">
        <v>3042</v>
      </c>
      <c r="W4339" s="3" t="s">
        <v>3042</v>
      </c>
      <c r="X4339" s="3" t="s">
        <v>3042</v>
      </c>
      <c r="Y4339" s="3" t="s">
        <v>3042</v>
      </c>
      <c r="Z4339" s="3" t="s">
        <v>3042</v>
      </c>
      <c r="AA4339" s="3" t="s">
        <v>2954</v>
      </c>
      <c r="AB4339" s="3"/>
      <c r="AC4339" s="3"/>
      <c r="AD4339" s="3"/>
      <c r="AE4339" s="3"/>
      <c r="AF4339" s="3"/>
      <c r="AG4339" s="3">
        <f t="shared" si="70"/>
        <v>26</v>
      </c>
      <c r="AH4339" s="3" t="s">
        <v>2954</v>
      </c>
      <c r="AI4339" s="3" t="str">
        <f>IFERROR(IF($AG4339&lt;=$AN4339,MATCH($AH4339,레드마인_배치!G:G,0),MATCH($AH4339,레드마인_서비스!G:G,0)),"")</f>
        <v/>
      </c>
      <c r="AJ4339" s="3" t="str" cm="1">
        <f t="array" ref="AJ4339">IFERROR(INDEX(IF($AG4339&lt;=$AN4339,레드마인_배치!E:E,레드마인_서비스!E:E),콜트리분석!$AI4339),"")</f>
        <v/>
      </c>
      <c r="AK4339" s="3" t="str" cm="1">
        <f t="array" ref="AK4339">IFERROR(INDEX(IF($AG4339&lt;=$AN4339,레드마인_배치!H:H,레드마인_서비스!H:H),콜트리분석!$AI4339),"")</f>
        <v/>
      </c>
      <c r="AL4339" s="3" t="str" cm="1">
        <f t="array" ref="AL4339">IFERROR(INDEX(IF($AG4339&lt;=$AN4339,레드마인_배치!I:I,레드마인_서비스!I:I),콜트리분석!$AI4339),"")</f>
        <v/>
      </c>
      <c r="AM4339" s="3" t="str" cm="1">
        <f t="array" ref="AM4339">IFERROR(INDEX(IF($AG4339&lt;=$AN4339,레드마인_배치!J:J,레드마인_서비스!J:J),콜트리분석!$AI4339),"")</f>
        <v/>
      </c>
      <c r="AN4339" s="3">
        <v>3</v>
      </c>
      <c r="AO4339" s="15" t="str">
        <f ca="1">IFERROR(INDEX(레드마인_배치!E:E,MATCH(OFFSET(A4339,,AN4339),레드마인_배치!G:G,0)),"")</f>
        <v>미대상</v>
      </c>
      <c r="AP4339" t="s">
        <v>3330</v>
      </c>
    </row>
    <row r="4340" spans="1:42" hidden="1">
      <c r="A4340" s="3" t="s">
        <v>955</v>
      </c>
      <c r="B4340" s="3" t="s">
        <v>3207</v>
      </c>
      <c r="C4340" s="3" t="s">
        <v>3209</v>
      </c>
      <c r="D4340" s="3" t="s">
        <v>677</v>
      </c>
      <c r="E4340" s="3" t="s">
        <v>3041</v>
      </c>
      <c r="F4340" s="3" t="s">
        <v>3042</v>
      </c>
      <c r="G4340" s="3" t="s">
        <v>3042</v>
      </c>
      <c r="H4340" s="3" t="s">
        <v>3042</v>
      </c>
      <c r="I4340" s="3" t="s">
        <v>3042</v>
      </c>
      <c r="J4340" s="3" t="s">
        <v>3042</v>
      </c>
      <c r="K4340" s="3" t="s">
        <v>3042</v>
      </c>
      <c r="L4340" s="3" t="s">
        <v>3042</v>
      </c>
      <c r="M4340" s="3" t="s">
        <v>3042</v>
      </c>
      <c r="N4340" s="3" t="s">
        <v>3042</v>
      </c>
      <c r="O4340" s="3" t="s">
        <v>3042</v>
      </c>
      <c r="P4340" s="3" t="s">
        <v>3042</v>
      </c>
      <c r="Q4340" s="3" t="s">
        <v>3042</v>
      </c>
      <c r="R4340" s="3" t="s">
        <v>3042</v>
      </c>
      <c r="S4340" s="3" t="s">
        <v>3042</v>
      </c>
      <c r="T4340" s="3" t="s">
        <v>3042</v>
      </c>
      <c r="U4340" s="3" t="s">
        <v>3042</v>
      </c>
      <c r="V4340" s="3" t="s">
        <v>3042</v>
      </c>
      <c r="W4340" s="3" t="s">
        <v>3042</v>
      </c>
      <c r="X4340" s="3" t="s">
        <v>3042</v>
      </c>
      <c r="Y4340" s="3" t="s">
        <v>3042</v>
      </c>
      <c r="Z4340" s="3" t="s">
        <v>3042</v>
      </c>
      <c r="AA4340" s="3" t="s">
        <v>3042</v>
      </c>
      <c r="AB4340" s="3"/>
      <c r="AC4340" s="3"/>
      <c r="AD4340" s="3"/>
      <c r="AE4340" s="3"/>
      <c r="AF4340" s="3"/>
      <c r="AG4340" s="3">
        <f t="shared" si="70"/>
        <v>26</v>
      </c>
      <c r="AH4340" s="3" t="s">
        <v>3042</v>
      </c>
      <c r="AI4340" s="3" t="str">
        <f>IFERROR(IF($AG4340&lt;=$AN4340,MATCH($AH4340,레드마인_배치!G:G,0),MATCH($AH4340,레드마인_서비스!G:G,0)),"")</f>
        <v/>
      </c>
      <c r="AJ4340" s="3" t="str" cm="1">
        <f t="array" ref="AJ4340">IFERROR(INDEX(IF($AG4340&lt;=$AN4340,레드마인_배치!E:E,레드마인_서비스!E:E),콜트리분석!$AI4340),"")</f>
        <v/>
      </c>
      <c r="AK4340" s="3" t="str" cm="1">
        <f t="array" ref="AK4340">IFERROR(INDEX(IF($AG4340&lt;=$AN4340,레드마인_배치!H:H,레드마인_서비스!H:H),콜트리분석!$AI4340),"")</f>
        <v/>
      </c>
      <c r="AL4340" s="3" t="str" cm="1">
        <f t="array" ref="AL4340">IFERROR(INDEX(IF($AG4340&lt;=$AN4340,레드마인_배치!I:I,레드마인_서비스!I:I),콜트리분석!$AI4340),"")</f>
        <v/>
      </c>
      <c r="AM4340" s="3" t="str" cm="1">
        <f t="array" ref="AM4340">IFERROR(INDEX(IF($AG4340&lt;=$AN4340,레드마인_배치!J:J,레드마인_서비스!J:J),콜트리분석!$AI4340),"")</f>
        <v/>
      </c>
      <c r="AN4340" s="3">
        <v>3</v>
      </c>
      <c r="AO4340" s="15" t="str">
        <f ca="1">IFERROR(INDEX(레드마인_배치!E:E,MATCH(OFFSET(A4340,,AN4340),레드마인_배치!G:G,0)),"")</f>
        <v>미대상</v>
      </c>
      <c r="AP4340" t="s">
        <v>3330</v>
      </c>
    </row>
    <row r="4341" spans="1:42" hidden="1">
      <c r="A4341" s="3" t="s">
        <v>955</v>
      </c>
      <c r="B4341" s="3" t="s">
        <v>3207</v>
      </c>
      <c r="C4341" s="3" t="s">
        <v>3209</v>
      </c>
      <c r="D4341" s="3" t="s">
        <v>677</v>
      </c>
      <c r="E4341" s="3" t="s">
        <v>3041</v>
      </c>
      <c r="F4341" s="3" t="s">
        <v>3042</v>
      </c>
      <c r="G4341" s="3" t="s">
        <v>3042</v>
      </c>
      <c r="H4341" s="3" t="s">
        <v>3042</v>
      </c>
      <c r="I4341" s="3" t="s">
        <v>3042</v>
      </c>
      <c r="J4341" s="3" t="s">
        <v>3042</v>
      </c>
      <c r="K4341" s="3" t="s">
        <v>3042</v>
      </c>
      <c r="L4341" s="3" t="s">
        <v>3042</v>
      </c>
      <c r="M4341" s="3" t="s">
        <v>3042</v>
      </c>
      <c r="N4341" s="3" t="s">
        <v>3042</v>
      </c>
      <c r="O4341" s="3" t="s">
        <v>3042</v>
      </c>
      <c r="P4341" s="3" t="s">
        <v>3042</v>
      </c>
      <c r="Q4341" s="3" t="s">
        <v>3042</v>
      </c>
      <c r="R4341" s="3" t="s">
        <v>3042</v>
      </c>
      <c r="S4341" s="3" t="s">
        <v>3042</v>
      </c>
      <c r="T4341" s="3" t="s">
        <v>3042</v>
      </c>
      <c r="U4341" s="3" t="s">
        <v>3042</v>
      </c>
      <c r="V4341" s="3" t="s">
        <v>3042</v>
      </c>
      <c r="W4341" s="3" t="s">
        <v>3042</v>
      </c>
      <c r="X4341" s="3" t="s">
        <v>3042</v>
      </c>
      <c r="Y4341" s="3" t="s">
        <v>3042</v>
      </c>
      <c r="Z4341" s="3" t="s">
        <v>3042</v>
      </c>
      <c r="AA4341" s="3" t="s">
        <v>3042</v>
      </c>
      <c r="AB4341" s="3" t="s">
        <v>2954</v>
      </c>
      <c r="AC4341" s="3"/>
      <c r="AD4341" s="3"/>
      <c r="AE4341" s="3"/>
      <c r="AF4341" s="3"/>
      <c r="AG4341" s="3">
        <f t="shared" si="70"/>
        <v>27</v>
      </c>
      <c r="AH4341" s="3" t="s">
        <v>2954</v>
      </c>
      <c r="AI4341" s="3" t="str">
        <f>IFERROR(IF($AG4341&lt;=$AN4341,MATCH($AH4341,레드마인_배치!G:G,0),MATCH($AH4341,레드마인_서비스!G:G,0)),"")</f>
        <v/>
      </c>
      <c r="AJ4341" s="3" t="str" cm="1">
        <f t="array" ref="AJ4341">IFERROR(INDEX(IF($AG4341&lt;=$AN4341,레드마인_배치!E:E,레드마인_서비스!E:E),콜트리분석!$AI4341),"")</f>
        <v/>
      </c>
      <c r="AK4341" s="3" t="str" cm="1">
        <f t="array" ref="AK4341">IFERROR(INDEX(IF($AG4341&lt;=$AN4341,레드마인_배치!H:H,레드마인_서비스!H:H),콜트리분석!$AI4341),"")</f>
        <v/>
      </c>
      <c r="AL4341" s="3" t="str" cm="1">
        <f t="array" ref="AL4341">IFERROR(INDEX(IF($AG4341&lt;=$AN4341,레드마인_배치!I:I,레드마인_서비스!I:I),콜트리분석!$AI4341),"")</f>
        <v/>
      </c>
      <c r="AM4341" s="3" t="str" cm="1">
        <f t="array" ref="AM4341">IFERROR(INDEX(IF($AG4341&lt;=$AN4341,레드마인_배치!J:J,레드마인_서비스!J:J),콜트리분석!$AI4341),"")</f>
        <v/>
      </c>
      <c r="AN4341" s="3">
        <v>3</v>
      </c>
      <c r="AO4341" s="15" t="str">
        <f ca="1">IFERROR(INDEX(레드마인_배치!E:E,MATCH(OFFSET(A4341,,AN4341),레드마인_배치!G:G,0)),"")</f>
        <v>미대상</v>
      </c>
      <c r="AP4341" t="s">
        <v>3330</v>
      </c>
    </row>
    <row r="4342" spans="1:42" hidden="1">
      <c r="A4342" s="3" t="s">
        <v>955</v>
      </c>
      <c r="B4342" s="3" t="s">
        <v>3207</v>
      </c>
      <c r="C4342" s="3" t="s">
        <v>3209</v>
      </c>
      <c r="D4342" s="3" t="s">
        <v>677</v>
      </c>
      <c r="E4342" s="3" t="s">
        <v>3041</v>
      </c>
      <c r="F4342" s="3" t="s">
        <v>3042</v>
      </c>
      <c r="G4342" s="3" t="s">
        <v>3042</v>
      </c>
      <c r="H4342" s="3" t="s">
        <v>3042</v>
      </c>
      <c r="I4342" s="3" t="s">
        <v>3042</v>
      </c>
      <c r="J4342" s="3" t="s">
        <v>3042</v>
      </c>
      <c r="K4342" s="3" t="s">
        <v>3042</v>
      </c>
      <c r="L4342" s="3" t="s">
        <v>3042</v>
      </c>
      <c r="M4342" s="3" t="s">
        <v>3042</v>
      </c>
      <c r="N4342" s="3" t="s">
        <v>3042</v>
      </c>
      <c r="O4342" s="3" t="s">
        <v>3042</v>
      </c>
      <c r="P4342" s="3" t="s">
        <v>3042</v>
      </c>
      <c r="Q4342" s="3" t="s">
        <v>3042</v>
      </c>
      <c r="R4342" s="3" t="s">
        <v>3042</v>
      </c>
      <c r="S4342" s="3" t="s">
        <v>3042</v>
      </c>
      <c r="T4342" s="3" t="s">
        <v>3042</v>
      </c>
      <c r="U4342" s="3" t="s">
        <v>3042</v>
      </c>
      <c r="V4342" s="3" t="s">
        <v>3042</v>
      </c>
      <c r="W4342" s="3" t="s">
        <v>3042</v>
      </c>
      <c r="X4342" s="3" t="s">
        <v>3042</v>
      </c>
      <c r="Y4342" s="3" t="s">
        <v>3042</v>
      </c>
      <c r="Z4342" s="3" t="s">
        <v>3042</v>
      </c>
      <c r="AA4342" s="3" t="s">
        <v>3042</v>
      </c>
      <c r="AB4342" s="3" t="s">
        <v>3042</v>
      </c>
      <c r="AC4342" s="3"/>
      <c r="AD4342" s="3"/>
      <c r="AE4342" s="3"/>
      <c r="AF4342" s="3"/>
      <c r="AG4342" s="3">
        <f t="shared" si="70"/>
        <v>27</v>
      </c>
      <c r="AH4342" s="3" t="s">
        <v>3042</v>
      </c>
      <c r="AI4342" s="3" t="str">
        <f>IFERROR(IF($AG4342&lt;=$AN4342,MATCH($AH4342,레드마인_배치!G:G,0),MATCH($AH4342,레드마인_서비스!G:G,0)),"")</f>
        <v/>
      </c>
      <c r="AJ4342" s="3" t="str" cm="1">
        <f t="array" ref="AJ4342">IFERROR(INDEX(IF($AG4342&lt;=$AN4342,레드마인_배치!E:E,레드마인_서비스!E:E),콜트리분석!$AI4342),"")</f>
        <v/>
      </c>
      <c r="AK4342" s="3" t="str" cm="1">
        <f t="array" ref="AK4342">IFERROR(INDEX(IF($AG4342&lt;=$AN4342,레드마인_배치!H:H,레드마인_서비스!H:H),콜트리분석!$AI4342),"")</f>
        <v/>
      </c>
      <c r="AL4342" s="3" t="str" cm="1">
        <f t="array" ref="AL4342">IFERROR(INDEX(IF($AG4342&lt;=$AN4342,레드마인_배치!I:I,레드마인_서비스!I:I),콜트리분석!$AI4342),"")</f>
        <v/>
      </c>
      <c r="AM4342" s="3" t="str" cm="1">
        <f t="array" ref="AM4342">IFERROR(INDEX(IF($AG4342&lt;=$AN4342,레드마인_배치!J:J,레드마인_서비스!J:J),콜트리분석!$AI4342),"")</f>
        <v/>
      </c>
      <c r="AN4342" s="3">
        <v>3</v>
      </c>
      <c r="AO4342" s="15" t="str">
        <f ca="1">IFERROR(INDEX(레드마인_배치!E:E,MATCH(OFFSET(A4342,,AN4342),레드마인_배치!G:G,0)),"")</f>
        <v>미대상</v>
      </c>
      <c r="AP4342" t="s">
        <v>3330</v>
      </c>
    </row>
    <row r="4343" spans="1:42" hidden="1">
      <c r="A4343" s="3" t="s">
        <v>955</v>
      </c>
      <c r="B4343" s="3" t="s">
        <v>3207</v>
      </c>
      <c r="C4343" s="3" t="s">
        <v>3209</v>
      </c>
      <c r="D4343" s="3" t="s">
        <v>677</v>
      </c>
      <c r="E4343" s="3" t="s">
        <v>3041</v>
      </c>
      <c r="F4343" s="3" t="s">
        <v>3042</v>
      </c>
      <c r="G4343" s="3" t="s">
        <v>3042</v>
      </c>
      <c r="H4343" s="3" t="s">
        <v>3042</v>
      </c>
      <c r="I4343" s="3" t="s">
        <v>3042</v>
      </c>
      <c r="J4343" s="3" t="s">
        <v>3042</v>
      </c>
      <c r="K4343" s="3" t="s">
        <v>3042</v>
      </c>
      <c r="L4343" s="3" t="s">
        <v>3042</v>
      </c>
      <c r="M4343" s="3" t="s">
        <v>3042</v>
      </c>
      <c r="N4343" s="3" t="s">
        <v>3042</v>
      </c>
      <c r="O4343" s="3" t="s">
        <v>3042</v>
      </c>
      <c r="P4343" s="3" t="s">
        <v>3042</v>
      </c>
      <c r="Q4343" s="3" t="s">
        <v>3042</v>
      </c>
      <c r="R4343" s="3" t="s">
        <v>3042</v>
      </c>
      <c r="S4343" s="3" t="s">
        <v>3042</v>
      </c>
      <c r="T4343" s="3" t="s">
        <v>3042</v>
      </c>
      <c r="U4343" s="3" t="s">
        <v>3042</v>
      </c>
      <c r="V4343" s="3" t="s">
        <v>3042</v>
      </c>
      <c r="W4343" s="3" t="s">
        <v>3042</v>
      </c>
      <c r="X4343" s="3" t="s">
        <v>3042</v>
      </c>
      <c r="Y4343" s="3" t="s">
        <v>3042</v>
      </c>
      <c r="Z4343" s="3" t="s">
        <v>3042</v>
      </c>
      <c r="AA4343" s="3" t="s">
        <v>3042</v>
      </c>
      <c r="AB4343" s="3" t="s">
        <v>3042</v>
      </c>
      <c r="AC4343" s="3" t="s">
        <v>2954</v>
      </c>
      <c r="AD4343" s="3"/>
      <c r="AE4343" s="3"/>
      <c r="AF4343" s="3"/>
      <c r="AG4343" s="3">
        <f t="shared" si="70"/>
        <v>28</v>
      </c>
      <c r="AH4343" s="3" t="s">
        <v>2954</v>
      </c>
      <c r="AI4343" s="3" t="str">
        <f>IFERROR(IF($AG4343&lt;=$AN4343,MATCH($AH4343,레드마인_배치!G:G,0),MATCH($AH4343,레드마인_서비스!G:G,0)),"")</f>
        <v/>
      </c>
      <c r="AJ4343" s="3" t="str" cm="1">
        <f t="array" ref="AJ4343">IFERROR(INDEX(IF($AG4343&lt;=$AN4343,레드마인_배치!E:E,레드마인_서비스!E:E),콜트리분석!$AI4343),"")</f>
        <v/>
      </c>
      <c r="AK4343" s="3" t="str" cm="1">
        <f t="array" ref="AK4343">IFERROR(INDEX(IF($AG4343&lt;=$AN4343,레드마인_배치!H:H,레드마인_서비스!H:H),콜트리분석!$AI4343),"")</f>
        <v/>
      </c>
      <c r="AL4343" s="3" t="str" cm="1">
        <f t="array" ref="AL4343">IFERROR(INDEX(IF($AG4343&lt;=$AN4343,레드마인_배치!I:I,레드마인_서비스!I:I),콜트리분석!$AI4343),"")</f>
        <v/>
      </c>
      <c r="AM4343" s="3" t="str" cm="1">
        <f t="array" ref="AM4343">IFERROR(INDEX(IF($AG4343&lt;=$AN4343,레드마인_배치!J:J,레드마인_서비스!J:J),콜트리분석!$AI4343),"")</f>
        <v/>
      </c>
      <c r="AN4343" s="3">
        <v>3</v>
      </c>
      <c r="AO4343" s="15" t="str">
        <f ca="1">IFERROR(INDEX(레드마인_배치!E:E,MATCH(OFFSET(A4343,,AN4343),레드마인_배치!G:G,0)),"")</f>
        <v>미대상</v>
      </c>
      <c r="AP4343" t="s">
        <v>3330</v>
      </c>
    </row>
    <row r="4344" spans="1:42" hidden="1">
      <c r="A4344" s="3" t="s">
        <v>955</v>
      </c>
      <c r="B4344" s="3" t="s">
        <v>3207</v>
      </c>
      <c r="C4344" s="3" t="s">
        <v>3209</v>
      </c>
      <c r="D4344" s="3" t="s">
        <v>677</v>
      </c>
      <c r="E4344" s="3" t="s">
        <v>3041</v>
      </c>
      <c r="F4344" s="3" t="s">
        <v>3042</v>
      </c>
      <c r="G4344" s="3" t="s">
        <v>3042</v>
      </c>
      <c r="H4344" s="3" t="s">
        <v>3042</v>
      </c>
      <c r="I4344" s="3" t="s">
        <v>3042</v>
      </c>
      <c r="J4344" s="3" t="s">
        <v>3042</v>
      </c>
      <c r="K4344" s="3" t="s">
        <v>3042</v>
      </c>
      <c r="L4344" s="3" t="s">
        <v>3042</v>
      </c>
      <c r="M4344" s="3" t="s">
        <v>3042</v>
      </c>
      <c r="N4344" s="3" t="s">
        <v>3042</v>
      </c>
      <c r="O4344" s="3" t="s">
        <v>3042</v>
      </c>
      <c r="P4344" s="3" t="s">
        <v>3042</v>
      </c>
      <c r="Q4344" s="3" t="s">
        <v>3042</v>
      </c>
      <c r="R4344" s="3" t="s">
        <v>3042</v>
      </c>
      <c r="S4344" s="3" t="s">
        <v>3042</v>
      </c>
      <c r="T4344" s="3" t="s">
        <v>3042</v>
      </c>
      <c r="U4344" s="3" t="s">
        <v>3042</v>
      </c>
      <c r="V4344" s="3" t="s">
        <v>3042</v>
      </c>
      <c r="W4344" s="3" t="s">
        <v>3042</v>
      </c>
      <c r="X4344" s="3" t="s">
        <v>3042</v>
      </c>
      <c r="Y4344" s="3" t="s">
        <v>3042</v>
      </c>
      <c r="Z4344" s="3" t="s">
        <v>3042</v>
      </c>
      <c r="AA4344" s="3" t="s">
        <v>3042</v>
      </c>
      <c r="AB4344" s="3" t="s">
        <v>3042</v>
      </c>
      <c r="AC4344" s="3" t="s">
        <v>3042</v>
      </c>
      <c r="AD4344" s="3"/>
      <c r="AE4344" s="3"/>
      <c r="AF4344" s="3"/>
      <c r="AG4344" s="3">
        <f t="shared" si="70"/>
        <v>28</v>
      </c>
      <c r="AH4344" s="3" t="s">
        <v>3042</v>
      </c>
      <c r="AI4344" s="3" t="str">
        <f>IFERROR(IF($AG4344&lt;=$AN4344,MATCH($AH4344,레드마인_배치!G:G,0),MATCH($AH4344,레드마인_서비스!G:G,0)),"")</f>
        <v/>
      </c>
      <c r="AJ4344" s="3" t="str" cm="1">
        <f t="array" ref="AJ4344">IFERROR(INDEX(IF($AG4344&lt;=$AN4344,레드마인_배치!E:E,레드마인_서비스!E:E),콜트리분석!$AI4344),"")</f>
        <v/>
      </c>
      <c r="AK4344" s="3" t="str" cm="1">
        <f t="array" ref="AK4344">IFERROR(INDEX(IF($AG4344&lt;=$AN4344,레드마인_배치!H:H,레드마인_서비스!H:H),콜트리분석!$AI4344),"")</f>
        <v/>
      </c>
      <c r="AL4344" s="3" t="str" cm="1">
        <f t="array" ref="AL4344">IFERROR(INDEX(IF($AG4344&lt;=$AN4344,레드마인_배치!I:I,레드마인_서비스!I:I),콜트리분석!$AI4344),"")</f>
        <v/>
      </c>
      <c r="AM4344" s="3" t="str" cm="1">
        <f t="array" ref="AM4344">IFERROR(INDEX(IF($AG4344&lt;=$AN4344,레드마인_배치!J:J,레드마인_서비스!J:J),콜트리분석!$AI4344),"")</f>
        <v/>
      </c>
      <c r="AN4344" s="3">
        <v>3</v>
      </c>
      <c r="AO4344" s="15" t="str">
        <f ca="1">IFERROR(INDEX(레드마인_배치!E:E,MATCH(OFFSET(A4344,,AN4344),레드마인_배치!G:G,0)),"")</f>
        <v>미대상</v>
      </c>
      <c r="AP4344" t="s">
        <v>3330</v>
      </c>
    </row>
    <row r="4345" spans="1:42" hidden="1">
      <c r="A4345" s="3" t="s">
        <v>955</v>
      </c>
      <c r="B4345" s="3" t="s">
        <v>3207</v>
      </c>
      <c r="C4345" s="3" t="s">
        <v>3209</v>
      </c>
      <c r="D4345" s="3" t="s">
        <v>677</v>
      </c>
      <c r="E4345" s="3" t="s">
        <v>3041</v>
      </c>
      <c r="F4345" s="3" t="s">
        <v>3042</v>
      </c>
      <c r="G4345" s="3" t="s">
        <v>3042</v>
      </c>
      <c r="H4345" s="3" t="s">
        <v>3042</v>
      </c>
      <c r="I4345" s="3" t="s">
        <v>3042</v>
      </c>
      <c r="J4345" s="3" t="s">
        <v>3042</v>
      </c>
      <c r="K4345" s="3" t="s">
        <v>3042</v>
      </c>
      <c r="L4345" s="3" t="s">
        <v>3042</v>
      </c>
      <c r="M4345" s="3" t="s">
        <v>3042</v>
      </c>
      <c r="N4345" s="3" t="s">
        <v>3042</v>
      </c>
      <c r="O4345" s="3" t="s">
        <v>3042</v>
      </c>
      <c r="P4345" s="3" t="s">
        <v>3042</v>
      </c>
      <c r="Q4345" s="3" t="s">
        <v>3042</v>
      </c>
      <c r="R4345" s="3" t="s">
        <v>3042</v>
      </c>
      <c r="S4345" s="3" t="s">
        <v>3042</v>
      </c>
      <c r="T4345" s="3" t="s">
        <v>3042</v>
      </c>
      <c r="U4345" s="3" t="s">
        <v>3042</v>
      </c>
      <c r="V4345" s="3" t="s">
        <v>3042</v>
      </c>
      <c r="W4345" s="3" t="s">
        <v>3042</v>
      </c>
      <c r="X4345" s="3" t="s">
        <v>3042</v>
      </c>
      <c r="Y4345" s="3" t="s">
        <v>3042</v>
      </c>
      <c r="Z4345" s="3" t="s">
        <v>3042</v>
      </c>
      <c r="AA4345" s="3" t="s">
        <v>3042</v>
      </c>
      <c r="AB4345" s="3" t="s">
        <v>3042</v>
      </c>
      <c r="AC4345" s="3" t="s">
        <v>3042</v>
      </c>
      <c r="AD4345" s="3" t="s">
        <v>2954</v>
      </c>
      <c r="AE4345" s="3"/>
      <c r="AF4345" s="3"/>
      <c r="AG4345" s="3">
        <f t="shared" si="70"/>
        <v>29</v>
      </c>
      <c r="AH4345" s="3" t="s">
        <v>2954</v>
      </c>
      <c r="AI4345" s="3" t="str">
        <f>IFERROR(IF($AG4345&lt;=$AN4345,MATCH($AH4345,레드마인_배치!G:G,0),MATCH($AH4345,레드마인_서비스!G:G,0)),"")</f>
        <v/>
      </c>
      <c r="AJ4345" s="3" t="str" cm="1">
        <f t="array" ref="AJ4345">IFERROR(INDEX(IF($AG4345&lt;=$AN4345,레드마인_배치!E:E,레드마인_서비스!E:E),콜트리분석!$AI4345),"")</f>
        <v/>
      </c>
      <c r="AK4345" s="3" t="str" cm="1">
        <f t="array" ref="AK4345">IFERROR(INDEX(IF($AG4345&lt;=$AN4345,레드마인_배치!H:H,레드마인_서비스!H:H),콜트리분석!$AI4345),"")</f>
        <v/>
      </c>
      <c r="AL4345" s="3" t="str" cm="1">
        <f t="array" ref="AL4345">IFERROR(INDEX(IF($AG4345&lt;=$AN4345,레드마인_배치!I:I,레드마인_서비스!I:I),콜트리분석!$AI4345),"")</f>
        <v/>
      </c>
      <c r="AM4345" s="3" t="str" cm="1">
        <f t="array" ref="AM4345">IFERROR(INDEX(IF($AG4345&lt;=$AN4345,레드마인_배치!J:J,레드마인_서비스!J:J),콜트리분석!$AI4345),"")</f>
        <v/>
      </c>
      <c r="AN4345" s="3">
        <v>3</v>
      </c>
      <c r="AO4345" s="15" t="str">
        <f ca="1">IFERROR(INDEX(레드마인_배치!E:E,MATCH(OFFSET(A4345,,AN4345),레드마인_배치!G:G,0)),"")</f>
        <v>미대상</v>
      </c>
      <c r="AP4345" t="s">
        <v>3330</v>
      </c>
    </row>
    <row r="4346" spans="1:42" hidden="1">
      <c r="A4346" s="3" t="s">
        <v>955</v>
      </c>
      <c r="B4346" s="3" t="s">
        <v>3207</v>
      </c>
      <c r="C4346" s="3" t="s">
        <v>3209</v>
      </c>
      <c r="D4346" s="3" t="s">
        <v>677</v>
      </c>
      <c r="E4346" s="3" t="s">
        <v>3041</v>
      </c>
      <c r="F4346" s="3" t="s">
        <v>3042</v>
      </c>
      <c r="G4346" s="3" t="s">
        <v>3042</v>
      </c>
      <c r="H4346" s="3" t="s">
        <v>3042</v>
      </c>
      <c r="I4346" s="3" t="s">
        <v>3042</v>
      </c>
      <c r="J4346" s="3" t="s">
        <v>3042</v>
      </c>
      <c r="K4346" s="3" t="s">
        <v>3042</v>
      </c>
      <c r="L4346" s="3" t="s">
        <v>3042</v>
      </c>
      <c r="M4346" s="3" t="s">
        <v>3042</v>
      </c>
      <c r="N4346" s="3" t="s">
        <v>3042</v>
      </c>
      <c r="O4346" s="3" t="s">
        <v>3042</v>
      </c>
      <c r="P4346" s="3" t="s">
        <v>3042</v>
      </c>
      <c r="Q4346" s="3" t="s">
        <v>3042</v>
      </c>
      <c r="R4346" s="3" t="s">
        <v>3042</v>
      </c>
      <c r="S4346" s="3" t="s">
        <v>3042</v>
      </c>
      <c r="T4346" s="3" t="s">
        <v>3042</v>
      </c>
      <c r="U4346" s="3" t="s">
        <v>3042</v>
      </c>
      <c r="V4346" s="3" t="s">
        <v>3042</v>
      </c>
      <c r="W4346" s="3" t="s">
        <v>3042</v>
      </c>
      <c r="X4346" s="3" t="s">
        <v>3042</v>
      </c>
      <c r="Y4346" s="3" t="s">
        <v>3042</v>
      </c>
      <c r="Z4346" s="3" t="s">
        <v>3042</v>
      </c>
      <c r="AA4346" s="3" t="s">
        <v>3042</v>
      </c>
      <c r="AB4346" s="3" t="s">
        <v>3042</v>
      </c>
      <c r="AC4346" s="3" t="s">
        <v>3042</v>
      </c>
      <c r="AD4346" s="3" t="s">
        <v>3042</v>
      </c>
      <c r="AE4346" s="3"/>
      <c r="AF4346" s="3"/>
      <c r="AG4346" s="3">
        <f t="shared" si="70"/>
        <v>29</v>
      </c>
      <c r="AH4346" s="3" t="s">
        <v>3042</v>
      </c>
      <c r="AI4346" s="3" t="str">
        <f>IFERROR(IF($AG4346&lt;=$AN4346,MATCH($AH4346,레드마인_배치!G:G,0),MATCH($AH4346,레드마인_서비스!G:G,0)),"")</f>
        <v/>
      </c>
      <c r="AJ4346" s="3" t="str" cm="1">
        <f t="array" ref="AJ4346">IFERROR(INDEX(IF($AG4346&lt;=$AN4346,레드마인_배치!E:E,레드마인_서비스!E:E),콜트리분석!$AI4346),"")</f>
        <v/>
      </c>
      <c r="AK4346" s="3" t="str" cm="1">
        <f t="array" ref="AK4346">IFERROR(INDEX(IF($AG4346&lt;=$AN4346,레드마인_배치!H:H,레드마인_서비스!H:H),콜트리분석!$AI4346),"")</f>
        <v/>
      </c>
      <c r="AL4346" s="3" t="str" cm="1">
        <f t="array" ref="AL4346">IFERROR(INDEX(IF($AG4346&lt;=$AN4346,레드마인_배치!I:I,레드마인_서비스!I:I),콜트리분석!$AI4346),"")</f>
        <v/>
      </c>
      <c r="AM4346" s="3" t="str" cm="1">
        <f t="array" ref="AM4346">IFERROR(INDEX(IF($AG4346&lt;=$AN4346,레드마인_배치!J:J,레드마인_서비스!J:J),콜트리분석!$AI4346),"")</f>
        <v/>
      </c>
      <c r="AN4346" s="3">
        <v>3</v>
      </c>
      <c r="AO4346" s="15" t="str">
        <f ca="1">IFERROR(INDEX(레드마인_배치!E:E,MATCH(OFFSET(A4346,,AN4346),레드마인_배치!G:G,0)),"")</f>
        <v>미대상</v>
      </c>
      <c r="AP4346" t="s">
        <v>3330</v>
      </c>
    </row>
    <row r="4347" spans="1:42" hidden="1">
      <c r="A4347" s="3" t="s">
        <v>955</v>
      </c>
      <c r="B4347" s="3" t="s">
        <v>3207</v>
      </c>
      <c r="C4347" s="3" t="s">
        <v>3209</v>
      </c>
      <c r="D4347" s="3" t="s">
        <v>677</v>
      </c>
      <c r="E4347" s="3" t="s">
        <v>3041</v>
      </c>
      <c r="F4347" s="3" t="s">
        <v>3042</v>
      </c>
      <c r="G4347" s="3" t="s">
        <v>3042</v>
      </c>
      <c r="H4347" s="3" t="s">
        <v>3042</v>
      </c>
      <c r="I4347" s="3" t="s">
        <v>3042</v>
      </c>
      <c r="J4347" s="3" t="s">
        <v>3042</v>
      </c>
      <c r="K4347" s="3" t="s">
        <v>3042</v>
      </c>
      <c r="L4347" s="3" t="s">
        <v>3042</v>
      </c>
      <c r="M4347" s="3" t="s">
        <v>3042</v>
      </c>
      <c r="N4347" s="3" t="s">
        <v>3042</v>
      </c>
      <c r="O4347" s="3" t="s">
        <v>3042</v>
      </c>
      <c r="P4347" s="3" t="s">
        <v>3042</v>
      </c>
      <c r="Q4347" s="3" t="s">
        <v>3042</v>
      </c>
      <c r="R4347" s="3" t="s">
        <v>3042</v>
      </c>
      <c r="S4347" s="3" t="s">
        <v>3042</v>
      </c>
      <c r="T4347" s="3" t="s">
        <v>3042</v>
      </c>
      <c r="U4347" s="3" t="s">
        <v>3042</v>
      </c>
      <c r="V4347" s="3" t="s">
        <v>3042</v>
      </c>
      <c r="W4347" s="3" t="s">
        <v>3042</v>
      </c>
      <c r="X4347" s="3" t="s">
        <v>3042</v>
      </c>
      <c r="Y4347" s="3" t="s">
        <v>3042</v>
      </c>
      <c r="Z4347" s="3" t="s">
        <v>3042</v>
      </c>
      <c r="AA4347" s="3" t="s">
        <v>3042</v>
      </c>
      <c r="AB4347" s="3" t="s">
        <v>3042</v>
      </c>
      <c r="AC4347" s="3" t="s">
        <v>3042</v>
      </c>
      <c r="AD4347" s="3" t="s">
        <v>3042</v>
      </c>
      <c r="AE4347" s="3" t="s">
        <v>2954</v>
      </c>
      <c r="AF4347" s="3"/>
      <c r="AG4347" s="3">
        <f t="shared" si="70"/>
        <v>30</v>
      </c>
      <c r="AH4347" s="3" t="s">
        <v>2954</v>
      </c>
      <c r="AI4347" s="3" t="str">
        <f>IFERROR(IF($AG4347&lt;=$AN4347,MATCH($AH4347,레드마인_배치!G:G,0),MATCH($AH4347,레드마인_서비스!G:G,0)),"")</f>
        <v/>
      </c>
      <c r="AJ4347" s="3" t="str" cm="1">
        <f t="array" ref="AJ4347">IFERROR(INDEX(IF($AG4347&lt;=$AN4347,레드마인_배치!E:E,레드마인_서비스!E:E),콜트리분석!$AI4347),"")</f>
        <v/>
      </c>
      <c r="AK4347" s="3" t="str" cm="1">
        <f t="array" ref="AK4347">IFERROR(INDEX(IF($AG4347&lt;=$AN4347,레드마인_배치!H:H,레드마인_서비스!H:H),콜트리분석!$AI4347),"")</f>
        <v/>
      </c>
      <c r="AL4347" s="3" t="str" cm="1">
        <f t="array" ref="AL4347">IFERROR(INDEX(IF($AG4347&lt;=$AN4347,레드마인_배치!I:I,레드마인_서비스!I:I),콜트리분석!$AI4347),"")</f>
        <v/>
      </c>
      <c r="AM4347" s="3" t="str" cm="1">
        <f t="array" ref="AM4347">IFERROR(INDEX(IF($AG4347&lt;=$AN4347,레드마인_배치!J:J,레드마인_서비스!J:J),콜트리분석!$AI4347),"")</f>
        <v/>
      </c>
      <c r="AN4347" s="3">
        <v>3</v>
      </c>
      <c r="AO4347" s="15" t="str">
        <f ca="1">IFERROR(INDEX(레드마인_배치!E:E,MATCH(OFFSET(A4347,,AN4347),레드마인_배치!G:G,0)),"")</f>
        <v>미대상</v>
      </c>
      <c r="AP4347" t="s">
        <v>3330</v>
      </c>
    </row>
    <row r="4348" spans="1:42" hidden="1">
      <c r="A4348" s="3" t="s">
        <v>955</v>
      </c>
      <c r="B4348" s="3" t="s">
        <v>3207</v>
      </c>
      <c r="C4348" s="3" t="s">
        <v>3209</v>
      </c>
      <c r="D4348" s="3" t="s">
        <v>677</v>
      </c>
      <c r="E4348" s="3" t="s">
        <v>3041</v>
      </c>
      <c r="F4348" s="3" t="s">
        <v>3042</v>
      </c>
      <c r="G4348" s="3" t="s">
        <v>3042</v>
      </c>
      <c r="H4348" s="3" t="s">
        <v>3042</v>
      </c>
      <c r="I4348" s="3" t="s">
        <v>3042</v>
      </c>
      <c r="J4348" s="3" t="s">
        <v>3042</v>
      </c>
      <c r="K4348" s="3" t="s">
        <v>3042</v>
      </c>
      <c r="L4348" s="3" t="s">
        <v>3042</v>
      </c>
      <c r="M4348" s="3" t="s">
        <v>3042</v>
      </c>
      <c r="N4348" s="3" t="s">
        <v>3042</v>
      </c>
      <c r="O4348" s="3" t="s">
        <v>3042</v>
      </c>
      <c r="P4348" s="3" t="s">
        <v>3042</v>
      </c>
      <c r="Q4348" s="3" t="s">
        <v>3042</v>
      </c>
      <c r="R4348" s="3" t="s">
        <v>3042</v>
      </c>
      <c r="S4348" s="3" t="s">
        <v>3042</v>
      </c>
      <c r="T4348" s="3" t="s">
        <v>3042</v>
      </c>
      <c r="U4348" s="3" t="s">
        <v>3042</v>
      </c>
      <c r="V4348" s="3" t="s">
        <v>3042</v>
      </c>
      <c r="W4348" s="3" t="s">
        <v>3042</v>
      </c>
      <c r="X4348" s="3" t="s">
        <v>3042</v>
      </c>
      <c r="Y4348" s="3" t="s">
        <v>3042</v>
      </c>
      <c r="Z4348" s="3" t="s">
        <v>3042</v>
      </c>
      <c r="AA4348" s="3" t="s">
        <v>3042</v>
      </c>
      <c r="AB4348" s="3" t="s">
        <v>3042</v>
      </c>
      <c r="AC4348" s="3" t="s">
        <v>3042</v>
      </c>
      <c r="AD4348" s="3" t="s">
        <v>3042</v>
      </c>
      <c r="AE4348" s="3" t="s">
        <v>3042</v>
      </c>
      <c r="AF4348" s="3"/>
      <c r="AG4348" s="3">
        <f t="shared" si="70"/>
        <v>30</v>
      </c>
      <c r="AH4348" s="3" t="s">
        <v>3042</v>
      </c>
      <c r="AI4348" s="3" t="str">
        <f>IFERROR(IF($AG4348&lt;=$AN4348,MATCH($AH4348,레드마인_배치!G:G,0),MATCH($AH4348,레드마인_서비스!G:G,0)),"")</f>
        <v/>
      </c>
      <c r="AJ4348" s="3" t="str" cm="1">
        <f t="array" ref="AJ4348">IFERROR(INDEX(IF($AG4348&lt;=$AN4348,레드마인_배치!E:E,레드마인_서비스!E:E),콜트리분석!$AI4348),"")</f>
        <v/>
      </c>
      <c r="AK4348" s="3" t="str" cm="1">
        <f t="array" ref="AK4348">IFERROR(INDEX(IF($AG4348&lt;=$AN4348,레드마인_배치!H:H,레드마인_서비스!H:H),콜트리분석!$AI4348),"")</f>
        <v/>
      </c>
      <c r="AL4348" s="3" t="str" cm="1">
        <f t="array" ref="AL4348">IFERROR(INDEX(IF($AG4348&lt;=$AN4348,레드마인_배치!I:I,레드마인_서비스!I:I),콜트리분석!$AI4348),"")</f>
        <v/>
      </c>
      <c r="AM4348" s="3" t="str" cm="1">
        <f t="array" ref="AM4348">IFERROR(INDEX(IF($AG4348&lt;=$AN4348,레드마인_배치!J:J,레드마인_서비스!J:J),콜트리분석!$AI4348),"")</f>
        <v/>
      </c>
      <c r="AN4348" s="3">
        <v>3</v>
      </c>
      <c r="AO4348" s="15" t="str">
        <f ca="1">IFERROR(INDEX(레드마인_배치!E:E,MATCH(OFFSET(A4348,,AN4348),레드마인_배치!G:G,0)),"")</f>
        <v>미대상</v>
      </c>
      <c r="AP4348" t="s">
        <v>3330</v>
      </c>
    </row>
    <row r="4349" spans="1:42" hidden="1">
      <c r="A4349" s="3" t="s">
        <v>955</v>
      </c>
      <c r="B4349" s="3" t="s">
        <v>3207</v>
      </c>
      <c r="C4349" s="3" t="s">
        <v>3209</v>
      </c>
      <c r="D4349" s="3" t="s">
        <v>677</v>
      </c>
      <c r="E4349" s="3" t="s">
        <v>3041</v>
      </c>
      <c r="F4349" s="3" t="s">
        <v>3042</v>
      </c>
      <c r="G4349" s="3" t="s">
        <v>3042</v>
      </c>
      <c r="H4349" s="3" t="s">
        <v>3042</v>
      </c>
      <c r="I4349" s="3" t="s">
        <v>3042</v>
      </c>
      <c r="J4349" s="3" t="s">
        <v>3042</v>
      </c>
      <c r="K4349" s="3" t="s">
        <v>3042</v>
      </c>
      <c r="L4349" s="3" t="s">
        <v>3042</v>
      </c>
      <c r="M4349" s="3" t="s">
        <v>3042</v>
      </c>
      <c r="N4349" s="3" t="s">
        <v>3042</v>
      </c>
      <c r="O4349" s="3" t="s">
        <v>3042</v>
      </c>
      <c r="P4349" s="3" t="s">
        <v>3042</v>
      </c>
      <c r="Q4349" s="3" t="s">
        <v>3042</v>
      </c>
      <c r="R4349" s="3" t="s">
        <v>3042</v>
      </c>
      <c r="S4349" s="3" t="s">
        <v>3042</v>
      </c>
      <c r="T4349" s="3" t="s">
        <v>3042</v>
      </c>
      <c r="U4349" s="3" t="s">
        <v>3042</v>
      </c>
      <c r="V4349" s="3" t="s">
        <v>3042</v>
      </c>
      <c r="W4349" s="3" t="s">
        <v>3042</v>
      </c>
      <c r="X4349" s="3" t="s">
        <v>3042</v>
      </c>
      <c r="Y4349" s="3" t="s">
        <v>3042</v>
      </c>
      <c r="Z4349" s="3" t="s">
        <v>3042</v>
      </c>
      <c r="AA4349" s="3" t="s">
        <v>3042</v>
      </c>
      <c r="AB4349" s="3" t="s">
        <v>3042</v>
      </c>
      <c r="AC4349" s="3" t="s">
        <v>3042</v>
      </c>
      <c r="AD4349" s="3" t="s">
        <v>3042</v>
      </c>
      <c r="AE4349" s="3" t="s">
        <v>3042</v>
      </c>
      <c r="AF4349" s="3" t="s">
        <v>2954</v>
      </c>
      <c r="AG4349" s="3">
        <f t="shared" si="70"/>
        <v>31</v>
      </c>
      <c r="AH4349" s="3" t="s">
        <v>2954</v>
      </c>
      <c r="AI4349" s="3" t="str">
        <f>IFERROR(IF($AG4349&lt;=$AN4349,MATCH($AH4349,레드마인_배치!G:G,0),MATCH($AH4349,레드마인_서비스!G:G,0)),"")</f>
        <v/>
      </c>
      <c r="AJ4349" s="3" t="str" cm="1">
        <f t="array" ref="AJ4349">IFERROR(INDEX(IF($AG4349&lt;=$AN4349,레드마인_배치!E:E,레드마인_서비스!E:E),콜트리분석!$AI4349),"")</f>
        <v/>
      </c>
      <c r="AK4349" s="3" t="str" cm="1">
        <f t="array" ref="AK4349">IFERROR(INDEX(IF($AG4349&lt;=$AN4349,레드마인_배치!H:H,레드마인_서비스!H:H),콜트리분석!$AI4349),"")</f>
        <v/>
      </c>
      <c r="AL4349" s="3" t="str" cm="1">
        <f t="array" ref="AL4349">IFERROR(INDEX(IF($AG4349&lt;=$AN4349,레드마인_배치!I:I,레드마인_서비스!I:I),콜트리분석!$AI4349),"")</f>
        <v/>
      </c>
      <c r="AM4349" s="3" t="str" cm="1">
        <f t="array" ref="AM4349">IFERROR(INDEX(IF($AG4349&lt;=$AN4349,레드마인_배치!J:J,레드마인_서비스!J:J),콜트리분석!$AI4349),"")</f>
        <v/>
      </c>
      <c r="AN4349" s="3">
        <v>3</v>
      </c>
      <c r="AO4349" s="15" t="str">
        <f ca="1">IFERROR(INDEX(레드마인_배치!E:E,MATCH(OFFSET(A4349,,AN4349),레드마인_배치!G:G,0)),"")</f>
        <v>미대상</v>
      </c>
      <c r="AP4349" t="s">
        <v>3330</v>
      </c>
    </row>
    <row r="4350" spans="1:42" hidden="1">
      <c r="A4350" s="3" t="s">
        <v>955</v>
      </c>
      <c r="B4350" s="3" t="s">
        <v>3207</v>
      </c>
      <c r="C4350" s="3" t="s">
        <v>3209</v>
      </c>
      <c r="D4350" s="3" t="s">
        <v>677</v>
      </c>
      <c r="E4350" s="3" t="s">
        <v>3041</v>
      </c>
      <c r="F4350" s="3" t="s">
        <v>3042</v>
      </c>
      <c r="G4350" s="3" t="s">
        <v>3042</v>
      </c>
      <c r="H4350" s="3" t="s">
        <v>3042</v>
      </c>
      <c r="I4350" s="3" t="s">
        <v>3042</v>
      </c>
      <c r="J4350" s="3" t="s">
        <v>3042</v>
      </c>
      <c r="K4350" s="3" t="s">
        <v>3042</v>
      </c>
      <c r="L4350" s="3" t="s">
        <v>3042</v>
      </c>
      <c r="M4350" s="3" t="s">
        <v>3042</v>
      </c>
      <c r="N4350" s="3" t="s">
        <v>3042</v>
      </c>
      <c r="O4350" s="3" t="s">
        <v>3042</v>
      </c>
      <c r="P4350" s="3" t="s">
        <v>3042</v>
      </c>
      <c r="Q4350" s="3" t="s">
        <v>3042</v>
      </c>
      <c r="R4350" s="3" t="s">
        <v>3042</v>
      </c>
      <c r="S4350" s="3" t="s">
        <v>3042</v>
      </c>
      <c r="T4350" s="3" t="s">
        <v>3042</v>
      </c>
      <c r="U4350" s="3" t="s">
        <v>3042</v>
      </c>
      <c r="V4350" s="3" t="s">
        <v>3042</v>
      </c>
      <c r="W4350" s="3" t="s">
        <v>3042</v>
      </c>
      <c r="X4350" s="3" t="s">
        <v>3042</v>
      </c>
      <c r="Y4350" s="3" t="s">
        <v>3042</v>
      </c>
      <c r="Z4350" s="3" t="s">
        <v>3042</v>
      </c>
      <c r="AA4350" s="3" t="s">
        <v>3042</v>
      </c>
      <c r="AB4350" s="3" t="s">
        <v>3042</v>
      </c>
      <c r="AC4350" s="3" t="s">
        <v>3042</v>
      </c>
      <c r="AD4350" s="3" t="s">
        <v>3042</v>
      </c>
      <c r="AE4350" s="3" t="s">
        <v>3042</v>
      </c>
      <c r="AF4350" s="3" t="s">
        <v>3042</v>
      </c>
      <c r="AG4350" s="3">
        <f t="shared" si="70"/>
        <v>31</v>
      </c>
      <c r="AH4350" s="3" t="s">
        <v>3042</v>
      </c>
      <c r="AI4350" s="3" t="str">
        <f>IFERROR(IF($AG4350&lt;=$AN4350,MATCH($AH4350,레드마인_배치!G:G,0),MATCH($AH4350,레드마인_서비스!G:G,0)),"")</f>
        <v/>
      </c>
      <c r="AJ4350" s="3" t="str" cm="1">
        <f t="array" ref="AJ4350">IFERROR(INDEX(IF($AG4350&lt;=$AN4350,레드마인_배치!E:E,레드마인_서비스!E:E),콜트리분석!$AI4350),"")</f>
        <v/>
      </c>
      <c r="AK4350" s="3" t="str" cm="1">
        <f t="array" ref="AK4350">IFERROR(INDEX(IF($AG4350&lt;=$AN4350,레드마인_배치!H:H,레드마인_서비스!H:H),콜트리분석!$AI4350),"")</f>
        <v/>
      </c>
      <c r="AL4350" s="3" t="str" cm="1">
        <f t="array" ref="AL4350">IFERROR(INDEX(IF($AG4350&lt;=$AN4350,레드마인_배치!I:I,레드마인_서비스!I:I),콜트리분석!$AI4350),"")</f>
        <v/>
      </c>
      <c r="AM4350" s="3" t="str" cm="1">
        <f t="array" ref="AM4350">IFERROR(INDEX(IF($AG4350&lt;=$AN4350,레드마인_배치!J:J,레드마인_서비스!J:J),콜트리분석!$AI4350),"")</f>
        <v/>
      </c>
      <c r="AN4350" s="3">
        <v>3</v>
      </c>
      <c r="AO4350" s="15" t="str">
        <f ca="1">IFERROR(INDEX(레드마인_배치!E:E,MATCH(OFFSET(A4350,,AN4350),레드마인_배치!G:G,0)),"")</f>
        <v>미대상</v>
      </c>
      <c r="AP4350" t="s">
        <v>3330</v>
      </c>
    </row>
    <row r="4351" spans="1:42" hidden="1">
      <c r="A4351" s="3" t="s">
        <v>955</v>
      </c>
      <c r="B4351" s="3" t="s">
        <v>3207</v>
      </c>
      <c r="C4351" s="3" t="s">
        <v>3209</v>
      </c>
      <c r="D4351" s="3" t="s">
        <v>677</v>
      </c>
      <c r="E4351" s="3" t="s">
        <v>3041</v>
      </c>
      <c r="F4351" s="3" t="s">
        <v>3042</v>
      </c>
      <c r="G4351" s="3" t="s">
        <v>3042</v>
      </c>
      <c r="H4351" s="3" t="s">
        <v>3042</v>
      </c>
      <c r="I4351" s="3" t="s">
        <v>3042</v>
      </c>
      <c r="J4351" s="3" t="s">
        <v>3042</v>
      </c>
      <c r="K4351" s="3" t="s">
        <v>3042</v>
      </c>
      <c r="L4351" s="3" t="s">
        <v>3042</v>
      </c>
      <c r="M4351" s="3" t="s">
        <v>3042</v>
      </c>
      <c r="N4351" s="3" t="s">
        <v>3042</v>
      </c>
      <c r="O4351" s="3" t="s">
        <v>3042</v>
      </c>
      <c r="P4351" s="3" t="s">
        <v>3042</v>
      </c>
      <c r="Q4351" s="3" t="s">
        <v>3042</v>
      </c>
      <c r="R4351" s="3" t="s">
        <v>3042</v>
      </c>
      <c r="S4351" s="3" t="s">
        <v>3042</v>
      </c>
      <c r="T4351" s="3" t="s">
        <v>3042</v>
      </c>
      <c r="U4351" s="3" t="s">
        <v>3042</v>
      </c>
      <c r="V4351" s="3" t="s">
        <v>3042</v>
      </c>
      <c r="W4351" s="3" t="s">
        <v>3042</v>
      </c>
      <c r="X4351" s="3" t="s">
        <v>3042</v>
      </c>
      <c r="Y4351" s="3" t="s">
        <v>3042</v>
      </c>
      <c r="Z4351" s="3" t="s">
        <v>3042</v>
      </c>
      <c r="AA4351" s="3" t="s">
        <v>3042</v>
      </c>
      <c r="AB4351" s="3" t="s">
        <v>3042</v>
      </c>
      <c r="AC4351" s="3" t="s">
        <v>3042</v>
      </c>
      <c r="AD4351" s="3" t="s">
        <v>3042</v>
      </c>
      <c r="AE4351" s="3" t="s">
        <v>3042</v>
      </c>
      <c r="AF4351" s="3" t="s">
        <v>650</v>
      </c>
      <c r="AG4351" s="3">
        <f t="shared" si="70"/>
        <v>31</v>
      </c>
      <c r="AH4351" s="3" t="s">
        <v>650</v>
      </c>
      <c r="AI4351" s="3" t="str">
        <f>IFERROR(IF($AG4351&lt;=$AN4351,MATCH($AH4351,레드마인_배치!G:G,0),MATCH($AH4351,레드마인_서비스!G:G,0)),"")</f>
        <v/>
      </c>
      <c r="AJ4351" s="3" t="str" cm="1">
        <f t="array" ref="AJ4351">IFERROR(INDEX(IF($AG4351&lt;=$AN4351,레드마인_배치!E:E,레드마인_서비스!E:E),콜트리분석!$AI4351),"")</f>
        <v/>
      </c>
      <c r="AK4351" s="3" t="str" cm="1">
        <f t="array" ref="AK4351">IFERROR(INDEX(IF($AG4351&lt;=$AN4351,레드마인_배치!H:H,레드마인_서비스!H:H),콜트리분석!$AI4351),"")</f>
        <v/>
      </c>
      <c r="AL4351" s="3" t="str" cm="1">
        <f t="array" ref="AL4351">IFERROR(INDEX(IF($AG4351&lt;=$AN4351,레드마인_배치!I:I,레드마인_서비스!I:I),콜트리분석!$AI4351),"")</f>
        <v/>
      </c>
      <c r="AM4351" s="3" t="str" cm="1">
        <f t="array" ref="AM4351">IFERROR(INDEX(IF($AG4351&lt;=$AN4351,레드마인_배치!J:J,레드마인_서비스!J:J),콜트리분석!$AI4351),"")</f>
        <v/>
      </c>
      <c r="AN4351" s="3">
        <v>3</v>
      </c>
      <c r="AO4351" s="15" t="str">
        <f ca="1">IFERROR(INDEX(레드마인_배치!E:E,MATCH(OFFSET(A4351,,AN4351),레드마인_배치!G:G,0)),"")</f>
        <v>미대상</v>
      </c>
      <c r="AP4351" t="s">
        <v>3330</v>
      </c>
    </row>
    <row r="4352" spans="1:42" hidden="1">
      <c r="A4352" s="3" t="s">
        <v>955</v>
      </c>
      <c r="B4352" s="3" t="s">
        <v>3207</v>
      </c>
      <c r="C4352" s="3" t="s">
        <v>3209</v>
      </c>
      <c r="D4352" s="3" t="s">
        <v>677</v>
      </c>
      <c r="E4352" s="3" t="s">
        <v>3041</v>
      </c>
      <c r="F4352" s="3" t="s">
        <v>3042</v>
      </c>
      <c r="G4352" s="3" t="s">
        <v>3042</v>
      </c>
      <c r="H4352" s="3" t="s">
        <v>3042</v>
      </c>
      <c r="I4352" s="3" t="s">
        <v>3042</v>
      </c>
      <c r="J4352" s="3" t="s">
        <v>3042</v>
      </c>
      <c r="K4352" s="3" t="s">
        <v>3042</v>
      </c>
      <c r="L4352" s="3" t="s">
        <v>3042</v>
      </c>
      <c r="M4352" s="3" t="s">
        <v>3042</v>
      </c>
      <c r="N4352" s="3" t="s">
        <v>3042</v>
      </c>
      <c r="O4352" s="3" t="s">
        <v>3042</v>
      </c>
      <c r="P4352" s="3" t="s">
        <v>3042</v>
      </c>
      <c r="Q4352" s="3" t="s">
        <v>3042</v>
      </c>
      <c r="R4352" s="3" t="s">
        <v>3042</v>
      </c>
      <c r="S4352" s="3" t="s">
        <v>3042</v>
      </c>
      <c r="T4352" s="3" t="s">
        <v>3042</v>
      </c>
      <c r="U4352" s="3" t="s">
        <v>3042</v>
      </c>
      <c r="V4352" s="3" t="s">
        <v>3042</v>
      </c>
      <c r="W4352" s="3" t="s">
        <v>3042</v>
      </c>
      <c r="X4352" s="3" t="s">
        <v>3042</v>
      </c>
      <c r="Y4352" s="3" t="s">
        <v>3042</v>
      </c>
      <c r="Z4352" s="3" t="s">
        <v>3042</v>
      </c>
      <c r="AA4352" s="3" t="s">
        <v>3042</v>
      </c>
      <c r="AB4352" s="3" t="s">
        <v>3042</v>
      </c>
      <c r="AC4352" s="3" t="s">
        <v>3042</v>
      </c>
      <c r="AD4352" s="3" t="s">
        <v>3042</v>
      </c>
      <c r="AE4352" s="3" t="s">
        <v>3042</v>
      </c>
      <c r="AF4352" s="3" t="s">
        <v>812</v>
      </c>
      <c r="AG4352" s="3">
        <f t="shared" si="70"/>
        <v>31</v>
      </c>
      <c r="AH4352" s="3" t="s">
        <v>812</v>
      </c>
      <c r="AI4352" s="3" t="str">
        <f>IFERROR(IF($AG4352&lt;=$AN4352,MATCH($AH4352,레드마인_배치!G:G,0),MATCH($AH4352,레드마인_서비스!G:G,0)),"")</f>
        <v/>
      </c>
      <c r="AJ4352" s="3" t="str" cm="1">
        <f t="array" ref="AJ4352">IFERROR(INDEX(IF($AG4352&lt;=$AN4352,레드마인_배치!E:E,레드마인_서비스!E:E),콜트리분석!$AI4352),"")</f>
        <v/>
      </c>
      <c r="AK4352" s="3" t="str" cm="1">
        <f t="array" ref="AK4352">IFERROR(INDEX(IF($AG4352&lt;=$AN4352,레드마인_배치!H:H,레드마인_서비스!H:H),콜트리분석!$AI4352),"")</f>
        <v/>
      </c>
      <c r="AL4352" s="3" t="str" cm="1">
        <f t="array" ref="AL4352">IFERROR(INDEX(IF($AG4352&lt;=$AN4352,레드마인_배치!I:I,레드마인_서비스!I:I),콜트리분석!$AI4352),"")</f>
        <v/>
      </c>
      <c r="AM4352" s="3" t="str" cm="1">
        <f t="array" ref="AM4352">IFERROR(INDEX(IF($AG4352&lt;=$AN4352,레드마인_배치!J:J,레드마인_서비스!J:J),콜트리분석!$AI4352),"")</f>
        <v/>
      </c>
      <c r="AN4352" s="3">
        <v>3</v>
      </c>
      <c r="AO4352" s="15" t="str">
        <f ca="1">IFERROR(INDEX(레드마인_배치!E:E,MATCH(OFFSET(A4352,,AN4352),레드마인_배치!G:G,0)),"")</f>
        <v>미대상</v>
      </c>
      <c r="AP4352" t="s">
        <v>3330</v>
      </c>
    </row>
    <row r="4353" spans="1:42" hidden="1">
      <c r="A4353" s="3" t="s">
        <v>955</v>
      </c>
      <c r="B4353" s="3" t="s">
        <v>3207</v>
      </c>
      <c r="C4353" s="3" t="s">
        <v>3209</v>
      </c>
      <c r="D4353" s="3" t="s">
        <v>677</v>
      </c>
      <c r="E4353" s="3" t="s">
        <v>3041</v>
      </c>
      <c r="F4353" s="3" t="s">
        <v>3042</v>
      </c>
      <c r="G4353" s="3" t="s">
        <v>3042</v>
      </c>
      <c r="H4353" s="3" t="s">
        <v>3042</v>
      </c>
      <c r="I4353" s="3" t="s">
        <v>3042</v>
      </c>
      <c r="J4353" s="3" t="s">
        <v>3042</v>
      </c>
      <c r="K4353" s="3" t="s">
        <v>3042</v>
      </c>
      <c r="L4353" s="3" t="s">
        <v>3042</v>
      </c>
      <c r="M4353" s="3" t="s">
        <v>3042</v>
      </c>
      <c r="N4353" s="3" t="s">
        <v>3042</v>
      </c>
      <c r="O4353" s="3" t="s">
        <v>3042</v>
      </c>
      <c r="P4353" s="3" t="s">
        <v>3042</v>
      </c>
      <c r="Q4353" s="3" t="s">
        <v>3042</v>
      </c>
      <c r="R4353" s="3" t="s">
        <v>3042</v>
      </c>
      <c r="S4353" s="3" t="s">
        <v>3042</v>
      </c>
      <c r="T4353" s="3" t="s">
        <v>3042</v>
      </c>
      <c r="U4353" s="3" t="s">
        <v>3042</v>
      </c>
      <c r="V4353" s="3" t="s">
        <v>3042</v>
      </c>
      <c r="W4353" s="3" t="s">
        <v>3042</v>
      </c>
      <c r="X4353" s="3" t="s">
        <v>3042</v>
      </c>
      <c r="Y4353" s="3" t="s">
        <v>3042</v>
      </c>
      <c r="Z4353" s="3" t="s">
        <v>3042</v>
      </c>
      <c r="AA4353" s="3" t="s">
        <v>3042</v>
      </c>
      <c r="AB4353" s="3" t="s">
        <v>3042</v>
      </c>
      <c r="AC4353" s="3" t="s">
        <v>3042</v>
      </c>
      <c r="AD4353" s="3" t="s">
        <v>3042</v>
      </c>
      <c r="AE4353" s="3" t="s">
        <v>3042</v>
      </c>
      <c r="AF4353" s="3" t="s">
        <v>811</v>
      </c>
      <c r="AG4353" s="3">
        <f t="shared" si="70"/>
        <v>31</v>
      </c>
      <c r="AH4353" s="3" t="s">
        <v>811</v>
      </c>
      <c r="AI4353" s="3" t="str">
        <f>IFERROR(IF($AG4353&lt;=$AN4353,MATCH($AH4353,레드마인_배치!G:G,0),MATCH($AH4353,레드마인_서비스!G:G,0)),"")</f>
        <v/>
      </c>
      <c r="AJ4353" s="3" t="str" cm="1">
        <f t="array" ref="AJ4353">IFERROR(INDEX(IF($AG4353&lt;=$AN4353,레드마인_배치!E:E,레드마인_서비스!E:E),콜트리분석!$AI4353),"")</f>
        <v/>
      </c>
      <c r="AK4353" s="3" t="str" cm="1">
        <f t="array" ref="AK4353">IFERROR(INDEX(IF($AG4353&lt;=$AN4353,레드마인_배치!H:H,레드마인_서비스!H:H),콜트리분석!$AI4353),"")</f>
        <v/>
      </c>
      <c r="AL4353" s="3" t="str" cm="1">
        <f t="array" ref="AL4353">IFERROR(INDEX(IF($AG4353&lt;=$AN4353,레드마인_배치!I:I,레드마인_서비스!I:I),콜트리분석!$AI4353),"")</f>
        <v/>
      </c>
      <c r="AM4353" s="3" t="str" cm="1">
        <f t="array" ref="AM4353">IFERROR(INDEX(IF($AG4353&lt;=$AN4353,레드마인_배치!J:J,레드마인_서비스!J:J),콜트리분석!$AI4353),"")</f>
        <v/>
      </c>
      <c r="AN4353" s="3">
        <v>3</v>
      </c>
      <c r="AO4353" s="15" t="str">
        <f ca="1">IFERROR(INDEX(레드마인_배치!E:E,MATCH(OFFSET(A4353,,AN4353),레드마인_배치!G:G,0)),"")</f>
        <v>미대상</v>
      </c>
      <c r="AP4353" t="s">
        <v>3330</v>
      </c>
    </row>
    <row r="4354" spans="1:42" hidden="1">
      <c r="A4354" s="3" t="s">
        <v>955</v>
      </c>
      <c r="B4354" s="3" t="s">
        <v>3207</v>
      </c>
      <c r="C4354" s="3" t="s">
        <v>3209</v>
      </c>
      <c r="D4354" s="3" t="s">
        <v>677</v>
      </c>
      <c r="E4354" s="3" t="s">
        <v>3041</v>
      </c>
      <c r="F4354" s="3" t="s">
        <v>3042</v>
      </c>
      <c r="G4354" s="3" t="s">
        <v>3042</v>
      </c>
      <c r="H4354" s="3" t="s">
        <v>3042</v>
      </c>
      <c r="I4354" s="3" t="s">
        <v>3042</v>
      </c>
      <c r="J4354" s="3" t="s">
        <v>3042</v>
      </c>
      <c r="K4354" s="3" t="s">
        <v>3042</v>
      </c>
      <c r="L4354" s="3" t="s">
        <v>3042</v>
      </c>
      <c r="M4354" s="3" t="s">
        <v>3042</v>
      </c>
      <c r="N4354" s="3" t="s">
        <v>3042</v>
      </c>
      <c r="O4354" s="3" t="s">
        <v>3042</v>
      </c>
      <c r="P4354" s="3" t="s">
        <v>3042</v>
      </c>
      <c r="Q4354" s="3" t="s">
        <v>3042</v>
      </c>
      <c r="R4354" s="3" t="s">
        <v>3042</v>
      </c>
      <c r="S4354" s="3" t="s">
        <v>3042</v>
      </c>
      <c r="T4354" s="3" t="s">
        <v>3042</v>
      </c>
      <c r="U4354" s="3" t="s">
        <v>3042</v>
      </c>
      <c r="V4354" s="3" t="s">
        <v>3042</v>
      </c>
      <c r="W4354" s="3" t="s">
        <v>3042</v>
      </c>
      <c r="X4354" s="3" t="s">
        <v>3042</v>
      </c>
      <c r="Y4354" s="3" t="s">
        <v>3042</v>
      </c>
      <c r="Z4354" s="3" t="s">
        <v>3042</v>
      </c>
      <c r="AA4354" s="3" t="s">
        <v>3042</v>
      </c>
      <c r="AB4354" s="3" t="s">
        <v>3042</v>
      </c>
      <c r="AC4354" s="3" t="s">
        <v>3042</v>
      </c>
      <c r="AD4354" s="3" t="s">
        <v>3042</v>
      </c>
      <c r="AE4354" s="3" t="s">
        <v>650</v>
      </c>
      <c r="AF4354" s="3"/>
      <c r="AG4354" s="3">
        <f t="shared" si="70"/>
        <v>30</v>
      </c>
      <c r="AH4354" s="3" t="s">
        <v>650</v>
      </c>
      <c r="AI4354" s="3" t="str">
        <f>IFERROR(IF($AG4354&lt;=$AN4354,MATCH($AH4354,레드마인_배치!G:G,0),MATCH($AH4354,레드마인_서비스!G:G,0)),"")</f>
        <v/>
      </c>
      <c r="AJ4354" s="3" t="str" cm="1">
        <f t="array" ref="AJ4354">IFERROR(INDEX(IF($AG4354&lt;=$AN4354,레드마인_배치!E:E,레드마인_서비스!E:E),콜트리분석!$AI4354),"")</f>
        <v/>
      </c>
      <c r="AK4354" s="3" t="str" cm="1">
        <f t="array" ref="AK4354">IFERROR(INDEX(IF($AG4354&lt;=$AN4354,레드마인_배치!H:H,레드마인_서비스!H:H),콜트리분석!$AI4354),"")</f>
        <v/>
      </c>
      <c r="AL4354" s="3" t="str" cm="1">
        <f t="array" ref="AL4354">IFERROR(INDEX(IF($AG4354&lt;=$AN4354,레드마인_배치!I:I,레드마인_서비스!I:I),콜트리분석!$AI4354),"")</f>
        <v/>
      </c>
      <c r="AM4354" s="3" t="str" cm="1">
        <f t="array" ref="AM4354">IFERROR(INDEX(IF($AG4354&lt;=$AN4354,레드마인_배치!J:J,레드마인_서비스!J:J),콜트리분석!$AI4354),"")</f>
        <v/>
      </c>
      <c r="AN4354" s="3">
        <v>3</v>
      </c>
      <c r="AO4354" s="15" t="str">
        <f ca="1">IFERROR(INDEX(레드마인_배치!E:E,MATCH(OFFSET(A4354,,AN4354),레드마인_배치!G:G,0)),"")</f>
        <v>미대상</v>
      </c>
      <c r="AP4354" t="s">
        <v>3330</v>
      </c>
    </row>
    <row r="4355" spans="1:42" hidden="1">
      <c r="A4355" s="3" t="s">
        <v>955</v>
      </c>
      <c r="B4355" s="3" t="s">
        <v>3207</v>
      </c>
      <c r="C4355" s="3" t="s">
        <v>3209</v>
      </c>
      <c r="D4355" s="3" t="s">
        <v>677</v>
      </c>
      <c r="E4355" s="3" t="s">
        <v>3041</v>
      </c>
      <c r="F4355" s="3" t="s">
        <v>3042</v>
      </c>
      <c r="G4355" s="3" t="s">
        <v>3042</v>
      </c>
      <c r="H4355" s="3" t="s">
        <v>3042</v>
      </c>
      <c r="I4355" s="3" t="s">
        <v>3042</v>
      </c>
      <c r="J4355" s="3" t="s">
        <v>3042</v>
      </c>
      <c r="K4355" s="3" t="s">
        <v>3042</v>
      </c>
      <c r="L4355" s="3" t="s">
        <v>3042</v>
      </c>
      <c r="M4355" s="3" t="s">
        <v>3042</v>
      </c>
      <c r="N4355" s="3" t="s">
        <v>3042</v>
      </c>
      <c r="O4355" s="3" t="s">
        <v>3042</v>
      </c>
      <c r="P4355" s="3" t="s">
        <v>3042</v>
      </c>
      <c r="Q4355" s="3" t="s">
        <v>3042</v>
      </c>
      <c r="R4355" s="3" t="s">
        <v>3042</v>
      </c>
      <c r="S4355" s="3" t="s">
        <v>3042</v>
      </c>
      <c r="T4355" s="3" t="s">
        <v>3042</v>
      </c>
      <c r="U4355" s="3" t="s">
        <v>3042</v>
      </c>
      <c r="V4355" s="3" t="s">
        <v>3042</v>
      </c>
      <c r="W4355" s="3" t="s">
        <v>3042</v>
      </c>
      <c r="X4355" s="3" t="s">
        <v>3042</v>
      </c>
      <c r="Y4355" s="3" t="s">
        <v>3042</v>
      </c>
      <c r="Z4355" s="3" t="s">
        <v>3042</v>
      </c>
      <c r="AA4355" s="3" t="s">
        <v>3042</v>
      </c>
      <c r="AB4355" s="3" t="s">
        <v>3042</v>
      </c>
      <c r="AC4355" s="3" t="s">
        <v>3042</v>
      </c>
      <c r="AD4355" s="3" t="s">
        <v>3042</v>
      </c>
      <c r="AE4355" s="3" t="s">
        <v>812</v>
      </c>
      <c r="AF4355" s="3"/>
      <c r="AG4355" s="3">
        <f t="shared" si="70"/>
        <v>30</v>
      </c>
      <c r="AH4355" s="3" t="s">
        <v>812</v>
      </c>
      <c r="AI4355" s="3" t="str">
        <f>IFERROR(IF($AG4355&lt;=$AN4355,MATCH($AH4355,레드마인_배치!G:G,0),MATCH($AH4355,레드마인_서비스!G:G,0)),"")</f>
        <v/>
      </c>
      <c r="AJ4355" s="3" t="str" cm="1">
        <f t="array" ref="AJ4355">IFERROR(INDEX(IF($AG4355&lt;=$AN4355,레드마인_배치!E:E,레드마인_서비스!E:E),콜트리분석!$AI4355),"")</f>
        <v/>
      </c>
      <c r="AK4355" s="3" t="str" cm="1">
        <f t="array" ref="AK4355">IFERROR(INDEX(IF($AG4355&lt;=$AN4355,레드마인_배치!H:H,레드마인_서비스!H:H),콜트리분석!$AI4355),"")</f>
        <v/>
      </c>
      <c r="AL4355" s="3" t="str" cm="1">
        <f t="array" ref="AL4355">IFERROR(INDEX(IF($AG4355&lt;=$AN4355,레드마인_배치!I:I,레드마인_서비스!I:I),콜트리분석!$AI4355),"")</f>
        <v/>
      </c>
      <c r="AM4355" s="3" t="str" cm="1">
        <f t="array" ref="AM4355">IFERROR(INDEX(IF($AG4355&lt;=$AN4355,레드마인_배치!J:J,레드마인_서비스!J:J),콜트리분석!$AI4355),"")</f>
        <v/>
      </c>
      <c r="AN4355" s="3">
        <v>3</v>
      </c>
      <c r="AO4355" s="15" t="str">
        <f ca="1">IFERROR(INDEX(레드마인_배치!E:E,MATCH(OFFSET(A4355,,AN4355),레드마인_배치!G:G,0)),"")</f>
        <v>미대상</v>
      </c>
      <c r="AP4355" t="s">
        <v>3330</v>
      </c>
    </row>
    <row r="4356" spans="1:42" hidden="1">
      <c r="A4356" s="3" t="s">
        <v>955</v>
      </c>
      <c r="B4356" s="3" t="s">
        <v>3207</v>
      </c>
      <c r="C4356" s="3" t="s">
        <v>3209</v>
      </c>
      <c r="D4356" s="3" t="s">
        <v>677</v>
      </c>
      <c r="E4356" s="3" t="s">
        <v>3041</v>
      </c>
      <c r="F4356" s="3" t="s">
        <v>3042</v>
      </c>
      <c r="G4356" s="3" t="s">
        <v>3042</v>
      </c>
      <c r="H4356" s="3" t="s">
        <v>3042</v>
      </c>
      <c r="I4356" s="3" t="s">
        <v>3042</v>
      </c>
      <c r="J4356" s="3" t="s">
        <v>3042</v>
      </c>
      <c r="K4356" s="3" t="s">
        <v>3042</v>
      </c>
      <c r="L4356" s="3" t="s">
        <v>3042</v>
      </c>
      <c r="M4356" s="3" t="s">
        <v>3042</v>
      </c>
      <c r="N4356" s="3" t="s">
        <v>3042</v>
      </c>
      <c r="O4356" s="3" t="s">
        <v>3042</v>
      </c>
      <c r="P4356" s="3" t="s">
        <v>3042</v>
      </c>
      <c r="Q4356" s="3" t="s">
        <v>3042</v>
      </c>
      <c r="R4356" s="3" t="s">
        <v>3042</v>
      </c>
      <c r="S4356" s="3" t="s">
        <v>3042</v>
      </c>
      <c r="T4356" s="3" t="s">
        <v>3042</v>
      </c>
      <c r="U4356" s="3" t="s">
        <v>3042</v>
      </c>
      <c r="V4356" s="3" t="s">
        <v>3042</v>
      </c>
      <c r="W4356" s="3" t="s">
        <v>3042</v>
      </c>
      <c r="X4356" s="3" t="s">
        <v>3042</v>
      </c>
      <c r="Y4356" s="3" t="s">
        <v>3042</v>
      </c>
      <c r="Z4356" s="3" t="s">
        <v>3042</v>
      </c>
      <c r="AA4356" s="3" t="s">
        <v>3042</v>
      </c>
      <c r="AB4356" s="3" t="s">
        <v>3042</v>
      </c>
      <c r="AC4356" s="3" t="s">
        <v>3042</v>
      </c>
      <c r="AD4356" s="3" t="s">
        <v>3042</v>
      </c>
      <c r="AE4356" s="3" t="s">
        <v>811</v>
      </c>
      <c r="AF4356" s="3"/>
      <c r="AG4356" s="3">
        <f t="shared" si="70"/>
        <v>30</v>
      </c>
      <c r="AH4356" s="3" t="s">
        <v>811</v>
      </c>
      <c r="AI4356" s="3" t="str">
        <f>IFERROR(IF($AG4356&lt;=$AN4356,MATCH($AH4356,레드마인_배치!G:G,0),MATCH($AH4356,레드마인_서비스!G:G,0)),"")</f>
        <v/>
      </c>
      <c r="AJ4356" s="3" t="str" cm="1">
        <f t="array" ref="AJ4356">IFERROR(INDEX(IF($AG4356&lt;=$AN4356,레드마인_배치!E:E,레드마인_서비스!E:E),콜트리분석!$AI4356),"")</f>
        <v/>
      </c>
      <c r="AK4356" s="3" t="str" cm="1">
        <f t="array" ref="AK4356">IFERROR(INDEX(IF($AG4356&lt;=$AN4356,레드마인_배치!H:H,레드마인_서비스!H:H),콜트리분석!$AI4356),"")</f>
        <v/>
      </c>
      <c r="AL4356" s="3" t="str" cm="1">
        <f t="array" ref="AL4356">IFERROR(INDEX(IF($AG4356&lt;=$AN4356,레드마인_배치!I:I,레드마인_서비스!I:I),콜트리분석!$AI4356),"")</f>
        <v/>
      </c>
      <c r="AM4356" s="3" t="str" cm="1">
        <f t="array" ref="AM4356">IFERROR(INDEX(IF($AG4356&lt;=$AN4356,레드마인_배치!J:J,레드마인_서비스!J:J),콜트리분석!$AI4356),"")</f>
        <v/>
      </c>
      <c r="AN4356" s="3">
        <v>3</v>
      </c>
      <c r="AO4356" s="15" t="str">
        <f ca="1">IFERROR(INDEX(레드마인_배치!E:E,MATCH(OFFSET(A4356,,AN4356),레드마인_배치!G:G,0)),"")</f>
        <v>미대상</v>
      </c>
      <c r="AP4356" t="s">
        <v>3330</v>
      </c>
    </row>
    <row r="4357" spans="1:42" hidden="1">
      <c r="A4357" s="3" t="s">
        <v>955</v>
      </c>
      <c r="B4357" s="3" t="s">
        <v>3207</v>
      </c>
      <c r="C4357" s="3" t="s">
        <v>3209</v>
      </c>
      <c r="D4357" s="3" t="s">
        <v>677</v>
      </c>
      <c r="E4357" s="3" t="s">
        <v>3041</v>
      </c>
      <c r="F4357" s="3" t="s">
        <v>3042</v>
      </c>
      <c r="G4357" s="3" t="s">
        <v>3042</v>
      </c>
      <c r="H4357" s="3" t="s">
        <v>3042</v>
      </c>
      <c r="I4357" s="3" t="s">
        <v>3042</v>
      </c>
      <c r="J4357" s="3" t="s">
        <v>3042</v>
      </c>
      <c r="K4357" s="3" t="s">
        <v>3042</v>
      </c>
      <c r="L4357" s="3" t="s">
        <v>3042</v>
      </c>
      <c r="M4357" s="3" t="s">
        <v>3042</v>
      </c>
      <c r="N4357" s="3" t="s">
        <v>3042</v>
      </c>
      <c r="O4357" s="3" t="s">
        <v>3042</v>
      </c>
      <c r="P4357" s="3" t="s">
        <v>3042</v>
      </c>
      <c r="Q4357" s="3" t="s">
        <v>3042</v>
      </c>
      <c r="R4357" s="3" t="s">
        <v>3042</v>
      </c>
      <c r="S4357" s="3" t="s">
        <v>3042</v>
      </c>
      <c r="T4357" s="3" t="s">
        <v>3042</v>
      </c>
      <c r="U4357" s="3" t="s">
        <v>3042</v>
      </c>
      <c r="V4357" s="3" t="s">
        <v>3042</v>
      </c>
      <c r="W4357" s="3" t="s">
        <v>3042</v>
      </c>
      <c r="X4357" s="3" t="s">
        <v>3042</v>
      </c>
      <c r="Y4357" s="3" t="s">
        <v>3042</v>
      </c>
      <c r="Z4357" s="3" t="s">
        <v>3042</v>
      </c>
      <c r="AA4357" s="3" t="s">
        <v>3042</v>
      </c>
      <c r="AB4357" s="3" t="s">
        <v>3042</v>
      </c>
      <c r="AC4357" s="3" t="s">
        <v>3042</v>
      </c>
      <c r="AD4357" s="3" t="s">
        <v>650</v>
      </c>
      <c r="AE4357" s="3"/>
      <c r="AF4357" s="3"/>
      <c r="AG4357" s="3">
        <f t="shared" si="70"/>
        <v>29</v>
      </c>
      <c r="AH4357" s="3" t="s">
        <v>650</v>
      </c>
      <c r="AI4357" s="3" t="str">
        <f>IFERROR(IF($AG4357&lt;=$AN4357,MATCH($AH4357,레드마인_배치!G:G,0),MATCH($AH4357,레드마인_서비스!G:G,0)),"")</f>
        <v/>
      </c>
      <c r="AJ4357" s="3" t="str" cm="1">
        <f t="array" ref="AJ4357">IFERROR(INDEX(IF($AG4357&lt;=$AN4357,레드마인_배치!E:E,레드마인_서비스!E:E),콜트리분석!$AI4357),"")</f>
        <v/>
      </c>
      <c r="AK4357" s="3" t="str" cm="1">
        <f t="array" ref="AK4357">IFERROR(INDEX(IF($AG4357&lt;=$AN4357,레드마인_배치!H:H,레드마인_서비스!H:H),콜트리분석!$AI4357),"")</f>
        <v/>
      </c>
      <c r="AL4357" s="3" t="str" cm="1">
        <f t="array" ref="AL4357">IFERROR(INDEX(IF($AG4357&lt;=$AN4357,레드마인_배치!I:I,레드마인_서비스!I:I),콜트리분석!$AI4357),"")</f>
        <v/>
      </c>
      <c r="AM4357" s="3" t="str" cm="1">
        <f t="array" ref="AM4357">IFERROR(INDEX(IF($AG4357&lt;=$AN4357,레드마인_배치!J:J,레드마인_서비스!J:J),콜트리분석!$AI4357),"")</f>
        <v/>
      </c>
      <c r="AN4357" s="3">
        <v>3</v>
      </c>
      <c r="AO4357" s="15" t="str">
        <f ca="1">IFERROR(INDEX(레드마인_배치!E:E,MATCH(OFFSET(A4357,,AN4357),레드마인_배치!G:G,0)),"")</f>
        <v>미대상</v>
      </c>
      <c r="AP4357" t="s">
        <v>3330</v>
      </c>
    </row>
    <row r="4358" spans="1:42" hidden="1">
      <c r="A4358" s="3" t="s">
        <v>955</v>
      </c>
      <c r="B4358" s="3" t="s">
        <v>3207</v>
      </c>
      <c r="C4358" s="3" t="s">
        <v>3209</v>
      </c>
      <c r="D4358" s="3" t="s">
        <v>677</v>
      </c>
      <c r="E4358" s="3" t="s">
        <v>3041</v>
      </c>
      <c r="F4358" s="3" t="s">
        <v>3042</v>
      </c>
      <c r="G4358" s="3" t="s">
        <v>3042</v>
      </c>
      <c r="H4358" s="3" t="s">
        <v>3042</v>
      </c>
      <c r="I4358" s="3" t="s">
        <v>3042</v>
      </c>
      <c r="J4358" s="3" t="s">
        <v>3042</v>
      </c>
      <c r="K4358" s="3" t="s">
        <v>3042</v>
      </c>
      <c r="L4358" s="3" t="s">
        <v>3042</v>
      </c>
      <c r="M4358" s="3" t="s">
        <v>3042</v>
      </c>
      <c r="N4358" s="3" t="s">
        <v>3042</v>
      </c>
      <c r="O4358" s="3" t="s">
        <v>3042</v>
      </c>
      <c r="P4358" s="3" t="s">
        <v>3042</v>
      </c>
      <c r="Q4358" s="3" t="s">
        <v>3042</v>
      </c>
      <c r="R4358" s="3" t="s">
        <v>3042</v>
      </c>
      <c r="S4358" s="3" t="s">
        <v>3042</v>
      </c>
      <c r="T4358" s="3" t="s">
        <v>3042</v>
      </c>
      <c r="U4358" s="3" t="s">
        <v>3042</v>
      </c>
      <c r="V4358" s="3" t="s">
        <v>3042</v>
      </c>
      <c r="W4358" s="3" t="s">
        <v>3042</v>
      </c>
      <c r="X4358" s="3" t="s">
        <v>3042</v>
      </c>
      <c r="Y4358" s="3" t="s">
        <v>3042</v>
      </c>
      <c r="Z4358" s="3" t="s">
        <v>3042</v>
      </c>
      <c r="AA4358" s="3" t="s">
        <v>3042</v>
      </c>
      <c r="AB4358" s="3" t="s">
        <v>3042</v>
      </c>
      <c r="AC4358" s="3" t="s">
        <v>3042</v>
      </c>
      <c r="AD4358" s="3" t="s">
        <v>812</v>
      </c>
      <c r="AE4358" s="3"/>
      <c r="AF4358" s="3"/>
      <c r="AG4358" s="3">
        <f t="shared" si="70"/>
        <v>29</v>
      </c>
      <c r="AH4358" s="3" t="s">
        <v>812</v>
      </c>
      <c r="AI4358" s="3" t="str">
        <f>IFERROR(IF($AG4358&lt;=$AN4358,MATCH($AH4358,레드마인_배치!G:G,0),MATCH($AH4358,레드마인_서비스!G:G,0)),"")</f>
        <v/>
      </c>
      <c r="AJ4358" s="3" t="str" cm="1">
        <f t="array" ref="AJ4358">IFERROR(INDEX(IF($AG4358&lt;=$AN4358,레드마인_배치!E:E,레드마인_서비스!E:E),콜트리분석!$AI4358),"")</f>
        <v/>
      </c>
      <c r="AK4358" s="3" t="str" cm="1">
        <f t="array" ref="AK4358">IFERROR(INDEX(IF($AG4358&lt;=$AN4358,레드마인_배치!H:H,레드마인_서비스!H:H),콜트리분석!$AI4358),"")</f>
        <v/>
      </c>
      <c r="AL4358" s="3" t="str" cm="1">
        <f t="array" ref="AL4358">IFERROR(INDEX(IF($AG4358&lt;=$AN4358,레드마인_배치!I:I,레드마인_서비스!I:I),콜트리분석!$AI4358),"")</f>
        <v/>
      </c>
      <c r="AM4358" s="3" t="str" cm="1">
        <f t="array" ref="AM4358">IFERROR(INDEX(IF($AG4358&lt;=$AN4358,레드마인_배치!J:J,레드마인_서비스!J:J),콜트리분석!$AI4358),"")</f>
        <v/>
      </c>
      <c r="AN4358" s="3">
        <v>3</v>
      </c>
      <c r="AO4358" s="15" t="str">
        <f ca="1">IFERROR(INDEX(레드마인_배치!E:E,MATCH(OFFSET(A4358,,AN4358),레드마인_배치!G:G,0)),"")</f>
        <v>미대상</v>
      </c>
      <c r="AP4358" t="s">
        <v>3330</v>
      </c>
    </row>
    <row r="4359" spans="1:42" hidden="1">
      <c r="A4359" s="3" t="s">
        <v>955</v>
      </c>
      <c r="B4359" s="3" t="s">
        <v>3207</v>
      </c>
      <c r="C4359" s="3" t="s">
        <v>3209</v>
      </c>
      <c r="D4359" s="3" t="s">
        <v>677</v>
      </c>
      <c r="E4359" s="3" t="s">
        <v>3041</v>
      </c>
      <c r="F4359" s="3" t="s">
        <v>3042</v>
      </c>
      <c r="G4359" s="3" t="s">
        <v>3042</v>
      </c>
      <c r="H4359" s="3" t="s">
        <v>3042</v>
      </c>
      <c r="I4359" s="3" t="s">
        <v>3042</v>
      </c>
      <c r="J4359" s="3" t="s">
        <v>3042</v>
      </c>
      <c r="K4359" s="3" t="s">
        <v>3042</v>
      </c>
      <c r="L4359" s="3" t="s">
        <v>3042</v>
      </c>
      <c r="M4359" s="3" t="s">
        <v>3042</v>
      </c>
      <c r="N4359" s="3" t="s">
        <v>3042</v>
      </c>
      <c r="O4359" s="3" t="s">
        <v>3042</v>
      </c>
      <c r="P4359" s="3" t="s">
        <v>3042</v>
      </c>
      <c r="Q4359" s="3" t="s">
        <v>3042</v>
      </c>
      <c r="R4359" s="3" t="s">
        <v>3042</v>
      </c>
      <c r="S4359" s="3" t="s">
        <v>3042</v>
      </c>
      <c r="T4359" s="3" t="s">
        <v>3042</v>
      </c>
      <c r="U4359" s="3" t="s">
        <v>3042</v>
      </c>
      <c r="V4359" s="3" t="s">
        <v>3042</v>
      </c>
      <c r="W4359" s="3" t="s">
        <v>3042</v>
      </c>
      <c r="X4359" s="3" t="s">
        <v>3042</v>
      </c>
      <c r="Y4359" s="3" t="s">
        <v>3042</v>
      </c>
      <c r="Z4359" s="3" t="s">
        <v>3042</v>
      </c>
      <c r="AA4359" s="3" t="s">
        <v>3042</v>
      </c>
      <c r="AB4359" s="3" t="s">
        <v>3042</v>
      </c>
      <c r="AC4359" s="3" t="s">
        <v>3042</v>
      </c>
      <c r="AD4359" s="3" t="s">
        <v>811</v>
      </c>
      <c r="AE4359" s="3"/>
      <c r="AF4359" s="3"/>
      <c r="AG4359" s="3">
        <f t="shared" si="70"/>
        <v>29</v>
      </c>
      <c r="AH4359" s="3" t="s">
        <v>811</v>
      </c>
      <c r="AI4359" s="3" t="str">
        <f>IFERROR(IF($AG4359&lt;=$AN4359,MATCH($AH4359,레드마인_배치!G:G,0),MATCH($AH4359,레드마인_서비스!G:G,0)),"")</f>
        <v/>
      </c>
      <c r="AJ4359" s="3" t="str" cm="1">
        <f t="array" ref="AJ4359">IFERROR(INDEX(IF($AG4359&lt;=$AN4359,레드마인_배치!E:E,레드마인_서비스!E:E),콜트리분석!$AI4359),"")</f>
        <v/>
      </c>
      <c r="AK4359" s="3" t="str" cm="1">
        <f t="array" ref="AK4359">IFERROR(INDEX(IF($AG4359&lt;=$AN4359,레드마인_배치!H:H,레드마인_서비스!H:H),콜트리분석!$AI4359),"")</f>
        <v/>
      </c>
      <c r="AL4359" s="3" t="str" cm="1">
        <f t="array" ref="AL4359">IFERROR(INDEX(IF($AG4359&lt;=$AN4359,레드마인_배치!I:I,레드마인_서비스!I:I),콜트리분석!$AI4359),"")</f>
        <v/>
      </c>
      <c r="AM4359" s="3" t="str" cm="1">
        <f t="array" ref="AM4359">IFERROR(INDEX(IF($AG4359&lt;=$AN4359,레드마인_배치!J:J,레드마인_서비스!J:J),콜트리분석!$AI4359),"")</f>
        <v/>
      </c>
      <c r="AN4359" s="3">
        <v>3</v>
      </c>
      <c r="AO4359" s="15" t="str">
        <f ca="1">IFERROR(INDEX(레드마인_배치!E:E,MATCH(OFFSET(A4359,,AN4359),레드마인_배치!G:G,0)),"")</f>
        <v>미대상</v>
      </c>
      <c r="AP4359" t="s">
        <v>3330</v>
      </c>
    </row>
    <row r="4360" spans="1:42" hidden="1">
      <c r="A4360" s="3" t="s">
        <v>955</v>
      </c>
      <c r="B4360" s="3" t="s">
        <v>3207</v>
      </c>
      <c r="C4360" s="3" t="s">
        <v>3209</v>
      </c>
      <c r="D4360" s="3" t="s">
        <v>677</v>
      </c>
      <c r="E4360" s="3" t="s">
        <v>3041</v>
      </c>
      <c r="F4360" s="3" t="s">
        <v>3042</v>
      </c>
      <c r="G4360" s="3" t="s">
        <v>3042</v>
      </c>
      <c r="H4360" s="3" t="s">
        <v>3042</v>
      </c>
      <c r="I4360" s="3" t="s">
        <v>3042</v>
      </c>
      <c r="J4360" s="3" t="s">
        <v>3042</v>
      </c>
      <c r="K4360" s="3" t="s">
        <v>3042</v>
      </c>
      <c r="L4360" s="3" t="s">
        <v>3042</v>
      </c>
      <c r="M4360" s="3" t="s">
        <v>3042</v>
      </c>
      <c r="N4360" s="3" t="s">
        <v>3042</v>
      </c>
      <c r="O4360" s="3" t="s">
        <v>3042</v>
      </c>
      <c r="P4360" s="3" t="s">
        <v>3042</v>
      </c>
      <c r="Q4360" s="3" t="s">
        <v>3042</v>
      </c>
      <c r="R4360" s="3" t="s">
        <v>3042</v>
      </c>
      <c r="S4360" s="3" t="s">
        <v>3042</v>
      </c>
      <c r="T4360" s="3" t="s">
        <v>3042</v>
      </c>
      <c r="U4360" s="3" t="s">
        <v>3042</v>
      </c>
      <c r="V4360" s="3" t="s">
        <v>3042</v>
      </c>
      <c r="W4360" s="3" t="s">
        <v>3042</v>
      </c>
      <c r="X4360" s="3" t="s">
        <v>3042</v>
      </c>
      <c r="Y4360" s="3" t="s">
        <v>3042</v>
      </c>
      <c r="Z4360" s="3" t="s">
        <v>3042</v>
      </c>
      <c r="AA4360" s="3" t="s">
        <v>3042</v>
      </c>
      <c r="AB4360" s="3" t="s">
        <v>3042</v>
      </c>
      <c r="AC4360" s="3" t="s">
        <v>650</v>
      </c>
      <c r="AD4360" s="3"/>
      <c r="AE4360" s="3"/>
      <c r="AF4360" s="3"/>
      <c r="AG4360" s="3">
        <f t="shared" si="70"/>
        <v>28</v>
      </c>
      <c r="AH4360" s="3" t="s">
        <v>650</v>
      </c>
      <c r="AI4360" s="3" t="str">
        <f>IFERROR(IF($AG4360&lt;=$AN4360,MATCH($AH4360,레드마인_배치!G:G,0),MATCH($AH4360,레드마인_서비스!G:G,0)),"")</f>
        <v/>
      </c>
      <c r="AJ4360" s="3" t="str" cm="1">
        <f t="array" ref="AJ4360">IFERROR(INDEX(IF($AG4360&lt;=$AN4360,레드마인_배치!E:E,레드마인_서비스!E:E),콜트리분석!$AI4360),"")</f>
        <v/>
      </c>
      <c r="AK4360" s="3" t="str" cm="1">
        <f t="array" ref="AK4360">IFERROR(INDEX(IF($AG4360&lt;=$AN4360,레드마인_배치!H:H,레드마인_서비스!H:H),콜트리분석!$AI4360),"")</f>
        <v/>
      </c>
      <c r="AL4360" s="3" t="str" cm="1">
        <f t="array" ref="AL4360">IFERROR(INDEX(IF($AG4360&lt;=$AN4360,레드마인_배치!I:I,레드마인_서비스!I:I),콜트리분석!$AI4360),"")</f>
        <v/>
      </c>
      <c r="AM4360" s="3" t="str" cm="1">
        <f t="array" ref="AM4360">IFERROR(INDEX(IF($AG4360&lt;=$AN4360,레드마인_배치!J:J,레드마인_서비스!J:J),콜트리분석!$AI4360),"")</f>
        <v/>
      </c>
      <c r="AN4360" s="3">
        <v>3</v>
      </c>
      <c r="AO4360" s="15" t="str">
        <f ca="1">IFERROR(INDEX(레드마인_배치!E:E,MATCH(OFFSET(A4360,,AN4360),레드마인_배치!G:G,0)),"")</f>
        <v>미대상</v>
      </c>
      <c r="AP4360" t="s">
        <v>3330</v>
      </c>
    </row>
    <row r="4361" spans="1:42" hidden="1">
      <c r="A4361" s="3" t="s">
        <v>955</v>
      </c>
      <c r="B4361" s="3" t="s">
        <v>3207</v>
      </c>
      <c r="C4361" s="3" t="s">
        <v>3209</v>
      </c>
      <c r="D4361" s="3" t="s">
        <v>677</v>
      </c>
      <c r="E4361" s="3" t="s">
        <v>3041</v>
      </c>
      <c r="F4361" s="3" t="s">
        <v>3042</v>
      </c>
      <c r="G4361" s="3" t="s">
        <v>3042</v>
      </c>
      <c r="H4361" s="3" t="s">
        <v>3042</v>
      </c>
      <c r="I4361" s="3" t="s">
        <v>3042</v>
      </c>
      <c r="J4361" s="3" t="s">
        <v>3042</v>
      </c>
      <c r="K4361" s="3" t="s">
        <v>3042</v>
      </c>
      <c r="L4361" s="3" t="s">
        <v>3042</v>
      </c>
      <c r="M4361" s="3" t="s">
        <v>3042</v>
      </c>
      <c r="N4361" s="3" t="s">
        <v>3042</v>
      </c>
      <c r="O4361" s="3" t="s">
        <v>3042</v>
      </c>
      <c r="P4361" s="3" t="s">
        <v>3042</v>
      </c>
      <c r="Q4361" s="3" t="s">
        <v>3042</v>
      </c>
      <c r="R4361" s="3" t="s">
        <v>3042</v>
      </c>
      <c r="S4361" s="3" t="s">
        <v>3042</v>
      </c>
      <c r="T4361" s="3" t="s">
        <v>3042</v>
      </c>
      <c r="U4361" s="3" t="s">
        <v>3042</v>
      </c>
      <c r="V4361" s="3" t="s">
        <v>3042</v>
      </c>
      <c r="W4361" s="3" t="s">
        <v>3042</v>
      </c>
      <c r="X4361" s="3" t="s">
        <v>3042</v>
      </c>
      <c r="Y4361" s="3" t="s">
        <v>3042</v>
      </c>
      <c r="Z4361" s="3" t="s">
        <v>3042</v>
      </c>
      <c r="AA4361" s="3" t="s">
        <v>3042</v>
      </c>
      <c r="AB4361" s="3" t="s">
        <v>3042</v>
      </c>
      <c r="AC4361" s="3" t="s">
        <v>812</v>
      </c>
      <c r="AD4361" s="3"/>
      <c r="AE4361" s="3"/>
      <c r="AF4361" s="3"/>
      <c r="AG4361" s="3">
        <f t="shared" si="70"/>
        <v>28</v>
      </c>
      <c r="AH4361" s="3" t="s">
        <v>812</v>
      </c>
      <c r="AI4361" s="3" t="str">
        <f>IFERROR(IF($AG4361&lt;=$AN4361,MATCH($AH4361,레드마인_배치!G:G,0),MATCH($AH4361,레드마인_서비스!G:G,0)),"")</f>
        <v/>
      </c>
      <c r="AJ4361" s="3" t="str" cm="1">
        <f t="array" ref="AJ4361">IFERROR(INDEX(IF($AG4361&lt;=$AN4361,레드마인_배치!E:E,레드마인_서비스!E:E),콜트리분석!$AI4361),"")</f>
        <v/>
      </c>
      <c r="AK4361" s="3" t="str" cm="1">
        <f t="array" ref="AK4361">IFERROR(INDEX(IF($AG4361&lt;=$AN4361,레드마인_배치!H:H,레드마인_서비스!H:H),콜트리분석!$AI4361),"")</f>
        <v/>
      </c>
      <c r="AL4361" s="3" t="str" cm="1">
        <f t="array" ref="AL4361">IFERROR(INDEX(IF($AG4361&lt;=$AN4361,레드마인_배치!I:I,레드마인_서비스!I:I),콜트리분석!$AI4361),"")</f>
        <v/>
      </c>
      <c r="AM4361" s="3" t="str" cm="1">
        <f t="array" ref="AM4361">IFERROR(INDEX(IF($AG4361&lt;=$AN4361,레드마인_배치!J:J,레드마인_서비스!J:J),콜트리분석!$AI4361),"")</f>
        <v/>
      </c>
      <c r="AN4361" s="3">
        <v>3</v>
      </c>
      <c r="AO4361" s="15" t="str">
        <f ca="1">IFERROR(INDEX(레드마인_배치!E:E,MATCH(OFFSET(A4361,,AN4361),레드마인_배치!G:G,0)),"")</f>
        <v>미대상</v>
      </c>
      <c r="AP4361" t="s">
        <v>3330</v>
      </c>
    </row>
    <row r="4362" spans="1:42" hidden="1">
      <c r="A4362" s="3" t="s">
        <v>955</v>
      </c>
      <c r="B4362" s="3" t="s">
        <v>3207</v>
      </c>
      <c r="C4362" s="3" t="s">
        <v>3209</v>
      </c>
      <c r="D4362" s="3" t="s">
        <v>677</v>
      </c>
      <c r="E4362" s="3" t="s">
        <v>3041</v>
      </c>
      <c r="F4362" s="3" t="s">
        <v>3042</v>
      </c>
      <c r="G4362" s="3" t="s">
        <v>3042</v>
      </c>
      <c r="H4362" s="3" t="s">
        <v>3042</v>
      </c>
      <c r="I4362" s="3" t="s">
        <v>3042</v>
      </c>
      <c r="J4362" s="3" t="s">
        <v>3042</v>
      </c>
      <c r="K4362" s="3" t="s">
        <v>3042</v>
      </c>
      <c r="L4362" s="3" t="s">
        <v>3042</v>
      </c>
      <c r="M4362" s="3" t="s">
        <v>3042</v>
      </c>
      <c r="N4362" s="3" t="s">
        <v>3042</v>
      </c>
      <c r="O4362" s="3" t="s">
        <v>3042</v>
      </c>
      <c r="P4362" s="3" t="s">
        <v>3042</v>
      </c>
      <c r="Q4362" s="3" t="s">
        <v>3042</v>
      </c>
      <c r="R4362" s="3" t="s">
        <v>3042</v>
      </c>
      <c r="S4362" s="3" t="s">
        <v>3042</v>
      </c>
      <c r="T4362" s="3" t="s">
        <v>3042</v>
      </c>
      <c r="U4362" s="3" t="s">
        <v>3042</v>
      </c>
      <c r="V4362" s="3" t="s">
        <v>3042</v>
      </c>
      <c r="W4362" s="3" t="s">
        <v>3042</v>
      </c>
      <c r="X4362" s="3" t="s">
        <v>3042</v>
      </c>
      <c r="Y4362" s="3" t="s">
        <v>3042</v>
      </c>
      <c r="Z4362" s="3" t="s">
        <v>3042</v>
      </c>
      <c r="AA4362" s="3" t="s">
        <v>3042</v>
      </c>
      <c r="AB4362" s="3" t="s">
        <v>3042</v>
      </c>
      <c r="AC4362" s="3" t="s">
        <v>811</v>
      </c>
      <c r="AD4362" s="3"/>
      <c r="AE4362" s="3"/>
      <c r="AF4362" s="3"/>
      <c r="AG4362" s="3">
        <f t="shared" si="70"/>
        <v>28</v>
      </c>
      <c r="AH4362" s="3" t="s">
        <v>811</v>
      </c>
      <c r="AI4362" s="3" t="str">
        <f>IFERROR(IF($AG4362&lt;=$AN4362,MATCH($AH4362,레드마인_배치!G:G,0),MATCH($AH4362,레드마인_서비스!G:G,0)),"")</f>
        <v/>
      </c>
      <c r="AJ4362" s="3" t="str" cm="1">
        <f t="array" ref="AJ4362">IFERROR(INDEX(IF($AG4362&lt;=$AN4362,레드마인_배치!E:E,레드마인_서비스!E:E),콜트리분석!$AI4362),"")</f>
        <v/>
      </c>
      <c r="AK4362" s="3" t="str" cm="1">
        <f t="array" ref="AK4362">IFERROR(INDEX(IF($AG4362&lt;=$AN4362,레드마인_배치!H:H,레드마인_서비스!H:H),콜트리분석!$AI4362),"")</f>
        <v/>
      </c>
      <c r="AL4362" s="3" t="str" cm="1">
        <f t="array" ref="AL4362">IFERROR(INDEX(IF($AG4362&lt;=$AN4362,레드마인_배치!I:I,레드마인_서비스!I:I),콜트리분석!$AI4362),"")</f>
        <v/>
      </c>
      <c r="AM4362" s="3" t="str" cm="1">
        <f t="array" ref="AM4362">IFERROR(INDEX(IF($AG4362&lt;=$AN4362,레드마인_배치!J:J,레드마인_서비스!J:J),콜트리분석!$AI4362),"")</f>
        <v/>
      </c>
      <c r="AN4362" s="3">
        <v>3</v>
      </c>
      <c r="AO4362" s="15" t="str">
        <f ca="1">IFERROR(INDEX(레드마인_배치!E:E,MATCH(OFFSET(A4362,,AN4362),레드마인_배치!G:G,0)),"")</f>
        <v>미대상</v>
      </c>
      <c r="AP4362" t="s">
        <v>3330</v>
      </c>
    </row>
    <row r="4363" spans="1:42" hidden="1">
      <c r="A4363" s="3" t="s">
        <v>955</v>
      </c>
      <c r="B4363" s="3" t="s">
        <v>3207</v>
      </c>
      <c r="C4363" s="3" t="s">
        <v>3209</v>
      </c>
      <c r="D4363" s="3" t="s">
        <v>677</v>
      </c>
      <c r="E4363" s="3" t="s">
        <v>3041</v>
      </c>
      <c r="F4363" s="3" t="s">
        <v>3042</v>
      </c>
      <c r="G4363" s="3" t="s">
        <v>3042</v>
      </c>
      <c r="H4363" s="3" t="s">
        <v>3042</v>
      </c>
      <c r="I4363" s="3" t="s">
        <v>3042</v>
      </c>
      <c r="J4363" s="3" t="s">
        <v>3042</v>
      </c>
      <c r="K4363" s="3" t="s">
        <v>3042</v>
      </c>
      <c r="L4363" s="3" t="s">
        <v>3042</v>
      </c>
      <c r="M4363" s="3" t="s">
        <v>3042</v>
      </c>
      <c r="N4363" s="3" t="s">
        <v>3042</v>
      </c>
      <c r="O4363" s="3" t="s">
        <v>3042</v>
      </c>
      <c r="P4363" s="3" t="s">
        <v>3042</v>
      </c>
      <c r="Q4363" s="3" t="s">
        <v>3042</v>
      </c>
      <c r="R4363" s="3" t="s">
        <v>3042</v>
      </c>
      <c r="S4363" s="3" t="s">
        <v>3042</v>
      </c>
      <c r="T4363" s="3" t="s">
        <v>3042</v>
      </c>
      <c r="U4363" s="3" t="s">
        <v>3042</v>
      </c>
      <c r="V4363" s="3" t="s">
        <v>3042</v>
      </c>
      <c r="W4363" s="3" t="s">
        <v>3042</v>
      </c>
      <c r="X4363" s="3" t="s">
        <v>3042</v>
      </c>
      <c r="Y4363" s="3" t="s">
        <v>3042</v>
      </c>
      <c r="Z4363" s="3" t="s">
        <v>3042</v>
      </c>
      <c r="AA4363" s="3" t="s">
        <v>3042</v>
      </c>
      <c r="AB4363" s="3" t="s">
        <v>650</v>
      </c>
      <c r="AC4363" s="3"/>
      <c r="AD4363" s="3"/>
      <c r="AE4363" s="3"/>
      <c r="AF4363" s="3"/>
      <c r="AG4363" s="3">
        <f t="shared" si="70"/>
        <v>27</v>
      </c>
      <c r="AH4363" s="3" t="s">
        <v>650</v>
      </c>
      <c r="AI4363" s="3" t="str">
        <f>IFERROR(IF($AG4363&lt;=$AN4363,MATCH($AH4363,레드마인_배치!G:G,0),MATCH($AH4363,레드마인_서비스!G:G,0)),"")</f>
        <v/>
      </c>
      <c r="AJ4363" s="3" t="str" cm="1">
        <f t="array" ref="AJ4363">IFERROR(INDEX(IF($AG4363&lt;=$AN4363,레드마인_배치!E:E,레드마인_서비스!E:E),콜트리분석!$AI4363),"")</f>
        <v/>
      </c>
      <c r="AK4363" s="3" t="str" cm="1">
        <f t="array" ref="AK4363">IFERROR(INDEX(IF($AG4363&lt;=$AN4363,레드마인_배치!H:H,레드마인_서비스!H:H),콜트리분석!$AI4363),"")</f>
        <v/>
      </c>
      <c r="AL4363" s="3" t="str" cm="1">
        <f t="array" ref="AL4363">IFERROR(INDEX(IF($AG4363&lt;=$AN4363,레드마인_배치!I:I,레드마인_서비스!I:I),콜트리분석!$AI4363),"")</f>
        <v/>
      </c>
      <c r="AM4363" s="3" t="str" cm="1">
        <f t="array" ref="AM4363">IFERROR(INDEX(IF($AG4363&lt;=$AN4363,레드마인_배치!J:J,레드마인_서비스!J:J),콜트리분석!$AI4363),"")</f>
        <v/>
      </c>
      <c r="AN4363" s="3">
        <v>3</v>
      </c>
      <c r="AO4363" s="15" t="str">
        <f ca="1">IFERROR(INDEX(레드마인_배치!E:E,MATCH(OFFSET(A4363,,AN4363),레드마인_배치!G:G,0)),"")</f>
        <v>미대상</v>
      </c>
      <c r="AP4363" t="s">
        <v>3330</v>
      </c>
    </row>
    <row r="4364" spans="1:42" hidden="1">
      <c r="A4364" s="3" t="s">
        <v>955</v>
      </c>
      <c r="B4364" s="3" t="s">
        <v>3207</v>
      </c>
      <c r="C4364" s="3" t="s">
        <v>3209</v>
      </c>
      <c r="D4364" s="3" t="s">
        <v>677</v>
      </c>
      <c r="E4364" s="3" t="s">
        <v>3041</v>
      </c>
      <c r="F4364" s="3" t="s">
        <v>3042</v>
      </c>
      <c r="G4364" s="3" t="s">
        <v>3042</v>
      </c>
      <c r="H4364" s="3" t="s">
        <v>3042</v>
      </c>
      <c r="I4364" s="3" t="s">
        <v>3042</v>
      </c>
      <c r="J4364" s="3" t="s">
        <v>3042</v>
      </c>
      <c r="K4364" s="3" t="s">
        <v>3042</v>
      </c>
      <c r="L4364" s="3" t="s">
        <v>3042</v>
      </c>
      <c r="M4364" s="3" t="s">
        <v>3042</v>
      </c>
      <c r="N4364" s="3" t="s">
        <v>3042</v>
      </c>
      <c r="O4364" s="3" t="s">
        <v>3042</v>
      </c>
      <c r="P4364" s="3" t="s">
        <v>3042</v>
      </c>
      <c r="Q4364" s="3" t="s">
        <v>3042</v>
      </c>
      <c r="R4364" s="3" t="s">
        <v>3042</v>
      </c>
      <c r="S4364" s="3" t="s">
        <v>3042</v>
      </c>
      <c r="T4364" s="3" t="s">
        <v>3042</v>
      </c>
      <c r="U4364" s="3" t="s">
        <v>3042</v>
      </c>
      <c r="V4364" s="3" t="s">
        <v>3042</v>
      </c>
      <c r="W4364" s="3" t="s">
        <v>3042</v>
      </c>
      <c r="X4364" s="3" t="s">
        <v>3042</v>
      </c>
      <c r="Y4364" s="3" t="s">
        <v>3042</v>
      </c>
      <c r="Z4364" s="3" t="s">
        <v>3042</v>
      </c>
      <c r="AA4364" s="3" t="s">
        <v>3042</v>
      </c>
      <c r="AB4364" s="3" t="s">
        <v>812</v>
      </c>
      <c r="AC4364" s="3"/>
      <c r="AD4364" s="3"/>
      <c r="AE4364" s="3"/>
      <c r="AF4364" s="3"/>
      <c r="AG4364" s="3">
        <f t="shared" si="70"/>
        <v>27</v>
      </c>
      <c r="AH4364" s="3" t="s">
        <v>812</v>
      </c>
      <c r="AI4364" s="3" t="str">
        <f>IFERROR(IF($AG4364&lt;=$AN4364,MATCH($AH4364,레드마인_배치!G:G,0),MATCH($AH4364,레드마인_서비스!G:G,0)),"")</f>
        <v/>
      </c>
      <c r="AJ4364" s="3" t="str" cm="1">
        <f t="array" ref="AJ4364">IFERROR(INDEX(IF($AG4364&lt;=$AN4364,레드마인_배치!E:E,레드마인_서비스!E:E),콜트리분석!$AI4364),"")</f>
        <v/>
      </c>
      <c r="AK4364" s="3" t="str" cm="1">
        <f t="array" ref="AK4364">IFERROR(INDEX(IF($AG4364&lt;=$AN4364,레드마인_배치!H:H,레드마인_서비스!H:H),콜트리분석!$AI4364),"")</f>
        <v/>
      </c>
      <c r="AL4364" s="3" t="str" cm="1">
        <f t="array" ref="AL4364">IFERROR(INDEX(IF($AG4364&lt;=$AN4364,레드마인_배치!I:I,레드마인_서비스!I:I),콜트리분석!$AI4364),"")</f>
        <v/>
      </c>
      <c r="AM4364" s="3" t="str" cm="1">
        <f t="array" ref="AM4364">IFERROR(INDEX(IF($AG4364&lt;=$AN4364,레드마인_배치!J:J,레드마인_서비스!J:J),콜트리분석!$AI4364),"")</f>
        <v/>
      </c>
      <c r="AN4364" s="3">
        <v>3</v>
      </c>
      <c r="AO4364" s="15" t="str">
        <f ca="1">IFERROR(INDEX(레드마인_배치!E:E,MATCH(OFFSET(A4364,,AN4364),레드마인_배치!G:G,0)),"")</f>
        <v>미대상</v>
      </c>
      <c r="AP4364" t="s">
        <v>3330</v>
      </c>
    </row>
    <row r="4365" spans="1:42" hidden="1">
      <c r="A4365" s="3" t="s">
        <v>955</v>
      </c>
      <c r="B4365" s="3" t="s">
        <v>3207</v>
      </c>
      <c r="C4365" s="3" t="s">
        <v>3209</v>
      </c>
      <c r="D4365" s="3" t="s">
        <v>677</v>
      </c>
      <c r="E4365" s="3" t="s">
        <v>3041</v>
      </c>
      <c r="F4365" s="3" t="s">
        <v>3042</v>
      </c>
      <c r="G4365" s="3" t="s">
        <v>3042</v>
      </c>
      <c r="H4365" s="3" t="s">
        <v>3042</v>
      </c>
      <c r="I4365" s="3" t="s">
        <v>3042</v>
      </c>
      <c r="J4365" s="3" t="s">
        <v>3042</v>
      </c>
      <c r="K4365" s="3" t="s">
        <v>3042</v>
      </c>
      <c r="L4365" s="3" t="s">
        <v>3042</v>
      </c>
      <c r="M4365" s="3" t="s">
        <v>3042</v>
      </c>
      <c r="N4365" s="3" t="s">
        <v>3042</v>
      </c>
      <c r="O4365" s="3" t="s">
        <v>3042</v>
      </c>
      <c r="P4365" s="3" t="s">
        <v>3042</v>
      </c>
      <c r="Q4365" s="3" t="s">
        <v>3042</v>
      </c>
      <c r="R4365" s="3" t="s">
        <v>3042</v>
      </c>
      <c r="S4365" s="3" t="s">
        <v>3042</v>
      </c>
      <c r="T4365" s="3" t="s">
        <v>3042</v>
      </c>
      <c r="U4365" s="3" t="s">
        <v>3042</v>
      </c>
      <c r="V4365" s="3" t="s">
        <v>3042</v>
      </c>
      <c r="W4365" s="3" t="s">
        <v>3042</v>
      </c>
      <c r="X4365" s="3" t="s">
        <v>3042</v>
      </c>
      <c r="Y4365" s="3" t="s">
        <v>3042</v>
      </c>
      <c r="Z4365" s="3" t="s">
        <v>3042</v>
      </c>
      <c r="AA4365" s="3" t="s">
        <v>3042</v>
      </c>
      <c r="AB4365" s="3" t="s">
        <v>811</v>
      </c>
      <c r="AC4365" s="3"/>
      <c r="AD4365" s="3"/>
      <c r="AE4365" s="3"/>
      <c r="AF4365" s="3"/>
      <c r="AG4365" s="3">
        <f t="shared" si="70"/>
        <v>27</v>
      </c>
      <c r="AH4365" s="3" t="s">
        <v>811</v>
      </c>
      <c r="AI4365" s="3" t="str">
        <f>IFERROR(IF($AG4365&lt;=$AN4365,MATCH($AH4365,레드마인_배치!G:G,0),MATCH($AH4365,레드마인_서비스!G:G,0)),"")</f>
        <v/>
      </c>
      <c r="AJ4365" s="3" t="str" cm="1">
        <f t="array" ref="AJ4365">IFERROR(INDEX(IF($AG4365&lt;=$AN4365,레드마인_배치!E:E,레드마인_서비스!E:E),콜트리분석!$AI4365),"")</f>
        <v/>
      </c>
      <c r="AK4365" s="3" t="str" cm="1">
        <f t="array" ref="AK4365">IFERROR(INDEX(IF($AG4365&lt;=$AN4365,레드마인_배치!H:H,레드마인_서비스!H:H),콜트리분석!$AI4365),"")</f>
        <v/>
      </c>
      <c r="AL4365" s="3" t="str" cm="1">
        <f t="array" ref="AL4365">IFERROR(INDEX(IF($AG4365&lt;=$AN4365,레드마인_배치!I:I,레드마인_서비스!I:I),콜트리분석!$AI4365),"")</f>
        <v/>
      </c>
      <c r="AM4365" s="3" t="str" cm="1">
        <f t="array" ref="AM4365">IFERROR(INDEX(IF($AG4365&lt;=$AN4365,레드마인_배치!J:J,레드마인_서비스!J:J),콜트리분석!$AI4365),"")</f>
        <v/>
      </c>
      <c r="AN4365" s="3">
        <v>3</v>
      </c>
      <c r="AO4365" s="15" t="str">
        <f ca="1">IFERROR(INDEX(레드마인_배치!E:E,MATCH(OFFSET(A4365,,AN4365),레드마인_배치!G:G,0)),"")</f>
        <v>미대상</v>
      </c>
      <c r="AP4365" t="s">
        <v>3330</v>
      </c>
    </row>
    <row r="4366" spans="1:42" hidden="1">
      <c r="A4366" s="3" t="s">
        <v>955</v>
      </c>
      <c r="B4366" s="3" t="s">
        <v>3207</v>
      </c>
      <c r="C4366" s="3" t="s">
        <v>3209</v>
      </c>
      <c r="D4366" s="3" t="s">
        <v>677</v>
      </c>
      <c r="E4366" s="3" t="s">
        <v>3041</v>
      </c>
      <c r="F4366" s="3" t="s">
        <v>3042</v>
      </c>
      <c r="G4366" s="3" t="s">
        <v>3042</v>
      </c>
      <c r="H4366" s="3" t="s">
        <v>3042</v>
      </c>
      <c r="I4366" s="3" t="s">
        <v>3042</v>
      </c>
      <c r="J4366" s="3" t="s">
        <v>3042</v>
      </c>
      <c r="K4366" s="3" t="s">
        <v>3042</v>
      </c>
      <c r="L4366" s="3" t="s">
        <v>3042</v>
      </c>
      <c r="M4366" s="3" t="s">
        <v>3042</v>
      </c>
      <c r="N4366" s="3" t="s">
        <v>3042</v>
      </c>
      <c r="O4366" s="3" t="s">
        <v>3042</v>
      </c>
      <c r="P4366" s="3" t="s">
        <v>3042</v>
      </c>
      <c r="Q4366" s="3" t="s">
        <v>3042</v>
      </c>
      <c r="R4366" s="3" t="s">
        <v>3042</v>
      </c>
      <c r="S4366" s="3" t="s">
        <v>3042</v>
      </c>
      <c r="T4366" s="3" t="s">
        <v>3042</v>
      </c>
      <c r="U4366" s="3" t="s">
        <v>3042</v>
      </c>
      <c r="V4366" s="3" t="s">
        <v>3042</v>
      </c>
      <c r="W4366" s="3" t="s">
        <v>3042</v>
      </c>
      <c r="X4366" s="3" t="s">
        <v>3042</v>
      </c>
      <c r="Y4366" s="3" t="s">
        <v>3042</v>
      </c>
      <c r="Z4366" s="3" t="s">
        <v>3042</v>
      </c>
      <c r="AA4366" s="3" t="s">
        <v>650</v>
      </c>
      <c r="AB4366" s="3"/>
      <c r="AC4366" s="3"/>
      <c r="AD4366" s="3"/>
      <c r="AE4366" s="3"/>
      <c r="AF4366" s="3"/>
      <c r="AG4366" s="3">
        <f t="shared" si="70"/>
        <v>26</v>
      </c>
      <c r="AH4366" s="3" t="s">
        <v>650</v>
      </c>
      <c r="AI4366" s="3" t="str">
        <f>IFERROR(IF($AG4366&lt;=$AN4366,MATCH($AH4366,레드마인_배치!G:G,0),MATCH($AH4366,레드마인_서비스!G:G,0)),"")</f>
        <v/>
      </c>
      <c r="AJ4366" s="3" t="str" cm="1">
        <f t="array" ref="AJ4366">IFERROR(INDEX(IF($AG4366&lt;=$AN4366,레드마인_배치!E:E,레드마인_서비스!E:E),콜트리분석!$AI4366),"")</f>
        <v/>
      </c>
      <c r="AK4366" s="3" t="str" cm="1">
        <f t="array" ref="AK4366">IFERROR(INDEX(IF($AG4366&lt;=$AN4366,레드마인_배치!H:H,레드마인_서비스!H:H),콜트리분석!$AI4366),"")</f>
        <v/>
      </c>
      <c r="AL4366" s="3" t="str" cm="1">
        <f t="array" ref="AL4366">IFERROR(INDEX(IF($AG4366&lt;=$AN4366,레드마인_배치!I:I,레드마인_서비스!I:I),콜트리분석!$AI4366),"")</f>
        <v/>
      </c>
      <c r="AM4366" s="3" t="str" cm="1">
        <f t="array" ref="AM4366">IFERROR(INDEX(IF($AG4366&lt;=$AN4366,레드마인_배치!J:J,레드마인_서비스!J:J),콜트리분석!$AI4366),"")</f>
        <v/>
      </c>
      <c r="AN4366" s="3">
        <v>3</v>
      </c>
      <c r="AO4366" s="15" t="str">
        <f ca="1">IFERROR(INDEX(레드마인_배치!E:E,MATCH(OFFSET(A4366,,AN4366),레드마인_배치!G:G,0)),"")</f>
        <v>미대상</v>
      </c>
      <c r="AP4366" t="s">
        <v>3330</v>
      </c>
    </row>
    <row r="4367" spans="1:42" hidden="1">
      <c r="A4367" s="3" t="s">
        <v>955</v>
      </c>
      <c r="B4367" s="3" t="s">
        <v>3207</v>
      </c>
      <c r="C4367" s="3" t="s">
        <v>3209</v>
      </c>
      <c r="D4367" s="3" t="s">
        <v>677</v>
      </c>
      <c r="E4367" s="3" t="s">
        <v>3041</v>
      </c>
      <c r="F4367" s="3" t="s">
        <v>3042</v>
      </c>
      <c r="G4367" s="3" t="s">
        <v>3042</v>
      </c>
      <c r="H4367" s="3" t="s">
        <v>3042</v>
      </c>
      <c r="I4367" s="3" t="s">
        <v>3042</v>
      </c>
      <c r="J4367" s="3" t="s">
        <v>3042</v>
      </c>
      <c r="K4367" s="3" t="s">
        <v>3042</v>
      </c>
      <c r="L4367" s="3" t="s">
        <v>3042</v>
      </c>
      <c r="M4367" s="3" t="s">
        <v>3042</v>
      </c>
      <c r="N4367" s="3" t="s">
        <v>3042</v>
      </c>
      <c r="O4367" s="3" t="s">
        <v>3042</v>
      </c>
      <c r="P4367" s="3" t="s">
        <v>3042</v>
      </c>
      <c r="Q4367" s="3" t="s">
        <v>3042</v>
      </c>
      <c r="R4367" s="3" t="s">
        <v>3042</v>
      </c>
      <c r="S4367" s="3" t="s">
        <v>3042</v>
      </c>
      <c r="T4367" s="3" t="s">
        <v>3042</v>
      </c>
      <c r="U4367" s="3" t="s">
        <v>3042</v>
      </c>
      <c r="V4367" s="3" t="s">
        <v>3042</v>
      </c>
      <c r="W4367" s="3" t="s">
        <v>3042</v>
      </c>
      <c r="X4367" s="3" t="s">
        <v>3042</v>
      </c>
      <c r="Y4367" s="3" t="s">
        <v>3042</v>
      </c>
      <c r="Z4367" s="3" t="s">
        <v>3042</v>
      </c>
      <c r="AA4367" s="3" t="s">
        <v>812</v>
      </c>
      <c r="AB4367" s="3"/>
      <c r="AC4367" s="3"/>
      <c r="AD4367" s="3"/>
      <c r="AE4367" s="3"/>
      <c r="AF4367" s="3"/>
      <c r="AG4367" s="3">
        <f t="shared" si="70"/>
        <v>26</v>
      </c>
      <c r="AH4367" s="3" t="s">
        <v>812</v>
      </c>
      <c r="AI4367" s="3" t="str">
        <f>IFERROR(IF($AG4367&lt;=$AN4367,MATCH($AH4367,레드마인_배치!G:G,0),MATCH($AH4367,레드마인_서비스!G:G,0)),"")</f>
        <v/>
      </c>
      <c r="AJ4367" s="3" t="str" cm="1">
        <f t="array" ref="AJ4367">IFERROR(INDEX(IF($AG4367&lt;=$AN4367,레드마인_배치!E:E,레드마인_서비스!E:E),콜트리분석!$AI4367),"")</f>
        <v/>
      </c>
      <c r="AK4367" s="3" t="str" cm="1">
        <f t="array" ref="AK4367">IFERROR(INDEX(IF($AG4367&lt;=$AN4367,레드마인_배치!H:H,레드마인_서비스!H:H),콜트리분석!$AI4367),"")</f>
        <v/>
      </c>
      <c r="AL4367" s="3" t="str" cm="1">
        <f t="array" ref="AL4367">IFERROR(INDEX(IF($AG4367&lt;=$AN4367,레드마인_배치!I:I,레드마인_서비스!I:I),콜트리분석!$AI4367),"")</f>
        <v/>
      </c>
      <c r="AM4367" s="3" t="str" cm="1">
        <f t="array" ref="AM4367">IFERROR(INDEX(IF($AG4367&lt;=$AN4367,레드마인_배치!J:J,레드마인_서비스!J:J),콜트리분석!$AI4367),"")</f>
        <v/>
      </c>
      <c r="AN4367" s="3">
        <v>3</v>
      </c>
      <c r="AO4367" s="15" t="str">
        <f ca="1">IFERROR(INDEX(레드마인_배치!E:E,MATCH(OFFSET(A4367,,AN4367),레드마인_배치!G:G,0)),"")</f>
        <v>미대상</v>
      </c>
      <c r="AP4367" t="s">
        <v>3330</v>
      </c>
    </row>
    <row r="4368" spans="1:42" hidden="1">
      <c r="A4368" s="3" t="s">
        <v>955</v>
      </c>
      <c r="B4368" s="3" t="s">
        <v>3207</v>
      </c>
      <c r="C4368" s="3" t="s">
        <v>3209</v>
      </c>
      <c r="D4368" s="3" t="s">
        <v>677</v>
      </c>
      <c r="E4368" s="3" t="s">
        <v>3041</v>
      </c>
      <c r="F4368" s="3" t="s">
        <v>3042</v>
      </c>
      <c r="G4368" s="3" t="s">
        <v>3042</v>
      </c>
      <c r="H4368" s="3" t="s">
        <v>3042</v>
      </c>
      <c r="I4368" s="3" t="s">
        <v>3042</v>
      </c>
      <c r="J4368" s="3" t="s">
        <v>3042</v>
      </c>
      <c r="K4368" s="3" t="s">
        <v>3042</v>
      </c>
      <c r="L4368" s="3" t="s">
        <v>3042</v>
      </c>
      <c r="M4368" s="3" t="s">
        <v>3042</v>
      </c>
      <c r="N4368" s="3" t="s">
        <v>3042</v>
      </c>
      <c r="O4368" s="3" t="s">
        <v>3042</v>
      </c>
      <c r="P4368" s="3" t="s">
        <v>3042</v>
      </c>
      <c r="Q4368" s="3" t="s">
        <v>3042</v>
      </c>
      <c r="R4368" s="3" t="s">
        <v>3042</v>
      </c>
      <c r="S4368" s="3" t="s">
        <v>3042</v>
      </c>
      <c r="T4368" s="3" t="s">
        <v>3042</v>
      </c>
      <c r="U4368" s="3" t="s">
        <v>3042</v>
      </c>
      <c r="V4368" s="3" t="s">
        <v>3042</v>
      </c>
      <c r="W4368" s="3" t="s">
        <v>3042</v>
      </c>
      <c r="X4368" s="3" t="s">
        <v>3042</v>
      </c>
      <c r="Y4368" s="3" t="s">
        <v>3042</v>
      </c>
      <c r="Z4368" s="3" t="s">
        <v>3042</v>
      </c>
      <c r="AA4368" s="3" t="s">
        <v>811</v>
      </c>
      <c r="AB4368" s="3"/>
      <c r="AC4368" s="3"/>
      <c r="AD4368" s="3"/>
      <c r="AE4368" s="3"/>
      <c r="AF4368" s="3"/>
      <c r="AG4368" s="3">
        <f t="shared" si="70"/>
        <v>26</v>
      </c>
      <c r="AH4368" s="3" t="s">
        <v>811</v>
      </c>
      <c r="AI4368" s="3" t="str">
        <f>IFERROR(IF($AG4368&lt;=$AN4368,MATCH($AH4368,레드마인_배치!G:G,0),MATCH($AH4368,레드마인_서비스!G:G,0)),"")</f>
        <v/>
      </c>
      <c r="AJ4368" s="3" t="str" cm="1">
        <f t="array" ref="AJ4368">IFERROR(INDEX(IF($AG4368&lt;=$AN4368,레드마인_배치!E:E,레드마인_서비스!E:E),콜트리분석!$AI4368),"")</f>
        <v/>
      </c>
      <c r="AK4368" s="3" t="str" cm="1">
        <f t="array" ref="AK4368">IFERROR(INDEX(IF($AG4368&lt;=$AN4368,레드마인_배치!H:H,레드마인_서비스!H:H),콜트리분석!$AI4368),"")</f>
        <v/>
      </c>
      <c r="AL4368" s="3" t="str" cm="1">
        <f t="array" ref="AL4368">IFERROR(INDEX(IF($AG4368&lt;=$AN4368,레드마인_배치!I:I,레드마인_서비스!I:I),콜트리분석!$AI4368),"")</f>
        <v/>
      </c>
      <c r="AM4368" s="3" t="str" cm="1">
        <f t="array" ref="AM4368">IFERROR(INDEX(IF($AG4368&lt;=$AN4368,레드마인_배치!J:J,레드마인_서비스!J:J),콜트리분석!$AI4368),"")</f>
        <v/>
      </c>
      <c r="AN4368" s="3">
        <v>3</v>
      </c>
      <c r="AO4368" s="15" t="str">
        <f ca="1">IFERROR(INDEX(레드마인_배치!E:E,MATCH(OFFSET(A4368,,AN4368),레드마인_배치!G:G,0)),"")</f>
        <v>미대상</v>
      </c>
      <c r="AP4368" t="s">
        <v>3330</v>
      </c>
    </row>
    <row r="4369" spans="1:42" hidden="1">
      <c r="A4369" s="3" t="s">
        <v>955</v>
      </c>
      <c r="B4369" s="3" t="s">
        <v>3207</v>
      </c>
      <c r="C4369" s="3" t="s">
        <v>3209</v>
      </c>
      <c r="D4369" s="3" t="s">
        <v>677</v>
      </c>
      <c r="E4369" s="3" t="s">
        <v>3041</v>
      </c>
      <c r="F4369" s="3" t="s">
        <v>3042</v>
      </c>
      <c r="G4369" s="3" t="s">
        <v>3042</v>
      </c>
      <c r="H4369" s="3" t="s">
        <v>3042</v>
      </c>
      <c r="I4369" s="3" t="s">
        <v>3042</v>
      </c>
      <c r="J4369" s="3" t="s">
        <v>3042</v>
      </c>
      <c r="K4369" s="3" t="s">
        <v>3042</v>
      </c>
      <c r="L4369" s="3" t="s">
        <v>3042</v>
      </c>
      <c r="M4369" s="3" t="s">
        <v>3042</v>
      </c>
      <c r="N4369" s="3" t="s">
        <v>3042</v>
      </c>
      <c r="O4369" s="3" t="s">
        <v>3042</v>
      </c>
      <c r="P4369" s="3" t="s">
        <v>3042</v>
      </c>
      <c r="Q4369" s="3" t="s">
        <v>3042</v>
      </c>
      <c r="R4369" s="3" t="s">
        <v>3042</v>
      </c>
      <c r="S4369" s="3" t="s">
        <v>3042</v>
      </c>
      <c r="T4369" s="3" t="s">
        <v>3042</v>
      </c>
      <c r="U4369" s="3" t="s">
        <v>3042</v>
      </c>
      <c r="V4369" s="3" t="s">
        <v>3042</v>
      </c>
      <c r="W4369" s="3" t="s">
        <v>3042</v>
      </c>
      <c r="X4369" s="3" t="s">
        <v>3042</v>
      </c>
      <c r="Y4369" s="3" t="s">
        <v>3042</v>
      </c>
      <c r="Z4369" s="3" t="s">
        <v>650</v>
      </c>
      <c r="AA4369" s="3"/>
      <c r="AB4369" s="3"/>
      <c r="AC4369" s="3"/>
      <c r="AD4369" s="3"/>
      <c r="AE4369" s="3"/>
      <c r="AF4369" s="3"/>
      <c r="AG4369" s="3">
        <f t="shared" si="70"/>
        <v>25</v>
      </c>
      <c r="AH4369" s="3" t="s">
        <v>650</v>
      </c>
      <c r="AI4369" s="3" t="str">
        <f>IFERROR(IF($AG4369&lt;=$AN4369,MATCH($AH4369,레드마인_배치!G:G,0),MATCH($AH4369,레드마인_서비스!G:G,0)),"")</f>
        <v/>
      </c>
      <c r="AJ4369" s="3" t="str" cm="1">
        <f t="array" ref="AJ4369">IFERROR(INDEX(IF($AG4369&lt;=$AN4369,레드마인_배치!E:E,레드마인_서비스!E:E),콜트리분석!$AI4369),"")</f>
        <v/>
      </c>
      <c r="AK4369" s="3" t="str" cm="1">
        <f t="array" ref="AK4369">IFERROR(INDEX(IF($AG4369&lt;=$AN4369,레드마인_배치!H:H,레드마인_서비스!H:H),콜트리분석!$AI4369),"")</f>
        <v/>
      </c>
      <c r="AL4369" s="3" t="str" cm="1">
        <f t="array" ref="AL4369">IFERROR(INDEX(IF($AG4369&lt;=$AN4369,레드마인_배치!I:I,레드마인_서비스!I:I),콜트리분석!$AI4369),"")</f>
        <v/>
      </c>
      <c r="AM4369" s="3" t="str" cm="1">
        <f t="array" ref="AM4369">IFERROR(INDEX(IF($AG4369&lt;=$AN4369,레드마인_배치!J:J,레드마인_서비스!J:J),콜트리분석!$AI4369),"")</f>
        <v/>
      </c>
      <c r="AN4369" s="3">
        <v>3</v>
      </c>
      <c r="AO4369" s="15" t="str">
        <f ca="1">IFERROR(INDEX(레드마인_배치!E:E,MATCH(OFFSET(A4369,,AN4369),레드마인_배치!G:G,0)),"")</f>
        <v>미대상</v>
      </c>
      <c r="AP4369" t="s">
        <v>3330</v>
      </c>
    </row>
    <row r="4370" spans="1:42" hidden="1">
      <c r="A4370" s="3" t="s">
        <v>955</v>
      </c>
      <c r="B4370" s="3" t="s">
        <v>3207</v>
      </c>
      <c r="C4370" s="3" t="s">
        <v>3209</v>
      </c>
      <c r="D4370" s="3" t="s">
        <v>677</v>
      </c>
      <c r="E4370" s="3" t="s">
        <v>3041</v>
      </c>
      <c r="F4370" s="3" t="s">
        <v>3042</v>
      </c>
      <c r="G4370" s="3" t="s">
        <v>3042</v>
      </c>
      <c r="H4370" s="3" t="s">
        <v>3042</v>
      </c>
      <c r="I4370" s="3" t="s">
        <v>3042</v>
      </c>
      <c r="J4370" s="3" t="s">
        <v>3042</v>
      </c>
      <c r="K4370" s="3" t="s">
        <v>3042</v>
      </c>
      <c r="L4370" s="3" t="s">
        <v>3042</v>
      </c>
      <c r="M4370" s="3" t="s">
        <v>3042</v>
      </c>
      <c r="N4370" s="3" t="s">
        <v>3042</v>
      </c>
      <c r="O4370" s="3" t="s">
        <v>3042</v>
      </c>
      <c r="P4370" s="3" t="s">
        <v>3042</v>
      </c>
      <c r="Q4370" s="3" t="s">
        <v>3042</v>
      </c>
      <c r="R4370" s="3" t="s">
        <v>3042</v>
      </c>
      <c r="S4370" s="3" t="s">
        <v>3042</v>
      </c>
      <c r="T4370" s="3" t="s">
        <v>3042</v>
      </c>
      <c r="U4370" s="3" t="s">
        <v>3042</v>
      </c>
      <c r="V4370" s="3" t="s">
        <v>3042</v>
      </c>
      <c r="W4370" s="3" t="s">
        <v>3042</v>
      </c>
      <c r="X4370" s="3" t="s">
        <v>3042</v>
      </c>
      <c r="Y4370" s="3" t="s">
        <v>3042</v>
      </c>
      <c r="Z4370" s="3" t="s">
        <v>812</v>
      </c>
      <c r="AA4370" s="3"/>
      <c r="AB4370" s="3"/>
      <c r="AC4370" s="3"/>
      <c r="AD4370" s="3"/>
      <c r="AE4370" s="3"/>
      <c r="AF4370" s="3"/>
      <c r="AG4370" s="3">
        <f t="shared" si="70"/>
        <v>25</v>
      </c>
      <c r="AH4370" s="3" t="s">
        <v>812</v>
      </c>
      <c r="AI4370" s="3" t="str">
        <f>IFERROR(IF($AG4370&lt;=$AN4370,MATCH($AH4370,레드마인_배치!G:G,0),MATCH($AH4370,레드마인_서비스!G:G,0)),"")</f>
        <v/>
      </c>
      <c r="AJ4370" s="3" t="str" cm="1">
        <f t="array" ref="AJ4370">IFERROR(INDEX(IF($AG4370&lt;=$AN4370,레드마인_배치!E:E,레드마인_서비스!E:E),콜트리분석!$AI4370),"")</f>
        <v/>
      </c>
      <c r="AK4370" s="3" t="str" cm="1">
        <f t="array" ref="AK4370">IFERROR(INDEX(IF($AG4370&lt;=$AN4370,레드마인_배치!H:H,레드마인_서비스!H:H),콜트리분석!$AI4370),"")</f>
        <v/>
      </c>
      <c r="AL4370" s="3" t="str" cm="1">
        <f t="array" ref="AL4370">IFERROR(INDEX(IF($AG4370&lt;=$AN4370,레드마인_배치!I:I,레드마인_서비스!I:I),콜트리분석!$AI4370),"")</f>
        <v/>
      </c>
      <c r="AM4370" s="3" t="str" cm="1">
        <f t="array" ref="AM4370">IFERROR(INDEX(IF($AG4370&lt;=$AN4370,레드마인_배치!J:J,레드마인_서비스!J:J),콜트리분석!$AI4370),"")</f>
        <v/>
      </c>
      <c r="AN4370" s="3">
        <v>3</v>
      </c>
      <c r="AO4370" s="15" t="str">
        <f ca="1">IFERROR(INDEX(레드마인_배치!E:E,MATCH(OFFSET(A4370,,AN4370),레드마인_배치!G:G,0)),"")</f>
        <v>미대상</v>
      </c>
      <c r="AP4370" t="s">
        <v>3330</v>
      </c>
    </row>
    <row r="4371" spans="1:42" hidden="1">
      <c r="A4371" s="3" t="s">
        <v>955</v>
      </c>
      <c r="B4371" s="3" t="s">
        <v>3207</v>
      </c>
      <c r="C4371" s="3" t="s">
        <v>3209</v>
      </c>
      <c r="D4371" s="3" t="s">
        <v>677</v>
      </c>
      <c r="E4371" s="3" t="s">
        <v>3041</v>
      </c>
      <c r="F4371" s="3" t="s">
        <v>3042</v>
      </c>
      <c r="G4371" s="3" t="s">
        <v>3042</v>
      </c>
      <c r="H4371" s="3" t="s">
        <v>3042</v>
      </c>
      <c r="I4371" s="3" t="s">
        <v>3042</v>
      </c>
      <c r="J4371" s="3" t="s">
        <v>3042</v>
      </c>
      <c r="K4371" s="3" t="s">
        <v>3042</v>
      </c>
      <c r="L4371" s="3" t="s">
        <v>3042</v>
      </c>
      <c r="M4371" s="3" t="s">
        <v>3042</v>
      </c>
      <c r="N4371" s="3" t="s">
        <v>3042</v>
      </c>
      <c r="O4371" s="3" t="s">
        <v>3042</v>
      </c>
      <c r="P4371" s="3" t="s">
        <v>3042</v>
      </c>
      <c r="Q4371" s="3" t="s">
        <v>3042</v>
      </c>
      <c r="R4371" s="3" t="s">
        <v>3042</v>
      </c>
      <c r="S4371" s="3" t="s">
        <v>3042</v>
      </c>
      <c r="T4371" s="3" t="s">
        <v>3042</v>
      </c>
      <c r="U4371" s="3" t="s">
        <v>3042</v>
      </c>
      <c r="V4371" s="3" t="s">
        <v>3042</v>
      </c>
      <c r="W4371" s="3" t="s">
        <v>3042</v>
      </c>
      <c r="X4371" s="3" t="s">
        <v>3042</v>
      </c>
      <c r="Y4371" s="3" t="s">
        <v>3042</v>
      </c>
      <c r="Z4371" s="3" t="s">
        <v>811</v>
      </c>
      <c r="AA4371" s="3"/>
      <c r="AB4371" s="3"/>
      <c r="AC4371" s="3"/>
      <c r="AD4371" s="3"/>
      <c r="AE4371" s="3"/>
      <c r="AF4371" s="3"/>
      <c r="AG4371" s="3">
        <f t="shared" si="70"/>
        <v>25</v>
      </c>
      <c r="AH4371" s="3" t="s">
        <v>811</v>
      </c>
      <c r="AI4371" s="3" t="str">
        <f>IFERROR(IF($AG4371&lt;=$AN4371,MATCH($AH4371,레드마인_배치!G:G,0),MATCH($AH4371,레드마인_서비스!G:G,0)),"")</f>
        <v/>
      </c>
      <c r="AJ4371" s="3" t="str" cm="1">
        <f t="array" ref="AJ4371">IFERROR(INDEX(IF($AG4371&lt;=$AN4371,레드마인_배치!E:E,레드마인_서비스!E:E),콜트리분석!$AI4371),"")</f>
        <v/>
      </c>
      <c r="AK4371" s="3" t="str" cm="1">
        <f t="array" ref="AK4371">IFERROR(INDEX(IF($AG4371&lt;=$AN4371,레드마인_배치!H:H,레드마인_서비스!H:H),콜트리분석!$AI4371),"")</f>
        <v/>
      </c>
      <c r="AL4371" s="3" t="str" cm="1">
        <f t="array" ref="AL4371">IFERROR(INDEX(IF($AG4371&lt;=$AN4371,레드마인_배치!I:I,레드마인_서비스!I:I),콜트리분석!$AI4371),"")</f>
        <v/>
      </c>
      <c r="AM4371" s="3" t="str" cm="1">
        <f t="array" ref="AM4371">IFERROR(INDEX(IF($AG4371&lt;=$AN4371,레드마인_배치!J:J,레드마인_서비스!J:J),콜트리분석!$AI4371),"")</f>
        <v/>
      </c>
      <c r="AN4371" s="3">
        <v>3</v>
      </c>
      <c r="AO4371" s="15" t="str">
        <f ca="1">IFERROR(INDEX(레드마인_배치!E:E,MATCH(OFFSET(A4371,,AN4371),레드마인_배치!G:G,0)),"")</f>
        <v>미대상</v>
      </c>
      <c r="AP4371" t="s">
        <v>3330</v>
      </c>
    </row>
    <row r="4372" spans="1:42" hidden="1">
      <c r="A4372" s="3" t="s">
        <v>955</v>
      </c>
      <c r="B4372" s="3" t="s">
        <v>3207</v>
      </c>
      <c r="C4372" s="3" t="s">
        <v>3209</v>
      </c>
      <c r="D4372" s="3" t="s">
        <v>677</v>
      </c>
      <c r="E4372" s="3" t="s">
        <v>3041</v>
      </c>
      <c r="F4372" s="3" t="s">
        <v>3042</v>
      </c>
      <c r="G4372" s="3" t="s">
        <v>3042</v>
      </c>
      <c r="H4372" s="3" t="s">
        <v>3042</v>
      </c>
      <c r="I4372" s="3" t="s">
        <v>3042</v>
      </c>
      <c r="J4372" s="3" t="s">
        <v>3042</v>
      </c>
      <c r="K4372" s="3" t="s">
        <v>3042</v>
      </c>
      <c r="L4372" s="3" t="s">
        <v>3042</v>
      </c>
      <c r="M4372" s="3" t="s">
        <v>3042</v>
      </c>
      <c r="N4372" s="3" t="s">
        <v>3042</v>
      </c>
      <c r="O4372" s="3" t="s">
        <v>3042</v>
      </c>
      <c r="P4372" s="3" t="s">
        <v>3042</v>
      </c>
      <c r="Q4372" s="3" t="s">
        <v>3042</v>
      </c>
      <c r="R4372" s="3" t="s">
        <v>3042</v>
      </c>
      <c r="S4372" s="3" t="s">
        <v>3042</v>
      </c>
      <c r="T4372" s="3" t="s">
        <v>3042</v>
      </c>
      <c r="U4372" s="3" t="s">
        <v>3042</v>
      </c>
      <c r="V4372" s="3" t="s">
        <v>3042</v>
      </c>
      <c r="W4372" s="3" t="s">
        <v>3042</v>
      </c>
      <c r="X4372" s="3" t="s">
        <v>3042</v>
      </c>
      <c r="Y4372" s="3" t="s">
        <v>650</v>
      </c>
      <c r="Z4372" s="3"/>
      <c r="AA4372" s="3"/>
      <c r="AB4372" s="3"/>
      <c r="AC4372" s="3"/>
      <c r="AD4372" s="3"/>
      <c r="AE4372" s="3"/>
      <c r="AF4372" s="3"/>
      <c r="AG4372" s="3">
        <f t="shared" si="70"/>
        <v>24</v>
      </c>
      <c r="AH4372" s="3" t="s">
        <v>650</v>
      </c>
      <c r="AI4372" s="3" t="str">
        <f>IFERROR(IF($AG4372&lt;=$AN4372,MATCH($AH4372,레드마인_배치!G:G,0),MATCH($AH4372,레드마인_서비스!G:G,0)),"")</f>
        <v/>
      </c>
      <c r="AJ4372" s="3" t="str" cm="1">
        <f t="array" ref="AJ4372">IFERROR(INDEX(IF($AG4372&lt;=$AN4372,레드마인_배치!E:E,레드마인_서비스!E:E),콜트리분석!$AI4372),"")</f>
        <v/>
      </c>
      <c r="AK4372" s="3" t="str" cm="1">
        <f t="array" ref="AK4372">IFERROR(INDEX(IF($AG4372&lt;=$AN4372,레드마인_배치!H:H,레드마인_서비스!H:H),콜트리분석!$AI4372),"")</f>
        <v/>
      </c>
      <c r="AL4372" s="3" t="str" cm="1">
        <f t="array" ref="AL4372">IFERROR(INDEX(IF($AG4372&lt;=$AN4372,레드마인_배치!I:I,레드마인_서비스!I:I),콜트리분석!$AI4372),"")</f>
        <v/>
      </c>
      <c r="AM4372" s="3" t="str" cm="1">
        <f t="array" ref="AM4372">IFERROR(INDEX(IF($AG4372&lt;=$AN4372,레드마인_배치!J:J,레드마인_서비스!J:J),콜트리분석!$AI4372),"")</f>
        <v/>
      </c>
      <c r="AN4372" s="3">
        <v>3</v>
      </c>
      <c r="AO4372" s="15" t="str">
        <f ca="1">IFERROR(INDEX(레드마인_배치!E:E,MATCH(OFFSET(A4372,,AN4372),레드마인_배치!G:G,0)),"")</f>
        <v>미대상</v>
      </c>
      <c r="AP4372" t="s">
        <v>3330</v>
      </c>
    </row>
    <row r="4373" spans="1:42" hidden="1">
      <c r="A4373" s="3" t="s">
        <v>955</v>
      </c>
      <c r="B4373" s="3" t="s">
        <v>3207</v>
      </c>
      <c r="C4373" s="3" t="s">
        <v>3209</v>
      </c>
      <c r="D4373" s="3" t="s">
        <v>677</v>
      </c>
      <c r="E4373" s="3" t="s">
        <v>3041</v>
      </c>
      <c r="F4373" s="3" t="s">
        <v>3042</v>
      </c>
      <c r="G4373" s="3" t="s">
        <v>3042</v>
      </c>
      <c r="H4373" s="3" t="s">
        <v>3042</v>
      </c>
      <c r="I4373" s="3" t="s">
        <v>3042</v>
      </c>
      <c r="J4373" s="3" t="s">
        <v>3042</v>
      </c>
      <c r="K4373" s="3" t="s">
        <v>3042</v>
      </c>
      <c r="L4373" s="3" t="s">
        <v>3042</v>
      </c>
      <c r="M4373" s="3" t="s">
        <v>3042</v>
      </c>
      <c r="N4373" s="3" t="s">
        <v>3042</v>
      </c>
      <c r="O4373" s="3" t="s">
        <v>3042</v>
      </c>
      <c r="P4373" s="3" t="s">
        <v>3042</v>
      </c>
      <c r="Q4373" s="3" t="s">
        <v>3042</v>
      </c>
      <c r="R4373" s="3" t="s">
        <v>3042</v>
      </c>
      <c r="S4373" s="3" t="s">
        <v>3042</v>
      </c>
      <c r="T4373" s="3" t="s">
        <v>3042</v>
      </c>
      <c r="U4373" s="3" t="s">
        <v>3042</v>
      </c>
      <c r="V4373" s="3" t="s">
        <v>3042</v>
      </c>
      <c r="W4373" s="3" t="s">
        <v>3042</v>
      </c>
      <c r="X4373" s="3" t="s">
        <v>3042</v>
      </c>
      <c r="Y4373" s="3" t="s">
        <v>812</v>
      </c>
      <c r="Z4373" s="3"/>
      <c r="AA4373" s="3"/>
      <c r="AB4373" s="3"/>
      <c r="AC4373" s="3"/>
      <c r="AD4373" s="3"/>
      <c r="AE4373" s="3"/>
      <c r="AF4373" s="3"/>
      <c r="AG4373" s="3">
        <f t="shared" si="70"/>
        <v>24</v>
      </c>
      <c r="AH4373" s="3" t="s">
        <v>812</v>
      </c>
      <c r="AI4373" s="3" t="str">
        <f>IFERROR(IF($AG4373&lt;=$AN4373,MATCH($AH4373,레드마인_배치!G:G,0),MATCH($AH4373,레드마인_서비스!G:G,0)),"")</f>
        <v/>
      </c>
      <c r="AJ4373" s="3" t="str" cm="1">
        <f t="array" ref="AJ4373">IFERROR(INDEX(IF($AG4373&lt;=$AN4373,레드마인_배치!E:E,레드마인_서비스!E:E),콜트리분석!$AI4373),"")</f>
        <v/>
      </c>
      <c r="AK4373" s="3" t="str" cm="1">
        <f t="array" ref="AK4373">IFERROR(INDEX(IF($AG4373&lt;=$AN4373,레드마인_배치!H:H,레드마인_서비스!H:H),콜트리분석!$AI4373),"")</f>
        <v/>
      </c>
      <c r="AL4373" s="3" t="str" cm="1">
        <f t="array" ref="AL4373">IFERROR(INDEX(IF($AG4373&lt;=$AN4373,레드마인_배치!I:I,레드마인_서비스!I:I),콜트리분석!$AI4373),"")</f>
        <v/>
      </c>
      <c r="AM4373" s="3" t="str" cm="1">
        <f t="array" ref="AM4373">IFERROR(INDEX(IF($AG4373&lt;=$AN4373,레드마인_배치!J:J,레드마인_서비스!J:J),콜트리분석!$AI4373),"")</f>
        <v/>
      </c>
      <c r="AN4373" s="3">
        <v>3</v>
      </c>
      <c r="AO4373" s="15" t="str">
        <f ca="1">IFERROR(INDEX(레드마인_배치!E:E,MATCH(OFFSET(A4373,,AN4373),레드마인_배치!G:G,0)),"")</f>
        <v>미대상</v>
      </c>
      <c r="AP4373" t="s">
        <v>3330</v>
      </c>
    </row>
    <row r="4374" spans="1:42" hidden="1">
      <c r="A4374" s="3" t="s">
        <v>955</v>
      </c>
      <c r="B4374" s="3" t="s">
        <v>3207</v>
      </c>
      <c r="C4374" s="3" t="s">
        <v>3209</v>
      </c>
      <c r="D4374" s="3" t="s">
        <v>677</v>
      </c>
      <c r="E4374" s="3" t="s">
        <v>3041</v>
      </c>
      <c r="F4374" s="3" t="s">
        <v>3042</v>
      </c>
      <c r="G4374" s="3" t="s">
        <v>3042</v>
      </c>
      <c r="H4374" s="3" t="s">
        <v>3042</v>
      </c>
      <c r="I4374" s="3" t="s">
        <v>3042</v>
      </c>
      <c r="J4374" s="3" t="s">
        <v>3042</v>
      </c>
      <c r="K4374" s="3" t="s">
        <v>3042</v>
      </c>
      <c r="L4374" s="3" t="s">
        <v>3042</v>
      </c>
      <c r="M4374" s="3" t="s">
        <v>3042</v>
      </c>
      <c r="N4374" s="3" t="s">
        <v>3042</v>
      </c>
      <c r="O4374" s="3" t="s">
        <v>3042</v>
      </c>
      <c r="P4374" s="3" t="s">
        <v>3042</v>
      </c>
      <c r="Q4374" s="3" t="s">
        <v>3042</v>
      </c>
      <c r="R4374" s="3" t="s">
        <v>3042</v>
      </c>
      <c r="S4374" s="3" t="s">
        <v>3042</v>
      </c>
      <c r="T4374" s="3" t="s">
        <v>3042</v>
      </c>
      <c r="U4374" s="3" t="s">
        <v>3042</v>
      </c>
      <c r="V4374" s="3" t="s">
        <v>3042</v>
      </c>
      <c r="W4374" s="3" t="s">
        <v>3042</v>
      </c>
      <c r="X4374" s="3" t="s">
        <v>3042</v>
      </c>
      <c r="Y4374" s="3" t="s">
        <v>811</v>
      </c>
      <c r="Z4374" s="3"/>
      <c r="AA4374" s="3"/>
      <c r="AB4374" s="3"/>
      <c r="AC4374" s="3"/>
      <c r="AD4374" s="3"/>
      <c r="AE4374" s="3"/>
      <c r="AF4374" s="3"/>
      <c r="AG4374" s="3">
        <f t="shared" si="70"/>
        <v>24</v>
      </c>
      <c r="AH4374" s="3" t="s">
        <v>811</v>
      </c>
      <c r="AI4374" s="3" t="str">
        <f>IFERROR(IF($AG4374&lt;=$AN4374,MATCH($AH4374,레드마인_배치!G:G,0),MATCH($AH4374,레드마인_서비스!G:G,0)),"")</f>
        <v/>
      </c>
      <c r="AJ4374" s="3" t="str" cm="1">
        <f t="array" ref="AJ4374">IFERROR(INDEX(IF($AG4374&lt;=$AN4374,레드마인_배치!E:E,레드마인_서비스!E:E),콜트리분석!$AI4374),"")</f>
        <v/>
      </c>
      <c r="AK4374" s="3" t="str" cm="1">
        <f t="array" ref="AK4374">IFERROR(INDEX(IF($AG4374&lt;=$AN4374,레드마인_배치!H:H,레드마인_서비스!H:H),콜트리분석!$AI4374),"")</f>
        <v/>
      </c>
      <c r="AL4374" s="3" t="str" cm="1">
        <f t="array" ref="AL4374">IFERROR(INDEX(IF($AG4374&lt;=$AN4374,레드마인_배치!I:I,레드마인_서비스!I:I),콜트리분석!$AI4374),"")</f>
        <v/>
      </c>
      <c r="AM4374" s="3" t="str" cm="1">
        <f t="array" ref="AM4374">IFERROR(INDEX(IF($AG4374&lt;=$AN4374,레드마인_배치!J:J,레드마인_서비스!J:J),콜트리분석!$AI4374),"")</f>
        <v/>
      </c>
      <c r="AN4374" s="3">
        <v>3</v>
      </c>
      <c r="AO4374" s="15" t="str">
        <f ca="1">IFERROR(INDEX(레드마인_배치!E:E,MATCH(OFFSET(A4374,,AN4374),레드마인_배치!G:G,0)),"")</f>
        <v>미대상</v>
      </c>
      <c r="AP4374" t="s">
        <v>3330</v>
      </c>
    </row>
    <row r="4375" spans="1:42" hidden="1">
      <c r="A4375" s="3" t="s">
        <v>955</v>
      </c>
      <c r="B4375" s="3" t="s">
        <v>3207</v>
      </c>
      <c r="C4375" s="3" t="s">
        <v>3209</v>
      </c>
      <c r="D4375" s="3" t="s">
        <v>677</v>
      </c>
      <c r="E4375" s="3" t="s">
        <v>3041</v>
      </c>
      <c r="F4375" s="3" t="s">
        <v>3042</v>
      </c>
      <c r="G4375" s="3" t="s">
        <v>3042</v>
      </c>
      <c r="H4375" s="3" t="s">
        <v>3042</v>
      </c>
      <c r="I4375" s="3" t="s">
        <v>3042</v>
      </c>
      <c r="J4375" s="3" t="s">
        <v>3042</v>
      </c>
      <c r="K4375" s="3" t="s">
        <v>3042</v>
      </c>
      <c r="L4375" s="3" t="s">
        <v>3042</v>
      </c>
      <c r="M4375" s="3" t="s">
        <v>3042</v>
      </c>
      <c r="N4375" s="3" t="s">
        <v>3042</v>
      </c>
      <c r="O4375" s="3" t="s">
        <v>3042</v>
      </c>
      <c r="P4375" s="3" t="s">
        <v>3042</v>
      </c>
      <c r="Q4375" s="3" t="s">
        <v>3042</v>
      </c>
      <c r="R4375" s="3" t="s">
        <v>3042</v>
      </c>
      <c r="S4375" s="3" t="s">
        <v>3042</v>
      </c>
      <c r="T4375" s="3" t="s">
        <v>3042</v>
      </c>
      <c r="U4375" s="3" t="s">
        <v>3042</v>
      </c>
      <c r="V4375" s="3" t="s">
        <v>3042</v>
      </c>
      <c r="W4375" s="3" t="s">
        <v>3042</v>
      </c>
      <c r="X4375" s="3" t="s">
        <v>650</v>
      </c>
      <c r="Y4375" s="3"/>
      <c r="Z4375" s="3"/>
      <c r="AA4375" s="3"/>
      <c r="AB4375" s="3"/>
      <c r="AC4375" s="3"/>
      <c r="AD4375" s="3"/>
      <c r="AE4375" s="3"/>
      <c r="AF4375" s="3"/>
      <c r="AG4375" s="3">
        <f t="shared" si="70"/>
        <v>23</v>
      </c>
      <c r="AH4375" s="3" t="s">
        <v>650</v>
      </c>
      <c r="AI4375" s="3" t="str">
        <f>IFERROR(IF($AG4375&lt;=$AN4375,MATCH($AH4375,레드마인_배치!G:G,0),MATCH($AH4375,레드마인_서비스!G:G,0)),"")</f>
        <v/>
      </c>
      <c r="AJ4375" s="3" t="str" cm="1">
        <f t="array" ref="AJ4375">IFERROR(INDEX(IF($AG4375&lt;=$AN4375,레드마인_배치!E:E,레드마인_서비스!E:E),콜트리분석!$AI4375),"")</f>
        <v/>
      </c>
      <c r="AK4375" s="3" t="str" cm="1">
        <f t="array" ref="AK4375">IFERROR(INDEX(IF($AG4375&lt;=$AN4375,레드마인_배치!H:H,레드마인_서비스!H:H),콜트리분석!$AI4375),"")</f>
        <v/>
      </c>
      <c r="AL4375" s="3" t="str" cm="1">
        <f t="array" ref="AL4375">IFERROR(INDEX(IF($AG4375&lt;=$AN4375,레드마인_배치!I:I,레드마인_서비스!I:I),콜트리분석!$AI4375),"")</f>
        <v/>
      </c>
      <c r="AM4375" s="3" t="str" cm="1">
        <f t="array" ref="AM4375">IFERROR(INDEX(IF($AG4375&lt;=$AN4375,레드마인_배치!J:J,레드마인_서비스!J:J),콜트리분석!$AI4375),"")</f>
        <v/>
      </c>
      <c r="AN4375" s="3">
        <v>3</v>
      </c>
      <c r="AO4375" s="15" t="str">
        <f ca="1">IFERROR(INDEX(레드마인_배치!E:E,MATCH(OFFSET(A4375,,AN4375),레드마인_배치!G:G,0)),"")</f>
        <v>미대상</v>
      </c>
      <c r="AP4375" t="s">
        <v>3330</v>
      </c>
    </row>
    <row r="4376" spans="1:42" hidden="1">
      <c r="A4376" s="3" t="s">
        <v>955</v>
      </c>
      <c r="B4376" s="3" t="s">
        <v>3207</v>
      </c>
      <c r="C4376" s="3" t="s">
        <v>3209</v>
      </c>
      <c r="D4376" s="3" t="s">
        <v>677</v>
      </c>
      <c r="E4376" s="3" t="s">
        <v>3041</v>
      </c>
      <c r="F4376" s="3" t="s">
        <v>3042</v>
      </c>
      <c r="G4376" s="3" t="s">
        <v>3042</v>
      </c>
      <c r="H4376" s="3" t="s">
        <v>3042</v>
      </c>
      <c r="I4376" s="3" t="s">
        <v>3042</v>
      </c>
      <c r="J4376" s="3" t="s">
        <v>3042</v>
      </c>
      <c r="K4376" s="3" t="s">
        <v>3042</v>
      </c>
      <c r="L4376" s="3" t="s">
        <v>3042</v>
      </c>
      <c r="M4376" s="3" t="s">
        <v>3042</v>
      </c>
      <c r="N4376" s="3" t="s">
        <v>3042</v>
      </c>
      <c r="O4376" s="3" t="s">
        <v>3042</v>
      </c>
      <c r="P4376" s="3" t="s">
        <v>3042</v>
      </c>
      <c r="Q4376" s="3" t="s">
        <v>3042</v>
      </c>
      <c r="R4376" s="3" t="s">
        <v>3042</v>
      </c>
      <c r="S4376" s="3" t="s">
        <v>3042</v>
      </c>
      <c r="T4376" s="3" t="s">
        <v>3042</v>
      </c>
      <c r="U4376" s="3" t="s">
        <v>3042</v>
      </c>
      <c r="V4376" s="3" t="s">
        <v>3042</v>
      </c>
      <c r="W4376" s="3" t="s">
        <v>3042</v>
      </c>
      <c r="X4376" s="3" t="s">
        <v>812</v>
      </c>
      <c r="Y4376" s="3"/>
      <c r="Z4376" s="3"/>
      <c r="AA4376" s="3"/>
      <c r="AB4376" s="3"/>
      <c r="AC4376" s="3"/>
      <c r="AD4376" s="3"/>
      <c r="AE4376" s="3"/>
      <c r="AF4376" s="3"/>
      <c r="AG4376" s="3">
        <f t="shared" si="70"/>
        <v>23</v>
      </c>
      <c r="AH4376" s="3" t="s">
        <v>812</v>
      </c>
      <c r="AI4376" s="3" t="str">
        <f>IFERROR(IF($AG4376&lt;=$AN4376,MATCH($AH4376,레드마인_배치!G:G,0),MATCH($AH4376,레드마인_서비스!G:G,0)),"")</f>
        <v/>
      </c>
      <c r="AJ4376" s="3" t="str" cm="1">
        <f t="array" ref="AJ4376">IFERROR(INDEX(IF($AG4376&lt;=$AN4376,레드마인_배치!E:E,레드마인_서비스!E:E),콜트리분석!$AI4376),"")</f>
        <v/>
      </c>
      <c r="AK4376" s="3" t="str" cm="1">
        <f t="array" ref="AK4376">IFERROR(INDEX(IF($AG4376&lt;=$AN4376,레드마인_배치!H:H,레드마인_서비스!H:H),콜트리분석!$AI4376),"")</f>
        <v/>
      </c>
      <c r="AL4376" s="3" t="str" cm="1">
        <f t="array" ref="AL4376">IFERROR(INDEX(IF($AG4376&lt;=$AN4376,레드마인_배치!I:I,레드마인_서비스!I:I),콜트리분석!$AI4376),"")</f>
        <v/>
      </c>
      <c r="AM4376" s="3" t="str" cm="1">
        <f t="array" ref="AM4376">IFERROR(INDEX(IF($AG4376&lt;=$AN4376,레드마인_배치!J:J,레드마인_서비스!J:J),콜트리분석!$AI4376),"")</f>
        <v/>
      </c>
      <c r="AN4376" s="3">
        <v>3</v>
      </c>
      <c r="AO4376" s="15" t="str">
        <f ca="1">IFERROR(INDEX(레드마인_배치!E:E,MATCH(OFFSET(A4376,,AN4376),레드마인_배치!G:G,0)),"")</f>
        <v>미대상</v>
      </c>
      <c r="AP4376" t="s">
        <v>3330</v>
      </c>
    </row>
    <row r="4377" spans="1:42" hidden="1">
      <c r="A4377" s="3" t="s">
        <v>955</v>
      </c>
      <c r="B4377" s="3" t="s">
        <v>3207</v>
      </c>
      <c r="C4377" s="3" t="s">
        <v>3209</v>
      </c>
      <c r="D4377" s="3" t="s">
        <v>677</v>
      </c>
      <c r="E4377" s="3" t="s">
        <v>3041</v>
      </c>
      <c r="F4377" s="3" t="s">
        <v>3042</v>
      </c>
      <c r="G4377" s="3" t="s">
        <v>3042</v>
      </c>
      <c r="H4377" s="3" t="s">
        <v>3042</v>
      </c>
      <c r="I4377" s="3" t="s">
        <v>3042</v>
      </c>
      <c r="J4377" s="3" t="s">
        <v>3042</v>
      </c>
      <c r="K4377" s="3" t="s">
        <v>3042</v>
      </c>
      <c r="L4377" s="3" t="s">
        <v>3042</v>
      </c>
      <c r="M4377" s="3" t="s">
        <v>3042</v>
      </c>
      <c r="N4377" s="3" t="s">
        <v>3042</v>
      </c>
      <c r="O4377" s="3" t="s">
        <v>3042</v>
      </c>
      <c r="P4377" s="3" t="s">
        <v>3042</v>
      </c>
      <c r="Q4377" s="3" t="s">
        <v>3042</v>
      </c>
      <c r="R4377" s="3" t="s">
        <v>3042</v>
      </c>
      <c r="S4377" s="3" t="s">
        <v>3042</v>
      </c>
      <c r="T4377" s="3" t="s">
        <v>3042</v>
      </c>
      <c r="U4377" s="3" t="s">
        <v>3042</v>
      </c>
      <c r="V4377" s="3" t="s">
        <v>3042</v>
      </c>
      <c r="W4377" s="3" t="s">
        <v>3042</v>
      </c>
      <c r="X4377" s="3" t="s">
        <v>811</v>
      </c>
      <c r="Y4377" s="3"/>
      <c r="Z4377" s="3"/>
      <c r="AA4377" s="3"/>
      <c r="AB4377" s="3"/>
      <c r="AC4377" s="3"/>
      <c r="AD4377" s="3"/>
      <c r="AE4377" s="3"/>
      <c r="AF4377" s="3"/>
      <c r="AG4377" s="3">
        <f t="shared" si="70"/>
        <v>23</v>
      </c>
      <c r="AH4377" s="3" t="s">
        <v>811</v>
      </c>
      <c r="AI4377" s="3" t="str">
        <f>IFERROR(IF($AG4377&lt;=$AN4377,MATCH($AH4377,레드마인_배치!G:G,0),MATCH($AH4377,레드마인_서비스!G:G,0)),"")</f>
        <v/>
      </c>
      <c r="AJ4377" s="3" t="str" cm="1">
        <f t="array" ref="AJ4377">IFERROR(INDEX(IF($AG4377&lt;=$AN4377,레드마인_배치!E:E,레드마인_서비스!E:E),콜트리분석!$AI4377),"")</f>
        <v/>
      </c>
      <c r="AK4377" s="3" t="str" cm="1">
        <f t="array" ref="AK4377">IFERROR(INDEX(IF($AG4377&lt;=$AN4377,레드마인_배치!H:H,레드마인_서비스!H:H),콜트리분석!$AI4377),"")</f>
        <v/>
      </c>
      <c r="AL4377" s="3" t="str" cm="1">
        <f t="array" ref="AL4377">IFERROR(INDEX(IF($AG4377&lt;=$AN4377,레드마인_배치!I:I,레드마인_서비스!I:I),콜트리분석!$AI4377),"")</f>
        <v/>
      </c>
      <c r="AM4377" s="3" t="str" cm="1">
        <f t="array" ref="AM4377">IFERROR(INDEX(IF($AG4377&lt;=$AN4377,레드마인_배치!J:J,레드마인_서비스!J:J),콜트리분석!$AI4377),"")</f>
        <v/>
      </c>
      <c r="AN4377" s="3">
        <v>3</v>
      </c>
      <c r="AO4377" s="15" t="str">
        <f ca="1">IFERROR(INDEX(레드마인_배치!E:E,MATCH(OFFSET(A4377,,AN4377),레드마인_배치!G:G,0)),"")</f>
        <v>미대상</v>
      </c>
      <c r="AP4377" t="s">
        <v>3330</v>
      </c>
    </row>
    <row r="4378" spans="1:42" hidden="1">
      <c r="A4378" s="3" t="s">
        <v>955</v>
      </c>
      <c r="B4378" s="3" t="s">
        <v>3207</v>
      </c>
      <c r="C4378" s="3" t="s">
        <v>3209</v>
      </c>
      <c r="D4378" s="3" t="s">
        <v>677</v>
      </c>
      <c r="E4378" s="3" t="s">
        <v>3041</v>
      </c>
      <c r="F4378" s="3" t="s">
        <v>3042</v>
      </c>
      <c r="G4378" s="3" t="s">
        <v>3042</v>
      </c>
      <c r="H4378" s="3" t="s">
        <v>3042</v>
      </c>
      <c r="I4378" s="3" t="s">
        <v>3042</v>
      </c>
      <c r="J4378" s="3" t="s">
        <v>3042</v>
      </c>
      <c r="K4378" s="3" t="s">
        <v>3042</v>
      </c>
      <c r="L4378" s="3" t="s">
        <v>3042</v>
      </c>
      <c r="M4378" s="3" t="s">
        <v>3042</v>
      </c>
      <c r="N4378" s="3" t="s">
        <v>3042</v>
      </c>
      <c r="O4378" s="3" t="s">
        <v>3042</v>
      </c>
      <c r="P4378" s="3" t="s">
        <v>3042</v>
      </c>
      <c r="Q4378" s="3" t="s">
        <v>3042</v>
      </c>
      <c r="R4378" s="3" t="s">
        <v>3042</v>
      </c>
      <c r="S4378" s="3" t="s">
        <v>3042</v>
      </c>
      <c r="T4378" s="3" t="s">
        <v>3042</v>
      </c>
      <c r="U4378" s="3" t="s">
        <v>3042</v>
      </c>
      <c r="V4378" s="3" t="s">
        <v>3042</v>
      </c>
      <c r="W4378" s="3" t="s">
        <v>650</v>
      </c>
      <c r="X4378" s="3"/>
      <c r="Y4378" s="3"/>
      <c r="Z4378" s="3"/>
      <c r="AA4378" s="3"/>
      <c r="AB4378" s="3"/>
      <c r="AC4378" s="3"/>
      <c r="AD4378" s="3"/>
      <c r="AE4378" s="3"/>
      <c r="AF4378" s="3"/>
      <c r="AG4378" s="3">
        <f t="shared" si="70"/>
        <v>22</v>
      </c>
      <c r="AH4378" s="3" t="s">
        <v>650</v>
      </c>
      <c r="AI4378" s="3" t="str">
        <f>IFERROR(IF($AG4378&lt;=$AN4378,MATCH($AH4378,레드마인_배치!G:G,0),MATCH($AH4378,레드마인_서비스!G:G,0)),"")</f>
        <v/>
      </c>
      <c r="AJ4378" s="3" t="str" cm="1">
        <f t="array" ref="AJ4378">IFERROR(INDEX(IF($AG4378&lt;=$AN4378,레드마인_배치!E:E,레드마인_서비스!E:E),콜트리분석!$AI4378),"")</f>
        <v/>
      </c>
      <c r="AK4378" s="3" t="str" cm="1">
        <f t="array" ref="AK4378">IFERROR(INDEX(IF($AG4378&lt;=$AN4378,레드마인_배치!H:H,레드마인_서비스!H:H),콜트리분석!$AI4378),"")</f>
        <v/>
      </c>
      <c r="AL4378" s="3" t="str" cm="1">
        <f t="array" ref="AL4378">IFERROR(INDEX(IF($AG4378&lt;=$AN4378,레드마인_배치!I:I,레드마인_서비스!I:I),콜트리분석!$AI4378),"")</f>
        <v/>
      </c>
      <c r="AM4378" s="3" t="str" cm="1">
        <f t="array" ref="AM4378">IFERROR(INDEX(IF($AG4378&lt;=$AN4378,레드마인_배치!J:J,레드마인_서비스!J:J),콜트리분석!$AI4378),"")</f>
        <v/>
      </c>
      <c r="AN4378" s="3">
        <v>3</v>
      </c>
      <c r="AO4378" s="15" t="str">
        <f ca="1">IFERROR(INDEX(레드마인_배치!E:E,MATCH(OFFSET(A4378,,AN4378),레드마인_배치!G:G,0)),"")</f>
        <v>미대상</v>
      </c>
      <c r="AP4378" t="s">
        <v>3330</v>
      </c>
    </row>
    <row r="4379" spans="1:42" hidden="1">
      <c r="A4379" s="3" t="s">
        <v>955</v>
      </c>
      <c r="B4379" s="3" t="s">
        <v>3207</v>
      </c>
      <c r="C4379" s="3" t="s">
        <v>3209</v>
      </c>
      <c r="D4379" s="3" t="s">
        <v>677</v>
      </c>
      <c r="E4379" s="3" t="s">
        <v>3041</v>
      </c>
      <c r="F4379" s="3" t="s">
        <v>3042</v>
      </c>
      <c r="G4379" s="3" t="s">
        <v>3042</v>
      </c>
      <c r="H4379" s="3" t="s">
        <v>3042</v>
      </c>
      <c r="I4379" s="3" t="s">
        <v>3042</v>
      </c>
      <c r="J4379" s="3" t="s">
        <v>3042</v>
      </c>
      <c r="K4379" s="3" t="s">
        <v>3042</v>
      </c>
      <c r="L4379" s="3" t="s">
        <v>3042</v>
      </c>
      <c r="M4379" s="3" t="s">
        <v>3042</v>
      </c>
      <c r="N4379" s="3" t="s">
        <v>3042</v>
      </c>
      <c r="O4379" s="3" t="s">
        <v>3042</v>
      </c>
      <c r="P4379" s="3" t="s">
        <v>3042</v>
      </c>
      <c r="Q4379" s="3" t="s">
        <v>3042</v>
      </c>
      <c r="R4379" s="3" t="s">
        <v>3042</v>
      </c>
      <c r="S4379" s="3" t="s">
        <v>3042</v>
      </c>
      <c r="T4379" s="3" t="s">
        <v>3042</v>
      </c>
      <c r="U4379" s="3" t="s">
        <v>3042</v>
      </c>
      <c r="V4379" s="3" t="s">
        <v>3042</v>
      </c>
      <c r="W4379" s="3" t="s">
        <v>812</v>
      </c>
      <c r="X4379" s="3"/>
      <c r="Y4379" s="3"/>
      <c r="Z4379" s="3"/>
      <c r="AA4379" s="3"/>
      <c r="AB4379" s="3"/>
      <c r="AC4379" s="3"/>
      <c r="AD4379" s="3"/>
      <c r="AE4379" s="3"/>
      <c r="AF4379" s="3"/>
      <c r="AG4379" s="3">
        <f t="shared" ref="AG4379:AG4442" si="71">COUNTA(B4379:AF4379)</f>
        <v>22</v>
      </c>
      <c r="AH4379" s="3" t="s">
        <v>812</v>
      </c>
      <c r="AI4379" s="3" t="str">
        <f>IFERROR(IF($AG4379&lt;=$AN4379,MATCH($AH4379,레드마인_배치!G:G,0),MATCH($AH4379,레드마인_서비스!G:G,0)),"")</f>
        <v/>
      </c>
      <c r="AJ4379" s="3" t="str" cm="1">
        <f t="array" ref="AJ4379">IFERROR(INDEX(IF($AG4379&lt;=$AN4379,레드마인_배치!E:E,레드마인_서비스!E:E),콜트리분석!$AI4379),"")</f>
        <v/>
      </c>
      <c r="AK4379" s="3" t="str" cm="1">
        <f t="array" ref="AK4379">IFERROR(INDEX(IF($AG4379&lt;=$AN4379,레드마인_배치!H:H,레드마인_서비스!H:H),콜트리분석!$AI4379),"")</f>
        <v/>
      </c>
      <c r="AL4379" s="3" t="str" cm="1">
        <f t="array" ref="AL4379">IFERROR(INDEX(IF($AG4379&lt;=$AN4379,레드마인_배치!I:I,레드마인_서비스!I:I),콜트리분석!$AI4379),"")</f>
        <v/>
      </c>
      <c r="AM4379" s="3" t="str" cm="1">
        <f t="array" ref="AM4379">IFERROR(INDEX(IF($AG4379&lt;=$AN4379,레드마인_배치!J:J,레드마인_서비스!J:J),콜트리분석!$AI4379),"")</f>
        <v/>
      </c>
      <c r="AN4379" s="3">
        <v>3</v>
      </c>
      <c r="AO4379" s="15" t="str">
        <f ca="1">IFERROR(INDEX(레드마인_배치!E:E,MATCH(OFFSET(A4379,,AN4379),레드마인_배치!G:G,0)),"")</f>
        <v>미대상</v>
      </c>
      <c r="AP4379" t="s">
        <v>3330</v>
      </c>
    </row>
    <row r="4380" spans="1:42" hidden="1">
      <c r="A4380" s="3" t="s">
        <v>955</v>
      </c>
      <c r="B4380" s="3" t="s">
        <v>3207</v>
      </c>
      <c r="C4380" s="3" t="s">
        <v>3209</v>
      </c>
      <c r="D4380" s="3" t="s">
        <v>677</v>
      </c>
      <c r="E4380" s="3" t="s">
        <v>3041</v>
      </c>
      <c r="F4380" s="3" t="s">
        <v>3042</v>
      </c>
      <c r="G4380" s="3" t="s">
        <v>3042</v>
      </c>
      <c r="H4380" s="3" t="s">
        <v>3042</v>
      </c>
      <c r="I4380" s="3" t="s">
        <v>3042</v>
      </c>
      <c r="J4380" s="3" t="s">
        <v>3042</v>
      </c>
      <c r="K4380" s="3" t="s">
        <v>3042</v>
      </c>
      <c r="L4380" s="3" t="s">
        <v>3042</v>
      </c>
      <c r="M4380" s="3" t="s">
        <v>3042</v>
      </c>
      <c r="N4380" s="3" t="s">
        <v>3042</v>
      </c>
      <c r="O4380" s="3" t="s">
        <v>3042</v>
      </c>
      <c r="P4380" s="3" t="s">
        <v>3042</v>
      </c>
      <c r="Q4380" s="3" t="s">
        <v>3042</v>
      </c>
      <c r="R4380" s="3" t="s">
        <v>3042</v>
      </c>
      <c r="S4380" s="3" t="s">
        <v>3042</v>
      </c>
      <c r="T4380" s="3" t="s">
        <v>3042</v>
      </c>
      <c r="U4380" s="3" t="s">
        <v>3042</v>
      </c>
      <c r="V4380" s="3" t="s">
        <v>3042</v>
      </c>
      <c r="W4380" s="3" t="s">
        <v>811</v>
      </c>
      <c r="X4380" s="3"/>
      <c r="Y4380" s="3"/>
      <c r="Z4380" s="3"/>
      <c r="AA4380" s="3"/>
      <c r="AB4380" s="3"/>
      <c r="AC4380" s="3"/>
      <c r="AD4380" s="3"/>
      <c r="AE4380" s="3"/>
      <c r="AF4380" s="3"/>
      <c r="AG4380" s="3">
        <f t="shared" si="71"/>
        <v>22</v>
      </c>
      <c r="AH4380" s="3" t="s">
        <v>811</v>
      </c>
      <c r="AI4380" s="3" t="str">
        <f>IFERROR(IF($AG4380&lt;=$AN4380,MATCH($AH4380,레드마인_배치!G:G,0),MATCH($AH4380,레드마인_서비스!G:G,0)),"")</f>
        <v/>
      </c>
      <c r="AJ4380" s="3" t="str" cm="1">
        <f t="array" ref="AJ4380">IFERROR(INDEX(IF($AG4380&lt;=$AN4380,레드마인_배치!E:E,레드마인_서비스!E:E),콜트리분석!$AI4380),"")</f>
        <v/>
      </c>
      <c r="AK4380" s="3" t="str" cm="1">
        <f t="array" ref="AK4380">IFERROR(INDEX(IF($AG4380&lt;=$AN4380,레드마인_배치!H:H,레드마인_서비스!H:H),콜트리분석!$AI4380),"")</f>
        <v/>
      </c>
      <c r="AL4380" s="3" t="str" cm="1">
        <f t="array" ref="AL4380">IFERROR(INDEX(IF($AG4380&lt;=$AN4380,레드마인_배치!I:I,레드마인_서비스!I:I),콜트리분석!$AI4380),"")</f>
        <v/>
      </c>
      <c r="AM4380" s="3" t="str" cm="1">
        <f t="array" ref="AM4380">IFERROR(INDEX(IF($AG4380&lt;=$AN4380,레드마인_배치!J:J,레드마인_서비스!J:J),콜트리분석!$AI4380),"")</f>
        <v/>
      </c>
      <c r="AN4380" s="3">
        <v>3</v>
      </c>
      <c r="AO4380" s="15" t="str">
        <f ca="1">IFERROR(INDEX(레드마인_배치!E:E,MATCH(OFFSET(A4380,,AN4380),레드마인_배치!G:G,0)),"")</f>
        <v>미대상</v>
      </c>
      <c r="AP4380" t="s">
        <v>3330</v>
      </c>
    </row>
    <row r="4381" spans="1:42" hidden="1">
      <c r="A4381" s="3" t="s">
        <v>955</v>
      </c>
      <c r="B4381" s="3" t="s">
        <v>3207</v>
      </c>
      <c r="C4381" s="3" t="s">
        <v>3209</v>
      </c>
      <c r="D4381" s="3" t="s">
        <v>677</v>
      </c>
      <c r="E4381" s="3" t="s">
        <v>3041</v>
      </c>
      <c r="F4381" s="3" t="s">
        <v>3042</v>
      </c>
      <c r="G4381" s="3" t="s">
        <v>3042</v>
      </c>
      <c r="H4381" s="3" t="s">
        <v>3042</v>
      </c>
      <c r="I4381" s="3" t="s">
        <v>3042</v>
      </c>
      <c r="J4381" s="3" t="s">
        <v>3042</v>
      </c>
      <c r="K4381" s="3" t="s">
        <v>3042</v>
      </c>
      <c r="L4381" s="3" t="s">
        <v>3042</v>
      </c>
      <c r="M4381" s="3" t="s">
        <v>3042</v>
      </c>
      <c r="N4381" s="3" t="s">
        <v>3042</v>
      </c>
      <c r="O4381" s="3" t="s">
        <v>3042</v>
      </c>
      <c r="P4381" s="3" t="s">
        <v>3042</v>
      </c>
      <c r="Q4381" s="3" t="s">
        <v>3042</v>
      </c>
      <c r="R4381" s="3" t="s">
        <v>3042</v>
      </c>
      <c r="S4381" s="3" t="s">
        <v>3042</v>
      </c>
      <c r="T4381" s="3" t="s">
        <v>3042</v>
      </c>
      <c r="U4381" s="3" t="s">
        <v>3042</v>
      </c>
      <c r="V4381" s="3" t="s">
        <v>650</v>
      </c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>
        <f t="shared" si="71"/>
        <v>21</v>
      </c>
      <c r="AH4381" s="3" t="s">
        <v>650</v>
      </c>
      <c r="AI4381" s="3" t="str">
        <f>IFERROR(IF($AG4381&lt;=$AN4381,MATCH($AH4381,레드마인_배치!G:G,0),MATCH($AH4381,레드마인_서비스!G:G,0)),"")</f>
        <v/>
      </c>
      <c r="AJ4381" s="3" t="str" cm="1">
        <f t="array" ref="AJ4381">IFERROR(INDEX(IF($AG4381&lt;=$AN4381,레드마인_배치!E:E,레드마인_서비스!E:E),콜트리분석!$AI4381),"")</f>
        <v/>
      </c>
      <c r="AK4381" s="3" t="str" cm="1">
        <f t="array" ref="AK4381">IFERROR(INDEX(IF($AG4381&lt;=$AN4381,레드마인_배치!H:H,레드마인_서비스!H:H),콜트리분석!$AI4381),"")</f>
        <v/>
      </c>
      <c r="AL4381" s="3" t="str" cm="1">
        <f t="array" ref="AL4381">IFERROR(INDEX(IF($AG4381&lt;=$AN4381,레드마인_배치!I:I,레드마인_서비스!I:I),콜트리분석!$AI4381),"")</f>
        <v/>
      </c>
      <c r="AM4381" s="3" t="str" cm="1">
        <f t="array" ref="AM4381">IFERROR(INDEX(IF($AG4381&lt;=$AN4381,레드마인_배치!J:J,레드마인_서비스!J:J),콜트리분석!$AI4381),"")</f>
        <v/>
      </c>
      <c r="AN4381" s="3">
        <v>3</v>
      </c>
      <c r="AO4381" s="15" t="str">
        <f ca="1">IFERROR(INDEX(레드마인_배치!E:E,MATCH(OFFSET(A4381,,AN4381),레드마인_배치!G:G,0)),"")</f>
        <v>미대상</v>
      </c>
      <c r="AP4381" t="s">
        <v>3330</v>
      </c>
    </row>
    <row r="4382" spans="1:42" hidden="1">
      <c r="A4382" s="3" t="s">
        <v>955</v>
      </c>
      <c r="B4382" s="3" t="s">
        <v>3207</v>
      </c>
      <c r="C4382" s="3" t="s">
        <v>3209</v>
      </c>
      <c r="D4382" s="3" t="s">
        <v>677</v>
      </c>
      <c r="E4382" s="3" t="s">
        <v>3041</v>
      </c>
      <c r="F4382" s="3" t="s">
        <v>3042</v>
      </c>
      <c r="G4382" s="3" t="s">
        <v>3042</v>
      </c>
      <c r="H4382" s="3" t="s">
        <v>3042</v>
      </c>
      <c r="I4382" s="3" t="s">
        <v>3042</v>
      </c>
      <c r="J4382" s="3" t="s">
        <v>3042</v>
      </c>
      <c r="K4382" s="3" t="s">
        <v>3042</v>
      </c>
      <c r="L4382" s="3" t="s">
        <v>3042</v>
      </c>
      <c r="M4382" s="3" t="s">
        <v>3042</v>
      </c>
      <c r="N4382" s="3" t="s">
        <v>3042</v>
      </c>
      <c r="O4382" s="3" t="s">
        <v>3042</v>
      </c>
      <c r="P4382" s="3" t="s">
        <v>3042</v>
      </c>
      <c r="Q4382" s="3" t="s">
        <v>3042</v>
      </c>
      <c r="R4382" s="3" t="s">
        <v>3042</v>
      </c>
      <c r="S4382" s="3" t="s">
        <v>3042</v>
      </c>
      <c r="T4382" s="3" t="s">
        <v>3042</v>
      </c>
      <c r="U4382" s="3" t="s">
        <v>3042</v>
      </c>
      <c r="V4382" s="3" t="s">
        <v>812</v>
      </c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>
        <f t="shared" si="71"/>
        <v>21</v>
      </c>
      <c r="AH4382" s="3" t="s">
        <v>812</v>
      </c>
      <c r="AI4382" s="3" t="str">
        <f>IFERROR(IF($AG4382&lt;=$AN4382,MATCH($AH4382,레드마인_배치!G:G,0),MATCH($AH4382,레드마인_서비스!G:G,0)),"")</f>
        <v/>
      </c>
      <c r="AJ4382" s="3" t="str" cm="1">
        <f t="array" ref="AJ4382">IFERROR(INDEX(IF($AG4382&lt;=$AN4382,레드마인_배치!E:E,레드마인_서비스!E:E),콜트리분석!$AI4382),"")</f>
        <v/>
      </c>
      <c r="AK4382" s="3" t="str" cm="1">
        <f t="array" ref="AK4382">IFERROR(INDEX(IF($AG4382&lt;=$AN4382,레드마인_배치!H:H,레드마인_서비스!H:H),콜트리분석!$AI4382),"")</f>
        <v/>
      </c>
      <c r="AL4382" s="3" t="str" cm="1">
        <f t="array" ref="AL4382">IFERROR(INDEX(IF($AG4382&lt;=$AN4382,레드마인_배치!I:I,레드마인_서비스!I:I),콜트리분석!$AI4382),"")</f>
        <v/>
      </c>
      <c r="AM4382" s="3" t="str" cm="1">
        <f t="array" ref="AM4382">IFERROR(INDEX(IF($AG4382&lt;=$AN4382,레드마인_배치!J:J,레드마인_서비스!J:J),콜트리분석!$AI4382),"")</f>
        <v/>
      </c>
      <c r="AN4382" s="3">
        <v>3</v>
      </c>
      <c r="AO4382" s="15" t="str">
        <f ca="1">IFERROR(INDEX(레드마인_배치!E:E,MATCH(OFFSET(A4382,,AN4382),레드마인_배치!G:G,0)),"")</f>
        <v>미대상</v>
      </c>
      <c r="AP4382" t="s">
        <v>3330</v>
      </c>
    </row>
    <row r="4383" spans="1:42" hidden="1">
      <c r="A4383" s="3" t="s">
        <v>955</v>
      </c>
      <c r="B4383" s="3" t="s">
        <v>3207</v>
      </c>
      <c r="C4383" s="3" t="s">
        <v>3209</v>
      </c>
      <c r="D4383" s="3" t="s">
        <v>677</v>
      </c>
      <c r="E4383" s="3" t="s">
        <v>3041</v>
      </c>
      <c r="F4383" s="3" t="s">
        <v>3042</v>
      </c>
      <c r="G4383" s="3" t="s">
        <v>3042</v>
      </c>
      <c r="H4383" s="3" t="s">
        <v>3042</v>
      </c>
      <c r="I4383" s="3" t="s">
        <v>3042</v>
      </c>
      <c r="J4383" s="3" t="s">
        <v>3042</v>
      </c>
      <c r="K4383" s="3" t="s">
        <v>3042</v>
      </c>
      <c r="L4383" s="3" t="s">
        <v>3042</v>
      </c>
      <c r="M4383" s="3" t="s">
        <v>3042</v>
      </c>
      <c r="N4383" s="3" t="s">
        <v>3042</v>
      </c>
      <c r="O4383" s="3" t="s">
        <v>3042</v>
      </c>
      <c r="P4383" s="3" t="s">
        <v>3042</v>
      </c>
      <c r="Q4383" s="3" t="s">
        <v>3042</v>
      </c>
      <c r="R4383" s="3" t="s">
        <v>3042</v>
      </c>
      <c r="S4383" s="3" t="s">
        <v>3042</v>
      </c>
      <c r="T4383" s="3" t="s">
        <v>3042</v>
      </c>
      <c r="U4383" s="3" t="s">
        <v>3042</v>
      </c>
      <c r="V4383" s="3" t="s">
        <v>811</v>
      </c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>
        <f t="shared" si="71"/>
        <v>21</v>
      </c>
      <c r="AH4383" s="3" t="s">
        <v>811</v>
      </c>
      <c r="AI4383" s="3" t="str">
        <f>IFERROR(IF($AG4383&lt;=$AN4383,MATCH($AH4383,레드마인_배치!G:G,0),MATCH($AH4383,레드마인_서비스!G:G,0)),"")</f>
        <v/>
      </c>
      <c r="AJ4383" s="3" t="str" cm="1">
        <f t="array" ref="AJ4383">IFERROR(INDEX(IF($AG4383&lt;=$AN4383,레드마인_배치!E:E,레드마인_서비스!E:E),콜트리분석!$AI4383),"")</f>
        <v/>
      </c>
      <c r="AK4383" s="3" t="str" cm="1">
        <f t="array" ref="AK4383">IFERROR(INDEX(IF($AG4383&lt;=$AN4383,레드마인_배치!H:H,레드마인_서비스!H:H),콜트리분석!$AI4383),"")</f>
        <v/>
      </c>
      <c r="AL4383" s="3" t="str" cm="1">
        <f t="array" ref="AL4383">IFERROR(INDEX(IF($AG4383&lt;=$AN4383,레드마인_배치!I:I,레드마인_서비스!I:I),콜트리분석!$AI4383),"")</f>
        <v/>
      </c>
      <c r="AM4383" s="3" t="str" cm="1">
        <f t="array" ref="AM4383">IFERROR(INDEX(IF($AG4383&lt;=$AN4383,레드마인_배치!J:J,레드마인_서비스!J:J),콜트리분석!$AI4383),"")</f>
        <v/>
      </c>
      <c r="AN4383" s="3">
        <v>3</v>
      </c>
      <c r="AO4383" s="15" t="str">
        <f ca="1">IFERROR(INDEX(레드마인_배치!E:E,MATCH(OFFSET(A4383,,AN4383),레드마인_배치!G:G,0)),"")</f>
        <v>미대상</v>
      </c>
      <c r="AP4383" t="s">
        <v>3330</v>
      </c>
    </row>
    <row r="4384" spans="1:42" hidden="1">
      <c r="A4384" s="3" t="s">
        <v>955</v>
      </c>
      <c r="B4384" s="3" t="s">
        <v>3207</v>
      </c>
      <c r="C4384" s="3" t="s">
        <v>3209</v>
      </c>
      <c r="D4384" s="3" t="s">
        <v>677</v>
      </c>
      <c r="E4384" s="3" t="s">
        <v>3041</v>
      </c>
      <c r="F4384" s="3" t="s">
        <v>3042</v>
      </c>
      <c r="G4384" s="3" t="s">
        <v>3042</v>
      </c>
      <c r="H4384" s="3" t="s">
        <v>3042</v>
      </c>
      <c r="I4384" s="3" t="s">
        <v>3042</v>
      </c>
      <c r="J4384" s="3" t="s">
        <v>3042</v>
      </c>
      <c r="K4384" s="3" t="s">
        <v>3042</v>
      </c>
      <c r="L4384" s="3" t="s">
        <v>3042</v>
      </c>
      <c r="M4384" s="3" t="s">
        <v>3042</v>
      </c>
      <c r="N4384" s="3" t="s">
        <v>3042</v>
      </c>
      <c r="O4384" s="3" t="s">
        <v>3042</v>
      </c>
      <c r="P4384" s="3" t="s">
        <v>3042</v>
      </c>
      <c r="Q4384" s="3" t="s">
        <v>3042</v>
      </c>
      <c r="R4384" s="3" t="s">
        <v>3042</v>
      </c>
      <c r="S4384" s="3" t="s">
        <v>3042</v>
      </c>
      <c r="T4384" s="3" t="s">
        <v>3042</v>
      </c>
      <c r="U4384" s="3" t="s">
        <v>650</v>
      </c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>
        <f t="shared" si="71"/>
        <v>20</v>
      </c>
      <c r="AH4384" s="3" t="s">
        <v>650</v>
      </c>
      <c r="AI4384" s="3" t="str">
        <f>IFERROR(IF($AG4384&lt;=$AN4384,MATCH($AH4384,레드마인_배치!G:G,0),MATCH($AH4384,레드마인_서비스!G:G,0)),"")</f>
        <v/>
      </c>
      <c r="AJ4384" s="3" t="str" cm="1">
        <f t="array" ref="AJ4384">IFERROR(INDEX(IF($AG4384&lt;=$AN4384,레드마인_배치!E:E,레드마인_서비스!E:E),콜트리분석!$AI4384),"")</f>
        <v/>
      </c>
      <c r="AK4384" s="3" t="str" cm="1">
        <f t="array" ref="AK4384">IFERROR(INDEX(IF($AG4384&lt;=$AN4384,레드마인_배치!H:H,레드마인_서비스!H:H),콜트리분석!$AI4384),"")</f>
        <v/>
      </c>
      <c r="AL4384" s="3" t="str" cm="1">
        <f t="array" ref="AL4384">IFERROR(INDEX(IF($AG4384&lt;=$AN4384,레드마인_배치!I:I,레드마인_서비스!I:I),콜트리분석!$AI4384),"")</f>
        <v/>
      </c>
      <c r="AM4384" s="3" t="str" cm="1">
        <f t="array" ref="AM4384">IFERROR(INDEX(IF($AG4384&lt;=$AN4384,레드마인_배치!J:J,레드마인_서비스!J:J),콜트리분석!$AI4384),"")</f>
        <v/>
      </c>
      <c r="AN4384" s="3">
        <v>3</v>
      </c>
      <c r="AO4384" s="15" t="str">
        <f ca="1">IFERROR(INDEX(레드마인_배치!E:E,MATCH(OFFSET(A4384,,AN4384),레드마인_배치!G:G,0)),"")</f>
        <v>미대상</v>
      </c>
      <c r="AP4384" t="s">
        <v>3330</v>
      </c>
    </row>
    <row r="4385" spans="1:42" hidden="1">
      <c r="A4385" s="3" t="s">
        <v>955</v>
      </c>
      <c r="B4385" s="3" t="s">
        <v>3207</v>
      </c>
      <c r="C4385" s="3" t="s">
        <v>3209</v>
      </c>
      <c r="D4385" s="3" t="s">
        <v>677</v>
      </c>
      <c r="E4385" s="3" t="s">
        <v>3041</v>
      </c>
      <c r="F4385" s="3" t="s">
        <v>3042</v>
      </c>
      <c r="G4385" s="3" t="s">
        <v>3042</v>
      </c>
      <c r="H4385" s="3" t="s">
        <v>3042</v>
      </c>
      <c r="I4385" s="3" t="s">
        <v>3042</v>
      </c>
      <c r="J4385" s="3" t="s">
        <v>3042</v>
      </c>
      <c r="K4385" s="3" t="s">
        <v>3042</v>
      </c>
      <c r="L4385" s="3" t="s">
        <v>3042</v>
      </c>
      <c r="M4385" s="3" t="s">
        <v>3042</v>
      </c>
      <c r="N4385" s="3" t="s">
        <v>3042</v>
      </c>
      <c r="O4385" s="3" t="s">
        <v>3042</v>
      </c>
      <c r="P4385" s="3" t="s">
        <v>3042</v>
      </c>
      <c r="Q4385" s="3" t="s">
        <v>3042</v>
      </c>
      <c r="R4385" s="3" t="s">
        <v>3042</v>
      </c>
      <c r="S4385" s="3" t="s">
        <v>3042</v>
      </c>
      <c r="T4385" s="3" t="s">
        <v>3042</v>
      </c>
      <c r="U4385" s="3" t="s">
        <v>812</v>
      </c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>
        <f t="shared" si="71"/>
        <v>20</v>
      </c>
      <c r="AH4385" s="3" t="s">
        <v>812</v>
      </c>
      <c r="AI4385" s="3" t="str">
        <f>IFERROR(IF($AG4385&lt;=$AN4385,MATCH($AH4385,레드마인_배치!G:G,0),MATCH($AH4385,레드마인_서비스!G:G,0)),"")</f>
        <v/>
      </c>
      <c r="AJ4385" s="3" t="str" cm="1">
        <f t="array" ref="AJ4385">IFERROR(INDEX(IF($AG4385&lt;=$AN4385,레드마인_배치!E:E,레드마인_서비스!E:E),콜트리분석!$AI4385),"")</f>
        <v/>
      </c>
      <c r="AK4385" s="3" t="str" cm="1">
        <f t="array" ref="AK4385">IFERROR(INDEX(IF($AG4385&lt;=$AN4385,레드마인_배치!H:H,레드마인_서비스!H:H),콜트리분석!$AI4385),"")</f>
        <v/>
      </c>
      <c r="AL4385" s="3" t="str" cm="1">
        <f t="array" ref="AL4385">IFERROR(INDEX(IF($AG4385&lt;=$AN4385,레드마인_배치!I:I,레드마인_서비스!I:I),콜트리분석!$AI4385),"")</f>
        <v/>
      </c>
      <c r="AM4385" s="3" t="str" cm="1">
        <f t="array" ref="AM4385">IFERROR(INDEX(IF($AG4385&lt;=$AN4385,레드마인_배치!J:J,레드마인_서비스!J:J),콜트리분석!$AI4385),"")</f>
        <v/>
      </c>
      <c r="AN4385" s="3">
        <v>3</v>
      </c>
      <c r="AO4385" s="15" t="str">
        <f ca="1">IFERROR(INDEX(레드마인_배치!E:E,MATCH(OFFSET(A4385,,AN4385),레드마인_배치!G:G,0)),"")</f>
        <v>미대상</v>
      </c>
      <c r="AP4385" t="s">
        <v>3330</v>
      </c>
    </row>
    <row r="4386" spans="1:42" hidden="1">
      <c r="A4386" s="3" t="s">
        <v>955</v>
      </c>
      <c r="B4386" s="3" t="s">
        <v>3207</v>
      </c>
      <c r="C4386" s="3" t="s">
        <v>3209</v>
      </c>
      <c r="D4386" s="3" t="s">
        <v>677</v>
      </c>
      <c r="E4386" s="3" t="s">
        <v>3041</v>
      </c>
      <c r="F4386" s="3" t="s">
        <v>3042</v>
      </c>
      <c r="G4386" s="3" t="s">
        <v>3042</v>
      </c>
      <c r="H4386" s="3" t="s">
        <v>3042</v>
      </c>
      <c r="I4386" s="3" t="s">
        <v>3042</v>
      </c>
      <c r="J4386" s="3" t="s">
        <v>3042</v>
      </c>
      <c r="K4386" s="3" t="s">
        <v>3042</v>
      </c>
      <c r="L4386" s="3" t="s">
        <v>3042</v>
      </c>
      <c r="M4386" s="3" t="s">
        <v>3042</v>
      </c>
      <c r="N4386" s="3" t="s">
        <v>3042</v>
      </c>
      <c r="O4386" s="3" t="s">
        <v>3042</v>
      </c>
      <c r="P4386" s="3" t="s">
        <v>3042</v>
      </c>
      <c r="Q4386" s="3" t="s">
        <v>3042</v>
      </c>
      <c r="R4386" s="3" t="s">
        <v>3042</v>
      </c>
      <c r="S4386" s="3" t="s">
        <v>3042</v>
      </c>
      <c r="T4386" s="3" t="s">
        <v>3042</v>
      </c>
      <c r="U4386" s="3" t="s">
        <v>811</v>
      </c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>
        <f t="shared" si="71"/>
        <v>20</v>
      </c>
      <c r="AH4386" s="3" t="s">
        <v>811</v>
      </c>
      <c r="AI4386" s="3" t="str">
        <f>IFERROR(IF($AG4386&lt;=$AN4386,MATCH($AH4386,레드마인_배치!G:G,0),MATCH($AH4386,레드마인_서비스!G:G,0)),"")</f>
        <v/>
      </c>
      <c r="AJ4386" s="3" t="str" cm="1">
        <f t="array" ref="AJ4386">IFERROR(INDEX(IF($AG4386&lt;=$AN4386,레드마인_배치!E:E,레드마인_서비스!E:E),콜트리분석!$AI4386),"")</f>
        <v/>
      </c>
      <c r="AK4386" s="3" t="str" cm="1">
        <f t="array" ref="AK4386">IFERROR(INDEX(IF($AG4386&lt;=$AN4386,레드마인_배치!H:H,레드마인_서비스!H:H),콜트리분석!$AI4386),"")</f>
        <v/>
      </c>
      <c r="AL4386" s="3" t="str" cm="1">
        <f t="array" ref="AL4386">IFERROR(INDEX(IF($AG4386&lt;=$AN4386,레드마인_배치!I:I,레드마인_서비스!I:I),콜트리분석!$AI4386),"")</f>
        <v/>
      </c>
      <c r="AM4386" s="3" t="str" cm="1">
        <f t="array" ref="AM4386">IFERROR(INDEX(IF($AG4386&lt;=$AN4386,레드마인_배치!J:J,레드마인_서비스!J:J),콜트리분석!$AI4386),"")</f>
        <v/>
      </c>
      <c r="AN4386" s="3">
        <v>3</v>
      </c>
      <c r="AO4386" s="15" t="str">
        <f ca="1">IFERROR(INDEX(레드마인_배치!E:E,MATCH(OFFSET(A4386,,AN4386),레드마인_배치!G:G,0)),"")</f>
        <v>미대상</v>
      </c>
      <c r="AP4386" t="s">
        <v>3330</v>
      </c>
    </row>
    <row r="4387" spans="1:42" hidden="1">
      <c r="A4387" s="3" t="s">
        <v>955</v>
      </c>
      <c r="B4387" s="3" t="s">
        <v>3207</v>
      </c>
      <c r="C4387" s="3" t="s">
        <v>3209</v>
      </c>
      <c r="D4387" s="3" t="s">
        <v>677</v>
      </c>
      <c r="E4387" s="3" t="s">
        <v>3041</v>
      </c>
      <c r="F4387" s="3" t="s">
        <v>3042</v>
      </c>
      <c r="G4387" s="3" t="s">
        <v>3042</v>
      </c>
      <c r="H4387" s="3" t="s">
        <v>3042</v>
      </c>
      <c r="I4387" s="3" t="s">
        <v>3042</v>
      </c>
      <c r="J4387" s="3" t="s">
        <v>3042</v>
      </c>
      <c r="K4387" s="3" t="s">
        <v>3042</v>
      </c>
      <c r="L4387" s="3" t="s">
        <v>3042</v>
      </c>
      <c r="M4387" s="3" t="s">
        <v>3042</v>
      </c>
      <c r="N4387" s="3" t="s">
        <v>3042</v>
      </c>
      <c r="O4387" s="3" t="s">
        <v>3042</v>
      </c>
      <c r="P4387" s="3" t="s">
        <v>3042</v>
      </c>
      <c r="Q4387" s="3" t="s">
        <v>3042</v>
      </c>
      <c r="R4387" s="3" t="s">
        <v>3042</v>
      </c>
      <c r="S4387" s="3" t="s">
        <v>3042</v>
      </c>
      <c r="T4387" s="3" t="s">
        <v>650</v>
      </c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>
        <f t="shared" si="71"/>
        <v>19</v>
      </c>
      <c r="AH4387" s="3" t="s">
        <v>650</v>
      </c>
      <c r="AI4387" s="3" t="str">
        <f>IFERROR(IF($AG4387&lt;=$AN4387,MATCH($AH4387,레드마인_배치!G:G,0),MATCH($AH4387,레드마인_서비스!G:G,0)),"")</f>
        <v/>
      </c>
      <c r="AJ4387" s="3" t="str" cm="1">
        <f t="array" ref="AJ4387">IFERROR(INDEX(IF($AG4387&lt;=$AN4387,레드마인_배치!E:E,레드마인_서비스!E:E),콜트리분석!$AI4387),"")</f>
        <v/>
      </c>
      <c r="AK4387" s="3" t="str" cm="1">
        <f t="array" ref="AK4387">IFERROR(INDEX(IF($AG4387&lt;=$AN4387,레드마인_배치!H:H,레드마인_서비스!H:H),콜트리분석!$AI4387),"")</f>
        <v/>
      </c>
      <c r="AL4387" s="3" t="str" cm="1">
        <f t="array" ref="AL4387">IFERROR(INDEX(IF($AG4387&lt;=$AN4387,레드마인_배치!I:I,레드마인_서비스!I:I),콜트리분석!$AI4387),"")</f>
        <v/>
      </c>
      <c r="AM4387" s="3" t="str" cm="1">
        <f t="array" ref="AM4387">IFERROR(INDEX(IF($AG4387&lt;=$AN4387,레드마인_배치!J:J,레드마인_서비스!J:J),콜트리분석!$AI4387),"")</f>
        <v/>
      </c>
      <c r="AN4387" s="3">
        <v>3</v>
      </c>
      <c r="AO4387" s="15" t="str">
        <f ca="1">IFERROR(INDEX(레드마인_배치!E:E,MATCH(OFFSET(A4387,,AN4387),레드마인_배치!G:G,0)),"")</f>
        <v>미대상</v>
      </c>
      <c r="AP4387" t="s">
        <v>3330</v>
      </c>
    </row>
    <row r="4388" spans="1:42" hidden="1">
      <c r="A4388" s="3" t="s">
        <v>955</v>
      </c>
      <c r="B4388" s="3" t="s">
        <v>3207</v>
      </c>
      <c r="C4388" s="3" t="s">
        <v>3209</v>
      </c>
      <c r="D4388" s="3" t="s">
        <v>677</v>
      </c>
      <c r="E4388" s="3" t="s">
        <v>3041</v>
      </c>
      <c r="F4388" s="3" t="s">
        <v>3042</v>
      </c>
      <c r="G4388" s="3" t="s">
        <v>3042</v>
      </c>
      <c r="H4388" s="3" t="s">
        <v>3042</v>
      </c>
      <c r="I4388" s="3" t="s">
        <v>3042</v>
      </c>
      <c r="J4388" s="3" t="s">
        <v>3042</v>
      </c>
      <c r="K4388" s="3" t="s">
        <v>3042</v>
      </c>
      <c r="L4388" s="3" t="s">
        <v>3042</v>
      </c>
      <c r="M4388" s="3" t="s">
        <v>3042</v>
      </c>
      <c r="N4388" s="3" t="s">
        <v>3042</v>
      </c>
      <c r="O4388" s="3" t="s">
        <v>3042</v>
      </c>
      <c r="P4388" s="3" t="s">
        <v>3042</v>
      </c>
      <c r="Q4388" s="3" t="s">
        <v>3042</v>
      </c>
      <c r="R4388" s="3" t="s">
        <v>3042</v>
      </c>
      <c r="S4388" s="3" t="s">
        <v>3042</v>
      </c>
      <c r="T4388" s="3" t="s">
        <v>812</v>
      </c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>
        <f t="shared" si="71"/>
        <v>19</v>
      </c>
      <c r="AH4388" s="3" t="s">
        <v>812</v>
      </c>
      <c r="AI4388" s="3" t="str">
        <f>IFERROR(IF($AG4388&lt;=$AN4388,MATCH($AH4388,레드마인_배치!G:G,0),MATCH($AH4388,레드마인_서비스!G:G,0)),"")</f>
        <v/>
      </c>
      <c r="AJ4388" s="3" t="str" cm="1">
        <f t="array" ref="AJ4388">IFERROR(INDEX(IF($AG4388&lt;=$AN4388,레드마인_배치!E:E,레드마인_서비스!E:E),콜트리분석!$AI4388),"")</f>
        <v/>
      </c>
      <c r="AK4388" s="3" t="str" cm="1">
        <f t="array" ref="AK4388">IFERROR(INDEX(IF($AG4388&lt;=$AN4388,레드마인_배치!H:H,레드마인_서비스!H:H),콜트리분석!$AI4388),"")</f>
        <v/>
      </c>
      <c r="AL4388" s="3" t="str" cm="1">
        <f t="array" ref="AL4388">IFERROR(INDEX(IF($AG4388&lt;=$AN4388,레드마인_배치!I:I,레드마인_서비스!I:I),콜트리분석!$AI4388),"")</f>
        <v/>
      </c>
      <c r="AM4388" s="3" t="str" cm="1">
        <f t="array" ref="AM4388">IFERROR(INDEX(IF($AG4388&lt;=$AN4388,레드마인_배치!J:J,레드마인_서비스!J:J),콜트리분석!$AI4388),"")</f>
        <v/>
      </c>
      <c r="AN4388" s="3">
        <v>3</v>
      </c>
      <c r="AO4388" s="15" t="str">
        <f ca="1">IFERROR(INDEX(레드마인_배치!E:E,MATCH(OFFSET(A4388,,AN4388),레드마인_배치!G:G,0)),"")</f>
        <v>미대상</v>
      </c>
      <c r="AP4388" t="s">
        <v>3330</v>
      </c>
    </row>
    <row r="4389" spans="1:42" hidden="1">
      <c r="A4389" s="3" t="s">
        <v>955</v>
      </c>
      <c r="B4389" s="3" t="s">
        <v>3207</v>
      </c>
      <c r="C4389" s="3" t="s">
        <v>3209</v>
      </c>
      <c r="D4389" s="3" t="s">
        <v>677</v>
      </c>
      <c r="E4389" s="3" t="s">
        <v>3041</v>
      </c>
      <c r="F4389" s="3" t="s">
        <v>3042</v>
      </c>
      <c r="G4389" s="3" t="s">
        <v>3042</v>
      </c>
      <c r="H4389" s="3" t="s">
        <v>3042</v>
      </c>
      <c r="I4389" s="3" t="s">
        <v>3042</v>
      </c>
      <c r="J4389" s="3" t="s">
        <v>3042</v>
      </c>
      <c r="K4389" s="3" t="s">
        <v>3042</v>
      </c>
      <c r="L4389" s="3" t="s">
        <v>3042</v>
      </c>
      <c r="M4389" s="3" t="s">
        <v>3042</v>
      </c>
      <c r="N4389" s="3" t="s">
        <v>3042</v>
      </c>
      <c r="O4389" s="3" t="s">
        <v>3042</v>
      </c>
      <c r="P4389" s="3" t="s">
        <v>3042</v>
      </c>
      <c r="Q4389" s="3" t="s">
        <v>3042</v>
      </c>
      <c r="R4389" s="3" t="s">
        <v>3042</v>
      </c>
      <c r="S4389" s="3" t="s">
        <v>3042</v>
      </c>
      <c r="T4389" s="3" t="s">
        <v>811</v>
      </c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>
        <f t="shared" si="71"/>
        <v>19</v>
      </c>
      <c r="AH4389" s="3" t="s">
        <v>811</v>
      </c>
      <c r="AI4389" s="3" t="str">
        <f>IFERROR(IF($AG4389&lt;=$AN4389,MATCH($AH4389,레드마인_배치!G:G,0),MATCH($AH4389,레드마인_서비스!G:G,0)),"")</f>
        <v/>
      </c>
      <c r="AJ4389" s="3" t="str" cm="1">
        <f t="array" ref="AJ4389">IFERROR(INDEX(IF($AG4389&lt;=$AN4389,레드마인_배치!E:E,레드마인_서비스!E:E),콜트리분석!$AI4389),"")</f>
        <v/>
      </c>
      <c r="AK4389" s="3" t="str" cm="1">
        <f t="array" ref="AK4389">IFERROR(INDEX(IF($AG4389&lt;=$AN4389,레드마인_배치!H:H,레드마인_서비스!H:H),콜트리분석!$AI4389),"")</f>
        <v/>
      </c>
      <c r="AL4389" s="3" t="str" cm="1">
        <f t="array" ref="AL4389">IFERROR(INDEX(IF($AG4389&lt;=$AN4389,레드마인_배치!I:I,레드마인_서비스!I:I),콜트리분석!$AI4389),"")</f>
        <v/>
      </c>
      <c r="AM4389" s="3" t="str" cm="1">
        <f t="array" ref="AM4389">IFERROR(INDEX(IF($AG4389&lt;=$AN4389,레드마인_배치!J:J,레드마인_서비스!J:J),콜트리분석!$AI4389),"")</f>
        <v/>
      </c>
      <c r="AN4389" s="3">
        <v>3</v>
      </c>
      <c r="AO4389" s="15" t="str">
        <f ca="1">IFERROR(INDEX(레드마인_배치!E:E,MATCH(OFFSET(A4389,,AN4389),레드마인_배치!G:G,0)),"")</f>
        <v>미대상</v>
      </c>
      <c r="AP4389" t="s">
        <v>3330</v>
      </c>
    </row>
    <row r="4390" spans="1:42" hidden="1">
      <c r="A4390" s="3" t="s">
        <v>955</v>
      </c>
      <c r="B4390" s="3" t="s">
        <v>3207</v>
      </c>
      <c r="C4390" s="3" t="s">
        <v>3209</v>
      </c>
      <c r="D4390" s="3" t="s">
        <v>677</v>
      </c>
      <c r="E4390" s="3" t="s">
        <v>3041</v>
      </c>
      <c r="F4390" s="3" t="s">
        <v>3042</v>
      </c>
      <c r="G4390" s="3" t="s">
        <v>3042</v>
      </c>
      <c r="H4390" s="3" t="s">
        <v>3042</v>
      </c>
      <c r="I4390" s="3" t="s">
        <v>3042</v>
      </c>
      <c r="J4390" s="3" t="s">
        <v>3042</v>
      </c>
      <c r="K4390" s="3" t="s">
        <v>3042</v>
      </c>
      <c r="L4390" s="3" t="s">
        <v>3042</v>
      </c>
      <c r="M4390" s="3" t="s">
        <v>3042</v>
      </c>
      <c r="N4390" s="3" t="s">
        <v>3042</v>
      </c>
      <c r="O4390" s="3" t="s">
        <v>3042</v>
      </c>
      <c r="P4390" s="3" t="s">
        <v>3042</v>
      </c>
      <c r="Q4390" s="3" t="s">
        <v>3042</v>
      </c>
      <c r="R4390" s="3" t="s">
        <v>3042</v>
      </c>
      <c r="S4390" s="3" t="s">
        <v>650</v>
      </c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>
        <f t="shared" si="71"/>
        <v>18</v>
      </c>
      <c r="AH4390" s="3" t="s">
        <v>650</v>
      </c>
      <c r="AI4390" s="3" t="str">
        <f>IFERROR(IF($AG4390&lt;=$AN4390,MATCH($AH4390,레드마인_배치!G:G,0),MATCH($AH4390,레드마인_서비스!G:G,0)),"")</f>
        <v/>
      </c>
      <c r="AJ4390" s="3" t="str" cm="1">
        <f t="array" ref="AJ4390">IFERROR(INDEX(IF($AG4390&lt;=$AN4390,레드마인_배치!E:E,레드마인_서비스!E:E),콜트리분석!$AI4390),"")</f>
        <v/>
      </c>
      <c r="AK4390" s="3" t="str" cm="1">
        <f t="array" ref="AK4390">IFERROR(INDEX(IF($AG4390&lt;=$AN4390,레드마인_배치!H:H,레드마인_서비스!H:H),콜트리분석!$AI4390),"")</f>
        <v/>
      </c>
      <c r="AL4390" s="3" t="str" cm="1">
        <f t="array" ref="AL4390">IFERROR(INDEX(IF($AG4390&lt;=$AN4390,레드마인_배치!I:I,레드마인_서비스!I:I),콜트리분석!$AI4390),"")</f>
        <v/>
      </c>
      <c r="AM4390" s="3" t="str" cm="1">
        <f t="array" ref="AM4390">IFERROR(INDEX(IF($AG4390&lt;=$AN4390,레드마인_배치!J:J,레드마인_서비스!J:J),콜트리분석!$AI4390),"")</f>
        <v/>
      </c>
      <c r="AN4390" s="3">
        <v>3</v>
      </c>
      <c r="AO4390" s="15" t="str">
        <f ca="1">IFERROR(INDEX(레드마인_배치!E:E,MATCH(OFFSET(A4390,,AN4390),레드마인_배치!G:G,0)),"")</f>
        <v>미대상</v>
      </c>
      <c r="AP4390" t="s">
        <v>3330</v>
      </c>
    </row>
    <row r="4391" spans="1:42" hidden="1">
      <c r="A4391" s="3" t="s">
        <v>955</v>
      </c>
      <c r="B4391" s="3" t="s">
        <v>3207</v>
      </c>
      <c r="C4391" s="3" t="s">
        <v>3209</v>
      </c>
      <c r="D4391" s="3" t="s">
        <v>677</v>
      </c>
      <c r="E4391" s="3" t="s">
        <v>3041</v>
      </c>
      <c r="F4391" s="3" t="s">
        <v>3042</v>
      </c>
      <c r="G4391" s="3" t="s">
        <v>3042</v>
      </c>
      <c r="H4391" s="3" t="s">
        <v>3042</v>
      </c>
      <c r="I4391" s="3" t="s">
        <v>3042</v>
      </c>
      <c r="J4391" s="3" t="s">
        <v>3042</v>
      </c>
      <c r="K4391" s="3" t="s">
        <v>3042</v>
      </c>
      <c r="L4391" s="3" t="s">
        <v>3042</v>
      </c>
      <c r="M4391" s="3" t="s">
        <v>3042</v>
      </c>
      <c r="N4391" s="3" t="s">
        <v>3042</v>
      </c>
      <c r="O4391" s="3" t="s">
        <v>3042</v>
      </c>
      <c r="P4391" s="3" t="s">
        <v>3042</v>
      </c>
      <c r="Q4391" s="3" t="s">
        <v>3042</v>
      </c>
      <c r="R4391" s="3" t="s">
        <v>3042</v>
      </c>
      <c r="S4391" s="3" t="s">
        <v>812</v>
      </c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>
        <f t="shared" si="71"/>
        <v>18</v>
      </c>
      <c r="AH4391" s="3" t="s">
        <v>812</v>
      </c>
      <c r="AI4391" s="3" t="str">
        <f>IFERROR(IF($AG4391&lt;=$AN4391,MATCH($AH4391,레드마인_배치!G:G,0),MATCH($AH4391,레드마인_서비스!G:G,0)),"")</f>
        <v/>
      </c>
      <c r="AJ4391" s="3" t="str" cm="1">
        <f t="array" ref="AJ4391">IFERROR(INDEX(IF($AG4391&lt;=$AN4391,레드마인_배치!E:E,레드마인_서비스!E:E),콜트리분석!$AI4391),"")</f>
        <v/>
      </c>
      <c r="AK4391" s="3" t="str" cm="1">
        <f t="array" ref="AK4391">IFERROR(INDEX(IF($AG4391&lt;=$AN4391,레드마인_배치!H:H,레드마인_서비스!H:H),콜트리분석!$AI4391),"")</f>
        <v/>
      </c>
      <c r="AL4391" s="3" t="str" cm="1">
        <f t="array" ref="AL4391">IFERROR(INDEX(IF($AG4391&lt;=$AN4391,레드마인_배치!I:I,레드마인_서비스!I:I),콜트리분석!$AI4391),"")</f>
        <v/>
      </c>
      <c r="AM4391" s="3" t="str" cm="1">
        <f t="array" ref="AM4391">IFERROR(INDEX(IF($AG4391&lt;=$AN4391,레드마인_배치!J:J,레드마인_서비스!J:J),콜트리분석!$AI4391),"")</f>
        <v/>
      </c>
      <c r="AN4391" s="3">
        <v>3</v>
      </c>
      <c r="AO4391" s="15" t="str">
        <f ca="1">IFERROR(INDEX(레드마인_배치!E:E,MATCH(OFFSET(A4391,,AN4391),레드마인_배치!G:G,0)),"")</f>
        <v>미대상</v>
      </c>
      <c r="AP4391" t="s">
        <v>3330</v>
      </c>
    </row>
    <row r="4392" spans="1:42" hidden="1">
      <c r="A4392" s="3" t="s">
        <v>955</v>
      </c>
      <c r="B4392" s="3" t="s">
        <v>3207</v>
      </c>
      <c r="C4392" s="3" t="s">
        <v>3209</v>
      </c>
      <c r="D4392" s="3" t="s">
        <v>677</v>
      </c>
      <c r="E4392" s="3" t="s">
        <v>3041</v>
      </c>
      <c r="F4392" s="3" t="s">
        <v>3042</v>
      </c>
      <c r="G4392" s="3" t="s">
        <v>3042</v>
      </c>
      <c r="H4392" s="3" t="s">
        <v>3042</v>
      </c>
      <c r="I4392" s="3" t="s">
        <v>3042</v>
      </c>
      <c r="J4392" s="3" t="s">
        <v>3042</v>
      </c>
      <c r="K4392" s="3" t="s">
        <v>3042</v>
      </c>
      <c r="L4392" s="3" t="s">
        <v>3042</v>
      </c>
      <c r="M4392" s="3" t="s">
        <v>3042</v>
      </c>
      <c r="N4392" s="3" t="s">
        <v>3042</v>
      </c>
      <c r="O4392" s="3" t="s">
        <v>3042</v>
      </c>
      <c r="P4392" s="3" t="s">
        <v>3042</v>
      </c>
      <c r="Q4392" s="3" t="s">
        <v>3042</v>
      </c>
      <c r="R4392" s="3" t="s">
        <v>3042</v>
      </c>
      <c r="S4392" s="3" t="s">
        <v>811</v>
      </c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>
        <f t="shared" si="71"/>
        <v>18</v>
      </c>
      <c r="AH4392" s="3" t="s">
        <v>811</v>
      </c>
      <c r="AI4392" s="3" t="str">
        <f>IFERROR(IF($AG4392&lt;=$AN4392,MATCH($AH4392,레드마인_배치!G:G,0),MATCH($AH4392,레드마인_서비스!G:G,0)),"")</f>
        <v/>
      </c>
      <c r="AJ4392" s="3" t="str" cm="1">
        <f t="array" ref="AJ4392">IFERROR(INDEX(IF($AG4392&lt;=$AN4392,레드마인_배치!E:E,레드마인_서비스!E:E),콜트리분석!$AI4392),"")</f>
        <v/>
      </c>
      <c r="AK4392" s="3" t="str" cm="1">
        <f t="array" ref="AK4392">IFERROR(INDEX(IF($AG4392&lt;=$AN4392,레드마인_배치!H:H,레드마인_서비스!H:H),콜트리분석!$AI4392),"")</f>
        <v/>
      </c>
      <c r="AL4392" s="3" t="str" cm="1">
        <f t="array" ref="AL4392">IFERROR(INDEX(IF($AG4392&lt;=$AN4392,레드마인_배치!I:I,레드마인_서비스!I:I),콜트리분석!$AI4392),"")</f>
        <v/>
      </c>
      <c r="AM4392" s="3" t="str" cm="1">
        <f t="array" ref="AM4392">IFERROR(INDEX(IF($AG4392&lt;=$AN4392,레드마인_배치!J:J,레드마인_서비스!J:J),콜트리분석!$AI4392),"")</f>
        <v/>
      </c>
      <c r="AN4392" s="3">
        <v>3</v>
      </c>
      <c r="AO4392" s="15" t="str">
        <f ca="1">IFERROR(INDEX(레드마인_배치!E:E,MATCH(OFFSET(A4392,,AN4392),레드마인_배치!G:G,0)),"")</f>
        <v>미대상</v>
      </c>
      <c r="AP4392" t="s">
        <v>3330</v>
      </c>
    </row>
    <row r="4393" spans="1:42" hidden="1">
      <c r="A4393" s="3" t="s">
        <v>955</v>
      </c>
      <c r="B4393" s="3" t="s">
        <v>3207</v>
      </c>
      <c r="C4393" s="3" t="s">
        <v>3209</v>
      </c>
      <c r="D4393" s="3" t="s">
        <v>677</v>
      </c>
      <c r="E4393" s="3" t="s">
        <v>3041</v>
      </c>
      <c r="F4393" s="3" t="s">
        <v>3042</v>
      </c>
      <c r="G4393" s="3" t="s">
        <v>3042</v>
      </c>
      <c r="H4393" s="3" t="s">
        <v>3042</v>
      </c>
      <c r="I4393" s="3" t="s">
        <v>3042</v>
      </c>
      <c r="J4393" s="3" t="s">
        <v>3042</v>
      </c>
      <c r="K4393" s="3" t="s">
        <v>3042</v>
      </c>
      <c r="L4393" s="3" t="s">
        <v>3042</v>
      </c>
      <c r="M4393" s="3" t="s">
        <v>3042</v>
      </c>
      <c r="N4393" s="3" t="s">
        <v>3042</v>
      </c>
      <c r="O4393" s="3" t="s">
        <v>3042</v>
      </c>
      <c r="P4393" s="3" t="s">
        <v>3042</v>
      </c>
      <c r="Q4393" s="3" t="s">
        <v>3042</v>
      </c>
      <c r="R4393" s="3" t="s">
        <v>650</v>
      </c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>
        <f t="shared" si="71"/>
        <v>17</v>
      </c>
      <c r="AH4393" s="3" t="s">
        <v>650</v>
      </c>
      <c r="AI4393" s="3" t="str">
        <f>IFERROR(IF($AG4393&lt;=$AN4393,MATCH($AH4393,레드마인_배치!G:G,0),MATCH($AH4393,레드마인_서비스!G:G,0)),"")</f>
        <v/>
      </c>
      <c r="AJ4393" s="3" t="str" cm="1">
        <f t="array" ref="AJ4393">IFERROR(INDEX(IF($AG4393&lt;=$AN4393,레드마인_배치!E:E,레드마인_서비스!E:E),콜트리분석!$AI4393),"")</f>
        <v/>
      </c>
      <c r="AK4393" s="3" t="str" cm="1">
        <f t="array" ref="AK4393">IFERROR(INDEX(IF($AG4393&lt;=$AN4393,레드마인_배치!H:H,레드마인_서비스!H:H),콜트리분석!$AI4393),"")</f>
        <v/>
      </c>
      <c r="AL4393" s="3" t="str" cm="1">
        <f t="array" ref="AL4393">IFERROR(INDEX(IF($AG4393&lt;=$AN4393,레드마인_배치!I:I,레드마인_서비스!I:I),콜트리분석!$AI4393),"")</f>
        <v/>
      </c>
      <c r="AM4393" s="3" t="str" cm="1">
        <f t="array" ref="AM4393">IFERROR(INDEX(IF($AG4393&lt;=$AN4393,레드마인_배치!J:J,레드마인_서비스!J:J),콜트리분석!$AI4393),"")</f>
        <v/>
      </c>
      <c r="AN4393" s="3">
        <v>3</v>
      </c>
      <c r="AO4393" s="15" t="str">
        <f ca="1">IFERROR(INDEX(레드마인_배치!E:E,MATCH(OFFSET(A4393,,AN4393),레드마인_배치!G:G,0)),"")</f>
        <v>미대상</v>
      </c>
      <c r="AP4393" t="s">
        <v>3330</v>
      </c>
    </row>
    <row r="4394" spans="1:42" hidden="1">
      <c r="A4394" s="3" t="s">
        <v>955</v>
      </c>
      <c r="B4394" s="3" t="s">
        <v>3207</v>
      </c>
      <c r="C4394" s="3" t="s">
        <v>3209</v>
      </c>
      <c r="D4394" s="3" t="s">
        <v>677</v>
      </c>
      <c r="E4394" s="3" t="s">
        <v>3041</v>
      </c>
      <c r="F4394" s="3" t="s">
        <v>3042</v>
      </c>
      <c r="G4394" s="3" t="s">
        <v>3042</v>
      </c>
      <c r="H4394" s="3" t="s">
        <v>3042</v>
      </c>
      <c r="I4394" s="3" t="s">
        <v>3042</v>
      </c>
      <c r="J4394" s="3" t="s">
        <v>3042</v>
      </c>
      <c r="K4394" s="3" t="s">
        <v>3042</v>
      </c>
      <c r="L4394" s="3" t="s">
        <v>3042</v>
      </c>
      <c r="M4394" s="3" t="s">
        <v>3042</v>
      </c>
      <c r="N4394" s="3" t="s">
        <v>3042</v>
      </c>
      <c r="O4394" s="3" t="s">
        <v>3042</v>
      </c>
      <c r="P4394" s="3" t="s">
        <v>3042</v>
      </c>
      <c r="Q4394" s="3" t="s">
        <v>3042</v>
      </c>
      <c r="R4394" s="3" t="s">
        <v>812</v>
      </c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>
        <f t="shared" si="71"/>
        <v>17</v>
      </c>
      <c r="AH4394" s="3" t="s">
        <v>812</v>
      </c>
      <c r="AI4394" s="3" t="str">
        <f>IFERROR(IF($AG4394&lt;=$AN4394,MATCH($AH4394,레드마인_배치!G:G,0),MATCH($AH4394,레드마인_서비스!G:G,0)),"")</f>
        <v/>
      </c>
      <c r="AJ4394" s="3" t="str" cm="1">
        <f t="array" ref="AJ4394">IFERROR(INDEX(IF($AG4394&lt;=$AN4394,레드마인_배치!E:E,레드마인_서비스!E:E),콜트리분석!$AI4394),"")</f>
        <v/>
      </c>
      <c r="AK4394" s="3" t="str" cm="1">
        <f t="array" ref="AK4394">IFERROR(INDEX(IF($AG4394&lt;=$AN4394,레드마인_배치!H:H,레드마인_서비스!H:H),콜트리분석!$AI4394),"")</f>
        <v/>
      </c>
      <c r="AL4394" s="3" t="str" cm="1">
        <f t="array" ref="AL4394">IFERROR(INDEX(IF($AG4394&lt;=$AN4394,레드마인_배치!I:I,레드마인_서비스!I:I),콜트리분석!$AI4394),"")</f>
        <v/>
      </c>
      <c r="AM4394" s="3" t="str" cm="1">
        <f t="array" ref="AM4394">IFERROR(INDEX(IF($AG4394&lt;=$AN4394,레드마인_배치!J:J,레드마인_서비스!J:J),콜트리분석!$AI4394),"")</f>
        <v/>
      </c>
      <c r="AN4394" s="3">
        <v>3</v>
      </c>
      <c r="AO4394" s="15" t="str">
        <f ca="1">IFERROR(INDEX(레드마인_배치!E:E,MATCH(OFFSET(A4394,,AN4394),레드마인_배치!G:G,0)),"")</f>
        <v>미대상</v>
      </c>
      <c r="AP4394" t="s">
        <v>3330</v>
      </c>
    </row>
    <row r="4395" spans="1:42" hidden="1">
      <c r="A4395" s="3" t="s">
        <v>955</v>
      </c>
      <c r="B4395" s="3" t="s">
        <v>3207</v>
      </c>
      <c r="C4395" s="3" t="s">
        <v>3209</v>
      </c>
      <c r="D4395" s="3" t="s">
        <v>677</v>
      </c>
      <c r="E4395" s="3" t="s">
        <v>3041</v>
      </c>
      <c r="F4395" s="3" t="s">
        <v>3042</v>
      </c>
      <c r="G4395" s="3" t="s">
        <v>3042</v>
      </c>
      <c r="H4395" s="3" t="s">
        <v>3042</v>
      </c>
      <c r="I4395" s="3" t="s">
        <v>3042</v>
      </c>
      <c r="J4395" s="3" t="s">
        <v>3042</v>
      </c>
      <c r="K4395" s="3" t="s">
        <v>3042</v>
      </c>
      <c r="L4395" s="3" t="s">
        <v>3042</v>
      </c>
      <c r="M4395" s="3" t="s">
        <v>3042</v>
      </c>
      <c r="N4395" s="3" t="s">
        <v>3042</v>
      </c>
      <c r="O4395" s="3" t="s">
        <v>3042</v>
      </c>
      <c r="P4395" s="3" t="s">
        <v>3042</v>
      </c>
      <c r="Q4395" s="3" t="s">
        <v>3042</v>
      </c>
      <c r="R4395" s="3" t="s">
        <v>811</v>
      </c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>
        <f t="shared" si="71"/>
        <v>17</v>
      </c>
      <c r="AH4395" s="3" t="s">
        <v>811</v>
      </c>
      <c r="AI4395" s="3" t="str">
        <f>IFERROR(IF($AG4395&lt;=$AN4395,MATCH($AH4395,레드마인_배치!G:G,0),MATCH($AH4395,레드마인_서비스!G:G,0)),"")</f>
        <v/>
      </c>
      <c r="AJ4395" s="3" t="str" cm="1">
        <f t="array" ref="AJ4395">IFERROR(INDEX(IF($AG4395&lt;=$AN4395,레드마인_배치!E:E,레드마인_서비스!E:E),콜트리분석!$AI4395),"")</f>
        <v/>
      </c>
      <c r="AK4395" s="3" t="str" cm="1">
        <f t="array" ref="AK4395">IFERROR(INDEX(IF($AG4395&lt;=$AN4395,레드마인_배치!H:H,레드마인_서비스!H:H),콜트리분석!$AI4395),"")</f>
        <v/>
      </c>
      <c r="AL4395" s="3" t="str" cm="1">
        <f t="array" ref="AL4395">IFERROR(INDEX(IF($AG4395&lt;=$AN4395,레드마인_배치!I:I,레드마인_서비스!I:I),콜트리분석!$AI4395),"")</f>
        <v/>
      </c>
      <c r="AM4395" s="3" t="str" cm="1">
        <f t="array" ref="AM4395">IFERROR(INDEX(IF($AG4395&lt;=$AN4395,레드마인_배치!J:J,레드마인_서비스!J:J),콜트리분석!$AI4395),"")</f>
        <v/>
      </c>
      <c r="AN4395" s="3">
        <v>3</v>
      </c>
      <c r="AO4395" s="15" t="str">
        <f ca="1">IFERROR(INDEX(레드마인_배치!E:E,MATCH(OFFSET(A4395,,AN4395),레드마인_배치!G:G,0)),"")</f>
        <v>미대상</v>
      </c>
      <c r="AP4395" t="s">
        <v>3330</v>
      </c>
    </row>
    <row r="4396" spans="1:42" hidden="1">
      <c r="A4396" s="3" t="s">
        <v>955</v>
      </c>
      <c r="B4396" s="3" t="s">
        <v>3207</v>
      </c>
      <c r="C4396" s="3" t="s">
        <v>3209</v>
      </c>
      <c r="D4396" s="3" t="s">
        <v>677</v>
      </c>
      <c r="E4396" s="3" t="s">
        <v>3041</v>
      </c>
      <c r="F4396" s="3" t="s">
        <v>3042</v>
      </c>
      <c r="G4396" s="3" t="s">
        <v>3042</v>
      </c>
      <c r="H4396" s="3" t="s">
        <v>3042</v>
      </c>
      <c r="I4396" s="3" t="s">
        <v>3042</v>
      </c>
      <c r="J4396" s="3" t="s">
        <v>3042</v>
      </c>
      <c r="K4396" s="3" t="s">
        <v>3042</v>
      </c>
      <c r="L4396" s="3" t="s">
        <v>3042</v>
      </c>
      <c r="M4396" s="3" t="s">
        <v>3042</v>
      </c>
      <c r="N4396" s="3" t="s">
        <v>3042</v>
      </c>
      <c r="O4396" s="3" t="s">
        <v>3042</v>
      </c>
      <c r="P4396" s="3" t="s">
        <v>3042</v>
      </c>
      <c r="Q4396" s="3" t="s">
        <v>650</v>
      </c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>
        <f t="shared" si="71"/>
        <v>16</v>
      </c>
      <c r="AH4396" s="3" t="s">
        <v>650</v>
      </c>
      <c r="AI4396" s="3" t="str">
        <f>IFERROR(IF($AG4396&lt;=$AN4396,MATCH($AH4396,레드마인_배치!G:G,0),MATCH($AH4396,레드마인_서비스!G:G,0)),"")</f>
        <v/>
      </c>
      <c r="AJ4396" s="3" t="str" cm="1">
        <f t="array" ref="AJ4396">IFERROR(INDEX(IF($AG4396&lt;=$AN4396,레드마인_배치!E:E,레드마인_서비스!E:E),콜트리분석!$AI4396),"")</f>
        <v/>
      </c>
      <c r="AK4396" s="3" t="str" cm="1">
        <f t="array" ref="AK4396">IFERROR(INDEX(IF($AG4396&lt;=$AN4396,레드마인_배치!H:H,레드마인_서비스!H:H),콜트리분석!$AI4396),"")</f>
        <v/>
      </c>
      <c r="AL4396" s="3" t="str" cm="1">
        <f t="array" ref="AL4396">IFERROR(INDEX(IF($AG4396&lt;=$AN4396,레드마인_배치!I:I,레드마인_서비스!I:I),콜트리분석!$AI4396),"")</f>
        <v/>
      </c>
      <c r="AM4396" s="3" t="str" cm="1">
        <f t="array" ref="AM4396">IFERROR(INDEX(IF($AG4396&lt;=$AN4396,레드마인_배치!J:J,레드마인_서비스!J:J),콜트리분석!$AI4396),"")</f>
        <v/>
      </c>
      <c r="AN4396" s="3">
        <v>3</v>
      </c>
      <c r="AO4396" s="15" t="str">
        <f ca="1">IFERROR(INDEX(레드마인_배치!E:E,MATCH(OFFSET(A4396,,AN4396),레드마인_배치!G:G,0)),"")</f>
        <v>미대상</v>
      </c>
      <c r="AP4396" t="s">
        <v>3330</v>
      </c>
    </row>
    <row r="4397" spans="1:42" hidden="1">
      <c r="A4397" s="3" t="s">
        <v>955</v>
      </c>
      <c r="B4397" s="3" t="s">
        <v>3207</v>
      </c>
      <c r="C4397" s="3" t="s">
        <v>3209</v>
      </c>
      <c r="D4397" s="3" t="s">
        <v>677</v>
      </c>
      <c r="E4397" s="3" t="s">
        <v>3041</v>
      </c>
      <c r="F4397" s="3" t="s">
        <v>3042</v>
      </c>
      <c r="G4397" s="3" t="s">
        <v>3042</v>
      </c>
      <c r="H4397" s="3" t="s">
        <v>3042</v>
      </c>
      <c r="I4397" s="3" t="s">
        <v>3042</v>
      </c>
      <c r="J4397" s="3" t="s">
        <v>3042</v>
      </c>
      <c r="K4397" s="3" t="s">
        <v>3042</v>
      </c>
      <c r="L4397" s="3" t="s">
        <v>3042</v>
      </c>
      <c r="M4397" s="3" t="s">
        <v>3042</v>
      </c>
      <c r="N4397" s="3" t="s">
        <v>3042</v>
      </c>
      <c r="O4397" s="3" t="s">
        <v>3042</v>
      </c>
      <c r="P4397" s="3" t="s">
        <v>3042</v>
      </c>
      <c r="Q4397" s="3" t="s">
        <v>812</v>
      </c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>
        <f t="shared" si="71"/>
        <v>16</v>
      </c>
      <c r="AH4397" s="3" t="s">
        <v>812</v>
      </c>
      <c r="AI4397" s="3" t="str">
        <f>IFERROR(IF($AG4397&lt;=$AN4397,MATCH($AH4397,레드마인_배치!G:G,0),MATCH($AH4397,레드마인_서비스!G:G,0)),"")</f>
        <v/>
      </c>
      <c r="AJ4397" s="3" t="str" cm="1">
        <f t="array" ref="AJ4397">IFERROR(INDEX(IF($AG4397&lt;=$AN4397,레드마인_배치!E:E,레드마인_서비스!E:E),콜트리분석!$AI4397),"")</f>
        <v/>
      </c>
      <c r="AK4397" s="3" t="str" cm="1">
        <f t="array" ref="AK4397">IFERROR(INDEX(IF($AG4397&lt;=$AN4397,레드마인_배치!H:H,레드마인_서비스!H:H),콜트리분석!$AI4397),"")</f>
        <v/>
      </c>
      <c r="AL4397" s="3" t="str" cm="1">
        <f t="array" ref="AL4397">IFERROR(INDEX(IF($AG4397&lt;=$AN4397,레드마인_배치!I:I,레드마인_서비스!I:I),콜트리분석!$AI4397),"")</f>
        <v/>
      </c>
      <c r="AM4397" s="3" t="str" cm="1">
        <f t="array" ref="AM4397">IFERROR(INDEX(IF($AG4397&lt;=$AN4397,레드마인_배치!J:J,레드마인_서비스!J:J),콜트리분석!$AI4397),"")</f>
        <v/>
      </c>
      <c r="AN4397" s="3">
        <v>3</v>
      </c>
      <c r="AO4397" s="15" t="str">
        <f ca="1">IFERROR(INDEX(레드마인_배치!E:E,MATCH(OFFSET(A4397,,AN4397),레드마인_배치!G:G,0)),"")</f>
        <v>미대상</v>
      </c>
      <c r="AP4397" t="s">
        <v>3330</v>
      </c>
    </row>
    <row r="4398" spans="1:42" hidden="1">
      <c r="A4398" s="3" t="s">
        <v>955</v>
      </c>
      <c r="B4398" s="3" t="s">
        <v>3207</v>
      </c>
      <c r="C4398" s="3" t="s">
        <v>3209</v>
      </c>
      <c r="D4398" s="3" t="s">
        <v>677</v>
      </c>
      <c r="E4398" s="3" t="s">
        <v>3041</v>
      </c>
      <c r="F4398" s="3" t="s">
        <v>3042</v>
      </c>
      <c r="G4398" s="3" t="s">
        <v>3042</v>
      </c>
      <c r="H4398" s="3" t="s">
        <v>3042</v>
      </c>
      <c r="I4398" s="3" t="s">
        <v>3042</v>
      </c>
      <c r="J4398" s="3" t="s">
        <v>3042</v>
      </c>
      <c r="K4398" s="3" t="s">
        <v>3042</v>
      </c>
      <c r="L4398" s="3" t="s">
        <v>3042</v>
      </c>
      <c r="M4398" s="3" t="s">
        <v>3042</v>
      </c>
      <c r="N4398" s="3" t="s">
        <v>3042</v>
      </c>
      <c r="O4398" s="3" t="s">
        <v>3042</v>
      </c>
      <c r="P4398" s="3" t="s">
        <v>3042</v>
      </c>
      <c r="Q4398" s="3" t="s">
        <v>811</v>
      </c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>
        <f t="shared" si="71"/>
        <v>16</v>
      </c>
      <c r="AH4398" s="3" t="s">
        <v>811</v>
      </c>
      <c r="AI4398" s="3" t="str">
        <f>IFERROR(IF($AG4398&lt;=$AN4398,MATCH($AH4398,레드마인_배치!G:G,0),MATCH($AH4398,레드마인_서비스!G:G,0)),"")</f>
        <v/>
      </c>
      <c r="AJ4398" s="3" t="str" cm="1">
        <f t="array" ref="AJ4398">IFERROR(INDEX(IF($AG4398&lt;=$AN4398,레드마인_배치!E:E,레드마인_서비스!E:E),콜트리분석!$AI4398),"")</f>
        <v/>
      </c>
      <c r="AK4398" s="3" t="str" cm="1">
        <f t="array" ref="AK4398">IFERROR(INDEX(IF($AG4398&lt;=$AN4398,레드마인_배치!H:H,레드마인_서비스!H:H),콜트리분석!$AI4398),"")</f>
        <v/>
      </c>
      <c r="AL4398" s="3" t="str" cm="1">
        <f t="array" ref="AL4398">IFERROR(INDEX(IF($AG4398&lt;=$AN4398,레드마인_배치!I:I,레드마인_서비스!I:I),콜트리분석!$AI4398),"")</f>
        <v/>
      </c>
      <c r="AM4398" s="3" t="str" cm="1">
        <f t="array" ref="AM4398">IFERROR(INDEX(IF($AG4398&lt;=$AN4398,레드마인_배치!J:J,레드마인_서비스!J:J),콜트리분석!$AI4398),"")</f>
        <v/>
      </c>
      <c r="AN4398" s="3">
        <v>3</v>
      </c>
      <c r="AO4398" s="15" t="str">
        <f ca="1">IFERROR(INDEX(레드마인_배치!E:E,MATCH(OFFSET(A4398,,AN4398),레드마인_배치!G:G,0)),"")</f>
        <v>미대상</v>
      </c>
      <c r="AP4398" t="s">
        <v>3330</v>
      </c>
    </row>
    <row r="4399" spans="1:42" hidden="1">
      <c r="A4399" s="3" t="s">
        <v>955</v>
      </c>
      <c r="B4399" s="3" t="s">
        <v>3207</v>
      </c>
      <c r="C4399" s="3" t="s">
        <v>3209</v>
      </c>
      <c r="D4399" s="3" t="s">
        <v>677</v>
      </c>
      <c r="E4399" s="3" t="s">
        <v>3041</v>
      </c>
      <c r="F4399" s="3" t="s">
        <v>3042</v>
      </c>
      <c r="G4399" s="3" t="s">
        <v>3042</v>
      </c>
      <c r="H4399" s="3" t="s">
        <v>3042</v>
      </c>
      <c r="I4399" s="3" t="s">
        <v>3042</v>
      </c>
      <c r="J4399" s="3" t="s">
        <v>3042</v>
      </c>
      <c r="K4399" s="3" t="s">
        <v>3042</v>
      </c>
      <c r="L4399" s="3" t="s">
        <v>3042</v>
      </c>
      <c r="M4399" s="3" t="s">
        <v>3042</v>
      </c>
      <c r="N4399" s="3" t="s">
        <v>3042</v>
      </c>
      <c r="O4399" s="3" t="s">
        <v>3042</v>
      </c>
      <c r="P4399" s="3" t="s">
        <v>650</v>
      </c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>
        <f t="shared" si="71"/>
        <v>15</v>
      </c>
      <c r="AH4399" s="3" t="s">
        <v>650</v>
      </c>
      <c r="AI4399" s="3" t="str">
        <f>IFERROR(IF($AG4399&lt;=$AN4399,MATCH($AH4399,레드마인_배치!G:G,0),MATCH($AH4399,레드마인_서비스!G:G,0)),"")</f>
        <v/>
      </c>
      <c r="AJ4399" s="3" t="str" cm="1">
        <f t="array" ref="AJ4399">IFERROR(INDEX(IF($AG4399&lt;=$AN4399,레드마인_배치!E:E,레드마인_서비스!E:E),콜트리분석!$AI4399),"")</f>
        <v/>
      </c>
      <c r="AK4399" s="3" t="str" cm="1">
        <f t="array" ref="AK4399">IFERROR(INDEX(IF($AG4399&lt;=$AN4399,레드마인_배치!H:H,레드마인_서비스!H:H),콜트리분석!$AI4399),"")</f>
        <v/>
      </c>
      <c r="AL4399" s="3" t="str" cm="1">
        <f t="array" ref="AL4399">IFERROR(INDEX(IF($AG4399&lt;=$AN4399,레드마인_배치!I:I,레드마인_서비스!I:I),콜트리분석!$AI4399),"")</f>
        <v/>
      </c>
      <c r="AM4399" s="3" t="str" cm="1">
        <f t="array" ref="AM4399">IFERROR(INDEX(IF($AG4399&lt;=$AN4399,레드마인_배치!J:J,레드마인_서비스!J:J),콜트리분석!$AI4399),"")</f>
        <v/>
      </c>
      <c r="AN4399" s="3">
        <v>3</v>
      </c>
      <c r="AO4399" s="15" t="str">
        <f ca="1">IFERROR(INDEX(레드마인_배치!E:E,MATCH(OFFSET(A4399,,AN4399),레드마인_배치!G:G,0)),"")</f>
        <v>미대상</v>
      </c>
      <c r="AP4399" t="s">
        <v>3330</v>
      </c>
    </row>
    <row r="4400" spans="1:42" hidden="1">
      <c r="A4400" s="3" t="s">
        <v>955</v>
      </c>
      <c r="B4400" s="3" t="s">
        <v>3207</v>
      </c>
      <c r="C4400" s="3" t="s">
        <v>3209</v>
      </c>
      <c r="D4400" s="3" t="s">
        <v>677</v>
      </c>
      <c r="E4400" s="3" t="s">
        <v>3041</v>
      </c>
      <c r="F4400" s="3" t="s">
        <v>3042</v>
      </c>
      <c r="G4400" s="3" t="s">
        <v>3042</v>
      </c>
      <c r="H4400" s="3" t="s">
        <v>3042</v>
      </c>
      <c r="I4400" s="3" t="s">
        <v>3042</v>
      </c>
      <c r="J4400" s="3" t="s">
        <v>3042</v>
      </c>
      <c r="K4400" s="3" t="s">
        <v>3042</v>
      </c>
      <c r="L4400" s="3" t="s">
        <v>3042</v>
      </c>
      <c r="M4400" s="3" t="s">
        <v>3042</v>
      </c>
      <c r="N4400" s="3" t="s">
        <v>3042</v>
      </c>
      <c r="O4400" s="3" t="s">
        <v>3042</v>
      </c>
      <c r="P4400" s="3" t="s">
        <v>812</v>
      </c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>
        <f t="shared" si="71"/>
        <v>15</v>
      </c>
      <c r="AH4400" s="3" t="s">
        <v>812</v>
      </c>
      <c r="AI4400" s="3" t="str">
        <f>IFERROR(IF($AG4400&lt;=$AN4400,MATCH($AH4400,레드마인_배치!G:G,0),MATCH($AH4400,레드마인_서비스!G:G,0)),"")</f>
        <v/>
      </c>
      <c r="AJ4400" s="3" t="str" cm="1">
        <f t="array" ref="AJ4400">IFERROR(INDEX(IF($AG4400&lt;=$AN4400,레드마인_배치!E:E,레드마인_서비스!E:E),콜트리분석!$AI4400),"")</f>
        <v/>
      </c>
      <c r="AK4400" s="3" t="str" cm="1">
        <f t="array" ref="AK4400">IFERROR(INDEX(IF($AG4400&lt;=$AN4400,레드마인_배치!H:H,레드마인_서비스!H:H),콜트리분석!$AI4400),"")</f>
        <v/>
      </c>
      <c r="AL4400" s="3" t="str" cm="1">
        <f t="array" ref="AL4400">IFERROR(INDEX(IF($AG4400&lt;=$AN4400,레드마인_배치!I:I,레드마인_서비스!I:I),콜트리분석!$AI4400),"")</f>
        <v/>
      </c>
      <c r="AM4400" s="3" t="str" cm="1">
        <f t="array" ref="AM4400">IFERROR(INDEX(IF($AG4400&lt;=$AN4400,레드마인_배치!J:J,레드마인_서비스!J:J),콜트리분석!$AI4400),"")</f>
        <v/>
      </c>
      <c r="AN4400" s="3">
        <v>3</v>
      </c>
      <c r="AO4400" s="15" t="str">
        <f ca="1">IFERROR(INDEX(레드마인_배치!E:E,MATCH(OFFSET(A4400,,AN4400),레드마인_배치!G:G,0)),"")</f>
        <v>미대상</v>
      </c>
      <c r="AP4400" t="s">
        <v>3330</v>
      </c>
    </row>
    <row r="4401" spans="1:42" hidden="1">
      <c r="A4401" s="3" t="s">
        <v>955</v>
      </c>
      <c r="B4401" s="3" t="s">
        <v>3207</v>
      </c>
      <c r="C4401" s="3" t="s">
        <v>3209</v>
      </c>
      <c r="D4401" s="3" t="s">
        <v>677</v>
      </c>
      <c r="E4401" s="3" t="s">
        <v>3041</v>
      </c>
      <c r="F4401" s="3" t="s">
        <v>3042</v>
      </c>
      <c r="G4401" s="3" t="s">
        <v>3042</v>
      </c>
      <c r="H4401" s="3" t="s">
        <v>3042</v>
      </c>
      <c r="I4401" s="3" t="s">
        <v>3042</v>
      </c>
      <c r="J4401" s="3" t="s">
        <v>3042</v>
      </c>
      <c r="K4401" s="3" t="s">
        <v>3042</v>
      </c>
      <c r="L4401" s="3" t="s">
        <v>3042</v>
      </c>
      <c r="M4401" s="3" t="s">
        <v>3042</v>
      </c>
      <c r="N4401" s="3" t="s">
        <v>3042</v>
      </c>
      <c r="O4401" s="3" t="s">
        <v>3042</v>
      </c>
      <c r="P4401" s="3" t="s">
        <v>811</v>
      </c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>
        <f t="shared" si="71"/>
        <v>15</v>
      </c>
      <c r="AH4401" s="3" t="s">
        <v>811</v>
      </c>
      <c r="AI4401" s="3" t="str">
        <f>IFERROR(IF($AG4401&lt;=$AN4401,MATCH($AH4401,레드마인_배치!G:G,0),MATCH($AH4401,레드마인_서비스!G:G,0)),"")</f>
        <v/>
      </c>
      <c r="AJ4401" s="3" t="str" cm="1">
        <f t="array" ref="AJ4401">IFERROR(INDEX(IF($AG4401&lt;=$AN4401,레드마인_배치!E:E,레드마인_서비스!E:E),콜트리분석!$AI4401),"")</f>
        <v/>
      </c>
      <c r="AK4401" s="3" t="str" cm="1">
        <f t="array" ref="AK4401">IFERROR(INDEX(IF($AG4401&lt;=$AN4401,레드마인_배치!H:H,레드마인_서비스!H:H),콜트리분석!$AI4401),"")</f>
        <v/>
      </c>
      <c r="AL4401" s="3" t="str" cm="1">
        <f t="array" ref="AL4401">IFERROR(INDEX(IF($AG4401&lt;=$AN4401,레드마인_배치!I:I,레드마인_서비스!I:I),콜트리분석!$AI4401),"")</f>
        <v/>
      </c>
      <c r="AM4401" s="3" t="str" cm="1">
        <f t="array" ref="AM4401">IFERROR(INDEX(IF($AG4401&lt;=$AN4401,레드마인_배치!J:J,레드마인_서비스!J:J),콜트리분석!$AI4401),"")</f>
        <v/>
      </c>
      <c r="AN4401" s="3">
        <v>3</v>
      </c>
      <c r="AO4401" s="15" t="str">
        <f ca="1">IFERROR(INDEX(레드마인_배치!E:E,MATCH(OFFSET(A4401,,AN4401),레드마인_배치!G:G,0)),"")</f>
        <v>미대상</v>
      </c>
      <c r="AP4401" t="s">
        <v>3330</v>
      </c>
    </row>
    <row r="4402" spans="1:42" hidden="1">
      <c r="A4402" s="3" t="s">
        <v>955</v>
      </c>
      <c r="B4402" s="3" t="s">
        <v>3207</v>
      </c>
      <c r="C4402" s="3" t="s">
        <v>3209</v>
      </c>
      <c r="D4402" s="3" t="s">
        <v>677</v>
      </c>
      <c r="E4402" s="3" t="s">
        <v>3041</v>
      </c>
      <c r="F4402" s="3" t="s">
        <v>3042</v>
      </c>
      <c r="G4402" s="3" t="s">
        <v>3042</v>
      </c>
      <c r="H4402" s="3" t="s">
        <v>3042</v>
      </c>
      <c r="I4402" s="3" t="s">
        <v>3042</v>
      </c>
      <c r="J4402" s="3" t="s">
        <v>3042</v>
      </c>
      <c r="K4402" s="3" t="s">
        <v>3042</v>
      </c>
      <c r="L4402" s="3" t="s">
        <v>3042</v>
      </c>
      <c r="M4402" s="3" t="s">
        <v>3042</v>
      </c>
      <c r="N4402" s="3" t="s">
        <v>3042</v>
      </c>
      <c r="O4402" s="3" t="s">
        <v>650</v>
      </c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>
        <f t="shared" si="71"/>
        <v>14</v>
      </c>
      <c r="AH4402" s="3" t="s">
        <v>650</v>
      </c>
      <c r="AI4402" s="3" t="str">
        <f>IFERROR(IF($AG4402&lt;=$AN4402,MATCH($AH4402,레드마인_배치!G:G,0),MATCH($AH4402,레드마인_서비스!G:G,0)),"")</f>
        <v/>
      </c>
      <c r="AJ4402" s="3" t="str" cm="1">
        <f t="array" ref="AJ4402">IFERROR(INDEX(IF($AG4402&lt;=$AN4402,레드마인_배치!E:E,레드마인_서비스!E:E),콜트리분석!$AI4402),"")</f>
        <v/>
      </c>
      <c r="AK4402" s="3" t="str" cm="1">
        <f t="array" ref="AK4402">IFERROR(INDEX(IF($AG4402&lt;=$AN4402,레드마인_배치!H:H,레드마인_서비스!H:H),콜트리분석!$AI4402),"")</f>
        <v/>
      </c>
      <c r="AL4402" s="3" t="str" cm="1">
        <f t="array" ref="AL4402">IFERROR(INDEX(IF($AG4402&lt;=$AN4402,레드마인_배치!I:I,레드마인_서비스!I:I),콜트리분석!$AI4402),"")</f>
        <v/>
      </c>
      <c r="AM4402" s="3" t="str" cm="1">
        <f t="array" ref="AM4402">IFERROR(INDEX(IF($AG4402&lt;=$AN4402,레드마인_배치!J:J,레드마인_서비스!J:J),콜트리분석!$AI4402),"")</f>
        <v/>
      </c>
      <c r="AN4402" s="3">
        <v>3</v>
      </c>
      <c r="AO4402" s="15" t="str">
        <f ca="1">IFERROR(INDEX(레드마인_배치!E:E,MATCH(OFFSET(A4402,,AN4402),레드마인_배치!G:G,0)),"")</f>
        <v>미대상</v>
      </c>
      <c r="AP4402" t="s">
        <v>3330</v>
      </c>
    </row>
    <row r="4403" spans="1:42" hidden="1">
      <c r="A4403" s="3" t="s">
        <v>955</v>
      </c>
      <c r="B4403" s="3" t="s">
        <v>3207</v>
      </c>
      <c r="C4403" s="3" t="s">
        <v>3209</v>
      </c>
      <c r="D4403" s="3" t="s">
        <v>677</v>
      </c>
      <c r="E4403" s="3" t="s">
        <v>3041</v>
      </c>
      <c r="F4403" s="3" t="s">
        <v>3042</v>
      </c>
      <c r="G4403" s="3" t="s">
        <v>3042</v>
      </c>
      <c r="H4403" s="3" t="s">
        <v>3042</v>
      </c>
      <c r="I4403" s="3" t="s">
        <v>3042</v>
      </c>
      <c r="J4403" s="3" t="s">
        <v>3042</v>
      </c>
      <c r="K4403" s="3" t="s">
        <v>3042</v>
      </c>
      <c r="L4403" s="3" t="s">
        <v>3042</v>
      </c>
      <c r="M4403" s="3" t="s">
        <v>3042</v>
      </c>
      <c r="N4403" s="3" t="s">
        <v>3042</v>
      </c>
      <c r="O4403" s="3" t="s">
        <v>812</v>
      </c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>
        <f t="shared" si="71"/>
        <v>14</v>
      </c>
      <c r="AH4403" s="3" t="s">
        <v>812</v>
      </c>
      <c r="AI4403" s="3" t="str">
        <f>IFERROR(IF($AG4403&lt;=$AN4403,MATCH($AH4403,레드마인_배치!G:G,0),MATCH($AH4403,레드마인_서비스!G:G,0)),"")</f>
        <v/>
      </c>
      <c r="AJ4403" s="3" t="str" cm="1">
        <f t="array" ref="AJ4403">IFERROR(INDEX(IF($AG4403&lt;=$AN4403,레드마인_배치!E:E,레드마인_서비스!E:E),콜트리분석!$AI4403),"")</f>
        <v/>
      </c>
      <c r="AK4403" s="3" t="str" cm="1">
        <f t="array" ref="AK4403">IFERROR(INDEX(IF($AG4403&lt;=$AN4403,레드마인_배치!H:H,레드마인_서비스!H:H),콜트리분석!$AI4403),"")</f>
        <v/>
      </c>
      <c r="AL4403" s="3" t="str" cm="1">
        <f t="array" ref="AL4403">IFERROR(INDEX(IF($AG4403&lt;=$AN4403,레드마인_배치!I:I,레드마인_서비스!I:I),콜트리분석!$AI4403),"")</f>
        <v/>
      </c>
      <c r="AM4403" s="3" t="str" cm="1">
        <f t="array" ref="AM4403">IFERROR(INDEX(IF($AG4403&lt;=$AN4403,레드마인_배치!J:J,레드마인_서비스!J:J),콜트리분석!$AI4403),"")</f>
        <v/>
      </c>
      <c r="AN4403" s="3">
        <v>3</v>
      </c>
      <c r="AO4403" s="15" t="str">
        <f ca="1">IFERROR(INDEX(레드마인_배치!E:E,MATCH(OFFSET(A4403,,AN4403),레드마인_배치!G:G,0)),"")</f>
        <v>미대상</v>
      </c>
      <c r="AP4403" t="s">
        <v>3330</v>
      </c>
    </row>
    <row r="4404" spans="1:42" hidden="1">
      <c r="A4404" s="3" t="s">
        <v>955</v>
      </c>
      <c r="B4404" s="3" t="s">
        <v>3207</v>
      </c>
      <c r="C4404" s="3" t="s">
        <v>3209</v>
      </c>
      <c r="D4404" s="3" t="s">
        <v>677</v>
      </c>
      <c r="E4404" s="3" t="s">
        <v>3041</v>
      </c>
      <c r="F4404" s="3" t="s">
        <v>3042</v>
      </c>
      <c r="G4404" s="3" t="s">
        <v>3042</v>
      </c>
      <c r="H4404" s="3" t="s">
        <v>3042</v>
      </c>
      <c r="I4404" s="3" t="s">
        <v>3042</v>
      </c>
      <c r="J4404" s="3" t="s">
        <v>3042</v>
      </c>
      <c r="K4404" s="3" t="s">
        <v>3042</v>
      </c>
      <c r="L4404" s="3" t="s">
        <v>3042</v>
      </c>
      <c r="M4404" s="3" t="s">
        <v>3042</v>
      </c>
      <c r="N4404" s="3" t="s">
        <v>3042</v>
      </c>
      <c r="O4404" s="3" t="s">
        <v>811</v>
      </c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>
        <f t="shared" si="71"/>
        <v>14</v>
      </c>
      <c r="AH4404" s="3" t="s">
        <v>811</v>
      </c>
      <c r="AI4404" s="3" t="str">
        <f>IFERROR(IF($AG4404&lt;=$AN4404,MATCH($AH4404,레드마인_배치!G:G,0),MATCH($AH4404,레드마인_서비스!G:G,0)),"")</f>
        <v/>
      </c>
      <c r="AJ4404" s="3" t="str" cm="1">
        <f t="array" ref="AJ4404">IFERROR(INDEX(IF($AG4404&lt;=$AN4404,레드마인_배치!E:E,레드마인_서비스!E:E),콜트리분석!$AI4404),"")</f>
        <v/>
      </c>
      <c r="AK4404" s="3" t="str" cm="1">
        <f t="array" ref="AK4404">IFERROR(INDEX(IF($AG4404&lt;=$AN4404,레드마인_배치!H:H,레드마인_서비스!H:H),콜트리분석!$AI4404),"")</f>
        <v/>
      </c>
      <c r="AL4404" s="3" t="str" cm="1">
        <f t="array" ref="AL4404">IFERROR(INDEX(IF($AG4404&lt;=$AN4404,레드마인_배치!I:I,레드마인_서비스!I:I),콜트리분석!$AI4404),"")</f>
        <v/>
      </c>
      <c r="AM4404" s="3" t="str" cm="1">
        <f t="array" ref="AM4404">IFERROR(INDEX(IF($AG4404&lt;=$AN4404,레드마인_배치!J:J,레드마인_서비스!J:J),콜트리분석!$AI4404),"")</f>
        <v/>
      </c>
      <c r="AN4404" s="3">
        <v>3</v>
      </c>
      <c r="AO4404" s="15" t="str">
        <f ca="1">IFERROR(INDEX(레드마인_배치!E:E,MATCH(OFFSET(A4404,,AN4404),레드마인_배치!G:G,0)),"")</f>
        <v>미대상</v>
      </c>
      <c r="AP4404" t="s">
        <v>3330</v>
      </c>
    </row>
    <row r="4405" spans="1:42" hidden="1">
      <c r="A4405" s="3" t="s">
        <v>955</v>
      </c>
      <c r="B4405" s="3" t="s">
        <v>3207</v>
      </c>
      <c r="C4405" s="3" t="s">
        <v>3209</v>
      </c>
      <c r="D4405" s="3" t="s">
        <v>677</v>
      </c>
      <c r="E4405" s="3" t="s">
        <v>3041</v>
      </c>
      <c r="F4405" s="3" t="s">
        <v>3042</v>
      </c>
      <c r="G4405" s="3" t="s">
        <v>3042</v>
      </c>
      <c r="H4405" s="3" t="s">
        <v>3042</v>
      </c>
      <c r="I4405" s="3" t="s">
        <v>3042</v>
      </c>
      <c r="J4405" s="3" t="s">
        <v>3042</v>
      </c>
      <c r="K4405" s="3" t="s">
        <v>3042</v>
      </c>
      <c r="L4405" s="3" t="s">
        <v>3042</v>
      </c>
      <c r="M4405" s="3" t="s">
        <v>3042</v>
      </c>
      <c r="N4405" s="3" t="s">
        <v>650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>
        <f t="shared" si="71"/>
        <v>13</v>
      </c>
      <c r="AH4405" s="3" t="s">
        <v>650</v>
      </c>
      <c r="AI4405" s="3" t="str">
        <f>IFERROR(IF($AG4405&lt;=$AN4405,MATCH($AH4405,레드마인_배치!G:G,0),MATCH($AH4405,레드마인_서비스!G:G,0)),"")</f>
        <v/>
      </c>
      <c r="AJ4405" s="3" t="str" cm="1">
        <f t="array" ref="AJ4405">IFERROR(INDEX(IF($AG4405&lt;=$AN4405,레드마인_배치!E:E,레드마인_서비스!E:E),콜트리분석!$AI4405),"")</f>
        <v/>
      </c>
      <c r="AK4405" s="3" t="str" cm="1">
        <f t="array" ref="AK4405">IFERROR(INDEX(IF($AG4405&lt;=$AN4405,레드마인_배치!H:H,레드마인_서비스!H:H),콜트리분석!$AI4405),"")</f>
        <v/>
      </c>
      <c r="AL4405" s="3" t="str" cm="1">
        <f t="array" ref="AL4405">IFERROR(INDEX(IF($AG4405&lt;=$AN4405,레드마인_배치!I:I,레드마인_서비스!I:I),콜트리분석!$AI4405),"")</f>
        <v/>
      </c>
      <c r="AM4405" s="3" t="str" cm="1">
        <f t="array" ref="AM4405">IFERROR(INDEX(IF($AG4405&lt;=$AN4405,레드마인_배치!J:J,레드마인_서비스!J:J),콜트리분석!$AI4405),"")</f>
        <v/>
      </c>
      <c r="AN4405" s="3">
        <v>3</v>
      </c>
      <c r="AO4405" s="15" t="str">
        <f ca="1">IFERROR(INDEX(레드마인_배치!E:E,MATCH(OFFSET(A4405,,AN4405),레드마인_배치!G:G,0)),"")</f>
        <v>미대상</v>
      </c>
      <c r="AP4405" t="s">
        <v>3330</v>
      </c>
    </row>
    <row r="4406" spans="1:42" hidden="1">
      <c r="A4406" s="3" t="s">
        <v>955</v>
      </c>
      <c r="B4406" s="3" t="s">
        <v>3207</v>
      </c>
      <c r="C4406" s="3" t="s">
        <v>3209</v>
      </c>
      <c r="D4406" s="3" t="s">
        <v>677</v>
      </c>
      <c r="E4406" s="3" t="s">
        <v>3041</v>
      </c>
      <c r="F4406" s="3" t="s">
        <v>3042</v>
      </c>
      <c r="G4406" s="3" t="s">
        <v>3042</v>
      </c>
      <c r="H4406" s="3" t="s">
        <v>3042</v>
      </c>
      <c r="I4406" s="3" t="s">
        <v>3042</v>
      </c>
      <c r="J4406" s="3" t="s">
        <v>3042</v>
      </c>
      <c r="K4406" s="3" t="s">
        <v>3042</v>
      </c>
      <c r="L4406" s="3" t="s">
        <v>3042</v>
      </c>
      <c r="M4406" s="3" t="s">
        <v>3042</v>
      </c>
      <c r="N4406" s="3" t="s">
        <v>812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>
        <f t="shared" si="71"/>
        <v>13</v>
      </c>
      <c r="AH4406" s="3" t="s">
        <v>812</v>
      </c>
      <c r="AI4406" s="3" t="str">
        <f>IFERROR(IF($AG4406&lt;=$AN4406,MATCH($AH4406,레드마인_배치!G:G,0),MATCH($AH4406,레드마인_서비스!G:G,0)),"")</f>
        <v/>
      </c>
      <c r="AJ4406" s="3" t="str" cm="1">
        <f t="array" ref="AJ4406">IFERROR(INDEX(IF($AG4406&lt;=$AN4406,레드마인_배치!E:E,레드마인_서비스!E:E),콜트리분석!$AI4406),"")</f>
        <v/>
      </c>
      <c r="AK4406" s="3" t="str" cm="1">
        <f t="array" ref="AK4406">IFERROR(INDEX(IF($AG4406&lt;=$AN4406,레드마인_배치!H:H,레드마인_서비스!H:H),콜트리분석!$AI4406),"")</f>
        <v/>
      </c>
      <c r="AL4406" s="3" t="str" cm="1">
        <f t="array" ref="AL4406">IFERROR(INDEX(IF($AG4406&lt;=$AN4406,레드마인_배치!I:I,레드마인_서비스!I:I),콜트리분석!$AI4406),"")</f>
        <v/>
      </c>
      <c r="AM4406" s="3" t="str" cm="1">
        <f t="array" ref="AM4406">IFERROR(INDEX(IF($AG4406&lt;=$AN4406,레드마인_배치!J:J,레드마인_서비스!J:J),콜트리분석!$AI4406),"")</f>
        <v/>
      </c>
      <c r="AN4406" s="3">
        <v>3</v>
      </c>
      <c r="AO4406" s="15" t="str">
        <f ca="1">IFERROR(INDEX(레드마인_배치!E:E,MATCH(OFFSET(A4406,,AN4406),레드마인_배치!G:G,0)),"")</f>
        <v>미대상</v>
      </c>
      <c r="AP4406" t="s">
        <v>3330</v>
      </c>
    </row>
    <row r="4407" spans="1:42" hidden="1">
      <c r="A4407" s="3" t="s">
        <v>955</v>
      </c>
      <c r="B4407" s="3" t="s">
        <v>3207</v>
      </c>
      <c r="C4407" s="3" t="s">
        <v>3209</v>
      </c>
      <c r="D4407" s="3" t="s">
        <v>677</v>
      </c>
      <c r="E4407" s="3" t="s">
        <v>3041</v>
      </c>
      <c r="F4407" s="3" t="s">
        <v>3042</v>
      </c>
      <c r="G4407" s="3" t="s">
        <v>3042</v>
      </c>
      <c r="H4407" s="3" t="s">
        <v>3042</v>
      </c>
      <c r="I4407" s="3" t="s">
        <v>3042</v>
      </c>
      <c r="J4407" s="3" t="s">
        <v>3042</v>
      </c>
      <c r="K4407" s="3" t="s">
        <v>3042</v>
      </c>
      <c r="L4407" s="3" t="s">
        <v>3042</v>
      </c>
      <c r="M4407" s="3" t="s">
        <v>3042</v>
      </c>
      <c r="N4407" s="3" t="s">
        <v>811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>
        <f t="shared" si="71"/>
        <v>13</v>
      </c>
      <c r="AH4407" s="3" t="s">
        <v>811</v>
      </c>
      <c r="AI4407" s="3" t="str">
        <f>IFERROR(IF($AG4407&lt;=$AN4407,MATCH($AH4407,레드마인_배치!G:G,0),MATCH($AH4407,레드마인_서비스!G:G,0)),"")</f>
        <v/>
      </c>
      <c r="AJ4407" s="3" t="str" cm="1">
        <f t="array" ref="AJ4407">IFERROR(INDEX(IF($AG4407&lt;=$AN4407,레드마인_배치!E:E,레드마인_서비스!E:E),콜트리분석!$AI4407),"")</f>
        <v/>
      </c>
      <c r="AK4407" s="3" t="str" cm="1">
        <f t="array" ref="AK4407">IFERROR(INDEX(IF($AG4407&lt;=$AN4407,레드마인_배치!H:H,레드마인_서비스!H:H),콜트리분석!$AI4407),"")</f>
        <v/>
      </c>
      <c r="AL4407" s="3" t="str" cm="1">
        <f t="array" ref="AL4407">IFERROR(INDEX(IF($AG4407&lt;=$AN4407,레드마인_배치!I:I,레드마인_서비스!I:I),콜트리분석!$AI4407),"")</f>
        <v/>
      </c>
      <c r="AM4407" s="3" t="str" cm="1">
        <f t="array" ref="AM4407">IFERROR(INDEX(IF($AG4407&lt;=$AN4407,레드마인_배치!J:J,레드마인_서비스!J:J),콜트리분석!$AI4407),"")</f>
        <v/>
      </c>
      <c r="AN4407" s="3">
        <v>3</v>
      </c>
      <c r="AO4407" s="15" t="str">
        <f ca="1">IFERROR(INDEX(레드마인_배치!E:E,MATCH(OFFSET(A4407,,AN4407),레드마인_배치!G:G,0)),"")</f>
        <v>미대상</v>
      </c>
      <c r="AP4407" t="s">
        <v>3330</v>
      </c>
    </row>
    <row r="4408" spans="1:42" hidden="1">
      <c r="A4408" s="3" t="s">
        <v>955</v>
      </c>
      <c r="B4408" s="3" t="s">
        <v>3207</v>
      </c>
      <c r="C4408" s="3" t="s">
        <v>3209</v>
      </c>
      <c r="D4408" s="3" t="s">
        <v>677</v>
      </c>
      <c r="E4408" s="3" t="s">
        <v>3041</v>
      </c>
      <c r="F4408" s="3" t="s">
        <v>3042</v>
      </c>
      <c r="G4408" s="3" t="s">
        <v>3042</v>
      </c>
      <c r="H4408" s="3" t="s">
        <v>3042</v>
      </c>
      <c r="I4408" s="3" t="s">
        <v>3042</v>
      </c>
      <c r="J4408" s="3" t="s">
        <v>3042</v>
      </c>
      <c r="K4408" s="3" t="s">
        <v>3042</v>
      </c>
      <c r="L4408" s="3" t="s">
        <v>3042</v>
      </c>
      <c r="M4408" s="3" t="s">
        <v>650</v>
      </c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>
        <f t="shared" si="71"/>
        <v>12</v>
      </c>
      <c r="AH4408" s="3" t="s">
        <v>650</v>
      </c>
      <c r="AI4408" s="3" t="str">
        <f>IFERROR(IF($AG4408&lt;=$AN4408,MATCH($AH4408,레드마인_배치!G:G,0),MATCH($AH4408,레드마인_서비스!G:G,0)),"")</f>
        <v/>
      </c>
      <c r="AJ4408" s="3" t="str" cm="1">
        <f t="array" ref="AJ4408">IFERROR(INDEX(IF($AG4408&lt;=$AN4408,레드마인_배치!E:E,레드마인_서비스!E:E),콜트리분석!$AI4408),"")</f>
        <v/>
      </c>
      <c r="AK4408" s="3" t="str" cm="1">
        <f t="array" ref="AK4408">IFERROR(INDEX(IF($AG4408&lt;=$AN4408,레드마인_배치!H:H,레드마인_서비스!H:H),콜트리분석!$AI4408),"")</f>
        <v/>
      </c>
      <c r="AL4408" s="3" t="str" cm="1">
        <f t="array" ref="AL4408">IFERROR(INDEX(IF($AG4408&lt;=$AN4408,레드마인_배치!I:I,레드마인_서비스!I:I),콜트리분석!$AI4408),"")</f>
        <v/>
      </c>
      <c r="AM4408" s="3" t="str" cm="1">
        <f t="array" ref="AM4408">IFERROR(INDEX(IF($AG4408&lt;=$AN4408,레드마인_배치!J:J,레드마인_서비스!J:J),콜트리분석!$AI4408),"")</f>
        <v/>
      </c>
      <c r="AN4408" s="3">
        <v>3</v>
      </c>
      <c r="AO4408" s="15" t="str">
        <f ca="1">IFERROR(INDEX(레드마인_배치!E:E,MATCH(OFFSET(A4408,,AN4408),레드마인_배치!G:G,0)),"")</f>
        <v>미대상</v>
      </c>
      <c r="AP4408" t="s">
        <v>3330</v>
      </c>
    </row>
    <row r="4409" spans="1:42" hidden="1">
      <c r="A4409" s="3" t="s">
        <v>955</v>
      </c>
      <c r="B4409" s="3" t="s">
        <v>3207</v>
      </c>
      <c r="C4409" s="3" t="s">
        <v>3209</v>
      </c>
      <c r="D4409" s="3" t="s">
        <v>677</v>
      </c>
      <c r="E4409" s="3" t="s">
        <v>3041</v>
      </c>
      <c r="F4409" s="3" t="s">
        <v>3042</v>
      </c>
      <c r="G4409" s="3" t="s">
        <v>3042</v>
      </c>
      <c r="H4409" s="3" t="s">
        <v>3042</v>
      </c>
      <c r="I4409" s="3" t="s">
        <v>3042</v>
      </c>
      <c r="J4409" s="3" t="s">
        <v>3042</v>
      </c>
      <c r="K4409" s="3" t="s">
        <v>3042</v>
      </c>
      <c r="L4409" s="3" t="s">
        <v>3042</v>
      </c>
      <c r="M4409" s="3" t="s">
        <v>812</v>
      </c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>
        <f t="shared" si="71"/>
        <v>12</v>
      </c>
      <c r="AH4409" s="3" t="s">
        <v>812</v>
      </c>
      <c r="AI4409" s="3" t="str">
        <f>IFERROR(IF($AG4409&lt;=$AN4409,MATCH($AH4409,레드마인_배치!G:G,0),MATCH($AH4409,레드마인_서비스!G:G,0)),"")</f>
        <v/>
      </c>
      <c r="AJ4409" s="3" t="str" cm="1">
        <f t="array" ref="AJ4409">IFERROR(INDEX(IF($AG4409&lt;=$AN4409,레드마인_배치!E:E,레드마인_서비스!E:E),콜트리분석!$AI4409),"")</f>
        <v/>
      </c>
      <c r="AK4409" s="3" t="str" cm="1">
        <f t="array" ref="AK4409">IFERROR(INDEX(IF($AG4409&lt;=$AN4409,레드마인_배치!H:H,레드마인_서비스!H:H),콜트리분석!$AI4409),"")</f>
        <v/>
      </c>
      <c r="AL4409" s="3" t="str" cm="1">
        <f t="array" ref="AL4409">IFERROR(INDEX(IF($AG4409&lt;=$AN4409,레드마인_배치!I:I,레드마인_서비스!I:I),콜트리분석!$AI4409),"")</f>
        <v/>
      </c>
      <c r="AM4409" s="3" t="str" cm="1">
        <f t="array" ref="AM4409">IFERROR(INDEX(IF($AG4409&lt;=$AN4409,레드마인_배치!J:J,레드마인_서비스!J:J),콜트리분석!$AI4409),"")</f>
        <v/>
      </c>
      <c r="AN4409" s="3">
        <v>3</v>
      </c>
      <c r="AO4409" s="15" t="str">
        <f ca="1">IFERROR(INDEX(레드마인_배치!E:E,MATCH(OFFSET(A4409,,AN4409),레드마인_배치!G:G,0)),"")</f>
        <v>미대상</v>
      </c>
      <c r="AP4409" t="s">
        <v>3330</v>
      </c>
    </row>
    <row r="4410" spans="1:42" hidden="1">
      <c r="A4410" s="3" t="s">
        <v>955</v>
      </c>
      <c r="B4410" s="3" t="s">
        <v>3207</v>
      </c>
      <c r="C4410" s="3" t="s">
        <v>3209</v>
      </c>
      <c r="D4410" s="3" t="s">
        <v>677</v>
      </c>
      <c r="E4410" s="3" t="s">
        <v>3041</v>
      </c>
      <c r="F4410" s="3" t="s">
        <v>3042</v>
      </c>
      <c r="G4410" s="3" t="s">
        <v>3042</v>
      </c>
      <c r="H4410" s="3" t="s">
        <v>3042</v>
      </c>
      <c r="I4410" s="3" t="s">
        <v>3042</v>
      </c>
      <c r="J4410" s="3" t="s">
        <v>3042</v>
      </c>
      <c r="K4410" s="3" t="s">
        <v>3042</v>
      </c>
      <c r="L4410" s="3" t="s">
        <v>3042</v>
      </c>
      <c r="M4410" s="3" t="s">
        <v>811</v>
      </c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>
        <f t="shared" si="71"/>
        <v>12</v>
      </c>
      <c r="AH4410" s="3" t="s">
        <v>811</v>
      </c>
      <c r="AI4410" s="3" t="str">
        <f>IFERROR(IF($AG4410&lt;=$AN4410,MATCH($AH4410,레드마인_배치!G:G,0),MATCH($AH4410,레드마인_서비스!G:G,0)),"")</f>
        <v/>
      </c>
      <c r="AJ4410" s="3" t="str" cm="1">
        <f t="array" ref="AJ4410">IFERROR(INDEX(IF($AG4410&lt;=$AN4410,레드마인_배치!E:E,레드마인_서비스!E:E),콜트리분석!$AI4410),"")</f>
        <v/>
      </c>
      <c r="AK4410" s="3" t="str" cm="1">
        <f t="array" ref="AK4410">IFERROR(INDEX(IF($AG4410&lt;=$AN4410,레드마인_배치!H:H,레드마인_서비스!H:H),콜트리분석!$AI4410),"")</f>
        <v/>
      </c>
      <c r="AL4410" s="3" t="str" cm="1">
        <f t="array" ref="AL4410">IFERROR(INDEX(IF($AG4410&lt;=$AN4410,레드마인_배치!I:I,레드마인_서비스!I:I),콜트리분석!$AI4410),"")</f>
        <v/>
      </c>
      <c r="AM4410" s="3" t="str" cm="1">
        <f t="array" ref="AM4410">IFERROR(INDEX(IF($AG4410&lt;=$AN4410,레드마인_배치!J:J,레드마인_서비스!J:J),콜트리분석!$AI4410),"")</f>
        <v/>
      </c>
      <c r="AN4410" s="3">
        <v>3</v>
      </c>
      <c r="AO4410" s="15" t="str">
        <f ca="1">IFERROR(INDEX(레드마인_배치!E:E,MATCH(OFFSET(A4410,,AN4410),레드마인_배치!G:G,0)),"")</f>
        <v>미대상</v>
      </c>
      <c r="AP4410" t="s">
        <v>3330</v>
      </c>
    </row>
    <row r="4411" spans="1:42" hidden="1">
      <c r="A4411" s="3" t="s">
        <v>955</v>
      </c>
      <c r="B4411" s="3" t="s">
        <v>3207</v>
      </c>
      <c r="C4411" s="3" t="s">
        <v>3209</v>
      </c>
      <c r="D4411" s="3" t="s">
        <v>677</v>
      </c>
      <c r="E4411" s="3" t="s">
        <v>3041</v>
      </c>
      <c r="F4411" s="3" t="s">
        <v>3042</v>
      </c>
      <c r="G4411" s="3" t="s">
        <v>3042</v>
      </c>
      <c r="H4411" s="3" t="s">
        <v>3042</v>
      </c>
      <c r="I4411" s="3" t="s">
        <v>3042</v>
      </c>
      <c r="J4411" s="3" t="s">
        <v>3042</v>
      </c>
      <c r="K4411" s="3" t="s">
        <v>3042</v>
      </c>
      <c r="L4411" s="3" t="s">
        <v>650</v>
      </c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>
        <f t="shared" si="71"/>
        <v>11</v>
      </c>
      <c r="AH4411" s="3" t="s">
        <v>650</v>
      </c>
      <c r="AI4411" s="3" t="str">
        <f>IFERROR(IF($AG4411&lt;=$AN4411,MATCH($AH4411,레드마인_배치!G:G,0),MATCH($AH4411,레드마인_서비스!G:G,0)),"")</f>
        <v/>
      </c>
      <c r="AJ4411" s="3" t="str" cm="1">
        <f t="array" ref="AJ4411">IFERROR(INDEX(IF($AG4411&lt;=$AN4411,레드마인_배치!E:E,레드마인_서비스!E:E),콜트리분석!$AI4411),"")</f>
        <v/>
      </c>
      <c r="AK4411" s="3" t="str" cm="1">
        <f t="array" ref="AK4411">IFERROR(INDEX(IF($AG4411&lt;=$AN4411,레드마인_배치!H:H,레드마인_서비스!H:H),콜트리분석!$AI4411),"")</f>
        <v/>
      </c>
      <c r="AL4411" s="3" t="str" cm="1">
        <f t="array" ref="AL4411">IFERROR(INDEX(IF($AG4411&lt;=$AN4411,레드마인_배치!I:I,레드마인_서비스!I:I),콜트리분석!$AI4411),"")</f>
        <v/>
      </c>
      <c r="AM4411" s="3" t="str" cm="1">
        <f t="array" ref="AM4411">IFERROR(INDEX(IF($AG4411&lt;=$AN4411,레드마인_배치!J:J,레드마인_서비스!J:J),콜트리분석!$AI4411),"")</f>
        <v/>
      </c>
      <c r="AN4411" s="3">
        <v>3</v>
      </c>
      <c r="AO4411" s="15" t="str">
        <f ca="1">IFERROR(INDEX(레드마인_배치!E:E,MATCH(OFFSET(A4411,,AN4411),레드마인_배치!G:G,0)),"")</f>
        <v>미대상</v>
      </c>
      <c r="AP4411" t="s">
        <v>3330</v>
      </c>
    </row>
    <row r="4412" spans="1:42" hidden="1">
      <c r="A4412" s="3" t="s">
        <v>955</v>
      </c>
      <c r="B4412" s="3" t="s">
        <v>3207</v>
      </c>
      <c r="C4412" s="3" t="s">
        <v>3209</v>
      </c>
      <c r="D4412" s="3" t="s">
        <v>677</v>
      </c>
      <c r="E4412" s="3" t="s">
        <v>3041</v>
      </c>
      <c r="F4412" s="3" t="s">
        <v>3042</v>
      </c>
      <c r="G4412" s="3" t="s">
        <v>3042</v>
      </c>
      <c r="H4412" s="3" t="s">
        <v>3042</v>
      </c>
      <c r="I4412" s="3" t="s">
        <v>3042</v>
      </c>
      <c r="J4412" s="3" t="s">
        <v>3042</v>
      </c>
      <c r="K4412" s="3" t="s">
        <v>3042</v>
      </c>
      <c r="L4412" s="3" t="s">
        <v>812</v>
      </c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>
        <f t="shared" si="71"/>
        <v>11</v>
      </c>
      <c r="AH4412" s="3" t="s">
        <v>812</v>
      </c>
      <c r="AI4412" s="3" t="str">
        <f>IFERROR(IF($AG4412&lt;=$AN4412,MATCH($AH4412,레드마인_배치!G:G,0),MATCH($AH4412,레드마인_서비스!G:G,0)),"")</f>
        <v/>
      </c>
      <c r="AJ4412" s="3" t="str" cm="1">
        <f t="array" ref="AJ4412">IFERROR(INDEX(IF($AG4412&lt;=$AN4412,레드마인_배치!E:E,레드마인_서비스!E:E),콜트리분석!$AI4412),"")</f>
        <v/>
      </c>
      <c r="AK4412" s="3" t="str" cm="1">
        <f t="array" ref="AK4412">IFERROR(INDEX(IF($AG4412&lt;=$AN4412,레드마인_배치!H:H,레드마인_서비스!H:H),콜트리분석!$AI4412),"")</f>
        <v/>
      </c>
      <c r="AL4412" s="3" t="str" cm="1">
        <f t="array" ref="AL4412">IFERROR(INDEX(IF($AG4412&lt;=$AN4412,레드마인_배치!I:I,레드마인_서비스!I:I),콜트리분석!$AI4412),"")</f>
        <v/>
      </c>
      <c r="AM4412" s="3" t="str" cm="1">
        <f t="array" ref="AM4412">IFERROR(INDEX(IF($AG4412&lt;=$AN4412,레드마인_배치!J:J,레드마인_서비스!J:J),콜트리분석!$AI4412),"")</f>
        <v/>
      </c>
      <c r="AN4412" s="3">
        <v>3</v>
      </c>
      <c r="AO4412" s="15" t="str">
        <f ca="1">IFERROR(INDEX(레드마인_배치!E:E,MATCH(OFFSET(A4412,,AN4412),레드마인_배치!G:G,0)),"")</f>
        <v>미대상</v>
      </c>
      <c r="AP4412" t="s">
        <v>3330</v>
      </c>
    </row>
    <row r="4413" spans="1:42" hidden="1">
      <c r="A4413" s="3" t="s">
        <v>955</v>
      </c>
      <c r="B4413" s="3" t="s">
        <v>3207</v>
      </c>
      <c r="C4413" s="3" t="s">
        <v>3209</v>
      </c>
      <c r="D4413" s="3" t="s">
        <v>677</v>
      </c>
      <c r="E4413" s="3" t="s">
        <v>3041</v>
      </c>
      <c r="F4413" s="3" t="s">
        <v>3042</v>
      </c>
      <c r="G4413" s="3" t="s">
        <v>3042</v>
      </c>
      <c r="H4413" s="3" t="s">
        <v>3042</v>
      </c>
      <c r="I4413" s="3" t="s">
        <v>3042</v>
      </c>
      <c r="J4413" s="3" t="s">
        <v>3042</v>
      </c>
      <c r="K4413" s="3" t="s">
        <v>3042</v>
      </c>
      <c r="L4413" s="3" t="s">
        <v>811</v>
      </c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>
        <f t="shared" si="71"/>
        <v>11</v>
      </c>
      <c r="AH4413" s="3" t="s">
        <v>811</v>
      </c>
      <c r="AI4413" s="3" t="str">
        <f>IFERROR(IF($AG4413&lt;=$AN4413,MATCH($AH4413,레드마인_배치!G:G,0),MATCH($AH4413,레드마인_서비스!G:G,0)),"")</f>
        <v/>
      </c>
      <c r="AJ4413" s="3" t="str" cm="1">
        <f t="array" ref="AJ4413">IFERROR(INDEX(IF($AG4413&lt;=$AN4413,레드마인_배치!E:E,레드마인_서비스!E:E),콜트리분석!$AI4413),"")</f>
        <v/>
      </c>
      <c r="AK4413" s="3" t="str" cm="1">
        <f t="array" ref="AK4413">IFERROR(INDEX(IF($AG4413&lt;=$AN4413,레드마인_배치!H:H,레드마인_서비스!H:H),콜트리분석!$AI4413),"")</f>
        <v/>
      </c>
      <c r="AL4413" s="3" t="str" cm="1">
        <f t="array" ref="AL4413">IFERROR(INDEX(IF($AG4413&lt;=$AN4413,레드마인_배치!I:I,레드마인_서비스!I:I),콜트리분석!$AI4413),"")</f>
        <v/>
      </c>
      <c r="AM4413" s="3" t="str" cm="1">
        <f t="array" ref="AM4413">IFERROR(INDEX(IF($AG4413&lt;=$AN4413,레드마인_배치!J:J,레드마인_서비스!J:J),콜트리분석!$AI4413),"")</f>
        <v/>
      </c>
      <c r="AN4413" s="3">
        <v>3</v>
      </c>
      <c r="AO4413" s="15" t="str">
        <f ca="1">IFERROR(INDEX(레드마인_배치!E:E,MATCH(OFFSET(A4413,,AN4413),레드마인_배치!G:G,0)),"")</f>
        <v>미대상</v>
      </c>
      <c r="AP4413" t="s">
        <v>3330</v>
      </c>
    </row>
    <row r="4414" spans="1:42" hidden="1">
      <c r="A4414" s="3" t="s">
        <v>955</v>
      </c>
      <c r="B4414" s="3" t="s">
        <v>3207</v>
      </c>
      <c r="C4414" s="3" t="s">
        <v>3209</v>
      </c>
      <c r="D4414" s="3" t="s">
        <v>677</v>
      </c>
      <c r="E4414" s="3" t="s">
        <v>3041</v>
      </c>
      <c r="F4414" s="3" t="s">
        <v>3042</v>
      </c>
      <c r="G4414" s="3" t="s">
        <v>3042</v>
      </c>
      <c r="H4414" s="3" t="s">
        <v>3042</v>
      </c>
      <c r="I4414" s="3" t="s">
        <v>3042</v>
      </c>
      <c r="J4414" s="3" t="s">
        <v>3042</v>
      </c>
      <c r="K4414" s="3" t="s">
        <v>650</v>
      </c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>
        <f t="shared" si="71"/>
        <v>10</v>
      </c>
      <c r="AH4414" s="3" t="s">
        <v>650</v>
      </c>
      <c r="AI4414" s="3" t="str">
        <f>IFERROR(IF($AG4414&lt;=$AN4414,MATCH($AH4414,레드마인_배치!G:G,0),MATCH($AH4414,레드마인_서비스!G:G,0)),"")</f>
        <v/>
      </c>
      <c r="AJ4414" s="3" t="str" cm="1">
        <f t="array" ref="AJ4414">IFERROR(INDEX(IF($AG4414&lt;=$AN4414,레드마인_배치!E:E,레드마인_서비스!E:E),콜트리분석!$AI4414),"")</f>
        <v/>
      </c>
      <c r="AK4414" s="3" t="str" cm="1">
        <f t="array" ref="AK4414">IFERROR(INDEX(IF($AG4414&lt;=$AN4414,레드마인_배치!H:H,레드마인_서비스!H:H),콜트리분석!$AI4414),"")</f>
        <v/>
      </c>
      <c r="AL4414" s="3" t="str" cm="1">
        <f t="array" ref="AL4414">IFERROR(INDEX(IF($AG4414&lt;=$AN4414,레드마인_배치!I:I,레드마인_서비스!I:I),콜트리분석!$AI4414),"")</f>
        <v/>
      </c>
      <c r="AM4414" s="3" t="str" cm="1">
        <f t="array" ref="AM4414">IFERROR(INDEX(IF($AG4414&lt;=$AN4414,레드마인_배치!J:J,레드마인_서비스!J:J),콜트리분석!$AI4414),"")</f>
        <v/>
      </c>
      <c r="AN4414" s="3">
        <v>3</v>
      </c>
      <c r="AO4414" s="15" t="str">
        <f ca="1">IFERROR(INDEX(레드마인_배치!E:E,MATCH(OFFSET(A4414,,AN4414),레드마인_배치!G:G,0)),"")</f>
        <v>미대상</v>
      </c>
      <c r="AP4414" t="s">
        <v>3330</v>
      </c>
    </row>
    <row r="4415" spans="1:42" hidden="1">
      <c r="A4415" s="3" t="s">
        <v>955</v>
      </c>
      <c r="B4415" s="3" t="s">
        <v>3207</v>
      </c>
      <c r="C4415" s="3" t="s">
        <v>3209</v>
      </c>
      <c r="D4415" s="3" t="s">
        <v>677</v>
      </c>
      <c r="E4415" s="3" t="s">
        <v>3041</v>
      </c>
      <c r="F4415" s="3" t="s">
        <v>3042</v>
      </c>
      <c r="G4415" s="3" t="s">
        <v>3042</v>
      </c>
      <c r="H4415" s="3" t="s">
        <v>3042</v>
      </c>
      <c r="I4415" s="3" t="s">
        <v>3042</v>
      </c>
      <c r="J4415" s="3" t="s">
        <v>3042</v>
      </c>
      <c r="K4415" s="3" t="s">
        <v>812</v>
      </c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>
        <f t="shared" si="71"/>
        <v>10</v>
      </c>
      <c r="AH4415" s="3" t="s">
        <v>812</v>
      </c>
      <c r="AI4415" s="3" t="str">
        <f>IFERROR(IF($AG4415&lt;=$AN4415,MATCH($AH4415,레드마인_배치!G:G,0),MATCH($AH4415,레드마인_서비스!G:G,0)),"")</f>
        <v/>
      </c>
      <c r="AJ4415" s="3" t="str" cm="1">
        <f t="array" ref="AJ4415">IFERROR(INDEX(IF($AG4415&lt;=$AN4415,레드마인_배치!E:E,레드마인_서비스!E:E),콜트리분석!$AI4415),"")</f>
        <v/>
      </c>
      <c r="AK4415" s="3" t="str" cm="1">
        <f t="array" ref="AK4415">IFERROR(INDEX(IF($AG4415&lt;=$AN4415,레드마인_배치!H:H,레드마인_서비스!H:H),콜트리분석!$AI4415),"")</f>
        <v/>
      </c>
      <c r="AL4415" s="3" t="str" cm="1">
        <f t="array" ref="AL4415">IFERROR(INDEX(IF($AG4415&lt;=$AN4415,레드마인_배치!I:I,레드마인_서비스!I:I),콜트리분석!$AI4415),"")</f>
        <v/>
      </c>
      <c r="AM4415" s="3" t="str" cm="1">
        <f t="array" ref="AM4415">IFERROR(INDEX(IF($AG4415&lt;=$AN4415,레드마인_배치!J:J,레드마인_서비스!J:J),콜트리분석!$AI4415),"")</f>
        <v/>
      </c>
      <c r="AN4415" s="3">
        <v>3</v>
      </c>
      <c r="AO4415" s="15" t="str">
        <f ca="1">IFERROR(INDEX(레드마인_배치!E:E,MATCH(OFFSET(A4415,,AN4415),레드마인_배치!G:G,0)),"")</f>
        <v>미대상</v>
      </c>
      <c r="AP4415" t="s">
        <v>3330</v>
      </c>
    </row>
    <row r="4416" spans="1:42" hidden="1">
      <c r="A4416" s="3" t="s">
        <v>955</v>
      </c>
      <c r="B4416" s="3" t="s">
        <v>3207</v>
      </c>
      <c r="C4416" s="3" t="s">
        <v>3209</v>
      </c>
      <c r="D4416" s="3" t="s">
        <v>677</v>
      </c>
      <c r="E4416" s="3" t="s">
        <v>3041</v>
      </c>
      <c r="F4416" s="3" t="s">
        <v>3042</v>
      </c>
      <c r="G4416" s="3" t="s">
        <v>3042</v>
      </c>
      <c r="H4416" s="3" t="s">
        <v>3042</v>
      </c>
      <c r="I4416" s="3" t="s">
        <v>3042</v>
      </c>
      <c r="J4416" s="3" t="s">
        <v>3042</v>
      </c>
      <c r="K4416" s="3" t="s">
        <v>811</v>
      </c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>
        <f t="shared" si="71"/>
        <v>10</v>
      </c>
      <c r="AH4416" s="3" t="s">
        <v>811</v>
      </c>
      <c r="AI4416" s="3" t="str">
        <f>IFERROR(IF($AG4416&lt;=$AN4416,MATCH($AH4416,레드마인_배치!G:G,0),MATCH($AH4416,레드마인_서비스!G:G,0)),"")</f>
        <v/>
      </c>
      <c r="AJ4416" s="3" t="str" cm="1">
        <f t="array" ref="AJ4416">IFERROR(INDEX(IF($AG4416&lt;=$AN4416,레드마인_배치!E:E,레드마인_서비스!E:E),콜트리분석!$AI4416),"")</f>
        <v/>
      </c>
      <c r="AK4416" s="3" t="str" cm="1">
        <f t="array" ref="AK4416">IFERROR(INDEX(IF($AG4416&lt;=$AN4416,레드마인_배치!H:H,레드마인_서비스!H:H),콜트리분석!$AI4416),"")</f>
        <v/>
      </c>
      <c r="AL4416" s="3" t="str" cm="1">
        <f t="array" ref="AL4416">IFERROR(INDEX(IF($AG4416&lt;=$AN4416,레드마인_배치!I:I,레드마인_서비스!I:I),콜트리분석!$AI4416),"")</f>
        <v/>
      </c>
      <c r="AM4416" s="3" t="str" cm="1">
        <f t="array" ref="AM4416">IFERROR(INDEX(IF($AG4416&lt;=$AN4416,레드마인_배치!J:J,레드마인_서비스!J:J),콜트리분석!$AI4416),"")</f>
        <v/>
      </c>
      <c r="AN4416" s="3">
        <v>3</v>
      </c>
      <c r="AO4416" s="15" t="str">
        <f ca="1">IFERROR(INDEX(레드마인_배치!E:E,MATCH(OFFSET(A4416,,AN4416),레드마인_배치!G:G,0)),"")</f>
        <v>미대상</v>
      </c>
      <c r="AP4416" t="s">
        <v>3330</v>
      </c>
    </row>
    <row r="4417" spans="1:46" hidden="1">
      <c r="A4417" s="3" t="s">
        <v>955</v>
      </c>
      <c r="B4417" s="3" t="s">
        <v>3207</v>
      </c>
      <c r="C4417" s="3" t="s">
        <v>3209</v>
      </c>
      <c r="D4417" s="3" t="s">
        <v>677</v>
      </c>
      <c r="E4417" s="3" t="s">
        <v>3041</v>
      </c>
      <c r="F4417" s="3" t="s">
        <v>3042</v>
      </c>
      <c r="G4417" s="3" t="s">
        <v>3042</v>
      </c>
      <c r="H4417" s="3" t="s">
        <v>3042</v>
      </c>
      <c r="I4417" s="3" t="s">
        <v>3042</v>
      </c>
      <c r="J4417" s="3" t="s">
        <v>650</v>
      </c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>
        <f t="shared" si="71"/>
        <v>9</v>
      </c>
      <c r="AH4417" s="3" t="s">
        <v>650</v>
      </c>
      <c r="AI4417" s="3" t="str">
        <f>IFERROR(IF($AG4417&lt;=$AN4417,MATCH($AH4417,레드마인_배치!G:G,0),MATCH($AH4417,레드마인_서비스!G:G,0)),"")</f>
        <v/>
      </c>
      <c r="AJ4417" s="3" t="str" cm="1">
        <f t="array" ref="AJ4417">IFERROR(INDEX(IF($AG4417&lt;=$AN4417,레드마인_배치!E:E,레드마인_서비스!E:E),콜트리분석!$AI4417),"")</f>
        <v/>
      </c>
      <c r="AK4417" s="3" t="str" cm="1">
        <f t="array" ref="AK4417">IFERROR(INDEX(IF($AG4417&lt;=$AN4417,레드마인_배치!H:H,레드마인_서비스!H:H),콜트리분석!$AI4417),"")</f>
        <v/>
      </c>
      <c r="AL4417" s="3" t="str" cm="1">
        <f t="array" ref="AL4417">IFERROR(INDEX(IF($AG4417&lt;=$AN4417,레드마인_배치!I:I,레드마인_서비스!I:I),콜트리분석!$AI4417),"")</f>
        <v/>
      </c>
      <c r="AM4417" s="3" t="str" cm="1">
        <f t="array" ref="AM4417">IFERROR(INDEX(IF($AG4417&lt;=$AN4417,레드마인_배치!J:J,레드마인_서비스!J:J),콜트리분석!$AI4417),"")</f>
        <v/>
      </c>
      <c r="AN4417" s="3">
        <v>3</v>
      </c>
      <c r="AO4417" s="15" t="str">
        <f ca="1">IFERROR(INDEX(레드마인_배치!E:E,MATCH(OFFSET(A4417,,AN4417),레드마인_배치!G:G,0)),"")</f>
        <v>미대상</v>
      </c>
      <c r="AP4417" t="s">
        <v>3330</v>
      </c>
    </row>
    <row r="4418" spans="1:46" hidden="1">
      <c r="A4418" s="3" t="s">
        <v>955</v>
      </c>
      <c r="B4418" s="3" t="s">
        <v>3207</v>
      </c>
      <c r="C4418" s="3" t="s">
        <v>3209</v>
      </c>
      <c r="D4418" s="3" t="s">
        <v>677</v>
      </c>
      <c r="E4418" s="3" t="s">
        <v>3041</v>
      </c>
      <c r="F4418" s="3" t="s">
        <v>3042</v>
      </c>
      <c r="G4418" s="3" t="s">
        <v>3042</v>
      </c>
      <c r="H4418" s="3" t="s">
        <v>3042</v>
      </c>
      <c r="I4418" s="3" t="s">
        <v>3042</v>
      </c>
      <c r="J4418" s="3" t="s">
        <v>812</v>
      </c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>
        <f t="shared" si="71"/>
        <v>9</v>
      </c>
      <c r="AH4418" s="3" t="s">
        <v>812</v>
      </c>
      <c r="AI4418" s="3" t="str">
        <f>IFERROR(IF($AG4418&lt;=$AN4418,MATCH($AH4418,레드마인_배치!G:G,0),MATCH($AH4418,레드마인_서비스!G:G,0)),"")</f>
        <v/>
      </c>
      <c r="AJ4418" s="3" t="str" cm="1">
        <f t="array" ref="AJ4418">IFERROR(INDEX(IF($AG4418&lt;=$AN4418,레드마인_배치!E:E,레드마인_서비스!E:E),콜트리분석!$AI4418),"")</f>
        <v/>
      </c>
      <c r="AK4418" s="3" t="str" cm="1">
        <f t="array" ref="AK4418">IFERROR(INDEX(IF($AG4418&lt;=$AN4418,레드마인_배치!H:H,레드마인_서비스!H:H),콜트리분석!$AI4418),"")</f>
        <v/>
      </c>
      <c r="AL4418" s="3" t="str" cm="1">
        <f t="array" ref="AL4418">IFERROR(INDEX(IF($AG4418&lt;=$AN4418,레드마인_배치!I:I,레드마인_서비스!I:I),콜트리분석!$AI4418),"")</f>
        <v/>
      </c>
      <c r="AM4418" s="3" t="str" cm="1">
        <f t="array" ref="AM4418">IFERROR(INDEX(IF($AG4418&lt;=$AN4418,레드마인_배치!J:J,레드마인_서비스!J:J),콜트리분석!$AI4418),"")</f>
        <v/>
      </c>
      <c r="AN4418" s="3">
        <v>3</v>
      </c>
      <c r="AO4418" s="15" t="str">
        <f ca="1">IFERROR(INDEX(레드마인_배치!E:E,MATCH(OFFSET(A4418,,AN4418),레드마인_배치!G:G,0)),"")</f>
        <v>미대상</v>
      </c>
      <c r="AP4418" t="s">
        <v>3330</v>
      </c>
    </row>
    <row r="4419" spans="1:46" hidden="1">
      <c r="A4419" s="3" t="s">
        <v>955</v>
      </c>
      <c r="B4419" s="3" t="s">
        <v>3207</v>
      </c>
      <c r="C4419" s="3" t="s">
        <v>3209</v>
      </c>
      <c r="D4419" s="3" t="s">
        <v>677</v>
      </c>
      <c r="E4419" s="3" t="s">
        <v>3041</v>
      </c>
      <c r="F4419" s="3" t="s">
        <v>3042</v>
      </c>
      <c r="G4419" s="3" t="s">
        <v>3042</v>
      </c>
      <c r="H4419" s="3" t="s">
        <v>3042</v>
      </c>
      <c r="I4419" s="3" t="s">
        <v>3042</v>
      </c>
      <c r="J4419" s="3" t="s">
        <v>811</v>
      </c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>
        <f t="shared" si="71"/>
        <v>9</v>
      </c>
      <c r="AH4419" s="3" t="s">
        <v>811</v>
      </c>
      <c r="AI4419" s="3" t="str">
        <f>IFERROR(IF($AG4419&lt;=$AN4419,MATCH($AH4419,레드마인_배치!G:G,0),MATCH($AH4419,레드마인_서비스!G:G,0)),"")</f>
        <v/>
      </c>
      <c r="AJ4419" s="3" t="str" cm="1">
        <f t="array" ref="AJ4419">IFERROR(INDEX(IF($AG4419&lt;=$AN4419,레드마인_배치!E:E,레드마인_서비스!E:E),콜트리분석!$AI4419),"")</f>
        <v/>
      </c>
      <c r="AK4419" s="3" t="str" cm="1">
        <f t="array" ref="AK4419">IFERROR(INDEX(IF($AG4419&lt;=$AN4419,레드마인_배치!H:H,레드마인_서비스!H:H),콜트리분석!$AI4419),"")</f>
        <v/>
      </c>
      <c r="AL4419" s="3" t="str" cm="1">
        <f t="array" ref="AL4419">IFERROR(INDEX(IF($AG4419&lt;=$AN4419,레드마인_배치!I:I,레드마인_서비스!I:I),콜트리분석!$AI4419),"")</f>
        <v/>
      </c>
      <c r="AM4419" s="3" t="str" cm="1">
        <f t="array" ref="AM4419">IFERROR(INDEX(IF($AG4419&lt;=$AN4419,레드마인_배치!J:J,레드마인_서비스!J:J),콜트리분석!$AI4419),"")</f>
        <v/>
      </c>
      <c r="AN4419" s="3">
        <v>3</v>
      </c>
      <c r="AO4419" s="15" t="str">
        <f ca="1">IFERROR(INDEX(레드마인_배치!E:E,MATCH(OFFSET(A4419,,AN4419),레드마인_배치!G:G,0)),"")</f>
        <v>미대상</v>
      </c>
      <c r="AP4419" t="s">
        <v>3330</v>
      </c>
    </row>
    <row r="4420" spans="1:46" hidden="1">
      <c r="A4420" s="3" t="s">
        <v>955</v>
      </c>
      <c r="B4420" s="3" t="s">
        <v>3207</v>
      </c>
      <c r="C4420" s="3" t="s">
        <v>3209</v>
      </c>
      <c r="D4420" s="3" t="s">
        <v>677</v>
      </c>
      <c r="E4420" s="3" t="s">
        <v>3041</v>
      </c>
      <c r="F4420" s="3" t="s">
        <v>3042</v>
      </c>
      <c r="G4420" s="3" t="s">
        <v>3042</v>
      </c>
      <c r="H4420" s="3" t="s">
        <v>3042</v>
      </c>
      <c r="I4420" s="3" t="s">
        <v>650</v>
      </c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>
        <f t="shared" si="71"/>
        <v>8</v>
      </c>
      <c r="AH4420" s="3" t="s">
        <v>650</v>
      </c>
      <c r="AI4420" s="3" t="str">
        <f>IFERROR(IF($AG4420&lt;=$AN4420,MATCH($AH4420,레드마인_배치!G:G,0),MATCH($AH4420,레드마인_서비스!G:G,0)),"")</f>
        <v/>
      </c>
      <c r="AJ4420" s="3" t="str" cm="1">
        <f t="array" ref="AJ4420">IFERROR(INDEX(IF($AG4420&lt;=$AN4420,레드마인_배치!E:E,레드마인_서비스!E:E),콜트리분석!$AI4420),"")</f>
        <v/>
      </c>
      <c r="AK4420" s="3" t="str" cm="1">
        <f t="array" ref="AK4420">IFERROR(INDEX(IF($AG4420&lt;=$AN4420,레드마인_배치!H:H,레드마인_서비스!H:H),콜트리분석!$AI4420),"")</f>
        <v/>
      </c>
      <c r="AL4420" s="3" t="str" cm="1">
        <f t="array" ref="AL4420">IFERROR(INDEX(IF($AG4420&lt;=$AN4420,레드마인_배치!I:I,레드마인_서비스!I:I),콜트리분석!$AI4420),"")</f>
        <v/>
      </c>
      <c r="AM4420" s="3" t="str" cm="1">
        <f t="array" ref="AM4420">IFERROR(INDEX(IF($AG4420&lt;=$AN4420,레드마인_배치!J:J,레드마인_서비스!J:J),콜트리분석!$AI4420),"")</f>
        <v/>
      </c>
      <c r="AN4420" s="3">
        <v>3</v>
      </c>
      <c r="AO4420" s="15" t="str">
        <f ca="1">IFERROR(INDEX(레드마인_배치!E:E,MATCH(OFFSET(A4420,,AN4420),레드마인_배치!G:G,0)),"")</f>
        <v>미대상</v>
      </c>
      <c r="AP4420" t="s">
        <v>3330</v>
      </c>
    </row>
    <row r="4421" spans="1:46" hidden="1">
      <c r="A4421" s="3" t="s">
        <v>955</v>
      </c>
      <c r="B4421" s="3" t="s">
        <v>3207</v>
      </c>
      <c r="C4421" s="3" t="s">
        <v>3209</v>
      </c>
      <c r="D4421" s="3" t="s">
        <v>677</v>
      </c>
      <c r="E4421" s="3" t="s">
        <v>3041</v>
      </c>
      <c r="F4421" s="3" t="s">
        <v>3042</v>
      </c>
      <c r="G4421" s="3" t="s">
        <v>3042</v>
      </c>
      <c r="H4421" s="3" t="s">
        <v>3042</v>
      </c>
      <c r="I4421" s="3" t="s">
        <v>812</v>
      </c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>
        <f t="shared" si="71"/>
        <v>8</v>
      </c>
      <c r="AH4421" s="3" t="s">
        <v>812</v>
      </c>
      <c r="AI4421" s="3" t="str">
        <f>IFERROR(IF($AG4421&lt;=$AN4421,MATCH($AH4421,레드마인_배치!G:G,0),MATCH($AH4421,레드마인_서비스!G:G,0)),"")</f>
        <v/>
      </c>
      <c r="AJ4421" s="3" t="str" cm="1">
        <f t="array" ref="AJ4421">IFERROR(INDEX(IF($AG4421&lt;=$AN4421,레드마인_배치!E:E,레드마인_서비스!E:E),콜트리분석!$AI4421),"")</f>
        <v/>
      </c>
      <c r="AK4421" s="3" t="str" cm="1">
        <f t="array" ref="AK4421">IFERROR(INDEX(IF($AG4421&lt;=$AN4421,레드마인_배치!H:H,레드마인_서비스!H:H),콜트리분석!$AI4421),"")</f>
        <v/>
      </c>
      <c r="AL4421" s="3" t="str" cm="1">
        <f t="array" ref="AL4421">IFERROR(INDEX(IF($AG4421&lt;=$AN4421,레드마인_배치!I:I,레드마인_서비스!I:I),콜트리분석!$AI4421),"")</f>
        <v/>
      </c>
      <c r="AM4421" s="3" t="str" cm="1">
        <f t="array" ref="AM4421">IFERROR(INDEX(IF($AG4421&lt;=$AN4421,레드마인_배치!J:J,레드마인_서비스!J:J),콜트리분석!$AI4421),"")</f>
        <v/>
      </c>
      <c r="AN4421" s="3">
        <v>3</v>
      </c>
      <c r="AO4421" s="15" t="str">
        <f ca="1">IFERROR(INDEX(레드마인_배치!E:E,MATCH(OFFSET(A4421,,AN4421),레드마인_배치!G:G,0)),"")</f>
        <v>미대상</v>
      </c>
      <c r="AP4421" t="s">
        <v>3330</v>
      </c>
    </row>
    <row r="4422" spans="1:46" hidden="1">
      <c r="A4422" s="3" t="s">
        <v>955</v>
      </c>
      <c r="B4422" s="3" t="s">
        <v>3207</v>
      </c>
      <c r="C4422" s="3" t="s">
        <v>3209</v>
      </c>
      <c r="D4422" s="3" t="s">
        <v>677</v>
      </c>
      <c r="E4422" s="3" t="s">
        <v>3041</v>
      </c>
      <c r="F4422" s="3" t="s">
        <v>3042</v>
      </c>
      <c r="G4422" s="3" t="s">
        <v>3042</v>
      </c>
      <c r="H4422" s="3" t="s">
        <v>3042</v>
      </c>
      <c r="I4422" s="3" t="s">
        <v>811</v>
      </c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>
        <f t="shared" si="71"/>
        <v>8</v>
      </c>
      <c r="AH4422" s="3" t="s">
        <v>811</v>
      </c>
      <c r="AI4422" s="3" t="str">
        <f>IFERROR(IF($AG4422&lt;=$AN4422,MATCH($AH4422,레드마인_배치!G:G,0),MATCH($AH4422,레드마인_서비스!G:G,0)),"")</f>
        <v/>
      </c>
      <c r="AJ4422" s="3" t="str" cm="1">
        <f t="array" ref="AJ4422">IFERROR(INDEX(IF($AG4422&lt;=$AN4422,레드마인_배치!E:E,레드마인_서비스!E:E),콜트리분석!$AI4422),"")</f>
        <v/>
      </c>
      <c r="AK4422" s="3" t="str" cm="1">
        <f t="array" ref="AK4422">IFERROR(INDEX(IF($AG4422&lt;=$AN4422,레드마인_배치!H:H,레드마인_서비스!H:H),콜트리분석!$AI4422),"")</f>
        <v/>
      </c>
      <c r="AL4422" s="3" t="str" cm="1">
        <f t="array" ref="AL4422">IFERROR(INDEX(IF($AG4422&lt;=$AN4422,레드마인_배치!I:I,레드마인_서비스!I:I),콜트리분석!$AI4422),"")</f>
        <v/>
      </c>
      <c r="AM4422" s="3" t="str" cm="1">
        <f t="array" ref="AM4422">IFERROR(INDEX(IF($AG4422&lt;=$AN4422,레드마인_배치!J:J,레드마인_서비스!J:J),콜트리분석!$AI4422),"")</f>
        <v/>
      </c>
      <c r="AN4422" s="3">
        <v>3</v>
      </c>
      <c r="AO4422" s="15" t="str">
        <f ca="1">IFERROR(INDEX(레드마인_배치!E:E,MATCH(OFFSET(A4422,,AN4422),레드마인_배치!G:G,0)),"")</f>
        <v>미대상</v>
      </c>
      <c r="AP4422" t="s">
        <v>3330</v>
      </c>
    </row>
    <row r="4423" spans="1:46">
      <c r="A4423" s="3" t="s">
        <v>955</v>
      </c>
      <c r="B4423" s="3" t="s">
        <v>3207</v>
      </c>
      <c r="C4423" s="3" t="s">
        <v>3209</v>
      </c>
      <c r="D4423" s="3" t="s">
        <v>677</v>
      </c>
      <c r="E4423" s="3" t="s">
        <v>3041</v>
      </c>
      <c r="F4423" s="3" t="s">
        <v>3042</v>
      </c>
      <c r="G4423" s="3" t="s">
        <v>3042</v>
      </c>
      <c r="H4423" s="3" t="s">
        <v>650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>
        <f t="shared" si="71"/>
        <v>7</v>
      </c>
      <c r="AH4423" s="3" t="s">
        <v>650</v>
      </c>
      <c r="AI4423" s="3" t="str">
        <f>IFERROR(IF($AG4423&lt;=$AN4423,MATCH($AH4423,레드마인_배치!G:G,0),MATCH($AH4423,레드마인_서비스!G:G,0)),"")</f>
        <v/>
      </c>
      <c r="AJ4423" s="3" t="str" cm="1">
        <f t="array" ref="AJ4423">IFERROR(INDEX(IF($AG4423&lt;=$AN4423,레드마인_배치!E:E,레드마인_서비스!E:E),콜트리분석!$AI4423),"")</f>
        <v/>
      </c>
      <c r="AK4423" s="3" t="str" cm="1">
        <f t="array" ref="AK4423">IFERROR(INDEX(IF($AG4423&lt;=$AN4423,레드마인_배치!H:H,레드마인_서비스!H:H),콜트리분석!$AI4423),"")</f>
        <v/>
      </c>
      <c r="AL4423" s="3" t="str" cm="1">
        <f t="array" ref="AL4423">IFERROR(INDEX(IF($AG4423&lt;=$AN4423,레드마인_배치!I:I,레드마인_서비스!I:I),콜트리분석!$AI4423),"")</f>
        <v/>
      </c>
      <c r="AM4423" s="3" t="str" cm="1">
        <f t="array" ref="AM4423">IFERROR(INDEX(IF($AG4423&lt;=$AN4423,레드마인_배치!J:J,레드마인_서비스!J:J),콜트리분석!$AI4423),"")</f>
        <v/>
      </c>
      <c r="AN4423" s="3">
        <v>3</v>
      </c>
      <c r="AO4423" s="15" t="str">
        <f ca="1">IFERROR(INDEX(레드마인_배치!E:E,MATCH(OFFSET(A4423,,AN4423),레드마인_배치!G:G,0)),"")</f>
        <v>미대상</v>
      </c>
      <c r="AP4423" t="s">
        <v>3330</v>
      </c>
      <c r="AT4423" t="str" cm="1">
        <f t="array" ref="AT4423">[1]!add_delimeter(AG4423:AO4423,"|")</f>
        <v>|7|CLCCMB050A||||||3|미대상|</v>
      </c>
    </row>
    <row r="4424" spans="1:46">
      <c r="A4424" s="3" t="s">
        <v>955</v>
      </c>
      <c r="B4424" s="3" t="s">
        <v>3207</v>
      </c>
      <c r="C4424" s="3" t="s">
        <v>3209</v>
      </c>
      <c r="D4424" s="3" t="s">
        <v>677</v>
      </c>
      <c r="E4424" s="3" t="s">
        <v>3041</v>
      </c>
      <c r="F4424" s="3" t="s">
        <v>3042</v>
      </c>
      <c r="G4424" s="3" t="s">
        <v>3042</v>
      </c>
      <c r="H4424" s="3" t="s">
        <v>812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>
        <f t="shared" si="71"/>
        <v>7</v>
      </c>
      <c r="AH4424" s="3" t="s">
        <v>812</v>
      </c>
      <c r="AI4424" s="3" t="str">
        <f>IFERROR(IF($AG4424&lt;=$AN4424,MATCH($AH4424,레드마인_배치!G:G,0),MATCH($AH4424,레드마인_서비스!G:G,0)),"")</f>
        <v/>
      </c>
      <c r="AJ4424" s="3" t="str" cm="1">
        <f t="array" ref="AJ4424">IFERROR(INDEX(IF($AG4424&lt;=$AN4424,레드마인_배치!E:E,레드마인_서비스!E:E),콜트리분석!$AI4424),"")</f>
        <v/>
      </c>
      <c r="AK4424" s="3" t="str" cm="1">
        <f t="array" ref="AK4424">IFERROR(INDEX(IF($AG4424&lt;=$AN4424,레드마인_배치!H:H,레드마인_서비스!H:H),콜트리분석!$AI4424),"")</f>
        <v/>
      </c>
      <c r="AL4424" s="3" t="str" cm="1">
        <f t="array" ref="AL4424">IFERROR(INDEX(IF($AG4424&lt;=$AN4424,레드마인_배치!I:I,레드마인_서비스!I:I),콜트리분석!$AI4424),"")</f>
        <v/>
      </c>
      <c r="AM4424" s="3" t="str" cm="1">
        <f t="array" ref="AM4424">IFERROR(INDEX(IF($AG4424&lt;=$AN4424,레드마인_배치!J:J,레드마인_서비스!J:J),콜트리분석!$AI4424),"")</f>
        <v/>
      </c>
      <c r="AN4424" s="3">
        <v>3</v>
      </c>
      <c r="AO4424" s="15" t="str">
        <f ca="1">IFERROR(INDEX(레드마인_배치!E:E,MATCH(OFFSET(A4424,,AN4424),레드마인_배치!G:G,0)),"")</f>
        <v>미대상</v>
      </c>
      <c r="AP4424" t="s">
        <v>3330</v>
      </c>
      <c r="AT4424" t="str" cm="1">
        <f t="array" ref="AT4424">[1]!add_delimeter(AG4424:AO4424,"|")</f>
        <v>|7|CLCCMB070A||||||3|미대상|</v>
      </c>
    </row>
    <row r="4425" spans="1:46">
      <c r="A4425" s="3" t="s">
        <v>955</v>
      </c>
      <c r="B4425" s="3" t="s">
        <v>3207</v>
      </c>
      <c r="C4425" s="3" t="s">
        <v>3209</v>
      </c>
      <c r="D4425" s="3" t="s">
        <v>677</v>
      </c>
      <c r="E4425" s="3" t="s">
        <v>3041</v>
      </c>
      <c r="F4425" s="3" t="s">
        <v>3042</v>
      </c>
      <c r="G4425" s="3" t="s">
        <v>3042</v>
      </c>
      <c r="H4425" s="3" t="s">
        <v>811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>
        <f t="shared" si="71"/>
        <v>7</v>
      </c>
      <c r="AH4425" s="3" t="s">
        <v>811</v>
      </c>
      <c r="AI4425" s="3" t="str">
        <f>IFERROR(IF($AG4425&lt;=$AN4425,MATCH($AH4425,레드마인_배치!G:G,0),MATCH($AH4425,레드마인_서비스!G:G,0)),"")</f>
        <v/>
      </c>
      <c r="AJ4425" s="3" t="str" cm="1">
        <f t="array" ref="AJ4425">IFERROR(INDEX(IF($AG4425&lt;=$AN4425,레드마인_배치!E:E,레드마인_서비스!E:E),콜트리분석!$AI4425),"")</f>
        <v/>
      </c>
      <c r="AK4425" s="3" t="str" cm="1">
        <f t="array" ref="AK4425">IFERROR(INDEX(IF($AG4425&lt;=$AN4425,레드마인_배치!H:H,레드마인_서비스!H:H),콜트리분석!$AI4425),"")</f>
        <v/>
      </c>
      <c r="AL4425" s="3" t="str" cm="1">
        <f t="array" ref="AL4425">IFERROR(INDEX(IF($AG4425&lt;=$AN4425,레드마인_배치!I:I,레드마인_서비스!I:I),콜트리분석!$AI4425),"")</f>
        <v/>
      </c>
      <c r="AM4425" s="3" t="str" cm="1">
        <f t="array" ref="AM4425">IFERROR(INDEX(IF($AG4425&lt;=$AN4425,레드마인_배치!J:J,레드마인_서비스!J:J),콜트리분석!$AI4425),"")</f>
        <v/>
      </c>
      <c r="AN4425" s="3">
        <v>3</v>
      </c>
      <c r="AO4425" s="15" t="str">
        <f ca="1">IFERROR(INDEX(레드마인_배치!E:E,MATCH(OFFSET(A4425,,AN4425),레드마인_배치!G:G,0)),"")</f>
        <v>미대상</v>
      </c>
      <c r="AP4425" t="s">
        <v>3330</v>
      </c>
      <c r="AT4425" t="str" cm="1">
        <f t="array" ref="AT4425">[1]!add_delimeter(AG4425:AO4425,"|")</f>
        <v>|7|CLCCMB090A||||||3|미대상|</v>
      </c>
    </row>
    <row r="4426" spans="1:46">
      <c r="A4426" s="3" t="s">
        <v>955</v>
      </c>
      <c r="B4426" s="3" t="s">
        <v>3207</v>
      </c>
      <c r="C4426" s="3" t="s">
        <v>3209</v>
      </c>
      <c r="D4426" s="3" t="s">
        <v>677</v>
      </c>
      <c r="E4426" s="3" t="s">
        <v>3041</v>
      </c>
      <c r="F4426" s="3" t="s">
        <v>3042</v>
      </c>
      <c r="G4426" s="3" t="s">
        <v>650</v>
      </c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>
        <f t="shared" si="71"/>
        <v>6</v>
      </c>
      <c r="AH4426" s="3" t="s">
        <v>650</v>
      </c>
      <c r="AI4426" s="3" t="str">
        <f>IFERROR(IF($AG4426&lt;=$AN4426,MATCH($AH4426,레드마인_배치!G:G,0),MATCH($AH4426,레드마인_서비스!G:G,0)),"")</f>
        <v/>
      </c>
      <c r="AJ4426" s="3" t="str" cm="1">
        <f t="array" ref="AJ4426">IFERROR(INDEX(IF($AG4426&lt;=$AN4426,레드마인_배치!E:E,레드마인_서비스!E:E),콜트리분석!$AI4426),"")</f>
        <v/>
      </c>
      <c r="AK4426" s="3" t="str" cm="1">
        <f t="array" ref="AK4426">IFERROR(INDEX(IF($AG4426&lt;=$AN4426,레드마인_배치!H:H,레드마인_서비스!H:H),콜트리분석!$AI4426),"")</f>
        <v/>
      </c>
      <c r="AL4426" s="3" t="str" cm="1">
        <f t="array" ref="AL4426">IFERROR(INDEX(IF($AG4426&lt;=$AN4426,레드마인_배치!I:I,레드마인_서비스!I:I),콜트리분석!$AI4426),"")</f>
        <v/>
      </c>
      <c r="AM4426" s="3" t="str" cm="1">
        <f t="array" ref="AM4426">IFERROR(INDEX(IF($AG4426&lt;=$AN4426,레드마인_배치!J:J,레드마인_서비스!J:J),콜트리분석!$AI4426),"")</f>
        <v/>
      </c>
      <c r="AN4426" s="3">
        <v>3</v>
      </c>
      <c r="AO4426" s="15" t="str">
        <f ca="1">IFERROR(INDEX(레드마인_배치!E:E,MATCH(OFFSET(A4426,,AN4426),레드마인_배치!G:G,0)),"")</f>
        <v>미대상</v>
      </c>
      <c r="AP4426" t="s">
        <v>3330</v>
      </c>
      <c r="AT4426" t="str" cm="1">
        <f t="array" ref="AT4426">[1]!add_delimeter(AG4426:AO4426,"|")</f>
        <v>|6|CLCCMB050A||||||3|미대상|</v>
      </c>
    </row>
    <row r="4427" spans="1:46">
      <c r="A4427" s="3" t="s">
        <v>955</v>
      </c>
      <c r="B4427" s="3" t="s">
        <v>3207</v>
      </c>
      <c r="C4427" s="3" t="s">
        <v>3209</v>
      </c>
      <c r="D4427" s="3" t="s">
        <v>677</v>
      </c>
      <c r="E4427" s="3" t="s">
        <v>3041</v>
      </c>
      <c r="F4427" s="3" t="s">
        <v>3042</v>
      </c>
      <c r="G4427" s="3" t="s">
        <v>812</v>
      </c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>
        <f t="shared" si="71"/>
        <v>6</v>
      </c>
      <c r="AH4427" s="3" t="s">
        <v>812</v>
      </c>
      <c r="AI4427" s="3" t="str">
        <f>IFERROR(IF($AG4427&lt;=$AN4427,MATCH($AH4427,레드마인_배치!G:G,0),MATCH($AH4427,레드마인_서비스!G:G,0)),"")</f>
        <v/>
      </c>
      <c r="AJ4427" s="3" t="str" cm="1">
        <f t="array" ref="AJ4427">IFERROR(INDEX(IF($AG4427&lt;=$AN4427,레드마인_배치!E:E,레드마인_서비스!E:E),콜트리분석!$AI4427),"")</f>
        <v/>
      </c>
      <c r="AK4427" s="3" t="str" cm="1">
        <f t="array" ref="AK4427">IFERROR(INDEX(IF($AG4427&lt;=$AN4427,레드마인_배치!H:H,레드마인_서비스!H:H),콜트리분석!$AI4427),"")</f>
        <v/>
      </c>
      <c r="AL4427" s="3" t="str" cm="1">
        <f t="array" ref="AL4427">IFERROR(INDEX(IF($AG4427&lt;=$AN4427,레드마인_배치!I:I,레드마인_서비스!I:I),콜트리분석!$AI4427),"")</f>
        <v/>
      </c>
      <c r="AM4427" s="3" t="str" cm="1">
        <f t="array" ref="AM4427">IFERROR(INDEX(IF($AG4427&lt;=$AN4427,레드마인_배치!J:J,레드마인_서비스!J:J),콜트리분석!$AI4427),"")</f>
        <v/>
      </c>
      <c r="AN4427" s="3">
        <v>3</v>
      </c>
      <c r="AO4427" s="15" t="str">
        <f ca="1">IFERROR(INDEX(레드마인_배치!E:E,MATCH(OFFSET(A4427,,AN4427),레드마인_배치!G:G,0)),"")</f>
        <v>미대상</v>
      </c>
      <c r="AP4427" t="s">
        <v>3330</v>
      </c>
      <c r="AT4427" t="str" cm="1">
        <f t="array" ref="AT4427">[1]!add_delimeter(AG4427:AO4427,"|")</f>
        <v>|6|CLCCMB070A||||||3|미대상|</v>
      </c>
    </row>
    <row r="4428" spans="1:46">
      <c r="A4428" s="3" t="s">
        <v>955</v>
      </c>
      <c r="B4428" s="3" t="s">
        <v>3207</v>
      </c>
      <c r="C4428" s="3" t="s">
        <v>3209</v>
      </c>
      <c r="D4428" s="3" t="s">
        <v>677</v>
      </c>
      <c r="E4428" s="3" t="s">
        <v>3041</v>
      </c>
      <c r="F4428" s="3" t="s">
        <v>3042</v>
      </c>
      <c r="G4428" s="3" t="s">
        <v>811</v>
      </c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>
        <f t="shared" si="71"/>
        <v>6</v>
      </c>
      <c r="AH4428" s="3" t="s">
        <v>811</v>
      </c>
      <c r="AI4428" s="3" t="str">
        <f>IFERROR(IF($AG4428&lt;=$AN4428,MATCH($AH4428,레드마인_배치!G:G,0),MATCH($AH4428,레드마인_서비스!G:G,0)),"")</f>
        <v/>
      </c>
      <c r="AJ4428" s="3" t="str" cm="1">
        <f t="array" ref="AJ4428">IFERROR(INDEX(IF($AG4428&lt;=$AN4428,레드마인_배치!E:E,레드마인_서비스!E:E),콜트리분석!$AI4428),"")</f>
        <v/>
      </c>
      <c r="AK4428" s="3" t="str" cm="1">
        <f t="array" ref="AK4428">IFERROR(INDEX(IF($AG4428&lt;=$AN4428,레드마인_배치!H:H,레드마인_서비스!H:H),콜트리분석!$AI4428),"")</f>
        <v/>
      </c>
      <c r="AL4428" s="3" t="str" cm="1">
        <f t="array" ref="AL4428">IFERROR(INDEX(IF($AG4428&lt;=$AN4428,레드마인_배치!I:I,레드마인_서비스!I:I),콜트리분석!$AI4428),"")</f>
        <v/>
      </c>
      <c r="AM4428" s="3" t="str" cm="1">
        <f t="array" ref="AM4428">IFERROR(INDEX(IF($AG4428&lt;=$AN4428,레드마인_배치!J:J,레드마인_서비스!J:J),콜트리분석!$AI4428),"")</f>
        <v/>
      </c>
      <c r="AN4428" s="3">
        <v>3</v>
      </c>
      <c r="AO4428" s="15" t="str">
        <f ca="1">IFERROR(INDEX(레드마인_배치!E:E,MATCH(OFFSET(A4428,,AN4428),레드마인_배치!G:G,0)),"")</f>
        <v>미대상</v>
      </c>
      <c r="AP4428" t="s">
        <v>3330</v>
      </c>
      <c r="AT4428" t="str" cm="1">
        <f t="array" ref="AT4428">[1]!add_delimeter(AG4428:AO4428,"|")</f>
        <v>|6|CLCCMB090A||||||3|미대상|</v>
      </c>
    </row>
    <row r="4429" spans="1:46">
      <c r="A4429" s="3" t="s">
        <v>955</v>
      </c>
      <c r="B4429" s="3" t="s">
        <v>3207</v>
      </c>
      <c r="C4429" s="3" t="s">
        <v>3209</v>
      </c>
      <c r="D4429" s="3" t="s">
        <v>677</v>
      </c>
      <c r="E4429" s="3" t="s">
        <v>3041</v>
      </c>
      <c r="F4429" s="3" t="s">
        <v>650</v>
      </c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>
        <f t="shared" si="71"/>
        <v>5</v>
      </c>
      <c r="AH4429" s="3" t="s">
        <v>650</v>
      </c>
      <c r="AI4429" s="3" t="str">
        <f>IFERROR(IF($AG4429&lt;=$AN4429,MATCH($AH4429,레드마인_배치!G:G,0),MATCH($AH4429,레드마인_서비스!G:G,0)),"")</f>
        <v/>
      </c>
      <c r="AJ4429" s="3" t="str" cm="1">
        <f t="array" ref="AJ4429">IFERROR(INDEX(IF($AG4429&lt;=$AN4429,레드마인_배치!E:E,레드마인_서비스!E:E),콜트리분석!$AI4429),"")</f>
        <v/>
      </c>
      <c r="AK4429" s="3" t="str" cm="1">
        <f t="array" ref="AK4429">IFERROR(INDEX(IF($AG4429&lt;=$AN4429,레드마인_배치!H:H,레드마인_서비스!H:H),콜트리분석!$AI4429),"")</f>
        <v/>
      </c>
      <c r="AL4429" s="3" t="str" cm="1">
        <f t="array" ref="AL4429">IFERROR(INDEX(IF($AG4429&lt;=$AN4429,레드마인_배치!I:I,레드마인_서비스!I:I),콜트리분석!$AI4429),"")</f>
        <v/>
      </c>
      <c r="AM4429" s="3" t="str" cm="1">
        <f t="array" ref="AM4429">IFERROR(INDEX(IF($AG4429&lt;=$AN4429,레드마인_배치!J:J,레드마인_서비스!J:J),콜트리분석!$AI4429),"")</f>
        <v/>
      </c>
      <c r="AN4429" s="3">
        <v>3</v>
      </c>
      <c r="AO4429" s="15" t="str">
        <f ca="1">IFERROR(INDEX(레드마인_배치!E:E,MATCH(OFFSET(A4429,,AN4429),레드마인_배치!G:G,0)),"")</f>
        <v>미대상</v>
      </c>
      <c r="AP4429" t="s">
        <v>3330</v>
      </c>
      <c r="AT4429" t="str" cm="1">
        <f t="array" ref="AT4429">[1]!add_delimeter(AG4429:AO4429,"|")</f>
        <v>|5|CLCCMB050A||||||3|미대상|</v>
      </c>
    </row>
    <row r="4430" spans="1:46">
      <c r="A4430" s="3" t="s">
        <v>955</v>
      </c>
      <c r="B4430" s="3" t="s">
        <v>3207</v>
      </c>
      <c r="C4430" s="3" t="s">
        <v>3209</v>
      </c>
      <c r="D4430" s="3" t="s">
        <v>677</v>
      </c>
      <c r="E4430" s="3" t="s">
        <v>3041</v>
      </c>
      <c r="F4430" s="3" t="s">
        <v>812</v>
      </c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>
        <f t="shared" si="71"/>
        <v>5</v>
      </c>
      <c r="AH4430" s="3" t="s">
        <v>812</v>
      </c>
      <c r="AI4430" s="3" t="str">
        <f>IFERROR(IF($AG4430&lt;=$AN4430,MATCH($AH4430,레드마인_배치!G:G,0),MATCH($AH4430,레드마인_서비스!G:G,0)),"")</f>
        <v/>
      </c>
      <c r="AJ4430" s="3" t="str" cm="1">
        <f t="array" ref="AJ4430">IFERROR(INDEX(IF($AG4430&lt;=$AN4430,레드마인_배치!E:E,레드마인_서비스!E:E),콜트리분석!$AI4430),"")</f>
        <v/>
      </c>
      <c r="AK4430" s="3" t="str" cm="1">
        <f t="array" ref="AK4430">IFERROR(INDEX(IF($AG4430&lt;=$AN4430,레드마인_배치!H:H,레드마인_서비스!H:H),콜트리분석!$AI4430),"")</f>
        <v/>
      </c>
      <c r="AL4430" s="3" t="str" cm="1">
        <f t="array" ref="AL4430">IFERROR(INDEX(IF($AG4430&lt;=$AN4430,레드마인_배치!I:I,레드마인_서비스!I:I),콜트리분석!$AI4430),"")</f>
        <v/>
      </c>
      <c r="AM4430" s="3" t="str" cm="1">
        <f t="array" ref="AM4430">IFERROR(INDEX(IF($AG4430&lt;=$AN4430,레드마인_배치!J:J,레드마인_서비스!J:J),콜트리분석!$AI4430),"")</f>
        <v/>
      </c>
      <c r="AN4430" s="3">
        <v>3</v>
      </c>
      <c r="AO4430" s="15" t="str">
        <f ca="1">IFERROR(INDEX(레드마인_배치!E:E,MATCH(OFFSET(A4430,,AN4430),레드마인_배치!G:G,0)),"")</f>
        <v>미대상</v>
      </c>
      <c r="AP4430" t="s">
        <v>3330</v>
      </c>
      <c r="AT4430" t="str" cm="1">
        <f t="array" ref="AT4430">[1]!add_delimeter(AG4430:AO4430,"|")</f>
        <v>|5|CLCCMB070A||||||3|미대상|</v>
      </c>
    </row>
    <row r="4431" spans="1:46">
      <c r="A4431" s="3" t="s">
        <v>955</v>
      </c>
      <c r="B4431" s="3" t="s">
        <v>3207</v>
      </c>
      <c r="C4431" s="3" t="s">
        <v>3209</v>
      </c>
      <c r="D4431" s="3" t="s">
        <v>677</v>
      </c>
      <c r="E4431" s="3" t="s">
        <v>3041</v>
      </c>
      <c r="F4431" s="3" t="s">
        <v>811</v>
      </c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>
        <f t="shared" si="71"/>
        <v>5</v>
      </c>
      <c r="AH4431" s="3" t="s">
        <v>811</v>
      </c>
      <c r="AI4431" s="3" t="str">
        <f>IFERROR(IF($AG4431&lt;=$AN4431,MATCH($AH4431,레드마인_배치!G:G,0),MATCH($AH4431,레드마인_서비스!G:G,0)),"")</f>
        <v/>
      </c>
      <c r="AJ4431" s="3" t="str" cm="1">
        <f t="array" ref="AJ4431">IFERROR(INDEX(IF($AG4431&lt;=$AN4431,레드마인_배치!E:E,레드마인_서비스!E:E),콜트리분석!$AI4431),"")</f>
        <v/>
      </c>
      <c r="AK4431" s="3" t="str" cm="1">
        <f t="array" ref="AK4431">IFERROR(INDEX(IF($AG4431&lt;=$AN4431,레드마인_배치!H:H,레드마인_서비스!H:H),콜트리분석!$AI4431),"")</f>
        <v/>
      </c>
      <c r="AL4431" s="3" t="str" cm="1">
        <f t="array" ref="AL4431">IFERROR(INDEX(IF($AG4431&lt;=$AN4431,레드마인_배치!I:I,레드마인_서비스!I:I),콜트리분석!$AI4431),"")</f>
        <v/>
      </c>
      <c r="AM4431" s="3" t="str" cm="1">
        <f t="array" ref="AM4431">IFERROR(INDEX(IF($AG4431&lt;=$AN4431,레드마인_배치!J:J,레드마인_서비스!J:J),콜트리분석!$AI4431),"")</f>
        <v/>
      </c>
      <c r="AN4431" s="3">
        <v>3</v>
      </c>
      <c r="AO4431" s="15" t="str">
        <f ca="1">IFERROR(INDEX(레드마인_배치!E:E,MATCH(OFFSET(A4431,,AN4431),레드마인_배치!G:G,0)),"")</f>
        <v>미대상</v>
      </c>
      <c r="AP4431" t="s">
        <v>3330</v>
      </c>
      <c r="AT4431" t="str" cm="1">
        <f t="array" ref="AT4431">[1]!add_delimeter(AG4431:AO4431,"|")</f>
        <v>|5|CLCCMB090A||||||3|미대상|</v>
      </c>
    </row>
    <row r="4432" spans="1:46">
      <c r="A4432" s="3" t="s">
        <v>955</v>
      </c>
      <c r="B4432" s="3" t="s">
        <v>3207</v>
      </c>
      <c r="C4432" s="3" t="s">
        <v>3209</v>
      </c>
      <c r="D4432" s="3" t="s">
        <v>677</v>
      </c>
      <c r="E4432" s="3" t="s">
        <v>3043</v>
      </c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>
        <f t="shared" si="71"/>
        <v>4</v>
      </c>
      <c r="AH4432" s="3" t="s">
        <v>3043</v>
      </c>
      <c r="AI4432" s="3" t="str">
        <f>IFERROR(IF($AG4432&lt;=$AN4432,MATCH($AH4432,레드마인_배치!G:G,0),MATCH($AH4432,레드마인_서비스!G:G,0)),"")</f>
        <v/>
      </c>
      <c r="AJ4432" s="3" t="str" cm="1">
        <f t="array" ref="AJ4432">IFERROR(INDEX(IF($AG4432&lt;=$AN4432,레드마인_배치!E:E,레드마인_서비스!E:E),콜트리분석!$AI4432),"")</f>
        <v/>
      </c>
      <c r="AK4432" s="3" t="str" cm="1">
        <f t="array" ref="AK4432">IFERROR(INDEX(IF($AG4432&lt;=$AN4432,레드마인_배치!H:H,레드마인_서비스!H:H),콜트리분석!$AI4432),"")</f>
        <v/>
      </c>
      <c r="AL4432" s="3" t="str" cm="1">
        <f t="array" ref="AL4432">IFERROR(INDEX(IF($AG4432&lt;=$AN4432,레드마인_배치!I:I,레드마인_서비스!I:I),콜트리분석!$AI4432),"")</f>
        <v/>
      </c>
      <c r="AM4432" s="3" t="str" cm="1">
        <f t="array" ref="AM4432">IFERROR(INDEX(IF($AG4432&lt;=$AN4432,레드마인_배치!J:J,레드마인_서비스!J:J),콜트리분석!$AI4432),"")</f>
        <v/>
      </c>
      <c r="AN4432" s="3">
        <v>3</v>
      </c>
      <c r="AO4432" s="15" t="str">
        <f ca="1">IFERROR(INDEX(레드마인_배치!E:E,MATCH(OFFSET(A4432,,AN4432),레드마인_배치!G:G,0)),"")</f>
        <v>미대상</v>
      </c>
      <c r="AP4432" t="s">
        <v>3330</v>
      </c>
      <c r="AT4432" t="str" cm="1">
        <f t="array" ref="AT4432">[1]!add_delimeter(AG4432:AO4432,"|")</f>
        <v>|4|CBCIFB221A||||||3|미대상|</v>
      </c>
    </row>
    <row r="4433" spans="1:46">
      <c r="A4433" s="3" t="s">
        <v>955</v>
      </c>
      <c r="B4433" s="3" t="s">
        <v>3207</v>
      </c>
      <c r="C4433" s="3" t="s">
        <v>3209</v>
      </c>
      <c r="D4433" s="3" t="s">
        <v>677</v>
      </c>
      <c r="E4433" s="3" t="s">
        <v>3043</v>
      </c>
      <c r="F4433" s="3" t="s">
        <v>3044</v>
      </c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>
        <f t="shared" si="71"/>
        <v>5</v>
      </c>
      <c r="AH4433" s="3" t="s">
        <v>3044</v>
      </c>
      <c r="AI4433" s="3" t="str">
        <f>IFERROR(IF($AG4433&lt;=$AN4433,MATCH($AH4433,레드마인_배치!G:G,0),MATCH($AH4433,레드마인_서비스!G:G,0)),"")</f>
        <v/>
      </c>
      <c r="AJ4433" s="3" t="str" cm="1">
        <f t="array" ref="AJ4433">IFERROR(INDEX(IF($AG4433&lt;=$AN4433,레드마인_배치!E:E,레드마인_서비스!E:E),콜트리분석!$AI4433),"")</f>
        <v/>
      </c>
      <c r="AK4433" s="3" t="str" cm="1">
        <f t="array" ref="AK4433">IFERROR(INDEX(IF($AG4433&lt;=$AN4433,레드마인_배치!H:H,레드마인_서비스!H:H),콜트리분석!$AI4433),"")</f>
        <v/>
      </c>
      <c r="AL4433" s="3" t="str" cm="1">
        <f t="array" ref="AL4433">IFERROR(INDEX(IF($AG4433&lt;=$AN4433,레드마인_배치!I:I,레드마인_서비스!I:I),콜트리분석!$AI4433),"")</f>
        <v/>
      </c>
      <c r="AM4433" s="3" t="str" cm="1">
        <f t="array" ref="AM4433">IFERROR(INDEX(IF($AG4433&lt;=$AN4433,레드마인_배치!J:J,레드마인_서비스!J:J),콜트리분석!$AI4433),"")</f>
        <v/>
      </c>
      <c r="AN4433" s="3">
        <v>3</v>
      </c>
      <c r="AO4433" s="15" t="str">
        <f ca="1">IFERROR(INDEX(레드마인_배치!E:E,MATCH(OFFSET(A4433,,AN4433),레드마인_배치!G:G,0)),"")</f>
        <v>미대상</v>
      </c>
      <c r="AP4433" t="s">
        <v>3330</v>
      </c>
      <c r="AT4433" t="str" cm="1">
        <f t="array" ref="AT4433">[1]!add_delimeter(AG4433:AO4433,"|")</f>
        <v>|5|CBCIFB222A||||||3|미대상|</v>
      </c>
    </row>
    <row r="4434" spans="1:46">
      <c r="A4434" s="3" t="s">
        <v>955</v>
      </c>
      <c r="B4434" s="3" t="s">
        <v>3207</v>
      </c>
      <c r="C4434" s="3" t="s">
        <v>3209</v>
      </c>
      <c r="D4434" s="3" t="s">
        <v>677</v>
      </c>
      <c r="E4434" s="3" t="s">
        <v>3043</v>
      </c>
      <c r="F4434" s="3" t="s">
        <v>3044</v>
      </c>
      <c r="G4434" s="3" t="s">
        <v>3045</v>
      </c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>
        <f t="shared" si="71"/>
        <v>6</v>
      </c>
      <c r="AH4434" s="3" t="s">
        <v>3045</v>
      </c>
      <c r="AI4434" s="3" t="str">
        <f>IFERROR(IF($AG4434&lt;=$AN4434,MATCH($AH4434,레드마인_배치!G:G,0),MATCH($AH4434,레드마인_서비스!G:G,0)),"")</f>
        <v/>
      </c>
      <c r="AJ4434" s="3" t="str" cm="1">
        <f t="array" ref="AJ4434">IFERROR(INDEX(IF($AG4434&lt;=$AN4434,레드마인_배치!E:E,레드마인_서비스!E:E),콜트리분석!$AI4434),"")</f>
        <v/>
      </c>
      <c r="AK4434" s="3" t="str" cm="1">
        <f t="array" ref="AK4434">IFERROR(INDEX(IF($AG4434&lt;=$AN4434,레드마인_배치!H:H,레드마인_서비스!H:H),콜트리분석!$AI4434),"")</f>
        <v/>
      </c>
      <c r="AL4434" s="3" t="str" cm="1">
        <f t="array" ref="AL4434">IFERROR(INDEX(IF($AG4434&lt;=$AN4434,레드마인_배치!I:I,레드마인_서비스!I:I),콜트리분석!$AI4434),"")</f>
        <v/>
      </c>
      <c r="AM4434" s="3" t="str" cm="1">
        <f t="array" ref="AM4434">IFERROR(INDEX(IF($AG4434&lt;=$AN4434,레드마인_배치!J:J,레드마인_서비스!J:J),콜트리분석!$AI4434),"")</f>
        <v/>
      </c>
      <c r="AN4434" s="3">
        <v>3</v>
      </c>
      <c r="AO4434" s="15" t="str">
        <f ca="1">IFERROR(INDEX(레드마인_배치!E:E,MATCH(OFFSET(A4434,,AN4434),레드마인_배치!G:G,0)),"")</f>
        <v>미대상</v>
      </c>
      <c r="AP4434" t="s">
        <v>3330</v>
      </c>
      <c r="AT4434" t="str" cm="1">
        <f t="array" ref="AT4434">[1]!add_delimeter(AG4434:AO4434,"|")</f>
        <v>|6|CBCIFB202A||||||3|미대상|</v>
      </c>
    </row>
    <row r="4435" spans="1:46">
      <c r="A4435" s="3" t="s">
        <v>955</v>
      </c>
      <c r="B4435" s="3" t="s">
        <v>3207</v>
      </c>
      <c r="C4435" s="3" t="s">
        <v>3209</v>
      </c>
      <c r="D4435" s="3" t="s">
        <v>677</v>
      </c>
      <c r="E4435" s="3" t="s">
        <v>3043</v>
      </c>
      <c r="F4435" s="3" t="s">
        <v>3044</v>
      </c>
      <c r="G4435" s="3" t="s">
        <v>3045</v>
      </c>
      <c r="H4435" s="3" t="s">
        <v>2954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>
        <f t="shared" si="71"/>
        <v>7</v>
      </c>
      <c r="AH4435" s="3" t="s">
        <v>2954</v>
      </c>
      <c r="AI4435" s="3" t="str">
        <f>IFERROR(IF($AG4435&lt;=$AN4435,MATCH($AH4435,레드마인_배치!G:G,0),MATCH($AH4435,레드마인_서비스!G:G,0)),"")</f>
        <v/>
      </c>
      <c r="AJ4435" s="3" t="str" cm="1">
        <f t="array" ref="AJ4435">IFERROR(INDEX(IF($AG4435&lt;=$AN4435,레드마인_배치!E:E,레드마인_서비스!E:E),콜트리분석!$AI4435),"")</f>
        <v/>
      </c>
      <c r="AK4435" s="3" t="str" cm="1">
        <f t="array" ref="AK4435">IFERROR(INDEX(IF($AG4435&lt;=$AN4435,레드마인_배치!H:H,레드마인_서비스!H:H),콜트리분석!$AI4435),"")</f>
        <v/>
      </c>
      <c r="AL4435" s="3" t="str" cm="1">
        <f t="array" ref="AL4435">IFERROR(INDEX(IF($AG4435&lt;=$AN4435,레드마인_배치!I:I,레드마인_서비스!I:I),콜트리분석!$AI4435),"")</f>
        <v/>
      </c>
      <c r="AM4435" s="3" t="str" cm="1">
        <f t="array" ref="AM4435">IFERROR(INDEX(IF($AG4435&lt;=$AN4435,레드마인_배치!J:J,레드마인_서비스!J:J),콜트리분석!$AI4435),"")</f>
        <v/>
      </c>
      <c r="AN4435" s="3">
        <v>3</v>
      </c>
      <c r="AO4435" s="15" t="str">
        <f ca="1">IFERROR(INDEX(레드마인_배치!E:E,MATCH(OFFSET(A4435,,AN4435),레드마인_배치!G:G,0)),"")</f>
        <v>미대상</v>
      </c>
      <c r="AP4435" t="s">
        <v>3330</v>
      </c>
      <c r="AT4435" t="str" cm="1">
        <f t="array" ref="AT4435">[1]!add_delimeter(AG4435:AO4435,"|")</f>
        <v>|7|CBCIFB100C||||||3|미대상|</v>
      </c>
    </row>
    <row r="4436" spans="1:46">
      <c r="A4436" s="3" t="s">
        <v>955</v>
      </c>
      <c r="B4436" s="3" t="s">
        <v>3207</v>
      </c>
      <c r="C4436" s="3" t="s">
        <v>3209</v>
      </c>
      <c r="D4436" s="3" t="s">
        <v>677</v>
      </c>
      <c r="E4436" s="3" t="s">
        <v>3043</v>
      </c>
      <c r="F4436" s="3" t="s">
        <v>3044</v>
      </c>
      <c r="G4436" s="3" t="s">
        <v>3045</v>
      </c>
      <c r="H4436" s="3" t="s">
        <v>3042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>
        <f t="shared" si="71"/>
        <v>7</v>
      </c>
      <c r="AH4436" s="3" t="s">
        <v>3042</v>
      </c>
      <c r="AI4436" s="3" t="str">
        <f>IFERROR(IF($AG4436&lt;=$AN4436,MATCH($AH4436,레드마인_배치!G:G,0),MATCH($AH4436,레드마인_서비스!G:G,0)),"")</f>
        <v/>
      </c>
      <c r="AJ4436" s="3" t="str" cm="1">
        <f t="array" ref="AJ4436">IFERROR(INDEX(IF($AG4436&lt;=$AN4436,레드마인_배치!E:E,레드마인_서비스!E:E),콜트리분석!$AI4436),"")</f>
        <v/>
      </c>
      <c r="AK4436" s="3" t="str" cm="1">
        <f t="array" ref="AK4436">IFERROR(INDEX(IF($AG4436&lt;=$AN4436,레드마인_배치!H:H,레드마인_서비스!H:H),콜트리분석!$AI4436),"")</f>
        <v/>
      </c>
      <c r="AL4436" s="3" t="str" cm="1">
        <f t="array" ref="AL4436">IFERROR(INDEX(IF($AG4436&lt;=$AN4436,레드마인_배치!I:I,레드마인_서비스!I:I),콜트리분석!$AI4436),"")</f>
        <v/>
      </c>
      <c r="AM4436" s="3" t="str" cm="1">
        <f t="array" ref="AM4436">IFERROR(INDEX(IF($AG4436&lt;=$AN4436,레드마인_배치!J:J,레드마인_서비스!J:J),콜트리분석!$AI4436),"")</f>
        <v/>
      </c>
      <c r="AN4436" s="3">
        <v>3</v>
      </c>
      <c r="AO4436" s="15" t="str">
        <f ca="1">IFERROR(INDEX(레드마인_배치!E:E,MATCH(OFFSET(A4436,,AN4436),레드마인_배치!G:G,0)),"")</f>
        <v>미대상</v>
      </c>
      <c r="AP4436" t="s">
        <v>3330</v>
      </c>
      <c r="AT4436" t="str" cm="1">
        <f t="array" ref="AT4436">[1]!add_delimeter(AG4436:AO4436,"|")</f>
        <v>|7|CBCIFB201B||||||3|미대상|</v>
      </c>
    </row>
    <row r="4437" spans="1:46" hidden="1">
      <c r="A4437" s="3" t="s">
        <v>955</v>
      </c>
      <c r="B4437" s="3" t="s">
        <v>3207</v>
      </c>
      <c r="C4437" s="3" t="s">
        <v>3209</v>
      </c>
      <c r="D4437" s="3" t="s">
        <v>677</v>
      </c>
      <c r="E4437" s="3" t="s">
        <v>3043</v>
      </c>
      <c r="F4437" s="3" t="s">
        <v>3044</v>
      </c>
      <c r="G4437" s="3" t="s">
        <v>3045</v>
      </c>
      <c r="H4437" s="3" t="s">
        <v>3042</v>
      </c>
      <c r="I4437" s="3" t="s">
        <v>2954</v>
      </c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>
        <f t="shared" si="71"/>
        <v>8</v>
      </c>
      <c r="AH4437" s="3" t="s">
        <v>2954</v>
      </c>
      <c r="AI4437" s="3" t="str">
        <f>IFERROR(IF($AG4437&lt;=$AN4437,MATCH($AH4437,레드마인_배치!G:G,0),MATCH($AH4437,레드마인_서비스!G:G,0)),"")</f>
        <v/>
      </c>
      <c r="AJ4437" s="3" t="str" cm="1">
        <f t="array" ref="AJ4437">IFERROR(INDEX(IF($AG4437&lt;=$AN4437,레드마인_배치!E:E,레드마인_서비스!E:E),콜트리분석!$AI4437),"")</f>
        <v/>
      </c>
      <c r="AK4437" s="3" t="str" cm="1">
        <f t="array" ref="AK4437">IFERROR(INDEX(IF($AG4437&lt;=$AN4437,레드마인_배치!H:H,레드마인_서비스!H:H),콜트리분석!$AI4437),"")</f>
        <v/>
      </c>
      <c r="AL4437" s="3" t="str" cm="1">
        <f t="array" ref="AL4437">IFERROR(INDEX(IF($AG4437&lt;=$AN4437,레드마인_배치!I:I,레드마인_서비스!I:I),콜트리분석!$AI4437),"")</f>
        <v/>
      </c>
      <c r="AM4437" s="3" t="str" cm="1">
        <f t="array" ref="AM4437">IFERROR(INDEX(IF($AG4437&lt;=$AN4437,레드마인_배치!J:J,레드마인_서비스!J:J),콜트리분석!$AI4437),"")</f>
        <v/>
      </c>
      <c r="AN4437" s="3">
        <v>3</v>
      </c>
      <c r="AO4437" s="15" t="str">
        <f ca="1">IFERROR(INDEX(레드마인_배치!E:E,MATCH(OFFSET(A4437,,AN4437),레드마인_배치!G:G,0)),"")</f>
        <v>미대상</v>
      </c>
      <c r="AP4437" t="s">
        <v>3330</v>
      </c>
    </row>
    <row r="4438" spans="1:46" hidden="1">
      <c r="A4438" s="3" t="s">
        <v>955</v>
      </c>
      <c r="B4438" s="3" t="s">
        <v>3207</v>
      </c>
      <c r="C4438" s="3" t="s">
        <v>3209</v>
      </c>
      <c r="D4438" s="3" t="s">
        <v>677</v>
      </c>
      <c r="E4438" s="3" t="s">
        <v>3043</v>
      </c>
      <c r="F4438" s="3" t="s">
        <v>3044</v>
      </c>
      <c r="G4438" s="3" t="s">
        <v>3045</v>
      </c>
      <c r="H4438" s="3" t="s">
        <v>3042</v>
      </c>
      <c r="I4438" s="3" t="s">
        <v>3042</v>
      </c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>
        <f t="shared" si="71"/>
        <v>8</v>
      </c>
      <c r="AH4438" s="3" t="s">
        <v>3042</v>
      </c>
      <c r="AI4438" s="3" t="str">
        <f>IFERROR(IF($AG4438&lt;=$AN4438,MATCH($AH4438,레드마인_배치!G:G,0),MATCH($AH4438,레드마인_서비스!G:G,0)),"")</f>
        <v/>
      </c>
      <c r="AJ4438" s="3" t="str" cm="1">
        <f t="array" ref="AJ4438">IFERROR(INDEX(IF($AG4438&lt;=$AN4438,레드마인_배치!E:E,레드마인_서비스!E:E),콜트리분석!$AI4438),"")</f>
        <v/>
      </c>
      <c r="AK4438" s="3" t="str" cm="1">
        <f t="array" ref="AK4438">IFERROR(INDEX(IF($AG4438&lt;=$AN4438,레드마인_배치!H:H,레드마인_서비스!H:H),콜트리분석!$AI4438),"")</f>
        <v/>
      </c>
      <c r="AL4438" s="3" t="str" cm="1">
        <f t="array" ref="AL4438">IFERROR(INDEX(IF($AG4438&lt;=$AN4438,레드마인_배치!I:I,레드마인_서비스!I:I),콜트리분석!$AI4438),"")</f>
        <v/>
      </c>
      <c r="AM4438" s="3" t="str" cm="1">
        <f t="array" ref="AM4438">IFERROR(INDEX(IF($AG4438&lt;=$AN4438,레드마인_배치!J:J,레드마인_서비스!J:J),콜트리분석!$AI4438),"")</f>
        <v/>
      </c>
      <c r="AN4438" s="3">
        <v>3</v>
      </c>
      <c r="AO4438" s="15" t="str">
        <f ca="1">IFERROR(INDEX(레드마인_배치!E:E,MATCH(OFFSET(A4438,,AN4438),레드마인_배치!G:G,0)),"")</f>
        <v>미대상</v>
      </c>
      <c r="AP4438" t="s">
        <v>3330</v>
      </c>
    </row>
    <row r="4439" spans="1:46" hidden="1">
      <c r="A4439" s="3" t="s">
        <v>955</v>
      </c>
      <c r="B4439" s="3" t="s">
        <v>3207</v>
      </c>
      <c r="C4439" s="3" t="s">
        <v>3209</v>
      </c>
      <c r="D4439" s="3" t="s">
        <v>677</v>
      </c>
      <c r="E4439" s="3" t="s">
        <v>3043</v>
      </c>
      <c r="F4439" s="3" t="s">
        <v>3044</v>
      </c>
      <c r="G4439" s="3" t="s">
        <v>3045</v>
      </c>
      <c r="H4439" s="3" t="s">
        <v>3042</v>
      </c>
      <c r="I4439" s="3" t="s">
        <v>3042</v>
      </c>
      <c r="J4439" s="3" t="s">
        <v>2954</v>
      </c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>
        <f t="shared" si="71"/>
        <v>9</v>
      </c>
      <c r="AH4439" s="3" t="s">
        <v>2954</v>
      </c>
      <c r="AI4439" s="3" t="str">
        <f>IFERROR(IF($AG4439&lt;=$AN4439,MATCH($AH4439,레드마인_배치!G:G,0),MATCH($AH4439,레드마인_서비스!G:G,0)),"")</f>
        <v/>
      </c>
      <c r="AJ4439" s="3" t="str" cm="1">
        <f t="array" ref="AJ4439">IFERROR(INDEX(IF($AG4439&lt;=$AN4439,레드마인_배치!E:E,레드마인_서비스!E:E),콜트리분석!$AI4439),"")</f>
        <v/>
      </c>
      <c r="AK4439" s="3" t="str" cm="1">
        <f t="array" ref="AK4439">IFERROR(INDEX(IF($AG4439&lt;=$AN4439,레드마인_배치!H:H,레드마인_서비스!H:H),콜트리분석!$AI4439),"")</f>
        <v/>
      </c>
      <c r="AL4439" s="3" t="str" cm="1">
        <f t="array" ref="AL4439">IFERROR(INDEX(IF($AG4439&lt;=$AN4439,레드마인_배치!I:I,레드마인_서비스!I:I),콜트리분석!$AI4439),"")</f>
        <v/>
      </c>
      <c r="AM4439" s="3" t="str" cm="1">
        <f t="array" ref="AM4439">IFERROR(INDEX(IF($AG4439&lt;=$AN4439,레드마인_배치!J:J,레드마인_서비스!J:J),콜트리분석!$AI4439),"")</f>
        <v/>
      </c>
      <c r="AN4439" s="3">
        <v>3</v>
      </c>
      <c r="AO4439" s="15" t="str">
        <f ca="1">IFERROR(INDEX(레드마인_배치!E:E,MATCH(OFFSET(A4439,,AN4439),레드마인_배치!G:G,0)),"")</f>
        <v>미대상</v>
      </c>
      <c r="AP4439" t="s">
        <v>3330</v>
      </c>
    </row>
    <row r="4440" spans="1:46" hidden="1">
      <c r="A4440" s="3" t="s">
        <v>955</v>
      </c>
      <c r="B4440" s="3" t="s">
        <v>3207</v>
      </c>
      <c r="C4440" s="3" t="s">
        <v>3209</v>
      </c>
      <c r="D4440" s="3" t="s">
        <v>677</v>
      </c>
      <c r="E4440" s="3" t="s">
        <v>3043</v>
      </c>
      <c r="F4440" s="3" t="s">
        <v>3044</v>
      </c>
      <c r="G4440" s="3" t="s">
        <v>3045</v>
      </c>
      <c r="H4440" s="3" t="s">
        <v>3042</v>
      </c>
      <c r="I4440" s="3" t="s">
        <v>3042</v>
      </c>
      <c r="J4440" s="3" t="s">
        <v>3042</v>
      </c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>
        <f t="shared" si="71"/>
        <v>9</v>
      </c>
      <c r="AH4440" s="3" t="s">
        <v>3042</v>
      </c>
      <c r="AI4440" s="3" t="str">
        <f>IFERROR(IF($AG4440&lt;=$AN4440,MATCH($AH4440,레드마인_배치!G:G,0),MATCH($AH4440,레드마인_서비스!G:G,0)),"")</f>
        <v/>
      </c>
      <c r="AJ4440" s="3" t="str" cm="1">
        <f t="array" ref="AJ4440">IFERROR(INDEX(IF($AG4440&lt;=$AN4440,레드마인_배치!E:E,레드마인_서비스!E:E),콜트리분석!$AI4440),"")</f>
        <v/>
      </c>
      <c r="AK4440" s="3" t="str" cm="1">
        <f t="array" ref="AK4440">IFERROR(INDEX(IF($AG4440&lt;=$AN4440,레드마인_배치!H:H,레드마인_서비스!H:H),콜트리분석!$AI4440),"")</f>
        <v/>
      </c>
      <c r="AL4440" s="3" t="str" cm="1">
        <f t="array" ref="AL4440">IFERROR(INDEX(IF($AG4440&lt;=$AN4440,레드마인_배치!I:I,레드마인_서비스!I:I),콜트리분석!$AI4440),"")</f>
        <v/>
      </c>
      <c r="AM4440" s="3" t="str" cm="1">
        <f t="array" ref="AM4440">IFERROR(INDEX(IF($AG4440&lt;=$AN4440,레드마인_배치!J:J,레드마인_서비스!J:J),콜트리분석!$AI4440),"")</f>
        <v/>
      </c>
      <c r="AN4440" s="3">
        <v>3</v>
      </c>
      <c r="AO4440" s="15" t="str">
        <f ca="1">IFERROR(INDEX(레드마인_배치!E:E,MATCH(OFFSET(A4440,,AN4440),레드마인_배치!G:G,0)),"")</f>
        <v>미대상</v>
      </c>
      <c r="AP4440" t="s">
        <v>3330</v>
      </c>
    </row>
    <row r="4441" spans="1:46" hidden="1">
      <c r="A4441" s="3" t="s">
        <v>955</v>
      </c>
      <c r="B4441" s="3" t="s">
        <v>3207</v>
      </c>
      <c r="C4441" s="3" t="s">
        <v>3209</v>
      </c>
      <c r="D4441" s="3" t="s">
        <v>677</v>
      </c>
      <c r="E4441" s="3" t="s">
        <v>3043</v>
      </c>
      <c r="F4441" s="3" t="s">
        <v>3044</v>
      </c>
      <c r="G4441" s="3" t="s">
        <v>3045</v>
      </c>
      <c r="H4441" s="3" t="s">
        <v>3042</v>
      </c>
      <c r="I4441" s="3" t="s">
        <v>3042</v>
      </c>
      <c r="J4441" s="3" t="s">
        <v>3042</v>
      </c>
      <c r="K4441" s="3" t="s">
        <v>2954</v>
      </c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>
        <f t="shared" si="71"/>
        <v>10</v>
      </c>
      <c r="AH4441" s="3" t="s">
        <v>2954</v>
      </c>
      <c r="AI4441" s="3" t="str">
        <f>IFERROR(IF($AG4441&lt;=$AN4441,MATCH($AH4441,레드마인_배치!G:G,0),MATCH($AH4441,레드마인_서비스!G:G,0)),"")</f>
        <v/>
      </c>
      <c r="AJ4441" s="3" t="str" cm="1">
        <f t="array" ref="AJ4441">IFERROR(INDEX(IF($AG4441&lt;=$AN4441,레드마인_배치!E:E,레드마인_서비스!E:E),콜트리분석!$AI4441),"")</f>
        <v/>
      </c>
      <c r="AK4441" s="3" t="str" cm="1">
        <f t="array" ref="AK4441">IFERROR(INDEX(IF($AG4441&lt;=$AN4441,레드마인_배치!H:H,레드마인_서비스!H:H),콜트리분석!$AI4441),"")</f>
        <v/>
      </c>
      <c r="AL4441" s="3" t="str" cm="1">
        <f t="array" ref="AL4441">IFERROR(INDEX(IF($AG4441&lt;=$AN4441,레드마인_배치!I:I,레드마인_서비스!I:I),콜트리분석!$AI4441),"")</f>
        <v/>
      </c>
      <c r="AM4441" s="3" t="str" cm="1">
        <f t="array" ref="AM4441">IFERROR(INDEX(IF($AG4441&lt;=$AN4441,레드마인_배치!J:J,레드마인_서비스!J:J),콜트리분석!$AI4441),"")</f>
        <v/>
      </c>
      <c r="AN4441" s="3">
        <v>3</v>
      </c>
      <c r="AO4441" s="15" t="str">
        <f ca="1">IFERROR(INDEX(레드마인_배치!E:E,MATCH(OFFSET(A4441,,AN4441),레드마인_배치!G:G,0)),"")</f>
        <v>미대상</v>
      </c>
      <c r="AP4441" t="s">
        <v>3330</v>
      </c>
    </row>
    <row r="4442" spans="1:46" hidden="1">
      <c r="A4442" s="3" t="s">
        <v>955</v>
      </c>
      <c r="B4442" s="3" t="s">
        <v>3207</v>
      </c>
      <c r="C4442" s="3" t="s">
        <v>3209</v>
      </c>
      <c r="D4442" s="3" t="s">
        <v>677</v>
      </c>
      <c r="E4442" s="3" t="s">
        <v>3043</v>
      </c>
      <c r="F4442" s="3" t="s">
        <v>3044</v>
      </c>
      <c r="G4442" s="3" t="s">
        <v>3045</v>
      </c>
      <c r="H4442" s="3" t="s">
        <v>3042</v>
      </c>
      <c r="I4442" s="3" t="s">
        <v>3042</v>
      </c>
      <c r="J4442" s="3" t="s">
        <v>3042</v>
      </c>
      <c r="K4442" s="3" t="s">
        <v>3042</v>
      </c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>
        <f t="shared" si="71"/>
        <v>10</v>
      </c>
      <c r="AH4442" s="3" t="s">
        <v>3042</v>
      </c>
      <c r="AI4442" s="3" t="str">
        <f>IFERROR(IF($AG4442&lt;=$AN4442,MATCH($AH4442,레드마인_배치!G:G,0),MATCH($AH4442,레드마인_서비스!G:G,0)),"")</f>
        <v/>
      </c>
      <c r="AJ4442" s="3" t="str" cm="1">
        <f t="array" ref="AJ4442">IFERROR(INDEX(IF($AG4442&lt;=$AN4442,레드마인_배치!E:E,레드마인_서비스!E:E),콜트리분석!$AI4442),"")</f>
        <v/>
      </c>
      <c r="AK4442" s="3" t="str" cm="1">
        <f t="array" ref="AK4442">IFERROR(INDEX(IF($AG4442&lt;=$AN4442,레드마인_배치!H:H,레드마인_서비스!H:H),콜트리분석!$AI4442),"")</f>
        <v/>
      </c>
      <c r="AL4442" s="3" t="str" cm="1">
        <f t="array" ref="AL4442">IFERROR(INDEX(IF($AG4442&lt;=$AN4442,레드마인_배치!I:I,레드마인_서비스!I:I),콜트리분석!$AI4442),"")</f>
        <v/>
      </c>
      <c r="AM4442" s="3" t="str" cm="1">
        <f t="array" ref="AM4442">IFERROR(INDEX(IF($AG4442&lt;=$AN4442,레드마인_배치!J:J,레드마인_서비스!J:J),콜트리분석!$AI4442),"")</f>
        <v/>
      </c>
      <c r="AN4442" s="3">
        <v>3</v>
      </c>
      <c r="AO4442" s="15" t="str">
        <f ca="1">IFERROR(INDEX(레드마인_배치!E:E,MATCH(OFFSET(A4442,,AN4442),레드마인_배치!G:G,0)),"")</f>
        <v>미대상</v>
      </c>
      <c r="AP4442" t="s">
        <v>3330</v>
      </c>
    </row>
    <row r="4443" spans="1:46" hidden="1">
      <c r="A4443" s="3" t="s">
        <v>955</v>
      </c>
      <c r="B4443" s="3" t="s">
        <v>3207</v>
      </c>
      <c r="C4443" s="3" t="s">
        <v>3209</v>
      </c>
      <c r="D4443" s="3" t="s">
        <v>677</v>
      </c>
      <c r="E4443" s="3" t="s">
        <v>3043</v>
      </c>
      <c r="F4443" s="3" t="s">
        <v>3044</v>
      </c>
      <c r="G4443" s="3" t="s">
        <v>3045</v>
      </c>
      <c r="H4443" s="3" t="s">
        <v>3042</v>
      </c>
      <c r="I4443" s="3" t="s">
        <v>3042</v>
      </c>
      <c r="J4443" s="3" t="s">
        <v>3042</v>
      </c>
      <c r="K4443" s="3" t="s">
        <v>3042</v>
      </c>
      <c r="L4443" s="3" t="s">
        <v>2954</v>
      </c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>
        <f t="shared" ref="AG4443:AG4506" si="72">COUNTA(B4443:AF4443)</f>
        <v>11</v>
      </c>
      <c r="AH4443" s="3" t="s">
        <v>2954</v>
      </c>
      <c r="AI4443" s="3" t="str">
        <f>IFERROR(IF($AG4443&lt;=$AN4443,MATCH($AH4443,레드마인_배치!G:G,0),MATCH($AH4443,레드마인_서비스!G:G,0)),"")</f>
        <v/>
      </c>
      <c r="AJ4443" s="3" t="str" cm="1">
        <f t="array" ref="AJ4443">IFERROR(INDEX(IF($AG4443&lt;=$AN4443,레드마인_배치!E:E,레드마인_서비스!E:E),콜트리분석!$AI4443),"")</f>
        <v/>
      </c>
      <c r="AK4443" s="3" t="str" cm="1">
        <f t="array" ref="AK4443">IFERROR(INDEX(IF($AG4443&lt;=$AN4443,레드마인_배치!H:H,레드마인_서비스!H:H),콜트리분석!$AI4443),"")</f>
        <v/>
      </c>
      <c r="AL4443" s="3" t="str" cm="1">
        <f t="array" ref="AL4443">IFERROR(INDEX(IF($AG4443&lt;=$AN4443,레드마인_배치!I:I,레드마인_서비스!I:I),콜트리분석!$AI4443),"")</f>
        <v/>
      </c>
      <c r="AM4443" s="3" t="str" cm="1">
        <f t="array" ref="AM4443">IFERROR(INDEX(IF($AG4443&lt;=$AN4443,레드마인_배치!J:J,레드마인_서비스!J:J),콜트리분석!$AI4443),"")</f>
        <v/>
      </c>
      <c r="AN4443" s="3">
        <v>3</v>
      </c>
      <c r="AO4443" s="15" t="str">
        <f ca="1">IFERROR(INDEX(레드마인_배치!E:E,MATCH(OFFSET(A4443,,AN4443),레드마인_배치!G:G,0)),"")</f>
        <v>미대상</v>
      </c>
      <c r="AP4443" t="s">
        <v>3330</v>
      </c>
    </row>
    <row r="4444" spans="1:46" hidden="1">
      <c r="A4444" s="3" t="s">
        <v>955</v>
      </c>
      <c r="B4444" s="3" t="s">
        <v>3207</v>
      </c>
      <c r="C4444" s="3" t="s">
        <v>3209</v>
      </c>
      <c r="D4444" s="3" t="s">
        <v>677</v>
      </c>
      <c r="E4444" s="3" t="s">
        <v>3043</v>
      </c>
      <c r="F4444" s="3" t="s">
        <v>3044</v>
      </c>
      <c r="G4444" s="3" t="s">
        <v>3045</v>
      </c>
      <c r="H4444" s="3" t="s">
        <v>3042</v>
      </c>
      <c r="I4444" s="3" t="s">
        <v>3042</v>
      </c>
      <c r="J4444" s="3" t="s">
        <v>3042</v>
      </c>
      <c r="K4444" s="3" t="s">
        <v>3042</v>
      </c>
      <c r="L4444" s="3" t="s">
        <v>3042</v>
      </c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>
        <f t="shared" si="72"/>
        <v>11</v>
      </c>
      <c r="AH4444" s="3" t="s">
        <v>3042</v>
      </c>
      <c r="AI4444" s="3" t="str">
        <f>IFERROR(IF($AG4444&lt;=$AN4444,MATCH($AH4444,레드마인_배치!G:G,0),MATCH($AH4444,레드마인_서비스!G:G,0)),"")</f>
        <v/>
      </c>
      <c r="AJ4444" s="3" t="str" cm="1">
        <f t="array" ref="AJ4444">IFERROR(INDEX(IF($AG4444&lt;=$AN4444,레드마인_배치!E:E,레드마인_서비스!E:E),콜트리분석!$AI4444),"")</f>
        <v/>
      </c>
      <c r="AK4444" s="3" t="str" cm="1">
        <f t="array" ref="AK4444">IFERROR(INDEX(IF($AG4444&lt;=$AN4444,레드마인_배치!H:H,레드마인_서비스!H:H),콜트리분석!$AI4444),"")</f>
        <v/>
      </c>
      <c r="AL4444" s="3" t="str" cm="1">
        <f t="array" ref="AL4444">IFERROR(INDEX(IF($AG4444&lt;=$AN4444,레드마인_배치!I:I,레드마인_서비스!I:I),콜트리분석!$AI4444),"")</f>
        <v/>
      </c>
      <c r="AM4444" s="3" t="str" cm="1">
        <f t="array" ref="AM4444">IFERROR(INDEX(IF($AG4444&lt;=$AN4444,레드마인_배치!J:J,레드마인_서비스!J:J),콜트리분석!$AI4444),"")</f>
        <v/>
      </c>
      <c r="AN4444" s="3">
        <v>3</v>
      </c>
      <c r="AO4444" s="15" t="str">
        <f ca="1">IFERROR(INDEX(레드마인_배치!E:E,MATCH(OFFSET(A4444,,AN4444),레드마인_배치!G:G,0)),"")</f>
        <v>미대상</v>
      </c>
      <c r="AP4444" t="s">
        <v>3330</v>
      </c>
    </row>
    <row r="4445" spans="1:46" hidden="1">
      <c r="A4445" s="3" t="s">
        <v>955</v>
      </c>
      <c r="B4445" s="3" t="s">
        <v>3207</v>
      </c>
      <c r="C4445" s="3" t="s">
        <v>3209</v>
      </c>
      <c r="D4445" s="3" t="s">
        <v>677</v>
      </c>
      <c r="E4445" s="3" t="s">
        <v>3043</v>
      </c>
      <c r="F4445" s="3" t="s">
        <v>3044</v>
      </c>
      <c r="G4445" s="3" t="s">
        <v>3045</v>
      </c>
      <c r="H4445" s="3" t="s">
        <v>3042</v>
      </c>
      <c r="I4445" s="3" t="s">
        <v>3042</v>
      </c>
      <c r="J4445" s="3" t="s">
        <v>3042</v>
      </c>
      <c r="K4445" s="3" t="s">
        <v>3042</v>
      </c>
      <c r="L4445" s="3" t="s">
        <v>3042</v>
      </c>
      <c r="M4445" s="3" t="s">
        <v>2954</v>
      </c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>
        <f t="shared" si="72"/>
        <v>12</v>
      </c>
      <c r="AH4445" s="3" t="s">
        <v>2954</v>
      </c>
      <c r="AI4445" s="3" t="str">
        <f>IFERROR(IF($AG4445&lt;=$AN4445,MATCH($AH4445,레드마인_배치!G:G,0),MATCH($AH4445,레드마인_서비스!G:G,0)),"")</f>
        <v/>
      </c>
      <c r="AJ4445" s="3" t="str" cm="1">
        <f t="array" ref="AJ4445">IFERROR(INDEX(IF($AG4445&lt;=$AN4445,레드마인_배치!E:E,레드마인_서비스!E:E),콜트리분석!$AI4445),"")</f>
        <v/>
      </c>
      <c r="AK4445" s="3" t="str" cm="1">
        <f t="array" ref="AK4445">IFERROR(INDEX(IF($AG4445&lt;=$AN4445,레드마인_배치!H:H,레드마인_서비스!H:H),콜트리분석!$AI4445),"")</f>
        <v/>
      </c>
      <c r="AL4445" s="3" t="str" cm="1">
        <f t="array" ref="AL4445">IFERROR(INDEX(IF($AG4445&lt;=$AN4445,레드마인_배치!I:I,레드마인_서비스!I:I),콜트리분석!$AI4445),"")</f>
        <v/>
      </c>
      <c r="AM4445" s="3" t="str" cm="1">
        <f t="array" ref="AM4445">IFERROR(INDEX(IF($AG4445&lt;=$AN4445,레드마인_배치!J:J,레드마인_서비스!J:J),콜트리분석!$AI4445),"")</f>
        <v/>
      </c>
      <c r="AN4445" s="3">
        <v>3</v>
      </c>
      <c r="AO4445" s="15" t="str">
        <f ca="1">IFERROR(INDEX(레드마인_배치!E:E,MATCH(OFFSET(A4445,,AN4445),레드마인_배치!G:G,0)),"")</f>
        <v>미대상</v>
      </c>
      <c r="AP4445" t="s">
        <v>3330</v>
      </c>
    </row>
    <row r="4446" spans="1:46" hidden="1">
      <c r="A4446" s="3" t="s">
        <v>955</v>
      </c>
      <c r="B4446" s="3" t="s">
        <v>3207</v>
      </c>
      <c r="C4446" s="3" t="s">
        <v>3209</v>
      </c>
      <c r="D4446" s="3" t="s">
        <v>677</v>
      </c>
      <c r="E4446" s="3" t="s">
        <v>3043</v>
      </c>
      <c r="F4446" s="3" t="s">
        <v>3044</v>
      </c>
      <c r="G4446" s="3" t="s">
        <v>3045</v>
      </c>
      <c r="H4446" s="3" t="s">
        <v>3042</v>
      </c>
      <c r="I4446" s="3" t="s">
        <v>3042</v>
      </c>
      <c r="J4446" s="3" t="s">
        <v>3042</v>
      </c>
      <c r="K4446" s="3" t="s">
        <v>3042</v>
      </c>
      <c r="L4446" s="3" t="s">
        <v>3042</v>
      </c>
      <c r="M4446" s="3" t="s">
        <v>3042</v>
      </c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>
        <f t="shared" si="72"/>
        <v>12</v>
      </c>
      <c r="AH4446" s="3" t="s">
        <v>3042</v>
      </c>
      <c r="AI4446" s="3" t="str">
        <f>IFERROR(IF($AG4446&lt;=$AN4446,MATCH($AH4446,레드마인_배치!G:G,0),MATCH($AH4446,레드마인_서비스!G:G,0)),"")</f>
        <v/>
      </c>
      <c r="AJ4446" s="3" t="str" cm="1">
        <f t="array" ref="AJ4446">IFERROR(INDEX(IF($AG4446&lt;=$AN4446,레드마인_배치!E:E,레드마인_서비스!E:E),콜트리분석!$AI4446),"")</f>
        <v/>
      </c>
      <c r="AK4446" s="3" t="str" cm="1">
        <f t="array" ref="AK4446">IFERROR(INDEX(IF($AG4446&lt;=$AN4446,레드마인_배치!H:H,레드마인_서비스!H:H),콜트리분석!$AI4446),"")</f>
        <v/>
      </c>
      <c r="AL4446" s="3" t="str" cm="1">
        <f t="array" ref="AL4446">IFERROR(INDEX(IF($AG4446&lt;=$AN4446,레드마인_배치!I:I,레드마인_서비스!I:I),콜트리분석!$AI4446),"")</f>
        <v/>
      </c>
      <c r="AM4446" s="3" t="str" cm="1">
        <f t="array" ref="AM4446">IFERROR(INDEX(IF($AG4446&lt;=$AN4446,레드마인_배치!J:J,레드마인_서비스!J:J),콜트리분석!$AI4446),"")</f>
        <v/>
      </c>
      <c r="AN4446" s="3">
        <v>3</v>
      </c>
      <c r="AO4446" s="15" t="str">
        <f ca="1">IFERROR(INDEX(레드마인_배치!E:E,MATCH(OFFSET(A4446,,AN4446),레드마인_배치!G:G,0)),"")</f>
        <v>미대상</v>
      </c>
      <c r="AP4446" t="s">
        <v>3330</v>
      </c>
    </row>
    <row r="4447" spans="1:46" hidden="1">
      <c r="A4447" s="3" t="s">
        <v>955</v>
      </c>
      <c r="B4447" s="3" t="s">
        <v>3207</v>
      </c>
      <c r="C4447" s="3" t="s">
        <v>3209</v>
      </c>
      <c r="D4447" s="3" t="s">
        <v>677</v>
      </c>
      <c r="E4447" s="3" t="s">
        <v>3043</v>
      </c>
      <c r="F4447" s="3" t="s">
        <v>3044</v>
      </c>
      <c r="G4447" s="3" t="s">
        <v>3045</v>
      </c>
      <c r="H4447" s="3" t="s">
        <v>3042</v>
      </c>
      <c r="I4447" s="3" t="s">
        <v>3042</v>
      </c>
      <c r="J4447" s="3" t="s">
        <v>3042</v>
      </c>
      <c r="K4447" s="3" t="s">
        <v>3042</v>
      </c>
      <c r="L4447" s="3" t="s">
        <v>3042</v>
      </c>
      <c r="M4447" s="3" t="s">
        <v>3042</v>
      </c>
      <c r="N4447" s="3" t="s">
        <v>2954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>
        <f t="shared" si="72"/>
        <v>13</v>
      </c>
      <c r="AH4447" s="3" t="s">
        <v>2954</v>
      </c>
      <c r="AI4447" s="3" t="str">
        <f>IFERROR(IF($AG4447&lt;=$AN4447,MATCH($AH4447,레드마인_배치!G:G,0),MATCH($AH4447,레드마인_서비스!G:G,0)),"")</f>
        <v/>
      </c>
      <c r="AJ4447" s="3" t="str" cm="1">
        <f t="array" ref="AJ4447">IFERROR(INDEX(IF($AG4447&lt;=$AN4447,레드마인_배치!E:E,레드마인_서비스!E:E),콜트리분석!$AI4447),"")</f>
        <v/>
      </c>
      <c r="AK4447" s="3" t="str" cm="1">
        <f t="array" ref="AK4447">IFERROR(INDEX(IF($AG4447&lt;=$AN4447,레드마인_배치!H:H,레드마인_서비스!H:H),콜트리분석!$AI4447),"")</f>
        <v/>
      </c>
      <c r="AL4447" s="3" t="str" cm="1">
        <f t="array" ref="AL4447">IFERROR(INDEX(IF($AG4447&lt;=$AN4447,레드마인_배치!I:I,레드마인_서비스!I:I),콜트리분석!$AI4447),"")</f>
        <v/>
      </c>
      <c r="AM4447" s="3" t="str" cm="1">
        <f t="array" ref="AM4447">IFERROR(INDEX(IF($AG4447&lt;=$AN4447,레드마인_배치!J:J,레드마인_서비스!J:J),콜트리분석!$AI4447),"")</f>
        <v/>
      </c>
      <c r="AN4447" s="3">
        <v>3</v>
      </c>
      <c r="AO4447" s="15" t="str">
        <f ca="1">IFERROR(INDEX(레드마인_배치!E:E,MATCH(OFFSET(A4447,,AN4447),레드마인_배치!G:G,0)),"")</f>
        <v>미대상</v>
      </c>
      <c r="AP4447" t="s">
        <v>3330</v>
      </c>
    </row>
    <row r="4448" spans="1:46" hidden="1">
      <c r="A4448" s="3" t="s">
        <v>955</v>
      </c>
      <c r="B4448" s="3" t="s">
        <v>3207</v>
      </c>
      <c r="C4448" s="3" t="s">
        <v>3209</v>
      </c>
      <c r="D4448" s="3" t="s">
        <v>677</v>
      </c>
      <c r="E4448" s="3" t="s">
        <v>3043</v>
      </c>
      <c r="F4448" s="3" t="s">
        <v>3044</v>
      </c>
      <c r="G4448" s="3" t="s">
        <v>3045</v>
      </c>
      <c r="H4448" s="3" t="s">
        <v>3042</v>
      </c>
      <c r="I4448" s="3" t="s">
        <v>3042</v>
      </c>
      <c r="J4448" s="3" t="s">
        <v>3042</v>
      </c>
      <c r="K4448" s="3" t="s">
        <v>3042</v>
      </c>
      <c r="L4448" s="3" t="s">
        <v>3042</v>
      </c>
      <c r="M4448" s="3" t="s">
        <v>3042</v>
      </c>
      <c r="N4448" s="3" t="s">
        <v>3042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>
        <f t="shared" si="72"/>
        <v>13</v>
      </c>
      <c r="AH4448" s="3" t="s">
        <v>3042</v>
      </c>
      <c r="AI4448" s="3" t="str">
        <f>IFERROR(IF($AG4448&lt;=$AN4448,MATCH($AH4448,레드마인_배치!G:G,0),MATCH($AH4448,레드마인_서비스!G:G,0)),"")</f>
        <v/>
      </c>
      <c r="AJ4448" s="3" t="str" cm="1">
        <f t="array" ref="AJ4448">IFERROR(INDEX(IF($AG4448&lt;=$AN4448,레드마인_배치!E:E,레드마인_서비스!E:E),콜트리분석!$AI4448),"")</f>
        <v/>
      </c>
      <c r="AK4448" s="3" t="str" cm="1">
        <f t="array" ref="AK4448">IFERROR(INDEX(IF($AG4448&lt;=$AN4448,레드마인_배치!H:H,레드마인_서비스!H:H),콜트리분석!$AI4448),"")</f>
        <v/>
      </c>
      <c r="AL4448" s="3" t="str" cm="1">
        <f t="array" ref="AL4448">IFERROR(INDEX(IF($AG4448&lt;=$AN4448,레드마인_배치!I:I,레드마인_서비스!I:I),콜트리분석!$AI4448),"")</f>
        <v/>
      </c>
      <c r="AM4448" s="3" t="str" cm="1">
        <f t="array" ref="AM4448">IFERROR(INDEX(IF($AG4448&lt;=$AN4448,레드마인_배치!J:J,레드마인_서비스!J:J),콜트리분석!$AI4448),"")</f>
        <v/>
      </c>
      <c r="AN4448" s="3">
        <v>3</v>
      </c>
      <c r="AO4448" s="15" t="str">
        <f ca="1">IFERROR(INDEX(레드마인_배치!E:E,MATCH(OFFSET(A4448,,AN4448),레드마인_배치!G:G,0)),"")</f>
        <v>미대상</v>
      </c>
      <c r="AP4448" t="s">
        <v>3330</v>
      </c>
    </row>
    <row r="4449" spans="1:42" hidden="1">
      <c r="A4449" s="3" t="s">
        <v>955</v>
      </c>
      <c r="B4449" s="3" t="s">
        <v>3207</v>
      </c>
      <c r="C4449" s="3" t="s">
        <v>3209</v>
      </c>
      <c r="D4449" s="3" t="s">
        <v>677</v>
      </c>
      <c r="E4449" s="3" t="s">
        <v>3043</v>
      </c>
      <c r="F4449" s="3" t="s">
        <v>3044</v>
      </c>
      <c r="G4449" s="3" t="s">
        <v>3045</v>
      </c>
      <c r="H4449" s="3" t="s">
        <v>3042</v>
      </c>
      <c r="I4449" s="3" t="s">
        <v>3042</v>
      </c>
      <c r="J4449" s="3" t="s">
        <v>3042</v>
      </c>
      <c r="K4449" s="3" t="s">
        <v>3042</v>
      </c>
      <c r="L4449" s="3" t="s">
        <v>3042</v>
      </c>
      <c r="M4449" s="3" t="s">
        <v>3042</v>
      </c>
      <c r="N4449" s="3" t="s">
        <v>3042</v>
      </c>
      <c r="O4449" s="3" t="s">
        <v>2954</v>
      </c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>
        <f t="shared" si="72"/>
        <v>14</v>
      </c>
      <c r="AH4449" s="3" t="s">
        <v>2954</v>
      </c>
      <c r="AI4449" s="3" t="str">
        <f>IFERROR(IF($AG4449&lt;=$AN4449,MATCH($AH4449,레드마인_배치!G:G,0),MATCH($AH4449,레드마인_서비스!G:G,0)),"")</f>
        <v/>
      </c>
      <c r="AJ4449" s="3" t="str" cm="1">
        <f t="array" ref="AJ4449">IFERROR(INDEX(IF($AG4449&lt;=$AN4449,레드마인_배치!E:E,레드마인_서비스!E:E),콜트리분석!$AI4449),"")</f>
        <v/>
      </c>
      <c r="AK4449" s="3" t="str" cm="1">
        <f t="array" ref="AK4449">IFERROR(INDEX(IF($AG4449&lt;=$AN4449,레드마인_배치!H:H,레드마인_서비스!H:H),콜트리분석!$AI4449),"")</f>
        <v/>
      </c>
      <c r="AL4449" s="3" t="str" cm="1">
        <f t="array" ref="AL4449">IFERROR(INDEX(IF($AG4449&lt;=$AN4449,레드마인_배치!I:I,레드마인_서비스!I:I),콜트리분석!$AI4449),"")</f>
        <v/>
      </c>
      <c r="AM4449" s="3" t="str" cm="1">
        <f t="array" ref="AM4449">IFERROR(INDEX(IF($AG4449&lt;=$AN4449,레드마인_배치!J:J,레드마인_서비스!J:J),콜트리분석!$AI4449),"")</f>
        <v/>
      </c>
      <c r="AN4449" s="3">
        <v>3</v>
      </c>
      <c r="AO4449" s="15" t="str">
        <f ca="1">IFERROR(INDEX(레드마인_배치!E:E,MATCH(OFFSET(A4449,,AN4449),레드마인_배치!G:G,0)),"")</f>
        <v>미대상</v>
      </c>
      <c r="AP4449" t="s">
        <v>3330</v>
      </c>
    </row>
    <row r="4450" spans="1:42" hidden="1">
      <c r="A4450" s="3" t="s">
        <v>955</v>
      </c>
      <c r="B4450" s="3" t="s">
        <v>3207</v>
      </c>
      <c r="C4450" s="3" t="s">
        <v>3209</v>
      </c>
      <c r="D4450" s="3" t="s">
        <v>677</v>
      </c>
      <c r="E4450" s="3" t="s">
        <v>3043</v>
      </c>
      <c r="F4450" s="3" t="s">
        <v>3044</v>
      </c>
      <c r="G4450" s="3" t="s">
        <v>3045</v>
      </c>
      <c r="H4450" s="3" t="s">
        <v>3042</v>
      </c>
      <c r="I4450" s="3" t="s">
        <v>3042</v>
      </c>
      <c r="J4450" s="3" t="s">
        <v>3042</v>
      </c>
      <c r="K4450" s="3" t="s">
        <v>3042</v>
      </c>
      <c r="L4450" s="3" t="s">
        <v>3042</v>
      </c>
      <c r="M4450" s="3" t="s">
        <v>3042</v>
      </c>
      <c r="N4450" s="3" t="s">
        <v>3042</v>
      </c>
      <c r="O4450" s="3" t="s">
        <v>3042</v>
      </c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>
        <f t="shared" si="72"/>
        <v>14</v>
      </c>
      <c r="AH4450" s="3" t="s">
        <v>3042</v>
      </c>
      <c r="AI4450" s="3" t="str">
        <f>IFERROR(IF($AG4450&lt;=$AN4450,MATCH($AH4450,레드마인_배치!G:G,0),MATCH($AH4450,레드마인_서비스!G:G,0)),"")</f>
        <v/>
      </c>
      <c r="AJ4450" s="3" t="str" cm="1">
        <f t="array" ref="AJ4450">IFERROR(INDEX(IF($AG4450&lt;=$AN4450,레드마인_배치!E:E,레드마인_서비스!E:E),콜트리분석!$AI4450),"")</f>
        <v/>
      </c>
      <c r="AK4450" s="3" t="str" cm="1">
        <f t="array" ref="AK4450">IFERROR(INDEX(IF($AG4450&lt;=$AN4450,레드마인_배치!H:H,레드마인_서비스!H:H),콜트리분석!$AI4450),"")</f>
        <v/>
      </c>
      <c r="AL4450" s="3" t="str" cm="1">
        <f t="array" ref="AL4450">IFERROR(INDEX(IF($AG4450&lt;=$AN4450,레드마인_배치!I:I,레드마인_서비스!I:I),콜트리분석!$AI4450),"")</f>
        <v/>
      </c>
      <c r="AM4450" s="3" t="str" cm="1">
        <f t="array" ref="AM4450">IFERROR(INDEX(IF($AG4450&lt;=$AN4450,레드마인_배치!J:J,레드마인_서비스!J:J),콜트리분석!$AI4450),"")</f>
        <v/>
      </c>
      <c r="AN4450" s="3">
        <v>3</v>
      </c>
      <c r="AO4450" s="15" t="str">
        <f ca="1">IFERROR(INDEX(레드마인_배치!E:E,MATCH(OFFSET(A4450,,AN4450),레드마인_배치!G:G,0)),"")</f>
        <v>미대상</v>
      </c>
      <c r="AP4450" t="s">
        <v>3330</v>
      </c>
    </row>
    <row r="4451" spans="1:42" hidden="1">
      <c r="A4451" s="3" t="s">
        <v>955</v>
      </c>
      <c r="B4451" s="3" t="s">
        <v>3207</v>
      </c>
      <c r="C4451" s="3" t="s">
        <v>3209</v>
      </c>
      <c r="D4451" s="3" t="s">
        <v>677</v>
      </c>
      <c r="E4451" s="3" t="s">
        <v>3043</v>
      </c>
      <c r="F4451" s="3" t="s">
        <v>3044</v>
      </c>
      <c r="G4451" s="3" t="s">
        <v>3045</v>
      </c>
      <c r="H4451" s="3" t="s">
        <v>3042</v>
      </c>
      <c r="I4451" s="3" t="s">
        <v>3042</v>
      </c>
      <c r="J4451" s="3" t="s">
        <v>3042</v>
      </c>
      <c r="K4451" s="3" t="s">
        <v>3042</v>
      </c>
      <c r="L4451" s="3" t="s">
        <v>3042</v>
      </c>
      <c r="M4451" s="3" t="s">
        <v>3042</v>
      </c>
      <c r="N4451" s="3" t="s">
        <v>3042</v>
      </c>
      <c r="O4451" s="3" t="s">
        <v>3042</v>
      </c>
      <c r="P4451" s="3" t="s">
        <v>2954</v>
      </c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>
        <f t="shared" si="72"/>
        <v>15</v>
      </c>
      <c r="AH4451" s="3" t="s">
        <v>2954</v>
      </c>
      <c r="AI4451" s="3" t="str">
        <f>IFERROR(IF($AG4451&lt;=$AN4451,MATCH($AH4451,레드마인_배치!G:G,0),MATCH($AH4451,레드마인_서비스!G:G,0)),"")</f>
        <v/>
      </c>
      <c r="AJ4451" s="3" t="str" cm="1">
        <f t="array" ref="AJ4451">IFERROR(INDEX(IF($AG4451&lt;=$AN4451,레드마인_배치!E:E,레드마인_서비스!E:E),콜트리분석!$AI4451),"")</f>
        <v/>
      </c>
      <c r="AK4451" s="3" t="str" cm="1">
        <f t="array" ref="AK4451">IFERROR(INDEX(IF($AG4451&lt;=$AN4451,레드마인_배치!H:H,레드마인_서비스!H:H),콜트리분석!$AI4451),"")</f>
        <v/>
      </c>
      <c r="AL4451" s="3" t="str" cm="1">
        <f t="array" ref="AL4451">IFERROR(INDEX(IF($AG4451&lt;=$AN4451,레드마인_배치!I:I,레드마인_서비스!I:I),콜트리분석!$AI4451),"")</f>
        <v/>
      </c>
      <c r="AM4451" s="3" t="str" cm="1">
        <f t="array" ref="AM4451">IFERROR(INDEX(IF($AG4451&lt;=$AN4451,레드마인_배치!J:J,레드마인_서비스!J:J),콜트리분석!$AI4451),"")</f>
        <v/>
      </c>
      <c r="AN4451" s="3">
        <v>3</v>
      </c>
      <c r="AO4451" s="15" t="str">
        <f ca="1">IFERROR(INDEX(레드마인_배치!E:E,MATCH(OFFSET(A4451,,AN4451),레드마인_배치!G:G,0)),"")</f>
        <v>미대상</v>
      </c>
      <c r="AP4451" t="s">
        <v>3330</v>
      </c>
    </row>
    <row r="4452" spans="1:42" hidden="1">
      <c r="A4452" s="3" t="s">
        <v>955</v>
      </c>
      <c r="B4452" s="3" t="s">
        <v>3207</v>
      </c>
      <c r="C4452" s="3" t="s">
        <v>3209</v>
      </c>
      <c r="D4452" s="3" t="s">
        <v>677</v>
      </c>
      <c r="E4452" s="3" t="s">
        <v>3043</v>
      </c>
      <c r="F4452" s="3" t="s">
        <v>3044</v>
      </c>
      <c r="G4452" s="3" t="s">
        <v>3045</v>
      </c>
      <c r="H4452" s="3" t="s">
        <v>3042</v>
      </c>
      <c r="I4452" s="3" t="s">
        <v>3042</v>
      </c>
      <c r="J4452" s="3" t="s">
        <v>3042</v>
      </c>
      <c r="K4452" s="3" t="s">
        <v>3042</v>
      </c>
      <c r="L4452" s="3" t="s">
        <v>3042</v>
      </c>
      <c r="M4452" s="3" t="s">
        <v>3042</v>
      </c>
      <c r="N4452" s="3" t="s">
        <v>3042</v>
      </c>
      <c r="O4452" s="3" t="s">
        <v>3042</v>
      </c>
      <c r="P4452" s="3" t="s">
        <v>3042</v>
      </c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>
        <f t="shared" si="72"/>
        <v>15</v>
      </c>
      <c r="AH4452" s="3" t="s">
        <v>3042</v>
      </c>
      <c r="AI4452" s="3" t="str">
        <f>IFERROR(IF($AG4452&lt;=$AN4452,MATCH($AH4452,레드마인_배치!G:G,0),MATCH($AH4452,레드마인_서비스!G:G,0)),"")</f>
        <v/>
      </c>
      <c r="AJ4452" s="3" t="str" cm="1">
        <f t="array" ref="AJ4452">IFERROR(INDEX(IF($AG4452&lt;=$AN4452,레드마인_배치!E:E,레드마인_서비스!E:E),콜트리분석!$AI4452),"")</f>
        <v/>
      </c>
      <c r="AK4452" s="3" t="str" cm="1">
        <f t="array" ref="AK4452">IFERROR(INDEX(IF($AG4452&lt;=$AN4452,레드마인_배치!H:H,레드마인_서비스!H:H),콜트리분석!$AI4452),"")</f>
        <v/>
      </c>
      <c r="AL4452" s="3" t="str" cm="1">
        <f t="array" ref="AL4452">IFERROR(INDEX(IF($AG4452&lt;=$AN4452,레드마인_배치!I:I,레드마인_서비스!I:I),콜트리분석!$AI4452),"")</f>
        <v/>
      </c>
      <c r="AM4452" s="3" t="str" cm="1">
        <f t="array" ref="AM4452">IFERROR(INDEX(IF($AG4452&lt;=$AN4452,레드마인_배치!J:J,레드마인_서비스!J:J),콜트리분석!$AI4452),"")</f>
        <v/>
      </c>
      <c r="AN4452" s="3">
        <v>3</v>
      </c>
      <c r="AO4452" s="15" t="str">
        <f ca="1">IFERROR(INDEX(레드마인_배치!E:E,MATCH(OFFSET(A4452,,AN4452),레드마인_배치!G:G,0)),"")</f>
        <v>미대상</v>
      </c>
      <c r="AP4452" t="s">
        <v>3330</v>
      </c>
    </row>
    <row r="4453" spans="1:42" hidden="1">
      <c r="A4453" s="3" t="s">
        <v>955</v>
      </c>
      <c r="B4453" s="3" t="s">
        <v>3207</v>
      </c>
      <c r="C4453" s="3" t="s">
        <v>3209</v>
      </c>
      <c r="D4453" s="3" t="s">
        <v>677</v>
      </c>
      <c r="E4453" s="3" t="s">
        <v>3043</v>
      </c>
      <c r="F4453" s="3" t="s">
        <v>3044</v>
      </c>
      <c r="G4453" s="3" t="s">
        <v>3045</v>
      </c>
      <c r="H4453" s="3" t="s">
        <v>3042</v>
      </c>
      <c r="I4453" s="3" t="s">
        <v>3042</v>
      </c>
      <c r="J4453" s="3" t="s">
        <v>3042</v>
      </c>
      <c r="K4453" s="3" t="s">
        <v>3042</v>
      </c>
      <c r="L4453" s="3" t="s">
        <v>3042</v>
      </c>
      <c r="M4453" s="3" t="s">
        <v>3042</v>
      </c>
      <c r="N4453" s="3" t="s">
        <v>3042</v>
      </c>
      <c r="O4453" s="3" t="s">
        <v>3042</v>
      </c>
      <c r="P4453" s="3" t="s">
        <v>3042</v>
      </c>
      <c r="Q4453" s="3" t="s">
        <v>2954</v>
      </c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>
        <f t="shared" si="72"/>
        <v>16</v>
      </c>
      <c r="AH4453" s="3" t="s">
        <v>2954</v>
      </c>
      <c r="AI4453" s="3" t="str">
        <f>IFERROR(IF($AG4453&lt;=$AN4453,MATCH($AH4453,레드마인_배치!G:G,0),MATCH($AH4453,레드마인_서비스!G:G,0)),"")</f>
        <v/>
      </c>
      <c r="AJ4453" s="3" t="str" cm="1">
        <f t="array" ref="AJ4453">IFERROR(INDEX(IF($AG4453&lt;=$AN4453,레드마인_배치!E:E,레드마인_서비스!E:E),콜트리분석!$AI4453),"")</f>
        <v/>
      </c>
      <c r="AK4453" s="3" t="str" cm="1">
        <f t="array" ref="AK4453">IFERROR(INDEX(IF($AG4453&lt;=$AN4453,레드마인_배치!H:H,레드마인_서비스!H:H),콜트리분석!$AI4453),"")</f>
        <v/>
      </c>
      <c r="AL4453" s="3" t="str" cm="1">
        <f t="array" ref="AL4453">IFERROR(INDEX(IF($AG4453&lt;=$AN4453,레드마인_배치!I:I,레드마인_서비스!I:I),콜트리분석!$AI4453),"")</f>
        <v/>
      </c>
      <c r="AM4453" s="3" t="str" cm="1">
        <f t="array" ref="AM4453">IFERROR(INDEX(IF($AG4453&lt;=$AN4453,레드마인_배치!J:J,레드마인_서비스!J:J),콜트리분석!$AI4453),"")</f>
        <v/>
      </c>
      <c r="AN4453" s="3">
        <v>3</v>
      </c>
      <c r="AO4453" s="15" t="str">
        <f ca="1">IFERROR(INDEX(레드마인_배치!E:E,MATCH(OFFSET(A4453,,AN4453),레드마인_배치!G:G,0)),"")</f>
        <v>미대상</v>
      </c>
      <c r="AP4453" t="s">
        <v>3330</v>
      </c>
    </row>
    <row r="4454" spans="1:42" hidden="1">
      <c r="A4454" s="3" t="s">
        <v>955</v>
      </c>
      <c r="B4454" s="3" t="s">
        <v>3207</v>
      </c>
      <c r="C4454" s="3" t="s">
        <v>3209</v>
      </c>
      <c r="D4454" s="3" t="s">
        <v>677</v>
      </c>
      <c r="E4454" s="3" t="s">
        <v>3043</v>
      </c>
      <c r="F4454" s="3" t="s">
        <v>3044</v>
      </c>
      <c r="G4454" s="3" t="s">
        <v>3045</v>
      </c>
      <c r="H4454" s="3" t="s">
        <v>3042</v>
      </c>
      <c r="I4454" s="3" t="s">
        <v>3042</v>
      </c>
      <c r="J4454" s="3" t="s">
        <v>3042</v>
      </c>
      <c r="K4454" s="3" t="s">
        <v>3042</v>
      </c>
      <c r="L4454" s="3" t="s">
        <v>3042</v>
      </c>
      <c r="M4454" s="3" t="s">
        <v>3042</v>
      </c>
      <c r="N4454" s="3" t="s">
        <v>3042</v>
      </c>
      <c r="O4454" s="3" t="s">
        <v>3042</v>
      </c>
      <c r="P4454" s="3" t="s">
        <v>3042</v>
      </c>
      <c r="Q4454" s="3" t="s">
        <v>3042</v>
      </c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>
        <f t="shared" si="72"/>
        <v>16</v>
      </c>
      <c r="AH4454" s="3" t="s">
        <v>3042</v>
      </c>
      <c r="AI4454" s="3" t="str">
        <f>IFERROR(IF($AG4454&lt;=$AN4454,MATCH($AH4454,레드마인_배치!G:G,0),MATCH($AH4454,레드마인_서비스!G:G,0)),"")</f>
        <v/>
      </c>
      <c r="AJ4454" s="3" t="str" cm="1">
        <f t="array" ref="AJ4454">IFERROR(INDEX(IF($AG4454&lt;=$AN4454,레드마인_배치!E:E,레드마인_서비스!E:E),콜트리분석!$AI4454),"")</f>
        <v/>
      </c>
      <c r="AK4454" s="3" t="str" cm="1">
        <f t="array" ref="AK4454">IFERROR(INDEX(IF($AG4454&lt;=$AN4454,레드마인_배치!H:H,레드마인_서비스!H:H),콜트리분석!$AI4454),"")</f>
        <v/>
      </c>
      <c r="AL4454" s="3" t="str" cm="1">
        <f t="array" ref="AL4454">IFERROR(INDEX(IF($AG4454&lt;=$AN4454,레드마인_배치!I:I,레드마인_서비스!I:I),콜트리분석!$AI4454),"")</f>
        <v/>
      </c>
      <c r="AM4454" s="3" t="str" cm="1">
        <f t="array" ref="AM4454">IFERROR(INDEX(IF($AG4454&lt;=$AN4454,레드마인_배치!J:J,레드마인_서비스!J:J),콜트리분석!$AI4454),"")</f>
        <v/>
      </c>
      <c r="AN4454" s="3">
        <v>3</v>
      </c>
      <c r="AO4454" s="15" t="str">
        <f ca="1">IFERROR(INDEX(레드마인_배치!E:E,MATCH(OFFSET(A4454,,AN4454),레드마인_배치!G:G,0)),"")</f>
        <v>미대상</v>
      </c>
      <c r="AP4454" t="s">
        <v>3330</v>
      </c>
    </row>
    <row r="4455" spans="1:42" hidden="1">
      <c r="A4455" s="3" t="s">
        <v>955</v>
      </c>
      <c r="B4455" s="3" t="s">
        <v>3207</v>
      </c>
      <c r="C4455" s="3" t="s">
        <v>3209</v>
      </c>
      <c r="D4455" s="3" t="s">
        <v>677</v>
      </c>
      <c r="E4455" s="3" t="s">
        <v>3043</v>
      </c>
      <c r="F4455" s="3" t="s">
        <v>3044</v>
      </c>
      <c r="G4455" s="3" t="s">
        <v>3045</v>
      </c>
      <c r="H4455" s="3" t="s">
        <v>3042</v>
      </c>
      <c r="I4455" s="3" t="s">
        <v>3042</v>
      </c>
      <c r="J4455" s="3" t="s">
        <v>3042</v>
      </c>
      <c r="K4455" s="3" t="s">
        <v>3042</v>
      </c>
      <c r="L4455" s="3" t="s">
        <v>3042</v>
      </c>
      <c r="M4455" s="3" t="s">
        <v>3042</v>
      </c>
      <c r="N4455" s="3" t="s">
        <v>3042</v>
      </c>
      <c r="O4455" s="3" t="s">
        <v>3042</v>
      </c>
      <c r="P4455" s="3" t="s">
        <v>3042</v>
      </c>
      <c r="Q4455" s="3" t="s">
        <v>3042</v>
      </c>
      <c r="R4455" s="3" t="s">
        <v>2954</v>
      </c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>
        <f t="shared" si="72"/>
        <v>17</v>
      </c>
      <c r="AH4455" s="3" t="s">
        <v>2954</v>
      </c>
      <c r="AI4455" s="3" t="str">
        <f>IFERROR(IF($AG4455&lt;=$AN4455,MATCH($AH4455,레드마인_배치!G:G,0),MATCH($AH4455,레드마인_서비스!G:G,0)),"")</f>
        <v/>
      </c>
      <c r="AJ4455" s="3" t="str" cm="1">
        <f t="array" ref="AJ4455">IFERROR(INDEX(IF($AG4455&lt;=$AN4455,레드마인_배치!E:E,레드마인_서비스!E:E),콜트리분석!$AI4455),"")</f>
        <v/>
      </c>
      <c r="AK4455" s="3" t="str" cm="1">
        <f t="array" ref="AK4455">IFERROR(INDEX(IF($AG4455&lt;=$AN4455,레드마인_배치!H:H,레드마인_서비스!H:H),콜트리분석!$AI4455),"")</f>
        <v/>
      </c>
      <c r="AL4455" s="3" t="str" cm="1">
        <f t="array" ref="AL4455">IFERROR(INDEX(IF($AG4455&lt;=$AN4455,레드마인_배치!I:I,레드마인_서비스!I:I),콜트리분석!$AI4455),"")</f>
        <v/>
      </c>
      <c r="AM4455" s="3" t="str" cm="1">
        <f t="array" ref="AM4455">IFERROR(INDEX(IF($AG4455&lt;=$AN4455,레드마인_배치!J:J,레드마인_서비스!J:J),콜트리분석!$AI4455),"")</f>
        <v/>
      </c>
      <c r="AN4455" s="3">
        <v>3</v>
      </c>
      <c r="AO4455" s="15" t="str">
        <f ca="1">IFERROR(INDEX(레드마인_배치!E:E,MATCH(OFFSET(A4455,,AN4455),레드마인_배치!G:G,0)),"")</f>
        <v>미대상</v>
      </c>
      <c r="AP4455" t="s">
        <v>3330</v>
      </c>
    </row>
    <row r="4456" spans="1:42" hidden="1">
      <c r="A4456" s="3" t="s">
        <v>955</v>
      </c>
      <c r="B4456" s="3" t="s">
        <v>3207</v>
      </c>
      <c r="C4456" s="3" t="s">
        <v>3209</v>
      </c>
      <c r="D4456" s="3" t="s">
        <v>677</v>
      </c>
      <c r="E4456" s="3" t="s">
        <v>3043</v>
      </c>
      <c r="F4456" s="3" t="s">
        <v>3044</v>
      </c>
      <c r="G4456" s="3" t="s">
        <v>3045</v>
      </c>
      <c r="H4456" s="3" t="s">
        <v>3042</v>
      </c>
      <c r="I4456" s="3" t="s">
        <v>3042</v>
      </c>
      <c r="J4456" s="3" t="s">
        <v>3042</v>
      </c>
      <c r="K4456" s="3" t="s">
        <v>3042</v>
      </c>
      <c r="L4456" s="3" t="s">
        <v>3042</v>
      </c>
      <c r="M4456" s="3" t="s">
        <v>3042</v>
      </c>
      <c r="N4456" s="3" t="s">
        <v>3042</v>
      </c>
      <c r="O4456" s="3" t="s">
        <v>3042</v>
      </c>
      <c r="P4456" s="3" t="s">
        <v>3042</v>
      </c>
      <c r="Q4456" s="3" t="s">
        <v>3042</v>
      </c>
      <c r="R4456" s="3" t="s">
        <v>3042</v>
      </c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>
        <f t="shared" si="72"/>
        <v>17</v>
      </c>
      <c r="AH4456" s="3" t="s">
        <v>3042</v>
      </c>
      <c r="AI4456" s="3" t="str">
        <f>IFERROR(IF($AG4456&lt;=$AN4456,MATCH($AH4456,레드마인_배치!G:G,0),MATCH($AH4456,레드마인_서비스!G:G,0)),"")</f>
        <v/>
      </c>
      <c r="AJ4456" s="3" t="str" cm="1">
        <f t="array" ref="AJ4456">IFERROR(INDEX(IF($AG4456&lt;=$AN4456,레드마인_배치!E:E,레드마인_서비스!E:E),콜트리분석!$AI4456),"")</f>
        <v/>
      </c>
      <c r="AK4456" s="3" t="str" cm="1">
        <f t="array" ref="AK4456">IFERROR(INDEX(IF($AG4456&lt;=$AN4456,레드마인_배치!H:H,레드마인_서비스!H:H),콜트리분석!$AI4456),"")</f>
        <v/>
      </c>
      <c r="AL4456" s="3" t="str" cm="1">
        <f t="array" ref="AL4456">IFERROR(INDEX(IF($AG4456&lt;=$AN4456,레드마인_배치!I:I,레드마인_서비스!I:I),콜트리분석!$AI4456),"")</f>
        <v/>
      </c>
      <c r="AM4456" s="3" t="str" cm="1">
        <f t="array" ref="AM4456">IFERROR(INDEX(IF($AG4456&lt;=$AN4456,레드마인_배치!J:J,레드마인_서비스!J:J),콜트리분석!$AI4456),"")</f>
        <v/>
      </c>
      <c r="AN4456" s="3">
        <v>3</v>
      </c>
      <c r="AO4456" s="15" t="str">
        <f ca="1">IFERROR(INDEX(레드마인_배치!E:E,MATCH(OFFSET(A4456,,AN4456),레드마인_배치!G:G,0)),"")</f>
        <v>미대상</v>
      </c>
      <c r="AP4456" t="s">
        <v>3330</v>
      </c>
    </row>
    <row r="4457" spans="1:42" hidden="1">
      <c r="A4457" s="3" t="s">
        <v>955</v>
      </c>
      <c r="B4457" s="3" t="s">
        <v>3207</v>
      </c>
      <c r="C4457" s="3" t="s">
        <v>3209</v>
      </c>
      <c r="D4457" s="3" t="s">
        <v>677</v>
      </c>
      <c r="E4457" s="3" t="s">
        <v>3043</v>
      </c>
      <c r="F4457" s="3" t="s">
        <v>3044</v>
      </c>
      <c r="G4457" s="3" t="s">
        <v>3045</v>
      </c>
      <c r="H4457" s="3" t="s">
        <v>3042</v>
      </c>
      <c r="I4457" s="3" t="s">
        <v>3042</v>
      </c>
      <c r="J4457" s="3" t="s">
        <v>3042</v>
      </c>
      <c r="K4457" s="3" t="s">
        <v>3042</v>
      </c>
      <c r="L4457" s="3" t="s">
        <v>3042</v>
      </c>
      <c r="M4457" s="3" t="s">
        <v>3042</v>
      </c>
      <c r="N4457" s="3" t="s">
        <v>3042</v>
      </c>
      <c r="O4457" s="3" t="s">
        <v>3042</v>
      </c>
      <c r="P4457" s="3" t="s">
        <v>3042</v>
      </c>
      <c r="Q4457" s="3" t="s">
        <v>3042</v>
      </c>
      <c r="R4457" s="3" t="s">
        <v>3042</v>
      </c>
      <c r="S4457" s="3" t="s">
        <v>2954</v>
      </c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>
        <f t="shared" si="72"/>
        <v>18</v>
      </c>
      <c r="AH4457" s="3" t="s">
        <v>2954</v>
      </c>
      <c r="AI4457" s="3" t="str">
        <f>IFERROR(IF($AG4457&lt;=$AN4457,MATCH($AH4457,레드마인_배치!G:G,0),MATCH($AH4457,레드마인_서비스!G:G,0)),"")</f>
        <v/>
      </c>
      <c r="AJ4457" s="3" t="str" cm="1">
        <f t="array" ref="AJ4457">IFERROR(INDEX(IF($AG4457&lt;=$AN4457,레드마인_배치!E:E,레드마인_서비스!E:E),콜트리분석!$AI4457),"")</f>
        <v/>
      </c>
      <c r="AK4457" s="3" t="str" cm="1">
        <f t="array" ref="AK4457">IFERROR(INDEX(IF($AG4457&lt;=$AN4457,레드마인_배치!H:H,레드마인_서비스!H:H),콜트리분석!$AI4457),"")</f>
        <v/>
      </c>
      <c r="AL4457" s="3" t="str" cm="1">
        <f t="array" ref="AL4457">IFERROR(INDEX(IF($AG4457&lt;=$AN4457,레드마인_배치!I:I,레드마인_서비스!I:I),콜트리분석!$AI4457),"")</f>
        <v/>
      </c>
      <c r="AM4457" s="3" t="str" cm="1">
        <f t="array" ref="AM4457">IFERROR(INDEX(IF($AG4457&lt;=$AN4457,레드마인_배치!J:J,레드마인_서비스!J:J),콜트리분석!$AI4457),"")</f>
        <v/>
      </c>
      <c r="AN4457" s="3">
        <v>3</v>
      </c>
      <c r="AO4457" s="15" t="str">
        <f ca="1">IFERROR(INDEX(레드마인_배치!E:E,MATCH(OFFSET(A4457,,AN4457),레드마인_배치!G:G,0)),"")</f>
        <v>미대상</v>
      </c>
      <c r="AP4457" t="s">
        <v>3330</v>
      </c>
    </row>
    <row r="4458" spans="1:42" hidden="1">
      <c r="A4458" s="3" t="s">
        <v>955</v>
      </c>
      <c r="B4458" s="3" t="s">
        <v>3207</v>
      </c>
      <c r="C4458" s="3" t="s">
        <v>3209</v>
      </c>
      <c r="D4458" s="3" t="s">
        <v>677</v>
      </c>
      <c r="E4458" s="3" t="s">
        <v>3043</v>
      </c>
      <c r="F4458" s="3" t="s">
        <v>3044</v>
      </c>
      <c r="G4458" s="3" t="s">
        <v>3045</v>
      </c>
      <c r="H4458" s="3" t="s">
        <v>3042</v>
      </c>
      <c r="I4458" s="3" t="s">
        <v>3042</v>
      </c>
      <c r="J4458" s="3" t="s">
        <v>3042</v>
      </c>
      <c r="K4458" s="3" t="s">
        <v>3042</v>
      </c>
      <c r="L4458" s="3" t="s">
        <v>3042</v>
      </c>
      <c r="M4458" s="3" t="s">
        <v>3042</v>
      </c>
      <c r="N4458" s="3" t="s">
        <v>3042</v>
      </c>
      <c r="O4458" s="3" t="s">
        <v>3042</v>
      </c>
      <c r="P4458" s="3" t="s">
        <v>3042</v>
      </c>
      <c r="Q4458" s="3" t="s">
        <v>3042</v>
      </c>
      <c r="R4458" s="3" t="s">
        <v>3042</v>
      </c>
      <c r="S4458" s="3" t="s">
        <v>3042</v>
      </c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>
        <f t="shared" si="72"/>
        <v>18</v>
      </c>
      <c r="AH4458" s="3" t="s">
        <v>3042</v>
      </c>
      <c r="AI4458" s="3" t="str">
        <f>IFERROR(IF($AG4458&lt;=$AN4458,MATCH($AH4458,레드마인_배치!G:G,0),MATCH($AH4458,레드마인_서비스!G:G,0)),"")</f>
        <v/>
      </c>
      <c r="AJ4458" s="3" t="str" cm="1">
        <f t="array" ref="AJ4458">IFERROR(INDEX(IF($AG4458&lt;=$AN4458,레드마인_배치!E:E,레드마인_서비스!E:E),콜트리분석!$AI4458),"")</f>
        <v/>
      </c>
      <c r="AK4458" s="3" t="str" cm="1">
        <f t="array" ref="AK4458">IFERROR(INDEX(IF($AG4458&lt;=$AN4458,레드마인_배치!H:H,레드마인_서비스!H:H),콜트리분석!$AI4458),"")</f>
        <v/>
      </c>
      <c r="AL4458" s="3" t="str" cm="1">
        <f t="array" ref="AL4458">IFERROR(INDEX(IF($AG4458&lt;=$AN4458,레드마인_배치!I:I,레드마인_서비스!I:I),콜트리분석!$AI4458),"")</f>
        <v/>
      </c>
      <c r="AM4458" s="3" t="str" cm="1">
        <f t="array" ref="AM4458">IFERROR(INDEX(IF($AG4458&lt;=$AN4458,레드마인_배치!J:J,레드마인_서비스!J:J),콜트리분석!$AI4458),"")</f>
        <v/>
      </c>
      <c r="AN4458" s="3">
        <v>3</v>
      </c>
      <c r="AO4458" s="15" t="str">
        <f ca="1">IFERROR(INDEX(레드마인_배치!E:E,MATCH(OFFSET(A4458,,AN4458),레드마인_배치!G:G,0)),"")</f>
        <v>미대상</v>
      </c>
      <c r="AP4458" t="s">
        <v>3330</v>
      </c>
    </row>
    <row r="4459" spans="1:42" hidden="1">
      <c r="A4459" s="3" t="s">
        <v>955</v>
      </c>
      <c r="B4459" s="3" t="s">
        <v>3207</v>
      </c>
      <c r="C4459" s="3" t="s">
        <v>3209</v>
      </c>
      <c r="D4459" s="3" t="s">
        <v>677</v>
      </c>
      <c r="E4459" s="3" t="s">
        <v>3043</v>
      </c>
      <c r="F4459" s="3" t="s">
        <v>3044</v>
      </c>
      <c r="G4459" s="3" t="s">
        <v>3045</v>
      </c>
      <c r="H4459" s="3" t="s">
        <v>3042</v>
      </c>
      <c r="I4459" s="3" t="s">
        <v>3042</v>
      </c>
      <c r="J4459" s="3" t="s">
        <v>3042</v>
      </c>
      <c r="K4459" s="3" t="s">
        <v>3042</v>
      </c>
      <c r="L4459" s="3" t="s">
        <v>3042</v>
      </c>
      <c r="M4459" s="3" t="s">
        <v>3042</v>
      </c>
      <c r="N4459" s="3" t="s">
        <v>3042</v>
      </c>
      <c r="O4459" s="3" t="s">
        <v>3042</v>
      </c>
      <c r="P4459" s="3" t="s">
        <v>3042</v>
      </c>
      <c r="Q4459" s="3" t="s">
        <v>3042</v>
      </c>
      <c r="R4459" s="3" t="s">
        <v>3042</v>
      </c>
      <c r="S4459" s="3" t="s">
        <v>3042</v>
      </c>
      <c r="T4459" s="3" t="s">
        <v>2954</v>
      </c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>
        <f t="shared" si="72"/>
        <v>19</v>
      </c>
      <c r="AH4459" s="3" t="s">
        <v>2954</v>
      </c>
      <c r="AI4459" s="3" t="str">
        <f>IFERROR(IF($AG4459&lt;=$AN4459,MATCH($AH4459,레드마인_배치!G:G,0),MATCH($AH4459,레드마인_서비스!G:G,0)),"")</f>
        <v/>
      </c>
      <c r="AJ4459" s="3" t="str" cm="1">
        <f t="array" ref="AJ4459">IFERROR(INDEX(IF($AG4459&lt;=$AN4459,레드마인_배치!E:E,레드마인_서비스!E:E),콜트리분석!$AI4459),"")</f>
        <v/>
      </c>
      <c r="AK4459" s="3" t="str" cm="1">
        <f t="array" ref="AK4459">IFERROR(INDEX(IF($AG4459&lt;=$AN4459,레드마인_배치!H:H,레드마인_서비스!H:H),콜트리분석!$AI4459),"")</f>
        <v/>
      </c>
      <c r="AL4459" s="3" t="str" cm="1">
        <f t="array" ref="AL4459">IFERROR(INDEX(IF($AG4459&lt;=$AN4459,레드마인_배치!I:I,레드마인_서비스!I:I),콜트리분석!$AI4459),"")</f>
        <v/>
      </c>
      <c r="AM4459" s="3" t="str" cm="1">
        <f t="array" ref="AM4459">IFERROR(INDEX(IF($AG4459&lt;=$AN4459,레드마인_배치!J:J,레드마인_서비스!J:J),콜트리분석!$AI4459),"")</f>
        <v/>
      </c>
      <c r="AN4459" s="3">
        <v>3</v>
      </c>
      <c r="AO4459" s="15" t="str">
        <f ca="1">IFERROR(INDEX(레드마인_배치!E:E,MATCH(OFFSET(A4459,,AN4459),레드마인_배치!G:G,0)),"")</f>
        <v>미대상</v>
      </c>
      <c r="AP4459" t="s">
        <v>3330</v>
      </c>
    </row>
    <row r="4460" spans="1:42" hidden="1">
      <c r="A4460" s="3" t="s">
        <v>955</v>
      </c>
      <c r="B4460" s="3" t="s">
        <v>3207</v>
      </c>
      <c r="C4460" s="3" t="s">
        <v>3209</v>
      </c>
      <c r="D4460" s="3" t="s">
        <v>677</v>
      </c>
      <c r="E4460" s="3" t="s">
        <v>3043</v>
      </c>
      <c r="F4460" s="3" t="s">
        <v>3044</v>
      </c>
      <c r="G4460" s="3" t="s">
        <v>3045</v>
      </c>
      <c r="H4460" s="3" t="s">
        <v>3042</v>
      </c>
      <c r="I4460" s="3" t="s">
        <v>3042</v>
      </c>
      <c r="J4460" s="3" t="s">
        <v>3042</v>
      </c>
      <c r="K4460" s="3" t="s">
        <v>3042</v>
      </c>
      <c r="L4460" s="3" t="s">
        <v>3042</v>
      </c>
      <c r="M4460" s="3" t="s">
        <v>3042</v>
      </c>
      <c r="N4460" s="3" t="s">
        <v>3042</v>
      </c>
      <c r="O4460" s="3" t="s">
        <v>3042</v>
      </c>
      <c r="P4460" s="3" t="s">
        <v>3042</v>
      </c>
      <c r="Q4460" s="3" t="s">
        <v>3042</v>
      </c>
      <c r="R4460" s="3" t="s">
        <v>3042</v>
      </c>
      <c r="S4460" s="3" t="s">
        <v>3042</v>
      </c>
      <c r="T4460" s="3" t="s">
        <v>3042</v>
      </c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>
        <f t="shared" si="72"/>
        <v>19</v>
      </c>
      <c r="AH4460" s="3" t="s">
        <v>3042</v>
      </c>
      <c r="AI4460" s="3" t="str">
        <f>IFERROR(IF($AG4460&lt;=$AN4460,MATCH($AH4460,레드마인_배치!G:G,0),MATCH($AH4460,레드마인_서비스!G:G,0)),"")</f>
        <v/>
      </c>
      <c r="AJ4460" s="3" t="str" cm="1">
        <f t="array" ref="AJ4460">IFERROR(INDEX(IF($AG4460&lt;=$AN4460,레드마인_배치!E:E,레드마인_서비스!E:E),콜트리분석!$AI4460),"")</f>
        <v/>
      </c>
      <c r="AK4460" s="3" t="str" cm="1">
        <f t="array" ref="AK4460">IFERROR(INDEX(IF($AG4460&lt;=$AN4460,레드마인_배치!H:H,레드마인_서비스!H:H),콜트리분석!$AI4460),"")</f>
        <v/>
      </c>
      <c r="AL4460" s="3" t="str" cm="1">
        <f t="array" ref="AL4460">IFERROR(INDEX(IF($AG4460&lt;=$AN4460,레드마인_배치!I:I,레드마인_서비스!I:I),콜트리분석!$AI4460),"")</f>
        <v/>
      </c>
      <c r="AM4460" s="3" t="str" cm="1">
        <f t="array" ref="AM4460">IFERROR(INDEX(IF($AG4460&lt;=$AN4460,레드마인_배치!J:J,레드마인_서비스!J:J),콜트리분석!$AI4460),"")</f>
        <v/>
      </c>
      <c r="AN4460" s="3">
        <v>3</v>
      </c>
      <c r="AO4460" s="15" t="str">
        <f ca="1">IFERROR(INDEX(레드마인_배치!E:E,MATCH(OFFSET(A4460,,AN4460),레드마인_배치!G:G,0)),"")</f>
        <v>미대상</v>
      </c>
      <c r="AP4460" t="s">
        <v>3330</v>
      </c>
    </row>
    <row r="4461" spans="1:42" hidden="1">
      <c r="A4461" s="3" t="s">
        <v>955</v>
      </c>
      <c r="B4461" s="3" t="s">
        <v>3207</v>
      </c>
      <c r="C4461" s="3" t="s">
        <v>3209</v>
      </c>
      <c r="D4461" s="3" t="s">
        <v>677</v>
      </c>
      <c r="E4461" s="3" t="s">
        <v>3043</v>
      </c>
      <c r="F4461" s="3" t="s">
        <v>3044</v>
      </c>
      <c r="G4461" s="3" t="s">
        <v>3045</v>
      </c>
      <c r="H4461" s="3" t="s">
        <v>3042</v>
      </c>
      <c r="I4461" s="3" t="s">
        <v>3042</v>
      </c>
      <c r="J4461" s="3" t="s">
        <v>3042</v>
      </c>
      <c r="K4461" s="3" t="s">
        <v>3042</v>
      </c>
      <c r="L4461" s="3" t="s">
        <v>3042</v>
      </c>
      <c r="M4461" s="3" t="s">
        <v>3042</v>
      </c>
      <c r="N4461" s="3" t="s">
        <v>3042</v>
      </c>
      <c r="O4461" s="3" t="s">
        <v>3042</v>
      </c>
      <c r="P4461" s="3" t="s">
        <v>3042</v>
      </c>
      <c r="Q4461" s="3" t="s">
        <v>3042</v>
      </c>
      <c r="R4461" s="3" t="s">
        <v>3042</v>
      </c>
      <c r="S4461" s="3" t="s">
        <v>3042</v>
      </c>
      <c r="T4461" s="3" t="s">
        <v>3042</v>
      </c>
      <c r="U4461" s="3" t="s">
        <v>2954</v>
      </c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>
        <f t="shared" si="72"/>
        <v>20</v>
      </c>
      <c r="AH4461" s="3" t="s">
        <v>2954</v>
      </c>
      <c r="AI4461" s="3" t="str">
        <f>IFERROR(IF($AG4461&lt;=$AN4461,MATCH($AH4461,레드마인_배치!G:G,0),MATCH($AH4461,레드마인_서비스!G:G,0)),"")</f>
        <v/>
      </c>
      <c r="AJ4461" s="3" t="str" cm="1">
        <f t="array" ref="AJ4461">IFERROR(INDEX(IF($AG4461&lt;=$AN4461,레드마인_배치!E:E,레드마인_서비스!E:E),콜트리분석!$AI4461),"")</f>
        <v/>
      </c>
      <c r="AK4461" s="3" t="str" cm="1">
        <f t="array" ref="AK4461">IFERROR(INDEX(IF($AG4461&lt;=$AN4461,레드마인_배치!H:H,레드마인_서비스!H:H),콜트리분석!$AI4461),"")</f>
        <v/>
      </c>
      <c r="AL4461" s="3" t="str" cm="1">
        <f t="array" ref="AL4461">IFERROR(INDEX(IF($AG4461&lt;=$AN4461,레드마인_배치!I:I,레드마인_서비스!I:I),콜트리분석!$AI4461),"")</f>
        <v/>
      </c>
      <c r="AM4461" s="3" t="str" cm="1">
        <f t="array" ref="AM4461">IFERROR(INDEX(IF($AG4461&lt;=$AN4461,레드마인_배치!J:J,레드마인_서비스!J:J),콜트리분석!$AI4461),"")</f>
        <v/>
      </c>
      <c r="AN4461" s="3">
        <v>3</v>
      </c>
      <c r="AO4461" s="15" t="str">
        <f ca="1">IFERROR(INDEX(레드마인_배치!E:E,MATCH(OFFSET(A4461,,AN4461),레드마인_배치!G:G,0)),"")</f>
        <v>미대상</v>
      </c>
      <c r="AP4461" t="s">
        <v>3330</v>
      </c>
    </row>
    <row r="4462" spans="1:42" hidden="1">
      <c r="A4462" s="3" t="s">
        <v>955</v>
      </c>
      <c r="B4462" s="3" t="s">
        <v>3207</v>
      </c>
      <c r="C4462" s="3" t="s">
        <v>3209</v>
      </c>
      <c r="D4462" s="3" t="s">
        <v>677</v>
      </c>
      <c r="E4462" s="3" t="s">
        <v>3043</v>
      </c>
      <c r="F4462" s="3" t="s">
        <v>3044</v>
      </c>
      <c r="G4462" s="3" t="s">
        <v>3045</v>
      </c>
      <c r="H4462" s="3" t="s">
        <v>3042</v>
      </c>
      <c r="I4462" s="3" t="s">
        <v>3042</v>
      </c>
      <c r="J4462" s="3" t="s">
        <v>3042</v>
      </c>
      <c r="K4462" s="3" t="s">
        <v>3042</v>
      </c>
      <c r="L4462" s="3" t="s">
        <v>3042</v>
      </c>
      <c r="M4462" s="3" t="s">
        <v>3042</v>
      </c>
      <c r="N4462" s="3" t="s">
        <v>3042</v>
      </c>
      <c r="O4462" s="3" t="s">
        <v>3042</v>
      </c>
      <c r="P4462" s="3" t="s">
        <v>3042</v>
      </c>
      <c r="Q4462" s="3" t="s">
        <v>3042</v>
      </c>
      <c r="R4462" s="3" t="s">
        <v>3042</v>
      </c>
      <c r="S4462" s="3" t="s">
        <v>3042</v>
      </c>
      <c r="T4462" s="3" t="s">
        <v>3042</v>
      </c>
      <c r="U4462" s="3" t="s">
        <v>3042</v>
      </c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>
        <f t="shared" si="72"/>
        <v>20</v>
      </c>
      <c r="AH4462" s="3" t="s">
        <v>3042</v>
      </c>
      <c r="AI4462" s="3" t="str">
        <f>IFERROR(IF($AG4462&lt;=$AN4462,MATCH($AH4462,레드마인_배치!G:G,0),MATCH($AH4462,레드마인_서비스!G:G,0)),"")</f>
        <v/>
      </c>
      <c r="AJ4462" s="3" t="str" cm="1">
        <f t="array" ref="AJ4462">IFERROR(INDEX(IF($AG4462&lt;=$AN4462,레드마인_배치!E:E,레드마인_서비스!E:E),콜트리분석!$AI4462),"")</f>
        <v/>
      </c>
      <c r="AK4462" s="3" t="str" cm="1">
        <f t="array" ref="AK4462">IFERROR(INDEX(IF($AG4462&lt;=$AN4462,레드마인_배치!H:H,레드마인_서비스!H:H),콜트리분석!$AI4462),"")</f>
        <v/>
      </c>
      <c r="AL4462" s="3" t="str" cm="1">
        <f t="array" ref="AL4462">IFERROR(INDEX(IF($AG4462&lt;=$AN4462,레드마인_배치!I:I,레드마인_서비스!I:I),콜트리분석!$AI4462),"")</f>
        <v/>
      </c>
      <c r="AM4462" s="3" t="str" cm="1">
        <f t="array" ref="AM4462">IFERROR(INDEX(IF($AG4462&lt;=$AN4462,레드마인_배치!J:J,레드마인_서비스!J:J),콜트리분석!$AI4462),"")</f>
        <v/>
      </c>
      <c r="AN4462" s="3">
        <v>3</v>
      </c>
      <c r="AO4462" s="15" t="str">
        <f ca="1">IFERROR(INDEX(레드마인_배치!E:E,MATCH(OFFSET(A4462,,AN4462),레드마인_배치!G:G,0)),"")</f>
        <v>미대상</v>
      </c>
      <c r="AP4462" t="s">
        <v>3330</v>
      </c>
    </row>
    <row r="4463" spans="1:42" hidden="1">
      <c r="A4463" s="3" t="s">
        <v>955</v>
      </c>
      <c r="B4463" s="3" t="s">
        <v>3207</v>
      </c>
      <c r="C4463" s="3" t="s">
        <v>3209</v>
      </c>
      <c r="D4463" s="3" t="s">
        <v>677</v>
      </c>
      <c r="E4463" s="3" t="s">
        <v>3043</v>
      </c>
      <c r="F4463" s="3" t="s">
        <v>3044</v>
      </c>
      <c r="G4463" s="3" t="s">
        <v>3045</v>
      </c>
      <c r="H4463" s="3" t="s">
        <v>3042</v>
      </c>
      <c r="I4463" s="3" t="s">
        <v>3042</v>
      </c>
      <c r="J4463" s="3" t="s">
        <v>3042</v>
      </c>
      <c r="K4463" s="3" t="s">
        <v>3042</v>
      </c>
      <c r="L4463" s="3" t="s">
        <v>3042</v>
      </c>
      <c r="M4463" s="3" t="s">
        <v>3042</v>
      </c>
      <c r="N4463" s="3" t="s">
        <v>3042</v>
      </c>
      <c r="O4463" s="3" t="s">
        <v>3042</v>
      </c>
      <c r="P4463" s="3" t="s">
        <v>3042</v>
      </c>
      <c r="Q4463" s="3" t="s">
        <v>3042</v>
      </c>
      <c r="R4463" s="3" t="s">
        <v>3042</v>
      </c>
      <c r="S4463" s="3" t="s">
        <v>3042</v>
      </c>
      <c r="T4463" s="3" t="s">
        <v>3042</v>
      </c>
      <c r="U4463" s="3" t="s">
        <v>3042</v>
      </c>
      <c r="V4463" s="3" t="s">
        <v>2954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>
        <f t="shared" si="72"/>
        <v>21</v>
      </c>
      <c r="AH4463" s="3" t="s">
        <v>2954</v>
      </c>
      <c r="AI4463" s="3" t="str">
        <f>IFERROR(IF($AG4463&lt;=$AN4463,MATCH($AH4463,레드마인_배치!G:G,0),MATCH($AH4463,레드마인_서비스!G:G,0)),"")</f>
        <v/>
      </c>
      <c r="AJ4463" s="3" t="str" cm="1">
        <f t="array" ref="AJ4463">IFERROR(INDEX(IF($AG4463&lt;=$AN4463,레드마인_배치!E:E,레드마인_서비스!E:E),콜트리분석!$AI4463),"")</f>
        <v/>
      </c>
      <c r="AK4463" s="3" t="str" cm="1">
        <f t="array" ref="AK4463">IFERROR(INDEX(IF($AG4463&lt;=$AN4463,레드마인_배치!H:H,레드마인_서비스!H:H),콜트리분석!$AI4463),"")</f>
        <v/>
      </c>
      <c r="AL4463" s="3" t="str" cm="1">
        <f t="array" ref="AL4463">IFERROR(INDEX(IF($AG4463&lt;=$AN4463,레드마인_배치!I:I,레드마인_서비스!I:I),콜트리분석!$AI4463),"")</f>
        <v/>
      </c>
      <c r="AM4463" s="3" t="str" cm="1">
        <f t="array" ref="AM4463">IFERROR(INDEX(IF($AG4463&lt;=$AN4463,레드마인_배치!J:J,레드마인_서비스!J:J),콜트리분석!$AI4463),"")</f>
        <v/>
      </c>
      <c r="AN4463" s="3">
        <v>3</v>
      </c>
      <c r="AO4463" s="15" t="str">
        <f ca="1">IFERROR(INDEX(레드마인_배치!E:E,MATCH(OFFSET(A4463,,AN4463),레드마인_배치!G:G,0)),"")</f>
        <v>미대상</v>
      </c>
      <c r="AP4463" t="s">
        <v>3330</v>
      </c>
    </row>
    <row r="4464" spans="1:42" hidden="1">
      <c r="A4464" s="3" t="s">
        <v>955</v>
      </c>
      <c r="B4464" s="3" t="s">
        <v>3207</v>
      </c>
      <c r="C4464" s="3" t="s">
        <v>3209</v>
      </c>
      <c r="D4464" s="3" t="s">
        <v>677</v>
      </c>
      <c r="E4464" s="3" t="s">
        <v>3043</v>
      </c>
      <c r="F4464" s="3" t="s">
        <v>3044</v>
      </c>
      <c r="G4464" s="3" t="s">
        <v>3045</v>
      </c>
      <c r="H4464" s="3" t="s">
        <v>3042</v>
      </c>
      <c r="I4464" s="3" t="s">
        <v>3042</v>
      </c>
      <c r="J4464" s="3" t="s">
        <v>3042</v>
      </c>
      <c r="K4464" s="3" t="s">
        <v>3042</v>
      </c>
      <c r="L4464" s="3" t="s">
        <v>3042</v>
      </c>
      <c r="M4464" s="3" t="s">
        <v>3042</v>
      </c>
      <c r="N4464" s="3" t="s">
        <v>3042</v>
      </c>
      <c r="O4464" s="3" t="s">
        <v>3042</v>
      </c>
      <c r="P4464" s="3" t="s">
        <v>3042</v>
      </c>
      <c r="Q4464" s="3" t="s">
        <v>3042</v>
      </c>
      <c r="R4464" s="3" t="s">
        <v>3042</v>
      </c>
      <c r="S4464" s="3" t="s">
        <v>3042</v>
      </c>
      <c r="T4464" s="3" t="s">
        <v>3042</v>
      </c>
      <c r="U4464" s="3" t="s">
        <v>3042</v>
      </c>
      <c r="V4464" s="3" t="s">
        <v>3042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>
        <f t="shared" si="72"/>
        <v>21</v>
      </c>
      <c r="AH4464" s="3" t="s">
        <v>3042</v>
      </c>
      <c r="AI4464" s="3" t="str">
        <f>IFERROR(IF($AG4464&lt;=$AN4464,MATCH($AH4464,레드마인_배치!G:G,0),MATCH($AH4464,레드마인_서비스!G:G,0)),"")</f>
        <v/>
      </c>
      <c r="AJ4464" s="3" t="str" cm="1">
        <f t="array" ref="AJ4464">IFERROR(INDEX(IF($AG4464&lt;=$AN4464,레드마인_배치!E:E,레드마인_서비스!E:E),콜트리분석!$AI4464),"")</f>
        <v/>
      </c>
      <c r="AK4464" s="3" t="str" cm="1">
        <f t="array" ref="AK4464">IFERROR(INDEX(IF($AG4464&lt;=$AN4464,레드마인_배치!H:H,레드마인_서비스!H:H),콜트리분석!$AI4464),"")</f>
        <v/>
      </c>
      <c r="AL4464" s="3" t="str" cm="1">
        <f t="array" ref="AL4464">IFERROR(INDEX(IF($AG4464&lt;=$AN4464,레드마인_배치!I:I,레드마인_서비스!I:I),콜트리분석!$AI4464),"")</f>
        <v/>
      </c>
      <c r="AM4464" s="3" t="str" cm="1">
        <f t="array" ref="AM4464">IFERROR(INDEX(IF($AG4464&lt;=$AN4464,레드마인_배치!J:J,레드마인_서비스!J:J),콜트리분석!$AI4464),"")</f>
        <v/>
      </c>
      <c r="AN4464" s="3">
        <v>3</v>
      </c>
      <c r="AO4464" s="15" t="str">
        <f ca="1">IFERROR(INDEX(레드마인_배치!E:E,MATCH(OFFSET(A4464,,AN4464),레드마인_배치!G:G,0)),"")</f>
        <v>미대상</v>
      </c>
      <c r="AP4464" t="s">
        <v>3330</v>
      </c>
    </row>
    <row r="4465" spans="1:42" hidden="1">
      <c r="A4465" s="3" t="s">
        <v>955</v>
      </c>
      <c r="B4465" s="3" t="s">
        <v>3207</v>
      </c>
      <c r="C4465" s="3" t="s">
        <v>3209</v>
      </c>
      <c r="D4465" s="3" t="s">
        <v>677</v>
      </c>
      <c r="E4465" s="3" t="s">
        <v>3043</v>
      </c>
      <c r="F4465" s="3" t="s">
        <v>3044</v>
      </c>
      <c r="G4465" s="3" t="s">
        <v>3045</v>
      </c>
      <c r="H4465" s="3" t="s">
        <v>3042</v>
      </c>
      <c r="I4465" s="3" t="s">
        <v>3042</v>
      </c>
      <c r="J4465" s="3" t="s">
        <v>3042</v>
      </c>
      <c r="K4465" s="3" t="s">
        <v>3042</v>
      </c>
      <c r="L4465" s="3" t="s">
        <v>3042</v>
      </c>
      <c r="M4465" s="3" t="s">
        <v>3042</v>
      </c>
      <c r="N4465" s="3" t="s">
        <v>3042</v>
      </c>
      <c r="O4465" s="3" t="s">
        <v>3042</v>
      </c>
      <c r="P4465" s="3" t="s">
        <v>3042</v>
      </c>
      <c r="Q4465" s="3" t="s">
        <v>3042</v>
      </c>
      <c r="R4465" s="3" t="s">
        <v>3042</v>
      </c>
      <c r="S4465" s="3" t="s">
        <v>3042</v>
      </c>
      <c r="T4465" s="3" t="s">
        <v>3042</v>
      </c>
      <c r="U4465" s="3" t="s">
        <v>3042</v>
      </c>
      <c r="V4465" s="3" t="s">
        <v>3042</v>
      </c>
      <c r="W4465" s="3" t="s">
        <v>2954</v>
      </c>
      <c r="X4465" s="3"/>
      <c r="Y4465" s="3"/>
      <c r="Z4465" s="3"/>
      <c r="AA4465" s="3"/>
      <c r="AB4465" s="3"/>
      <c r="AC4465" s="3"/>
      <c r="AD4465" s="3"/>
      <c r="AE4465" s="3"/>
      <c r="AF4465" s="3"/>
      <c r="AG4465" s="3">
        <f t="shared" si="72"/>
        <v>22</v>
      </c>
      <c r="AH4465" s="3" t="s">
        <v>2954</v>
      </c>
      <c r="AI4465" s="3" t="str">
        <f>IFERROR(IF($AG4465&lt;=$AN4465,MATCH($AH4465,레드마인_배치!G:G,0),MATCH($AH4465,레드마인_서비스!G:G,0)),"")</f>
        <v/>
      </c>
      <c r="AJ4465" s="3" t="str" cm="1">
        <f t="array" ref="AJ4465">IFERROR(INDEX(IF($AG4465&lt;=$AN4465,레드마인_배치!E:E,레드마인_서비스!E:E),콜트리분석!$AI4465),"")</f>
        <v/>
      </c>
      <c r="AK4465" s="3" t="str" cm="1">
        <f t="array" ref="AK4465">IFERROR(INDEX(IF($AG4465&lt;=$AN4465,레드마인_배치!H:H,레드마인_서비스!H:H),콜트리분석!$AI4465),"")</f>
        <v/>
      </c>
      <c r="AL4465" s="3" t="str" cm="1">
        <f t="array" ref="AL4465">IFERROR(INDEX(IF($AG4465&lt;=$AN4465,레드마인_배치!I:I,레드마인_서비스!I:I),콜트리분석!$AI4465),"")</f>
        <v/>
      </c>
      <c r="AM4465" s="3" t="str" cm="1">
        <f t="array" ref="AM4465">IFERROR(INDEX(IF($AG4465&lt;=$AN4465,레드마인_배치!J:J,레드마인_서비스!J:J),콜트리분석!$AI4465),"")</f>
        <v/>
      </c>
      <c r="AN4465" s="3">
        <v>3</v>
      </c>
      <c r="AO4465" s="15" t="str">
        <f ca="1">IFERROR(INDEX(레드마인_배치!E:E,MATCH(OFFSET(A4465,,AN4465),레드마인_배치!G:G,0)),"")</f>
        <v>미대상</v>
      </c>
      <c r="AP4465" t="s">
        <v>3330</v>
      </c>
    </row>
    <row r="4466" spans="1:42" hidden="1">
      <c r="A4466" s="3" t="s">
        <v>955</v>
      </c>
      <c r="B4466" s="3" t="s">
        <v>3207</v>
      </c>
      <c r="C4466" s="3" t="s">
        <v>3209</v>
      </c>
      <c r="D4466" s="3" t="s">
        <v>677</v>
      </c>
      <c r="E4466" s="3" t="s">
        <v>3043</v>
      </c>
      <c r="F4466" s="3" t="s">
        <v>3044</v>
      </c>
      <c r="G4466" s="3" t="s">
        <v>3045</v>
      </c>
      <c r="H4466" s="3" t="s">
        <v>3042</v>
      </c>
      <c r="I4466" s="3" t="s">
        <v>3042</v>
      </c>
      <c r="J4466" s="3" t="s">
        <v>3042</v>
      </c>
      <c r="K4466" s="3" t="s">
        <v>3042</v>
      </c>
      <c r="L4466" s="3" t="s">
        <v>3042</v>
      </c>
      <c r="M4466" s="3" t="s">
        <v>3042</v>
      </c>
      <c r="N4466" s="3" t="s">
        <v>3042</v>
      </c>
      <c r="O4466" s="3" t="s">
        <v>3042</v>
      </c>
      <c r="P4466" s="3" t="s">
        <v>3042</v>
      </c>
      <c r="Q4466" s="3" t="s">
        <v>3042</v>
      </c>
      <c r="R4466" s="3" t="s">
        <v>3042</v>
      </c>
      <c r="S4466" s="3" t="s">
        <v>3042</v>
      </c>
      <c r="T4466" s="3" t="s">
        <v>3042</v>
      </c>
      <c r="U4466" s="3" t="s">
        <v>3042</v>
      </c>
      <c r="V4466" s="3" t="s">
        <v>3042</v>
      </c>
      <c r="W4466" s="3" t="s">
        <v>3042</v>
      </c>
      <c r="X4466" s="3"/>
      <c r="Y4466" s="3"/>
      <c r="Z4466" s="3"/>
      <c r="AA4466" s="3"/>
      <c r="AB4466" s="3"/>
      <c r="AC4466" s="3"/>
      <c r="AD4466" s="3"/>
      <c r="AE4466" s="3"/>
      <c r="AF4466" s="3"/>
      <c r="AG4466" s="3">
        <f t="shared" si="72"/>
        <v>22</v>
      </c>
      <c r="AH4466" s="3" t="s">
        <v>3042</v>
      </c>
      <c r="AI4466" s="3" t="str">
        <f>IFERROR(IF($AG4466&lt;=$AN4466,MATCH($AH4466,레드마인_배치!G:G,0),MATCH($AH4466,레드마인_서비스!G:G,0)),"")</f>
        <v/>
      </c>
      <c r="AJ4466" s="3" t="str" cm="1">
        <f t="array" ref="AJ4466">IFERROR(INDEX(IF($AG4466&lt;=$AN4466,레드마인_배치!E:E,레드마인_서비스!E:E),콜트리분석!$AI4466),"")</f>
        <v/>
      </c>
      <c r="AK4466" s="3" t="str" cm="1">
        <f t="array" ref="AK4466">IFERROR(INDEX(IF($AG4466&lt;=$AN4466,레드마인_배치!H:H,레드마인_서비스!H:H),콜트리분석!$AI4466),"")</f>
        <v/>
      </c>
      <c r="AL4466" s="3" t="str" cm="1">
        <f t="array" ref="AL4466">IFERROR(INDEX(IF($AG4466&lt;=$AN4466,레드마인_배치!I:I,레드마인_서비스!I:I),콜트리분석!$AI4466),"")</f>
        <v/>
      </c>
      <c r="AM4466" s="3" t="str" cm="1">
        <f t="array" ref="AM4466">IFERROR(INDEX(IF($AG4466&lt;=$AN4466,레드마인_배치!J:J,레드마인_서비스!J:J),콜트리분석!$AI4466),"")</f>
        <v/>
      </c>
      <c r="AN4466" s="3">
        <v>3</v>
      </c>
      <c r="AO4466" s="15" t="str">
        <f ca="1">IFERROR(INDEX(레드마인_배치!E:E,MATCH(OFFSET(A4466,,AN4466),레드마인_배치!G:G,0)),"")</f>
        <v>미대상</v>
      </c>
      <c r="AP4466" t="s">
        <v>3330</v>
      </c>
    </row>
    <row r="4467" spans="1:42" hidden="1">
      <c r="A4467" s="3" t="s">
        <v>955</v>
      </c>
      <c r="B4467" s="3" t="s">
        <v>3207</v>
      </c>
      <c r="C4467" s="3" t="s">
        <v>3209</v>
      </c>
      <c r="D4467" s="3" t="s">
        <v>677</v>
      </c>
      <c r="E4467" s="3" t="s">
        <v>3043</v>
      </c>
      <c r="F4467" s="3" t="s">
        <v>3044</v>
      </c>
      <c r="G4467" s="3" t="s">
        <v>3045</v>
      </c>
      <c r="H4467" s="3" t="s">
        <v>3042</v>
      </c>
      <c r="I4467" s="3" t="s">
        <v>3042</v>
      </c>
      <c r="J4467" s="3" t="s">
        <v>3042</v>
      </c>
      <c r="K4467" s="3" t="s">
        <v>3042</v>
      </c>
      <c r="L4467" s="3" t="s">
        <v>3042</v>
      </c>
      <c r="M4467" s="3" t="s">
        <v>3042</v>
      </c>
      <c r="N4467" s="3" t="s">
        <v>3042</v>
      </c>
      <c r="O4467" s="3" t="s">
        <v>3042</v>
      </c>
      <c r="P4467" s="3" t="s">
        <v>3042</v>
      </c>
      <c r="Q4467" s="3" t="s">
        <v>3042</v>
      </c>
      <c r="R4467" s="3" t="s">
        <v>3042</v>
      </c>
      <c r="S4467" s="3" t="s">
        <v>3042</v>
      </c>
      <c r="T4467" s="3" t="s">
        <v>3042</v>
      </c>
      <c r="U4467" s="3" t="s">
        <v>3042</v>
      </c>
      <c r="V4467" s="3" t="s">
        <v>3042</v>
      </c>
      <c r="W4467" s="3" t="s">
        <v>3042</v>
      </c>
      <c r="X4467" s="3" t="s">
        <v>2954</v>
      </c>
      <c r="Y4467" s="3"/>
      <c r="Z4467" s="3"/>
      <c r="AA4467" s="3"/>
      <c r="AB4467" s="3"/>
      <c r="AC4467" s="3"/>
      <c r="AD4467" s="3"/>
      <c r="AE4467" s="3"/>
      <c r="AF4467" s="3"/>
      <c r="AG4467" s="3">
        <f t="shared" si="72"/>
        <v>23</v>
      </c>
      <c r="AH4467" s="3" t="s">
        <v>2954</v>
      </c>
      <c r="AI4467" s="3" t="str">
        <f>IFERROR(IF($AG4467&lt;=$AN4467,MATCH($AH4467,레드마인_배치!G:G,0),MATCH($AH4467,레드마인_서비스!G:G,0)),"")</f>
        <v/>
      </c>
      <c r="AJ4467" s="3" t="str" cm="1">
        <f t="array" ref="AJ4467">IFERROR(INDEX(IF($AG4467&lt;=$AN4467,레드마인_배치!E:E,레드마인_서비스!E:E),콜트리분석!$AI4467),"")</f>
        <v/>
      </c>
      <c r="AK4467" s="3" t="str" cm="1">
        <f t="array" ref="AK4467">IFERROR(INDEX(IF($AG4467&lt;=$AN4467,레드마인_배치!H:H,레드마인_서비스!H:H),콜트리분석!$AI4467),"")</f>
        <v/>
      </c>
      <c r="AL4467" s="3" t="str" cm="1">
        <f t="array" ref="AL4467">IFERROR(INDEX(IF($AG4467&lt;=$AN4467,레드마인_배치!I:I,레드마인_서비스!I:I),콜트리분석!$AI4467),"")</f>
        <v/>
      </c>
      <c r="AM4467" s="3" t="str" cm="1">
        <f t="array" ref="AM4467">IFERROR(INDEX(IF($AG4467&lt;=$AN4467,레드마인_배치!J:J,레드마인_서비스!J:J),콜트리분석!$AI4467),"")</f>
        <v/>
      </c>
      <c r="AN4467" s="3">
        <v>3</v>
      </c>
      <c r="AO4467" s="15" t="str">
        <f ca="1">IFERROR(INDEX(레드마인_배치!E:E,MATCH(OFFSET(A4467,,AN4467),레드마인_배치!G:G,0)),"")</f>
        <v>미대상</v>
      </c>
      <c r="AP4467" t="s">
        <v>3330</v>
      </c>
    </row>
    <row r="4468" spans="1:42" hidden="1">
      <c r="A4468" s="3" t="s">
        <v>955</v>
      </c>
      <c r="B4468" s="3" t="s">
        <v>3207</v>
      </c>
      <c r="C4468" s="3" t="s">
        <v>3209</v>
      </c>
      <c r="D4468" s="3" t="s">
        <v>677</v>
      </c>
      <c r="E4468" s="3" t="s">
        <v>3043</v>
      </c>
      <c r="F4468" s="3" t="s">
        <v>3044</v>
      </c>
      <c r="G4468" s="3" t="s">
        <v>3045</v>
      </c>
      <c r="H4468" s="3" t="s">
        <v>3042</v>
      </c>
      <c r="I4468" s="3" t="s">
        <v>3042</v>
      </c>
      <c r="J4468" s="3" t="s">
        <v>3042</v>
      </c>
      <c r="K4468" s="3" t="s">
        <v>3042</v>
      </c>
      <c r="L4468" s="3" t="s">
        <v>3042</v>
      </c>
      <c r="M4468" s="3" t="s">
        <v>3042</v>
      </c>
      <c r="N4468" s="3" t="s">
        <v>3042</v>
      </c>
      <c r="O4468" s="3" t="s">
        <v>3042</v>
      </c>
      <c r="P4468" s="3" t="s">
        <v>3042</v>
      </c>
      <c r="Q4468" s="3" t="s">
        <v>3042</v>
      </c>
      <c r="R4468" s="3" t="s">
        <v>3042</v>
      </c>
      <c r="S4468" s="3" t="s">
        <v>3042</v>
      </c>
      <c r="T4468" s="3" t="s">
        <v>3042</v>
      </c>
      <c r="U4468" s="3" t="s">
        <v>3042</v>
      </c>
      <c r="V4468" s="3" t="s">
        <v>3042</v>
      </c>
      <c r="W4468" s="3" t="s">
        <v>3042</v>
      </c>
      <c r="X4468" s="3" t="s">
        <v>3042</v>
      </c>
      <c r="Y4468" s="3"/>
      <c r="Z4468" s="3"/>
      <c r="AA4468" s="3"/>
      <c r="AB4468" s="3"/>
      <c r="AC4468" s="3"/>
      <c r="AD4468" s="3"/>
      <c r="AE4468" s="3"/>
      <c r="AF4468" s="3"/>
      <c r="AG4468" s="3">
        <f t="shared" si="72"/>
        <v>23</v>
      </c>
      <c r="AH4468" s="3" t="s">
        <v>3042</v>
      </c>
      <c r="AI4468" s="3" t="str">
        <f>IFERROR(IF($AG4468&lt;=$AN4468,MATCH($AH4468,레드마인_배치!G:G,0),MATCH($AH4468,레드마인_서비스!G:G,0)),"")</f>
        <v/>
      </c>
      <c r="AJ4468" s="3" t="str" cm="1">
        <f t="array" ref="AJ4468">IFERROR(INDEX(IF($AG4468&lt;=$AN4468,레드마인_배치!E:E,레드마인_서비스!E:E),콜트리분석!$AI4468),"")</f>
        <v/>
      </c>
      <c r="AK4468" s="3" t="str" cm="1">
        <f t="array" ref="AK4468">IFERROR(INDEX(IF($AG4468&lt;=$AN4468,레드마인_배치!H:H,레드마인_서비스!H:H),콜트리분석!$AI4468),"")</f>
        <v/>
      </c>
      <c r="AL4468" s="3" t="str" cm="1">
        <f t="array" ref="AL4468">IFERROR(INDEX(IF($AG4468&lt;=$AN4468,레드마인_배치!I:I,레드마인_서비스!I:I),콜트리분석!$AI4468),"")</f>
        <v/>
      </c>
      <c r="AM4468" s="3" t="str" cm="1">
        <f t="array" ref="AM4468">IFERROR(INDEX(IF($AG4468&lt;=$AN4468,레드마인_배치!J:J,레드마인_서비스!J:J),콜트리분석!$AI4468),"")</f>
        <v/>
      </c>
      <c r="AN4468" s="3">
        <v>3</v>
      </c>
      <c r="AO4468" s="15" t="str">
        <f ca="1">IFERROR(INDEX(레드마인_배치!E:E,MATCH(OFFSET(A4468,,AN4468),레드마인_배치!G:G,0)),"")</f>
        <v>미대상</v>
      </c>
      <c r="AP4468" t="s">
        <v>3330</v>
      </c>
    </row>
    <row r="4469" spans="1:42" hidden="1">
      <c r="A4469" s="3" t="s">
        <v>955</v>
      </c>
      <c r="B4469" s="3" t="s">
        <v>3207</v>
      </c>
      <c r="C4469" s="3" t="s">
        <v>3209</v>
      </c>
      <c r="D4469" s="3" t="s">
        <v>677</v>
      </c>
      <c r="E4469" s="3" t="s">
        <v>3043</v>
      </c>
      <c r="F4469" s="3" t="s">
        <v>3044</v>
      </c>
      <c r="G4469" s="3" t="s">
        <v>3045</v>
      </c>
      <c r="H4469" s="3" t="s">
        <v>3042</v>
      </c>
      <c r="I4469" s="3" t="s">
        <v>3042</v>
      </c>
      <c r="J4469" s="3" t="s">
        <v>3042</v>
      </c>
      <c r="K4469" s="3" t="s">
        <v>3042</v>
      </c>
      <c r="L4469" s="3" t="s">
        <v>3042</v>
      </c>
      <c r="M4469" s="3" t="s">
        <v>3042</v>
      </c>
      <c r="N4469" s="3" t="s">
        <v>3042</v>
      </c>
      <c r="O4469" s="3" t="s">
        <v>3042</v>
      </c>
      <c r="P4469" s="3" t="s">
        <v>3042</v>
      </c>
      <c r="Q4469" s="3" t="s">
        <v>3042</v>
      </c>
      <c r="R4469" s="3" t="s">
        <v>3042</v>
      </c>
      <c r="S4469" s="3" t="s">
        <v>3042</v>
      </c>
      <c r="T4469" s="3" t="s">
        <v>3042</v>
      </c>
      <c r="U4469" s="3" t="s">
        <v>3042</v>
      </c>
      <c r="V4469" s="3" t="s">
        <v>3042</v>
      </c>
      <c r="W4469" s="3" t="s">
        <v>3042</v>
      </c>
      <c r="X4469" s="3" t="s">
        <v>3042</v>
      </c>
      <c r="Y4469" s="3" t="s">
        <v>2954</v>
      </c>
      <c r="Z4469" s="3"/>
      <c r="AA4469" s="3"/>
      <c r="AB4469" s="3"/>
      <c r="AC4469" s="3"/>
      <c r="AD4469" s="3"/>
      <c r="AE4469" s="3"/>
      <c r="AF4469" s="3"/>
      <c r="AG4469" s="3">
        <f t="shared" si="72"/>
        <v>24</v>
      </c>
      <c r="AH4469" s="3" t="s">
        <v>2954</v>
      </c>
      <c r="AI4469" s="3" t="str">
        <f>IFERROR(IF($AG4469&lt;=$AN4469,MATCH($AH4469,레드마인_배치!G:G,0),MATCH($AH4469,레드마인_서비스!G:G,0)),"")</f>
        <v/>
      </c>
      <c r="AJ4469" s="3" t="str" cm="1">
        <f t="array" ref="AJ4469">IFERROR(INDEX(IF($AG4469&lt;=$AN4469,레드마인_배치!E:E,레드마인_서비스!E:E),콜트리분석!$AI4469),"")</f>
        <v/>
      </c>
      <c r="AK4469" s="3" t="str" cm="1">
        <f t="array" ref="AK4469">IFERROR(INDEX(IF($AG4469&lt;=$AN4469,레드마인_배치!H:H,레드마인_서비스!H:H),콜트리분석!$AI4469),"")</f>
        <v/>
      </c>
      <c r="AL4469" s="3" t="str" cm="1">
        <f t="array" ref="AL4469">IFERROR(INDEX(IF($AG4469&lt;=$AN4469,레드마인_배치!I:I,레드마인_서비스!I:I),콜트리분석!$AI4469),"")</f>
        <v/>
      </c>
      <c r="AM4469" s="3" t="str" cm="1">
        <f t="array" ref="AM4469">IFERROR(INDEX(IF($AG4469&lt;=$AN4469,레드마인_배치!J:J,레드마인_서비스!J:J),콜트리분석!$AI4469),"")</f>
        <v/>
      </c>
      <c r="AN4469" s="3">
        <v>3</v>
      </c>
      <c r="AO4469" s="15" t="str">
        <f ca="1">IFERROR(INDEX(레드마인_배치!E:E,MATCH(OFFSET(A4469,,AN4469),레드마인_배치!G:G,0)),"")</f>
        <v>미대상</v>
      </c>
      <c r="AP4469" t="s">
        <v>3330</v>
      </c>
    </row>
    <row r="4470" spans="1:42" hidden="1">
      <c r="A4470" s="3" t="s">
        <v>955</v>
      </c>
      <c r="B4470" s="3" t="s">
        <v>3207</v>
      </c>
      <c r="C4470" s="3" t="s">
        <v>3209</v>
      </c>
      <c r="D4470" s="3" t="s">
        <v>677</v>
      </c>
      <c r="E4470" s="3" t="s">
        <v>3043</v>
      </c>
      <c r="F4470" s="3" t="s">
        <v>3044</v>
      </c>
      <c r="G4470" s="3" t="s">
        <v>3045</v>
      </c>
      <c r="H4470" s="3" t="s">
        <v>3042</v>
      </c>
      <c r="I4470" s="3" t="s">
        <v>3042</v>
      </c>
      <c r="J4470" s="3" t="s">
        <v>3042</v>
      </c>
      <c r="K4470" s="3" t="s">
        <v>3042</v>
      </c>
      <c r="L4470" s="3" t="s">
        <v>3042</v>
      </c>
      <c r="M4470" s="3" t="s">
        <v>3042</v>
      </c>
      <c r="N4470" s="3" t="s">
        <v>3042</v>
      </c>
      <c r="O4470" s="3" t="s">
        <v>3042</v>
      </c>
      <c r="P4470" s="3" t="s">
        <v>3042</v>
      </c>
      <c r="Q4470" s="3" t="s">
        <v>3042</v>
      </c>
      <c r="R4470" s="3" t="s">
        <v>3042</v>
      </c>
      <c r="S4470" s="3" t="s">
        <v>3042</v>
      </c>
      <c r="T4470" s="3" t="s">
        <v>3042</v>
      </c>
      <c r="U4470" s="3" t="s">
        <v>3042</v>
      </c>
      <c r="V4470" s="3" t="s">
        <v>3042</v>
      </c>
      <c r="W4470" s="3" t="s">
        <v>3042</v>
      </c>
      <c r="X4470" s="3" t="s">
        <v>3042</v>
      </c>
      <c r="Y4470" s="3" t="s">
        <v>3042</v>
      </c>
      <c r="Z4470" s="3"/>
      <c r="AA4470" s="3"/>
      <c r="AB4470" s="3"/>
      <c r="AC4470" s="3"/>
      <c r="AD4470" s="3"/>
      <c r="AE4470" s="3"/>
      <c r="AF4470" s="3"/>
      <c r="AG4470" s="3">
        <f t="shared" si="72"/>
        <v>24</v>
      </c>
      <c r="AH4470" s="3" t="s">
        <v>3042</v>
      </c>
      <c r="AI4470" s="3" t="str">
        <f>IFERROR(IF($AG4470&lt;=$AN4470,MATCH($AH4470,레드마인_배치!G:G,0),MATCH($AH4470,레드마인_서비스!G:G,0)),"")</f>
        <v/>
      </c>
      <c r="AJ4470" s="3" t="str" cm="1">
        <f t="array" ref="AJ4470">IFERROR(INDEX(IF($AG4470&lt;=$AN4470,레드마인_배치!E:E,레드마인_서비스!E:E),콜트리분석!$AI4470),"")</f>
        <v/>
      </c>
      <c r="AK4470" s="3" t="str" cm="1">
        <f t="array" ref="AK4470">IFERROR(INDEX(IF($AG4470&lt;=$AN4470,레드마인_배치!H:H,레드마인_서비스!H:H),콜트리분석!$AI4470),"")</f>
        <v/>
      </c>
      <c r="AL4470" s="3" t="str" cm="1">
        <f t="array" ref="AL4470">IFERROR(INDEX(IF($AG4470&lt;=$AN4470,레드마인_배치!I:I,레드마인_서비스!I:I),콜트리분석!$AI4470),"")</f>
        <v/>
      </c>
      <c r="AM4470" s="3" t="str" cm="1">
        <f t="array" ref="AM4470">IFERROR(INDEX(IF($AG4470&lt;=$AN4470,레드마인_배치!J:J,레드마인_서비스!J:J),콜트리분석!$AI4470),"")</f>
        <v/>
      </c>
      <c r="AN4470" s="3">
        <v>3</v>
      </c>
      <c r="AO4470" s="15" t="str">
        <f ca="1">IFERROR(INDEX(레드마인_배치!E:E,MATCH(OFFSET(A4470,,AN4470),레드마인_배치!G:G,0)),"")</f>
        <v>미대상</v>
      </c>
      <c r="AP4470" t="s">
        <v>3330</v>
      </c>
    </row>
    <row r="4471" spans="1:42" hidden="1">
      <c r="A4471" s="3" t="s">
        <v>955</v>
      </c>
      <c r="B4471" s="3" t="s">
        <v>3207</v>
      </c>
      <c r="C4471" s="3" t="s">
        <v>3209</v>
      </c>
      <c r="D4471" s="3" t="s">
        <v>677</v>
      </c>
      <c r="E4471" s="3" t="s">
        <v>3043</v>
      </c>
      <c r="F4471" s="3" t="s">
        <v>3044</v>
      </c>
      <c r="G4471" s="3" t="s">
        <v>3045</v>
      </c>
      <c r="H4471" s="3" t="s">
        <v>3042</v>
      </c>
      <c r="I4471" s="3" t="s">
        <v>3042</v>
      </c>
      <c r="J4471" s="3" t="s">
        <v>3042</v>
      </c>
      <c r="K4471" s="3" t="s">
        <v>3042</v>
      </c>
      <c r="L4471" s="3" t="s">
        <v>3042</v>
      </c>
      <c r="M4471" s="3" t="s">
        <v>3042</v>
      </c>
      <c r="N4471" s="3" t="s">
        <v>3042</v>
      </c>
      <c r="O4471" s="3" t="s">
        <v>3042</v>
      </c>
      <c r="P4471" s="3" t="s">
        <v>3042</v>
      </c>
      <c r="Q4471" s="3" t="s">
        <v>3042</v>
      </c>
      <c r="R4471" s="3" t="s">
        <v>3042</v>
      </c>
      <c r="S4471" s="3" t="s">
        <v>3042</v>
      </c>
      <c r="T4471" s="3" t="s">
        <v>3042</v>
      </c>
      <c r="U4471" s="3" t="s">
        <v>3042</v>
      </c>
      <c r="V4471" s="3" t="s">
        <v>3042</v>
      </c>
      <c r="W4471" s="3" t="s">
        <v>3042</v>
      </c>
      <c r="X4471" s="3" t="s">
        <v>3042</v>
      </c>
      <c r="Y4471" s="3" t="s">
        <v>3042</v>
      </c>
      <c r="Z4471" s="3" t="s">
        <v>2954</v>
      </c>
      <c r="AA4471" s="3"/>
      <c r="AB4471" s="3"/>
      <c r="AC4471" s="3"/>
      <c r="AD4471" s="3"/>
      <c r="AE4471" s="3"/>
      <c r="AF4471" s="3"/>
      <c r="AG4471" s="3">
        <f t="shared" si="72"/>
        <v>25</v>
      </c>
      <c r="AH4471" s="3" t="s">
        <v>2954</v>
      </c>
      <c r="AI4471" s="3" t="str">
        <f>IFERROR(IF($AG4471&lt;=$AN4471,MATCH($AH4471,레드마인_배치!G:G,0),MATCH($AH4471,레드마인_서비스!G:G,0)),"")</f>
        <v/>
      </c>
      <c r="AJ4471" s="3" t="str" cm="1">
        <f t="array" ref="AJ4471">IFERROR(INDEX(IF($AG4471&lt;=$AN4471,레드마인_배치!E:E,레드마인_서비스!E:E),콜트리분석!$AI4471),"")</f>
        <v/>
      </c>
      <c r="AK4471" s="3" t="str" cm="1">
        <f t="array" ref="AK4471">IFERROR(INDEX(IF($AG4471&lt;=$AN4471,레드마인_배치!H:H,레드마인_서비스!H:H),콜트리분석!$AI4471),"")</f>
        <v/>
      </c>
      <c r="AL4471" s="3" t="str" cm="1">
        <f t="array" ref="AL4471">IFERROR(INDEX(IF($AG4471&lt;=$AN4471,레드마인_배치!I:I,레드마인_서비스!I:I),콜트리분석!$AI4471),"")</f>
        <v/>
      </c>
      <c r="AM4471" s="3" t="str" cm="1">
        <f t="array" ref="AM4471">IFERROR(INDEX(IF($AG4471&lt;=$AN4471,레드마인_배치!J:J,레드마인_서비스!J:J),콜트리분석!$AI4471),"")</f>
        <v/>
      </c>
      <c r="AN4471" s="3">
        <v>3</v>
      </c>
      <c r="AO4471" s="15" t="str">
        <f ca="1">IFERROR(INDEX(레드마인_배치!E:E,MATCH(OFFSET(A4471,,AN4471),레드마인_배치!G:G,0)),"")</f>
        <v>미대상</v>
      </c>
      <c r="AP4471" t="s">
        <v>3330</v>
      </c>
    </row>
    <row r="4472" spans="1:42" hidden="1">
      <c r="A4472" s="3" t="s">
        <v>955</v>
      </c>
      <c r="B4472" s="3" t="s">
        <v>3207</v>
      </c>
      <c r="C4472" s="3" t="s">
        <v>3209</v>
      </c>
      <c r="D4472" s="3" t="s">
        <v>677</v>
      </c>
      <c r="E4472" s="3" t="s">
        <v>3043</v>
      </c>
      <c r="F4472" s="3" t="s">
        <v>3044</v>
      </c>
      <c r="G4472" s="3" t="s">
        <v>3045</v>
      </c>
      <c r="H4472" s="3" t="s">
        <v>3042</v>
      </c>
      <c r="I4472" s="3" t="s">
        <v>3042</v>
      </c>
      <c r="J4472" s="3" t="s">
        <v>3042</v>
      </c>
      <c r="K4472" s="3" t="s">
        <v>3042</v>
      </c>
      <c r="L4472" s="3" t="s">
        <v>3042</v>
      </c>
      <c r="M4472" s="3" t="s">
        <v>3042</v>
      </c>
      <c r="N4472" s="3" t="s">
        <v>3042</v>
      </c>
      <c r="O4472" s="3" t="s">
        <v>3042</v>
      </c>
      <c r="P4472" s="3" t="s">
        <v>3042</v>
      </c>
      <c r="Q4472" s="3" t="s">
        <v>3042</v>
      </c>
      <c r="R4472" s="3" t="s">
        <v>3042</v>
      </c>
      <c r="S4472" s="3" t="s">
        <v>3042</v>
      </c>
      <c r="T4472" s="3" t="s">
        <v>3042</v>
      </c>
      <c r="U4472" s="3" t="s">
        <v>3042</v>
      </c>
      <c r="V4472" s="3" t="s">
        <v>3042</v>
      </c>
      <c r="W4472" s="3" t="s">
        <v>3042</v>
      </c>
      <c r="X4472" s="3" t="s">
        <v>3042</v>
      </c>
      <c r="Y4472" s="3" t="s">
        <v>3042</v>
      </c>
      <c r="Z4472" s="3" t="s">
        <v>3042</v>
      </c>
      <c r="AA4472" s="3"/>
      <c r="AB4472" s="3"/>
      <c r="AC4472" s="3"/>
      <c r="AD4472" s="3"/>
      <c r="AE4472" s="3"/>
      <c r="AF4472" s="3"/>
      <c r="AG4472" s="3">
        <f t="shared" si="72"/>
        <v>25</v>
      </c>
      <c r="AH4472" s="3" t="s">
        <v>3042</v>
      </c>
      <c r="AI4472" s="3" t="str">
        <f>IFERROR(IF($AG4472&lt;=$AN4472,MATCH($AH4472,레드마인_배치!G:G,0),MATCH($AH4472,레드마인_서비스!G:G,0)),"")</f>
        <v/>
      </c>
      <c r="AJ4472" s="3" t="str" cm="1">
        <f t="array" ref="AJ4472">IFERROR(INDEX(IF($AG4472&lt;=$AN4472,레드마인_배치!E:E,레드마인_서비스!E:E),콜트리분석!$AI4472),"")</f>
        <v/>
      </c>
      <c r="AK4472" s="3" t="str" cm="1">
        <f t="array" ref="AK4472">IFERROR(INDEX(IF($AG4472&lt;=$AN4472,레드마인_배치!H:H,레드마인_서비스!H:H),콜트리분석!$AI4472),"")</f>
        <v/>
      </c>
      <c r="AL4472" s="3" t="str" cm="1">
        <f t="array" ref="AL4472">IFERROR(INDEX(IF($AG4472&lt;=$AN4472,레드마인_배치!I:I,레드마인_서비스!I:I),콜트리분석!$AI4472),"")</f>
        <v/>
      </c>
      <c r="AM4472" s="3" t="str" cm="1">
        <f t="array" ref="AM4472">IFERROR(INDEX(IF($AG4472&lt;=$AN4472,레드마인_배치!J:J,레드마인_서비스!J:J),콜트리분석!$AI4472),"")</f>
        <v/>
      </c>
      <c r="AN4472" s="3">
        <v>3</v>
      </c>
      <c r="AO4472" s="15" t="str">
        <f ca="1">IFERROR(INDEX(레드마인_배치!E:E,MATCH(OFFSET(A4472,,AN4472),레드마인_배치!G:G,0)),"")</f>
        <v>미대상</v>
      </c>
      <c r="AP4472" t="s">
        <v>3330</v>
      </c>
    </row>
    <row r="4473" spans="1:42" hidden="1">
      <c r="A4473" s="3" t="s">
        <v>955</v>
      </c>
      <c r="B4473" s="3" t="s">
        <v>3207</v>
      </c>
      <c r="C4473" s="3" t="s">
        <v>3209</v>
      </c>
      <c r="D4473" s="3" t="s">
        <v>677</v>
      </c>
      <c r="E4473" s="3" t="s">
        <v>3043</v>
      </c>
      <c r="F4473" s="3" t="s">
        <v>3044</v>
      </c>
      <c r="G4473" s="3" t="s">
        <v>3045</v>
      </c>
      <c r="H4473" s="3" t="s">
        <v>3042</v>
      </c>
      <c r="I4473" s="3" t="s">
        <v>3042</v>
      </c>
      <c r="J4473" s="3" t="s">
        <v>3042</v>
      </c>
      <c r="K4473" s="3" t="s">
        <v>3042</v>
      </c>
      <c r="L4473" s="3" t="s">
        <v>3042</v>
      </c>
      <c r="M4473" s="3" t="s">
        <v>3042</v>
      </c>
      <c r="N4473" s="3" t="s">
        <v>3042</v>
      </c>
      <c r="O4473" s="3" t="s">
        <v>3042</v>
      </c>
      <c r="P4473" s="3" t="s">
        <v>3042</v>
      </c>
      <c r="Q4473" s="3" t="s">
        <v>3042</v>
      </c>
      <c r="R4473" s="3" t="s">
        <v>3042</v>
      </c>
      <c r="S4473" s="3" t="s">
        <v>3042</v>
      </c>
      <c r="T4473" s="3" t="s">
        <v>3042</v>
      </c>
      <c r="U4473" s="3" t="s">
        <v>3042</v>
      </c>
      <c r="V4473" s="3" t="s">
        <v>3042</v>
      </c>
      <c r="W4473" s="3" t="s">
        <v>3042</v>
      </c>
      <c r="X4473" s="3" t="s">
        <v>3042</v>
      </c>
      <c r="Y4473" s="3" t="s">
        <v>3042</v>
      </c>
      <c r="Z4473" s="3" t="s">
        <v>3042</v>
      </c>
      <c r="AA4473" s="3" t="s">
        <v>2954</v>
      </c>
      <c r="AB4473" s="3"/>
      <c r="AC4473" s="3"/>
      <c r="AD4473" s="3"/>
      <c r="AE4473" s="3"/>
      <c r="AF4473" s="3"/>
      <c r="AG4473" s="3">
        <f t="shared" si="72"/>
        <v>26</v>
      </c>
      <c r="AH4473" s="3" t="s">
        <v>2954</v>
      </c>
      <c r="AI4473" s="3" t="str">
        <f>IFERROR(IF($AG4473&lt;=$AN4473,MATCH($AH4473,레드마인_배치!G:G,0),MATCH($AH4473,레드마인_서비스!G:G,0)),"")</f>
        <v/>
      </c>
      <c r="AJ4473" s="3" t="str" cm="1">
        <f t="array" ref="AJ4473">IFERROR(INDEX(IF($AG4473&lt;=$AN4473,레드마인_배치!E:E,레드마인_서비스!E:E),콜트리분석!$AI4473),"")</f>
        <v/>
      </c>
      <c r="AK4473" s="3" t="str" cm="1">
        <f t="array" ref="AK4473">IFERROR(INDEX(IF($AG4473&lt;=$AN4473,레드마인_배치!H:H,레드마인_서비스!H:H),콜트리분석!$AI4473),"")</f>
        <v/>
      </c>
      <c r="AL4473" s="3" t="str" cm="1">
        <f t="array" ref="AL4473">IFERROR(INDEX(IF($AG4473&lt;=$AN4473,레드마인_배치!I:I,레드마인_서비스!I:I),콜트리분석!$AI4473),"")</f>
        <v/>
      </c>
      <c r="AM4473" s="3" t="str" cm="1">
        <f t="array" ref="AM4473">IFERROR(INDEX(IF($AG4473&lt;=$AN4473,레드마인_배치!J:J,레드마인_서비스!J:J),콜트리분석!$AI4473),"")</f>
        <v/>
      </c>
      <c r="AN4473" s="3">
        <v>3</v>
      </c>
      <c r="AO4473" s="15" t="str">
        <f ca="1">IFERROR(INDEX(레드마인_배치!E:E,MATCH(OFFSET(A4473,,AN4473),레드마인_배치!G:G,0)),"")</f>
        <v>미대상</v>
      </c>
      <c r="AP4473" t="s">
        <v>3330</v>
      </c>
    </row>
    <row r="4474" spans="1:42" hidden="1">
      <c r="A4474" s="3" t="s">
        <v>955</v>
      </c>
      <c r="B4474" s="3" t="s">
        <v>3207</v>
      </c>
      <c r="C4474" s="3" t="s">
        <v>3209</v>
      </c>
      <c r="D4474" s="3" t="s">
        <v>677</v>
      </c>
      <c r="E4474" s="3" t="s">
        <v>3043</v>
      </c>
      <c r="F4474" s="3" t="s">
        <v>3044</v>
      </c>
      <c r="G4474" s="3" t="s">
        <v>3045</v>
      </c>
      <c r="H4474" s="3" t="s">
        <v>3042</v>
      </c>
      <c r="I4474" s="3" t="s">
        <v>3042</v>
      </c>
      <c r="J4474" s="3" t="s">
        <v>3042</v>
      </c>
      <c r="K4474" s="3" t="s">
        <v>3042</v>
      </c>
      <c r="L4474" s="3" t="s">
        <v>3042</v>
      </c>
      <c r="M4474" s="3" t="s">
        <v>3042</v>
      </c>
      <c r="N4474" s="3" t="s">
        <v>3042</v>
      </c>
      <c r="O4474" s="3" t="s">
        <v>3042</v>
      </c>
      <c r="P4474" s="3" t="s">
        <v>3042</v>
      </c>
      <c r="Q4474" s="3" t="s">
        <v>3042</v>
      </c>
      <c r="R4474" s="3" t="s">
        <v>3042</v>
      </c>
      <c r="S4474" s="3" t="s">
        <v>3042</v>
      </c>
      <c r="T4474" s="3" t="s">
        <v>3042</v>
      </c>
      <c r="U4474" s="3" t="s">
        <v>3042</v>
      </c>
      <c r="V4474" s="3" t="s">
        <v>3042</v>
      </c>
      <c r="W4474" s="3" t="s">
        <v>3042</v>
      </c>
      <c r="X4474" s="3" t="s">
        <v>3042</v>
      </c>
      <c r="Y4474" s="3" t="s">
        <v>3042</v>
      </c>
      <c r="Z4474" s="3" t="s">
        <v>3042</v>
      </c>
      <c r="AA4474" s="3" t="s">
        <v>3042</v>
      </c>
      <c r="AB4474" s="3"/>
      <c r="AC4474" s="3"/>
      <c r="AD4474" s="3"/>
      <c r="AE4474" s="3"/>
      <c r="AF4474" s="3"/>
      <c r="AG4474" s="3">
        <f t="shared" si="72"/>
        <v>26</v>
      </c>
      <c r="AH4474" s="3" t="s">
        <v>3042</v>
      </c>
      <c r="AI4474" s="3" t="str">
        <f>IFERROR(IF($AG4474&lt;=$AN4474,MATCH($AH4474,레드마인_배치!G:G,0),MATCH($AH4474,레드마인_서비스!G:G,0)),"")</f>
        <v/>
      </c>
      <c r="AJ4474" s="3" t="str" cm="1">
        <f t="array" ref="AJ4474">IFERROR(INDEX(IF($AG4474&lt;=$AN4474,레드마인_배치!E:E,레드마인_서비스!E:E),콜트리분석!$AI4474),"")</f>
        <v/>
      </c>
      <c r="AK4474" s="3" t="str" cm="1">
        <f t="array" ref="AK4474">IFERROR(INDEX(IF($AG4474&lt;=$AN4474,레드마인_배치!H:H,레드마인_서비스!H:H),콜트리분석!$AI4474),"")</f>
        <v/>
      </c>
      <c r="AL4474" s="3" t="str" cm="1">
        <f t="array" ref="AL4474">IFERROR(INDEX(IF($AG4474&lt;=$AN4474,레드마인_배치!I:I,레드마인_서비스!I:I),콜트리분석!$AI4474),"")</f>
        <v/>
      </c>
      <c r="AM4474" s="3" t="str" cm="1">
        <f t="array" ref="AM4474">IFERROR(INDEX(IF($AG4474&lt;=$AN4474,레드마인_배치!J:J,레드마인_서비스!J:J),콜트리분석!$AI4474),"")</f>
        <v/>
      </c>
      <c r="AN4474" s="3">
        <v>3</v>
      </c>
      <c r="AO4474" s="15" t="str">
        <f ca="1">IFERROR(INDEX(레드마인_배치!E:E,MATCH(OFFSET(A4474,,AN4474),레드마인_배치!G:G,0)),"")</f>
        <v>미대상</v>
      </c>
      <c r="AP4474" t="s">
        <v>3330</v>
      </c>
    </row>
    <row r="4475" spans="1:42" hidden="1">
      <c r="A4475" s="3" t="s">
        <v>955</v>
      </c>
      <c r="B4475" s="3" t="s">
        <v>3207</v>
      </c>
      <c r="C4475" s="3" t="s">
        <v>3209</v>
      </c>
      <c r="D4475" s="3" t="s">
        <v>677</v>
      </c>
      <c r="E4475" s="3" t="s">
        <v>3043</v>
      </c>
      <c r="F4475" s="3" t="s">
        <v>3044</v>
      </c>
      <c r="G4475" s="3" t="s">
        <v>3045</v>
      </c>
      <c r="H4475" s="3" t="s">
        <v>3042</v>
      </c>
      <c r="I4475" s="3" t="s">
        <v>3042</v>
      </c>
      <c r="J4475" s="3" t="s">
        <v>3042</v>
      </c>
      <c r="K4475" s="3" t="s">
        <v>3042</v>
      </c>
      <c r="L4475" s="3" t="s">
        <v>3042</v>
      </c>
      <c r="M4475" s="3" t="s">
        <v>3042</v>
      </c>
      <c r="N4475" s="3" t="s">
        <v>3042</v>
      </c>
      <c r="O4475" s="3" t="s">
        <v>3042</v>
      </c>
      <c r="P4475" s="3" t="s">
        <v>3042</v>
      </c>
      <c r="Q4475" s="3" t="s">
        <v>3042</v>
      </c>
      <c r="R4475" s="3" t="s">
        <v>3042</v>
      </c>
      <c r="S4475" s="3" t="s">
        <v>3042</v>
      </c>
      <c r="T4475" s="3" t="s">
        <v>3042</v>
      </c>
      <c r="U4475" s="3" t="s">
        <v>3042</v>
      </c>
      <c r="V4475" s="3" t="s">
        <v>3042</v>
      </c>
      <c r="W4475" s="3" t="s">
        <v>3042</v>
      </c>
      <c r="X4475" s="3" t="s">
        <v>3042</v>
      </c>
      <c r="Y4475" s="3" t="s">
        <v>3042</v>
      </c>
      <c r="Z4475" s="3" t="s">
        <v>3042</v>
      </c>
      <c r="AA4475" s="3" t="s">
        <v>3042</v>
      </c>
      <c r="AB4475" s="3" t="s">
        <v>2954</v>
      </c>
      <c r="AC4475" s="3"/>
      <c r="AD4475" s="3"/>
      <c r="AE4475" s="3"/>
      <c r="AF4475" s="3"/>
      <c r="AG4475" s="3">
        <f t="shared" si="72"/>
        <v>27</v>
      </c>
      <c r="AH4475" s="3" t="s">
        <v>2954</v>
      </c>
      <c r="AI4475" s="3" t="str">
        <f>IFERROR(IF($AG4475&lt;=$AN4475,MATCH($AH4475,레드마인_배치!G:G,0),MATCH($AH4475,레드마인_서비스!G:G,0)),"")</f>
        <v/>
      </c>
      <c r="AJ4475" s="3" t="str" cm="1">
        <f t="array" ref="AJ4475">IFERROR(INDEX(IF($AG4475&lt;=$AN4475,레드마인_배치!E:E,레드마인_서비스!E:E),콜트리분석!$AI4475),"")</f>
        <v/>
      </c>
      <c r="AK4475" s="3" t="str" cm="1">
        <f t="array" ref="AK4475">IFERROR(INDEX(IF($AG4475&lt;=$AN4475,레드마인_배치!H:H,레드마인_서비스!H:H),콜트리분석!$AI4475),"")</f>
        <v/>
      </c>
      <c r="AL4475" s="3" t="str" cm="1">
        <f t="array" ref="AL4475">IFERROR(INDEX(IF($AG4475&lt;=$AN4475,레드마인_배치!I:I,레드마인_서비스!I:I),콜트리분석!$AI4475),"")</f>
        <v/>
      </c>
      <c r="AM4475" s="3" t="str" cm="1">
        <f t="array" ref="AM4475">IFERROR(INDEX(IF($AG4475&lt;=$AN4475,레드마인_배치!J:J,레드마인_서비스!J:J),콜트리분석!$AI4475),"")</f>
        <v/>
      </c>
      <c r="AN4475" s="3">
        <v>3</v>
      </c>
      <c r="AO4475" s="15" t="str">
        <f ca="1">IFERROR(INDEX(레드마인_배치!E:E,MATCH(OFFSET(A4475,,AN4475),레드마인_배치!G:G,0)),"")</f>
        <v>미대상</v>
      </c>
      <c r="AP4475" t="s">
        <v>3330</v>
      </c>
    </row>
    <row r="4476" spans="1:42" hidden="1">
      <c r="A4476" s="3" t="s">
        <v>955</v>
      </c>
      <c r="B4476" s="3" t="s">
        <v>3207</v>
      </c>
      <c r="C4476" s="3" t="s">
        <v>3209</v>
      </c>
      <c r="D4476" s="3" t="s">
        <v>677</v>
      </c>
      <c r="E4476" s="3" t="s">
        <v>3043</v>
      </c>
      <c r="F4476" s="3" t="s">
        <v>3044</v>
      </c>
      <c r="G4476" s="3" t="s">
        <v>3045</v>
      </c>
      <c r="H4476" s="3" t="s">
        <v>3042</v>
      </c>
      <c r="I4476" s="3" t="s">
        <v>3042</v>
      </c>
      <c r="J4476" s="3" t="s">
        <v>3042</v>
      </c>
      <c r="K4476" s="3" t="s">
        <v>3042</v>
      </c>
      <c r="L4476" s="3" t="s">
        <v>3042</v>
      </c>
      <c r="M4476" s="3" t="s">
        <v>3042</v>
      </c>
      <c r="N4476" s="3" t="s">
        <v>3042</v>
      </c>
      <c r="O4476" s="3" t="s">
        <v>3042</v>
      </c>
      <c r="P4476" s="3" t="s">
        <v>3042</v>
      </c>
      <c r="Q4476" s="3" t="s">
        <v>3042</v>
      </c>
      <c r="R4476" s="3" t="s">
        <v>3042</v>
      </c>
      <c r="S4476" s="3" t="s">
        <v>3042</v>
      </c>
      <c r="T4476" s="3" t="s">
        <v>3042</v>
      </c>
      <c r="U4476" s="3" t="s">
        <v>3042</v>
      </c>
      <c r="V4476" s="3" t="s">
        <v>3042</v>
      </c>
      <c r="W4476" s="3" t="s">
        <v>3042</v>
      </c>
      <c r="X4476" s="3" t="s">
        <v>3042</v>
      </c>
      <c r="Y4476" s="3" t="s">
        <v>3042</v>
      </c>
      <c r="Z4476" s="3" t="s">
        <v>3042</v>
      </c>
      <c r="AA4476" s="3" t="s">
        <v>3042</v>
      </c>
      <c r="AB4476" s="3" t="s">
        <v>3042</v>
      </c>
      <c r="AC4476" s="3"/>
      <c r="AD4476" s="3"/>
      <c r="AE4476" s="3"/>
      <c r="AF4476" s="3"/>
      <c r="AG4476" s="3">
        <f t="shared" si="72"/>
        <v>27</v>
      </c>
      <c r="AH4476" s="3" t="s">
        <v>3042</v>
      </c>
      <c r="AI4476" s="3" t="str">
        <f>IFERROR(IF($AG4476&lt;=$AN4476,MATCH($AH4476,레드마인_배치!G:G,0),MATCH($AH4476,레드마인_서비스!G:G,0)),"")</f>
        <v/>
      </c>
      <c r="AJ4476" s="3" t="str" cm="1">
        <f t="array" ref="AJ4476">IFERROR(INDEX(IF($AG4476&lt;=$AN4476,레드마인_배치!E:E,레드마인_서비스!E:E),콜트리분석!$AI4476),"")</f>
        <v/>
      </c>
      <c r="AK4476" s="3" t="str" cm="1">
        <f t="array" ref="AK4476">IFERROR(INDEX(IF($AG4476&lt;=$AN4476,레드마인_배치!H:H,레드마인_서비스!H:H),콜트리분석!$AI4476),"")</f>
        <v/>
      </c>
      <c r="AL4476" s="3" t="str" cm="1">
        <f t="array" ref="AL4476">IFERROR(INDEX(IF($AG4476&lt;=$AN4476,레드마인_배치!I:I,레드마인_서비스!I:I),콜트리분석!$AI4476),"")</f>
        <v/>
      </c>
      <c r="AM4476" s="3" t="str" cm="1">
        <f t="array" ref="AM4476">IFERROR(INDEX(IF($AG4476&lt;=$AN4476,레드마인_배치!J:J,레드마인_서비스!J:J),콜트리분석!$AI4476),"")</f>
        <v/>
      </c>
      <c r="AN4476" s="3">
        <v>3</v>
      </c>
      <c r="AO4476" s="15" t="str">
        <f ca="1">IFERROR(INDEX(레드마인_배치!E:E,MATCH(OFFSET(A4476,,AN4476),레드마인_배치!G:G,0)),"")</f>
        <v>미대상</v>
      </c>
      <c r="AP4476" t="s">
        <v>3330</v>
      </c>
    </row>
    <row r="4477" spans="1:42" hidden="1">
      <c r="A4477" s="3" t="s">
        <v>955</v>
      </c>
      <c r="B4477" s="3" t="s">
        <v>3207</v>
      </c>
      <c r="C4477" s="3" t="s">
        <v>3209</v>
      </c>
      <c r="D4477" s="3" t="s">
        <v>677</v>
      </c>
      <c r="E4477" s="3" t="s">
        <v>3043</v>
      </c>
      <c r="F4477" s="3" t="s">
        <v>3044</v>
      </c>
      <c r="G4477" s="3" t="s">
        <v>3045</v>
      </c>
      <c r="H4477" s="3" t="s">
        <v>3042</v>
      </c>
      <c r="I4477" s="3" t="s">
        <v>3042</v>
      </c>
      <c r="J4477" s="3" t="s">
        <v>3042</v>
      </c>
      <c r="K4477" s="3" t="s">
        <v>3042</v>
      </c>
      <c r="L4477" s="3" t="s">
        <v>3042</v>
      </c>
      <c r="M4477" s="3" t="s">
        <v>3042</v>
      </c>
      <c r="N4477" s="3" t="s">
        <v>3042</v>
      </c>
      <c r="O4477" s="3" t="s">
        <v>3042</v>
      </c>
      <c r="P4477" s="3" t="s">
        <v>3042</v>
      </c>
      <c r="Q4477" s="3" t="s">
        <v>3042</v>
      </c>
      <c r="R4477" s="3" t="s">
        <v>3042</v>
      </c>
      <c r="S4477" s="3" t="s">
        <v>3042</v>
      </c>
      <c r="T4477" s="3" t="s">
        <v>3042</v>
      </c>
      <c r="U4477" s="3" t="s">
        <v>3042</v>
      </c>
      <c r="V4477" s="3" t="s">
        <v>3042</v>
      </c>
      <c r="W4477" s="3" t="s">
        <v>3042</v>
      </c>
      <c r="X4477" s="3" t="s">
        <v>3042</v>
      </c>
      <c r="Y4477" s="3" t="s">
        <v>3042</v>
      </c>
      <c r="Z4477" s="3" t="s">
        <v>3042</v>
      </c>
      <c r="AA4477" s="3" t="s">
        <v>3042</v>
      </c>
      <c r="AB4477" s="3" t="s">
        <v>3042</v>
      </c>
      <c r="AC4477" s="3" t="s">
        <v>2954</v>
      </c>
      <c r="AD4477" s="3"/>
      <c r="AE4477" s="3"/>
      <c r="AF4477" s="3"/>
      <c r="AG4477" s="3">
        <f t="shared" si="72"/>
        <v>28</v>
      </c>
      <c r="AH4477" s="3" t="s">
        <v>2954</v>
      </c>
      <c r="AI4477" s="3" t="str">
        <f>IFERROR(IF($AG4477&lt;=$AN4477,MATCH($AH4477,레드마인_배치!G:G,0),MATCH($AH4477,레드마인_서비스!G:G,0)),"")</f>
        <v/>
      </c>
      <c r="AJ4477" s="3" t="str" cm="1">
        <f t="array" ref="AJ4477">IFERROR(INDEX(IF($AG4477&lt;=$AN4477,레드마인_배치!E:E,레드마인_서비스!E:E),콜트리분석!$AI4477),"")</f>
        <v/>
      </c>
      <c r="AK4477" s="3" t="str" cm="1">
        <f t="array" ref="AK4477">IFERROR(INDEX(IF($AG4477&lt;=$AN4477,레드마인_배치!H:H,레드마인_서비스!H:H),콜트리분석!$AI4477),"")</f>
        <v/>
      </c>
      <c r="AL4477" s="3" t="str" cm="1">
        <f t="array" ref="AL4477">IFERROR(INDEX(IF($AG4477&lt;=$AN4477,레드마인_배치!I:I,레드마인_서비스!I:I),콜트리분석!$AI4477),"")</f>
        <v/>
      </c>
      <c r="AM4477" s="3" t="str" cm="1">
        <f t="array" ref="AM4477">IFERROR(INDEX(IF($AG4477&lt;=$AN4477,레드마인_배치!J:J,레드마인_서비스!J:J),콜트리분석!$AI4477),"")</f>
        <v/>
      </c>
      <c r="AN4477" s="3">
        <v>3</v>
      </c>
      <c r="AO4477" s="15" t="str">
        <f ca="1">IFERROR(INDEX(레드마인_배치!E:E,MATCH(OFFSET(A4477,,AN4477),레드마인_배치!G:G,0)),"")</f>
        <v>미대상</v>
      </c>
      <c r="AP4477" t="s">
        <v>3330</v>
      </c>
    </row>
    <row r="4478" spans="1:42" hidden="1">
      <c r="A4478" s="3" t="s">
        <v>955</v>
      </c>
      <c r="B4478" s="3" t="s">
        <v>3207</v>
      </c>
      <c r="C4478" s="3" t="s">
        <v>3209</v>
      </c>
      <c r="D4478" s="3" t="s">
        <v>677</v>
      </c>
      <c r="E4478" s="3" t="s">
        <v>3043</v>
      </c>
      <c r="F4478" s="3" t="s">
        <v>3044</v>
      </c>
      <c r="G4478" s="3" t="s">
        <v>3045</v>
      </c>
      <c r="H4478" s="3" t="s">
        <v>3042</v>
      </c>
      <c r="I4478" s="3" t="s">
        <v>3042</v>
      </c>
      <c r="J4478" s="3" t="s">
        <v>3042</v>
      </c>
      <c r="K4478" s="3" t="s">
        <v>3042</v>
      </c>
      <c r="L4478" s="3" t="s">
        <v>3042</v>
      </c>
      <c r="M4478" s="3" t="s">
        <v>3042</v>
      </c>
      <c r="N4478" s="3" t="s">
        <v>3042</v>
      </c>
      <c r="O4478" s="3" t="s">
        <v>3042</v>
      </c>
      <c r="P4478" s="3" t="s">
        <v>3042</v>
      </c>
      <c r="Q4478" s="3" t="s">
        <v>3042</v>
      </c>
      <c r="R4478" s="3" t="s">
        <v>3042</v>
      </c>
      <c r="S4478" s="3" t="s">
        <v>3042</v>
      </c>
      <c r="T4478" s="3" t="s">
        <v>3042</v>
      </c>
      <c r="U4478" s="3" t="s">
        <v>3042</v>
      </c>
      <c r="V4478" s="3" t="s">
        <v>3042</v>
      </c>
      <c r="W4478" s="3" t="s">
        <v>3042</v>
      </c>
      <c r="X4478" s="3" t="s">
        <v>3042</v>
      </c>
      <c r="Y4478" s="3" t="s">
        <v>3042</v>
      </c>
      <c r="Z4478" s="3" t="s">
        <v>3042</v>
      </c>
      <c r="AA4478" s="3" t="s">
        <v>3042</v>
      </c>
      <c r="AB4478" s="3" t="s">
        <v>3042</v>
      </c>
      <c r="AC4478" s="3" t="s">
        <v>3042</v>
      </c>
      <c r="AD4478" s="3"/>
      <c r="AE4478" s="3"/>
      <c r="AF4478" s="3"/>
      <c r="AG4478" s="3">
        <f t="shared" si="72"/>
        <v>28</v>
      </c>
      <c r="AH4478" s="3" t="s">
        <v>3042</v>
      </c>
      <c r="AI4478" s="3" t="str">
        <f>IFERROR(IF($AG4478&lt;=$AN4478,MATCH($AH4478,레드마인_배치!G:G,0),MATCH($AH4478,레드마인_서비스!G:G,0)),"")</f>
        <v/>
      </c>
      <c r="AJ4478" s="3" t="str" cm="1">
        <f t="array" ref="AJ4478">IFERROR(INDEX(IF($AG4478&lt;=$AN4478,레드마인_배치!E:E,레드마인_서비스!E:E),콜트리분석!$AI4478),"")</f>
        <v/>
      </c>
      <c r="AK4478" s="3" t="str" cm="1">
        <f t="array" ref="AK4478">IFERROR(INDEX(IF($AG4478&lt;=$AN4478,레드마인_배치!H:H,레드마인_서비스!H:H),콜트리분석!$AI4478),"")</f>
        <v/>
      </c>
      <c r="AL4478" s="3" t="str" cm="1">
        <f t="array" ref="AL4478">IFERROR(INDEX(IF($AG4478&lt;=$AN4478,레드마인_배치!I:I,레드마인_서비스!I:I),콜트리분석!$AI4478),"")</f>
        <v/>
      </c>
      <c r="AM4478" s="3" t="str" cm="1">
        <f t="array" ref="AM4478">IFERROR(INDEX(IF($AG4478&lt;=$AN4478,레드마인_배치!J:J,레드마인_서비스!J:J),콜트리분석!$AI4478),"")</f>
        <v/>
      </c>
      <c r="AN4478" s="3">
        <v>3</v>
      </c>
      <c r="AO4478" s="15" t="str">
        <f ca="1">IFERROR(INDEX(레드마인_배치!E:E,MATCH(OFFSET(A4478,,AN4478),레드마인_배치!G:G,0)),"")</f>
        <v>미대상</v>
      </c>
      <c r="AP4478" t="s">
        <v>3330</v>
      </c>
    </row>
    <row r="4479" spans="1:42" hidden="1">
      <c r="A4479" s="3" t="s">
        <v>955</v>
      </c>
      <c r="B4479" s="3" t="s">
        <v>3207</v>
      </c>
      <c r="C4479" s="3" t="s">
        <v>3209</v>
      </c>
      <c r="D4479" s="3" t="s">
        <v>677</v>
      </c>
      <c r="E4479" s="3" t="s">
        <v>3043</v>
      </c>
      <c r="F4479" s="3" t="s">
        <v>3044</v>
      </c>
      <c r="G4479" s="3" t="s">
        <v>3045</v>
      </c>
      <c r="H4479" s="3" t="s">
        <v>3042</v>
      </c>
      <c r="I4479" s="3" t="s">
        <v>3042</v>
      </c>
      <c r="J4479" s="3" t="s">
        <v>3042</v>
      </c>
      <c r="K4479" s="3" t="s">
        <v>3042</v>
      </c>
      <c r="L4479" s="3" t="s">
        <v>3042</v>
      </c>
      <c r="M4479" s="3" t="s">
        <v>3042</v>
      </c>
      <c r="N4479" s="3" t="s">
        <v>3042</v>
      </c>
      <c r="O4479" s="3" t="s">
        <v>3042</v>
      </c>
      <c r="P4479" s="3" t="s">
        <v>3042</v>
      </c>
      <c r="Q4479" s="3" t="s">
        <v>3042</v>
      </c>
      <c r="R4479" s="3" t="s">
        <v>3042</v>
      </c>
      <c r="S4479" s="3" t="s">
        <v>3042</v>
      </c>
      <c r="T4479" s="3" t="s">
        <v>3042</v>
      </c>
      <c r="U4479" s="3" t="s">
        <v>3042</v>
      </c>
      <c r="V4479" s="3" t="s">
        <v>3042</v>
      </c>
      <c r="W4479" s="3" t="s">
        <v>3042</v>
      </c>
      <c r="X4479" s="3" t="s">
        <v>3042</v>
      </c>
      <c r="Y4479" s="3" t="s">
        <v>3042</v>
      </c>
      <c r="Z4479" s="3" t="s">
        <v>3042</v>
      </c>
      <c r="AA4479" s="3" t="s">
        <v>3042</v>
      </c>
      <c r="AB4479" s="3" t="s">
        <v>3042</v>
      </c>
      <c r="AC4479" s="3" t="s">
        <v>3042</v>
      </c>
      <c r="AD4479" s="3" t="s">
        <v>2954</v>
      </c>
      <c r="AE4479" s="3"/>
      <c r="AF4479" s="3"/>
      <c r="AG4479" s="3">
        <f t="shared" si="72"/>
        <v>29</v>
      </c>
      <c r="AH4479" s="3" t="s">
        <v>2954</v>
      </c>
      <c r="AI4479" s="3" t="str">
        <f>IFERROR(IF($AG4479&lt;=$AN4479,MATCH($AH4479,레드마인_배치!G:G,0),MATCH($AH4479,레드마인_서비스!G:G,0)),"")</f>
        <v/>
      </c>
      <c r="AJ4479" s="3" t="str" cm="1">
        <f t="array" ref="AJ4479">IFERROR(INDEX(IF($AG4479&lt;=$AN4479,레드마인_배치!E:E,레드마인_서비스!E:E),콜트리분석!$AI4479),"")</f>
        <v/>
      </c>
      <c r="AK4479" s="3" t="str" cm="1">
        <f t="array" ref="AK4479">IFERROR(INDEX(IF($AG4479&lt;=$AN4479,레드마인_배치!H:H,레드마인_서비스!H:H),콜트리분석!$AI4479),"")</f>
        <v/>
      </c>
      <c r="AL4479" s="3" t="str" cm="1">
        <f t="array" ref="AL4479">IFERROR(INDEX(IF($AG4479&lt;=$AN4479,레드마인_배치!I:I,레드마인_서비스!I:I),콜트리분석!$AI4479),"")</f>
        <v/>
      </c>
      <c r="AM4479" s="3" t="str" cm="1">
        <f t="array" ref="AM4479">IFERROR(INDEX(IF($AG4479&lt;=$AN4479,레드마인_배치!J:J,레드마인_서비스!J:J),콜트리분석!$AI4479),"")</f>
        <v/>
      </c>
      <c r="AN4479" s="3">
        <v>3</v>
      </c>
      <c r="AO4479" s="15" t="str">
        <f ca="1">IFERROR(INDEX(레드마인_배치!E:E,MATCH(OFFSET(A4479,,AN4479),레드마인_배치!G:G,0)),"")</f>
        <v>미대상</v>
      </c>
      <c r="AP4479" t="s">
        <v>3330</v>
      </c>
    </row>
    <row r="4480" spans="1:42" hidden="1">
      <c r="A4480" s="3" t="s">
        <v>955</v>
      </c>
      <c r="B4480" s="3" t="s">
        <v>3207</v>
      </c>
      <c r="C4480" s="3" t="s">
        <v>3209</v>
      </c>
      <c r="D4480" s="3" t="s">
        <v>677</v>
      </c>
      <c r="E4480" s="3" t="s">
        <v>3043</v>
      </c>
      <c r="F4480" s="3" t="s">
        <v>3044</v>
      </c>
      <c r="G4480" s="3" t="s">
        <v>3045</v>
      </c>
      <c r="H4480" s="3" t="s">
        <v>3042</v>
      </c>
      <c r="I4480" s="3" t="s">
        <v>3042</v>
      </c>
      <c r="J4480" s="3" t="s">
        <v>3042</v>
      </c>
      <c r="K4480" s="3" t="s">
        <v>3042</v>
      </c>
      <c r="L4480" s="3" t="s">
        <v>3042</v>
      </c>
      <c r="M4480" s="3" t="s">
        <v>3042</v>
      </c>
      <c r="N4480" s="3" t="s">
        <v>3042</v>
      </c>
      <c r="O4480" s="3" t="s">
        <v>3042</v>
      </c>
      <c r="P4480" s="3" t="s">
        <v>3042</v>
      </c>
      <c r="Q4480" s="3" t="s">
        <v>3042</v>
      </c>
      <c r="R4480" s="3" t="s">
        <v>3042</v>
      </c>
      <c r="S4480" s="3" t="s">
        <v>3042</v>
      </c>
      <c r="T4480" s="3" t="s">
        <v>3042</v>
      </c>
      <c r="U4480" s="3" t="s">
        <v>3042</v>
      </c>
      <c r="V4480" s="3" t="s">
        <v>3042</v>
      </c>
      <c r="W4480" s="3" t="s">
        <v>3042</v>
      </c>
      <c r="X4480" s="3" t="s">
        <v>3042</v>
      </c>
      <c r="Y4480" s="3" t="s">
        <v>3042</v>
      </c>
      <c r="Z4480" s="3" t="s">
        <v>3042</v>
      </c>
      <c r="AA4480" s="3" t="s">
        <v>3042</v>
      </c>
      <c r="AB4480" s="3" t="s">
        <v>3042</v>
      </c>
      <c r="AC4480" s="3" t="s">
        <v>3042</v>
      </c>
      <c r="AD4480" s="3" t="s">
        <v>3042</v>
      </c>
      <c r="AE4480" s="3"/>
      <c r="AF4480" s="3"/>
      <c r="AG4480" s="3">
        <f t="shared" si="72"/>
        <v>29</v>
      </c>
      <c r="AH4480" s="3" t="s">
        <v>3042</v>
      </c>
      <c r="AI4480" s="3" t="str">
        <f>IFERROR(IF($AG4480&lt;=$AN4480,MATCH($AH4480,레드마인_배치!G:G,0),MATCH($AH4480,레드마인_서비스!G:G,0)),"")</f>
        <v/>
      </c>
      <c r="AJ4480" s="3" t="str" cm="1">
        <f t="array" ref="AJ4480">IFERROR(INDEX(IF($AG4480&lt;=$AN4480,레드마인_배치!E:E,레드마인_서비스!E:E),콜트리분석!$AI4480),"")</f>
        <v/>
      </c>
      <c r="AK4480" s="3" t="str" cm="1">
        <f t="array" ref="AK4480">IFERROR(INDEX(IF($AG4480&lt;=$AN4480,레드마인_배치!H:H,레드마인_서비스!H:H),콜트리분석!$AI4480),"")</f>
        <v/>
      </c>
      <c r="AL4480" s="3" t="str" cm="1">
        <f t="array" ref="AL4480">IFERROR(INDEX(IF($AG4480&lt;=$AN4480,레드마인_배치!I:I,레드마인_서비스!I:I),콜트리분석!$AI4480),"")</f>
        <v/>
      </c>
      <c r="AM4480" s="3" t="str" cm="1">
        <f t="array" ref="AM4480">IFERROR(INDEX(IF($AG4480&lt;=$AN4480,레드마인_배치!J:J,레드마인_서비스!J:J),콜트리분석!$AI4480),"")</f>
        <v/>
      </c>
      <c r="AN4480" s="3">
        <v>3</v>
      </c>
      <c r="AO4480" s="15" t="str">
        <f ca="1">IFERROR(INDEX(레드마인_배치!E:E,MATCH(OFFSET(A4480,,AN4480),레드마인_배치!G:G,0)),"")</f>
        <v>미대상</v>
      </c>
      <c r="AP4480" t="s">
        <v>3330</v>
      </c>
    </row>
    <row r="4481" spans="1:42" hidden="1">
      <c r="A4481" s="3" t="s">
        <v>955</v>
      </c>
      <c r="B4481" s="3" t="s">
        <v>3207</v>
      </c>
      <c r="C4481" s="3" t="s">
        <v>3209</v>
      </c>
      <c r="D4481" s="3" t="s">
        <v>677</v>
      </c>
      <c r="E4481" s="3" t="s">
        <v>3043</v>
      </c>
      <c r="F4481" s="3" t="s">
        <v>3044</v>
      </c>
      <c r="G4481" s="3" t="s">
        <v>3045</v>
      </c>
      <c r="H4481" s="3" t="s">
        <v>3042</v>
      </c>
      <c r="I4481" s="3" t="s">
        <v>3042</v>
      </c>
      <c r="J4481" s="3" t="s">
        <v>3042</v>
      </c>
      <c r="K4481" s="3" t="s">
        <v>3042</v>
      </c>
      <c r="L4481" s="3" t="s">
        <v>3042</v>
      </c>
      <c r="M4481" s="3" t="s">
        <v>3042</v>
      </c>
      <c r="N4481" s="3" t="s">
        <v>3042</v>
      </c>
      <c r="O4481" s="3" t="s">
        <v>3042</v>
      </c>
      <c r="P4481" s="3" t="s">
        <v>3042</v>
      </c>
      <c r="Q4481" s="3" t="s">
        <v>3042</v>
      </c>
      <c r="R4481" s="3" t="s">
        <v>3042</v>
      </c>
      <c r="S4481" s="3" t="s">
        <v>3042</v>
      </c>
      <c r="T4481" s="3" t="s">
        <v>3042</v>
      </c>
      <c r="U4481" s="3" t="s">
        <v>3042</v>
      </c>
      <c r="V4481" s="3" t="s">
        <v>3042</v>
      </c>
      <c r="W4481" s="3" t="s">
        <v>3042</v>
      </c>
      <c r="X4481" s="3" t="s">
        <v>3042</v>
      </c>
      <c r="Y4481" s="3" t="s">
        <v>3042</v>
      </c>
      <c r="Z4481" s="3" t="s">
        <v>3042</v>
      </c>
      <c r="AA4481" s="3" t="s">
        <v>3042</v>
      </c>
      <c r="AB4481" s="3" t="s">
        <v>3042</v>
      </c>
      <c r="AC4481" s="3" t="s">
        <v>3042</v>
      </c>
      <c r="AD4481" s="3" t="s">
        <v>3042</v>
      </c>
      <c r="AE4481" s="3" t="s">
        <v>2954</v>
      </c>
      <c r="AF4481" s="3"/>
      <c r="AG4481" s="3">
        <f t="shared" si="72"/>
        <v>30</v>
      </c>
      <c r="AH4481" s="3" t="s">
        <v>2954</v>
      </c>
      <c r="AI4481" s="3" t="str">
        <f>IFERROR(IF($AG4481&lt;=$AN4481,MATCH($AH4481,레드마인_배치!G:G,0),MATCH($AH4481,레드마인_서비스!G:G,0)),"")</f>
        <v/>
      </c>
      <c r="AJ4481" s="3" t="str" cm="1">
        <f t="array" ref="AJ4481">IFERROR(INDEX(IF($AG4481&lt;=$AN4481,레드마인_배치!E:E,레드마인_서비스!E:E),콜트리분석!$AI4481),"")</f>
        <v/>
      </c>
      <c r="AK4481" s="3" t="str" cm="1">
        <f t="array" ref="AK4481">IFERROR(INDEX(IF($AG4481&lt;=$AN4481,레드마인_배치!H:H,레드마인_서비스!H:H),콜트리분석!$AI4481),"")</f>
        <v/>
      </c>
      <c r="AL4481" s="3" t="str" cm="1">
        <f t="array" ref="AL4481">IFERROR(INDEX(IF($AG4481&lt;=$AN4481,레드마인_배치!I:I,레드마인_서비스!I:I),콜트리분석!$AI4481),"")</f>
        <v/>
      </c>
      <c r="AM4481" s="3" t="str" cm="1">
        <f t="array" ref="AM4481">IFERROR(INDEX(IF($AG4481&lt;=$AN4481,레드마인_배치!J:J,레드마인_서비스!J:J),콜트리분석!$AI4481),"")</f>
        <v/>
      </c>
      <c r="AN4481" s="3">
        <v>3</v>
      </c>
      <c r="AO4481" s="15" t="str">
        <f ca="1">IFERROR(INDEX(레드마인_배치!E:E,MATCH(OFFSET(A4481,,AN4481),레드마인_배치!G:G,0)),"")</f>
        <v>미대상</v>
      </c>
      <c r="AP4481" t="s">
        <v>3330</v>
      </c>
    </row>
    <row r="4482" spans="1:42" hidden="1">
      <c r="A4482" s="3" t="s">
        <v>955</v>
      </c>
      <c r="B4482" s="3" t="s">
        <v>3207</v>
      </c>
      <c r="C4482" s="3" t="s">
        <v>3209</v>
      </c>
      <c r="D4482" s="3" t="s">
        <v>677</v>
      </c>
      <c r="E4482" s="3" t="s">
        <v>3043</v>
      </c>
      <c r="F4482" s="3" t="s">
        <v>3044</v>
      </c>
      <c r="G4482" s="3" t="s">
        <v>3045</v>
      </c>
      <c r="H4482" s="3" t="s">
        <v>3042</v>
      </c>
      <c r="I4482" s="3" t="s">
        <v>3042</v>
      </c>
      <c r="J4482" s="3" t="s">
        <v>3042</v>
      </c>
      <c r="K4482" s="3" t="s">
        <v>3042</v>
      </c>
      <c r="L4482" s="3" t="s">
        <v>3042</v>
      </c>
      <c r="M4482" s="3" t="s">
        <v>3042</v>
      </c>
      <c r="N4482" s="3" t="s">
        <v>3042</v>
      </c>
      <c r="O4482" s="3" t="s">
        <v>3042</v>
      </c>
      <c r="P4482" s="3" t="s">
        <v>3042</v>
      </c>
      <c r="Q4482" s="3" t="s">
        <v>3042</v>
      </c>
      <c r="R4482" s="3" t="s">
        <v>3042</v>
      </c>
      <c r="S4482" s="3" t="s">
        <v>3042</v>
      </c>
      <c r="T4482" s="3" t="s">
        <v>3042</v>
      </c>
      <c r="U4482" s="3" t="s">
        <v>3042</v>
      </c>
      <c r="V4482" s="3" t="s">
        <v>3042</v>
      </c>
      <c r="W4482" s="3" t="s">
        <v>3042</v>
      </c>
      <c r="X4482" s="3" t="s">
        <v>3042</v>
      </c>
      <c r="Y4482" s="3" t="s">
        <v>3042</v>
      </c>
      <c r="Z4482" s="3" t="s">
        <v>3042</v>
      </c>
      <c r="AA4482" s="3" t="s">
        <v>3042</v>
      </c>
      <c r="AB4482" s="3" t="s">
        <v>3042</v>
      </c>
      <c r="AC4482" s="3" t="s">
        <v>3042</v>
      </c>
      <c r="AD4482" s="3" t="s">
        <v>3042</v>
      </c>
      <c r="AE4482" s="3" t="s">
        <v>3042</v>
      </c>
      <c r="AF4482" s="3"/>
      <c r="AG4482" s="3">
        <f t="shared" si="72"/>
        <v>30</v>
      </c>
      <c r="AH4482" s="3" t="s">
        <v>3042</v>
      </c>
      <c r="AI4482" s="3" t="str">
        <f>IFERROR(IF($AG4482&lt;=$AN4482,MATCH($AH4482,레드마인_배치!G:G,0),MATCH($AH4482,레드마인_서비스!G:G,0)),"")</f>
        <v/>
      </c>
      <c r="AJ4482" s="3" t="str" cm="1">
        <f t="array" ref="AJ4482">IFERROR(INDEX(IF($AG4482&lt;=$AN4482,레드마인_배치!E:E,레드마인_서비스!E:E),콜트리분석!$AI4482),"")</f>
        <v/>
      </c>
      <c r="AK4482" s="3" t="str" cm="1">
        <f t="array" ref="AK4482">IFERROR(INDEX(IF($AG4482&lt;=$AN4482,레드마인_배치!H:H,레드마인_서비스!H:H),콜트리분석!$AI4482),"")</f>
        <v/>
      </c>
      <c r="AL4482" s="3" t="str" cm="1">
        <f t="array" ref="AL4482">IFERROR(INDEX(IF($AG4482&lt;=$AN4482,레드마인_배치!I:I,레드마인_서비스!I:I),콜트리분석!$AI4482),"")</f>
        <v/>
      </c>
      <c r="AM4482" s="3" t="str" cm="1">
        <f t="array" ref="AM4482">IFERROR(INDEX(IF($AG4482&lt;=$AN4482,레드마인_배치!J:J,레드마인_서비스!J:J),콜트리분석!$AI4482),"")</f>
        <v/>
      </c>
      <c r="AN4482" s="3">
        <v>3</v>
      </c>
      <c r="AO4482" s="15" t="str">
        <f ca="1">IFERROR(INDEX(레드마인_배치!E:E,MATCH(OFFSET(A4482,,AN4482),레드마인_배치!G:G,0)),"")</f>
        <v>미대상</v>
      </c>
      <c r="AP4482" t="s">
        <v>3330</v>
      </c>
    </row>
    <row r="4483" spans="1:42" hidden="1">
      <c r="A4483" s="3" t="s">
        <v>955</v>
      </c>
      <c r="B4483" s="3" t="s">
        <v>3207</v>
      </c>
      <c r="C4483" s="3" t="s">
        <v>3209</v>
      </c>
      <c r="D4483" s="3" t="s">
        <v>677</v>
      </c>
      <c r="E4483" s="3" t="s">
        <v>3043</v>
      </c>
      <c r="F4483" s="3" t="s">
        <v>3044</v>
      </c>
      <c r="G4483" s="3" t="s">
        <v>3045</v>
      </c>
      <c r="H4483" s="3" t="s">
        <v>3042</v>
      </c>
      <c r="I4483" s="3" t="s">
        <v>3042</v>
      </c>
      <c r="J4483" s="3" t="s">
        <v>3042</v>
      </c>
      <c r="K4483" s="3" t="s">
        <v>3042</v>
      </c>
      <c r="L4483" s="3" t="s">
        <v>3042</v>
      </c>
      <c r="M4483" s="3" t="s">
        <v>3042</v>
      </c>
      <c r="N4483" s="3" t="s">
        <v>3042</v>
      </c>
      <c r="O4483" s="3" t="s">
        <v>3042</v>
      </c>
      <c r="P4483" s="3" t="s">
        <v>3042</v>
      </c>
      <c r="Q4483" s="3" t="s">
        <v>3042</v>
      </c>
      <c r="R4483" s="3" t="s">
        <v>3042</v>
      </c>
      <c r="S4483" s="3" t="s">
        <v>3042</v>
      </c>
      <c r="T4483" s="3" t="s">
        <v>3042</v>
      </c>
      <c r="U4483" s="3" t="s">
        <v>3042</v>
      </c>
      <c r="V4483" s="3" t="s">
        <v>3042</v>
      </c>
      <c r="W4483" s="3" t="s">
        <v>3042</v>
      </c>
      <c r="X4483" s="3" t="s">
        <v>3042</v>
      </c>
      <c r="Y4483" s="3" t="s">
        <v>3042</v>
      </c>
      <c r="Z4483" s="3" t="s">
        <v>3042</v>
      </c>
      <c r="AA4483" s="3" t="s">
        <v>3042</v>
      </c>
      <c r="AB4483" s="3" t="s">
        <v>3042</v>
      </c>
      <c r="AC4483" s="3" t="s">
        <v>3042</v>
      </c>
      <c r="AD4483" s="3" t="s">
        <v>3042</v>
      </c>
      <c r="AE4483" s="3" t="s">
        <v>3042</v>
      </c>
      <c r="AF4483" s="3" t="s">
        <v>2954</v>
      </c>
      <c r="AG4483" s="3">
        <f t="shared" si="72"/>
        <v>31</v>
      </c>
      <c r="AH4483" s="3" t="s">
        <v>2954</v>
      </c>
      <c r="AI4483" s="3" t="str">
        <f>IFERROR(IF($AG4483&lt;=$AN4483,MATCH($AH4483,레드마인_배치!G:G,0),MATCH($AH4483,레드마인_서비스!G:G,0)),"")</f>
        <v/>
      </c>
      <c r="AJ4483" s="3" t="str" cm="1">
        <f t="array" ref="AJ4483">IFERROR(INDEX(IF($AG4483&lt;=$AN4483,레드마인_배치!E:E,레드마인_서비스!E:E),콜트리분석!$AI4483),"")</f>
        <v/>
      </c>
      <c r="AK4483" s="3" t="str" cm="1">
        <f t="array" ref="AK4483">IFERROR(INDEX(IF($AG4483&lt;=$AN4483,레드마인_배치!H:H,레드마인_서비스!H:H),콜트리분석!$AI4483),"")</f>
        <v/>
      </c>
      <c r="AL4483" s="3" t="str" cm="1">
        <f t="array" ref="AL4483">IFERROR(INDEX(IF($AG4483&lt;=$AN4483,레드마인_배치!I:I,레드마인_서비스!I:I),콜트리분석!$AI4483),"")</f>
        <v/>
      </c>
      <c r="AM4483" s="3" t="str" cm="1">
        <f t="array" ref="AM4483">IFERROR(INDEX(IF($AG4483&lt;=$AN4483,레드마인_배치!J:J,레드마인_서비스!J:J),콜트리분석!$AI4483),"")</f>
        <v/>
      </c>
      <c r="AN4483" s="3">
        <v>3</v>
      </c>
      <c r="AO4483" s="15" t="str">
        <f ca="1">IFERROR(INDEX(레드마인_배치!E:E,MATCH(OFFSET(A4483,,AN4483),레드마인_배치!G:G,0)),"")</f>
        <v>미대상</v>
      </c>
      <c r="AP4483" t="s">
        <v>3330</v>
      </c>
    </row>
    <row r="4484" spans="1:42" hidden="1">
      <c r="A4484" s="3" t="s">
        <v>955</v>
      </c>
      <c r="B4484" s="3" t="s">
        <v>3207</v>
      </c>
      <c r="C4484" s="3" t="s">
        <v>3209</v>
      </c>
      <c r="D4484" s="3" t="s">
        <v>677</v>
      </c>
      <c r="E4484" s="3" t="s">
        <v>3043</v>
      </c>
      <c r="F4484" s="3" t="s">
        <v>3044</v>
      </c>
      <c r="G4484" s="3" t="s">
        <v>3045</v>
      </c>
      <c r="H4484" s="3" t="s">
        <v>3042</v>
      </c>
      <c r="I4484" s="3" t="s">
        <v>3042</v>
      </c>
      <c r="J4484" s="3" t="s">
        <v>3042</v>
      </c>
      <c r="K4484" s="3" t="s">
        <v>3042</v>
      </c>
      <c r="L4484" s="3" t="s">
        <v>3042</v>
      </c>
      <c r="M4484" s="3" t="s">
        <v>3042</v>
      </c>
      <c r="N4484" s="3" t="s">
        <v>3042</v>
      </c>
      <c r="O4484" s="3" t="s">
        <v>3042</v>
      </c>
      <c r="P4484" s="3" t="s">
        <v>3042</v>
      </c>
      <c r="Q4484" s="3" t="s">
        <v>3042</v>
      </c>
      <c r="R4484" s="3" t="s">
        <v>3042</v>
      </c>
      <c r="S4484" s="3" t="s">
        <v>3042</v>
      </c>
      <c r="T4484" s="3" t="s">
        <v>3042</v>
      </c>
      <c r="U4484" s="3" t="s">
        <v>3042</v>
      </c>
      <c r="V4484" s="3" t="s">
        <v>3042</v>
      </c>
      <c r="W4484" s="3" t="s">
        <v>3042</v>
      </c>
      <c r="X4484" s="3" t="s">
        <v>3042</v>
      </c>
      <c r="Y4484" s="3" t="s">
        <v>3042</v>
      </c>
      <c r="Z4484" s="3" t="s">
        <v>3042</v>
      </c>
      <c r="AA4484" s="3" t="s">
        <v>3042</v>
      </c>
      <c r="AB4484" s="3" t="s">
        <v>3042</v>
      </c>
      <c r="AC4484" s="3" t="s">
        <v>3042</v>
      </c>
      <c r="AD4484" s="3" t="s">
        <v>3042</v>
      </c>
      <c r="AE4484" s="3" t="s">
        <v>3042</v>
      </c>
      <c r="AF4484" s="3" t="s">
        <v>3042</v>
      </c>
      <c r="AG4484" s="3">
        <f t="shared" si="72"/>
        <v>31</v>
      </c>
      <c r="AH4484" s="3" t="s">
        <v>3042</v>
      </c>
      <c r="AI4484" s="3" t="str">
        <f>IFERROR(IF($AG4484&lt;=$AN4484,MATCH($AH4484,레드마인_배치!G:G,0),MATCH($AH4484,레드마인_서비스!G:G,0)),"")</f>
        <v/>
      </c>
      <c r="AJ4484" s="3" t="str" cm="1">
        <f t="array" ref="AJ4484">IFERROR(INDEX(IF($AG4484&lt;=$AN4484,레드마인_배치!E:E,레드마인_서비스!E:E),콜트리분석!$AI4484),"")</f>
        <v/>
      </c>
      <c r="AK4484" s="3" t="str" cm="1">
        <f t="array" ref="AK4484">IFERROR(INDEX(IF($AG4484&lt;=$AN4484,레드마인_배치!H:H,레드마인_서비스!H:H),콜트리분석!$AI4484),"")</f>
        <v/>
      </c>
      <c r="AL4484" s="3" t="str" cm="1">
        <f t="array" ref="AL4484">IFERROR(INDEX(IF($AG4484&lt;=$AN4484,레드마인_배치!I:I,레드마인_서비스!I:I),콜트리분석!$AI4484),"")</f>
        <v/>
      </c>
      <c r="AM4484" s="3" t="str" cm="1">
        <f t="array" ref="AM4484">IFERROR(INDEX(IF($AG4484&lt;=$AN4484,레드마인_배치!J:J,레드마인_서비스!J:J),콜트리분석!$AI4484),"")</f>
        <v/>
      </c>
      <c r="AN4484" s="3">
        <v>3</v>
      </c>
      <c r="AO4484" s="15" t="str">
        <f ca="1">IFERROR(INDEX(레드마인_배치!E:E,MATCH(OFFSET(A4484,,AN4484),레드마인_배치!G:G,0)),"")</f>
        <v>미대상</v>
      </c>
      <c r="AP4484" t="s">
        <v>3330</v>
      </c>
    </row>
    <row r="4485" spans="1:42" hidden="1">
      <c r="A4485" s="3" t="s">
        <v>955</v>
      </c>
      <c r="B4485" s="3" t="s">
        <v>3207</v>
      </c>
      <c r="C4485" s="3" t="s">
        <v>3209</v>
      </c>
      <c r="D4485" s="3" t="s">
        <v>677</v>
      </c>
      <c r="E4485" s="3" t="s">
        <v>3043</v>
      </c>
      <c r="F4485" s="3" t="s">
        <v>3044</v>
      </c>
      <c r="G4485" s="3" t="s">
        <v>3045</v>
      </c>
      <c r="H4485" s="3" t="s">
        <v>3042</v>
      </c>
      <c r="I4485" s="3" t="s">
        <v>3042</v>
      </c>
      <c r="J4485" s="3" t="s">
        <v>3042</v>
      </c>
      <c r="K4485" s="3" t="s">
        <v>3042</v>
      </c>
      <c r="L4485" s="3" t="s">
        <v>3042</v>
      </c>
      <c r="M4485" s="3" t="s">
        <v>3042</v>
      </c>
      <c r="N4485" s="3" t="s">
        <v>3042</v>
      </c>
      <c r="O4485" s="3" t="s">
        <v>3042</v>
      </c>
      <c r="P4485" s="3" t="s">
        <v>3042</v>
      </c>
      <c r="Q4485" s="3" t="s">
        <v>3042</v>
      </c>
      <c r="R4485" s="3" t="s">
        <v>3042</v>
      </c>
      <c r="S4485" s="3" t="s">
        <v>3042</v>
      </c>
      <c r="T4485" s="3" t="s">
        <v>3042</v>
      </c>
      <c r="U4485" s="3" t="s">
        <v>3042</v>
      </c>
      <c r="V4485" s="3" t="s">
        <v>3042</v>
      </c>
      <c r="W4485" s="3" t="s">
        <v>3042</v>
      </c>
      <c r="X4485" s="3" t="s">
        <v>3042</v>
      </c>
      <c r="Y4485" s="3" t="s">
        <v>3042</v>
      </c>
      <c r="Z4485" s="3" t="s">
        <v>3042</v>
      </c>
      <c r="AA4485" s="3" t="s">
        <v>3042</v>
      </c>
      <c r="AB4485" s="3" t="s">
        <v>3042</v>
      </c>
      <c r="AC4485" s="3" t="s">
        <v>3042</v>
      </c>
      <c r="AD4485" s="3" t="s">
        <v>3042</v>
      </c>
      <c r="AE4485" s="3" t="s">
        <v>3042</v>
      </c>
      <c r="AF4485" s="3" t="s">
        <v>650</v>
      </c>
      <c r="AG4485" s="3">
        <f t="shared" si="72"/>
        <v>31</v>
      </c>
      <c r="AH4485" s="3" t="s">
        <v>650</v>
      </c>
      <c r="AI4485" s="3" t="str">
        <f>IFERROR(IF($AG4485&lt;=$AN4485,MATCH($AH4485,레드마인_배치!G:G,0),MATCH($AH4485,레드마인_서비스!G:G,0)),"")</f>
        <v/>
      </c>
      <c r="AJ4485" s="3" t="str" cm="1">
        <f t="array" ref="AJ4485">IFERROR(INDEX(IF($AG4485&lt;=$AN4485,레드마인_배치!E:E,레드마인_서비스!E:E),콜트리분석!$AI4485),"")</f>
        <v/>
      </c>
      <c r="AK4485" s="3" t="str" cm="1">
        <f t="array" ref="AK4485">IFERROR(INDEX(IF($AG4485&lt;=$AN4485,레드마인_배치!H:H,레드마인_서비스!H:H),콜트리분석!$AI4485),"")</f>
        <v/>
      </c>
      <c r="AL4485" s="3" t="str" cm="1">
        <f t="array" ref="AL4485">IFERROR(INDEX(IF($AG4485&lt;=$AN4485,레드마인_배치!I:I,레드마인_서비스!I:I),콜트리분석!$AI4485),"")</f>
        <v/>
      </c>
      <c r="AM4485" s="3" t="str" cm="1">
        <f t="array" ref="AM4485">IFERROR(INDEX(IF($AG4485&lt;=$AN4485,레드마인_배치!J:J,레드마인_서비스!J:J),콜트리분석!$AI4485),"")</f>
        <v/>
      </c>
      <c r="AN4485" s="3">
        <v>3</v>
      </c>
      <c r="AO4485" s="15" t="str">
        <f ca="1">IFERROR(INDEX(레드마인_배치!E:E,MATCH(OFFSET(A4485,,AN4485),레드마인_배치!G:G,0)),"")</f>
        <v>미대상</v>
      </c>
      <c r="AP4485" t="s">
        <v>3330</v>
      </c>
    </row>
    <row r="4486" spans="1:42" hidden="1">
      <c r="A4486" s="3" t="s">
        <v>955</v>
      </c>
      <c r="B4486" s="3" t="s">
        <v>3207</v>
      </c>
      <c r="C4486" s="3" t="s">
        <v>3209</v>
      </c>
      <c r="D4486" s="3" t="s">
        <v>677</v>
      </c>
      <c r="E4486" s="3" t="s">
        <v>3043</v>
      </c>
      <c r="F4486" s="3" t="s">
        <v>3044</v>
      </c>
      <c r="G4486" s="3" t="s">
        <v>3045</v>
      </c>
      <c r="H4486" s="3" t="s">
        <v>3042</v>
      </c>
      <c r="I4486" s="3" t="s">
        <v>3042</v>
      </c>
      <c r="J4486" s="3" t="s">
        <v>3042</v>
      </c>
      <c r="K4486" s="3" t="s">
        <v>3042</v>
      </c>
      <c r="L4486" s="3" t="s">
        <v>3042</v>
      </c>
      <c r="M4486" s="3" t="s">
        <v>3042</v>
      </c>
      <c r="N4486" s="3" t="s">
        <v>3042</v>
      </c>
      <c r="O4486" s="3" t="s">
        <v>3042</v>
      </c>
      <c r="P4486" s="3" t="s">
        <v>3042</v>
      </c>
      <c r="Q4486" s="3" t="s">
        <v>3042</v>
      </c>
      <c r="R4486" s="3" t="s">
        <v>3042</v>
      </c>
      <c r="S4486" s="3" t="s">
        <v>3042</v>
      </c>
      <c r="T4486" s="3" t="s">
        <v>3042</v>
      </c>
      <c r="U4486" s="3" t="s">
        <v>3042</v>
      </c>
      <c r="V4486" s="3" t="s">
        <v>3042</v>
      </c>
      <c r="W4486" s="3" t="s">
        <v>3042</v>
      </c>
      <c r="X4486" s="3" t="s">
        <v>3042</v>
      </c>
      <c r="Y4486" s="3" t="s">
        <v>3042</v>
      </c>
      <c r="Z4486" s="3" t="s">
        <v>3042</v>
      </c>
      <c r="AA4486" s="3" t="s">
        <v>3042</v>
      </c>
      <c r="AB4486" s="3" t="s">
        <v>3042</v>
      </c>
      <c r="AC4486" s="3" t="s">
        <v>3042</v>
      </c>
      <c r="AD4486" s="3" t="s">
        <v>3042</v>
      </c>
      <c r="AE4486" s="3" t="s">
        <v>3042</v>
      </c>
      <c r="AF4486" s="3" t="s">
        <v>812</v>
      </c>
      <c r="AG4486" s="3">
        <f t="shared" si="72"/>
        <v>31</v>
      </c>
      <c r="AH4486" s="3" t="s">
        <v>812</v>
      </c>
      <c r="AI4486" s="3" t="str">
        <f>IFERROR(IF($AG4486&lt;=$AN4486,MATCH($AH4486,레드마인_배치!G:G,0),MATCH($AH4486,레드마인_서비스!G:G,0)),"")</f>
        <v/>
      </c>
      <c r="AJ4486" s="3" t="str" cm="1">
        <f t="array" ref="AJ4486">IFERROR(INDEX(IF($AG4486&lt;=$AN4486,레드마인_배치!E:E,레드마인_서비스!E:E),콜트리분석!$AI4486),"")</f>
        <v/>
      </c>
      <c r="AK4486" s="3" t="str" cm="1">
        <f t="array" ref="AK4486">IFERROR(INDEX(IF($AG4486&lt;=$AN4486,레드마인_배치!H:H,레드마인_서비스!H:H),콜트리분석!$AI4486),"")</f>
        <v/>
      </c>
      <c r="AL4486" s="3" t="str" cm="1">
        <f t="array" ref="AL4486">IFERROR(INDEX(IF($AG4486&lt;=$AN4486,레드마인_배치!I:I,레드마인_서비스!I:I),콜트리분석!$AI4486),"")</f>
        <v/>
      </c>
      <c r="AM4486" s="3" t="str" cm="1">
        <f t="array" ref="AM4486">IFERROR(INDEX(IF($AG4486&lt;=$AN4486,레드마인_배치!J:J,레드마인_서비스!J:J),콜트리분석!$AI4486),"")</f>
        <v/>
      </c>
      <c r="AN4486" s="3">
        <v>3</v>
      </c>
      <c r="AO4486" s="15" t="str">
        <f ca="1">IFERROR(INDEX(레드마인_배치!E:E,MATCH(OFFSET(A4486,,AN4486),레드마인_배치!G:G,0)),"")</f>
        <v>미대상</v>
      </c>
      <c r="AP4486" t="s">
        <v>3330</v>
      </c>
    </row>
    <row r="4487" spans="1:42" hidden="1">
      <c r="A4487" s="3" t="s">
        <v>955</v>
      </c>
      <c r="B4487" s="3" t="s">
        <v>3207</v>
      </c>
      <c r="C4487" s="3" t="s">
        <v>3209</v>
      </c>
      <c r="D4487" s="3" t="s">
        <v>677</v>
      </c>
      <c r="E4487" s="3" t="s">
        <v>3043</v>
      </c>
      <c r="F4487" s="3" t="s">
        <v>3044</v>
      </c>
      <c r="G4487" s="3" t="s">
        <v>3045</v>
      </c>
      <c r="H4487" s="3" t="s">
        <v>3042</v>
      </c>
      <c r="I4487" s="3" t="s">
        <v>3042</v>
      </c>
      <c r="J4487" s="3" t="s">
        <v>3042</v>
      </c>
      <c r="K4487" s="3" t="s">
        <v>3042</v>
      </c>
      <c r="L4487" s="3" t="s">
        <v>3042</v>
      </c>
      <c r="M4487" s="3" t="s">
        <v>3042</v>
      </c>
      <c r="N4487" s="3" t="s">
        <v>3042</v>
      </c>
      <c r="O4487" s="3" t="s">
        <v>3042</v>
      </c>
      <c r="P4487" s="3" t="s">
        <v>3042</v>
      </c>
      <c r="Q4487" s="3" t="s">
        <v>3042</v>
      </c>
      <c r="R4487" s="3" t="s">
        <v>3042</v>
      </c>
      <c r="S4487" s="3" t="s">
        <v>3042</v>
      </c>
      <c r="T4487" s="3" t="s">
        <v>3042</v>
      </c>
      <c r="U4487" s="3" t="s">
        <v>3042</v>
      </c>
      <c r="V4487" s="3" t="s">
        <v>3042</v>
      </c>
      <c r="W4487" s="3" t="s">
        <v>3042</v>
      </c>
      <c r="X4487" s="3" t="s">
        <v>3042</v>
      </c>
      <c r="Y4487" s="3" t="s">
        <v>3042</v>
      </c>
      <c r="Z4487" s="3" t="s">
        <v>3042</v>
      </c>
      <c r="AA4487" s="3" t="s">
        <v>3042</v>
      </c>
      <c r="AB4487" s="3" t="s">
        <v>3042</v>
      </c>
      <c r="AC4487" s="3" t="s">
        <v>3042</v>
      </c>
      <c r="AD4487" s="3" t="s">
        <v>3042</v>
      </c>
      <c r="AE4487" s="3" t="s">
        <v>3042</v>
      </c>
      <c r="AF4487" s="3" t="s">
        <v>811</v>
      </c>
      <c r="AG4487" s="3">
        <f t="shared" si="72"/>
        <v>31</v>
      </c>
      <c r="AH4487" s="3" t="s">
        <v>811</v>
      </c>
      <c r="AI4487" s="3" t="str">
        <f>IFERROR(IF($AG4487&lt;=$AN4487,MATCH($AH4487,레드마인_배치!G:G,0),MATCH($AH4487,레드마인_서비스!G:G,0)),"")</f>
        <v/>
      </c>
      <c r="AJ4487" s="3" t="str" cm="1">
        <f t="array" ref="AJ4487">IFERROR(INDEX(IF($AG4487&lt;=$AN4487,레드마인_배치!E:E,레드마인_서비스!E:E),콜트리분석!$AI4487),"")</f>
        <v/>
      </c>
      <c r="AK4487" s="3" t="str" cm="1">
        <f t="array" ref="AK4487">IFERROR(INDEX(IF($AG4487&lt;=$AN4487,레드마인_배치!H:H,레드마인_서비스!H:H),콜트리분석!$AI4487),"")</f>
        <v/>
      </c>
      <c r="AL4487" s="3" t="str" cm="1">
        <f t="array" ref="AL4487">IFERROR(INDEX(IF($AG4487&lt;=$AN4487,레드마인_배치!I:I,레드마인_서비스!I:I),콜트리분석!$AI4487),"")</f>
        <v/>
      </c>
      <c r="AM4487" s="3" t="str" cm="1">
        <f t="array" ref="AM4487">IFERROR(INDEX(IF($AG4487&lt;=$AN4487,레드마인_배치!J:J,레드마인_서비스!J:J),콜트리분석!$AI4487),"")</f>
        <v/>
      </c>
      <c r="AN4487" s="3">
        <v>3</v>
      </c>
      <c r="AO4487" s="15" t="str">
        <f ca="1">IFERROR(INDEX(레드마인_배치!E:E,MATCH(OFFSET(A4487,,AN4487),레드마인_배치!G:G,0)),"")</f>
        <v>미대상</v>
      </c>
      <c r="AP4487" t="s">
        <v>3330</v>
      </c>
    </row>
    <row r="4488" spans="1:42" hidden="1">
      <c r="A4488" s="3" t="s">
        <v>955</v>
      </c>
      <c r="B4488" s="3" t="s">
        <v>3207</v>
      </c>
      <c r="C4488" s="3" t="s">
        <v>3209</v>
      </c>
      <c r="D4488" s="3" t="s">
        <v>677</v>
      </c>
      <c r="E4488" s="3" t="s">
        <v>3043</v>
      </c>
      <c r="F4488" s="3" t="s">
        <v>3044</v>
      </c>
      <c r="G4488" s="3" t="s">
        <v>3045</v>
      </c>
      <c r="H4488" s="3" t="s">
        <v>3042</v>
      </c>
      <c r="I4488" s="3" t="s">
        <v>3042</v>
      </c>
      <c r="J4488" s="3" t="s">
        <v>3042</v>
      </c>
      <c r="K4488" s="3" t="s">
        <v>3042</v>
      </c>
      <c r="L4488" s="3" t="s">
        <v>3042</v>
      </c>
      <c r="M4488" s="3" t="s">
        <v>3042</v>
      </c>
      <c r="N4488" s="3" t="s">
        <v>3042</v>
      </c>
      <c r="O4488" s="3" t="s">
        <v>3042</v>
      </c>
      <c r="P4488" s="3" t="s">
        <v>3042</v>
      </c>
      <c r="Q4488" s="3" t="s">
        <v>3042</v>
      </c>
      <c r="R4488" s="3" t="s">
        <v>3042</v>
      </c>
      <c r="S4488" s="3" t="s">
        <v>3042</v>
      </c>
      <c r="T4488" s="3" t="s">
        <v>3042</v>
      </c>
      <c r="U4488" s="3" t="s">
        <v>3042</v>
      </c>
      <c r="V4488" s="3" t="s">
        <v>3042</v>
      </c>
      <c r="W4488" s="3" t="s">
        <v>3042</v>
      </c>
      <c r="X4488" s="3" t="s">
        <v>3042</v>
      </c>
      <c r="Y4488" s="3" t="s">
        <v>3042</v>
      </c>
      <c r="Z4488" s="3" t="s">
        <v>3042</v>
      </c>
      <c r="AA4488" s="3" t="s">
        <v>3042</v>
      </c>
      <c r="AB4488" s="3" t="s">
        <v>3042</v>
      </c>
      <c r="AC4488" s="3" t="s">
        <v>3042</v>
      </c>
      <c r="AD4488" s="3" t="s">
        <v>3042</v>
      </c>
      <c r="AE4488" s="3" t="s">
        <v>650</v>
      </c>
      <c r="AF4488" s="3"/>
      <c r="AG4488" s="3">
        <f t="shared" si="72"/>
        <v>30</v>
      </c>
      <c r="AH4488" s="3" t="s">
        <v>650</v>
      </c>
      <c r="AI4488" s="3" t="str">
        <f>IFERROR(IF($AG4488&lt;=$AN4488,MATCH($AH4488,레드마인_배치!G:G,0),MATCH($AH4488,레드마인_서비스!G:G,0)),"")</f>
        <v/>
      </c>
      <c r="AJ4488" s="3" t="str" cm="1">
        <f t="array" ref="AJ4488">IFERROR(INDEX(IF($AG4488&lt;=$AN4488,레드마인_배치!E:E,레드마인_서비스!E:E),콜트리분석!$AI4488),"")</f>
        <v/>
      </c>
      <c r="AK4488" s="3" t="str" cm="1">
        <f t="array" ref="AK4488">IFERROR(INDEX(IF($AG4488&lt;=$AN4488,레드마인_배치!H:H,레드마인_서비스!H:H),콜트리분석!$AI4488),"")</f>
        <v/>
      </c>
      <c r="AL4488" s="3" t="str" cm="1">
        <f t="array" ref="AL4488">IFERROR(INDEX(IF($AG4488&lt;=$AN4488,레드마인_배치!I:I,레드마인_서비스!I:I),콜트리분석!$AI4488),"")</f>
        <v/>
      </c>
      <c r="AM4488" s="3" t="str" cm="1">
        <f t="array" ref="AM4488">IFERROR(INDEX(IF($AG4488&lt;=$AN4488,레드마인_배치!J:J,레드마인_서비스!J:J),콜트리분석!$AI4488),"")</f>
        <v/>
      </c>
      <c r="AN4488" s="3">
        <v>3</v>
      </c>
      <c r="AO4488" s="15" t="str">
        <f ca="1">IFERROR(INDEX(레드마인_배치!E:E,MATCH(OFFSET(A4488,,AN4488),레드마인_배치!G:G,0)),"")</f>
        <v>미대상</v>
      </c>
      <c r="AP4488" t="s">
        <v>3330</v>
      </c>
    </row>
    <row r="4489" spans="1:42" hidden="1">
      <c r="A4489" s="3" t="s">
        <v>955</v>
      </c>
      <c r="B4489" s="3" t="s">
        <v>3207</v>
      </c>
      <c r="C4489" s="3" t="s">
        <v>3209</v>
      </c>
      <c r="D4489" s="3" t="s">
        <v>677</v>
      </c>
      <c r="E4489" s="3" t="s">
        <v>3043</v>
      </c>
      <c r="F4489" s="3" t="s">
        <v>3044</v>
      </c>
      <c r="G4489" s="3" t="s">
        <v>3045</v>
      </c>
      <c r="H4489" s="3" t="s">
        <v>3042</v>
      </c>
      <c r="I4489" s="3" t="s">
        <v>3042</v>
      </c>
      <c r="J4489" s="3" t="s">
        <v>3042</v>
      </c>
      <c r="K4489" s="3" t="s">
        <v>3042</v>
      </c>
      <c r="L4489" s="3" t="s">
        <v>3042</v>
      </c>
      <c r="M4489" s="3" t="s">
        <v>3042</v>
      </c>
      <c r="N4489" s="3" t="s">
        <v>3042</v>
      </c>
      <c r="O4489" s="3" t="s">
        <v>3042</v>
      </c>
      <c r="P4489" s="3" t="s">
        <v>3042</v>
      </c>
      <c r="Q4489" s="3" t="s">
        <v>3042</v>
      </c>
      <c r="R4489" s="3" t="s">
        <v>3042</v>
      </c>
      <c r="S4489" s="3" t="s">
        <v>3042</v>
      </c>
      <c r="T4489" s="3" t="s">
        <v>3042</v>
      </c>
      <c r="U4489" s="3" t="s">
        <v>3042</v>
      </c>
      <c r="V4489" s="3" t="s">
        <v>3042</v>
      </c>
      <c r="W4489" s="3" t="s">
        <v>3042</v>
      </c>
      <c r="X4489" s="3" t="s">
        <v>3042</v>
      </c>
      <c r="Y4489" s="3" t="s">
        <v>3042</v>
      </c>
      <c r="Z4489" s="3" t="s">
        <v>3042</v>
      </c>
      <c r="AA4489" s="3" t="s">
        <v>3042</v>
      </c>
      <c r="AB4489" s="3" t="s">
        <v>3042</v>
      </c>
      <c r="AC4489" s="3" t="s">
        <v>3042</v>
      </c>
      <c r="AD4489" s="3" t="s">
        <v>3042</v>
      </c>
      <c r="AE4489" s="3" t="s">
        <v>812</v>
      </c>
      <c r="AF4489" s="3"/>
      <c r="AG4489" s="3">
        <f t="shared" si="72"/>
        <v>30</v>
      </c>
      <c r="AH4489" s="3" t="s">
        <v>812</v>
      </c>
      <c r="AI4489" s="3" t="str">
        <f>IFERROR(IF($AG4489&lt;=$AN4489,MATCH($AH4489,레드마인_배치!G:G,0),MATCH($AH4489,레드마인_서비스!G:G,0)),"")</f>
        <v/>
      </c>
      <c r="AJ4489" s="3" t="str" cm="1">
        <f t="array" ref="AJ4489">IFERROR(INDEX(IF($AG4489&lt;=$AN4489,레드마인_배치!E:E,레드마인_서비스!E:E),콜트리분석!$AI4489),"")</f>
        <v/>
      </c>
      <c r="AK4489" s="3" t="str" cm="1">
        <f t="array" ref="AK4489">IFERROR(INDEX(IF($AG4489&lt;=$AN4489,레드마인_배치!H:H,레드마인_서비스!H:H),콜트리분석!$AI4489),"")</f>
        <v/>
      </c>
      <c r="AL4489" s="3" t="str" cm="1">
        <f t="array" ref="AL4489">IFERROR(INDEX(IF($AG4489&lt;=$AN4489,레드마인_배치!I:I,레드마인_서비스!I:I),콜트리분석!$AI4489),"")</f>
        <v/>
      </c>
      <c r="AM4489" s="3" t="str" cm="1">
        <f t="array" ref="AM4489">IFERROR(INDEX(IF($AG4489&lt;=$AN4489,레드마인_배치!J:J,레드마인_서비스!J:J),콜트리분석!$AI4489),"")</f>
        <v/>
      </c>
      <c r="AN4489" s="3">
        <v>3</v>
      </c>
      <c r="AO4489" s="15" t="str">
        <f ca="1">IFERROR(INDEX(레드마인_배치!E:E,MATCH(OFFSET(A4489,,AN4489),레드마인_배치!G:G,0)),"")</f>
        <v>미대상</v>
      </c>
      <c r="AP4489" t="s">
        <v>3330</v>
      </c>
    </row>
    <row r="4490" spans="1:42" hidden="1">
      <c r="A4490" s="3" t="s">
        <v>955</v>
      </c>
      <c r="B4490" s="3" t="s">
        <v>3207</v>
      </c>
      <c r="C4490" s="3" t="s">
        <v>3209</v>
      </c>
      <c r="D4490" s="3" t="s">
        <v>677</v>
      </c>
      <c r="E4490" s="3" t="s">
        <v>3043</v>
      </c>
      <c r="F4490" s="3" t="s">
        <v>3044</v>
      </c>
      <c r="G4490" s="3" t="s">
        <v>3045</v>
      </c>
      <c r="H4490" s="3" t="s">
        <v>3042</v>
      </c>
      <c r="I4490" s="3" t="s">
        <v>3042</v>
      </c>
      <c r="J4490" s="3" t="s">
        <v>3042</v>
      </c>
      <c r="K4490" s="3" t="s">
        <v>3042</v>
      </c>
      <c r="L4490" s="3" t="s">
        <v>3042</v>
      </c>
      <c r="M4490" s="3" t="s">
        <v>3042</v>
      </c>
      <c r="N4490" s="3" t="s">
        <v>3042</v>
      </c>
      <c r="O4490" s="3" t="s">
        <v>3042</v>
      </c>
      <c r="P4490" s="3" t="s">
        <v>3042</v>
      </c>
      <c r="Q4490" s="3" t="s">
        <v>3042</v>
      </c>
      <c r="R4490" s="3" t="s">
        <v>3042</v>
      </c>
      <c r="S4490" s="3" t="s">
        <v>3042</v>
      </c>
      <c r="T4490" s="3" t="s">
        <v>3042</v>
      </c>
      <c r="U4490" s="3" t="s">
        <v>3042</v>
      </c>
      <c r="V4490" s="3" t="s">
        <v>3042</v>
      </c>
      <c r="W4490" s="3" t="s">
        <v>3042</v>
      </c>
      <c r="X4490" s="3" t="s">
        <v>3042</v>
      </c>
      <c r="Y4490" s="3" t="s">
        <v>3042</v>
      </c>
      <c r="Z4490" s="3" t="s">
        <v>3042</v>
      </c>
      <c r="AA4490" s="3" t="s">
        <v>3042</v>
      </c>
      <c r="AB4490" s="3" t="s">
        <v>3042</v>
      </c>
      <c r="AC4490" s="3" t="s">
        <v>3042</v>
      </c>
      <c r="AD4490" s="3" t="s">
        <v>3042</v>
      </c>
      <c r="AE4490" s="3" t="s">
        <v>811</v>
      </c>
      <c r="AF4490" s="3"/>
      <c r="AG4490" s="3">
        <f t="shared" si="72"/>
        <v>30</v>
      </c>
      <c r="AH4490" s="3" t="s">
        <v>811</v>
      </c>
      <c r="AI4490" s="3" t="str">
        <f>IFERROR(IF($AG4490&lt;=$AN4490,MATCH($AH4490,레드마인_배치!G:G,0),MATCH($AH4490,레드마인_서비스!G:G,0)),"")</f>
        <v/>
      </c>
      <c r="AJ4490" s="3" t="str" cm="1">
        <f t="array" ref="AJ4490">IFERROR(INDEX(IF($AG4490&lt;=$AN4490,레드마인_배치!E:E,레드마인_서비스!E:E),콜트리분석!$AI4490),"")</f>
        <v/>
      </c>
      <c r="AK4490" s="3" t="str" cm="1">
        <f t="array" ref="AK4490">IFERROR(INDEX(IF($AG4490&lt;=$AN4490,레드마인_배치!H:H,레드마인_서비스!H:H),콜트리분석!$AI4490),"")</f>
        <v/>
      </c>
      <c r="AL4490" s="3" t="str" cm="1">
        <f t="array" ref="AL4490">IFERROR(INDEX(IF($AG4490&lt;=$AN4490,레드마인_배치!I:I,레드마인_서비스!I:I),콜트리분석!$AI4490),"")</f>
        <v/>
      </c>
      <c r="AM4490" s="3" t="str" cm="1">
        <f t="array" ref="AM4490">IFERROR(INDEX(IF($AG4490&lt;=$AN4490,레드마인_배치!J:J,레드마인_서비스!J:J),콜트리분석!$AI4490),"")</f>
        <v/>
      </c>
      <c r="AN4490" s="3">
        <v>3</v>
      </c>
      <c r="AO4490" s="15" t="str">
        <f ca="1">IFERROR(INDEX(레드마인_배치!E:E,MATCH(OFFSET(A4490,,AN4490),레드마인_배치!G:G,0)),"")</f>
        <v>미대상</v>
      </c>
      <c r="AP4490" t="s">
        <v>3330</v>
      </c>
    </row>
    <row r="4491" spans="1:42" hidden="1">
      <c r="A4491" s="3" t="s">
        <v>955</v>
      </c>
      <c r="B4491" s="3" t="s">
        <v>3207</v>
      </c>
      <c r="C4491" s="3" t="s">
        <v>3209</v>
      </c>
      <c r="D4491" s="3" t="s">
        <v>677</v>
      </c>
      <c r="E4491" s="3" t="s">
        <v>3043</v>
      </c>
      <c r="F4491" s="3" t="s">
        <v>3044</v>
      </c>
      <c r="G4491" s="3" t="s">
        <v>3045</v>
      </c>
      <c r="H4491" s="3" t="s">
        <v>3042</v>
      </c>
      <c r="I4491" s="3" t="s">
        <v>3042</v>
      </c>
      <c r="J4491" s="3" t="s">
        <v>3042</v>
      </c>
      <c r="K4491" s="3" t="s">
        <v>3042</v>
      </c>
      <c r="L4491" s="3" t="s">
        <v>3042</v>
      </c>
      <c r="M4491" s="3" t="s">
        <v>3042</v>
      </c>
      <c r="N4491" s="3" t="s">
        <v>3042</v>
      </c>
      <c r="O4491" s="3" t="s">
        <v>3042</v>
      </c>
      <c r="P4491" s="3" t="s">
        <v>3042</v>
      </c>
      <c r="Q4491" s="3" t="s">
        <v>3042</v>
      </c>
      <c r="R4491" s="3" t="s">
        <v>3042</v>
      </c>
      <c r="S4491" s="3" t="s">
        <v>3042</v>
      </c>
      <c r="T4491" s="3" t="s">
        <v>3042</v>
      </c>
      <c r="U4491" s="3" t="s">
        <v>3042</v>
      </c>
      <c r="V4491" s="3" t="s">
        <v>3042</v>
      </c>
      <c r="W4491" s="3" t="s">
        <v>3042</v>
      </c>
      <c r="X4491" s="3" t="s">
        <v>3042</v>
      </c>
      <c r="Y4491" s="3" t="s">
        <v>3042</v>
      </c>
      <c r="Z4491" s="3" t="s">
        <v>3042</v>
      </c>
      <c r="AA4491" s="3" t="s">
        <v>3042</v>
      </c>
      <c r="AB4491" s="3" t="s">
        <v>3042</v>
      </c>
      <c r="AC4491" s="3" t="s">
        <v>3042</v>
      </c>
      <c r="AD4491" s="3" t="s">
        <v>650</v>
      </c>
      <c r="AE4491" s="3"/>
      <c r="AF4491" s="3"/>
      <c r="AG4491" s="3">
        <f t="shared" si="72"/>
        <v>29</v>
      </c>
      <c r="AH4491" s="3" t="s">
        <v>650</v>
      </c>
      <c r="AI4491" s="3" t="str">
        <f>IFERROR(IF($AG4491&lt;=$AN4491,MATCH($AH4491,레드마인_배치!G:G,0),MATCH($AH4491,레드마인_서비스!G:G,0)),"")</f>
        <v/>
      </c>
      <c r="AJ4491" s="3" t="str" cm="1">
        <f t="array" ref="AJ4491">IFERROR(INDEX(IF($AG4491&lt;=$AN4491,레드마인_배치!E:E,레드마인_서비스!E:E),콜트리분석!$AI4491),"")</f>
        <v/>
      </c>
      <c r="AK4491" s="3" t="str" cm="1">
        <f t="array" ref="AK4491">IFERROR(INDEX(IF($AG4491&lt;=$AN4491,레드마인_배치!H:H,레드마인_서비스!H:H),콜트리분석!$AI4491),"")</f>
        <v/>
      </c>
      <c r="AL4491" s="3" t="str" cm="1">
        <f t="array" ref="AL4491">IFERROR(INDEX(IF($AG4491&lt;=$AN4491,레드마인_배치!I:I,레드마인_서비스!I:I),콜트리분석!$AI4491),"")</f>
        <v/>
      </c>
      <c r="AM4491" s="3" t="str" cm="1">
        <f t="array" ref="AM4491">IFERROR(INDEX(IF($AG4491&lt;=$AN4491,레드마인_배치!J:J,레드마인_서비스!J:J),콜트리분석!$AI4491),"")</f>
        <v/>
      </c>
      <c r="AN4491" s="3">
        <v>3</v>
      </c>
      <c r="AO4491" s="15" t="str">
        <f ca="1">IFERROR(INDEX(레드마인_배치!E:E,MATCH(OFFSET(A4491,,AN4491),레드마인_배치!G:G,0)),"")</f>
        <v>미대상</v>
      </c>
      <c r="AP4491" t="s">
        <v>3330</v>
      </c>
    </row>
    <row r="4492" spans="1:42" hidden="1">
      <c r="A4492" s="3" t="s">
        <v>955</v>
      </c>
      <c r="B4492" s="3" t="s">
        <v>3207</v>
      </c>
      <c r="C4492" s="3" t="s">
        <v>3209</v>
      </c>
      <c r="D4492" s="3" t="s">
        <v>677</v>
      </c>
      <c r="E4492" s="3" t="s">
        <v>3043</v>
      </c>
      <c r="F4492" s="3" t="s">
        <v>3044</v>
      </c>
      <c r="G4492" s="3" t="s">
        <v>3045</v>
      </c>
      <c r="H4492" s="3" t="s">
        <v>3042</v>
      </c>
      <c r="I4492" s="3" t="s">
        <v>3042</v>
      </c>
      <c r="J4492" s="3" t="s">
        <v>3042</v>
      </c>
      <c r="K4492" s="3" t="s">
        <v>3042</v>
      </c>
      <c r="L4492" s="3" t="s">
        <v>3042</v>
      </c>
      <c r="M4492" s="3" t="s">
        <v>3042</v>
      </c>
      <c r="N4492" s="3" t="s">
        <v>3042</v>
      </c>
      <c r="O4492" s="3" t="s">
        <v>3042</v>
      </c>
      <c r="P4492" s="3" t="s">
        <v>3042</v>
      </c>
      <c r="Q4492" s="3" t="s">
        <v>3042</v>
      </c>
      <c r="R4492" s="3" t="s">
        <v>3042</v>
      </c>
      <c r="S4492" s="3" t="s">
        <v>3042</v>
      </c>
      <c r="T4492" s="3" t="s">
        <v>3042</v>
      </c>
      <c r="U4492" s="3" t="s">
        <v>3042</v>
      </c>
      <c r="V4492" s="3" t="s">
        <v>3042</v>
      </c>
      <c r="W4492" s="3" t="s">
        <v>3042</v>
      </c>
      <c r="X4492" s="3" t="s">
        <v>3042</v>
      </c>
      <c r="Y4492" s="3" t="s">
        <v>3042</v>
      </c>
      <c r="Z4492" s="3" t="s">
        <v>3042</v>
      </c>
      <c r="AA4492" s="3" t="s">
        <v>3042</v>
      </c>
      <c r="AB4492" s="3" t="s">
        <v>3042</v>
      </c>
      <c r="AC4492" s="3" t="s">
        <v>3042</v>
      </c>
      <c r="AD4492" s="3" t="s">
        <v>812</v>
      </c>
      <c r="AE4492" s="3"/>
      <c r="AF4492" s="3"/>
      <c r="AG4492" s="3">
        <f t="shared" si="72"/>
        <v>29</v>
      </c>
      <c r="AH4492" s="3" t="s">
        <v>812</v>
      </c>
      <c r="AI4492" s="3" t="str">
        <f>IFERROR(IF($AG4492&lt;=$AN4492,MATCH($AH4492,레드마인_배치!G:G,0),MATCH($AH4492,레드마인_서비스!G:G,0)),"")</f>
        <v/>
      </c>
      <c r="AJ4492" s="3" t="str" cm="1">
        <f t="array" ref="AJ4492">IFERROR(INDEX(IF($AG4492&lt;=$AN4492,레드마인_배치!E:E,레드마인_서비스!E:E),콜트리분석!$AI4492),"")</f>
        <v/>
      </c>
      <c r="AK4492" s="3" t="str" cm="1">
        <f t="array" ref="AK4492">IFERROR(INDEX(IF($AG4492&lt;=$AN4492,레드마인_배치!H:H,레드마인_서비스!H:H),콜트리분석!$AI4492),"")</f>
        <v/>
      </c>
      <c r="AL4492" s="3" t="str" cm="1">
        <f t="array" ref="AL4492">IFERROR(INDEX(IF($AG4492&lt;=$AN4492,레드마인_배치!I:I,레드마인_서비스!I:I),콜트리분석!$AI4492),"")</f>
        <v/>
      </c>
      <c r="AM4492" s="3" t="str" cm="1">
        <f t="array" ref="AM4492">IFERROR(INDEX(IF($AG4492&lt;=$AN4492,레드마인_배치!J:J,레드마인_서비스!J:J),콜트리분석!$AI4492),"")</f>
        <v/>
      </c>
      <c r="AN4492" s="3">
        <v>3</v>
      </c>
      <c r="AO4492" s="15" t="str">
        <f ca="1">IFERROR(INDEX(레드마인_배치!E:E,MATCH(OFFSET(A4492,,AN4492),레드마인_배치!G:G,0)),"")</f>
        <v>미대상</v>
      </c>
      <c r="AP4492" t="s">
        <v>3330</v>
      </c>
    </row>
    <row r="4493" spans="1:42" hidden="1">
      <c r="A4493" s="3" t="s">
        <v>955</v>
      </c>
      <c r="B4493" s="3" t="s">
        <v>3207</v>
      </c>
      <c r="C4493" s="3" t="s">
        <v>3209</v>
      </c>
      <c r="D4493" s="3" t="s">
        <v>677</v>
      </c>
      <c r="E4493" s="3" t="s">
        <v>3043</v>
      </c>
      <c r="F4493" s="3" t="s">
        <v>3044</v>
      </c>
      <c r="G4493" s="3" t="s">
        <v>3045</v>
      </c>
      <c r="H4493" s="3" t="s">
        <v>3042</v>
      </c>
      <c r="I4493" s="3" t="s">
        <v>3042</v>
      </c>
      <c r="J4493" s="3" t="s">
        <v>3042</v>
      </c>
      <c r="K4493" s="3" t="s">
        <v>3042</v>
      </c>
      <c r="L4493" s="3" t="s">
        <v>3042</v>
      </c>
      <c r="M4493" s="3" t="s">
        <v>3042</v>
      </c>
      <c r="N4493" s="3" t="s">
        <v>3042</v>
      </c>
      <c r="O4493" s="3" t="s">
        <v>3042</v>
      </c>
      <c r="P4493" s="3" t="s">
        <v>3042</v>
      </c>
      <c r="Q4493" s="3" t="s">
        <v>3042</v>
      </c>
      <c r="R4493" s="3" t="s">
        <v>3042</v>
      </c>
      <c r="S4493" s="3" t="s">
        <v>3042</v>
      </c>
      <c r="T4493" s="3" t="s">
        <v>3042</v>
      </c>
      <c r="U4493" s="3" t="s">
        <v>3042</v>
      </c>
      <c r="V4493" s="3" t="s">
        <v>3042</v>
      </c>
      <c r="W4493" s="3" t="s">
        <v>3042</v>
      </c>
      <c r="X4493" s="3" t="s">
        <v>3042</v>
      </c>
      <c r="Y4493" s="3" t="s">
        <v>3042</v>
      </c>
      <c r="Z4493" s="3" t="s">
        <v>3042</v>
      </c>
      <c r="AA4493" s="3" t="s">
        <v>3042</v>
      </c>
      <c r="AB4493" s="3" t="s">
        <v>3042</v>
      </c>
      <c r="AC4493" s="3" t="s">
        <v>3042</v>
      </c>
      <c r="AD4493" s="3" t="s">
        <v>811</v>
      </c>
      <c r="AE4493" s="3"/>
      <c r="AF4493" s="3"/>
      <c r="AG4493" s="3">
        <f t="shared" si="72"/>
        <v>29</v>
      </c>
      <c r="AH4493" s="3" t="s">
        <v>811</v>
      </c>
      <c r="AI4493" s="3" t="str">
        <f>IFERROR(IF($AG4493&lt;=$AN4493,MATCH($AH4493,레드마인_배치!G:G,0),MATCH($AH4493,레드마인_서비스!G:G,0)),"")</f>
        <v/>
      </c>
      <c r="AJ4493" s="3" t="str" cm="1">
        <f t="array" ref="AJ4493">IFERROR(INDEX(IF($AG4493&lt;=$AN4493,레드마인_배치!E:E,레드마인_서비스!E:E),콜트리분석!$AI4493),"")</f>
        <v/>
      </c>
      <c r="AK4493" s="3" t="str" cm="1">
        <f t="array" ref="AK4493">IFERROR(INDEX(IF($AG4493&lt;=$AN4493,레드마인_배치!H:H,레드마인_서비스!H:H),콜트리분석!$AI4493),"")</f>
        <v/>
      </c>
      <c r="AL4493" s="3" t="str" cm="1">
        <f t="array" ref="AL4493">IFERROR(INDEX(IF($AG4493&lt;=$AN4493,레드마인_배치!I:I,레드마인_서비스!I:I),콜트리분석!$AI4493),"")</f>
        <v/>
      </c>
      <c r="AM4493" s="3" t="str" cm="1">
        <f t="array" ref="AM4493">IFERROR(INDEX(IF($AG4493&lt;=$AN4493,레드마인_배치!J:J,레드마인_서비스!J:J),콜트리분석!$AI4493),"")</f>
        <v/>
      </c>
      <c r="AN4493" s="3">
        <v>3</v>
      </c>
      <c r="AO4493" s="15" t="str">
        <f ca="1">IFERROR(INDEX(레드마인_배치!E:E,MATCH(OFFSET(A4493,,AN4493),레드마인_배치!G:G,0)),"")</f>
        <v>미대상</v>
      </c>
      <c r="AP4493" t="s">
        <v>3330</v>
      </c>
    </row>
    <row r="4494" spans="1:42" hidden="1">
      <c r="A4494" s="3" t="s">
        <v>955</v>
      </c>
      <c r="B4494" s="3" t="s">
        <v>3207</v>
      </c>
      <c r="C4494" s="3" t="s">
        <v>3209</v>
      </c>
      <c r="D4494" s="3" t="s">
        <v>677</v>
      </c>
      <c r="E4494" s="3" t="s">
        <v>3043</v>
      </c>
      <c r="F4494" s="3" t="s">
        <v>3044</v>
      </c>
      <c r="G4494" s="3" t="s">
        <v>3045</v>
      </c>
      <c r="H4494" s="3" t="s">
        <v>3042</v>
      </c>
      <c r="I4494" s="3" t="s">
        <v>3042</v>
      </c>
      <c r="J4494" s="3" t="s">
        <v>3042</v>
      </c>
      <c r="K4494" s="3" t="s">
        <v>3042</v>
      </c>
      <c r="L4494" s="3" t="s">
        <v>3042</v>
      </c>
      <c r="M4494" s="3" t="s">
        <v>3042</v>
      </c>
      <c r="N4494" s="3" t="s">
        <v>3042</v>
      </c>
      <c r="O4494" s="3" t="s">
        <v>3042</v>
      </c>
      <c r="P4494" s="3" t="s">
        <v>3042</v>
      </c>
      <c r="Q4494" s="3" t="s">
        <v>3042</v>
      </c>
      <c r="R4494" s="3" t="s">
        <v>3042</v>
      </c>
      <c r="S4494" s="3" t="s">
        <v>3042</v>
      </c>
      <c r="T4494" s="3" t="s">
        <v>3042</v>
      </c>
      <c r="U4494" s="3" t="s">
        <v>3042</v>
      </c>
      <c r="V4494" s="3" t="s">
        <v>3042</v>
      </c>
      <c r="W4494" s="3" t="s">
        <v>3042</v>
      </c>
      <c r="X4494" s="3" t="s">
        <v>3042</v>
      </c>
      <c r="Y4494" s="3" t="s">
        <v>3042</v>
      </c>
      <c r="Z4494" s="3" t="s">
        <v>3042</v>
      </c>
      <c r="AA4494" s="3" t="s">
        <v>3042</v>
      </c>
      <c r="AB4494" s="3" t="s">
        <v>3042</v>
      </c>
      <c r="AC4494" s="3" t="s">
        <v>650</v>
      </c>
      <c r="AD4494" s="3"/>
      <c r="AE4494" s="3"/>
      <c r="AF4494" s="3"/>
      <c r="AG4494" s="3">
        <f t="shared" si="72"/>
        <v>28</v>
      </c>
      <c r="AH4494" s="3" t="s">
        <v>650</v>
      </c>
      <c r="AI4494" s="3" t="str">
        <f>IFERROR(IF($AG4494&lt;=$AN4494,MATCH($AH4494,레드마인_배치!G:G,0),MATCH($AH4494,레드마인_서비스!G:G,0)),"")</f>
        <v/>
      </c>
      <c r="AJ4494" s="3" t="str" cm="1">
        <f t="array" ref="AJ4494">IFERROR(INDEX(IF($AG4494&lt;=$AN4494,레드마인_배치!E:E,레드마인_서비스!E:E),콜트리분석!$AI4494),"")</f>
        <v/>
      </c>
      <c r="AK4494" s="3" t="str" cm="1">
        <f t="array" ref="AK4494">IFERROR(INDEX(IF($AG4494&lt;=$AN4494,레드마인_배치!H:H,레드마인_서비스!H:H),콜트리분석!$AI4494),"")</f>
        <v/>
      </c>
      <c r="AL4494" s="3" t="str" cm="1">
        <f t="array" ref="AL4494">IFERROR(INDEX(IF($AG4494&lt;=$AN4494,레드마인_배치!I:I,레드마인_서비스!I:I),콜트리분석!$AI4494),"")</f>
        <v/>
      </c>
      <c r="AM4494" s="3" t="str" cm="1">
        <f t="array" ref="AM4494">IFERROR(INDEX(IF($AG4494&lt;=$AN4494,레드마인_배치!J:J,레드마인_서비스!J:J),콜트리분석!$AI4494),"")</f>
        <v/>
      </c>
      <c r="AN4494" s="3">
        <v>3</v>
      </c>
      <c r="AO4494" s="15" t="str">
        <f ca="1">IFERROR(INDEX(레드마인_배치!E:E,MATCH(OFFSET(A4494,,AN4494),레드마인_배치!G:G,0)),"")</f>
        <v>미대상</v>
      </c>
      <c r="AP4494" t="s">
        <v>3330</v>
      </c>
    </row>
    <row r="4495" spans="1:42" hidden="1">
      <c r="A4495" s="3" t="s">
        <v>955</v>
      </c>
      <c r="B4495" s="3" t="s">
        <v>3207</v>
      </c>
      <c r="C4495" s="3" t="s">
        <v>3209</v>
      </c>
      <c r="D4495" s="3" t="s">
        <v>677</v>
      </c>
      <c r="E4495" s="3" t="s">
        <v>3043</v>
      </c>
      <c r="F4495" s="3" t="s">
        <v>3044</v>
      </c>
      <c r="G4495" s="3" t="s">
        <v>3045</v>
      </c>
      <c r="H4495" s="3" t="s">
        <v>3042</v>
      </c>
      <c r="I4495" s="3" t="s">
        <v>3042</v>
      </c>
      <c r="J4495" s="3" t="s">
        <v>3042</v>
      </c>
      <c r="K4495" s="3" t="s">
        <v>3042</v>
      </c>
      <c r="L4495" s="3" t="s">
        <v>3042</v>
      </c>
      <c r="M4495" s="3" t="s">
        <v>3042</v>
      </c>
      <c r="N4495" s="3" t="s">
        <v>3042</v>
      </c>
      <c r="O4495" s="3" t="s">
        <v>3042</v>
      </c>
      <c r="P4495" s="3" t="s">
        <v>3042</v>
      </c>
      <c r="Q4495" s="3" t="s">
        <v>3042</v>
      </c>
      <c r="R4495" s="3" t="s">
        <v>3042</v>
      </c>
      <c r="S4495" s="3" t="s">
        <v>3042</v>
      </c>
      <c r="T4495" s="3" t="s">
        <v>3042</v>
      </c>
      <c r="U4495" s="3" t="s">
        <v>3042</v>
      </c>
      <c r="V4495" s="3" t="s">
        <v>3042</v>
      </c>
      <c r="W4495" s="3" t="s">
        <v>3042</v>
      </c>
      <c r="X4495" s="3" t="s">
        <v>3042</v>
      </c>
      <c r="Y4495" s="3" t="s">
        <v>3042</v>
      </c>
      <c r="Z4495" s="3" t="s">
        <v>3042</v>
      </c>
      <c r="AA4495" s="3" t="s">
        <v>3042</v>
      </c>
      <c r="AB4495" s="3" t="s">
        <v>3042</v>
      </c>
      <c r="AC4495" s="3" t="s">
        <v>812</v>
      </c>
      <c r="AD4495" s="3"/>
      <c r="AE4495" s="3"/>
      <c r="AF4495" s="3"/>
      <c r="AG4495" s="3">
        <f t="shared" si="72"/>
        <v>28</v>
      </c>
      <c r="AH4495" s="3" t="s">
        <v>812</v>
      </c>
      <c r="AI4495" s="3" t="str">
        <f>IFERROR(IF($AG4495&lt;=$AN4495,MATCH($AH4495,레드마인_배치!G:G,0),MATCH($AH4495,레드마인_서비스!G:G,0)),"")</f>
        <v/>
      </c>
      <c r="AJ4495" s="3" t="str" cm="1">
        <f t="array" ref="AJ4495">IFERROR(INDEX(IF($AG4495&lt;=$AN4495,레드마인_배치!E:E,레드마인_서비스!E:E),콜트리분석!$AI4495),"")</f>
        <v/>
      </c>
      <c r="AK4495" s="3" t="str" cm="1">
        <f t="array" ref="AK4495">IFERROR(INDEX(IF($AG4495&lt;=$AN4495,레드마인_배치!H:H,레드마인_서비스!H:H),콜트리분석!$AI4495),"")</f>
        <v/>
      </c>
      <c r="AL4495" s="3" t="str" cm="1">
        <f t="array" ref="AL4495">IFERROR(INDEX(IF($AG4495&lt;=$AN4495,레드마인_배치!I:I,레드마인_서비스!I:I),콜트리분석!$AI4495),"")</f>
        <v/>
      </c>
      <c r="AM4495" s="3" t="str" cm="1">
        <f t="array" ref="AM4495">IFERROR(INDEX(IF($AG4495&lt;=$AN4495,레드마인_배치!J:J,레드마인_서비스!J:J),콜트리분석!$AI4495),"")</f>
        <v/>
      </c>
      <c r="AN4495" s="3">
        <v>3</v>
      </c>
      <c r="AO4495" s="15" t="str">
        <f ca="1">IFERROR(INDEX(레드마인_배치!E:E,MATCH(OFFSET(A4495,,AN4495),레드마인_배치!G:G,0)),"")</f>
        <v>미대상</v>
      </c>
      <c r="AP4495" t="s">
        <v>3330</v>
      </c>
    </row>
    <row r="4496" spans="1:42" hidden="1">
      <c r="A4496" s="3" t="s">
        <v>955</v>
      </c>
      <c r="B4496" s="3" t="s">
        <v>3207</v>
      </c>
      <c r="C4496" s="3" t="s">
        <v>3209</v>
      </c>
      <c r="D4496" s="3" t="s">
        <v>677</v>
      </c>
      <c r="E4496" s="3" t="s">
        <v>3043</v>
      </c>
      <c r="F4496" s="3" t="s">
        <v>3044</v>
      </c>
      <c r="G4496" s="3" t="s">
        <v>3045</v>
      </c>
      <c r="H4496" s="3" t="s">
        <v>3042</v>
      </c>
      <c r="I4496" s="3" t="s">
        <v>3042</v>
      </c>
      <c r="J4496" s="3" t="s">
        <v>3042</v>
      </c>
      <c r="K4496" s="3" t="s">
        <v>3042</v>
      </c>
      <c r="L4496" s="3" t="s">
        <v>3042</v>
      </c>
      <c r="M4496" s="3" t="s">
        <v>3042</v>
      </c>
      <c r="N4496" s="3" t="s">
        <v>3042</v>
      </c>
      <c r="O4496" s="3" t="s">
        <v>3042</v>
      </c>
      <c r="P4496" s="3" t="s">
        <v>3042</v>
      </c>
      <c r="Q4496" s="3" t="s">
        <v>3042</v>
      </c>
      <c r="R4496" s="3" t="s">
        <v>3042</v>
      </c>
      <c r="S4496" s="3" t="s">
        <v>3042</v>
      </c>
      <c r="T4496" s="3" t="s">
        <v>3042</v>
      </c>
      <c r="U4496" s="3" t="s">
        <v>3042</v>
      </c>
      <c r="V4496" s="3" t="s">
        <v>3042</v>
      </c>
      <c r="W4496" s="3" t="s">
        <v>3042</v>
      </c>
      <c r="X4496" s="3" t="s">
        <v>3042</v>
      </c>
      <c r="Y4496" s="3" t="s">
        <v>3042</v>
      </c>
      <c r="Z4496" s="3" t="s">
        <v>3042</v>
      </c>
      <c r="AA4496" s="3" t="s">
        <v>3042</v>
      </c>
      <c r="AB4496" s="3" t="s">
        <v>3042</v>
      </c>
      <c r="AC4496" s="3" t="s">
        <v>811</v>
      </c>
      <c r="AD4496" s="3"/>
      <c r="AE4496" s="3"/>
      <c r="AF4496" s="3"/>
      <c r="AG4496" s="3">
        <f t="shared" si="72"/>
        <v>28</v>
      </c>
      <c r="AH4496" s="3" t="s">
        <v>811</v>
      </c>
      <c r="AI4496" s="3" t="str">
        <f>IFERROR(IF($AG4496&lt;=$AN4496,MATCH($AH4496,레드마인_배치!G:G,0),MATCH($AH4496,레드마인_서비스!G:G,0)),"")</f>
        <v/>
      </c>
      <c r="AJ4496" s="3" t="str" cm="1">
        <f t="array" ref="AJ4496">IFERROR(INDEX(IF($AG4496&lt;=$AN4496,레드마인_배치!E:E,레드마인_서비스!E:E),콜트리분석!$AI4496),"")</f>
        <v/>
      </c>
      <c r="AK4496" s="3" t="str" cm="1">
        <f t="array" ref="AK4496">IFERROR(INDEX(IF($AG4496&lt;=$AN4496,레드마인_배치!H:H,레드마인_서비스!H:H),콜트리분석!$AI4496),"")</f>
        <v/>
      </c>
      <c r="AL4496" s="3" t="str" cm="1">
        <f t="array" ref="AL4496">IFERROR(INDEX(IF($AG4496&lt;=$AN4496,레드마인_배치!I:I,레드마인_서비스!I:I),콜트리분석!$AI4496),"")</f>
        <v/>
      </c>
      <c r="AM4496" s="3" t="str" cm="1">
        <f t="array" ref="AM4496">IFERROR(INDEX(IF($AG4496&lt;=$AN4496,레드마인_배치!J:J,레드마인_서비스!J:J),콜트리분석!$AI4496),"")</f>
        <v/>
      </c>
      <c r="AN4496" s="3">
        <v>3</v>
      </c>
      <c r="AO4496" s="15" t="str">
        <f ca="1">IFERROR(INDEX(레드마인_배치!E:E,MATCH(OFFSET(A4496,,AN4496),레드마인_배치!G:G,0)),"")</f>
        <v>미대상</v>
      </c>
      <c r="AP4496" t="s">
        <v>3330</v>
      </c>
    </row>
    <row r="4497" spans="1:42" hidden="1">
      <c r="A4497" s="3" t="s">
        <v>955</v>
      </c>
      <c r="B4497" s="3" t="s">
        <v>3207</v>
      </c>
      <c r="C4497" s="3" t="s">
        <v>3209</v>
      </c>
      <c r="D4497" s="3" t="s">
        <v>677</v>
      </c>
      <c r="E4497" s="3" t="s">
        <v>3043</v>
      </c>
      <c r="F4497" s="3" t="s">
        <v>3044</v>
      </c>
      <c r="G4497" s="3" t="s">
        <v>3045</v>
      </c>
      <c r="H4497" s="3" t="s">
        <v>3042</v>
      </c>
      <c r="I4497" s="3" t="s">
        <v>3042</v>
      </c>
      <c r="J4497" s="3" t="s">
        <v>3042</v>
      </c>
      <c r="K4497" s="3" t="s">
        <v>3042</v>
      </c>
      <c r="L4497" s="3" t="s">
        <v>3042</v>
      </c>
      <c r="M4497" s="3" t="s">
        <v>3042</v>
      </c>
      <c r="N4497" s="3" t="s">
        <v>3042</v>
      </c>
      <c r="O4497" s="3" t="s">
        <v>3042</v>
      </c>
      <c r="P4497" s="3" t="s">
        <v>3042</v>
      </c>
      <c r="Q4497" s="3" t="s">
        <v>3042</v>
      </c>
      <c r="R4497" s="3" t="s">
        <v>3042</v>
      </c>
      <c r="S4497" s="3" t="s">
        <v>3042</v>
      </c>
      <c r="T4497" s="3" t="s">
        <v>3042</v>
      </c>
      <c r="U4497" s="3" t="s">
        <v>3042</v>
      </c>
      <c r="V4497" s="3" t="s">
        <v>3042</v>
      </c>
      <c r="W4497" s="3" t="s">
        <v>3042</v>
      </c>
      <c r="X4497" s="3" t="s">
        <v>3042</v>
      </c>
      <c r="Y4497" s="3" t="s">
        <v>3042</v>
      </c>
      <c r="Z4497" s="3" t="s">
        <v>3042</v>
      </c>
      <c r="AA4497" s="3" t="s">
        <v>3042</v>
      </c>
      <c r="AB4497" s="3" t="s">
        <v>650</v>
      </c>
      <c r="AC4497" s="3"/>
      <c r="AD4497" s="3"/>
      <c r="AE4497" s="3"/>
      <c r="AF4497" s="3"/>
      <c r="AG4497" s="3">
        <f t="shared" si="72"/>
        <v>27</v>
      </c>
      <c r="AH4497" s="3" t="s">
        <v>650</v>
      </c>
      <c r="AI4497" s="3" t="str">
        <f>IFERROR(IF($AG4497&lt;=$AN4497,MATCH($AH4497,레드마인_배치!G:G,0),MATCH($AH4497,레드마인_서비스!G:G,0)),"")</f>
        <v/>
      </c>
      <c r="AJ4497" s="3" t="str" cm="1">
        <f t="array" ref="AJ4497">IFERROR(INDEX(IF($AG4497&lt;=$AN4497,레드마인_배치!E:E,레드마인_서비스!E:E),콜트리분석!$AI4497),"")</f>
        <v/>
      </c>
      <c r="AK4497" s="3" t="str" cm="1">
        <f t="array" ref="AK4497">IFERROR(INDEX(IF($AG4497&lt;=$AN4497,레드마인_배치!H:H,레드마인_서비스!H:H),콜트리분석!$AI4497),"")</f>
        <v/>
      </c>
      <c r="AL4497" s="3" t="str" cm="1">
        <f t="array" ref="AL4497">IFERROR(INDEX(IF($AG4497&lt;=$AN4497,레드마인_배치!I:I,레드마인_서비스!I:I),콜트리분석!$AI4497),"")</f>
        <v/>
      </c>
      <c r="AM4497" s="3" t="str" cm="1">
        <f t="array" ref="AM4497">IFERROR(INDEX(IF($AG4497&lt;=$AN4497,레드마인_배치!J:J,레드마인_서비스!J:J),콜트리분석!$AI4497),"")</f>
        <v/>
      </c>
      <c r="AN4497" s="3">
        <v>3</v>
      </c>
      <c r="AO4497" s="15" t="str">
        <f ca="1">IFERROR(INDEX(레드마인_배치!E:E,MATCH(OFFSET(A4497,,AN4497),레드마인_배치!G:G,0)),"")</f>
        <v>미대상</v>
      </c>
      <c r="AP4497" t="s">
        <v>3330</v>
      </c>
    </row>
    <row r="4498" spans="1:42" hidden="1">
      <c r="A4498" s="3" t="s">
        <v>955</v>
      </c>
      <c r="B4498" s="3" t="s">
        <v>3207</v>
      </c>
      <c r="C4498" s="3" t="s">
        <v>3209</v>
      </c>
      <c r="D4498" s="3" t="s">
        <v>677</v>
      </c>
      <c r="E4498" s="3" t="s">
        <v>3043</v>
      </c>
      <c r="F4498" s="3" t="s">
        <v>3044</v>
      </c>
      <c r="G4498" s="3" t="s">
        <v>3045</v>
      </c>
      <c r="H4498" s="3" t="s">
        <v>3042</v>
      </c>
      <c r="I4498" s="3" t="s">
        <v>3042</v>
      </c>
      <c r="J4498" s="3" t="s">
        <v>3042</v>
      </c>
      <c r="K4498" s="3" t="s">
        <v>3042</v>
      </c>
      <c r="L4498" s="3" t="s">
        <v>3042</v>
      </c>
      <c r="M4498" s="3" t="s">
        <v>3042</v>
      </c>
      <c r="N4498" s="3" t="s">
        <v>3042</v>
      </c>
      <c r="O4498" s="3" t="s">
        <v>3042</v>
      </c>
      <c r="P4498" s="3" t="s">
        <v>3042</v>
      </c>
      <c r="Q4498" s="3" t="s">
        <v>3042</v>
      </c>
      <c r="R4498" s="3" t="s">
        <v>3042</v>
      </c>
      <c r="S4498" s="3" t="s">
        <v>3042</v>
      </c>
      <c r="T4498" s="3" t="s">
        <v>3042</v>
      </c>
      <c r="U4498" s="3" t="s">
        <v>3042</v>
      </c>
      <c r="V4498" s="3" t="s">
        <v>3042</v>
      </c>
      <c r="W4498" s="3" t="s">
        <v>3042</v>
      </c>
      <c r="X4498" s="3" t="s">
        <v>3042</v>
      </c>
      <c r="Y4498" s="3" t="s">
        <v>3042</v>
      </c>
      <c r="Z4498" s="3" t="s">
        <v>3042</v>
      </c>
      <c r="AA4498" s="3" t="s">
        <v>3042</v>
      </c>
      <c r="AB4498" s="3" t="s">
        <v>812</v>
      </c>
      <c r="AC4498" s="3"/>
      <c r="AD4498" s="3"/>
      <c r="AE4498" s="3"/>
      <c r="AF4498" s="3"/>
      <c r="AG4498" s="3">
        <f t="shared" si="72"/>
        <v>27</v>
      </c>
      <c r="AH4498" s="3" t="s">
        <v>812</v>
      </c>
      <c r="AI4498" s="3" t="str">
        <f>IFERROR(IF($AG4498&lt;=$AN4498,MATCH($AH4498,레드마인_배치!G:G,0),MATCH($AH4498,레드마인_서비스!G:G,0)),"")</f>
        <v/>
      </c>
      <c r="AJ4498" s="3" t="str" cm="1">
        <f t="array" ref="AJ4498">IFERROR(INDEX(IF($AG4498&lt;=$AN4498,레드마인_배치!E:E,레드마인_서비스!E:E),콜트리분석!$AI4498),"")</f>
        <v/>
      </c>
      <c r="AK4498" s="3" t="str" cm="1">
        <f t="array" ref="AK4498">IFERROR(INDEX(IF($AG4498&lt;=$AN4498,레드마인_배치!H:H,레드마인_서비스!H:H),콜트리분석!$AI4498),"")</f>
        <v/>
      </c>
      <c r="AL4498" s="3" t="str" cm="1">
        <f t="array" ref="AL4498">IFERROR(INDEX(IF($AG4498&lt;=$AN4498,레드마인_배치!I:I,레드마인_서비스!I:I),콜트리분석!$AI4498),"")</f>
        <v/>
      </c>
      <c r="AM4498" s="3" t="str" cm="1">
        <f t="array" ref="AM4498">IFERROR(INDEX(IF($AG4498&lt;=$AN4498,레드마인_배치!J:J,레드마인_서비스!J:J),콜트리분석!$AI4498),"")</f>
        <v/>
      </c>
      <c r="AN4498" s="3">
        <v>3</v>
      </c>
      <c r="AO4498" s="15" t="str">
        <f ca="1">IFERROR(INDEX(레드마인_배치!E:E,MATCH(OFFSET(A4498,,AN4498),레드마인_배치!G:G,0)),"")</f>
        <v>미대상</v>
      </c>
      <c r="AP4498" t="s">
        <v>3330</v>
      </c>
    </row>
    <row r="4499" spans="1:42" hidden="1">
      <c r="A4499" s="3" t="s">
        <v>955</v>
      </c>
      <c r="B4499" s="3" t="s">
        <v>3207</v>
      </c>
      <c r="C4499" s="3" t="s">
        <v>3209</v>
      </c>
      <c r="D4499" s="3" t="s">
        <v>677</v>
      </c>
      <c r="E4499" s="3" t="s">
        <v>3043</v>
      </c>
      <c r="F4499" s="3" t="s">
        <v>3044</v>
      </c>
      <c r="G4499" s="3" t="s">
        <v>3045</v>
      </c>
      <c r="H4499" s="3" t="s">
        <v>3042</v>
      </c>
      <c r="I4499" s="3" t="s">
        <v>3042</v>
      </c>
      <c r="J4499" s="3" t="s">
        <v>3042</v>
      </c>
      <c r="K4499" s="3" t="s">
        <v>3042</v>
      </c>
      <c r="L4499" s="3" t="s">
        <v>3042</v>
      </c>
      <c r="M4499" s="3" t="s">
        <v>3042</v>
      </c>
      <c r="N4499" s="3" t="s">
        <v>3042</v>
      </c>
      <c r="O4499" s="3" t="s">
        <v>3042</v>
      </c>
      <c r="P4499" s="3" t="s">
        <v>3042</v>
      </c>
      <c r="Q4499" s="3" t="s">
        <v>3042</v>
      </c>
      <c r="R4499" s="3" t="s">
        <v>3042</v>
      </c>
      <c r="S4499" s="3" t="s">
        <v>3042</v>
      </c>
      <c r="T4499" s="3" t="s">
        <v>3042</v>
      </c>
      <c r="U4499" s="3" t="s">
        <v>3042</v>
      </c>
      <c r="V4499" s="3" t="s">
        <v>3042</v>
      </c>
      <c r="W4499" s="3" t="s">
        <v>3042</v>
      </c>
      <c r="X4499" s="3" t="s">
        <v>3042</v>
      </c>
      <c r="Y4499" s="3" t="s">
        <v>3042</v>
      </c>
      <c r="Z4499" s="3" t="s">
        <v>3042</v>
      </c>
      <c r="AA4499" s="3" t="s">
        <v>3042</v>
      </c>
      <c r="AB4499" s="3" t="s">
        <v>811</v>
      </c>
      <c r="AC4499" s="3"/>
      <c r="AD4499" s="3"/>
      <c r="AE4499" s="3"/>
      <c r="AF4499" s="3"/>
      <c r="AG4499" s="3">
        <f t="shared" si="72"/>
        <v>27</v>
      </c>
      <c r="AH4499" s="3" t="s">
        <v>811</v>
      </c>
      <c r="AI4499" s="3" t="str">
        <f>IFERROR(IF($AG4499&lt;=$AN4499,MATCH($AH4499,레드마인_배치!G:G,0),MATCH($AH4499,레드마인_서비스!G:G,0)),"")</f>
        <v/>
      </c>
      <c r="AJ4499" s="3" t="str" cm="1">
        <f t="array" ref="AJ4499">IFERROR(INDEX(IF($AG4499&lt;=$AN4499,레드마인_배치!E:E,레드마인_서비스!E:E),콜트리분석!$AI4499),"")</f>
        <v/>
      </c>
      <c r="AK4499" s="3" t="str" cm="1">
        <f t="array" ref="AK4499">IFERROR(INDEX(IF($AG4499&lt;=$AN4499,레드마인_배치!H:H,레드마인_서비스!H:H),콜트리분석!$AI4499),"")</f>
        <v/>
      </c>
      <c r="AL4499" s="3" t="str" cm="1">
        <f t="array" ref="AL4499">IFERROR(INDEX(IF($AG4499&lt;=$AN4499,레드마인_배치!I:I,레드마인_서비스!I:I),콜트리분석!$AI4499),"")</f>
        <v/>
      </c>
      <c r="AM4499" s="3" t="str" cm="1">
        <f t="array" ref="AM4499">IFERROR(INDEX(IF($AG4499&lt;=$AN4499,레드마인_배치!J:J,레드마인_서비스!J:J),콜트리분석!$AI4499),"")</f>
        <v/>
      </c>
      <c r="AN4499" s="3">
        <v>3</v>
      </c>
      <c r="AO4499" s="15" t="str">
        <f ca="1">IFERROR(INDEX(레드마인_배치!E:E,MATCH(OFFSET(A4499,,AN4499),레드마인_배치!G:G,0)),"")</f>
        <v>미대상</v>
      </c>
      <c r="AP4499" t="s">
        <v>3330</v>
      </c>
    </row>
    <row r="4500" spans="1:42" hidden="1">
      <c r="A4500" s="3" t="s">
        <v>955</v>
      </c>
      <c r="B4500" s="3" t="s">
        <v>3207</v>
      </c>
      <c r="C4500" s="3" t="s">
        <v>3209</v>
      </c>
      <c r="D4500" s="3" t="s">
        <v>677</v>
      </c>
      <c r="E4500" s="3" t="s">
        <v>3043</v>
      </c>
      <c r="F4500" s="3" t="s">
        <v>3044</v>
      </c>
      <c r="G4500" s="3" t="s">
        <v>3045</v>
      </c>
      <c r="H4500" s="3" t="s">
        <v>3042</v>
      </c>
      <c r="I4500" s="3" t="s">
        <v>3042</v>
      </c>
      <c r="J4500" s="3" t="s">
        <v>3042</v>
      </c>
      <c r="K4500" s="3" t="s">
        <v>3042</v>
      </c>
      <c r="L4500" s="3" t="s">
        <v>3042</v>
      </c>
      <c r="M4500" s="3" t="s">
        <v>3042</v>
      </c>
      <c r="N4500" s="3" t="s">
        <v>3042</v>
      </c>
      <c r="O4500" s="3" t="s">
        <v>3042</v>
      </c>
      <c r="P4500" s="3" t="s">
        <v>3042</v>
      </c>
      <c r="Q4500" s="3" t="s">
        <v>3042</v>
      </c>
      <c r="R4500" s="3" t="s">
        <v>3042</v>
      </c>
      <c r="S4500" s="3" t="s">
        <v>3042</v>
      </c>
      <c r="T4500" s="3" t="s">
        <v>3042</v>
      </c>
      <c r="U4500" s="3" t="s">
        <v>3042</v>
      </c>
      <c r="V4500" s="3" t="s">
        <v>3042</v>
      </c>
      <c r="W4500" s="3" t="s">
        <v>3042</v>
      </c>
      <c r="X4500" s="3" t="s">
        <v>3042</v>
      </c>
      <c r="Y4500" s="3" t="s">
        <v>3042</v>
      </c>
      <c r="Z4500" s="3" t="s">
        <v>3042</v>
      </c>
      <c r="AA4500" s="3" t="s">
        <v>650</v>
      </c>
      <c r="AB4500" s="3"/>
      <c r="AC4500" s="3"/>
      <c r="AD4500" s="3"/>
      <c r="AE4500" s="3"/>
      <c r="AF4500" s="3"/>
      <c r="AG4500" s="3">
        <f t="shared" si="72"/>
        <v>26</v>
      </c>
      <c r="AH4500" s="3" t="s">
        <v>650</v>
      </c>
      <c r="AI4500" s="3" t="str">
        <f>IFERROR(IF($AG4500&lt;=$AN4500,MATCH($AH4500,레드마인_배치!G:G,0),MATCH($AH4500,레드마인_서비스!G:G,0)),"")</f>
        <v/>
      </c>
      <c r="AJ4500" s="3" t="str" cm="1">
        <f t="array" ref="AJ4500">IFERROR(INDEX(IF($AG4500&lt;=$AN4500,레드마인_배치!E:E,레드마인_서비스!E:E),콜트리분석!$AI4500),"")</f>
        <v/>
      </c>
      <c r="AK4500" s="3" t="str" cm="1">
        <f t="array" ref="AK4500">IFERROR(INDEX(IF($AG4500&lt;=$AN4500,레드마인_배치!H:H,레드마인_서비스!H:H),콜트리분석!$AI4500),"")</f>
        <v/>
      </c>
      <c r="AL4500" s="3" t="str" cm="1">
        <f t="array" ref="AL4500">IFERROR(INDEX(IF($AG4500&lt;=$AN4500,레드마인_배치!I:I,레드마인_서비스!I:I),콜트리분석!$AI4500),"")</f>
        <v/>
      </c>
      <c r="AM4500" s="3" t="str" cm="1">
        <f t="array" ref="AM4500">IFERROR(INDEX(IF($AG4500&lt;=$AN4500,레드마인_배치!J:J,레드마인_서비스!J:J),콜트리분석!$AI4500),"")</f>
        <v/>
      </c>
      <c r="AN4500" s="3">
        <v>3</v>
      </c>
      <c r="AO4500" s="15" t="str">
        <f ca="1">IFERROR(INDEX(레드마인_배치!E:E,MATCH(OFFSET(A4500,,AN4500),레드마인_배치!G:G,0)),"")</f>
        <v>미대상</v>
      </c>
      <c r="AP4500" t="s">
        <v>3330</v>
      </c>
    </row>
    <row r="4501" spans="1:42" hidden="1">
      <c r="A4501" s="3" t="s">
        <v>955</v>
      </c>
      <c r="B4501" s="3" t="s">
        <v>3207</v>
      </c>
      <c r="C4501" s="3" t="s">
        <v>3209</v>
      </c>
      <c r="D4501" s="3" t="s">
        <v>677</v>
      </c>
      <c r="E4501" s="3" t="s">
        <v>3043</v>
      </c>
      <c r="F4501" s="3" t="s">
        <v>3044</v>
      </c>
      <c r="G4501" s="3" t="s">
        <v>3045</v>
      </c>
      <c r="H4501" s="3" t="s">
        <v>3042</v>
      </c>
      <c r="I4501" s="3" t="s">
        <v>3042</v>
      </c>
      <c r="J4501" s="3" t="s">
        <v>3042</v>
      </c>
      <c r="K4501" s="3" t="s">
        <v>3042</v>
      </c>
      <c r="L4501" s="3" t="s">
        <v>3042</v>
      </c>
      <c r="M4501" s="3" t="s">
        <v>3042</v>
      </c>
      <c r="N4501" s="3" t="s">
        <v>3042</v>
      </c>
      <c r="O4501" s="3" t="s">
        <v>3042</v>
      </c>
      <c r="P4501" s="3" t="s">
        <v>3042</v>
      </c>
      <c r="Q4501" s="3" t="s">
        <v>3042</v>
      </c>
      <c r="R4501" s="3" t="s">
        <v>3042</v>
      </c>
      <c r="S4501" s="3" t="s">
        <v>3042</v>
      </c>
      <c r="T4501" s="3" t="s">
        <v>3042</v>
      </c>
      <c r="U4501" s="3" t="s">
        <v>3042</v>
      </c>
      <c r="V4501" s="3" t="s">
        <v>3042</v>
      </c>
      <c r="W4501" s="3" t="s">
        <v>3042</v>
      </c>
      <c r="X4501" s="3" t="s">
        <v>3042</v>
      </c>
      <c r="Y4501" s="3" t="s">
        <v>3042</v>
      </c>
      <c r="Z4501" s="3" t="s">
        <v>3042</v>
      </c>
      <c r="AA4501" s="3" t="s">
        <v>812</v>
      </c>
      <c r="AB4501" s="3"/>
      <c r="AC4501" s="3"/>
      <c r="AD4501" s="3"/>
      <c r="AE4501" s="3"/>
      <c r="AF4501" s="3"/>
      <c r="AG4501" s="3">
        <f t="shared" si="72"/>
        <v>26</v>
      </c>
      <c r="AH4501" s="3" t="s">
        <v>812</v>
      </c>
      <c r="AI4501" s="3" t="str">
        <f>IFERROR(IF($AG4501&lt;=$AN4501,MATCH($AH4501,레드마인_배치!G:G,0),MATCH($AH4501,레드마인_서비스!G:G,0)),"")</f>
        <v/>
      </c>
      <c r="AJ4501" s="3" t="str" cm="1">
        <f t="array" ref="AJ4501">IFERROR(INDEX(IF($AG4501&lt;=$AN4501,레드마인_배치!E:E,레드마인_서비스!E:E),콜트리분석!$AI4501),"")</f>
        <v/>
      </c>
      <c r="AK4501" s="3" t="str" cm="1">
        <f t="array" ref="AK4501">IFERROR(INDEX(IF($AG4501&lt;=$AN4501,레드마인_배치!H:H,레드마인_서비스!H:H),콜트리분석!$AI4501),"")</f>
        <v/>
      </c>
      <c r="AL4501" s="3" t="str" cm="1">
        <f t="array" ref="AL4501">IFERROR(INDEX(IF($AG4501&lt;=$AN4501,레드마인_배치!I:I,레드마인_서비스!I:I),콜트리분석!$AI4501),"")</f>
        <v/>
      </c>
      <c r="AM4501" s="3" t="str" cm="1">
        <f t="array" ref="AM4501">IFERROR(INDEX(IF($AG4501&lt;=$AN4501,레드마인_배치!J:J,레드마인_서비스!J:J),콜트리분석!$AI4501),"")</f>
        <v/>
      </c>
      <c r="AN4501" s="3">
        <v>3</v>
      </c>
      <c r="AO4501" s="15" t="str">
        <f ca="1">IFERROR(INDEX(레드마인_배치!E:E,MATCH(OFFSET(A4501,,AN4501),레드마인_배치!G:G,0)),"")</f>
        <v>미대상</v>
      </c>
      <c r="AP4501" t="s">
        <v>3330</v>
      </c>
    </row>
    <row r="4502" spans="1:42" hidden="1">
      <c r="A4502" s="3" t="s">
        <v>955</v>
      </c>
      <c r="B4502" s="3" t="s">
        <v>3207</v>
      </c>
      <c r="C4502" s="3" t="s">
        <v>3209</v>
      </c>
      <c r="D4502" s="3" t="s">
        <v>677</v>
      </c>
      <c r="E4502" s="3" t="s">
        <v>3043</v>
      </c>
      <c r="F4502" s="3" t="s">
        <v>3044</v>
      </c>
      <c r="G4502" s="3" t="s">
        <v>3045</v>
      </c>
      <c r="H4502" s="3" t="s">
        <v>3042</v>
      </c>
      <c r="I4502" s="3" t="s">
        <v>3042</v>
      </c>
      <c r="J4502" s="3" t="s">
        <v>3042</v>
      </c>
      <c r="K4502" s="3" t="s">
        <v>3042</v>
      </c>
      <c r="L4502" s="3" t="s">
        <v>3042</v>
      </c>
      <c r="M4502" s="3" t="s">
        <v>3042</v>
      </c>
      <c r="N4502" s="3" t="s">
        <v>3042</v>
      </c>
      <c r="O4502" s="3" t="s">
        <v>3042</v>
      </c>
      <c r="P4502" s="3" t="s">
        <v>3042</v>
      </c>
      <c r="Q4502" s="3" t="s">
        <v>3042</v>
      </c>
      <c r="R4502" s="3" t="s">
        <v>3042</v>
      </c>
      <c r="S4502" s="3" t="s">
        <v>3042</v>
      </c>
      <c r="T4502" s="3" t="s">
        <v>3042</v>
      </c>
      <c r="U4502" s="3" t="s">
        <v>3042</v>
      </c>
      <c r="V4502" s="3" t="s">
        <v>3042</v>
      </c>
      <c r="W4502" s="3" t="s">
        <v>3042</v>
      </c>
      <c r="X4502" s="3" t="s">
        <v>3042</v>
      </c>
      <c r="Y4502" s="3" t="s">
        <v>3042</v>
      </c>
      <c r="Z4502" s="3" t="s">
        <v>3042</v>
      </c>
      <c r="AA4502" s="3" t="s">
        <v>811</v>
      </c>
      <c r="AB4502" s="3"/>
      <c r="AC4502" s="3"/>
      <c r="AD4502" s="3"/>
      <c r="AE4502" s="3"/>
      <c r="AF4502" s="3"/>
      <c r="AG4502" s="3">
        <f t="shared" si="72"/>
        <v>26</v>
      </c>
      <c r="AH4502" s="3" t="s">
        <v>811</v>
      </c>
      <c r="AI4502" s="3" t="str">
        <f>IFERROR(IF($AG4502&lt;=$AN4502,MATCH($AH4502,레드마인_배치!G:G,0),MATCH($AH4502,레드마인_서비스!G:G,0)),"")</f>
        <v/>
      </c>
      <c r="AJ4502" s="3" t="str" cm="1">
        <f t="array" ref="AJ4502">IFERROR(INDEX(IF($AG4502&lt;=$AN4502,레드마인_배치!E:E,레드마인_서비스!E:E),콜트리분석!$AI4502),"")</f>
        <v/>
      </c>
      <c r="AK4502" s="3" t="str" cm="1">
        <f t="array" ref="AK4502">IFERROR(INDEX(IF($AG4502&lt;=$AN4502,레드마인_배치!H:H,레드마인_서비스!H:H),콜트리분석!$AI4502),"")</f>
        <v/>
      </c>
      <c r="AL4502" s="3" t="str" cm="1">
        <f t="array" ref="AL4502">IFERROR(INDEX(IF($AG4502&lt;=$AN4502,레드마인_배치!I:I,레드마인_서비스!I:I),콜트리분석!$AI4502),"")</f>
        <v/>
      </c>
      <c r="AM4502" s="3" t="str" cm="1">
        <f t="array" ref="AM4502">IFERROR(INDEX(IF($AG4502&lt;=$AN4502,레드마인_배치!J:J,레드마인_서비스!J:J),콜트리분석!$AI4502),"")</f>
        <v/>
      </c>
      <c r="AN4502" s="3">
        <v>3</v>
      </c>
      <c r="AO4502" s="15" t="str">
        <f ca="1">IFERROR(INDEX(레드마인_배치!E:E,MATCH(OFFSET(A4502,,AN4502),레드마인_배치!G:G,0)),"")</f>
        <v>미대상</v>
      </c>
      <c r="AP4502" t="s">
        <v>3330</v>
      </c>
    </row>
    <row r="4503" spans="1:42" hidden="1">
      <c r="A4503" s="3" t="s">
        <v>955</v>
      </c>
      <c r="B4503" s="3" t="s">
        <v>3207</v>
      </c>
      <c r="C4503" s="3" t="s">
        <v>3209</v>
      </c>
      <c r="D4503" s="3" t="s">
        <v>677</v>
      </c>
      <c r="E4503" s="3" t="s">
        <v>3043</v>
      </c>
      <c r="F4503" s="3" t="s">
        <v>3044</v>
      </c>
      <c r="G4503" s="3" t="s">
        <v>3045</v>
      </c>
      <c r="H4503" s="3" t="s">
        <v>3042</v>
      </c>
      <c r="I4503" s="3" t="s">
        <v>3042</v>
      </c>
      <c r="J4503" s="3" t="s">
        <v>3042</v>
      </c>
      <c r="K4503" s="3" t="s">
        <v>3042</v>
      </c>
      <c r="L4503" s="3" t="s">
        <v>3042</v>
      </c>
      <c r="M4503" s="3" t="s">
        <v>3042</v>
      </c>
      <c r="N4503" s="3" t="s">
        <v>3042</v>
      </c>
      <c r="O4503" s="3" t="s">
        <v>3042</v>
      </c>
      <c r="P4503" s="3" t="s">
        <v>3042</v>
      </c>
      <c r="Q4503" s="3" t="s">
        <v>3042</v>
      </c>
      <c r="R4503" s="3" t="s">
        <v>3042</v>
      </c>
      <c r="S4503" s="3" t="s">
        <v>3042</v>
      </c>
      <c r="T4503" s="3" t="s">
        <v>3042</v>
      </c>
      <c r="U4503" s="3" t="s">
        <v>3042</v>
      </c>
      <c r="V4503" s="3" t="s">
        <v>3042</v>
      </c>
      <c r="W4503" s="3" t="s">
        <v>3042</v>
      </c>
      <c r="X4503" s="3" t="s">
        <v>3042</v>
      </c>
      <c r="Y4503" s="3" t="s">
        <v>3042</v>
      </c>
      <c r="Z4503" s="3" t="s">
        <v>650</v>
      </c>
      <c r="AA4503" s="3"/>
      <c r="AB4503" s="3"/>
      <c r="AC4503" s="3"/>
      <c r="AD4503" s="3"/>
      <c r="AE4503" s="3"/>
      <c r="AF4503" s="3"/>
      <c r="AG4503" s="3">
        <f t="shared" si="72"/>
        <v>25</v>
      </c>
      <c r="AH4503" s="3" t="s">
        <v>650</v>
      </c>
      <c r="AI4503" s="3" t="str">
        <f>IFERROR(IF($AG4503&lt;=$AN4503,MATCH($AH4503,레드마인_배치!G:G,0),MATCH($AH4503,레드마인_서비스!G:G,0)),"")</f>
        <v/>
      </c>
      <c r="AJ4503" s="3" t="str" cm="1">
        <f t="array" ref="AJ4503">IFERROR(INDEX(IF($AG4503&lt;=$AN4503,레드마인_배치!E:E,레드마인_서비스!E:E),콜트리분석!$AI4503),"")</f>
        <v/>
      </c>
      <c r="AK4503" s="3" t="str" cm="1">
        <f t="array" ref="AK4503">IFERROR(INDEX(IF($AG4503&lt;=$AN4503,레드마인_배치!H:H,레드마인_서비스!H:H),콜트리분석!$AI4503),"")</f>
        <v/>
      </c>
      <c r="AL4503" s="3" t="str" cm="1">
        <f t="array" ref="AL4503">IFERROR(INDEX(IF($AG4503&lt;=$AN4503,레드마인_배치!I:I,레드마인_서비스!I:I),콜트리분석!$AI4503),"")</f>
        <v/>
      </c>
      <c r="AM4503" s="3" t="str" cm="1">
        <f t="array" ref="AM4503">IFERROR(INDEX(IF($AG4503&lt;=$AN4503,레드마인_배치!J:J,레드마인_서비스!J:J),콜트리분석!$AI4503),"")</f>
        <v/>
      </c>
      <c r="AN4503" s="3">
        <v>3</v>
      </c>
      <c r="AO4503" s="15" t="str">
        <f ca="1">IFERROR(INDEX(레드마인_배치!E:E,MATCH(OFFSET(A4503,,AN4503),레드마인_배치!G:G,0)),"")</f>
        <v>미대상</v>
      </c>
      <c r="AP4503" t="s">
        <v>3330</v>
      </c>
    </row>
    <row r="4504" spans="1:42" hidden="1">
      <c r="A4504" s="3" t="s">
        <v>955</v>
      </c>
      <c r="B4504" s="3" t="s">
        <v>3207</v>
      </c>
      <c r="C4504" s="3" t="s">
        <v>3209</v>
      </c>
      <c r="D4504" s="3" t="s">
        <v>677</v>
      </c>
      <c r="E4504" s="3" t="s">
        <v>3043</v>
      </c>
      <c r="F4504" s="3" t="s">
        <v>3044</v>
      </c>
      <c r="G4504" s="3" t="s">
        <v>3045</v>
      </c>
      <c r="H4504" s="3" t="s">
        <v>3042</v>
      </c>
      <c r="I4504" s="3" t="s">
        <v>3042</v>
      </c>
      <c r="J4504" s="3" t="s">
        <v>3042</v>
      </c>
      <c r="K4504" s="3" t="s">
        <v>3042</v>
      </c>
      <c r="L4504" s="3" t="s">
        <v>3042</v>
      </c>
      <c r="M4504" s="3" t="s">
        <v>3042</v>
      </c>
      <c r="N4504" s="3" t="s">
        <v>3042</v>
      </c>
      <c r="O4504" s="3" t="s">
        <v>3042</v>
      </c>
      <c r="P4504" s="3" t="s">
        <v>3042</v>
      </c>
      <c r="Q4504" s="3" t="s">
        <v>3042</v>
      </c>
      <c r="R4504" s="3" t="s">
        <v>3042</v>
      </c>
      <c r="S4504" s="3" t="s">
        <v>3042</v>
      </c>
      <c r="T4504" s="3" t="s">
        <v>3042</v>
      </c>
      <c r="U4504" s="3" t="s">
        <v>3042</v>
      </c>
      <c r="V4504" s="3" t="s">
        <v>3042</v>
      </c>
      <c r="W4504" s="3" t="s">
        <v>3042</v>
      </c>
      <c r="X4504" s="3" t="s">
        <v>3042</v>
      </c>
      <c r="Y4504" s="3" t="s">
        <v>3042</v>
      </c>
      <c r="Z4504" s="3" t="s">
        <v>812</v>
      </c>
      <c r="AA4504" s="3"/>
      <c r="AB4504" s="3"/>
      <c r="AC4504" s="3"/>
      <c r="AD4504" s="3"/>
      <c r="AE4504" s="3"/>
      <c r="AF4504" s="3"/>
      <c r="AG4504" s="3">
        <f t="shared" si="72"/>
        <v>25</v>
      </c>
      <c r="AH4504" s="3" t="s">
        <v>812</v>
      </c>
      <c r="AI4504" s="3" t="str">
        <f>IFERROR(IF($AG4504&lt;=$AN4504,MATCH($AH4504,레드마인_배치!G:G,0),MATCH($AH4504,레드마인_서비스!G:G,0)),"")</f>
        <v/>
      </c>
      <c r="AJ4504" s="3" t="str" cm="1">
        <f t="array" ref="AJ4504">IFERROR(INDEX(IF($AG4504&lt;=$AN4504,레드마인_배치!E:E,레드마인_서비스!E:E),콜트리분석!$AI4504),"")</f>
        <v/>
      </c>
      <c r="AK4504" s="3" t="str" cm="1">
        <f t="array" ref="AK4504">IFERROR(INDEX(IF($AG4504&lt;=$AN4504,레드마인_배치!H:H,레드마인_서비스!H:H),콜트리분석!$AI4504),"")</f>
        <v/>
      </c>
      <c r="AL4504" s="3" t="str" cm="1">
        <f t="array" ref="AL4504">IFERROR(INDEX(IF($AG4504&lt;=$AN4504,레드마인_배치!I:I,레드마인_서비스!I:I),콜트리분석!$AI4504),"")</f>
        <v/>
      </c>
      <c r="AM4504" s="3" t="str" cm="1">
        <f t="array" ref="AM4504">IFERROR(INDEX(IF($AG4504&lt;=$AN4504,레드마인_배치!J:J,레드마인_서비스!J:J),콜트리분석!$AI4504),"")</f>
        <v/>
      </c>
      <c r="AN4504" s="3">
        <v>3</v>
      </c>
      <c r="AO4504" s="15" t="str">
        <f ca="1">IFERROR(INDEX(레드마인_배치!E:E,MATCH(OFFSET(A4504,,AN4504),레드마인_배치!G:G,0)),"")</f>
        <v>미대상</v>
      </c>
      <c r="AP4504" t="s">
        <v>3330</v>
      </c>
    </row>
    <row r="4505" spans="1:42" hidden="1">
      <c r="A4505" s="3" t="s">
        <v>955</v>
      </c>
      <c r="B4505" s="3" t="s">
        <v>3207</v>
      </c>
      <c r="C4505" s="3" t="s">
        <v>3209</v>
      </c>
      <c r="D4505" s="3" t="s">
        <v>677</v>
      </c>
      <c r="E4505" s="3" t="s">
        <v>3043</v>
      </c>
      <c r="F4505" s="3" t="s">
        <v>3044</v>
      </c>
      <c r="G4505" s="3" t="s">
        <v>3045</v>
      </c>
      <c r="H4505" s="3" t="s">
        <v>3042</v>
      </c>
      <c r="I4505" s="3" t="s">
        <v>3042</v>
      </c>
      <c r="J4505" s="3" t="s">
        <v>3042</v>
      </c>
      <c r="K4505" s="3" t="s">
        <v>3042</v>
      </c>
      <c r="L4505" s="3" t="s">
        <v>3042</v>
      </c>
      <c r="M4505" s="3" t="s">
        <v>3042</v>
      </c>
      <c r="N4505" s="3" t="s">
        <v>3042</v>
      </c>
      <c r="O4505" s="3" t="s">
        <v>3042</v>
      </c>
      <c r="P4505" s="3" t="s">
        <v>3042</v>
      </c>
      <c r="Q4505" s="3" t="s">
        <v>3042</v>
      </c>
      <c r="R4505" s="3" t="s">
        <v>3042</v>
      </c>
      <c r="S4505" s="3" t="s">
        <v>3042</v>
      </c>
      <c r="T4505" s="3" t="s">
        <v>3042</v>
      </c>
      <c r="U4505" s="3" t="s">
        <v>3042</v>
      </c>
      <c r="V4505" s="3" t="s">
        <v>3042</v>
      </c>
      <c r="W4505" s="3" t="s">
        <v>3042</v>
      </c>
      <c r="X4505" s="3" t="s">
        <v>3042</v>
      </c>
      <c r="Y4505" s="3" t="s">
        <v>3042</v>
      </c>
      <c r="Z4505" s="3" t="s">
        <v>811</v>
      </c>
      <c r="AA4505" s="3"/>
      <c r="AB4505" s="3"/>
      <c r="AC4505" s="3"/>
      <c r="AD4505" s="3"/>
      <c r="AE4505" s="3"/>
      <c r="AF4505" s="3"/>
      <c r="AG4505" s="3">
        <f t="shared" si="72"/>
        <v>25</v>
      </c>
      <c r="AH4505" s="3" t="s">
        <v>811</v>
      </c>
      <c r="AI4505" s="3" t="str">
        <f>IFERROR(IF($AG4505&lt;=$AN4505,MATCH($AH4505,레드마인_배치!G:G,0),MATCH($AH4505,레드마인_서비스!G:G,0)),"")</f>
        <v/>
      </c>
      <c r="AJ4505" s="3" t="str" cm="1">
        <f t="array" ref="AJ4505">IFERROR(INDEX(IF($AG4505&lt;=$AN4505,레드마인_배치!E:E,레드마인_서비스!E:E),콜트리분석!$AI4505),"")</f>
        <v/>
      </c>
      <c r="AK4505" s="3" t="str" cm="1">
        <f t="array" ref="AK4505">IFERROR(INDEX(IF($AG4505&lt;=$AN4505,레드마인_배치!H:H,레드마인_서비스!H:H),콜트리분석!$AI4505),"")</f>
        <v/>
      </c>
      <c r="AL4505" s="3" t="str" cm="1">
        <f t="array" ref="AL4505">IFERROR(INDEX(IF($AG4505&lt;=$AN4505,레드마인_배치!I:I,레드마인_서비스!I:I),콜트리분석!$AI4505),"")</f>
        <v/>
      </c>
      <c r="AM4505" s="3" t="str" cm="1">
        <f t="array" ref="AM4505">IFERROR(INDEX(IF($AG4505&lt;=$AN4505,레드마인_배치!J:J,레드마인_서비스!J:J),콜트리분석!$AI4505),"")</f>
        <v/>
      </c>
      <c r="AN4505" s="3">
        <v>3</v>
      </c>
      <c r="AO4505" s="15" t="str">
        <f ca="1">IFERROR(INDEX(레드마인_배치!E:E,MATCH(OFFSET(A4505,,AN4505),레드마인_배치!G:G,0)),"")</f>
        <v>미대상</v>
      </c>
      <c r="AP4505" t="s">
        <v>3330</v>
      </c>
    </row>
    <row r="4506" spans="1:42" hidden="1">
      <c r="A4506" s="3" t="s">
        <v>955</v>
      </c>
      <c r="B4506" s="3" t="s">
        <v>3207</v>
      </c>
      <c r="C4506" s="3" t="s">
        <v>3209</v>
      </c>
      <c r="D4506" s="3" t="s">
        <v>677</v>
      </c>
      <c r="E4506" s="3" t="s">
        <v>3043</v>
      </c>
      <c r="F4506" s="3" t="s">
        <v>3044</v>
      </c>
      <c r="G4506" s="3" t="s">
        <v>3045</v>
      </c>
      <c r="H4506" s="3" t="s">
        <v>3042</v>
      </c>
      <c r="I4506" s="3" t="s">
        <v>3042</v>
      </c>
      <c r="J4506" s="3" t="s">
        <v>3042</v>
      </c>
      <c r="K4506" s="3" t="s">
        <v>3042</v>
      </c>
      <c r="L4506" s="3" t="s">
        <v>3042</v>
      </c>
      <c r="M4506" s="3" t="s">
        <v>3042</v>
      </c>
      <c r="N4506" s="3" t="s">
        <v>3042</v>
      </c>
      <c r="O4506" s="3" t="s">
        <v>3042</v>
      </c>
      <c r="P4506" s="3" t="s">
        <v>3042</v>
      </c>
      <c r="Q4506" s="3" t="s">
        <v>3042</v>
      </c>
      <c r="R4506" s="3" t="s">
        <v>3042</v>
      </c>
      <c r="S4506" s="3" t="s">
        <v>3042</v>
      </c>
      <c r="T4506" s="3" t="s">
        <v>3042</v>
      </c>
      <c r="U4506" s="3" t="s">
        <v>3042</v>
      </c>
      <c r="V4506" s="3" t="s">
        <v>3042</v>
      </c>
      <c r="W4506" s="3" t="s">
        <v>3042</v>
      </c>
      <c r="X4506" s="3" t="s">
        <v>3042</v>
      </c>
      <c r="Y4506" s="3" t="s">
        <v>650</v>
      </c>
      <c r="Z4506" s="3"/>
      <c r="AA4506" s="3"/>
      <c r="AB4506" s="3"/>
      <c r="AC4506" s="3"/>
      <c r="AD4506" s="3"/>
      <c r="AE4506" s="3"/>
      <c r="AF4506" s="3"/>
      <c r="AG4506" s="3">
        <f t="shared" si="72"/>
        <v>24</v>
      </c>
      <c r="AH4506" s="3" t="s">
        <v>650</v>
      </c>
      <c r="AI4506" s="3" t="str">
        <f>IFERROR(IF($AG4506&lt;=$AN4506,MATCH($AH4506,레드마인_배치!G:G,0),MATCH($AH4506,레드마인_서비스!G:G,0)),"")</f>
        <v/>
      </c>
      <c r="AJ4506" s="3" t="str" cm="1">
        <f t="array" ref="AJ4506">IFERROR(INDEX(IF($AG4506&lt;=$AN4506,레드마인_배치!E:E,레드마인_서비스!E:E),콜트리분석!$AI4506),"")</f>
        <v/>
      </c>
      <c r="AK4506" s="3" t="str" cm="1">
        <f t="array" ref="AK4506">IFERROR(INDEX(IF($AG4506&lt;=$AN4506,레드마인_배치!H:H,레드마인_서비스!H:H),콜트리분석!$AI4506),"")</f>
        <v/>
      </c>
      <c r="AL4506" s="3" t="str" cm="1">
        <f t="array" ref="AL4506">IFERROR(INDEX(IF($AG4506&lt;=$AN4506,레드마인_배치!I:I,레드마인_서비스!I:I),콜트리분석!$AI4506),"")</f>
        <v/>
      </c>
      <c r="AM4506" s="3" t="str" cm="1">
        <f t="array" ref="AM4506">IFERROR(INDEX(IF($AG4506&lt;=$AN4506,레드마인_배치!J:J,레드마인_서비스!J:J),콜트리분석!$AI4506),"")</f>
        <v/>
      </c>
      <c r="AN4506" s="3">
        <v>3</v>
      </c>
      <c r="AO4506" s="15" t="str">
        <f ca="1">IFERROR(INDEX(레드마인_배치!E:E,MATCH(OFFSET(A4506,,AN4506),레드마인_배치!G:G,0)),"")</f>
        <v>미대상</v>
      </c>
      <c r="AP4506" t="s">
        <v>3330</v>
      </c>
    </row>
    <row r="4507" spans="1:42" hidden="1">
      <c r="A4507" s="3" t="s">
        <v>955</v>
      </c>
      <c r="B4507" s="3" t="s">
        <v>3207</v>
      </c>
      <c r="C4507" s="3" t="s">
        <v>3209</v>
      </c>
      <c r="D4507" s="3" t="s">
        <v>677</v>
      </c>
      <c r="E4507" s="3" t="s">
        <v>3043</v>
      </c>
      <c r="F4507" s="3" t="s">
        <v>3044</v>
      </c>
      <c r="G4507" s="3" t="s">
        <v>3045</v>
      </c>
      <c r="H4507" s="3" t="s">
        <v>3042</v>
      </c>
      <c r="I4507" s="3" t="s">
        <v>3042</v>
      </c>
      <c r="J4507" s="3" t="s">
        <v>3042</v>
      </c>
      <c r="K4507" s="3" t="s">
        <v>3042</v>
      </c>
      <c r="L4507" s="3" t="s">
        <v>3042</v>
      </c>
      <c r="M4507" s="3" t="s">
        <v>3042</v>
      </c>
      <c r="N4507" s="3" t="s">
        <v>3042</v>
      </c>
      <c r="O4507" s="3" t="s">
        <v>3042</v>
      </c>
      <c r="P4507" s="3" t="s">
        <v>3042</v>
      </c>
      <c r="Q4507" s="3" t="s">
        <v>3042</v>
      </c>
      <c r="R4507" s="3" t="s">
        <v>3042</v>
      </c>
      <c r="S4507" s="3" t="s">
        <v>3042</v>
      </c>
      <c r="T4507" s="3" t="s">
        <v>3042</v>
      </c>
      <c r="U4507" s="3" t="s">
        <v>3042</v>
      </c>
      <c r="V4507" s="3" t="s">
        <v>3042</v>
      </c>
      <c r="W4507" s="3" t="s">
        <v>3042</v>
      </c>
      <c r="X4507" s="3" t="s">
        <v>3042</v>
      </c>
      <c r="Y4507" s="3" t="s">
        <v>812</v>
      </c>
      <c r="Z4507" s="3"/>
      <c r="AA4507" s="3"/>
      <c r="AB4507" s="3"/>
      <c r="AC4507" s="3"/>
      <c r="AD4507" s="3"/>
      <c r="AE4507" s="3"/>
      <c r="AF4507" s="3"/>
      <c r="AG4507" s="3">
        <f t="shared" ref="AG4507:AG4570" si="73">COUNTA(B4507:AF4507)</f>
        <v>24</v>
      </c>
      <c r="AH4507" s="3" t="s">
        <v>812</v>
      </c>
      <c r="AI4507" s="3" t="str">
        <f>IFERROR(IF($AG4507&lt;=$AN4507,MATCH($AH4507,레드마인_배치!G:G,0),MATCH($AH4507,레드마인_서비스!G:G,0)),"")</f>
        <v/>
      </c>
      <c r="AJ4507" s="3" t="str" cm="1">
        <f t="array" ref="AJ4507">IFERROR(INDEX(IF($AG4507&lt;=$AN4507,레드마인_배치!E:E,레드마인_서비스!E:E),콜트리분석!$AI4507),"")</f>
        <v/>
      </c>
      <c r="AK4507" s="3" t="str" cm="1">
        <f t="array" ref="AK4507">IFERROR(INDEX(IF($AG4507&lt;=$AN4507,레드마인_배치!H:H,레드마인_서비스!H:H),콜트리분석!$AI4507),"")</f>
        <v/>
      </c>
      <c r="AL4507" s="3" t="str" cm="1">
        <f t="array" ref="AL4507">IFERROR(INDEX(IF($AG4507&lt;=$AN4507,레드마인_배치!I:I,레드마인_서비스!I:I),콜트리분석!$AI4507),"")</f>
        <v/>
      </c>
      <c r="AM4507" s="3" t="str" cm="1">
        <f t="array" ref="AM4507">IFERROR(INDEX(IF($AG4507&lt;=$AN4507,레드마인_배치!J:J,레드마인_서비스!J:J),콜트리분석!$AI4507),"")</f>
        <v/>
      </c>
      <c r="AN4507" s="3">
        <v>3</v>
      </c>
      <c r="AO4507" s="15" t="str">
        <f ca="1">IFERROR(INDEX(레드마인_배치!E:E,MATCH(OFFSET(A4507,,AN4507),레드마인_배치!G:G,0)),"")</f>
        <v>미대상</v>
      </c>
      <c r="AP4507" t="s">
        <v>3330</v>
      </c>
    </row>
    <row r="4508" spans="1:42" hidden="1">
      <c r="A4508" s="3" t="s">
        <v>955</v>
      </c>
      <c r="B4508" s="3" t="s">
        <v>3207</v>
      </c>
      <c r="C4508" s="3" t="s">
        <v>3209</v>
      </c>
      <c r="D4508" s="3" t="s">
        <v>677</v>
      </c>
      <c r="E4508" s="3" t="s">
        <v>3043</v>
      </c>
      <c r="F4508" s="3" t="s">
        <v>3044</v>
      </c>
      <c r="G4508" s="3" t="s">
        <v>3045</v>
      </c>
      <c r="H4508" s="3" t="s">
        <v>3042</v>
      </c>
      <c r="I4508" s="3" t="s">
        <v>3042</v>
      </c>
      <c r="J4508" s="3" t="s">
        <v>3042</v>
      </c>
      <c r="K4508" s="3" t="s">
        <v>3042</v>
      </c>
      <c r="L4508" s="3" t="s">
        <v>3042</v>
      </c>
      <c r="M4508" s="3" t="s">
        <v>3042</v>
      </c>
      <c r="N4508" s="3" t="s">
        <v>3042</v>
      </c>
      <c r="O4508" s="3" t="s">
        <v>3042</v>
      </c>
      <c r="P4508" s="3" t="s">
        <v>3042</v>
      </c>
      <c r="Q4508" s="3" t="s">
        <v>3042</v>
      </c>
      <c r="R4508" s="3" t="s">
        <v>3042</v>
      </c>
      <c r="S4508" s="3" t="s">
        <v>3042</v>
      </c>
      <c r="T4508" s="3" t="s">
        <v>3042</v>
      </c>
      <c r="U4508" s="3" t="s">
        <v>3042</v>
      </c>
      <c r="V4508" s="3" t="s">
        <v>3042</v>
      </c>
      <c r="W4508" s="3" t="s">
        <v>3042</v>
      </c>
      <c r="X4508" s="3" t="s">
        <v>3042</v>
      </c>
      <c r="Y4508" s="3" t="s">
        <v>811</v>
      </c>
      <c r="Z4508" s="3"/>
      <c r="AA4508" s="3"/>
      <c r="AB4508" s="3"/>
      <c r="AC4508" s="3"/>
      <c r="AD4508" s="3"/>
      <c r="AE4508" s="3"/>
      <c r="AF4508" s="3"/>
      <c r="AG4508" s="3">
        <f t="shared" si="73"/>
        <v>24</v>
      </c>
      <c r="AH4508" s="3" t="s">
        <v>811</v>
      </c>
      <c r="AI4508" s="3" t="str">
        <f>IFERROR(IF($AG4508&lt;=$AN4508,MATCH($AH4508,레드마인_배치!G:G,0),MATCH($AH4508,레드마인_서비스!G:G,0)),"")</f>
        <v/>
      </c>
      <c r="AJ4508" s="3" t="str" cm="1">
        <f t="array" ref="AJ4508">IFERROR(INDEX(IF($AG4508&lt;=$AN4508,레드마인_배치!E:E,레드마인_서비스!E:E),콜트리분석!$AI4508),"")</f>
        <v/>
      </c>
      <c r="AK4508" s="3" t="str" cm="1">
        <f t="array" ref="AK4508">IFERROR(INDEX(IF($AG4508&lt;=$AN4508,레드마인_배치!H:H,레드마인_서비스!H:H),콜트리분석!$AI4508),"")</f>
        <v/>
      </c>
      <c r="AL4508" s="3" t="str" cm="1">
        <f t="array" ref="AL4508">IFERROR(INDEX(IF($AG4508&lt;=$AN4508,레드마인_배치!I:I,레드마인_서비스!I:I),콜트리분석!$AI4508),"")</f>
        <v/>
      </c>
      <c r="AM4508" s="3" t="str" cm="1">
        <f t="array" ref="AM4508">IFERROR(INDEX(IF($AG4508&lt;=$AN4508,레드마인_배치!J:J,레드마인_서비스!J:J),콜트리분석!$AI4508),"")</f>
        <v/>
      </c>
      <c r="AN4508" s="3">
        <v>3</v>
      </c>
      <c r="AO4508" s="15" t="str">
        <f ca="1">IFERROR(INDEX(레드마인_배치!E:E,MATCH(OFFSET(A4508,,AN4508),레드마인_배치!G:G,0)),"")</f>
        <v>미대상</v>
      </c>
      <c r="AP4508" t="s">
        <v>3330</v>
      </c>
    </row>
    <row r="4509" spans="1:42" hidden="1">
      <c r="A4509" s="3" t="s">
        <v>955</v>
      </c>
      <c r="B4509" s="3" t="s">
        <v>3207</v>
      </c>
      <c r="C4509" s="3" t="s">
        <v>3209</v>
      </c>
      <c r="D4509" s="3" t="s">
        <v>677</v>
      </c>
      <c r="E4509" s="3" t="s">
        <v>3043</v>
      </c>
      <c r="F4509" s="3" t="s">
        <v>3044</v>
      </c>
      <c r="G4509" s="3" t="s">
        <v>3045</v>
      </c>
      <c r="H4509" s="3" t="s">
        <v>3042</v>
      </c>
      <c r="I4509" s="3" t="s">
        <v>3042</v>
      </c>
      <c r="J4509" s="3" t="s">
        <v>3042</v>
      </c>
      <c r="K4509" s="3" t="s">
        <v>3042</v>
      </c>
      <c r="L4509" s="3" t="s">
        <v>3042</v>
      </c>
      <c r="M4509" s="3" t="s">
        <v>3042</v>
      </c>
      <c r="N4509" s="3" t="s">
        <v>3042</v>
      </c>
      <c r="O4509" s="3" t="s">
        <v>3042</v>
      </c>
      <c r="P4509" s="3" t="s">
        <v>3042</v>
      </c>
      <c r="Q4509" s="3" t="s">
        <v>3042</v>
      </c>
      <c r="R4509" s="3" t="s">
        <v>3042</v>
      </c>
      <c r="S4509" s="3" t="s">
        <v>3042</v>
      </c>
      <c r="T4509" s="3" t="s">
        <v>3042</v>
      </c>
      <c r="U4509" s="3" t="s">
        <v>3042</v>
      </c>
      <c r="V4509" s="3" t="s">
        <v>3042</v>
      </c>
      <c r="W4509" s="3" t="s">
        <v>3042</v>
      </c>
      <c r="X4509" s="3" t="s">
        <v>650</v>
      </c>
      <c r="Y4509" s="3"/>
      <c r="Z4509" s="3"/>
      <c r="AA4509" s="3"/>
      <c r="AB4509" s="3"/>
      <c r="AC4509" s="3"/>
      <c r="AD4509" s="3"/>
      <c r="AE4509" s="3"/>
      <c r="AF4509" s="3"/>
      <c r="AG4509" s="3">
        <f t="shared" si="73"/>
        <v>23</v>
      </c>
      <c r="AH4509" s="3" t="s">
        <v>650</v>
      </c>
      <c r="AI4509" s="3" t="str">
        <f>IFERROR(IF($AG4509&lt;=$AN4509,MATCH($AH4509,레드마인_배치!G:G,0),MATCH($AH4509,레드마인_서비스!G:G,0)),"")</f>
        <v/>
      </c>
      <c r="AJ4509" s="3" t="str" cm="1">
        <f t="array" ref="AJ4509">IFERROR(INDEX(IF($AG4509&lt;=$AN4509,레드마인_배치!E:E,레드마인_서비스!E:E),콜트리분석!$AI4509),"")</f>
        <v/>
      </c>
      <c r="AK4509" s="3" t="str" cm="1">
        <f t="array" ref="AK4509">IFERROR(INDEX(IF($AG4509&lt;=$AN4509,레드마인_배치!H:H,레드마인_서비스!H:H),콜트리분석!$AI4509),"")</f>
        <v/>
      </c>
      <c r="AL4509" s="3" t="str" cm="1">
        <f t="array" ref="AL4509">IFERROR(INDEX(IF($AG4509&lt;=$AN4509,레드마인_배치!I:I,레드마인_서비스!I:I),콜트리분석!$AI4509),"")</f>
        <v/>
      </c>
      <c r="AM4509" s="3" t="str" cm="1">
        <f t="array" ref="AM4509">IFERROR(INDEX(IF($AG4509&lt;=$AN4509,레드마인_배치!J:J,레드마인_서비스!J:J),콜트리분석!$AI4509),"")</f>
        <v/>
      </c>
      <c r="AN4509" s="3">
        <v>3</v>
      </c>
      <c r="AO4509" s="15" t="str">
        <f ca="1">IFERROR(INDEX(레드마인_배치!E:E,MATCH(OFFSET(A4509,,AN4509),레드마인_배치!G:G,0)),"")</f>
        <v>미대상</v>
      </c>
      <c r="AP4509" t="s">
        <v>3330</v>
      </c>
    </row>
    <row r="4510" spans="1:42" hidden="1">
      <c r="A4510" s="3" t="s">
        <v>955</v>
      </c>
      <c r="B4510" s="3" t="s">
        <v>3207</v>
      </c>
      <c r="C4510" s="3" t="s">
        <v>3209</v>
      </c>
      <c r="D4510" s="3" t="s">
        <v>677</v>
      </c>
      <c r="E4510" s="3" t="s">
        <v>3043</v>
      </c>
      <c r="F4510" s="3" t="s">
        <v>3044</v>
      </c>
      <c r="G4510" s="3" t="s">
        <v>3045</v>
      </c>
      <c r="H4510" s="3" t="s">
        <v>3042</v>
      </c>
      <c r="I4510" s="3" t="s">
        <v>3042</v>
      </c>
      <c r="J4510" s="3" t="s">
        <v>3042</v>
      </c>
      <c r="K4510" s="3" t="s">
        <v>3042</v>
      </c>
      <c r="L4510" s="3" t="s">
        <v>3042</v>
      </c>
      <c r="M4510" s="3" t="s">
        <v>3042</v>
      </c>
      <c r="N4510" s="3" t="s">
        <v>3042</v>
      </c>
      <c r="O4510" s="3" t="s">
        <v>3042</v>
      </c>
      <c r="P4510" s="3" t="s">
        <v>3042</v>
      </c>
      <c r="Q4510" s="3" t="s">
        <v>3042</v>
      </c>
      <c r="R4510" s="3" t="s">
        <v>3042</v>
      </c>
      <c r="S4510" s="3" t="s">
        <v>3042</v>
      </c>
      <c r="T4510" s="3" t="s">
        <v>3042</v>
      </c>
      <c r="U4510" s="3" t="s">
        <v>3042</v>
      </c>
      <c r="V4510" s="3" t="s">
        <v>3042</v>
      </c>
      <c r="W4510" s="3" t="s">
        <v>3042</v>
      </c>
      <c r="X4510" s="3" t="s">
        <v>812</v>
      </c>
      <c r="Y4510" s="3"/>
      <c r="Z4510" s="3"/>
      <c r="AA4510" s="3"/>
      <c r="AB4510" s="3"/>
      <c r="AC4510" s="3"/>
      <c r="AD4510" s="3"/>
      <c r="AE4510" s="3"/>
      <c r="AF4510" s="3"/>
      <c r="AG4510" s="3">
        <f t="shared" si="73"/>
        <v>23</v>
      </c>
      <c r="AH4510" s="3" t="s">
        <v>812</v>
      </c>
      <c r="AI4510" s="3" t="str">
        <f>IFERROR(IF($AG4510&lt;=$AN4510,MATCH($AH4510,레드마인_배치!G:G,0),MATCH($AH4510,레드마인_서비스!G:G,0)),"")</f>
        <v/>
      </c>
      <c r="AJ4510" s="3" t="str" cm="1">
        <f t="array" ref="AJ4510">IFERROR(INDEX(IF($AG4510&lt;=$AN4510,레드마인_배치!E:E,레드마인_서비스!E:E),콜트리분석!$AI4510),"")</f>
        <v/>
      </c>
      <c r="AK4510" s="3" t="str" cm="1">
        <f t="array" ref="AK4510">IFERROR(INDEX(IF($AG4510&lt;=$AN4510,레드마인_배치!H:H,레드마인_서비스!H:H),콜트리분석!$AI4510),"")</f>
        <v/>
      </c>
      <c r="AL4510" s="3" t="str" cm="1">
        <f t="array" ref="AL4510">IFERROR(INDEX(IF($AG4510&lt;=$AN4510,레드마인_배치!I:I,레드마인_서비스!I:I),콜트리분석!$AI4510),"")</f>
        <v/>
      </c>
      <c r="AM4510" s="3" t="str" cm="1">
        <f t="array" ref="AM4510">IFERROR(INDEX(IF($AG4510&lt;=$AN4510,레드마인_배치!J:J,레드마인_서비스!J:J),콜트리분석!$AI4510),"")</f>
        <v/>
      </c>
      <c r="AN4510" s="3">
        <v>3</v>
      </c>
      <c r="AO4510" s="15" t="str">
        <f ca="1">IFERROR(INDEX(레드마인_배치!E:E,MATCH(OFFSET(A4510,,AN4510),레드마인_배치!G:G,0)),"")</f>
        <v>미대상</v>
      </c>
      <c r="AP4510" t="s">
        <v>3330</v>
      </c>
    </row>
    <row r="4511" spans="1:42" hidden="1">
      <c r="A4511" s="3" t="s">
        <v>955</v>
      </c>
      <c r="B4511" s="3" t="s">
        <v>3207</v>
      </c>
      <c r="C4511" s="3" t="s">
        <v>3209</v>
      </c>
      <c r="D4511" s="3" t="s">
        <v>677</v>
      </c>
      <c r="E4511" s="3" t="s">
        <v>3043</v>
      </c>
      <c r="F4511" s="3" t="s">
        <v>3044</v>
      </c>
      <c r="G4511" s="3" t="s">
        <v>3045</v>
      </c>
      <c r="H4511" s="3" t="s">
        <v>3042</v>
      </c>
      <c r="I4511" s="3" t="s">
        <v>3042</v>
      </c>
      <c r="J4511" s="3" t="s">
        <v>3042</v>
      </c>
      <c r="K4511" s="3" t="s">
        <v>3042</v>
      </c>
      <c r="L4511" s="3" t="s">
        <v>3042</v>
      </c>
      <c r="M4511" s="3" t="s">
        <v>3042</v>
      </c>
      <c r="N4511" s="3" t="s">
        <v>3042</v>
      </c>
      <c r="O4511" s="3" t="s">
        <v>3042</v>
      </c>
      <c r="P4511" s="3" t="s">
        <v>3042</v>
      </c>
      <c r="Q4511" s="3" t="s">
        <v>3042</v>
      </c>
      <c r="R4511" s="3" t="s">
        <v>3042</v>
      </c>
      <c r="S4511" s="3" t="s">
        <v>3042</v>
      </c>
      <c r="T4511" s="3" t="s">
        <v>3042</v>
      </c>
      <c r="U4511" s="3" t="s">
        <v>3042</v>
      </c>
      <c r="V4511" s="3" t="s">
        <v>3042</v>
      </c>
      <c r="W4511" s="3" t="s">
        <v>3042</v>
      </c>
      <c r="X4511" s="3" t="s">
        <v>811</v>
      </c>
      <c r="Y4511" s="3"/>
      <c r="Z4511" s="3"/>
      <c r="AA4511" s="3"/>
      <c r="AB4511" s="3"/>
      <c r="AC4511" s="3"/>
      <c r="AD4511" s="3"/>
      <c r="AE4511" s="3"/>
      <c r="AF4511" s="3"/>
      <c r="AG4511" s="3">
        <f t="shared" si="73"/>
        <v>23</v>
      </c>
      <c r="AH4511" s="3" t="s">
        <v>811</v>
      </c>
      <c r="AI4511" s="3" t="str">
        <f>IFERROR(IF($AG4511&lt;=$AN4511,MATCH($AH4511,레드마인_배치!G:G,0),MATCH($AH4511,레드마인_서비스!G:G,0)),"")</f>
        <v/>
      </c>
      <c r="AJ4511" s="3" t="str" cm="1">
        <f t="array" ref="AJ4511">IFERROR(INDEX(IF($AG4511&lt;=$AN4511,레드마인_배치!E:E,레드마인_서비스!E:E),콜트리분석!$AI4511),"")</f>
        <v/>
      </c>
      <c r="AK4511" s="3" t="str" cm="1">
        <f t="array" ref="AK4511">IFERROR(INDEX(IF($AG4511&lt;=$AN4511,레드마인_배치!H:H,레드마인_서비스!H:H),콜트리분석!$AI4511),"")</f>
        <v/>
      </c>
      <c r="AL4511" s="3" t="str" cm="1">
        <f t="array" ref="AL4511">IFERROR(INDEX(IF($AG4511&lt;=$AN4511,레드마인_배치!I:I,레드마인_서비스!I:I),콜트리분석!$AI4511),"")</f>
        <v/>
      </c>
      <c r="AM4511" s="3" t="str" cm="1">
        <f t="array" ref="AM4511">IFERROR(INDEX(IF($AG4511&lt;=$AN4511,레드마인_배치!J:J,레드마인_서비스!J:J),콜트리분석!$AI4511),"")</f>
        <v/>
      </c>
      <c r="AN4511" s="3">
        <v>3</v>
      </c>
      <c r="AO4511" s="15" t="str">
        <f ca="1">IFERROR(INDEX(레드마인_배치!E:E,MATCH(OFFSET(A4511,,AN4511),레드마인_배치!G:G,0)),"")</f>
        <v>미대상</v>
      </c>
      <c r="AP4511" t="s">
        <v>3330</v>
      </c>
    </row>
    <row r="4512" spans="1:42" hidden="1">
      <c r="A4512" s="3" t="s">
        <v>955</v>
      </c>
      <c r="B4512" s="3" t="s">
        <v>3207</v>
      </c>
      <c r="C4512" s="3" t="s">
        <v>3209</v>
      </c>
      <c r="D4512" s="3" t="s">
        <v>677</v>
      </c>
      <c r="E4512" s="3" t="s">
        <v>3043</v>
      </c>
      <c r="F4512" s="3" t="s">
        <v>3044</v>
      </c>
      <c r="G4512" s="3" t="s">
        <v>3045</v>
      </c>
      <c r="H4512" s="3" t="s">
        <v>3042</v>
      </c>
      <c r="I4512" s="3" t="s">
        <v>3042</v>
      </c>
      <c r="J4512" s="3" t="s">
        <v>3042</v>
      </c>
      <c r="K4512" s="3" t="s">
        <v>3042</v>
      </c>
      <c r="L4512" s="3" t="s">
        <v>3042</v>
      </c>
      <c r="M4512" s="3" t="s">
        <v>3042</v>
      </c>
      <c r="N4512" s="3" t="s">
        <v>3042</v>
      </c>
      <c r="O4512" s="3" t="s">
        <v>3042</v>
      </c>
      <c r="P4512" s="3" t="s">
        <v>3042</v>
      </c>
      <c r="Q4512" s="3" t="s">
        <v>3042</v>
      </c>
      <c r="R4512" s="3" t="s">
        <v>3042</v>
      </c>
      <c r="S4512" s="3" t="s">
        <v>3042</v>
      </c>
      <c r="T4512" s="3" t="s">
        <v>3042</v>
      </c>
      <c r="U4512" s="3" t="s">
        <v>3042</v>
      </c>
      <c r="V4512" s="3" t="s">
        <v>3042</v>
      </c>
      <c r="W4512" s="3" t="s">
        <v>650</v>
      </c>
      <c r="X4512" s="3"/>
      <c r="Y4512" s="3"/>
      <c r="Z4512" s="3"/>
      <c r="AA4512" s="3"/>
      <c r="AB4512" s="3"/>
      <c r="AC4512" s="3"/>
      <c r="AD4512" s="3"/>
      <c r="AE4512" s="3"/>
      <c r="AF4512" s="3"/>
      <c r="AG4512" s="3">
        <f t="shared" si="73"/>
        <v>22</v>
      </c>
      <c r="AH4512" s="3" t="s">
        <v>650</v>
      </c>
      <c r="AI4512" s="3" t="str">
        <f>IFERROR(IF($AG4512&lt;=$AN4512,MATCH($AH4512,레드마인_배치!G:G,0),MATCH($AH4512,레드마인_서비스!G:G,0)),"")</f>
        <v/>
      </c>
      <c r="AJ4512" s="3" t="str" cm="1">
        <f t="array" ref="AJ4512">IFERROR(INDEX(IF($AG4512&lt;=$AN4512,레드마인_배치!E:E,레드마인_서비스!E:E),콜트리분석!$AI4512),"")</f>
        <v/>
      </c>
      <c r="AK4512" s="3" t="str" cm="1">
        <f t="array" ref="AK4512">IFERROR(INDEX(IF($AG4512&lt;=$AN4512,레드마인_배치!H:H,레드마인_서비스!H:H),콜트리분석!$AI4512),"")</f>
        <v/>
      </c>
      <c r="AL4512" s="3" t="str" cm="1">
        <f t="array" ref="AL4512">IFERROR(INDEX(IF($AG4512&lt;=$AN4512,레드마인_배치!I:I,레드마인_서비스!I:I),콜트리분석!$AI4512),"")</f>
        <v/>
      </c>
      <c r="AM4512" s="3" t="str" cm="1">
        <f t="array" ref="AM4512">IFERROR(INDEX(IF($AG4512&lt;=$AN4512,레드마인_배치!J:J,레드마인_서비스!J:J),콜트리분석!$AI4512),"")</f>
        <v/>
      </c>
      <c r="AN4512" s="3">
        <v>3</v>
      </c>
      <c r="AO4512" s="15" t="str">
        <f ca="1">IFERROR(INDEX(레드마인_배치!E:E,MATCH(OFFSET(A4512,,AN4512),레드마인_배치!G:G,0)),"")</f>
        <v>미대상</v>
      </c>
      <c r="AP4512" t="s">
        <v>3330</v>
      </c>
    </row>
    <row r="4513" spans="1:42" hidden="1">
      <c r="A4513" s="3" t="s">
        <v>955</v>
      </c>
      <c r="B4513" s="3" t="s">
        <v>3207</v>
      </c>
      <c r="C4513" s="3" t="s">
        <v>3209</v>
      </c>
      <c r="D4513" s="3" t="s">
        <v>677</v>
      </c>
      <c r="E4513" s="3" t="s">
        <v>3043</v>
      </c>
      <c r="F4513" s="3" t="s">
        <v>3044</v>
      </c>
      <c r="G4513" s="3" t="s">
        <v>3045</v>
      </c>
      <c r="H4513" s="3" t="s">
        <v>3042</v>
      </c>
      <c r="I4513" s="3" t="s">
        <v>3042</v>
      </c>
      <c r="J4513" s="3" t="s">
        <v>3042</v>
      </c>
      <c r="K4513" s="3" t="s">
        <v>3042</v>
      </c>
      <c r="L4513" s="3" t="s">
        <v>3042</v>
      </c>
      <c r="M4513" s="3" t="s">
        <v>3042</v>
      </c>
      <c r="N4513" s="3" t="s">
        <v>3042</v>
      </c>
      <c r="O4513" s="3" t="s">
        <v>3042</v>
      </c>
      <c r="P4513" s="3" t="s">
        <v>3042</v>
      </c>
      <c r="Q4513" s="3" t="s">
        <v>3042</v>
      </c>
      <c r="R4513" s="3" t="s">
        <v>3042</v>
      </c>
      <c r="S4513" s="3" t="s">
        <v>3042</v>
      </c>
      <c r="T4513" s="3" t="s">
        <v>3042</v>
      </c>
      <c r="U4513" s="3" t="s">
        <v>3042</v>
      </c>
      <c r="V4513" s="3" t="s">
        <v>3042</v>
      </c>
      <c r="W4513" s="3" t="s">
        <v>812</v>
      </c>
      <c r="X4513" s="3"/>
      <c r="Y4513" s="3"/>
      <c r="Z4513" s="3"/>
      <c r="AA4513" s="3"/>
      <c r="AB4513" s="3"/>
      <c r="AC4513" s="3"/>
      <c r="AD4513" s="3"/>
      <c r="AE4513" s="3"/>
      <c r="AF4513" s="3"/>
      <c r="AG4513" s="3">
        <f t="shared" si="73"/>
        <v>22</v>
      </c>
      <c r="AH4513" s="3" t="s">
        <v>812</v>
      </c>
      <c r="AI4513" s="3" t="str">
        <f>IFERROR(IF($AG4513&lt;=$AN4513,MATCH($AH4513,레드마인_배치!G:G,0),MATCH($AH4513,레드마인_서비스!G:G,0)),"")</f>
        <v/>
      </c>
      <c r="AJ4513" s="3" t="str" cm="1">
        <f t="array" ref="AJ4513">IFERROR(INDEX(IF($AG4513&lt;=$AN4513,레드마인_배치!E:E,레드마인_서비스!E:E),콜트리분석!$AI4513),"")</f>
        <v/>
      </c>
      <c r="AK4513" s="3" t="str" cm="1">
        <f t="array" ref="AK4513">IFERROR(INDEX(IF($AG4513&lt;=$AN4513,레드마인_배치!H:H,레드마인_서비스!H:H),콜트리분석!$AI4513),"")</f>
        <v/>
      </c>
      <c r="AL4513" s="3" t="str" cm="1">
        <f t="array" ref="AL4513">IFERROR(INDEX(IF($AG4513&lt;=$AN4513,레드마인_배치!I:I,레드마인_서비스!I:I),콜트리분석!$AI4513),"")</f>
        <v/>
      </c>
      <c r="AM4513" s="3" t="str" cm="1">
        <f t="array" ref="AM4513">IFERROR(INDEX(IF($AG4513&lt;=$AN4513,레드마인_배치!J:J,레드마인_서비스!J:J),콜트리분석!$AI4513),"")</f>
        <v/>
      </c>
      <c r="AN4513" s="3">
        <v>3</v>
      </c>
      <c r="AO4513" s="15" t="str">
        <f ca="1">IFERROR(INDEX(레드마인_배치!E:E,MATCH(OFFSET(A4513,,AN4513),레드마인_배치!G:G,0)),"")</f>
        <v>미대상</v>
      </c>
      <c r="AP4513" t="s">
        <v>3330</v>
      </c>
    </row>
    <row r="4514" spans="1:42" hidden="1">
      <c r="A4514" s="3" t="s">
        <v>955</v>
      </c>
      <c r="B4514" s="3" t="s">
        <v>3207</v>
      </c>
      <c r="C4514" s="3" t="s">
        <v>3209</v>
      </c>
      <c r="D4514" s="3" t="s">
        <v>677</v>
      </c>
      <c r="E4514" s="3" t="s">
        <v>3043</v>
      </c>
      <c r="F4514" s="3" t="s">
        <v>3044</v>
      </c>
      <c r="G4514" s="3" t="s">
        <v>3045</v>
      </c>
      <c r="H4514" s="3" t="s">
        <v>3042</v>
      </c>
      <c r="I4514" s="3" t="s">
        <v>3042</v>
      </c>
      <c r="J4514" s="3" t="s">
        <v>3042</v>
      </c>
      <c r="K4514" s="3" t="s">
        <v>3042</v>
      </c>
      <c r="L4514" s="3" t="s">
        <v>3042</v>
      </c>
      <c r="M4514" s="3" t="s">
        <v>3042</v>
      </c>
      <c r="N4514" s="3" t="s">
        <v>3042</v>
      </c>
      <c r="O4514" s="3" t="s">
        <v>3042</v>
      </c>
      <c r="P4514" s="3" t="s">
        <v>3042</v>
      </c>
      <c r="Q4514" s="3" t="s">
        <v>3042</v>
      </c>
      <c r="R4514" s="3" t="s">
        <v>3042</v>
      </c>
      <c r="S4514" s="3" t="s">
        <v>3042</v>
      </c>
      <c r="T4514" s="3" t="s">
        <v>3042</v>
      </c>
      <c r="U4514" s="3" t="s">
        <v>3042</v>
      </c>
      <c r="V4514" s="3" t="s">
        <v>3042</v>
      </c>
      <c r="W4514" s="3" t="s">
        <v>811</v>
      </c>
      <c r="X4514" s="3"/>
      <c r="Y4514" s="3"/>
      <c r="Z4514" s="3"/>
      <c r="AA4514" s="3"/>
      <c r="AB4514" s="3"/>
      <c r="AC4514" s="3"/>
      <c r="AD4514" s="3"/>
      <c r="AE4514" s="3"/>
      <c r="AF4514" s="3"/>
      <c r="AG4514" s="3">
        <f t="shared" si="73"/>
        <v>22</v>
      </c>
      <c r="AH4514" s="3" t="s">
        <v>811</v>
      </c>
      <c r="AI4514" s="3" t="str">
        <f>IFERROR(IF($AG4514&lt;=$AN4514,MATCH($AH4514,레드마인_배치!G:G,0),MATCH($AH4514,레드마인_서비스!G:G,0)),"")</f>
        <v/>
      </c>
      <c r="AJ4514" s="3" t="str" cm="1">
        <f t="array" ref="AJ4514">IFERROR(INDEX(IF($AG4514&lt;=$AN4514,레드마인_배치!E:E,레드마인_서비스!E:E),콜트리분석!$AI4514),"")</f>
        <v/>
      </c>
      <c r="AK4514" s="3" t="str" cm="1">
        <f t="array" ref="AK4514">IFERROR(INDEX(IF($AG4514&lt;=$AN4514,레드마인_배치!H:H,레드마인_서비스!H:H),콜트리분석!$AI4514),"")</f>
        <v/>
      </c>
      <c r="AL4514" s="3" t="str" cm="1">
        <f t="array" ref="AL4514">IFERROR(INDEX(IF($AG4514&lt;=$AN4514,레드마인_배치!I:I,레드마인_서비스!I:I),콜트리분석!$AI4514),"")</f>
        <v/>
      </c>
      <c r="AM4514" s="3" t="str" cm="1">
        <f t="array" ref="AM4514">IFERROR(INDEX(IF($AG4514&lt;=$AN4514,레드마인_배치!J:J,레드마인_서비스!J:J),콜트리분석!$AI4514),"")</f>
        <v/>
      </c>
      <c r="AN4514" s="3">
        <v>3</v>
      </c>
      <c r="AO4514" s="15" t="str">
        <f ca="1">IFERROR(INDEX(레드마인_배치!E:E,MATCH(OFFSET(A4514,,AN4514),레드마인_배치!G:G,0)),"")</f>
        <v>미대상</v>
      </c>
      <c r="AP4514" t="s">
        <v>3330</v>
      </c>
    </row>
    <row r="4515" spans="1:42" hidden="1">
      <c r="A4515" s="3" t="s">
        <v>955</v>
      </c>
      <c r="B4515" s="3" t="s">
        <v>3207</v>
      </c>
      <c r="C4515" s="3" t="s">
        <v>3209</v>
      </c>
      <c r="D4515" s="3" t="s">
        <v>677</v>
      </c>
      <c r="E4515" s="3" t="s">
        <v>3043</v>
      </c>
      <c r="F4515" s="3" t="s">
        <v>3044</v>
      </c>
      <c r="G4515" s="3" t="s">
        <v>3045</v>
      </c>
      <c r="H4515" s="3" t="s">
        <v>3042</v>
      </c>
      <c r="I4515" s="3" t="s">
        <v>3042</v>
      </c>
      <c r="J4515" s="3" t="s">
        <v>3042</v>
      </c>
      <c r="K4515" s="3" t="s">
        <v>3042</v>
      </c>
      <c r="L4515" s="3" t="s">
        <v>3042</v>
      </c>
      <c r="M4515" s="3" t="s">
        <v>3042</v>
      </c>
      <c r="N4515" s="3" t="s">
        <v>3042</v>
      </c>
      <c r="O4515" s="3" t="s">
        <v>3042</v>
      </c>
      <c r="P4515" s="3" t="s">
        <v>3042</v>
      </c>
      <c r="Q4515" s="3" t="s">
        <v>3042</v>
      </c>
      <c r="R4515" s="3" t="s">
        <v>3042</v>
      </c>
      <c r="S4515" s="3" t="s">
        <v>3042</v>
      </c>
      <c r="T4515" s="3" t="s">
        <v>3042</v>
      </c>
      <c r="U4515" s="3" t="s">
        <v>3042</v>
      </c>
      <c r="V4515" s="3" t="s">
        <v>650</v>
      </c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>
        <f t="shared" si="73"/>
        <v>21</v>
      </c>
      <c r="AH4515" s="3" t="s">
        <v>650</v>
      </c>
      <c r="AI4515" s="3" t="str">
        <f>IFERROR(IF($AG4515&lt;=$AN4515,MATCH($AH4515,레드마인_배치!G:G,0),MATCH($AH4515,레드마인_서비스!G:G,0)),"")</f>
        <v/>
      </c>
      <c r="AJ4515" s="3" t="str" cm="1">
        <f t="array" ref="AJ4515">IFERROR(INDEX(IF($AG4515&lt;=$AN4515,레드마인_배치!E:E,레드마인_서비스!E:E),콜트리분석!$AI4515),"")</f>
        <v/>
      </c>
      <c r="AK4515" s="3" t="str" cm="1">
        <f t="array" ref="AK4515">IFERROR(INDEX(IF($AG4515&lt;=$AN4515,레드마인_배치!H:H,레드마인_서비스!H:H),콜트리분석!$AI4515),"")</f>
        <v/>
      </c>
      <c r="AL4515" s="3" t="str" cm="1">
        <f t="array" ref="AL4515">IFERROR(INDEX(IF($AG4515&lt;=$AN4515,레드마인_배치!I:I,레드마인_서비스!I:I),콜트리분석!$AI4515),"")</f>
        <v/>
      </c>
      <c r="AM4515" s="3" t="str" cm="1">
        <f t="array" ref="AM4515">IFERROR(INDEX(IF($AG4515&lt;=$AN4515,레드마인_배치!J:J,레드마인_서비스!J:J),콜트리분석!$AI4515),"")</f>
        <v/>
      </c>
      <c r="AN4515" s="3">
        <v>3</v>
      </c>
      <c r="AO4515" s="15" t="str">
        <f ca="1">IFERROR(INDEX(레드마인_배치!E:E,MATCH(OFFSET(A4515,,AN4515),레드마인_배치!G:G,0)),"")</f>
        <v>미대상</v>
      </c>
      <c r="AP4515" t="s">
        <v>3330</v>
      </c>
    </row>
    <row r="4516" spans="1:42" hidden="1">
      <c r="A4516" s="3" t="s">
        <v>955</v>
      </c>
      <c r="B4516" s="3" t="s">
        <v>3207</v>
      </c>
      <c r="C4516" s="3" t="s">
        <v>3209</v>
      </c>
      <c r="D4516" s="3" t="s">
        <v>677</v>
      </c>
      <c r="E4516" s="3" t="s">
        <v>3043</v>
      </c>
      <c r="F4516" s="3" t="s">
        <v>3044</v>
      </c>
      <c r="G4516" s="3" t="s">
        <v>3045</v>
      </c>
      <c r="H4516" s="3" t="s">
        <v>3042</v>
      </c>
      <c r="I4516" s="3" t="s">
        <v>3042</v>
      </c>
      <c r="J4516" s="3" t="s">
        <v>3042</v>
      </c>
      <c r="K4516" s="3" t="s">
        <v>3042</v>
      </c>
      <c r="L4516" s="3" t="s">
        <v>3042</v>
      </c>
      <c r="M4516" s="3" t="s">
        <v>3042</v>
      </c>
      <c r="N4516" s="3" t="s">
        <v>3042</v>
      </c>
      <c r="O4516" s="3" t="s">
        <v>3042</v>
      </c>
      <c r="P4516" s="3" t="s">
        <v>3042</v>
      </c>
      <c r="Q4516" s="3" t="s">
        <v>3042</v>
      </c>
      <c r="R4516" s="3" t="s">
        <v>3042</v>
      </c>
      <c r="S4516" s="3" t="s">
        <v>3042</v>
      </c>
      <c r="T4516" s="3" t="s">
        <v>3042</v>
      </c>
      <c r="U4516" s="3" t="s">
        <v>3042</v>
      </c>
      <c r="V4516" s="3" t="s">
        <v>812</v>
      </c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>
        <f t="shared" si="73"/>
        <v>21</v>
      </c>
      <c r="AH4516" s="3" t="s">
        <v>812</v>
      </c>
      <c r="AI4516" s="3" t="str">
        <f>IFERROR(IF($AG4516&lt;=$AN4516,MATCH($AH4516,레드마인_배치!G:G,0),MATCH($AH4516,레드마인_서비스!G:G,0)),"")</f>
        <v/>
      </c>
      <c r="AJ4516" s="3" t="str" cm="1">
        <f t="array" ref="AJ4516">IFERROR(INDEX(IF($AG4516&lt;=$AN4516,레드마인_배치!E:E,레드마인_서비스!E:E),콜트리분석!$AI4516),"")</f>
        <v/>
      </c>
      <c r="AK4516" s="3" t="str" cm="1">
        <f t="array" ref="AK4516">IFERROR(INDEX(IF($AG4516&lt;=$AN4516,레드마인_배치!H:H,레드마인_서비스!H:H),콜트리분석!$AI4516),"")</f>
        <v/>
      </c>
      <c r="AL4516" s="3" t="str" cm="1">
        <f t="array" ref="AL4516">IFERROR(INDEX(IF($AG4516&lt;=$AN4516,레드마인_배치!I:I,레드마인_서비스!I:I),콜트리분석!$AI4516),"")</f>
        <v/>
      </c>
      <c r="AM4516" s="3" t="str" cm="1">
        <f t="array" ref="AM4516">IFERROR(INDEX(IF($AG4516&lt;=$AN4516,레드마인_배치!J:J,레드마인_서비스!J:J),콜트리분석!$AI4516),"")</f>
        <v/>
      </c>
      <c r="AN4516" s="3">
        <v>3</v>
      </c>
      <c r="AO4516" s="15" t="str">
        <f ca="1">IFERROR(INDEX(레드마인_배치!E:E,MATCH(OFFSET(A4516,,AN4516),레드마인_배치!G:G,0)),"")</f>
        <v>미대상</v>
      </c>
      <c r="AP4516" t="s">
        <v>3330</v>
      </c>
    </row>
    <row r="4517" spans="1:42" hidden="1">
      <c r="A4517" s="3" t="s">
        <v>955</v>
      </c>
      <c r="B4517" s="3" t="s">
        <v>3207</v>
      </c>
      <c r="C4517" s="3" t="s">
        <v>3209</v>
      </c>
      <c r="D4517" s="3" t="s">
        <v>677</v>
      </c>
      <c r="E4517" s="3" t="s">
        <v>3043</v>
      </c>
      <c r="F4517" s="3" t="s">
        <v>3044</v>
      </c>
      <c r="G4517" s="3" t="s">
        <v>3045</v>
      </c>
      <c r="H4517" s="3" t="s">
        <v>3042</v>
      </c>
      <c r="I4517" s="3" t="s">
        <v>3042</v>
      </c>
      <c r="J4517" s="3" t="s">
        <v>3042</v>
      </c>
      <c r="K4517" s="3" t="s">
        <v>3042</v>
      </c>
      <c r="L4517" s="3" t="s">
        <v>3042</v>
      </c>
      <c r="M4517" s="3" t="s">
        <v>3042</v>
      </c>
      <c r="N4517" s="3" t="s">
        <v>3042</v>
      </c>
      <c r="O4517" s="3" t="s">
        <v>3042</v>
      </c>
      <c r="P4517" s="3" t="s">
        <v>3042</v>
      </c>
      <c r="Q4517" s="3" t="s">
        <v>3042</v>
      </c>
      <c r="R4517" s="3" t="s">
        <v>3042</v>
      </c>
      <c r="S4517" s="3" t="s">
        <v>3042</v>
      </c>
      <c r="T4517" s="3" t="s">
        <v>3042</v>
      </c>
      <c r="U4517" s="3" t="s">
        <v>3042</v>
      </c>
      <c r="V4517" s="3" t="s">
        <v>811</v>
      </c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>
        <f t="shared" si="73"/>
        <v>21</v>
      </c>
      <c r="AH4517" s="3" t="s">
        <v>811</v>
      </c>
      <c r="AI4517" s="3" t="str">
        <f>IFERROR(IF($AG4517&lt;=$AN4517,MATCH($AH4517,레드마인_배치!G:G,0),MATCH($AH4517,레드마인_서비스!G:G,0)),"")</f>
        <v/>
      </c>
      <c r="AJ4517" s="3" t="str" cm="1">
        <f t="array" ref="AJ4517">IFERROR(INDEX(IF($AG4517&lt;=$AN4517,레드마인_배치!E:E,레드마인_서비스!E:E),콜트리분석!$AI4517),"")</f>
        <v/>
      </c>
      <c r="AK4517" s="3" t="str" cm="1">
        <f t="array" ref="AK4517">IFERROR(INDEX(IF($AG4517&lt;=$AN4517,레드마인_배치!H:H,레드마인_서비스!H:H),콜트리분석!$AI4517),"")</f>
        <v/>
      </c>
      <c r="AL4517" s="3" t="str" cm="1">
        <f t="array" ref="AL4517">IFERROR(INDEX(IF($AG4517&lt;=$AN4517,레드마인_배치!I:I,레드마인_서비스!I:I),콜트리분석!$AI4517),"")</f>
        <v/>
      </c>
      <c r="AM4517" s="3" t="str" cm="1">
        <f t="array" ref="AM4517">IFERROR(INDEX(IF($AG4517&lt;=$AN4517,레드마인_배치!J:J,레드마인_서비스!J:J),콜트리분석!$AI4517),"")</f>
        <v/>
      </c>
      <c r="AN4517" s="3">
        <v>3</v>
      </c>
      <c r="AO4517" s="15" t="str">
        <f ca="1">IFERROR(INDEX(레드마인_배치!E:E,MATCH(OFFSET(A4517,,AN4517),레드마인_배치!G:G,0)),"")</f>
        <v>미대상</v>
      </c>
      <c r="AP4517" t="s">
        <v>3330</v>
      </c>
    </row>
    <row r="4518" spans="1:42" hidden="1">
      <c r="A4518" s="3" t="s">
        <v>955</v>
      </c>
      <c r="B4518" s="3" t="s">
        <v>3207</v>
      </c>
      <c r="C4518" s="3" t="s">
        <v>3209</v>
      </c>
      <c r="D4518" s="3" t="s">
        <v>677</v>
      </c>
      <c r="E4518" s="3" t="s">
        <v>3043</v>
      </c>
      <c r="F4518" s="3" t="s">
        <v>3044</v>
      </c>
      <c r="G4518" s="3" t="s">
        <v>3045</v>
      </c>
      <c r="H4518" s="3" t="s">
        <v>3042</v>
      </c>
      <c r="I4518" s="3" t="s">
        <v>3042</v>
      </c>
      <c r="J4518" s="3" t="s">
        <v>3042</v>
      </c>
      <c r="K4518" s="3" t="s">
        <v>3042</v>
      </c>
      <c r="L4518" s="3" t="s">
        <v>3042</v>
      </c>
      <c r="M4518" s="3" t="s">
        <v>3042</v>
      </c>
      <c r="N4518" s="3" t="s">
        <v>3042</v>
      </c>
      <c r="O4518" s="3" t="s">
        <v>3042</v>
      </c>
      <c r="P4518" s="3" t="s">
        <v>3042</v>
      </c>
      <c r="Q4518" s="3" t="s">
        <v>3042</v>
      </c>
      <c r="R4518" s="3" t="s">
        <v>3042</v>
      </c>
      <c r="S4518" s="3" t="s">
        <v>3042</v>
      </c>
      <c r="T4518" s="3" t="s">
        <v>3042</v>
      </c>
      <c r="U4518" s="3" t="s">
        <v>650</v>
      </c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>
        <f t="shared" si="73"/>
        <v>20</v>
      </c>
      <c r="AH4518" s="3" t="s">
        <v>650</v>
      </c>
      <c r="AI4518" s="3" t="str">
        <f>IFERROR(IF($AG4518&lt;=$AN4518,MATCH($AH4518,레드마인_배치!G:G,0),MATCH($AH4518,레드마인_서비스!G:G,0)),"")</f>
        <v/>
      </c>
      <c r="AJ4518" s="3" t="str" cm="1">
        <f t="array" ref="AJ4518">IFERROR(INDEX(IF($AG4518&lt;=$AN4518,레드마인_배치!E:E,레드마인_서비스!E:E),콜트리분석!$AI4518),"")</f>
        <v/>
      </c>
      <c r="AK4518" s="3" t="str" cm="1">
        <f t="array" ref="AK4518">IFERROR(INDEX(IF($AG4518&lt;=$AN4518,레드마인_배치!H:H,레드마인_서비스!H:H),콜트리분석!$AI4518),"")</f>
        <v/>
      </c>
      <c r="AL4518" s="3" t="str" cm="1">
        <f t="array" ref="AL4518">IFERROR(INDEX(IF($AG4518&lt;=$AN4518,레드마인_배치!I:I,레드마인_서비스!I:I),콜트리분석!$AI4518),"")</f>
        <v/>
      </c>
      <c r="AM4518" s="3" t="str" cm="1">
        <f t="array" ref="AM4518">IFERROR(INDEX(IF($AG4518&lt;=$AN4518,레드마인_배치!J:J,레드마인_서비스!J:J),콜트리분석!$AI4518),"")</f>
        <v/>
      </c>
      <c r="AN4518" s="3">
        <v>3</v>
      </c>
      <c r="AO4518" s="15" t="str">
        <f ca="1">IFERROR(INDEX(레드마인_배치!E:E,MATCH(OFFSET(A4518,,AN4518),레드마인_배치!G:G,0)),"")</f>
        <v>미대상</v>
      </c>
      <c r="AP4518" t="s">
        <v>3330</v>
      </c>
    </row>
    <row r="4519" spans="1:42" hidden="1">
      <c r="A4519" s="3" t="s">
        <v>955</v>
      </c>
      <c r="B4519" s="3" t="s">
        <v>3207</v>
      </c>
      <c r="C4519" s="3" t="s">
        <v>3209</v>
      </c>
      <c r="D4519" s="3" t="s">
        <v>677</v>
      </c>
      <c r="E4519" s="3" t="s">
        <v>3043</v>
      </c>
      <c r="F4519" s="3" t="s">
        <v>3044</v>
      </c>
      <c r="G4519" s="3" t="s">
        <v>3045</v>
      </c>
      <c r="H4519" s="3" t="s">
        <v>3042</v>
      </c>
      <c r="I4519" s="3" t="s">
        <v>3042</v>
      </c>
      <c r="J4519" s="3" t="s">
        <v>3042</v>
      </c>
      <c r="K4519" s="3" t="s">
        <v>3042</v>
      </c>
      <c r="L4519" s="3" t="s">
        <v>3042</v>
      </c>
      <c r="M4519" s="3" t="s">
        <v>3042</v>
      </c>
      <c r="N4519" s="3" t="s">
        <v>3042</v>
      </c>
      <c r="O4519" s="3" t="s">
        <v>3042</v>
      </c>
      <c r="P4519" s="3" t="s">
        <v>3042</v>
      </c>
      <c r="Q4519" s="3" t="s">
        <v>3042</v>
      </c>
      <c r="R4519" s="3" t="s">
        <v>3042</v>
      </c>
      <c r="S4519" s="3" t="s">
        <v>3042</v>
      </c>
      <c r="T4519" s="3" t="s">
        <v>3042</v>
      </c>
      <c r="U4519" s="3" t="s">
        <v>812</v>
      </c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>
        <f t="shared" si="73"/>
        <v>20</v>
      </c>
      <c r="AH4519" s="3" t="s">
        <v>812</v>
      </c>
      <c r="AI4519" s="3" t="str">
        <f>IFERROR(IF($AG4519&lt;=$AN4519,MATCH($AH4519,레드마인_배치!G:G,0),MATCH($AH4519,레드마인_서비스!G:G,0)),"")</f>
        <v/>
      </c>
      <c r="AJ4519" s="3" t="str" cm="1">
        <f t="array" ref="AJ4519">IFERROR(INDEX(IF($AG4519&lt;=$AN4519,레드마인_배치!E:E,레드마인_서비스!E:E),콜트리분석!$AI4519),"")</f>
        <v/>
      </c>
      <c r="AK4519" s="3" t="str" cm="1">
        <f t="array" ref="AK4519">IFERROR(INDEX(IF($AG4519&lt;=$AN4519,레드마인_배치!H:H,레드마인_서비스!H:H),콜트리분석!$AI4519),"")</f>
        <v/>
      </c>
      <c r="AL4519" s="3" t="str" cm="1">
        <f t="array" ref="AL4519">IFERROR(INDEX(IF($AG4519&lt;=$AN4519,레드마인_배치!I:I,레드마인_서비스!I:I),콜트리분석!$AI4519),"")</f>
        <v/>
      </c>
      <c r="AM4519" s="3" t="str" cm="1">
        <f t="array" ref="AM4519">IFERROR(INDEX(IF($AG4519&lt;=$AN4519,레드마인_배치!J:J,레드마인_서비스!J:J),콜트리분석!$AI4519),"")</f>
        <v/>
      </c>
      <c r="AN4519" s="3">
        <v>3</v>
      </c>
      <c r="AO4519" s="15" t="str">
        <f ca="1">IFERROR(INDEX(레드마인_배치!E:E,MATCH(OFFSET(A4519,,AN4519),레드마인_배치!G:G,0)),"")</f>
        <v>미대상</v>
      </c>
      <c r="AP4519" t="s">
        <v>3330</v>
      </c>
    </row>
    <row r="4520" spans="1:42" hidden="1">
      <c r="A4520" s="3" t="s">
        <v>955</v>
      </c>
      <c r="B4520" s="3" t="s">
        <v>3207</v>
      </c>
      <c r="C4520" s="3" t="s">
        <v>3209</v>
      </c>
      <c r="D4520" s="3" t="s">
        <v>677</v>
      </c>
      <c r="E4520" s="3" t="s">
        <v>3043</v>
      </c>
      <c r="F4520" s="3" t="s">
        <v>3044</v>
      </c>
      <c r="G4520" s="3" t="s">
        <v>3045</v>
      </c>
      <c r="H4520" s="3" t="s">
        <v>3042</v>
      </c>
      <c r="I4520" s="3" t="s">
        <v>3042</v>
      </c>
      <c r="J4520" s="3" t="s">
        <v>3042</v>
      </c>
      <c r="K4520" s="3" t="s">
        <v>3042</v>
      </c>
      <c r="L4520" s="3" t="s">
        <v>3042</v>
      </c>
      <c r="M4520" s="3" t="s">
        <v>3042</v>
      </c>
      <c r="N4520" s="3" t="s">
        <v>3042</v>
      </c>
      <c r="O4520" s="3" t="s">
        <v>3042</v>
      </c>
      <c r="P4520" s="3" t="s">
        <v>3042</v>
      </c>
      <c r="Q4520" s="3" t="s">
        <v>3042</v>
      </c>
      <c r="R4520" s="3" t="s">
        <v>3042</v>
      </c>
      <c r="S4520" s="3" t="s">
        <v>3042</v>
      </c>
      <c r="T4520" s="3" t="s">
        <v>3042</v>
      </c>
      <c r="U4520" s="3" t="s">
        <v>811</v>
      </c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>
        <f t="shared" si="73"/>
        <v>20</v>
      </c>
      <c r="AH4520" s="3" t="s">
        <v>811</v>
      </c>
      <c r="AI4520" s="3" t="str">
        <f>IFERROR(IF($AG4520&lt;=$AN4520,MATCH($AH4520,레드마인_배치!G:G,0),MATCH($AH4520,레드마인_서비스!G:G,0)),"")</f>
        <v/>
      </c>
      <c r="AJ4520" s="3" t="str" cm="1">
        <f t="array" ref="AJ4520">IFERROR(INDEX(IF($AG4520&lt;=$AN4520,레드마인_배치!E:E,레드마인_서비스!E:E),콜트리분석!$AI4520),"")</f>
        <v/>
      </c>
      <c r="AK4520" s="3" t="str" cm="1">
        <f t="array" ref="AK4520">IFERROR(INDEX(IF($AG4520&lt;=$AN4520,레드마인_배치!H:H,레드마인_서비스!H:H),콜트리분석!$AI4520),"")</f>
        <v/>
      </c>
      <c r="AL4520" s="3" t="str" cm="1">
        <f t="array" ref="AL4520">IFERROR(INDEX(IF($AG4520&lt;=$AN4520,레드마인_배치!I:I,레드마인_서비스!I:I),콜트리분석!$AI4520),"")</f>
        <v/>
      </c>
      <c r="AM4520" s="3" t="str" cm="1">
        <f t="array" ref="AM4520">IFERROR(INDEX(IF($AG4520&lt;=$AN4520,레드마인_배치!J:J,레드마인_서비스!J:J),콜트리분석!$AI4520),"")</f>
        <v/>
      </c>
      <c r="AN4520" s="3">
        <v>3</v>
      </c>
      <c r="AO4520" s="15" t="str">
        <f ca="1">IFERROR(INDEX(레드마인_배치!E:E,MATCH(OFFSET(A4520,,AN4520),레드마인_배치!G:G,0)),"")</f>
        <v>미대상</v>
      </c>
      <c r="AP4520" t="s">
        <v>3330</v>
      </c>
    </row>
    <row r="4521" spans="1:42" hidden="1">
      <c r="A4521" s="3" t="s">
        <v>955</v>
      </c>
      <c r="B4521" s="3" t="s">
        <v>3207</v>
      </c>
      <c r="C4521" s="3" t="s">
        <v>3209</v>
      </c>
      <c r="D4521" s="3" t="s">
        <v>677</v>
      </c>
      <c r="E4521" s="3" t="s">
        <v>3043</v>
      </c>
      <c r="F4521" s="3" t="s">
        <v>3044</v>
      </c>
      <c r="G4521" s="3" t="s">
        <v>3045</v>
      </c>
      <c r="H4521" s="3" t="s">
        <v>3042</v>
      </c>
      <c r="I4521" s="3" t="s">
        <v>3042</v>
      </c>
      <c r="J4521" s="3" t="s">
        <v>3042</v>
      </c>
      <c r="K4521" s="3" t="s">
        <v>3042</v>
      </c>
      <c r="L4521" s="3" t="s">
        <v>3042</v>
      </c>
      <c r="M4521" s="3" t="s">
        <v>3042</v>
      </c>
      <c r="N4521" s="3" t="s">
        <v>3042</v>
      </c>
      <c r="O4521" s="3" t="s">
        <v>3042</v>
      </c>
      <c r="P4521" s="3" t="s">
        <v>3042</v>
      </c>
      <c r="Q4521" s="3" t="s">
        <v>3042</v>
      </c>
      <c r="R4521" s="3" t="s">
        <v>3042</v>
      </c>
      <c r="S4521" s="3" t="s">
        <v>3042</v>
      </c>
      <c r="T4521" s="3" t="s">
        <v>650</v>
      </c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>
        <f t="shared" si="73"/>
        <v>19</v>
      </c>
      <c r="AH4521" s="3" t="s">
        <v>650</v>
      </c>
      <c r="AI4521" s="3" t="str">
        <f>IFERROR(IF($AG4521&lt;=$AN4521,MATCH($AH4521,레드마인_배치!G:G,0),MATCH($AH4521,레드마인_서비스!G:G,0)),"")</f>
        <v/>
      </c>
      <c r="AJ4521" s="3" t="str" cm="1">
        <f t="array" ref="AJ4521">IFERROR(INDEX(IF($AG4521&lt;=$AN4521,레드마인_배치!E:E,레드마인_서비스!E:E),콜트리분석!$AI4521),"")</f>
        <v/>
      </c>
      <c r="AK4521" s="3" t="str" cm="1">
        <f t="array" ref="AK4521">IFERROR(INDEX(IF($AG4521&lt;=$AN4521,레드마인_배치!H:H,레드마인_서비스!H:H),콜트리분석!$AI4521),"")</f>
        <v/>
      </c>
      <c r="AL4521" s="3" t="str" cm="1">
        <f t="array" ref="AL4521">IFERROR(INDEX(IF($AG4521&lt;=$AN4521,레드마인_배치!I:I,레드마인_서비스!I:I),콜트리분석!$AI4521),"")</f>
        <v/>
      </c>
      <c r="AM4521" s="3" t="str" cm="1">
        <f t="array" ref="AM4521">IFERROR(INDEX(IF($AG4521&lt;=$AN4521,레드마인_배치!J:J,레드마인_서비스!J:J),콜트리분석!$AI4521),"")</f>
        <v/>
      </c>
      <c r="AN4521" s="3">
        <v>3</v>
      </c>
      <c r="AO4521" s="15" t="str">
        <f ca="1">IFERROR(INDEX(레드마인_배치!E:E,MATCH(OFFSET(A4521,,AN4521),레드마인_배치!G:G,0)),"")</f>
        <v>미대상</v>
      </c>
      <c r="AP4521" t="s">
        <v>3330</v>
      </c>
    </row>
    <row r="4522" spans="1:42" hidden="1">
      <c r="A4522" s="3" t="s">
        <v>955</v>
      </c>
      <c r="B4522" s="3" t="s">
        <v>3207</v>
      </c>
      <c r="C4522" s="3" t="s">
        <v>3209</v>
      </c>
      <c r="D4522" s="3" t="s">
        <v>677</v>
      </c>
      <c r="E4522" s="3" t="s">
        <v>3043</v>
      </c>
      <c r="F4522" s="3" t="s">
        <v>3044</v>
      </c>
      <c r="G4522" s="3" t="s">
        <v>3045</v>
      </c>
      <c r="H4522" s="3" t="s">
        <v>3042</v>
      </c>
      <c r="I4522" s="3" t="s">
        <v>3042</v>
      </c>
      <c r="J4522" s="3" t="s">
        <v>3042</v>
      </c>
      <c r="K4522" s="3" t="s">
        <v>3042</v>
      </c>
      <c r="L4522" s="3" t="s">
        <v>3042</v>
      </c>
      <c r="M4522" s="3" t="s">
        <v>3042</v>
      </c>
      <c r="N4522" s="3" t="s">
        <v>3042</v>
      </c>
      <c r="O4522" s="3" t="s">
        <v>3042</v>
      </c>
      <c r="P4522" s="3" t="s">
        <v>3042</v>
      </c>
      <c r="Q4522" s="3" t="s">
        <v>3042</v>
      </c>
      <c r="R4522" s="3" t="s">
        <v>3042</v>
      </c>
      <c r="S4522" s="3" t="s">
        <v>3042</v>
      </c>
      <c r="T4522" s="3" t="s">
        <v>812</v>
      </c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>
        <f t="shared" si="73"/>
        <v>19</v>
      </c>
      <c r="AH4522" s="3" t="s">
        <v>812</v>
      </c>
      <c r="AI4522" s="3" t="str">
        <f>IFERROR(IF($AG4522&lt;=$AN4522,MATCH($AH4522,레드마인_배치!G:G,0),MATCH($AH4522,레드마인_서비스!G:G,0)),"")</f>
        <v/>
      </c>
      <c r="AJ4522" s="3" t="str" cm="1">
        <f t="array" ref="AJ4522">IFERROR(INDEX(IF($AG4522&lt;=$AN4522,레드마인_배치!E:E,레드마인_서비스!E:E),콜트리분석!$AI4522),"")</f>
        <v/>
      </c>
      <c r="AK4522" s="3" t="str" cm="1">
        <f t="array" ref="AK4522">IFERROR(INDEX(IF($AG4522&lt;=$AN4522,레드마인_배치!H:H,레드마인_서비스!H:H),콜트리분석!$AI4522),"")</f>
        <v/>
      </c>
      <c r="AL4522" s="3" t="str" cm="1">
        <f t="array" ref="AL4522">IFERROR(INDEX(IF($AG4522&lt;=$AN4522,레드마인_배치!I:I,레드마인_서비스!I:I),콜트리분석!$AI4522),"")</f>
        <v/>
      </c>
      <c r="AM4522" s="3" t="str" cm="1">
        <f t="array" ref="AM4522">IFERROR(INDEX(IF($AG4522&lt;=$AN4522,레드마인_배치!J:J,레드마인_서비스!J:J),콜트리분석!$AI4522),"")</f>
        <v/>
      </c>
      <c r="AN4522" s="3">
        <v>3</v>
      </c>
      <c r="AO4522" s="15" t="str">
        <f ca="1">IFERROR(INDEX(레드마인_배치!E:E,MATCH(OFFSET(A4522,,AN4522),레드마인_배치!G:G,0)),"")</f>
        <v>미대상</v>
      </c>
      <c r="AP4522" t="s">
        <v>3330</v>
      </c>
    </row>
    <row r="4523" spans="1:42" hidden="1">
      <c r="A4523" s="3" t="s">
        <v>955</v>
      </c>
      <c r="B4523" s="3" t="s">
        <v>3207</v>
      </c>
      <c r="C4523" s="3" t="s">
        <v>3209</v>
      </c>
      <c r="D4523" s="3" t="s">
        <v>677</v>
      </c>
      <c r="E4523" s="3" t="s">
        <v>3043</v>
      </c>
      <c r="F4523" s="3" t="s">
        <v>3044</v>
      </c>
      <c r="G4523" s="3" t="s">
        <v>3045</v>
      </c>
      <c r="H4523" s="3" t="s">
        <v>3042</v>
      </c>
      <c r="I4523" s="3" t="s">
        <v>3042</v>
      </c>
      <c r="J4523" s="3" t="s">
        <v>3042</v>
      </c>
      <c r="K4523" s="3" t="s">
        <v>3042</v>
      </c>
      <c r="L4523" s="3" t="s">
        <v>3042</v>
      </c>
      <c r="M4523" s="3" t="s">
        <v>3042</v>
      </c>
      <c r="N4523" s="3" t="s">
        <v>3042</v>
      </c>
      <c r="O4523" s="3" t="s">
        <v>3042</v>
      </c>
      <c r="P4523" s="3" t="s">
        <v>3042</v>
      </c>
      <c r="Q4523" s="3" t="s">
        <v>3042</v>
      </c>
      <c r="R4523" s="3" t="s">
        <v>3042</v>
      </c>
      <c r="S4523" s="3" t="s">
        <v>3042</v>
      </c>
      <c r="T4523" s="3" t="s">
        <v>811</v>
      </c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>
        <f t="shared" si="73"/>
        <v>19</v>
      </c>
      <c r="AH4523" s="3" t="s">
        <v>811</v>
      </c>
      <c r="AI4523" s="3" t="str">
        <f>IFERROR(IF($AG4523&lt;=$AN4523,MATCH($AH4523,레드마인_배치!G:G,0),MATCH($AH4523,레드마인_서비스!G:G,0)),"")</f>
        <v/>
      </c>
      <c r="AJ4523" s="3" t="str" cm="1">
        <f t="array" ref="AJ4523">IFERROR(INDEX(IF($AG4523&lt;=$AN4523,레드마인_배치!E:E,레드마인_서비스!E:E),콜트리분석!$AI4523),"")</f>
        <v/>
      </c>
      <c r="AK4523" s="3" t="str" cm="1">
        <f t="array" ref="AK4523">IFERROR(INDEX(IF($AG4523&lt;=$AN4523,레드마인_배치!H:H,레드마인_서비스!H:H),콜트리분석!$AI4523),"")</f>
        <v/>
      </c>
      <c r="AL4523" s="3" t="str" cm="1">
        <f t="array" ref="AL4523">IFERROR(INDEX(IF($AG4523&lt;=$AN4523,레드마인_배치!I:I,레드마인_서비스!I:I),콜트리분석!$AI4523),"")</f>
        <v/>
      </c>
      <c r="AM4523" s="3" t="str" cm="1">
        <f t="array" ref="AM4523">IFERROR(INDEX(IF($AG4523&lt;=$AN4523,레드마인_배치!J:J,레드마인_서비스!J:J),콜트리분석!$AI4523),"")</f>
        <v/>
      </c>
      <c r="AN4523" s="3">
        <v>3</v>
      </c>
      <c r="AO4523" s="15" t="str">
        <f ca="1">IFERROR(INDEX(레드마인_배치!E:E,MATCH(OFFSET(A4523,,AN4523),레드마인_배치!G:G,0)),"")</f>
        <v>미대상</v>
      </c>
      <c r="AP4523" t="s">
        <v>3330</v>
      </c>
    </row>
    <row r="4524" spans="1:42" hidden="1">
      <c r="A4524" s="3" t="s">
        <v>955</v>
      </c>
      <c r="B4524" s="3" t="s">
        <v>3207</v>
      </c>
      <c r="C4524" s="3" t="s">
        <v>3209</v>
      </c>
      <c r="D4524" s="3" t="s">
        <v>677</v>
      </c>
      <c r="E4524" s="3" t="s">
        <v>3043</v>
      </c>
      <c r="F4524" s="3" t="s">
        <v>3044</v>
      </c>
      <c r="G4524" s="3" t="s">
        <v>3045</v>
      </c>
      <c r="H4524" s="3" t="s">
        <v>3042</v>
      </c>
      <c r="I4524" s="3" t="s">
        <v>3042</v>
      </c>
      <c r="J4524" s="3" t="s">
        <v>3042</v>
      </c>
      <c r="K4524" s="3" t="s">
        <v>3042</v>
      </c>
      <c r="L4524" s="3" t="s">
        <v>3042</v>
      </c>
      <c r="M4524" s="3" t="s">
        <v>3042</v>
      </c>
      <c r="N4524" s="3" t="s">
        <v>3042</v>
      </c>
      <c r="O4524" s="3" t="s">
        <v>3042</v>
      </c>
      <c r="P4524" s="3" t="s">
        <v>3042</v>
      </c>
      <c r="Q4524" s="3" t="s">
        <v>3042</v>
      </c>
      <c r="R4524" s="3" t="s">
        <v>3042</v>
      </c>
      <c r="S4524" s="3" t="s">
        <v>650</v>
      </c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>
        <f t="shared" si="73"/>
        <v>18</v>
      </c>
      <c r="AH4524" s="3" t="s">
        <v>650</v>
      </c>
      <c r="AI4524" s="3" t="str">
        <f>IFERROR(IF($AG4524&lt;=$AN4524,MATCH($AH4524,레드마인_배치!G:G,0),MATCH($AH4524,레드마인_서비스!G:G,0)),"")</f>
        <v/>
      </c>
      <c r="AJ4524" s="3" t="str" cm="1">
        <f t="array" ref="AJ4524">IFERROR(INDEX(IF($AG4524&lt;=$AN4524,레드마인_배치!E:E,레드마인_서비스!E:E),콜트리분석!$AI4524),"")</f>
        <v/>
      </c>
      <c r="AK4524" s="3" t="str" cm="1">
        <f t="array" ref="AK4524">IFERROR(INDEX(IF($AG4524&lt;=$AN4524,레드마인_배치!H:H,레드마인_서비스!H:H),콜트리분석!$AI4524),"")</f>
        <v/>
      </c>
      <c r="AL4524" s="3" t="str" cm="1">
        <f t="array" ref="AL4524">IFERROR(INDEX(IF($AG4524&lt;=$AN4524,레드마인_배치!I:I,레드마인_서비스!I:I),콜트리분석!$AI4524),"")</f>
        <v/>
      </c>
      <c r="AM4524" s="3" t="str" cm="1">
        <f t="array" ref="AM4524">IFERROR(INDEX(IF($AG4524&lt;=$AN4524,레드마인_배치!J:J,레드마인_서비스!J:J),콜트리분석!$AI4524),"")</f>
        <v/>
      </c>
      <c r="AN4524" s="3">
        <v>3</v>
      </c>
      <c r="AO4524" s="15" t="str">
        <f ca="1">IFERROR(INDEX(레드마인_배치!E:E,MATCH(OFFSET(A4524,,AN4524),레드마인_배치!G:G,0)),"")</f>
        <v>미대상</v>
      </c>
      <c r="AP4524" t="s">
        <v>3330</v>
      </c>
    </row>
    <row r="4525" spans="1:42" hidden="1">
      <c r="A4525" s="3" t="s">
        <v>955</v>
      </c>
      <c r="B4525" s="3" t="s">
        <v>3207</v>
      </c>
      <c r="C4525" s="3" t="s">
        <v>3209</v>
      </c>
      <c r="D4525" s="3" t="s">
        <v>677</v>
      </c>
      <c r="E4525" s="3" t="s">
        <v>3043</v>
      </c>
      <c r="F4525" s="3" t="s">
        <v>3044</v>
      </c>
      <c r="G4525" s="3" t="s">
        <v>3045</v>
      </c>
      <c r="H4525" s="3" t="s">
        <v>3042</v>
      </c>
      <c r="I4525" s="3" t="s">
        <v>3042</v>
      </c>
      <c r="J4525" s="3" t="s">
        <v>3042</v>
      </c>
      <c r="K4525" s="3" t="s">
        <v>3042</v>
      </c>
      <c r="L4525" s="3" t="s">
        <v>3042</v>
      </c>
      <c r="M4525" s="3" t="s">
        <v>3042</v>
      </c>
      <c r="N4525" s="3" t="s">
        <v>3042</v>
      </c>
      <c r="O4525" s="3" t="s">
        <v>3042</v>
      </c>
      <c r="P4525" s="3" t="s">
        <v>3042</v>
      </c>
      <c r="Q4525" s="3" t="s">
        <v>3042</v>
      </c>
      <c r="R4525" s="3" t="s">
        <v>3042</v>
      </c>
      <c r="S4525" s="3" t="s">
        <v>812</v>
      </c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>
        <f t="shared" si="73"/>
        <v>18</v>
      </c>
      <c r="AH4525" s="3" t="s">
        <v>812</v>
      </c>
      <c r="AI4525" s="3" t="str">
        <f>IFERROR(IF($AG4525&lt;=$AN4525,MATCH($AH4525,레드마인_배치!G:G,0),MATCH($AH4525,레드마인_서비스!G:G,0)),"")</f>
        <v/>
      </c>
      <c r="AJ4525" s="3" t="str" cm="1">
        <f t="array" ref="AJ4525">IFERROR(INDEX(IF($AG4525&lt;=$AN4525,레드마인_배치!E:E,레드마인_서비스!E:E),콜트리분석!$AI4525),"")</f>
        <v/>
      </c>
      <c r="AK4525" s="3" t="str" cm="1">
        <f t="array" ref="AK4525">IFERROR(INDEX(IF($AG4525&lt;=$AN4525,레드마인_배치!H:H,레드마인_서비스!H:H),콜트리분석!$AI4525),"")</f>
        <v/>
      </c>
      <c r="AL4525" s="3" t="str" cm="1">
        <f t="array" ref="AL4525">IFERROR(INDEX(IF($AG4525&lt;=$AN4525,레드마인_배치!I:I,레드마인_서비스!I:I),콜트리분석!$AI4525),"")</f>
        <v/>
      </c>
      <c r="AM4525" s="3" t="str" cm="1">
        <f t="array" ref="AM4525">IFERROR(INDEX(IF($AG4525&lt;=$AN4525,레드마인_배치!J:J,레드마인_서비스!J:J),콜트리분석!$AI4525),"")</f>
        <v/>
      </c>
      <c r="AN4525" s="3">
        <v>3</v>
      </c>
      <c r="AO4525" s="15" t="str">
        <f ca="1">IFERROR(INDEX(레드마인_배치!E:E,MATCH(OFFSET(A4525,,AN4525),레드마인_배치!G:G,0)),"")</f>
        <v>미대상</v>
      </c>
      <c r="AP4525" t="s">
        <v>3330</v>
      </c>
    </row>
    <row r="4526" spans="1:42" hidden="1">
      <c r="A4526" s="3" t="s">
        <v>955</v>
      </c>
      <c r="B4526" s="3" t="s">
        <v>3207</v>
      </c>
      <c r="C4526" s="3" t="s">
        <v>3209</v>
      </c>
      <c r="D4526" s="3" t="s">
        <v>677</v>
      </c>
      <c r="E4526" s="3" t="s">
        <v>3043</v>
      </c>
      <c r="F4526" s="3" t="s">
        <v>3044</v>
      </c>
      <c r="G4526" s="3" t="s">
        <v>3045</v>
      </c>
      <c r="H4526" s="3" t="s">
        <v>3042</v>
      </c>
      <c r="I4526" s="3" t="s">
        <v>3042</v>
      </c>
      <c r="J4526" s="3" t="s">
        <v>3042</v>
      </c>
      <c r="K4526" s="3" t="s">
        <v>3042</v>
      </c>
      <c r="L4526" s="3" t="s">
        <v>3042</v>
      </c>
      <c r="M4526" s="3" t="s">
        <v>3042</v>
      </c>
      <c r="N4526" s="3" t="s">
        <v>3042</v>
      </c>
      <c r="O4526" s="3" t="s">
        <v>3042</v>
      </c>
      <c r="P4526" s="3" t="s">
        <v>3042</v>
      </c>
      <c r="Q4526" s="3" t="s">
        <v>3042</v>
      </c>
      <c r="R4526" s="3" t="s">
        <v>3042</v>
      </c>
      <c r="S4526" s="3" t="s">
        <v>811</v>
      </c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>
        <f t="shared" si="73"/>
        <v>18</v>
      </c>
      <c r="AH4526" s="3" t="s">
        <v>811</v>
      </c>
      <c r="AI4526" s="3" t="str">
        <f>IFERROR(IF($AG4526&lt;=$AN4526,MATCH($AH4526,레드마인_배치!G:G,0),MATCH($AH4526,레드마인_서비스!G:G,0)),"")</f>
        <v/>
      </c>
      <c r="AJ4526" s="3" t="str" cm="1">
        <f t="array" ref="AJ4526">IFERROR(INDEX(IF($AG4526&lt;=$AN4526,레드마인_배치!E:E,레드마인_서비스!E:E),콜트리분석!$AI4526),"")</f>
        <v/>
      </c>
      <c r="AK4526" s="3" t="str" cm="1">
        <f t="array" ref="AK4526">IFERROR(INDEX(IF($AG4526&lt;=$AN4526,레드마인_배치!H:H,레드마인_서비스!H:H),콜트리분석!$AI4526),"")</f>
        <v/>
      </c>
      <c r="AL4526" s="3" t="str" cm="1">
        <f t="array" ref="AL4526">IFERROR(INDEX(IF($AG4526&lt;=$AN4526,레드마인_배치!I:I,레드마인_서비스!I:I),콜트리분석!$AI4526),"")</f>
        <v/>
      </c>
      <c r="AM4526" s="3" t="str" cm="1">
        <f t="array" ref="AM4526">IFERROR(INDEX(IF($AG4526&lt;=$AN4526,레드마인_배치!J:J,레드마인_서비스!J:J),콜트리분석!$AI4526),"")</f>
        <v/>
      </c>
      <c r="AN4526" s="3">
        <v>3</v>
      </c>
      <c r="AO4526" s="15" t="str">
        <f ca="1">IFERROR(INDEX(레드마인_배치!E:E,MATCH(OFFSET(A4526,,AN4526),레드마인_배치!G:G,0)),"")</f>
        <v>미대상</v>
      </c>
      <c r="AP4526" t="s">
        <v>3330</v>
      </c>
    </row>
    <row r="4527" spans="1:42" hidden="1">
      <c r="A4527" s="3" t="s">
        <v>955</v>
      </c>
      <c r="B4527" s="3" t="s">
        <v>3207</v>
      </c>
      <c r="C4527" s="3" t="s">
        <v>3209</v>
      </c>
      <c r="D4527" s="3" t="s">
        <v>677</v>
      </c>
      <c r="E4527" s="3" t="s">
        <v>3043</v>
      </c>
      <c r="F4527" s="3" t="s">
        <v>3044</v>
      </c>
      <c r="G4527" s="3" t="s">
        <v>3045</v>
      </c>
      <c r="H4527" s="3" t="s">
        <v>3042</v>
      </c>
      <c r="I4527" s="3" t="s">
        <v>3042</v>
      </c>
      <c r="J4527" s="3" t="s">
        <v>3042</v>
      </c>
      <c r="K4527" s="3" t="s">
        <v>3042</v>
      </c>
      <c r="L4527" s="3" t="s">
        <v>3042</v>
      </c>
      <c r="M4527" s="3" t="s">
        <v>3042</v>
      </c>
      <c r="N4527" s="3" t="s">
        <v>3042</v>
      </c>
      <c r="O4527" s="3" t="s">
        <v>3042</v>
      </c>
      <c r="P4527" s="3" t="s">
        <v>3042</v>
      </c>
      <c r="Q4527" s="3" t="s">
        <v>3042</v>
      </c>
      <c r="R4527" s="3" t="s">
        <v>650</v>
      </c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>
        <f t="shared" si="73"/>
        <v>17</v>
      </c>
      <c r="AH4527" s="3" t="s">
        <v>650</v>
      </c>
      <c r="AI4527" s="3" t="str">
        <f>IFERROR(IF($AG4527&lt;=$AN4527,MATCH($AH4527,레드마인_배치!G:G,0),MATCH($AH4527,레드마인_서비스!G:G,0)),"")</f>
        <v/>
      </c>
      <c r="AJ4527" s="3" t="str" cm="1">
        <f t="array" ref="AJ4527">IFERROR(INDEX(IF($AG4527&lt;=$AN4527,레드마인_배치!E:E,레드마인_서비스!E:E),콜트리분석!$AI4527),"")</f>
        <v/>
      </c>
      <c r="AK4527" s="3" t="str" cm="1">
        <f t="array" ref="AK4527">IFERROR(INDEX(IF($AG4527&lt;=$AN4527,레드마인_배치!H:H,레드마인_서비스!H:H),콜트리분석!$AI4527),"")</f>
        <v/>
      </c>
      <c r="AL4527" s="3" t="str" cm="1">
        <f t="array" ref="AL4527">IFERROR(INDEX(IF($AG4527&lt;=$AN4527,레드마인_배치!I:I,레드마인_서비스!I:I),콜트리분석!$AI4527),"")</f>
        <v/>
      </c>
      <c r="AM4527" s="3" t="str" cm="1">
        <f t="array" ref="AM4527">IFERROR(INDEX(IF($AG4527&lt;=$AN4527,레드마인_배치!J:J,레드마인_서비스!J:J),콜트리분석!$AI4527),"")</f>
        <v/>
      </c>
      <c r="AN4527" s="3">
        <v>3</v>
      </c>
      <c r="AO4527" s="15" t="str">
        <f ca="1">IFERROR(INDEX(레드마인_배치!E:E,MATCH(OFFSET(A4527,,AN4527),레드마인_배치!G:G,0)),"")</f>
        <v>미대상</v>
      </c>
      <c r="AP4527" t="s">
        <v>3330</v>
      </c>
    </row>
    <row r="4528" spans="1:42" hidden="1">
      <c r="A4528" s="3" t="s">
        <v>955</v>
      </c>
      <c r="B4528" s="3" t="s">
        <v>3207</v>
      </c>
      <c r="C4528" s="3" t="s">
        <v>3209</v>
      </c>
      <c r="D4528" s="3" t="s">
        <v>677</v>
      </c>
      <c r="E4528" s="3" t="s">
        <v>3043</v>
      </c>
      <c r="F4528" s="3" t="s">
        <v>3044</v>
      </c>
      <c r="G4528" s="3" t="s">
        <v>3045</v>
      </c>
      <c r="H4528" s="3" t="s">
        <v>3042</v>
      </c>
      <c r="I4528" s="3" t="s">
        <v>3042</v>
      </c>
      <c r="J4528" s="3" t="s">
        <v>3042</v>
      </c>
      <c r="K4528" s="3" t="s">
        <v>3042</v>
      </c>
      <c r="L4528" s="3" t="s">
        <v>3042</v>
      </c>
      <c r="M4528" s="3" t="s">
        <v>3042</v>
      </c>
      <c r="N4528" s="3" t="s">
        <v>3042</v>
      </c>
      <c r="O4528" s="3" t="s">
        <v>3042</v>
      </c>
      <c r="P4528" s="3" t="s">
        <v>3042</v>
      </c>
      <c r="Q4528" s="3" t="s">
        <v>3042</v>
      </c>
      <c r="R4528" s="3" t="s">
        <v>812</v>
      </c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>
        <f t="shared" si="73"/>
        <v>17</v>
      </c>
      <c r="AH4528" s="3" t="s">
        <v>812</v>
      </c>
      <c r="AI4528" s="3" t="str">
        <f>IFERROR(IF($AG4528&lt;=$AN4528,MATCH($AH4528,레드마인_배치!G:G,0),MATCH($AH4528,레드마인_서비스!G:G,0)),"")</f>
        <v/>
      </c>
      <c r="AJ4528" s="3" t="str" cm="1">
        <f t="array" ref="AJ4528">IFERROR(INDEX(IF($AG4528&lt;=$AN4528,레드마인_배치!E:E,레드마인_서비스!E:E),콜트리분석!$AI4528),"")</f>
        <v/>
      </c>
      <c r="AK4528" s="3" t="str" cm="1">
        <f t="array" ref="AK4528">IFERROR(INDEX(IF($AG4528&lt;=$AN4528,레드마인_배치!H:H,레드마인_서비스!H:H),콜트리분석!$AI4528),"")</f>
        <v/>
      </c>
      <c r="AL4528" s="3" t="str" cm="1">
        <f t="array" ref="AL4528">IFERROR(INDEX(IF($AG4528&lt;=$AN4528,레드마인_배치!I:I,레드마인_서비스!I:I),콜트리분석!$AI4528),"")</f>
        <v/>
      </c>
      <c r="AM4528" s="3" t="str" cm="1">
        <f t="array" ref="AM4528">IFERROR(INDEX(IF($AG4528&lt;=$AN4528,레드마인_배치!J:J,레드마인_서비스!J:J),콜트리분석!$AI4528),"")</f>
        <v/>
      </c>
      <c r="AN4528" s="3">
        <v>3</v>
      </c>
      <c r="AO4528" s="15" t="str">
        <f ca="1">IFERROR(INDEX(레드마인_배치!E:E,MATCH(OFFSET(A4528,,AN4528),레드마인_배치!G:G,0)),"")</f>
        <v>미대상</v>
      </c>
      <c r="AP4528" t="s">
        <v>3330</v>
      </c>
    </row>
    <row r="4529" spans="1:42" hidden="1">
      <c r="A4529" s="3" t="s">
        <v>955</v>
      </c>
      <c r="B4529" s="3" t="s">
        <v>3207</v>
      </c>
      <c r="C4529" s="3" t="s">
        <v>3209</v>
      </c>
      <c r="D4529" s="3" t="s">
        <v>677</v>
      </c>
      <c r="E4529" s="3" t="s">
        <v>3043</v>
      </c>
      <c r="F4529" s="3" t="s">
        <v>3044</v>
      </c>
      <c r="G4529" s="3" t="s">
        <v>3045</v>
      </c>
      <c r="H4529" s="3" t="s">
        <v>3042</v>
      </c>
      <c r="I4529" s="3" t="s">
        <v>3042</v>
      </c>
      <c r="J4529" s="3" t="s">
        <v>3042</v>
      </c>
      <c r="K4529" s="3" t="s">
        <v>3042</v>
      </c>
      <c r="L4529" s="3" t="s">
        <v>3042</v>
      </c>
      <c r="M4529" s="3" t="s">
        <v>3042</v>
      </c>
      <c r="N4529" s="3" t="s">
        <v>3042</v>
      </c>
      <c r="O4529" s="3" t="s">
        <v>3042</v>
      </c>
      <c r="P4529" s="3" t="s">
        <v>3042</v>
      </c>
      <c r="Q4529" s="3" t="s">
        <v>3042</v>
      </c>
      <c r="R4529" s="3" t="s">
        <v>811</v>
      </c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>
        <f t="shared" si="73"/>
        <v>17</v>
      </c>
      <c r="AH4529" s="3" t="s">
        <v>811</v>
      </c>
      <c r="AI4529" s="3" t="str">
        <f>IFERROR(IF($AG4529&lt;=$AN4529,MATCH($AH4529,레드마인_배치!G:G,0),MATCH($AH4529,레드마인_서비스!G:G,0)),"")</f>
        <v/>
      </c>
      <c r="AJ4529" s="3" t="str" cm="1">
        <f t="array" ref="AJ4529">IFERROR(INDEX(IF($AG4529&lt;=$AN4529,레드마인_배치!E:E,레드마인_서비스!E:E),콜트리분석!$AI4529),"")</f>
        <v/>
      </c>
      <c r="AK4529" s="3" t="str" cm="1">
        <f t="array" ref="AK4529">IFERROR(INDEX(IF($AG4529&lt;=$AN4529,레드마인_배치!H:H,레드마인_서비스!H:H),콜트리분석!$AI4529),"")</f>
        <v/>
      </c>
      <c r="AL4529" s="3" t="str" cm="1">
        <f t="array" ref="AL4529">IFERROR(INDEX(IF($AG4529&lt;=$AN4529,레드마인_배치!I:I,레드마인_서비스!I:I),콜트리분석!$AI4529),"")</f>
        <v/>
      </c>
      <c r="AM4529" s="3" t="str" cm="1">
        <f t="array" ref="AM4529">IFERROR(INDEX(IF($AG4529&lt;=$AN4529,레드마인_배치!J:J,레드마인_서비스!J:J),콜트리분석!$AI4529),"")</f>
        <v/>
      </c>
      <c r="AN4529" s="3">
        <v>3</v>
      </c>
      <c r="AO4529" s="15" t="str">
        <f ca="1">IFERROR(INDEX(레드마인_배치!E:E,MATCH(OFFSET(A4529,,AN4529),레드마인_배치!G:G,0)),"")</f>
        <v>미대상</v>
      </c>
      <c r="AP4529" t="s">
        <v>3330</v>
      </c>
    </row>
    <row r="4530" spans="1:42" hidden="1">
      <c r="A4530" s="3" t="s">
        <v>955</v>
      </c>
      <c r="B4530" s="3" t="s">
        <v>3207</v>
      </c>
      <c r="C4530" s="3" t="s">
        <v>3209</v>
      </c>
      <c r="D4530" s="3" t="s">
        <v>677</v>
      </c>
      <c r="E4530" s="3" t="s">
        <v>3043</v>
      </c>
      <c r="F4530" s="3" t="s">
        <v>3044</v>
      </c>
      <c r="G4530" s="3" t="s">
        <v>3045</v>
      </c>
      <c r="H4530" s="3" t="s">
        <v>3042</v>
      </c>
      <c r="I4530" s="3" t="s">
        <v>3042</v>
      </c>
      <c r="J4530" s="3" t="s">
        <v>3042</v>
      </c>
      <c r="K4530" s="3" t="s">
        <v>3042</v>
      </c>
      <c r="L4530" s="3" t="s">
        <v>3042</v>
      </c>
      <c r="M4530" s="3" t="s">
        <v>3042</v>
      </c>
      <c r="N4530" s="3" t="s">
        <v>3042</v>
      </c>
      <c r="O4530" s="3" t="s">
        <v>3042</v>
      </c>
      <c r="P4530" s="3" t="s">
        <v>3042</v>
      </c>
      <c r="Q4530" s="3" t="s">
        <v>650</v>
      </c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>
        <f t="shared" si="73"/>
        <v>16</v>
      </c>
      <c r="AH4530" s="3" t="s">
        <v>650</v>
      </c>
      <c r="AI4530" s="3" t="str">
        <f>IFERROR(IF($AG4530&lt;=$AN4530,MATCH($AH4530,레드마인_배치!G:G,0),MATCH($AH4530,레드마인_서비스!G:G,0)),"")</f>
        <v/>
      </c>
      <c r="AJ4530" s="3" t="str" cm="1">
        <f t="array" ref="AJ4530">IFERROR(INDEX(IF($AG4530&lt;=$AN4530,레드마인_배치!E:E,레드마인_서비스!E:E),콜트리분석!$AI4530),"")</f>
        <v/>
      </c>
      <c r="AK4530" s="3" t="str" cm="1">
        <f t="array" ref="AK4530">IFERROR(INDEX(IF($AG4530&lt;=$AN4530,레드마인_배치!H:H,레드마인_서비스!H:H),콜트리분석!$AI4530),"")</f>
        <v/>
      </c>
      <c r="AL4530" s="3" t="str" cm="1">
        <f t="array" ref="AL4530">IFERROR(INDEX(IF($AG4530&lt;=$AN4530,레드마인_배치!I:I,레드마인_서비스!I:I),콜트리분석!$AI4530),"")</f>
        <v/>
      </c>
      <c r="AM4530" s="3" t="str" cm="1">
        <f t="array" ref="AM4530">IFERROR(INDEX(IF($AG4530&lt;=$AN4530,레드마인_배치!J:J,레드마인_서비스!J:J),콜트리분석!$AI4530),"")</f>
        <v/>
      </c>
      <c r="AN4530" s="3">
        <v>3</v>
      </c>
      <c r="AO4530" s="15" t="str">
        <f ca="1">IFERROR(INDEX(레드마인_배치!E:E,MATCH(OFFSET(A4530,,AN4530),레드마인_배치!G:G,0)),"")</f>
        <v>미대상</v>
      </c>
      <c r="AP4530" t="s">
        <v>3330</v>
      </c>
    </row>
    <row r="4531" spans="1:42" hidden="1">
      <c r="A4531" s="3" t="s">
        <v>955</v>
      </c>
      <c r="B4531" s="3" t="s">
        <v>3207</v>
      </c>
      <c r="C4531" s="3" t="s">
        <v>3209</v>
      </c>
      <c r="D4531" s="3" t="s">
        <v>677</v>
      </c>
      <c r="E4531" s="3" t="s">
        <v>3043</v>
      </c>
      <c r="F4531" s="3" t="s">
        <v>3044</v>
      </c>
      <c r="G4531" s="3" t="s">
        <v>3045</v>
      </c>
      <c r="H4531" s="3" t="s">
        <v>3042</v>
      </c>
      <c r="I4531" s="3" t="s">
        <v>3042</v>
      </c>
      <c r="J4531" s="3" t="s">
        <v>3042</v>
      </c>
      <c r="K4531" s="3" t="s">
        <v>3042</v>
      </c>
      <c r="L4531" s="3" t="s">
        <v>3042</v>
      </c>
      <c r="M4531" s="3" t="s">
        <v>3042</v>
      </c>
      <c r="N4531" s="3" t="s">
        <v>3042</v>
      </c>
      <c r="O4531" s="3" t="s">
        <v>3042</v>
      </c>
      <c r="P4531" s="3" t="s">
        <v>3042</v>
      </c>
      <c r="Q4531" s="3" t="s">
        <v>812</v>
      </c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>
        <f t="shared" si="73"/>
        <v>16</v>
      </c>
      <c r="AH4531" s="3" t="s">
        <v>812</v>
      </c>
      <c r="AI4531" s="3" t="str">
        <f>IFERROR(IF($AG4531&lt;=$AN4531,MATCH($AH4531,레드마인_배치!G:G,0),MATCH($AH4531,레드마인_서비스!G:G,0)),"")</f>
        <v/>
      </c>
      <c r="AJ4531" s="3" t="str" cm="1">
        <f t="array" ref="AJ4531">IFERROR(INDEX(IF($AG4531&lt;=$AN4531,레드마인_배치!E:E,레드마인_서비스!E:E),콜트리분석!$AI4531),"")</f>
        <v/>
      </c>
      <c r="AK4531" s="3" t="str" cm="1">
        <f t="array" ref="AK4531">IFERROR(INDEX(IF($AG4531&lt;=$AN4531,레드마인_배치!H:H,레드마인_서비스!H:H),콜트리분석!$AI4531),"")</f>
        <v/>
      </c>
      <c r="AL4531" s="3" t="str" cm="1">
        <f t="array" ref="AL4531">IFERROR(INDEX(IF($AG4531&lt;=$AN4531,레드마인_배치!I:I,레드마인_서비스!I:I),콜트리분석!$AI4531),"")</f>
        <v/>
      </c>
      <c r="AM4531" s="3" t="str" cm="1">
        <f t="array" ref="AM4531">IFERROR(INDEX(IF($AG4531&lt;=$AN4531,레드마인_배치!J:J,레드마인_서비스!J:J),콜트리분석!$AI4531),"")</f>
        <v/>
      </c>
      <c r="AN4531" s="3">
        <v>3</v>
      </c>
      <c r="AO4531" s="15" t="str">
        <f ca="1">IFERROR(INDEX(레드마인_배치!E:E,MATCH(OFFSET(A4531,,AN4531),레드마인_배치!G:G,0)),"")</f>
        <v>미대상</v>
      </c>
      <c r="AP4531" t="s">
        <v>3330</v>
      </c>
    </row>
    <row r="4532" spans="1:42" hidden="1">
      <c r="A4532" s="3" t="s">
        <v>955</v>
      </c>
      <c r="B4532" s="3" t="s">
        <v>3207</v>
      </c>
      <c r="C4532" s="3" t="s">
        <v>3209</v>
      </c>
      <c r="D4532" s="3" t="s">
        <v>677</v>
      </c>
      <c r="E4532" s="3" t="s">
        <v>3043</v>
      </c>
      <c r="F4532" s="3" t="s">
        <v>3044</v>
      </c>
      <c r="G4532" s="3" t="s">
        <v>3045</v>
      </c>
      <c r="H4532" s="3" t="s">
        <v>3042</v>
      </c>
      <c r="I4532" s="3" t="s">
        <v>3042</v>
      </c>
      <c r="J4532" s="3" t="s">
        <v>3042</v>
      </c>
      <c r="K4532" s="3" t="s">
        <v>3042</v>
      </c>
      <c r="L4532" s="3" t="s">
        <v>3042</v>
      </c>
      <c r="M4532" s="3" t="s">
        <v>3042</v>
      </c>
      <c r="N4532" s="3" t="s">
        <v>3042</v>
      </c>
      <c r="O4532" s="3" t="s">
        <v>3042</v>
      </c>
      <c r="P4532" s="3" t="s">
        <v>3042</v>
      </c>
      <c r="Q4532" s="3" t="s">
        <v>811</v>
      </c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>
        <f t="shared" si="73"/>
        <v>16</v>
      </c>
      <c r="AH4532" s="3" t="s">
        <v>811</v>
      </c>
      <c r="AI4532" s="3" t="str">
        <f>IFERROR(IF($AG4532&lt;=$AN4532,MATCH($AH4532,레드마인_배치!G:G,0),MATCH($AH4532,레드마인_서비스!G:G,0)),"")</f>
        <v/>
      </c>
      <c r="AJ4532" s="3" t="str" cm="1">
        <f t="array" ref="AJ4532">IFERROR(INDEX(IF($AG4532&lt;=$AN4532,레드마인_배치!E:E,레드마인_서비스!E:E),콜트리분석!$AI4532),"")</f>
        <v/>
      </c>
      <c r="AK4532" s="3" t="str" cm="1">
        <f t="array" ref="AK4532">IFERROR(INDEX(IF($AG4532&lt;=$AN4532,레드마인_배치!H:H,레드마인_서비스!H:H),콜트리분석!$AI4532),"")</f>
        <v/>
      </c>
      <c r="AL4532" s="3" t="str" cm="1">
        <f t="array" ref="AL4532">IFERROR(INDEX(IF($AG4532&lt;=$AN4532,레드마인_배치!I:I,레드마인_서비스!I:I),콜트리분석!$AI4532),"")</f>
        <v/>
      </c>
      <c r="AM4532" s="3" t="str" cm="1">
        <f t="array" ref="AM4532">IFERROR(INDEX(IF($AG4532&lt;=$AN4532,레드마인_배치!J:J,레드마인_서비스!J:J),콜트리분석!$AI4532),"")</f>
        <v/>
      </c>
      <c r="AN4532" s="3">
        <v>3</v>
      </c>
      <c r="AO4532" s="15" t="str">
        <f ca="1">IFERROR(INDEX(레드마인_배치!E:E,MATCH(OFFSET(A4532,,AN4532),레드마인_배치!G:G,0)),"")</f>
        <v>미대상</v>
      </c>
      <c r="AP4532" t="s">
        <v>3330</v>
      </c>
    </row>
    <row r="4533" spans="1:42" hidden="1">
      <c r="A4533" s="3" t="s">
        <v>955</v>
      </c>
      <c r="B4533" s="3" t="s">
        <v>3207</v>
      </c>
      <c r="C4533" s="3" t="s">
        <v>3209</v>
      </c>
      <c r="D4533" s="3" t="s">
        <v>677</v>
      </c>
      <c r="E4533" s="3" t="s">
        <v>3043</v>
      </c>
      <c r="F4533" s="3" t="s">
        <v>3044</v>
      </c>
      <c r="G4533" s="3" t="s">
        <v>3045</v>
      </c>
      <c r="H4533" s="3" t="s">
        <v>3042</v>
      </c>
      <c r="I4533" s="3" t="s">
        <v>3042</v>
      </c>
      <c r="J4533" s="3" t="s">
        <v>3042</v>
      </c>
      <c r="K4533" s="3" t="s">
        <v>3042</v>
      </c>
      <c r="L4533" s="3" t="s">
        <v>3042</v>
      </c>
      <c r="M4533" s="3" t="s">
        <v>3042</v>
      </c>
      <c r="N4533" s="3" t="s">
        <v>3042</v>
      </c>
      <c r="O4533" s="3" t="s">
        <v>3042</v>
      </c>
      <c r="P4533" s="3" t="s">
        <v>650</v>
      </c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>
        <f t="shared" si="73"/>
        <v>15</v>
      </c>
      <c r="AH4533" s="3" t="s">
        <v>650</v>
      </c>
      <c r="AI4533" s="3" t="str">
        <f>IFERROR(IF($AG4533&lt;=$AN4533,MATCH($AH4533,레드마인_배치!G:G,0),MATCH($AH4533,레드마인_서비스!G:G,0)),"")</f>
        <v/>
      </c>
      <c r="AJ4533" s="3" t="str" cm="1">
        <f t="array" ref="AJ4533">IFERROR(INDEX(IF($AG4533&lt;=$AN4533,레드마인_배치!E:E,레드마인_서비스!E:E),콜트리분석!$AI4533),"")</f>
        <v/>
      </c>
      <c r="AK4533" s="3" t="str" cm="1">
        <f t="array" ref="AK4533">IFERROR(INDEX(IF($AG4533&lt;=$AN4533,레드마인_배치!H:H,레드마인_서비스!H:H),콜트리분석!$AI4533),"")</f>
        <v/>
      </c>
      <c r="AL4533" s="3" t="str" cm="1">
        <f t="array" ref="AL4533">IFERROR(INDEX(IF($AG4533&lt;=$AN4533,레드마인_배치!I:I,레드마인_서비스!I:I),콜트리분석!$AI4533),"")</f>
        <v/>
      </c>
      <c r="AM4533" s="3" t="str" cm="1">
        <f t="array" ref="AM4533">IFERROR(INDEX(IF($AG4533&lt;=$AN4533,레드마인_배치!J:J,레드마인_서비스!J:J),콜트리분석!$AI4533),"")</f>
        <v/>
      </c>
      <c r="AN4533" s="3">
        <v>3</v>
      </c>
      <c r="AO4533" s="15" t="str">
        <f ca="1">IFERROR(INDEX(레드마인_배치!E:E,MATCH(OFFSET(A4533,,AN4533),레드마인_배치!G:G,0)),"")</f>
        <v>미대상</v>
      </c>
      <c r="AP4533" t="s">
        <v>3330</v>
      </c>
    </row>
    <row r="4534" spans="1:42" hidden="1">
      <c r="A4534" s="3" t="s">
        <v>955</v>
      </c>
      <c r="B4534" s="3" t="s">
        <v>3207</v>
      </c>
      <c r="C4534" s="3" t="s">
        <v>3209</v>
      </c>
      <c r="D4534" s="3" t="s">
        <v>677</v>
      </c>
      <c r="E4534" s="3" t="s">
        <v>3043</v>
      </c>
      <c r="F4534" s="3" t="s">
        <v>3044</v>
      </c>
      <c r="G4534" s="3" t="s">
        <v>3045</v>
      </c>
      <c r="H4534" s="3" t="s">
        <v>3042</v>
      </c>
      <c r="I4534" s="3" t="s">
        <v>3042</v>
      </c>
      <c r="J4534" s="3" t="s">
        <v>3042</v>
      </c>
      <c r="K4534" s="3" t="s">
        <v>3042</v>
      </c>
      <c r="L4534" s="3" t="s">
        <v>3042</v>
      </c>
      <c r="M4534" s="3" t="s">
        <v>3042</v>
      </c>
      <c r="N4534" s="3" t="s">
        <v>3042</v>
      </c>
      <c r="O4534" s="3" t="s">
        <v>3042</v>
      </c>
      <c r="P4534" s="3" t="s">
        <v>812</v>
      </c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>
        <f t="shared" si="73"/>
        <v>15</v>
      </c>
      <c r="AH4534" s="3" t="s">
        <v>812</v>
      </c>
      <c r="AI4534" s="3" t="str">
        <f>IFERROR(IF($AG4534&lt;=$AN4534,MATCH($AH4534,레드마인_배치!G:G,0),MATCH($AH4534,레드마인_서비스!G:G,0)),"")</f>
        <v/>
      </c>
      <c r="AJ4534" s="3" t="str" cm="1">
        <f t="array" ref="AJ4534">IFERROR(INDEX(IF($AG4534&lt;=$AN4534,레드마인_배치!E:E,레드마인_서비스!E:E),콜트리분석!$AI4534),"")</f>
        <v/>
      </c>
      <c r="AK4534" s="3" t="str" cm="1">
        <f t="array" ref="AK4534">IFERROR(INDEX(IF($AG4534&lt;=$AN4534,레드마인_배치!H:H,레드마인_서비스!H:H),콜트리분석!$AI4534),"")</f>
        <v/>
      </c>
      <c r="AL4534" s="3" t="str" cm="1">
        <f t="array" ref="AL4534">IFERROR(INDEX(IF($AG4534&lt;=$AN4534,레드마인_배치!I:I,레드마인_서비스!I:I),콜트리분석!$AI4534),"")</f>
        <v/>
      </c>
      <c r="AM4534" s="3" t="str" cm="1">
        <f t="array" ref="AM4534">IFERROR(INDEX(IF($AG4534&lt;=$AN4534,레드마인_배치!J:J,레드마인_서비스!J:J),콜트리분석!$AI4534),"")</f>
        <v/>
      </c>
      <c r="AN4534" s="3">
        <v>3</v>
      </c>
      <c r="AO4534" s="15" t="str">
        <f ca="1">IFERROR(INDEX(레드마인_배치!E:E,MATCH(OFFSET(A4534,,AN4534),레드마인_배치!G:G,0)),"")</f>
        <v>미대상</v>
      </c>
      <c r="AP4534" t="s">
        <v>3330</v>
      </c>
    </row>
    <row r="4535" spans="1:42" hidden="1">
      <c r="A4535" s="3" t="s">
        <v>955</v>
      </c>
      <c r="B4535" s="3" t="s">
        <v>3207</v>
      </c>
      <c r="C4535" s="3" t="s">
        <v>3209</v>
      </c>
      <c r="D4535" s="3" t="s">
        <v>677</v>
      </c>
      <c r="E4535" s="3" t="s">
        <v>3043</v>
      </c>
      <c r="F4535" s="3" t="s">
        <v>3044</v>
      </c>
      <c r="G4535" s="3" t="s">
        <v>3045</v>
      </c>
      <c r="H4535" s="3" t="s">
        <v>3042</v>
      </c>
      <c r="I4535" s="3" t="s">
        <v>3042</v>
      </c>
      <c r="J4535" s="3" t="s">
        <v>3042</v>
      </c>
      <c r="K4535" s="3" t="s">
        <v>3042</v>
      </c>
      <c r="L4535" s="3" t="s">
        <v>3042</v>
      </c>
      <c r="M4535" s="3" t="s">
        <v>3042</v>
      </c>
      <c r="N4535" s="3" t="s">
        <v>3042</v>
      </c>
      <c r="O4535" s="3" t="s">
        <v>3042</v>
      </c>
      <c r="P4535" s="3" t="s">
        <v>811</v>
      </c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>
        <f t="shared" si="73"/>
        <v>15</v>
      </c>
      <c r="AH4535" s="3" t="s">
        <v>811</v>
      </c>
      <c r="AI4535" s="3" t="str">
        <f>IFERROR(IF($AG4535&lt;=$AN4535,MATCH($AH4535,레드마인_배치!G:G,0),MATCH($AH4535,레드마인_서비스!G:G,0)),"")</f>
        <v/>
      </c>
      <c r="AJ4535" s="3" t="str" cm="1">
        <f t="array" ref="AJ4535">IFERROR(INDEX(IF($AG4535&lt;=$AN4535,레드마인_배치!E:E,레드마인_서비스!E:E),콜트리분석!$AI4535),"")</f>
        <v/>
      </c>
      <c r="AK4535" s="3" t="str" cm="1">
        <f t="array" ref="AK4535">IFERROR(INDEX(IF($AG4535&lt;=$AN4535,레드마인_배치!H:H,레드마인_서비스!H:H),콜트리분석!$AI4535),"")</f>
        <v/>
      </c>
      <c r="AL4535" s="3" t="str" cm="1">
        <f t="array" ref="AL4535">IFERROR(INDEX(IF($AG4535&lt;=$AN4535,레드마인_배치!I:I,레드마인_서비스!I:I),콜트리분석!$AI4535),"")</f>
        <v/>
      </c>
      <c r="AM4535" s="3" t="str" cm="1">
        <f t="array" ref="AM4535">IFERROR(INDEX(IF($AG4535&lt;=$AN4535,레드마인_배치!J:J,레드마인_서비스!J:J),콜트리분석!$AI4535),"")</f>
        <v/>
      </c>
      <c r="AN4535" s="3">
        <v>3</v>
      </c>
      <c r="AO4535" s="15" t="str">
        <f ca="1">IFERROR(INDEX(레드마인_배치!E:E,MATCH(OFFSET(A4535,,AN4535),레드마인_배치!G:G,0)),"")</f>
        <v>미대상</v>
      </c>
      <c r="AP4535" t="s">
        <v>3330</v>
      </c>
    </row>
    <row r="4536" spans="1:42" hidden="1">
      <c r="A4536" s="3" t="s">
        <v>955</v>
      </c>
      <c r="B4536" s="3" t="s">
        <v>3207</v>
      </c>
      <c r="C4536" s="3" t="s">
        <v>3209</v>
      </c>
      <c r="D4536" s="3" t="s">
        <v>677</v>
      </c>
      <c r="E4536" s="3" t="s">
        <v>3043</v>
      </c>
      <c r="F4536" s="3" t="s">
        <v>3044</v>
      </c>
      <c r="G4536" s="3" t="s">
        <v>3045</v>
      </c>
      <c r="H4536" s="3" t="s">
        <v>3042</v>
      </c>
      <c r="I4536" s="3" t="s">
        <v>3042</v>
      </c>
      <c r="J4536" s="3" t="s">
        <v>3042</v>
      </c>
      <c r="K4536" s="3" t="s">
        <v>3042</v>
      </c>
      <c r="L4536" s="3" t="s">
        <v>3042</v>
      </c>
      <c r="M4536" s="3" t="s">
        <v>3042</v>
      </c>
      <c r="N4536" s="3" t="s">
        <v>3042</v>
      </c>
      <c r="O4536" s="3" t="s">
        <v>650</v>
      </c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>
        <f t="shared" si="73"/>
        <v>14</v>
      </c>
      <c r="AH4536" s="3" t="s">
        <v>650</v>
      </c>
      <c r="AI4536" s="3" t="str">
        <f>IFERROR(IF($AG4536&lt;=$AN4536,MATCH($AH4536,레드마인_배치!G:G,0),MATCH($AH4536,레드마인_서비스!G:G,0)),"")</f>
        <v/>
      </c>
      <c r="AJ4536" s="3" t="str" cm="1">
        <f t="array" ref="AJ4536">IFERROR(INDEX(IF($AG4536&lt;=$AN4536,레드마인_배치!E:E,레드마인_서비스!E:E),콜트리분석!$AI4536),"")</f>
        <v/>
      </c>
      <c r="AK4536" s="3" t="str" cm="1">
        <f t="array" ref="AK4536">IFERROR(INDEX(IF($AG4536&lt;=$AN4536,레드마인_배치!H:H,레드마인_서비스!H:H),콜트리분석!$AI4536),"")</f>
        <v/>
      </c>
      <c r="AL4536" s="3" t="str" cm="1">
        <f t="array" ref="AL4536">IFERROR(INDEX(IF($AG4536&lt;=$AN4536,레드마인_배치!I:I,레드마인_서비스!I:I),콜트리분석!$AI4536),"")</f>
        <v/>
      </c>
      <c r="AM4536" s="3" t="str" cm="1">
        <f t="array" ref="AM4536">IFERROR(INDEX(IF($AG4536&lt;=$AN4536,레드마인_배치!J:J,레드마인_서비스!J:J),콜트리분석!$AI4536),"")</f>
        <v/>
      </c>
      <c r="AN4536" s="3">
        <v>3</v>
      </c>
      <c r="AO4536" s="15" t="str">
        <f ca="1">IFERROR(INDEX(레드마인_배치!E:E,MATCH(OFFSET(A4536,,AN4536),레드마인_배치!G:G,0)),"")</f>
        <v>미대상</v>
      </c>
      <c r="AP4536" t="s">
        <v>3330</v>
      </c>
    </row>
    <row r="4537" spans="1:42" hidden="1">
      <c r="A4537" s="3" t="s">
        <v>955</v>
      </c>
      <c r="B4537" s="3" t="s">
        <v>3207</v>
      </c>
      <c r="C4537" s="3" t="s">
        <v>3209</v>
      </c>
      <c r="D4537" s="3" t="s">
        <v>677</v>
      </c>
      <c r="E4537" s="3" t="s">
        <v>3043</v>
      </c>
      <c r="F4537" s="3" t="s">
        <v>3044</v>
      </c>
      <c r="G4537" s="3" t="s">
        <v>3045</v>
      </c>
      <c r="H4537" s="3" t="s">
        <v>3042</v>
      </c>
      <c r="I4537" s="3" t="s">
        <v>3042</v>
      </c>
      <c r="J4537" s="3" t="s">
        <v>3042</v>
      </c>
      <c r="K4537" s="3" t="s">
        <v>3042</v>
      </c>
      <c r="L4537" s="3" t="s">
        <v>3042</v>
      </c>
      <c r="M4537" s="3" t="s">
        <v>3042</v>
      </c>
      <c r="N4537" s="3" t="s">
        <v>3042</v>
      </c>
      <c r="O4537" s="3" t="s">
        <v>812</v>
      </c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>
        <f t="shared" si="73"/>
        <v>14</v>
      </c>
      <c r="AH4537" s="3" t="s">
        <v>812</v>
      </c>
      <c r="AI4537" s="3" t="str">
        <f>IFERROR(IF($AG4537&lt;=$AN4537,MATCH($AH4537,레드마인_배치!G:G,0),MATCH($AH4537,레드마인_서비스!G:G,0)),"")</f>
        <v/>
      </c>
      <c r="AJ4537" s="3" t="str" cm="1">
        <f t="array" ref="AJ4537">IFERROR(INDEX(IF($AG4537&lt;=$AN4537,레드마인_배치!E:E,레드마인_서비스!E:E),콜트리분석!$AI4537),"")</f>
        <v/>
      </c>
      <c r="AK4537" s="3" t="str" cm="1">
        <f t="array" ref="AK4537">IFERROR(INDEX(IF($AG4537&lt;=$AN4537,레드마인_배치!H:H,레드마인_서비스!H:H),콜트리분석!$AI4537),"")</f>
        <v/>
      </c>
      <c r="AL4537" s="3" t="str" cm="1">
        <f t="array" ref="AL4537">IFERROR(INDEX(IF($AG4537&lt;=$AN4537,레드마인_배치!I:I,레드마인_서비스!I:I),콜트리분석!$AI4537),"")</f>
        <v/>
      </c>
      <c r="AM4537" s="3" t="str" cm="1">
        <f t="array" ref="AM4537">IFERROR(INDEX(IF($AG4537&lt;=$AN4537,레드마인_배치!J:J,레드마인_서비스!J:J),콜트리분석!$AI4537),"")</f>
        <v/>
      </c>
      <c r="AN4537" s="3">
        <v>3</v>
      </c>
      <c r="AO4537" s="15" t="str">
        <f ca="1">IFERROR(INDEX(레드마인_배치!E:E,MATCH(OFFSET(A4537,,AN4537),레드마인_배치!G:G,0)),"")</f>
        <v>미대상</v>
      </c>
      <c r="AP4537" t="s">
        <v>3330</v>
      </c>
    </row>
    <row r="4538" spans="1:42" hidden="1">
      <c r="A4538" s="3" t="s">
        <v>955</v>
      </c>
      <c r="B4538" s="3" t="s">
        <v>3207</v>
      </c>
      <c r="C4538" s="3" t="s">
        <v>3209</v>
      </c>
      <c r="D4538" s="3" t="s">
        <v>677</v>
      </c>
      <c r="E4538" s="3" t="s">
        <v>3043</v>
      </c>
      <c r="F4538" s="3" t="s">
        <v>3044</v>
      </c>
      <c r="G4538" s="3" t="s">
        <v>3045</v>
      </c>
      <c r="H4538" s="3" t="s">
        <v>3042</v>
      </c>
      <c r="I4538" s="3" t="s">
        <v>3042</v>
      </c>
      <c r="J4538" s="3" t="s">
        <v>3042</v>
      </c>
      <c r="K4538" s="3" t="s">
        <v>3042</v>
      </c>
      <c r="L4538" s="3" t="s">
        <v>3042</v>
      </c>
      <c r="M4538" s="3" t="s">
        <v>3042</v>
      </c>
      <c r="N4538" s="3" t="s">
        <v>3042</v>
      </c>
      <c r="O4538" s="3" t="s">
        <v>811</v>
      </c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>
        <f t="shared" si="73"/>
        <v>14</v>
      </c>
      <c r="AH4538" s="3" t="s">
        <v>811</v>
      </c>
      <c r="AI4538" s="3" t="str">
        <f>IFERROR(IF($AG4538&lt;=$AN4538,MATCH($AH4538,레드마인_배치!G:G,0),MATCH($AH4538,레드마인_서비스!G:G,0)),"")</f>
        <v/>
      </c>
      <c r="AJ4538" s="3" t="str" cm="1">
        <f t="array" ref="AJ4538">IFERROR(INDEX(IF($AG4538&lt;=$AN4538,레드마인_배치!E:E,레드마인_서비스!E:E),콜트리분석!$AI4538),"")</f>
        <v/>
      </c>
      <c r="AK4538" s="3" t="str" cm="1">
        <f t="array" ref="AK4538">IFERROR(INDEX(IF($AG4538&lt;=$AN4538,레드마인_배치!H:H,레드마인_서비스!H:H),콜트리분석!$AI4538),"")</f>
        <v/>
      </c>
      <c r="AL4538" s="3" t="str" cm="1">
        <f t="array" ref="AL4538">IFERROR(INDEX(IF($AG4538&lt;=$AN4538,레드마인_배치!I:I,레드마인_서비스!I:I),콜트리분석!$AI4538),"")</f>
        <v/>
      </c>
      <c r="AM4538" s="3" t="str" cm="1">
        <f t="array" ref="AM4538">IFERROR(INDEX(IF($AG4538&lt;=$AN4538,레드마인_배치!J:J,레드마인_서비스!J:J),콜트리분석!$AI4538),"")</f>
        <v/>
      </c>
      <c r="AN4538" s="3">
        <v>3</v>
      </c>
      <c r="AO4538" s="15" t="str">
        <f ca="1">IFERROR(INDEX(레드마인_배치!E:E,MATCH(OFFSET(A4538,,AN4538),레드마인_배치!G:G,0)),"")</f>
        <v>미대상</v>
      </c>
      <c r="AP4538" t="s">
        <v>3330</v>
      </c>
    </row>
    <row r="4539" spans="1:42" hidden="1">
      <c r="A4539" s="3" t="s">
        <v>955</v>
      </c>
      <c r="B4539" s="3" t="s">
        <v>3207</v>
      </c>
      <c r="C4539" s="3" t="s">
        <v>3209</v>
      </c>
      <c r="D4539" s="3" t="s">
        <v>677</v>
      </c>
      <c r="E4539" s="3" t="s">
        <v>3043</v>
      </c>
      <c r="F4539" s="3" t="s">
        <v>3044</v>
      </c>
      <c r="G4539" s="3" t="s">
        <v>3045</v>
      </c>
      <c r="H4539" s="3" t="s">
        <v>3042</v>
      </c>
      <c r="I4539" s="3" t="s">
        <v>3042</v>
      </c>
      <c r="J4539" s="3" t="s">
        <v>3042</v>
      </c>
      <c r="K4539" s="3" t="s">
        <v>3042</v>
      </c>
      <c r="L4539" s="3" t="s">
        <v>3042</v>
      </c>
      <c r="M4539" s="3" t="s">
        <v>3042</v>
      </c>
      <c r="N4539" s="3" t="s">
        <v>650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>
        <f t="shared" si="73"/>
        <v>13</v>
      </c>
      <c r="AH4539" s="3" t="s">
        <v>650</v>
      </c>
      <c r="AI4539" s="3" t="str">
        <f>IFERROR(IF($AG4539&lt;=$AN4539,MATCH($AH4539,레드마인_배치!G:G,0),MATCH($AH4539,레드마인_서비스!G:G,0)),"")</f>
        <v/>
      </c>
      <c r="AJ4539" s="3" t="str" cm="1">
        <f t="array" ref="AJ4539">IFERROR(INDEX(IF($AG4539&lt;=$AN4539,레드마인_배치!E:E,레드마인_서비스!E:E),콜트리분석!$AI4539),"")</f>
        <v/>
      </c>
      <c r="AK4539" s="3" t="str" cm="1">
        <f t="array" ref="AK4539">IFERROR(INDEX(IF($AG4539&lt;=$AN4539,레드마인_배치!H:H,레드마인_서비스!H:H),콜트리분석!$AI4539),"")</f>
        <v/>
      </c>
      <c r="AL4539" s="3" t="str" cm="1">
        <f t="array" ref="AL4539">IFERROR(INDEX(IF($AG4539&lt;=$AN4539,레드마인_배치!I:I,레드마인_서비스!I:I),콜트리분석!$AI4539),"")</f>
        <v/>
      </c>
      <c r="AM4539" s="3" t="str" cm="1">
        <f t="array" ref="AM4539">IFERROR(INDEX(IF($AG4539&lt;=$AN4539,레드마인_배치!J:J,레드마인_서비스!J:J),콜트리분석!$AI4539),"")</f>
        <v/>
      </c>
      <c r="AN4539" s="3">
        <v>3</v>
      </c>
      <c r="AO4539" s="15" t="str">
        <f ca="1">IFERROR(INDEX(레드마인_배치!E:E,MATCH(OFFSET(A4539,,AN4539),레드마인_배치!G:G,0)),"")</f>
        <v>미대상</v>
      </c>
      <c r="AP4539" t="s">
        <v>3330</v>
      </c>
    </row>
    <row r="4540" spans="1:42" hidden="1">
      <c r="A4540" s="3" t="s">
        <v>955</v>
      </c>
      <c r="B4540" s="3" t="s">
        <v>3207</v>
      </c>
      <c r="C4540" s="3" t="s">
        <v>3209</v>
      </c>
      <c r="D4540" s="3" t="s">
        <v>677</v>
      </c>
      <c r="E4540" s="3" t="s">
        <v>3043</v>
      </c>
      <c r="F4540" s="3" t="s">
        <v>3044</v>
      </c>
      <c r="G4540" s="3" t="s">
        <v>3045</v>
      </c>
      <c r="H4540" s="3" t="s">
        <v>3042</v>
      </c>
      <c r="I4540" s="3" t="s">
        <v>3042</v>
      </c>
      <c r="J4540" s="3" t="s">
        <v>3042</v>
      </c>
      <c r="K4540" s="3" t="s">
        <v>3042</v>
      </c>
      <c r="L4540" s="3" t="s">
        <v>3042</v>
      </c>
      <c r="M4540" s="3" t="s">
        <v>3042</v>
      </c>
      <c r="N4540" s="3" t="s">
        <v>812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>
        <f t="shared" si="73"/>
        <v>13</v>
      </c>
      <c r="AH4540" s="3" t="s">
        <v>812</v>
      </c>
      <c r="AI4540" s="3" t="str">
        <f>IFERROR(IF($AG4540&lt;=$AN4540,MATCH($AH4540,레드마인_배치!G:G,0),MATCH($AH4540,레드마인_서비스!G:G,0)),"")</f>
        <v/>
      </c>
      <c r="AJ4540" s="3" t="str" cm="1">
        <f t="array" ref="AJ4540">IFERROR(INDEX(IF($AG4540&lt;=$AN4540,레드마인_배치!E:E,레드마인_서비스!E:E),콜트리분석!$AI4540),"")</f>
        <v/>
      </c>
      <c r="AK4540" s="3" t="str" cm="1">
        <f t="array" ref="AK4540">IFERROR(INDEX(IF($AG4540&lt;=$AN4540,레드마인_배치!H:H,레드마인_서비스!H:H),콜트리분석!$AI4540),"")</f>
        <v/>
      </c>
      <c r="AL4540" s="3" t="str" cm="1">
        <f t="array" ref="AL4540">IFERROR(INDEX(IF($AG4540&lt;=$AN4540,레드마인_배치!I:I,레드마인_서비스!I:I),콜트리분석!$AI4540),"")</f>
        <v/>
      </c>
      <c r="AM4540" s="3" t="str" cm="1">
        <f t="array" ref="AM4540">IFERROR(INDEX(IF($AG4540&lt;=$AN4540,레드마인_배치!J:J,레드마인_서비스!J:J),콜트리분석!$AI4540),"")</f>
        <v/>
      </c>
      <c r="AN4540" s="3">
        <v>3</v>
      </c>
      <c r="AO4540" s="15" t="str">
        <f ca="1">IFERROR(INDEX(레드마인_배치!E:E,MATCH(OFFSET(A4540,,AN4540),레드마인_배치!G:G,0)),"")</f>
        <v>미대상</v>
      </c>
      <c r="AP4540" t="s">
        <v>3330</v>
      </c>
    </row>
    <row r="4541" spans="1:42" hidden="1">
      <c r="A4541" s="3" t="s">
        <v>955</v>
      </c>
      <c r="B4541" s="3" t="s">
        <v>3207</v>
      </c>
      <c r="C4541" s="3" t="s">
        <v>3209</v>
      </c>
      <c r="D4541" s="3" t="s">
        <v>677</v>
      </c>
      <c r="E4541" s="3" t="s">
        <v>3043</v>
      </c>
      <c r="F4541" s="3" t="s">
        <v>3044</v>
      </c>
      <c r="G4541" s="3" t="s">
        <v>3045</v>
      </c>
      <c r="H4541" s="3" t="s">
        <v>3042</v>
      </c>
      <c r="I4541" s="3" t="s">
        <v>3042</v>
      </c>
      <c r="J4541" s="3" t="s">
        <v>3042</v>
      </c>
      <c r="K4541" s="3" t="s">
        <v>3042</v>
      </c>
      <c r="L4541" s="3" t="s">
        <v>3042</v>
      </c>
      <c r="M4541" s="3" t="s">
        <v>3042</v>
      </c>
      <c r="N4541" s="3" t="s">
        <v>811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>
        <f t="shared" si="73"/>
        <v>13</v>
      </c>
      <c r="AH4541" s="3" t="s">
        <v>811</v>
      </c>
      <c r="AI4541" s="3" t="str">
        <f>IFERROR(IF($AG4541&lt;=$AN4541,MATCH($AH4541,레드마인_배치!G:G,0),MATCH($AH4541,레드마인_서비스!G:G,0)),"")</f>
        <v/>
      </c>
      <c r="AJ4541" s="3" t="str" cm="1">
        <f t="array" ref="AJ4541">IFERROR(INDEX(IF($AG4541&lt;=$AN4541,레드마인_배치!E:E,레드마인_서비스!E:E),콜트리분석!$AI4541),"")</f>
        <v/>
      </c>
      <c r="AK4541" s="3" t="str" cm="1">
        <f t="array" ref="AK4541">IFERROR(INDEX(IF($AG4541&lt;=$AN4541,레드마인_배치!H:H,레드마인_서비스!H:H),콜트리분석!$AI4541),"")</f>
        <v/>
      </c>
      <c r="AL4541" s="3" t="str" cm="1">
        <f t="array" ref="AL4541">IFERROR(INDEX(IF($AG4541&lt;=$AN4541,레드마인_배치!I:I,레드마인_서비스!I:I),콜트리분석!$AI4541),"")</f>
        <v/>
      </c>
      <c r="AM4541" s="3" t="str" cm="1">
        <f t="array" ref="AM4541">IFERROR(INDEX(IF($AG4541&lt;=$AN4541,레드마인_배치!J:J,레드마인_서비스!J:J),콜트리분석!$AI4541),"")</f>
        <v/>
      </c>
      <c r="AN4541" s="3">
        <v>3</v>
      </c>
      <c r="AO4541" s="15" t="str">
        <f ca="1">IFERROR(INDEX(레드마인_배치!E:E,MATCH(OFFSET(A4541,,AN4541),레드마인_배치!G:G,0)),"")</f>
        <v>미대상</v>
      </c>
      <c r="AP4541" t="s">
        <v>3330</v>
      </c>
    </row>
    <row r="4542" spans="1:42" hidden="1">
      <c r="A4542" s="3" t="s">
        <v>955</v>
      </c>
      <c r="B4542" s="3" t="s">
        <v>3207</v>
      </c>
      <c r="C4542" s="3" t="s">
        <v>3209</v>
      </c>
      <c r="D4542" s="3" t="s">
        <v>677</v>
      </c>
      <c r="E4542" s="3" t="s">
        <v>3043</v>
      </c>
      <c r="F4542" s="3" t="s">
        <v>3044</v>
      </c>
      <c r="G4542" s="3" t="s">
        <v>3045</v>
      </c>
      <c r="H4542" s="3" t="s">
        <v>3042</v>
      </c>
      <c r="I4542" s="3" t="s">
        <v>3042</v>
      </c>
      <c r="J4542" s="3" t="s">
        <v>3042</v>
      </c>
      <c r="K4542" s="3" t="s">
        <v>3042</v>
      </c>
      <c r="L4542" s="3" t="s">
        <v>3042</v>
      </c>
      <c r="M4542" s="3" t="s">
        <v>650</v>
      </c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>
        <f t="shared" si="73"/>
        <v>12</v>
      </c>
      <c r="AH4542" s="3" t="s">
        <v>650</v>
      </c>
      <c r="AI4542" s="3" t="str">
        <f>IFERROR(IF($AG4542&lt;=$AN4542,MATCH($AH4542,레드마인_배치!G:G,0),MATCH($AH4542,레드마인_서비스!G:G,0)),"")</f>
        <v/>
      </c>
      <c r="AJ4542" s="3" t="str" cm="1">
        <f t="array" ref="AJ4542">IFERROR(INDEX(IF($AG4542&lt;=$AN4542,레드마인_배치!E:E,레드마인_서비스!E:E),콜트리분석!$AI4542),"")</f>
        <v/>
      </c>
      <c r="AK4542" s="3" t="str" cm="1">
        <f t="array" ref="AK4542">IFERROR(INDEX(IF($AG4542&lt;=$AN4542,레드마인_배치!H:H,레드마인_서비스!H:H),콜트리분석!$AI4542),"")</f>
        <v/>
      </c>
      <c r="AL4542" s="3" t="str" cm="1">
        <f t="array" ref="AL4542">IFERROR(INDEX(IF($AG4542&lt;=$AN4542,레드마인_배치!I:I,레드마인_서비스!I:I),콜트리분석!$AI4542),"")</f>
        <v/>
      </c>
      <c r="AM4542" s="3" t="str" cm="1">
        <f t="array" ref="AM4542">IFERROR(INDEX(IF($AG4542&lt;=$AN4542,레드마인_배치!J:J,레드마인_서비스!J:J),콜트리분석!$AI4542),"")</f>
        <v/>
      </c>
      <c r="AN4542" s="3">
        <v>3</v>
      </c>
      <c r="AO4542" s="15" t="str">
        <f ca="1">IFERROR(INDEX(레드마인_배치!E:E,MATCH(OFFSET(A4542,,AN4542),레드마인_배치!G:G,0)),"")</f>
        <v>미대상</v>
      </c>
      <c r="AP4542" t="s">
        <v>3330</v>
      </c>
    </row>
    <row r="4543" spans="1:42" hidden="1">
      <c r="A4543" s="3" t="s">
        <v>955</v>
      </c>
      <c r="B4543" s="3" t="s">
        <v>3207</v>
      </c>
      <c r="C4543" s="3" t="s">
        <v>3209</v>
      </c>
      <c r="D4543" s="3" t="s">
        <v>677</v>
      </c>
      <c r="E4543" s="3" t="s">
        <v>3043</v>
      </c>
      <c r="F4543" s="3" t="s">
        <v>3044</v>
      </c>
      <c r="G4543" s="3" t="s">
        <v>3045</v>
      </c>
      <c r="H4543" s="3" t="s">
        <v>3042</v>
      </c>
      <c r="I4543" s="3" t="s">
        <v>3042</v>
      </c>
      <c r="J4543" s="3" t="s">
        <v>3042</v>
      </c>
      <c r="K4543" s="3" t="s">
        <v>3042</v>
      </c>
      <c r="L4543" s="3" t="s">
        <v>3042</v>
      </c>
      <c r="M4543" s="3" t="s">
        <v>812</v>
      </c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>
        <f t="shared" si="73"/>
        <v>12</v>
      </c>
      <c r="AH4543" s="3" t="s">
        <v>812</v>
      </c>
      <c r="AI4543" s="3" t="str">
        <f>IFERROR(IF($AG4543&lt;=$AN4543,MATCH($AH4543,레드마인_배치!G:G,0),MATCH($AH4543,레드마인_서비스!G:G,0)),"")</f>
        <v/>
      </c>
      <c r="AJ4543" s="3" t="str" cm="1">
        <f t="array" ref="AJ4543">IFERROR(INDEX(IF($AG4543&lt;=$AN4543,레드마인_배치!E:E,레드마인_서비스!E:E),콜트리분석!$AI4543),"")</f>
        <v/>
      </c>
      <c r="AK4543" s="3" t="str" cm="1">
        <f t="array" ref="AK4543">IFERROR(INDEX(IF($AG4543&lt;=$AN4543,레드마인_배치!H:H,레드마인_서비스!H:H),콜트리분석!$AI4543),"")</f>
        <v/>
      </c>
      <c r="AL4543" s="3" t="str" cm="1">
        <f t="array" ref="AL4543">IFERROR(INDEX(IF($AG4543&lt;=$AN4543,레드마인_배치!I:I,레드마인_서비스!I:I),콜트리분석!$AI4543),"")</f>
        <v/>
      </c>
      <c r="AM4543" s="3" t="str" cm="1">
        <f t="array" ref="AM4543">IFERROR(INDEX(IF($AG4543&lt;=$AN4543,레드마인_배치!J:J,레드마인_서비스!J:J),콜트리분석!$AI4543),"")</f>
        <v/>
      </c>
      <c r="AN4543" s="3">
        <v>3</v>
      </c>
      <c r="AO4543" s="15" t="str">
        <f ca="1">IFERROR(INDEX(레드마인_배치!E:E,MATCH(OFFSET(A4543,,AN4543),레드마인_배치!G:G,0)),"")</f>
        <v>미대상</v>
      </c>
      <c r="AP4543" t="s">
        <v>3330</v>
      </c>
    </row>
    <row r="4544" spans="1:42" hidden="1">
      <c r="A4544" s="3" t="s">
        <v>955</v>
      </c>
      <c r="B4544" s="3" t="s">
        <v>3207</v>
      </c>
      <c r="C4544" s="3" t="s">
        <v>3209</v>
      </c>
      <c r="D4544" s="3" t="s">
        <v>677</v>
      </c>
      <c r="E4544" s="3" t="s">
        <v>3043</v>
      </c>
      <c r="F4544" s="3" t="s">
        <v>3044</v>
      </c>
      <c r="G4544" s="3" t="s">
        <v>3045</v>
      </c>
      <c r="H4544" s="3" t="s">
        <v>3042</v>
      </c>
      <c r="I4544" s="3" t="s">
        <v>3042</v>
      </c>
      <c r="J4544" s="3" t="s">
        <v>3042</v>
      </c>
      <c r="K4544" s="3" t="s">
        <v>3042</v>
      </c>
      <c r="L4544" s="3" t="s">
        <v>3042</v>
      </c>
      <c r="M4544" s="3" t="s">
        <v>811</v>
      </c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>
        <f t="shared" si="73"/>
        <v>12</v>
      </c>
      <c r="AH4544" s="3" t="s">
        <v>811</v>
      </c>
      <c r="AI4544" s="3" t="str">
        <f>IFERROR(IF($AG4544&lt;=$AN4544,MATCH($AH4544,레드마인_배치!G:G,0),MATCH($AH4544,레드마인_서비스!G:G,0)),"")</f>
        <v/>
      </c>
      <c r="AJ4544" s="3" t="str" cm="1">
        <f t="array" ref="AJ4544">IFERROR(INDEX(IF($AG4544&lt;=$AN4544,레드마인_배치!E:E,레드마인_서비스!E:E),콜트리분석!$AI4544),"")</f>
        <v/>
      </c>
      <c r="AK4544" s="3" t="str" cm="1">
        <f t="array" ref="AK4544">IFERROR(INDEX(IF($AG4544&lt;=$AN4544,레드마인_배치!H:H,레드마인_서비스!H:H),콜트리분석!$AI4544),"")</f>
        <v/>
      </c>
      <c r="AL4544" s="3" t="str" cm="1">
        <f t="array" ref="AL4544">IFERROR(INDEX(IF($AG4544&lt;=$AN4544,레드마인_배치!I:I,레드마인_서비스!I:I),콜트리분석!$AI4544),"")</f>
        <v/>
      </c>
      <c r="AM4544" s="3" t="str" cm="1">
        <f t="array" ref="AM4544">IFERROR(INDEX(IF($AG4544&lt;=$AN4544,레드마인_배치!J:J,레드마인_서비스!J:J),콜트리분석!$AI4544),"")</f>
        <v/>
      </c>
      <c r="AN4544" s="3">
        <v>3</v>
      </c>
      <c r="AO4544" s="15" t="str">
        <f ca="1">IFERROR(INDEX(레드마인_배치!E:E,MATCH(OFFSET(A4544,,AN4544),레드마인_배치!G:G,0)),"")</f>
        <v>미대상</v>
      </c>
      <c r="AP4544" t="s">
        <v>3330</v>
      </c>
    </row>
    <row r="4545" spans="1:46" hidden="1">
      <c r="A4545" s="3" t="s">
        <v>955</v>
      </c>
      <c r="B4545" s="3" t="s">
        <v>3207</v>
      </c>
      <c r="C4545" s="3" t="s">
        <v>3209</v>
      </c>
      <c r="D4545" s="3" t="s">
        <v>677</v>
      </c>
      <c r="E4545" s="3" t="s">
        <v>3043</v>
      </c>
      <c r="F4545" s="3" t="s">
        <v>3044</v>
      </c>
      <c r="G4545" s="3" t="s">
        <v>3045</v>
      </c>
      <c r="H4545" s="3" t="s">
        <v>3042</v>
      </c>
      <c r="I4545" s="3" t="s">
        <v>3042</v>
      </c>
      <c r="J4545" s="3" t="s">
        <v>3042</v>
      </c>
      <c r="K4545" s="3" t="s">
        <v>3042</v>
      </c>
      <c r="L4545" s="3" t="s">
        <v>650</v>
      </c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>
        <f t="shared" si="73"/>
        <v>11</v>
      </c>
      <c r="AH4545" s="3" t="s">
        <v>650</v>
      </c>
      <c r="AI4545" s="3" t="str">
        <f>IFERROR(IF($AG4545&lt;=$AN4545,MATCH($AH4545,레드마인_배치!G:G,0),MATCH($AH4545,레드마인_서비스!G:G,0)),"")</f>
        <v/>
      </c>
      <c r="AJ4545" s="3" t="str" cm="1">
        <f t="array" ref="AJ4545">IFERROR(INDEX(IF($AG4545&lt;=$AN4545,레드마인_배치!E:E,레드마인_서비스!E:E),콜트리분석!$AI4545),"")</f>
        <v/>
      </c>
      <c r="AK4545" s="3" t="str" cm="1">
        <f t="array" ref="AK4545">IFERROR(INDEX(IF($AG4545&lt;=$AN4545,레드마인_배치!H:H,레드마인_서비스!H:H),콜트리분석!$AI4545),"")</f>
        <v/>
      </c>
      <c r="AL4545" s="3" t="str" cm="1">
        <f t="array" ref="AL4545">IFERROR(INDEX(IF($AG4545&lt;=$AN4545,레드마인_배치!I:I,레드마인_서비스!I:I),콜트리분석!$AI4545),"")</f>
        <v/>
      </c>
      <c r="AM4545" s="3" t="str" cm="1">
        <f t="array" ref="AM4545">IFERROR(INDEX(IF($AG4545&lt;=$AN4545,레드마인_배치!J:J,레드마인_서비스!J:J),콜트리분석!$AI4545),"")</f>
        <v/>
      </c>
      <c r="AN4545" s="3">
        <v>3</v>
      </c>
      <c r="AO4545" s="15" t="str">
        <f ca="1">IFERROR(INDEX(레드마인_배치!E:E,MATCH(OFFSET(A4545,,AN4545),레드마인_배치!G:G,0)),"")</f>
        <v>미대상</v>
      </c>
      <c r="AP4545" t="s">
        <v>3330</v>
      </c>
    </row>
    <row r="4546" spans="1:46" hidden="1">
      <c r="A4546" s="3" t="s">
        <v>955</v>
      </c>
      <c r="B4546" s="3" t="s">
        <v>3207</v>
      </c>
      <c r="C4546" s="3" t="s">
        <v>3209</v>
      </c>
      <c r="D4546" s="3" t="s">
        <v>677</v>
      </c>
      <c r="E4546" s="3" t="s">
        <v>3043</v>
      </c>
      <c r="F4546" s="3" t="s">
        <v>3044</v>
      </c>
      <c r="G4546" s="3" t="s">
        <v>3045</v>
      </c>
      <c r="H4546" s="3" t="s">
        <v>3042</v>
      </c>
      <c r="I4546" s="3" t="s">
        <v>3042</v>
      </c>
      <c r="J4546" s="3" t="s">
        <v>3042</v>
      </c>
      <c r="K4546" s="3" t="s">
        <v>3042</v>
      </c>
      <c r="L4546" s="3" t="s">
        <v>812</v>
      </c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>
        <f t="shared" si="73"/>
        <v>11</v>
      </c>
      <c r="AH4546" s="3" t="s">
        <v>812</v>
      </c>
      <c r="AI4546" s="3" t="str">
        <f>IFERROR(IF($AG4546&lt;=$AN4546,MATCH($AH4546,레드마인_배치!G:G,0),MATCH($AH4546,레드마인_서비스!G:G,0)),"")</f>
        <v/>
      </c>
      <c r="AJ4546" s="3" t="str" cm="1">
        <f t="array" ref="AJ4546">IFERROR(INDEX(IF($AG4546&lt;=$AN4546,레드마인_배치!E:E,레드마인_서비스!E:E),콜트리분석!$AI4546),"")</f>
        <v/>
      </c>
      <c r="AK4546" s="3" t="str" cm="1">
        <f t="array" ref="AK4546">IFERROR(INDEX(IF($AG4546&lt;=$AN4546,레드마인_배치!H:H,레드마인_서비스!H:H),콜트리분석!$AI4546),"")</f>
        <v/>
      </c>
      <c r="AL4546" s="3" t="str" cm="1">
        <f t="array" ref="AL4546">IFERROR(INDEX(IF($AG4546&lt;=$AN4546,레드마인_배치!I:I,레드마인_서비스!I:I),콜트리분석!$AI4546),"")</f>
        <v/>
      </c>
      <c r="AM4546" s="3" t="str" cm="1">
        <f t="array" ref="AM4546">IFERROR(INDEX(IF($AG4546&lt;=$AN4546,레드마인_배치!J:J,레드마인_서비스!J:J),콜트리분석!$AI4546),"")</f>
        <v/>
      </c>
      <c r="AN4546" s="3">
        <v>3</v>
      </c>
      <c r="AO4546" s="15" t="str">
        <f ca="1">IFERROR(INDEX(레드마인_배치!E:E,MATCH(OFFSET(A4546,,AN4546),레드마인_배치!G:G,0)),"")</f>
        <v>미대상</v>
      </c>
      <c r="AP4546" t="s">
        <v>3330</v>
      </c>
    </row>
    <row r="4547" spans="1:46" hidden="1">
      <c r="A4547" s="3" t="s">
        <v>955</v>
      </c>
      <c r="B4547" s="3" t="s">
        <v>3207</v>
      </c>
      <c r="C4547" s="3" t="s">
        <v>3209</v>
      </c>
      <c r="D4547" s="3" t="s">
        <v>677</v>
      </c>
      <c r="E4547" s="3" t="s">
        <v>3043</v>
      </c>
      <c r="F4547" s="3" t="s">
        <v>3044</v>
      </c>
      <c r="G4547" s="3" t="s">
        <v>3045</v>
      </c>
      <c r="H4547" s="3" t="s">
        <v>3042</v>
      </c>
      <c r="I4547" s="3" t="s">
        <v>3042</v>
      </c>
      <c r="J4547" s="3" t="s">
        <v>3042</v>
      </c>
      <c r="K4547" s="3" t="s">
        <v>3042</v>
      </c>
      <c r="L4547" s="3" t="s">
        <v>811</v>
      </c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>
        <f t="shared" si="73"/>
        <v>11</v>
      </c>
      <c r="AH4547" s="3" t="s">
        <v>811</v>
      </c>
      <c r="AI4547" s="3" t="str">
        <f>IFERROR(IF($AG4547&lt;=$AN4547,MATCH($AH4547,레드마인_배치!G:G,0),MATCH($AH4547,레드마인_서비스!G:G,0)),"")</f>
        <v/>
      </c>
      <c r="AJ4547" s="3" t="str" cm="1">
        <f t="array" ref="AJ4547">IFERROR(INDEX(IF($AG4547&lt;=$AN4547,레드마인_배치!E:E,레드마인_서비스!E:E),콜트리분석!$AI4547),"")</f>
        <v/>
      </c>
      <c r="AK4547" s="3" t="str" cm="1">
        <f t="array" ref="AK4547">IFERROR(INDEX(IF($AG4547&lt;=$AN4547,레드마인_배치!H:H,레드마인_서비스!H:H),콜트리분석!$AI4547),"")</f>
        <v/>
      </c>
      <c r="AL4547" s="3" t="str" cm="1">
        <f t="array" ref="AL4547">IFERROR(INDEX(IF($AG4547&lt;=$AN4547,레드마인_배치!I:I,레드마인_서비스!I:I),콜트리분석!$AI4547),"")</f>
        <v/>
      </c>
      <c r="AM4547" s="3" t="str" cm="1">
        <f t="array" ref="AM4547">IFERROR(INDEX(IF($AG4547&lt;=$AN4547,레드마인_배치!J:J,레드마인_서비스!J:J),콜트리분석!$AI4547),"")</f>
        <v/>
      </c>
      <c r="AN4547" s="3">
        <v>3</v>
      </c>
      <c r="AO4547" s="15" t="str">
        <f ca="1">IFERROR(INDEX(레드마인_배치!E:E,MATCH(OFFSET(A4547,,AN4547),레드마인_배치!G:G,0)),"")</f>
        <v>미대상</v>
      </c>
      <c r="AP4547" t="s">
        <v>3330</v>
      </c>
    </row>
    <row r="4548" spans="1:46" hidden="1">
      <c r="A4548" s="3" t="s">
        <v>955</v>
      </c>
      <c r="B4548" s="3" t="s">
        <v>3207</v>
      </c>
      <c r="C4548" s="3" t="s">
        <v>3209</v>
      </c>
      <c r="D4548" s="3" t="s">
        <v>677</v>
      </c>
      <c r="E4548" s="3" t="s">
        <v>3043</v>
      </c>
      <c r="F4548" s="3" t="s">
        <v>3044</v>
      </c>
      <c r="G4548" s="3" t="s">
        <v>3045</v>
      </c>
      <c r="H4548" s="3" t="s">
        <v>3042</v>
      </c>
      <c r="I4548" s="3" t="s">
        <v>3042</v>
      </c>
      <c r="J4548" s="3" t="s">
        <v>3042</v>
      </c>
      <c r="K4548" s="3" t="s">
        <v>650</v>
      </c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>
        <f t="shared" si="73"/>
        <v>10</v>
      </c>
      <c r="AH4548" s="3" t="s">
        <v>650</v>
      </c>
      <c r="AI4548" s="3" t="str">
        <f>IFERROR(IF($AG4548&lt;=$AN4548,MATCH($AH4548,레드마인_배치!G:G,0),MATCH($AH4548,레드마인_서비스!G:G,0)),"")</f>
        <v/>
      </c>
      <c r="AJ4548" s="3" t="str" cm="1">
        <f t="array" ref="AJ4548">IFERROR(INDEX(IF($AG4548&lt;=$AN4548,레드마인_배치!E:E,레드마인_서비스!E:E),콜트리분석!$AI4548),"")</f>
        <v/>
      </c>
      <c r="AK4548" s="3" t="str" cm="1">
        <f t="array" ref="AK4548">IFERROR(INDEX(IF($AG4548&lt;=$AN4548,레드마인_배치!H:H,레드마인_서비스!H:H),콜트리분석!$AI4548),"")</f>
        <v/>
      </c>
      <c r="AL4548" s="3" t="str" cm="1">
        <f t="array" ref="AL4548">IFERROR(INDEX(IF($AG4548&lt;=$AN4548,레드마인_배치!I:I,레드마인_서비스!I:I),콜트리분석!$AI4548),"")</f>
        <v/>
      </c>
      <c r="AM4548" s="3" t="str" cm="1">
        <f t="array" ref="AM4548">IFERROR(INDEX(IF($AG4548&lt;=$AN4548,레드마인_배치!J:J,레드마인_서비스!J:J),콜트리분석!$AI4548),"")</f>
        <v/>
      </c>
      <c r="AN4548" s="3">
        <v>3</v>
      </c>
      <c r="AO4548" s="15" t="str">
        <f ca="1">IFERROR(INDEX(레드마인_배치!E:E,MATCH(OFFSET(A4548,,AN4548),레드마인_배치!G:G,0)),"")</f>
        <v>미대상</v>
      </c>
      <c r="AP4548" t="s">
        <v>3330</v>
      </c>
    </row>
    <row r="4549" spans="1:46" hidden="1">
      <c r="A4549" s="3" t="s">
        <v>955</v>
      </c>
      <c r="B4549" s="3" t="s">
        <v>3207</v>
      </c>
      <c r="C4549" s="3" t="s">
        <v>3209</v>
      </c>
      <c r="D4549" s="3" t="s">
        <v>677</v>
      </c>
      <c r="E4549" s="3" t="s">
        <v>3043</v>
      </c>
      <c r="F4549" s="3" t="s">
        <v>3044</v>
      </c>
      <c r="G4549" s="3" t="s">
        <v>3045</v>
      </c>
      <c r="H4549" s="3" t="s">
        <v>3042</v>
      </c>
      <c r="I4549" s="3" t="s">
        <v>3042</v>
      </c>
      <c r="J4549" s="3" t="s">
        <v>3042</v>
      </c>
      <c r="K4549" s="3" t="s">
        <v>812</v>
      </c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>
        <f t="shared" si="73"/>
        <v>10</v>
      </c>
      <c r="AH4549" s="3" t="s">
        <v>812</v>
      </c>
      <c r="AI4549" s="3" t="str">
        <f>IFERROR(IF($AG4549&lt;=$AN4549,MATCH($AH4549,레드마인_배치!G:G,0),MATCH($AH4549,레드마인_서비스!G:G,0)),"")</f>
        <v/>
      </c>
      <c r="AJ4549" s="3" t="str" cm="1">
        <f t="array" ref="AJ4549">IFERROR(INDEX(IF($AG4549&lt;=$AN4549,레드마인_배치!E:E,레드마인_서비스!E:E),콜트리분석!$AI4549),"")</f>
        <v/>
      </c>
      <c r="AK4549" s="3" t="str" cm="1">
        <f t="array" ref="AK4549">IFERROR(INDEX(IF($AG4549&lt;=$AN4549,레드마인_배치!H:H,레드마인_서비스!H:H),콜트리분석!$AI4549),"")</f>
        <v/>
      </c>
      <c r="AL4549" s="3" t="str" cm="1">
        <f t="array" ref="AL4549">IFERROR(INDEX(IF($AG4549&lt;=$AN4549,레드마인_배치!I:I,레드마인_서비스!I:I),콜트리분석!$AI4549),"")</f>
        <v/>
      </c>
      <c r="AM4549" s="3" t="str" cm="1">
        <f t="array" ref="AM4549">IFERROR(INDEX(IF($AG4549&lt;=$AN4549,레드마인_배치!J:J,레드마인_서비스!J:J),콜트리분석!$AI4549),"")</f>
        <v/>
      </c>
      <c r="AN4549" s="3">
        <v>3</v>
      </c>
      <c r="AO4549" s="15" t="str">
        <f ca="1">IFERROR(INDEX(레드마인_배치!E:E,MATCH(OFFSET(A4549,,AN4549),레드마인_배치!G:G,0)),"")</f>
        <v>미대상</v>
      </c>
      <c r="AP4549" t="s">
        <v>3330</v>
      </c>
    </row>
    <row r="4550" spans="1:46" hidden="1">
      <c r="A4550" s="3" t="s">
        <v>955</v>
      </c>
      <c r="B4550" s="3" t="s">
        <v>3207</v>
      </c>
      <c r="C4550" s="3" t="s">
        <v>3209</v>
      </c>
      <c r="D4550" s="3" t="s">
        <v>677</v>
      </c>
      <c r="E4550" s="3" t="s">
        <v>3043</v>
      </c>
      <c r="F4550" s="3" t="s">
        <v>3044</v>
      </c>
      <c r="G4550" s="3" t="s">
        <v>3045</v>
      </c>
      <c r="H4550" s="3" t="s">
        <v>3042</v>
      </c>
      <c r="I4550" s="3" t="s">
        <v>3042</v>
      </c>
      <c r="J4550" s="3" t="s">
        <v>3042</v>
      </c>
      <c r="K4550" s="3" t="s">
        <v>811</v>
      </c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>
        <f t="shared" si="73"/>
        <v>10</v>
      </c>
      <c r="AH4550" s="3" t="s">
        <v>811</v>
      </c>
      <c r="AI4550" s="3" t="str">
        <f>IFERROR(IF($AG4550&lt;=$AN4550,MATCH($AH4550,레드마인_배치!G:G,0),MATCH($AH4550,레드마인_서비스!G:G,0)),"")</f>
        <v/>
      </c>
      <c r="AJ4550" s="3" t="str" cm="1">
        <f t="array" ref="AJ4550">IFERROR(INDEX(IF($AG4550&lt;=$AN4550,레드마인_배치!E:E,레드마인_서비스!E:E),콜트리분석!$AI4550),"")</f>
        <v/>
      </c>
      <c r="AK4550" s="3" t="str" cm="1">
        <f t="array" ref="AK4550">IFERROR(INDEX(IF($AG4550&lt;=$AN4550,레드마인_배치!H:H,레드마인_서비스!H:H),콜트리분석!$AI4550),"")</f>
        <v/>
      </c>
      <c r="AL4550" s="3" t="str" cm="1">
        <f t="array" ref="AL4550">IFERROR(INDEX(IF($AG4550&lt;=$AN4550,레드마인_배치!I:I,레드마인_서비스!I:I),콜트리분석!$AI4550),"")</f>
        <v/>
      </c>
      <c r="AM4550" s="3" t="str" cm="1">
        <f t="array" ref="AM4550">IFERROR(INDEX(IF($AG4550&lt;=$AN4550,레드마인_배치!J:J,레드마인_서비스!J:J),콜트리분석!$AI4550),"")</f>
        <v/>
      </c>
      <c r="AN4550" s="3">
        <v>3</v>
      </c>
      <c r="AO4550" s="15" t="str">
        <f ca="1">IFERROR(INDEX(레드마인_배치!E:E,MATCH(OFFSET(A4550,,AN4550),레드마인_배치!G:G,0)),"")</f>
        <v>미대상</v>
      </c>
      <c r="AP4550" t="s">
        <v>3330</v>
      </c>
    </row>
    <row r="4551" spans="1:46" hidden="1">
      <c r="A4551" s="3" t="s">
        <v>955</v>
      </c>
      <c r="B4551" s="3" t="s">
        <v>3207</v>
      </c>
      <c r="C4551" s="3" t="s">
        <v>3209</v>
      </c>
      <c r="D4551" s="3" t="s">
        <v>677</v>
      </c>
      <c r="E4551" s="3" t="s">
        <v>3043</v>
      </c>
      <c r="F4551" s="3" t="s">
        <v>3044</v>
      </c>
      <c r="G4551" s="3" t="s">
        <v>3045</v>
      </c>
      <c r="H4551" s="3" t="s">
        <v>3042</v>
      </c>
      <c r="I4551" s="3" t="s">
        <v>3042</v>
      </c>
      <c r="J4551" s="3" t="s">
        <v>650</v>
      </c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>
        <f t="shared" si="73"/>
        <v>9</v>
      </c>
      <c r="AH4551" s="3" t="s">
        <v>650</v>
      </c>
      <c r="AI4551" s="3" t="str">
        <f>IFERROR(IF($AG4551&lt;=$AN4551,MATCH($AH4551,레드마인_배치!G:G,0),MATCH($AH4551,레드마인_서비스!G:G,0)),"")</f>
        <v/>
      </c>
      <c r="AJ4551" s="3" t="str" cm="1">
        <f t="array" ref="AJ4551">IFERROR(INDEX(IF($AG4551&lt;=$AN4551,레드마인_배치!E:E,레드마인_서비스!E:E),콜트리분석!$AI4551),"")</f>
        <v/>
      </c>
      <c r="AK4551" s="3" t="str" cm="1">
        <f t="array" ref="AK4551">IFERROR(INDEX(IF($AG4551&lt;=$AN4551,레드마인_배치!H:H,레드마인_서비스!H:H),콜트리분석!$AI4551),"")</f>
        <v/>
      </c>
      <c r="AL4551" s="3" t="str" cm="1">
        <f t="array" ref="AL4551">IFERROR(INDEX(IF($AG4551&lt;=$AN4551,레드마인_배치!I:I,레드마인_서비스!I:I),콜트리분석!$AI4551),"")</f>
        <v/>
      </c>
      <c r="AM4551" s="3" t="str" cm="1">
        <f t="array" ref="AM4551">IFERROR(INDEX(IF($AG4551&lt;=$AN4551,레드마인_배치!J:J,레드마인_서비스!J:J),콜트리분석!$AI4551),"")</f>
        <v/>
      </c>
      <c r="AN4551" s="3">
        <v>3</v>
      </c>
      <c r="AO4551" s="15" t="str">
        <f ca="1">IFERROR(INDEX(레드마인_배치!E:E,MATCH(OFFSET(A4551,,AN4551),레드마인_배치!G:G,0)),"")</f>
        <v>미대상</v>
      </c>
      <c r="AP4551" t="s">
        <v>3330</v>
      </c>
    </row>
    <row r="4552" spans="1:46" hidden="1">
      <c r="A4552" s="3" t="s">
        <v>955</v>
      </c>
      <c r="B4552" s="3" t="s">
        <v>3207</v>
      </c>
      <c r="C4552" s="3" t="s">
        <v>3209</v>
      </c>
      <c r="D4552" s="3" t="s">
        <v>677</v>
      </c>
      <c r="E4552" s="3" t="s">
        <v>3043</v>
      </c>
      <c r="F4552" s="3" t="s">
        <v>3044</v>
      </c>
      <c r="G4552" s="3" t="s">
        <v>3045</v>
      </c>
      <c r="H4552" s="3" t="s">
        <v>3042</v>
      </c>
      <c r="I4552" s="3" t="s">
        <v>3042</v>
      </c>
      <c r="J4552" s="3" t="s">
        <v>812</v>
      </c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>
        <f t="shared" si="73"/>
        <v>9</v>
      </c>
      <c r="AH4552" s="3" t="s">
        <v>812</v>
      </c>
      <c r="AI4552" s="3" t="str">
        <f>IFERROR(IF($AG4552&lt;=$AN4552,MATCH($AH4552,레드마인_배치!G:G,0),MATCH($AH4552,레드마인_서비스!G:G,0)),"")</f>
        <v/>
      </c>
      <c r="AJ4552" s="3" t="str" cm="1">
        <f t="array" ref="AJ4552">IFERROR(INDEX(IF($AG4552&lt;=$AN4552,레드마인_배치!E:E,레드마인_서비스!E:E),콜트리분석!$AI4552),"")</f>
        <v/>
      </c>
      <c r="AK4552" s="3" t="str" cm="1">
        <f t="array" ref="AK4552">IFERROR(INDEX(IF($AG4552&lt;=$AN4552,레드마인_배치!H:H,레드마인_서비스!H:H),콜트리분석!$AI4552),"")</f>
        <v/>
      </c>
      <c r="AL4552" s="3" t="str" cm="1">
        <f t="array" ref="AL4552">IFERROR(INDEX(IF($AG4552&lt;=$AN4552,레드마인_배치!I:I,레드마인_서비스!I:I),콜트리분석!$AI4552),"")</f>
        <v/>
      </c>
      <c r="AM4552" s="3" t="str" cm="1">
        <f t="array" ref="AM4552">IFERROR(INDEX(IF($AG4552&lt;=$AN4552,레드마인_배치!J:J,레드마인_서비스!J:J),콜트리분석!$AI4552),"")</f>
        <v/>
      </c>
      <c r="AN4552" s="3">
        <v>3</v>
      </c>
      <c r="AO4552" s="15" t="str">
        <f ca="1">IFERROR(INDEX(레드마인_배치!E:E,MATCH(OFFSET(A4552,,AN4552),레드마인_배치!G:G,0)),"")</f>
        <v>미대상</v>
      </c>
      <c r="AP4552" t="s">
        <v>3330</v>
      </c>
    </row>
    <row r="4553" spans="1:46" hidden="1">
      <c r="A4553" s="3" t="s">
        <v>955</v>
      </c>
      <c r="B4553" s="3" t="s">
        <v>3207</v>
      </c>
      <c r="C4553" s="3" t="s">
        <v>3209</v>
      </c>
      <c r="D4553" s="3" t="s">
        <v>677</v>
      </c>
      <c r="E4553" s="3" t="s">
        <v>3043</v>
      </c>
      <c r="F4553" s="3" t="s">
        <v>3044</v>
      </c>
      <c r="G4553" s="3" t="s">
        <v>3045</v>
      </c>
      <c r="H4553" s="3" t="s">
        <v>3042</v>
      </c>
      <c r="I4553" s="3" t="s">
        <v>3042</v>
      </c>
      <c r="J4553" s="3" t="s">
        <v>811</v>
      </c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>
        <f t="shared" si="73"/>
        <v>9</v>
      </c>
      <c r="AH4553" s="3" t="s">
        <v>811</v>
      </c>
      <c r="AI4553" s="3" t="str">
        <f>IFERROR(IF($AG4553&lt;=$AN4553,MATCH($AH4553,레드마인_배치!G:G,0),MATCH($AH4553,레드마인_서비스!G:G,0)),"")</f>
        <v/>
      </c>
      <c r="AJ4553" s="3" t="str" cm="1">
        <f t="array" ref="AJ4553">IFERROR(INDEX(IF($AG4553&lt;=$AN4553,레드마인_배치!E:E,레드마인_서비스!E:E),콜트리분석!$AI4553),"")</f>
        <v/>
      </c>
      <c r="AK4553" s="3" t="str" cm="1">
        <f t="array" ref="AK4553">IFERROR(INDEX(IF($AG4553&lt;=$AN4553,레드마인_배치!H:H,레드마인_서비스!H:H),콜트리분석!$AI4553),"")</f>
        <v/>
      </c>
      <c r="AL4553" s="3" t="str" cm="1">
        <f t="array" ref="AL4553">IFERROR(INDEX(IF($AG4553&lt;=$AN4553,레드마인_배치!I:I,레드마인_서비스!I:I),콜트리분석!$AI4553),"")</f>
        <v/>
      </c>
      <c r="AM4553" s="3" t="str" cm="1">
        <f t="array" ref="AM4553">IFERROR(INDEX(IF($AG4553&lt;=$AN4553,레드마인_배치!J:J,레드마인_서비스!J:J),콜트리분석!$AI4553),"")</f>
        <v/>
      </c>
      <c r="AN4553" s="3">
        <v>3</v>
      </c>
      <c r="AO4553" s="15" t="str">
        <f ca="1">IFERROR(INDEX(레드마인_배치!E:E,MATCH(OFFSET(A4553,,AN4553),레드마인_배치!G:G,0)),"")</f>
        <v>미대상</v>
      </c>
      <c r="AP4553" t="s">
        <v>3330</v>
      </c>
    </row>
    <row r="4554" spans="1:46" hidden="1">
      <c r="A4554" s="3" t="s">
        <v>955</v>
      </c>
      <c r="B4554" s="3" t="s">
        <v>3207</v>
      </c>
      <c r="C4554" s="3" t="s">
        <v>3209</v>
      </c>
      <c r="D4554" s="3" t="s">
        <v>677</v>
      </c>
      <c r="E4554" s="3" t="s">
        <v>3043</v>
      </c>
      <c r="F4554" s="3" t="s">
        <v>3044</v>
      </c>
      <c r="G4554" s="3" t="s">
        <v>3045</v>
      </c>
      <c r="H4554" s="3" t="s">
        <v>3042</v>
      </c>
      <c r="I4554" s="3" t="s">
        <v>650</v>
      </c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>
        <f t="shared" si="73"/>
        <v>8</v>
      </c>
      <c r="AH4554" s="3" t="s">
        <v>650</v>
      </c>
      <c r="AI4554" s="3" t="str">
        <f>IFERROR(IF($AG4554&lt;=$AN4554,MATCH($AH4554,레드마인_배치!G:G,0),MATCH($AH4554,레드마인_서비스!G:G,0)),"")</f>
        <v/>
      </c>
      <c r="AJ4554" s="3" t="str" cm="1">
        <f t="array" ref="AJ4554">IFERROR(INDEX(IF($AG4554&lt;=$AN4554,레드마인_배치!E:E,레드마인_서비스!E:E),콜트리분석!$AI4554),"")</f>
        <v/>
      </c>
      <c r="AK4554" s="3" t="str" cm="1">
        <f t="array" ref="AK4554">IFERROR(INDEX(IF($AG4554&lt;=$AN4554,레드마인_배치!H:H,레드마인_서비스!H:H),콜트리분석!$AI4554),"")</f>
        <v/>
      </c>
      <c r="AL4554" s="3" t="str" cm="1">
        <f t="array" ref="AL4554">IFERROR(INDEX(IF($AG4554&lt;=$AN4554,레드마인_배치!I:I,레드마인_서비스!I:I),콜트리분석!$AI4554),"")</f>
        <v/>
      </c>
      <c r="AM4554" s="3" t="str" cm="1">
        <f t="array" ref="AM4554">IFERROR(INDEX(IF($AG4554&lt;=$AN4554,레드마인_배치!J:J,레드마인_서비스!J:J),콜트리분석!$AI4554),"")</f>
        <v/>
      </c>
      <c r="AN4554" s="3">
        <v>3</v>
      </c>
      <c r="AO4554" s="15" t="str">
        <f ca="1">IFERROR(INDEX(레드마인_배치!E:E,MATCH(OFFSET(A4554,,AN4554),레드마인_배치!G:G,0)),"")</f>
        <v>미대상</v>
      </c>
      <c r="AP4554" t="s">
        <v>3330</v>
      </c>
    </row>
    <row r="4555" spans="1:46" hidden="1">
      <c r="A4555" s="3" t="s">
        <v>955</v>
      </c>
      <c r="B4555" s="3" t="s">
        <v>3207</v>
      </c>
      <c r="C4555" s="3" t="s">
        <v>3209</v>
      </c>
      <c r="D4555" s="3" t="s">
        <v>677</v>
      </c>
      <c r="E4555" s="3" t="s">
        <v>3043</v>
      </c>
      <c r="F4555" s="3" t="s">
        <v>3044</v>
      </c>
      <c r="G4555" s="3" t="s">
        <v>3045</v>
      </c>
      <c r="H4555" s="3" t="s">
        <v>3042</v>
      </c>
      <c r="I4555" s="3" t="s">
        <v>812</v>
      </c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>
        <f t="shared" si="73"/>
        <v>8</v>
      </c>
      <c r="AH4555" s="3" t="s">
        <v>812</v>
      </c>
      <c r="AI4555" s="3" t="str">
        <f>IFERROR(IF($AG4555&lt;=$AN4555,MATCH($AH4555,레드마인_배치!G:G,0),MATCH($AH4555,레드마인_서비스!G:G,0)),"")</f>
        <v/>
      </c>
      <c r="AJ4555" s="3" t="str" cm="1">
        <f t="array" ref="AJ4555">IFERROR(INDEX(IF($AG4555&lt;=$AN4555,레드마인_배치!E:E,레드마인_서비스!E:E),콜트리분석!$AI4555),"")</f>
        <v/>
      </c>
      <c r="AK4555" s="3" t="str" cm="1">
        <f t="array" ref="AK4555">IFERROR(INDEX(IF($AG4555&lt;=$AN4555,레드마인_배치!H:H,레드마인_서비스!H:H),콜트리분석!$AI4555),"")</f>
        <v/>
      </c>
      <c r="AL4555" s="3" t="str" cm="1">
        <f t="array" ref="AL4555">IFERROR(INDEX(IF($AG4555&lt;=$AN4555,레드마인_배치!I:I,레드마인_서비스!I:I),콜트리분석!$AI4555),"")</f>
        <v/>
      </c>
      <c r="AM4555" s="3" t="str" cm="1">
        <f t="array" ref="AM4555">IFERROR(INDEX(IF($AG4555&lt;=$AN4555,레드마인_배치!J:J,레드마인_서비스!J:J),콜트리분석!$AI4555),"")</f>
        <v/>
      </c>
      <c r="AN4555" s="3">
        <v>3</v>
      </c>
      <c r="AO4555" s="15" t="str">
        <f ca="1">IFERROR(INDEX(레드마인_배치!E:E,MATCH(OFFSET(A4555,,AN4555),레드마인_배치!G:G,0)),"")</f>
        <v>미대상</v>
      </c>
      <c r="AP4555" t="s">
        <v>3330</v>
      </c>
    </row>
    <row r="4556" spans="1:46" hidden="1">
      <c r="A4556" s="3" t="s">
        <v>955</v>
      </c>
      <c r="B4556" s="3" t="s">
        <v>3207</v>
      </c>
      <c r="C4556" s="3" t="s">
        <v>3209</v>
      </c>
      <c r="D4556" s="3" t="s">
        <v>677</v>
      </c>
      <c r="E4556" s="3" t="s">
        <v>3043</v>
      </c>
      <c r="F4556" s="3" t="s">
        <v>3044</v>
      </c>
      <c r="G4556" s="3" t="s">
        <v>3045</v>
      </c>
      <c r="H4556" s="3" t="s">
        <v>3042</v>
      </c>
      <c r="I4556" s="3" t="s">
        <v>811</v>
      </c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>
        <f t="shared" si="73"/>
        <v>8</v>
      </c>
      <c r="AH4556" s="3" t="s">
        <v>811</v>
      </c>
      <c r="AI4556" s="3" t="str">
        <f>IFERROR(IF($AG4556&lt;=$AN4556,MATCH($AH4556,레드마인_배치!G:G,0),MATCH($AH4556,레드마인_서비스!G:G,0)),"")</f>
        <v/>
      </c>
      <c r="AJ4556" s="3" t="str" cm="1">
        <f t="array" ref="AJ4556">IFERROR(INDEX(IF($AG4556&lt;=$AN4556,레드마인_배치!E:E,레드마인_서비스!E:E),콜트리분석!$AI4556),"")</f>
        <v/>
      </c>
      <c r="AK4556" s="3" t="str" cm="1">
        <f t="array" ref="AK4556">IFERROR(INDEX(IF($AG4556&lt;=$AN4556,레드마인_배치!H:H,레드마인_서비스!H:H),콜트리분석!$AI4556),"")</f>
        <v/>
      </c>
      <c r="AL4556" s="3" t="str" cm="1">
        <f t="array" ref="AL4556">IFERROR(INDEX(IF($AG4556&lt;=$AN4556,레드마인_배치!I:I,레드마인_서비스!I:I),콜트리분석!$AI4556),"")</f>
        <v/>
      </c>
      <c r="AM4556" s="3" t="str" cm="1">
        <f t="array" ref="AM4556">IFERROR(INDEX(IF($AG4556&lt;=$AN4556,레드마인_배치!J:J,레드마인_서비스!J:J),콜트리분석!$AI4556),"")</f>
        <v/>
      </c>
      <c r="AN4556" s="3">
        <v>3</v>
      </c>
      <c r="AO4556" s="15" t="str">
        <f ca="1">IFERROR(INDEX(레드마인_배치!E:E,MATCH(OFFSET(A4556,,AN4556),레드마인_배치!G:G,0)),"")</f>
        <v>미대상</v>
      </c>
      <c r="AP4556" t="s">
        <v>3330</v>
      </c>
    </row>
    <row r="4557" spans="1:46">
      <c r="A4557" s="3" t="s">
        <v>955</v>
      </c>
      <c r="B4557" s="3" t="s">
        <v>3207</v>
      </c>
      <c r="C4557" s="3" t="s">
        <v>3209</v>
      </c>
      <c r="D4557" s="3" t="s">
        <v>677</v>
      </c>
      <c r="E4557" s="3" t="s">
        <v>3043</v>
      </c>
      <c r="F4557" s="3" t="s">
        <v>3044</v>
      </c>
      <c r="G4557" s="3" t="s">
        <v>3045</v>
      </c>
      <c r="H4557" s="3" t="s">
        <v>650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>
        <f t="shared" si="73"/>
        <v>7</v>
      </c>
      <c r="AH4557" s="3" t="s">
        <v>650</v>
      </c>
      <c r="AI4557" s="3" t="str">
        <f>IFERROR(IF($AG4557&lt;=$AN4557,MATCH($AH4557,레드마인_배치!G:G,0),MATCH($AH4557,레드마인_서비스!G:G,0)),"")</f>
        <v/>
      </c>
      <c r="AJ4557" s="3" t="str" cm="1">
        <f t="array" ref="AJ4557">IFERROR(INDEX(IF($AG4557&lt;=$AN4557,레드마인_배치!E:E,레드마인_서비스!E:E),콜트리분석!$AI4557),"")</f>
        <v/>
      </c>
      <c r="AK4557" s="3" t="str" cm="1">
        <f t="array" ref="AK4557">IFERROR(INDEX(IF($AG4557&lt;=$AN4557,레드마인_배치!H:H,레드마인_서비스!H:H),콜트리분석!$AI4557),"")</f>
        <v/>
      </c>
      <c r="AL4557" s="3" t="str" cm="1">
        <f t="array" ref="AL4557">IFERROR(INDEX(IF($AG4557&lt;=$AN4557,레드마인_배치!I:I,레드마인_서비스!I:I),콜트리분석!$AI4557),"")</f>
        <v/>
      </c>
      <c r="AM4557" s="3" t="str" cm="1">
        <f t="array" ref="AM4557">IFERROR(INDEX(IF($AG4557&lt;=$AN4557,레드마인_배치!J:J,레드마인_서비스!J:J),콜트리분석!$AI4557),"")</f>
        <v/>
      </c>
      <c r="AN4557" s="3">
        <v>3</v>
      </c>
      <c r="AO4557" s="15" t="str">
        <f ca="1">IFERROR(INDEX(레드마인_배치!E:E,MATCH(OFFSET(A4557,,AN4557),레드마인_배치!G:G,0)),"")</f>
        <v>미대상</v>
      </c>
      <c r="AP4557" t="s">
        <v>3330</v>
      </c>
      <c r="AT4557" t="str" cm="1">
        <f t="array" ref="AT4557">[1]!add_delimeter(AG4557:AO4557,"|")</f>
        <v>|7|CLCCMB050A||||||3|미대상|</v>
      </c>
    </row>
    <row r="4558" spans="1:46">
      <c r="A4558" s="3" t="s">
        <v>955</v>
      </c>
      <c r="B4558" s="3" t="s">
        <v>3207</v>
      </c>
      <c r="C4558" s="3" t="s">
        <v>3209</v>
      </c>
      <c r="D4558" s="3" t="s">
        <v>677</v>
      </c>
      <c r="E4558" s="3" t="s">
        <v>3043</v>
      </c>
      <c r="F4558" s="3" t="s">
        <v>3044</v>
      </c>
      <c r="G4558" s="3" t="s">
        <v>3045</v>
      </c>
      <c r="H4558" s="3" t="s">
        <v>812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>
        <f t="shared" si="73"/>
        <v>7</v>
      </c>
      <c r="AH4558" s="3" t="s">
        <v>812</v>
      </c>
      <c r="AI4558" s="3" t="str">
        <f>IFERROR(IF($AG4558&lt;=$AN4558,MATCH($AH4558,레드마인_배치!G:G,0),MATCH($AH4558,레드마인_서비스!G:G,0)),"")</f>
        <v/>
      </c>
      <c r="AJ4558" s="3" t="str" cm="1">
        <f t="array" ref="AJ4558">IFERROR(INDEX(IF($AG4558&lt;=$AN4558,레드마인_배치!E:E,레드마인_서비스!E:E),콜트리분석!$AI4558),"")</f>
        <v/>
      </c>
      <c r="AK4558" s="3" t="str" cm="1">
        <f t="array" ref="AK4558">IFERROR(INDEX(IF($AG4558&lt;=$AN4558,레드마인_배치!H:H,레드마인_서비스!H:H),콜트리분석!$AI4558),"")</f>
        <v/>
      </c>
      <c r="AL4558" s="3" t="str" cm="1">
        <f t="array" ref="AL4558">IFERROR(INDEX(IF($AG4558&lt;=$AN4558,레드마인_배치!I:I,레드마인_서비스!I:I),콜트리분석!$AI4558),"")</f>
        <v/>
      </c>
      <c r="AM4558" s="3" t="str" cm="1">
        <f t="array" ref="AM4558">IFERROR(INDEX(IF($AG4558&lt;=$AN4558,레드마인_배치!J:J,레드마인_서비스!J:J),콜트리분석!$AI4558),"")</f>
        <v/>
      </c>
      <c r="AN4558" s="3">
        <v>3</v>
      </c>
      <c r="AO4558" s="15" t="str">
        <f ca="1">IFERROR(INDEX(레드마인_배치!E:E,MATCH(OFFSET(A4558,,AN4558),레드마인_배치!G:G,0)),"")</f>
        <v>미대상</v>
      </c>
      <c r="AP4558" t="s">
        <v>3330</v>
      </c>
      <c r="AT4558" t="str" cm="1">
        <f t="array" ref="AT4558">[1]!add_delimeter(AG4558:AO4558,"|")</f>
        <v>|7|CLCCMB070A||||||3|미대상|</v>
      </c>
    </row>
    <row r="4559" spans="1:46">
      <c r="A4559" s="3" t="s">
        <v>955</v>
      </c>
      <c r="B4559" s="3" t="s">
        <v>3207</v>
      </c>
      <c r="C4559" s="3" t="s">
        <v>3209</v>
      </c>
      <c r="D4559" s="3" t="s">
        <v>677</v>
      </c>
      <c r="E4559" s="3" t="s">
        <v>3043</v>
      </c>
      <c r="F4559" s="3" t="s">
        <v>3044</v>
      </c>
      <c r="G4559" s="3" t="s">
        <v>3045</v>
      </c>
      <c r="H4559" s="3" t="s">
        <v>811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>
        <f t="shared" si="73"/>
        <v>7</v>
      </c>
      <c r="AH4559" s="3" t="s">
        <v>811</v>
      </c>
      <c r="AI4559" s="3" t="str">
        <f>IFERROR(IF($AG4559&lt;=$AN4559,MATCH($AH4559,레드마인_배치!G:G,0),MATCH($AH4559,레드마인_서비스!G:G,0)),"")</f>
        <v/>
      </c>
      <c r="AJ4559" s="3" t="str" cm="1">
        <f t="array" ref="AJ4559">IFERROR(INDEX(IF($AG4559&lt;=$AN4559,레드마인_배치!E:E,레드마인_서비스!E:E),콜트리분석!$AI4559),"")</f>
        <v/>
      </c>
      <c r="AK4559" s="3" t="str" cm="1">
        <f t="array" ref="AK4559">IFERROR(INDEX(IF($AG4559&lt;=$AN4559,레드마인_배치!H:H,레드마인_서비스!H:H),콜트리분석!$AI4559),"")</f>
        <v/>
      </c>
      <c r="AL4559" s="3" t="str" cm="1">
        <f t="array" ref="AL4559">IFERROR(INDEX(IF($AG4559&lt;=$AN4559,레드마인_배치!I:I,레드마인_서비스!I:I),콜트리분석!$AI4559),"")</f>
        <v/>
      </c>
      <c r="AM4559" s="3" t="str" cm="1">
        <f t="array" ref="AM4559">IFERROR(INDEX(IF($AG4559&lt;=$AN4559,레드마인_배치!J:J,레드마인_서비스!J:J),콜트리분석!$AI4559),"")</f>
        <v/>
      </c>
      <c r="AN4559" s="3">
        <v>3</v>
      </c>
      <c r="AO4559" s="15" t="str">
        <f ca="1">IFERROR(INDEX(레드마인_배치!E:E,MATCH(OFFSET(A4559,,AN4559),레드마인_배치!G:G,0)),"")</f>
        <v>미대상</v>
      </c>
      <c r="AP4559" t="s">
        <v>3330</v>
      </c>
      <c r="AT4559" t="str" cm="1">
        <f t="array" ref="AT4559">[1]!add_delimeter(AG4559:AO4559,"|")</f>
        <v>|7|CLCCMB090A||||||3|미대상|</v>
      </c>
    </row>
    <row r="4560" spans="1:46">
      <c r="A4560" s="3" t="s">
        <v>955</v>
      </c>
      <c r="B4560" s="3" t="s">
        <v>3207</v>
      </c>
      <c r="C4560" s="3" t="s">
        <v>3209</v>
      </c>
      <c r="D4560" s="3" t="s">
        <v>677</v>
      </c>
      <c r="E4560" s="3" t="s">
        <v>3043</v>
      </c>
      <c r="F4560" s="3" t="s">
        <v>3044</v>
      </c>
      <c r="G4560" s="3" t="s">
        <v>3046</v>
      </c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>
        <f t="shared" si="73"/>
        <v>6</v>
      </c>
      <c r="AH4560" s="3" t="s">
        <v>3046</v>
      </c>
      <c r="AI4560" s="3" t="str">
        <f>IFERROR(IF($AG4560&lt;=$AN4560,MATCH($AH4560,레드마인_배치!G:G,0),MATCH($AH4560,레드마인_서비스!G:G,0)),"")</f>
        <v/>
      </c>
      <c r="AJ4560" s="3" t="str" cm="1">
        <f t="array" ref="AJ4560">IFERROR(INDEX(IF($AG4560&lt;=$AN4560,레드마인_배치!E:E,레드마인_서비스!E:E),콜트리분석!$AI4560),"")</f>
        <v/>
      </c>
      <c r="AK4560" s="3" t="str" cm="1">
        <f t="array" ref="AK4560">IFERROR(INDEX(IF($AG4560&lt;=$AN4560,레드마인_배치!H:H,레드마인_서비스!H:H),콜트리분석!$AI4560),"")</f>
        <v/>
      </c>
      <c r="AL4560" s="3" t="str" cm="1">
        <f t="array" ref="AL4560">IFERROR(INDEX(IF($AG4560&lt;=$AN4560,레드마인_배치!I:I,레드마인_서비스!I:I),콜트리분석!$AI4560),"")</f>
        <v/>
      </c>
      <c r="AM4560" s="3" t="str" cm="1">
        <f t="array" ref="AM4560">IFERROR(INDEX(IF($AG4560&lt;=$AN4560,레드마인_배치!J:J,레드마인_서비스!J:J),콜트리분석!$AI4560),"")</f>
        <v/>
      </c>
      <c r="AN4560" s="3">
        <v>3</v>
      </c>
      <c r="AO4560" s="15" t="str">
        <f ca="1">IFERROR(INDEX(레드마인_배치!E:E,MATCH(OFFSET(A4560,,AN4560),레드마인_배치!G:G,0)),"")</f>
        <v>미대상</v>
      </c>
      <c r="AP4560" t="s">
        <v>3330</v>
      </c>
      <c r="AT4560" t="str" cm="1">
        <f t="array" ref="AT4560">[1]!add_delimeter(AG4560:AO4560,"|")</f>
        <v>|6|CBCIFB203A||||||3|미대상|</v>
      </c>
    </row>
    <row r="4561" spans="1:46">
      <c r="A4561" s="3" t="s">
        <v>955</v>
      </c>
      <c r="B4561" s="3" t="s">
        <v>3207</v>
      </c>
      <c r="C4561" s="3" t="s">
        <v>3209</v>
      </c>
      <c r="D4561" s="3" t="s">
        <v>677</v>
      </c>
      <c r="E4561" s="3" t="s">
        <v>3043</v>
      </c>
      <c r="F4561" s="3" t="s">
        <v>3044</v>
      </c>
      <c r="G4561" s="3" t="s">
        <v>3046</v>
      </c>
      <c r="H4561" s="3" t="s">
        <v>2954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>
        <f t="shared" si="73"/>
        <v>7</v>
      </c>
      <c r="AH4561" s="3" t="s">
        <v>2954</v>
      </c>
      <c r="AI4561" s="3" t="str">
        <f>IFERROR(IF($AG4561&lt;=$AN4561,MATCH($AH4561,레드마인_배치!G:G,0),MATCH($AH4561,레드마인_서비스!G:G,0)),"")</f>
        <v/>
      </c>
      <c r="AJ4561" s="3" t="str" cm="1">
        <f t="array" ref="AJ4561">IFERROR(INDEX(IF($AG4561&lt;=$AN4561,레드마인_배치!E:E,레드마인_서비스!E:E),콜트리분석!$AI4561),"")</f>
        <v/>
      </c>
      <c r="AK4561" s="3" t="str" cm="1">
        <f t="array" ref="AK4561">IFERROR(INDEX(IF($AG4561&lt;=$AN4561,레드마인_배치!H:H,레드마인_서비스!H:H),콜트리분석!$AI4561),"")</f>
        <v/>
      </c>
      <c r="AL4561" s="3" t="str" cm="1">
        <f t="array" ref="AL4561">IFERROR(INDEX(IF($AG4561&lt;=$AN4561,레드마인_배치!I:I,레드마인_서비스!I:I),콜트리분석!$AI4561),"")</f>
        <v/>
      </c>
      <c r="AM4561" s="3" t="str" cm="1">
        <f t="array" ref="AM4561">IFERROR(INDEX(IF($AG4561&lt;=$AN4561,레드마인_배치!J:J,레드마인_서비스!J:J),콜트리분석!$AI4561),"")</f>
        <v/>
      </c>
      <c r="AN4561" s="3">
        <v>3</v>
      </c>
      <c r="AO4561" s="15" t="str">
        <f ca="1">IFERROR(INDEX(레드마인_배치!E:E,MATCH(OFFSET(A4561,,AN4561),레드마인_배치!G:G,0)),"")</f>
        <v>미대상</v>
      </c>
      <c r="AP4561" t="s">
        <v>3330</v>
      </c>
      <c r="AT4561" t="str" cm="1">
        <f t="array" ref="AT4561">[1]!add_delimeter(AG4561:AO4561,"|")</f>
        <v>|7|CBCIFB100C||||||3|미대상|</v>
      </c>
    </row>
    <row r="4562" spans="1:46">
      <c r="A4562" s="3" t="s">
        <v>955</v>
      </c>
      <c r="B4562" s="3" t="s">
        <v>3207</v>
      </c>
      <c r="C4562" s="3" t="s">
        <v>3209</v>
      </c>
      <c r="D4562" s="3" t="s">
        <v>677</v>
      </c>
      <c r="E4562" s="3" t="s">
        <v>3043</v>
      </c>
      <c r="F4562" s="3" t="s">
        <v>3044</v>
      </c>
      <c r="G4562" s="3" t="s">
        <v>3046</v>
      </c>
      <c r="H4562" s="3" t="s">
        <v>3042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>
        <f t="shared" si="73"/>
        <v>7</v>
      </c>
      <c r="AH4562" s="3" t="s">
        <v>3042</v>
      </c>
      <c r="AI4562" s="3" t="str">
        <f>IFERROR(IF($AG4562&lt;=$AN4562,MATCH($AH4562,레드마인_배치!G:G,0),MATCH($AH4562,레드마인_서비스!G:G,0)),"")</f>
        <v/>
      </c>
      <c r="AJ4562" s="3" t="str" cm="1">
        <f t="array" ref="AJ4562">IFERROR(INDEX(IF($AG4562&lt;=$AN4562,레드마인_배치!E:E,레드마인_서비스!E:E),콜트리분석!$AI4562),"")</f>
        <v/>
      </c>
      <c r="AK4562" s="3" t="str" cm="1">
        <f t="array" ref="AK4562">IFERROR(INDEX(IF($AG4562&lt;=$AN4562,레드마인_배치!H:H,레드마인_서비스!H:H),콜트리분석!$AI4562),"")</f>
        <v/>
      </c>
      <c r="AL4562" s="3" t="str" cm="1">
        <f t="array" ref="AL4562">IFERROR(INDEX(IF($AG4562&lt;=$AN4562,레드마인_배치!I:I,레드마인_서비스!I:I),콜트리분석!$AI4562),"")</f>
        <v/>
      </c>
      <c r="AM4562" s="3" t="str" cm="1">
        <f t="array" ref="AM4562">IFERROR(INDEX(IF($AG4562&lt;=$AN4562,레드마인_배치!J:J,레드마인_서비스!J:J),콜트리분석!$AI4562),"")</f>
        <v/>
      </c>
      <c r="AN4562" s="3">
        <v>3</v>
      </c>
      <c r="AO4562" s="15" t="str">
        <f ca="1">IFERROR(INDEX(레드마인_배치!E:E,MATCH(OFFSET(A4562,,AN4562),레드마인_배치!G:G,0)),"")</f>
        <v>미대상</v>
      </c>
      <c r="AP4562" t="s">
        <v>3330</v>
      </c>
      <c r="AT4562" t="str" cm="1">
        <f t="array" ref="AT4562">[1]!add_delimeter(AG4562:AO4562,"|")</f>
        <v>|7|CBCIFB201B||||||3|미대상|</v>
      </c>
    </row>
    <row r="4563" spans="1:46" hidden="1">
      <c r="A4563" s="3" t="s">
        <v>955</v>
      </c>
      <c r="B4563" s="3" t="s">
        <v>3207</v>
      </c>
      <c r="C4563" s="3" t="s">
        <v>3209</v>
      </c>
      <c r="D4563" s="3" t="s">
        <v>677</v>
      </c>
      <c r="E4563" s="3" t="s">
        <v>3043</v>
      </c>
      <c r="F4563" s="3" t="s">
        <v>3044</v>
      </c>
      <c r="G4563" s="3" t="s">
        <v>3046</v>
      </c>
      <c r="H4563" s="3" t="s">
        <v>3042</v>
      </c>
      <c r="I4563" s="3" t="s">
        <v>2954</v>
      </c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>
        <f t="shared" si="73"/>
        <v>8</v>
      </c>
      <c r="AH4563" s="3" t="s">
        <v>2954</v>
      </c>
      <c r="AI4563" s="3" t="str">
        <f>IFERROR(IF($AG4563&lt;=$AN4563,MATCH($AH4563,레드마인_배치!G:G,0),MATCH($AH4563,레드마인_서비스!G:G,0)),"")</f>
        <v/>
      </c>
      <c r="AJ4563" s="3" t="str" cm="1">
        <f t="array" ref="AJ4563">IFERROR(INDEX(IF($AG4563&lt;=$AN4563,레드마인_배치!E:E,레드마인_서비스!E:E),콜트리분석!$AI4563),"")</f>
        <v/>
      </c>
      <c r="AK4563" s="3" t="str" cm="1">
        <f t="array" ref="AK4563">IFERROR(INDEX(IF($AG4563&lt;=$AN4563,레드마인_배치!H:H,레드마인_서비스!H:H),콜트리분석!$AI4563),"")</f>
        <v/>
      </c>
      <c r="AL4563" s="3" t="str" cm="1">
        <f t="array" ref="AL4563">IFERROR(INDEX(IF($AG4563&lt;=$AN4563,레드마인_배치!I:I,레드마인_서비스!I:I),콜트리분석!$AI4563),"")</f>
        <v/>
      </c>
      <c r="AM4563" s="3" t="str" cm="1">
        <f t="array" ref="AM4563">IFERROR(INDEX(IF($AG4563&lt;=$AN4563,레드마인_배치!J:J,레드마인_서비스!J:J),콜트리분석!$AI4563),"")</f>
        <v/>
      </c>
      <c r="AN4563" s="3">
        <v>3</v>
      </c>
      <c r="AO4563" s="15" t="str">
        <f ca="1">IFERROR(INDEX(레드마인_배치!E:E,MATCH(OFFSET(A4563,,AN4563),레드마인_배치!G:G,0)),"")</f>
        <v>미대상</v>
      </c>
      <c r="AP4563" t="s">
        <v>3330</v>
      </c>
    </row>
    <row r="4564" spans="1:46" hidden="1">
      <c r="A4564" s="3" t="s">
        <v>955</v>
      </c>
      <c r="B4564" s="3" t="s">
        <v>3207</v>
      </c>
      <c r="C4564" s="3" t="s">
        <v>3209</v>
      </c>
      <c r="D4564" s="3" t="s">
        <v>677</v>
      </c>
      <c r="E4564" s="3" t="s">
        <v>3043</v>
      </c>
      <c r="F4564" s="3" t="s">
        <v>3044</v>
      </c>
      <c r="G4564" s="3" t="s">
        <v>3046</v>
      </c>
      <c r="H4564" s="3" t="s">
        <v>3042</v>
      </c>
      <c r="I4564" s="3" t="s">
        <v>3042</v>
      </c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>
        <f t="shared" si="73"/>
        <v>8</v>
      </c>
      <c r="AH4564" s="3" t="s">
        <v>3042</v>
      </c>
      <c r="AI4564" s="3" t="str">
        <f>IFERROR(IF($AG4564&lt;=$AN4564,MATCH($AH4564,레드마인_배치!G:G,0),MATCH($AH4564,레드마인_서비스!G:G,0)),"")</f>
        <v/>
      </c>
      <c r="AJ4564" s="3" t="str" cm="1">
        <f t="array" ref="AJ4564">IFERROR(INDEX(IF($AG4564&lt;=$AN4564,레드마인_배치!E:E,레드마인_서비스!E:E),콜트리분석!$AI4564),"")</f>
        <v/>
      </c>
      <c r="AK4564" s="3" t="str" cm="1">
        <f t="array" ref="AK4564">IFERROR(INDEX(IF($AG4564&lt;=$AN4564,레드마인_배치!H:H,레드마인_서비스!H:H),콜트리분석!$AI4564),"")</f>
        <v/>
      </c>
      <c r="AL4564" s="3" t="str" cm="1">
        <f t="array" ref="AL4564">IFERROR(INDEX(IF($AG4564&lt;=$AN4564,레드마인_배치!I:I,레드마인_서비스!I:I),콜트리분석!$AI4564),"")</f>
        <v/>
      </c>
      <c r="AM4564" s="3" t="str" cm="1">
        <f t="array" ref="AM4564">IFERROR(INDEX(IF($AG4564&lt;=$AN4564,레드마인_배치!J:J,레드마인_서비스!J:J),콜트리분석!$AI4564),"")</f>
        <v/>
      </c>
      <c r="AN4564" s="3">
        <v>3</v>
      </c>
      <c r="AO4564" s="15" t="str">
        <f ca="1">IFERROR(INDEX(레드마인_배치!E:E,MATCH(OFFSET(A4564,,AN4564),레드마인_배치!G:G,0)),"")</f>
        <v>미대상</v>
      </c>
      <c r="AP4564" t="s">
        <v>3330</v>
      </c>
    </row>
    <row r="4565" spans="1:46" hidden="1">
      <c r="A4565" s="3" t="s">
        <v>955</v>
      </c>
      <c r="B4565" s="3" t="s">
        <v>3207</v>
      </c>
      <c r="C4565" s="3" t="s">
        <v>3209</v>
      </c>
      <c r="D4565" s="3" t="s">
        <v>677</v>
      </c>
      <c r="E4565" s="3" t="s">
        <v>3043</v>
      </c>
      <c r="F4565" s="3" t="s">
        <v>3044</v>
      </c>
      <c r="G4565" s="3" t="s">
        <v>3046</v>
      </c>
      <c r="H4565" s="3" t="s">
        <v>3042</v>
      </c>
      <c r="I4565" s="3" t="s">
        <v>3042</v>
      </c>
      <c r="J4565" s="3" t="s">
        <v>2954</v>
      </c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>
        <f t="shared" si="73"/>
        <v>9</v>
      </c>
      <c r="AH4565" s="3" t="s">
        <v>2954</v>
      </c>
      <c r="AI4565" s="3" t="str">
        <f>IFERROR(IF($AG4565&lt;=$AN4565,MATCH($AH4565,레드마인_배치!G:G,0),MATCH($AH4565,레드마인_서비스!G:G,0)),"")</f>
        <v/>
      </c>
      <c r="AJ4565" s="3" t="str" cm="1">
        <f t="array" ref="AJ4565">IFERROR(INDEX(IF($AG4565&lt;=$AN4565,레드마인_배치!E:E,레드마인_서비스!E:E),콜트리분석!$AI4565),"")</f>
        <v/>
      </c>
      <c r="AK4565" s="3" t="str" cm="1">
        <f t="array" ref="AK4565">IFERROR(INDEX(IF($AG4565&lt;=$AN4565,레드마인_배치!H:H,레드마인_서비스!H:H),콜트리분석!$AI4565),"")</f>
        <v/>
      </c>
      <c r="AL4565" s="3" t="str" cm="1">
        <f t="array" ref="AL4565">IFERROR(INDEX(IF($AG4565&lt;=$AN4565,레드마인_배치!I:I,레드마인_서비스!I:I),콜트리분석!$AI4565),"")</f>
        <v/>
      </c>
      <c r="AM4565" s="3" t="str" cm="1">
        <f t="array" ref="AM4565">IFERROR(INDEX(IF($AG4565&lt;=$AN4565,레드마인_배치!J:J,레드마인_서비스!J:J),콜트리분석!$AI4565),"")</f>
        <v/>
      </c>
      <c r="AN4565" s="3">
        <v>3</v>
      </c>
      <c r="AO4565" s="15" t="str">
        <f ca="1">IFERROR(INDEX(레드마인_배치!E:E,MATCH(OFFSET(A4565,,AN4565),레드마인_배치!G:G,0)),"")</f>
        <v>미대상</v>
      </c>
      <c r="AP4565" t="s">
        <v>3330</v>
      </c>
    </row>
    <row r="4566" spans="1:46" hidden="1">
      <c r="A4566" s="3" t="s">
        <v>955</v>
      </c>
      <c r="B4566" s="3" t="s">
        <v>3207</v>
      </c>
      <c r="C4566" s="3" t="s">
        <v>3209</v>
      </c>
      <c r="D4566" s="3" t="s">
        <v>677</v>
      </c>
      <c r="E4566" s="3" t="s">
        <v>3043</v>
      </c>
      <c r="F4566" s="3" t="s">
        <v>3044</v>
      </c>
      <c r="G4566" s="3" t="s">
        <v>3046</v>
      </c>
      <c r="H4566" s="3" t="s">
        <v>3042</v>
      </c>
      <c r="I4566" s="3" t="s">
        <v>3042</v>
      </c>
      <c r="J4566" s="3" t="s">
        <v>3042</v>
      </c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>
        <f t="shared" si="73"/>
        <v>9</v>
      </c>
      <c r="AH4566" s="3" t="s">
        <v>3042</v>
      </c>
      <c r="AI4566" s="3" t="str">
        <f>IFERROR(IF($AG4566&lt;=$AN4566,MATCH($AH4566,레드마인_배치!G:G,0),MATCH($AH4566,레드마인_서비스!G:G,0)),"")</f>
        <v/>
      </c>
      <c r="AJ4566" s="3" t="str" cm="1">
        <f t="array" ref="AJ4566">IFERROR(INDEX(IF($AG4566&lt;=$AN4566,레드마인_배치!E:E,레드마인_서비스!E:E),콜트리분석!$AI4566),"")</f>
        <v/>
      </c>
      <c r="AK4566" s="3" t="str" cm="1">
        <f t="array" ref="AK4566">IFERROR(INDEX(IF($AG4566&lt;=$AN4566,레드마인_배치!H:H,레드마인_서비스!H:H),콜트리분석!$AI4566),"")</f>
        <v/>
      </c>
      <c r="AL4566" s="3" t="str" cm="1">
        <f t="array" ref="AL4566">IFERROR(INDEX(IF($AG4566&lt;=$AN4566,레드마인_배치!I:I,레드마인_서비스!I:I),콜트리분석!$AI4566),"")</f>
        <v/>
      </c>
      <c r="AM4566" s="3" t="str" cm="1">
        <f t="array" ref="AM4566">IFERROR(INDEX(IF($AG4566&lt;=$AN4566,레드마인_배치!J:J,레드마인_서비스!J:J),콜트리분석!$AI4566),"")</f>
        <v/>
      </c>
      <c r="AN4566" s="3">
        <v>3</v>
      </c>
      <c r="AO4566" s="15" t="str">
        <f ca="1">IFERROR(INDEX(레드마인_배치!E:E,MATCH(OFFSET(A4566,,AN4566),레드마인_배치!G:G,0)),"")</f>
        <v>미대상</v>
      </c>
      <c r="AP4566" t="s">
        <v>3330</v>
      </c>
    </row>
    <row r="4567" spans="1:46" hidden="1">
      <c r="A4567" s="3" t="s">
        <v>955</v>
      </c>
      <c r="B4567" s="3" t="s">
        <v>3207</v>
      </c>
      <c r="C4567" s="3" t="s">
        <v>3209</v>
      </c>
      <c r="D4567" s="3" t="s">
        <v>677</v>
      </c>
      <c r="E4567" s="3" t="s">
        <v>3043</v>
      </c>
      <c r="F4567" s="3" t="s">
        <v>3044</v>
      </c>
      <c r="G4567" s="3" t="s">
        <v>3046</v>
      </c>
      <c r="H4567" s="3" t="s">
        <v>3042</v>
      </c>
      <c r="I4567" s="3" t="s">
        <v>3042</v>
      </c>
      <c r="J4567" s="3" t="s">
        <v>3042</v>
      </c>
      <c r="K4567" s="3" t="s">
        <v>2954</v>
      </c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>
        <f t="shared" si="73"/>
        <v>10</v>
      </c>
      <c r="AH4567" s="3" t="s">
        <v>2954</v>
      </c>
      <c r="AI4567" s="3" t="str">
        <f>IFERROR(IF($AG4567&lt;=$AN4567,MATCH($AH4567,레드마인_배치!G:G,0),MATCH($AH4567,레드마인_서비스!G:G,0)),"")</f>
        <v/>
      </c>
      <c r="AJ4567" s="3" t="str" cm="1">
        <f t="array" ref="AJ4567">IFERROR(INDEX(IF($AG4567&lt;=$AN4567,레드마인_배치!E:E,레드마인_서비스!E:E),콜트리분석!$AI4567),"")</f>
        <v/>
      </c>
      <c r="AK4567" s="3" t="str" cm="1">
        <f t="array" ref="AK4567">IFERROR(INDEX(IF($AG4567&lt;=$AN4567,레드마인_배치!H:H,레드마인_서비스!H:H),콜트리분석!$AI4567),"")</f>
        <v/>
      </c>
      <c r="AL4567" s="3" t="str" cm="1">
        <f t="array" ref="AL4567">IFERROR(INDEX(IF($AG4567&lt;=$AN4567,레드마인_배치!I:I,레드마인_서비스!I:I),콜트리분석!$AI4567),"")</f>
        <v/>
      </c>
      <c r="AM4567" s="3" t="str" cm="1">
        <f t="array" ref="AM4567">IFERROR(INDEX(IF($AG4567&lt;=$AN4567,레드마인_배치!J:J,레드마인_서비스!J:J),콜트리분석!$AI4567),"")</f>
        <v/>
      </c>
      <c r="AN4567" s="3">
        <v>3</v>
      </c>
      <c r="AO4567" s="15" t="str">
        <f ca="1">IFERROR(INDEX(레드마인_배치!E:E,MATCH(OFFSET(A4567,,AN4567),레드마인_배치!G:G,0)),"")</f>
        <v>미대상</v>
      </c>
      <c r="AP4567" t="s">
        <v>3330</v>
      </c>
    </row>
    <row r="4568" spans="1:46" hidden="1">
      <c r="A4568" s="3" t="s">
        <v>955</v>
      </c>
      <c r="B4568" s="3" t="s">
        <v>3207</v>
      </c>
      <c r="C4568" s="3" t="s">
        <v>3209</v>
      </c>
      <c r="D4568" s="3" t="s">
        <v>677</v>
      </c>
      <c r="E4568" s="3" t="s">
        <v>3043</v>
      </c>
      <c r="F4568" s="3" t="s">
        <v>3044</v>
      </c>
      <c r="G4568" s="3" t="s">
        <v>3046</v>
      </c>
      <c r="H4568" s="3" t="s">
        <v>3042</v>
      </c>
      <c r="I4568" s="3" t="s">
        <v>3042</v>
      </c>
      <c r="J4568" s="3" t="s">
        <v>3042</v>
      </c>
      <c r="K4568" s="3" t="s">
        <v>3042</v>
      </c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>
        <f t="shared" si="73"/>
        <v>10</v>
      </c>
      <c r="AH4568" s="3" t="s">
        <v>3042</v>
      </c>
      <c r="AI4568" s="3" t="str">
        <f>IFERROR(IF($AG4568&lt;=$AN4568,MATCH($AH4568,레드마인_배치!G:G,0),MATCH($AH4568,레드마인_서비스!G:G,0)),"")</f>
        <v/>
      </c>
      <c r="AJ4568" s="3" t="str" cm="1">
        <f t="array" ref="AJ4568">IFERROR(INDEX(IF($AG4568&lt;=$AN4568,레드마인_배치!E:E,레드마인_서비스!E:E),콜트리분석!$AI4568),"")</f>
        <v/>
      </c>
      <c r="AK4568" s="3" t="str" cm="1">
        <f t="array" ref="AK4568">IFERROR(INDEX(IF($AG4568&lt;=$AN4568,레드마인_배치!H:H,레드마인_서비스!H:H),콜트리분석!$AI4568),"")</f>
        <v/>
      </c>
      <c r="AL4568" s="3" t="str" cm="1">
        <f t="array" ref="AL4568">IFERROR(INDEX(IF($AG4568&lt;=$AN4568,레드마인_배치!I:I,레드마인_서비스!I:I),콜트리분석!$AI4568),"")</f>
        <v/>
      </c>
      <c r="AM4568" s="3" t="str" cm="1">
        <f t="array" ref="AM4568">IFERROR(INDEX(IF($AG4568&lt;=$AN4568,레드마인_배치!J:J,레드마인_서비스!J:J),콜트리분석!$AI4568),"")</f>
        <v/>
      </c>
      <c r="AN4568" s="3">
        <v>3</v>
      </c>
      <c r="AO4568" s="15" t="str">
        <f ca="1">IFERROR(INDEX(레드마인_배치!E:E,MATCH(OFFSET(A4568,,AN4568),레드마인_배치!G:G,0)),"")</f>
        <v>미대상</v>
      </c>
      <c r="AP4568" t="s">
        <v>3330</v>
      </c>
    </row>
    <row r="4569" spans="1:46" hidden="1">
      <c r="A4569" s="3" t="s">
        <v>955</v>
      </c>
      <c r="B4569" s="3" t="s">
        <v>3207</v>
      </c>
      <c r="C4569" s="3" t="s">
        <v>3209</v>
      </c>
      <c r="D4569" s="3" t="s">
        <v>677</v>
      </c>
      <c r="E4569" s="3" t="s">
        <v>3043</v>
      </c>
      <c r="F4569" s="3" t="s">
        <v>3044</v>
      </c>
      <c r="G4569" s="3" t="s">
        <v>3046</v>
      </c>
      <c r="H4569" s="3" t="s">
        <v>3042</v>
      </c>
      <c r="I4569" s="3" t="s">
        <v>3042</v>
      </c>
      <c r="J4569" s="3" t="s">
        <v>3042</v>
      </c>
      <c r="K4569" s="3" t="s">
        <v>3042</v>
      </c>
      <c r="L4569" s="3" t="s">
        <v>2954</v>
      </c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>
        <f t="shared" si="73"/>
        <v>11</v>
      </c>
      <c r="AH4569" s="3" t="s">
        <v>2954</v>
      </c>
      <c r="AI4569" s="3" t="str">
        <f>IFERROR(IF($AG4569&lt;=$AN4569,MATCH($AH4569,레드마인_배치!G:G,0),MATCH($AH4569,레드마인_서비스!G:G,0)),"")</f>
        <v/>
      </c>
      <c r="AJ4569" s="3" t="str" cm="1">
        <f t="array" ref="AJ4569">IFERROR(INDEX(IF($AG4569&lt;=$AN4569,레드마인_배치!E:E,레드마인_서비스!E:E),콜트리분석!$AI4569),"")</f>
        <v/>
      </c>
      <c r="AK4569" s="3" t="str" cm="1">
        <f t="array" ref="AK4569">IFERROR(INDEX(IF($AG4569&lt;=$AN4569,레드마인_배치!H:H,레드마인_서비스!H:H),콜트리분석!$AI4569),"")</f>
        <v/>
      </c>
      <c r="AL4569" s="3" t="str" cm="1">
        <f t="array" ref="AL4569">IFERROR(INDEX(IF($AG4569&lt;=$AN4569,레드마인_배치!I:I,레드마인_서비스!I:I),콜트리분석!$AI4569),"")</f>
        <v/>
      </c>
      <c r="AM4569" s="3" t="str" cm="1">
        <f t="array" ref="AM4569">IFERROR(INDEX(IF($AG4569&lt;=$AN4569,레드마인_배치!J:J,레드마인_서비스!J:J),콜트리분석!$AI4569),"")</f>
        <v/>
      </c>
      <c r="AN4569" s="3">
        <v>3</v>
      </c>
      <c r="AO4569" s="15" t="str">
        <f ca="1">IFERROR(INDEX(레드마인_배치!E:E,MATCH(OFFSET(A4569,,AN4569),레드마인_배치!G:G,0)),"")</f>
        <v>미대상</v>
      </c>
      <c r="AP4569" t="s">
        <v>3330</v>
      </c>
    </row>
    <row r="4570" spans="1:46" hidden="1">
      <c r="A4570" s="3" t="s">
        <v>955</v>
      </c>
      <c r="B4570" s="3" t="s">
        <v>3207</v>
      </c>
      <c r="C4570" s="3" t="s">
        <v>3209</v>
      </c>
      <c r="D4570" s="3" t="s">
        <v>677</v>
      </c>
      <c r="E4570" s="3" t="s">
        <v>3043</v>
      </c>
      <c r="F4570" s="3" t="s">
        <v>3044</v>
      </c>
      <c r="G4570" s="3" t="s">
        <v>3046</v>
      </c>
      <c r="H4570" s="3" t="s">
        <v>3042</v>
      </c>
      <c r="I4570" s="3" t="s">
        <v>3042</v>
      </c>
      <c r="J4570" s="3" t="s">
        <v>3042</v>
      </c>
      <c r="K4570" s="3" t="s">
        <v>3042</v>
      </c>
      <c r="L4570" s="3" t="s">
        <v>3042</v>
      </c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>
        <f t="shared" si="73"/>
        <v>11</v>
      </c>
      <c r="AH4570" s="3" t="s">
        <v>3042</v>
      </c>
      <c r="AI4570" s="3" t="str">
        <f>IFERROR(IF($AG4570&lt;=$AN4570,MATCH($AH4570,레드마인_배치!G:G,0),MATCH($AH4570,레드마인_서비스!G:G,0)),"")</f>
        <v/>
      </c>
      <c r="AJ4570" s="3" t="str" cm="1">
        <f t="array" ref="AJ4570">IFERROR(INDEX(IF($AG4570&lt;=$AN4570,레드마인_배치!E:E,레드마인_서비스!E:E),콜트리분석!$AI4570),"")</f>
        <v/>
      </c>
      <c r="AK4570" s="3" t="str" cm="1">
        <f t="array" ref="AK4570">IFERROR(INDEX(IF($AG4570&lt;=$AN4570,레드마인_배치!H:H,레드마인_서비스!H:H),콜트리분석!$AI4570),"")</f>
        <v/>
      </c>
      <c r="AL4570" s="3" t="str" cm="1">
        <f t="array" ref="AL4570">IFERROR(INDEX(IF($AG4570&lt;=$AN4570,레드마인_배치!I:I,레드마인_서비스!I:I),콜트리분석!$AI4570),"")</f>
        <v/>
      </c>
      <c r="AM4570" s="3" t="str" cm="1">
        <f t="array" ref="AM4570">IFERROR(INDEX(IF($AG4570&lt;=$AN4570,레드마인_배치!J:J,레드마인_서비스!J:J),콜트리분석!$AI4570),"")</f>
        <v/>
      </c>
      <c r="AN4570" s="3">
        <v>3</v>
      </c>
      <c r="AO4570" s="15" t="str">
        <f ca="1">IFERROR(INDEX(레드마인_배치!E:E,MATCH(OFFSET(A4570,,AN4570),레드마인_배치!G:G,0)),"")</f>
        <v>미대상</v>
      </c>
      <c r="AP4570" t="s">
        <v>3330</v>
      </c>
    </row>
    <row r="4571" spans="1:46" hidden="1">
      <c r="A4571" s="3" t="s">
        <v>955</v>
      </c>
      <c r="B4571" s="3" t="s">
        <v>3207</v>
      </c>
      <c r="C4571" s="3" t="s">
        <v>3209</v>
      </c>
      <c r="D4571" s="3" t="s">
        <v>677</v>
      </c>
      <c r="E4571" s="3" t="s">
        <v>3043</v>
      </c>
      <c r="F4571" s="3" t="s">
        <v>3044</v>
      </c>
      <c r="G4571" s="3" t="s">
        <v>3046</v>
      </c>
      <c r="H4571" s="3" t="s">
        <v>3042</v>
      </c>
      <c r="I4571" s="3" t="s">
        <v>3042</v>
      </c>
      <c r="J4571" s="3" t="s">
        <v>3042</v>
      </c>
      <c r="K4571" s="3" t="s">
        <v>3042</v>
      </c>
      <c r="L4571" s="3" t="s">
        <v>3042</v>
      </c>
      <c r="M4571" s="3" t="s">
        <v>2954</v>
      </c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>
        <f t="shared" ref="AG4571:AG4634" si="74">COUNTA(B4571:AF4571)</f>
        <v>12</v>
      </c>
      <c r="AH4571" s="3" t="s">
        <v>2954</v>
      </c>
      <c r="AI4571" s="3" t="str">
        <f>IFERROR(IF($AG4571&lt;=$AN4571,MATCH($AH4571,레드마인_배치!G:G,0),MATCH($AH4571,레드마인_서비스!G:G,0)),"")</f>
        <v/>
      </c>
      <c r="AJ4571" s="3" t="str" cm="1">
        <f t="array" ref="AJ4571">IFERROR(INDEX(IF($AG4571&lt;=$AN4571,레드마인_배치!E:E,레드마인_서비스!E:E),콜트리분석!$AI4571),"")</f>
        <v/>
      </c>
      <c r="AK4571" s="3" t="str" cm="1">
        <f t="array" ref="AK4571">IFERROR(INDEX(IF($AG4571&lt;=$AN4571,레드마인_배치!H:H,레드마인_서비스!H:H),콜트리분석!$AI4571),"")</f>
        <v/>
      </c>
      <c r="AL4571" s="3" t="str" cm="1">
        <f t="array" ref="AL4571">IFERROR(INDEX(IF($AG4571&lt;=$AN4571,레드마인_배치!I:I,레드마인_서비스!I:I),콜트리분석!$AI4571),"")</f>
        <v/>
      </c>
      <c r="AM4571" s="3" t="str" cm="1">
        <f t="array" ref="AM4571">IFERROR(INDEX(IF($AG4571&lt;=$AN4571,레드마인_배치!J:J,레드마인_서비스!J:J),콜트리분석!$AI4571),"")</f>
        <v/>
      </c>
      <c r="AN4571" s="3">
        <v>3</v>
      </c>
      <c r="AO4571" s="15" t="str">
        <f ca="1">IFERROR(INDEX(레드마인_배치!E:E,MATCH(OFFSET(A4571,,AN4571),레드마인_배치!G:G,0)),"")</f>
        <v>미대상</v>
      </c>
      <c r="AP4571" t="s">
        <v>3330</v>
      </c>
    </row>
    <row r="4572" spans="1:46" hidden="1">
      <c r="A4572" s="3" t="s">
        <v>955</v>
      </c>
      <c r="B4572" s="3" t="s">
        <v>3207</v>
      </c>
      <c r="C4572" s="3" t="s">
        <v>3209</v>
      </c>
      <c r="D4572" s="3" t="s">
        <v>677</v>
      </c>
      <c r="E4572" s="3" t="s">
        <v>3043</v>
      </c>
      <c r="F4572" s="3" t="s">
        <v>3044</v>
      </c>
      <c r="G4572" s="3" t="s">
        <v>3046</v>
      </c>
      <c r="H4572" s="3" t="s">
        <v>3042</v>
      </c>
      <c r="I4572" s="3" t="s">
        <v>3042</v>
      </c>
      <c r="J4572" s="3" t="s">
        <v>3042</v>
      </c>
      <c r="K4572" s="3" t="s">
        <v>3042</v>
      </c>
      <c r="L4572" s="3" t="s">
        <v>3042</v>
      </c>
      <c r="M4572" s="3" t="s">
        <v>3042</v>
      </c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>
        <f t="shared" si="74"/>
        <v>12</v>
      </c>
      <c r="AH4572" s="3" t="s">
        <v>3042</v>
      </c>
      <c r="AI4572" s="3" t="str">
        <f>IFERROR(IF($AG4572&lt;=$AN4572,MATCH($AH4572,레드마인_배치!G:G,0),MATCH($AH4572,레드마인_서비스!G:G,0)),"")</f>
        <v/>
      </c>
      <c r="AJ4572" s="3" t="str" cm="1">
        <f t="array" ref="AJ4572">IFERROR(INDEX(IF($AG4572&lt;=$AN4572,레드마인_배치!E:E,레드마인_서비스!E:E),콜트리분석!$AI4572),"")</f>
        <v/>
      </c>
      <c r="AK4572" s="3" t="str" cm="1">
        <f t="array" ref="AK4572">IFERROR(INDEX(IF($AG4572&lt;=$AN4572,레드마인_배치!H:H,레드마인_서비스!H:H),콜트리분석!$AI4572),"")</f>
        <v/>
      </c>
      <c r="AL4572" s="3" t="str" cm="1">
        <f t="array" ref="AL4572">IFERROR(INDEX(IF($AG4572&lt;=$AN4572,레드마인_배치!I:I,레드마인_서비스!I:I),콜트리분석!$AI4572),"")</f>
        <v/>
      </c>
      <c r="AM4572" s="3" t="str" cm="1">
        <f t="array" ref="AM4572">IFERROR(INDEX(IF($AG4572&lt;=$AN4572,레드마인_배치!J:J,레드마인_서비스!J:J),콜트리분석!$AI4572),"")</f>
        <v/>
      </c>
      <c r="AN4572" s="3">
        <v>3</v>
      </c>
      <c r="AO4572" s="15" t="str">
        <f ca="1">IFERROR(INDEX(레드마인_배치!E:E,MATCH(OFFSET(A4572,,AN4572),레드마인_배치!G:G,0)),"")</f>
        <v>미대상</v>
      </c>
      <c r="AP4572" t="s">
        <v>3330</v>
      </c>
    </row>
    <row r="4573" spans="1:46" hidden="1">
      <c r="A4573" s="3" t="s">
        <v>955</v>
      </c>
      <c r="B4573" s="3" t="s">
        <v>3207</v>
      </c>
      <c r="C4573" s="3" t="s">
        <v>3209</v>
      </c>
      <c r="D4573" s="3" t="s">
        <v>677</v>
      </c>
      <c r="E4573" s="3" t="s">
        <v>3043</v>
      </c>
      <c r="F4573" s="3" t="s">
        <v>3044</v>
      </c>
      <c r="G4573" s="3" t="s">
        <v>3046</v>
      </c>
      <c r="H4573" s="3" t="s">
        <v>3042</v>
      </c>
      <c r="I4573" s="3" t="s">
        <v>3042</v>
      </c>
      <c r="J4573" s="3" t="s">
        <v>3042</v>
      </c>
      <c r="K4573" s="3" t="s">
        <v>3042</v>
      </c>
      <c r="L4573" s="3" t="s">
        <v>3042</v>
      </c>
      <c r="M4573" s="3" t="s">
        <v>3042</v>
      </c>
      <c r="N4573" s="3" t="s">
        <v>2954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>
        <f t="shared" si="74"/>
        <v>13</v>
      </c>
      <c r="AH4573" s="3" t="s">
        <v>2954</v>
      </c>
      <c r="AI4573" s="3" t="str">
        <f>IFERROR(IF($AG4573&lt;=$AN4573,MATCH($AH4573,레드마인_배치!G:G,0),MATCH($AH4573,레드마인_서비스!G:G,0)),"")</f>
        <v/>
      </c>
      <c r="AJ4573" s="3" t="str" cm="1">
        <f t="array" ref="AJ4573">IFERROR(INDEX(IF($AG4573&lt;=$AN4573,레드마인_배치!E:E,레드마인_서비스!E:E),콜트리분석!$AI4573),"")</f>
        <v/>
      </c>
      <c r="AK4573" s="3" t="str" cm="1">
        <f t="array" ref="AK4573">IFERROR(INDEX(IF($AG4573&lt;=$AN4573,레드마인_배치!H:H,레드마인_서비스!H:H),콜트리분석!$AI4573),"")</f>
        <v/>
      </c>
      <c r="AL4573" s="3" t="str" cm="1">
        <f t="array" ref="AL4573">IFERROR(INDEX(IF($AG4573&lt;=$AN4573,레드마인_배치!I:I,레드마인_서비스!I:I),콜트리분석!$AI4573),"")</f>
        <v/>
      </c>
      <c r="AM4573" s="3" t="str" cm="1">
        <f t="array" ref="AM4573">IFERROR(INDEX(IF($AG4573&lt;=$AN4573,레드마인_배치!J:J,레드마인_서비스!J:J),콜트리분석!$AI4573),"")</f>
        <v/>
      </c>
      <c r="AN4573" s="3">
        <v>3</v>
      </c>
      <c r="AO4573" s="15" t="str">
        <f ca="1">IFERROR(INDEX(레드마인_배치!E:E,MATCH(OFFSET(A4573,,AN4573),레드마인_배치!G:G,0)),"")</f>
        <v>미대상</v>
      </c>
      <c r="AP4573" t="s">
        <v>3330</v>
      </c>
    </row>
    <row r="4574" spans="1:46" hidden="1">
      <c r="A4574" s="3" t="s">
        <v>955</v>
      </c>
      <c r="B4574" s="3" t="s">
        <v>3207</v>
      </c>
      <c r="C4574" s="3" t="s">
        <v>3209</v>
      </c>
      <c r="D4574" s="3" t="s">
        <v>677</v>
      </c>
      <c r="E4574" s="3" t="s">
        <v>3043</v>
      </c>
      <c r="F4574" s="3" t="s">
        <v>3044</v>
      </c>
      <c r="G4574" s="3" t="s">
        <v>3046</v>
      </c>
      <c r="H4574" s="3" t="s">
        <v>3042</v>
      </c>
      <c r="I4574" s="3" t="s">
        <v>3042</v>
      </c>
      <c r="J4574" s="3" t="s">
        <v>3042</v>
      </c>
      <c r="K4574" s="3" t="s">
        <v>3042</v>
      </c>
      <c r="L4574" s="3" t="s">
        <v>3042</v>
      </c>
      <c r="M4574" s="3" t="s">
        <v>3042</v>
      </c>
      <c r="N4574" s="3" t="s">
        <v>3042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>
        <f t="shared" si="74"/>
        <v>13</v>
      </c>
      <c r="AH4574" s="3" t="s">
        <v>3042</v>
      </c>
      <c r="AI4574" s="3" t="str">
        <f>IFERROR(IF($AG4574&lt;=$AN4574,MATCH($AH4574,레드마인_배치!G:G,0),MATCH($AH4574,레드마인_서비스!G:G,0)),"")</f>
        <v/>
      </c>
      <c r="AJ4574" s="3" t="str" cm="1">
        <f t="array" ref="AJ4574">IFERROR(INDEX(IF($AG4574&lt;=$AN4574,레드마인_배치!E:E,레드마인_서비스!E:E),콜트리분석!$AI4574),"")</f>
        <v/>
      </c>
      <c r="AK4574" s="3" t="str" cm="1">
        <f t="array" ref="AK4574">IFERROR(INDEX(IF($AG4574&lt;=$AN4574,레드마인_배치!H:H,레드마인_서비스!H:H),콜트리분석!$AI4574),"")</f>
        <v/>
      </c>
      <c r="AL4574" s="3" t="str" cm="1">
        <f t="array" ref="AL4574">IFERROR(INDEX(IF($AG4574&lt;=$AN4574,레드마인_배치!I:I,레드마인_서비스!I:I),콜트리분석!$AI4574),"")</f>
        <v/>
      </c>
      <c r="AM4574" s="3" t="str" cm="1">
        <f t="array" ref="AM4574">IFERROR(INDEX(IF($AG4574&lt;=$AN4574,레드마인_배치!J:J,레드마인_서비스!J:J),콜트리분석!$AI4574),"")</f>
        <v/>
      </c>
      <c r="AN4574" s="3">
        <v>3</v>
      </c>
      <c r="AO4574" s="15" t="str">
        <f ca="1">IFERROR(INDEX(레드마인_배치!E:E,MATCH(OFFSET(A4574,,AN4574),레드마인_배치!G:G,0)),"")</f>
        <v>미대상</v>
      </c>
      <c r="AP4574" t="s">
        <v>3330</v>
      </c>
    </row>
    <row r="4575" spans="1:46" hidden="1">
      <c r="A4575" s="3" t="s">
        <v>955</v>
      </c>
      <c r="B4575" s="3" t="s">
        <v>3207</v>
      </c>
      <c r="C4575" s="3" t="s">
        <v>3209</v>
      </c>
      <c r="D4575" s="3" t="s">
        <v>677</v>
      </c>
      <c r="E4575" s="3" t="s">
        <v>3043</v>
      </c>
      <c r="F4575" s="3" t="s">
        <v>3044</v>
      </c>
      <c r="G4575" s="3" t="s">
        <v>3046</v>
      </c>
      <c r="H4575" s="3" t="s">
        <v>3042</v>
      </c>
      <c r="I4575" s="3" t="s">
        <v>3042</v>
      </c>
      <c r="J4575" s="3" t="s">
        <v>3042</v>
      </c>
      <c r="K4575" s="3" t="s">
        <v>3042</v>
      </c>
      <c r="L4575" s="3" t="s">
        <v>3042</v>
      </c>
      <c r="M4575" s="3" t="s">
        <v>3042</v>
      </c>
      <c r="N4575" s="3" t="s">
        <v>3042</v>
      </c>
      <c r="O4575" s="3" t="s">
        <v>2954</v>
      </c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>
        <f t="shared" si="74"/>
        <v>14</v>
      </c>
      <c r="AH4575" s="3" t="s">
        <v>2954</v>
      </c>
      <c r="AI4575" s="3" t="str">
        <f>IFERROR(IF($AG4575&lt;=$AN4575,MATCH($AH4575,레드마인_배치!G:G,0),MATCH($AH4575,레드마인_서비스!G:G,0)),"")</f>
        <v/>
      </c>
      <c r="AJ4575" s="3" t="str" cm="1">
        <f t="array" ref="AJ4575">IFERROR(INDEX(IF($AG4575&lt;=$AN4575,레드마인_배치!E:E,레드마인_서비스!E:E),콜트리분석!$AI4575),"")</f>
        <v/>
      </c>
      <c r="AK4575" s="3" t="str" cm="1">
        <f t="array" ref="AK4575">IFERROR(INDEX(IF($AG4575&lt;=$AN4575,레드마인_배치!H:H,레드마인_서비스!H:H),콜트리분석!$AI4575),"")</f>
        <v/>
      </c>
      <c r="AL4575" s="3" t="str" cm="1">
        <f t="array" ref="AL4575">IFERROR(INDEX(IF($AG4575&lt;=$AN4575,레드마인_배치!I:I,레드마인_서비스!I:I),콜트리분석!$AI4575),"")</f>
        <v/>
      </c>
      <c r="AM4575" s="3" t="str" cm="1">
        <f t="array" ref="AM4575">IFERROR(INDEX(IF($AG4575&lt;=$AN4575,레드마인_배치!J:J,레드마인_서비스!J:J),콜트리분석!$AI4575),"")</f>
        <v/>
      </c>
      <c r="AN4575" s="3">
        <v>3</v>
      </c>
      <c r="AO4575" s="15" t="str">
        <f ca="1">IFERROR(INDEX(레드마인_배치!E:E,MATCH(OFFSET(A4575,,AN4575),레드마인_배치!G:G,0)),"")</f>
        <v>미대상</v>
      </c>
      <c r="AP4575" t="s">
        <v>3330</v>
      </c>
    </row>
    <row r="4576" spans="1:46" hidden="1">
      <c r="A4576" s="3" t="s">
        <v>955</v>
      </c>
      <c r="B4576" s="3" t="s">
        <v>3207</v>
      </c>
      <c r="C4576" s="3" t="s">
        <v>3209</v>
      </c>
      <c r="D4576" s="3" t="s">
        <v>677</v>
      </c>
      <c r="E4576" s="3" t="s">
        <v>3043</v>
      </c>
      <c r="F4576" s="3" t="s">
        <v>3044</v>
      </c>
      <c r="G4576" s="3" t="s">
        <v>3046</v>
      </c>
      <c r="H4576" s="3" t="s">
        <v>3042</v>
      </c>
      <c r="I4576" s="3" t="s">
        <v>3042</v>
      </c>
      <c r="J4576" s="3" t="s">
        <v>3042</v>
      </c>
      <c r="K4576" s="3" t="s">
        <v>3042</v>
      </c>
      <c r="L4576" s="3" t="s">
        <v>3042</v>
      </c>
      <c r="M4576" s="3" t="s">
        <v>3042</v>
      </c>
      <c r="N4576" s="3" t="s">
        <v>3042</v>
      </c>
      <c r="O4576" s="3" t="s">
        <v>3042</v>
      </c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>
        <f t="shared" si="74"/>
        <v>14</v>
      </c>
      <c r="AH4576" s="3" t="s">
        <v>3042</v>
      </c>
      <c r="AI4576" s="3" t="str">
        <f>IFERROR(IF($AG4576&lt;=$AN4576,MATCH($AH4576,레드마인_배치!G:G,0),MATCH($AH4576,레드마인_서비스!G:G,0)),"")</f>
        <v/>
      </c>
      <c r="AJ4576" s="3" t="str" cm="1">
        <f t="array" ref="AJ4576">IFERROR(INDEX(IF($AG4576&lt;=$AN4576,레드마인_배치!E:E,레드마인_서비스!E:E),콜트리분석!$AI4576),"")</f>
        <v/>
      </c>
      <c r="AK4576" s="3" t="str" cm="1">
        <f t="array" ref="AK4576">IFERROR(INDEX(IF($AG4576&lt;=$AN4576,레드마인_배치!H:H,레드마인_서비스!H:H),콜트리분석!$AI4576),"")</f>
        <v/>
      </c>
      <c r="AL4576" s="3" t="str" cm="1">
        <f t="array" ref="AL4576">IFERROR(INDEX(IF($AG4576&lt;=$AN4576,레드마인_배치!I:I,레드마인_서비스!I:I),콜트리분석!$AI4576),"")</f>
        <v/>
      </c>
      <c r="AM4576" s="3" t="str" cm="1">
        <f t="array" ref="AM4576">IFERROR(INDEX(IF($AG4576&lt;=$AN4576,레드마인_배치!J:J,레드마인_서비스!J:J),콜트리분석!$AI4576),"")</f>
        <v/>
      </c>
      <c r="AN4576" s="3">
        <v>3</v>
      </c>
      <c r="AO4576" s="15" t="str">
        <f ca="1">IFERROR(INDEX(레드마인_배치!E:E,MATCH(OFFSET(A4576,,AN4576),레드마인_배치!G:G,0)),"")</f>
        <v>미대상</v>
      </c>
      <c r="AP4576" t="s">
        <v>3330</v>
      </c>
    </row>
    <row r="4577" spans="1:42" hidden="1">
      <c r="A4577" s="3" t="s">
        <v>955</v>
      </c>
      <c r="B4577" s="3" t="s">
        <v>3207</v>
      </c>
      <c r="C4577" s="3" t="s">
        <v>3209</v>
      </c>
      <c r="D4577" s="3" t="s">
        <v>677</v>
      </c>
      <c r="E4577" s="3" t="s">
        <v>3043</v>
      </c>
      <c r="F4577" s="3" t="s">
        <v>3044</v>
      </c>
      <c r="G4577" s="3" t="s">
        <v>3046</v>
      </c>
      <c r="H4577" s="3" t="s">
        <v>3042</v>
      </c>
      <c r="I4577" s="3" t="s">
        <v>3042</v>
      </c>
      <c r="J4577" s="3" t="s">
        <v>3042</v>
      </c>
      <c r="K4577" s="3" t="s">
        <v>3042</v>
      </c>
      <c r="L4577" s="3" t="s">
        <v>3042</v>
      </c>
      <c r="M4577" s="3" t="s">
        <v>3042</v>
      </c>
      <c r="N4577" s="3" t="s">
        <v>3042</v>
      </c>
      <c r="O4577" s="3" t="s">
        <v>3042</v>
      </c>
      <c r="P4577" s="3" t="s">
        <v>2954</v>
      </c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>
        <f t="shared" si="74"/>
        <v>15</v>
      </c>
      <c r="AH4577" s="3" t="s">
        <v>2954</v>
      </c>
      <c r="AI4577" s="3" t="str">
        <f>IFERROR(IF($AG4577&lt;=$AN4577,MATCH($AH4577,레드마인_배치!G:G,0),MATCH($AH4577,레드마인_서비스!G:G,0)),"")</f>
        <v/>
      </c>
      <c r="AJ4577" s="3" t="str" cm="1">
        <f t="array" ref="AJ4577">IFERROR(INDEX(IF($AG4577&lt;=$AN4577,레드마인_배치!E:E,레드마인_서비스!E:E),콜트리분석!$AI4577),"")</f>
        <v/>
      </c>
      <c r="AK4577" s="3" t="str" cm="1">
        <f t="array" ref="AK4577">IFERROR(INDEX(IF($AG4577&lt;=$AN4577,레드마인_배치!H:H,레드마인_서비스!H:H),콜트리분석!$AI4577),"")</f>
        <v/>
      </c>
      <c r="AL4577" s="3" t="str" cm="1">
        <f t="array" ref="AL4577">IFERROR(INDEX(IF($AG4577&lt;=$AN4577,레드마인_배치!I:I,레드마인_서비스!I:I),콜트리분석!$AI4577),"")</f>
        <v/>
      </c>
      <c r="AM4577" s="3" t="str" cm="1">
        <f t="array" ref="AM4577">IFERROR(INDEX(IF($AG4577&lt;=$AN4577,레드마인_배치!J:J,레드마인_서비스!J:J),콜트리분석!$AI4577),"")</f>
        <v/>
      </c>
      <c r="AN4577" s="3">
        <v>3</v>
      </c>
      <c r="AO4577" s="15" t="str">
        <f ca="1">IFERROR(INDEX(레드마인_배치!E:E,MATCH(OFFSET(A4577,,AN4577),레드마인_배치!G:G,0)),"")</f>
        <v>미대상</v>
      </c>
      <c r="AP4577" t="s">
        <v>3330</v>
      </c>
    </row>
    <row r="4578" spans="1:42" hidden="1">
      <c r="A4578" s="3" t="s">
        <v>955</v>
      </c>
      <c r="B4578" s="3" t="s">
        <v>3207</v>
      </c>
      <c r="C4578" s="3" t="s">
        <v>3209</v>
      </c>
      <c r="D4578" s="3" t="s">
        <v>677</v>
      </c>
      <c r="E4578" s="3" t="s">
        <v>3043</v>
      </c>
      <c r="F4578" s="3" t="s">
        <v>3044</v>
      </c>
      <c r="G4578" s="3" t="s">
        <v>3046</v>
      </c>
      <c r="H4578" s="3" t="s">
        <v>3042</v>
      </c>
      <c r="I4578" s="3" t="s">
        <v>3042</v>
      </c>
      <c r="J4578" s="3" t="s">
        <v>3042</v>
      </c>
      <c r="K4578" s="3" t="s">
        <v>3042</v>
      </c>
      <c r="L4578" s="3" t="s">
        <v>3042</v>
      </c>
      <c r="M4578" s="3" t="s">
        <v>3042</v>
      </c>
      <c r="N4578" s="3" t="s">
        <v>3042</v>
      </c>
      <c r="O4578" s="3" t="s">
        <v>3042</v>
      </c>
      <c r="P4578" s="3" t="s">
        <v>3042</v>
      </c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>
        <f t="shared" si="74"/>
        <v>15</v>
      </c>
      <c r="AH4578" s="3" t="s">
        <v>3042</v>
      </c>
      <c r="AI4578" s="3" t="str">
        <f>IFERROR(IF($AG4578&lt;=$AN4578,MATCH($AH4578,레드마인_배치!G:G,0),MATCH($AH4578,레드마인_서비스!G:G,0)),"")</f>
        <v/>
      </c>
      <c r="AJ4578" s="3" t="str" cm="1">
        <f t="array" ref="AJ4578">IFERROR(INDEX(IF($AG4578&lt;=$AN4578,레드마인_배치!E:E,레드마인_서비스!E:E),콜트리분석!$AI4578),"")</f>
        <v/>
      </c>
      <c r="AK4578" s="3" t="str" cm="1">
        <f t="array" ref="AK4578">IFERROR(INDEX(IF($AG4578&lt;=$AN4578,레드마인_배치!H:H,레드마인_서비스!H:H),콜트리분석!$AI4578),"")</f>
        <v/>
      </c>
      <c r="AL4578" s="3" t="str" cm="1">
        <f t="array" ref="AL4578">IFERROR(INDEX(IF($AG4578&lt;=$AN4578,레드마인_배치!I:I,레드마인_서비스!I:I),콜트리분석!$AI4578),"")</f>
        <v/>
      </c>
      <c r="AM4578" s="3" t="str" cm="1">
        <f t="array" ref="AM4578">IFERROR(INDEX(IF($AG4578&lt;=$AN4578,레드마인_배치!J:J,레드마인_서비스!J:J),콜트리분석!$AI4578),"")</f>
        <v/>
      </c>
      <c r="AN4578" s="3">
        <v>3</v>
      </c>
      <c r="AO4578" s="15" t="str">
        <f ca="1">IFERROR(INDEX(레드마인_배치!E:E,MATCH(OFFSET(A4578,,AN4578),레드마인_배치!G:G,0)),"")</f>
        <v>미대상</v>
      </c>
      <c r="AP4578" t="s">
        <v>3330</v>
      </c>
    </row>
    <row r="4579" spans="1:42" hidden="1">
      <c r="A4579" s="3" t="s">
        <v>955</v>
      </c>
      <c r="B4579" s="3" t="s">
        <v>3207</v>
      </c>
      <c r="C4579" s="3" t="s">
        <v>3209</v>
      </c>
      <c r="D4579" s="3" t="s">
        <v>677</v>
      </c>
      <c r="E4579" s="3" t="s">
        <v>3043</v>
      </c>
      <c r="F4579" s="3" t="s">
        <v>3044</v>
      </c>
      <c r="G4579" s="3" t="s">
        <v>3046</v>
      </c>
      <c r="H4579" s="3" t="s">
        <v>3042</v>
      </c>
      <c r="I4579" s="3" t="s">
        <v>3042</v>
      </c>
      <c r="J4579" s="3" t="s">
        <v>3042</v>
      </c>
      <c r="K4579" s="3" t="s">
        <v>3042</v>
      </c>
      <c r="L4579" s="3" t="s">
        <v>3042</v>
      </c>
      <c r="M4579" s="3" t="s">
        <v>3042</v>
      </c>
      <c r="N4579" s="3" t="s">
        <v>3042</v>
      </c>
      <c r="O4579" s="3" t="s">
        <v>3042</v>
      </c>
      <c r="P4579" s="3" t="s">
        <v>3042</v>
      </c>
      <c r="Q4579" s="3" t="s">
        <v>2954</v>
      </c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>
        <f t="shared" si="74"/>
        <v>16</v>
      </c>
      <c r="AH4579" s="3" t="s">
        <v>2954</v>
      </c>
      <c r="AI4579" s="3" t="str">
        <f>IFERROR(IF($AG4579&lt;=$AN4579,MATCH($AH4579,레드마인_배치!G:G,0),MATCH($AH4579,레드마인_서비스!G:G,0)),"")</f>
        <v/>
      </c>
      <c r="AJ4579" s="3" t="str" cm="1">
        <f t="array" ref="AJ4579">IFERROR(INDEX(IF($AG4579&lt;=$AN4579,레드마인_배치!E:E,레드마인_서비스!E:E),콜트리분석!$AI4579),"")</f>
        <v/>
      </c>
      <c r="AK4579" s="3" t="str" cm="1">
        <f t="array" ref="AK4579">IFERROR(INDEX(IF($AG4579&lt;=$AN4579,레드마인_배치!H:H,레드마인_서비스!H:H),콜트리분석!$AI4579),"")</f>
        <v/>
      </c>
      <c r="AL4579" s="3" t="str" cm="1">
        <f t="array" ref="AL4579">IFERROR(INDEX(IF($AG4579&lt;=$AN4579,레드마인_배치!I:I,레드마인_서비스!I:I),콜트리분석!$AI4579),"")</f>
        <v/>
      </c>
      <c r="AM4579" s="3" t="str" cm="1">
        <f t="array" ref="AM4579">IFERROR(INDEX(IF($AG4579&lt;=$AN4579,레드마인_배치!J:J,레드마인_서비스!J:J),콜트리분석!$AI4579),"")</f>
        <v/>
      </c>
      <c r="AN4579" s="3">
        <v>3</v>
      </c>
      <c r="AO4579" s="15" t="str">
        <f ca="1">IFERROR(INDEX(레드마인_배치!E:E,MATCH(OFFSET(A4579,,AN4579),레드마인_배치!G:G,0)),"")</f>
        <v>미대상</v>
      </c>
      <c r="AP4579" t="s">
        <v>3330</v>
      </c>
    </row>
    <row r="4580" spans="1:42" hidden="1">
      <c r="A4580" s="3" t="s">
        <v>955</v>
      </c>
      <c r="B4580" s="3" t="s">
        <v>3207</v>
      </c>
      <c r="C4580" s="3" t="s">
        <v>3209</v>
      </c>
      <c r="D4580" s="3" t="s">
        <v>677</v>
      </c>
      <c r="E4580" s="3" t="s">
        <v>3043</v>
      </c>
      <c r="F4580" s="3" t="s">
        <v>3044</v>
      </c>
      <c r="G4580" s="3" t="s">
        <v>3046</v>
      </c>
      <c r="H4580" s="3" t="s">
        <v>3042</v>
      </c>
      <c r="I4580" s="3" t="s">
        <v>3042</v>
      </c>
      <c r="J4580" s="3" t="s">
        <v>3042</v>
      </c>
      <c r="K4580" s="3" t="s">
        <v>3042</v>
      </c>
      <c r="L4580" s="3" t="s">
        <v>3042</v>
      </c>
      <c r="M4580" s="3" t="s">
        <v>3042</v>
      </c>
      <c r="N4580" s="3" t="s">
        <v>3042</v>
      </c>
      <c r="O4580" s="3" t="s">
        <v>3042</v>
      </c>
      <c r="P4580" s="3" t="s">
        <v>3042</v>
      </c>
      <c r="Q4580" s="3" t="s">
        <v>3042</v>
      </c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>
        <f t="shared" si="74"/>
        <v>16</v>
      </c>
      <c r="AH4580" s="3" t="s">
        <v>3042</v>
      </c>
      <c r="AI4580" s="3" t="str">
        <f>IFERROR(IF($AG4580&lt;=$AN4580,MATCH($AH4580,레드마인_배치!G:G,0),MATCH($AH4580,레드마인_서비스!G:G,0)),"")</f>
        <v/>
      </c>
      <c r="AJ4580" s="3" t="str" cm="1">
        <f t="array" ref="AJ4580">IFERROR(INDEX(IF($AG4580&lt;=$AN4580,레드마인_배치!E:E,레드마인_서비스!E:E),콜트리분석!$AI4580),"")</f>
        <v/>
      </c>
      <c r="AK4580" s="3" t="str" cm="1">
        <f t="array" ref="AK4580">IFERROR(INDEX(IF($AG4580&lt;=$AN4580,레드마인_배치!H:H,레드마인_서비스!H:H),콜트리분석!$AI4580),"")</f>
        <v/>
      </c>
      <c r="AL4580" s="3" t="str" cm="1">
        <f t="array" ref="AL4580">IFERROR(INDEX(IF($AG4580&lt;=$AN4580,레드마인_배치!I:I,레드마인_서비스!I:I),콜트리분석!$AI4580),"")</f>
        <v/>
      </c>
      <c r="AM4580" s="3" t="str" cm="1">
        <f t="array" ref="AM4580">IFERROR(INDEX(IF($AG4580&lt;=$AN4580,레드마인_배치!J:J,레드마인_서비스!J:J),콜트리분석!$AI4580),"")</f>
        <v/>
      </c>
      <c r="AN4580" s="3">
        <v>3</v>
      </c>
      <c r="AO4580" s="15" t="str">
        <f ca="1">IFERROR(INDEX(레드마인_배치!E:E,MATCH(OFFSET(A4580,,AN4580),레드마인_배치!G:G,0)),"")</f>
        <v>미대상</v>
      </c>
      <c r="AP4580" t="s">
        <v>3330</v>
      </c>
    </row>
    <row r="4581" spans="1:42" hidden="1">
      <c r="A4581" s="3" t="s">
        <v>955</v>
      </c>
      <c r="B4581" s="3" t="s">
        <v>3207</v>
      </c>
      <c r="C4581" s="3" t="s">
        <v>3209</v>
      </c>
      <c r="D4581" s="3" t="s">
        <v>677</v>
      </c>
      <c r="E4581" s="3" t="s">
        <v>3043</v>
      </c>
      <c r="F4581" s="3" t="s">
        <v>3044</v>
      </c>
      <c r="G4581" s="3" t="s">
        <v>3046</v>
      </c>
      <c r="H4581" s="3" t="s">
        <v>3042</v>
      </c>
      <c r="I4581" s="3" t="s">
        <v>3042</v>
      </c>
      <c r="J4581" s="3" t="s">
        <v>3042</v>
      </c>
      <c r="K4581" s="3" t="s">
        <v>3042</v>
      </c>
      <c r="L4581" s="3" t="s">
        <v>3042</v>
      </c>
      <c r="M4581" s="3" t="s">
        <v>3042</v>
      </c>
      <c r="N4581" s="3" t="s">
        <v>3042</v>
      </c>
      <c r="O4581" s="3" t="s">
        <v>3042</v>
      </c>
      <c r="P4581" s="3" t="s">
        <v>3042</v>
      </c>
      <c r="Q4581" s="3" t="s">
        <v>3042</v>
      </c>
      <c r="R4581" s="3" t="s">
        <v>2954</v>
      </c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>
        <f t="shared" si="74"/>
        <v>17</v>
      </c>
      <c r="AH4581" s="3" t="s">
        <v>2954</v>
      </c>
      <c r="AI4581" s="3" t="str">
        <f>IFERROR(IF($AG4581&lt;=$AN4581,MATCH($AH4581,레드마인_배치!G:G,0),MATCH($AH4581,레드마인_서비스!G:G,0)),"")</f>
        <v/>
      </c>
      <c r="AJ4581" s="3" t="str" cm="1">
        <f t="array" ref="AJ4581">IFERROR(INDEX(IF($AG4581&lt;=$AN4581,레드마인_배치!E:E,레드마인_서비스!E:E),콜트리분석!$AI4581),"")</f>
        <v/>
      </c>
      <c r="AK4581" s="3" t="str" cm="1">
        <f t="array" ref="AK4581">IFERROR(INDEX(IF($AG4581&lt;=$AN4581,레드마인_배치!H:H,레드마인_서비스!H:H),콜트리분석!$AI4581),"")</f>
        <v/>
      </c>
      <c r="AL4581" s="3" t="str" cm="1">
        <f t="array" ref="AL4581">IFERROR(INDEX(IF($AG4581&lt;=$AN4581,레드마인_배치!I:I,레드마인_서비스!I:I),콜트리분석!$AI4581),"")</f>
        <v/>
      </c>
      <c r="AM4581" s="3" t="str" cm="1">
        <f t="array" ref="AM4581">IFERROR(INDEX(IF($AG4581&lt;=$AN4581,레드마인_배치!J:J,레드마인_서비스!J:J),콜트리분석!$AI4581),"")</f>
        <v/>
      </c>
      <c r="AN4581" s="3">
        <v>3</v>
      </c>
      <c r="AO4581" s="15" t="str">
        <f ca="1">IFERROR(INDEX(레드마인_배치!E:E,MATCH(OFFSET(A4581,,AN4581),레드마인_배치!G:G,0)),"")</f>
        <v>미대상</v>
      </c>
      <c r="AP4581" t="s">
        <v>3330</v>
      </c>
    </row>
    <row r="4582" spans="1:42" hidden="1">
      <c r="A4582" s="3" t="s">
        <v>955</v>
      </c>
      <c r="B4582" s="3" t="s">
        <v>3207</v>
      </c>
      <c r="C4582" s="3" t="s">
        <v>3209</v>
      </c>
      <c r="D4582" s="3" t="s">
        <v>677</v>
      </c>
      <c r="E4582" s="3" t="s">
        <v>3043</v>
      </c>
      <c r="F4582" s="3" t="s">
        <v>3044</v>
      </c>
      <c r="G4582" s="3" t="s">
        <v>3046</v>
      </c>
      <c r="H4582" s="3" t="s">
        <v>3042</v>
      </c>
      <c r="I4582" s="3" t="s">
        <v>3042</v>
      </c>
      <c r="J4582" s="3" t="s">
        <v>3042</v>
      </c>
      <c r="K4582" s="3" t="s">
        <v>3042</v>
      </c>
      <c r="L4582" s="3" t="s">
        <v>3042</v>
      </c>
      <c r="M4582" s="3" t="s">
        <v>3042</v>
      </c>
      <c r="N4582" s="3" t="s">
        <v>3042</v>
      </c>
      <c r="O4582" s="3" t="s">
        <v>3042</v>
      </c>
      <c r="P4582" s="3" t="s">
        <v>3042</v>
      </c>
      <c r="Q4582" s="3" t="s">
        <v>3042</v>
      </c>
      <c r="R4582" s="3" t="s">
        <v>3042</v>
      </c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>
        <f t="shared" si="74"/>
        <v>17</v>
      </c>
      <c r="AH4582" s="3" t="s">
        <v>3042</v>
      </c>
      <c r="AI4582" s="3" t="str">
        <f>IFERROR(IF($AG4582&lt;=$AN4582,MATCH($AH4582,레드마인_배치!G:G,0),MATCH($AH4582,레드마인_서비스!G:G,0)),"")</f>
        <v/>
      </c>
      <c r="AJ4582" s="3" t="str" cm="1">
        <f t="array" ref="AJ4582">IFERROR(INDEX(IF($AG4582&lt;=$AN4582,레드마인_배치!E:E,레드마인_서비스!E:E),콜트리분석!$AI4582),"")</f>
        <v/>
      </c>
      <c r="AK4582" s="3" t="str" cm="1">
        <f t="array" ref="AK4582">IFERROR(INDEX(IF($AG4582&lt;=$AN4582,레드마인_배치!H:H,레드마인_서비스!H:H),콜트리분석!$AI4582),"")</f>
        <v/>
      </c>
      <c r="AL4582" s="3" t="str" cm="1">
        <f t="array" ref="AL4582">IFERROR(INDEX(IF($AG4582&lt;=$AN4582,레드마인_배치!I:I,레드마인_서비스!I:I),콜트리분석!$AI4582),"")</f>
        <v/>
      </c>
      <c r="AM4582" s="3" t="str" cm="1">
        <f t="array" ref="AM4582">IFERROR(INDEX(IF($AG4582&lt;=$AN4582,레드마인_배치!J:J,레드마인_서비스!J:J),콜트리분석!$AI4582),"")</f>
        <v/>
      </c>
      <c r="AN4582" s="3">
        <v>3</v>
      </c>
      <c r="AO4582" s="15" t="str">
        <f ca="1">IFERROR(INDEX(레드마인_배치!E:E,MATCH(OFFSET(A4582,,AN4582),레드마인_배치!G:G,0)),"")</f>
        <v>미대상</v>
      </c>
      <c r="AP4582" t="s">
        <v>3330</v>
      </c>
    </row>
    <row r="4583" spans="1:42" hidden="1">
      <c r="A4583" s="3" t="s">
        <v>955</v>
      </c>
      <c r="B4583" s="3" t="s">
        <v>3207</v>
      </c>
      <c r="C4583" s="3" t="s">
        <v>3209</v>
      </c>
      <c r="D4583" s="3" t="s">
        <v>677</v>
      </c>
      <c r="E4583" s="3" t="s">
        <v>3043</v>
      </c>
      <c r="F4583" s="3" t="s">
        <v>3044</v>
      </c>
      <c r="G4583" s="3" t="s">
        <v>3046</v>
      </c>
      <c r="H4583" s="3" t="s">
        <v>3042</v>
      </c>
      <c r="I4583" s="3" t="s">
        <v>3042</v>
      </c>
      <c r="J4583" s="3" t="s">
        <v>3042</v>
      </c>
      <c r="K4583" s="3" t="s">
        <v>3042</v>
      </c>
      <c r="L4583" s="3" t="s">
        <v>3042</v>
      </c>
      <c r="M4583" s="3" t="s">
        <v>3042</v>
      </c>
      <c r="N4583" s="3" t="s">
        <v>3042</v>
      </c>
      <c r="O4583" s="3" t="s">
        <v>3042</v>
      </c>
      <c r="P4583" s="3" t="s">
        <v>3042</v>
      </c>
      <c r="Q4583" s="3" t="s">
        <v>3042</v>
      </c>
      <c r="R4583" s="3" t="s">
        <v>3042</v>
      </c>
      <c r="S4583" s="3" t="s">
        <v>2954</v>
      </c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>
        <f t="shared" si="74"/>
        <v>18</v>
      </c>
      <c r="AH4583" s="3" t="s">
        <v>2954</v>
      </c>
      <c r="AI4583" s="3" t="str">
        <f>IFERROR(IF($AG4583&lt;=$AN4583,MATCH($AH4583,레드마인_배치!G:G,0),MATCH($AH4583,레드마인_서비스!G:G,0)),"")</f>
        <v/>
      </c>
      <c r="AJ4583" s="3" t="str" cm="1">
        <f t="array" ref="AJ4583">IFERROR(INDEX(IF($AG4583&lt;=$AN4583,레드마인_배치!E:E,레드마인_서비스!E:E),콜트리분석!$AI4583),"")</f>
        <v/>
      </c>
      <c r="AK4583" s="3" t="str" cm="1">
        <f t="array" ref="AK4583">IFERROR(INDEX(IF($AG4583&lt;=$AN4583,레드마인_배치!H:H,레드마인_서비스!H:H),콜트리분석!$AI4583),"")</f>
        <v/>
      </c>
      <c r="AL4583" s="3" t="str" cm="1">
        <f t="array" ref="AL4583">IFERROR(INDEX(IF($AG4583&lt;=$AN4583,레드마인_배치!I:I,레드마인_서비스!I:I),콜트리분석!$AI4583),"")</f>
        <v/>
      </c>
      <c r="AM4583" s="3" t="str" cm="1">
        <f t="array" ref="AM4583">IFERROR(INDEX(IF($AG4583&lt;=$AN4583,레드마인_배치!J:J,레드마인_서비스!J:J),콜트리분석!$AI4583),"")</f>
        <v/>
      </c>
      <c r="AN4583" s="3">
        <v>3</v>
      </c>
      <c r="AO4583" s="15" t="str">
        <f ca="1">IFERROR(INDEX(레드마인_배치!E:E,MATCH(OFFSET(A4583,,AN4583),레드마인_배치!G:G,0)),"")</f>
        <v>미대상</v>
      </c>
      <c r="AP4583" t="s">
        <v>3330</v>
      </c>
    </row>
    <row r="4584" spans="1:42" hidden="1">
      <c r="A4584" s="3" t="s">
        <v>955</v>
      </c>
      <c r="B4584" s="3" t="s">
        <v>3207</v>
      </c>
      <c r="C4584" s="3" t="s">
        <v>3209</v>
      </c>
      <c r="D4584" s="3" t="s">
        <v>677</v>
      </c>
      <c r="E4584" s="3" t="s">
        <v>3043</v>
      </c>
      <c r="F4584" s="3" t="s">
        <v>3044</v>
      </c>
      <c r="G4584" s="3" t="s">
        <v>3046</v>
      </c>
      <c r="H4584" s="3" t="s">
        <v>3042</v>
      </c>
      <c r="I4584" s="3" t="s">
        <v>3042</v>
      </c>
      <c r="J4584" s="3" t="s">
        <v>3042</v>
      </c>
      <c r="K4584" s="3" t="s">
        <v>3042</v>
      </c>
      <c r="L4584" s="3" t="s">
        <v>3042</v>
      </c>
      <c r="M4584" s="3" t="s">
        <v>3042</v>
      </c>
      <c r="N4584" s="3" t="s">
        <v>3042</v>
      </c>
      <c r="O4584" s="3" t="s">
        <v>3042</v>
      </c>
      <c r="P4584" s="3" t="s">
        <v>3042</v>
      </c>
      <c r="Q4584" s="3" t="s">
        <v>3042</v>
      </c>
      <c r="R4584" s="3" t="s">
        <v>3042</v>
      </c>
      <c r="S4584" s="3" t="s">
        <v>3042</v>
      </c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>
        <f t="shared" si="74"/>
        <v>18</v>
      </c>
      <c r="AH4584" s="3" t="s">
        <v>3042</v>
      </c>
      <c r="AI4584" s="3" t="str">
        <f>IFERROR(IF($AG4584&lt;=$AN4584,MATCH($AH4584,레드마인_배치!G:G,0),MATCH($AH4584,레드마인_서비스!G:G,0)),"")</f>
        <v/>
      </c>
      <c r="AJ4584" s="3" t="str" cm="1">
        <f t="array" ref="AJ4584">IFERROR(INDEX(IF($AG4584&lt;=$AN4584,레드마인_배치!E:E,레드마인_서비스!E:E),콜트리분석!$AI4584),"")</f>
        <v/>
      </c>
      <c r="AK4584" s="3" t="str" cm="1">
        <f t="array" ref="AK4584">IFERROR(INDEX(IF($AG4584&lt;=$AN4584,레드마인_배치!H:H,레드마인_서비스!H:H),콜트리분석!$AI4584),"")</f>
        <v/>
      </c>
      <c r="AL4584" s="3" t="str" cm="1">
        <f t="array" ref="AL4584">IFERROR(INDEX(IF($AG4584&lt;=$AN4584,레드마인_배치!I:I,레드마인_서비스!I:I),콜트리분석!$AI4584),"")</f>
        <v/>
      </c>
      <c r="AM4584" s="3" t="str" cm="1">
        <f t="array" ref="AM4584">IFERROR(INDEX(IF($AG4584&lt;=$AN4584,레드마인_배치!J:J,레드마인_서비스!J:J),콜트리분석!$AI4584),"")</f>
        <v/>
      </c>
      <c r="AN4584" s="3">
        <v>3</v>
      </c>
      <c r="AO4584" s="15" t="str">
        <f ca="1">IFERROR(INDEX(레드마인_배치!E:E,MATCH(OFFSET(A4584,,AN4584),레드마인_배치!G:G,0)),"")</f>
        <v>미대상</v>
      </c>
      <c r="AP4584" t="s">
        <v>3330</v>
      </c>
    </row>
    <row r="4585" spans="1:42" hidden="1">
      <c r="A4585" s="3" t="s">
        <v>955</v>
      </c>
      <c r="B4585" s="3" t="s">
        <v>3207</v>
      </c>
      <c r="C4585" s="3" t="s">
        <v>3209</v>
      </c>
      <c r="D4585" s="3" t="s">
        <v>677</v>
      </c>
      <c r="E4585" s="3" t="s">
        <v>3043</v>
      </c>
      <c r="F4585" s="3" t="s">
        <v>3044</v>
      </c>
      <c r="G4585" s="3" t="s">
        <v>3046</v>
      </c>
      <c r="H4585" s="3" t="s">
        <v>3042</v>
      </c>
      <c r="I4585" s="3" t="s">
        <v>3042</v>
      </c>
      <c r="J4585" s="3" t="s">
        <v>3042</v>
      </c>
      <c r="K4585" s="3" t="s">
        <v>3042</v>
      </c>
      <c r="L4585" s="3" t="s">
        <v>3042</v>
      </c>
      <c r="M4585" s="3" t="s">
        <v>3042</v>
      </c>
      <c r="N4585" s="3" t="s">
        <v>3042</v>
      </c>
      <c r="O4585" s="3" t="s">
        <v>3042</v>
      </c>
      <c r="P4585" s="3" t="s">
        <v>3042</v>
      </c>
      <c r="Q4585" s="3" t="s">
        <v>3042</v>
      </c>
      <c r="R4585" s="3" t="s">
        <v>3042</v>
      </c>
      <c r="S4585" s="3" t="s">
        <v>3042</v>
      </c>
      <c r="T4585" s="3" t="s">
        <v>2954</v>
      </c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>
        <f t="shared" si="74"/>
        <v>19</v>
      </c>
      <c r="AH4585" s="3" t="s">
        <v>2954</v>
      </c>
      <c r="AI4585" s="3" t="str">
        <f>IFERROR(IF($AG4585&lt;=$AN4585,MATCH($AH4585,레드마인_배치!G:G,0),MATCH($AH4585,레드마인_서비스!G:G,0)),"")</f>
        <v/>
      </c>
      <c r="AJ4585" s="3" t="str" cm="1">
        <f t="array" ref="AJ4585">IFERROR(INDEX(IF($AG4585&lt;=$AN4585,레드마인_배치!E:E,레드마인_서비스!E:E),콜트리분석!$AI4585),"")</f>
        <v/>
      </c>
      <c r="AK4585" s="3" t="str" cm="1">
        <f t="array" ref="AK4585">IFERROR(INDEX(IF($AG4585&lt;=$AN4585,레드마인_배치!H:H,레드마인_서비스!H:H),콜트리분석!$AI4585),"")</f>
        <v/>
      </c>
      <c r="AL4585" s="3" t="str" cm="1">
        <f t="array" ref="AL4585">IFERROR(INDEX(IF($AG4585&lt;=$AN4585,레드마인_배치!I:I,레드마인_서비스!I:I),콜트리분석!$AI4585),"")</f>
        <v/>
      </c>
      <c r="AM4585" s="3" t="str" cm="1">
        <f t="array" ref="AM4585">IFERROR(INDEX(IF($AG4585&lt;=$AN4585,레드마인_배치!J:J,레드마인_서비스!J:J),콜트리분석!$AI4585),"")</f>
        <v/>
      </c>
      <c r="AN4585" s="3">
        <v>3</v>
      </c>
      <c r="AO4585" s="15" t="str">
        <f ca="1">IFERROR(INDEX(레드마인_배치!E:E,MATCH(OFFSET(A4585,,AN4585),레드마인_배치!G:G,0)),"")</f>
        <v>미대상</v>
      </c>
      <c r="AP4585" t="s">
        <v>3330</v>
      </c>
    </row>
    <row r="4586" spans="1:42" hidden="1">
      <c r="A4586" s="3" t="s">
        <v>955</v>
      </c>
      <c r="B4586" s="3" t="s">
        <v>3207</v>
      </c>
      <c r="C4586" s="3" t="s">
        <v>3209</v>
      </c>
      <c r="D4586" s="3" t="s">
        <v>677</v>
      </c>
      <c r="E4586" s="3" t="s">
        <v>3043</v>
      </c>
      <c r="F4586" s="3" t="s">
        <v>3044</v>
      </c>
      <c r="G4586" s="3" t="s">
        <v>3046</v>
      </c>
      <c r="H4586" s="3" t="s">
        <v>3042</v>
      </c>
      <c r="I4586" s="3" t="s">
        <v>3042</v>
      </c>
      <c r="J4586" s="3" t="s">
        <v>3042</v>
      </c>
      <c r="K4586" s="3" t="s">
        <v>3042</v>
      </c>
      <c r="L4586" s="3" t="s">
        <v>3042</v>
      </c>
      <c r="M4586" s="3" t="s">
        <v>3042</v>
      </c>
      <c r="N4586" s="3" t="s">
        <v>3042</v>
      </c>
      <c r="O4586" s="3" t="s">
        <v>3042</v>
      </c>
      <c r="P4586" s="3" t="s">
        <v>3042</v>
      </c>
      <c r="Q4586" s="3" t="s">
        <v>3042</v>
      </c>
      <c r="R4586" s="3" t="s">
        <v>3042</v>
      </c>
      <c r="S4586" s="3" t="s">
        <v>3042</v>
      </c>
      <c r="T4586" s="3" t="s">
        <v>3042</v>
      </c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>
        <f t="shared" si="74"/>
        <v>19</v>
      </c>
      <c r="AH4586" s="3" t="s">
        <v>3042</v>
      </c>
      <c r="AI4586" s="3" t="str">
        <f>IFERROR(IF($AG4586&lt;=$AN4586,MATCH($AH4586,레드마인_배치!G:G,0),MATCH($AH4586,레드마인_서비스!G:G,0)),"")</f>
        <v/>
      </c>
      <c r="AJ4586" s="3" t="str" cm="1">
        <f t="array" ref="AJ4586">IFERROR(INDEX(IF($AG4586&lt;=$AN4586,레드마인_배치!E:E,레드마인_서비스!E:E),콜트리분석!$AI4586),"")</f>
        <v/>
      </c>
      <c r="AK4586" s="3" t="str" cm="1">
        <f t="array" ref="AK4586">IFERROR(INDEX(IF($AG4586&lt;=$AN4586,레드마인_배치!H:H,레드마인_서비스!H:H),콜트리분석!$AI4586),"")</f>
        <v/>
      </c>
      <c r="AL4586" s="3" t="str" cm="1">
        <f t="array" ref="AL4586">IFERROR(INDEX(IF($AG4586&lt;=$AN4586,레드마인_배치!I:I,레드마인_서비스!I:I),콜트리분석!$AI4586),"")</f>
        <v/>
      </c>
      <c r="AM4586" s="3" t="str" cm="1">
        <f t="array" ref="AM4586">IFERROR(INDEX(IF($AG4586&lt;=$AN4586,레드마인_배치!J:J,레드마인_서비스!J:J),콜트리분석!$AI4586),"")</f>
        <v/>
      </c>
      <c r="AN4586" s="3">
        <v>3</v>
      </c>
      <c r="AO4586" s="15" t="str">
        <f ca="1">IFERROR(INDEX(레드마인_배치!E:E,MATCH(OFFSET(A4586,,AN4586),레드마인_배치!G:G,0)),"")</f>
        <v>미대상</v>
      </c>
      <c r="AP4586" t="s">
        <v>3330</v>
      </c>
    </row>
    <row r="4587" spans="1:42" hidden="1">
      <c r="A4587" s="3" t="s">
        <v>955</v>
      </c>
      <c r="B4587" s="3" t="s">
        <v>3207</v>
      </c>
      <c r="C4587" s="3" t="s">
        <v>3209</v>
      </c>
      <c r="D4587" s="3" t="s">
        <v>677</v>
      </c>
      <c r="E4587" s="3" t="s">
        <v>3043</v>
      </c>
      <c r="F4587" s="3" t="s">
        <v>3044</v>
      </c>
      <c r="G4587" s="3" t="s">
        <v>3046</v>
      </c>
      <c r="H4587" s="3" t="s">
        <v>3042</v>
      </c>
      <c r="I4587" s="3" t="s">
        <v>3042</v>
      </c>
      <c r="J4587" s="3" t="s">
        <v>3042</v>
      </c>
      <c r="K4587" s="3" t="s">
        <v>3042</v>
      </c>
      <c r="L4587" s="3" t="s">
        <v>3042</v>
      </c>
      <c r="M4587" s="3" t="s">
        <v>3042</v>
      </c>
      <c r="N4587" s="3" t="s">
        <v>3042</v>
      </c>
      <c r="O4587" s="3" t="s">
        <v>3042</v>
      </c>
      <c r="P4587" s="3" t="s">
        <v>3042</v>
      </c>
      <c r="Q4587" s="3" t="s">
        <v>3042</v>
      </c>
      <c r="R4587" s="3" t="s">
        <v>3042</v>
      </c>
      <c r="S4587" s="3" t="s">
        <v>3042</v>
      </c>
      <c r="T4587" s="3" t="s">
        <v>3042</v>
      </c>
      <c r="U4587" s="3" t="s">
        <v>2954</v>
      </c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>
        <f t="shared" si="74"/>
        <v>20</v>
      </c>
      <c r="AH4587" s="3" t="s">
        <v>2954</v>
      </c>
      <c r="AI4587" s="3" t="str">
        <f>IFERROR(IF($AG4587&lt;=$AN4587,MATCH($AH4587,레드마인_배치!G:G,0),MATCH($AH4587,레드마인_서비스!G:G,0)),"")</f>
        <v/>
      </c>
      <c r="AJ4587" s="3" t="str" cm="1">
        <f t="array" ref="AJ4587">IFERROR(INDEX(IF($AG4587&lt;=$AN4587,레드마인_배치!E:E,레드마인_서비스!E:E),콜트리분석!$AI4587),"")</f>
        <v/>
      </c>
      <c r="AK4587" s="3" t="str" cm="1">
        <f t="array" ref="AK4587">IFERROR(INDEX(IF($AG4587&lt;=$AN4587,레드마인_배치!H:H,레드마인_서비스!H:H),콜트리분석!$AI4587),"")</f>
        <v/>
      </c>
      <c r="AL4587" s="3" t="str" cm="1">
        <f t="array" ref="AL4587">IFERROR(INDEX(IF($AG4587&lt;=$AN4587,레드마인_배치!I:I,레드마인_서비스!I:I),콜트리분석!$AI4587),"")</f>
        <v/>
      </c>
      <c r="AM4587" s="3" t="str" cm="1">
        <f t="array" ref="AM4587">IFERROR(INDEX(IF($AG4587&lt;=$AN4587,레드마인_배치!J:J,레드마인_서비스!J:J),콜트리분석!$AI4587),"")</f>
        <v/>
      </c>
      <c r="AN4587" s="3">
        <v>3</v>
      </c>
      <c r="AO4587" s="15" t="str">
        <f ca="1">IFERROR(INDEX(레드마인_배치!E:E,MATCH(OFFSET(A4587,,AN4587),레드마인_배치!G:G,0)),"")</f>
        <v>미대상</v>
      </c>
      <c r="AP4587" t="s">
        <v>3330</v>
      </c>
    </row>
    <row r="4588" spans="1:42" hidden="1">
      <c r="A4588" s="3" t="s">
        <v>955</v>
      </c>
      <c r="B4588" s="3" t="s">
        <v>3207</v>
      </c>
      <c r="C4588" s="3" t="s">
        <v>3209</v>
      </c>
      <c r="D4588" s="3" t="s">
        <v>677</v>
      </c>
      <c r="E4588" s="3" t="s">
        <v>3043</v>
      </c>
      <c r="F4588" s="3" t="s">
        <v>3044</v>
      </c>
      <c r="G4588" s="3" t="s">
        <v>3046</v>
      </c>
      <c r="H4588" s="3" t="s">
        <v>3042</v>
      </c>
      <c r="I4588" s="3" t="s">
        <v>3042</v>
      </c>
      <c r="J4588" s="3" t="s">
        <v>3042</v>
      </c>
      <c r="K4588" s="3" t="s">
        <v>3042</v>
      </c>
      <c r="L4588" s="3" t="s">
        <v>3042</v>
      </c>
      <c r="M4588" s="3" t="s">
        <v>3042</v>
      </c>
      <c r="N4588" s="3" t="s">
        <v>3042</v>
      </c>
      <c r="O4588" s="3" t="s">
        <v>3042</v>
      </c>
      <c r="P4588" s="3" t="s">
        <v>3042</v>
      </c>
      <c r="Q4588" s="3" t="s">
        <v>3042</v>
      </c>
      <c r="R4588" s="3" t="s">
        <v>3042</v>
      </c>
      <c r="S4588" s="3" t="s">
        <v>3042</v>
      </c>
      <c r="T4588" s="3" t="s">
        <v>3042</v>
      </c>
      <c r="U4588" s="3" t="s">
        <v>3042</v>
      </c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>
        <f t="shared" si="74"/>
        <v>20</v>
      </c>
      <c r="AH4588" s="3" t="s">
        <v>3042</v>
      </c>
      <c r="AI4588" s="3" t="str">
        <f>IFERROR(IF($AG4588&lt;=$AN4588,MATCH($AH4588,레드마인_배치!G:G,0),MATCH($AH4588,레드마인_서비스!G:G,0)),"")</f>
        <v/>
      </c>
      <c r="AJ4588" s="3" t="str" cm="1">
        <f t="array" ref="AJ4588">IFERROR(INDEX(IF($AG4588&lt;=$AN4588,레드마인_배치!E:E,레드마인_서비스!E:E),콜트리분석!$AI4588),"")</f>
        <v/>
      </c>
      <c r="AK4588" s="3" t="str" cm="1">
        <f t="array" ref="AK4588">IFERROR(INDEX(IF($AG4588&lt;=$AN4588,레드마인_배치!H:H,레드마인_서비스!H:H),콜트리분석!$AI4588),"")</f>
        <v/>
      </c>
      <c r="AL4588" s="3" t="str" cm="1">
        <f t="array" ref="AL4588">IFERROR(INDEX(IF($AG4588&lt;=$AN4588,레드마인_배치!I:I,레드마인_서비스!I:I),콜트리분석!$AI4588),"")</f>
        <v/>
      </c>
      <c r="AM4588" s="3" t="str" cm="1">
        <f t="array" ref="AM4588">IFERROR(INDEX(IF($AG4588&lt;=$AN4588,레드마인_배치!J:J,레드마인_서비스!J:J),콜트리분석!$AI4588),"")</f>
        <v/>
      </c>
      <c r="AN4588" s="3">
        <v>3</v>
      </c>
      <c r="AO4588" s="15" t="str">
        <f ca="1">IFERROR(INDEX(레드마인_배치!E:E,MATCH(OFFSET(A4588,,AN4588),레드마인_배치!G:G,0)),"")</f>
        <v>미대상</v>
      </c>
      <c r="AP4588" t="s">
        <v>3330</v>
      </c>
    </row>
    <row r="4589" spans="1:42" hidden="1">
      <c r="A4589" s="3" t="s">
        <v>955</v>
      </c>
      <c r="B4589" s="3" t="s">
        <v>3207</v>
      </c>
      <c r="C4589" s="3" t="s">
        <v>3209</v>
      </c>
      <c r="D4589" s="3" t="s">
        <v>677</v>
      </c>
      <c r="E4589" s="3" t="s">
        <v>3043</v>
      </c>
      <c r="F4589" s="3" t="s">
        <v>3044</v>
      </c>
      <c r="G4589" s="3" t="s">
        <v>3046</v>
      </c>
      <c r="H4589" s="3" t="s">
        <v>3042</v>
      </c>
      <c r="I4589" s="3" t="s">
        <v>3042</v>
      </c>
      <c r="J4589" s="3" t="s">
        <v>3042</v>
      </c>
      <c r="K4589" s="3" t="s">
        <v>3042</v>
      </c>
      <c r="L4589" s="3" t="s">
        <v>3042</v>
      </c>
      <c r="M4589" s="3" t="s">
        <v>3042</v>
      </c>
      <c r="N4589" s="3" t="s">
        <v>3042</v>
      </c>
      <c r="O4589" s="3" t="s">
        <v>3042</v>
      </c>
      <c r="P4589" s="3" t="s">
        <v>3042</v>
      </c>
      <c r="Q4589" s="3" t="s">
        <v>3042</v>
      </c>
      <c r="R4589" s="3" t="s">
        <v>3042</v>
      </c>
      <c r="S4589" s="3" t="s">
        <v>3042</v>
      </c>
      <c r="T4589" s="3" t="s">
        <v>3042</v>
      </c>
      <c r="U4589" s="3" t="s">
        <v>3042</v>
      </c>
      <c r="V4589" s="3" t="s">
        <v>2954</v>
      </c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>
        <f t="shared" si="74"/>
        <v>21</v>
      </c>
      <c r="AH4589" s="3" t="s">
        <v>2954</v>
      </c>
      <c r="AI4589" s="3" t="str">
        <f>IFERROR(IF($AG4589&lt;=$AN4589,MATCH($AH4589,레드마인_배치!G:G,0),MATCH($AH4589,레드마인_서비스!G:G,0)),"")</f>
        <v/>
      </c>
      <c r="AJ4589" s="3" t="str" cm="1">
        <f t="array" ref="AJ4589">IFERROR(INDEX(IF($AG4589&lt;=$AN4589,레드마인_배치!E:E,레드마인_서비스!E:E),콜트리분석!$AI4589),"")</f>
        <v/>
      </c>
      <c r="AK4589" s="3" t="str" cm="1">
        <f t="array" ref="AK4589">IFERROR(INDEX(IF($AG4589&lt;=$AN4589,레드마인_배치!H:H,레드마인_서비스!H:H),콜트리분석!$AI4589),"")</f>
        <v/>
      </c>
      <c r="AL4589" s="3" t="str" cm="1">
        <f t="array" ref="AL4589">IFERROR(INDEX(IF($AG4589&lt;=$AN4589,레드마인_배치!I:I,레드마인_서비스!I:I),콜트리분석!$AI4589),"")</f>
        <v/>
      </c>
      <c r="AM4589" s="3" t="str" cm="1">
        <f t="array" ref="AM4589">IFERROR(INDEX(IF($AG4589&lt;=$AN4589,레드마인_배치!J:J,레드마인_서비스!J:J),콜트리분석!$AI4589),"")</f>
        <v/>
      </c>
      <c r="AN4589" s="3">
        <v>3</v>
      </c>
      <c r="AO4589" s="15" t="str">
        <f ca="1">IFERROR(INDEX(레드마인_배치!E:E,MATCH(OFFSET(A4589,,AN4589),레드마인_배치!G:G,0)),"")</f>
        <v>미대상</v>
      </c>
      <c r="AP4589" t="s">
        <v>3330</v>
      </c>
    </row>
    <row r="4590" spans="1:42" hidden="1">
      <c r="A4590" s="3" t="s">
        <v>955</v>
      </c>
      <c r="B4590" s="3" t="s">
        <v>3207</v>
      </c>
      <c r="C4590" s="3" t="s">
        <v>3209</v>
      </c>
      <c r="D4590" s="3" t="s">
        <v>677</v>
      </c>
      <c r="E4590" s="3" t="s">
        <v>3043</v>
      </c>
      <c r="F4590" s="3" t="s">
        <v>3044</v>
      </c>
      <c r="G4590" s="3" t="s">
        <v>3046</v>
      </c>
      <c r="H4590" s="3" t="s">
        <v>3042</v>
      </c>
      <c r="I4590" s="3" t="s">
        <v>3042</v>
      </c>
      <c r="J4590" s="3" t="s">
        <v>3042</v>
      </c>
      <c r="K4590" s="3" t="s">
        <v>3042</v>
      </c>
      <c r="L4590" s="3" t="s">
        <v>3042</v>
      </c>
      <c r="M4590" s="3" t="s">
        <v>3042</v>
      </c>
      <c r="N4590" s="3" t="s">
        <v>3042</v>
      </c>
      <c r="O4590" s="3" t="s">
        <v>3042</v>
      </c>
      <c r="P4590" s="3" t="s">
        <v>3042</v>
      </c>
      <c r="Q4590" s="3" t="s">
        <v>3042</v>
      </c>
      <c r="R4590" s="3" t="s">
        <v>3042</v>
      </c>
      <c r="S4590" s="3" t="s">
        <v>3042</v>
      </c>
      <c r="T4590" s="3" t="s">
        <v>3042</v>
      </c>
      <c r="U4590" s="3" t="s">
        <v>3042</v>
      </c>
      <c r="V4590" s="3" t="s">
        <v>3042</v>
      </c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>
        <f t="shared" si="74"/>
        <v>21</v>
      </c>
      <c r="AH4590" s="3" t="s">
        <v>3042</v>
      </c>
      <c r="AI4590" s="3" t="str">
        <f>IFERROR(IF($AG4590&lt;=$AN4590,MATCH($AH4590,레드마인_배치!G:G,0),MATCH($AH4590,레드마인_서비스!G:G,0)),"")</f>
        <v/>
      </c>
      <c r="AJ4590" s="3" t="str" cm="1">
        <f t="array" ref="AJ4590">IFERROR(INDEX(IF($AG4590&lt;=$AN4590,레드마인_배치!E:E,레드마인_서비스!E:E),콜트리분석!$AI4590),"")</f>
        <v/>
      </c>
      <c r="AK4590" s="3" t="str" cm="1">
        <f t="array" ref="AK4590">IFERROR(INDEX(IF($AG4590&lt;=$AN4590,레드마인_배치!H:H,레드마인_서비스!H:H),콜트리분석!$AI4590),"")</f>
        <v/>
      </c>
      <c r="AL4590" s="3" t="str" cm="1">
        <f t="array" ref="AL4590">IFERROR(INDEX(IF($AG4590&lt;=$AN4590,레드마인_배치!I:I,레드마인_서비스!I:I),콜트리분석!$AI4590),"")</f>
        <v/>
      </c>
      <c r="AM4590" s="3" t="str" cm="1">
        <f t="array" ref="AM4590">IFERROR(INDEX(IF($AG4590&lt;=$AN4590,레드마인_배치!J:J,레드마인_서비스!J:J),콜트리분석!$AI4590),"")</f>
        <v/>
      </c>
      <c r="AN4590" s="3">
        <v>3</v>
      </c>
      <c r="AO4590" s="15" t="str">
        <f ca="1">IFERROR(INDEX(레드마인_배치!E:E,MATCH(OFFSET(A4590,,AN4590),레드마인_배치!G:G,0)),"")</f>
        <v>미대상</v>
      </c>
      <c r="AP4590" t="s">
        <v>3330</v>
      </c>
    </row>
    <row r="4591" spans="1:42" hidden="1">
      <c r="A4591" s="3" t="s">
        <v>955</v>
      </c>
      <c r="B4591" s="3" t="s">
        <v>3207</v>
      </c>
      <c r="C4591" s="3" t="s">
        <v>3209</v>
      </c>
      <c r="D4591" s="3" t="s">
        <v>677</v>
      </c>
      <c r="E4591" s="3" t="s">
        <v>3043</v>
      </c>
      <c r="F4591" s="3" t="s">
        <v>3044</v>
      </c>
      <c r="G4591" s="3" t="s">
        <v>3046</v>
      </c>
      <c r="H4591" s="3" t="s">
        <v>3042</v>
      </c>
      <c r="I4591" s="3" t="s">
        <v>3042</v>
      </c>
      <c r="J4591" s="3" t="s">
        <v>3042</v>
      </c>
      <c r="K4591" s="3" t="s">
        <v>3042</v>
      </c>
      <c r="L4591" s="3" t="s">
        <v>3042</v>
      </c>
      <c r="M4591" s="3" t="s">
        <v>3042</v>
      </c>
      <c r="N4591" s="3" t="s">
        <v>3042</v>
      </c>
      <c r="O4591" s="3" t="s">
        <v>3042</v>
      </c>
      <c r="P4591" s="3" t="s">
        <v>3042</v>
      </c>
      <c r="Q4591" s="3" t="s">
        <v>3042</v>
      </c>
      <c r="R4591" s="3" t="s">
        <v>3042</v>
      </c>
      <c r="S4591" s="3" t="s">
        <v>3042</v>
      </c>
      <c r="T4591" s="3" t="s">
        <v>3042</v>
      </c>
      <c r="U4591" s="3" t="s">
        <v>3042</v>
      </c>
      <c r="V4591" s="3" t="s">
        <v>3042</v>
      </c>
      <c r="W4591" s="3" t="s">
        <v>2954</v>
      </c>
      <c r="X4591" s="3"/>
      <c r="Y4591" s="3"/>
      <c r="Z4591" s="3"/>
      <c r="AA4591" s="3"/>
      <c r="AB4591" s="3"/>
      <c r="AC4591" s="3"/>
      <c r="AD4591" s="3"/>
      <c r="AE4591" s="3"/>
      <c r="AF4591" s="3"/>
      <c r="AG4591" s="3">
        <f t="shared" si="74"/>
        <v>22</v>
      </c>
      <c r="AH4591" s="3" t="s">
        <v>2954</v>
      </c>
      <c r="AI4591" s="3" t="str">
        <f>IFERROR(IF($AG4591&lt;=$AN4591,MATCH($AH4591,레드마인_배치!G:G,0),MATCH($AH4591,레드마인_서비스!G:G,0)),"")</f>
        <v/>
      </c>
      <c r="AJ4591" s="3" t="str" cm="1">
        <f t="array" ref="AJ4591">IFERROR(INDEX(IF($AG4591&lt;=$AN4591,레드마인_배치!E:E,레드마인_서비스!E:E),콜트리분석!$AI4591),"")</f>
        <v/>
      </c>
      <c r="AK4591" s="3" t="str" cm="1">
        <f t="array" ref="AK4591">IFERROR(INDEX(IF($AG4591&lt;=$AN4591,레드마인_배치!H:H,레드마인_서비스!H:H),콜트리분석!$AI4591),"")</f>
        <v/>
      </c>
      <c r="AL4591" s="3" t="str" cm="1">
        <f t="array" ref="AL4591">IFERROR(INDEX(IF($AG4591&lt;=$AN4591,레드마인_배치!I:I,레드마인_서비스!I:I),콜트리분석!$AI4591),"")</f>
        <v/>
      </c>
      <c r="AM4591" s="3" t="str" cm="1">
        <f t="array" ref="AM4591">IFERROR(INDEX(IF($AG4591&lt;=$AN4591,레드마인_배치!J:J,레드마인_서비스!J:J),콜트리분석!$AI4591),"")</f>
        <v/>
      </c>
      <c r="AN4591" s="3">
        <v>3</v>
      </c>
      <c r="AO4591" s="15" t="str">
        <f ca="1">IFERROR(INDEX(레드마인_배치!E:E,MATCH(OFFSET(A4591,,AN4591),레드마인_배치!G:G,0)),"")</f>
        <v>미대상</v>
      </c>
      <c r="AP4591" t="s">
        <v>3330</v>
      </c>
    </row>
    <row r="4592" spans="1:42" hidden="1">
      <c r="A4592" s="3" t="s">
        <v>955</v>
      </c>
      <c r="B4592" s="3" t="s">
        <v>3207</v>
      </c>
      <c r="C4592" s="3" t="s">
        <v>3209</v>
      </c>
      <c r="D4592" s="3" t="s">
        <v>677</v>
      </c>
      <c r="E4592" s="3" t="s">
        <v>3043</v>
      </c>
      <c r="F4592" s="3" t="s">
        <v>3044</v>
      </c>
      <c r="G4592" s="3" t="s">
        <v>3046</v>
      </c>
      <c r="H4592" s="3" t="s">
        <v>3042</v>
      </c>
      <c r="I4592" s="3" t="s">
        <v>3042</v>
      </c>
      <c r="J4592" s="3" t="s">
        <v>3042</v>
      </c>
      <c r="K4592" s="3" t="s">
        <v>3042</v>
      </c>
      <c r="L4592" s="3" t="s">
        <v>3042</v>
      </c>
      <c r="M4592" s="3" t="s">
        <v>3042</v>
      </c>
      <c r="N4592" s="3" t="s">
        <v>3042</v>
      </c>
      <c r="O4592" s="3" t="s">
        <v>3042</v>
      </c>
      <c r="P4592" s="3" t="s">
        <v>3042</v>
      </c>
      <c r="Q4592" s="3" t="s">
        <v>3042</v>
      </c>
      <c r="R4592" s="3" t="s">
        <v>3042</v>
      </c>
      <c r="S4592" s="3" t="s">
        <v>3042</v>
      </c>
      <c r="T4592" s="3" t="s">
        <v>3042</v>
      </c>
      <c r="U4592" s="3" t="s">
        <v>3042</v>
      </c>
      <c r="V4592" s="3" t="s">
        <v>3042</v>
      </c>
      <c r="W4592" s="3" t="s">
        <v>3042</v>
      </c>
      <c r="X4592" s="3"/>
      <c r="Y4592" s="3"/>
      <c r="Z4592" s="3"/>
      <c r="AA4592" s="3"/>
      <c r="AB4592" s="3"/>
      <c r="AC4592" s="3"/>
      <c r="AD4592" s="3"/>
      <c r="AE4592" s="3"/>
      <c r="AF4592" s="3"/>
      <c r="AG4592" s="3">
        <f t="shared" si="74"/>
        <v>22</v>
      </c>
      <c r="AH4592" s="3" t="s">
        <v>3042</v>
      </c>
      <c r="AI4592" s="3" t="str">
        <f>IFERROR(IF($AG4592&lt;=$AN4592,MATCH($AH4592,레드마인_배치!G:G,0),MATCH($AH4592,레드마인_서비스!G:G,0)),"")</f>
        <v/>
      </c>
      <c r="AJ4592" s="3" t="str" cm="1">
        <f t="array" ref="AJ4592">IFERROR(INDEX(IF($AG4592&lt;=$AN4592,레드마인_배치!E:E,레드마인_서비스!E:E),콜트리분석!$AI4592),"")</f>
        <v/>
      </c>
      <c r="AK4592" s="3" t="str" cm="1">
        <f t="array" ref="AK4592">IFERROR(INDEX(IF($AG4592&lt;=$AN4592,레드마인_배치!H:H,레드마인_서비스!H:H),콜트리분석!$AI4592),"")</f>
        <v/>
      </c>
      <c r="AL4592" s="3" t="str" cm="1">
        <f t="array" ref="AL4592">IFERROR(INDEX(IF($AG4592&lt;=$AN4592,레드마인_배치!I:I,레드마인_서비스!I:I),콜트리분석!$AI4592),"")</f>
        <v/>
      </c>
      <c r="AM4592" s="3" t="str" cm="1">
        <f t="array" ref="AM4592">IFERROR(INDEX(IF($AG4592&lt;=$AN4592,레드마인_배치!J:J,레드마인_서비스!J:J),콜트리분석!$AI4592),"")</f>
        <v/>
      </c>
      <c r="AN4592" s="3">
        <v>3</v>
      </c>
      <c r="AO4592" s="15" t="str">
        <f ca="1">IFERROR(INDEX(레드마인_배치!E:E,MATCH(OFFSET(A4592,,AN4592),레드마인_배치!G:G,0)),"")</f>
        <v>미대상</v>
      </c>
      <c r="AP4592" t="s">
        <v>3330</v>
      </c>
    </row>
    <row r="4593" spans="1:42" hidden="1">
      <c r="A4593" s="3" t="s">
        <v>955</v>
      </c>
      <c r="B4593" s="3" t="s">
        <v>3207</v>
      </c>
      <c r="C4593" s="3" t="s">
        <v>3209</v>
      </c>
      <c r="D4593" s="3" t="s">
        <v>677</v>
      </c>
      <c r="E4593" s="3" t="s">
        <v>3043</v>
      </c>
      <c r="F4593" s="3" t="s">
        <v>3044</v>
      </c>
      <c r="G4593" s="3" t="s">
        <v>3046</v>
      </c>
      <c r="H4593" s="3" t="s">
        <v>3042</v>
      </c>
      <c r="I4593" s="3" t="s">
        <v>3042</v>
      </c>
      <c r="J4593" s="3" t="s">
        <v>3042</v>
      </c>
      <c r="K4593" s="3" t="s">
        <v>3042</v>
      </c>
      <c r="L4593" s="3" t="s">
        <v>3042</v>
      </c>
      <c r="M4593" s="3" t="s">
        <v>3042</v>
      </c>
      <c r="N4593" s="3" t="s">
        <v>3042</v>
      </c>
      <c r="O4593" s="3" t="s">
        <v>3042</v>
      </c>
      <c r="P4593" s="3" t="s">
        <v>3042</v>
      </c>
      <c r="Q4593" s="3" t="s">
        <v>3042</v>
      </c>
      <c r="R4593" s="3" t="s">
        <v>3042</v>
      </c>
      <c r="S4593" s="3" t="s">
        <v>3042</v>
      </c>
      <c r="T4593" s="3" t="s">
        <v>3042</v>
      </c>
      <c r="U4593" s="3" t="s">
        <v>3042</v>
      </c>
      <c r="V4593" s="3" t="s">
        <v>3042</v>
      </c>
      <c r="W4593" s="3" t="s">
        <v>3042</v>
      </c>
      <c r="X4593" s="3" t="s">
        <v>2954</v>
      </c>
      <c r="Y4593" s="3"/>
      <c r="Z4593" s="3"/>
      <c r="AA4593" s="3"/>
      <c r="AB4593" s="3"/>
      <c r="AC4593" s="3"/>
      <c r="AD4593" s="3"/>
      <c r="AE4593" s="3"/>
      <c r="AF4593" s="3"/>
      <c r="AG4593" s="3">
        <f t="shared" si="74"/>
        <v>23</v>
      </c>
      <c r="AH4593" s="3" t="s">
        <v>2954</v>
      </c>
      <c r="AI4593" s="3" t="str">
        <f>IFERROR(IF($AG4593&lt;=$AN4593,MATCH($AH4593,레드마인_배치!G:G,0),MATCH($AH4593,레드마인_서비스!G:G,0)),"")</f>
        <v/>
      </c>
      <c r="AJ4593" s="3" t="str" cm="1">
        <f t="array" ref="AJ4593">IFERROR(INDEX(IF($AG4593&lt;=$AN4593,레드마인_배치!E:E,레드마인_서비스!E:E),콜트리분석!$AI4593),"")</f>
        <v/>
      </c>
      <c r="AK4593" s="3" t="str" cm="1">
        <f t="array" ref="AK4593">IFERROR(INDEX(IF($AG4593&lt;=$AN4593,레드마인_배치!H:H,레드마인_서비스!H:H),콜트리분석!$AI4593),"")</f>
        <v/>
      </c>
      <c r="AL4593" s="3" t="str" cm="1">
        <f t="array" ref="AL4593">IFERROR(INDEX(IF($AG4593&lt;=$AN4593,레드마인_배치!I:I,레드마인_서비스!I:I),콜트리분석!$AI4593),"")</f>
        <v/>
      </c>
      <c r="AM4593" s="3" t="str" cm="1">
        <f t="array" ref="AM4593">IFERROR(INDEX(IF($AG4593&lt;=$AN4593,레드마인_배치!J:J,레드마인_서비스!J:J),콜트리분석!$AI4593),"")</f>
        <v/>
      </c>
      <c r="AN4593" s="3">
        <v>3</v>
      </c>
      <c r="AO4593" s="15" t="str">
        <f ca="1">IFERROR(INDEX(레드마인_배치!E:E,MATCH(OFFSET(A4593,,AN4593),레드마인_배치!G:G,0)),"")</f>
        <v>미대상</v>
      </c>
      <c r="AP4593" t="s">
        <v>3330</v>
      </c>
    </row>
    <row r="4594" spans="1:42" hidden="1">
      <c r="A4594" s="3" t="s">
        <v>955</v>
      </c>
      <c r="B4594" s="3" t="s">
        <v>3207</v>
      </c>
      <c r="C4594" s="3" t="s">
        <v>3209</v>
      </c>
      <c r="D4594" s="3" t="s">
        <v>677</v>
      </c>
      <c r="E4594" s="3" t="s">
        <v>3043</v>
      </c>
      <c r="F4594" s="3" t="s">
        <v>3044</v>
      </c>
      <c r="G4594" s="3" t="s">
        <v>3046</v>
      </c>
      <c r="H4594" s="3" t="s">
        <v>3042</v>
      </c>
      <c r="I4594" s="3" t="s">
        <v>3042</v>
      </c>
      <c r="J4594" s="3" t="s">
        <v>3042</v>
      </c>
      <c r="K4594" s="3" t="s">
        <v>3042</v>
      </c>
      <c r="L4594" s="3" t="s">
        <v>3042</v>
      </c>
      <c r="M4594" s="3" t="s">
        <v>3042</v>
      </c>
      <c r="N4594" s="3" t="s">
        <v>3042</v>
      </c>
      <c r="O4594" s="3" t="s">
        <v>3042</v>
      </c>
      <c r="P4594" s="3" t="s">
        <v>3042</v>
      </c>
      <c r="Q4594" s="3" t="s">
        <v>3042</v>
      </c>
      <c r="R4594" s="3" t="s">
        <v>3042</v>
      </c>
      <c r="S4594" s="3" t="s">
        <v>3042</v>
      </c>
      <c r="T4594" s="3" t="s">
        <v>3042</v>
      </c>
      <c r="U4594" s="3" t="s">
        <v>3042</v>
      </c>
      <c r="V4594" s="3" t="s">
        <v>3042</v>
      </c>
      <c r="W4594" s="3" t="s">
        <v>3042</v>
      </c>
      <c r="X4594" s="3" t="s">
        <v>3042</v>
      </c>
      <c r="Y4594" s="3"/>
      <c r="Z4594" s="3"/>
      <c r="AA4594" s="3"/>
      <c r="AB4594" s="3"/>
      <c r="AC4594" s="3"/>
      <c r="AD4594" s="3"/>
      <c r="AE4594" s="3"/>
      <c r="AF4594" s="3"/>
      <c r="AG4594" s="3">
        <f t="shared" si="74"/>
        <v>23</v>
      </c>
      <c r="AH4594" s="3" t="s">
        <v>3042</v>
      </c>
      <c r="AI4594" s="3" t="str">
        <f>IFERROR(IF($AG4594&lt;=$AN4594,MATCH($AH4594,레드마인_배치!G:G,0),MATCH($AH4594,레드마인_서비스!G:G,0)),"")</f>
        <v/>
      </c>
      <c r="AJ4594" s="3" t="str" cm="1">
        <f t="array" ref="AJ4594">IFERROR(INDEX(IF($AG4594&lt;=$AN4594,레드마인_배치!E:E,레드마인_서비스!E:E),콜트리분석!$AI4594),"")</f>
        <v/>
      </c>
      <c r="AK4594" s="3" t="str" cm="1">
        <f t="array" ref="AK4594">IFERROR(INDEX(IF($AG4594&lt;=$AN4594,레드마인_배치!H:H,레드마인_서비스!H:H),콜트리분석!$AI4594),"")</f>
        <v/>
      </c>
      <c r="AL4594" s="3" t="str" cm="1">
        <f t="array" ref="AL4594">IFERROR(INDEX(IF($AG4594&lt;=$AN4594,레드마인_배치!I:I,레드마인_서비스!I:I),콜트리분석!$AI4594),"")</f>
        <v/>
      </c>
      <c r="AM4594" s="3" t="str" cm="1">
        <f t="array" ref="AM4594">IFERROR(INDEX(IF($AG4594&lt;=$AN4594,레드마인_배치!J:J,레드마인_서비스!J:J),콜트리분석!$AI4594),"")</f>
        <v/>
      </c>
      <c r="AN4594" s="3">
        <v>3</v>
      </c>
      <c r="AO4594" s="15" t="str">
        <f ca="1">IFERROR(INDEX(레드마인_배치!E:E,MATCH(OFFSET(A4594,,AN4594),레드마인_배치!G:G,0)),"")</f>
        <v>미대상</v>
      </c>
      <c r="AP4594" t="s">
        <v>3330</v>
      </c>
    </row>
    <row r="4595" spans="1:42" hidden="1">
      <c r="A4595" s="3" t="s">
        <v>955</v>
      </c>
      <c r="B4595" s="3" t="s">
        <v>3207</v>
      </c>
      <c r="C4595" s="3" t="s">
        <v>3209</v>
      </c>
      <c r="D4595" s="3" t="s">
        <v>677</v>
      </c>
      <c r="E4595" s="3" t="s">
        <v>3043</v>
      </c>
      <c r="F4595" s="3" t="s">
        <v>3044</v>
      </c>
      <c r="G4595" s="3" t="s">
        <v>3046</v>
      </c>
      <c r="H4595" s="3" t="s">
        <v>3042</v>
      </c>
      <c r="I4595" s="3" t="s">
        <v>3042</v>
      </c>
      <c r="J4595" s="3" t="s">
        <v>3042</v>
      </c>
      <c r="K4595" s="3" t="s">
        <v>3042</v>
      </c>
      <c r="L4595" s="3" t="s">
        <v>3042</v>
      </c>
      <c r="M4595" s="3" t="s">
        <v>3042</v>
      </c>
      <c r="N4595" s="3" t="s">
        <v>3042</v>
      </c>
      <c r="O4595" s="3" t="s">
        <v>3042</v>
      </c>
      <c r="P4595" s="3" t="s">
        <v>3042</v>
      </c>
      <c r="Q4595" s="3" t="s">
        <v>3042</v>
      </c>
      <c r="R4595" s="3" t="s">
        <v>3042</v>
      </c>
      <c r="S4595" s="3" t="s">
        <v>3042</v>
      </c>
      <c r="T4595" s="3" t="s">
        <v>3042</v>
      </c>
      <c r="U4595" s="3" t="s">
        <v>3042</v>
      </c>
      <c r="V4595" s="3" t="s">
        <v>3042</v>
      </c>
      <c r="W4595" s="3" t="s">
        <v>3042</v>
      </c>
      <c r="X4595" s="3" t="s">
        <v>3042</v>
      </c>
      <c r="Y4595" s="3" t="s">
        <v>2954</v>
      </c>
      <c r="Z4595" s="3"/>
      <c r="AA4595" s="3"/>
      <c r="AB4595" s="3"/>
      <c r="AC4595" s="3"/>
      <c r="AD4595" s="3"/>
      <c r="AE4595" s="3"/>
      <c r="AF4595" s="3"/>
      <c r="AG4595" s="3">
        <f t="shared" si="74"/>
        <v>24</v>
      </c>
      <c r="AH4595" s="3" t="s">
        <v>2954</v>
      </c>
      <c r="AI4595" s="3" t="str">
        <f>IFERROR(IF($AG4595&lt;=$AN4595,MATCH($AH4595,레드마인_배치!G:G,0),MATCH($AH4595,레드마인_서비스!G:G,0)),"")</f>
        <v/>
      </c>
      <c r="AJ4595" s="3" t="str" cm="1">
        <f t="array" ref="AJ4595">IFERROR(INDEX(IF($AG4595&lt;=$AN4595,레드마인_배치!E:E,레드마인_서비스!E:E),콜트리분석!$AI4595),"")</f>
        <v/>
      </c>
      <c r="AK4595" s="3" t="str" cm="1">
        <f t="array" ref="AK4595">IFERROR(INDEX(IF($AG4595&lt;=$AN4595,레드마인_배치!H:H,레드마인_서비스!H:H),콜트리분석!$AI4595),"")</f>
        <v/>
      </c>
      <c r="AL4595" s="3" t="str" cm="1">
        <f t="array" ref="AL4595">IFERROR(INDEX(IF($AG4595&lt;=$AN4595,레드마인_배치!I:I,레드마인_서비스!I:I),콜트리분석!$AI4595),"")</f>
        <v/>
      </c>
      <c r="AM4595" s="3" t="str" cm="1">
        <f t="array" ref="AM4595">IFERROR(INDEX(IF($AG4595&lt;=$AN4595,레드마인_배치!J:J,레드마인_서비스!J:J),콜트리분석!$AI4595),"")</f>
        <v/>
      </c>
      <c r="AN4595" s="3">
        <v>3</v>
      </c>
      <c r="AO4595" s="15" t="str">
        <f ca="1">IFERROR(INDEX(레드마인_배치!E:E,MATCH(OFFSET(A4595,,AN4595),레드마인_배치!G:G,0)),"")</f>
        <v>미대상</v>
      </c>
      <c r="AP4595" t="s">
        <v>3330</v>
      </c>
    </row>
    <row r="4596" spans="1:42" hidden="1">
      <c r="A4596" s="3" t="s">
        <v>955</v>
      </c>
      <c r="B4596" s="3" t="s">
        <v>3207</v>
      </c>
      <c r="C4596" s="3" t="s">
        <v>3209</v>
      </c>
      <c r="D4596" s="3" t="s">
        <v>677</v>
      </c>
      <c r="E4596" s="3" t="s">
        <v>3043</v>
      </c>
      <c r="F4596" s="3" t="s">
        <v>3044</v>
      </c>
      <c r="G4596" s="3" t="s">
        <v>3046</v>
      </c>
      <c r="H4596" s="3" t="s">
        <v>3042</v>
      </c>
      <c r="I4596" s="3" t="s">
        <v>3042</v>
      </c>
      <c r="J4596" s="3" t="s">
        <v>3042</v>
      </c>
      <c r="K4596" s="3" t="s">
        <v>3042</v>
      </c>
      <c r="L4596" s="3" t="s">
        <v>3042</v>
      </c>
      <c r="M4596" s="3" t="s">
        <v>3042</v>
      </c>
      <c r="N4596" s="3" t="s">
        <v>3042</v>
      </c>
      <c r="O4596" s="3" t="s">
        <v>3042</v>
      </c>
      <c r="P4596" s="3" t="s">
        <v>3042</v>
      </c>
      <c r="Q4596" s="3" t="s">
        <v>3042</v>
      </c>
      <c r="R4596" s="3" t="s">
        <v>3042</v>
      </c>
      <c r="S4596" s="3" t="s">
        <v>3042</v>
      </c>
      <c r="T4596" s="3" t="s">
        <v>3042</v>
      </c>
      <c r="U4596" s="3" t="s">
        <v>3042</v>
      </c>
      <c r="V4596" s="3" t="s">
        <v>3042</v>
      </c>
      <c r="W4596" s="3" t="s">
        <v>3042</v>
      </c>
      <c r="X4596" s="3" t="s">
        <v>3042</v>
      </c>
      <c r="Y4596" s="3" t="s">
        <v>3042</v>
      </c>
      <c r="Z4596" s="3"/>
      <c r="AA4596" s="3"/>
      <c r="AB4596" s="3"/>
      <c r="AC4596" s="3"/>
      <c r="AD4596" s="3"/>
      <c r="AE4596" s="3"/>
      <c r="AF4596" s="3"/>
      <c r="AG4596" s="3">
        <f t="shared" si="74"/>
        <v>24</v>
      </c>
      <c r="AH4596" s="3" t="s">
        <v>3042</v>
      </c>
      <c r="AI4596" s="3" t="str">
        <f>IFERROR(IF($AG4596&lt;=$AN4596,MATCH($AH4596,레드마인_배치!G:G,0),MATCH($AH4596,레드마인_서비스!G:G,0)),"")</f>
        <v/>
      </c>
      <c r="AJ4596" s="3" t="str" cm="1">
        <f t="array" ref="AJ4596">IFERROR(INDEX(IF($AG4596&lt;=$AN4596,레드마인_배치!E:E,레드마인_서비스!E:E),콜트리분석!$AI4596),"")</f>
        <v/>
      </c>
      <c r="AK4596" s="3" t="str" cm="1">
        <f t="array" ref="AK4596">IFERROR(INDEX(IF($AG4596&lt;=$AN4596,레드마인_배치!H:H,레드마인_서비스!H:H),콜트리분석!$AI4596),"")</f>
        <v/>
      </c>
      <c r="AL4596" s="3" t="str" cm="1">
        <f t="array" ref="AL4596">IFERROR(INDEX(IF($AG4596&lt;=$AN4596,레드마인_배치!I:I,레드마인_서비스!I:I),콜트리분석!$AI4596),"")</f>
        <v/>
      </c>
      <c r="AM4596" s="3" t="str" cm="1">
        <f t="array" ref="AM4596">IFERROR(INDEX(IF($AG4596&lt;=$AN4596,레드마인_배치!J:J,레드마인_서비스!J:J),콜트리분석!$AI4596),"")</f>
        <v/>
      </c>
      <c r="AN4596" s="3">
        <v>3</v>
      </c>
      <c r="AO4596" s="15" t="str">
        <f ca="1">IFERROR(INDEX(레드마인_배치!E:E,MATCH(OFFSET(A4596,,AN4596),레드마인_배치!G:G,0)),"")</f>
        <v>미대상</v>
      </c>
      <c r="AP4596" t="s">
        <v>3330</v>
      </c>
    </row>
    <row r="4597" spans="1:42" hidden="1">
      <c r="A4597" s="3" t="s">
        <v>955</v>
      </c>
      <c r="B4597" s="3" t="s">
        <v>3207</v>
      </c>
      <c r="C4597" s="3" t="s">
        <v>3209</v>
      </c>
      <c r="D4597" s="3" t="s">
        <v>677</v>
      </c>
      <c r="E4597" s="3" t="s">
        <v>3043</v>
      </c>
      <c r="F4597" s="3" t="s">
        <v>3044</v>
      </c>
      <c r="G4597" s="3" t="s">
        <v>3046</v>
      </c>
      <c r="H4597" s="3" t="s">
        <v>3042</v>
      </c>
      <c r="I4597" s="3" t="s">
        <v>3042</v>
      </c>
      <c r="J4597" s="3" t="s">
        <v>3042</v>
      </c>
      <c r="K4597" s="3" t="s">
        <v>3042</v>
      </c>
      <c r="L4597" s="3" t="s">
        <v>3042</v>
      </c>
      <c r="M4597" s="3" t="s">
        <v>3042</v>
      </c>
      <c r="N4597" s="3" t="s">
        <v>3042</v>
      </c>
      <c r="O4597" s="3" t="s">
        <v>3042</v>
      </c>
      <c r="P4597" s="3" t="s">
        <v>3042</v>
      </c>
      <c r="Q4597" s="3" t="s">
        <v>3042</v>
      </c>
      <c r="R4597" s="3" t="s">
        <v>3042</v>
      </c>
      <c r="S4597" s="3" t="s">
        <v>3042</v>
      </c>
      <c r="T4597" s="3" t="s">
        <v>3042</v>
      </c>
      <c r="U4597" s="3" t="s">
        <v>3042</v>
      </c>
      <c r="V4597" s="3" t="s">
        <v>3042</v>
      </c>
      <c r="W4597" s="3" t="s">
        <v>3042</v>
      </c>
      <c r="X4597" s="3" t="s">
        <v>3042</v>
      </c>
      <c r="Y4597" s="3" t="s">
        <v>3042</v>
      </c>
      <c r="Z4597" s="3" t="s">
        <v>2954</v>
      </c>
      <c r="AA4597" s="3"/>
      <c r="AB4597" s="3"/>
      <c r="AC4597" s="3"/>
      <c r="AD4597" s="3"/>
      <c r="AE4597" s="3"/>
      <c r="AF4597" s="3"/>
      <c r="AG4597" s="3">
        <f t="shared" si="74"/>
        <v>25</v>
      </c>
      <c r="AH4597" s="3" t="s">
        <v>2954</v>
      </c>
      <c r="AI4597" s="3" t="str">
        <f>IFERROR(IF($AG4597&lt;=$AN4597,MATCH($AH4597,레드마인_배치!G:G,0),MATCH($AH4597,레드마인_서비스!G:G,0)),"")</f>
        <v/>
      </c>
      <c r="AJ4597" s="3" t="str" cm="1">
        <f t="array" ref="AJ4597">IFERROR(INDEX(IF($AG4597&lt;=$AN4597,레드마인_배치!E:E,레드마인_서비스!E:E),콜트리분석!$AI4597),"")</f>
        <v/>
      </c>
      <c r="AK4597" s="3" t="str" cm="1">
        <f t="array" ref="AK4597">IFERROR(INDEX(IF($AG4597&lt;=$AN4597,레드마인_배치!H:H,레드마인_서비스!H:H),콜트리분석!$AI4597),"")</f>
        <v/>
      </c>
      <c r="AL4597" s="3" t="str" cm="1">
        <f t="array" ref="AL4597">IFERROR(INDEX(IF($AG4597&lt;=$AN4597,레드마인_배치!I:I,레드마인_서비스!I:I),콜트리분석!$AI4597),"")</f>
        <v/>
      </c>
      <c r="AM4597" s="3" t="str" cm="1">
        <f t="array" ref="AM4597">IFERROR(INDEX(IF($AG4597&lt;=$AN4597,레드마인_배치!J:J,레드마인_서비스!J:J),콜트리분석!$AI4597),"")</f>
        <v/>
      </c>
      <c r="AN4597" s="3">
        <v>3</v>
      </c>
      <c r="AO4597" s="15" t="str">
        <f ca="1">IFERROR(INDEX(레드마인_배치!E:E,MATCH(OFFSET(A4597,,AN4597),레드마인_배치!G:G,0)),"")</f>
        <v>미대상</v>
      </c>
      <c r="AP4597" t="s">
        <v>3330</v>
      </c>
    </row>
    <row r="4598" spans="1:42" hidden="1">
      <c r="A4598" s="3" t="s">
        <v>955</v>
      </c>
      <c r="B4598" s="3" t="s">
        <v>3207</v>
      </c>
      <c r="C4598" s="3" t="s">
        <v>3209</v>
      </c>
      <c r="D4598" s="3" t="s">
        <v>677</v>
      </c>
      <c r="E4598" s="3" t="s">
        <v>3043</v>
      </c>
      <c r="F4598" s="3" t="s">
        <v>3044</v>
      </c>
      <c r="G4598" s="3" t="s">
        <v>3046</v>
      </c>
      <c r="H4598" s="3" t="s">
        <v>3042</v>
      </c>
      <c r="I4598" s="3" t="s">
        <v>3042</v>
      </c>
      <c r="J4598" s="3" t="s">
        <v>3042</v>
      </c>
      <c r="K4598" s="3" t="s">
        <v>3042</v>
      </c>
      <c r="L4598" s="3" t="s">
        <v>3042</v>
      </c>
      <c r="M4598" s="3" t="s">
        <v>3042</v>
      </c>
      <c r="N4598" s="3" t="s">
        <v>3042</v>
      </c>
      <c r="O4598" s="3" t="s">
        <v>3042</v>
      </c>
      <c r="P4598" s="3" t="s">
        <v>3042</v>
      </c>
      <c r="Q4598" s="3" t="s">
        <v>3042</v>
      </c>
      <c r="R4598" s="3" t="s">
        <v>3042</v>
      </c>
      <c r="S4598" s="3" t="s">
        <v>3042</v>
      </c>
      <c r="T4598" s="3" t="s">
        <v>3042</v>
      </c>
      <c r="U4598" s="3" t="s">
        <v>3042</v>
      </c>
      <c r="V4598" s="3" t="s">
        <v>3042</v>
      </c>
      <c r="W4598" s="3" t="s">
        <v>3042</v>
      </c>
      <c r="X4598" s="3" t="s">
        <v>3042</v>
      </c>
      <c r="Y4598" s="3" t="s">
        <v>3042</v>
      </c>
      <c r="Z4598" s="3" t="s">
        <v>3042</v>
      </c>
      <c r="AA4598" s="3"/>
      <c r="AB4598" s="3"/>
      <c r="AC4598" s="3"/>
      <c r="AD4598" s="3"/>
      <c r="AE4598" s="3"/>
      <c r="AF4598" s="3"/>
      <c r="AG4598" s="3">
        <f t="shared" si="74"/>
        <v>25</v>
      </c>
      <c r="AH4598" s="3" t="s">
        <v>3042</v>
      </c>
      <c r="AI4598" s="3" t="str">
        <f>IFERROR(IF($AG4598&lt;=$AN4598,MATCH($AH4598,레드마인_배치!G:G,0),MATCH($AH4598,레드마인_서비스!G:G,0)),"")</f>
        <v/>
      </c>
      <c r="AJ4598" s="3" t="str" cm="1">
        <f t="array" ref="AJ4598">IFERROR(INDEX(IF($AG4598&lt;=$AN4598,레드마인_배치!E:E,레드마인_서비스!E:E),콜트리분석!$AI4598),"")</f>
        <v/>
      </c>
      <c r="AK4598" s="3" t="str" cm="1">
        <f t="array" ref="AK4598">IFERROR(INDEX(IF($AG4598&lt;=$AN4598,레드마인_배치!H:H,레드마인_서비스!H:H),콜트리분석!$AI4598),"")</f>
        <v/>
      </c>
      <c r="AL4598" s="3" t="str" cm="1">
        <f t="array" ref="AL4598">IFERROR(INDEX(IF($AG4598&lt;=$AN4598,레드마인_배치!I:I,레드마인_서비스!I:I),콜트리분석!$AI4598),"")</f>
        <v/>
      </c>
      <c r="AM4598" s="3" t="str" cm="1">
        <f t="array" ref="AM4598">IFERROR(INDEX(IF($AG4598&lt;=$AN4598,레드마인_배치!J:J,레드마인_서비스!J:J),콜트리분석!$AI4598),"")</f>
        <v/>
      </c>
      <c r="AN4598" s="3">
        <v>3</v>
      </c>
      <c r="AO4598" s="15" t="str">
        <f ca="1">IFERROR(INDEX(레드마인_배치!E:E,MATCH(OFFSET(A4598,,AN4598),레드마인_배치!G:G,0)),"")</f>
        <v>미대상</v>
      </c>
      <c r="AP4598" t="s">
        <v>3330</v>
      </c>
    </row>
    <row r="4599" spans="1:42" hidden="1">
      <c r="A4599" s="3" t="s">
        <v>955</v>
      </c>
      <c r="B4599" s="3" t="s">
        <v>3207</v>
      </c>
      <c r="C4599" s="3" t="s">
        <v>3209</v>
      </c>
      <c r="D4599" s="3" t="s">
        <v>677</v>
      </c>
      <c r="E4599" s="3" t="s">
        <v>3043</v>
      </c>
      <c r="F4599" s="3" t="s">
        <v>3044</v>
      </c>
      <c r="G4599" s="3" t="s">
        <v>3046</v>
      </c>
      <c r="H4599" s="3" t="s">
        <v>3042</v>
      </c>
      <c r="I4599" s="3" t="s">
        <v>3042</v>
      </c>
      <c r="J4599" s="3" t="s">
        <v>3042</v>
      </c>
      <c r="K4599" s="3" t="s">
        <v>3042</v>
      </c>
      <c r="L4599" s="3" t="s">
        <v>3042</v>
      </c>
      <c r="M4599" s="3" t="s">
        <v>3042</v>
      </c>
      <c r="N4599" s="3" t="s">
        <v>3042</v>
      </c>
      <c r="O4599" s="3" t="s">
        <v>3042</v>
      </c>
      <c r="P4599" s="3" t="s">
        <v>3042</v>
      </c>
      <c r="Q4599" s="3" t="s">
        <v>3042</v>
      </c>
      <c r="R4599" s="3" t="s">
        <v>3042</v>
      </c>
      <c r="S4599" s="3" t="s">
        <v>3042</v>
      </c>
      <c r="T4599" s="3" t="s">
        <v>3042</v>
      </c>
      <c r="U4599" s="3" t="s">
        <v>3042</v>
      </c>
      <c r="V4599" s="3" t="s">
        <v>3042</v>
      </c>
      <c r="W4599" s="3" t="s">
        <v>3042</v>
      </c>
      <c r="X4599" s="3" t="s">
        <v>3042</v>
      </c>
      <c r="Y4599" s="3" t="s">
        <v>3042</v>
      </c>
      <c r="Z4599" s="3" t="s">
        <v>3042</v>
      </c>
      <c r="AA4599" s="3" t="s">
        <v>2954</v>
      </c>
      <c r="AB4599" s="3"/>
      <c r="AC4599" s="3"/>
      <c r="AD4599" s="3"/>
      <c r="AE4599" s="3"/>
      <c r="AF4599" s="3"/>
      <c r="AG4599" s="3">
        <f t="shared" si="74"/>
        <v>26</v>
      </c>
      <c r="AH4599" s="3" t="s">
        <v>2954</v>
      </c>
      <c r="AI4599" s="3" t="str">
        <f>IFERROR(IF($AG4599&lt;=$AN4599,MATCH($AH4599,레드마인_배치!G:G,0),MATCH($AH4599,레드마인_서비스!G:G,0)),"")</f>
        <v/>
      </c>
      <c r="AJ4599" s="3" t="str" cm="1">
        <f t="array" ref="AJ4599">IFERROR(INDEX(IF($AG4599&lt;=$AN4599,레드마인_배치!E:E,레드마인_서비스!E:E),콜트리분석!$AI4599),"")</f>
        <v/>
      </c>
      <c r="AK4599" s="3" t="str" cm="1">
        <f t="array" ref="AK4599">IFERROR(INDEX(IF($AG4599&lt;=$AN4599,레드마인_배치!H:H,레드마인_서비스!H:H),콜트리분석!$AI4599),"")</f>
        <v/>
      </c>
      <c r="AL4599" s="3" t="str" cm="1">
        <f t="array" ref="AL4599">IFERROR(INDEX(IF($AG4599&lt;=$AN4599,레드마인_배치!I:I,레드마인_서비스!I:I),콜트리분석!$AI4599),"")</f>
        <v/>
      </c>
      <c r="AM4599" s="3" t="str" cm="1">
        <f t="array" ref="AM4599">IFERROR(INDEX(IF($AG4599&lt;=$AN4599,레드마인_배치!J:J,레드마인_서비스!J:J),콜트리분석!$AI4599),"")</f>
        <v/>
      </c>
      <c r="AN4599" s="3">
        <v>3</v>
      </c>
      <c r="AO4599" s="15" t="str">
        <f ca="1">IFERROR(INDEX(레드마인_배치!E:E,MATCH(OFFSET(A4599,,AN4599),레드마인_배치!G:G,0)),"")</f>
        <v>미대상</v>
      </c>
      <c r="AP4599" t="s">
        <v>3330</v>
      </c>
    </row>
    <row r="4600" spans="1:42" hidden="1">
      <c r="A4600" s="3" t="s">
        <v>955</v>
      </c>
      <c r="B4600" s="3" t="s">
        <v>3207</v>
      </c>
      <c r="C4600" s="3" t="s">
        <v>3209</v>
      </c>
      <c r="D4600" s="3" t="s">
        <v>677</v>
      </c>
      <c r="E4600" s="3" t="s">
        <v>3043</v>
      </c>
      <c r="F4600" s="3" t="s">
        <v>3044</v>
      </c>
      <c r="G4600" s="3" t="s">
        <v>3046</v>
      </c>
      <c r="H4600" s="3" t="s">
        <v>3042</v>
      </c>
      <c r="I4600" s="3" t="s">
        <v>3042</v>
      </c>
      <c r="J4600" s="3" t="s">
        <v>3042</v>
      </c>
      <c r="K4600" s="3" t="s">
        <v>3042</v>
      </c>
      <c r="L4600" s="3" t="s">
        <v>3042</v>
      </c>
      <c r="M4600" s="3" t="s">
        <v>3042</v>
      </c>
      <c r="N4600" s="3" t="s">
        <v>3042</v>
      </c>
      <c r="O4600" s="3" t="s">
        <v>3042</v>
      </c>
      <c r="P4600" s="3" t="s">
        <v>3042</v>
      </c>
      <c r="Q4600" s="3" t="s">
        <v>3042</v>
      </c>
      <c r="R4600" s="3" t="s">
        <v>3042</v>
      </c>
      <c r="S4600" s="3" t="s">
        <v>3042</v>
      </c>
      <c r="T4600" s="3" t="s">
        <v>3042</v>
      </c>
      <c r="U4600" s="3" t="s">
        <v>3042</v>
      </c>
      <c r="V4600" s="3" t="s">
        <v>3042</v>
      </c>
      <c r="W4600" s="3" t="s">
        <v>3042</v>
      </c>
      <c r="X4600" s="3" t="s">
        <v>3042</v>
      </c>
      <c r="Y4600" s="3" t="s">
        <v>3042</v>
      </c>
      <c r="Z4600" s="3" t="s">
        <v>3042</v>
      </c>
      <c r="AA4600" s="3" t="s">
        <v>3042</v>
      </c>
      <c r="AB4600" s="3"/>
      <c r="AC4600" s="3"/>
      <c r="AD4600" s="3"/>
      <c r="AE4600" s="3"/>
      <c r="AF4600" s="3"/>
      <c r="AG4600" s="3">
        <f t="shared" si="74"/>
        <v>26</v>
      </c>
      <c r="AH4600" s="3" t="s">
        <v>3042</v>
      </c>
      <c r="AI4600" s="3" t="str">
        <f>IFERROR(IF($AG4600&lt;=$AN4600,MATCH($AH4600,레드마인_배치!G:G,0),MATCH($AH4600,레드마인_서비스!G:G,0)),"")</f>
        <v/>
      </c>
      <c r="AJ4600" s="3" t="str" cm="1">
        <f t="array" ref="AJ4600">IFERROR(INDEX(IF($AG4600&lt;=$AN4600,레드마인_배치!E:E,레드마인_서비스!E:E),콜트리분석!$AI4600),"")</f>
        <v/>
      </c>
      <c r="AK4600" s="3" t="str" cm="1">
        <f t="array" ref="AK4600">IFERROR(INDEX(IF($AG4600&lt;=$AN4600,레드마인_배치!H:H,레드마인_서비스!H:H),콜트리분석!$AI4600),"")</f>
        <v/>
      </c>
      <c r="AL4600" s="3" t="str" cm="1">
        <f t="array" ref="AL4600">IFERROR(INDEX(IF($AG4600&lt;=$AN4600,레드마인_배치!I:I,레드마인_서비스!I:I),콜트리분석!$AI4600),"")</f>
        <v/>
      </c>
      <c r="AM4600" s="3" t="str" cm="1">
        <f t="array" ref="AM4600">IFERROR(INDEX(IF($AG4600&lt;=$AN4600,레드마인_배치!J:J,레드마인_서비스!J:J),콜트리분석!$AI4600),"")</f>
        <v/>
      </c>
      <c r="AN4600" s="3">
        <v>3</v>
      </c>
      <c r="AO4600" s="15" t="str">
        <f ca="1">IFERROR(INDEX(레드마인_배치!E:E,MATCH(OFFSET(A4600,,AN4600),레드마인_배치!G:G,0)),"")</f>
        <v>미대상</v>
      </c>
      <c r="AP4600" t="s">
        <v>3330</v>
      </c>
    </row>
    <row r="4601" spans="1:42" hidden="1">
      <c r="A4601" s="3" t="s">
        <v>955</v>
      </c>
      <c r="B4601" s="3" t="s">
        <v>3207</v>
      </c>
      <c r="C4601" s="3" t="s">
        <v>3209</v>
      </c>
      <c r="D4601" s="3" t="s">
        <v>677</v>
      </c>
      <c r="E4601" s="3" t="s">
        <v>3043</v>
      </c>
      <c r="F4601" s="3" t="s">
        <v>3044</v>
      </c>
      <c r="G4601" s="3" t="s">
        <v>3046</v>
      </c>
      <c r="H4601" s="3" t="s">
        <v>3042</v>
      </c>
      <c r="I4601" s="3" t="s">
        <v>3042</v>
      </c>
      <c r="J4601" s="3" t="s">
        <v>3042</v>
      </c>
      <c r="K4601" s="3" t="s">
        <v>3042</v>
      </c>
      <c r="L4601" s="3" t="s">
        <v>3042</v>
      </c>
      <c r="M4601" s="3" t="s">
        <v>3042</v>
      </c>
      <c r="N4601" s="3" t="s">
        <v>3042</v>
      </c>
      <c r="O4601" s="3" t="s">
        <v>3042</v>
      </c>
      <c r="P4601" s="3" t="s">
        <v>3042</v>
      </c>
      <c r="Q4601" s="3" t="s">
        <v>3042</v>
      </c>
      <c r="R4601" s="3" t="s">
        <v>3042</v>
      </c>
      <c r="S4601" s="3" t="s">
        <v>3042</v>
      </c>
      <c r="T4601" s="3" t="s">
        <v>3042</v>
      </c>
      <c r="U4601" s="3" t="s">
        <v>3042</v>
      </c>
      <c r="V4601" s="3" t="s">
        <v>3042</v>
      </c>
      <c r="W4601" s="3" t="s">
        <v>3042</v>
      </c>
      <c r="X4601" s="3" t="s">
        <v>3042</v>
      </c>
      <c r="Y4601" s="3" t="s">
        <v>3042</v>
      </c>
      <c r="Z4601" s="3" t="s">
        <v>3042</v>
      </c>
      <c r="AA4601" s="3" t="s">
        <v>3042</v>
      </c>
      <c r="AB4601" s="3" t="s">
        <v>2954</v>
      </c>
      <c r="AC4601" s="3"/>
      <c r="AD4601" s="3"/>
      <c r="AE4601" s="3"/>
      <c r="AF4601" s="3"/>
      <c r="AG4601" s="3">
        <f t="shared" si="74"/>
        <v>27</v>
      </c>
      <c r="AH4601" s="3" t="s">
        <v>2954</v>
      </c>
      <c r="AI4601" s="3" t="str">
        <f>IFERROR(IF($AG4601&lt;=$AN4601,MATCH($AH4601,레드마인_배치!G:G,0),MATCH($AH4601,레드마인_서비스!G:G,0)),"")</f>
        <v/>
      </c>
      <c r="AJ4601" s="3" t="str" cm="1">
        <f t="array" ref="AJ4601">IFERROR(INDEX(IF($AG4601&lt;=$AN4601,레드마인_배치!E:E,레드마인_서비스!E:E),콜트리분석!$AI4601),"")</f>
        <v/>
      </c>
      <c r="AK4601" s="3" t="str" cm="1">
        <f t="array" ref="AK4601">IFERROR(INDEX(IF($AG4601&lt;=$AN4601,레드마인_배치!H:H,레드마인_서비스!H:H),콜트리분석!$AI4601),"")</f>
        <v/>
      </c>
      <c r="AL4601" s="3" t="str" cm="1">
        <f t="array" ref="AL4601">IFERROR(INDEX(IF($AG4601&lt;=$AN4601,레드마인_배치!I:I,레드마인_서비스!I:I),콜트리분석!$AI4601),"")</f>
        <v/>
      </c>
      <c r="AM4601" s="3" t="str" cm="1">
        <f t="array" ref="AM4601">IFERROR(INDEX(IF($AG4601&lt;=$AN4601,레드마인_배치!J:J,레드마인_서비스!J:J),콜트리분석!$AI4601),"")</f>
        <v/>
      </c>
      <c r="AN4601" s="3">
        <v>3</v>
      </c>
      <c r="AO4601" s="15" t="str">
        <f ca="1">IFERROR(INDEX(레드마인_배치!E:E,MATCH(OFFSET(A4601,,AN4601),레드마인_배치!G:G,0)),"")</f>
        <v>미대상</v>
      </c>
      <c r="AP4601" t="s">
        <v>3330</v>
      </c>
    </row>
    <row r="4602" spans="1:42" hidden="1">
      <c r="A4602" s="3" t="s">
        <v>955</v>
      </c>
      <c r="B4602" s="3" t="s">
        <v>3207</v>
      </c>
      <c r="C4602" s="3" t="s">
        <v>3209</v>
      </c>
      <c r="D4602" s="3" t="s">
        <v>677</v>
      </c>
      <c r="E4602" s="3" t="s">
        <v>3043</v>
      </c>
      <c r="F4602" s="3" t="s">
        <v>3044</v>
      </c>
      <c r="G4602" s="3" t="s">
        <v>3046</v>
      </c>
      <c r="H4602" s="3" t="s">
        <v>3042</v>
      </c>
      <c r="I4602" s="3" t="s">
        <v>3042</v>
      </c>
      <c r="J4602" s="3" t="s">
        <v>3042</v>
      </c>
      <c r="K4602" s="3" t="s">
        <v>3042</v>
      </c>
      <c r="L4602" s="3" t="s">
        <v>3042</v>
      </c>
      <c r="M4602" s="3" t="s">
        <v>3042</v>
      </c>
      <c r="N4602" s="3" t="s">
        <v>3042</v>
      </c>
      <c r="O4602" s="3" t="s">
        <v>3042</v>
      </c>
      <c r="P4602" s="3" t="s">
        <v>3042</v>
      </c>
      <c r="Q4602" s="3" t="s">
        <v>3042</v>
      </c>
      <c r="R4602" s="3" t="s">
        <v>3042</v>
      </c>
      <c r="S4602" s="3" t="s">
        <v>3042</v>
      </c>
      <c r="T4602" s="3" t="s">
        <v>3042</v>
      </c>
      <c r="U4602" s="3" t="s">
        <v>3042</v>
      </c>
      <c r="V4602" s="3" t="s">
        <v>3042</v>
      </c>
      <c r="W4602" s="3" t="s">
        <v>3042</v>
      </c>
      <c r="X4602" s="3" t="s">
        <v>3042</v>
      </c>
      <c r="Y4602" s="3" t="s">
        <v>3042</v>
      </c>
      <c r="Z4602" s="3" t="s">
        <v>3042</v>
      </c>
      <c r="AA4602" s="3" t="s">
        <v>3042</v>
      </c>
      <c r="AB4602" s="3" t="s">
        <v>3042</v>
      </c>
      <c r="AC4602" s="3"/>
      <c r="AD4602" s="3"/>
      <c r="AE4602" s="3"/>
      <c r="AF4602" s="3"/>
      <c r="AG4602" s="3">
        <f t="shared" si="74"/>
        <v>27</v>
      </c>
      <c r="AH4602" s="3" t="s">
        <v>3042</v>
      </c>
      <c r="AI4602" s="3" t="str">
        <f>IFERROR(IF($AG4602&lt;=$AN4602,MATCH($AH4602,레드마인_배치!G:G,0),MATCH($AH4602,레드마인_서비스!G:G,0)),"")</f>
        <v/>
      </c>
      <c r="AJ4602" s="3" t="str" cm="1">
        <f t="array" ref="AJ4602">IFERROR(INDEX(IF($AG4602&lt;=$AN4602,레드마인_배치!E:E,레드마인_서비스!E:E),콜트리분석!$AI4602),"")</f>
        <v/>
      </c>
      <c r="AK4602" s="3" t="str" cm="1">
        <f t="array" ref="AK4602">IFERROR(INDEX(IF($AG4602&lt;=$AN4602,레드마인_배치!H:H,레드마인_서비스!H:H),콜트리분석!$AI4602),"")</f>
        <v/>
      </c>
      <c r="AL4602" s="3" t="str" cm="1">
        <f t="array" ref="AL4602">IFERROR(INDEX(IF($AG4602&lt;=$AN4602,레드마인_배치!I:I,레드마인_서비스!I:I),콜트리분석!$AI4602),"")</f>
        <v/>
      </c>
      <c r="AM4602" s="3" t="str" cm="1">
        <f t="array" ref="AM4602">IFERROR(INDEX(IF($AG4602&lt;=$AN4602,레드마인_배치!J:J,레드마인_서비스!J:J),콜트리분석!$AI4602),"")</f>
        <v/>
      </c>
      <c r="AN4602" s="3">
        <v>3</v>
      </c>
      <c r="AO4602" s="15" t="str">
        <f ca="1">IFERROR(INDEX(레드마인_배치!E:E,MATCH(OFFSET(A4602,,AN4602),레드마인_배치!G:G,0)),"")</f>
        <v>미대상</v>
      </c>
      <c r="AP4602" t="s">
        <v>3330</v>
      </c>
    </row>
    <row r="4603" spans="1:42" hidden="1">
      <c r="A4603" s="3" t="s">
        <v>955</v>
      </c>
      <c r="B4603" s="3" t="s">
        <v>3207</v>
      </c>
      <c r="C4603" s="3" t="s">
        <v>3209</v>
      </c>
      <c r="D4603" s="3" t="s">
        <v>677</v>
      </c>
      <c r="E4603" s="3" t="s">
        <v>3043</v>
      </c>
      <c r="F4603" s="3" t="s">
        <v>3044</v>
      </c>
      <c r="G4603" s="3" t="s">
        <v>3046</v>
      </c>
      <c r="H4603" s="3" t="s">
        <v>3042</v>
      </c>
      <c r="I4603" s="3" t="s">
        <v>3042</v>
      </c>
      <c r="J4603" s="3" t="s">
        <v>3042</v>
      </c>
      <c r="K4603" s="3" t="s">
        <v>3042</v>
      </c>
      <c r="L4603" s="3" t="s">
        <v>3042</v>
      </c>
      <c r="M4603" s="3" t="s">
        <v>3042</v>
      </c>
      <c r="N4603" s="3" t="s">
        <v>3042</v>
      </c>
      <c r="O4603" s="3" t="s">
        <v>3042</v>
      </c>
      <c r="P4603" s="3" t="s">
        <v>3042</v>
      </c>
      <c r="Q4603" s="3" t="s">
        <v>3042</v>
      </c>
      <c r="R4603" s="3" t="s">
        <v>3042</v>
      </c>
      <c r="S4603" s="3" t="s">
        <v>3042</v>
      </c>
      <c r="T4603" s="3" t="s">
        <v>3042</v>
      </c>
      <c r="U4603" s="3" t="s">
        <v>3042</v>
      </c>
      <c r="V4603" s="3" t="s">
        <v>3042</v>
      </c>
      <c r="W4603" s="3" t="s">
        <v>3042</v>
      </c>
      <c r="X4603" s="3" t="s">
        <v>3042</v>
      </c>
      <c r="Y4603" s="3" t="s">
        <v>3042</v>
      </c>
      <c r="Z4603" s="3" t="s">
        <v>3042</v>
      </c>
      <c r="AA4603" s="3" t="s">
        <v>3042</v>
      </c>
      <c r="AB4603" s="3" t="s">
        <v>3042</v>
      </c>
      <c r="AC4603" s="3" t="s">
        <v>2954</v>
      </c>
      <c r="AD4603" s="3"/>
      <c r="AE4603" s="3"/>
      <c r="AF4603" s="3"/>
      <c r="AG4603" s="3">
        <f t="shared" si="74"/>
        <v>28</v>
      </c>
      <c r="AH4603" s="3" t="s">
        <v>2954</v>
      </c>
      <c r="AI4603" s="3" t="str">
        <f>IFERROR(IF($AG4603&lt;=$AN4603,MATCH($AH4603,레드마인_배치!G:G,0),MATCH($AH4603,레드마인_서비스!G:G,0)),"")</f>
        <v/>
      </c>
      <c r="AJ4603" s="3" t="str" cm="1">
        <f t="array" ref="AJ4603">IFERROR(INDEX(IF($AG4603&lt;=$AN4603,레드마인_배치!E:E,레드마인_서비스!E:E),콜트리분석!$AI4603),"")</f>
        <v/>
      </c>
      <c r="AK4603" s="3" t="str" cm="1">
        <f t="array" ref="AK4603">IFERROR(INDEX(IF($AG4603&lt;=$AN4603,레드마인_배치!H:H,레드마인_서비스!H:H),콜트리분석!$AI4603),"")</f>
        <v/>
      </c>
      <c r="AL4603" s="3" t="str" cm="1">
        <f t="array" ref="AL4603">IFERROR(INDEX(IF($AG4603&lt;=$AN4603,레드마인_배치!I:I,레드마인_서비스!I:I),콜트리분석!$AI4603),"")</f>
        <v/>
      </c>
      <c r="AM4603" s="3" t="str" cm="1">
        <f t="array" ref="AM4603">IFERROR(INDEX(IF($AG4603&lt;=$AN4603,레드마인_배치!J:J,레드마인_서비스!J:J),콜트리분석!$AI4603),"")</f>
        <v/>
      </c>
      <c r="AN4603" s="3">
        <v>3</v>
      </c>
      <c r="AO4603" s="15" t="str">
        <f ca="1">IFERROR(INDEX(레드마인_배치!E:E,MATCH(OFFSET(A4603,,AN4603),레드마인_배치!G:G,0)),"")</f>
        <v>미대상</v>
      </c>
      <c r="AP4603" t="s">
        <v>3330</v>
      </c>
    </row>
    <row r="4604" spans="1:42" hidden="1">
      <c r="A4604" s="3" t="s">
        <v>955</v>
      </c>
      <c r="B4604" s="3" t="s">
        <v>3207</v>
      </c>
      <c r="C4604" s="3" t="s">
        <v>3209</v>
      </c>
      <c r="D4604" s="3" t="s">
        <v>677</v>
      </c>
      <c r="E4604" s="3" t="s">
        <v>3043</v>
      </c>
      <c r="F4604" s="3" t="s">
        <v>3044</v>
      </c>
      <c r="G4604" s="3" t="s">
        <v>3046</v>
      </c>
      <c r="H4604" s="3" t="s">
        <v>3042</v>
      </c>
      <c r="I4604" s="3" t="s">
        <v>3042</v>
      </c>
      <c r="J4604" s="3" t="s">
        <v>3042</v>
      </c>
      <c r="K4604" s="3" t="s">
        <v>3042</v>
      </c>
      <c r="L4604" s="3" t="s">
        <v>3042</v>
      </c>
      <c r="M4604" s="3" t="s">
        <v>3042</v>
      </c>
      <c r="N4604" s="3" t="s">
        <v>3042</v>
      </c>
      <c r="O4604" s="3" t="s">
        <v>3042</v>
      </c>
      <c r="P4604" s="3" t="s">
        <v>3042</v>
      </c>
      <c r="Q4604" s="3" t="s">
        <v>3042</v>
      </c>
      <c r="R4604" s="3" t="s">
        <v>3042</v>
      </c>
      <c r="S4604" s="3" t="s">
        <v>3042</v>
      </c>
      <c r="T4604" s="3" t="s">
        <v>3042</v>
      </c>
      <c r="U4604" s="3" t="s">
        <v>3042</v>
      </c>
      <c r="V4604" s="3" t="s">
        <v>3042</v>
      </c>
      <c r="W4604" s="3" t="s">
        <v>3042</v>
      </c>
      <c r="X4604" s="3" t="s">
        <v>3042</v>
      </c>
      <c r="Y4604" s="3" t="s">
        <v>3042</v>
      </c>
      <c r="Z4604" s="3" t="s">
        <v>3042</v>
      </c>
      <c r="AA4604" s="3" t="s">
        <v>3042</v>
      </c>
      <c r="AB4604" s="3" t="s">
        <v>3042</v>
      </c>
      <c r="AC4604" s="3" t="s">
        <v>3042</v>
      </c>
      <c r="AD4604" s="3"/>
      <c r="AE4604" s="3"/>
      <c r="AF4604" s="3"/>
      <c r="AG4604" s="3">
        <f t="shared" si="74"/>
        <v>28</v>
      </c>
      <c r="AH4604" s="3" t="s">
        <v>3042</v>
      </c>
      <c r="AI4604" s="3" t="str">
        <f>IFERROR(IF($AG4604&lt;=$AN4604,MATCH($AH4604,레드마인_배치!G:G,0),MATCH($AH4604,레드마인_서비스!G:G,0)),"")</f>
        <v/>
      </c>
      <c r="AJ4604" s="3" t="str" cm="1">
        <f t="array" ref="AJ4604">IFERROR(INDEX(IF($AG4604&lt;=$AN4604,레드마인_배치!E:E,레드마인_서비스!E:E),콜트리분석!$AI4604),"")</f>
        <v/>
      </c>
      <c r="AK4604" s="3" t="str" cm="1">
        <f t="array" ref="AK4604">IFERROR(INDEX(IF($AG4604&lt;=$AN4604,레드마인_배치!H:H,레드마인_서비스!H:H),콜트리분석!$AI4604),"")</f>
        <v/>
      </c>
      <c r="AL4604" s="3" t="str" cm="1">
        <f t="array" ref="AL4604">IFERROR(INDEX(IF($AG4604&lt;=$AN4604,레드마인_배치!I:I,레드마인_서비스!I:I),콜트리분석!$AI4604),"")</f>
        <v/>
      </c>
      <c r="AM4604" s="3" t="str" cm="1">
        <f t="array" ref="AM4604">IFERROR(INDEX(IF($AG4604&lt;=$AN4604,레드마인_배치!J:J,레드마인_서비스!J:J),콜트리분석!$AI4604),"")</f>
        <v/>
      </c>
      <c r="AN4604" s="3">
        <v>3</v>
      </c>
      <c r="AO4604" s="15" t="str">
        <f ca="1">IFERROR(INDEX(레드마인_배치!E:E,MATCH(OFFSET(A4604,,AN4604),레드마인_배치!G:G,0)),"")</f>
        <v>미대상</v>
      </c>
      <c r="AP4604" t="s">
        <v>3330</v>
      </c>
    </row>
    <row r="4605" spans="1:42" hidden="1">
      <c r="A4605" s="3" t="s">
        <v>955</v>
      </c>
      <c r="B4605" s="3" t="s">
        <v>3207</v>
      </c>
      <c r="C4605" s="3" t="s">
        <v>3209</v>
      </c>
      <c r="D4605" s="3" t="s">
        <v>677</v>
      </c>
      <c r="E4605" s="3" t="s">
        <v>3043</v>
      </c>
      <c r="F4605" s="3" t="s">
        <v>3044</v>
      </c>
      <c r="G4605" s="3" t="s">
        <v>3046</v>
      </c>
      <c r="H4605" s="3" t="s">
        <v>3042</v>
      </c>
      <c r="I4605" s="3" t="s">
        <v>3042</v>
      </c>
      <c r="J4605" s="3" t="s">
        <v>3042</v>
      </c>
      <c r="K4605" s="3" t="s">
        <v>3042</v>
      </c>
      <c r="L4605" s="3" t="s">
        <v>3042</v>
      </c>
      <c r="M4605" s="3" t="s">
        <v>3042</v>
      </c>
      <c r="N4605" s="3" t="s">
        <v>3042</v>
      </c>
      <c r="O4605" s="3" t="s">
        <v>3042</v>
      </c>
      <c r="P4605" s="3" t="s">
        <v>3042</v>
      </c>
      <c r="Q4605" s="3" t="s">
        <v>3042</v>
      </c>
      <c r="R4605" s="3" t="s">
        <v>3042</v>
      </c>
      <c r="S4605" s="3" t="s">
        <v>3042</v>
      </c>
      <c r="T4605" s="3" t="s">
        <v>3042</v>
      </c>
      <c r="U4605" s="3" t="s">
        <v>3042</v>
      </c>
      <c r="V4605" s="3" t="s">
        <v>3042</v>
      </c>
      <c r="W4605" s="3" t="s">
        <v>3042</v>
      </c>
      <c r="X4605" s="3" t="s">
        <v>3042</v>
      </c>
      <c r="Y4605" s="3" t="s">
        <v>3042</v>
      </c>
      <c r="Z4605" s="3" t="s">
        <v>3042</v>
      </c>
      <c r="AA4605" s="3" t="s">
        <v>3042</v>
      </c>
      <c r="AB4605" s="3" t="s">
        <v>3042</v>
      </c>
      <c r="AC4605" s="3" t="s">
        <v>3042</v>
      </c>
      <c r="AD4605" s="3" t="s">
        <v>2954</v>
      </c>
      <c r="AE4605" s="3"/>
      <c r="AF4605" s="3"/>
      <c r="AG4605" s="3">
        <f t="shared" si="74"/>
        <v>29</v>
      </c>
      <c r="AH4605" s="3" t="s">
        <v>2954</v>
      </c>
      <c r="AI4605" s="3" t="str">
        <f>IFERROR(IF($AG4605&lt;=$AN4605,MATCH($AH4605,레드마인_배치!G:G,0),MATCH($AH4605,레드마인_서비스!G:G,0)),"")</f>
        <v/>
      </c>
      <c r="AJ4605" s="3" t="str" cm="1">
        <f t="array" ref="AJ4605">IFERROR(INDEX(IF($AG4605&lt;=$AN4605,레드마인_배치!E:E,레드마인_서비스!E:E),콜트리분석!$AI4605),"")</f>
        <v/>
      </c>
      <c r="AK4605" s="3" t="str" cm="1">
        <f t="array" ref="AK4605">IFERROR(INDEX(IF($AG4605&lt;=$AN4605,레드마인_배치!H:H,레드마인_서비스!H:H),콜트리분석!$AI4605),"")</f>
        <v/>
      </c>
      <c r="AL4605" s="3" t="str" cm="1">
        <f t="array" ref="AL4605">IFERROR(INDEX(IF($AG4605&lt;=$AN4605,레드마인_배치!I:I,레드마인_서비스!I:I),콜트리분석!$AI4605),"")</f>
        <v/>
      </c>
      <c r="AM4605" s="3" t="str" cm="1">
        <f t="array" ref="AM4605">IFERROR(INDEX(IF($AG4605&lt;=$AN4605,레드마인_배치!J:J,레드마인_서비스!J:J),콜트리분석!$AI4605),"")</f>
        <v/>
      </c>
      <c r="AN4605" s="3">
        <v>3</v>
      </c>
      <c r="AO4605" s="15" t="str">
        <f ca="1">IFERROR(INDEX(레드마인_배치!E:E,MATCH(OFFSET(A4605,,AN4605),레드마인_배치!G:G,0)),"")</f>
        <v>미대상</v>
      </c>
      <c r="AP4605" t="s">
        <v>3330</v>
      </c>
    </row>
    <row r="4606" spans="1:42" hidden="1">
      <c r="A4606" s="3" t="s">
        <v>955</v>
      </c>
      <c r="B4606" s="3" t="s">
        <v>3207</v>
      </c>
      <c r="C4606" s="3" t="s">
        <v>3209</v>
      </c>
      <c r="D4606" s="3" t="s">
        <v>677</v>
      </c>
      <c r="E4606" s="3" t="s">
        <v>3043</v>
      </c>
      <c r="F4606" s="3" t="s">
        <v>3044</v>
      </c>
      <c r="G4606" s="3" t="s">
        <v>3046</v>
      </c>
      <c r="H4606" s="3" t="s">
        <v>3042</v>
      </c>
      <c r="I4606" s="3" t="s">
        <v>3042</v>
      </c>
      <c r="J4606" s="3" t="s">
        <v>3042</v>
      </c>
      <c r="K4606" s="3" t="s">
        <v>3042</v>
      </c>
      <c r="L4606" s="3" t="s">
        <v>3042</v>
      </c>
      <c r="M4606" s="3" t="s">
        <v>3042</v>
      </c>
      <c r="N4606" s="3" t="s">
        <v>3042</v>
      </c>
      <c r="O4606" s="3" t="s">
        <v>3042</v>
      </c>
      <c r="P4606" s="3" t="s">
        <v>3042</v>
      </c>
      <c r="Q4606" s="3" t="s">
        <v>3042</v>
      </c>
      <c r="R4606" s="3" t="s">
        <v>3042</v>
      </c>
      <c r="S4606" s="3" t="s">
        <v>3042</v>
      </c>
      <c r="T4606" s="3" t="s">
        <v>3042</v>
      </c>
      <c r="U4606" s="3" t="s">
        <v>3042</v>
      </c>
      <c r="V4606" s="3" t="s">
        <v>3042</v>
      </c>
      <c r="W4606" s="3" t="s">
        <v>3042</v>
      </c>
      <c r="X4606" s="3" t="s">
        <v>3042</v>
      </c>
      <c r="Y4606" s="3" t="s">
        <v>3042</v>
      </c>
      <c r="Z4606" s="3" t="s">
        <v>3042</v>
      </c>
      <c r="AA4606" s="3" t="s">
        <v>3042</v>
      </c>
      <c r="AB4606" s="3" t="s">
        <v>3042</v>
      </c>
      <c r="AC4606" s="3" t="s">
        <v>3042</v>
      </c>
      <c r="AD4606" s="3" t="s">
        <v>3042</v>
      </c>
      <c r="AE4606" s="3"/>
      <c r="AF4606" s="3"/>
      <c r="AG4606" s="3">
        <f t="shared" si="74"/>
        <v>29</v>
      </c>
      <c r="AH4606" s="3" t="s">
        <v>3042</v>
      </c>
      <c r="AI4606" s="3" t="str">
        <f>IFERROR(IF($AG4606&lt;=$AN4606,MATCH($AH4606,레드마인_배치!G:G,0),MATCH($AH4606,레드마인_서비스!G:G,0)),"")</f>
        <v/>
      </c>
      <c r="AJ4606" s="3" t="str" cm="1">
        <f t="array" ref="AJ4606">IFERROR(INDEX(IF($AG4606&lt;=$AN4606,레드마인_배치!E:E,레드마인_서비스!E:E),콜트리분석!$AI4606),"")</f>
        <v/>
      </c>
      <c r="AK4606" s="3" t="str" cm="1">
        <f t="array" ref="AK4606">IFERROR(INDEX(IF($AG4606&lt;=$AN4606,레드마인_배치!H:H,레드마인_서비스!H:H),콜트리분석!$AI4606),"")</f>
        <v/>
      </c>
      <c r="AL4606" s="3" t="str" cm="1">
        <f t="array" ref="AL4606">IFERROR(INDEX(IF($AG4606&lt;=$AN4606,레드마인_배치!I:I,레드마인_서비스!I:I),콜트리분석!$AI4606),"")</f>
        <v/>
      </c>
      <c r="AM4606" s="3" t="str" cm="1">
        <f t="array" ref="AM4606">IFERROR(INDEX(IF($AG4606&lt;=$AN4606,레드마인_배치!J:J,레드마인_서비스!J:J),콜트리분석!$AI4606),"")</f>
        <v/>
      </c>
      <c r="AN4606" s="3">
        <v>3</v>
      </c>
      <c r="AO4606" s="15" t="str">
        <f ca="1">IFERROR(INDEX(레드마인_배치!E:E,MATCH(OFFSET(A4606,,AN4606),레드마인_배치!G:G,0)),"")</f>
        <v>미대상</v>
      </c>
      <c r="AP4606" t="s">
        <v>3330</v>
      </c>
    </row>
    <row r="4607" spans="1:42" hidden="1">
      <c r="A4607" s="3" t="s">
        <v>955</v>
      </c>
      <c r="B4607" s="3" t="s">
        <v>3207</v>
      </c>
      <c r="C4607" s="3" t="s">
        <v>3209</v>
      </c>
      <c r="D4607" s="3" t="s">
        <v>677</v>
      </c>
      <c r="E4607" s="3" t="s">
        <v>3043</v>
      </c>
      <c r="F4607" s="3" t="s">
        <v>3044</v>
      </c>
      <c r="G4607" s="3" t="s">
        <v>3046</v>
      </c>
      <c r="H4607" s="3" t="s">
        <v>3042</v>
      </c>
      <c r="I4607" s="3" t="s">
        <v>3042</v>
      </c>
      <c r="J4607" s="3" t="s">
        <v>3042</v>
      </c>
      <c r="K4607" s="3" t="s">
        <v>3042</v>
      </c>
      <c r="L4607" s="3" t="s">
        <v>3042</v>
      </c>
      <c r="M4607" s="3" t="s">
        <v>3042</v>
      </c>
      <c r="N4607" s="3" t="s">
        <v>3042</v>
      </c>
      <c r="O4607" s="3" t="s">
        <v>3042</v>
      </c>
      <c r="P4607" s="3" t="s">
        <v>3042</v>
      </c>
      <c r="Q4607" s="3" t="s">
        <v>3042</v>
      </c>
      <c r="R4607" s="3" t="s">
        <v>3042</v>
      </c>
      <c r="S4607" s="3" t="s">
        <v>3042</v>
      </c>
      <c r="T4607" s="3" t="s">
        <v>3042</v>
      </c>
      <c r="U4607" s="3" t="s">
        <v>3042</v>
      </c>
      <c r="V4607" s="3" t="s">
        <v>3042</v>
      </c>
      <c r="W4607" s="3" t="s">
        <v>3042</v>
      </c>
      <c r="X4607" s="3" t="s">
        <v>3042</v>
      </c>
      <c r="Y4607" s="3" t="s">
        <v>3042</v>
      </c>
      <c r="Z4607" s="3" t="s">
        <v>3042</v>
      </c>
      <c r="AA4607" s="3" t="s">
        <v>3042</v>
      </c>
      <c r="AB4607" s="3" t="s">
        <v>3042</v>
      </c>
      <c r="AC4607" s="3" t="s">
        <v>3042</v>
      </c>
      <c r="AD4607" s="3" t="s">
        <v>3042</v>
      </c>
      <c r="AE4607" s="3" t="s">
        <v>2954</v>
      </c>
      <c r="AF4607" s="3"/>
      <c r="AG4607" s="3">
        <f t="shared" si="74"/>
        <v>30</v>
      </c>
      <c r="AH4607" s="3" t="s">
        <v>2954</v>
      </c>
      <c r="AI4607" s="3" t="str">
        <f>IFERROR(IF($AG4607&lt;=$AN4607,MATCH($AH4607,레드마인_배치!G:G,0),MATCH($AH4607,레드마인_서비스!G:G,0)),"")</f>
        <v/>
      </c>
      <c r="AJ4607" s="3" t="str" cm="1">
        <f t="array" ref="AJ4607">IFERROR(INDEX(IF($AG4607&lt;=$AN4607,레드마인_배치!E:E,레드마인_서비스!E:E),콜트리분석!$AI4607),"")</f>
        <v/>
      </c>
      <c r="AK4607" s="3" t="str" cm="1">
        <f t="array" ref="AK4607">IFERROR(INDEX(IF($AG4607&lt;=$AN4607,레드마인_배치!H:H,레드마인_서비스!H:H),콜트리분석!$AI4607),"")</f>
        <v/>
      </c>
      <c r="AL4607" s="3" t="str" cm="1">
        <f t="array" ref="AL4607">IFERROR(INDEX(IF($AG4607&lt;=$AN4607,레드마인_배치!I:I,레드마인_서비스!I:I),콜트리분석!$AI4607),"")</f>
        <v/>
      </c>
      <c r="AM4607" s="3" t="str" cm="1">
        <f t="array" ref="AM4607">IFERROR(INDEX(IF($AG4607&lt;=$AN4607,레드마인_배치!J:J,레드마인_서비스!J:J),콜트리분석!$AI4607),"")</f>
        <v/>
      </c>
      <c r="AN4607" s="3">
        <v>3</v>
      </c>
      <c r="AO4607" s="15" t="str">
        <f ca="1">IFERROR(INDEX(레드마인_배치!E:E,MATCH(OFFSET(A4607,,AN4607),레드마인_배치!G:G,0)),"")</f>
        <v>미대상</v>
      </c>
      <c r="AP4607" t="s">
        <v>3330</v>
      </c>
    </row>
    <row r="4608" spans="1:42" hidden="1">
      <c r="A4608" s="3" t="s">
        <v>955</v>
      </c>
      <c r="B4608" s="3" t="s">
        <v>3207</v>
      </c>
      <c r="C4608" s="3" t="s">
        <v>3209</v>
      </c>
      <c r="D4608" s="3" t="s">
        <v>677</v>
      </c>
      <c r="E4608" s="3" t="s">
        <v>3043</v>
      </c>
      <c r="F4608" s="3" t="s">
        <v>3044</v>
      </c>
      <c r="G4608" s="3" t="s">
        <v>3046</v>
      </c>
      <c r="H4608" s="3" t="s">
        <v>3042</v>
      </c>
      <c r="I4608" s="3" t="s">
        <v>3042</v>
      </c>
      <c r="J4608" s="3" t="s">
        <v>3042</v>
      </c>
      <c r="K4608" s="3" t="s">
        <v>3042</v>
      </c>
      <c r="L4608" s="3" t="s">
        <v>3042</v>
      </c>
      <c r="M4608" s="3" t="s">
        <v>3042</v>
      </c>
      <c r="N4608" s="3" t="s">
        <v>3042</v>
      </c>
      <c r="O4608" s="3" t="s">
        <v>3042</v>
      </c>
      <c r="P4608" s="3" t="s">
        <v>3042</v>
      </c>
      <c r="Q4608" s="3" t="s">
        <v>3042</v>
      </c>
      <c r="R4608" s="3" t="s">
        <v>3042</v>
      </c>
      <c r="S4608" s="3" t="s">
        <v>3042</v>
      </c>
      <c r="T4608" s="3" t="s">
        <v>3042</v>
      </c>
      <c r="U4608" s="3" t="s">
        <v>3042</v>
      </c>
      <c r="V4608" s="3" t="s">
        <v>3042</v>
      </c>
      <c r="W4608" s="3" t="s">
        <v>3042</v>
      </c>
      <c r="X4608" s="3" t="s">
        <v>3042</v>
      </c>
      <c r="Y4608" s="3" t="s">
        <v>3042</v>
      </c>
      <c r="Z4608" s="3" t="s">
        <v>3042</v>
      </c>
      <c r="AA4608" s="3" t="s">
        <v>3042</v>
      </c>
      <c r="AB4608" s="3" t="s">
        <v>3042</v>
      </c>
      <c r="AC4608" s="3" t="s">
        <v>3042</v>
      </c>
      <c r="AD4608" s="3" t="s">
        <v>3042</v>
      </c>
      <c r="AE4608" s="3" t="s">
        <v>3042</v>
      </c>
      <c r="AF4608" s="3"/>
      <c r="AG4608" s="3">
        <f t="shared" si="74"/>
        <v>30</v>
      </c>
      <c r="AH4608" s="3" t="s">
        <v>3042</v>
      </c>
      <c r="AI4608" s="3" t="str">
        <f>IFERROR(IF($AG4608&lt;=$AN4608,MATCH($AH4608,레드마인_배치!G:G,0),MATCH($AH4608,레드마인_서비스!G:G,0)),"")</f>
        <v/>
      </c>
      <c r="AJ4608" s="3" t="str" cm="1">
        <f t="array" ref="AJ4608">IFERROR(INDEX(IF($AG4608&lt;=$AN4608,레드마인_배치!E:E,레드마인_서비스!E:E),콜트리분석!$AI4608),"")</f>
        <v/>
      </c>
      <c r="AK4608" s="3" t="str" cm="1">
        <f t="array" ref="AK4608">IFERROR(INDEX(IF($AG4608&lt;=$AN4608,레드마인_배치!H:H,레드마인_서비스!H:H),콜트리분석!$AI4608),"")</f>
        <v/>
      </c>
      <c r="AL4608" s="3" t="str" cm="1">
        <f t="array" ref="AL4608">IFERROR(INDEX(IF($AG4608&lt;=$AN4608,레드마인_배치!I:I,레드마인_서비스!I:I),콜트리분석!$AI4608),"")</f>
        <v/>
      </c>
      <c r="AM4608" s="3" t="str" cm="1">
        <f t="array" ref="AM4608">IFERROR(INDEX(IF($AG4608&lt;=$AN4608,레드마인_배치!J:J,레드마인_서비스!J:J),콜트리분석!$AI4608),"")</f>
        <v/>
      </c>
      <c r="AN4608" s="3">
        <v>3</v>
      </c>
      <c r="AO4608" s="15" t="str">
        <f ca="1">IFERROR(INDEX(레드마인_배치!E:E,MATCH(OFFSET(A4608,,AN4608),레드마인_배치!G:G,0)),"")</f>
        <v>미대상</v>
      </c>
      <c r="AP4608" t="s">
        <v>3330</v>
      </c>
    </row>
    <row r="4609" spans="1:42" hidden="1">
      <c r="A4609" s="3" t="s">
        <v>955</v>
      </c>
      <c r="B4609" s="3" t="s">
        <v>3207</v>
      </c>
      <c r="C4609" s="3" t="s">
        <v>3209</v>
      </c>
      <c r="D4609" s="3" t="s">
        <v>677</v>
      </c>
      <c r="E4609" s="3" t="s">
        <v>3043</v>
      </c>
      <c r="F4609" s="3" t="s">
        <v>3044</v>
      </c>
      <c r="G4609" s="3" t="s">
        <v>3046</v>
      </c>
      <c r="H4609" s="3" t="s">
        <v>3042</v>
      </c>
      <c r="I4609" s="3" t="s">
        <v>3042</v>
      </c>
      <c r="J4609" s="3" t="s">
        <v>3042</v>
      </c>
      <c r="K4609" s="3" t="s">
        <v>3042</v>
      </c>
      <c r="L4609" s="3" t="s">
        <v>3042</v>
      </c>
      <c r="M4609" s="3" t="s">
        <v>3042</v>
      </c>
      <c r="N4609" s="3" t="s">
        <v>3042</v>
      </c>
      <c r="O4609" s="3" t="s">
        <v>3042</v>
      </c>
      <c r="P4609" s="3" t="s">
        <v>3042</v>
      </c>
      <c r="Q4609" s="3" t="s">
        <v>3042</v>
      </c>
      <c r="R4609" s="3" t="s">
        <v>3042</v>
      </c>
      <c r="S4609" s="3" t="s">
        <v>3042</v>
      </c>
      <c r="T4609" s="3" t="s">
        <v>3042</v>
      </c>
      <c r="U4609" s="3" t="s">
        <v>3042</v>
      </c>
      <c r="V4609" s="3" t="s">
        <v>3042</v>
      </c>
      <c r="W4609" s="3" t="s">
        <v>3042</v>
      </c>
      <c r="X4609" s="3" t="s">
        <v>3042</v>
      </c>
      <c r="Y4609" s="3" t="s">
        <v>3042</v>
      </c>
      <c r="Z4609" s="3" t="s">
        <v>3042</v>
      </c>
      <c r="AA4609" s="3" t="s">
        <v>3042</v>
      </c>
      <c r="AB4609" s="3" t="s">
        <v>3042</v>
      </c>
      <c r="AC4609" s="3" t="s">
        <v>3042</v>
      </c>
      <c r="AD4609" s="3" t="s">
        <v>3042</v>
      </c>
      <c r="AE4609" s="3" t="s">
        <v>3042</v>
      </c>
      <c r="AF4609" s="3" t="s">
        <v>2954</v>
      </c>
      <c r="AG4609" s="3">
        <f t="shared" si="74"/>
        <v>31</v>
      </c>
      <c r="AH4609" s="3" t="s">
        <v>2954</v>
      </c>
      <c r="AI4609" s="3" t="str">
        <f>IFERROR(IF($AG4609&lt;=$AN4609,MATCH($AH4609,레드마인_배치!G:G,0),MATCH($AH4609,레드마인_서비스!G:G,0)),"")</f>
        <v/>
      </c>
      <c r="AJ4609" s="3" t="str" cm="1">
        <f t="array" ref="AJ4609">IFERROR(INDEX(IF($AG4609&lt;=$AN4609,레드마인_배치!E:E,레드마인_서비스!E:E),콜트리분석!$AI4609),"")</f>
        <v/>
      </c>
      <c r="AK4609" s="3" t="str" cm="1">
        <f t="array" ref="AK4609">IFERROR(INDEX(IF($AG4609&lt;=$AN4609,레드마인_배치!H:H,레드마인_서비스!H:H),콜트리분석!$AI4609),"")</f>
        <v/>
      </c>
      <c r="AL4609" s="3" t="str" cm="1">
        <f t="array" ref="AL4609">IFERROR(INDEX(IF($AG4609&lt;=$AN4609,레드마인_배치!I:I,레드마인_서비스!I:I),콜트리분석!$AI4609),"")</f>
        <v/>
      </c>
      <c r="AM4609" s="3" t="str" cm="1">
        <f t="array" ref="AM4609">IFERROR(INDEX(IF($AG4609&lt;=$AN4609,레드마인_배치!J:J,레드마인_서비스!J:J),콜트리분석!$AI4609),"")</f>
        <v/>
      </c>
      <c r="AN4609" s="3">
        <v>3</v>
      </c>
      <c r="AO4609" s="15" t="str">
        <f ca="1">IFERROR(INDEX(레드마인_배치!E:E,MATCH(OFFSET(A4609,,AN4609),레드마인_배치!G:G,0)),"")</f>
        <v>미대상</v>
      </c>
      <c r="AP4609" t="s">
        <v>3330</v>
      </c>
    </row>
    <row r="4610" spans="1:42" hidden="1">
      <c r="A4610" s="3" t="s">
        <v>955</v>
      </c>
      <c r="B4610" s="3" t="s">
        <v>3207</v>
      </c>
      <c r="C4610" s="3" t="s">
        <v>3209</v>
      </c>
      <c r="D4610" s="3" t="s">
        <v>677</v>
      </c>
      <c r="E4610" s="3" t="s">
        <v>3043</v>
      </c>
      <c r="F4610" s="3" t="s">
        <v>3044</v>
      </c>
      <c r="G4610" s="3" t="s">
        <v>3046</v>
      </c>
      <c r="H4610" s="3" t="s">
        <v>3042</v>
      </c>
      <c r="I4610" s="3" t="s">
        <v>3042</v>
      </c>
      <c r="J4610" s="3" t="s">
        <v>3042</v>
      </c>
      <c r="K4610" s="3" t="s">
        <v>3042</v>
      </c>
      <c r="L4610" s="3" t="s">
        <v>3042</v>
      </c>
      <c r="M4610" s="3" t="s">
        <v>3042</v>
      </c>
      <c r="N4610" s="3" t="s">
        <v>3042</v>
      </c>
      <c r="O4610" s="3" t="s">
        <v>3042</v>
      </c>
      <c r="P4610" s="3" t="s">
        <v>3042</v>
      </c>
      <c r="Q4610" s="3" t="s">
        <v>3042</v>
      </c>
      <c r="R4610" s="3" t="s">
        <v>3042</v>
      </c>
      <c r="S4610" s="3" t="s">
        <v>3042</v>
      </c>
      <c r="T4610" s="3" t="s">
        <v>3042</v>
      </c>
      <c r="U4610" s="3" t="s">
        <v>3042</v>
      </c>
      <c r="V4610" s="3" t="s">
        <v>3042</v>
      </c>
      <c r="W4610" s="3" t="s">
        <v>3042</v>
      </c>
      <c r="X4610" s="3" t="s">
        <v>3042</v>
      </c>
      <c r="Y4610" s="3" t="s">
        <v>3042</v>
      </c>
      <c r="Z4610" s="3" t="s">
        <v>3042</v>
      </c>
      <c r="AA4610" s="3" t="s">
        <v>3042</v>
      </c>
      <c r="AB4610" s="3" t="s">
        <v>3042</v>
      </c>
      <c r="AC4610" s="3" t="s">
        <v>3042</v>
      </c>
      <c r="AD4610" s="3" t="s">
        <v>3042</v>
      </c>
      <c r="AE4610" s="3" t="s">
        <v>3042</v>
      </c>
      <c r="AF4610" s="3" t="s">
        <v>3042</v>
      </c>
      <c r="AG4610" s="3">
        <f t="shared" si="74"/>
        <v>31</v>
      </c>
      <c r="AH4610" s="3" t="s">
        <v>3042</v>
      </c>
      <c r="AI4610" s="3" t="str">
        <f>IFERROR(IF($AG4610&lt;=$AN4610,MATCH($AH4610,레드마인_배치!G:G,0),MATCH($AH4610,레드마인_서비스!G:G,0)),"")</f>
        <v/>
      </c>
      <c r="AJ4610" s="3" t="str" cm="1">
        <f t="array" ref="AJ4610">IFERROR(INDEX(IF($AG4610&lt;=$AN4610,레드마인_배치!E:E,레드마인_서비스!E:E),콜트리분석!$AI4610),"")</f>
        <v/>
      </c>
      <c r="AK4610" s="3" t="str" cm="1">
        <f t="array" ref="AK4610">IFERROR(INDEX(IF($AG4610&lt;=$AN4610,레드마인_배치!H:H,레드마인_서비스!H:H),콜트리분석!$AI4610),"")</f>
        <v/>
      </c>
      <c r="AL4610" s="3" t="str" cm="1">
        <f t="array" ref="AL4610">IFERROR(INDEX(IF($AG4610&lt;=$AN4610,레드마인_배치!I:I,레드마인_서비스!I:I),콜트리분석!$AI4610),"")</f>
        <v/>
      </c>
      <c r="AM4610" s="3" t="str" cm="1">
        <f t="array" ref="AM4610">IFERROR(INDEX(IF($AG4610&lt;=$AN4610,레드마인_배치!J:J,레드마인_서비스!J:J),콜트리분석!$AI4610),"")</f>
        <v/>
      </c>
      <c r="AN4610" s="3">
        <v>3</v>
      </c>
      <c r="AO4610" s="15" t="str">
        <f ca="1">IFERROR(INDEX(레드마인_배치!E:E,MATCH(OFFSET(A4610,,AN4610),레드마인_배치!G:G,0)),"")</f>
        <v>미대상</v>
      </c>
      <c r="AP4610" t="s">
        <v>3330</v>
      </c>
    </row>
    <row r="4611" spans="1:42" hidden="1">
      <c r="A4611" s="3" t="s">
        <v>955</v>
      </c>
      <c r="B4611" s="3" t="s">
        <v>3207</v>
      </c>
      <c r="C4611" s="3" t="s">
        <v>3209</v>
      </c>
      <c r="D4611" s="3" t="s">
        <v>677</v>
      </c>
      <c r="E4611" s="3" t="s">
        <v>3043</v>
      </c>
      <c r="F4611" s="3" t="s">
        <v>3044</v>
      </c>
      <c r="G4611" s="3" t="s">
        <v>3046</v>
      </c>
      <c r="H4611" s="3" t="s">
        <v>3042</v>
      </c>
      <c r="I4611" s="3" t="s">
        <v>3042</v>
      </c>
      <c r="J4611" s="3" t="s">
        <v>3042</v>
      </c>
      <c r="K4611" s="3" t="s">
        <v>3042</v>
      </c>
      <c r="L4611" s="3" t="s">
        <v>3042</v>
      </c>
      <c r="M4611" s="3" t="s">
        <v>3042</v>
      </c>
      <c r="N4611" s="3" t="s">
        <v>3042</v>
      </c>
      <c r="O4611" s="3" t="s">
        <v>3042</v>
      </c>
      <c r="P4611" s="3" t="s">
        <v>3042</v>
      </c>
      <c r="Q4611" s="3" t="s">
        <v>3042</v>
      </c>
      <c r="R4611" s="3" t="s">
        <v>3042</v>
      </c>
      <c r="S4611" s="3" t="s">
        <v>3042</v>
      </c>
      <c r="T4611" s="3" t="s">
        <v>3042</v>
      </c>
      <c r="U4611" s="3" t="s">
        <v>3042</v>
      </c>
      <c r="V4611" s="3" t="s">
        <v>3042</v>
      </c>
      <c r="W4611" s="3" t="s">
        <v>3042</v>
      </c>
      <c r="X4611" s="3" t="s">
        <v>3042</v>
      </c>
      <c r="Y4611" s="3" t="s">
        <v>3042</v>
      </c>
      <c r="Z4611" s="3" t="s">
        <v>3042</v>
      </c>
      <c r="AA4611" s="3" t="s">
        <v>3042</v>
      </c>
      <c r="AB4611" s="3" t="s">
        <v>3042</v>
      </c>
      <c r="AC4611" s="3" t="s">
        <v>3042</v>
      </c>
      <c r="AD4611" s="3" t="s">
        <v>3042</v>
      </c>
      <c r="AE4611" s="3" t="s">
        <v>3042</v>
      </c>
      <c r="AF4611" s="3" t="s">
        <v>650</v>
      </c>
      <c r="AG4611" s="3">
        <f t="shared" si="74"/>
        <v>31</v>
      </c>
      <c r="AH4611" s="3" t="s">
        <v>650</v>
      </c>
      <c r="AI4611" s="3" t="str">
        <f>IFERROR(IF($AG4611&lt;=$AN4611,MATCH($AH4611,레드마인_배치!G:G,0),MATCH($AH4611,레드마인_서비스!G:G,0)),"")</f>
        <v/>
      </c>
      <c r="AJ4611" s="3" t="str" cm="1">
        <f t="array" ref="AJ4611">IFERROR(INDEX(IF($AG4611&lt;=$AN4611,레드마인_배치!E:E,레드마인_서비스!E:E),콜트리분석!$AI4611),"")</f>
        <v/>
      </c>
      <c r="AK4611" s="3" t="str" cm="1">
        <f t="array" ref="AK4611">IFERROR(INDEX(IF($AG4611&lt;=$AN4611,레드마인_배치!H:H,레드마인_서비스!H:H),콜트리분석!$AI4611),"")</f>
        <v/>
      </c>
      <c r="AL4611" s="3" t="str" cm="1">
        <f t="array" ref="AL4611">IFERROR(INDEX(IF($AG4611&lt;=$AN4611,레드마인_배치!I:I,레드마인_서비스!I:I),콜트리분석!$AI4611),"")</f>
        <v/>
      </c>
      <c r="AM4611" s="3" t="str" cm="1">
        <f t="array" ref="AM4611">IFERROR(INDEX(IF($AG4611&lt;=$AN4611,레드마인_배치!J:J,레드마인_서비스!J:J),콜트리분석!$AI4611),"")</f>
        <v/>
      </c>
      <c r="AN4611" s="3">
        <v>3</v>
      </c>
      <c r="AO4611" s="15" t="str">
        <f ca="1">IFERROR(INDEX(레드마인_배치!E:E,MATCH(OFFSET(A4611,,AN4611),레드마인_배치!G:G,0)),"")</f>
        <v>미대상</v>
      </c>
      <c r="AP4611" t="s">
        <v>3330</v>
      </c>
    </row>
    <row r="4612" spans="1:42" hidden="1">
      <c r="A4612" s="3" t="s">
        <v>955</v>
      </c>
      <c r="B4612" s="3" t="s">
        <v>3207</v>
      </c>
      <c r="C4612" s="3" t="s">
        <v>3209</v>
      </c>
      <c r="D4612" s="3" t="s">
        <v>677</v>
      </c>
      <c r="E4612" s="3" t="s">
        <v>3043</v>
      </c>
      <c r="F4612" s="3" t="s">
        <v>3044</v>
      </c>
      <c r="G4612" s="3" t="s">
        <v>3046</v>
      </c>
      <c r="H4612" s="3" t="s">
        <v>3042</v>
      </c>
      <c r="I4612" s="3" t="s">
        <v>3042</v>
      </c>
      <c r="J4612" s="3" t="s">
        <v>3042</v>
      </c>
      <c r="K4612" s="3" t="s">
        <v>3042</v>
      </c>
      <c r="L4612" s="3" t="s">
        <v>3042</v>
      </c>
      <c r="M4612" s="3" t="s">
        <v>3042</v>
      </c>
      <c r="N4612" s="3" t="s">
        <v>3042</v>
      </c>
      <c r="O4612" s="3" t="s">
        <v>3042</v>
      </c>
      <c r="P4612" s="3" t="s">
        <v>3042</v>
      </c>
      <c r="Q4612" s="3" t="s">
        <v>3042</v>
      </c>
      <c r="R4612" s="3" t="s">
        <v>3042</v>
      </c>
      <c r="S4612" s="3" t="s">
        <v>3042</v>
      </c>
      <c r="T4612" s="3" t="s">
        <v>3042</v>
      </c>
      <c r="U4612" s="3" t="s">
        <v>3042</v>
      </c>
      <c r="V4612" s="3" t="s">
        <v>3042</v>
      </c>
      <c r="W4612" s="3" t="s">
        <v>3042</v>
      </c>
      <c r="X4612" s="3" t="s">
        <v>3042</v>
      </c>
      <c r="Y4612" s="3" t="s">
        <v>3042</v>
      </c>
      <c r="Z4612" s="3" t="s">
        <v>3042</v>
      </c>
      <c r="AA4612" s="3" t="s">
        <v>3042</v>
      </c>
      <c r="AB4612" s="3" t="s">
        <v>3042</v>
      </c>
      <c r="AC4612" s="3" t="s">
        <v>3042</v>
      </c>
      <c r="AD4612" s="3" t="s">
        <v>3042</v>
      </c>
      <c r="AE4612" s="3" t="s">
        <v>3042</v>
      </c>
      <c r="AF4612" s="3" t="s">
        <v>812</v>
      </c>
      <c r="AG4612" s="3">
        <f t="shared" si="74"/>
        <v>31</v>
      </c>
      <c r="AH4612" s="3" t="s">
        <v>812</v>
      </c>
      <c r="AI4612" s="3" t="str">
        <f>IFERROR(IF($AG4612&lt;=$AN4612,MATCH($AH4612,레드마인_배치!G:G,0),MATCH($AH4612,레드마인_서비스!G:G,0)),"")</f>
        <v/>
      </c>
      <c r="AJ4612" s="3" t="str" cm="1">
        <f t="array" ref="AJ4612">IFERROR(INDEX(IF($AG4612&lt;=$AN4612,레드마인_배치!E:E,레드마인_서비스!E:E),콜트리분석!$AI4612),"")</f>
        <v/>
      </c>
      <c r="AK4612" s="3" t="str" cm="1">
        <f t="array" ref="AK4612">IFERROR(INDEX(IF($AG4612&lt;=$AN4612,레드마인_배치!H:H,레드마인_서비스!H:H),콜트리분석!$AI4612),"")</f>
        <v/>
      </c>
      <c r="AL4612" s="3" t="str" cm="1">
        <f t="array" ref="AL4612">IFERROR(INDEX(IF($AG4612&lt;=$AN4612,레드마인_배치!I:I,레드마인_서비스!I:I),콜트리분석!$AI4612),"")</f>
        <v/>
      </c>
      <c r="AM4612" s="3" t="str" cm="1">
        <f t="array" ref="AM4612">IFERROR(INDEX(IF($AG4612&lt;=$AN4612,레드마인_배치!J:J,레드마인_서비스!J:J),콜트리분석!$AI4612),"")</f>
        <v/>
      </c>
      <c r="AN4612" s="3">
        <v>3</v>
      </c>
      <c r="AO4612" s="15" t="str">
        <f ca="1">IFERROR(INDEX(레드마인_배치!E:E,MATCH(OFFSET(A4612,,AN4612),레드마인_배치!G:G,0)),"")</f>
        <v>미대상</v>
      </c>
      <c r="AP4612" t="s">
        <v>3330</v>
      </c>
    </row>
    <row r="4613" spans="1:42" hidden="1">
      <c r="A4613" s="3" t="s">
        <v>955</v>
      </c>
      <c r="B4613" s="3" t="s">
        <v>3207</v>
      </c>
      <c r="C4613" s="3" t="s">
        <v>3209</v>
      </c>
      <c r="D4613" s="3" t="s">
        <v>677</v>
      </c>
      <c r="E4613" s="3" t="s">
        <v>3043</v>
      </c>
      <c r="F4613" s="3" t="s">
        <v>3044</v>
      </c>
      <c r="G4613" s="3" t="s">
        <v>3046</v>
      </c>
      <c r="H4613" s="3" t="s">
        <v>3042</v>
      </c>
      <c r="I4613" s="3" t="s">
        <v>3042</v>
      </c>
      <c r="J4613" s="3" t="s">
        <v>3042</v>
      </c>
      <c r="K4613" s="3" t="s">
        <v>3042</v>
      </c>
      <c r="L4613" s="3" t="s">
        <v>3042</v>
      </c>
      <c r="M4613" s="3" t="s">
        <v>3042</v>
      </c>
      <c r="N4613" s="3" t="s">
        <v>3042</v>
      </c>
      <c r="O4613" s="3" t="s">
        <v>3042</v>
      </c>
      <c r="P4613" s="3" t="s">
        <v>3042</v>
      </c>
      <c r="Q4613" s="3" t="s">
        <v>3042</v>
      </c>
      <c r="R4613" s="3" t="s">
        <v>3042</v>
      </c>
      <c r="S4613" s="3" t="s">
        <v>3042</v>
      </c>
      <c r="T4613" s="3" t="s">
        <v>3042</v>
      </c>
      <c r="U4613" s="3" t="s">
        <v>3042</v>
      </c>
      <c r="V4613" s="3" t="s">
        <v>3042</v>
      </c>
      <c r="W4613" s="3" t="s">
        <v>3042</v>
      </c>
      <c r="X4613" s="3" t="s">
        <v>3042</v>
      </c>
      <c r="Y4613" s="3" t="s">
        <v>3042</v>
      </c>
      <c r="Z4613" s="3" t="s">
        <v>3042</v>
      </c>
      <c r="AA4613" s="3" t="s">
        <v>3042</v>
      </c>
      <c r="AB4613" s="3" t="s">
        <v>3042</v>
      </c>
      <c r="AC4613" s="3" t="s">
        <v>3042</v>
      </c>
      <c r="AD4613" s="3" t="s">
        <v>3042</v>
      </c>
      <c r="AE4613" s="3" t="s">
        <v>3042</v>
      </c>
      <c r="AF4613" s="3" t="s">
        <v>811</v>
      </c>
      <c r="AG4613" s="3">
        <f t="shared" si="74"/>
        <v>31</v>
      </c>
      <c r="AH4613" s="3" t="s">
        <v>811</v>
      </c>
      <c r="AI4613" s="3" t="str">
        <f>IFERROR(IF($AG4613&lt;=$AN4613,MATCH($AH4613,레드마인_배치!G:G,0),MATCH($AH4613,레드마인_서비스!G:G,0)),"")</f>
        <v/>
      </c>
      <c r="AJ4613" s="3" t="str" cm="1">
        <f t="array" ref="AJ4613">IFERROR(INDEX(IF($AG4613&lt;=$AN4613,레드마인_배치!E:E,레드마인_서비스!E:E),콜트리분석!$AI4613),"")</f>
        <v/>
      </c>
      <c r="AK4613" s="3" t="str" cm="1">
        <f t="array" ref="AK4613">IFERROR(INDEX(IF($AG4613&lt;=$AN4613,레드마인_배치!H:H,레드마인_서비스!H:H),콜트리분석!$AI4613),"")</f>
        <v/>
      </c>
      <c r="AL4613" s="3" t="str" cm="1">
        <f t="array" ref="AL4613">IFERROR(INDEX(IF($AG4613&lt;=$AN4613,레드마인_배치!I:I,레드마인_서비스!I:I),콜트리분석!$AI4613),"")</f>
        <v/>
      </c>
      <c r="AM4613" s="3" t="str" cm="1">
        <f t="array" ref="AM4613">IFERROR(INDEX(IF($AG4613&lt;=$AN4613,레드마인_배치!J:J,레드마인_서비스!J:J),콜트리분석!$AI4613),"")</f>
        <v/>
      </c>
      <c r="AN4613" s="3">
        <v>3</v>
      </c>
      <c r="AO4613" s="15" t="str">
        <f ca="1">IFERROR(INDEX(레드마인_배치!E:E,MATCH(OFFSET(A4613,,AN4613),레드마인_배치!G:G,0)),"")</f>
        <v>미대상</v>
      </c>
      <c r="AP4613" t="s">
        <v>3330</v>
      </c>
    </row>
    <row r="4614" spans="1:42" hidden="1">
      <c r="A4614" s="3" t="s">
        <v>955</v>
      </c>
      <c r="B4614" s="3" t="s">
        <v>3207</v>
      </c>
      <c r="C4614" s="3" t="s">
        <v>3209</v>
      </c>
      <c r="D4614" s="3" t="s">
        <v>677</v>
      </c>
      <c r="E4614" s="3" t="s">
        <v>3043</v>
      </c>
      <c r="F4614" s="3" t="s">
        <v>3044</v>
      </c>
      <c r="G4614" s="3" t="s">
        <v>3046</v>
      </c>
      <c r="H4614" s="3" t="s">
        <v>3042</v>
      </c>
      <c r="I4614" s="3" t="s">
        <v>3042</v>
      </c>
      <c r="J4614" s="3" t="s">
        <v>3042</v>
      </c>
      <c r="K4614" s="3" t="s">
        <v>3042</v>
      </c>
      <c r="L4614" s="3" t="s">
        <v>3042</v>
      </c>
      <c r="M4614" s="3" t="s">
        <v>3042</v>
      </c>
      <c r="N4614" s="3" t="s">
        <v>3042</v>
      </c>
      <c r="O4614" s="3" t="s">
        <v>3042</v>
      </c>
      <c r="P4614" s="3" t="s">
        <v>3042</v>
      </c>
      <c r="Q4614" s="3" t="s">
        <v>3042</v>
      </c>
      <c r="R4614" s="3" t="s">
        <v>3042</v>
      </c>
      <c r="S4614" s="3" t="s">
        <v>3042</v>
      </c>
      <c r="T4614" s="3" t="s">
        <v>3042</v>
      </c>
      <c r="U4614" s="3" t="s">
        <v>3042</v>
      </c>
      <c r="V4614" s="3" t="s">
        <v>3042</v>
      </c>
      <c r="W4614" s="3" t="s">
        <v>3042</v>
      </c>
      <c r="X4614" s="3" t="s">
        <v>3042</v>
      </c>
      <c r="Y4614" s="3" t="s">
        <v>3042</v>
      </c>
      <c r="Z4614" s="3" t="s">
        <v>3042</v>
      </c>
      <c r="AA4614" s="3" t="s">
        <v>3042</v>
      </c>
      <c r="AB4614" s="3" t="s">
        <v>3042</v>
      </c>
      <c r="AC4614" s="3" t="s">
        <v>3042</v>
      </c>
      <c r="AD4614" s="3" t="s">
        <v>3042</v>
      </c>
      <c r="AE4614" s="3" t="s">
        <v>650</v>
      </c>
      <c r="AF4614" s="3"/>
      <c r="AG4614" s="3">
        <f t="shared" si="74"/>
        <v>30</v>
      </c>
      <c r="AH4614" s="3" t="s">
        <v>650</v>
      </c>
      <c r="AI4614" s="3" t="str">
        <f>IFERROR(IF($AG4614&lt;=$AN4614,MATCH($AH4614,레드마인_배치!G:G,0),MATCH($AH4614,레드마인_서비스!G:G,0)),"")</f>
        <v/>
      </c>
      <c r="AJ4614" s="3" t="str" cm="1">
        <f t="array" ref="AJ4614">IFERROR(INDEX(IF($AG4614&lt;=$AN4614,레드마인_배치!E:E,레드마인_서비스!E:E),콜트리분석!$AI4614),"")</f>
        <v/>
      </c>
      <c r="AK4614" s="3" t="str" cm="1">
        <f t="array" ref="AK4614">IFERROR(INDEX(IF($AG4614&lt;=$AN4614,레드마인_배치!H:H,레드마인_서비스!H:H),콜트리분석!$AI4614),"")</f>
        <v/>
      </c>
      <c r="AL4614" s="3" t="str" cm="1">
        <f t="array" ref="AL4614">IFERROR(INDEX(IF($AG4614&lt;=$AN4614,레드마인_배치!I:I,레드마인_서비스!I:I),콜트리분석!$AI4614),"")</f>
        <v/>
      </c>
      <c r="AM4614" s="3" t="str" cm="1">
        <f t="array" ref="AM4614">IFERROR(INDEX(IF($AG4614&lt;=$AN4614,레드마인_배치!J:J,레드마인_서비스!J:J),콜트리분석!$AI4614),"")</f>
        <v/>
      </c>
      <c r="AN4614" s="3">
        <v>3</v>
      </c>
      <c r="AO4614" s="15" t="str">
        <f ca="1">IFERROR(INDEX(레드마인_배치!E:E,MATCH(OFFSET(A4614,,AN4614),레드마인_배치!G:G,0)),"")</f>
        <v>미대상</v>
      </c>
      <c r="AP4614" t="s">
        <v>3330</v>
      </c>
    </row>
    <row r="4615" spans="1:42" hidden="1">
      <c r="A4615" s="3" t="s">
        <v>955</v>
      </c>
      <c r="B4615" s="3" t="s">
        <v>3207</v>
      </c>
      <c r="C4615" s="3" t="s">
        <v>3209</v>
      </c>
      <c r="D4615" s="3" t="s">
        <v>677</v>
      </c>
      <c r="E4615" s="3" t="s">
        <v>3043</v>
      </c>
      <c r="F4615" s="3" t="s">
        <v>3044</v>
      </c>
      <c r="G4615" s="3" t="s">
        <v>3046</v>
      </c>
      <c r="H4615" s="3" t="s">
        <v>3042</v>
      </c>
      <c r="I4615" s="3" t="s">
        <v>3042</v>
      </c>
      <c r="J4615" s="3" t="s">
        <v>3042</v>
      </c>
      <c r="K4615" s="3" t="s">
        <v>3042</v>
      </c>
      <c r="L4615" s="3" t="s">
        <v>3042</v>
      </c>
      <c r="M4615" s="3" t="s">
        <v>3042</v>
      </c>
      <c r="N4615" s="3" t="s">
        <v>3042</v>
      </c>
      <c r="O4615" s="3" t="s">
        <v>3042</v>
      </c>
      <c r="P4615" s="3" t="s">
        <v>3042</v>
      </c>
      <c r="Q4615" s="3" t="s">
        <v>3042</v>
      </c>
      <c r="R4615" s="3" t="s">
        <v>3042</v>
      </c>
      <c r="S4615" s="3" t="s">
        <v>3042</v>
      </c>
      <c r="T4615" s="3" t="s">
        <v>3042</v>
      </c>
      <c r="U4615" s="3" t="s">
        <v>3042</v>
      </c>
      <c r="V4615" s="3" t="s">
        <v>3042</v>
      </c>
      <c r="W4615" s="3" t="s">
        <v>3042</v>
      </c>
      <c r="X4615" s="3" t="s">
        <v>3042</v>
      </c>
      <c r="Y4615" s="3" t="s">
        <v>3042</v>
      </c>
      <c r="Z4615" s="3" t="s">
        <v>3042</v>
      </c>
      <c r="AA4615" s="3" t="s">
        <v>3042</v>
      </c>
      <c r="AB4615" s="3" t="s">
        <v>3042</v>
      </c>
      <c r="AC4615" s="3" t="s">
        <v>3042</v>
      </c>
      <c r="AD4615" s="3" t="s">
        <v>3042</v>
      </c>
      <c r="AE4615" s="3" t="s">
        <v>812</v>
      </c>
      <c r="AF4615" s="3"/>
      <c r="AG4615" s="3">
        <f t="shared" si="74"/>
        <v>30</v>
      </c>
      <c r="AH4615" s="3" t="s">
        <v>812</v>
      </c>
      <c r="AI4615" s="3" t="str">
        <f>IFERROR(IF($AG4615&lt;=$AN4615,MATCH($AH4615,레드마인_배치!G:G,0),MATCH($AH4615,레드마인_서비스!G:G,0)),"")</f>
        <v/>
      </c>
      <c r="AJ4615" s="3" t="str" cm="1">
        <f t="array" ref="AJ4615">IFERROR(INDEX(IF($AG4615&lt;=$AN4615,레드마인_배치!E:E,레드마인_서비스!E:E),콜트리분석!$AI4615),"")</f>
        <v/>
      </c>
      <c r="AK4615" s="3" t="str" cm="1">
        <f t="array" ref="AK4615">IFERROR(INDEX(IF($AG4615&lt;=$AN4615,레드마인_배치!H:H,레드마인_서비스!H:H),콜트리분석!$AI4615),"")</f>
        <v/>
      </c>
      <c r="AL4615" s="3" t="str" cm="1">
        <f t="array" ref="AL4615">IFERROR(INDEX(IF($AG4615&lt;=$AN4615,레드마인_배치!I:I,레드마인_서비스!I:I),콜트리분석!$AI4615),"")</f>
        <v/>
      </c>
      <c r="AM4615" s="3" t="str" cm="1">
        <f t="array" ref="AM4615">IFERROR(INDEX(IF($AG4615&lt;=$AN4615,레드마인_배치!J:J,레드마인_서비스!J:J),콜트리분석!$AI4615),"")</f>
        <v/>
      </c>
      <c r="AN4615" s="3">
        <v>3</v>
      </c>
      <c r="AO4615" s="15" t="str">
        <f ca="1">IFERROR(INDEX(레드마인_배치!E:E,MATCH(OFFSET(A4615,,AN4615),레드마인_배치!G:G,0)),"")</f>
        <v>미대상</v>
      </c>
      <c r="AP4615" t="s">
        <v>3330</v>
      </c>
    </row>
    <row r="4616" spans="1:42" hidden="1">
      <c r="A4616" s="3" t="s">
        <v>955</v>
      </c>
      <c r="B4616" s="3" t="s">
        <v>3207</v>
      </c>
      <c r="C4616" s="3" t="s">
        <v>3209</v>
      </c>
      <c r="D4616" s="3" t="s">
        <v>677</v>
      </c>
      <c r="E4616" s="3" t="s">
        <v>3043</v>
      </c>
      <c r="F4616" s="3" t="s">
        <v>3044</v>
      </c>
      <c r="G4616" s="3" t="s">
        <v>3046</v>
      </c>
      <c r="H4616" s="3" t="s">
        <v>3042</v>
      </c>
      <c r="I4616" s="3" t="s">
        <v>3042</v>
      </c>
      <c r="J4616" s="3" t="s">
        <v>3042</v>
      </c>
      <c r="K4616" s="3" t="s">
        <v>3042</v>
      </c>
      <c r="L4616" s="3" t="s">
        <v>3042</v>
      </c>
      <c r="M4616" s="3" t="s">
        <v>3042</v>
      </c>
      <c r="N4616" s="3" t="s">
        <v>3042</v>
      </c>
      <c r="O4616" s="3" t="s">
        <v>3042</v>
      </c>
      <c r="P4616" s="3" t="s">
        <v>3042</v>
      </c>
      <c r="Q4616" s="3" t="s">
        <v>3042</v>
      </c>
      <c r="R4616" s="3" t="s">
        <v>3042</v>
      </c>
      <c r="S4616" s="3" t="s">
        <v>3042</v>
      </c>
      <c r="T4616" s="3" t="s">
        <v>3042</v>
      </c>
      <c r="U4616" s="3" t="s">
        <v>3042</v>
      </c>
      <c r="V4616" s="3" t="s">
        <v>3042</v>
      </c>
      <c r="W4616" s="3" t="s">
        <v>3042</v>
      </c>
      <c r="X4616" s="3" t="s">
        <v>3042</v>
      </c>
      <c r="Y4616" s="3" t="s">
        <v>3042</v>
      </c>
      <c r="Z4616" s="3" t="s">
        <v>3042</v>
      </c>
      <c r="AA4616" s="3" t="s">
        <v>3042</v>
      </c>
      <c r="AB4616" s="3" t="s">
        <v>3042</v>
      </c>
      <c r="AC4616" s="3" t="s">
        <v>3042</v>
      </c>
      <c r="AD4616" s="3" t="s">
        <v>3042</v>
      </c>
      <c r="AE4616" s="3" t="s">
        <v>811</v>
      </c>
      <c r="AF4616" s="3"/>
      <c r="AG4616" s="3">
        <f t="shared" si="74"/>
        <v>30</v>
      </c>
      <c r="AH4616" s="3" t="s">
        <v>811</v>
      </c>
      <c r="AI4616" s="3" t="str">
        <f>IFERROR(IF($AG4616&lt;=$AN4616,MATCH($AH4616,레드마인_배치!G:G,0),MATCH($AH4616,레드마인_서비스!G:G,0)),"")</f>
        <v/>
      </c>
      <c r="AJ4616" s="3" t="str" cm="1">
        <f t="array" ref="AJ4616">IFERROR(INDEX(IF($AG4616&lt;=$AN4616,레드마인_배치!E:E,레드마인_서비스!E:E),콜트리분석!$AI4616),"")</f>
        <v/>
      </c>
      <c r="AK4616" s="3" t="str" cm="1">
        <f t="array" ref="AK4616">IFERROR(INDEX(IF($AG4616&lt;=$AN4616,레드마인_배치!H:H,레드마인_서비스!H:H),콜트리분석!$AI4616),"")</f>
        <v/>
      </c>
      <c r="AL4616" s="3" t="str" cm="1">
        <f t="array" ref="AL4616">IFERROR(INDEX(IF($AG4616&lt;=$AN4616,레드마인_배치!I:I,레드마인_서비스!I:I),콜트리분석!$AI4616),"")</f>
        <v/>
      </c>
      <c r="AM4616" s="3" t="str" cm="1">
        <f t="array" ref="AM4616">IFERROR(INDEX(IF($AG4616&lt;=$AN4616,레드마인_배치!J:J,레드마인_서비스!J:J),콜트리분석!$AI4616),"")</f>
        <v/>
      </c>
      <c r="AN4616" s="3">
        <v>3</v>
      </c>
      <c r="AO4616" s="15" t="str">
        <f ca="1">IFERROR(INDEX(레드마인_배치!E:E,MATCH(OFFSET(A4616,,AN4616),레드마인_배치!G:G,0)),"")</f>
        <v>미대상</v>
      </c>
      <c r="AP4616" t="s">
        <v>3330</v>
      </c>
    </row>
    <row r="4617" spans="1:42" hidden="1">
      <c r="A4617" s="3" t="s">
        <v>955</v>
      </c>
      <c r="B4617" s="3" t="s">
        <v>3207</v>
      </c>
      <c r="C4617" s="3" t="s">
        <v>3209</v>
      </c>
      <c r="D4617" s="3" t="s">
        <v>677</v>
      </c>
      <c r="E4617" s="3" t="s">
        <v>3043</v>
      </c>
      <c r="F4617" s="3" t="s">
        <v>3044</v>
      </c>
      <c r="G4617" s="3" t="s">
        <v>3046</v>
      </c>
      <c r="H4617" s="3" t="s">
        <v>3042</v>
      </c>
      <c r="I4617" s="3" t="s">
        <v>3042</v>
      </c>
      <c r="J4617" s="3" t="s">
        <v>3042</v>
      </c>
      <c r="K4617" s="3" t="s">
        <v>3042</v>
      </c>
      <c r="L4617" s="3" t="s">
        <v>3042</v>
      </c>
      <c r="M4617" s="3" t="s">
        <v>3042</v>
      </c>
      <c r="N4617" s="3" t="s">
        <v>3042</v>
      </c>
      <c r="O4617" s="3" t="s">
        <v>3042</v>
      </c>
      <c r="P4617" s="3" t="s">
        <v>3042</v>
      </c>
      <c r="Q4617" s="3" t="s">
        <v>3042</v>
      </c>
      <c r="R4617" s="3" t="s">
        <v>3042</v>
      </c>
      <c r="S4617" s="3" t="s">
        <v>3042</v>
      </c>
      <c r="T4617" s="3" t="s">
        <v>3042</v>
      </c>
      <c r="U4617" s="3" t="s">
        <v>3042</v>
      </c>
      <c r="V4617" s="3" t="s">
        <v>3042</v>
      </c>
      <c r="W4617" s="3" t="s">
        <v>3042</v>
      </c>
      <c r="X4617" s="3" t="s">
        <v>3042</v>
      </c>
      <c r="Y4617" s="3" t="s">
        <v>3042</v>
      </c>
      <c r="Z4617" s="3" t="s">
        <v>3042</v>
      </c>
      <c r="AA4617" s="3" t="s">
        <v>3042</v>
      </c>
      <c r="AB4617" s="3" t="s">
        <v>3042</v>
      </c>
      <c r="AC4617" s="3" t="s">
        <v>3042</v>
      </c>
      <c r="AD4617" s="3" t="s">
        <v>650</v>
      </c>
      <c r="AE4617" s="3"/>
      <c r="AF4617" s="3"/>
      <c r="AG4617" s="3">
        <f t="shared" si="74"/>
        <v>29</v>
      </c>
      <c r="AH4617" s="3" t="s">
        <v>650</v>
      </c>
      <c r="AI4617" s="3" t="str">
        <f>IFERROR(IF($AG4617&lt;=$AN4617,MATCH($AH4617,레드마인_배치!G:G,0),MATCH($AH4617,레드마인_서비스!G:G,0)),"")</f>
        <v/>
      </c>
      <c r="AJ4617" s="3" t="str" cm="1">
        <f t="array" ref="AJ4617">IFERROR(INDEX(IF($AG4617&lt;=$AN4617,레드마인_배치!E:E,레드마인_서비스!E:E),콜트리분석!$AI4617),"")</f>
        <v/>
      </c>
      <c r="AK4617" s="3" t="str" cm="1">
        <f t="array" ref="AK4617">IFERROR(INDEX(IF($AG4617&lt;=$AN4617,레드마인_배치!H:H,레드마인_서비스!H:H),콜트리분석!$AI4617),"")</f>
        <v/>
      </c>
      <c r="AL4617" s="3" t="str" cm="1">
        <f t="array" ref="AL4617">IFERROR(INDEX(IF($AG4617&lt;=$AN4617,레드마인_배치!I:I,레드마인_서비스!I:I),콜트리분석!$AI4617),"")</f>
        <v/>
      </c>
      <c r="AM4617" s="3" t="str" cm="1">
        <f t="array" ref="AM4617">IFERROR(INDEX(IF($AG4617&lt;=$AN4617,레드마인_배치!J:J,레드마인_서비스!J:J),콜트리분석!$AI4617),"")</f>
        <v/>
      </c>
      <c r="AN4617" s="3">
        <v>3</v>
      </c>
      <c r="AO4617" s="15" t="str">
        <f ca="1">IFERROR(INDEX(레드마인_배치!E:E,MATCH(OFFSET(A4617,,AN4617),레드마인_배치!G:G,0)),"")</f>
        <v>미대상</v>
      </c>
      <c r="AP4617" t="s">
        <v>3330</v>
      </c>
    </row>
    <row r="4618" spans="1:42" hidden="1">
      <c r="A4618" s="3" t="s">
        <v>955</v>
      </c>
      <c r="B4618" s="3" t="s">
        <v>3207</v>
      </c>
      <c r="C4618" s="3" t="s">
        <v>3209</v>
      </c>
      <c r="D4618" s="3" t="s">
        <v>677</v>
      </c>
      <c r="E4618" s="3" t="s">
        <v>3043</v>
      </c>
      <c r="F4618" s="3" t="s">
        <v>3044</v>
      </c>
      <c r="G4618" s="3" t="s">
        <v>3046</v>
      </c>
      <c r="H4618" s="3" t="s">
        <v>3042</v>
      </c>
      <c r="I4618" s="3" t="s">
        <v>3042</v>
      </c>
      <c r="J4618" s="3" t="s">
        <v>3042</v>
      </c>
      <c r="K4618" s="3" t="s">
        <v>3042</v>
      </c>
      <c r="L4618" s="3" t="s">
        <v>3042</v>
      </c>
      <c r="M4618" s="3" t="s">
        <v>3042</v>
      </c>
      <c r="N4618" s="3" t="s">
        <v>3042</v>
      </c>
      <c r="O4618" s="3" t="s">
        <v>3042</v>
      </c>
      <c r="P4618" s="3" t="s">
        <v>3042</v>
      </c>
      <c r="Q4618" s="3" t="s">
        <v>3042</v>
      </c>
      <c r="R4618" s="3" t="s">
        <v>3042</v>
      </c>
      <c r="S4618" s="3" t="s">
        <v>3042</v>
      </c>
      <c r="T4618" s="3" t="s">
        <v>3042</v>
      </c>
      <c r="U4618" s="3" t="s">
        <v>3042</v>
      </c>
      <c r="V4618" s="3" t="s">
        <v>3042</v>
      </c>
      <c r="W4618" s="3" t="s">
        <v>3042</v>
      </c>
      <c r="X4618" s="3" t="s">
        <v>3042</v>
      </c>
      <c r="Y4618" s="3" t="s">
        <v>3042</v>
      </c>
      <c r="Z4618" s="3" t="s">
        <v>3042</v>
      </c>
      <c r="AA4618" s="3" t="s">
        <v>3042</v>
      </c>
      <c r="AB4618" s="3" t="s">
        <v>3042</v>
      </c>
      <c r="AC4618" s="3" t="s">
        <v>3042</v>
      </c>
      <c r="AD4618" s="3" t="s">
        <v>812</v>
      </c>
      <c r="AE4618" s="3"/>
      <c r="AF4618" s="3"/>
      <c r="AG4618" s="3">
        <f t="shared" si="74"/>
        <v>29</v>
      </c>
      <c r="AH4618" s="3" t="s">
        <v>812</v>
      </c>
      <c r="AI4618" s="3" t="str">
        <f>IFERROR(IF($AG4618&lt;=$AN4618,MATCH($AH4618,레드마인_배치!G:G,0),MATCH($AH4618,레드마인_서비스!G:G,0)),"")</f>
        <v/>
      </c>
      <c r="AJ4618" s="3" t="str" cm="1">
        <f t="array" ref="AJ4618">IFERROR(INDEX(IF($AG4618&lt;=$AN4618,레드마인_배치!E:E,레드마인_서비스!E:E),콜트리분석!$AI4618),"")</f>
        <v/>
      </c>
      <c r="AK4618" s="3" t="str" cm="1">
        <f t="array" ref="AK4618">IFERROR(INDEX(IF($AG4618&lt;=$AN4618,레드마인_배치!H:H,레드마인_서비스!H:H),콜트리분석!$AI4618),"")</f>
        <v/>
      </c>
      <c r="AL4618" s="3" t="str" cm="1">
        <f t="array" ref="AL4618">IFERROR(INDEX(IF($AG4618&lt;=$AN4618,레드마인_배치!I:I,레드마인_서비스!I:I),콜트리분석!$AI4618),"")</f>
        <v/>
      </c>
      <c r="AM4618" s="3" t="str" cm="1">
        <f t="array" ref="AM4618">IFERROR(INDEX(IF($AG4618&lt;=$AN4618,레드마인_배치!J:J,레드마인_서비스!J:J),콜트리분석!$AI4618),"")</f>
        <v/>
      </c>
      <c r="AN4618" s="3">
        <v>3</v>
      </c>
      <c r="AO4618" s="15" t="str">
        <f ca="1">IFERROR(INDEX(레드마인_배치!E:E,MATCH(OFFSET(A4618,,AN4618),레드마인_배치!G:G,0)),"")</f>
        <v>미대상</v>
      </c>
      <c r="AP4618" t="s">
        <v>3330</v>
      </c>
    </row>
    <row r="4619" spans="1:42" hidden="1">
      <c r="A4619" s="3" t="s">
        <v>955</v>
      </c>
      <c r="B4619" s="3" t="s">
        <v>3207</v>
      </c>
      <c r="C4619" s="3" t="s">
        <v>3209</v>
      </c>
      <c r="D4619" s="3" t="s">
        <v>677</v>
      </c>
      <c r="E4619" s="3" t="s">
        <v>3043</v>
      </c>
      <c r="F4619" s="3" t="s">
        <v>3044</v>
      </c>
      <c r="G4619" s="3" t="s">
        <v>3046</v>
      </c>
      <c r="H4619" s="3" t="s">
        <v>3042</v>
      </c>
      <c r="I4619" s="3" t="s">
        <v>3042</v>
      </c>
      <c r="J4619" s="3" t="s">
        <v>3042</v>
      </c>
      <c r="K4619" s="3" t="s">
        <v>3042</v>
      </c>
      <c r="L4619" s="3" t="s">
        <v>3042</v>
      </c>
      <c r="M4619" s="3" t="s">
        <v>3042</v>
      </c>
      <c r="N4619" s="3" t="s">
        <v>3042</v>
      </c>
      <c r="O4619" s="3" t="s">
        <v>3042</v>
      </c>
      <c r="P4619" s="3" t="s">
        <v>3042</v>
      </c>
      <c r="Q4619" s="3" t="s">
        <v>3042</v>
      </c>
      <c r="R4619" s="3" t="s">
        <v>3042</v>
      </c>
      <c r="S4619" s="3" t="s">
        <v>3042</v>
      </c>
      <c r="T4619" s="3" t="s">
        <v>3042</v>
      </c>
      <c r="U4619" s="3" t="s">
        <v>3042</v>
      </c>
      <c r="V4619" s="3" t="s">
        <v>3042</v>
      </c>
      <c r="W4619" s="3" t="s">
        <v>3042</v>
      </c>
      <c r="X4619" s="3" t="s">
        <v>3042</v>
      </c>
      <c r="Y4619" s="3" t="s">
        <v>3042</v>
      </c>
      <c r="Z4619" s="3" t="s">
        <v>3042</v>
      </c>
      <c r="AA4619" s="3" t="s">
        <v>3042</v>
      </c>
      <c r="AB4619" s="3" t="s">
        <v>3042</v>
      </c>
      <c r="AC4619" s="3" t="s">
        <v>3042</v>
      </c>
      <c r="AD4619" s="3" t="s">
        <v>811</v>
      </c>
      <c r="AE4619" s="3"/>
      <c r="AF4619" s="3"/>
      <c r="AG4619" s="3">
        <f t="shared" si="74"/>
        <v>29</v>
      </c>
      <c r="AH4619" s="3" t="s">
        <v>811</v>
      </c>
      <c r="AI4619" s="3" t="str">
        <f>IFERROR(IF($AG4619&lt;=$AN4619,MATCH($AH4619,레드마인_배치!G:G,0),MATCH($AH4619,레드마인_서비스!G:G,0)),"")</f>
        <v/>
      </c>
      <c r="AJ4619" s="3" t="str" cm="1">
        <f t="array" ref="AJ4619">IFERROR(INDEX(IF($AG4619&lt;=$AN4619,레드마인_배치!E:E,레드마인_서비스!E:E),콜트리분석!$AI4619),"")</f>
        <v/>
      </c>
      <c r="AK4619" s="3" t="str" cm="1">
        <f t="array" ref="AK4619">IFERROR(INDEX(IF($AG4619&lt;=$AN4619,레드마인_배치!H:H,레드마인_서비스!H:H),콜트리분석!$AI4619),"")</f>
        <v/>
      </c>
      <c r="AL4619" s="3" t="str" cm="1">
        <f t="array" ref="AL4619">IFERROR(INDEX(IF($AG4619&lt;=$AN4619,레드마인_배치!I:I,레드마인_서비스!I:I),콜트리분석!$AI4619),"")</f>
        <v/>
      </c>
      <c r="AM4619" s="3" t="str" cm="1">
        <f t="array" ref="AM4619">IFERROR(INDEX(IF($AG4619&lt;=$AN4619,레드마인_배치!J:J,레드마인_서비스!J:J),콜트리분석!$AI4619),"")</f>
        <v/>
      </c>
      <c r="AN4619" s="3">
        <v>3</v>
      </c>
      <c r="AO4619" s="15" t="str">
        <f ca="1">IFERROR(INDEX(레드마인_배치!E:E,MATCH(OFFSET(A4619,,AN4619),레드마인_배치!G:G,0)),"")</f>
        <v>미대상</v>
      </c>
      <c r="AP4619" t="s">
        <v>3330</v>
      </c>
    </row>
    <row r="4620" spans="1:42" hidden="1">
      <c r="A4620" s="3" t="s">
        <v>955</v>
      </c>
      <c r="B4620" s="3" t="s">
        <v>3207</v>
      </c>
      <c r="C4620" s="3" t="s">
        <v>3209</v>
      </c>
      <c r="D4620" s="3" t="s">
        <v>677</v>
      </c>
      <c r="E4620" s="3" t="s">
        <v>3043</v>
      </c>
      <c r="F4620" s="3" t="s">
        <v>3044</v>
      </c>
      <c r="G4620" s="3" t="s">
        <v>3046</v>
      </c>
      <c r="H4620" s="3" t="s">
        <v>3042</v>
      </c>
      <c r="I4620" s="3" t="s">
        <v>3042</v>
      </c>
      <c r="J4620" s="3" t="s">
        <v>3042</v>
      </c>
      <c r="K4620" s="3" t="s">
        <v>3042</v>
      </c>
      <c r="L4620" s="3" t="s">
        <v>3042</v>
      </c>
      <c r="M4620" s="3" t="s">
        <v>3042</v>
      </c>
      <c r="N4620" s="3" t="s">
        <v>3042</v>
      </c>
      <c r="O4620" s="3" t="s">
        <v>3042</v>
      </c>
      <c r="P4620" s="3" t="s">
        <v>3042</v>
      </c>
      <c r="Q4620" s="3" t="s">
        <v>3042</v>
      </c>
      <c r="R4620" s="3" t="s">
        <v>3042</v>
      </c>
      <c r="S4620" s="3" t="s">
        <v>3042</v>
      </c>
      <c r="T4620" s="3" t="s">
        <v>3042</v>
      </c>
      <c r="U4620" s="3" t="s">
        <v>3042</v>
      </c>
      <c r="V4620" s="3" t="s">
        <v>3042</v>
      </c>
      <c r="W4620" s="3" t="s">
        <v>3042</v>
      </c>
      <c r="X4620" s="3" t="s">
        <v>3042</v>
      </c>
      <c r="Y4620" s="3" t="s">
        <v>3042</v>
      </c>
      <c r="Z4620" s="3" t="s">
        <v>3042</v>
      </c>
      <c r="AA4620" s="3" t="s">
        <v>3042</v>
      </c>
      <c r="AB4620" s="3" t="s">
        <v>3042</v>
      </c>
      <c r="AC4620" s="3" t="s">
        <v>650</v>
      </c>
      <c r="AD4620" s="3"/>
      <c r="AE4620" s="3"/>
      <c r="AF4620" s="3"/>
      <c r="AG4620" s="3">
        <f t="shared" si="74"/>
        <v>28</v>
      </c>
      <c r="AH4620" s="3" t="s">
        <v>650</v>
      </c>
      <c r="AI4620" s="3" t="str">
        <f>IFERROR(IF($AG4620&lt;=$AN4620,MATCH($AH4620,레드마인_배치!G:G,0),MATCH($AH4620,레드마인_서비스!G:G,0)),"")</f>
        <v/>
      </c>
      <c r="AJ4620" s="3" t="str" cm="1">
        <f t="array" ref="AJ4620">IFERROR(INDEX(IF($AG4620&lt;=$AN4620,레드마인_배치!E:E,레드마인_서비스!E:E),콜트리분석!$AI4620),"")</f>
        <v/>
      </c>
      <c r="AK4620" s="3" t="str" cm="1">
        <f t="array" ref="AK4620">IFERROR(INDEX(IF($AG4620&lt;=$AN4620,레드마인_배치!H:H,레드마인_서비스!H:H),콜트리분석!$AI4620),"")</f>
        <v/>
      </c>
      <c r="AL4620" s="3" t="str" cm="1">
        <f t="array" ref="AL4620">IFERROR(INDEX(IF($AG4620&lt;=$AN4620,레드마인_배치!I:I,레드마인_서비스!I:I),콜트리분석!$AI4620),"")</f>
        <v/>
      </c>
      <c r="AM4620" s="3" t="str" cm="1">
        <f t="array" ref="AM4620">IFERROR(INDEX(IF($AG4620&lt;=$AN4620,레드마인_배치!J:J,레드마인_서비스!J:J),콜트리분석!$AI4620),"")</f>
        <v/>
      </c>
      <c r="AN4620" s="3">
        <v>3</v>
      </c>
      <c r="AO4620" s="15" t="str">
        <f ca="1">IFERROR(INDEX(레드마인_배치!E:E,MATCH(OFFSET(A4620,,AN4620),레드마인_배치!G:G,0)),"")</f>
        <v>미대상</v>
      </c>
      <c r="AP4620" t="s">
        <v>3330</v>
      </c>
    </row>
    <row r="4621" spans="1:42" hidden="1">
      <c r="A4621" s="3" t="s">
        <v>955</v>
      </c>
      <c r="B4621" s="3" t="s">
        <v>3207</v>
      </c>
      <c r="C4621" s="3" t="s">
        <v>3209</v>
      </c>
      <c r="D4621" s="3" t="s">
        <v>677</v>
      </c>
      <c r="E4621" s="3" t="s">
        <v>3043</v>
      </c>
      <c r="F4621" s="3" t="s">
        <v>3044</v>
      </c>
      <c r="G4621" s="3" t="s">
        <v>3046</v>
      </c>
      <c r="H4621" s="3" t="s">
        <v>3042</v>
      </c>
      <c r="I4621" s="3" t="s">
        <v>3042</v>
      </c>
      <c r="J4621" s="3" t="s">
        <v>3042</v>
      </c>
      <c r="K4621" s="3" t="s">
        <v>3042</v>
      </c>
      <c r="L4621" s="3" t="s">
        <v>3042</v>
      </c>
      <c r="M4621" s="3" t="s">
        <v>3042</v>
      </c>
      <c r="N4621" s="3" t="s">
        <v>3042</v>
      </c>
      <c r="O4621" s="3" t="s">
        <v>3042</v>
      </c>
      <c r="P4621" s="3" t="s">
        <v>3042</v>
      </c>
      <c r="Q4621" s="3" t="s">
        <v>3042</v>
      </c>
      <c r="R4621" s="3" t="s">
        <v>3042</v>
      </c>
      <c r="S4621" s="3" t="s">
        <v>3042</v>
      </c>
      <c r="T4621" s="3" t="s">
        <v>3042</v>
      </c>
      <c r="U4621" s="3" t="s">
        <v>3042</v>
      </c>
      <c r="V4621" s="3" t="s">
        <v>3042</v>
      </c>
      <c r="W4621" s="3" t="s">
        <v>3042</v>
      </c>
      <c r="X4621" s="3" t="s">
        <v>3042</v>
      </c>
      <c r="Y4621" s="3" t="s">
        <v>3042</v>
      </c>
      <c r="Z4621" s="3" t="s">
        <v>3042</v>
      </c>
      <c r="AA4621" s="3" t="s">
        <v>3042</v>
      </c>
      <c r="AB4621" s="3" t="s">
        <v>3042</v>
      </c>
      <c r="AC4621" s="3" t="s">
        <v>812</v>
      </c>
      <c r="AD4621" s="3"/>
      <c r="AE4621" s="3"/>
      <c r="AF4621" s="3"/>
      <c r="AG4621" s="3">
        <f t="shared" si="74"/>
        <v>28</v>
      </c>
      <c r="AH4621" s="3" t="s">
        <v>812</v>
      </c>
      <c r="AI4621" s="3" t="str">
        <f>IFERROR(IF($AG4621&lt;=$AN4621,MATCH($AH4621,레드마인_배치!G:G,0),MATCH($AH4621,레드마인_서비스!G:G,0)),"")</f>
        <v/>
      </c>
      <c r="AJ4621" s="3" t="str" cm="1">
        <f t="array" ref="AJ4621">IFERROR(INDEX(IF($AG4621&lt;=$AN4621,레드마인_배치!E:E,레드마인_서비스!E:E),콜트리분석!$AI4621),"")</f>
        <v/>
      </c>
      <c r="AK4621" s="3" t="str" cm="1">
        <f t="array" ref="AK4621">IFERROR(INDEX(IF($AG4621&lt;=$AN4621,레드마인_배치!H:H,레드마인_서비스!H:H),콜트리분석!$AI4621),"")</f>
        <v/>
      </c>
      <c r="AL4621" s="3" t="str" cm="1">
        <f t="array" ref="AL4621">IFERROR(INDEX(IF($AG4621&lt;=$AN4621,레드마인_배치!I:I,레드마인_서비스!I:I),콜트리분석!$AI4621),"")</f>
        <v/>
      </c>
      <c r="AM4621" s="3" t="str" cm="1">
        <f t="array" ref="AM4621">IFERROR(INDEX(IF($AG4621&lt;=$AN4621,레드마인_배치!J:J,레드마인_서비스!J:J),콜트리분석!$AI4621),"")</f>
        <v/>
      </c>
      <c r="AN4621" s="3">
        <v>3</v>
      </c>
      <c r="AO4621" s="15" t="str">
        <f ca="1">IFERROR(INDEX(레드마인_배치!E:E,MATCH(OFFSET(A4621,,AN4621),레드마인_배치!G:G,0)),"")</f>
        <v>미대상</v>
      </c>
      <c r="AP4621" t="s">
        <v>3330</v>
      </c>
    </row>
    <row r="4622" spans="1:42" hidden="1">
      <c r="A4622" s="3" t="s">
        <v>955</v>
      </c>
      <c r="B4622" s="3" t="s">
        <v>3207</v>
      </c>
      <c r="C4622" s="3" t="s">
        <v>3209</v>
      </c>
      <c r="D4622" s="3" t="s">
        <v>677</v>
      </c>
      <c r="E4622" s="3" t="s">
        <v>3043</v>
      </c>
      <c r="F4622" s="3" t="s">
        <v>3044</v>
      </c>
      <c r="G4622" s="3" t="s">
        <v>3046</v>
      </c>
      <c r="H4622" s="3" t="s">
        <v>3042</v>
      </c>
      <c r="I4622" s="3" t="s">
        <v>3042</v>
      </c>
      <c r="J4622" s="3" t="s">
        <v>3042</v>
      </c>
      <c r="K4622" s="3" t="s">
        <v>3042</v>
      </c>
      <c r="L4622" s="3" t="s">
        <v>3042</v>
      </c>
      <c r="M4622" s="3" t="s">
        <v>3042</v>
      </c>
      <c r="N4622" s="3" t="s">
        <v>3042</v>
      </c>
      <c r="O4622" s="3" t="s">
        <v>3042</v>
      </c>
      <c r="P4622" s="3" t="s">
        <v>3042</v>
      </c>
      <c r="Q4622" s="3" t="s">
        <v>3042</v>
      </c>
      <c r="R4622" s="3" t="s">
        <v>3042</v>
      </c>
      <c r="S4622" s="3" t="s">
        <v>3042</v>
      </c>
      <c r="T4622" s="3" t="s">
        <v>3042</v>
      </c>
      <c r="U4622" s="3" t="s">
        <v>3042</v>
      </c>
      <c r="V4622" s="3" t="s">
        <v>3042</v>
      </c>
      <c r="W4622" s="3" t="s">
        <v>3042</v>
      </c>
      <c r="X4622" s="3" t="s">
        <v>3042</v>
      </c>
      <c r="Y4622" s="3" t="s">
        <v>3042</v>
      </c>
      <c r="Z4622" s="3" t="s">
        <v>3042</v>
      </c>
      <c r="AA4622" s="3" t="s">
        <v>3042</v>
      </c>
      <c r="AB4622" s="3" t="s">
        <v>3042</v>
      </c>
      <c r="AC4622" s="3" t="s">
        <v>811</v>
      </c>
      <c r="AD4622" s="3"/>
      <c r="AE4622" s="3"/>
      <c r="AF4622" s="3"/>
      <c r="AG4622" s="3">
        <f t="shared" si="74"/>
        <v>28</v>
      </c>
      <c r="AH4622" s="3" t="s">
        <v>811</v>
      </c>
      <c r="AI4622" s="3" t="str">
        <f>IFERROR(IF($AG4622&lt;=$AN4622,MATCH($AH4622,레드마인_배치!G:G,0),MATCH($AH4622,레드마인_서비스!G:G,0)),"")</f>
        <v/>
      </c>
      <c r="AJ4622" s="3" t="str" cm="1">
        <f t="array" ref="AJ4622">IFERROR(INDEX(IF($AG4622&lt;=$AN4622,레드마인_배치!E:E,레드마인_서비스!E:E),콜트리분석!$AI4622),"")</f>
        <v/>
      </c>
      <c r="AK4622" s="3" t="str" cm="1">
        <f t="array" ref="AK4622">IFERROR(INDEX(IF($AG4622&lt;=$AN4622,레드마인_배치!H:H,레드마인_서비스!H:H),콜트리분석!$AI4622),"")</f>
        <v/>
      </c>
      <c r="AL4622" s="3" t="str" cm="1">
        <f t="array" ref="AL4622">IFERROR(INDEX(IF($AG4622&lt;=$AN4622,레드마인_배치!I:I,레드마인_서비스!I:I),콜트리분석!$AI4622),"")</f>
        <v/>
      </c>
      <c r="AM4622" s="3" t="str" cm="1">
        <f t="array" ref="AM4622">IFERROR(INDEX(IF($AG4622&lt;=$AN4622,레드마인_배치!J:J,레드마인_서비스!J:J),콜트리분석!$AI4622),"")</f>
        <v/>
      </c>
      <c r="AN4622" s="3">
        <v>3</v>
      </c>
      <c r="AO4622" s="15" t="str">
        <f ca="1">IFERROR(INDEX(레드마인_배치!E:E,MATCH(OFFSET(A4622,,AN4622),레드마인_배치!G:G,0)),"")</f>
        <v>미대상</v>
      </c>
      <c r="AP4622" t="s">
        <v>3330</v>
      </c>
    </row>
    <row r="4623" spans="1:42" hidden="1">
      <c r="A4623" s="3" t="s">
        <v>955</v>
      </c>
      <c r="B4623" s="3" t="s">
        <v>3207</v>
      </c>
      <c r="C4623" s="3" t="s">
        <v>3209</v>
      </c>
      <c r="D4623" s="3" t="s">
        <v>677</v>
      </c>
      <c r="E4623" s="3" t="s">
        <v>3043</v>
      </c>
      <c r="F4623" s="3" t="s">
        <v>3044</v>
      </c>
      <c r="G4623" s="3" t="s">
        <v>3046</v>
      </c>
      <c r="H4623" s="3" t="s">
        <v>3042</v>
      </c>
      <c r="I4623" s="3" t="s">
        <v>3042</v>
      </c>
      <c r="J4623" s="3" t="s">
        <v>3042</v>
      </c>
      <c r="K4623" s="3" t="s">
        <v>3042</v>
      </c>
      <c r="L4623" s="3" t="s">
        <v>3042</v>
      </c>
      <c r="M4623" s="3" t="s">
        <v>3042</v>
      </c>
      <c r="N4623" s="3" t="s">
        <v>3042</v>
      </c>
      <c r="O4623" s="3" t="s">
        <v>3042</v>
      </c>
      <c r="P4623" s="3" t="s">
        <v>3042</v>
      </c>
      <c r="Q4623" s="3" t="s">
        <v>3042</v>
      </c>
      <c r="R4623" s="3" t="s">
        <v>3042</v>
      </c>
      <c r="S4623" s="3" t="s">
        <v>3042</v>
      </c>
      <c r="T4623" s="3" t="s">
        <v>3042</v>
      </c>
      <c r="U4623" s="3" t="s">
        <v>3042</v>
      </c>
      <c r="V4623" s="3" t="s">
        <v>3042</v>
      </c>
      <c r="W4623" s="3" t="s">
        <v>3042</v>
      </c>
      <c r="X4623" s="3" t="s">
        <v>3042</v>
      </c>
      <c r="Y4623" s="3" t="s">
        <v>3042</v>
      </c>
      <c r="Z4623" s="3" t="s">
        <v>3042</v>
      </c>
      <c r="AA4623" s="3" t="s">
        <v>3042</v>
      </c>
      <c r="AB4623" s="3" t="s">
        <v>650</v>
      </c>
      <c r="AC4623" s="3"/>
      <c r="AD4623" s="3"/>
      <c r="AE4623" s="3"/>
      <c r="AF4623" s="3"/>
      <c r="AG4623" s="3">
        <f t="shared" si="74"/>
        <v>27</v>
      </c>
      <c r="AH4623" s="3" t="s">
        <v>650</v>
      </c>
      <c r="AI4623" s="3" t="str">
        <f>IFERROR(IF($AG4623&lt;=$AN4623,MATCH($AH4623,레드마인_배치!G:G,0),MATCH($AH4623,레드마인_서비스!G:G,0)),"")</f>
        <v/>
      </c>
      <c r="AJ4623" s="3" t="str" cm="1">
        <f t="array" ref="AJ4623">IFERROR(INDEX(IF($AG4623&lt;=$AN4623,레드마인_배치!E:E,레드마인_서비스!E:E),콜트리분석!$AI4623),"")</f>
        <v/>
      </c>
      <c r="AK4623" s="3" t="str" cm="1">
        <f t="array" ref="AK4623">IFERROR(INDEX(IF($AG4623&lt;=$AN4623,레드마인_배치!H:H,레드마인_서비스!H:H),콜트리분석!$AI4623),"")</f>
        <v/>
      </c>
      <c r="AL4623" s="3" t="str" cm="1">
        <f t="array" ref="AL4623">IFERROR(INDEX(IF($AG4623&lt;=$AN4623,레드마인_배치!I:I,레드마인_서비스!I:I),콜트리분석!$AI4623),"")</f>
        <v/>
      </c>
      <c r="AM4623" s="3" t="str" cm="1">
        <f t="array" ref="AM4623">IFERROR(INDEX(IF($AG4623&lt;=$AN4623,레드마인_배치!J:J,레드마인_서비스!J:J),콜트리분석!$AI4623),"")</f>
        <v/>
      </c>
      <c r="AN4623" s="3">
        <v>3</v>
      </c>
      <c r="AO4623" s="15" t="str">
        <f ca="1">IFERROR(INDEX(레드마인_배치!E:E,MATCH(OFFSET(A4623,,AN4623),레드마인_배치!G:G,0)),"")</f>
        <v>미대상</v>
      </c>
      <c r="AP4623" t="s">
        <v>3330</v>
      </c>
    </row>
    <row r="4624" spans="1:42" hidden="1">
      <c r="A4624" s="3" t="s">
        <v>955</v>
      </c>
      <c r="B4624" s="3" t="s">
        <v>3207</v>
      </c>
      <c r="C4624" s="3" t="s">
        <v>3209</v>
      </c>
      <c r="D4624" s="3" t="s">
        <v>677</v>
      </c>
      <c r="E4624" s="3" t="s">
        <v>3043</v>
      </c>
      <c r="F4624" s="3" t="s">
        <v>3044</v>
      </c>
      <c r="G4624" s="3" t="s">
        <v>3046</v>
      </c>
      <c r="H4624" s="3" t="s">
        <v>3042</v>
      </c>
      <c r="I4624" s="3" t="s">
        <v>3042</v>
      </c>
      <c r="J4624" s="3" t="s">
        <v>3042</v>
      </c>
      <c r="K4624" s="3" t="s">
        <v>3042</v>
      </c>
      <c r="L4624" s="3" t="s">
        <v>3042</v>
      </c>
      <c r="M4624" s="3" t="s">
        <v>3042</v>
      </c>
      <c r="N4624" s="3" t="s">
        <v>3042</v>
      </c>
      <c r="O4624" s="3" t="s">
        <v>3042</v>
      </c>
      <c r="P4624" s="3" t="s">
        <v>3042</v>
      </c>
      <c r="Q4624" s="3" t="s">
        <v>3042</v>
      </c>
      <c r="R4624" s="3" t="s">
        <v>3042</v>
      </c>
      <c r="S4624" s="3" t="s">
        <v>3042</v>
      </c>
      <c r="T4624" s="3" t="s">
        <v>3042</v>
      </c>
      <c r="U4624" s="3" t="s">
        <v>3042</v>
      </c>
      <c r="V4624" s="3" t="s">
        <v>3042</v>
      </c>
      <c r="W4624" s="3" t="s">
        <v>3042</v>
      </c>
      <c r="X4624" s="3" t="s">
        <v>3042</v>
      </c>
      <c r="Y4624" s="3" t="s">
        <v>3042</v>
      </c>
      <c r="Z4624" s="3" t="s">
        <v>3042</v>
      </c>
      <c r="AA4624" s="3" t="s">
        <v>3042</v>
      </c>
      <c r="AB4624" s="3" t="s">
        <v>812</v>
      </c>
      <c r="AC4624" s="3"/>
      <c r="AD4624" s="3"/>
      <c r="AE4624" s="3"/>
      <c r="AF4624" s="3"/>
      <c r="AG4624" s="3">
        <f t="shared" si="74"/>
        <v>27</v>
      </c>
      <c r="AH4624" s="3" t="s">
        <v>812</v>
      </c>
      <c r="AI4624" s="3" t="str">
        <f>IFERROR(IF($AG4624&lt;=$AN4624,MATCH($AH4624,레드마인_배치!G:G,0),MATCH($AH4624,레드마인_서비스!G:G,0)),"")</f>
        <v/>
      </c>
      <c r="AJ4624" s="3" t="str" cm="1">
        <f t="array" ref="AJ4624">IFERROR(INDEX(IF($AG4624&lt;=$AN4624,레드마인_배치!E:E,레드마인_서비스!E:E),콜트리분석!$AI4624),"")</f>
        <v/>
      </c>
      <c r="AK4624" s="3" t="str" cm="1">
        <f t="array" ref="AK4624">IFERROR(INDEX(IF($AG4624&lt;=$AN4624,레드마인_배치!H:H,레드마인_서비스!H:H),콜트리분석!$AI4624),"")</f>
        <v/>
      </c>
      <c r="AL4624" s="3" t="str" cm="1">
        <f t="array" ref="AL4624">IFERROR(INDEX(IF($AG4624&lt;=$AN4624,레드마인_배치!I:I,레드마인_서비스!I:I),콜트리분석!$AI4624),"")</f>
        <v/>
      </c>
      <c r="AM4624" s="3" t="str" cm="1">
        <f t="array" ref="AM4624">IFERROR(INDEX(IF($AG4624&lt;=$AN4624,레드마인_배치!J:J,레드마인_서비스!J:J),콜트리분석!$AI4624),"")</f>
        <v/>
      </c>
      <c r="AN4624" s="3">
        <v>3</v>
      </c>
      <c r="AO4624" s="15" t="str">
        <f ca="1">IFERROR(INDEX(레드마인_배치!E:E,MATCH(OFFSET(A4624,,AN4624),레드마인_배치!G:G,0)),"")</f>
        <v>미대상</v>
      </c>
      <c r="AP4624" t="s">
        <v>3330</v>
      </c>
    </row>
    <row r="4625" spans="1:42" hidden="1">
      <c r="A4625" s="3" t="s">
        <v>955</v>
      </c>
      <c r="B4625" s="3" t="s">
        <v>3207</v>
      </c>
      <c r="C4625" s="3" t="s">
        <v>3209</v>
      </c>
      <c r="D4625" s="3" t="s">
        <v>677</v>
      </c>
      <c r="E4625" s="3" t="s">
        <v>3043</v>
      </c>
      <c r="F4625" s="3" t="s">
        <v>3044</v>
      </c>
      <c r="G4625" s="3" t="s">
        <v>3046</v>
      </c>
      <c r="H4625" s="3" t="s">
        <v>3042</v>
      </c>
      <c r="I4625" s="3" t="s">
        <v>3042</v>
      </c>
      <c r="J4625" s="3" t="s">
        <v>3042</v>
      </c>
      <c r="K4625" s="3" t="s">
        <v>3042</v>
      </c>
      <c r="L4625" s="3" t="s">
        <v>3042</v>
      </c>
      <c r="M4625" s="3" t="s">
        <v>3042</v>
      </c>
      <c r="N4625" s="3" t="s">
        <v>3042</v>
      </c>
      <c r="O4625" s="3" t="s">
        <v>3042</v>
      </c>
      <c r="P4625" s="3" t="s">
        <v>3042</v>
      </c>
      <c r="Q4625" s="3" t="s">
        <v>3042</v>
      </c>
      <c r="R4625" s="3" t="s">
        <v>3042</v>
      </c>
      <c r="S4625" s="3" t="s">
        <v>3042</v>
      </c>
      <c r="T4625" s="3" t="s">
        <v>3042</v>
      </c>
      <c r="U4625" s="3" t="s">
        <v>3042</v>
      </c>
      <c r="V4625" s="3" t="s">
        <v>3042</v>
      </c>
      <c r="W4625" s="3" t="s">
        <v>3042</v>
      </c>
      <c r="X4625" s="3" t="s">
        <v>3042</v>
      </c>
      <c r="Y4625" s="3" t="s">
        <v>3042</v>
      </c>
      <c r="Z4625" s="3" t="s">
        <v>3042</v>
      </c>
      <c r="AA4625" s="3" t="s">
        <v>3042</v>
      </c>
      <c r="AB4625" s="3" t="s">
        <v>811</v>
      </c>
      <c r="AC4625" s="3"/>
      <c r="AD4625" s="3"/>
      <c r="AE4625" s="3"/>
      <c r="AF4625" s="3"/>
      <c r="AG4625" s="3">
        <f t="shared" si="74"/>
        <v>27</v>
      </c>
      <c r="AH4625" s="3" t="s">
        <v>811</v>
      </c>
      <c r="AI4625" s="3" t="str">
        <f>IFERROR(IF($AG4625&lt;=$AN4625,MATCH($AH4625,레드마인_배치!G:G,0),MATCH($AH4625,레드마인_서비스!G:G,0)),"")</f>
        <v/>
      </c>
      <c r="AJ4625" s="3" t="str" cm="1">
        <f t="array" ref="AJ4625">IFERROR(INDEX(IF($AG4625&lt;=$AN4625,레드마인_배치!E:E,레드마인_서비스!E:E),콜트리분석!$AI4625),"")</f>
        <v/>
      </c>
      <c r="AK4625" s="3" t="str" cm="1">
        <f t="array" ref="AK4625">IFERROR(INDEX(IF($AG4625&lt;=$AN4625,레드마인_배치!H:H,레드마인_서비스!H:H),콜트리분석!$AI4625),"")</f>
        <v/>
      </c>
      <c r="AL4625" s="3" t="str" cm="1">
        <f t="array" ref="AL4625">IFERROR(INDEX(IF($AG4625&lt;=$AN4625,레드마인_배치!I:I,레드마인_서비스!I:I),콜트리분석!$AI4625),"")</f>
        <v/>
      </c>
      <c r="AM4625" s="3" t="str" cm="1">
        <f t="array" ref="AM4625">IFERROR(INDEX(IF($AG4625&lt;=$AN4625,레드마인_배치!J:J,레드마인_서비스!J:J),콜트리분석!$AI4625),"")</f>
        <v/>
      </c>
      <c r="AN4625" s="3">
        <v>3</v>
      </c>
      <c r="AO4625" s="15" t="str">
        <f ca="1">IFERROR(INDEX(레드마인_배치!E:E,MATCH(OFFSET(A4625,,AN4625),레드마인_배치!G:G,0)),"")</f>
        <v>미대상</v>
      </c>
      <c r="AP4625" t="s">
        <v>3330</v>
      </c>
    </row>
    <row r="4626" spans="1:42" hidden="1">
      <c r="A4626" s="3" t="s">
        <v>955</v>
      </c>
      <c r="B4626" s="3" t="s">
        <v>3207</v>
      </c>
      <c r="C4626" s="3" t="s">
        <v>3209</v>
      </c>
      <c r="D4626" s="3" t="s">
        <v>677</v>
      </c>
      <c r="E4626" s="3" t="s">
        <v>3043</v>
      </c>
      <c r="F4626" s="3" t="s">
        <v>3044</v>
      </c>
      <c r="G4626" s="3" t="s">
        <v>3046</v>
      </c>
      <c r="H4626" s="3" t="s">
        <v>3042</v>
      </c>
      <c r="I4626" s="3" t="s">
        <v>3042</v>
      </c>
      <c r="J4626" s="3" t="s">
        <v>3042</v>
      </c>
      <c r="K4626" s="3" t="s">
        <v>3042</v>
      </c>
      <c r="L4626" s="3" t="s">
        <v>3042</v>
      </c>
      <c r="M4626" s="3" t="s">
        <v>3042</v>
      </c>
      <c r="N4626" s="3" t="s">
        <v>3042</v>
      </c>
      <c r="O4626" s="3" t="s">
        <v>3042</v>
      </c>
      <c r="P4626" s="3" t="s">
        <v>3042</v>
      </c>
      <c r="Q4626" s="3" t="s">
        <v>3042</v>
      </c>
      <c r="R4626" s="3" t="s">
        <v>3042</v>
      </c>
      <c r="S4626" s="3" t="s">
        <v>3042</v>
      </c>
      <c r="T4626" s="3" t="s">
        <v>3042</v>
      </c>
      <c r="U4626" s="3" t="s">
        <v>3042</v>
      </c>
      <c r="V4626" s="3" t="s">
        <v>3042</v>
      </c>
      <c r="W4626" s="3" t="s">
        <v>3042</v>
      </c>
      <c r="X4626" s="3" t="s">
        <v>3042</v>
      </c>
      <c r="Y4626" s="3" t="s">
        <v>3042</v>
      </c>
      <c r="Z4626" s="3" t="s">
        <v>3042</v>
      </c>
      <c r="AA4626" s="3" t="s">
        <v>650</v>
      </c>
      <c r="AB4626" s="3"/>
      <c r="AC4626" s="3"/>
      <c r="AD4626" s="3"/>
      <c r="AE4626" s="3"/>
      <c r="AF4626" s="3"/>
      <c r="AG4626" s="3">
        <f t="shared" si="74"/>
        <v>26</v>
      </c>
      <c r="AH4626" s="3" t="s">
        <v>650</v>
      </c>
      <c r="AI4626" s="3" t="str">
        <f>IFERROR(IF($AG4626&lt;=$AN4626,MATCH($AH4626,레드마인_배치!G:G,0),MATCH($AH4626,레드마인_서비스!G:G,0)),"")</f>
        <v/>
      </c>
      <c r="AJ4626" s="3" t="str" cm="1">
        <f t="array" ref="AJ4626">IFERROR(INDEX(IF($AG4626&lt;=$AN4626,레드마인_배치!E:E,레드마인_서비스!E:E),콜트리분석!$AI4626),"")</f>
        <v/>
      </c>
      <c r="AK4626" s="3" t="str" cm="1">
        <f t="array" ref="AK4626">IFERROR(INDEX(IF($AG4626&lt;=$AN4626,레드마인_배치!H:H,레드마인_서비스!H:H),콜트리분석!$AI4626),"")</f>
        <v/>
      </c>
      <c r="AL4626" s="3" t="str" cm="1">
        <f t="array" ref="AL4626">IFERROR(INDEX(IF($AG4626&lt;=$AN4626,레드마인_배치!I:I,레드마인_서비스!I:I),콜트리분석!$AI4626),"")</f>
        <v/>
      </c>
      <c r="AM4626" s="3" t="str" cm="1">
        <f t="array" ref="AM4626">IFERROR(INDEX(IF($AG4626&lt;=$AN4626,레드마인_배치!J:J,레드마인_서비스!J:J),콜트리분석!$AI4626),"")</f>
        <v/>
      </c>
      <c r="AN4626" s="3">
        <v>3</v>
      </c>
      <c r="AO4626" s="15" t="str">
        <f ca="1">IFERROR(INDEX(레드마인_배치!E:E,MATCH(OFFSET(A4626,,AN4626),레드마인_배치!G:G,0)),"")</f>
        <v>미대상</v>
      </c>
      <c r="AP4626" t="s">
        <v>3330</v>
      </c>
    </row>
    <row r="4627" spans="1:42" hidden="1">
      <c r="A4627" s="3" t="s">
        <v>955</v>
      </c>
      <c r="B4627" s="3" t="s">
        <v>3207</v>
      </c>
      <c r="C4627" s="3" t="s">
        <v>3209</v>
      </c>
      <c r="D4627" s="3" t="s">
        <v>677</v>
      </c>
      <c r="E4627" s="3" t="s">
        <v>3043</v>
      </c>
      <c r="F4627" s="3" t="s">
        <v>3044</v>
      </c>
      <c r="G4627" s="3" t="s">
        <v>3046</v>
      </c>
      <c r="H4627" s="3" t="s">
        <v>3042</v>
      </c>
      <c r="I4627" s="3" t="s">
        <v>3042</v>
      </c>
      <c r="J4627" s="3" t="s">
        <v>3042</v>
      </c>
      <c r="K4627" s="3" t="s">
        <v>3042</v>
      </c>
      <c r="L4627" s="3" t="s">
        <v>3042</v>
      </c>
      <c r="M4627" s="3" t="s">
        <v>3042</v>
      </c>
      <c r="N4627" s="3" t="s">
        <v>3042</v>
      </c>
      <c r="O4627" s="3" t="s">
        <v>3042</v>
      </c>
      <c r="P4627" s="3" t="s">
        <v>3042</v>
      </c>
      <c r="Q4627" s="3" t="s">
        <v>3042</v>
      </c>
      <c r="R4627" s="3" t="s">
        <v>3042</v>
      </c>
      <c r="S4627" s="3" t="s">
        <v>3042</v>
      </c>
      <c r="T4627" s="3" t="s">
        <v>3042</v>
      </c>
      <c r="U4627" s="3" t="s">
        <v>3042</v>
      </c>
      <c r="V4627" s="3" t="s">
        <v>3042</v>
      </c>
      <c r="W4627" s="3" t="s">
        <v>3042</v>
      </c>
      <c r="X4627" s="3" t="s">
        <v>3042</v>
      </c>
      <c r="Y4627" s="3" t="s">
        <v>3042</v>
      </c>
      <c r="Z4627" s="3" t="s">
        <v>3042</v>
      </c>
      <c r="AA4627" s="3" t="s">
        <v>812</v>
      </c>
      <c r="AB4627" s="3"/>
      <c r="AC4627" s="3"/>
      <c r="AD4627" s="3"/>
      <c r="AE4627" s="3"/>
      <c r="AF4627" s="3"/>
      <c r="AG4627" s="3">
        <f t="shared" si="74"/>
        <v>26</v>
      </c>
      <c r="AH4627" s="3" t="s">
        <v>812</v>
      </c>
      <c r="AI4627" s="3" t="str">
        <f>IFERROR(IF($AG4627&lt;=$AN4627,MATCH($AH4627,레드마인_배치!G:G,0),MATCH($AH4627,레드마인_서비스!G:G,0)),"")</f>
        <v/>
      </c>
      <c r="AJ4627" s="3" t="str" cm="1">
        <f t="array" ref="AJ4627">IFERROR(INDEX(IF($AG4627&lt;=$AN4627,레드마인_배치!E:E,레드마인_서비스!E:E),콜트리분석!$AI4627),"")</f>
        <v/>
      </c>
      <c r="AK4627" s="3" t="str" cm="1">
        <f t="array" ref="AK4627">IFERROR(INDEX(IF($AG4627&lt;=$AN4627,레드마인_배치!H:H,레드마인_서비스!H:H),콜트리분석!$AI4627),"")</f>
        <v/>
      </c>
      <c r="AL4627" s="3" t="str" cm="1">
        <f t="array" ref="AL4627">IFERROR(INDEX(IF($AG4627&lt;=$AN4627,레드마인_배치!I:I,레드마인_서비스!I:I),콜트리분석!$AI4627),"")</f>
        <v/>
      </c>
      <c r="AM4627" s="3" t="str" cm="1">
        <f t="array" ref="AM4627">IFERROR(INDEX(IF($AG4627&lt;=$AN4627,레드마인_배치!J:J,레드마인_서비스!J:J),콜트리분석!$AI4627),"")</f>
        <v/>
      </c>
      <c r="AN4627" s="3">
        <v>3</v>
      </c>
      <c r="AO4627" s="15" t="str">
        <f ca="1">IFERROR(INDEX(레드마인_배치!E:E,MATCH(OFFSET(A4627,,AN4627),레드마인_배치!G:G,0)),"")</f>
        <v>미대상</v>
      </c>
      <c r="AP4627" t="s">
        <v>3330</v>
      </c>
    </row>
    <row r="4628" spans="1:42" hidden="1">
      <c r="A4628" s="3" t="s">
        <v>955</v>
      </c>
      <c r="B4628" s="3" t="s">
        <v>3207</v>
      </c>
      <c r="C4628" s="3" t="s">
        <v>3209</v>
      </c>
      <c r="D4628" s="3" t="s">
        <v>677</v>
      </c>
      <c r="E4628" s="3" t="s">
        <v>3043</v>
      </c>
      <c r="F4628" s="3" t="s">
        <v>3044</v>
      </c>
      <c r="G4628" s="3" t="s">
        <v>3046</v>
      </c>
      <c r="H4628" s="3" t="s">
        <v>3042</v>
      </c>
      <c r="I4628" s="3" t="s">
        <v>3042</v>
      </c>
      <c r="J4628" s="3" t="s">
        <v>3042</v>
      </c>
      <c r="K4628" s="3" t="s">
        <v>3042</v>
      </c>
      <c r="L4628" s="3" t="s">
        <v>3042</v>
      </c>
      <c r="M4628" s="3" t="s">
        <v>3042</v>
      </c>
      <c r="N4628" s="3" t="s">
        <v>3042</v>
      </c>
      <c r="O4628" s="3" t="s">
        <v>3042</v>
      </c>
      <c r="P4628" s="3" t="s">
        <v>3042</v>
      </c>
      <c r="Q4628" s="3" t="s">
        <v>3042</v>
      </c>
      <c r="R4628" s="3" t="s">
        <v>3042</v>
      </c>
      <c r="S4628" s="3" t="s">
        <v>3042</v>
      </c>
      <c r="T4628" s="3" t="s">
        <v>3042</v>
      </c>
      <c r="U4628" s="3" t="s">
        <v>3042</v>
      </c>
      <c r="V4628" s="3" t="s">
        <v>3042</v>
      </c>
      <c r="W4628" s="3" t="s">
        <v>3042</v>
      </c>
      <c r="X4628" s="3" t="s">
        <v>3042</v>
      </c>
      <c r="Y4628" s="3" t="s">
        <v>3042</v>
      </c>
      <c r="Z4628" s="3" t="s">
        <v>3042</v>
      </c>
      <c r="AA4628" s="3" t="s">
        <v>811</v>
      </c>
      <c r="AB4628" s="3"/>
      <c r="AC4628" s="3"/>
      <c r="AD4628" s="3"/>
      <c r="AE4628" s="3"/>
      <c r="AF4628" s="3"/>
      <c r="AG4628" s="3">
        <f t="shared" si="74"/>
        <v>26</v>
      </c>
      <c r="AH4628" s="3" t="s">
        <v>811</v>
      </c>
      <c r="AI4628" s="3" t="str">
        <f>IFERROR(IF($AG4628&lt;=$AN4628,MATCH($AH4628,레드마인_배치!G:G,0),MATCH($AH4628,레드마인_서비스!G:G,0)),"")</f>
        <v/>
      </c>
      <c r="AJ4628" s="3" t="str" cm="1">
        <f t="array" ref="AJ4628">IFERROR(INDEX(IF($AG4628&lt;=$AN4628,레드마인_배치!E:E,레드마인_서비스!E:E),콜트리분석!$AI4628),"")</f>
        <v/>
      </c>
      <c r="AK4628" s="3" t="str" cm="1">
        <f t="array" ref="AK4628">IFERROR(INDEX(IF($AG4628&lt;=$AN4628,레드마인_배치!H:H,레드마인_서비스!H:H),콜트리분석!$AI4628),"")</f>
        <v/>
      </c>
      <c r="AL4628" s="3" t="str" cm="1">
        <f t="array" ref="AL4628">IFERROR(INDEX(IF($AG4628&lt;=$AN4628,레드마인_배치!I:I,레드마인_서비스!I:I),콜트리분석!$AI4628),"")</f>
        <v/>
      </c>
      <c r="AM4628" s="3" t="str" cm="1">
        <f t="array" ref="AM4628">IFERROR(INDEX(IF($AG4628&lt;=$AN4628,레드마인_배치!J:J,레드마인_서비스!J:J),콜트리분석!$AI4628),"")</f>
        <v/>
      </c>
      <c r="AN4628" s="3">
        <v>3</v>
      </c>
      <c r="AO4628" s="15" t="str">
        <f ca="1">IFERROR(INDEX(레드마인_배치!E:E,MATCH(OFFSET(A4628,,AN4628),레드마인_배치!G:G,0)),"")</f>
        <v>미대상</v>
      </c>
      <c r="AP4628" t="s">
        <v>3330</v>
      </c>
    </row>
    <row r="4629" spans="1:42" hidden="1">
      <c r="A4629" s="3" t="s">
        <v>955</v>
      </c>
      <c r="B4629" s="3" t="s">
        <v>3207</v>
      </c>
      <c r="C4629" s="3" t="s">
        <v>3209</v>
      </c>
      <c r="D4629" s="3" t="s">
        <v>677</v>
      </c>
      <c r="E4629" s="3" t="s">
        <v>3043</v>
      </c>
      <c r="F4629" s="3" t="s">
        <v>3044</v>
      </c>
      <c r="G4629" s="3" t="s">
        <v>3046</v>
      </c>
      <c r="H4629" s="3" t="s">
        <v>3042</v>
      </c>
      <c r="I4629" s="3" t="s">
        <v>3042</v>
      </c>
      <c r="J4629" s="3" t="s">
        <v>3042</v>
      </c>
      <c r="K4629" s="3" t="s">
        <v>3042</v>
      </c>
      <c r="L4629" s="3" t="s">
        <v>3042</v>
      </c>
      <c r="M4629" s="3" t="s">
        <v>3042</v>
      </c>
      <c r="N4629" s="3" t="s">
        <v>3042</v>
      </c>
      <c r="O4629" s="3" t="s">
        <v>3042</v>
      </c>
      <c r="P4629" s="3" t="s">
        <v>3042</v>
      </c>
      <c r="Q4629" s="3" t="s">
        <v>3042</v>
      </c>
      <c r="R4629" s="3" t="s">
        <v>3042</v>
      </c>
      <c r="S4629" s="3" t="s">
        <v>3042</v>
      </c>
      <c r="T4629" s="3" t="s">
        <v>3042</v>
      </c>
      <c r="U4629" s="3" t="s">
        <v>3042</v>
      </c>
      <c r="V4629" s="3" t="s">
        <v>3042</v>
      </c>
      <c r="W4629" s="3" t="s">
        <v>3042</v>
      </c>
      <c r="X4629" s="3" t="s">
        <v>3042</v>
      </c>
      <c r="Y4629" s="3" t="s">
        <v>3042</v>
      </c>
      <c r="Z4629" s="3" t="s">
        <v>650</v>
      </c>
      <c r="AA4629" s="3"/>
      <c r="AB4629" s="3"/>
      <c r="AC4629" s="3"/>
      <c r="AD4629" s="3"/>
      <c r="AE4629" s="3"/>
      <c r="AF4629" s="3"/>
      <c r="AG4629" s="3">
        <f t="shared" si="74"/>
        <v>25</v>
      </c>
      <c r="AH4629" s="3" t="s">
        <v>650</v>
      </c>
      <c r="AI4629" s="3" t="str">
        <f>IFERROR(IF($AG4629&lt;=$AN4629,MATCH($AH4629,레드마인_배치!G:G,0),MATCH($AH4629,레드마인_서비스!G:G,0)),"")</f>
        <v/>
      </c>
      <c r="AJ4629" s="3" t="str" cm="1">
        <f t="array" ref="AJ4629">IFERROR(INDEX(IF($AG4629&lt;=$AN4629,레드마인_배치!E:E,레드마인_서비스!E:E),콜트리분석!$AI4629),"")</f>
        <v/>
      </c>
      <c r="AK4629" s="3" t="str" cm="1">
        <f t="array" ref="AK4629">IFERROR(INDEX(IF($AG4629&lt;=$AN4629,레드마인_배치!H:H,레드마인_서비스!H:H),콜트리분석!$AI4629),"")</f>
        <v/>
      </c>
      <c r="AL4629" s="3" t="str" cm="1">
        <f t="array" ref="AL4629">IFERROR(INDEX(IF($AG4629&lt;=$AN4629,레드마인_배치!I:I,레드마인_서비스!I:I),콜트리분석!$AI4629),"")</f>
        <v/>
      </c>
      <c r="AM4629" s="3" t="str" cm="1">
        <f t="array" ref="AM4629">IFERROR(INDEX(IF($AG4629&lt;=$AN4629,레드마인_배치!J:J,레드마인_서비스!J:J),콜트리분석!$AI4629),"")</f>
        <v/>
      </c>
      <c r="AN4629" s="3">
        <v>3</v>
      </c>
      <c r="AO4629" s="15" t="str">
        <f ca="1">IFERROR(INDEX(레드마인_배치!E:E,MATCH(OFFSET(A4629,,AN4629),레드마인_배치!G:G,0)),"")</f>
        <v>미대상</v>
      </c>
      <c r="AP4629" t="s">
        <v>3330</v>
      </c>
    </row>
    <row r="4630" spans="1:42" hidden="1">
      <c r="A4630" s="3" t="s">
        <v>955</v>
      </c>
      <c r="B4630" s="3" t="s">
        <v>3207</v>
      </c>
      <c r="C4630" s="3" t="s">
        <v>3209</v>
      </c>
      <c r="D4630" s="3" t="s">
        <v>677</v>
      </c>
      <c r="E4630" s="3" t="s">
        <v>3043</v>
      </c>
      <c r="F4630" s="3" t="s">
        <v>3044</v>
      </c>
      <c r="G4630" s="3" t="s">
        <v>3046</v>
      </c>
      <c r="H4630" s="3" t="s">
        <v>3042</v>
      </c>
      <c r="I4630" s="3" t="s">
        <v>3042</v>
      </c>
      <c r="J4630" s="3" t="s">
        <v>3042</v>
      </c>
      <c r="K4630" s="3" t="s">
        <v>3042</v>
      </c>
      <c r="L4630" s="3" t="s">
        <v>3042</v>
      </c>
      <c r="M4630" s="3" t="s">
        <v>3042</v>
      </c>
      <c r="N4630" s="3" t="s">
        <v>3042</v>
      </c>
      <c r="O4630" s="3" t="s">
        <v>3042</v>
      </c>
      <c r="P4630" s="3" t="s">
        <v>3042</v>
      </c>
      <c r="Q4630" s="3" t="s">
        <v>3042</v>
      </c>
      <c r="R4630" s="3" t="s">
        <v>3042</v>
      </c>
      <c r="S4630" s="3" t="s">
        <v>3042</v>
      </c>
      <c r="T4630" s="3" t="s">
        <v>3042</v>
      </c>
      <c r="U4630" s="3" t="s">
        <v>3042</v>
      </c>
      <c r="V4630" s="3" t="s">
        <v>3042</v>
      </c>
      <c r="W4630" s="3" t="s">
        <v>3042</v>
      </c>
      <c r="X4630" s="3" t="s">
        <v>3042</v>
      </c>
      <c r="Y4630" s="3" t="s">
        <v>3042</v>
      </c>
      <c r="Z4630" s="3" t="s">
        <v>812</v>
      </c>
      <c r="AA4630" s="3"/>
      <c r="AB4630" s="3"/>
      <c r="AC4630" s="3"/>
      <c r="AD4630" s="3"/>
      <c r="AE4630" s="3"/>
      <c r="AF4630" s="3"/>
      <c r="AG4630" s="3">
        <f t="shared" si="74"/>
        <v>25</v>
      </c>
      <c r="AH4630" s="3" t="s">
        <v>812</v>
      </c>
      <c r="AI4630" s="3" t="str">
        <f>IFERROR(IF($AG4630&lt;=$AN4630,MATCH($AH4630,레드마인_배치!G:G,0),MATCH($AH4630,레드마인_서비스!G:G,0)),"")</f>
        <v/>
      </c>
      <c r="AJ4630" s="3" t="str" cm="1">
        <f t="array" ref="AJ4630">IFERROR(INDEX(IF($AG4630&lt;=$AN4630,레드마인_배치!E:E,레드마인_서비스!E:E),콜트리분석!$AI4630),"")</f>
        <v/>
      </c>
      <c r="AK4630" s="3" t="str" cm="1">
        <f t="array" ref="AK4630">IFERROR(INDEX(IF($AG4630&lt;=$AN4630,레드마인_배치!H:H,레드마인_서비스!H:H),콜트리분석!$AI4630),"")</f>
        <v/>
      </c>
      <c r="AL4630" s="3" t="str" cm="1">
        <f t="array" ref="AL4630">IFERROR(INDEX(IF($AG4630&lt;=$AN4630,레드마인_배치!I:I,레드마인_서비스!I:I),콜트리분석!$AI4630),"")</f>
        <v/>
      </c>
      <c r="AM4630" s="3" t="str" cm="1">
        <f t="array" ref="AM4630">IFERROR(INDEX(IF($AG4630&lt;=$AN4630,레드마인_배치!J:J,레드마인_서비스!J:J),콜트리분석!$AI4630),"")</f>
        <v/>
      </c>
      <c r="AN4630" s="3">
        <v>3</v>
      </c>
      <c r="AO4630" s="15" t="str">
        <f ca="1">IFERROR(INDEX(레드마인_배치!E:E,MATCH(OFFSET(A4630,,AN4630),레드마인_배치!G:G,0)),"")</f>
        <v>미대상</v>
      </c>
      <c r="AP4630" t="s">
        <v>3330</v>
      </c>
    </row>
    <row r="4631" spans="1:42" hidden="1">
      <c r="A4631" s="3" t="s">
        <v>955</v>
      </c>
      <c r="B4631" s="3" t="s">
        <v>3207</v>
      </c>
      <c r="C4631" s="3" t="s">
        <v>3209</v>
      </c>
      <c r="D4631" s="3" t="s">
        <v>677</v>
      </c>
      <c r="E4631" s="3" t="s">
        <v>3043</v>
      </c>
      <c r="F4631" s="3" t="s">
        <v>3044</v>
      </c>
      <c r="G4631" s="3" t="s">
        <v>3046</v>
      </c>
      <c r="H4631" s="3" t="s">
        <v>3042</v>
      </c>
      <c r="I4631" s="3" t="s">
        <v>3042</v>
      </c>
      <c r="J4631" s="3" t="s">
        <v>3042</v>
      </c>
      <c r="K4631" s="3" t="s">
        <v>3042</v>
      </c>
      <c r="L4631" s="3" t="s">
        <v>3042</v>
      </c>
      <c r="M4631" s="3" t="s">
        <v>3042</v>
      </c>
      <c r="N4631" s="3" t="s">
        <v>3042</v>
      </c>
      <c r="O4631" s="3" t="s">
        <v>3042</v>
      </c>
      <c r="P4631" s="3" t="s">
        <v>3042</v>
      </c>
      <c r="Q4631" s="3" t="s">
        <v>3042</v>
      </c>
      <c r="R4631" s="3" t="s">
        <v>3042</v>
      </c>
      <c r="S4631" s="3" t="s">
        <v>3042</v>
      </c>
      <c r="T4631" s="3" t="s">
        <v>3042</v>
      </c>
      <c r="U4631" s="3" t="s">
        <v>3042</v>
      </c>
      <c r="V4631" s="3" t="s">
        <v>3042</v>
      </c>
      <c r="W4631" s="3" t="s">
        <v>3042</v>
      </c>
      <c r="X4631" s="3" t="s">
        <v>3042</v>
      </c>
      <c r="Y4631" s="3" t="s">
        <v>3042</v>
      </c>
      <c r="Z4631" s="3" t="s">
        <v>811</v>
      </c>
      <c r="AA4631" s="3"/>
      <c r="AB4631" s="3"/>
      <c r="AC4631" s="3"/>
      <c r="AD4631" s="3"/>
      <c r="AE4631" s="3"/>
      <c r="AF4631" s="3"/>
      <c r="AG4631" s="3">
        <f t="shared" si="74"/>
        <v>25</v>
      </c>
      <c r="AH4631" s="3" t="s">
        <v>811</v>
      </c>
      <c r="AI4631" s="3" t="str">
        <f>IFERROR(IF($AG4631&lt;=$AN4631,MATCH($AH4631,레드마인_배치!G:G,0),MATCH($AH4631,레드마인_서비스!G:G,0)),"")</f>
        <v/>
      </c>
      <c r="AJ4631" s="3" t="str" cm="1">
        <f t="array" ref="AJ4631">IFERROR(INDEX(IF($AG4631&lt;=$AN4631,레드마인_배치!E:E,레드마인_서비스!E:E),콜트리분석!$AI4631),"")</f>
        <v/>
      </c>
      <c r="AK4631" s="3" t="str" cm="1">
        <f t="array" ref="AK4631">IFERROR(INDEX(IF($AG4631&lt;=$AN4631,레드마인_배치!H:H,레드마인_서비스!H:H),콜트리분석!$AI4631),"")</f>
        <v/>
      </c>
      <c r="AL4631" s="3" t="str" cm="1">
        <f t="array" ref="AL4631">IFERROR(INDEX(IF($AG4631&lt;=$AN4631,레드마인_배치!I:I,레드마인_서비스!I:I),콜트리분석!$AI4631),"")</f>
        <v/>
      </c>
      <c r="AM4631" s="3" t="str" cm="1">
        <f t="array" ref="AM4631">IFERROR(INDEX(IF($AG4631&lt;=$AN4631,레드마인_배치!J:J,레드마인_서비스!J:J),콜트리분석!$AI4631),"")</f>
        <v/>
      </c>
      <c r="AN4631" s="3">
        <v>3</v>
      </c>
      <c r="AO4631" s="15" t="str">
        <f ca="1">IFERROR(INDEX(레드마인_배치!E:E,MATCH(OFFSET(A4631,,AN4631),레드마인_배치!G:G,0)),"")</f>
        <v>미대상</v>
      </c>
      <c r="AP4631" t="s">
        <v>3330</v>
      </c>
    </row>
    <row r="4632" spans="1:42" hidden="1">
      <c r="A4632" s="3" t="s">
        <v>955</v>
      </c>
      <c r="B4632" s="3" t="s">
        <v>3207</v>
      </c>
      <c r="C4632" s="3" t="s">
        <v>3209</v>
      </c>
      <c r="D4632" s="3" t="s">
        <v>677</v>
      </c>
      <c r="E4632" s="3" t="s">
        <v>3043</v>
      </c>
      <c r="F4632" s="3" t="s">
        <v>3044</v>
      </c>
      <c r="G4632" s="3" t="s">
        <v>3046</v>
      </c>
      <c r="H4632" s="3" t="s">
        <v>3042</v>
      </c>
      <c r="I4632" s="3" t="s">
        <v>3042</v>
      </c>
      <c r="J4632" s="3" t="s">
        <v>3042</v>
      </c>
      <c r="K4632" s="3" t="s">
        <v>3042</v>
      </c>
      <c r="L4632" s="3" t="s">
        <v>3042</v>
      </c>
      <c r="M4632" s="3" t="s">
        <v>3042</v>
      </c>
      <c r="N4632" s="3" t="s">
        <v>3042</v>
      </c>
      <c r="O4632" s="3" t="s">
        <v>3042</v>
      </c>
      <c r="P4632" s="3" t="s">
        <v>3042</v>
      </c>
      <c r="Q4632" s="3" t="s">
        <v>3042</v>
      </c>
      <c r="R4632" s="3" t="s">
        <v>3042</v>
      </c>
      <c r="S4632" s="3" t="s">
        <v>3042</v>
      </c>
      <c r="T4632" s="3" t="s">
        <v>3042</v>
      </c>
      <c r="U4632" s="3" t="s">
        <v>3042</v>
      </c>
      <c r="V4632" s="3" t="s">
        <v>3042</v>
      </c>
      <c r="W4632" s="3" t="s">
        <v>3042</v>
      </c>
      <c r="X4632" s="3" t="s">
        <v>3042</v>
      </c>
      <c r="Y4632" s="3" t="s">
        <v>650</v>
      </c>
      <c r="Z4632" s="3"/>
      <c r="AA4632" s="3"/>
      <c r="AB4632" s="3"/>
      <c r="AC4632" s="3"/>
      <c r="AD4632" s="3"/>
      <c r="AE4632" s="3"/>
      <c r="AF4632" s="3"/>
      <c r="AG4632" s="3">
        <f t="shared" si="74"/>
        <v>24</v>
      </c>
      <c r="AH4632" s="3" t="s">
        <v>650</v>
      </c>
      <c r="AI4632" s="3" t="str">
        <f>IFERROR(IF($AG4632&lt;=$AN4632,MATCH($AH4632,레드마인_배치!G:G,0),MATCH($AH4632,레드마인_서비스!G:G,0)),"")</f>
        <v/>
      </c>
      <c r="AJ4632" s="3" t="str" cm="1">
        <f t="array" ref="AJ4632">IFERROR(INDEX(IF($AG4632&lt;=$AN4632,레드마인_배치!E:E,레드마인_서비스!E:E),콜트리분석!$AI4632),"")</f>
        <v/>
      </c>
      <c r="AK4632" s="3" t="str" cm="1">
        <f t="array" ref="AK4632">IFERROR(INDEX(IF($AG4632&lt;=$AN4632,레드마인_배치!H:H,레드마인_서비스!H:H),콜트리분석!$AI4632),"")</f>
        <v/>
      </c>
      <c r="AL4632" s="3" t="str" cm="1">
        <f t="array" ref="AL4632">IFERROR(INDEX(IF($AG4632&lt;=$AN4632,레드마인_배치!I:I,레드마인_서비스!I:I),콜트리분석!$AI4632),"")</f>
        <v/>
      </c>
      <c r="AM4632" s="3" t="str" cm="1">
        <f t="array" ref="AM4632">IFERROR(INDEX(IF($AG4632&lt;=$AN4632,레드마인_배치!J:J,레드마인_서비스!J:J),콜트리분석!$AI4632),"")</f>
        <v/>
      </c>
      <c r="AN4632" s="3">
        <v>3</v>
      </c>
      <c r="AO4632" s="15" t="str">
        <f ca="1">IFERROR(INDEX(레드마인_배치!E:E,MATCH(OFFSET(A4632,,AN4632),레드마인_배치!G:G,0)),"")</f>
        <v>미대상</v>
      </c>
      <c r="AP4632" t="s">
        <v>3330</v>
      </c>
    </row>
    <row r="4633" spans="1:42" hidden="1">
      <c r="A4633" s="3" t="s">
        <v>955</v>
      </c>
      <c r="B4633" s="3" t="s">
        <v>3207</v>
      </c>
      <c r="C4633" s="3" t="s">
        <v>3209</v>
      </c>
      <c r="D4633" s="3" t="s">
        <v>677</v>
      </c>
      <c r="E4633" s="3" t="s">
        <v>3043</v>
      </c>
      <c r="F4633" s="3" t="s">
        <v>3044</v>
      </c>
      <c r="G4633" s="3" t="s">
        <v>3046</v>
      </c>
      <c r="H4633" s="3" t="s">
        <v>3042</v>
      </c>
      <c r="I4633" s="3" t="s">
        <v>3042</v>
      </c>
      <c r="J4633" s="3" t="s">
        <v>3042</v>
      </c>
      <c r="K4633" s="3" t="s">
        <v>3042</v>
      </c>
      <c r="L4633" s="3" t="s">
        <v>3042</v>
      </c>
      <c r="M4633" s="3" t="s">
        <v>3042</v>
      </c>
      <c r="N4633" s="3" t="s">
        <v>3042</v>
      </c>
      <c r="O4633" s="3" t="s">
        <v>3042</v>
      </c>
      <c r="P4633" s="3" t="s">
        <v>3042</v>
      </c>
      <c r="Q4633" s="3" t="s">
        <v>3042</v>
      </c>
      <c r="R4633" s="3" t="s">
        <v>3042</v>
      </c>
      <c r="S4633" s="3" t="s">
        <v>3042</v>
      </c>
      <c r="T4633" s="3" t="s">
        <v>3042</v>
      </c>
      <c r="U4633" s="3" t="s">
        <v>3042</v>
      </c>
      <c r="V4633" s="3" t="s">
        <v>3042</v>
      </c>
      <c r="W4633" s="3" t="s">
        <v>3042</v>
      </c>
      <c r="X4633" s="3" t="s">
        <v>3042</v>
      </c>
      <c r="Y4633" s="3" t="s">
        <v>812</v>
      </c>
      <c r="Z4633" s="3"/>
      <c r="AA4633" s="3"/>
      <c r="AB4633" s="3"/>
      <c r="AC4633" s="3"/>
      <c r="AD4633" s="3"/>
      <c r="AE4633" s="3"/>
      <c r="AF4633" s="3"/>
      <c r="AG4633" s="3">
        <f t="shared" si="74"/>
        <v>24</v>
      </c>
      <c r="AH4633" s="3" t="s">
        <v>812</v>
      </c>
      <c r="AI4633" s="3" t="str">
        <f>IFERROR(IF($AG4633&lt;=$AN4633,MATCH($AH4633,레드마인_배치!G:G,0),MATCH($AH4633,레드마인_서비스!G:G,0)),"")</f>
        <v/>
      </c>
      <c r="AJ4633" s="3" t="str" cm="1">
        <f t="array" ref="AJ4633">IFERROR(INDEX(IF($AG4633&lt;=$AN4633,레드마인_배치!E:E,레드마인_서비스!E:E),콜트리분석!$AI4633),"")</f>
        <v/>
      </c>
      <c r="AK4633" s="3" t="str" cm="1">
        <f t="array" ref="AK4633">IFERROR(INDEX(IF($AG4633&lt;=$AN4633,레드마인_배치!H:H,레드마인_서비스!H:H),콜트리분석!$AI4633),"")</f>
        <v/>
      </c>
      <c r="AL4633" s="3" t="str" cm="1">
        <f t="array" ref="AL4633">IFERROR(INDEX(IF($AG4633&lt;=$AN4633,레드마인_배치!I:I,레드마인_서비스!I:I),콜트리분석!$AI4633),"")</f>
        <v/>
      </c>
      <c r="AM4633" s="3" t="str" cm="1">
        <f t="array" ref="AM4633">IFERROR(INDEX(IF($AG4633&lt;=$AN4633,레드마인_배치!J:J,레드마인_서비스!J:J),콜트리분석!$AI4633),"")</f>
        <v/>
      </c>
      <c r="AN4633" s="3">
        <v>3</v>
      </c>
      <c r="AO4633" s="15" t="str">
        <f ca="1">IFERROR(INDEX(레드마인_배치!E:E,MATCH(OFFSET(A4633,,AN4633),레드마인_배치!G:G,0)),"")</f>
        <v>미대상</v>
      </c>
      <c r="AP4633" t="s">
        <v>3330</v>
      </c>
    </row>
    <row r="4634" spans="1:42" hidden="1">
      <c r="A4634" s="3" t="s">
        <v>955</v>
      </c>
      <c r="B4634" s="3" t="s">
        <v>3207</v>
      </c>
      <c r="C4634" s="3" t="s">
        <v>3209</v>
      </c>
      <c r="D4634" s="3" t="s">
        <v>677</v>
      </c>
      <c r="E4634" s="3" t="s">
        <v>3043</v>
      </c>
      <c r="F4634" s="3" t="s">
        <v>3044</v>
      </c>
      <c r="G4634" s="3" t="s">
        <v>3046</v>
      </c>
      <c r="H4634" s="3" t="s">
        <v>3042</v>
      </c>
      <c r="I4634" s="3" t="s">
        <v>3042</v>
      </c>
      <c r="J4634" s="3" t="s">
        <v>3042</v>
      </c>
      <c r="K4634" s="3" t="s">
        <v>3042</v>
      </c>
      <c r="L4634" s="3" t="s">
        <v>3042</v>
      </c>
      <c r="M4634" s="3" t="s">
        <v>3042</v>
      </c>
      <c r="N4634" s="3" t="s">
        <v>3042</v>
      </c>
      <c r="O4634" s="3" t="s">
        <v>3042</v>
      </c>
      <c r="P4634" s="3" t="s">
        <v>3042</v>
      </c>
      <c r="Q4634" s="3" t="s">
        <v>3042</v>
      </c>
      <c r="R4634" s="3" t="s">
        <v>3042</v>
      </c>
      <c r="S4634" s="3" t="s">
        <v>3042</v>
      </c>
      <c r="T4634" s="3" t="s">
        <v>3042</v>
      </c>
      <c r="U4634" s="3" t="s">
        <v>3042</v>
      </c>
      <c r="V4634" s="3" t="s">
        <v>3042</v>
      </c>
      <c r="W4634" s="3" t="s">
        <v>3042</v>
      </c>
      <c r="X4634" s="3" t="s">
        <v>3042</v>
      </c>
      <c r="Y4634" s="3" t="s">
        <v>811</v>
      </c>
      <c r="Z4634" s="3"/>
      <c r="AA4634" s="3"/>
      <c r="AB4634" s="3"/>
      <c r="AC4634" s="3"/>
      <c r="AD4634" s="3"/>
      <c r="AE4634" s="3"/>
      <c r="AF4634" s="3"/>
      <c r="AG4634" s="3">
        <f t="shared" si="74"/>
        <v>24</v>
      </c>
      <c r="AH4634" s="3" t="s">
        <v>811</v>
      </c>
      <c r="AI4634" s="3" t="str">
        <f>IFERROR(IF($AG4634&lt;=$AN4634,MATCH($AH4634,레드마인_배치!G:G,0),MATCH($AH4634,레드마인_서비스!G:G,0)),"")</f>
        <v/>
      </c>
      <c r="AJ4634" s="3" t="str" cm="1">
        <f t="array" ref="AJ4634">IFERROR(INDEX(IF($AG4634&lt;=$AN4634,레드마인_배치!E:E,레드마인_서비스!E:E),콜트리분석!$AI4634),"")</f>
        <v/>
      </c>
      <c r="AK4634" s="3" t="str" cm="1">
        <f t="array" ref="AK4634">IFERROR(INDEX(IF($AG4634&lt;=$AN4634,레드마인_배치!H:H,레드마인_서비스!H:H),콜트리분석!$AI4634),"")</f>
        <v/>
      </c>
      <c r="AL4634" s="3" t="str" cm="1">
        <f t="array" ref="AL4634">IFERROR(INDEX(IF($AG4634&lt;=$AN4634,레드마인_배치!I:I,레드마인_서비스!I:I),콜트리분석!$AI4634),"")</f>
        <v/>
      </c>
      <c r="AM4634" s="3" t="str" cm="1">
        <f t="array" ref="AM4634">IFERROR(INDEX(IF($AG4634&lt;=$AN4634,레드마인_배치!J:J,레드마인_서비스!J:J),콜트리분석!$AI4634),"")</f>
        <v/>
      </c>
      <c r="AN4634" s="3">
        <v>3</v>
      </c>
      <c r="AO4634" s="15" t="str">
        <f ca="1">IFERROR(INDEX(레드마인_배치!E:E,MATCH(OFFSET(A4634,,AN4634),레드마인_배치!G:G,0)),"")</f>
        <v>미대상</v>
      </c>
      <c r="AP4634" t="s">
        <v>3330</v>
      </c>
    </row>
    <row r="4635" spans="1:42" hidden="1">
      <c r="A4635" s="3" t="s">
        <v>955</v>
      </c>
      <c r="B4635" s="3" t="s">
        <v>3207</v>
      </c>
      <c r="C4635" s="3" t="s">
        <v>3209</v>
      </c>
      <c r="D4635" s="3" t="s">
        <v>677</v>
      </c>
      <c r="E4635" s="3" t="s">
        <v>3043</v>
      </c>
      <c r="F4635" s="3" t="s">
        <v>3044</v>
      </c>
      <c r="G4635" s="3" t="s">
        <v>3046</v>
      </c>
      <c r="H4635" s="3" t="s">
        <v>3042</v>
      </c>
      <c r="I4635" s="3" t="s">
        <v>3042</v>
      </c>
      <c r="J4635" s="3" t="s">
        <v>3042</v>
      </c>
      <c r="K4635" s="3" t="s">
        <v>3042</v>
      </c>
      <c r="L4635" s="3" t="s">
        <v>3042</v>
      </c>
      <c r="M4635" s="3" t="s">
        <v>3042</v>
      </c>
      <c r="N4635" s="3" t="s">
        <v>3042</v>
      </c>
      <c r="O4635" s="3" t="s">
        <v>3042</v>
      </c>
      <c r="P4635" s="3" t="s">
        <v>3042</v>
      </c>
      <c r="Q4635" s="3" t="s">
        <v>3042</v>
      </c>
      <c r="R4635" s="3" t="s">
        <v>3042</v>
      </c>
      <c r="S4635" s="3" t="s">
        <v>3042</v>
      </c>
      <c r="T4635" s="3" t="s">
        <v>3042</v>
      </c>
      <c r="U4635" s="3" t="s">
        <v>3042</v>
      </c>
      <c r="V4635" s="3" t="s">
        <v>3042</v>
      </c>
      <c r="W4635" s="3" t="s">
        <v>3042</v>
      </c>
      <c r="X4635" s="3" t="s">
        <v>650</v>
      </c>
      <c r="Y4635" s="3"/>
      <c r="Z4635" s="3"/>
      <c r="AA4635" s="3"/>
      <c r="AB4635" s="3"/>
      <c r="AC4635" s="3"/>
      <c r="AD4635" s="3"/>
      <c r="AE4635" s="3"/>
      <c r="AF4635" s="3"/>
      <c r="AG4635" s="3">
        <f t="shared" ref="AG4635:AG4698" si="75">COUNTA(B4635:AF4635)</f>
        <v>23</v>
      </c>
      <c r="AH4635" s="3" t="s">
        <v>650</v>
      </c>
      <c r="AI4635" s="3" t="str">
        <f>IFERROR(IF($AG4635&lt;=$AN4635,MATCH($AH4635,레드마인_배치!G:G,0),MATCH($AH4635,레드마인_서비스!G:G,0)),"")</f>
        <v/>
      </c>
      <c r="AJ4635" s="3" t="str" cm="1">
        <f t="array" ref="AJ4635">IFERROR(INDEX(IF($AG4635&lt;=$AN4635,레드마인_배치!E:E,레드마인_서비스!E:E),콜트리분석!$AI4635),"")</f>
        <v/>
      </c>
      <c r="AK4635" s="3" t="str" cm="1">
        <f t="array" ref="AK4635">IFERROR(INDEX(IF($AG4635&lt;=$AN4635,레드마인_배치!H:H,레드마인_서비스!H:H),콜트리분석!$AI4635),"")</f>
        <v/>
      </c>
      <c r="AL4635" s="3" t="str" cm="1">
        <f t="array" ref="AL4635">IFERROR(INDEX(IF($AG4635&lt;=$AN4635,레드마인_배치!I:I,레드마인_서비스!I:I),콜트리분석!$AI4635),"")</f>
        <v/>
      </c>
      <c r="AM4635" s="3" t="str" cm="1">
        <f t="array" ref="AM4635">IFERROR(INDEX(IF($AG4635&lt;=$AN4635,레드마인_배치!J:J,레드마인_서비스!J:J),콜트리분석!$AI4635),"")</f>
        <v/>
      </c>
      <c r="AN4635" s="3">
        <v>3</v>
      </c>
      <c r="AO4635" s="15" t="str">
        <f ca="1">IFERROR(INDEX(레드마인_배치!E:E,MATCH(OFFSET(A4635,,AN4635),레드마인_배치!G:G,0)),"")</f>
        <v>미대상</v>
      </c>
      <c r="AP4635" t="s">
        <v>3330</v>
      </c>
    </row>
    <row r="4636" spans="1:42" hidden="1">
      <c r="A4636" s="3" t="s">
        <v>955</v>
      </c>
      <c r="B4636" s="3" t="s">
        <v>3207</v>
      </c>
      <c r="C4636" s="3" t="s">
        <v>3209</v>
      </c>
      <c r="D4636" s="3" t="s">
        <v>677</v>
      </c>
      <c r="E4636" s="3" t="s">
        <v>3043</v>
      </c>
      <c r="F4636" s="3" t="s">
        <v>3044</v>
      </c>
      <c r="G4636" s="3" t="s">
        <v>3046</v>
      </c>
      <c r="H4636" s="3" t="s">
        <v>3042</v>
      </c>
      <c r="I4636" s="3" t="s">
        <v>3042</v>
      </c>
      <c r="J4636" s="3" t="s">
        <v>3042</v>
      </c>
      <c r="K4636" s="3" t="s">
        <v>3042</v>
      </c>
      <c r="L4636" s="3" t="s">
        <v>3042</v>
      </c>
      <c r="M4636" s="3" t="s">
        <v>3042</v>
      </c>
      <c r="N4636" s="3" t="s">
        <v>3042</v>
      </c>
      <c r="O4636" s="3" t="s">
        <v>3042</v>
      </c>
      <c r="P4636" s="3" t="s">
        <v>3042</v>
      </c>
      <c r="Q4636" s="3" t="s">
        <v>3042</v>
      </c>
      <c r="R4636" s="3" t="s">
        <v>3042</v>
      </c>
      <c r="S4636" s="3" t="s">
        <v>3042</v>
      </c>
      <c r="T4636" s="3" t="s">
        <v>3042</v>
      </c>
      <c r="U4636" s="3" t="s">
        <v>3042</v>
      </c>
      <c r="V4636" s="3" t="s">
        <v>3042</v>
      </c>
      <c r="W4636" s="3" t="s">
        <v>3042</v>
      </c>
      <c r="X4636" s="3" t="s">
        <v>812</v>
      </c>
      <c r="Y4636" s="3"/>
      <c r="Z4636" s="3"/>
      <c r="AA4636" s="3"/>
      <c r="AB4636" s="3"/>
      <c r="AC4636" s="3"/>
      <c r="AD4636" s="3"/>
      <c r="AE4636" s="3"/>
      <c r="AF4636" s="3"/>
      <c r="AG4636" s="3">
        <f t="shared" si="75"/>
        <v>23</v>
      </c>
      <c r="AH4636" s="3" t="s">
        <v>812</v>
      </c>
      <c r="AI4636" s="3" t="str">
        <f>IFERROR(IF($AG4636&lt;=$AN4636,MATCH($AH4636,레드마인_배치!G:G,0),MATCH($AH4636,레드마인_서비스!G:G,0)),"")</f>
        <v/>
      </c>
      <c r="AJ4636" s="3" t="str" cm="1">
        <f t="array" ref="AJ4636">IFERROR(INDEX(IF($AG4636&lt;=$AN4636,레드마인_배치!E:E,레드마인_서비스!E:E),콜트리분석!$AI4636),"")</f>
        <v/>
      </c>
      <c r="AK4636" s="3" t="str" cm="1">
        <f t="array" ref="AK4636">IFERROR(INDEX(IF($AG4636&lt;=$AN4636,레드마인_배치!H:H,레드마인_서비스!H:H),콜트리분석!$AI4636),"")</f>
        <v/>
      </c>
      <c r="AL4636" s="3" t="str" cm="1">
        <f t="array" ref="AL4636">IFERROR(INDEX(IF($AG4636&lt;=$AN4636,레드마인_배치!I:I,레드마인_서비스!I:I),콜트리분석!$AI4636),"")</f>
        <v/>
      </c>
      <c r="AM4636" s="3" t="str" cm="1">
        <f t="array" ref="AM4636">IFERROR(INDEX(IF($AG4636&lt;=$AN4636,레드마인_배치!J:J,레드마인_서비스!J:J),콜트리분석!$AI4636),"")</f>
        <v/>
      </c>
      <c r="AN4636" s="3">
        <v>3</v>
      </c>
      <c r="AO4636" s="15" t="str">
        <f ca="1">IFERROR(INDEX(레드마인_배치!E:E,MATCH(OFFSET(A4636,,AN4636),레드마인_배치!G:G,0)),"")</f>
        <v>미대상</v>
      </c>
      <c r="AP4636" t="s">
        <v>3330</v>
      </c>
    </row>
    <row r="4637" spans="1:42" hidden="1">
      <c r="A4637" s="3" t="s">
        <v>955</v>
      </c>
      <c r="B4637" s="3" t="s">
        <v>3207</v>
      </c>
      <c r="C4637" s="3" t="s">
        <v>3209</v>
      </c>
      <c r="D4637" s="3" t="s">
        <v>677</v>
      </c>
      <c r="E4637" s="3" t="s">
        <v>3043</v>
      </c>
      <c r="F4637" s="3" t="s">
        <v>3044</v>
      </c>
      <c r="G4637" s="3" t="s">
        <v>3046</v>
      </c>
      <c r="H4637" s="3" t="s">
        <v>3042</v>
      </c>
      <c r="I4637" s="3" t="s">
        <v>3042</v>
      </c>
      <c r="J4637" s="3" t="s">
        <v>3042</v>
      </c>
      <c r="K4637" s="3" t="s">
        <v>3042</v>
      </c>
      <c r="L4637" s="3" t="s">
        <v>3042</v>
      </c>
      <c r="M4637" s="3" t="s">
        <v>3042</v>
      </c>
      <c r="N4637" s="3" t="s">
        <v>3042</v>
      </c>
      <c r="O4637" s="3" t="s">
        <v>3042</v>
      </c>
      <c r="P4637" s="3" t="s">
        <v>3042</v>
      </c>
      <c r="Q4637" s="3" t="s">
        <v>3042</v>
      </c>
      <c r="R4637" s="3" t="s">
        <v>3042</v>
      </c>
      <c r="S4637" s="3" t="s">
        <v>3042</v>
      </c>
      <c r="T4637" s="3" t="s">
        <v>3042</v>
      </c>
      <c r="U4637" s="3" t="s">
        <v>3042</v>
      </c>
      <c r="V4637" s="3" t="s">
        <v>3042</v>
      </c>
      <c r="W4637" s="3" t="s">
        <v>3042</v>
      </c>
      <c r="X4637" s="3" t="s">
        <v>811</v>
      </c>
      <c r="Y4637" s="3"/>
      <c r="Z4637" s="3"/>
      <c r="AA4637" s="3"/>
      <c r="AB4637" s="3"/>
      <c r="AC4637" s="3"/>
      <c r="AD4637" s="3"/>
      <c r="AE4637" s="3"/>
      <c r="AF4637" s="3"/>
      <c r="AG4637" s="3">
        <f t="shared" si="75"/>
        <v>23</v>
      </c>
      <c r="AH4637" s="3" t="s">
        <v>811</v>
      </c>
      <c r="AI4637" s="3" t="str">
        <f>IFERROR(IF($AG4637&lt;=$AN4637,MATCH($AH4637,레드마인_배치!G:G,0),MATCH($AH4637,레드마인_서비스!G:G,0)),"")</f>
        <v/>
      </c>
      <c r="AJ4637" s="3" t="str" cm="1">
        <f t="array" ref="AJ4637">IFERROR(INDEX(IF($AG4637&lt;=$AN4637,레드마인_배치!E:E,레드마인_서비스!E:E),콜트리분석!$AI4637),"")</f>
        <v/>
      </c>
      <c r="AK4637" s="3" t="str" cm="1">
        <f t="array" ref="AK4637">IFERROR(INDEX(IF($AG4637&lt;=$AN4637,레드마인_배치!H:H,레드마인_서비스!H:H),콜트리분석!$AI4637),"")</f>
        <v/>
      </c>
      <c r="AL4637" s="3" t="str" cm="1">
        <f t="array" ref="AL4637">IFERROR(INDEX(IF($AG4637&lt;=$AN4637,레드마인_배치!I:I,레드마인_서비스!I:I),콜트리분석!$AI4637),"")</f>
        <v/>
      </c>
      <c r="AM4637" s="3" t="str" cm="1">
        <f t="array" ref="AM4637">IFERROR(INDEX(IF($AG4637&lt;=$AN4637,레드마인_배치!J:J,레드마인_서비스!J:J),콜트리분석!$AI4637),"")</f>
        <v/>
      </c>
      <c r="AN4637" s="3">
        <v>3</v>
      </c>
      <c r="AO4637" s="15" t="str">
        <f ca="1">IFERROR(INDEX(레드마인_배치!E:E,MATCH(OFFSET(A4637,,AN4637),레드마인_배치!G:G,0)),"")</f>
        <v>미대상</v>
      </c>
      <c r="AP4637" t="s">
        <v>3330</v>
      </c>
    </row>
    <row r="4638" spans="1:42" hidden="1">
      <c r="A4638" s="3" t="s">
        <v>955</v>
      </c>
      <c r="B4638" s="3" t="s">
        <v>3207</v>
      </c>
      <c r="C4638" s="3" t="s">
        <v>3209</v>
      </c>
      <c r="D4638" s="3" t="s">
        <v>677</v>
      </c>
      <c r="E4638" s="3" t="s">
        <v>3043</v>
      </c>
      <c r="F4638" s="3" t="s">
        <v>3044</v>
      </c>
      <c r="G4638" s="3" t="s">
        <v>3046</v>
      </c>
      <c r="H4638" s="3" t="s">
        <v>3042</v>
      </c>
      <c r="I4638" s="3" t="s">
        <v>3042</v>
      </c>
      <c r="J4638" s="3" t="s">
        <v>3042</v>
      </c>
      <c r="K4638" s="3" t="s">
        <v>3042</v>
      </c>
      <c r="L4638" s="3" t="s">
        <v>3042</v>
      </c>
      <c r="M4638" s="3" t="s">
        <v>3042</v>
      </c>
      <c r="N4638" s="3" t="s">
        <v>3042</v>
      </c>
      <c r="O4638" s="3" t="s">
        <v>3042</v>
      </c>
      <c r="P4638" s="3" t="s">
        <v>3042</v>
      </c>
      <c r="Q4638" s="3" t="s">
        <v>3042</v>
      </c>
      <c r="R4638" s="3" t="s">
        <v>3042</v>
      </c>
      <c r="S4638" s="3" t="s">
        <v>3042</v>
      </c>
      <c r="T4638" s="3" t="s">
        <v>3042</v>
      </c>
      <c r="U4638" s="3" t="s">
        <v>3042</v>
      </c>
      <c r="V4638" s="3" t="s">
        <v>3042</v>
      </c>
      <c r="W4638" s="3" t="s">
        <v>650</v>
      </c>
      <c r="X4638" s="3"/>
      <c r="Y4638" s="3"/>
      <c r="Z4638" s="3"/>
      <c r="AA4638" s="3"/>
      <c r="AB4638" s="3"/>
      <c r="AC4638" s="3"/>
      <c r="AD4638" s="3"/>
      <c r="AE4638" s="3"/>
      <c r="AF4638" s="3"/>
      <c r="AG4638" s="3">
        <f t="shared" si="75"/>
        <v>22</v>
      </c>
      <c r="AH4638" s="3" t="s">
        <v>650</v>
      </c>
      <c r="AI4638" s="3" t="str">
        <f>IFERROR(IF($AG4638&lt;=$AN4638,MATCH($AH4638,레드마인_배치!G:G,0),MATCH($AH4638,레드마인_서비스!G:G,0)),"")</f>
        <v/>
      </c>
      <c r="AJ4638" s="3" t="str" cm="1">
        <f t="array" ref="AJ4638">IFERROR(INDEX(IF($AG4638&lt;=$AN4638,레드마인_배치!E:E,레드마인_서비스!E:E),콜트리분석!$AI4638),"")</f>
        <v/>
      </c>
      <c r="AK4638" s="3" t="str" cm="1">
        <f t="array" ref="AK4638">IFERROR(INDEX(IF($AG4638&lt;=$AN4638,레드마인_배치!H:H,레드마인_서비스!H:H),콜트리분석!$AI4638),"")</f>
        <v/>
      </c>
      <c r="AL4638" s="3" t="str" cm="1">
        <f t="array" ref="AL4638">IFERROR(INDEX(IF($AG4638&lt;=$AN4638,레드마인_배치!I:I,레드마인_서비스!I:I),콜트리분석!$AI4638),"")</f>
        <v/>
      </c>
      <c r="AM4638" s="3" t="str" cm="1">
        <f t="array" ref="AM4638">IFERROR(INDEX(IF($AG4638&lt;=$AN4638,레드마인_배치!J:J,레드마인_서비스!J:J),콜트리분석!$AI4638),"")</f>
        <v/>
      </c>
      <c r="AN4638" s="3">
        <v>3</v>
      </c>
      <c r="AO4638" s="15" t="str">
        <f ca="1">IFERROR(INDEX(레드마인_배치!E:E,MATCH(OFFSET(A4638,,AN4638),레드마인_배치!G:G,0)),"")</f>
        <v>미대상</v>
      </c>
      <c r="AP4638" t="s">
        <v>3330</v>
      </c>
    </row>
    <row r="4639" spans="1:42" hidden="1">
      <c r="A4639" s="3" t="s">
        <v>955</v>
      </c>
      <c r="B4639" s="3" t="s">
        <v>3207</v>
      </c>
      <c r="C4639" s="3" t="s">
        <v>3209</v>
      </c>
      <c r="D4639" s="3" t="s">
        <v>677</v>
      </c>
      <c r="E4639" s="3" t="s">
        <v>3043</v>
      </c>
      <c r="F4639" s="3" t="s">
        <v>3044</v>
      </c>
      <c r="G4639" s="3" t="s">
        <v>3046</v>
      </c>
      <c r="H4639" s="3" t="s">
        <v>3042</v>
      </c>
      <c r="I4639" s="3" t="s">
        <v>3042</v>
      </c>
      <c r="J4639" s="3" t="s">
        <v>3042</v>
      </c>
      <c r="K4639" s="3" t="s">
        <v>3042</v>
      </c>
      <c r="L4639" s="3" t="s">
        <v>3042</v>
      </c>
      <c r="M4639" s="3" t="s">
        <v>3042</v>
      </c>
      <c r="N4639" s="3" t="s">
        <v>3042</v>
      </c>
      <c r="O4639" s="3" t="s">
        <v>3042</v>
      </c>
      <c r="P4639" s="3" t="s">
        <v>3042</v>
      </c>
      <c r="Q4639" s="3" t="s">
        <v>3042</v>
      </c>
      <c r="R4639" s="3" t="s">
        <v>3042</v>
      </c>
      <c r="S4639" s="3" t="s">
        <v>3042</v>
      </c>
      <c r="T4639" s="3" t="s">
        <v>3042</v>
      </c>
      <c r="U4639" s="3" t="s">
        <v>3042</v>
      </c>
      <c r="V4639" s="3" t="s">
        <v>3042</v>
      </c>
      <c r="W4639" s="3" t="s">
        <v>812</v>
      </c>
      <c r="X4639" s="3"/>
      <c r="Y4639" s="3"/>
      <c r="Z4639" s="3"/>
      <c r="AA4639" s="3"/>
      <c r="AB4639" s="3"/>
      <c r="AC4639" s="3"/>
      <c r="AD4639" s="3"/>
      <c r="AE4639" s="3"/>
      <c r="AF4639" s="3"/>
      <c r="AG4639" s="3">
        <f t="shared" si="75"/>
        <v>22</v>
      </c>
      <c r="AH4639" s="3" t="s">
        <v>812</v>
      </c>
      <c r="AI4639" s="3" t="str">
        <f>IFERROR(IF($AG4639&lt;=$AN4639,MATCH($AH4639,레드마인_배치!G:G,0),MATCH($AH4639,레드마인_서비스!G:G,0)),"")</f>
        <v/>
      </c>
      <c r="AJ4639" s="3" t="str" cm="1">
        <f t="array" ref="AJ4639">IFERROR(INDEX(IF($AG4639&lt;=$AN4639,레드마인_배치!E:E,레드마인_서비스!E:E),콜트리분석!$AI4639),"")</f>
        <v/>
      </c>
      <c r="AK4639" s="3" t="str" cm="1">
        <f t="array" ref="AK4639">IFERROR(INDEX(IF($AG4639&lt;=$AN4639,레드마인_배치!H:H,레드마인_서비스!H:H),콜트리분석!$AI4639),"")</f>
        <v/>
      </c>
      <c r="AL4639" s="3" t="str" cm="1">
        <f t="array" ref="AL4639">IFERROR(INDEX(IF($AG4639&lt;=$AN4639,레드마인_배치!I:I,레드마인_서비스!I:I),콜트리분석!$AI4639),"")</f>
        <v/>
      </c>
      <c r="AM4639" s="3" t="str" cm="1">
        <f t="array" ref="AM4639">IFERROR(INDEX(IF($AG4639&lt;=$AN4639,레드마인_배치!J:J,레드마인_서비스!J:J),콜트리분석!$AI4639),"")</f>
        <v/>
      </c>
      <c r="AN4639" s="3">
        <v>3</v>
      </c>
      <c r="AO4639" s="15" t="str">
        <f ca="1">IFERROR(INDEX(레드마인_배치!E:E,MATCH(OFFSET(A4639,,AN4639),레드마인_배치!G:G,0)),"")</f>
        <v>미대상</v>
      </c>
      <c r="AP4639" t="s">
        <v>3330</v>
      </c>
    </row>
    <row r="4640" spans="1:42" hidden="1">
      <c r="A4640" s="3" t="s">
        <v>955</v>
      </c>
      <c r="B4640" s="3" t="s">
        <v>3207</v>
      </c>
      <c r="C4640" s="3" t="s">
        <v>3209</v>
      </c>
      <c r="D4640" s="3" t="s">
        <v>677</v>
      </c>
      <c r="E4640" s="3" t="s">
        <v>3043</v>
      </c>
      <c r="F4640" s="3" t="s">
        <v>3044</v>
      </c>
      <c r="G4640" s="3" t="s">
        <v>3046</v>
      </c>
      <c r="H4640" s="3" t="s">
        <v>3042</v>
      </c>
      <c r="I4640" s="3" t="s">
        <v>3042</v>
      </c>
      <c r="J4640" s="3" t="s">
        <v>3042</v>
      </c>
      <c r="K4640" s="3" t="s">
        <v>3042</v>
      </c>
      <c r="L4640" s="3" t="s">
        <v>3042</v>
      </c>
      <c r="M4640" s="3" t="s">
        <v>3042</v>
      </c>
      <c r="N4640" s="3" t="s">
        <v>3042</v>
      </c>
      <c r="O4640" s="3" t="s">
        <v>3042</v>
      </c>
      <c r="P4640" s="3" t="s">
        <v>3042</v>
      </c>
      <c r="Q4640" s="3" t="s">
        <v>3042</v>
      </c>
      <c r="R4640" s="3" t="s">
        <v>3042</v>
      </c>
      <c r="S4640" s="3" t="s">
        <v>3042</v>
      </c>
      <c r="T4640" s="3" t="s">
        <v>3042</v>
      </c>
      <c r="U4640" s="3" t="s">
        <v>3042</v>
      </c>
      <c r="V4640" s="3" t="s">
        <v>3042</v>
      </c>
      <c r="W4640" s="3" t="s">
        <v>811</v>
      </c>
      <c r="X4640" s="3"/>
      <c r="Y4640" s="3"/>
      <c r="Z4640" s="3"/>
      <c r="AA4640" s="3"/>
      <c r="AB4640" s="3"/>
      <c r="AC4640" s="3"/>
      <c r="AD4640" s="3"/>
      <c r="AE4640" s="3"/>
      <c r="AF4640" s="3"/>
      <c r="AG4640" s="3">
        <f t="shared" si="75"/>
        <v>22</v>
      </c>
      <c r="AH4640" s="3" t="s">
        <v>811</v>
      </c>
      <c r="AI4640" s="3" t="str">
        <f>IFERROR(IF($AG4640&lt;=$AN4640,MATCH($AH4640,레드마인_배치!G:G,0),MATCH($AH4640,레드마인_서비스!G:G,0)),"")</f>
        <v/>
      </c>
      <c r="AJ4640" s="3" t="str" cm="1">
        <f t="array" ref="AJ4640">IFERROR(INDEX(IF($AG4640&lt;=$AN4640,레드마인_배치!E:E,레드마인_서비스!E:E),콜트리분석!$AI4640),"")</f>
        <v/>
      </c>
      <c r="AK4640" s="3" t="str" cm="1">
        <f t="array" ref="AK4640">IFERROR(INDEX(IF($AG4640&lt;=$AN4640,레드마인_배치!H:H,레드마인_서비스!H:H),콜트리분석!$AI4640),"")</f>
        <v/>
      </c>
      <c r="AL4640" s="3" t="str" cm="1">
        <f t="array" ref="AL4640">IFERROR(INDEX(IF($AG4640&lt;=$AN4640,레드마인_배치!I:I,레드마인_서비스!I:I),콜트리분석!$AI4640),"")</f>
        <v/>
      </c>
      <c r="AM4640" s="3" t="str" cm="1">
        <f t="array" ref="AM4640">IFERROR(INDEX(IF($AG4640&lt;=$AN4640,레드마인_배치!J:J,레드마인_서비스!J:J),콜트리분석!$AI4640),"")</f>
        <v/>
      </c>
      <c r="AN4640" s="3">
        <v>3</v>
      </c>
      <c r="AO4640" s="15" t="str">
        <f ca="1">IFERROR(INDEX(레드마인_배치!E:E,MATCH(OFFSET(A4640,,AN4640),레드마인_배치!G:G,0)),"")</f>
        <v>미대상</v>
      </c>
      <c r="AP4640" t="s">
        <v>3330</v>
      </c>
    </row>
    <row r="4641" spans="1:42" hidden="1">
      <c r="A4641" s="3" t="s">
        <v>955</v>
      </c>
      <c r="B4641" s="3" t="s">
        <v>3207</v>
      </c>
      <c r="C4641" s="3" t="s">
        <v>3209</v>
      </c>
      <c r="D4641" s="3" t="s">
        <v>677</v>
      </c>
      <c r="E4641" s="3" t="s">
        <v>3043</v>
      </c>
      <c r="F4641" s="3" t="s">
        <v>3044</v>
      </c>
      <c r="G4641" s="3" t="s">
        <v>3046</v>
      </c>
      <c r="H4641" s="3" t="s">
        <v>3042</v>
      </c>
      <c r="I4641" s="3" t="s">
        <v>3042</v>
      </c>
      <c r="J4641" s="3" t="s">
        <v>3042</v>
      </c>
      <c r="K4641" s="3" t="s">
        <v>3042</v>
      </c>
      <c r="L4641" s="3" t="s">
        <v>3042</v>
      </c>
      <c r="M4641" s="3" t="s">
        <v>3042</v>
      </c>
      <c r="N4641" s="3" t="s">
        <v>3042</v>
      </c>
      <c r="O4641" s="3" t="s">
        <v>3042</v>
      </c>
      <c r="P4641" s="3" t="s">
        <v>3042</v>
      </c>
      <c r="Q4641" s="3" t="s">
        <v>3042</v>
      </c>
      <c r="R4641" s="3" t="s">
        <v>3042</v>
      </c>
      <c r="S4641" s="3" t="s">
        <v>3042</v>
      </c>
      <c r="T4641" s="3" t="s">
        <v>3042</v>
      </c>
      <c r="U4641" s="3" t="s">
        <v>3042</v>
      </c>
      <c r="V4641" s="3" t="s">
        <v>650</v>
      </c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>
        <f t="shared" si="75"/>
        <v>21</v>
      </c>
      <c r="AH4641" s="3" t="s">
        <v>650</v>
      </c>
      <c r="AI4641" s="3" t="str">
        <f>IFERROR(IF($AG4641&lt;=$AN4641,MATCH($AH4641,레드마인_배치!G:G,0),MATCH($AH4641,레드마인_서비스!G:G,0)),"")</f>
        <v/>
      </c>
      <c r="AJ4641" s="3" t="str" cm="1">
        <f t="array" ref="AJ4641">IFERROR(INDEX(IF($AG4641&lt;=$AN4641,레드마인_배치!E:E,레드마인_서비스!E:E),콜트리분석!$AI4641),"")</f>
        <v/>
      </c>
      <c r="AK4641" s="3" t="str" cm="1">
        <f t="array" ref="AK4641">IFERROR(INDEX(IF($AG4641&lt;=$AN4641,레드마인_배치!H:H,레드마인_서비스!H:H),콜트리분석!$AI4641),"")</f>
        <v/>
      </c>
      <c r="AL4641" s="3" t="str" cm="1">
        <f t="array" ref="AL4641">IFERROR(INDEX(IF($AG4641&lt;=$AN4641,레드마인_배치!I:I,레드마인_서비스!I:I),콜트리분석!$AI4641),"")</f>
        <v/>
      </c>
      <c r="AM4641" s="3" t="str" cm="1">
        <f t="array" ref="AM4641">IFERROR(INDEX(IF($AG4641&lt;=$AN4641,레드마인_배치!J:J,레드마인_서비스!J:J),콜트리분석!$AI4641),"")</f>
        <v/>
      </c>
      <c r="AN4641" s="3">
        <v>3</v>
      </c>
      <c r="AO4641" s="15" t="str">
        <f ca="1">IFERROR(INDEX(레드마인_배치!E:E,MATCH(OFFSET(A4641,,AN4641),레드마인_배치!G:G,0)),"")</f>
        <v>미대상</v>
      </c>
      <c r="AP4641" t="s">
        <v>3330</v>
      </c>
    </row>
    <row r="4642" spans="1:42" hidden="1">
      <c r="A4642" s="3" t="s">
        <v>955</v>
      </c>
      <c r="B4642" s="3" t="s">
        <v>3207</v>
      </c>
      <c r="C4642" s="3" t="s">
        <v>3209</v>
      </c>
      <c r="D4642" s="3" t="s">
        <v>677</v>
      </c>
      <c r="E4642" s="3" t="s">
        <v>3043</v>
      </c>
      <c r="F4642" s="3" t="s">
        <v>3044</v>
      </c>
      <c r="G4642" s="3" t="s">
        <v>3046</v>
      </c>
      <c r="H4642" s="3" t="s">
        <v>3042</v>
      </c>
      <c r="I4642" s="3" t="s">
        <v>3042</v>
      </c>
      <c r="J4642" s="3" t="s">
        <v>3042</v>
      </c>
      <c r="K4642" s="3" t="s">
        <v>3042</v>
      </c>
      <c r="L4642" s="3" t="s">
        <v>3042</v>
      </c>
      <c r="M4642" s="3" t="s">
        <v>3042</v>
      </c>
      <c r="N4642" s="3" t="s">
        <v>3042</v>
      </c>
      <c r="O4642" s="3" t="s">
        <v>3042</v>
      </c>
      <c r="P4642" s="3" t="s">
        <v>3042</v>
      </c>
      <c r="Q4642" s="3" t="s">
        <v>3042</v>
      </c>
      <c r="R4642" s="3" t="s">
        <v>3042</v>
      </c>
      <c r="S4642" s="3" t="s">
        <v>3042</v>
      </c>
      <c r="T4642" s="3" t="s">
        <v>3042</v>
      </c>
      <c r="U4642" s="3" t="s">
        <v>3042</v>
      </c>
      <c r="V4642" s="3" t="s">
        <v>812</v>
      </c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>
        <f t="shared" si="75"/>
        <v>21</v>
      </c>
      <c r="AH4642" s="3" t="s">
        <v>812</v>
      </c>
      <c r="AI4642" s="3" t="str">
        <f>IFERROR(IF($AG4642&lt;=$AN4642,MATCH($AH4642,레드마인_배치!G:G,0),MATCH($AH4642,레드마인_서비스!G:G,0)),"")</f>
        <v/>
      </c>
      <c r="AJ4642" s="3" t="str" cm="1">
        <f t="array" ref="AJ4642">IFERROR(INDEX(IF($AG4642&lt;=$AN4642,레드마인_배치!E:E,레드마인_서비스!E:E),콜트리분석!$AI4642),"")</f>
        <v/>
      </c>
      <c r="AK4642" s="3" t="str" cm="1">
        <f t="array" ref="AK4642">IFERROR(INDEX(IF($AG4642&lt;=$AN4642,레드마인_배치!H:H,레드마인_서비스!H:H),콜트리분석!$AI4642),"")</f>
        <v/>
      </c>
      <c r="AL4642" s="3" t="str" cm="1">
        <f t="array" ref="AL4642">IFERROR(INDEX(IF($AG4642&lt;=$AN4642,레드마인_배치!I:I,레드마인_서비스!I:I),콜트리분석!$AI4642),"")</f>
        <v/>
      </c>
      <c r="AM4642" s="3" t="str" cm="1">
        <f t="array" ref="AM4642">IFERROR(INDEX(IF($AG4642&lt;=$AN4642,레드마인_배치!J:J,레드마인_서비스!J:J),콜트리분석!$AI4642),"")</f>
        <v/>
      </c>
      <c r="AN4642" s="3">
        <v>3</v>
      </c>
      <c r="AO4642" s="15" t="str">
        <f ca="1">IFERROR(INDEX(레드마인_배치!E:E,MATCH(OFFSET(A4642,,AN4642),레드마인_배치!G:G,0)),"")</f>
        <v>미대상</v>
      </c>
      <c r="AP4642" t="s">
        <v>3330</v>
      </c>
    </row>
    <row r="4643" spans="1:42" hidden="1">
      <c r="A4643" s="3" t="s">
        <v>955</v>
      </c>
      <c r="B4643" s="3" t="s">
        <v>3207</v>
      </c>
      <c r="C4643" s="3" t="s">
        <v>3209</v>
      </c>
      <c r="D4643" s="3" t="s">
        <v>677</v>
      </c>
      <c r="E4643" s="3" t="s">
        <v>3043</v>
      </c>
      <c r="F4643" s="3" t="s">
        <v>3044</v>
      </c>
      <c r="G4643" s="3" t="s">
        <v>3046</v>
      </c>
      <c r="H4643" s="3" t="s">
        <v>3042</v>
      </c>
      <c r="I4643" s="3" t="s">
        <v>3042</v>
      </c>
      <c r="J4643" s="3" t="s">
        <v>3042</v>
      </c>
      <c r="K4643" s="3" t="s">
        <v>3042</v>
      </c>
      <c r="L4643" s="3" t="s">
        <v>3042</v>
      </c>
      <c r="M4643" s="3" t="s">
        <v>3042</v>
      </c>
      <c r="N4643" s="3" t="s">
        <v>3042</v>
      </c>
      <c r="O4643" s="3" t="s">
        <v>3042</v>
      </c>
      <c r="P4643" s="3" t="s">
        <v>3042</v>
      </c>
      <c r="Q4643" s="3" t="s">
        <v>3042</v>
      </c>
      <c r="R4643" s="3" t="s">
        <v>3042</v>
      </c>
      <c r="S4643" s="3" t="s">
        <v>3042</v>
      </c>
      <c r="T4643" s="3" t="s">
        <v>3042</v>
      </c>
      <c r="U4643" s="3" t="s">
        <v>3042</v>
      </c>
      <c r="V4643" s="3" t="s">
        <v>811</v>
      </c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>
        <f t="shared" si="75"/>
        <v>21</v>
      </c>
      <c r="AH4643" s="3" t="s">
        <v>811</v>
      </c>
      <c r="AI4643" s="3" t="str">
        <f>IFERROR(IF($AG4643&lt;=$AN4643,MATCH($AH4643,레드마인_배치!G:G,0),MATCH($AH4643,레드마인_서비스!G:G,0)),"")</f>
        <v/>
      </c>
      <c r="AJ4643" s="3" t="str" cm="1">
        <f t="array" ref="AJ4643">IFERROR(INDEX(IF($AG4643&lt;=$AN4643,레드마인_배치!E:E,레드마인_서비스!E:E),콜트리분석!$AI4643),"")</f>
        <v/>
      </c>
      <c r="AK4643" s="3" t="str" cm="1">
        <f t="array" ref="AK4643">IFERROR(INDEX(IF($AG4643&lt;=$AN4643,레드마인_배치!H:H,레드마인_서비스!H:H),콜트리분석!$AI4643),"")</f>
        <v/>
      </c>
      <c r="AL4643" s="3" t="str" cm="1">
        <f t="array" ref="AL4643">IFERROR(INDEX(IF($AG4643&lt;=$AN4643,레드마인_배치!I:I,레드마인_서비스!I:I),콜트리분석!$AI4643),"")</f>
        <v/>
      </c>
      <c r="AM4643" s="3" t="str" cm="1">
        <f t="array" ref="AM4643">IFERROR(INDEX(IF($AG4643&lt;=$AN4643,레드마인_배치!J:J,레드마인_서비스!J:J),콜트리분석!$AI4643),"")</f>
        <v/>
      </c>
      <c r="AN4643" s="3">
        <v>3</v>
      </c>
      <c r="AO4643" s="15" t="str">
        <f ca="1">IFERROR(INDEX(레드마인_배치!E:E,MATCH(OFFSET(A4643,,AN4643),레드마인_배치!G:G,0)),"")</f>
        <v>미대상</v>
      </c>
      <c r="AP4643" t="s">
        <v>3330</v>
      </c>
    </row>
    <row r="4644" spans="1:42" hidden="1">
      <c r="A4644" s="3" t="s">
        <v>955</v>
      </c>
      <c r="B4644" s="3" t="s">
        <v>3207</v>
      </c>
      <c r="C4644" s="3" t="s">
        <v>3209</v>
      </c>
      <c r="D4644" s="3" t="s">
        <v>677</v>
      </c>
      <c r="E4644" s="3" t="s">
        <v>3043</v>
      </c>
      <c r="F4644" s="3" t="s">
        <v>3044</v>
      </c>
      <c r="G4644" s="3" t="s">
        <v>3046</v>
      </c>
      <c r="H4644" s="3" t="s">
        <v>3042</v>
      </c>
      <c r="I4644" s="3" t="s">
        <v>3042</v>
      </c>
      <c r="J4644" s="3" t="s">
        <v>3042</v>
      </c>
      <c r="K4644" s="3" t="s">
        <v>3042</v>
      </c>
      <c r="L4644" s="3" t="s">
        <v>3042</v>
      </c>
      <c r="M4644" s="3" t="s">
        <v>3042</v>
      </c>
      <c r="N4644" s="3" t="s">
        <v>3042</v>
      </c>
      <c r="O4644" s="3" t="s">
        <v>3042</v>
      </c>
      <c r="P4644" s="3" t="s">
        <v>3042</v>
      </c>
      <c r="Q4644" s="3" t="s">
        <v>3042</v>
      </c>
      <c r="R4644" s="3" t="s">
        <v>3042</v>
      </c>
      <c r="S4644" s="3" t="s">
        <v>3042</v>
      </c>
      <c r="T4644" s="3" t="s">
        <v>3042</v>
      </c>
      <c r="U4644" s="3" t="s">
        <v>650</v>
      </c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>
        <f t="shared" si="75"/>
        <v>20</v>
      </c>
      <c r="AH4644" s="3" t="s">
        <v>650</v>
      </c>
      <c r="AI4644" s="3" t="str">
        <f>IFERROR(IF($AG4644&lt;=$AN4644,MATCH($AH4644,레드마인_배치!G:G,0),MATCH($AH4644,레드마인_서비스!G:G,0)),"")</f>
        <v/>
      </c>
      <c r="AJ4644" s="3" t="str" cm="1">
        <f t="array" ref="AJ4644">IFERROR(INDEX(IF($AG4644&lt;=$AN4644,레드마인_배치!E:E,레드마인_서비스!E:E),콜트리분석!$AI4644),"")</f>
        <v/>
      </c>
      <c r="AK4644" s="3" t="str" cm="1">
        <f t="array" ref="AK4644">IFERROR(INDEX(IF($AG4644&lt;=$AN4644,레드마인_배치!H:H,레드마인_서비스!H:H),콜트리분석!$AI4644),"")</f>
        <v/>
      </c>
      <c r="AL4644" s="3" t="str" cm="1">
        <f t="array" ref="AL4644">IFERROR(INDEX(IF($AG4644&lt;=$AN4644,레드마인_배치!I:I,레드마인_서비스!I:I),콜트리분석!$AI4644),"")</f>
        <v/>
      </c>
      <c r="AM4644" s="3" t="str" cm="1">
        <f t="array" ref="AM4644">IFERROR(INDEX(IF($AG4644&lt;=$AN4644,레드마인_배치!J:J,레드마인_서비스!J:J),콜트리분석!$AI4644),"")</f>
        <v/>
      </c>
      <c r="AN4644" s="3">
        <v>3</v>
      </c>
      <c r="AO4644" s="15" t="str">
        <f ca="1">IFERROR(INDEX(레드마인_배치!E:E,MATCH(OFFSET(A4644,,AN4644),레드마인_배치!G:G,0)),"")</f>
        <v>미대상</v>
      </c>
      <c r="AP4644" t="s">
        <v>3330</v>
      </c>
    </row>
    <row r="4645" spans="1:42" hidden="1">
      <c r="A4645" s="3" t="s">
        <v>955</v>
      </c>
      <c r="B4645" s="3" t="s">
        <v>3207</v>
      </c>
      <c r="C4645" s="3" t="s">
        <v>3209</v>
      </c>
      <c r="D4645" s="3" t="s">
        <v>677</v>
      </c>
      <c r="E4645" s="3" t="s">
        <v>3043</v>
      </c>
      <c r="F4645" s="3" t="s">
        <v>3044</v>
      </c>
      <c r="G4645" s="3" t="s">
        <v>3046</v>
      </c>
      <c r="H4645" s="3" t="s">
        <v>3042</v>
      </c>
      <c r="I4645" s="3" t="s">
        <v>3042</v>
      </c>
      <c r="J4645" s="3" t="s">
        <v>3042</v>
      </c>
      <c r="K4645" s="3" t="s">
        <v>3042</v>
      </c>
      <c r="L4645" s="3" t="s">
        <v>3042</v>
      </c>
      <c r="M4645" s="3" t="s">
        <v>3042</v>
      </c>
      <c r="N4645" s="3" t="s">
        <v>3042</v>
      </c>
      <c r="O4645" s="3" t="s">
        <v>3042</v>
      </c>
      <c r="P4645" s="3" t="s">
        <v>3042</v>
      </c>
      <c r="Q4645" s="3" t="s">
        <v>3042</v>
      </c>
      <c r="R4645" s="3" t="s">
        <v>3042</v>
      </c>
      <c r="S4645" s="3" t="s">
        <v>3042</v>
      </c>
      <c r="T4645" s="3" t="s">
        <v>3042</v>
      </c>
      <c r="U4645" s="3" t="s">
        <v>812</v>
      </c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>
        <f t="shared" si="75"/>
        <v>20</v>
      </c>
      <c r="AH4645" s="3" t="s">
        <v>812</v>
      </c>
      <c r="AI4645" s="3" t="str">
        <f>IFERROR(IF($AG4645&lt;=$AN4645,MATCH($AH4645,레드마인_배치!G:G,0),MATCH($AH4645,레드마인_서비스!G:G,0)),"")</f>
        <v/>
      </c>
      <c r="AJ4645" s="3" t="str" cm="1">
        <f t="array" ref="AJ4645">IFERROR(INDEX(IF($AG4645&lt;=$AN4645,레드마인_배치!E:E,레드마인_서비스!E:E),콜트리분석!$AI4645),"")</f>
        <v/>
      </c>
      <c r="AK4645" s="3" t="str" cm="1">
        <f t="array" ref="AK4645">IFERROR(INDEX(IF($AG4645&lt;=$AN4645,레드마인_배치!H:H,레드마인_서비스!H:H),콜트리분석!$AI4645),"")</f>
        <v/>
      </c>
      <c r="AL4645" s="3" t="str" cm="1">
        <f t="array" ref="AL4645">IFERROR(INDEX(IF($AG4645&lt;=$AN4645,레드마인_배치!I:I,레드마인_서비스!I:I),콜트리분석!$AI4645),"")</f>
        <v/>
      </c>
      <c r="AM4645" s="3" t="str" cm="1">
        <f t="array" ref="AM4645">IFERROR(INDEX(IF($AG4645&lt;=$AN4645,레드마인_배치!J:J,레드마인_서비스!J:J),콜트리분석!$AI4645),"")</f>
        <v/>
      </c>
      <c r="AN4645" s="3">
        <v>3</v>
      </c>
      <c r="AO4645" s="15" t="str">
        <f ca="1">IFERROR(INDEX(레드마인_배치!E:E,MATCH(OFFSET(A4645,,AN4645),레드마인_배치!G:G,0)),"")</f>
        <v>미대상</v>
      </c>
      <c r="AP4645" t="s">
        <v>3330</v>
      </c>
    </row>
    <row r="4646" spans="1:42" hidden="1">
      <c r="A4646" s="3" t="s">
        <v>955</v>
      </c>
      <c r="B4646" s="3" t="s">
        <v>3207</v>
      </c>
      <c r="C4646" s="3" t="s">
        <v>3209</v>
      </c>
      <c r="D4646" s="3" t="s">
        <v>677</v>
      </c>
      <c r="E4646" s="3" t="s">
        <v>3043</v>
      </c>
      <c r="F4646" s="3" t="s">
        <v>3044</v>
      </c>
      <c r="G4646" s="3" t="s">
        <v>3046</v>
      </c>
      <c r="H4646" s="3" t="s">
        <v>3042</v>
      </c>
      <c r="I4646" s="3" t="s">
        <v>3042</v>
      </c>
      <c r="J4646" s="3" t="s">
        <v>3042</v>
      </c>
      <c r="K4646" s="3" t="s">
        <v>3042</v>
      </c>
      <c r="L4646" s="3" t="s">
        <v>3042</v>
      </c>
      <c r="M4646" s="3" t="s">
        <v>3042</v>
      </c>
      <c r="N4646" s="3" t="s">
        <v>3042</v>
      </c>
      <c r="O4646" s="3" t="s">
        <v>3042</v>
      </c>
      <c r="P4646" s="3" t="s">
        <v>3042</v>
      </c>
      <c r="Q4646" s="3" t="s">
        <v>3042</v>
      </c>
      <c r="R4646" s="3" t="s">
        <v>3042</v>
      </c>
      <c r="S4646" s="3" t="s">
        <v>3042</v>
      </c>
      <c r="T4646" s="3" t="s">
        <v>3042</v>
      </c>
      <c r="U4646" s="3" t="s">
        <v>811</v>
      </c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>
        <f t="shared" si="75"/>
        <v>20</v>
      </c>
      <c r="AH4646" s="3" t="s">
        <v>811</v>
      </c>
      <c r="AI4646" s="3" t="str">
        <f>IFERROR(IF($AG4646&lt;=$AN4646,MATCH($AH4646,레드마인_배치!G:G,0),MATCH($AH4646,레드마인_서비스!G:G,0)),"")</f>
        <v/>
      </c>
      <c r="AJ4646" s="3" t="str" cm="1">
        <f t="array" ref="AJ4646">IFERROR(INDEX(IF($AG4646&lt;=$AN4646,레드마인_배치!E:E,레드마인_서비스!E:E),콜트리분석!$AI4646),"")</f>
        <v/>
      </c>
      <c r="AK4646" s="3" t="str" cm="1">
        <f t="array" ref="AK4646">IFERROR(INDEX(IF($AG4646&lt;=$AN4646,레드마인_배치!H:H,레드마인_서비스!H:H),콜트리분석!$AI4646),"")</f>
        <v/>
      </c>
      <c r="AL4646" s="3" t="str" cm="1">
        <f t="array" ref="AL4646">IFERROR(INDEX(IF($AG4646&lt;=$AN4646,레드마인_배치!I:I,레드마인_서비스!I:I),콜트리분석!$AI4646),"")</f>
        <v/>
      </c>
      <c r="AM4646" s="3" t="str" cm="1">
        <f t="array" ref="AM4646">IFERROR(INDEX(IF($AG4646&lt;=$AN4646,레드마인_배치!J:J,레드마인_서비스!J:J),콜트리분석!$AI4646),"")</f>
        <v/>
      </c>
      <c r="AN4646" s="3">
        <v>3</v>
      </c>
      <c r="AO4646" s="15" t="str">
        <f ca="1">IFERROR(INDEX(레드마인_배치!E:E,MATCH(OFFSET(A4646,,AN4646),레드마인_배치!G:G,0)),"")</f>
        <v>미대상</v>
      </c>
      <c r="AP4646" t="s">
        <v>3330</v>
      </c>
    </row>
    <row r="4647" spans="1:42" hidden="1">
      <c r="A4647" s="3" t="s">
        <v>955</v>
      </c>
      <c r="B4647" s="3" t="s">
        <v>3207</v>
      </c>
      <c r="C4647" s="3" t="s">
        <v>3209</v>
      </c>
      <c r="D4647" s="3" t="s">
        <v>677</v>
      </c>
      <c r="E4647" s="3" t="s">
        <v>3043</v>
      </c>
      <c r="F4647" s="3" t="s">
        <v>3044</v>
      </c>
      <c r="G4647" s="3" t="s">
        <v>3046</v>
      </c>
      <c r="H4647" s="3" t="s">
        <v>3042</v>
      </c>
      <c r="I4647" s="3" t="s">
        <v>3042</v>
      </c>
      <c r="J4647" s="3" t="s">
        <v>3042</v>
      </c>
      <c r="K4647" s="3" t="s">
        <v>3042</v>
      </c>
      <c r="L4647" s="3" t="s">
        <v>3042</v>
      </c>
      <c r="M4647" s="3" t="s">
        <v>3042</v>
      </c>
      <c r="N4647" s="3" t="s">
        <v>3042</v>
      </c>
      <c r="O4647" s="3" t="s">
        <v>3042</v>
      </c>
      <c r="P4647" s="3" t="s">
        <v>3042</v>
      </c>
      <c r="Q4647" s="3" t="s">
        <v>3042</v>
      </c>
      <c r="R4647" s="3" t="s">
        <v>3042</v>
      </c>
      <c r="S4647" s="3" t="s">
        <v>3042</v>
      </c>
      <c r="T4647" s="3" t="s">
        <v>650</v>
      </c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>
        <f t="shared" si="75"/>
        <v>19</v>
      </c>
      <c r="AH4647" s="3" t="s">
        <v>650</v>
      </c>
      <c r="AI4647" s="3" t="str">
        <f>IFERROR(IF($AG4647&lt;=$AN4647,MATCH($AH4647,레드마인_배치!G:G,0),MATCH($AH4647,레드마인_서비스!G:G,0)),"")</f>
        <v/>
      </c>
      <c r="AJ4647" s="3" t="str" cm="1">
        <f t="array" ref="AJ4647">IFERROR(INDEX(IF($AG4647&lt;=$AN4647,레드마인_배치!E:E,레드마인_서비스!E:E),콜트리분석!$AI4647),"")</f>
        <v/>
      </c>
      <c r="AK4647" s="3" t="str" cm="1">
        <f t="array" ref="AK4647">IFERROR(INDEX(IF($AG4647&lt;=$AN4647,레드마인_배치!H:H,레드마인_서비스!H:H),콜트리분석!$AI4647),"")</f>
        <v/>
      </c>
      <c r="AL4647" s="3" t="str" cm="1">
        <f t="array" ref="AL4647">IFERROR(INDEX(IF($AG4647&lt;=$AN4647,레드마인_배치!I:I,레드마인_서비스!I:I),콜트리분석!$AI4647),"")</f>
        <v/>
      </c>
      <c r="AM4647" s="3" t="str" cm="1">
        <f t="array" ref="AM4647">IFERROR(INDEX(IF($AG4647&lt;=$AN4647,레드마인_배치!J:J,레드마인_서비스!J:J),콜트리분석!$AI4647),"")</f>
        <v/>
      </c>
      <c r="AN4647" s="3">
        <v>3</v>
      </c>
      <c r="AO4647" s="15" t="str">
        <f ca="1">IFERROR(INDEX(레드마인_배치!E:E,MATCH(OFFSET(A4647,,AN4647),레드마인_배치!G:G,0)),"")</f>
        <v>미대상</v>
      </c>
      <c r="AP4647" t="s">
        <v>3330</v>
      </c>
    </row>
    <row r="4648" spans="1:42" hidden="1">
      <c r="A4648" s="3" t="s">
        <v>955</v>
      </c>
      <c r="B4648" s="3" t="s">
        <v>3207</v>
      </c>
      <c r="C4648" s="3" t="s">
        <v>3209</v>
      </c>
      <c r="D4648" s="3" t="s">
        <v>677</v>
      </c>
      <c r="E4648" s="3" t="s">
        <v>3043</v>
      </c>
      <c r="F4648" s="3" t="s">
        <v>3044</v>
      </c>
      <c r="G4648" s="3" t="s">
        <v>3046</v>
      </c>
      <c r="H4648" s="3" t="s">
        <v>3042</v>
      </c>
      <c r="I4648" s="3" t="s">
        <v>3042</v>
      </c>
      <c r="J4648" s="3" t="s">
        <v>3042</v>
      </c>
      <c r="K4648" s="3" t="s">
        <v>3042</v>
      </c>
      <c r="L4648" s="3" t="s">
        <v>3042</v>
      </c>
      <c r="M4648" s="3" t="s">
        <v>3042</v>
      </c>
      <c r="N4648" s="3" t="s">
        <v>3042</v>
      </c>
      <c r="O4648" s="3" t="s">
        <v>3042</v>
      </c>
      <c r="P4648" s="3" t="s">
        <v>3042</v>
      </c>
      <c r="Q4648" s="3" t="s">
        <v>3042</v>
      </c>
      <c r="R4648" s="3" t="s">
        <v>3042</v>
      </c>
      <c r="S4648" s="3" t="s">
        <v>3042</v>
      </c>
      <c r="T4648" s="3" t="s">
        <v>812</v>
      </c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>
        <f t="shared" si="75"/>
        <v>19</v>
      </c>
      <c r="AH4648" s="3" t="s">
        <v>812</v>
      </c>
      <c r="AI4648" s="3" t="str">
        <f>IFERROR(IF($AG4648&lt;=$AN4648,MATCH($AH4648,레드마인_배치!G:G,0),MATCH($AH4648,레드마인_서비스!G:G,0)),"")</f>
        <v/>
      </c>
      <c r="AJ4648" s="3" t="str" cm="1">
        <f t="array" ref="AJ4648">IFERROR(INDEX(IF($AG4648&lt;=$AN4648,레드마인_배치!E:E,레드마인_서비스!E:E),콜트리분석!$AI4648),"")</f>
        <v/>
      </c>
      <c r="AK4648" s="3" t="str" cm="1">
        <f t="array" ref="AK4648">IFERROR(INDEX(IF($AG4648&lt;=$AN4648,레드마인_배치!H:H,레드마인_서비스!H:H),콜트리분석!$AI4648),"")</f>
        <v/>
      </c>
      <c r="AL4648" s="3" t="str" cm="1">
        <f t="array" ref="AL4648">IFERROR(INDEX(IF($AG4648&lt;=$AN4648,레드마인_배치!I:I,레드마인_서비스!I:I),콜트리분석!$AI4648),"")</f>
        <v/>
      </c>
      <c r="AM4648" s="3" t="str" cm="1">
        <f t="array" ref="AM4648">IFERROR(INDEX(IF($AG4648&lt;=$AN4648,레드마인_배치!J:J,레드마인_서비스!J:J),콜트리분석!$AI4648),"")</f>
        <v/>
      </c>
      <c r="AN4648" s="3">
        <v>3</v>
      </c>
      <c r="AO4648" s="15" t="str">
        <f ca="1">IFERROR(INDEX(레드마인_배치!E:E,MATCH(OFFSET(A4648,,AN4648),레드마인_배치!G:G,0)),"")</f>
        <v>미대상</v>
      </c>
      <c r="AP4648" t="s">
        <v>3330</v>
      </c>
    </row>
    <row r="4649" spans="1:42" hidden="1">
      <c r="A4649" s="3" t="s">
        <v>955</v>
      </c>
      <c r="B4649" s="3" t="s">
        <v>3207</v>
      </c>
      <c r="C4649" s="3" t="s">
        <v>3209</v>
      </c>
      <c r="D4649" s="3" t="s">
        <v>677</v>
      </c>
      <c r="E4649" s="3" t="s">
        <v>3043</v>
      </c>
      <c r="F4649" s="3" t="s">
        <v>3044</v>
      </c>
      <c r="G4649" s="3" t="s">
        <v>3046</v>
      </c>
      <c r="H4649" s="3" t="s">
        <v>3042</v>
      </c>
      <c r="I4649" s="3" t="s">
        <v>3042</v>
      </c>
      <c r="J4649" s="3" t="s">
        <v>3042</v>
      </c>
      <c r="K4649" s="3" t="s">
        <v>3042</v>
      </c>
      <c r="L4649" s="3" t="s">
        <v>3042</v>
      </c>
      <c r="M4649" s="3" t="s">
        <v>3042</v>
      </c>
      <c r="N4649" s="3" t="s">
        <v>3042</v>
      </c>
      <c r="O4649" s="3" t="s">
        <v>3042</v>
      </c>
      <c r="P4649" s="3" t="s">
        <v>3042</v>
      </c>
      <c r="Q4649" s="3" t="s">
        <v>3042</v>
      </c>
      <c r="R4649" s="3" t="s">
        <v>3042</v>
      </c>
      <c r="S4649" s="3" t="s">
        <v>3042</v>
      </c>
      <c r="T4649" s="3" t="s">
        <v>811</v>
      </c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>
        <f t="shared" si="75"/>
        <v>19</v>
      </c>
      <c r="AH4649" s="3" t="s">
        <v>811</v>
      </c>
      <c r="AI4649" s="3" t="str">
        <f>IFERROR(IF($AG4649&lt;=$AN4649,MATCH($AH4649,레드마인_배치!G:G,0),MATCH($AH4649,레드마인_서비스!G:G,0)),"")</f>
        <v/>
      </c>
      <c r="AJ4649" s="3" t="str" cm="1">
        <f t="array" ref="AJ4649">IFERROR(INDEX(IF($AG4649&lt;=$AN4649,레드마인_배치!E:E,레드마인_서비스!E:E),콜트리분석!$AI4649),"")</f>
        <v/>
      </c>
      <c r="AK4649" s="3" t="str" cm="1">
        <f t="array" ref="AK4649">IFERROR(INDEX(IF($AG4649&lt;=$AN4649,레드마인_배치!H:H,레드마인_서비스!H:H),콜트리분석!$AI4649),"")</f>
        <v/>
      </c>
      <c r="AL4649" s="3" t="str" cm="1">
        <f t="array" ref="AL4649">IFERROR(INDEX(IF($AG4649&lt;=$AN4649,레드마인_배치!I:I,레드마인_서비스!I:I),콜트리분석!$AI4649),"")</f>
        <v/>
      </c>
      <c r="AM4649" s="3" t="str" cm="1">
        <f t="array" ref="AM4649">IFERROR(INDEX(IF($AG4649&lt;=$AN4649,레드마인_배치!J:J,레드마인_서비스!J:J),콜트리분석!$AI4649),"")</f>
        <v/>
      </c>
      <c r="AN4649" s="3">
        <v>3</v>
      </c>
      <c r="AO4649" s="15" t="str">
        <f ca="1">IFERROR(INDEX(레드마인_배치!E:E,MATCH(OFFSET(A4649,,AN4649),레드마인_배치!G:G,0)),"")</f>
        <v>미대상</v>
      </c>
      <c r="AP4649" t="s">
        <v>3330</v>
      </c>
    </row>
    <row r="4650" spans="1:42" hidden="1">
      <c r="A4650" s="3" t="s">
        <v>955</v>
      </c>
      <c r="B4650" s="3" t="s">
        <v>3207</v>
      </c>
      <c r="C4650" s="3" t="s">
        <v>3209</v>
      </c>
      <c r="D4650" s="3" t="s">
        <v>677</v>
      </c>
      <c r="E4650" s="3" t="s">
        <v>3043</v>
      </c>
      <c r="F4650" s="3" t="s">
        <v>3044</v>
      </c>
      <c r="G4650" s="3" t="s">
        <v>3046</v>
      </c>
      <c r="H4650" s="3" t="s">
        <v>3042</v>
      </c>
      <c r="I4650" s="3" t="s">
        <v>3042</v>
      </c>
      <c r="J4650" s="3" t="s">
        <v>3042</v>
      </c>
      <c r="K4650" s="3" t="s">
        <v>3042</v>
      </c>
      <c r="L4650" s="3" t="s">
        <v>3042</v>
      </c>
      <c r="M4650" s="3" t="s">
        <v>3042</v>
      </c>
      <c r="N4650" s="3" t="s">
        <v>3042</v>
      </c>
      <c r="O4650" s="3" t="s">
        <v>3042</v>
      </c>
      <c r="P4650" s="3" t="s">
        <v>3042</v>
      </c>
      <c r="Q4650" s="3" t="s">
        <v>3042</v>
      </c>
      <c r="R4650" s="3" t="s">
        <v>3042</v>
      </c>
      <c r="S4650" s="3" t="s">
        <v>650</v>
      </c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>
        <f t="shared" si="75"/>
        <v>18</v>
      </c>
      <c r="AH4650" s="3" t="s">
        <v>650</v>
      </c>
      <c r="AI4650" s="3" t="str">
        <f>IFERROR(IF($AG4650&lt;=$AN4650,MATCH($AH4650,레드마인_배치!G:G,0),MATCH($AH4650,레드마인_서비스!G:G,0)),"")</f>
        <v/>
      </c>
      <c r="AJ4650" s="3" t="str" cm="1">
        <f t="array" ref="AJ4650">IFERROR(INDEX(IF($AG4650&lt;=$AN4650,레드마인_배치!E:E,레드마인_서비스!E:E),콜트리분석!$AI4650),"")</f>
        <v/>
      </c>
      <c r="AK4650" s="3" t="str" cm="1">
        <f t="array" ref="AK4650">IFERROR(INDEX(IF($AG4650&lt;=$AN4650,레드마인_배치!H:H,레드마인_서비스!H:H),콜트리분석!$AI4650),"")</f>
        <v/>
      </c>
      <c r="AL4650" s="3" t="str" cm="1">
        <f t="array" ref="AL4650">IFERROR(INDEX(IF($AG4650&lt;=$AN4650,레드마인_배치!I:I,레드마인_서비스!I:I),콜트리분석!$AI4650),"")</f>
        <v/>
      </c>
      <c r="AM4650" s="3" t="str" cm="1">
        <f t="array" ref="AM4650">IFERROR(INDEX(IF($AG4650&lt;=$AN4650,레드마인_배치!J:J,레드마인_서비스!J:J),콜트리분석!$AI4650),"")</f>
        <v/>
      </c>
      <c r="AN4650" s="3">
        <v>3</v>
      </c>
      <c r="AO4650" s="15" t="str">
        <f ca="1">IFERROR(INDEX(레드마인_배치!E:E,MATCH(OFFSET(A4650,,AN4650),레드마인_배치!G:G,0)),"")</f>
        <v>미대상</v>
      </c>
      <c r="AP4650" t="s">
        <v>3330</v>
      </c>
    </row>
    <row r="4651" spans="1:42" hidden="1">
      <c r="A4651" s="3" t="s">
        <v>955</v>
      </c>
      <c r="B4651" s="3" t="s">
        <v>3207</v>
      </c>
      <c r="C4651" s="3" t="s">
        <v>3209</v>
      </c>
      <c r="D4651" s="3" t="s">
        <v>677</v>
      </c>
      <c r="E4651" s="3" t="s">
        <v>3043</v>
      </c>
      <c r="F4651" s="3" t="s">
        <v>3044</v>
      </c>
      <c r="G4651" s="3" t="s">
        <v>3046</v>
      </c>
      <c r="H4651" s="3" t="s">
        <v>3042</v>
      </c>
      <c r="I4651" s="3" t="s">
        <v>3042</v>
      </c>
      <c r="J4651" s="3" t="s">
        <v>3042</v>
      </c>
      <c r="K4651" s="3" t="s">
        <v>3042</v>
      </c>
      <c r="L4651" s="3" t="s">
        <v>3042</v>
      </c>
      <c r="M4651" s="3" t="s">
        <v>3042</v>
      </c>
      <c r="N4651" s="3" t="s">
        <v>3042</v>
      </c>
      <c r="O4651" s="3" t="s">
        <v>3042</v>
      </c>
      <c r="P4651" s="3" t="s">
        <v>3042</v>
      </c>
      <c r="Q4651" s="3" t="s">
        <v>3042</v>
      </c>
      <c r="R4651" s="3" t="s">
        <v>3042</v>
      </c>
      <c r="S4651" s="3" t="s">
        <v>812</v>
      </c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>
        <f t="shared" si="75"/>
        <v>18</v>
      </c>
      <c r="AH4651" s="3" t="s">
        <v>812</v>
      </c>
      <c r="AI4651" s="3" t="str">
        <f>IFERROR(IF($AG4651&lt;=$AN4651,MATCH($AH4651,레드마인_배치!G:G,0),MATCH($AH4651,레드마인_서비스!G:G,0)),"")</f>
        <v/>
      </c>
      <c r="AJ4651" s="3" t="str" cm="1">
        <f t="array" ref="AJ4651">IFERROR(INDEX(IF($AG4651&lt;=$AN4651,레드마인_배치!E:E,레드마인_서비스!E:E),콜트리분석!$AI4651),"")</f>
        <v/>
      </c>
      <c r="AK4651" s="3" t="str" cm="1">
        <f t="array" ref="AK4651">IFERROR(INDEX(IF($AG4651&lt;=$AN4651,레드마인_배치!H:H,레드마인_서비스!H:H),콜트리분석!$AI4651),"")</f>
        <v/>
      </c>
      <c r="AL4651" s="3" t="str" cm="1">
        <f t="array" ref="AL4651">IFERROR(INDEX(IF($AG4651&lt;=$AN4651,레드마인_배치!I:I,레드마인_서비스!I:I),콜트리분석!$AI4651),"")</f>
        <v/>
      </c>
      <c r="AM4651" s="3" t="str" cm="1">
        <f t="array" ref="AM4651">IFERROR(INDEX(IF($AG4651&lt;=$AN4651,레드마인_배치!J:J,레드마인_서비스!J:J),콜트리분석!$AI4651),"")</f>
        <v/>
      </c>
      <c r="AN4651" s="3">
        <v>3</v>
      </c>
      <c r="AO4651" s="15" t="str">
        <f ca="1">IFERROR(INDEX(레드마인_배치!E:E,MATCH(OFFSET(A4651,,AN4651),레드마인_배치!G:G,0)),"")</f>
        <v>미대상</v>
      </c>
      <c r="AP4651" t="s">
        <v>3330</v>
      </c>
    </row>
    <row r="4652" spans="1:42" hidden="1">
      <c r="A4652" s="3" t="s">
        <v>955</v>
      </c>
      <c r="B4652" s="3" t="s">
        <v>3207</v>
      </c>
      <c r="C4652" s="3" t="s">
        <v>3209</v>
      </c>
      <c r="D4652" s="3" t="s">
        <v>677</v>
      </c>
      <c r="E4652" s="3" t="s">
        <v>3043</v>
      </c>
      <c r="F4652" s="3" t="s">
        <v>3044</v>
      </c>
      <c r="G4652" s="3" t="s">
        <v>3046</v>
      </c>
      <c r="H4652" s="3" t="s">
        <v>3042</v>
      </c>
      <c r="I4652" s="3" t="s">
        <v>3042</v>
      </c>
      <c r="J4652" s="3" t="s">
        <v>3042</v>
      </c>
      <c r="K4652" s="3" t="s">
        <v>3042</v>
      </c>
      <c r="L4652" s="3" t="s">
        <v>3042</v>
      </c>
      <c r="M4652" s="3" t="s">
        <v>3042</v>
      </c>
      <c r="N4652" s="3" t="s">
        <v>3042</v>
      </c>
      <c r="O4652" s="3" t="s">
        <v>3042</v>
      </c>
      <c r="P4652" s="3" t="s">
        <v>3042</v>
      </c>
      <c r="Q4652" s="3" t="s">
        <v>3042</v>
      </c>
      <c r="R4652" s="3" t="s">
        <v>3042</v>
      </c>
      <c r="S4652" s="3" t="s">
        <v>811</v>
      </c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>
        <f t="shared" si="75"/>
        <v>18</v>
      </c>
      <c r="AH4652" s="3" t="s">
        <v>811</v>
      </c>
      <c r="AI4652" s="3" t="str">
        <f>IFERROR(IF($AG4652&lt;=$AN4652,MATCH($AH4652,레드마인_배치!G:G,0),MATCH($AH4652,레드마인_서비스!G:G,0)),"")</f>
        <v/>
      </c>
      <c r="AJ4652" s="3" t="str" cm="1">
        <f t="array" ref="AJ4652">IFERROR(INDEX(IF($AG4652&lt;=$AN4652,레드마인_배치!E:E,레드마인_서비스!E:E),콜트리분석!$AI4652),"")</f>
        <v/>
      </c>
      <c r="AK4652" s="3" t="str" cm="1">
        <f t="array" ref="AK4652">IFERROR(INDEX(IF($AG4652&lt;=$AN4652,레드마인_배치!H:H,레드마인_서비스!H:H),콜트리분석!$AI4652),"")</f>
        <v/>
      </c>
      <c r="AL4652" s="3" t="str" cm="1">
        <f t="array" ref="AL4652">IFERROR(INDEX(IF($AG4652&lt;=$AN4652,레드마인_배치!I:I,레드마인_서비스!I:I),콜트리분석!$AI4652),"")</f>
        <v/>
      </c>
      <c r="AM4652" s="3" t="str" cm="1">
        <f t="array" ref="AM4652">IFERROR(INDEX(IF($AG4652&lt;=$AN4652,레드마인_배치!J:J,레드마인_서비스!J:J),콜트리분석!$AI4652),"")</f>
        <v/>
      </c>
      <c r="AN4652" s="3">
        <v>3</v>
      </c>
      <c r="AO4652" s="15" t="str">
        <f ca="1">IFERROR(INDEX(레드마인_배치!E:E,MATCH(OFFSET(A4652,,AN4652),레드마인_배치!G:G,0)),"")</f>
        <v>미대상</v>
      </c>
      <c r="AP4652" t="s">
        <v>3330</v>
      </c>
    </row>
    <row r="4653" spans="1:42" hidden="1">
      <c r="A4653" s="3" t="s">
        <v>955</v>
      </c>
      <c r="B4653" s="3" t="s">
        <v>3207</v>
      </c>
      <c r="C4653" s="3" t="s">
        <v>3209</v>
      </c>
      <c r="D4653" s="3" t="s">
        <v>677</v>
      </c>
      <c r="E4653" s="3" t="s">
        <v>3043</v>
      </c>
      <c r="F4653" s="3" t="s">
        <v>3044</v>
      </c>
      <c r="G4653" s="3" t="s">
        <v>3046</v>
      </c>
      <c r="H4653" s="3" t="s">
        <v>3042</v>
      </c>
      <c r="I4653" s="3" t="s">
        <v>3042</v>
      </c>
      <c r="J4653" s="3" t="s">
        <v>3042</v>
      </c>
      <c r="K4653" s="3" t="s">
        <v>3042</v>
      </c>
      <c r="L4653" s="3" t="s">
        <v>3042</v>
      </c>
      <c r="M4653" s="3" t="s">
        <v>3042</v>
      </c>
      <c r="N4653" s="3" t="s">
        <v>3042</v>
      </c>
      <c r="O4653" s="3" t="s">
        <v>3042</v>
      </c>
      <c r="P4653" s="3" t="s">
        <v>3042</v>
      </c>
      <c r="Q4653" s="3" t="s">
        <v>3042</v>
      </c>
      <c r="R4653" s="3" t="s">
        <v>650</v>
      </c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>
        <f t="shared" si="75"/>
        <v>17</v>
      </c>
      <c r="AH4653" s="3" t="s">
        <v>650</v>
      </c>
      <c r="AI4653" s="3" t="str">
        <f>IFERROR(IF($AG4653&lt;=$AN4653,MATCH($AH4653,레드마인_배치!G:G,0),MATCH($AH4653,레드마인_서비스!G:G,0)),"")</f>
        <v/>
      </c>
      <c r="AJ4653" s="3" t="str" cm="1">
        <f t="array" ref="AJ4653">IFERROR(INDEX(IF($AG4653&lt;=$AN4653,레드마인_배치!E:E,레드마인_서비스!E:E),콜트리분석!$AI4653),"")</f>
        <v/>
      </c>
      <c r="AK4653" s="3" t="str" cm="1">
        <f t="array" ref="AK4653">IFERROR(INDEX(IF($AG4653&lt;=$AN4653,레드마인_배치!H:H,레드마인_서비스!H:H),콜트리분석!$AI4653),"")</f>
        <v/>
      </c>
      <c r="AL4653" s="3" t="str" cm="1">
        <f t="array" ref="AL4653">IFERROR(INDEX(IF($AG4653&lt;=$AN4653,레드마인_배치!I:I,레드마인_서비스!I:I),콜트리분석!$AI4653),"")</f>
        <v/>
      </c>
      <c r="AM4653" s="3" t="str" cm="1">
        <f t="array" ref="AM4653">IFERROR(INDEX(IF($AG4653&lt;=$AN4653,레드마인_배치!J:J,레드마인_서비스!J:J),콜트리분석!$AI4653),"")</f>
        <v/>
      </c>
      <c r="AN4653" s="3">
        <v>3</v>
      </c>
      <c r="AO4653" s="15" t="str">
        <f ca="1">IFERROR(INDEX(레드마인_배치!E:E,MATCH(OFFSET(A4653,,AN4653),레드마인_배치!G:G,0)),"")</f>
        <v>미대상</v>
      </c>
      <c r="AP4653" t="s">
        <v>3330</v>
      </c>
    </row>
    <row r="4654" spans="1:42" hidden="1">
      <c r="A4654" s="3" t="s">
        <v>955</v>
      </c>
      <c r="B4654" s="3" t="s">
        <v>3207</v>
      </c>
      <c r="C4654" s="3" t="s">
        <v>3209</v>
      </c>
      <c r="D4654" s="3" t="s">
        <v>677</v>
      </c>
      <c r="E4654" s="3" t="s">
        <v>3043</v>
      </c>
      <c r="F4654" s="3" t="s">
        <v>3044</v>
      </c>
      <c r="G4654" s="3" t="s">
        <v>3046</v>
      </c>
      <c r="H4654" s="3" t="s">
        <v>3042</v>
      </c>
      <c r="I4654" s="3" t="s">
        <v>3042</v>
      </c>
      <c r="J4654" s="3" t="s">
        <v>3042</v>
      </c>
      <c r="K4654" s="3" t="s">
        <v>3042</v>
      </c>
      <c r="L4654" s="3" t="s">
        <v>3042</v>
      </c>
      <c r="M4654" s="3" t="s">
        <v>3042</v>
      </c>
      <c r="N4654" s="3" t="s">
        <v>3042</v>
      </c>
      <c r="O4654" s="3" t="s">
        <v>3042</v>
      </c>
      <c r="P4654" s="3" t="s">
        <v>3042</v>
      </c>
      <c r="Q4654" s="3" t="s">
        <v>3042</v>
      </c>
      <c r="R4654" s="3" t="s">
        <v>812</v>
      </c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>
        <f t="shared" si="75"/>
        <v>17</v>
      </c>
      <c r="AH4654" s="3" t="s">
        <v>812</v>
      </c>
      <c r="AI4654" s="3" t="str">
        <f>IFERROR(IF($AG4654&lt;=$AN4654,MATCH($AH4654,레드마인_배치!G:G,0),MATCH($AH4654,레드마인_서비스!G:G,0)),"")</f>
        <v/>
      </c>
      <c r="AJ4654" s="3" t="str" cm="1">
        <f t="array" ref="AJ4654">IFERROR(INDEX(IF($AG4654&lt;=$AN4654,레드마인_배치!E:E,레드마인_서비스!E:E),콜트리분석!$AI4654),"")</f>
        <v/>
      </c>
      <c r="AK4654" s="3" t="str" cm="1">
        <f t="array" ref="AK4654">IFERROR(INDEX(IF($AG4654&lt;=$AN4654,레드마인_배치!H:H,레드마인_서비스!H:H),콜트리분석!$AI4654),"")</f>
        <v/>
      </c>
      <c r="AL4654" s="3" t="str" cm="1">
        <f t="array" ref="AL4654">IFERROR(INDEX(IF($AG4654&lt;=$AN4654,레드마인_배치!I:I,레드마인_서비스!I:I),콜트리분석!$AI4654),"")</f>
        <v/>
      </c>
      <c r="AM4654" s="3" t="str" cm="1">
        <f t="array" ref="AM4654">IFERROR(INDEX(IF($AG4654&lt;=$AN4654,레드마인_배치!J:J,레드마인_서비스!J:J),콜트리분석!$AI4654),"")</f>
        <v/>
      </c>
      <c r="AN4654" s="3">
        <v>3</v>
      </c>
      <c r="AO4654" s="15" t="str">
        <f ca="1">IFERROR(INDEX(레드마인_배치!E:E,MATCH(OFFSET(A4654,,AN4654),레드마인_배치!G:G,0)),"")</f>
        <v>미대상</v>
      </c>
      <c r="AP4654" t="s">
        <v>3330</v>
      </c>
    </row>
    <row r="4655" spans="1:42" hidden="1">
      <c r="A4655" s="3" t="s">
        <v>955</v>
      </c>
      <c r="B4655" s="3" t="s">
        <v>3207</v>
      </c>
      <c r="C4655" s="3" t="s">
        <v>3209</v>
      </c>
      <c r="D4655" s="3" t="s">
        <v>677</v>
      </c>
      <c r="E4655" s="3" t="s">
        <v>3043</v>
      </c>
      <c r="F4655" s="3" t="s">
        <v>3044</v>
      </c>
      <c r="G4655" s="3" t="s">
        <v>3046</v>
      </c>
      <c r="H4655" s="3" t="s">
        <v>3042</v>
      </c>
      <c r="I4655" s="3" t="s">
        <v>3042</v>
      </c>
      <c r="J4655" s="3" t="s">
        <v>3042</v>
      </c>
      <c r="K4655" s="3" t="s">
        <v>3042</v>
      </c>
      <c r="L4655" s="3" t="s">
        <v>3042</v>
      </c>
      <c r="M4655" s="3" t="s">
        <v>3042</v>
      </c>
      <c r="N4655" s="3" t="s">
        <v>3042</v>
      </c>
      <c r="O4655" s="3" t="s">
        <v>3042</v>
      </c>
      <c r="P4655" s="3" t="s">
        <v>3042</v>
      </c>
      <c r="Q4655" s="3" t="s">
        <v>3042</v>
      </c>
      <c r="R4655" s="3" t="s">
        <v>811</v>
      </c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>
        <f t="shared" si="75"/>
        <v>17</v>
      </c>
      <c r="AH4655" s="3" t="s">
        <v>811</v>
      </c>
      <c r="AI4655" s="3" t="str">
        <f>IFERROR(IF($AG4655&lt;=$AN4655,MATCH($AH4655,레드마인_배치!G:G,0),MATCH($AH4655,레드마인_서비스!G:G,0)),"")</f>
        <v/>
      </c>
      <c r="AJ4655" s="3" t="str" cm="1">
        <f t="array" ref="AJ4655">IFERROR(INDEX(IF($AG4655&lt;=$AN4655,레드마인_배치!E:E,레드마인_서비스!E:E),콜트리분석!$AI4655),"")</f>
        <v/>
      </c>
      <c r="AK4655" s="3" t="str" cm="1">
        <f t="array" ref="AK4655">IFERROR(INDEX(IF($AG4655&lt;=$AN4655,레드마인_배치!H:H,레드마인_서비스!H:H),콜트리분석!$AI4655),"")</f>
        <v/>
      </c>
      <c r="AL4655" s="3" t="str" cm="1">
        <f t="array" ref="AL4655">IFERROR(INDEX(IF($AG4655&lt;=$AN4655,레드마인_배치!I:I,레드마인_서비스!I:I),콜트리분석!$AI4655),"")</f>
        <v/>
      </c>
      <c r="AM4655" s="3" t="str" cm="1">
        <f t="array" ref="AM4655">IFERROR(INDEX(IF($AG4655&lt;=$AN4655,레드마인_배치!J:J,레드마인_서비스!J:J),콜트리분석!$AI4655),"")</f>
        <v/>
      </c>
      <c r="AN4655" s="3">
        <v>3</v>
      </c>
      <c r="AO4655" s="15" t="str">
        <f ca="1">IFERROR(INDEX(레드마인_배치!E:E,MATCH(OFFSET(A4655,,AN4655),레드마인_배치!G:G,0)),"")</f>
        <v>미대상</v>
      </c>
      <c r="AP4655" t="s">
        <v>3330</v>
      </c>
    </row>
    <row r="4656" spans="1:42" hidden="1">
      <c r="A4656" s="3" t="s">
        <v>955</v>
      </c>
      <c r="B4656" s="3" t="s">
        <v>3207</v>
      </c>
      <c r="C4656" s="3" t="s">
        <v>3209</v>
      </c>
      <c r="D4656" s="3" t="s">
        <v>677</v>
      </c>
      <c r="E4656" s="3" t="s">
        <v>3043</v>
      </c>
      <c r="F4656" s="3" t="s">
        <v>3044</v>
      </c>
      <c r="G4656" s="3" t="s">
        <v>3046</v>
      </c>
      <c r="H4656" s="3" t="s">
        <v>3042</v>
      </c>
      <c r="I4656" s="3" t="s">
        <v>3042</v>
      </c>
      <c r="J4656" s="3" t="s">
        <v>3042</v>
      </c>
      <c r="K4656" s="3" t="s">
        <v>3042</v>
      </c>
      <c r="L4656" s="3" t="s">
        <v>3042</v>
      </c>
      <c r="M4656" s="3" t="s">
        <v>3042</v>
      </c>
      <c r="N4656" s="3" t="s">
        <v>3042</v>
      </c>
      <c r="O4656" s="3" t="s">
        <v>3042</v>
      </c>
      <c r="P4656" s="3" t="s">
        <v>3042</v>
      </c>
      <c r="Q4656" s="3" t="s">
        <v>650</v>
      </c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>
        <f t="shared" si="75"/>
        <v>16</v>
      </c>
      <c r="AH4656" s="3" t="s">
        <v>650</v>
      </c>
      <c r="AI4656" s="3" t="str">
        <f>IFERROR(IF($AG4656&lt;=$AN4656,MATCH($AH4656,레드마인_배치!G:G,0),MATCH($AH4656,레드마인_서비스!G:G,0)),"")</f>
        <v/>
      </c>
      <c r="AJ4656" s="3" t="str" cm="1">
        <f t="array" ref="AJ4656">IFERROR(INDEX(IF($AG4656&lt;=$AN4656,레드마인_배치!E:E,레드마인_서비스!E:E),콜트리분석!$AI4656),"")</f>
        <v/>
      </c>
      <c r="AK4656" s="3" t="str" cm="1">
        <f t="array" ref="AK4656">IFERROR(INDEX(IF($AG4656&lt;=$AN4656,레드마인_배치!H:H,레드마인_서비스!H:H),콜트리분석!$AI4656),"")</f>
        <v/>
      </c>
      <c r="AL4656" s="3" t="str" cm="1">
        <f t="array" ref="AL4656">IFERROR(INDEX(IF($AG4656&lt;=$AN4656,레드마인_배치!I:I,레드마인_서비스!I:I),콜트리분석!$AI4656),"")</f>
        <v/>
      </c>
      <c r="AM4656" s="3" t="str" cm="1">
        <f t="array" ref="AM4656">IFERROR(INDEX(IF($AG4656&lt;=$AN4656,레드마인_배치!J:J,레드마인_서비스!J:J),콜트리분석!$AI4656),"")</f>
        <v/>
      </c>
      <c r="AN4656" s="3">
        <v>3</v>
      </c>
      <c r="AO4656" s="15" t="str">
        <f ca="1">IFERROR(INDEX(레드마인_배치!E:E,MATCH(OFFSET(A4656,,AN4656),레드마인_배치!G:G,0)),"")</f>
        <v>미대상</v>
      </c>
      <c r="AP4656" t="s">
        <v>3330</v>
      </c>
    </row>
    <row r="4657" spans="1:42" hidden="1">
      <c r="A4657" s="3" t="s">
        <v>955</v>
      </c>
      <c r="B4657" s="3" t="s">
        <v>3207</v>
      </c>
      <c r="C4657" s="3" t="s">
        <v>3209</v>
      </c>
      <c r="D4657" s="3" t="s">
        <v>677</v>
      </c>
      <c r="E4657" s="3" t="s">
        <v>3043</v>
      </c>
      <c r="F4657" s="3" t="s">
        <v>3044</v>
      </c>
      <c r="G4657" s="3" t="s">
        <v>3046</v>
      </c>
      <c r="H4657" s="3" t="s">
        <v>3042</v>
      </c>
      <c r="I4657" s="3" t="s">
        <v>3042</v>
      </c>
      <c r="J4657" s="3" t="s">
        <v>3042</v>
      </c>
      <c r="K4657" s="3" t="s">
        <v>3042</v>
      </c>
      <c r="L4657" s="3" t="s">
        <v>3042</v>
      </c>
      <c r="M4657" s="3" t="s">
        <v>3042</v>
      </c>
      <c r="N4657" s="3" t="s">
        <v>3042</v>
      </c>
      <c r="O4657" s="3" t="s">
        <v>3042</v>
      </c>
      <c r="P4657" s="3" t="s">
        <v>3042</v>
      </c>
      <c r="Q4657" s="3" t="s">
        <v>812</v>
      </c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>
        <f t="shared" si="75"/>
        <v>16</v>
      </c>
      <c r="AH4657" s="3" t="s">
        <v>812</v>
      </c>
      <c r="AI4657" s="3" t="str">
        <f>IFERROR(IF($AG4657&lt;=$AN4657,MATCH($AH4657,레드마인_배치!G:G,0),MATCH($AH4657,레드마인_서비스!G:G,0)),"")</f>
        <v/>
      </c>
      <c r="AJ4657" s="3" t="str" cm="1">
        <f t="array" ref="AJ4657">IFERROR(INDEX(IF($AG4657&lt;=$AN4657,레드마인_배치!E:E,레드마인_서비스!E:E),콜트리분석!$AI4657),"")</f>
        <v/>
      </c>
      <c r="AK4657" s="3" t="str" cm="1">
        <f t="array" ref="AK4657">IFERROR(INDEX(IF($AG4657&lt;=$AN4657,레드마인_배치!H:H,레드마인_서비스!H:H),콜트리분석!$AI4657),"")</f>
        <v/>
      </c>
      <c r="AL4657" s="3" t="str" cm="1">
        <f t="array" ref="AL4657">IFERROR(INDEX(IF($AG4657&lt;=$AN4657,레드마인_배치!I:I,레드마인_서비스!I:I),콜트리분석!$AI4657),"")</f>
        <v/>
      </c>
      <c r="AM4657" s="3" t="str" cm="1">
        <f t="array" ref="AM4657">IFERROR(INDEX(IF($AG4657&lt;=$AN4657,레드마인_배치!J:J,레드마인_서비스!J:J),콜트리분석!$AI4657),"")</f>
        <v/>
      </c>
      <c r="AN4657" s="3">
        <v>3</v>
      </c>
      <c r="AO4657" s="15" t="str">
        <f ca="1">IFERROR(INDEX(레드마인_배치!E:E,MATCH(OFFSET(A4657,,AN4657),레드마인_배치!G:G,0)),"")</f>
        <v>미대상</v>
      </c>
      <c r="AP4657" t="s">
        <v>3330</v>
      </c>
    </row>
    <row r="4658" spans="1:42" hidden="1">
      <c r="A4658" s="3" t="s">
        <v>955</v>
      </c>
      <c r="B4658" s="3" t="s">
        <v>3207</v>
      </c>
      <c r="C4658" s="3" t="s">
        <v>3209</v>
      </c>
      <c r="D4658" s="3" t="s">
        <v>677</v>
      </c>
      <c r="E4658" s="3" t="s">
        <v>3043</v>
      </c>
      <c r="F4658" s="3" t="s">
        <v>3044</v>
      </c>
      <c r="G4658" s="3" t="s">
        <v>3046</v>
      </c>
      <c r="H4658" s="3" t="s">
        <v>3042</v>
      </c>
      <c r="I4658" s="3" t="s">
        <v>3042</v>
      </c>
      <c r="J4658" s="3" t="s">
        <v>3042</v>
      </c>
      <c r="K4658" s="3" t="s">
        <v>3042</v>
      </c>
      <c r="L4658" s="3" t="s">
        <v>3042</v>
      </c>
      <c r="M4658" s="3" t="s">
        <v>3042</v>
      </c>
      <c r="N4658" s="3" t="s">
        <v>3042</v>
      </c>
      <c r="O4658" s="3" t="s">
        <v>3042</v>
      </c>
      <c r="P4658" s="3" t="s">
        <v>3042</v>
      </c>
      <c r="Q4658" s="3" t="s">
        <v>811</v>
      </c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>
        <f t="shared" si="75"/>
        <v>16</v>
      </c>
      <c r="AH4658" s="3" t="s">
        <v>811</v>
      </c>
      <c r="AI4658" s="3" t="str">
        <f>IFERROR(IF($AG4658&lt;=$AN4658,MATCH($AH4658,레드마인_배치!G:G,0),MATCH($AH4658,레드마인_서비스!G:G,0)),"")</f>
        <v/>
      </c>
      <c r="AJ4658" s="3" t="str" cm="1">
        <f t="array" ref="AJ4658">IFERROR(INDEX(IF($AG4658&lt;=$AN4658,레드마인_배치!E:E,레드마인_서비스!E:E),콜트리분석!$AI4658),"")</f>
        <v/>
      </c>
      <c r="AK4658" s="3" t="str" cm="1">
        <f t="array" ref="AK4658">IFERROR(INDEX(IF($AG4658&lt;=$AN4658,레드마인_배치!H:H,레드마인_서비스!H:H),콜트리분석!$AI4658),"")</f>
        <v/>
      </c>
      <c r="AL4658" s="3" t="str" cm="1">
        <f t="array" ref="AL4658">IFERROR(INDEX(IF($AG4658&lt;=$AN4658,레드마인_배치!I:I,레드마인_서비스!I:I),콜트리분석!$AI4658),"")</f>
        <v/>
      </c>
      <c r="AM4658" s="3" t="str" cm="1">
        <f t="array" ref="AM4658">IFERROR(INDEX(IF($AG4658&lt;=$AN4658,레드마인_배치!J:J,레드마인_서비스!J:J),콜트리분석!$AI4658),"")</f>
        <v/>
      </c>
      <c r="AN4658" s="3">
        <v>3</v>
      </c>
      <c r="AO4658" s="15" t="str">
        <f ca="1">IFERROR(INDEX(레드마인_배치!E:E,MATCH(OFFSET(A4658,,AN4658),레드마인_배치!G:G,0)),"")</f>
        <v>미대상</v>
      </c>
      <c r="AP4658" t="s">
        <v>3330</v>
      </c>
    </row>
    <row r="4659" spans="1:42" hidden="1">
      <c r="A4659" s="3" t="s">
        <v>955</v>
      </c>
      <c r="B4659" s="3" t="s">
        <v>3207</v>
      </c>
      <c r="C4659" s="3" t="s">
        <v>3209</v>
      </c>
      <c r="D4659" s="3" t="s">
        <v>677</v>
      </c>
      <c r="E4659" s="3" t="s">
        <v>3043</v>
      </c>
      <c r="F4659" s="3" t="s">
        <v>3044</v>
      </c>
      <c r="G4659" s="3" t="s">
        <v>3046</v>
      </c>
      <c r="H4659" s="3" t="s">
        <v>3042</v>
      </c>
      <c r="I4659" s="3" t="s">
        <v>3042</v>
      </c>
      <c r="J4659" s="3" t="s">
        <v>3042</v>
      </c>
      <c r="K4659" s="3" t="s">
        <v>3042</v>
      </c>
      <c r="L4659" s="3" t="s">
        <v>3042</v>
      </c>
      <c r="M4659" s="3" t="s">
        <v>3042</v>
      </c>
      <c r="N4659" s="3" t="s">
        <v>3042</v>
      </c>
      <c r="O4659" s="3" t="s">
        <v>3042</v>
      </c>
      <c r="P4659" s="3" t="s">
        <v>650</v>
      </c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>
        <f t="shared" si="75"/>
        <v>15</v>
      </c>
      <c r="AH4659" s="3" t="s">
        <v>650</v>
      </c>
      <c r="AI4659" s="3" t="str">
        <f>IFERROR(IF($AG4659&lt;=$AN4659,MATCH($AH4659,레드마인_배치!G:G,0),MATCH($AH4659,레드마인_서비스!G:G,0)),"")</f>
        <v/>
      </c>
      <c r="AJ4659" s="3" t="str" cm="1">
        <f t="array" ref="AJ4659">IFERROR(INDEX(IF($AG4659&lt;=$AN4659,레드마인_배치!E:E,레드마인_서비스!E:E),콜트리분석!$AI4659),"")</f>
        <v/>
      </c>
      <c r="AK4659" s="3" t="str" cm="1">
        <f t="array" ref="AK4659">IFERROR(INDEX(IF($AG4659&lt;=$AN4659,레드마인_배치!H:H,레드마인_서비스!H:H),콜트리분석!$AI4659),"")</f>
        <v/>
      </c>
      <c r="AL4659" s="3" t="str" cm="1">
        <f t="array" ref="AL4659">IFERROR(INDEX(IF($AG4659&lt;=$AN4659,레드마인_배치!I:I,레드마인_서비스!I:I),콜트리분석!$AI4659),"")</f>
        <v/>
      </c>
      <c r="AM4659" s="3" t="str" cm="1">
        <f t="array" ref="AM4659">IFERROR(INDEX(IF($AG4659&lt;=$AN4659,레드마인_배치!J:J,레드마인_서비스!J:J),콜트리분석!$AI4659),"")</f>
        <v/>
      </c>
      <c r="AN4659" s="3">
        <v>3</v>
      </c>
      <c r="AO4659" s="15" t="str">
        <f ca="1">IFERROR(INDEX(레드마인_배치!E:E,MATCH(OFFSET(A4659,,AN4659),레드마인_배치!G:G,0)),"")</f>
        <v>미대상</v>
      </c>
      <c r="AP4659" t="s">
        <v>3330</v>
      </c>
    </row>
    <row r="4660" spans="1:42" hidden="1">
      <c r="A4660" s="3" t="s">
        <v>955</v>
      </c>
      <c r="B4660" s="3" t="s">
        <v>3207</v>
      </c>
      <c r="C4660" s="3" t="s">
        <v>3209</v>
      </c>
      <c r="D4660" s="3" t="s">
        <v>677</v>
      </c>
      <c r="E4660" s="3" t="s">
        <v>3043</v>
      </c>
      <c r="F4660" s="3" t="s">
        <v>3044</v>
      </c>
      <c r="G4660" s="3" t="s">
        <v>3046</v>
      </c>
      <c r="H4660" s="3" t="s">
        <v>3042</v>
      </c>
      <c r="I4660" s="3" t="s">
        <v>3042</v>
      </c>
      <c r="J4660" s="3" t="s">
        <v>3042</v>
      </c>
      <c r="K4660" s="3" t="s">
        <v>3042</v>
      </c>
      <c r="L4660" s="3" t="s">
        <v>3042</v>
      </c>
      <c r="M4660" s="3" t="s">
        <v>3042</v>
      </c>
      <c r="N4660" s="3" t="s">
        <v>3042</v>
      </c>
      <c r="O4660" s="3" t="s">
        <v>3042</v>
      </c>
      <c r="P4660" s="3" t="s">
        <v>812</v>
      </c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>
        <f t="shared" si="75"/>
        <v>15</v>
      </c>
      <c r="AH4660" s="3" t="s">
        <v>812</v>
      </c>
      <c r="AI4660" s="3" t="str">
        <f>IFERROR(IF($AG4660&lt;=$AN4660,MATCH($AH4660,레드마인_배치!G:G,0),MATCH($AH4660,레드마인_서비스!G:G,0)),"")</f>
        <v/>
      </c>
      <c r="AJ4660" s="3" t="str" cm="1">
        <f t="array" ref="AJ4660">IFERROR(INDEX(IF($AG4660&lt;=$AN4660,레드마인_배치!E:E,레드마인_서비스!E:E),콜트리분석!$AI4660),"")</f>
        <v/>
      </c>
      <c r="AK4660" s="3" t="str" cm="1">
        <f t="array" ref="AK4660">IFERROR(INDEX(IF($AG4660&lt;=$AN4660,레드마인_배치!H:H,레드마인_서비스!H:H),콜트리분석!$AI4660),"")</f>
        <v/>
      </c>
      <c r="AL4660" s="3" t="str" cm="1">
        <f t="array" ref="AL4660">IFERROR(INDEX(IF($AG4660&lt;=$AN4660,레드마인_배치!I:I,레드마인_서비스!I:I),콜트리분석!$AI4660),"")</f>
        <v/>
      </c>
      <c r="AM4660" s="3" t="str" cm="1">
        <f t="array" ref="AM4660">IFERROR(INDEX(IF($AG4660&lt;=$AN4660,레드마인_배치!J:J,레드마인_서비스!J:J),콜트리분석!$AI4660),"")</f>
        <v/>
      </c>
      <c r="AN4660" s="3">
        <v>3</v>
      </c>
      <c r="AO4660" s="15" t="str">
        <f ca="1">IFERROR(INDEX(레드마인_배치!E:E,MATCH(OFFSET(A4660,,AN4660),레드마인_배치!G:G,0)),"")</f>
        <v>미대상</v>
      </c>
      <c r="AP4660" t="s">
        <v>3330</v>
      </c>
    </row>
    <row r="4661" spans="1:42" hidden="1">
      <c r="A4661" s="3" t="s">
        <v>955</v>
      </c>
      <c r="B4661" s="3" t="s">
        <v>3207</v>
      </c>
      <c r="C4661" s="3" t="s">
        <v>3209</v>
      </c>
      <c r="D4661" s="3" t="s">
        <v>677</v>
      </c>
      <c r="E4661" s="3" t="s">
        <v>3043</v>
      </c>
      <c r="F4661" s="3" t="s">
        <v>3044</v>
      </c>
      <c r="G4661" s="3" t="s">
        <v>3046</v>
      </c>
      <c r="H4661" s="3" t="s">
        <v>3042</v>
      </c>
      <c r="I4661" s="3" t="s">
        <v>3042</v>
      </c>
      <c r="J4661" s="3" t="s">
        <v>3042</v>
      </c>
      <c r="K4661" s="3" t="s">
        <v>3042</v>
      </c>
      <c r="L4661" s="3" t="s">
        <v>3042</v>
      </c>
      <c r="M4661" s="3" t="s">
        <v>3042</v>
      </c>
      <c r="N4661" s="3" t="s">
        <v>3042</v>
      </c>
      <c r="O4661" s="3" t="s">
        <v>3042</v>
      </c>
      <c r="P4661" s="3" t="s">
        <v>811</v>
      </c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>
        <f t="shared" si="75"/>
        <v>15</v>
      </c>
      <c r="AH4661" s="3" t="s">
        <v>811</v>
      </c>
      <c r="AI4661" s="3" t="str">
        <f>IFERROR(IF($AG4661&lt;=$AN4661,MATCH($AH4661,레드마인_배치!G:G,0),MATCH($AH4661,레드마인_서비스!G:G,0)),"")</f>
        <v/>
      </c>
      <c r="AJ4661" s="3" t="str" cm="1">
        <f t="array" ref="AJ4661">IFERROR(INDEX(IF($AG4661&lt;=$AN4661,레드마인_배치!E:E,레드마인_서비스!E:E),콜트리분석!$AI4661),"")</f>
        <v/>
      </c>
      <c r="AK4661" s="3" t="str" cm="1">
        <f t="array" ref="AK4661">IFERROR(INDEX(IF($AG4661&lt;=$AN4661,레드마인_배치!H:H,레드마인_서비스!H:H),콜트리분석!$AI4661),"")</f>
        <v/>
      </c>
      <c r="AL4661" s="3" t="str" cm="1">
        <f t="array" ref="AL4661">IFERROR(INDEX(IF($AG4661&lt;=$AN4661,레드마인_배치!I:I,레드마인_서비스!I:I),콜트리분석!$AI4661),"")</f>
        <v/>
      </c>
      <c r="AM4661" s="3" t="str" cm="1">
        <f t="array" ref="AM4661">IFERROR(INDEX(IF($AG4661&lt;=$AN4661,레드마인_배치!J:J,레드마인_서비스!J:J),콜트리분석!$AI4661),"")</f>
        <v/>
      </c>
      <c r="AN4661" s="3">
        <v>3</v>
      </c>
      <c r="AO4661" s="15" t="str">
        <f ca="1">IFERROR(INDEX(레드마인_배치!E:E,MATCH(OFFSET(A4661,,AN4661),레드마인_배치!G:G,0)),"")</f>
        <v>미대상</v>
      </c>
      <c r="AP4661" t="s">
        <v>3330</v>
      </c>
    </row>
    <row r="4662" spans="1:42" hidden="1">
      <c r="A4662" s="3" t="s">
        <v>955</v>
      </c>
      <c r="B4662" s="3" t="s">
        <v>3207</v>
      </c>
      <c r="C4662" s="3" t="s">
        <v>3209</v>
      </c>
      <c r="D4662" s="3" t="s">
        <v>677</v>
      </c>
      <c r="E4662" s="3" t="s">
        <v>3043</v>
      </c>
      <c r="F4662" s="3" t="s">
        <v>3044</v>
      </c>
      <c r="G4662" s="3" t="s">
        <v>3046</v>
      </c>
      <c r="H4662" s="3" t="s">
        <v>3042</v>
      </c>
      <c r="I4662" s="3" t="s">
        <v>3042</v>
      </c>
      <c r="J4662" s="3" t="s">
        <v>3042</v>
      </c>
      <c r="K4662" s="3" t="s">
        <v>3042</v>
      </c>
      <c r="L4662" s="3" t="s">
        <v>3042</v>
      </c>
      <c r="M4662" s="3" t="s">
        <v>3042</v>
      </c>
      <c r="N4662" s="3" t="s">
        <v>3042</v>
      </c>
      <c r="O4662" s="3" t="s">
        <v>650</v>
      </c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>
        <f t="shared" si="75"/>
        <v>14</v>
      </c>
      <c r="AH4662" s="3" t="s">
        <v>650</v>
      </c>
      <c r="AI4662" s="3" t="str">
        <f>IFERROR(IF($AG4662&lt;=$AN4662,MATCH($AH4662,레드마인_배치!G:G,0),MATCH($AH4662,레드마인_서비스!G:G,0)),"")</f>
        <v/>
      </c>
      <c r="AJ4662" s="3" t="str" cm="1">
        <f t="array" ref="AJ4662">IFERROR(INDEX(IF($AG4662&lt;=$AN4662,레드마인_배치!E:E,레드마인_서비스!E:E),콜트리분석!$AI4662),"")</f>
        <v/>
      </c>
      <c r="AK4662" s="3" t="str" cm="1">
        <f t="array" ref="AK4662">IFERROR(INDEX(IF($AG4662&lt;=$AN4662,레드마인_배치!H:H,레드마인_서비스!H:H),콜트리분석!$AI4662),"")</f>
        <v/>
      </c>
      <c r="AL4662" s="3" t="str" cm="1">
        <f t="array" ref="AL4662">IFERROR(INDEX(IF($AG4662&lt;=$AN4662,레드마인_배치!I:I,레드마인_서비스!I:I),콜트리분석!$AI4662),"")</f>
        <v/>
      </c>
      <c r="AM4662" s="3" t="str" cm="1">
        <f t="array" ref="AM4662">IFERROR(INDEX(IF($AG4662&lt;=$AN4662,레드마인_배치!J:J,레드마인_서비스!J:J),콜트리분석!$AI4662),"")</f>
        <v/>
      </c>
      <c r="AN4662" s="3">
        <v>3</v>
      </c>
      <c r="AO4662" s="15" t="str">
        <f ca="1">IFERROR(INDEX(레드마인_배치!E:E,MATCH(OFFSET(A4662,,AN4662),레드마인_배치!G:G,0)),"")</f>
        <v>미대상</v>
      </c>
      <c r="AP4662" t="s">
        <v>3330</v>
      </c>
    </row>
    <row r="4663" spans="1:42" hidden="1">
      <c r="A4663" s="3" t="s">
        <v>955</v>
      </c>
      <c r="B4663" s="3" t="s">
        <v>3207</v>
      </c>
      <c r="C4663" s="3" t="s">
        <v>3209</v>
      </c>
      <c r="D4663" s="3" t="s">
        <v>677</v>
      </c>
      <c r="E4663" s="3" t="s">
        <v>3043</v>
      </c>
      <c r="F4663" s="3" t="s">
        <v>3044</v>
      </c>
      <c r="G4663" s="3" t="s">
        <v>3046</v>
      </c>
      <c r="H4663" s="3" t="s">
        <v>3042</v>
      </c>
      <c r="I4663" s="3" t="s">
        <v>3042</v>
      </c>
      <c r="J4663" s="3" t="s">
        <v>3042</v>
      </c>
      <c r="K4663" s="3" t="s">
        <v>3042</v>
      </c>
      <c r="L4663" s="3" t="s">
        <v>3042</v>
      </c>
      <c r="M4663" s="3" t="s">
        <v>3042</v>
      </c>
      <c r="N4663" s="3" t="s">
        <v>3042</v>
      </c>
      <c r="O4663" s="3" t="s">
        <v>812</v>
      </c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>
        <f t="shared" si="75"/>
        <v>14</v>
      </c>
      <c r="AH4663" s="3" t="s">
        <v>812</v>
      </c>
      <c r="AI4663" s="3" t="str">
        <f>IFERROR(IF($AG4663&lt;=$AN4663,MATCH($AH4663,레드마인_배치!G:G,0),MATCH($AH4663,레드마인_서비스!G:G,0)),"")</f>
        <v/>
      </c>
      <c r="AJ4663" s="3" t="str" cm="1">
        <f t="array" ref="AJ4663">IFERROR(INDEX(IF($AG4663&lt;=$AN4663,레드마인_배치!E:E,레드마인_서비스!E:E),콜트리분석!$AI4663),"")</f>
        <v/>
      </c>
      <c r="AK4663" s="3" t="str" cm="1">
        <f t="array" ref="AK4663">IFERROR(INDEX(IF($AG4663&lt;=$AN4663,레드마인_배치!H:H,레드마인_서비스!H:H),콜트리분석!$AI4663),"")</f>
        <v/>
      </c>
      <c r="AL4663" s="3" t="str" cm="1">
        <f t="array" ref="AL4663">IFERROR(INDEX(IF($AG4663&lt;=$AN4663,레드마인_배치!I:I,레드마인_서비스!I:I),콜트리분석!$AI4663),"")</f>
        <v/>
      </c>
      <c r="AM4663" s="3" t="str" cm="1">
        <f t="array" ref="AM4663">IFERROR(INDEX(IF($AG4663&lt;=$AN4663,레드마인_배치!J:J,레드마인_서비스!J:J),콜트리분석!$AI4663),"")</f>
        <v/>
      </c>
      <c r="AN4663" s="3">
        <v>3</v>
      </c>
      <c r="AO4663" s="15" t="str">
        <f ca="1">IFERROR(INDEX(레드마인_배치!E:E,MATCH(OFFSET(A4663,,AN4663),레드마인_배치!G:G,0)),"")</f>
        <v>미대상</v>
      </c>
      <c r="AP4663" t="s">
        <v>3330</v>
      </c>
    </row>
    <row r="4664" spans="1:42" hidden="1">
      <c r="A4664" s="3" t="s">
        <v>955</v>
      </c>
      <c r="B4664" s="3" t="s">
        <v>3207</v>
      </c>
      <c r="C4664" s="3" t="s">
        <v>3209</v>
      </c>
      <c r="D4664" s="3" t="s">
        <v>677</v>
      </c>
      <c r="E4664" s="3" t="s">
        <v>3043</v>
      </c>
      <c r="F4664" s="3" t="s">
        <v>3044</v>
      </c>
      <c r="G4664" s="3" t="s">
        <v>3046</v>
      </c>
      <c r="H4664" s="3" t="s">
        <v>3042</v>
      </c>
      <c r="I4664" s="3" t="s">
        <v>3042</v>
      </c>
      <c r="J4664" s="3" t="s">
        <v>3042</v>
      </c>
      <c r="K4664" s="3" t="s">
        <v>3042</v>
      </c>
      <c r="L4664" s="3" t="s">
        <v>3042</v>
      </c>
      <c r="M4664" s="3" t="s">
        <v>3042</v>
      </c>
      <c r="N4664" s="3" t="s">
        <v>3042</v>
      </c>
      <c r="O4664" s="3" t="s">
        <v>811</v>
      </c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>
        <f t="shared" si="75"/>
        <v>14</v>
      </c>
      <c r="AH4664" s="3" t="s">
        <v>811</v>
      </c>
      <c r="AI4664" s="3" t="str">
        <f>IFERROR(IF($AG4664&lt;=$AN4664,MATCH($AH4664,레드마인_배치!G:G,0),MATCH($AH4664,레드마인_서비스!G:G,0)),"")</f>
        <v/>
      </c>
      <c r="AJ4664" s="3" t="str" cm="1">
        <f t="array" ref="AJ4664">IFERROR(INDEX(IF($AG4664&lt;=$AN4664,레드마인_배치!E:E,레드마인_서비스!E:E),콜트리분석!$AI4664),"")</f>
        <v/>
      </c>
      <c r="AK4664" s="3" t="str" cm="1">
        <f t="array" ref="AK4664">IFERROR(INDEX(IF($AG4664&lt;=$AN4664,레드마인_배치!H:H,레드마인_서비스!H:H),콜트리분석!$AI4664),"")</f>
        <v/>
      </c>
      <c r="AL4664" s="3" t="str" cm="1">
        <f t="array" ref="AL4664">IFERROR(INDEX(IF($AG4664&lt;=$AN4664,레드마인_배치!I:I,레드마인_서비스!I:I),콜트리분석!$AI4664),"")</f>
        <v/>
      </c>
      <c r="AM4664" s="3" t="str" cm="1">
        <f t="array" ref="AM4664">IFERROR(INDEX(IF($AG4664&lt;=$AN4664,레드마인_배치!J:J,레드마인_서비스!J:J),콜트리분석!$AI4664),"")</f>
        <v/>
      </c>
      <c r="AN4664" s="3">
        <v>3</v>
      </c>
      <c r="AO4664" s="15" t="str">
        <f ca="1">IFERROR(INDEX(레드마인_배치!E:E,MATCH(OFFSET(A4664,,AN4664),레드마인_배치!G:G,0)),"")</f>
        <v>미대상</v>
      </c>
      <c r="AP4664" t="s">
        <v>3330</v>
      </c>
    </row>
    <row r="4665" spans="1:42" hidden="1">
      <c r="A4665" s="3" t="s">
        <v>955</v>
      </c>
      <c r="B4665" s="3" t="s">
        <v>3207</v>
      </c>
      <c r="C4665" s="3" t="s">
        <v>3209</v>
      </c>
      <c r="D4665" s="3" t="s">
        <v>677</v>
      </c>
      <c r="E4665" s="3" t="s">
        <v>3043</v>
      </c>
      <c r="F4665" s="3" t="s">
        <v>3044</v>
      </c>
      <c r="G4665" s="3" t="s">
        <v>3046</v>
      </c>
      <c r="H4665" s="3" t="s">
        <v>3042</v>
      </c>
      <c r="I4665" s="3" t="s">
        <v>3042</v>
      </c>
      <c r="J4665" s="3" t="s">
        <v>3042</v>
      </c>
      <c r="K4665" s="3" t="s">
        <v>3042</v>
      </c>
      <c r="L4665" s="3" t="s">
        <v>3042</v>
      </c>
      <c r="M4665" s="3" t="s">
        <v>3042</v>
      </c>
      <c r="N4665" s="3" t="s">
        <v>650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>
        <f t="shared" si="75"/>
        <v>13</v>
      </c>
      <c r="AH4665" s="3" t="s">
        <v>650</v>
      </c>
      <c r="AI4665" s="3" t="str">
        <f>IFERROR(IF($AG4665&lt;=$AN4665,MATCH($AH4665,레드마인_배치!G:G,0),MATCH($AH4665,레드마인_서비스!G:G,0)),"")</f>
        <v/>
      </c>
      <c r="AJ4665" s="3" t="str" cm="1">
        <f t="array" ref="AJ4665">IFERROR(INDEX(IF($AG4665&lt;=$AN4665,레드마인_배치!E:E,레드마인_서비스!E:E),콜트리분석!$AI4665),"")</f>
        <v/>
      </c>
      <c r="AK4665" s="3" t="str" cm="1">
        <f t="array" ref="AK4665">IFERROR(INDEX(IF($AG4665&lt;=$AN4665,레드마인_배치!H:H,레드마인_서비스!H:H),콜트리분석!$AI4665),"")</f>
        <v/>
      </c>
      <c r="AL4665" s="3" t="str" cm="1">
        <f t="array" ref="AL4665">IFERROR(INDEX(IF($AG4665&lt;=$AN4665,레드마인_배치!I:I,레드마인_서비스!I:I),콜트리분석!$AI4665),"")</f>
        <v/>
      </c>
      <c r="AM4665" s="3" t="str" cm="1">
        <f t="array" ref="AM4665">IFERROR(INDEX(IF($AG4665&lt;=$AN4665,레드마인_배치!J:J,레드마인_서비스!J:J),콜트리분석!$AI4665),"")</f>
        <v/>
      </c>
      <c r="AN4665" s="3">
        <v>3</v>
      </c>
      <c r="AO4665" s="15" t="str">
        <f ca="1">IFERROR(INDEX(레드마인_배치!E:E,MATCH(OFFSET(A4665,,AN4665),레드마인_배치!G:G,0)),"")</f>
        <v>미대상</v>
      </c>
      <c r="AP4665" t="s">
        <v>3330</v>
      </c>
    </row>
    <row r="4666" spans="1:42" hidden="1">
      <c r="A4666" s="3" t="s">
        <v>955</v>
      </c>
      <c r="B4666" s="3" t="s">
        <v>3207</v>
      </c>
      <c r="C4666" s="3" t="s">
        <v>3209</v>
      </c>
      <c r="D4666" s="3" t="s">
        <v>677</v>
      </c>
      <c r="E4666" s="3" t="s">
        <v>3043</v>
      </c>
      <c r="F4666" s="3" t="s">
        <v>3044</v>
      </c>
      <c r="G4666" s="3" t="s">
        <v>3046</v>
      </c>
      <c r="H4666" s="3" t="s">
        <v>3042</v>
      </c>
      <c r="I4666" s="3" t="s">
        <v>3042</v>
      </c>
      <c r="J4666" s="3" t="s">
        <v>3042</v>
      </c>
      <c r="K4666" s="3" t="s">
        <v>3042</v>
      </c>
      <c r="L4666" s="3" t="s">
        <v>3042</v>
      </c>
      <c r="M4666" s="3" t="s">
        <v>3042</v>
      </c>
      <c r="N4666" s="3" t="s">
        <v>812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>
        <f t="shared" si="75"/>
        <v>13</v>
      </c>
      <c r="AH4666" s="3" t="s">
        <v>812</v>
      </c>
      <c r="AI4666" s="3" t="str">
        <f>IFERROR(IF($AG4666&lt;=$AN4666,MATCH($AH4666,레드마인_배치!G:G,0),MATCH($AH4666,레드마인_서비스!G:G,0)),"")</f>
        <v/>
      </c>
      <c r="AJ4666" s="3" t="str" cm="1">
        <f t="array" ref="AJ4666">IFERROR(INDEX(IF($AG4666&lt;=$AN4666,레드마인_배치!E:E,레드마인_서비스!E:E),콜트리분석!$AI4666),"")</f>
        <v/>
      </c>
      <c r="AK4666" s="3" t="str" cm="1">
        <f t="array" ref="AK4666">IFERROR(INDEX(IF($AG4666&lt;=$AN4666,레드마인_배치!H:H,레드마인_서비스!H:H),콜트리분석!$AI4666),"")</f>
        <v/>
      </c>
      <c r="AL4666" s="3" t="str" cm="1">
        <f t="array" ref="AL4666">IFERROR(INDEX(IF($AG4666&lt;=$AN4666,레드마인_배치!I:I,레드마인_서비스!I:I),콜트리분석!$AI4666),"")</f>
        <v/>
      </c>
      <c r="AM4666" s="3" t="str" cm="1">
        <f t="array" ref="AM4666">IFERROR(INDEX(IF($AG4666&lt;=$AN4666,레드마인_배치!J:J,레드마인_서비스!J:J),콜트리분석!$AI4666),"")</f>
        <v/>
      </c>
      <c r="AN4666" s="3">
        <v>3</v>
      </c>
      <c r="AO4666" s="15" t="str">
        <f ca="1">IFERROR(INDEX(레드마인_배치!E:E,MATCH(OFFSET(A4666,,AN4666),레드마인_배치!G:G,0)),"")</f>
        <v>미대상</v>
      </c>
      <c r="AP4666" t="s">
        <v>3330</v>
      </c>
    </row>
    <row r="4667" spans="1:42" hidden="1">
      <c r="A4667" s="3" t="s">
        <v>955</v>
      </c>
      <c r="B4667" s="3" t="s">
        <v>3207</v>
      </c>
      <c r="C4667" s="3" t="s">
        <v>3209</v>
      </c>
      <c r="D4667" s="3" t="s">
        <v>677</v>
      </c>
      <c r="E4667" s="3" t="s">
        <v>3043</v>
      </c>
      <c r="F4667" s="3" t="s">
        <v>3044</v>
      </c>
      <c r="G4667" s="3" t="s">
        <v>3046</v>
      </c>
      <c r="H4667" s="3" t="s">
        <v>3042</v>
      </c>
      <c r="I4667" s="3" t="s">
        <v>3042</v>
      </c>
      <c r="J4667" s="3" t="s">
        <v>3042</v>
      </c>
      <c r="K4667" s="3" t="s">
        <v>3042</v>
      </c>
      <c r="L4667" s="3" t="s">
        <v>3042</v>
      </c>
      <c r="M4667" s="3" t="s">
        <v>3042</v>
      </c>
      <c r="N4667" s="3" t="s">
        <v>811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>
        <f t="shared" si="75"/>
        <v>13</v>
      </c>
      <c r="AH4667" s="3" t="s">
        <v>811</v>
      </c>
      <c r="AI4667" s="3" t="str">
        <f>IFERROR(IF($AG4667&lt;=$AN4667,MATCH($AH4667,레드마인_배치!G:G,0),MATCH($AH4667,레드마인_서비스!G:G,0)),"")</f>
        <v/>
      </c>
      <c r="AJ4667" s="3" t="str" cm="1">
        <f t="array" ref="AJ4667">IFERROR(INDEX(IF($AG4667&lt;=$AN4667,레드마인_배치!E:E,레드마인_서비스!E:E),콜트리분석!$AI4667),"")</f>
        <v/>
      </c>
      <c r="AK4667" s="3" t="str" cm="1">
        <f t="array" ref="AK4667">IFERROR(INDEX(IF($AG4667&lt;=$AN4667,레드마인_배치!H:H,레드마인_서비스!H:H),콜트리분석!$AI4667),"")</f>
        <v/>
      </c>
      <c r="AL4667" s="3" t="str" cm="1">
        <f t="array" ref="AL4667">IFERROR(INDEX(IF($AG4667&lt;=$AN4667,레드마인_배치!I:I,레드마인_서비스!I:I),콜트리분석!$AI4667),"")</f>
        <v/>
      </c>
      <c r="AM4667" s="3" t="str" cm="1">
        <f t="array" ref="AM4667">IFERROR(INDEX(IF($AG4667&lt;=$AN4667,레드마인_배치!J:J,레드마인_서비스!J:J),콜트리분석!$AI4667),"")</f>
        <v/>
      </c>
      <c r="AN4667" s="3">
        <v>3</v>
      </c>
      <c r="AO4667" s="15" t="str">
        <f ca="1">IFERROR(INDEX(레드마인_배치!E:E,MATCH(OFFSET(A4667,,AN4667),레드마인_배치!G:G,0)),"")</f>
        <v>미대상</v>
      </c>
      <c r="AP4667" t="s">
        <v>3330</v>
      </c>
    </row>
    <row r="4668" spans="1:42" hidden="1">
      <c r="A4668" s="3" t="s">
        <v>955</v>
      </c>
      <c r="B4668" s="3" t="s">
        <v>3207</v>
      </c>
      <c r="C4668" s="3" t="s">
        <v>3209</v>
      </c>
      <c r="D4668" s="3" t="s">
        <v>677</v>
      </c>
      <c r="E4668" s="3" t="s">
        <v>3043</v>
      </c>
      <c r="F4668" s="3" t="s">
        <v>3044</v>
      </c>
      <c r="G4668" s="3" t="s">
        <v>3046</v>
      </c>
      <c r="H4668" s="3" t="s">
        <v>3042</v>
      </c>
      <c r="I4668" s="3" t="s">
        <v>3042</v>
      </c>
      <c r="J4668" s="3" t="s">
        <v>3042</v>
      </c>
      <c r="K4668" s="3" t="s">
        <v>3042</v>
      </c>
      <c r="L4668" s="3" t="s">
        <v>3042</v>
      </c>
      <c r="M4668" s="3" t="s">
        <v>650</v>
      </c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>
        <f t="shared" si="75"/>
        <v>12</v>
      </c>
      <c r="AH4668" s="3" t="s">
        <v>650</v>
      </c>
      <c r="AI4668" s="3" t="str">
        <f>IFERROR(IF($AG4668&lt;=$AN4668,MATCH($AH4668,레드마인_배치!G:G,0),MATCH($AH4668,레드마인_서비스!G:G,0)),"")</f>
        <v/>
      </c>
      <c r="AJ4668" s="3" t="str" cm="1">
        <f t="array" ref="AJ4668">IFERROR(INDEX(IF($AG4668&lt;=$AN4668,레드마인_배치!E:E,레드마인_서비스!E:E),콜트리분석!$AI4668),"")</f>
        <v/>
      </c>
      <c r="AK4668" s="3" t="str" cm="1">
        <f t="array" ref="AK4668">IFERROR(INDEX(IF($AG4668&lt;=$AN4668,레드마인_배치!H:H,레드마인_서비스!H:H),콜트리분석!$AI4668),"")</f>
        <v/>
      </c>
      <c r="AL4668" s="3" t="str" cm="1">
        <f t="array" ref="AL4668">IFERROR(INDEX(IF($AG4668&lt;=$AN4668,레드마인_배치!I:I,레드마인_서비스!I:I),콜트리분석!$AI4668),"")</f>
        <v/>
      </c>
      <c r="AM4668" s="3" t="str" cm="1">
        <f t="array" ref="AM4668">IFERROR(INDEX(IF($AG4668&lt;=$AN4668,레드마인_배치!J:J,레드마인_서비스!J:J),콜트리분석!$AI4668),"")</f>
        <v/>
      </c>
      <c r="AN4668" s="3">
        <v>3</v>
      </c>
      <c r="AO4668" s="15" t="str">
        <f ca="1">IFERROR(INDEX(레드마인_배치!E:E,MATCH(OFFSET(A4668,,AN4668),레드마인_배치!G:G,0)),"")</f>
        <v>미대상</v>
      </c>
      <c r="AP4668" t="s">
        <v>3330</v>
      </c>
    </row>
    <row r="4669" spans="1:42" hidden="1">
      <c r="A4669" s="3" t="s">
        <v>955</v>
      </c>
      <c r="B4669" s="3" t="s">
        <v>3207</v>
      </c>
      <c r="C4669" s="3" t="s">
        <v>3209</v>
      </c>
      <c r="D4669" s="3" t="s">
        <v>677</v>
      </c>
      <c r="E4669" s="3" t="s">
        <v>3043</v>
      </c>
      <c r="F4669" s="3" t="s">
        <v>3044</v>
      </c>
      <c r="G4669" s="3" t="s">
        <v>3046</v>
      </c>
      <c r="H4669" s="3" t="s">
        <v>3042</v>
      </c>
      <c r="I4669" s="3" t="s">
        <v>3042</v>
      </c>
      <c r="J4669" s="3" t="s">
        <v>3042</v>
      </c>
      <c r="K4669" s="3" t="s">
        <v>3042</v>
      </c>
      <c r="L4669" s="3" t="s">
        <v>3042</v>
      </c>
      <c r="M4669" s="3" t="s">
        <v>812</v>
      </c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>
        <f t="shared" si="75"/>
        <v>12</v>
      </c>
      <c r="AH4669" s="3" t="s">
        <v>812</v>
      </c>
      <c r="AI4669" s="3" t="str">
        <f>IFERROR(IF($AG4669&lt;=$AN4669,MATCH($AH4669,레드마인_배치!G:G,0),MATCH($AH4669,레드마인_서비스!G:G,0)),"")</f>
        <v/>
      </c>
      <c r="AJ4669" s="3" t="str" cm="1">
        <f t="array" ref="AJ4669">IFERROR(INDEX(IF($AG4669&lt;=$AN4669,레드마인_배치!E:E,레드마인_서비스!E:E),콜트리분석!$AI4669),"")</f>
        <v/>
      </c>
      <c r="AK4669" s="3" t="str" cm="1">
        <f t="array" ref="AK4669">IFERROR(INDEX(IF($AG4669&lt;=$AN4669,레드마인_배치!H:H,레드마인_서비스!H:H),콜트리분석!$AI4669),"")</f>
        <v/>
      </c>
      <c r="AL4669" s="3" t="str" cm="1">
        <f t="array" ref="AL4669">IFERROR(INDEX(IF($AG4669&lt;=$AN4669,레드마인_배치!I:I,레드마인_서비스!I:I),콜트리분석!$AI4669),"")</f>
        <v/>
      </c>
      <c r="AM4669" s="3" t="str" cm="1">
        <f t="array" ref="AM4669">IFERROR(INDEX(IF($AG4669&lt;=$AN4669,레드마인_배치!J:J,레드마인_서비스!J:J),콜트리분석!$AI4669),"")</f>
        <v/>
      </c>
      <c r="AN4669" s="3">
        <v>3</v>
      </c>
      <c r="AO4669" s="15" t="str">
        <f ca="1">IFERROR(INDEX(레드마인_배치!E:E,MATCH(OFFSET(A4669,,AN4669),레드마인_배치!G:G,0)),"")</f>
        <v>미대상</v>
      </c>
      <c r="AP4669" t="s">
        <v>3330</v>
      </c>
    </row>
    <row r="4670" spans="1:42" hidden="1">
      <c r="A4670" s="3" t="s">
        <v>955</v>
      </c>
      <c r="B4670" s="3" t="s">
        <v>3207</v>
      </c>
      <c r="C4670" s="3" t="s">
        <v>3209</v>
      </c>
      <c r="D4670" s="3" t="s">
        <v>677</v>
      </c>
      <c r="E4670" s="3" t="s">
        <v>3043</v>
      </c>
      <c r="F4670" s="3" t="s">
        <v>3044</v>
      </c>
      <c r="G4670" s="3" t="s">
        <v>3046</v>
      </c>
      <c r="H4670" s="3" t="s">
        <v>3042</v>
      </c>
      <c r="I4670" s="3" t="s">
        <v>3042</v>
      </c>
      <c r="J4670" s="3" t="s">
        <v>3042</v>
      </c>
      <c r="K4670" s="3" t="s">
        <v>3042</v>
      </c>
      <c r="L4670" s="3" t="s">
        <v>3042</v>
      </c>
      <c r="M4670" s="3" t="s">
        <v>811</v>
      </c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>
        <f t="shared" si="75"/>
        <v>12</v>
      </c>
      <c r="AH4670" s="3" t="s">
        <v>811</v>
      </c>
      <c r="AI4670" s="3" t="str">
        <f>IFERROR(IF($AG4670&lt;=$AN4670,MATCH($AH4670,레드마인_배치!G:G,0),MATCH($AH4670,레드마인_서비스!G:G,0)),"")</f>
        <v/>
      </c>
      <c r="AJ4670" s="3" t="str" cm="1">
        <f t="array" ref="AJ4670">IFERROR(INDEX(IF($AG4670&lt;=$AN4670,레드마인_배치!E:E,레드마인_서비스!E:E),콜트리분석!$AI4670),"")</f>
        <v/>
      </c>
      <c r="AK4670" s="3" t="str" cm="1">
        <f t="array" ref="AK4670">IFERROR(INDEX(IF($AG4670&lt;=$AN4670,레드마인_배치!H:H,레드마인_서비스!H:H),콜트리분석!$AI4670),"")</f>
        <v/>
      </c>
      <c r="AL4670" s="3" t="str" cm="1">
        <f t="array" ref="AL4670">IFERROR(INDEX(IF($AG4670&lt;=$AN4670,레드마인_배치!I:I,레드마인_서비스!I:I),콜트리분석!$AI4670),"")</f>
        <v/>
      </c>
      <c r="AM4670" s="3" t="str" cm="1">
        <f t="array" ref="AM4670">IFERROR(INDEX(IF($AG4670&lt;=$AN4670,레드마인_배치!J:J,레드마인_서비스!J:J),콜트리분석!$AI4670),"")</f>
        <v/>
      </c>
      <c r="AN4670" s="3">
        <v>3</v>
      </c>
      <c r="AO4670" s="15" t="str">
        <f ca="1">IFERROR(INDEX(레드마인_배치!E:E,MATCH(OFFSET(A4670,,AN4670),레드마인_배치!G:G,0)),"")</f>
        <v>미대상</v>
      </c>
      <c r="AP4670" t="s">
        <v>3330</v>
      </c>
    </row>
    <row r="4671" spans="1:42" hidden="1">
      <c r="A4671" s="3" t="s">
        <v>955</v>
      </c>
      <c r="B4671" s="3" t="s">
        <v>3207</v>
      </c>
      <c r="C4671" s="3" t="s">
        <v>3209</v>
      </c>
      <c r="D4671" s="3" t="s">
        <v>677</v>
      </c>
      <c r="E4671" s="3" t="s">
        <v>3043</v>
      </c>
      <c r="F4671" s="3" t="s">
        <v>3044</v>
      </c>
      <c r="G4671" s="3" t="s">
        <v>3046</v>
      </c>
      <c r="H4671" s="3" t="s">
        <v>3042</v>
      </c>
      <c r="I4671" s="3" t="s">
        <v>3042</v>
      </c>
      <c r="J4671" s="3" t="s">
        <v>3042</v>
      </c>
      <c r="K4671" s="3" t="s">
        <v>3042</v>
      </c>
      <c r="L4671" s="3" t="s">
        <v>650</v>
      </c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>
        <f t="shared" si="75"/>
        <v>11</v>
      </c>
      <c r="AH4671" s="3" t="s">
        <v>650</v>
      </c>
      <c r="AI4671" s="3" t="str">
        <f>IFERROR(IF($AG4671&lt;=$AN4671,MATCH($AH4671,레드마인_배치!G:G,0),MATCH($AH4671,레드마인_서비스!G:G,0)),"")</f>
        <v/>
      </c>
      <c r="AJ4671" s="3" t="str" cm="1">
        <f t="array" ref="AJ4671">IFERROR(INDEX(IF($AG4671&lt;=$AN4671,레드마인_배치!E:E,레드마인_서비스!E:E),콜트리분석!$AI4671),"")</f>
        <v/>
      </c>
      <c r="AK4671" s="3" t="str" cm="1">
        <f t="array" ref="AK4671">IFERROR(INDEX(IF($AG4671&lt;=$AN4671,레드마인_배치!H:H,레드마인_서비스!H:H),콜트리분석!$AI4671),"")</f>
        <v/>
      </c>
      <c r="AL4671" s="3" t="str" cm="1">
        <f t="array" ref="AL4671">IFERROR(INDEX(IF($AG4671&lt;=$AN4671,레드마인_배치!I:I,레드마인_서비스!I:I),콜트리분석!$AI4671),"")</f>
        <v/>
      </c>
      <c r="AM4671" s="3" t="str" cm="1">
        <f t="array" ref="AM4671">IFERROR(INDEX(IF($AG4671&lt;=$AN4671,레드마인_배치!J:J,레드마인_서비스!J:J),콜트리분석!$AI4671),"")</f>
        <v/>
      </c>
      <c r="AN4671" s="3">
        <v>3</v>
      </c>
      <c r="AO4671" s="15" t="str">
        <f ca="1">IFERROR(INDEX(레드마인_배치!E:E,MATCH(OFFSET(A4671,,AN4671),레드마인_배치!G:G,0)),"")</f>
        <v>미대상</v>
      </c>
      <c r="AP4671" t="s">
        <v>3330</v>
      </c>
    </row>
    <row r="4672" spans="1:42" hidden="1">
      <c r="A4672" s="3" t="s">
        <v>955</v>
      </c>
      <c r="B4672" s="3" t="s">
        <v>3207</v>
      </c>
      <c r="C4672" s="3" t="s">
        <v>3209</v>
      </c>
      <c r="D4672" s="3" t="s">
        <v>677</v>
      </c>
      <c r="E4672" s="3" t="s">
        <v>3043</v>
      </c>
      <c r="F4672" s="3" t="s">
        <v>3044</v>
      </c>
      <c r="G4672" s="3" t="s">
        <v>3046</v>
      </c>
      <c r="H4672" s="3" t="s">
        <v>3042</v>
      </c>
      <c r="I4672" s="3" t="s">
        <v>3042</v>
      </c>
      <c r="J4672" s="3" t="s">
        <v>3042</v>
      </c>
      <c r="K4672" s="3" t="s">
        <v>3042</v>
      </c>
      <c r="L4672" s="3" t="s">
        <v>812</v>
      </c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>
        <f t="shared" si="75"/>
        <v>11</v>
      </c>
      <c r="AH4672" s="3" t="s">
        <v>812</v>
      </c>
      <c r="AI4672" s="3" t="str">
        <f>IFERROR(IF($AG4672&lt;=$AN4672,MATCH($AH4672,레드마인_배치!G:G,0),MATCH($AH4672,레드마인_서비스!G:G,0)),"")</f>
        <v/>
      </c>
      <c r="AJ4672" s="3" t="str" cm="1">
        <f t="array" ref="AJ4672">IFERROR(INDEX(IF($AG4672&lt;=$AN4672,레드마인_배치!E:E,레드마인_서비스!E:E),콜트리분석!$AI4672),"")</f>
        <v/>
      </c>
      <c r="AK4672" s="3" t="str" cm="1">
        <f t="array" ref="AK4672">IFERROR(INDEX(IF($AG4672&lt;=$AN4672,레드마인_배치!H:H,레드마인_서비스!H:H),콜트리분석!$AI4672),"")</f>
        <v/>
      </c>
      <c r="AL4672" s="3" t="str" cm="1">
        <f t="array" ref="AL4672">IFERROR(INDEX(IF($AG4672&lt;=$AN4672,레드마인_배치!I:I,레드마인_서비스!I:I),콜트리분석!$AI4672),"")</f>
        <v/>
      </c>
      <c r="AM4672" s="3" t="str" cm="1">
        <f t="array" ref="AM4672">IFERROR(INDEX(IF($AG4672&lt;=$AN4672,레드마인_배치!J:J,레드마인_서비스!J:J),콜트리분석!$AI4672),"")</f>
        <v/>
      </c>
      <c r="AN4672" s="3">
        <v>3</v>
      </c>
      <c r="AO4672" s="15" t="str">
        <f ca="1">IFERROR(INDEX(레드마인_배치!E:E,MATCH(OFFSET(A4672,,AN4672),레드마인_배치!G:G,0)),"")</f>
        <v>미대상</v>
      </c>
      <c r="AP4672" t="s">
        <v>3330</v>
      </c>
    </row>
    <row r="4673" spans="1:46" hidden="1">
      <c r="A4673" s="3" t="s">
        <v>955</v>
      </c>
      <c r="B4673" s="3" t="s">
        <v>3207</v>
      </c>
      <c r="C4673" s="3" t="s">
        <v>3209</v>
      </c>
      <c r="D4673" s="3" t="s">
        <v>677</v>
      </c>
      <c r="E4673" s="3" t="s">
        <v>3043</v>
      </c>
      <c r="F4673" s="3" t="s">
        <v>3044</v>
      </c>
      <c r="G4673" s="3" t="s">
        <v>3046</v>
      </c>
      <c r="H4673" s="3" t="s">
        <v>3042</v>
      </c>
      <c r="I4673" s="3" t="s">
        <v>3042</v>
      </c>
      <c r="J4673" s="3" t="s">
        <v>3042</v>
      </c>
      <c r="K4673" s="3" t="s">
        <v>3042</v>
      </c>
      <c r="L4673" s="3" t="s">
        <v>811</v>
      </c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>
        <f t="shared" si="75"/>
        <v>11</v>
      </c>
      <c r="AH4673" s="3" t="s">
        <v>811</v>
      </c>
      <c r="AI4673" s="3" t="str">
        <f>IFERROR(IF($AG4673&lt;=$AN4673,MATCH($AH4673,레드마인_배치!G:G,0),MATCH($AH4673,레드마인_서비스!G:G,0)),"")</f>
        <v/>
      </c>
      <c r="AJ4673" s="3" t="str" cm="1">
        <f t="array" ref="AJ4673">IFERROR(INDEX(IF($AG4673&lt;=$AN4673,레드마인_배치!E:E,레드마인_서비스!E:E),콜트리분석!$AI4673),"")</f>
        <v/>
      </c>
      <c r="AK4673" s="3" t="str" cm="1">
        <f t="array" ref="AK4673">IFERROR(INDEX(IF($AG4673&lt;=$AN4673,레드마인_배치!H:H,레드마인_서비스!H:H),콜트리분석!$AI4673),"")</f>
        <v/>
      </c>
      <c r="AL4673" s="3" t="str" cm="1">
        <f t="array" ref="AL4673">IFERROR(INDEX(IF($AG4673&lt;=$AN4673,레드마인_배치!I:I,레드마인_서비스!I:I),콜트리분석!$AI4673),"")</f>
        <v/>
      </c>
      <c r="AM4673" s="3" t="str" cm="1">
        <f t="array" ref="AM4673">IFERROR(INDEX(IF($AG4673&lt;=$AN4673,레드마인_배치!J:J,레드마인_서비스!J:J),콜트리분석!$AI4673),"")</f>
        <v/>
      </c>
      <c r="AN4673" s="3">
        <v>3</v>
      </c>
      <c r="AO4673" s="15" t="str">
        <f ca="1">IFERROR(INDEX(레드마인_배치!E:E,MATCH(OFFSET(A4673,,AN4673),레드마인_배치!G:G,0)),"")</f>
        <v>미대상</v>
      </c>
      <c r="AP4673" t="s">
        <v>3330</v>
      </c>
    </row>
    <row r="4674" spans="1:46" hidden="1">
      <c r="A4674" s="3" t="s">
        <v>955</v>
      </c>
      <c r="B4674" s="3" t="s">
        <v>3207</v>
      </c>
      <c r="C4674" s="3" t="s">
        <v>3209</v>
      </c>
      <c r="D4674" s="3" t="s">
        <v>677</v>
      </c>
      <c r="E4674" s="3" t="s">
        <v>3043</v>
      </c>
      <c r="F4674" s="3" t="s">
        <v>3044</v>
      </c>
      <c r="G4674" s="3" t="s">
        <v>3046</v>
      </c>
      <c r="H4674" s="3" t="s">
        <v>3042</v>
      </c>
      <c r="I4674" s="3" t="s">
        <v>3042</v>
      </c>
      <c r="J4674" s="3" t="s">
        <v>3042</v>
      </c>
      <c r="K4674" s="3" t="s">
        <v>650</v>
      </c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>
        <f t="shared" si="75"/>
        <v>10</v>
      </c>
      <c r="AH4674" s="3" t="s">
        <v>650</v>
      </c>
      <c r="AI4674" s="3" t="str">
        <f>IFERROR(IF($AG4674&lt;=$AN4674,MATCH($AH4674,레드마인_배치!G:G,0),MATCH($AH4674,레드마인_서비스!G:G,0)),"")</f>
        <v/>
      </c>
      <c r="AJ4674" s="3" t="str" cm="1">
        <f t="array" ref="AJ4674">IFERROR(INDEX(IF($AG4674&lt;=$AN4674,레드마인_배치!E:E,레드마인_서비스!E:E),콜트리분석!$AI4674),"")</f>
        <v/>
      </c>
      <c r="AK4674" s="3" t="str" cm="1">
        <f t="array" ref="AK4674">IFERROR(INDEX(IF($AG4674&lt;=$AN4674,레드마인_배치!H:H,레드마인_서비스!H:H),콜트리분석!$AI4674),"")</f>
        <v/>
      </c>
      <c r="AL4674" s="3" t="str" cm="1">
        <f t="array" ref="AL4674">IFERROR(INDEX(IF($AG4674&lt;=$AN4674,레드마인_배치!I:I,레드마인_서비스!I:I),콜트리분석!$AI4674),"")</f>
        <v/>
      </c>
      <c r="AM4674" s="3" t="str" cm="1">
        <f t="array" ref="AM4674">IFERROR(INDEX(IF($AG4674&lt;=$AN4674,레드마인_배치!J:J,레드마인_서비스!J:J),콜트리분석!$AI4674),"")</f>
        <v/>
      </c>
      <c r="AN4674" s="3">
        <v>3</v>
      </c>
      <c r="AO4674" s="15" t="str">
        <f ca="1">IFERROR(INDEX(레드마인_배치!E:E,MATCH(OFFSET(A4674,,AN4674),레드마인_배치!G:G,0)),"")</f>
        <v>미대상</v>
      </c>
      <c r="AP4674" t="s">
        <v>3330</v>
      </c>
    </row>
    <row r="4675" spans="1:46" hidden="1">
      <c r="A4675" s="3" t="s">
        <v>955</v>
      </c>
      <c r="B4675" s="3" t="s">
        <v>3207</v>
      </c>
      <c r="C4675" s="3" t="s">
        <v>3209</v>
      </c>
      <c r="D4675" s="3" t="s">
        <v>677</v>
      </c>
      <c r="E4675" s="3" t="s">
        <v>3043</v>
      </c>
      <c r="F4675" s="3" t="s">
        <v>3044</v>
      </c>
      <c r="G4675" s="3" t="s">
        <v>3046</v>
      </c>
      <c r="H4675" s="3" t="s">
        <v>3042</v>
      </c>
      <c r="I4675" s="3" t="s">
        <v>3042</v>
      </c>
      <c r="J4675" s="3" t="s">
        <v>3042</v>
      </c>
      <c r="K4675" s="3" t="s">
        <v>812</v>
      </c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>
        <f t="shared" si="75"/>
        <v>10</v>
      </c>
      <c r="AH4675" s="3" t="s">
        <v>812</v>
      </c>
      <c r="AI4675" s="3" t="str">
        <f>IFERROR(IF($AG4675&lt;=$AN4675,MATCH($AH4675,레드마인_배치!G:G,0),MATCH($AH4675,레드마인_서비스!G:G,0)),"")</f>
        <v/>
      </c>
      <c r="AJ4675" s="3" t="str" cm="1">
        <f t="array" ref="AJ4675">IFERROR(INDEX(IF($AG4675&lt;=$AN4675,레드마인_배치!E:E,레드마인_서비스!E:E),콜트리분석!$AI4675),"")</f>
        <v/>
      </c>
      <c r="AK4675" s="3" t="str" cm="1">
        <f t="array" ref="AK4675">IFERROR(INDEX(IF($AG4675&lt;=$AN4675,레드마인_배치!H:H,레드마인_서비스!H:H),콜트리분석!$AI4675),"")</f>
        <v/>
      </c>
      <c r="AL4675" s="3" t="str" cm="1">
        <f t="array" ref="AL4675">IFERROR(INDEX(IF($AG4675&lt;=$AN4675,레드마인_배치!I:I,레드마인_서비스!I:I),콜트리분석!$AI4675),"")</f>
        <v/>
      </c>
      <c r="AM4675" s="3" t="str" cm="1">
        <f t="array" ref="AM4675">IFERROR(INDEX(IF($AG4675&lt;=$AN4675,레드마인_배치!J:J,레드마인_서비스!J:J),콜트리분석!$AI4675),"")</f>
        <v/>
      </c>
      <c r="AN4675" s="3">
        <v>3</v>
      </c>
      <c r="AO4675" s="15" t="str">
        <f ca="1">IFERROR(INDEX(레드마인_배치!E:E,MATCH(OFFSET(A4675,,AN4675),레드마인_배치!G:G,0)),"")</f>
        <v>미대상</v>
      </c>
      <c r="AP4675" t="s">
        <v>3330</v>
      </c>
    </row>
    <row r="4676" spans="1:46" hidden="1">
      <c r="A4676" s="3" t="s">
        <v>955</v>
      </c>
      <c r="B4676" s="3" t="s">
        <v>3207</v>
      </c>
      <c r="C4676" s="3" t="s">
        <v>3209</v>
      </c>
      <c r="D4676" s="3" t="s">
        <v>677</v>
      </c>
      <c r="E4676" s="3" t="s">
        <v>3043</v>
      </c>
      <c r="F4676" s="3" t="s">
        <v>3044</v>
      </c>
      <c r="G4676" s="3" t="s">
        <v>3046</v>
      </c>
      <c r="H4676" s="3" t="s">
        <v>3042</v>
      </c>
      <c r="I4676" s="3" t="s">
        <v>3042</v>
      </c>
      <c r="J4676" s="3" t="s">
        <v>3042</v>
      </c>
      <c r="K4676" s="3" t="s">
        <v>811</v>
      </c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>
        <f t="shared" si="75"/>
        <v>10</v>
      </c>
      <c r="AH4676" s="3" t="s">
        <v>811</v>
      </c>
      <c r="AI4676" s="3" t="str">
        <f>IFERROR(IF($AG4676&lt;=$AN4676,MATCH($AH4676,레드마인_배치!G:G,0),MATCH($AH4676,레드마인_서비스!G:G,0)),"")</f>
        <v/>
      </c>
      <c r="AJ4676" s="3" t="str" cm="1">
        <f t="array" ref="AJ4676">IFERROR(INDEX(IF($AG4676&lt;=$AN4676,레드마인_배치!E:E,레드마인_서비스!E:E),콜트리분석!$AI4676),"")</f>
        <v/>
      </c>
      <c r="AK4676" s="3" t="str" cm="1">
        <f t="array" ref="AK4676">IFERROR(INDEX(IF($AG4676&lt;=$AN4676,레드마인_배치!H:H,레드마인_서비스!H:H),콜트리분석!$AI4676),"")</f>
        <v/>
      </c>
      <c r="AL4676" s="3" t="str" cm="1">
        <f t="array" ref="AL4676">IFERROR(INDEX(IF($AG4676&lt;=$AN4676,레드마인_배치!I:I,레드마인_서비스!I:I),콜트리분석!$AI4676),"")</f>
        <v/>
      </c>
      <c r="AM4676" s="3" t="str" cm="1">
        <f t="array" ref="AM4676">IFERROR(INDEX(IF($AG4676&lt;=$AN4676,레드마인_배치!J:J,레드마인_서비스!J:J),콜트리분석!$AI4676),"")</f>
        <v/>
      </c>
      <c r="AN4676" s="3">
        <v>3</v>
      </c>
      <c r="AO4676" s="15" t="str">
        <f ca="1">IFERROR(INDEX(레드마인_배치!E:E,MATCH(OFFSET(A4676,,AN4676),레드마인_배치!G:G,0)),"")</f>
        <v>미대상</v>
      </c>
      <c r="AP4676" t="s">
        <v>3330</v>
      </c>
    </row>
    <row r="4677" spans="1:46" hidden="1">
      <c r="A4677" s="3" t="s">
        <v>955</v>
      </c>
      <c r="B4677" s="3" t="s">
        <v>3207</v>
      </c>
      <c r="C4677" s="3" t="s">
        <v>3209</v>
      </c>
      <c r="D4677" s="3" t="s">
        <v>677</v>
      </c>
      <c r="E4677" s="3" t="s">
        <v>3043</v>
      </c>
      <c r="F4677" s="3" t="s">
        <v>3044</v>
      </c>
      <c r="G4677" s="3" t="s">
        <v>3046</v>
      </c>
      <c r="H4677" s="3" t="s">
        <v>3042</v>
      </c>
      <c r="I4677" s="3" t="s">
        <v>3042</v>
      </c>
      <c r="J4677" s="3" t="s">
        <v>650</v>
      </c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>
        <f t="shared" si="75"/>
        <v>9</v>
      </c>
      <c r="AH4677" s="3" t="s">
        <v>650</v>
      </c>
      <c r="AI4677" s="3" t="str">
        <f>IFERROR(IF($AG4677&lt;=$AN4677,MATCH($AH4677,레드마인_배치!G:G,0),MATCH($AH4677,레드마인_서비스!G:G,0)),"")</f>
        <v/>
      </c>
      <c r="AJ4677" s="3" t="str" cm="1">
        <f t="array" ref="AJ4677">IFERROR(INDEX(IF($AG4677&lt;=$AN4677,레드마인_배치!E:E,레드마인_서비스!E:E),콜트리분석!$AI4677),"")</f>
        <v/>
      </c>
      <c r="AK4677" s="3" t="str" cm="1">
        <f t="array" ref="AK4677">IFERROR(INDEX(IF($AG4677&lt;=$AN4677,레드마인_배치!H:H,레드마인_서비스!H:H),콜트리분석!$AI4677),"")</f>
        <v/>
      </c>
      <c r="AL4677" s="3" t="str" cm="1">
        <f t="array" ref="AL4677">IFERROR(INDEX(IF($AG4677&lt;=$AN4677,레드마인_배치!I:I,레드마인_서비스!I:I),콜트리분석!$AI4677),"")</f>
        <v/>
      </c>
      <c r="AM4677" s="3" t="str" cm="1">
        <f t="array" ref="AM4677">IFERROR(INDEX(IF($AG4677&lt;=$AN4677,레드마인_배치!J:J,레드마인_서비스!J:J),콜트리분석!$AI4677),"")</f>
        <v/>
      </c>
      <c r="AN4677" s="3">
        <v>3</v>
      </c>
      <c r="AO4677" s="15" t="str">
        <f ca="1">IFERROR(INDEX(레드마인_배치!E:E,MATCH(OFFSET(A4677,,AN4677),레드마인_배치!G:G,0)),"")</f>
        <v>미대상</v>
      </c>
      <c r="AP4677" t="s">
        <v>3330</v>
      </c>
    </row>
    <row r="4678" spans="1:46" hidden="1">
      <c r="A4678" s="3" t="s">
        <v>955</v>
      </c>
      <c r="B4678" s="3" t="s">
        <v>3207</v>
      </c>
      <c r="C4678" s="3" t="s">
        <v>3209</v>
      </c>
      <c r="D4678" s="3" t="s">
        <v>677</v>
      </c>
      <c r="E4678" s="3" t="s">
        <v>3043</v>
      </c>
      <c r="F4678" s="3" t="s">
        <v>3044</v>
      </c>
      <c r="G4678" s="3" t="s">
        <v>3046</v>
      </c>
      <c r="H4678" s="3" t="s">
        <v>3042</v>
      </c>
      <c r="I4678" s="3" t="s">
        <v>3042</v>
      </c>
      <c r="J4678" s="3" t="s">
        <v>812</v>
      </c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>
        <f t="shared" si="75"/>
        <v>9</v>
      </c>
      <c r="AH4678" s="3" t="s">
        <v>812</v>
      </c>
      <c r="AI4678" s="3" t="str">
        <f>IFERROR(IF($AG4678&lt;=$AN4678,MATCH($AH4678,레드마인_배치!G:G,0),MATCH($AH4678,레드마인_서비스!G:G,0)),"")</f>
        <v/>
      </c>
      <c r="AJ4678" s="3" t="str" cm="1">
        <f t="array" ref="AJ4678">IFERROR(INDEX(IF($AG4678&lt;=$AN4678,레드마인_배치!E:E,레드마인_서비스!E:E),콜트리분석!$AI4678),"")</f>
        <v/>
      </c>
      <c r="AK4678" s="3" t="str" cm="1">
        <f t="array" ref="AK4678">IFERROR(INDEX(IF($AG4678&lt;=$AN4678,레드마인_배치!H:H,레드마인_서비스!H:H),콜트리분석!$AI4678),"")</f>
        <v/>
      </c>
      <c r="AL4678" s="3" t="str" cm="1">
        <f t="array" ref="AL4678">IFERROR(INDEX(IF($AG4678&lt;=$AN4678,레드마인_배치!I:I,레드마인_서비스!I:I),콜트리분석!$AI4678),"")</f>
        <v/>
      </c>
      <c r="AM4678" s="3" t="str" cm="1">
        <f t="array" ref="AM4678">IFERROR(INDEX(IF($AG4678&lt;=$AN4678,레드마인_배치!J:J,레드마인_서비스!J:J),콜트리분석!$AI4678),"")</f>
        <v/>
      </c>
      <c r="AN4678" s="3">
        <v>3</v>
      </c>
      <c r="AO4678" s="15" t="str">
        <f ca="1">IFERROR(INDEX(레드마인_배치!E:E,MATCH(OFFSET(A4678,,AN4678),레드마인_배치!G:G,0)),"")</f>
        <v>미대상</v>
      </c>
      <c r="AP4678" t="s">
        <v>3330</v>
      </c>
    </row>
    <row r="4679" spans="1:46" hidden="1">
      <c r="A4679" s="3" t="s">
        <v>955</v>
      </c>
      <c r="B4679" s="3" t="s">
        <v>3207</v>
      </c>
      <c r="C4679" s="3" t="s">
        <v>3209</v>
      </c>
      <c r="D4679" s="3" t="s">
        <v>677</v>
      </c>
      <c r="E4679" s="3" t="s">
        <v>3043</v>
      </c>
      <c r="F4679" s="3" t="s">
        <v>3044</v>
      </c>
      <c r="G4679" s="3" t="s">
        <v>3046</v>
      </c>
      <c r="H4679" s="3" t="s">
        <v>3042</v>
      </c>
      <c r="I4679" s="3" t="s">
        <v>3042</v>
      </c>
      <c r="J4679" s="3" t="s">
        <v>811</v>
      </c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>
        <f t="shared" si="75"/>
        <v>9</v>
      </c>
      <c r="AH4679" s="3" t="s">
        <v>811</v>
      </c>
      <c r="AI4679" s="3" t="str">
        <f>IFERROR(IF($AG4679&lt;=$AN4679,MATCH($AH4679,레드마인_배치!G:G,0),MATCH($AH4679,레드마인_서비스!G:G,0)),"")</f>
        <v/>
      </c>
      <c r="AJ4679" s="3" t="str" cm="1">
        <f t="array" ref="AJ4679">IFERROR(INDEX(IF($AG4679&lt;=$AN4679,레드마인_배치!E:E,레드마인_서비스!E:E),콜트리분석!$AI4679),"")</f>
        <v/>
      </c>
      <c r="AK4679" s="3" t="str" cm="1">
        <f t="array" ref="AK4679">IFERROR(INDEX(IF($AG4679&lt;=$AN4679,레드마인_배치!H:H,레드마인_서비스!H:H),콜트리분석!$AI4679),"")</f>
        <v/>
      </c>
      <c r="AL4679" s="3" t="str" cm="1">
        <f t="array" ref="AL4679">IFERROR(INDEX(IF($AG4679&lt;=$AN4679,레드마인_배치!I:I,레드마인_서비스!I:I),콜트리분석!$AI4679),"")</f>
        <v/>
      </c>
      <c r="AM4679" s="3" t="str" cm="1">
        <f t="array" ref="AM4679">IFERROR(INDEX(IF($AG4679&lt;=$AN4679,레드마인_배치!J:J,레드마인_서비스!J:J),콜트리분석!$AI4679),"")</f>
        <v/>
      </c>
      <c r="AN4679" s="3">
        <v>3</v>
      </c>
      <c r="AO4679" s="15" t="str">
        <f ca="1">IFERROR(INDEX(레드마인_배치!E:E,MATCH(OFFSET(A4679,,AN4679),레드마인_배치!G:G,0)),"")</f>
        <v>미대상</v>
      </c>
      <c r="AP4679" t="s">
        <v>3330</v>
      </c>
    </row>
    <row r="4680" spans="1:46" hidden="1">
      <c r="A4680" s="3" t="s">
        <v>955</v>
      </c>
      <c r="B4680" s="3" t="s">
        <v>3207</v>
      </c>
      <c r="C4680" s="3" t="s">
        <v>3209</v>
      </c>
      <c r="D4680" s="3" t="s">
        <v>677</v>
      </c>
      <c r="E4680" s="3" t="s">
        <v>3043</v>
      </c>
      <c r="F4680" s="3" t="s">
        <v>3044</v>
      </c>
      <c r="G4680" s="3" t="s">
        <v>3046</v>
      </c>
      <c r="H4680" s="3" t="s">
        <v>3042</v>
      </c>
      <c r="I4680" s="3" t="s">
        <v>650</v>
      </c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>
        <f t="shared" si="75"/>
        <v>8</v>
      </c>
      <c r="AH4680" s="3" t="s">
        <v>650</v>
      </c>
      <c r="AI4680" s="3" t="str">
        <f>IFERROR(IF($AG4680&lt;=$AN4680,MATCH($AH4680,레드마인_배치!G:G,0),MATCH($AH4680,레드마인_서비스!G:G,0)),"")</f>
        <v/>
      </c>
      <c r="AJ4680" s="3" t="str" cm="1">
        <f t="array" ref="AJ4680">IFERROR(INDEX(IF($AG4680&lt;=$AN4680,레드마인_배치!E:E,레드마인_서비스!E:E),콜트리분석!$AI4680),"")</f>
        <v/>
      </c>
      <c r="AK4680" s="3" t="str" cm="1">
        <f t="array" ref="AK4680">IFERROR(INDEX(IF($AG4680&lt;=$AN4680,레드마인_배치!H:H,레드마인_서비스!H:H),콜트리분석!$AI4680),"")</f>
        <v/>
      </c>
      <c r="AL4680" s="3" t="str" cm="1">
        <f t="array" ref="AL4680">IFERROR(INDEX(IF($AG4680&lt;=$AN4680,레드마인_배치!I:I,레드마인_서비스!I:I),콜트리분석!$AI4680),"")</f>
        <v/>
      </c>
      <c r="AM4680" s="3" t="str" cm="1">
        <f t="array" ref="AM4680">IFERROR(INDEX(IF($AG4680&lt;=$AN4680,레드마인_배치!J:J,레드마인_서비스!J:J),콜트리분석!$AI4680),"")</f>
        <v/>
      </c>
      <c r="AN4680" s="3">
        <v>3</v>
      </c>
      <c r="AO4680" s="15" t="str">
        <f ca="1">IFERROR(INDEX(레드마인_배치!E:E,MATCH(OFFSET(A4680,,AN4680),레드마인_배치!G:G,0)),"")</f>
        <v>미대상</v>
      </c>
      <c r="AP4680" t="s">
        <v>3330</v>
      </c>
    </row>
    <row r="4681" spans="1:46" hidden="1">
      <c r="A4681" s="3" t="s">
        <v>955</v>
      </c>
      <c r="B4681" s="3" t="s">
        <v>3207</v>
      </c>
      <c r="C4681" s="3" t="s">
        <v>3209</v>
      </c>
      <c r="D4681" s="3" t="s">
        <v>677</v>
      </c>
      <c r="E4681" s="3" t="s">
        <v>3043</v>
      </c>
      <c r="F4681" s="3" t="s">
        <v>3044</v>
      </c>
      <c r="G4681" s="3" t="s">
        <v>3046</v>
      </c>
      <c r="H4681" s="3" t="s">
        <v>3042</v>
      </c>
      <c r="I4681" s="3" t="s">
        <v>812</v>
      </c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>
        <f t="shared" si="75"/>
        <v>8</v>
      </c>
      <c r="AH4681" s="3" t="s">
        <v>812</v>
      </c>
      <c r="AI4681" s="3" t="str">
        <f>IFERROR(IF($AG4681&lt;=$AN4681,MATCH($AH4681,레드마인_배치!G:G,0),MATCH($AH4681,레드마인_서비스!G:G,0)),"")</f>
        <v/>
      </c>
      <c r="AJ4681" s="3" t="str" cm="1">
        <f t="array" ref="AJ4681">IFERROR(INDEX(IF($AG4681&lt;=$AN4681,레드마인_배치!E:E,레드마인_서비스!E:E),콜트리분석!$AI4681),"")</f>
        <v/>
      </c>
      <c r="AK4681" s="3" t="str" cm="1">
        <f t="array" ref="AK4681">IFERROR(INDEX(IF($AG4681&lt;=$AN4681,레드마인_배치!H:H,레드마인_서비스!H:H),콜트리분석!$AI4681),"")</f>
        <v/>
      </c>
      <c r="AL4681" s="3" t="str" cm="1">
        <f t="array" ref="AL4681">IFERROR(INDEX(IF($AG4681&lt;=$AN4681,레드마인_배치!I:I,레드마인_서비스!I:I),콜트리분석!$AI4681),"")</f>
        <v/>
      </c>
      <c r="AM4681" s="3" t="str" cm="1">
        <f t="array" ref="AM4681">IFERROR(INDEX(IF($AG4681&lt;=$AN4681,레드마인_배치!J:J,레드마인_서비스!J:J),콜트리분석!$AI4681),"")</f>
        <v/>
      </c>
      <c r="AN4681" s="3">
        <v>3</v>
      </c>
      <c r="AO4681" s="15" t="str">
        <f ca="1">IFERROR(INDEX(레드마인_배치!E:E,MATCH(OFFSET(A4681,,AN4681),레드마인_배치!G:G,0)),"")</f>
        <v>미대상</v>
      </c>
      <c r="AP4681" t="s">
        <v>3330</v>
      </c>
    </row>
    <row r="4682" spans="1:46" hidden="1">
      <c r="A4682" s="3" t="s">
        <v>955</v>
      </c>
      <c r="B4682" s="3" t="s">
        <v>3207</v>
      </c>
      <c r="C4682" s="3" t="s">
        <v>3209</v>
      </c>
      <c r="D4682" s="3" t="s">
        <v>677</v>
      </c>
      <c r="E4682" s="3" t="s">
        <v>3043</v>
      </c>
      <c r="F4682" s="3" t="s">
        <v>3044</v>
      </c>
      <c r="G4682" s="3" t="s">
        <v>3046</v>
      </c>
      <c r="H4682" s="3" t="s">
        <v>3042</v>
      </c>
      <c r="I4682" s="3" t="s">
        <v>811</v>
      </c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>
        <f t="shared" si="75"/>
        <v>8</v>
      </c>
      <c r="AH4682" s="3" t="s">
        <v>811</v>
      </c>
      <c r="AI4682" s="3" t="str">
        <f>IFERROR(IF($AG4682&lt;=$AN4682,MATCH($AH4682,레드마인_배치!G:G,0),MATCH($AH4682,레드마인_서비스!G:G,0)),"")</f>
        <v/>
      </c>
      <c r="AJ4682" s="3" t="str" cm="1">
        <f t="array" ref="AJ4682">IFERROR(INDEX(IF($AG4682&lt;=$AN4682,레드마인_배치!E:E,레드마인_서비스!E:E),콜트리분석!$AI4682),"")</f>
        <v/>
      </c>
      <c r="AK4682" s="3" t="str" cm="1">
        <f t="array" ref="AK4682">IFERROR(INDEX(IF($AG4682&lt;=$AN4682,레드마인_배치!H:H,레드마인_서비스!H:H),콜트리분석!$AI4682),"")</f>
        <v/>
      </c>
      <c r="AL4682" s="3" t="str" cm="1">
        <f t="array" ref="AL4682">IFERROR(INDEX(IF($AG4682&lt;=$AN4682,레드마인_배치!I:I,레드마인_서비스!I:I),콜트리분석!$AI4682),"")</f>
        <v/>
      </c>
      <c r="AM4682" s="3" t="str" cm="1">
        <f t="array" ref="AM4682">IFERROR(INDEX(IF($AG4682&lt;=$AN4682,레드마인_배치!J:J,레드마인_서비스!J:J),콜트리분석!$AI4682),"")</f>
        <v/>
      </c>
      <c r="AN4682" s="3">
        <v>3</v>
      </c>
      <c r="AO4682" s="15" t="str">
        <f ca="1">IFERROR(INDEX(레드마인_배치!E:E,MATCH(OFFSET(A4682,,AN4682),레드마인_배치!G:G,0)),"")</f>
        <v>미대상</v>
      </c>
      <c r="AP4682" t="s">
        <v>3330</v>
      </c>
    </row>
    <row r="4683" spans="1:46">
      <c r="A4683" s="3" t="s">
        <v>955</v>
      </c>
      <c r="B4683" s="3" t="s">
        <v>3207</v>
      </c>
      <c r="C4683" s="3" t="s">
        <v>3209</v>
      </c>
      <c r="D4683" s="3" t="s">
        <v>677</v>
      </c>
      <c r="E4683" s="3" t="s">
        <v>3043</v>
      </c>
      <c r="F4683" s="3" t="s">
        <v>3044</v>
      </c>
      <c r="G4683" s="3" t="s">
        <v>3046</v>
      </c>
      <c r="H4683" s="3" t="s">
        <v>650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>
        <f t="shared" si="75"/>
        <v>7</v>
      </c>
      <c r="AH4683" s="3" t="s">
        <v>650</v>
      </c>
      <c r="AI4683" s="3" t="str">
        <f>IFERROR(IF($AG4683&lt;=$AN4683,MATCH($AH4683,레드마인_배치!G:G,0),MATCH($AH4683,레드마인_서비스!G:G,0)),"")</f>
        <v/>
      </c>
      <c r="AJ4683" s="3" t="str" cm="1">
        <f t="array" ref="AJ4683">IFERROR(INDEX(IF($AG4683&lt;=$AN4683,레드마인_배치!E:E,레드마인_서비스!E:E),콜트리분석!$AI4683),"")</f>
        <v/>
      </c>
      <c r="AK4683" s="3" t="str" cm="1">
        <f t="array" ref="AK4683">IFERROR(INDEX(IF($AG4683&lt;=$AN4683,레드마인_배치!H:H,레드마인_서비스!H:H),콜트리분석!$AI4683),"")</f>
        <v/>
      </c>
      <c r="AL4683" s="3" t="str" cm="1">
        <f t="array" ref="AL4683">IFERROR(INDEX(IF($AG4683&lt;=$AN4683,레드마인_배치!I:I,레드마인_서비스!I:I),콜트리분석!$AI4683),"")</f>
        <v/>
      </c>
      <c r="AM4683" s="3" t="str" cm="1">
        <f t="array" ref="AM4683">IFERROR(INDEX(IF($AG4683&lt;=$AN4683,레드마인_배치!J:J,레드마인_서비스!J:J),콜트리분석!$AI4683),"")</f>
        <v/>
      </c>
      <c r="AN4683" s="3">
        <v>3</v>
      </c>
      <c r="AO4683" s="15" t="str">
        <f ca="1">IFERROR(INDEX(레드마인_배치!E:E,MATCH(OFFSET(A4683,,AN4683),레드마인_배치!G:G,0)),"")</f>
        <v>미대상</v>
      </c>
      <c r="AP4683" t="s">
        <v>3330</v>
      </c>
      <c r="AT4683" t="str" cm="1">
        <f t="array" ref="AT4683">[1]!add_delimeter(AG4683:AO4683,"|")</f>
        <v>|7|CLCCMB050A||||||3|미대상|</v>
      </c>
    </row>
    <row r="4684" spans="1:46">
      <c r="A4684" s="3" t="s">
        <v>955</v>
      </c>
      <c r="B4684" s="3" t="s">
        <v>3207</v>
      </c>
      <c r="C4684" s="3" t="s">
        <v>3209</v>
      </c>
      <c r="D4684" s="3" t="s">
        <v>677</v>
      </c>
      <c r="E4684" s="3" t="s">
        <v>3043</v>
      </c>
      <c r="F4684" s="3" t="s">
        <v>3044</v>
      </c>
      <c r="G4684" s="3" t="s">
        <v>3046</v>
      </c>
      <c r="H4684" s="3" t="s">
        <v>812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>
        <f t="shared" si="75"/>
        <v>7</v>
      </c>
      <c r="AH4684" s="3" t="s">
        <v>812</v>
      </c>
      <c r="AI4684" s="3" t="str">
        <f>IFERROR(IF($AG4684&lt;=$AN4684,MATCH($AH4684,레드마인_배치!G:G,0),MATCH($AH4684,레드마인_서비스!G:G,0)),"")</f>
        <v/>
      </c>
      <c r="AJ4684" s="3" t="str" cm="1">
        <f t="array" ref="AJ4684">IFERROR(INDEX(IF($AG4684&lt;=$AN4684,레드마인_배치!E:E,레드마인_서비스!E:E),콜트리분석!$AI4684),"")</f>
        <v/>
      </c>
      <c r="AK4684" s="3" t="str" cm="1">
        <f t="array" ref="AK4684">IFERROR(INDEX(IF($AG4684&lt;=$AN4684,레드마인_배치!H:H,레드마인_서비스!H:H),콜트리분석!$AI4684),"")</f>
        <v/>
      </c>
      <c r="AL4684" s="3" t="str" cm="1">
        <f t="array" ref="AL4684">IFERROR(INDEX(IF($AG4684&lt;=$AN4684,레드마인_배치!I:I,레드마인_서비스!I:I),콜트리분석!$AI4684),"")</f>
        <v/>
      </c>
      <c r="AM4684" s="3" t="str" cm="1">
        <f t="array" ref="AM4684">IFERROR(INDEX(IF($AG4684&lt;=$AN4684,레드마인_배치!J:J,레드마인_서비스!J:J),콜트리분석!$AI4684),"")</f>
        <v/>
      </c>
      <c r="AN4684" s="3">
        <v>3</v>
      </c>
      <c r="AO4684" s="15" t="str">
        <f ca="1">IFERROR(INDEX(레드마인_배치!E:E,MATCH(OFFSET(A4684,,AN4684),레드마인_배치!G:G,0)),"")</f>
        <v>미대상</v>
      </c>
      <c r="AP4684" t="s">
        <v>3330</v>
      </c>
      <c r="AT4684" t="str" cm="1">
        <f t="array" ref="AT4684">[1]!add_delimeter(AG4684:AO4684,"|")</f>
        <v>|7|CLCCMB070A||||||3|미대상|</v>
      </c>
    </row>
    <row r="4685" spans="1:46">
      <c r="A4685" s="3" t="s">
        <v>955</v>
      </c>
      <c r="B4685" s="3" t="s">
        <v>3207</v>
      </c>
      <c r="C4685" s="3" t="s">
        <v>3209</v>
      </c>
      <c r="D4685" s="3" t="s">
        <v>677</v>
      </c>
      <c r="E4685" s="3" t="s">
        <v>3043</v>
      </c>
      <c r="F4685" s="3" t="s">
        <v>3044</v>
      </c>
      <c r="G4685" s="3" t="s">
        <v>3046</v>
      </c>
      <c r="H4685" s="3" t="s">
        <v>811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>
        <f t="shared" si="75"/>
        <v>7</v>
      </c>
      <c r="AH4685" s="3" t="s">
        <v>811</v>
      </c>
      <c r="AI4685" s="3" t="str">
        <f>IFERROR(IF($AG4685&lt;=$AN4685,MATCH($AH4685,레드마인_배치!G:G,0),MATCH($AH4685,레드마인_서비스!G:G,0)),"")</f>
        <v/>
      </c>
      <c r="AJ4685" s="3" t="str" cm="1">
        <f t="array" ref="AJ4685">IFERROR(INDEX(IF($AG4685&lt;=$AN4685,레드마인_배치!E:E,레드마인_서비스!E:E),콜트리분석!$AI4685),"")</f>
        <v/>
      </c>
      <c r="AK4685" s="3" t="str" cm="1">
        <f t="array" ref="AK4685">IFERROR(INDEX(IF($AG4685&lt;=$AN4685,레드마인_배치!H:H,레드마인_서비스!H:H),콜트리분석!$AI4685),"")</f>
        <v/>
      </c>
      <c r="AL4685" s="3" t="str" cm="1">
        <f t="array" ref="AL4685">IFERROR(INDEX(IF($AG4685&lt;=$AN4685,레드마인_배치!I:I,레드마인_서비스!I:I),콜트리분석!$AI4685),"")</f>
        <v/>
      </c>
      <c r="AM4685" s="3" t="str" cm="1">
        <f t="array" ref="AM4685">IFERROR(INDEX(IF($AG4685&lt;=$AN4685,레드마인_배치!J:J,레드마인_서비스!J:J),콜트리분석!$AI4685),"")</f>
        <v/>
      </c>
      <c r="AN4685" s="3">
        <v>3</v>
      </c>
      <c r="AO4685" s="15" t="str">
        <f ca="1">IFERROR(INDEX(레드마인_배치!E:E,MATCH(OFFSET(A4685,,AN4685),레드마인_배치!G:G,0)),"")</f>
        <v>미대상</v>
      </c>
      <c r="AP4685" t="s">
        <v>3330</v>
      </c>
      <c r="AT4685" t="str" cm="1">
        <f t="array" ref="AT4685">[1]!add_delimeter(AG4685:AO4685,"|")</f>
        <v>|7|CLCCMB090A||||||3|미대상|</v>
      </c>
    </row>
    <row r="4686" spans="1:46">
      <c r="A4686" s="3" t="s">
        <v>955</v>
      </c>
      <c r="B4686" s="3" t="s">
        <v>3207</v>
      </c>
      <c r="C4686" s="3" t="s">
        <v>3209</v>
      </c>
      <c r="D4686" s="3" t="s">
        <v>677</v>
      </c>
      <c r="E4686" s="3" t="s">
        <v>3043</v>
      </c>
      <c r="F4686" s="3" t="s">
        <v>3044</v>
      </c>
      <c r="G4686" s="3" t="s">
        <v>3047</v>
      </c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>
        <f t="shared" si="75"/>
        <v>6</v>
      </c>
      <c r="AH4686" s="3" t="s">
        <v>3047</v>
      </c>
      <c r="AI4686" s="3" t="str">
        <f>IFERROR(IF($AG4686&lt;=$AN4686,MATCH($AH4686,레드마인_배치!G:G,0),MATCH($AH4686,레드마인_서비스!G:G,0)),"")</f>
        <v/>
      </c>
      <c r="AJ4686" s="3" t="str" cm="1">
        <f t="array" ref="AJ4686">IFERROR(INDEX(IF($AG4686&lt;=$AN4686,레드마인_배치!E:E,레드마인_서비스!E:E),콜트리분석!$AI4686),"")</f>
        <v/>
      </c>
      <c r="AK4686" s="3" t="str" cm="1">
        <f t="array" ref="AK4686">IFERROR(INDEX(IF($AG4686&lt;=$AN4686,레드마인_배치!H:H,레드마인_서비스!H:H),콜트리분석!$AI4686),"")</f>
        <v/>
      </c>
      <c r="AL4686" s="3" t="str" cm="1">
        <f t="array" ref="AL4686">IFERROR(INDEX(IF($AG4686&lt;=$AN4686,레드마인_배치!I:I,레드마인_서비스!I:I),콜트리분석!$AI4686),"")</f>
        <v/>
      </c>
      <c r="AM4686" s="3" t="str" cm="1">
        <f t="array" ref="AM4686">IFERROR(INDEX(IF($AG4686&lt;=$AN4686,레드마인_배치!J:J,레드마인_서비스!J:J),콜트리분석!$AI4686),"")</f>
        <v/>
      </c>
      <c r="AN4686" s="3">
        <v>3</v>
      </c>
      <c r="AO4686" s="15" t="str">
        <f ca="1">IFERROR(INDEX(레드마인_배치!E:E,MATCH(OFFSET(A4686,,AN4686),레드마인_배치!G:G,0)),"")</f>
        <v>미대상</v>
      </c>
      <c r="AP4686" t="s">
        <v>3330</v>
      </c>
      <c r="AT4686" t="str" cm="1">
        <f t="array" ref="AT4686">[1]!add_delimeter(AG4686:AO4686,"|")</f>
        <v>|6|CBCIFB205A||||||3|미대상|</v>
      </c>
    </row>
    <row r="4687" spans="1:46">
      <c r="A4687" s="3" t="s">
        <v>955</v>
      </c>
      <c r="B4687" s="3" t="s">
        <v>3207</v>
      </c>
      <c r="C4687" s="3" t="s">
        <v>3209</v>
      </c>
      <c r="D4687" s="3" t="s">
        <v>677</v>
      </c>
      <c r="E4687" s="3" t="s">
        <v>3043</v>
      </c>
      <c r="F4687" s="3" t="s">
        <v>3044</v>
      </c>
      <c r="G4687" s="3" t="s">
        <v>3047</v>
      </c>
      <c r="H4687" s="3" t="s">
        <v>2954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>
        <f t="shared" si="75"/>
        <v>7</v>
      </c>
      <c r="AH4687" s="3" t="s">
        <v>2954</v>
      </c>
      <c r="AI4687" s="3" t="str">
        <f>IFERROR(IF($AG4687&lt;=$AN4687,MATCH($AH4687,레드마인_배치!G:G,0),MATCH($AH4687,레드마인_서비스!G:G,0)),"")</f>
        <v/>
      </c>
      <c r="AJ4687" s="3" t="str" cm="1">
        <f t="array" ref="AJ4687">IFERROR(INDEX(IF($AG4687&lt;=$AN4687,레드마인_배치!E:E,레드마인_서비스!E:E),콜트리분석!$AI4687),"")</f>
        <v/>
      </c>
      <c r="AK4687" s="3" t="str" cm="1">
        <f t="array" ref="AK4687">IFERROR(INDEX(IF($AG4687&lt;=$AN4687,레드마인_배치!H:H,레드마인_서비스!H:H),콜트리분석!$AI4687),"")</f>
        <v/>
      </c>
      <c r="AL4687" s="3" t="str" cm="1">
        <f t="array" ref="AL4687">IFERROR(INDEX(IF($AG4687&lt;=$AN4687,레드마인_배치!I:I,레드마인_서비스!I:I),콜트리분석!$AI4687),"")</f>
        <v/>
      </c>
      <c r="AM4687" s="3" t="str" cm="1">
        <f t="array" ref="AM4687">IFERROR(INDEX(IF($AG4687&lt;=$AN4687,레드마인_배치!J:J,레드마인_서비스!J:J),콜트리분석!$AI4687),"")</f>
        <v/>
      </c>
      <c r="AN4687" s="3">
        <v>3</v>
      </c>
      <c r="AO4687" s="15" t="str">
        <f ca="1">IFERROR(INDEX(레드마인_배치!E:E,MATCH(OFFSET(A4687,,AN4687),레드마인_배치!G:G,0)),"")</f>
        <v>미대상</v>
      </c>
      <c r="AP4687" t="s">
        <v>3330</v>
      </c>
      <c r="AT4687" t="str" cm="1">
        <f t="array" ref="AT4687">[1]!add_delimeter(AG4687:AO4687,"|")</f>
        <v>|7|CBCIFB100C||||||3|미대상|</v>
      </c>
    </row>
    <row r="4688" spans="1:46">
      <c r="A4688" s="3" t="s">
        <v>955</v>
      </c>
      <c r="B4688" s="3" t="s">
        <v>3207</v>
      </c>
      <c r="C4688" s="3" t="s">
        <v>3209</v>
      </c>
      <c r="D4688" s="3" t="s">
        <v>677</v>
      </c>
      <c r="E4688" s="3" t="s">
        <v>3043</v>
      </c>
      <c r="F4688" s="3" t="s">
        <v>3044</v>
      </c>
      <c r="G4688" s="3" t="s">
        <v>3047</v>
      </c>
      <c r="H4688" s="3" t="s">
        <v>3042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>
        <f t="shared" si="75"/>
        <v>7</v>
      </c>
      <c r="AH4688" s="3" t="s">
        <v>3042</v>
      </c>
      <c r="AI4688" s="3" t="str">
        <f>IFERROR(IF($AG4688&lt;=$AN4688,MATCH($AH4688,레드마인_배치!G:G,0),MATCH($AH4688,레드마인_서비스!G:G,0)),"")</f>
        <v/>
      </c>
      <c r="AJ4688" s="3" t="str" cm="1">
        <f t="array" ref="AJ4688">IFERROR(INDEX(IF($AG4688&lt;=$AN4688,레드마인_배치!E:E,레드마인_서비스!E:E),콜트리분석!$AI4688),"")</f>
        <v/>
      </c>
      <c r="AK4688" s="3" t="str" cm="1">
        <f t="array" ref="AK4688">IFERROR(INDEX(IF($AG4688&lt;=$AN4688,레드마인_배치!H:H,레드마인_서비스!H:H),콜트리분석!$AI4688),"")</f>
        <v/>
      </c>
      <c r="AL4688" s="3" t="str" cm="1">
        <f t="array" ref="AL4688">IFERROR(INDEX(IF($AG4688&lt;=$AN4688,레드마인_배치!I:I,레드마인_서비스!I:I),콜트리분석!$AI4688),"")</f>
        <v/>
      </c>
      <c r="AM4688" s="3" t="str" cm="1">
        <f t="array" ref="AM4688">IFERROR(INDEX(IF($AG4688&lt;=$AN4688,레드마인_배치!J:J,레드마인_서비스!J:J),콜트리분석!$AI4688),"")</f>
        <v/>
      </c>
      <c r="AN4688" s="3">
        <v>3</v>
      </c>
      <c r="AO4688" s="15" t="str">
        <f ca="1">IFERROR(INDEX(레드마인_배치!E:E,MATCH(OFFSET(A4688,,AN4688),레드마인_배치!G:G,0)),"")</f>
        <v>미대상</v>
      </c>
      <c r="AP4688" t="s">
        <v>3330</v>
      </c>
      <c r="AT4688" t="str" cm="1">
        <f t="array" ref="AT4688">[1]!add_delimeter(AG4688:AO4688,"|")</f>
        <v>|7|CBCIFB201B||||||3|미대상|</v>
      </c>
    </row>
    <row r="4689" spans="1:42" hidden="1">
      <c r="A4689" s="3" t="s">
        <v>955</v>
      </c>
      <c r="B4689" s="3" t="s">
        <v>3207</v>
      </c>
      <c r="C4689" s="3" t="s">
        <v>3209</v>
      </c>
      <c r="D4689" s="3" t="s">
        <v>677</v>
      </c>
      <c r="E4689" s="3" t="s">
        <v>3043</v>
      </c>
      <c r="F4689" s="3" t="s">
        <v>3044</v>
      </c>
      <c r="G4689" s="3" t="s">
        <v>3047</v>
      </c>
      <c r="H4689" s="3" t="s">
        <v>3042</v>
      </c>
      <c r="I4689" s="3" t="s">
        <v>2954</v>
      </c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>
        <f t="shared" si="75"/>
        <v>8</v>
      </c>
      <c r="AH4689" s="3" t="s">
        <v>2954</v>
      </c>
      <c r="AI4689" s="3" t="str">
        <f>IFERROR(IF($AG4689&lt;=$AN4689,MATCH($AH4689,레드마인_배치!G:G,0),MATCH($AH4689,레드마인_서비스!G:G,0)),"")</f>
        <v/>
      </c>
      <c r="AJ4689" s="3" t="str" cm="1">
        <f t="array" ref="AJ4689">IFERROR(INDEX(IF($AG4689&lt;=$AN4689,레드마인_배치!E:E,레드마인_서비스!E:E),콜트리분석!$AI4689),"")</f>
        <v/>
      </c>
      <c r="AK4689" s="3" t="str" cm="1">
        <f t="array" ref="AK4689">IFERROR(INDEX(IF($AG4689&lt;=$AN4689,레드마인_배치!H:H,레드마인_서비스!H:H),콜트리분석!$AI4689),"")</f>
        <v/>
      </c>
      <c r="AL4689" s="3" t="str" cm="1">
        <f t="array" ref="AL4689">IFERROR(INDEX(IF($AG4689&lt;=$AN4689,레드마인_배치!I:I,레드마인_서비스!I:I),콜트리분석!$AI4689),"")</f>
        <v/>
      </c>
      <c r="AM4689" s="3" t="str" cm="1">
        <f t="array" ref="AM4689">IFERROR(INDEX(IF($AG4689&lt;=$AN4689,레드마인_배치!J:J,레드마인_서비스!J:J),콜트리분석!$AI4689),"")</f>
        <v/>
      </c>
      <c r="AN4689" s="3">
        <v>3</v>
      </c>
      <c r="AO4689" s="15" t="str">
        <f ca="1">IFERROR(INDEX(레드마인_배치!E:E,MATCH(OFFSET(A4689,,AN4689),레드마인_배치!G:G,0)),"")</f>
        <v>미대상</v>
      </c>
      <c r="AP4689" t="s">
        <v>3330</v>
      </c>
    </row>
    <row r="4690" spans="1:42" hidden="1">
      <c r="A4690" s="3" t="s">
        <v>955</v>
      </c>
      <c r="B4690" s="3" t="s">
        <v>3207</v>
      </c>
      <c r="C4690" s="3" t="s">
        <v>3209</v>
      </c>
      <c r="D4690" s="3" t="s">
        <v>677</v>
      </c>
      <c r="E4690" s="3" t="s">
        <v>3043</v>
      </c>
      <c r="F4690" s="3" t="s">
        <v>3044</v>
      </c>
      <c r="G4690" s="3" t="s">
        <v>3047</v>
      </c>
      <c r="H4690" s="3" t="s">
        <v>3042</v>
      </c>
      <c r="I4690" s="3" t="s">
        <v>3042</v>
      </c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>
        <f t="shared" si="75"/>
        <v>8</v>
      </c>
      <c r="AH4690" s="3" t="s">
        <v>3042</v>
      </c>
      <c r="AI4690" s="3" t="str">
        <f>IFERROR(IF($AG4690&lt;=$AN4690,MATCH($AH4690,레드마인_배치!G:G,0),MATCH($AH4690,레드마인_서비스!G:G,0)),"")</f>
        <v/>
      </c>
      <c r="AJ4690" s="3" t="str" cm="1">
        <f t="array" ref="AJ4690">IFERROR(INDEX(IF($AG4690&lt;=$AN4690,레드마인_배치!E:E,레드마인_서비스!E:E),콜트리분석!$AI4690),"")</f>
        <v/>
      </c>
      <c r="AK4690" s="3" t="str" cm="1">
        <f t="array" ref="AK4690">IFERROR(INDEX(IF($AG4690&lt;=$AN4690,레드마인_배치!H:H,레드마인_서비스!H:H),콜트리분석!$AI4690),"")</f>
        <v/>
      </c>
      <c r="AL4690" s="3" t="str" cm="1">
        <f t="array" ref="AL4690">IFERROR(INDEX(IF($AG4690&lt;=$AN4690,레드마인_배치!I:I,레드마인_서비스!I:I),콜트리분석!$AI4690),"")</f>
        <v/>
      </c>
      <c r="AM4690" s="3" t="str" cm="1">
        <f t="array" ref="AM4690">IFERROR(INDEX(IF($AG4690&lt;=$AN4690,레드마인_배치!J:J,레드마인_서비스!J:J),콜트리분석!$AI4690),"")</f>
        <v/>
      </c>
      <c r="AN4690" s="3">
        <v>3</v>
      </c>
      <c r="AO4690" s="15" t="str">
        <f ca="1">IFERROR(INDEX(레드마인_배치!E:E,MATCH(OFFSET(A4690,,AN4690),레드마인_배치!G:G,0)),"")</f>
        <v>미대상</v>
      </c>
      <c r="AP4690" t="s">
        <v>3330</v>
      </c>
    </row>
    <row r="4691" spans="1:42" hidden="1">
      <c r="A4691" s="3" t="s">
        <v>955</v>
      </c>
      <c r="B4691" s="3" t="s">
        <v>3207</v>
      </c>
      <c r="C4691" s="3" t="s">
        <v>3209</v>
      </c>
      <c r="D4691" s="3" t="s">
        <v>677</v>
      </c>
      <c r="E4691" s="3" t="s">
        <v>3043</v>
      </c>
      <c r="F4691" s="3" t="s">
        <v>3044</v>
      </c>
      <c r="G4691" s="3" t="s">
        <v>3047</v>
      </c>
      <c r="H4691" s="3" t="s">
        <v>3042</v>
      </c>
      <c r="I4691" s="3" t="s">
        <v>3042</v>
      </c>
      <c r="J4691" s="3" t="s">
        <v>2954</v>
      </c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>
        <f t="shared" si="75"/>
        <v>9</v>
      </c>
      <c r="AH4691" s="3" t="s">
        <v>2954</v>
      </c>
      <c r="AI4691" s="3" t="str">
        <f>IFERROR(IF($AG4691&lt;=$AN4691,MATCH($AH4691,레드마인_배치!G:G,0),MATCH($AH4691,레드마인_서비스!G:G,0)),"")</f>
        <v/>
      </c>
      <c r="AJ4691" s="3" t="str" cm="1">
        <f t="array" ref="AJ4691">IFERROR(INDEX(IF($AG4691&lt;=$AN4691,레드마인_배치!E:E,레드마인_서비스!E:E),콜트리분석!$AI4691),"")</f>
        <v/>
      </c>
      <c r="AK4691" s="3" t="str" cm="1">
        <f t="array" ref="AK4691">IFERROR(INDEX(IF($AG4691&lt;=$AN4691,레드마인_배치!H:H,레드마인_서비스!H:H),콜트리분석!$AI4691),"")</f>
        <v/>
      </c>
      <c r="AL4691" s="3" t="str" cm="1">
        <f t="array" ref="AL4691">IFERROR(INDEX(IF($AG4691&lt;=$AN4691,레드마인_배치!I:I,레드마인_서비스!I:I),콜트리분석!$AI4691),"")</f>
        <v/>
      </c>
      <c r="AM4691" s="3" t="str" cm="1">
        <f t="array" ref="AM4691">IFERROR(INDEX(IF($AG4691&lt;=$AN4691,레드마인_배치!J:J,레드마인_서비스!J:J),콜트리분석!$AI4691),"")</f>
        <v/>
      </c>
      <c r="AN4691" s="3">
        <v>3</v>
      </c>
      <c r="AO4691" s="15" t="str">
        <f ca="1">IFERROR(INDEX(레드마인_배치!E:E,MATCH(OFFSET(A4691,,AN4691),레드마인_배치!G:G,0)),"")</f>
        <v>미대상</v>
      </c>
      <c r="AP4691" t="s">
        <v>3330</v>
      </c>
    </row>
    <row r="4692" spans="1:42" hidden="1">
      <c r="A4692" s="3" t="s">
        <v>955</v>
      </c>
      <c r="B4692" s="3" t="s">
        <v>3207</v>
      </c>
      <c r="C4692" s="3" t="s">
        <v>3209</v>
      </c>
      <c r="D4692" s="3" t="s">
        <v>677</v>
      </c>
      <c r="E4692" s="3" t="s">
        <v>3043</v>
      </c>
      <c r="F4692" s="3" t="s">
        <v>3044</v>
      </c>
      <c r="G4692" s="3" t="s">
        <v>3047</v>
      </c>
      <c r="H4692" s="3" t="s">
        <v>3042</v>
      </c>
      <c r="I4692" s="3" t="s">
        <v>3042</v>
      </c>
      <c r="J4692" s="3" t="s">
        <v>3042</v>
      </c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>
        <f t="shared" si="75"/>
        <v>9</v>
      </c>
      <c r="AH4692" s="3" t="s">
        <v>3042</v>
      </c>
      <c r="AI4692" s="3" t="str">
        <f>IFERROR(IF($AG4692&lt;=$AN4692,MATCH($AH4692,레드마인_배치!G:G,0),MATCH($AH4692,레드마인_서비스!G:G,0)),"")</f>
        <v/>
      </c>
      <c r="AJ4692" s="3" t="str" cm="1">
        <f t="array" ref="AJ4692">IFERROR(INDEX(IF($AG4692&lt;=$AN4692,레드마인_배치!E:E,레드마인_서비스!E:E),콜트리분석!$AI4692),"")</f>
        <v/>
      </c>
      <c r="AK4692" s="3" t="str" cm="1">
        <f t="array" ref="AK4692">IFERROR(INDEX(IF($AG4692&lt;=$AN4692,레드마인_배치!H:H,레드마인_서비스!H:H),콜트리분석!$AI4692),"")</f>
        <v/>
      </c>
      <c r="AL4692" s="3" t="str" cm="1">
        <f t="array" ref="AL4692">IFERROR(INDEX(IF($AG4692&lt;=$AN4692,레드마인_배치!I:I,레드마인_서비스!I:I),콜트리분석!$AI4692),"")</f>
        <v/>
      </c>
      <c r="AM4692" s="3" t="str" cm="1">
        <f t="array" ref="AM4692">IFERROR(INDEX(IF($AG4692&lt;=$AN4692,레드마인_배치!J:J,레드마인_서비스!J:J),콜트리분석!$AI4692),"")</f>
        <v/>
      </c>
      <c r="AN4692" s="3">
        <v>3</v>
      </c>
      <c r="AO4692" s="15" t="str">
        <f ca="1">IFERROR(INDEX(레드마인_배치!E:E,MATCH(OFFSET(A4692,,AN4692),레드마인_배치!G:G,0)),"")</f>
        <v>미대상</v>
      </c>
      <c r="AP4692" t="s">
        <v>3330</v>
      </c>
    </row>
    <row r="4693" spans="1:42" hidden="1">
      <c r="A4693" s="3" t="s">
        <v>955</v>
      </c>
      <c r="B4693" s="3" t="s">
        <v>3207</v>
      </c>
      <c r="C4693" s="3" t="s">
        <v>3209</v>
      </c>
      <c r="D4693" s="3" t="s">
        <v>677</v>
      </c>
      <c r="E4693" s="3" t="s">
        <v>3043</v>
      </c>
      <c r="F4693" s="3" t="s">
        <v>3044</v>
      </c>
      <c r="G4693" s="3" t="s">
        <v>3047</v>
      </c>
      <c r="H4693" s="3" t="s">
        <v>3042</v>
      </c>
      <c r="I4693" s="3" t="s">
        <v>3042</v>
      </c>
      <c r="J4693" s="3" t="s">
        <v>3042</v>
      </c>
      <c r="K4693" s="3" t="s">
        <v>2954</v>
      </c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>
        <f t="shared" si="75"/>
        <v>10</v>
      </c>
      <c r="AH4693" s="3" t="s">
        <v>2954</v>
      </c>
      <c r="AI4693" s="3" t="str">
        <f>IFERROR(IF($AG4693&lt;=$AN4693,MATCH($AH4693,레드마인_배치!G:G,0),MATCH($AH4693,레드마인_서비스!G:G,0)),"")</f>
        <v/>
      </c>
      <c r="AJ4693" s="3" t="str" cm="1">
        <f t="array" ref="AJ4693">IFERROR(INDEX(IF($AG4693&lt;=$AN4693,레드마인_배치!E:E,레드마인_서비스!E:E),콜트리분석!$AI4693),"")</f>
        <v/>
      </c>
      <c r="AK4693" s="3" t="str" cm="1">
        <f t="array" ref="AK4693">IFERROR(INDEX(IF($AG4693&lt;=$AN4693,레드마인_배치!H:H,레드마인_서비스!H:H),콜트리분석!$AI4693),"")</f>
        <v/>
      </c>
      <c r="AL4693" s="3" t="str" cm="1">
        <f t="array" ref="AL4693">IFERROR(INDEX(IF($AG4693&lt;=$AN4693,레드마인_배치!I:I,레드마인_서비스!I:I),콜트리분석!$AI4693),"")</f>
        <v/>
      </c>
      <c r="AM4693" s="3" t="str" cm="1">
        <f t="array" ref="AM4693">IFERROR(INDEX(IF($AG4693&lt;=$AN4693,레드마인_배치!J:J,레드마인_서비스!J:J),콜트리분석!$AI4693),"")</f>
        <v/>
      </c>
      <c r="AN4693" s="3">
        <v>3</v>
      </c>
      <c r="AO4693" s="15" t="str">
        <f ca="1">IFERROR(INDEX(레드마인_배치!E:E,MATCH(OFFSET(A4693,,AN4693),레드마인_배치!G:G,0)),"")</f>
        <v>미대상</v>
      </c>
      <c r="AP4693" t="s">
        <v>3330</v>
      </c>
    </row>
    <row r="4694" spans="1:42" hidden="1">
      <c r="A4694" s="3" t="s">
        <v>955</v>
      </c>
      <c r="B4694" s="3" t="s">
        <v>3207</v>
      </c>
      <c r="C4694" s="3" t="s">
        <v>3209</v>
      </c>
      <c r="D4694" s="3" t="s">
        <v>677</v>
      </c>
      <c r="E4694" s="3" t="s">
        <v>3043</v>
      </c>
      <c r="F4694" s="3" t="s">
        <v>3044</v>
      </c>
      <c r="G4694" s="3" t="s">
        <v>3047</v>
      </c>
      <c r="H4694" s="3" t="s">
        <v>3042</v>
      </c>
      <c r="I4694" s="3" t="s">
        <v>3042</v>
      </c>
      <c r="J4694" s="3" t="s">
        <v>3042</v>
      </c>
      <c r="K4694" s="3" t="s">
        <v>3042</v>
      </c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>
        <f t="shared" si="75"/>
        <v>10</v>
      </c>
      <c r="AH4694" s="3" t="s">
        <v>3042</v>
      </c>
      <c r="AI4694" s="3" t="str">
        <f>IFERROR(IF($AG4694&lt;=$AN4694,MATCH($AH4694,레드마인_배치!G:G,0),MATCH($AH4694,레드마인_서비스!G:G,0)),"")</f>
        <v/>
      </c>
      <c r="AJ4694" s="3" t="str" cm="1">
        <f t="array" ref="AJ4694">IFERROR(INDEX(IF($AG4694&lt;=$AN4694,레드마인_배치!E:E,레드마인_서비스!E:E),콜트리분석!$AI4694),"")</f>
        <v/>
      </c>
      <c r="AK4694" s="3" t="str" cm="1">
        <f t="array" ref="AK4694">IFERROR(INDEX(IF($AG4694&lt;=$AN4694,레드마인_배치!H:H,레드마인_서비스!H:H),콜트리분석!$AI4694),"")</f>
        <v/>
      </c>
      <c r="AL4694" s="3" t="str" cm="1">
        <f t="array" ref="AL4694">IFERROR(INDEX(IF($AG4694&lt;=$AN4694,레드마인_배치!I:I,레드마인_서비스!I:I),콜트리분석!$AI4694),"")</f>
        <v/>
      </c>
      <c r="AM4694" s="3" t="str" cm="1">
        <f t="array" ref="AM4694">IFERROR(INDEX(IF($AG4694&lt;=$AN4694,레드마인_배치!J:J,레드마인_서비스!J:J),콜트리분석!$AI4694),"")</f>
        <v/>
      </c>
      <c r="AN4694" s="3">
        <v>3</v>
      </c>
      <c r="AO4694" s="15" t="str">
        <f ca="1">IFERROR(INDEX(레드마인_배치!E:E,MATCH(OFFSET(A4694,,AN4694),레드마인_배치!G:G,0)),"")</f>
        <v>미대상</v>
      </c>
      <c r="AP4694" t="s">
        <v>3330</v>
      </c>
    </row>
    <row r="4695" spans="1:42" hidden="1">
      <c r="A4695" s="3" t="s">
        <v>955</v>
      </c>
      <c r="B4695" s="3" t="s">
        <v>3207</v>
      </c>
      <c r="C4695" s="3" t="s">
        <v>3209</v>
      </c>
      <c r="D4695" s="3" t="s">
        <v>677</v>
      </c>
      <c r="E4695" s="3" t="s">
        <v>3043</v>
      </c>
      <c r="F4695" s="3" t="s">
        <v>3044</v>
      </c>
      <c r="G4695" s="3" t="s">
        <v>3047</v>
      </c>
      <c r="H4695" s="3" t="s">
        <v>3042</v>
      </c>
      <c r="I4695" s="3" t="s">
        <v>3042</v>
      </c>
      <c r="J4695" s="3" t="s">
        <v>3042</v>
      </c>
      <c r="K4695" s="3" t="s">
        <v>3042</v>
      </c>
      <c r="L4695" s="3" t="s">
        <v>2954</v>
      </c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>
        <f t="shared" si="75"/>
        <v>11</v>
      </c>
      <c r="AH4695" s="3" t="s">
        <v>2954</v>
      </c>
      <c r="AI4695" s="3" t="str">
        <f>IFERROR(IF($AG4695&lt;=$AN4695,MATCH($AH4695,레드마인_배치!G:G,0),MATCH($AH4695,레드마인_서비스!G:G,0)),"")</f>
        <v/>
      </c>
      <c r="AJ4695" s="3" t="str" cm="1">
        <f t="array" ref="AJ4695">IFERROR(INDEX(IF($AG4695&lt;=$AN4695,레드마인_배치!E:E,레드마인_서비스!E:E),콜트리분석!$AI4695),"")</f>
        <v/>
      </c>
      <c r="AK4695" s="3" t="str" cm="1">
        <f t="array" ref="AK4695">IFERROR(INDEX(IF($AG4695&lt;=$AN4695,레드마인_배치!H:H,레드마인_서비스!H:H),콜트리분석!$AI4695),"")</f>
        <v/>
      </c>
      <c r="AL4695" s="3" t="str" cm="1">
        <f t="array" ref="AL4695">IFERROR(INDEX(IF($AG4695&lt;=$AN4695,레드마인_배치!I:I,레드마인_서비스!I:I),콜트리분석!$AI4695),"")</f>
        <v/>
      </c>
      <c r="AM4695" s="3" t="str" cm="1">
        <f t="array" ref="AM4695">IFERROR(INDEX(IF($AG4695&lt;=$AN4695,레드마인_배치!J:J,레드마인_서비스!J:J),콜트리분석!$AI4695),"")</f>
        <v/>
      </c>
      <c r="AN4695" s="3">
        <v>3</v>
      </c>
      <c r="AO4695" s="15" t="str">
        <f ca="1">IFERROR(INDEX(레드마인_배치!E:E,MATCH(OFFSET(A4695,,AN4695),레드마인_배치!G:G,0)),"")</f>
        <v>미대상</v>
      </c>
      <c r="AP4695" t="s">
        <v>3330</v>
      </c>
    </row>
    <row r="4696" spans="1:42" hidden="1">
      <c r="A4696" s="3" t="s">
        <v>955</v>
      </c>
      <c r="B4696" s="3" t="s">
        <v>3207</v>
      </c>
      <c r="C4696" s="3" t="s">
        <v>3209</v>
      </c>
      <c r="D4696" s="3" t="s">
        <v>677</v>
      </c>
      <c r="E4696" s="3" t="s">
        <v>3043</v>
      </c>
      <c r="F4696" s="3" t="s">
        <v>3044</v>
      </c>
      <c r="G4696" s="3" t="s">
        <v>3047</v>
      </c>
      <c r="H4696" s="3" t="s">
        <v>3042</v>
      </c>
      <c r="I4696" s="3" t="s">
        <v>3042</v>
      </c>
      <c r="J4696" s="3" t="s">
        <v>3042</v>
      </c>
      <c r="K4696" s="3" t="s">
        <v>3042</v>
      </c>
      <c r="L4696" s="3" t="s">
        <v>3042</v>
      </c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>
        <f t="shared" si="75"/>
        <v>11</v>
      </c>
      <c r="AH4696" s="3" t="s">
        <v>3042</v>
      </c>
      <c r="AI4696" s="3" t="str">
        <f>IFERROR(IF($AG4696&lt;=$AN4696,MATCH($AH4696,레드마인_배치!G:G,0),MATCH($AH4696,레드마인_서비스!G:G,0)),"")</f>
        <v/>
      </c>
      <c r="AJ4696" s="3" t="str" cm="1">
        <f t="array" ref="AJ4696">IFERROR(INDEX(IF($AG4696&lt;=$AN4696,레드마인_배치!E:E,레드마인_서비스!E:E),콜트리분석!$AI4696),"")</f>
        <v/>
      </c>
      <c r="AK4696" s="3" t="str" cm="1">
        <f t="array" ref="AK4696">IFERROR(INDEX(IF($AG4696&lt;=$AN4696,레드마인_배치!H:H,레드마인_서비스!H:H),콜트리분석!$AI4696),"")</f>
        <v/>
      </c>
      <c r="AL4696" s="3" t="str" cm="1">
        <f t="array" ref="AL4696">IFERROR(INDEX(IF($AG4696&lt;=$AN4696,레드마인_배치!I:I,레드마인_서비스!I:I),콜트리분석!$AI4696),"")</f>
        <v/>
      </c>
      <c r="AM4696" s="3" t="str" cm="1">
        <f t="array" ref="AM4696">IFERROR(INDEX(IF($AG4696&lt;=$AN4696,레드마인_배치!J:J,레드마인_서비스!J:J),콜트리분석!$AI4696),"")</f>
        <v/>
      </c>
      <c r="AN4696" s="3">
        <v>3</v>
      </c>
      <c r="AO4696" s="15" t="str">
        <f ca="1">IFERROR(INDEX(레드마인_배치!E:E,MATCH(OFFSET(A4696,,AN4696),레드마인_배치!G:G,0)),"")</f>
        <v>미대상</v>
      </c>
      <c r="AP4696" t="s">
        <v>3330</v>
      </c>
    </row>
    <row r="4697" spans="1:42" hidden="1">
      <c r="A4697" s="3" t="s">
        <v>955</v>
      </c>
      <c r="B4697" s="3" t="s">
        <v>3207</v>
      </c>
      <c r="C4697" s="3" t="s">
        <v>3209</v>
      </c>
      <c r="D4697" s="3" t="s">
        <v>677</v>
      </c>
      <c r="E4697" s="3" t="s">
        <v>3043</v>
      </c>
      <c r="F4697" s="3" t="s">
        <v>3044</v>
      </c>
      <c r="G4697" s="3" t="s">
        <v>3047</v>
      </c>
      <c r="H4697" s="3" t="s">
        <v>3042</v>
      </c>
      <c r="I4697" s="3" t="s">
        <v>3042</v>
      </c>
      <c r="J4697" s="3" t="s">
        <v>3042</v>
      </c>
      <c r="K4697" s="3" t="s">
        <v>3042</v>
      </c>
      <c r="L4697" s="3" t="s">
        <v>3042</v>
      </c>
      <c r="M4697" s="3" t="s">
        <v>2954</v>
      </c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>
        <f t="shared" si="75"/>
        <v>12</v>
      </c>
      <c r="AH4697" s="3" t="s">
        <v>2954</v>
      </c>
      <c r="AI4697" s="3" t="str">
        <f>IFERROR(IF($AG4697&lt;=$AN4697,MATCH($AH4697,레드마인_배치!G:G,0),MATCH($AH4697,레드마인_서비스!G:G,0)),"")</f>
        <v/>
      </c>
      <c r="AJ4697" s="3" t="str" cm="1">
        <f t="array" ref="AJ4697">IFERROR(INDEX(IF($AG4697&lt;=$AN4697,레드마인_배치!E:E,레드마인_서비스!E:E),콜트리분석!$AI4697),"")</f>
        <v/>
      </c>
      <c r="AK4697" s="3" t="str" cm="1">
        <f t="array" ref="AK4697">IFERROR(INDEX(IF($AG4697&lt;=$AN4697,레드마인_배치!H:H,레드마인_서비스!H:H),콜트리분석!$AI4697),"")</f>
        <v/>
      </c>
      <c r="AL4697" s="3" t="str" cm="1">
        <f t="array" ref="AL4697">IFERROR(INDEX(IF($AG4697&lt;=$AN4697,레드마인_배치!I:I,레드마인_서비스!I:I),콜트리분석!$AI4697),"")</f>
        <v/>
      </c>
      <c r="AM4697" s="3" t="str" cm="1">
        <f t="array" ref="AM4697">IFERROR(INDEX(IF($AG4697&lt;=$AN4697,레드마인_배치!J:J,레드마인_서비스!J:J),콜트리분석!$AI4697),"")</f>
        <v/>
      </c>
      <c r="AN4697" s="3">
        <v>3</v>
      </c>
      <c r="AO4697" s="15" t="str">
        <f ca="1">IFERROR(INDEX(레드마인_배치!E:E,MATCH(OFFSET(A4697,,AN4697),레드마인_배치!G:G,0)),"")</f>
        <v>미대상</v>
      </c>
      <c r="AP4697" t="s">
        <v>3330</v>
      </c>
    </row>
    <row r="4698" spans="1:42" hidden="1">
      <c r="A4698" s="3" t="s">
        <v>955</v>
      </c>
      <c r="B4698" s="3" t="s">
        <v>3207</v>
      </c>
      <c r="C4698" s="3" t="s">
        <v>3209</v>
      </c>
      <c r="D4698" s="3" t="s">
        <v>677</v>
      </c>
      <c r="E4698" s="3" t="s">
        <v>3043</v>
      </c>
      <c r="F4698" s="3" t="s">
        <v>3044</v>
      </c>
      <c r="G4698" s="3" t="s">
        <v>3047</v>
      </c>
      <c r="H4698" s="3" t="s">
        <v>3042</v>
      </c>
      <c r="I4698" s="3" t="s">
        <v>3042</v>
      </c>
      <c r="J4698" s="3" t="s">
        <v>3042</v>
      </c>
      <c r="K4698" s="3" t="s">
        <v>3042</v>
      </c>
      <c r="L4698" s="3" t="s">
        <v>3042</v>
      </c>
      <c r="M4698" s="3" t="s">
        <v>3042</v>
      </c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>
        <f t="shared" si="75"/>
        <v>12</v>
      </c>
      <c r="AH4698" s="3" t="s">
        <v>3042</v>
      </c>
      <c r="AI4698" s="3" t="str">
        <f>IFERROR(IF($AG4698&lt;=$AN4698,MATCH($AH4698,레드마인_배치!G:G,0),MATCH($AH4698,레드마인_서비스!G:G,0)),"")</f>
        <v/>
      </c>
      <c r="AJ4698" s="3" t="str" cm="1">
        <f t="array" ref="AJ4698">IFERROR(INDEX(IF($AG4698&lt;=$AN4698,레드마인_배치!E:E,레드마인_서비스!E:E),콜트리분석!$AI4698),"")</f>
        <v/>
      </c>
      <c r="AK4698" s="3" t="str" cm="1">
        <f t="array" ref="AK4698">IFERROR(INDEX(IF($AG4698&lt;=$AN4698,레드마인_배치!H:H,레드마인_서비스!H:H),콜트리분석!$AI4698),"")</f>
        <v/>
      </c>
      <c r="AL4698" s="3" t="str" cm="1">
        <f t="array" ref="AL4698">IFERROR(INDEX(IF($AG4698&lt;=$AN4698,레드마인_배치!I:I,레드마인_서비스!I:I),콜트리분석!$AI4698),"")</f>
        <v/>
      </c>
      <c r="AM4698" s="3" t="str" cm="1">
        <f t="array" ref="AM4698">IFERROR(INDEX(IF($AG4698&lt;=$AN4698,레드마인_배치!J:J,레드마인_서비스!J:J),콜트리분석!$AI4698),"")</f>
        <v/>
      </c>
      <c r="AN4698" s="3">
        <v>3</v>
      </c>
      <c r="AO4698" s="15" t="str">
        <f ca="1">IFERROR(INDEX(레드마인_배치!E:E,MATCH(OFFSET(A4698,,AN4698),레드마인_배치!G:G,0)),"")</f>
        <v>미대상</v>
      </c>
      <c r="AP4698" t="s">
        <v>3330</v>
      </c>
    </row>
    <row r="4699" spans="1:42" hidden="1">
      <c r="A4699" s="3" t="s">
        <v>955</v>
      </c>
      <c r="B4699" s="3" t="s">
        <v>3207</v>
      </c>
      <c r="C4699" s="3" t="s">
        <v>3209</v>
      </c>
      <c r="D4699" s="3" t="s">
        <v>677</v>
      </c>
      <c r="E4699" s="3" t="s">
        <v>3043</v>
      </c>
      <c r="F4699" s="3" t="s">
        <v>3044</v>
      </c>
      <c r="G4699" s="3" t="s">
        <v>3047</v>
      </c>
      <c r="H4699" s="3" t="s">
        <v>3042</v>
      </c>
      <c r="I4699" s="3" t="s">
        <v>3042</v>
      </c>
      <c r="J4699" s="3" t="s">
        <v>3042</v>
      </c>
      <c r="K4699" s="3" t="s">
        <v>3042</v>
      </c>
      <c r="L4699" s="3" t="s">
        <v>3042</v>
      </c>
      <c r="M4699" s="3" t="s">
        <v>3042</v>
      </c>
      <c r="N4699" s="3" t="s">
        <v>2954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>
        <f t="shared" ref="AG4699:AG4762" si="76">COUNTA(B4699:AF4699)</f>
        <v>13</v>
      </c>
      <c r="AH4699" s="3" t="s">
        <v>2954</v>
      </c>
      <c r="AI4699" s="3" t="str">
        <f>IFERROR(IF($AG4699&lt;=$AN4699,MATCH($AH4699,레드마인_배치!G:G,0),MATCH($AH4699,레드마인_서비스!G:G,0)),"")</f>
        <v/>
      </c>
      <c r="AJ4699" s="3" t="str" cm="1">
        <f t="array" ref="AJ4699">IFERROR(INDEX(IF($AG4699&lt;=$AN4699,레드마인_배치!E:E,레드마인_서비스!E:E),콜트리분석!$AI4699),"")</f>
        <v/>
      </c>
      <c r="AK4699" s="3" t="str" cm="1">
        <f t="array" ref="AK4699">IFERROR(INDEX(IF($AG4699&lt;=$AN4699,레드마인_배치!H:H,레드마인_서비스!H:H),콜트리분석!$AI4699),"")</f>
        <v/>
      </c>
      <c r="AL4699" s="3" t="str" cm="1">
        <f t="array" ref="AL4699">IFERROR(INDEX(IF($AG4699&lt;=$AN4699,레드마인_배치!I:I,레드마인_서비스!I:I),콜트리분석!$AI4699),"")</f>
        <v/>
      </c>
      <c r="AM4699" s="3" t="str" cm="1">
        <f t="array" ref="AM4699">IFERROR(INDEX(IF($AG4699&lt;=$AN4699,레드마인_배치!J:J,레드마인_서비스!J:J),콜트리분석!$AI4699),"")</f>
        <v/>
      </c>
      <c r="AN4699" s="3">
        <v>3</v>
      </c>
      <c r="AO4699" s="15" t="str">
        <f ca="1">IFERROR(INDEX(레드마인_배치!E:E,MATCH(OFFSET(A4699,,AN4699),레드마인_배치!G:G,0)),"")</f>
        <v>미대상</v>
      </c>
      <c r="AP4699" t="s">
        <v>3330</v>
      </c>
    </row>
    <row r="4700" spans="1:42" hidden="1">
      <c r="A4700" s="3" t="s">
        <v>955</v>
      </c>
      <c r="B4700" s="3" t="s">
        <v>3207</v>
      </c>
      <c r="C4700" s="3" t="s">
        <v>3209</v>
      </c>
      <c r="D4700" s="3" t="s">
        <v>677</v>
      </c>
      <c r="E4700" s="3" t="s">
        <v>3043</v>
      </c>
      <c r="F4700" s="3" t="s">
        <v>3044</v>
      </c>
      <c r="G4700" s="3" t="s">
        <v>3047</v>
      </c>
      <c r="H4700" s="3" t="s">
        <v>3042</v>
      </c>
      <c r="I4700" s="3" t="s">
        <v>3042</v>
      </c>
      <c r="J4700" s="3" t="s">
        <v>3042</v>
      </c>
      <c r="K4700" s="3" t="s">
        <v>3042</v>
      </c>
      <c r="L4700" s="3" t="s">
        <v>3042</v>
      </c>
      <c r="M4700" s="3" t="s">
        <v>3042</v>
      </c>
      <c r="N4700" s="3" t="s">
        <v>3042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>
        <f t="shared" si="76"/>
        <v>13</v>
      </c>
      <c r="AH4700" s="3" t="s">
        <v>3042</v>
      </c>
      <c r="AI4700" s="3" t="str">
        <f>IFERROR(IF($AG4700&lt;=$AN4700,MATCH($AH4700,레드마인_배치!G:G,0),MATCH($AH4700,레드마인_서비스!G:G,0)),"")</f>
        <v/>
      </c>
      <c r="AJ4700" s="3" t="str" cm="1">
        <f t="array" ref="AJ4700">IFERROR(INDEX(IF($AG4700&lt;=$AN4700,레드마인_배치!E:E,레드마인_서비스!E:E),콜트리분석!$AI4700),"")</f>
        <v/>
      </c>
      <c r="AK4700" s="3" t="str" cm="1">
        <f t="array" ref="AK4700">IFERROR(INDEX(IF($AG4700&lt;=$AN4700,레드마인_배치!H:H,레드마인_서비스!H:H),콜트리분석!$AI4700),"")</f>
        <v/>
      </c>
      <c r="AL4700" s="3" t="str" cm="1">
        <f t="array" ref="AL4700">IFERROR(INDEX(IF($AG4700&lt;=$AN4700,레드마인_배치!I:I,레드마인_서비스!I:I),콜트리분석!$AI4700),"")</f>
        <v/>
      </c>
      <c r="AM4700" s="3" t="str" cm="1">
        <f t="array" ref="AM4700">IFERROR(INDEX(IF($AG4700&lt;=$AN4700,레드마인_배치!J:J,레드마인_서비스!J:J),콜트리분석!$AI4700),"")</f>
        <v/>
      </c>
      <c r="AN4700" s="3">
        <v>3</v>
      </c>
      <c r="AO4700" s="15" t="str">
        <f ca="1">IFERROR(INDEX(레드마인_배치!E:E,MATCH(OFFSET(A4700,,AN4700),레드마인_배치!G:G,0)),"")</f>
        <v>미대상</v>
      </c>
      <c r="AP4700" t="s">
        <v>3330</v>
      </c>
    </row>
    <row r="4701" spans="1:42" hidden="1">
      <c r="A4701" s="3" t="s">
        <v>955</v>
      </c>
      <c r="B4701" s="3" t="s">
        <v>3207</v>
      </c>
      <c r="C4701" s="3" t="s">
        <v>3209</v>
      </c>
      <c r="D4701" s="3" t="s">
        <v>677</v>
      </c>
      <c r="E4701" s="3" t="s">
        <v>3043</v>
      </c>
      <c r="F4701" s="3" t="s">
        <v>3044</v>
      </c>
      <c r="G4701" s="3" t="s">
        <v>3047</v>
      </c>
      <c r="H4701" s="3" t="s">
        <v>3042</v>
      </c>
      <c r="I4701" s="3" t="s">
        <v>3042</v>
      </c>
      <c r="J4701" s="3" t="s">
        <v>3042</v>
      </c>
      <c r="K4701" s="3" t="s">
        <v>3042</v>
      </c>
      <c r="L4701" s="3" t="s">
        <v>3042</v>
      </c>
      <c r="M4701" s="3" t="s">
        <v>3042</v>
      </c>
      <c r="N4701" s="3" t="s">
        <v>3042</v>
      </c>
      <c r="O4701" s="3" t="s">
        <v>2954</v>
      </c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>
        <f t="shared" si="76"/>
        <v>14</v>
      </c>
      <c r="AH4701" s="3" t="s">
        <v>2954</v>
      </c>
      <c r="AI4701" s="3" t="str">
        <f>IFERROR(IF($AG4701&lt;=$AN4701,MATCH($AH4701,레드마인_배치!G:G,0),MATCH($AH4701,레드마인_서비스!G:G,0)),"")</f>
        <v/>
      </c>
      <c r="AJ4701" s="3" t="str" cm="1">
        <f t="array" ref="AJ4701">IFERROR(INDEX(IF($AG4701&lt;=$AN4701,레드마인_배치!E:E,레드마인_서비스!E:E),콜트리분석!$AI4701),"")</f>
        <v/>
      </c>
      <c r="AK4701" s="3" t="str" cm="1">
        <f t="array" ref="AK4701">IFERROR(INDEX(IF($AG4701&lt;=$AN4701,레드마인_배치!H:H,레드마인_서비스!H:H),콜트리분석!$AI4701),"")</f>
        <v/>
      </c>
      <c r="AL4701" s="3" t="str" cm="1">
        <f t="array" ref="AL4701">IFERROR(INDEX(IF($AG4701&lt;=$AN4701,레드마인_배치!I:I,레드마인_서비스!I:I),콜트리분석!$AI4701),"")</f>
        <v/>
      </c>
      <c r="AM4701" s="3" t="str" cm="1">
        <f t="array" ref="AM4701">IFERROR(INDEX(IF($AG4701&lt;=$AN4701,레드마인_배치!J:J,레드마인_서비스!J:J),콜트리분석!$AI4701),"")</f>
        <v/>
      </c>
      <c r="AN4701" s="3">
        <v>3</v>
      </c>
      <c r="AO4701" s="15" t="str">
        <f ca="1">IFERROR(INDEX(레드마인_배치!E:E,MATCH(OFFSET(A4701,,AN4701),레드마인_배치!G:G,0)),"")</f>
        <v>미대상</v>
      </c>
      <c r="AP4701" t="s">
        <v>3330</v>
      </c>
    </row>
    <row r="4702" spans="1:42" hidden="1">
      <c r="A4702" s="3" t="s">
        <v>955</v>
      </c>
      <c r="B4702" s="3" t="s">
        <v>3207</v>
      </c>
      <c r="C4702" s="3" t="s">
        <v>3209</v>
      </c>
      <c r="D4702" s="3" t="s">
        <v>677</v>
      </c>
      <c r="E4702" s="3" t="s">
        <v>3043</v>
      </c>
      <c r="F4702" s="3" t="s">
        <v>3044</v>
      </c>
      <c r="G4702" s="3" t="s">
        <v>3047</v>
      </c>
      <c r="H4702" s="3" t="s">
        <v>3042</v>
      </c>
      <c r="I4702" s="3" t="s">
        <v>3042</v>
      </c>
      <c r="J4702" s="3" t="s">
        <v>3042</v>
      </c>
      <c r="K4702" s="3" t="s">
        <v>3042</v>
      </c>
      <c r="L4702" s="3" t="s">
        <v>3042</v>
      </c>
      <c r="M4702" s="3" t="s">
        <v>3042</v>
      </c>
      <c r="N4702" s="3" t="s">
        <v>3042</v>
      </c>
      <c r="O4702" s="3" t="s">
        <v>3042</v>
      </c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>
        <f t="shared" si="76"/>
        <v>14</v>
      </c>
      <c r="AH4702" s="3" t="s">
        <v>3042</v>
      </c>
      <c r="AI4702" s="3" t="str">
        <f>IFERROR(IF($AG4702&lt;=$AN4702,MATCH($AH4702,레드마인_배치!G:G,0),MATCH($AH4702,레드마인_서비스!G:G,0)),"")</f>
        <v/>
      </c>
      <c r="AJ4702" s="3" t="str" cm="1">
        <f t="array" ref="AJ4702">IFERROR(INDEX(IF($AG4702&lt;=$AN4702,레드마인_배치!E:E,레드마인_서비스!E:E),콜트리분석!$AI4702),"")</f>
        <v/>
      </c>
      <c r="AK4702" s="3" t="str" cm="1">
        <f t="array" ref="AK4702">IFERROR(INDEX(IF($AG4702&lt;=$AN4702,레드마인_배치!H:H,레드마인_서비스!H:H),콜트리분석!$AI4702),"")</f>
        <v/>
      </c>
      <c r="AL4702" s="3" t="str" cm="1">
        <f t="array" ref="AL4702">IFERROR(INDEX(IF($AG4702&lt;=$AN4702,레드마인_배치!I:I,레드마인_서비스!I:I),콜트리분석!$AI4702),"")</f>
        <v/>
      </c>
      <c r="AM4702" s="3" t="str" cm="1">
        <f t="array" ref="AM4702">IFERROR(INDEX(IF($AG4702&lt;=$AN4702,레드마인_배치!J:J,레드마인_서비스!J:J),콜트리분석!$AI4702),"")</f>
        <v/>
      </c>
      <c r="AN4702" s="3">
        <v>3</v>
      </c>
      <c r="AO4702" s="15" t="str">
        <f ca="1">IFERROR(INDEX(레드마인_배치!E:E,MATCH(OFFSET(A4702,,AN4702),레드마인_배치!G:G,0)),"")</f>
        <v>미대상</v>
      </c>
      <c r="AP4702" t="s">
        <v>3330</v>
      </c>
    </row>
    <row r="4703" spans="1:42" hidden="1">
      <c r="A4703" s="3" t="s">
        <v>955</v>
      </c>
      <c r="B4703" s="3" t="s">
        <v>3207</v>
      </c>
      <c r="C4703" s="3" t="s">
        <v>3209</v>
      </c>
      <c r="D4703" s="3" t="s">
        <v>677</v>
      </c>
      <c r="E4703" s="3" t="s">
        <v>3043</v>
      </c>
      <c r="F4703" s="3" t="s">
        <v>3044</v>
      </c>
      <c r="G4703" s="3" t="s">
        <v>3047</v>
      </c>
      <c r="H4703" s="3" t="s">
        <v>3042</v>
      </c>
      <c r="I4703" s="3" t="s">
        <v>3042</v>
      </c>
      <c r="J4703" s="3" t="s">
        <v>3042</v>
      </c>
      <c r="K4703" s="3" t="s">
        <v>3042</v>
      </c>
      <c r="L4703" s="3" t="s">
        <v>3042</v>
      </c>
      <c r="M4703" s="3" t="s">
        <v>3042</v>
      </c>
      <c r="N4703" s="3" t="s">
        <v>3042</v>
      </c>
      <c r="O4703" s="3" t="s">
        <v>3042</v>
      </c>
      <c r="P4703" s="3" t="s">
        <v>2954</v>
      </c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>
        <f t="shared" si="76"/>
        <v>15</v>
      </c>
      <c r="AH4703" s="3" t="s">
        <v>2954</v>
      </c>
      <c r="AI4703" s="3" t="str">
        <f>IFERROR(IF($AG4703&lt;=$AN4703,MATCH($AH4703,레드마인_배치!G:G,0),MATCH($AH4703,레드마인_서비스!G:G,0)),"")</f>
        <v/>
      </c>
      <c r="AJ4703" s="3" t="str" cm="1">
        <f t="array" ref="AJ4703">IFERROR(INDEX(IF($AG4703&lt;=$AN4703,레드마인_배치!E:E,레드마인_서비스!E:E),콜트리분석!$AI4703),"")</f>
        <v/>
      </c>
      <c r="AK4703" s="3" t="str" cm="1">
        <f t="array" ref="AK4703">IFERROR(INDEX(IF($AG4703&lt;=$AN4703,레드마인_배치!H:H,레드마인_서비스!H:H),콜트리분석!$AI4703),"")</f>
        <v/>
      </c>
      <c r="AL4703" s="3" t="str" cm="1">
        <f t="array" ref="AL4703">IFERROR(INDEX(IF($AG4703&lt;=$AN4703,레드마인_배치!I:I,레드마인_서비스!I:I),콜트리분석!$AI4703),"")</f>
        <v/>
      </c>
      <c r="AM4703" s="3" t="str" cm="1">
        <f t="array" ref="AM4703">IFERROR(INDEX(IF($AG4703&lt;=$AN4703,레드마인_배치!J:J,레드마인_서비스!J:J),콜트리분석!$AI4703),"")</f>
        <v/>
      </c>
      <c r="AN4703" s="3">
        <v>3</v>
      </c>
      <c r="AO4703" s="15" t="str">
        <f ca="1">IFERROR(INDEX(레드마인_배치!E:E,MATCH(OFFSET(A4703,,AN4703),레드마인_배치!G:G,0)),"")</f>
        <v>미대상</v>
      </c>
      <c r="AP4703" t="s">
        <v>3330</v>
      </c>
    </row>
    <row r="4704" spans="1:42" hidden="1">
      <c r="A4704" s="3" t="s">
        <v>955</v>
      </c>
      <c r="B4704" s="3" t="s">
        <v>3207</v>
      </c>
      <c r="C4704" s="3" t="s">
        <v>3209</v>
      </c>
      <c r="D4704" s="3" t="s">
        <v>677</v>
      </c>
      <c r="E4704" s="3" t="s">
        <v>3043</v>
      </c>
      <c r="F4704" s="3" t="s">
        <v>3044</v>
      </c>
      <c r="G4704" s="3" t="s">
        <v>3047</v>
      </c>
      <c r="H4704" s="3" t="s">
        <v>3042</v>
      </c>
      <c r="I4704" s="3" t="s">
        <v>3042</v>
      </c>
      <c r="J4704" s="3" t="s">
        <v>3042</v>
      </c>
      <c r="K4704" s="3" t="s">
        <v>3042</v>
      </c>
      <c r="L4704" s="3" t="s">
        <v>3042</v>
      </c>
      <c r="M4704" s="3" t="s">
        <v>3042</v>
      </c>
      <c r="N4704" s="3" t="s">
        <v>3042</v>
      </c>
      <c r="O4704" s="3" t="s">
        <v>3042</v>
      </c>
      <c r="P4704" s="3" t="s">
        <v>3042</v>
      </c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>
        <f t="shared" si="76"/>
        <v>15</v>
      </c>
      <c r="AH4704" s="3" t="s">
        <v>3042</v>
      </c>
      <c r="AI4704" s="3" t="str">
        <f>IFERROR(IF($AG4704&lt;=$AN4704,MATCH($AH4704,레드마인_배치!G:G,0),MATCH($AH4704,레드마인_서비스!G:G,0)),"")</f>
        <v/>
      </c>
      <c r="AJ4704" s="3" t="str" cm="1">
        <f t="array" ref="AJ4704">IFERROR(INDEX(IF($AG4704&lt;=$AN4704,레드마인_배치!E:E,레드마인_서비스!E:E),콜트리분석!$AI4704),"")</f>
        <v/>
      </c>
      <c r="AK4704" s="3" t="str" cm="1">
        <f t="array" ref="AK4704">IFERROR(INDEX(IF($AG4704&lt;=$AN4704,레드마인_배치!H:H,레드마인_서비스!H:H),콜트리분석!$AI4704),"")</f>
        <v/>
      </c>
      <c r="AL4704" s="3" t="str" cm="1">
        <f t="array" ref="AL4704">IFERROR(INDEX(IF($AG4704&lt;=$AN4704,레드마인_배치!I:I,레드마인_서비스!I:I),콜트리분석!$AI4704),"")</f>
        <v/>
      </c>
      <c r="AM4704" s="3" t="str" cm="1">
        <f t="array" ref="AM4704">IFERROR(INDEX(IF($AG4704&lt;=$AN4704,레드마인_배치!J:J,레드마인_서비스!J:J),콜트리분석!$AI4704),"")</f>
        <v/>
      </c>
      <c r="AN4704" s="3">
        <v>3</v>
      </c>
      <c r="AO4704" s="15" t="str">
        <f ca="1">IFERROR(INDEX(레드마인_배치!E:E,MATCH(OFFSET(A4704,,AN4704),레드마인_배치!G:G,0)),"")</f>
        <v>미대상</v>
      </c>
      <c r="AP4704" t="s">
        <v>3330</v>
      </c>
    </row>
    <row r="4705" spans="1:42" hidden="1">
      <c r="A4705" s="3" t="s">
        <v>955</v>
      </c>
      <c r="B4705" s="3" t="s">
        <v>3207</v>
      </c>
      <c r="C4705" s="3" t="s">
        <v>3209</v>
      </c>
      <c r="D4705" s="3" t="s">
        <v>677</v>
      </c>
      <c r="E4705" s="3" t="s">
        <v>3043</v>
      </c>
      <c r="F4705" s="3" t="s">
        <v>3044</v>
      </c>
      <c r="G4705" s="3" t="s">
        <v>3047</v>
      </c>
      <c r="H4705" s="3" t="s">
        <v>3042</v>
      </c>
      <c r="I4705" s="3" t="s">
        <v>3042</v>
      </c>
      <c r="J4705" s="3" t="s">
        <v>3042</v>
      </c>
      <c r="K4705" s="3" t="s">
        <v>3042</v>
      </c>
      <c r="L4705" s="3" t="s">
        <v>3042</v>
      </c>
      <c r="M4705" s="3" t="s">
        <v>3042</v>
      </c>
      <c r="N4705" s="3" t="s">
        <v>3042</v>
      </c>
      <c r="O4705" s="3" t="s">
        <v>3042</v>
      </c>
      <c r="P4705" s="3" t="s">
        <v>3042</v>
      </c>
      <c r="Q4705" s="3" t="s">
        <v>2954</v>
      </c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>
        <f t="shared" si="76"/>
        <v>16</v>
      </c>
      <c r="AH4705" s="3" t="s">
        <v>2954</v>
      </c>
      <c r="AI4705" s="3" t="str">
        <f>IFERROR(IF($AG4705&lt;=$AN4705,MATCH($AH4705,레드마인_배치!G:G,0),MATCH($AH4705,레드마인_서비스!G:G,0)),"")</f>
        <v/>
      </c>
      <c r="AJ4705" s="3" t="str" cm="1">
        <f t="array" ref="AJ4705">IFERROR(INDEX(IF($AG4705&lt;=$AN4705,레드마인_배치!E:E,레드마인_서비스!E:E),콜트리분석!$AI4705),"")</f>
        <v/>
      </c>
      <c r="AK4705" s="3" t="str" cm="1">
        <f t="array" ref="AK4705">IFERROR(INDEX(IF($AG4705&lt;=$AN4705,레드마인_배치!H:H,레드마인_서비스!H:H),콜트리분석!$AI4705),"")</f>
        <v/>
      </c>
      <c r="AL4705" s="3" t="str" cm="1">
        <f t="array" ref="AL4705">IFERROR(INDEX(IF($AG4705&lt;=$AN4705,레드마인_배치!I:I,레드마인_서비스!I:I),콜트리분석!$AI4705),"")</f>
        <v/>
      </c>
      <c r="AM4705" s="3" t="str" cm="1">
        <f t="array" ref="AM4705">IFERROR(INDEX(IF($AG4705&lt;=$AN4705,레드마인_배치!J:J,레드마인_서비스!J:J),콜트리분석!$AI4705),"")</f>
        <v/>
      </c>
      <c r="AN4705" s="3">
        <v>3</v>
      </c>
      <c r="AO4705" s="15" t="str">
        <f ca="1">IFERROR(INDEX(레드마인_배치!E:E,MATCH(OFFSET(A4705,,AN4705),레드마인_배치!G:G,0)),"")</f>
        <v>미대상</v>
      </c>
      <c r="AP4705" t="s">
        <v>3330</v>
      </c>
    </row>
    <row r="4706" spans="1:42" hidden="1">
      <c r="A4706" s="3" t="s">
        <v>955</v>
      </c>
      <c r="B4706" s="3" t="s">
        <v>3207</v>
      </c>
      <c r="C4706" s="3" t="s">
        <v>3209</v>
      </c>
      <c r="D4706" s="3" t="s">
        <v>677</v>
      </c>
      <c r="E4706" s="3" t="s">
        <v>3043</v>
      </c>
      <c r="F4706" s="3" t="s">
        <v>3044</v>
      </c>
      <c r="G4706" s="3" t="s">
        <v>3047</v>
      </c>
      <c r="H4706" s="3" t="s">
        <v>3042</v>
      </c>
      <c r="I4706" s="3" t="s">
        <v>3042</v>
      </c>
      <c r="J4706" s="3" t="s">
        <v>3042</v>
      </c>
      <c r="K4706" s="3" t="s">
        <v>3042</v>
      </c>
      <c r="L4706" s="3" t="s">
        <v>3042</v>
      </c>
      <c r="M4706" s="3" t="s">
        <v>3042</v>
      </c>
      <c r="N4706" s="3" t="s">
        <v>3042</v>
      </c>
      <c r="O4706" s="3" t="s">
        <v>3042</v>
      </c>
      <c r="P4706" s="3" t="s">
        <v>3042</v>
      </c>
      <c r="Q4706" s="3" t="s">
        <v>3042</v>
      </c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>
        <f t="shared" si="76"/>
        <v>16</v>
      </c>
      <c r="AH4706" s="3" t="s">
        <v>3042</v>
      </c>
      <c r="AI4706" s="3" t="str">
        <f>IFERROR(IF($AG4706&lt;=$AN4706,MATCH($AH4706,레드마인_배치!G:G,0),MATCH($AH4706,레드마인_서비스!G:G,0)),"")</f>
        <v/>
      </c>
      <c r="AJ4706" s="3" t="str" cm="1">
        <f t="array" ref="AJ4706">IFERROR(INDEX(IF($AG4706&lt;=$AN4706,레드마인_배치!E:E,레드마인_서비스!E:E),콜트리분석!$AI4706),"")</f>
        <v/>
      </c>
      <c r="AK4706" s="3" t="str" cm="1">
        <f t="array" ref="AK4706">IFERROR(INDEX(IF($AG4706&lt;=$AN4706,레드마인_배치!H:H,레드마인_서비스!H:H),콜트리분석!$AI4706),"")</f>
        <v/>
      </c>
      <c r="AL4706" s="3" t="str" cm="1">
        <f t="array" ref="AL4706">IFERROR(INDEX(IF($AG4706&lt;=$AN4706,레드마인_배치!I:I,레드마인_서비스!I:I),콜트리분석!$AI4706),"")</f>
        <v/>
      </c>
      <c r="AM4706" s="3" t="str" cm="1">
        <f t="array" ref="AM4706">IFERROR(INDEX(IF($AG4706&lt;=$AN4706,레드마인_배치!J:J,레드마인_서비스!J:J),콜트리분석!$AI4706),"")</f>
        <v/>
      </c>
      <c r="AN4706" s="3">
        <v>3</v>
      </c>
      <c r="AO4706" s="15" t="str">
        <f ca="1">IFERROR(INDEX(레드마인_배치!E:E,MATCH(OFFSET(A4706,,AN4706),레드마인_배치!G:G,0)),"")</f>
        <v>미대상</v>
      </c>
      <c r="AP4706" t="s">
        <v>3330</v>
      </c>
    </row>
    <row r="4707" spans="1:42" hidden="1">
      <c r="A4707" s="3" t="s">
        <v>955</v>
      </c>
      <c r="B4707" s="3" t="s">
        <v>3207</v>
      </c>
      <c r="C4707" s="3" t="s">
        <v>3209</v>
      </c>
      <c r="D4707" s="3" t="s">
        <v>677</v>
      </c>
      <c r="E4707" s="3" t="s">
        <v>3043</v>
      </c>
      <c r="F4707" s="3" t="s">
        <v>3044</v>
      </c>
      <c r="G4707" s="3" t="s">
        <v>3047</v>
      </c>
      <c r="H4707" s="3" t="s">
        <v>3042</v>
      </c>
      <c r="I4707" s="3" t="s">
        <v>3042</v>
      </c>
      <c r="J4707" s="3" t="s">
        <v>3042</v>
      </c>
      <c r="K4707" s="3" t="s">
        <v>3042</v>
      </c>
      <c r="L4707" s="3" t="s">
        <v>3042</v>
      </c>
      <c r="M4707" s="3" t="s">
        <v>3042</v>
      </c>
      <c r="N4707" s="3" t="s">
        <v>3042</v>
      </c>
      <c r="O4707" s="3" t="s">
        <v>3042</v>
      </c>
      <c r="P4707" s="3" t="s">
        <v>3042</v>
      </c>
      <c r="Q4707" s="3" t="s">
        <v>3042</v>
      </c>
      <c r="R4707" s="3" t="s">
        <v>2954</v>
      </c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>
        <f t="shared" si="76"/>
        <v>17</v>
      </c>
      <c r="AH4707" s="3" t="s">
        <v>2954</v>
      </c>
      <c r="AI4707" s="3" t="str">
        <f>IFERROR(IF($AG4707&lt;=$AN4707,MATCH($AH4707,레드마인_배치!G:G,0),MATCH($AH4707,레드마인_서비스!G:G,0)),"")</f>
        <v/>
      </c>
      <c r="AJ4707" s="3" t="str" cm="1">
        <f t="array" ref="AJ4707">IFERROR(INDEX(IF($AG4707&lt;=$AN4707,레드마인_배치!E:E,레드마인_서비스!E:E),콜트리분석!$AI4707),"")</f>
        <v/>
      </c>
      <c r="AK4707" s="3" t="str" cm="1">
        <f t="array" ref="AK4707">IFERROR(INDEX(IF($AG4707&lt;=$AN4707,레드마인_배치!H:H,레드마인_서비스!H:H),콜트리분석!$AI4707),"")</f>
        <v/>
      </c>
      <c r="AL4707" s="3" t="str" cm="1">
        <f t="array" ref="AL4707">IFERROR(INDEX(IF($AG4707&lt;=$AN4707,레드마인_배치!I:I,레드마인_서비스!I:I),콜트리분석!$AI4707),"")</f>
        <v/>
      </c>
      <c r="AM4707" s="3" t="str" cm="1">
        <f t="array" ref="AM4707">IFERROR(INDEX(IF($AG4707&lt;=$AN4707,레드마인_배치!J:J,레드마인_서비스!J:J),콜트리분석!$AI4707),"")</f>
        <v/>
      </c>
      <c r="AN4707" s="3">
        <v>3</v>
      </c>
      <c r="AO4707" s="15" t="str">
        <f ca="1">IFERROR(INDEX(레드마인_배치!E:E,MATCH(OFFSET(A4707,,AN4707),레드마인_배치!G:G,0)),"")</f>
        <v>미대상</v>
      </c>
      <c r="AP4707" t="s">
        <v>3330</v>
      </c>
    </row>
    <row r="4708" spans="1:42" hidden="1">
      <c r="A4708" s="3" t="s">
        <v>955</v>
      </c>
      <c r="B4708" s="3" t="s">
        <v>3207</v>
      </c>
      <c r="C4708" s="3" t="s">
        <v>3209</v>
      </c>
      <c r="D4708" s="3" t="s">
        <v>677</v>
      </c>
      <c r="E4708" s="3" t="s">
        <v>3043</v>
      </c>
      <c r="F4708" s="3" t="s">
        <v>3044</v>
      </c>
      <c r="G4708" s="3" t="s">
        <v>3047</v>
      </c>
      <c r="H4708" s="3" t="s">
        <v>3042</v>
      </c>
      <c r="I4708" s="3" t="s">
        <v>3042</v>
      </c>
      <c r="J4708" s="3" t="s">
        <v>3042</v>
      </c>
      <c r="K4708" s="3" t="s">
        <v>3042</v>
      </c>
      <c r="L4708" s="3" t="s">
        <v>3042</v>
      </c>
      <c r="M4708" s="3" t="s">
        <v>3042</v>
      </c>
      <c r="N4708" s="3" t="s">
        <v>3042</v>
      </c>
      <c r="O4708" s="3" t="s">
        <v>3042</v>
      </c>
      <c r="P4708" s="3" t="s">
        <v>3042</v>
      </c>
      <c r="Q4708" s="3" t="s">
        <v>3042</v>
      </c>
      <c r="R4708" s="3" t="s">
        <v>3042</v>
      </c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>
        <f t="shared" si="76"/>
        <v>17</v>
      </c>
      <c r="AH4708" s="3" t="s">
        <v>3042</v>
      </c>
      <c r="AI4708" s="3" t="str">
        <f>IFERROR(IF($AG4708&lt;=$AN4708,MATCH($AH4708,레드마인_배치!G:G,0),MATCH($AH4708,레드마인_서비스!G:G,0)),"")</f>
        <v/>
      </c>
      <c r="AJ4708" s="3" t="str" cm="1">
        <f t="array" ref="AJ4708">IFERROR(INDEX(IF($AG4708&lt;=$AN4708,레드마인_배치!E:E,레드마인_서비스!E:E),콜트리분석!$AI4708),"")</f>
        <v/>
      </c>
      <c r="AK4708" s="3" t="str" cm="1">
        <f t="array" ref="AK4708">IFERROR(INDEX(IF($AG4708&lt;=$AN4708,레드마인_배치!H:H,레드마인_서비스!H:H),콜트리분석!$AI4708),"")</f>
        <v/>
      </c>
      <c r="AL4708" s="3" t="str" cm="1">
        <f t="array" ref="AL4708">IFERROR(INDEX(IF($AG4708&lt;=$AN4708,레드마인_배치!I:I,레드마인_서비스!I:I),콜트리분석!$AI4708),"")</f>
        <v/>
      </c>
      <c r="AM4708" s="3" t="str" cm="1">
        <f t="array" ref="AM4708">IFERROR(INDEX(IF($AG4708&lt;=$AN4708,레드마인_배치!J:J,레드마인_서비스!J:J),콜트리분석!$AI4708),"")</f>
        <v/>
      </c>
      <c r="AN4708" s="3">
        <v>3</v>
      </c>
      <c r="AO4708" s="15" t="str">
        <f ca="1">IFERROR(INDEX(레드마인_배치!E:E,MATCH(OFFSET(A4708,,AN4708),레드마인_배치!G:G,0)),"")</f>
        <v>미대상</v>
      </c>
      <c r="AP4708" t="s">
        <v>3330</v>
      </c>
    </row>
    <row r="4709" spans="1:42" hidden="1">
      <c r="A4709" s="3" t="s">
        <v>955</v>
      </c>
      <c r="B4709" s="3" t="s">
        <v>3207</v>
      </c>
      <c r="C4709" s="3" t="s">
        <v>3209</v>
      </c>
      <c r="D4709" s="3" t="s">
        <v>677</v>
      </c>
      <c r="E4709" s="3" t="s">
        <v>3043</v>
      </c>
      <c r="F4709" s="3" t="s">
        <v>3044</v>
      </c>
      <c r="G4709" s="3" t="s">
        <v>3047</v>
      </c>
      <c r="H4709" s="3" t="s">
        <v>3042</v>
      </c>
      <c r="I4709" s="3" t="s">
        <v>3042</v>
      </c>
      <c r="J4709" s="3" t="s">
        <v>3042</v>
      </c>
      <c r="K4709" s="3" t="s">
        <v>3042</v>
      </c>
      <c r="L4709" s="3" t="s">
        <v>3042</v>
      </c>
      <c r="M4709" s="3" t="s">
        <v>3042</v>
      </c>
      <c r="N4709" s="3" t="s">
        <v>3042</v>
      </c>
      <c r="O4709" s="3" t="s">
        <v>3042</v>
      </c>
      <c r="P4709" s="3" t="s">
        <v>3042</v>
      </c>
      <c r="Q4709" s="3" t="s">
        <v>3042</v>
      </c>
      <c r="R4709" s="3" t="s">
        <v>3042</v>
      </c>
      <c r="S4709" s="3" t="s">
        <v>2954</v>
      </c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>
        <f t="shared" si="76"/>
        <v>18</v>
      </c>
      <c r="AH4709" s="3" t="s">
        <v>2954</v>
      </c>
      <c r="AI4709" s="3" t="str">
        <f>IFERROR(IF($AG4709&lt;=$AN4709,MATCH($AH4709,레드마인_배치!G:G,0),MATCH($AH4709,레드마인_서비스!G:G,0)),"")</f>
        <v/>
      </c>
      <c r="AJ4709" s="3" t="str" cm="1">
        <f t="array" ref="AJ4709">IFERROR(INDEX(IF($AG4709&lt;=$AN4709,레드마인_배치!E:E,레드마인_서비스!E:E),콜트리분석!$AI4709),"")</f>
        <v/>
      </c>
      <c r="AK4709" s="3" t="str" cm="1">
        <f t="array" ref="AK4709">IFERROR(INDEX(IF($AG4709&lt;=$AN4709,레드마인_배치!H:H,레드마인_서비스!H:H),콜트리분석!$AI4709),"")</f>
        <v/>
      </c>
      <c r="AL4709" s="3" t="str" cm="1">
        <f t="array" ref="AL4709">IFERROR(INDEX(IF($AG4709&lt;=$AN4709,레드마인_배치!I:I,레드마인_서비스!I:I),콜트리분석!$AI4709),"")</f>
        <v/>
      </c>
      <c r="AM4709" s="3" t="str" cm="1">
        <f t="array" ref="AM4709">IFERROR(INDEX(IF($AG4709&lt;=$AN4709,레드마인_배치!J:J,레드마인_서비스!J:J),콜트리분석!$AI4709),"")</f>
        <v/>
      </c>
      <c r="AN4709" s="3">
        <v>3</v>
      </c>
      <c r="AO4709" s="15" t="str">
        <f ca="1">IFERROR(INDEX(레드마인_배치!E:E,MATCH(OFFSET(A4709,,AN4709),레드마인_배치!G:G,0)),"")</f>
        <v>미대상</v>
      </c>
      <c r="AP4709" t="s">
        <v>3330</v>
      </c>
    </row>
    <row r="4710" spans="1:42" hidden="1">
      <c r="A4710" s="3" t="s">
        <v>955</v>
      </c>
      <c r="B4710" s="3" t="s">
        <v>3207</v>
      </c>
      <c r="C4710" s="3" t="s">
        <v>3209</v>
      </c>
      <c r="D4710" s="3" t="s">
        <v>677</v>
      </c>
      <c r="E4710" s="3" t="s">
        <v>3043</v>
      </c>
      <c r="F4710" s="3" t="s">
        <v>3044</v>
      </c>
      <c r="G4710" s="3" t="s">
        <v>3047</v>
      </c>
      <c r="H4710" s="3" t="s">
        <v>3042</v>
      </c>
      <c r="I4710" s="3" t="s">
        <v>3042</v>
      </c>
      <c r="J4710" s="3" t="s">
        <v>3042</v>
      </c>
      <c r="K4710" s="3" t="s">
        <v>3042</v>
      </c>
      <c r="L4710" s="3" t="s">
        <v>3042</v>
      </c>
      <c r="M4710" s="3" t="s">
        <v>3042</v>
      </c>
      <c r="N4710" s="3" t="s">
        <v>3042</v>
      </c>
      <c r="O4710" s="3" t="s">
        <v>3042</v>
      </c>
      <c r="P4710" s="3" t="s">
        <v>3042</v>
      </c>
      <c r="Q4710" s="3" t="s">
        <v>3042</v>
      </c>
      <c r="R4710" s="3" t="s">
        <v>3042</v>
      </c>
      <c r="S4710" s="3" t="s">
        <v>3042</v>
      </c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>
        <f t="shared" si="76"/>
        <v>18</v>
      </c>
      <c r="AH4710" s="3" t="s">
        <v>3042</v>
      </c>
      <c r="AI4710" s="3" t="str">
        <f>IFERROR(IF($AG4710&lt;=$AN4710,MATCH($AH4710,레드마인_배치!G:G,0),MATCH($AH4710,레드마인_서비스!G:G,0)),"")</f>
        <v/>
      </c>
      <c r="AJ4710" s="3" t="str" cm="1">
        <f t="array" ref="AJ4710">IFERROR(INDEX(IF($AG4710&lt;=$AN4710,레드마인_배치!E:E,레드마인_서비스!E:E),콜트리분석!$AI4710),"")</f>
        <v/>
      </c>
      <c r="AK4710" s="3" t="str" cm="1">
        <f t="array" ref="AK4710">IFERROR(INDEX(IF($AG4710&lt;=$AN4710,레드마인_배치!H:H,레드마인_서비스!H:H),콜트리분석!$AI4710),"")</f>
        <v/>
      </c>
      <c r="AL4710" s="3" t="str" cm="1">
        <f t="array" ref="AL4710">IFERROR(INDEX(IF($AG4710&lt;=$AN4710,레드마인_배치!I:I,레드마인_서비스!I:I),콜트리분석!$AI4710),"")</f>
        <v/>
      </c>
      <c r="AM4710" s="3" t="str" cm="1">
        <f t="array" ref="AM4710">IFERROR(INDEX(IF($AG4710&lt;=$AN4710,레드마인_배치!J:J,레드마인_서비스!J:J),콜트리분석!$AI4710),"")</f>
        <v/>
      </c>
      <c r="AN4710" s="3">
        <v>3</v>
      </c>
      <c r="AO4710" s="15" t="str">
        <f ca="1">IFERROR(INDEX(레드마인_배치!E:E,MATCH(OFFSET(A4710,,AN4710),레드마인_배치!G:G,0)),"")</f>
        <v>미대상</v>
      </c>
      <c r="AP4710" t="s">
        <v>3330</v>
      </c>
    </row>
    <row r="4711" spans="1:42" hidden="1">
      <c r="A4711" s="3" t="s">
        <v>955</v>
      </c>
      <c r="B4711" s="3" t="s">
        <v>3207</v>
      </c>
      <c r="C4711" s="3" t="s">
        <v>3209</v>
      </c>
      <c r="D4711" s="3" t="s">
        <v>677</v>
      </c>
      <c r="E4711" s="3" t="s">
        <v>3043</v>
      </c>
      <c r="F4711" s="3" t="s">
        <v>3044</v>
      </c>
      <c r="G4711" s="3" t="s">
        <v>3047</v>
      </c>
      <c r="H4711" s="3" t="s">
        <v>3042</v>
      </c>
      <c r="I4711" s="3" t="s">
        <v>3042</v>
      </c>
      <c r="J4711" s="3" t="s">
        <v>3042</v>
      </c>
      <c r="K4711" s="3" t="s">
        <v>3042</v>
      </c>
      <c r="L4711" s="3" t="s">
        <v>3042</v>
      </c>
      <c r="M4711" s="3" t="s">
        <v>3042</v>
      </c>
      <c r="N4711" s="3" t="s">
        <v>3042</v>
      </c>
      <c r="O4711" s="3" t="s">
        <v>3042</v>
      </c>
      <c r="P4711" s="3" t="s">
        <v>3042</v>
      </c>
      <c r="Q4711" s="3" t="s">
        <v>3042</v>
      </c>
      <c r="R4711" s="3" t="s">
        <v>3042</v>
      </c>
      <c r="S4711" s="3" t="s">
        <v>3042</v>
      </c>
      <c r="T4711" s="3" t="s">
        <v>2954</v>
      </c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>
        <f t="shared" si="76"/>
        <v>19</v>
      </c>
      <c r="AH4711" s="3" t="s">
        <v>2954</v>
      </c>
      <c r="AI4711" s="3" t="str">
        <f>IFERROR(IF($AG4711&lt;=$AN4711,MATCH($AH4711,레드마인_배치!G:G,0),MATCH($AH4711,레드마인_서비스!G:G,0)),"")</f>
        <v/>
      </c>
      <c r="AJ4711" s="3" t="str" cm="1">
        <f t="array" ref="AJ4711">IFERROR(INDEX(IF($AG4711&lt;=$AN4711,레드마인_배치!E:E,레드마인_서비스!E:E),콜트리분석!$AI4711),"")</f>
        <v/>
      </c>
      <c r="AK4711" s="3" t="str" cm="1">
        <f t="array" ref="AK4711">IFERROR(INDEX(IF($AG4711&lt;=$AN4711,레드마인_배치!H:H,레드마인_서비스!H:H),콜트리분석!$AI4711),"")</f>
        <v/>
      </c>
      <c r="AL4711" s="3" t="str" cm="1">
        <f t="array" ref="AL4711">IFERROR(INDEX(IF($AG4711&lt;=$AN4711,레드마인_배치!I:I,레드마인_서비스!I:I),콜트리분석!$AI4711),"")</f>
        <v/>
      </c>
      <c r="AM4711" s="3" t="str" cm="1">
        <f t="array" ref="AM4711">IFERROR(INDEX(IF($AG4711&lt;=$AN4711,레드마인_배치!J:J,레드마인_서비스!J:J),콜트리분석!$AI4711),"")</f>
        <v/>
      </c>
      <c r="AN4711" s="3">
        <v>3</v>
      </c>
      <c r="AO4711" s="15" t="str">
        <f ca="1">IFERROR(INDEX(레드마인_배치!E:E,MATCH(OFFSET(A4711,,AN4711),레드마인_배치!G:G,0)),"")</f>
        <v>미대상</v>
      </c>
      <c r="AP4711" t="s">
        <v>3330</v>
      </c>
    </row>
    <row r="4712" spans="1:42" hidden="1">
      <c r="A4712" s="3" t="s">
        <v>955</v>
      </c>
      <c r="B4712" s="3" t="s">
        <v>3207</v>
      </c>
      <c r="C4712" s="3" t="s">
        <v>3209</v>
      </c>
      <c r="D4712" s="3" t="s">
        <v>677</v>
      </c>
      <c r="E4712" s="3" t="s">
        <v>3043</v>
      </c>
      <c r="F4712" s="3" t="s">
        <v>3044</v>
      </c>
      <c r="G4712" s="3" t="s">
        <v>3047</v>
      </c>
      <c r="H4712" s="3" t="s">
        <v>3042</v>
      </c>
      <c r="I4712" s="3" t="s">
        <v>3042</v>
      </c>
      <c r="J4712" s="3" t="s">
        <v>3042</v>
      </c>
      <c r="K4712" s="3" t="s">
        <v>3042</v>
      </c>
      <c r="L4712" s="3" t="s">
        <v>3042</v>
      </c>
      <c r="M4712" s="3" t="s">
        <v>3042</v>
      </c>
      <c r="N4712" s="3" t="s">
        <v>3042</v>
      </c>
      <c r="O4712" s="3" t="s">
        <v>3042</v>
      </c>
      <c r="P4712" s="3" t="s">
        <v>3042</v>
      </c>
      <c r="Q4712" s="3" t="s">
        <v>3042</v>
      </c>
      <c r="R4712" s="3" t="s">
        <v>3042</v>
      </c>
      <c r="S4712" s="3" t="s">
        <v>3042</v>
      </c>
      <c r="T4712" s="3" t="s">
        <v>3042</v>
      </c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>
        <f t="shared" si="76"/>
        <v>19</v>
      </c>
      <c r="AH4712" s="3" t="s">
        <v>3042</v>
      </c>
      <c r="AI4712" s="3" t="str">
        <f>IFERROR(IF($AG4712&lt;=$AN4712,MATCH($AH4712,레드마인_배치!G:G,0),MATCH($AH4712,레드마인_서비스!G:G,0)),"")</f>
        <v/>
      </c>
      <c r="AJ4712" s="3" t="str" cm="1">
        <f t="array" ref="AJ4712">IFERROR(INDEX(IF($AG4712&lt;=$AN4712,레드마인_배치!E:E,레드마인_서비스!E:E),콜트리분석!$AI4712),"")</f>
        <v/>
      </c>
      <c r="AK4712" s="3" t="str" cm="1">
        <f t="array" ref="AK4712">IFERROR(INDEX(IF($AG4712&lt;=$AN4712,레드마인_배치!H:H,레드마인_서비스!H:H),콜트리분석!$AI4712),"")</f>
        <v/>
      </c>
      <c r="AL4712" s="3" t="str" cm="1">
        <f t="array" ref="AL4712">IFERROR(INDEX(IF($AG4712&lt;=$AN4712,레드마인_배치!I:I,레드마인_서비스!I:I),콜트리분석!$AI4712),"")</f>
        <v/>
      </c>
      <c r="AM4712" s="3" t="str" cm="1">
        <f t="array" ref="AM4712">IFERROR(INDEX(IF($AG4712&lt;=$AN4712,레드마인_배치!J:J,레드마인_서비스!J:J),콜트리분석!$AI4712),"")</f>
        <v/>
      </c>
      <c r="AN4712" s="3">
        <v>3</v>
      </c>
      <c r="AO4712" s="15" t="str">
        <f ca="1">IFERROR(INDEX(레드마인_배치!E:E,MATCH(OFFSET(A4712,,AN4712),레드마인_배치!G:G,0)),"")</f>
        <v>미대상</v>
      </c>
      <c r="AP4712" t="s">
        <v>3330</v>
      </c>
    </row>
    <row r="4713" spans="1:42" hidden="1">
      <c r="A4713" s="3" t="s">
        <v>955</v>
      </c>
      <c r="B4713" s="3" t="s">
        <v>3207</v>
      </c>
      <c r="C4713" s="3" t="s">
        <v>3209</v>
      </c>
      <c r="D4713" s="3" t="s">
        <v>677</v>
      </c>
      <c r="E4713" s="3" t="s">
        <v>3043</v>
      </c>
      <c r="F4713" s="3" t="s">
        <v>3044</v>
      </c>
      <c r="G4713" s="3" t="s">
        <v>3047</v>
      </c>
      <c r="H4713" s="3" t="s">
        <v>3042</v>
      </c>
      <c r="I4713" s="3" t="s">
        <v>3042</v>
      </c>
      <c r="J4713" s="3" t="s">
        <v>3042</v>
      </c>
      <c r="K4713" s="3" t="s">
        <v>3042</v>
      </c>
      <c r="L4713" s="3" t="s">
        <v>3042</v>
      </c>
      <c r="M4713" s="3" t="s">
        <v>3042</v>
      </c>
      <c r="N4713" s="3" t="s">
        <v>3042</v>
      </c>
      <c r="O4713" s="3" t="s">
        <v>3042</v>
      </c>
      <c r="P4713" s="3" t="s">
        <v>3042</v>
      </c>
      <c r="Q4713" s="3" t="s">
        <v>3042</v>
      </c>
      <c r="R4713" s="3" t="s">
        <v>3042</v>
      </c>
      <c r="S4713" s="3" t="s">
        <v>3042</v>
      </c>
      <c r="T4713" s="3" t="s">
        <v>3042</v>
      </c>
      <c r="U4713" s="3" t="s">
        <v>2954</v>
      </c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>
        <f t="shared" si="76"/>
        <v>20</v>
      </c>
      <c r="AH4713" s="3" t="s">
        <v>2954</v>
      </c>
      <c r="AI4713" s="3" t="str">
        <f>IFERROR(IF($AG4713&lt;=$AN4713,MATCH($AH4713,레드마인_배치!G:G,0),MATCH($AH4713,레드마인_서비스!G:G,0)),"")</f>
        <v/>
      </c>
      <c r="AJ4713" s="3" t="str" cm="1">
        <f t="array" ref="AJ4713">IFERROR(INDEX(IF($AG4713&lt;=$AN4713,레드마인_배치!E:E,레드마인_서비스!E:E),콜트리분석!$AI4713),"")</f>
        <v/>
      </c>
      <c r="AK4713" s="3" t="str" cm="1">
        <f t="array" ref="AK4713">IFERROR(INDEX(IF($AG4713&lt;=$AN4713,레드마인_배치!H:H,레드마인_서비스!H:H),콜트리분석!$AI4713),"")</f>
        <v/>
      </c>
      <c r="AL4713" s="3" t="str" cm="1">
        <f t="array" ref="AL4713">IFERROR(INDEX(IF($AG4713&lt;=$AN4713,레드마인_배치!I:I,레드마인_서비스!I:I),콜트리분석!$AI4713),"")</f>
        <v/>
      </c>
      <c r="AM4713" s="3" t="str" cm="1">
        <f t="array" ref="AM4713">IFERROR(INDEX(IF($AG4713&lt;=$AN4713,레드마인_배치!J:J,레드마인_서비스!J:J),콜트리분석!$AI4713),"")</f>
        <v/>
      </c>
      <c r="AN4713" s="3">
        <v>3</v>
      </c>
      <c r="AO4713" s="15" t="str">
        <f ca="1">IFERROR(INDEX(레드마인_배치!E:E,MATCH(OFFSET(A4713,,AN4713),레드마인_배치!G:G,0)),"")</f>
        <v>미대상</v>
      </c>
      <c r="AP4713" t="s">
        <v>3330</v>
      </c>
    </row>
    <row r="4714" spans="1:42" hidden="1">
      <c r="A4714" s="3" t="s">
        <v>955</v>
      </c>
      <c r="B4714" s="3" t="s">
        <v>3207</v>
      </c>
      <c r="C4714" s="3" t="s">
        <v>3209</v>
      </c>
      <c r="D4714" s="3" t="s">
        <v>677</v>
      </c>
      <c r="E4714" s="3" t="s">
        <v>3043</v>
      </c>
      <c r="F4714" s="3" t="s">
        <v>3044</v>
      </c>
      <c r="G4714" s="3" t="s">
        <v>3047</v>
      </c>
      <c r="H4714" s="3" t="s">
        <v>3042</v>
      </c>
      <c r="I4714" s="3" t="s">
        <v>3042</v>
      </c>
      <c r="J4714" s="3" t="s">
        <v>3042</v>
      </c>
      <c r="K4714" s="3" t="s">
        <v>3042</v>
      </c>
      <c r="L4714" s="3" t="s">
        <v>3042</v>
      </c>
      <c r="M4714" s="3" t="s">
        <v>3042</v>
      </c>
      <c r="N4714" s="3" t="s">
        <v>3042</v>
      </c>
      <c r="O4714" s="3" t="s">
        <v>3042</v>
      </c>
      <c r="P4714" s="3" t="s">
        <v>3042</v>
      </c>
      <c r="Q4714" s="3" t="s">
        <v>3042</v>
      </c>
      <c r="R4714" s="3" t="s">
        <v>3042</v>
      </c>
      <c r="S4714" s="3" t="s">
        <v>3042</v>
      </c>
      <c r="T4714" s="3" t="s">
        <v>3042</v>
      </c>
      <c r="U4714" s="3" t="s">
        <v>3042</v>
      </c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>
        <f t="shared" si="76"/>
        <v>20</v>
      </c>
      <c r="AH4714" s="3" t="s">
        <v>3042</v>
      </c>
      <c r="AI4714" s="3" t="str">
        <f>IFERROR(IF($AG4714&lt;=$AN4714,MATCH($AH4714,레드마인_배치!G:G,0),MATCH($AH4714,레드마인_서비스!G:G,0)),"")</f>
        <v/>
      </c>
      <c r="AJ4714" s="3" t="str" cm="1">
        <f t="array" ref="AJ4714">IFERROR(INDEX(IF($AG4714&lt;=$AN4714,레드마인_배치!E:E,레드마인_서비스!E:E),콜트리분석!$AI4714),"")</f>
        <v/>
      </c>
      <c r="AK4714" s="3" t="str" cm="1">
        <f t="array" ref="AK4714">IFERROR(INDEX(IF($AG4714&lt;=$AN4714,레드마인_배치!H:H,레드마인_서비스!H:H),콜트리분석!$AI4714),"")</f>
        <v/>
      </c>
      <c r="AL4714" s="3" t="str" cm="1">
        <f t="array" ref="AL4714">IFERROR(INDEX(IF($AG4714&lt;=$AN4714,레드마인_배치!I:I,레드마인_서비스!I:I),콜트리분석!$AI4714),"")</f>
        <v/>
      </c>
      <c r="AM4714" s="3" t="str" cm="1">
        <f t="array" ref="AM4714">IFERROR(INDEX(IF($AG4714&lt;=$AN4714,레드마인_배치!J:J,레드마인_서비스!J:J),콜트리분석!$AI4714),"")</f>
        <v/>
      </c>
      <c r="AN4714" s="3">
        <v>3</v>
      </c>
      <c r="AO4714" s="15" t="str">
        <f ca="1">IFERROR(INDEX(레드마인_배치!E:E,MATCH(OFFSET(A4714,,AN4714),레드마인_배치!G:G,0)),"")</f>
        <v>미대상</v>
      </c>
      <c r="AP4714" t="s">
        <v>3330</v>
      </c>
    </row>
    <row r="4715" spans="1:42" hidden="1">
      <c r="A4715" s="3" t="s">
        <v>955</v>
      </c>
      <c r="B4715" s="3" t="s">
        <v>3207</v>
      </c>
      <c r="C4715" s="3" t="s">
        <v>3209</v>
      </c>
      <c r="D4715" s="3" t="s">
        <v>677</v>
      </c>
      <c r="E4715" s="3" t="s">
        <v>3043</v>
      </c>
      <c r="F4715" s="3" t="s">
        <v>3044</v>
      </c>
      <c r="G4715" s="3" t="s">
        <v>3047</v>
      </c>
      <c r="H4715" s="3" t="s">
        <v>3042</v>
      </c>
      <c r="I4715" s="3" t="s">
        <v>3042</v>
      </c>
      <c r="J4715" s="3" t="s">
        <v>3042</v>
      </c>
      <c r="K4715" s="3" t="s">
        <v>3042</v>
      </c>
      <c r="L4715" s="3" t="s">
        <v>3042</v>
      </c>
      <c r="M4715" s="3" t="s">
        <v>3042</v>
      </c>
      <c r="N4715" s="3" t="s">
        <v>3042</v>
      </c>
      <c r="O4715" s="3" t="s">
        <v>3042</v>
      </c>
      <c r="P4715" s="3" t="s">
        <v>3042</v>
      </c>
      <c r="Q4715" s="3" t="s">
        <v>3042</v>
      </c>
      <c r="R4715" s="3" t="s">
        <v>3042</v>
      </c>
      <c r="S4715" s="3" t="s">
        <v>3042</v>
      </c>
      <c r="T4715" s="3" t="s">
        <v>3042</v>
      </c>
      <c r="U4715" s="3" t="s">
        <v>3042</v>
      </c>
      <c r="V4715" s="3" t="s">
        <v>2954</v>
      </c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>
        <f t="shared" si="76"/>
        <v>21</v>
      </c>
      <c r="AH4715" s="3" t="s">
        <v>2954</v>
      </c>
      <c r="AI4715" s="3" t="str">
        <f>IFERROR(IF($AG4715&lt;=$AN4715,MATCH($AH4715,레드마인_배치!G:G,0),MATCH($AH4715,레드마인_서비스!G:G,0)),"")</f>
        <v/>
      </c>
      <c r="AJ4715" s="3" t="str" cm="1">
        <f t="array" ref="AJ4715">IFERROR(INDEX(IF($AG4715&lt;=$AN4715,레드마인_배치!E:E,레드마인_서비스!E:E),콜트리분석!$AI4715),"")</f>
        <v/>
      </c>
      <c r="AK4715" s="3" t="str" cm="1">
        <f t="array" ref="AK4715">IFERROR(INDEX(IF($AG4715&lt;=$AN4715,레드마인_배치!H:H,레드마인_서비스!H:H),콜트리분석!$AI4715),"")</f>
        <v/>
      </c>
      <c r="AL4715" s="3" t="str" cm="1">
        <f t="array" ref="AL4715">IFERROR(INDEX(IF($AG4715&lt;=$AN4715,레드마인_배치!I:I,레드마인_서비스!I:I),콜트리분석!$AI4715),"")</f>
        <v/>
      </c>
      <c r="AM4715" s="3" t="str" cm="1">
        <f t="array" ref="AM4715">IFERROR(INDEX(IF($AG4715&lt;=$AN4715,레드마인_배치!J:J,레드마인_서비스!J:J),콜트리분석!$AI4715),"")</f>
        <v/>
      </c>
      <c r="AN4715" s="3">
        <v>3</v>
      </c>
      <c r="AO4715" s="15" t="str">
        <f ca="1">IFERROR(INDEX(레드마인_배치!E:E,MATCH(OFFSET(A4715,,AN4715),레드마인_배치!G:G,0)),"")</f>
        <v>미대상</v>
      </c>
      <c r="AP4715" t="s">
        <v>3330</v>
      </c>
    </row>
    <row r="4716" spans="1:42" hidden="1">
      <c r="A4716" s="3" t="s">
        <v>955</v>
      </c>
      <c r="B4716" s="3" t="s">
        <v>3207</v>
      </c>
      <c r="C4716" s="3" t="s">
        <v>3209</v>
      </c>
      <c r="D4716" s="3" t="s">
        <v>677</v>
      </c>
      <c r="E4716" s="3" t="s">
        <v>3043</v>
      </c>
      <c r="F4716" s="3" t="s">
        <v>3044</v>
      </c>
      <c r="G4716" s="3" t="s">
        <v>3047</v>
      </c>
      <c r="H4716" s="3" t="s">
        <v>3042</v>
      </c>
      <c r="I4716" s="3" t="s">
        <v>3042</v>
      </c>
      <c r="J4716" s="3" t="s">
        <v>3042</v>
      </c>
      <c r="K4716" s="3" t="s">
        <v>3042</v>
      </c>
      <c r="L4716" s="3" t="s">
        <v>3042</v>
      </c>
      <c r="M4716" s="3" t="s">
        <v>3042</v>
      </c>
      <c r="N4716" s="3" t="s">
        <v>3042</v>
      </c>
      <c r="O4716" s="3" t="s">
        <v>3042</v>
      </c>
      <c r="P4716" s="3" t="s">
        <v>3042</v>
      </c>
      <c r="Q4716" s="3" t="s">
        <v>3042</v>
      </c>
      <c r="R4716" s="3" t="s">
        <v>3042</v>
      </c>
      <c r="S4716" s="3" t="s">
        <v>3042</v>
      </c>
      <c r="T4716" s="3" t="s">
        <v>3042</v>
      </c>
      <c r="U4716" s="3" t="s">
        <v>3042</v>
      </c>
      <c r="V4716" s="3" t="s">
        <v>3042</v>
      </c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>
        <f t="shared" si="76"/>
        <v>21</v>
      </c>
      <c r="AH4716" s="3" t="s">
        <v>3042</v>
      </c>
      <c r="AI4716" s="3" t="str">
        <f>IFERROR(IF($AG4716&lt;=$AN4716,MATCH($AH4716,레드마인_배치!G:G,0),MATCH($AH4716,레드마인_서비스!G:G,0)),"")</f>
        <v/>
      </c>
      <c r="AJ4716" s="3" t="str" cm="1">
        <f t="array" ref="AJ4716">IFERROR(INDEX(IF($AG4716&lt;=$AN4716,레드마인_배치!E:E,레드마인_서비스!E:E),콜트리분석!$AI4716),"")</f>
        <v/>
      </c>
      <c r="AK4716" s="3" t="str" cm="1">
        <f t="array" ref="AK4716">IFERROR(INDEX(IF($AG4716&lt;=$AN4716,레드마인_배치!H:H,레드마인_서비스!H:H),콜트리분석!$AI4716),"")</f>
        <v/>
      </c>
      <c r="AL4716" s="3" t="str" cm="1">
        <f t="array" ref="AL4716">IFERROR(INDEX(IF($AG4716&lt;=$AN4716,레드마인_배치!I:I,레드마인_서비스!I:I),콜트리분석!$AI4716),"")</f>
        <v/>
      </c>
      <c r="AM4716" s="3" t="str" cm="1">
        <f t="array" ref="AM4716">IFERROR(INDEX(IF($AG4716&lt;=$AN4716,레드마인_배치!J:J,레드마인_서비스!J:J),콜트리분석!$AI4716),"")</f>
        <v/>
      </c>
      <c r="AN4716" s="3">
        <v>3</v>
      </c>
      <c r="AO4716" s="15" t="str">
        <f ca="1">IFERROR(INDEX(레드마인_배치!E:E,MATCH(OFFSET(A4716,,AN4716),레드마인_배치!G:G,0)),"")</f>
        <v>미대상</v>
      </c>
      <c r="AP4716" t="s">
        <v>3330</v>
      </c>
    </row>
    <row r="4717" spans="1:42" hidden="1">
      <c r="A4717" s="3" t="s">
        <v>955</v>
      </c>
      <c r="B4717" s="3" t="s">
        <v>3207</v>
      </c>
      <c r="C4717" s="3" t="s">
        <v>3209</v>
      </c>
      <c r="D4717" s="3" t="s">
        <v>677</v>
      </c>
      <c r="E4717" s="3" t="s">
        <v>3043</v>
      </c>
      <c r="F4717" s="3" t="s">
        <v>3044</v>
      </c>
      <c r="G4717" s="3" t="s">
        <v>3047</v>
      </c>
      <c r="H4717" s="3" t="s">
        <v>3042</v>
      </c>
      <c r="I4717" s="3" t="s">
        <v>3042</v>
      </c>
      <c r="J4717" s="3" t="s">
        <v>3042</v>
      </c>
      <c r="K4717" s="3" t="s">
        <v>3042</v>
      </c>
      <c r="L4717" s="3" t="s">
        <v>3042</v>
      </c>
      <c r="M4717" s="3" t="s">
        <v>3042</v>
      </c>
      <c r="N4717" s="3" t="s">
        <v>3042</v>
      </c>
      <c r="O4717" s="3" t="s">
        <v>3042</v>
      </c>
      <c r="P4717" s="3" t="s">
        <v>3042</v>
      </c>
      <c r="Q4717" s="3" t="s">
        <v>3042</v>
      </c>
      <c r="R4717" s="3" t="s">
        <v>3042</v>
      </c>
      <c r="S4717" s="3" t="s">
        <v>3042</v>
      </c>
      <c r="T4717" s="3" t="s">
        <v>3042</v>
      </c>
      <c r="U4717" s="3" t="s">
        <v>3042</v>
      </c>
      <c r="V4717" s="3" t="s">
        <v>3042</v>
      </c>
      <c r="W4717" s="3" t="s">
        <v>2954</v>
      </c>
      <c r="X4717" s="3"/>
      <c r="Y4717" s="3"/>
      <c r="Z4717" s="3"/>
      <c r="AA4717" s="3"/>
      <c r="AB4717" s="3"/>
      <c r="AC4717" s="3"/>
      <c r="AD4717" s="3"/>
      <c r="AE4717" s="3"/>
      <c r="AF4717" s="3"/>
      <c r="AG4717" s="3">
        <f t="shared" si="76"/>
        <v>22</v>
      </c>
      <c r="AH4717" s="3" t="s">
        <v>2954</v>
      </c>
      <c r="AI4717" s="3" t="str">
        <f>IFERROR(IF($AG4717&lt;=$AN4717,MATCH($AH4717,레드마인_배치!G:G,0),MATCH($AH4717,레드마인_서비스!G:G,0)),"")</f>
        <v/>
      </c>
      <c r="AJ4717" s="3" t="str" cm="1">
        <f t="array" ref="AJ4717">IFERROR(INDEX(IF($AG4717&lt;=$AN4717,레드마인_배치!E:E,레드마인_서비스!E:E),콜트리분석!$AI4717),"")</f>
        <v/>
      </c>
      <c r="AK4717" s="3" t="str" cm="1">
        <f t="array" ref="AK4717">IFERROR(INDEX(IF($AG4717&lt;=$AN4717,레드마인_배치!H:H,레드마인_서비스!H:H),콜트리분석!$AI4717),"")</f>
        <v/>
      </c>
      <c r="AL4717" s="3" t="str" cm="1">
        <f t="array" ref="AL4717">IFERROR(INDEX(IF($AG4717&lt;=$AN4717,레드마인_배치!I:I,레드마인_서비스!I:I),콜트리분석!$AI4717),"")</f>
        <v/>
      </c>
      <c r="AM4717" s="3" t="str" cm="1">
        <f t="array" ref="AM4717">IFERROR(INDEX(IF($AG4717&lt;=$AN4717,레드마인_배치!J:J,레드마인_서비스!J:J),콜트리분석!$AI4717),"")</f>
        <v/>
      </c>
      <c r="AN4717" s="3">
        <v>3</v>
      </c>
      <c r="AO4717" s="15" t="str">
        <f ca="1">IFERROR(INDEX(레드마인_배치!E:E,MATCH(OFFSET(A4717,,AN4717),레드마인_배치!G:G,0)),"")</f>
        <v>미대상</v>
      </c>
      <c r="AP4717" t="s">
        <v>3330</v>
      </c>
    </row>
    <row r="4718" spans="1:42" hidden="1">
      <c r="A4718" s="3" t="s">
        <v>955</v>
      </c>
      <c r="B4718" s="3" t="s">
        <v>3207</v>
      </c>
      <c r="C4718" s="3" t="s">
        <v>3209</v>
      </c>
      <c r="D4718" s="3" t="s">
        <v>677</v>
      </c>
      <c r="E4718" s="3" t="s">
        <v>3043</v>
      </c>
      <c r="F4718" s="3" t="s">
        <v>3044</v>
      </c>
      <c r="G4718" s="3" t="s">
        <v>3047</v>
      </c>
      <c r="H4718" s="3" t="s">
        <v>3042</v>
      </c>
      <c r="I4718" s="3" t="s">
        <v>3042</v>
      </c>
      <c r="J4718" s="3" t="s">
        <v>3042</v>
      </c>
      <c r="K4718" s="3" t="s">
        <v>3042</v>
      </c>
      <c r="L4718" s="3" t="s">
        <v>3042</v>
      </c>
      <c r="M4718" s="3" t="s">
        <v>3042</v>
      </c>
      <c r="N4718" s="3" t="s">
        <v>3042</v>
      </c>
      <c r="O4718" s="3" t="s">
        <v>3042</v>
      </c>
      <c r="P4718" s="3" t="s">
        <v>3042</v>
      </c>
      <c r="Q4718" s="3" t="s">
        <v>3042</v>
      </c>
      <c r="R4718" s="3" t="s">
        <v>3042</v>
      </c>
      <c r="S4718" s="3" t="s">
        <v>3042</v>
      </c>
      <c r="T4718" s="3" t="s">
        <v>3042</v>
      </c>
      <c r="U4718" s="3" t="s">
        <v>3042</v>
      </c>
      <c r="V4718" s="3" t="s">
        <v>3042</v>
      </c>
      <c r="W4718" s="3" t="s">
        <v>3042</v>
      </c>
      <c r="X4718" s="3"/>
      <c r="Y4718" s="3"/>
      <c r="Z4718" s="3"/>
      <c r="AA4718" s="3"/>
      <c r="AB4718" s="3"/>
      <c r="AC4718" s="3"/>
      <c r="AD4718" s="3"/>
      <c r="AE4718" s="3"/>
      <c r="AF4718" s="3"/>
      <c r="AG4718" s="3">
        <f t="shared" si="76"/>
        <v>22</v>
      </c>
      <c r="AH4718" s="3" t="s">
        <v>3042</v>
      </c>
      <c r="AI4718" s="3" t="str">
        <f>IFERROR(IF($AG4718&lt;=$AN4718,MATCH($AH4718,레드마인_배치!G:G,0),MATCH($AH4718,레드마인_서비스!G:G,0)),"")</f>
        <v/>
      </c>
      <c r="AJ4718" s="3" t="str" cm="1">
        <f t="array" ref="AJ4718">IFERROR(INDEX(IF($AG4718&lt;=$AN4718,레드마인_배치!E:E,레드마인_서비스!E:E),콜트리분석!$AI4718),"")</f>
        <v/>
      </c>
      <c r="AK4718" s="3" t="str" cm="1">
        <f t="array" ref="AK4718">IFERROR(INDEX(IF($AG4718&lt;=$AN4718,레드마인_배치!H:H,레드마인_서비스!H:H),콜트리분석!$AI4718),"")</f>
        <v/>
      </c>
      <c r="AL4718" s="3" t="str" cm="1">
        <f t="array" ref="AL4718">IFERROR(INDEX(IF($AG4718&lt;=$AN4718,레드마인_배치!I:I,레드마인_서비스!I:I),콜트리분석!$AI4718),"")</f>
        <v/>
      </c>
      <c r="AM4718" s="3" t="str" cm="1">
        <f t="array" ref="AM4718">IFERROR(INDEX(IF($AG4718&lt;=$AN4718,레드마인_배치!J:J,레드마인_서비스!J:J),콜트리분석!$AI4718),"")</f>
        <v/>
      </c>
      <c r="AN4718" s="3">
        <v>3</v>
      </c>
      <c r="AO4718" s="15" t="str">
        <f ca="1">IFERROR(INDEX(레드마인_배치!E:E,MATCH(OFFSET(A4718,,AN4718),레드마인_배치!G:G,0)),"")</f>
        <v>미대상</v>
      </c>
      <c r="AP4718" t="s">
        <v>3330</v>
      </c>
    </row>
    <row r="4719" spans="1:42" hidden="1">
      <c r="A4719" s="3" t="s">
        <v>955</v>
      </c>
      <c r="B4719" s="3" t="s">
        <v>3207</v>
      </c>
      <c r="C4719" s="3" t="s">
        <v>3209</v>
      </c>
      <c r="D4719" s="3" t="s">
        <v>677</v>
      </c>
      <c r="E4719" s="3" t="s">
        <v>3043</v>
      </c>
      <c r="F4719" s="3" t="s">
        <v>3044</v>
      </c>
      <c r="G4719" s="3" t="s">
        <v>3047</v>
      </c>
      <c r="H4719" s="3" t="s">
        <v>3042</v>
      </c>
      <c r="I4719" s="3" t="s">
        <v>3042</v>
      </c>
      <c r="J4719" s="3" t="s">
        <v>3042</v>
      </c>
      <c r="K4719" s="3" t="s">
        <v>3042</v>
      </c>
      <c r="L4719" s="3" t="s">
        <v>3042</v>
      </c>
      <c r="M4719" s="3" t="s">
        <v>3042</v>
      </c>
      <c r="N4719" s="3" t="s">
        <v>3042</v>
      </c>
      <c r="O4719" s="3" t="s">
        <v>3042</v>
      </c>
      <c r="P4719" s="3" t="s">
        <v>3042</v>
      </c>
      <c r="Q4719" s="3" t="s">
        <v>3042</v>
      </c>
      <c r="R4719" s="3" t="s">
        <v>3042</v>
      </c>
      <c r="S4719" s="3" t="s">
        <v>3042</v>
      </c>
      <c r="T4719" s="3" t="s">
        <v>3042</v>
      </c>
      <c r="U4719" s="3" t="s">
        <v>3042</v>
      </c>
      <c r="V4719" s="3" t="s">
        <v>3042</v>
      </c>
      <c r="W4719" s="3" t="s">
        <v>3042</v>
      </c>
      <c r="X4719" s="3" t="s">
        <v>2954</v>
      </c>
      <c r="Y4719" s="3"/>
      <c r="Z4719" s="3"/>
      <c r="AA4719" s="3"/>
      <c r="AB4719" s="3"/>
      <c r="AC4719" s="3"/>
      <c r="AD4719" s="3"/>
      <c r="AE4719" s="3"/>
      <c r="AF4719" s="3"/>
      <c r="AG4719" s="3">
        <f t="shared" si="76"/>
        <v>23</v>
      </c>
      <c r="AH4719" s="3" t="s">
        <v>2954</v>
      </c>
      <c r="AI4719" s="3" t="str">
        <f>IFERROR(IF($AG4719&lt;=$AN4719,MATCH($AH4719,레드마인_배치!G:G,0),MATCH($AH4719,레드마인_서비스!G:G,0)),"")</f>
        <v/>
      </c>
      <c r="AJ4719" s="3" t="str" cm="1">
        <f t="array" ref="AJ4719">IFERROR(INDEX(IF($AG4719&lt;=$AN4719,레드마인_배치!E:E,레드마인_서비스!E:E),콜트리분석!$AI4719),"")</f>
        <v/>
      </c>
      <c r="AK4719" s="3" t="str" cm="1">
        <f t="array" ref="AK4719">IFERROR(INDEX(IF($AG4719&lt;=$AN4719,레드마인_배치!H:H,레드마인_서비스!H:H),콜트리분석!$AI4719),"")</f>
        <v/>
      </c>
      <c r="AL4719" s="3" t="str" cm="1">
        <f t="array" ref="AL4719">IFERROR(INDEX(IF($AG4719&lt;=$AN4719,레드마인_배치!I:I,레드마인_서비스!I:I),콜트리분석!$AI4719),"")</f>
        <v/>
      </c>
      <c r="AM4719" s="3" t="str" cm="1">
        <f t="array" ref="AM4719">IFERROR(INDEX(IF($AG4719&lt;=$AN4719,레드마인_배치!J:J,레드마인_서비스!J:J),콜트리분석!$AI4719),"")</f>
        <v/>
      </c>
      <c r="AN4719" s="3">
        <v>3</v>
      </c>
      <c r="AO4719" s="15" t="str">
        <f ca="1">IFERROR(INDEX(레드마인_배치!E:E,MATCH(OFFSET(A4719,,AN4719),레드마인_배치!G:G,0)),"")</f>
        <v>미대상</v>
      </c>
      <c r="AP4719" t="s">
        <v>3330</v>
      </c>
    </row>
    <row r="4720" spans="1:42" hidden="1">
      <c r="A4720" s="3" t="s">
        <v>955</v>
      </c>
      <c r="B4720" s="3" t="s">
        <v>3207</v>
      </c>
      <c r="C4720" s="3" t="s">
        <v>3209</v>
      </c>
      <c r="D4720" s="3" t="s">
        <v>677</v>
      </c>
      <c r="E4720" s="3" t="s">
        <v>3043</v>
      </c>
      <c r="F4720" s="3" t="s">
        <v>3044</v>
      </c>
      <c r="G4720" s="3" t="s">
        <v>3047</v>
      </c>
      <c r="H4720" s="3" t="s">
        <v>3042</v>
      </c>
      <c r="I4720" s="3" t="s">
        <v>3042</v>
      </c>
      <c r="J4720" s="3" t="s">
        <v>3042</v>
      </c>
      <c r="K4720" s="3" t="s">
        <v>3042</v>
      </c>
      <c r="L4720" s="3" t="s">
        <v>3042</v>
      </c>
      <c r="M4720" s="3" t="s">
        <v>3042</v>
      </c>
      <c r="N4720" s="3" t="s">
        <v>3042</v>
      </c>
      <c r="O4720" s="3" t="s">
        <v>3042</v>
      </c>
      <c r="P4720" s="3" t="s">
        <v>3042</v>
      </c>
      <c r="Q4720" s="3" t="s">
        <v>3042</v>
      </c>
      <c r="R4720" s="3" t="s">
        <v>3042</v>
      </c>
      <c r="S4720" s="3" t="s">
        <v>3042</v>
      </c>
      <c r="T4720" s="3" t="s">
        <v>3042</v>
      </c>
      <c r="U4720" s="3" t="s">
        <v>3042</v>
      </c>
      <c r="V4720" s="3" t="s">
        <v>3042</v>
      </c>
      <c r="W4720" s="3" t="s">
        <v>3042</v>
      </c>
      <c r="X4720" s="3" t="s">
        <v>3042</v>
      </c>
      <c r="Y4720" s="3"/>
      <c r="Z4720" s="3"/>
      <c r="AA4720" s="3"/>
      <c r="AB4720" s="3"/>
      <c r="AC4720" s="3"/>
      <c r="AD4720" s="3"/>
      <c r="AE4720" s="3"/>
      <c r="AF4720" s="3"/>
      <c r="AG4720" s="3">
        <f t="shared" si="76"/>
        <v>23</v>
      </c>
      <c r="AH4720" s="3" t="s">
        <v>3042</v>
      </c>
      <c r="AI4720" s="3" t="str">
        <f>IFERROR(IF($AG4720&lt;=$AN4720,MATCH($AH4720,레드마인_배치!G:G,0),MATCH($AH4720,레드마인_서비스!G:G,0)),"")</f>
        <v/>
      </c>
      <c r="AJ4720" s="3" t="str" cm="1">
        <f t="array" ref="AJ4720">IFERROR(INDEX(IF($AG4720&lt;=$AN4720,레드마인_배치!E:E,레드마인_서비스!E:E),콜트리분석!$AI4720),"")</f>
        <v/>
      </c>
      <c r="AK4720" s="3" t="str" cm="1">
        <f t="array" ref="AK4720">IFERROR(INDEX(IF($AG4720&lt;=$AN4720,레드마인_배치!H:H,레드마인_서비스!H:H),콜트리분석!$AI4720),"")</f>
        <v/>
      </c>
      <c r="AL4720" s="3" t="str" cm="1">
        <f t="array" ref="AL4720">IFERROR(INDEX(IF($AG4720&lt;=$AN4720,레드마인_배치!I:I,레드마인_서비스!I:I),콜트리분석!$AI4720),"")</f>
        <v/>
      </c>
      <c r="AM4720" s="3" t="str" cm="1">
        <f t="array" ref="AM4720">IFERROR(INDEX(IF($AG4720&lt;=$AN4720,레드마인_배치!J:J,레드마인_서비스!J:J),콜트리분석!$AI4720),"")</f>
        <v/>
      </c>
      <c r="AN4720" s="3">
        <v>3</v>
      </c>
      <c r="AO4720" s="15" t="str">
        <f ca="1">IFERROR(INDEX(레드마인_배치!E:E,MATCH(OFFSET(A4720,,AN4720),레드마인_배치!G:G,0)),"")</f>
        <v>미대상</v>
      </c>
      <c r="AP4720" t="s">
        <v>3330</v>
      </c>
    </row>
    <row r="4721" spans="1:42" hidden="1">
      <c r="A4721" s="3" t="s">
        <v>955</v>
      </c>
      <c r="B4721" s="3" t="s">
        <v>3207</v>
      </c>
      <c r="C4721" s="3" t="s">
        <v>3209</v>
      </c>
      <c r="D4721" s="3" t="s">
        <v>677</v>
      </c>
      <c r="E4721" s="3" t="s">
        <v>3043</v>
      </c>
      <c r="F4721" s="3" t="s">
        <v>3044</v>
      </c>
      <c r="G4721" s="3" t="s">
        <v>3047</v>
      </c>
      <c r="H4721" s="3" t="s">
        <v>3042</v>
      </c>
      <c r="I4721" s="3" t="s">
        <v>3042</v>
      </c>
      <c r="J4721" s="3" t="s">
        <v>3042</v>
      </c>
      <c r="K4721" s="3" t="s">
        <v>3042</v>
      </c>
      <c r="L4721" s="3" t="s">
        <v>3042</v>
      </c>
      <c r="M4721" s="3" t="s">
        <v>3042</v>
      </c>
      <c r="N4721" s="3" t="s">
        <v>3042</v>
      </c>
      <c r="O4721" s="3" t="s">
        <v>3042</v>
      </c>
      <c r="P4721" s="3" t="s">
        <v>3042</v>
      </c>
      <c r="Q4721" s="3" t="s">
        <v>3042</v>
      </c>
      <c r="R4721" s="3" t="s">
        <v>3042</v>
      </c>
      <c r="S4721" s="3" t="s">
        <v>3042</v>
      </c>
      <c r="T4721" s="3" t="s">
        <v>3042</v>
      </c>
      <c r="U4721" s="3" t="s">
        <v>3042</v>
      </c>
      <c r="V4721" s="3" t="s">
        <v>3042</v>
      </c>
      <c r="W4721" s="3" t="s">
        <v>3042</v>
      </c>
      <c r="X4721" s="3" t="s">
        <v>3042</v>
      </c>
      <c r="Y4721" s="3" t="s">
        <v>2954</v>
      </c>
      <c r="Z4721" s="3"/>
      <c r="AA4721" s="3"/>
      <c r="AB4721" s="3"/>
      <c r="AC4721" s="3"/>
      <c r="AD4721" s="3"/>
      <c r="AE4721" s="3"/>
      <c r="AF4721" s="3"/>
      <c r="AG4721" s="3">
        <f t="shared" si="76"/>
        <v>24</v>
      </c>
      <c r="AH4721" s="3" t="s">
        <v>2954</v>
      </c>
      <c r="AI4721" s="3" t="str">
        <f>IFERROR(IF($AG4721&lt;=$AN4721,MATCH($AH4721,레드마인_배치!G:G,0),MATCH($AH4721,레드마인_서비스!G:G,0)),"")</f>
        <v/>
      </c>
      <c r="AJ4721" s="3" t="str" cm="1">
        <f t="array" ref="AJ4721">IFERROR(INDEX(IF($AG4721&lt;=$AN4721,레드마인_배치!E:E,레드마인_서비스!E:E),콜트리분석!$AI4721),"")</f>
        <v/>
      </c>
      <c r="AK4721" s="3" t="str" cm="1">
        <f t="array" ref="AK4721">IFERROR(INDEX(IF($AG4721&lt;=$AN4721,레드마인_배치!H:H,레드마인_서비스!H:H),콜트리분석!$AI4721),"")</f>
        <v/>
      </c>
      <c r="AL4721" s="3" t="str" cm="1">
        <f t="array" ref="AL4721">IFERROR(INDEX(IF($AG4721&lt;=$AN4721,레드마인_배치!I:I,레드마인_서비스!I:I),콜트리분석!$AI4721),"")</f>
        <v/>
      </c>
      <c r="AM4721" s="3" t="str" cm="1">
        <f t="array" ref="AM4721">IFERROR(INDEX(IF($AG4721&lt;=$AN4721,레드마인_배치!J:J,레드마인_서비스!J:J),콜트리분석!$AI4721),"")</f>
        <v/>
      </c>
      <c r="AN4721" s="3">
        <v>3</v>
      </c>
      <c r="AO4721" s="15" t="str">
        <f ca="1">IFERROR(INDEX(레드마인_배치!E:E,MATCH(OFFSET(A4721,,AN4721),레드마인_배치!G:G,0)),"")</f>
        <v>미대상</v>
      </c>
      <c r="AP4721" t="s">
        <v>3330</v>
      </c>
    </row>
    <row r="4722" spans="1:42" hidden="1">
      <c r="A4722" s="3" t="s">
        <v>955</v>
      </c>
      <c r="B4722" s="3" t="s">
        <v>3207</v>
      </c>
      <c r="C4722" s="3" t="s">
        <v>3209</v>
      </c>
      <c r="D4722" s="3" t="s">
        <v>677</v>
      </c>
      <c r="E4722" s="3" t="s">
        <v>3043</v>
      </c>
      <c r="F4722" s="3" t="s">
        <v>3044</v>
      </c>
      <c r="G4722" s="3" t="s">
        <v>3047</v>
      </c>
      <c r="H4722" s="3" t="s">
        <v>3042</v>
      </c>
      <c r="I4722" s="3" t="s">
        <v>3042</v>
      </c>
      <c r="J4722" s="3" t="s">
        <v>3042</v>
      </c>
      <c r="K4722" s="3" t="s">
        <v>3042</v>
      </c>
      <c r="L4722" s="3" t="s">
        <v>3042</v>
      </c>
      <c r="M4722" s="3" t="s">
        <v>3042</v>
      </c>
      <c r="N4722" s="3" t="s">
        <v>3042</v>
      </c>
      <c r="O4722" s="3" t="s">
        <v>3042</v>
      </c>
      <c r="P4722" s="3" t="s">
        <v>3042</v>
      </c>
      <c r="Q4722" s="3" t="s">
        <v>3042</v>
      </c>
      <c r="R4722" s="3" t="s">
        <v>3042</v>
      </c>
      <c r="S4722" s="3" t="s">
        <v>3042</v>
      </c>
      <c r="T4722" s="3" t="s">
        <v>3042</v>
      </c>
      <c r="U4722" s="3" t="s">
        <v>3042</v>
      </c>
      <c r="V4722" s="3" t="s">
        <v>3042</v>
      </c>
      <c r="W4722" s="3" t="s">
        <v>3042</v>
      </c>
      <c r="X4722" s="3" t="s">
        <v>3042</v>
      </c>
      <c r="Y4722" s="3" t="s">
        <v>3042</v>
      </c>
      <c r="Z4722" s="3"/>
      <c r="AA4722" s="3"/>
      <c r="AB4722" s="3"/>
      <c r="AC4722" s="3"/>
      <c r="AD4722" s="3"/>
      <c r="AE4722" s="3"/>
      <c r="AF4722" s="3"/>
      <c r="AG4722" s="3">
        <f t="shared" si="76"/>
        <v>24</v>
      </c>
      <c r="AH4722" s="3" t="s">
        <v>3042</v>
      </c>
      <c r="AI4722" s="3" t="str">
        <f>IFERROR(IF($AG4722&lt;=$AN4722,MATCH($AH4722,레드마인_배치!G:G,0),MATCH($AH4722,레드마인_서비스!G:G,0)),"")</f>
        <v/>
      </c>
      <c r="AJ4722" s="3" t="str" cm="1">
        <f t="array" ref="AJ4722">IFERROR(INDEX(IF($AG4722&lt;=$AN4722,레드마인_배치!E:E,레드마인_서비스!E:E),콜트리분석!$AI4722),"")</f>
        <v/>
      </c>
      <c r="AK4722" s="3" t="str" cm="1">
        <f t="array" ref="AK4722">IFERROR(INDEX(IF($AG4722&lt;=$AN4722,레드마인_배치!H:H,레드마인_서비스!H:H),콜트리분석!$AI4722),"")</f>
        <v/>
      </c>
      <c r="AL4722" s="3" t="str" cm="1">
        <f t="array" ref="AL4722">IFERROR(INDEX(IF($AG4722&lt;=$AN4722,레드마인_배치!I:I,레드마인_서비스!I:I),콜트리분석!$AI4722),"")</f>
        <v/>
      </c>
      <c r="AM4722" s="3" t="str" cm="1">
        <f t="array" ref="AM4722">IFERROR(INDEX(IF($AG4722&lt;=$AN4722,레드마인_배치!J:J,레드마인_서비스!J:J),콜트리분석!$AI4722),"")</f>
        <v/>
      </c>
      <c r="AN4722" s="3">
        <v>3</v>
      </c>
      <c r="AO4722" s="15" t="str">
        <f ca="1">IFERROR(INDEX(레드마인_배치!E:E,MATCH(OFFSET(A4722,,AN4722),레드마인_배치!G:G,0)),"")</f>
        <v>미대상</v>
      </c>
      <c r="AP4722" t="s">
        <v>3330</v>
      </c>
    </row>
    <row r="4723" spans="1:42" hidden="1">
      <c r="A4723" s="3" t="s">
        <v>955</v>
      </c>
      <c r="B4723" s="3" t="s">
        <v>3207</v>
      </c>
      <c r="C4723" s="3" t="s">
        <v>3209</v>
      </c>
      <c r="D4723" s="3" t="s">
        <v>677</v>
      </c>
      <c r="E4723" s="3" t="s">
        <v>3043</v>
      </c>
      <c r="F4723" s="3" t="s">
        <v>3044</v>
      </c>
      <c r="G4723" s="3" t="s">
        <v>3047</v>
      </c>
      <c r="H4723" s="3" t="s">
        <v>3042</v>
      </c>
      <c r="I4723" s="3" t="s">
        <v>3042</v>
      </c>
      <c r="J4723" s="3" t="s">
        <v>3042</v>
      </c>
      <c r="K4723" s="3" t="s">
        <v>3042</v>
      </c>
      <c r="L4723" s="3" t="s">
        <v>3042</v>
      </c>
      <c r="M4723" s="3" t="s">
        <v>3042</v>
      </c>
      <c r="N4723" s="3" t="s">
        <v>3042</v>
      </c>
      <c r="O4723" s="3" t="s">
        <v>3042</v>
      </c>
      <c r="P4723" s="3" t="s">
        <v>3042</v>
      </c>
      <c r="Q4723" s="3" t="s">
        <v>3042</v>
      </c>
      <c r="R4723" s="3" t="s">
        <v>3042</v>
      </c>
      <c r="S4723" s="3" t="s">
        <v>3042</v>
      </c>
      <c r="T4723" s="3" t="s">
        <v>3042</v>
      </c>
      <c r="U4723" s="3" t="s">
        <v>3042</v>
      </c>
      <c r="V4723" s="3" t="s">
        <v>3042</v>
      </c>
      <c r="W4723" s="3" t="s">
        <v>3042</v>
      </c>
      <c r="X4723" s="3" t="s">
        <v>3042</v>
      </c>
      <c r="Y4723" s="3" t="s">
        <v>3042</v>
      </c>
      <c r="Z4723" s="3" t="s">
        <v>2954</v>
      </c>
      <c r="AA4723" s="3"/>
      <c r="AB4723" s="3"/>
      <c r="AC4723" s="3"/>
      <c r="AD4723" s="3"/>
      <c r="AE4723" s="3"/>
      <c r="AF4723" s="3"/>
      <c r="AG4723" s="3">
        <f t="shared" si="76"/>
        <v>25</v>
      </c>
      <c r="AH4723" s="3" t="s">
        <v>2954</v>
      </c>
      <c r="AI4723" s="3" t="str">
        <f>IFERROR(IF($AG4723&lt;=$AN4723,MATCH($AH4723,레드마인_배치!G:G,0),MATCH($AH4723,레드마인_서비스!G:G,0)),"")</f>
        <v/>
      </c>
      <c r="AJ4723" s="3" t="str" cm="1">
        <f t="array" ref="AJ4723">IFERROR(INDEX(IF($AG4723&lt;=$AN4723,레드마인_배치!E:E,레드마인_서비스!E:E),콜트리분석!$AI4723),"")</f>
        <v/>
      </c>
      <c r="AK4723" s="3" t="str" cm="1">
        <f t="array" ref="AK4723">IFERROR(INDEX(IF($AG4723&lt;=$AN4723,레드마인_배치!H:H,레드마인_서비스!H:H),콜트리분석!$AI4723),"")</f>
        <v/>
      </c>
      <c r="AL4723" s="3" t="str" cm="1">
        <f t="array" ref="AL4723">IFERROR(INDEX(IF($AG4723&lt;=$AN4723,레드마인_배치!I:I,레드마인_서비스!I:I),콜트리분석!$AI4723),"")</f>
        <v/>
      </c>
      <c r="AM4723" s="3" t="str" cm="1">
        <f t="array" ref="AM4723">IFERROR(INDEX(IF($AG4723&lt;=$AN4723,레드마인_배치!J:J,레드마인_서비스!J:J),콜트리분석!$AI4723),"")</f>
        <v/>
      </c>
      <c r="AN4723" s="3">
        <v>3</v>
      </c>
      <c r="AO4723" s="15" t="str">
        <f ca="1">IFERROR(INDEX(레드마인_배치!E:E,MATCH(OFFSET(A4723,,AN4723),레드마인_배치!G:G,0)),"")</f>
        <v>미대상</v>
      </c>
      <c r="AP4723" t="s">
        <v>3330</v>
      </c>
    </row>
    <row r="4724" spans="1:42" hidden="1">
      <c r="A4724" s="3" t="s">
        <v>955</v>
      </c>
      <c r="B4724" s="3" t="s">
        <v>3207</v>
      </c>
      <c r="C4724" s="3" t="s">
        <v>3209</v>
      </c>
      <c r="D4724" s="3" t="s">
        <v>677</v>
      </c>
      <c r="E4724" s="3" t="s">
        <v>3043</v>
      </c>
      <c r="F4724" s="3" t="s">
        <v>3044</v>
      </c>
      <c r="G4724" s="3" t="s">
        <v>3047</v>
      </c>
      <c r="H4724" s="3" t="s">
        <v>3042</v>
      </c>
      <c r="I4724" s="3" t="s">
        <v>3042</v>
      </c>
      <c r="J4724" s="3" t="s">
        <v>3042</v>
      </c>
      <c r="K4724" s="3" t="s">
        <v>3042</v>
      </c>
      <c r="L4724" s="3" t="s">
        <v>3042</v>
      </c>
      <c r="M4724" s="3" t="s">
        <v>3042</v>
      </c>
      <c r="N4724" s="3" t="s">
        <v>3042</v>
      </c>
      <c r="O4724" s="3" t="s">
        <v>3042</v>
      </c>
      <c r="P4724" s="3" t="s">
        <v>3042</v>
      </c>
      <c r="Q4724" s="3" t="s">
        <v>3042</v>
      </c>
      <c r="R4724" s="3" t="s">
        <v>3042</v>
      </c>
      <c r="S4724" s="3" t="s">
        <v>3042</v>
      </c>
      <c r="T4724" s="3" t="s">
        <v>3042</v>
      </c>
      <c r="U4724" s="3" t="s">
        <v>3042</v>
      </c>
      <c r="V4724" s="3" t="s">
        <v>3042</v>
      </c>
      <c r="W4724" s="3" t="s">
        <v>3042</v>
      </c>
      <c r="X4724" s="3" t="s">
        <v>3042</v>
      </c>
      <c r="Y4724" s="3" t="s">
        <v>3042</v>
      </c>
      <c r="Z4724" s="3" t="s">
        <v>3042</v>
      </c>
      <c r="AA4724" s="3"/>
      <c r="AB4724" s="3"/>
      <c r="AC4724" s="3"/>
      <c r="AD4724" s="3"/>
      <c r="AE4724" s="3"/>
      <c r="AF4724" s="3"/>
      <c r="AG4724" s="3">
        <f t="shared" si="76"/>
        <v>25</v>
      </c>
      <c r="AH4724" s="3" t="s">
        <v>3042</v>
      </c>
      <c r="AI4724" s="3" t="str">
        <f>IFERROR(IF($AG4724&lt;=$AN4724,MATCH($AH4724,레드마인_배치!G:G,0),MATCH($AH4724,레드마인_서비스!G:G,0)),"")</f>
        <v/>
      </c>
      <c r="AJ4724" s="3" t="str" cm="1">
        <f t="array" ref="AJ4724">IFERROR(INDEX(IF($AG4724&lt;=$AN4724,레드마인_배치!E:E,레드마인_서비스!E:E),콜트리분석!$AI4724),"")</f>
        <v/>
      </c>
      <c r="AK4724" s="3" t="str" cm="1">
        <f t="array" ref="AK4724">IFERROR(INDEX(IF($AG4724&lt;=$AN4724,레드마인_배치!H:H,레드마인_서비스!H:H),콜트리분석!$AI4724),"")</f>
        <v/>
      </c>
      <c r="AL4724" s="3" t="str" cm="1">
        <f t="array" ref="AL4724">IFERROR(INDEX(IF($AG4724&lt;=$AN4724,레드마인_배치!I:I,레드마인_서비스!I:I),콜트리분석!$AI4724),"")</f>
        <v/>
      </c>
      <c r="AM4724" s="3" t="str" cm="1">
        <f t="array" ref="AM4724">IFERROR(INDEX(IF($AG4724&lt;=$AN4724,레드마인_배치!J:J,레드마인_서비스!J:J),콜트리분석!$AI4724),"")</f>
        <v/>
      </c>
      <c r="AN4724" s="3">
        <v>3</v>
      </c>
      <c r="AO4724" s="15" t="str">
        <f ca="1">IFERROR(INDEX(레드마인_배치!E:E,MATCH(OFFSET(A4724,,AN4724),레드마인_배치!G:G,0)),"")</f>
        <v>미대상</v>
      </c>
      <c r="AP4724" t="s">
        <v>3330</v>
      </c>
    </row>
    <row r="4725" spans="1:42" hidden="1">
      <c r="A4725" s="3" t="s">
        <v>955</v>
      </c>
      <c r="B4725" s="3" t="s">
        <v>3207</v>
      </c>
      <c r="C4725" s="3" t="s">
        <v>3209</v>
      </c>
      <c r="D4725" s="3" t="s">
        <v>677</v>
      </c>
      <c r="E4725" s="3" t="s">
        <v>3043</v>
      </c>
      <c r="F4725" s="3" t="s">
        <v>3044</v>
      </c>
      <c r="G4725" s="3" t="s">
        <v>3047</v>
      </c>
      <c r="H4725" s="3" t="s">
        <v>3042</v>
      </c>
      <c r="I4725" s="3" t="s">
        <v>3042</v>
      </c>
      <c r="J4725" s="3" t="s">
        <v>3042</v>
      </c>
      <c r="K4725" s="3" t="s">
        <v>3042</v>
      </c>
      <c r="L4725" s="3" t="s">
        <v>3042</v>
      </c>
      <c r="M4725" s="3" t="s">
        <v>3042</v>
      </c>
      <c r="N4725" s="3" t="s">
        <v>3042</v>
      </c>
      <c r="O4725" s="3" t="s">
        <v>3042</v>
      </c>
      <c r="P4725" s="3" t="s">
        <v>3042</v>
      </c>
      <c r="Q4725" s="3" t="s">
        <v>3042</v>
      </c>
      <c r="R4725" s="3" t="s">
        <v>3042</v>
      </c>
      <c r="S4725" s="3" t="s">
        <v>3042</v>
      </c>
      <c r="T4725" s="3" t="s">
        <v>3042</v>
      </c>
      <c r="U4725" s="3" t="s">
        <v>3042</v>
      </c>
      <c r="V4725" s="3" t="s">
        <v>3042</v>
      </c>
      <c r="W4725" s="3" t="s">
        <v>3042</v>
      </c>
      <c r="X4725" s="3" t="s">
        <v>3042</v>
      </c>
      <c r="Y4725" s="3" t="s">
        <v>3042</v>
      </c>
      <c r="Z4725" s="3" t="s">
        <v>3042</v>
      </c>
      <c r="AA4725" s="3" t="s">
        <v>2954</v>
      </c>
      <c r="AB4725" s="3"/>
      <c r="AC4725" s="3"/>
      <c r="AD4725" s="3"/>
      <c r="AE4725" s="3"/>
      <c r="AF4725" s="3"/>
      <c r="AG4725" s="3">
        <f t="shared" si="76"/>
        <v>26</v>
      </c>
      <c r="AH4725" s="3" t="s">
        <v>2954</v>
      </c>
      <c r="AI4725" s="3" t="str">
        <f>IFERROR(IF($AG4725&lt;=$AN4725,MATCH($AH4725,레드마인_배치!G:G,0),MATCH($AH4725,레드마인_서비스!G:G,0)),"")</f>
        <v/>
      </c>
      <c r="AJ4725" s="3" t="str" cm="1">
        <f t="array" ref="AJ4725">IFERROR(INDEX(IF($AG4725&lt;=$AN4725,레드마인_배치!E:E,레드마인_서비스!E:E),콜트리분석!$AI4725),"")</f>
        <v/>
      </c>
      <c r="AK4725" s="3" t="str" cm="1">
        <f t="array" ref="AK4725">IFERROR(INDEX(IF($AG4725&lt;=$AN4725,레드마인_배치!H:H,레드마인_서비스!H:H),콜트리분석!$AI4725),"")</f>
        <v/>
      </c>
      <c r="AL4725" s="3" t="str" cm="1">
        <f t="array" ref="AL4725">IFERROR(INDEX(IF($AG4725&lt;=$AN4725,레드마인_배치!I:I,레드마인_서비스!I:I),콜트리분석!$AI4725),"")</f>
        <v/>
      </c>
      <c r="AM4725" s="3" t="str" cm="1">
        <f t="array" ref="AM4725">IFERROR(INDEX(IF($AG4725&lt;=$AN4725,레드마인_배치!J:J,레드마인_서비스!J:J),콜트리분석!$AI4725),"")</f>
        <v/>
      </c>
      <c r="AN4725" s="3">
        <v>3</v>
      </c>
      <c r="AO4725" s="15" t="str">
        <f ca="1">IFERROR(INDEX(레드마인_배치!E:E,MATCH(OFFSET(A4725,,AN4725),레드마인_배치!G:G,0)),"")</f>
        <v>미대상</v>
      </c>
      <c r="AP4725" t="s">
        <v>3330</v>
      </c>
    </row>
    <row r="4726" spans="1:42" hidden="1">
      <c r="A4726" s="3" t="s">
        <v>955</v>
      </c>
      <c r="B4726" s="3" t="s">
        <v>3207</v>
      </c>
      <c r="C4726" s="3" t="s">
        <v>3209</v>
      </c>
      <c r="D4726" s="3" t="s">
        <v>677</v>
      </c>
      <c r="E4726" s="3" t="s">
        <v>3043</v>
      </c>
      <c r="F4726" s="3" t="s">
        <v>3044</v>
      </c>
      <c r="G4726" s="3" t="s">
        <v>3047</v>
      </c>
      <c r="H4726" s="3" t="s">
        <v>3042</v>
      </c>
      <c r="I4726" s="3" t="s">
        <v>3042</v>
      </c>
      <c r="J4726" s="3" t="s">
        <v>3042</v>
      </c>
      <c r="K4726" s="3" t="s">
        <v>3042</v>
      </c>
      <c r="L4726" s="3" t="s">
        <v>3042</v>
      </c>
      <c r="M4726" s="3" t="s">
        <v>3042</v>
      </c>
      <c r="N4726" s="3" t="s">
        <v>3042</v>
      </c>
      <c r="O4726" s="3" t="s">
        <v>3042</v>
      </c>
      <c r="P4726" s="3" t="s">
        <v>3042</v>
      </c>
      <c r="Q4726" s="3" t="s">
        <v>3042</v>
      </c>
      <c r="R4726" s="3" t="s">
        <v>3042</v>
      </c>
      <c r="S4726" s="3" t="s">
        <v>3042</v>
      </c>
      <c r="T4726" s="3" t="s">
        <v>3042</v>
      </c>
      <c r="U4726" s="3" t="s">
        <v>3042</v>
      </c>
      <c r="V4726" s="3" t="s">
        <v>3042</v>
      </c>
      <c r="W4726" s="3" t="s">
        <v>3042</v>
      </c>
      <c r="X4726" s="3" t="s">
        <v>3042</v>
      </c>
      <c r="Y4726" s="3" t="s">
        <v>3042</v>
      </c>
      <c r="Z4726" s="3" t="s">
        <v>3042</v>
      </c>
      <c r="AA4726" s="3" t="s">
        <v>3042</v>
      </c>
      <c r="AB4726" s="3"/>
      <c r="AC4726" s="3"/>
      <c r="AD4726" s="3"/>
      <c r="AE4726" s="3"/>
      <c r="AF4726" s="3"/>
      <c r="AG4726" s="3">
        <f t="shared" si="76"/>
        <v>26</v>
      </c>
      <c r="AH4726" s="3" t="s">
        <v>3042</v>
      </c>
      <c r="AI4726" s="3" t="str">
        <f>IFERROR(IF($AG4726&lt;=$AN4726,MATCH($AH4726,레드마인_배치!G:G,0),MATCH($AH4726,레드마인_서비스!G:G,0)),"")</f>
        <v/>
      </c>
      <c r="AJ4726" s="3" t="str" cm="1">
        <f t="array" ref="AJ4726">IFERROR(INDEX(IF($AG4726&lt;=$AN4726,레드마인_배치!E:E,레드마인_서비스!E:E),콜트리분석!$AI4726),"")</f>
        <v/>
      </c>
      <c r="AK4726" s="3" t="str" cm="1">
        <f t="array" ref="AK4726">IFERROR(INDEX(IF($AG4726&lt;=$AN4726,레드마인_배치!H:H,레드마인_서비스!H:H),콜트리분석!$AI4726),"")</f>
        <v/>
      </c>
      <c r="AL4726" s="3" t="str" cm="1">
        <f t="array" ref="AL4726">IFERROR(INDEX(IF($AG4726&lt;=$AN4726,레드마인_배치!I:I,레드마인_서비스!I:I),콜트리분석!$AI4726),"")</f>
        <v/>
      </c>
      <c r="AM4726" s="3" t="str" cm="1">
        <f t="array" ref="AM4726">IFERROR(INDEX(IF($AG4726&lt;=$AN4726,레드마인_배치!J:J,레드마인_서비스!J:J),콜트리분석!$AI4726),"")</f>
        <v/>
      </c>
      <c r="AN4726" s="3">
        <v>3</v>
      </c>
      <c r="AO4726" s="15" t="str">
        <f ca="1">IFERROR(INDEX(레드마인_배치!E:E,MATCH(OFFSET(A4726,,AN4726),레드마인_배치!G:G,0)),"")</f>
        <v>미대상</v>
      </c>
      <c r="AP4726" t="s">
        <v>3330</v>
      </c>
    </row>
    <row r="4727" spans="1:42" hidden="1">
      <c r="A4727" s="3" t="s">
        <v>955</v>
      </c>
      <c r="B4727" s="3" t="s">
        <v>3207</v>
      </c>
      <c r="C4727" s="3" t="s">
        <v>3209</v>
      </c>
      <c r="D4727" s="3" t="s">
        <v>677</v>
      </c>
      <c r="E4727" s="3" t="s">
        <v>3043</v>
      </c>
      <c r="F4727" s="3" t="s">
        <v>3044</v>
      </c>
      <c r="G4727" s="3" t="s">
        <v>3047</v>
      </c>
      <c r="H4727" s="3" t="s">
        <v>3042</v>
      </c>
      <c r="I4727" s="3" t="s">
        <v>3042</v>
      </c>
      <c r="J4727" s="3" t="s">
        <v>3042</v>
      </c>
      <c r="K4727" s="3" t="s">
        <v>3042</v>
      </c>
      <c r="L4727" s="3" t="s">
        <v>3042</v>
      </c>
      <c r="M4727" s="3" t="s">
        <v>3042</v>
      </c>
      <c r="N4727" s="3" t="s">
        <v>3042</v>
      </c>
      <c r="O4727" s="3" t="s">
        <v>3042</v>
      </c>
      <c r="P4727" s="3" t="s">
        <v>3042</v>
      </c>
      <c r="Q4727" s="3" t="s">
        <v>3042</v>
      </c>
      <c r="R4727" s="3" t="s">
        <v>3042</v>
      </c>
      <c r="S4727" s="3" t="s">
        <v>3042</v>
      </c>
      <c r="T4727" s="3" t="s">
        <v>3042</v>
      </c>
      <c r="U4727" s="3" t="s">
        <v>3042</v>
      </c>
      <c r="V4727" s="3" t="s">
        <v>3042</v>
      </c>
      <c r="W4727" s="3" t="s">
        <v>3042</v>
      </c>
      <c r="X4727" s="3" t="s">
        <v>3042</v>
      </c>
      <c r="Y4727" s="3" t="s">
        <v>3042</v>
      </c>
      <c r="Z4727" s="3" t="s">
        <v>3042</v>
      </c>
      <c r="AA4727" s="3" t="s">
        <v>3042</v>
      </c>
      <c r="AB4727" s="3" t="s">
        <v>2954</v>
      </c>
      <c r="AC4727" s="3"/>
      <c r="AD4727" s="3"/>
      <c r="AE4727" s="3"/>
      <c r="AF4727" s="3"/>
      <c r="AG4727" s="3">
        <f t="shared" si="76"/>
        <v>27</v>
      </c>
      <c r="AH4727" s="3" t="s">
        <v>2954</v>
      </c>
      <c r="AI4727" s="3" t="str">
        <f>IFERROR(IF($AG4727&lt;=$AN4727,MATCH($AH4727,레드마인_배치!G:G,0),MATCH($AH4727,레드마인_서비스!G:G,0)),"")</f>
        <v/>
      </c>
      <c r="AJ4727" s="3" t="str" cm="1">
        <f t="array" ref="AJ4727">IFERROR(INDEX(IF($AG4727&lt;=$AN4727,레드마인_배치!E:E,레드마인_서비스!E:E),콜트리분석!$AI4727),"")</f>
        <v/>
      </c>
      <c r="AK4727" s="3" t="str" cm="1">
        <f t="array" ref="AK4727">IFERROR(INDEX(IF($AG4727&lt;=$AN4727,레드마인_배치!H:H,레드마인_서비스!H:H),콜트리분석!$AI4727),"")</f>
        <v/>
      </c>
      <c r="AL4727" s="3" t="str" cm="1">
        <f t="array" ref="AL4727">IFERROR(INDEX(IF($AG4727&lt;=$AN4727,레드마인_배치!I:I,레드마인_서비스!I:I),콜트리분석!$AI4727),"")</f>
        <v/>
      </c>
      <c r="AM4727" s="3" t="str" cm="1">
        <f t="array" ref="AM4727">IFERROR(INDEX(IF($AG4727&lt;=$AN4727,레드마인_배치!J:J,레드마인_서비스!J:J),콜트리분석!$AI4727),"")</f>
        <v/>
      </c>
      <c r="AN4727" s="3">
        <v>3</v>
      </c>
      <c r="AO4727" s="15" t="str">
        <f ca="1">IFERROR(INDEX(레드마인_배치!E:E,MATCH(OFFSET(A4727,,AN4727),레드마인_배치!G:G,0)),"")</f>
        <v>미대상</v>
      </c>
      <c r="AP4727" t="s">
        <v>3330</v>
      </c>
    </row>
    <row r="4728" spans="1:42" hidden="1">
      <c r="A4728" s="3" t="s">
        <v>955</v>
      </c>
      <c r="B4728" s="3" t="s">
        <v>3207</v>
      </c>
      <c r="C4728" s="3" t="s">
        <v>3209</v>
      </c>
      <c r="D4728" s="3" t="s">
        <v>677</v>
      </c>
      <c r="E4728" s="3" t="s">
        <v>3043</v>
      </c>
      <c r="F4728" s="3" t="s">
        <v>3044</v>
      </c>
      <c r="G4728" s="3" t="s">
        <v>3047</v>
      </c>
      <c r="H4728" s="3" t="s">
        <v>3042</v>
      </c>
      <c r="I4728" s="3" t="s">
        <v>3042</v>
      </c>
      <c r="J4728" s="3" t="s">
        <v>3042</v>
      </c>
      <c r="K4728" s="3" t="s">
        <v>3042</v>
      </c>
      <c r="L4728" s="3" t="s">
        <v>3042</v>
      </c>
      <c r="M4728" s="3" t="s">
        <v>3042</v>
      </c>
      <c r="N4728" s="3" t="s">
        <v>3042</v>
      </c>
      <c r="O4728" s="3" t="s">
        <v>3042</v>
      </c>
      <c r="P4728" s="3" t="s">
        <v>3042</v>
      </c>
      <c r="Q4728" s="3" t="s">
        <v>3042</v>
      </c>
      <c r="R4728" s="3" t="s">
        <v>3042</v>
      </c>
      <c r="S4728" s="3" t="s">
        <v>3042</v>
      </c>
      <c r="T4728" s="3" t="s">
        <v>3042</v>
      </c>
      <c r="U4728" s="3" t="s">
        <v>3042</v>
      </c>
      <c r="V4728" s="3" t="s">
        <v>3042</v>
      </c>
      <c r="W4728" s="3" t="s">
        <v>3042</v>
      </c>
      <c r="X4728" s="3" t="s">
        <v>3042</v>
      </c>
      <c r="Y4728" s="3" t="s">
        <v>3042</v>
      </c>
      <c r="Z4728" s="3" t="s">
        <v>3042</v>
      </c>
      <c r="AA4728" s="3" t="s">
        <v>3042</v>
      </c>
      <c r="AB4728" s="3" t="s">
        <v>3042</v>
      </c>
      <c r="AC4728" s="3"/>
      <c r="AD4728" s="3"/>
      <c r="AE4728" s="3"/>
      <c r="AF4728" s="3"/>
      <c r="AG4728" s="3">
        <f t="shared" si="76"/>
        <v>27</v>
      </c>
      <c r="AH4728" s="3" t="s">
        <v>3042</v>
      </c>
      <c r="AI4728" s="3" t="str">
        <f>IFERROR(IF($AG4728&lt;=$AN4728,MATCH($AH4728,레드마인_배치!G:G,0),MATCH($AH4728,레드마인_서비스!G:G,0)),"")</f>
        <v/>
      </c>
      <c r="AJ4728" s="3" t="str" cm="1">
        <f t="array" ref="AJ4728">IFERROR(INDEX(IF($AG4728&lt;=$AN4728,레드마인_배치!E:E,레드마인_서비스!E:E),콜트리분석!$AI4728),"")</f>
        <v/>
      </c>
      <c r="AK4728" s="3" t="str" cm="1">
        <f t="array" ref="AK4728">IFERROR(INDEX(IF($AG4728&lt;=$AN4728,레드마인_배치!H:H,레드마인_서비스!H:H),콜트리분석!$AI4728),"")</f>
        <v/>
      </c>
      <c r="AL4728" s="3" t="str" cm="1">
        <f t="array" ref="AL4728">IFERROR(INDEX(IF($AG4728&lt;=$AN4728,레드마인_배치!I:I,레드마인_서비스!I:I),콜트리분석!$AI4728),"")</f>
        <v/>
      </c>
      <c r="AM4728" s="3" t="str" cm="1">
        <f t="array" ref="AM4728">IFERROR(INDEX(IF($AG4728&lt;=$AN4728,레드마인_배치!J:J,레드마인_서비스!J:J),콜트리분석!$AI4728),"")</f>
        <v/>
      </c>
      <c r="AN4728" s="3">
        <v>3</v>
      </c>
      <c r="AO4728" s="15" t="str">
        <f ca="1">IFERROR(INDEX(레드마인_배치!E:E,MATCH(OFFSET(A4728,,AN4728),레드마인_배치!G:G,0)),"")</f>
        <v>미대상</v>
      </c>
      <c r="AP4728" t="s">
        <v>3330</v>
      </c>
    </row>
    <row r="4729" spans="1:42" hidden="1">
      <c r="A4729" s="3" t="s">
        <v>955</v>
      </c>
      <c r="B4729" s="3" t="s">
        <v>3207</v>
      </c>
      <c r="C4729" s="3" t="s">
        <v>3209</v>
      </c>
      <c r="D4729" s="3" t="s">
        <v>677</v>
      </c>
      <c r="E4729" s="3" t="s">
        <v>3043</v>
      </c>
      <c r="F4729" s="3" t="s">
        <v>3044</v>
      </c>
      <c r="G4729" s="3" t="s">
        <v>3047</v>
      </c>
      <c r="H4729" s="3" t="s">
        <v>3042</v>
      </c>
      <c r="I4729" s="3" t="s">
        <v>3042</v>
      </c>
      <c r="J4729" s="3" t="s">
        <v>3042</v>
      </c>
      <c r="K4729" s="3" t="s">
        <v>3042</v>
      </c>
      <c r="L4729" s="3" t="s">
        <v>3042</v>
      </c>
      <c r="M4729" s="3" t="s">
        <v>3042</v>
      </c>
      <c r="N4729" s="3" t="s">
        <v>3042</v>
      </c>
      <c r="O4729" s="3" t="s">
        <v>3042</v>
      </c>
      <c r="P4729" s="3" t="s">
        <v>3042</v>
      </c>
      <c r="Q4729" s="3" t="s">
        <v>3042</v>
      </c>
      <c r="R4729" s="3" t="s">
        <v>3042</v>
      </c>
      <c r="S4729" s="3" t="s">
        <v>3042</v>
      </c>
      <c r="T4729" s="3" t="s">
        <v>3042</v>
      </c>
      <c r="U4729" s="3" t="s">
        <v>3042</v>
      </c>
      <c r="V4729" s="3" t="s">
        <v>3042</v>
      </c>
      <c r="W4729" s="3" t="s">
        <v>3042</v>
      </c>
      <c r="X4729" s="3" t="s">
        <v>3042</v>
      </c>
      <c r="Y4729" s="3" t="s">
        <v>3042</v>
      </c>
      <c r="Z4729" s="3" t="s">
        <v>3042</v>
      </c>
      <c r="AA4729" s="3" t="s">
        <v>3042</v>
      </c>
      <c r="AB4729" s="3" t="s">
        <v>3042</v>
      </c>
      <c r="AC4729" s="3" t="s">
        <v>2954</v>
      </c>
      <c r="AD4729" s="3"/>
      <c r="AE4729" s="3"/>
      <c r="AF4729" s="3"/>
      <c r="AG4729" s="3">
        <f t="shared" si="76"/>
        <v>28</v>
      </c>
      <c r="AH4729" s="3" t="s">
        <v>2954</v>
      </c>
      <c r="AI4729" s="3" t="str">
        <f>IFERROR(IF($AG4729&lt;=$AN4729,MATCH($AH4729,레드마인_배치!G:G,0),MATCH($AH4729,레드마인_서비스!G:G,0)),"")</f>
        <v/>
      </c>
      <c r="AJ4729" s="3" t="str" cm="1">
        <f t="array" ref="AJ4729">IFERROR(INDEX(IF($AG4729&lt;=$AN4729,레드마인_배치!E:E,레드마인_서비스!E:E),콜트리분석!$AI4729),"")</f>
        <v/>
      </c>
      <c r="AK4729" s="3" t="str" cm="1">
        <f t="array" ref="AK4729">IFERROR(INDEX(IF($AG4729&lt;=$AN4729,레드마인_배치!H:H,레드마인_서비스!H:H),콜트리분석!$AI4729),"")</f>
        <v/>
      </c>
      <c r="AL4729" s="3" t="str" cm="1">
        <f t="array" ref="AL4729">IFERROR(INDEX(IF($AG4729&lt;=$AN4729,레드마인_배치!I:I,레드마인_서비스!I:I),콜트리분석!$AI4729),"")</f>
        <v/>
      </c>
      <c r="AM4729" s="3" t="str" cm="1">
        <f t="array" ref="AM4729">IFERROR(INDEX(IF($AG4729&lt;=$AN4729,레드마인_배치!J:J,레드마인_서비스!J:J),콜트리분석!$AI4729),"")</f>
        <v/>
      </c>
      <c r="AN4729" s="3">
        <v>3</v>
      </c>
      <c r="AO4729" s="15" t="str">
        <f ca="1">IFERROR(INDEX(레드마인_배치!E:E,MATCH(OFFSET(A4729,,AN4729),레드마인_배치!G:G,0)),"")</f>
        <v>미대상</v>
      </c>
      <c r="AP4729" t="s">
        <v>3330</v>
      </c>
    </row>
    <row r="4730" spans="1:42" hidden="1">
      <c r="A4730" s="3" t="s">
        <v>955</v>
      </c>
      <c r="B4730" s="3" t="s">
        <v>3207</v>
      </c>
      <c r="C4730" s="3" t="s">
        <v>3209</v>
      </c>
      <c r="D4730" s="3" t="s">
        <v>677</v>
      </c>
      <c r="E4730" s="3" t="s">
        <v>3043</v>
      </c>
      <c r="F4730" s="3" t="s">
        <v>3044</v>
      </c>
      <c r="G4730" s="3" t="s">
        <v>3047</v>
      </c>
      <c r="H4730" s="3" t="s">
        <v>3042</v>
      </c>
      <c r="I4730" s="3" t="s">
        <v>3042</v>
      </c>
      <c r="J4730" s="3" t="s">
        <v>3042</v>
      </c>
      <c r="K4730" s="3" t="s">
        <v>3042</v>
      </c>
      <c r="L4730" s="3" t="s">
        <v>3042</v>
      </c>
      <c r="M4730" s="3" t="s">
        <v>3042</v>
      </c>
      <c r="N4730" s="3" t="s">
        <v>3042</v>
      </c>
      <c r="O4730" s="3" t="s">
        <v>3042</v>
      </c>
      <c r="P4730" s="3" t="s">
        <v>3042</v>
      </c>
      <c r="Q4730" s="3" t="s">
        <v>3042</v>
      </c>
      <c r="R4730" s="3" t="s">
        <v>3042</v>
      </c>
      <c r="S4730" s="3" t="s">
        <v>3042</v>
      </c>
      <c r="T4730" s="3" t="s">
        <v>3042</v>
      </c>
      <c r="U4730" s="3" t="s">
        <v>3042</v>
      </c>
      <c r="V4730" s="3" t="s">
        <v>3042</v>
      </c>
      <c r="W4730" s="3" t="s">
        <v>3042</v>
      </c>
      <c r="X4730" s="3" t="s">
        <v>3042</v>
      </c>
      <c r="Y4730" s="3" t="s">
        <v>3042</v>
      </c>
      <c r="Z4730" s="3" t="s">
        <v>3042</v>
      </c>
      <c r="AA4730" s="3" t="s">
        <v>3042</v>
      </c>
      <c r="AB4730" s="3" t="s">
        <v>3042</v>
      </c>
      <c r="AC4730" s="3" t="s">
        <v>3042</v>
      </c>
      <c r="AD4730" s="3"/>
      <c r="AE4730" s="3"/>
      <c r="AF4730" s="3"/>
      <c r="AG4730" s="3">
        <f t="shared" si="76"/>
        <v>28</v>
      </c>
      <c r="AH4730" s="3" t="s">
        <v>3042</v>
      </c>
      <c r="AI4730" s="3" t="str">
        <f>IFERROR(IF($AG4730&lt;=$AN4730,MATCH($AH4730,레드마인_배치!G:G,0),MATCH($AH4730,레드마인_서비스!G:G,0)),"")</f>
        <v/>
      </c>
      <c r="AJ4730" s="3" t="str" cm="1">
        <f t="array" ref="AJ4730">IFERROR(INDEX(IF($AG4730&lt;=$AN4730,레드마인_배치!E:E,레드마인_서비스!E:E),콜트리분석!$AI4730),"")</f>
        <v/>
      </c>
      <c r="AK4730" s="3" t="str" cm="1">
        <f t="array" ref="AK4730">IFERROR(INDEX(IF($AG4730&lt;=$AN4730,레드마인_배치!H:H,레드마인_서비스!H:H),콜트리분석!$AI4730),"")</f>
        <v/>
      </c>
      <c r="AL4730" s="3" t="str" cm="1">
        <f t="array" ref="AL4730">IFERROR(INDEX(IF($AG4730&lt;=$AN4730,레드마인_배치!I:I,레드마인_서비스!I:I),콜트리분석!$AI4730),"")</f>
        <v/>
      </c>
      <c r="AM4730" s="3" t="str" cm="1">
        <f t="array" ref="AM4730">IFERROR(INDEX(IF($AG4730&lt;=$AN4730,레드마인_배치!J:J,레드마인_서비스!J:J),콜트리분석!$AI4730),"")</f>
        <v/>
      </c>
      <c r="AN4730" s="3">
        <v>3</v>
      </c>
      <c r="AO4730" s="15" t="str">
        <f ca="1">IFERROR(INDEX(레드마인_배치!E:E,MATCH(OFFSET(A4730,,AN4730),레드마인_배치!G:G,0)),"")</f>
        <v>미대상</v>
      </c>
      <c r="AP4730" t="s">
        <v>3330</v>
      </c>
    </row>
    <row r="4731" spans="1:42" hidden="1">
      <c r="A4731" s="3" t="s">
        <v>955</v>
      </c>
      <c r="B4731" s="3" t="s">
        <v>3207</v>
      </c>
      <c r="C4731" s="3" t="s">
        <v>3209</v>
      </c>
      <c r="D4731" s="3" t="s">
        <v>677</v>
      </c>
      <c r="E4731" s="3" t="s">
        <v>3043</v>
      </c>
      <c r="F4731" s="3" t="s">
        <v>3044</v>
      </c>
      <c r="G4731" s="3" t="s">
        <v>3047</v>
      </c>
      <c r="H4731" s="3" t="s">
        <v>3042</v>
      </c>
      <c r="I4731" s="3" t="s">
        <v>3042</v>
      </c>
      <c r="J4731" s="3" t="s">
        <v>3042</v>
      </c>
      <c r="K4731" s="3" t="s">
        <v>3042</v>
      </c>
      <c r="L4731" s="3" t="s">
        <v>3042</v>
      </c>
      <c r="M4731" s="3" t="s">
        <v>3042</v>
      </c>
      <c r="N4731" s="3" t="s">
        <v>3042</v>
      </c>
      <c r="O4731" s="3" t="s">
        <v>3042</v>
      </c>
      <c r="P4731" s="3" t="s">
        <v>3042</v>
      </c>
      <c r="Q4731" s="3" t="s">
        <v>3042</v>
      </c>
      <c r="R4731" s="3" t="s">
        <v>3042</v>
      </c>
      <c r="S4731" s="3" t="s">
        <v>3042</v>
      </c>
      <c r="T4731" s="3" t="s">
        <v>3042</v>
      </c>
      <c r="U4731" s="3" t="s">
        <v>3042</v>
      </c>
      <c r="V4731" s="3" t="s">
        <v>3042</v>
      </c>
      <c r="W4731" s="3" t="s">
        <v>3042</v>
      </c>
      <c r="X4731" s="3" t="s">
        <v>3042</v>
      </c>
      <c r="Y4731" s="3" t="s">
        <v>3042</v>
      </c>
      <c r="Z4731" s="3" t="s">
        <v>3042</v>
      </c>
      <c r="AA4731" s="3" t="s">
        <v>3042</v>
      </c>
      <c r="AB4731" s="3" t="s">
        <v>3042</v>
      </c>
      <c r="AC4731" s="3" t="s">
        <v>3042</v>
      </c>
      <c r="AD4731" s="3" t="s">
        <v>2954</v>
      </c>
      <c r="AE4731" s="3"/>
      <c r="AF4731" s="3"/>
      <c r="AG4731" s="3">
        <f t="shared" si="76"/>
        <v>29</v>
      </c>
      <c r="AH4731" s="3" t="s">
        <v>2954</v>
      </c>
      <c r="AI4731" s="3" t="str">
        <f>IFERROR(IF($AG4731&lt;=$AN4731,MATCH($AH4731,레드마인_배치!G:G,0),MATCH($AH4731,레드마인_서비스!G:G,0)),"")</f>
        <v/>
      </c>
      <c r="AJ4731" s="3" t="str" cm="1">
        <f t="array" ref="AJ4731">IFERROR(INDEX(IF($AG4731&lt;=$AN4731,레드마인_배치!E:E,레드마인_서비스!E:E),콜트리분석!$AI4731),"")</f>
        <v/>
      </c>
      <c r="AK4731" s="3" t="str" cm="1">
        <f t="array" ref="AK4731">IFERROR(INDEX(IF($AG4731&lt;=$AN4731,레드마인_배치!H:H,레드마인_서비스!H:H),콜트리분석!$AI4731),"")</f>
        <v/>
      </c>
      <c r="AL4731" s="3" t="str" cm="1">
        <f t="array" ref="AL4731">IFERROR(INDEX(IF($AG4731&lt;=$AN4731,레드마인_배치!I:I,레드마인_서비스!I:I),콜트리분석!$AI4731),"")</f>
        <v/>
      </c>
      <c r="AM4731" s="3" t="str" cm="1">
        <f t="array" ref="AM4731">IFERROR(INDEX(IF($AG4731&lt;=$AN4731,레드마인_배치!J:J,레드마인_서비스!J:J),콜트리분석!$AI4731),"")</f>
        <v/>
      </c>
      <c r="AN4731" s="3">
        <v>3</v>
      </c>
      <c r="AO4731" s="15" t="str">
        <f ca="1">IFERROR(INDEX(레드마인_배치!E:E,MATCH(OFFSET(A4731,,AN4731),레드마인_배치!G:G,0)),"")</f>
        <v>미대상</v>
      </c>
      <c r="AP4731" t="s">
        <v>3330</v>
      </c>
    </row>
    <row r="4732" spans="1:42" hidden="1">
      <c r="A4732" s="3" t="s">
        <v>955</v>
      </c>
      <c r="B4732" s="3" t="s">
        <v>3207</v>
      </c>
      <c r="C4732" s="3" t="s">
        <v>3209</v>
      </c>
      <c r="D4732" s="3" t="s">
        <v>677</v>
      </c>
      <c r="E4732" s="3" t="s">
        <v>3043</v>
      </c>
      <c r="F4732" s="3" t="s">
        <v>3044</v>
      </c>
      <c r="G4732" s="3" t="s">
        <v>3047</v>
      </c>
      <c r="H4732" s="3" t="s">
        <v>3042</v>
      </c>
      <c r="I4732" s="3" t="s">
        <v>3042</v>
      </c>
      <c r="J4732" s="3" t="s">
        <v>3042</v>
      </c>
      <c r="K4732" s="3" t="s">
        <v>3042</v>
      </c>
      <c r="L4732" s="3" t="s">
        <v>3042</v>
      </c>
      <c r="M4732" s="3" t="s">
        <v>3042</v>
      </c>
      <c r="N4732" s="3" t="s">
        <v>3042</v>
      </c>
      <c r="O4732" s="3" t="s">
        <v>3042</v>
      </c>
      <c r="P4732" s="3" t="s">
        <v>3042</v>
      </c>
      <c r="Q4732" s="3" t="s">
        <v>3042</v>
      </c>
      <c r="R4732" s="3" t="s">
        <v>3042</v>
      </c>
      <c r="S4732" s="3" t="s">
        <v>3042</v>
      </c>
      <c r="T4732" s="3" t="s">
        <v>3042</v>
      </c>
      <c r="U4732" s="3" t="s">
        <v>3042</v>
      </c>
      <c r="V4732" s="3" t="s">
        <v>3042</v>
      </c>
      <c r="W4732" s="3" t="s">
        <v>3042</v>
      </c>
      <c r="X4732" s="3" t="s">
        <v>3042</v>
      </c>
      <c r="Y4732" s="3" t="s">
        <v>3042</v>
      </c>
      <c r="Z4732" s="3" t="s">
        <v>3042</v>
      </c>
      <c r="AA4732" s="3" t="s">
        <v>3042</v>
      </c>
      <c r="AB4732" s="3" t="s">
        <v>3042</v>
      </c>
      <c r="AC4732" s="3" t="s">
        <v>3042</v>
      </c>
      <c r="AD4732" s="3" t="s">
        <v>3042</v>
      </c>
      <c r="AE4732" s="3"/>
      <c r="AF4732" s="3"/>
      <c r="AG4732" s="3">
        <f t="shared" si="76"/>
        <v>29</v>
      </c>
      <c r="AH4732" s="3" t="s">
        <v>3042</v>
      </c>
      <c r="AI4732" s="3" t="str">
        <f>IFERROR(IF($AG4732&lt;=$AN4732,MATCH($AH4732,레드마인_배치!G:G,0),MATCH($AH4732,레드마인_서비스!G:G,0)),"")</f>
        <v/>
      </c>
      <c r="AJ4732" s="3" t="str" cm="1">
        <f t="array" ref="AJ4732">IFERROR(INDEX(IF($AG4732&lt;=$AN4732,레드마인_배치!E:E,레드마인_서비스!E:E),콜트리분석!$AI4732),"")</f>
        <v/>
      </c>
      <c r="AK4732" s="3" t="str" cm="1">
        <f t="array" ref="AK4732">IFERROR(INDEX(IF($AG4732&lt;=$AN4732,레드마인_배치!H:H,레드마인_서비스!H:H),콜트리분석!$AI4732),"")</f>
        <v/>
      </c>
      <c r="AL4732" s="3" t="str" cm="1">
        <f t="array" ref="AL4732">IFERROR(INDEX(IF($AG4732&lt;=$AN4732,레드마인_배치!I:I,레드마인_서비스!I:I),콜트리분석!$AI4732),"")</f>
        <v/>
      </c>
      <c r="AM4732" s="3" t="str" cm="1">
        <f t="array" ref="AM4732">IFERROR(INDEX(IF($AG4732&lt;=$AN4732,레드마인_배치!J:J,레드마인_서비스!J:J),콜트리분석!$AI4732),"")</f>
        <v/>
      </c>
      <c r="AN4732" s="3">
        <v>3</v>
      </c>
      <c r="AO4732" s="15" t="str">
        <f ca="1">IFERROR(INDEX(레드마인_배치!E:E,MATCH(OFFSET(A4732,,AN4732),레드마인_배치!G:G,0)),"")</f>
        <v>미대상</v>
      </c>
      <c r="AP4732" t="s">
        <v>3330</v>
      </c>
    </row>
    <row r="4733" spans="1:42" hidden="1">
      <c r="A4733" s="3" t="s">
        <v>955</v>
      </c>
      <c r="B4733" s="3" t="s">
        <v>3207</v>
      </c>
      <c r="C4733" s="3" t="s">
        <v>3209</v>
      </c>
      <c r="D4733" s="3" t="s">
        <v>677</v>
      </c>
      <c r="E4733" s="3" t="s">
        <v>3043</v>
      </c>
      <c r="F4733" s="3" t="s">
        <v>3044</v>
      </c>
      <c r="G4733" s="3" t="s">
        <v>3047</v>
      </c>
      <c r="H4733" s="3" t="s">
        <v>3042</v>
      </c>
      <c r="I4733" s="3" t="s">
        <v>3042</v>
      </c>
      <c r="J4733" s="3" t="s">
        <v>3042</v>
      </c>
      <c r="K4733" s="3" t="s">
        <v>3042</v>
      </c>
      <c r="L4733" s="3" t="s">
        <v>3042</v>
      </c>
      <c r="M4733" s="3" t="s">
        <v>3042</v>
      </c>
      <c r="N4733" s="3" t="s">
        <v>3042</v>
      </c>
      <c r="O4733" s="3" t="s">
        <v>3042</v>
      </c>
      <c r="P4733" s="3" t="s">
        <v>3042</v>
      </c>
      <c r="Q4733" s="3" t="s">
        <v>3042</v>
      </c>
      <c r="R4733" s="3" t="s">
        <v>3042</v>
      </c>
      <c r="S4733" s="3" t="s">
        <v>3042</v>
      </c>
      <c r="T4733" s="3" t="s">
        <v>3042</v>
      </c>
      <c r="U4733" s="3" t="s">
        <v>3042</v>
      </c>
      <c r="V4733" s="3" t="s">
        <v>3042</v>
      </c>
      <c r="W4733" s="3" t="s">
        <v>3042</v>
      </c>
      <c r="X4733" s="3" t="s">
        <v>3042</v>
      </c>
      <c r="Y4733" s="3" t="s">
        <v>3042</v>
      </c>
      <c r="Z4733" s="3" t="s">
        <v>3042</v>
      </c>
      <c r="AA4733" s="3" t="s">
        <v>3042</v>
      </c>
      <c r="AB4733" s="3" t="s">
        <v>3042</v>
      </c>
      <c r="AC4733" s="3" t="s">
        <v>3042</v>
      </c>
      <c r="AD4733" s="3" t="s">
        <v>3042</v>
      </c>
      <c r="AE4733" s="3" t="s">
        <v>2954</v>
      </c>
      <c r="AF4733" s="3"/>
      <c r="AG4733" s="3">
        <f t="shared" si="76"/>
        <v>30</v>
      </c>
      <c r="AH4733" s="3" t="s">
        <v>2954</v>
      </c>
      <c r="AI4733" s="3" t="str">
        <f>IFERROR(IF($AG4733&lt;=$AN4733,MATCH($AH4733,레드마인_배치!G:G,0),MATCH($AH4733,레드마인_서비스!G:G,0)),"")</f>
        <v/>
      </c>
      <c r="AJ4733" s="3" t="str" cm="1">
        <f t="array" ref="AJ4733">IFERROR(INDEX(IF($AG4733&lt;=$AN4733,레드마인_배치!E:E,레드마인_서비스!E:E),콜트리분석!$AI4733),"")</f>
        <v/>
      </c>
      <c r="AK4733" s="3" t="str" cm="1">
        <f t="array" ref="AK4733">IFERROR(INDEX(IF($AG4733&lt;=$AN4733,레드마인_배치!H:H,레드마인_서비스!H:H),콜트리분석!$AI4733),"")</f>
        <v/>
      </c>
      <c r="AL4733" s="3" t="str" cm="1">
        <f t="array" ref="AL4733">IFERROR(INDEX(IF($AG4733&lt;=$AN4733,레드마인_배치!I:I,레드마인_서비스!I:I),콜트리분석!$AI4733),"")</f>
        <v/>
      </c>
      <c r="AM4733" s="3" t="str" cm="1">
        <f t="array" ref="AM4733">IFERROR(INDEX(IF($AG4733&lt;=$AN4733,레드마인_배치!J:J,레드마인_서비스!J:J),콜트리분석!$AI4733),"")</f>
        <v/>
      </c>
      <c r="AN4733" s="3">
        <v>3</v>
      </c>
      <c r="AO4733" s="15" t="str">
        <f ca="1">IFERROR(INDEX(레드마인_배치!E:E,MATCH(OFFSET(A4733,,AN4733),레드마인_배치!G:G,0)),"")</f>
        <v>미대상</v>
      </c>
      <c r="AP4733" t="s">
        <v>3330</v>
      </c>
    </row>
    <row r="4734" spans="1:42" hidden="1">
      <c r="A4734" s="3" t="s">
        <v>955</v>
      </c>
      <c r="B4734" s="3" t="s">
        <v>3207</v>
      </c>
      <c r="C4734" s="3" t="s">
        <v>3209</v>
      </c>
      <c r="D4734" s="3" t="s">
        <v>677</v>
      </c>
      <c r="E4734" s="3" t="s">
        <v>3043</v>
      </c>
      <c r="F4734" s="3" t="s">
        <v>3044</v>
      </c>
      <c r="G4734" s="3" t="s">
        <v>3047</v>
      </c>
      <c r="H4734" s="3" t="s">
        <v>3042</v>
      </c>
      <c r="I4734" s="3" t="s">
        <v>3042</v>
      </c>
      <c r="J4734" s="3" t="s">
        <v>3042</v>
      </c>
      <c r="K4734" s="3" t="s">
        <v>3042</v>
      </c>
      <c r="L4734" s="3" t="s">
        <v>3042</v>
      </c>
      <c r="M4734" s="3" t="s">
        <v>3042</v>
      </c>
      <c r="N4734" s="3" t="s">
        <v>3042</v>
      </c>
      <c r="O4734" s="3" t="s">
        <v>3042</v>
      </c>
      <c r="P4734" s="3" t="s">
        <v>3042</v>
      </c>
      <c r="Q4734" s="3" t="s">
        <v>3042</v>
      </c>
      <c r="R4734" s="3" t="s">
        <v>3042</v>
      </c>
      <c r="S4734" s="3" t="s">
        <v>3042</v>
      </c>
      <c r="T4734" s="3" t="s">
        <v>3042</v>
      </c>
      <c r="U4734" s="3" t="s">
        <v>3042</v>
      </c>
      <c r="V4734" s="3" t="s">
        <v>3042</v>
      </c>
      <c r="W4734" s="3" t="s">
        <v>3042</v>
      </c>
      <c r="X4734" s="3" t="s">
        <v>3042</v>
      </c>
      <c r="Y4734" s="3" t="s">
        <v>3042</v>
      </c>
      <c r="Z4734" s="3" t="s">
        <v>3042</v>
      </c>
      <c r="AA4734" s="3" t="s">
        <v>3042</v>
      </c>
      <c r="AB4734" s="3" t="s">
        <v>3042</v>
      </c>
      <c r="AC4734" s="3" t="s">
        <v>3042</v>
      </c>
      <c r="AD4734" s="3" t="s">
        <v>3042</v>
      </c>
      <c r="AE4734" s="3" t="s">
        <v>3042</v>
      </c>
      <c r="AF4734" s="3"/>
      <c r="AG4734" s="3">
        <f t="shared" si="76"/>
        <v>30</v>
      </c>
      <c r="AH4734" s="3" t="s">
        <v>3042</v>
      </c>
      <c r="AI4734" s="3" t="str">
        <f>IFERROR(IF($AG4734&lt;=$AN4734,MATCH($AH4734,레드마인_배치!G:G,0),MATCH($AH4734,레드마인_서비스!G:G,0)),"")</f>
        <v/>
      </c>
      <c r="AJ4734" s="3" t="str" cm="1">
        <f t="array" ref="AJ4734">IFERROR(INDEX(IF($AG4734&lt;=$AN4734,레드마인_배치!E:E,레드마인_서비스!E:E),콜트리분석!$AI4734),"")</f>
        <v/>
      </c>
      <c r="AK4734" s="3" t="str" cm="1">
        <f t="array" ref="AK4734">IFERROR(INDEX(IF($AG4734&lt;=$AN4734,레드마인_배치!H:H,레드마인_서비스!H:H),콜트리분석!$AI4734),"")</f>
        <v/>
      </c>
      <c r="AL4734" s="3" t="str" cm="1">
        <f t="array" ref="AL4734">IFERROR(INDEX(IF($AG4734&lt;=$AN4734,레드마인_배치!I:I,레드마인_서비스!I:I),콜트리분석!$AI4734),"")</f>
        <v/>
      </c>
      <c r="AM4734" s="3" t="str" cm="1">
        <f t="array" ref="AM4734">IFERROR(INDEX(IF($AG4734&lt;=$AN4734,레드마인_배치!J:J,레드마인_서비스!J:J),콜트리분석!$AI4734),"")</f>
        <v/>
      </c>
      <c r="AN4734" s="3">
        <v>3</v>
      </c>
      <c r="AO4734" s="15" t="str">
        <f ca="1">IFERROR(INDEX(레드마인_배치!E:E,MATCH(OFFSET(A4734,,AN4734),레드마인_배치!G:G,0)),"")</f>
        <v>미대상</v>
      </c>
      <c r="AP4734" t="s">
        <v>3330</v>
      </c>
    </row>
    <row r="4735" spans="1:42" hidden="1">
      <c r="A4735" s="3" t="s">
        <v>955</v>
      </c>
      <c r="B4735" s="3" t="s">
        <v>3207</v>
      </c>
      <c r="C4735" s="3" t="s">
        <v>3209</v>
      </c>
      <c r="D4735" s="3" t="s">
        <v>677</v>
      </c>
      <c r="E4735" s="3" t="s">
        <v>3043</v>
      </c>
      <c r="F4735" s="3" t="s">
        <v>3044</v>
      </c>
      <c r="G4735" s="3" t="s">
        <v>3047</v>
      </c>
      <c r="H4735" s="3" t="s">
        <v>3042</v>
      </c>
      <c r="I4735" s="3" t="s">
        <v>3042</v>
      </c>
      <c r="J4735" s="3" t="s">
        <v>3042</v>
      </c>
      <c r="K4735" s="3" t="s">
        <v>3042</v>
      </c>
      <c r="L4735" s="3" t="s">
        <v>3042</v>
      </c>
      <c r="M4735" s="3" t="s">
        <v>3042</v>
      </c>
      <c r="N4735" s="3" t="s">
        <v>3042</v>
      </c>
      <c r="O4735" s="3" t="s">
        <v>3042</v>
      </c>
      <c r="P4735" s="3" t="s">
        <v>3042</v>
      </c>
      <c r="Q4735" s="3" t="s">
        <v>3042</v>
      </c>
      <c r="R4735" s="3" t="s">
        <v>3042</v>
      </c>
      <c r="S4735" s="3" t="s">
        <v>3042</v>
      </c>
      <c r="T4735" s="3" t="s">
        <v>3042</v>
      </c>
      <c r="U4735" s="3" t="s">
        <v>3042</v>
      </c>
      <c r="V4735" s="3" t="s">
        <v>3042</v>
      </c>
      <c r="W4735" s="3" t="s">
        <v>3042</v>
      </c>
      <c r="X4735" s="3" t="s">
        <v>3042</v>
      </c>
      <c r="Y4735" s="3" t="s">
        <v>3042</v>
      </c>
      <c r="Z4735" s="3" t="s">
        <v>3042</v>
      </c>
      <c r="AA4735" s="3" t="s">
        <v>3042</v>
      </c>
      <c r="AB4735" s="3" t="s">
        <v>3042</v>
      </c>
      <c r="AC4735" s="3" t="s">
        <v>3042</v>
      </c>
      <c r="AD4735" s="3" t="s">
        <v>3042</v>
      </c>
      <c r="AE4735" s="3" t="s">
        <v>3042</v>
      </c>
      <c r="AF4735" s="3" t="s">
        <v>2954</v>
      </c>
      <c r="AG4735" s="3">
        <f t="shared" si="76"/>
        <v>31</v>
      </c>
      <c r="AH4735" s="3" t="s">
        <v>2954</v>
      </c>
      <c r="AI4735" s="3" t="str">
        <f>IFERROR(IF($AG4735&lt;=$AN4735,MATCH($AH4735,레드마인_배치!G:G,0),MATCH($AH4735,레드마인_서비스!G:G,0)),"")</f>
        <v/>
      </c>
      <c r="AJ4735" s="3" t="str" cm="1">
        <f t="array" ref="AJ4735">IFERROR(INDEX(IF($AG4735&lt;=$AN4735,레드마인_배치!E:E,레드마인_서비스!E:E),콜트리분석!$AI4735),"")</f>
        <v/>
      </c>
      <c r="AK4735" s="3" t="str" cm="1">
        <f t="array" ref="AK4735">IFERROR(INDEX(IF($AG4735&lt;=$AN4735,레드마인_배치!H:H,레드마인_서비스!H:H),콜트리분석!$AI4735),"")</f>
        <v/>
      </c>
      <c r="AL4735" s="3" t="str" cm="1">
        <f t="array" ref="AL4735">IFERROR(INDEX(IF($AG4735&lt;=$AN4735,레드마인_배치!I:I,레드마인_서비스!I:I),콜트리분석!$AI4735),"")</f>
        <v/>
      </c>
      <c r="AM4735" s="3" t="str" cm="1">
        <f t="array" ref="AM4735">IFERROR(INDEX(IF($AG4735&lt;=$AN4735,레드마인_배치!J:J,레드마인_서비스!J:J),콜트리분석!$AI4735),"")</f>
        <v/>
      </c>
      <c r="AN4735" s="3">
        <v>3</v>
      </c>
      <c r="AO4735" s="15" t="str">
        <f ca="1">IFERROR(INDEX(레드마인_배치!E:E,MATCH(OFFSET(A4735,,AN4735),레드마인_배치!G:G,0)),"")</f>
        <v>미대상</v>
      </c>
      <c r="AP4735" t="s">
        <v>3330</v>
      </c>
    </row>
    <row r="4736" spans="1:42" hidden="1">
      <c r="A4736" s="3" t="s">
        <v>955</v>
      </c>
      <c r="B4736" s="3" t="s">
        <v>3207</v>
      </c>
      <c r="C4736" s="3" t="s">
        <v>3209</v>
      </c>
      <c r="D4736" s="3" t="s">
        <v>677</v>
      </c>
      <c r="E4736" s="3" t="s">
        <v>3043</v>
      </c>
      <c r="F4736" s="3" t="s">
        <v>3044</v>
      </c>
      <c r="G4736" s="3" t="s">
        <v>3047</v>
      </c>
      <c r="H4736" s="3" t="s">
        <v>3042</v>
      </c>
      <c r="I4736" s="3" t="s">
        <v>3042</v>
      </c>
      <c r="J4736" s="3" t="s">
        <v>3042</v>
      </c>
      <c r="K4736" s="3" t="s">
        <v>3042</v>
      </c>
      <c r="L4736" s="3" t="s">
        <v>3042</v>
      </c>
      <c r="M4736" s="3" t="s">
        <v>3042</v>
      </c>
      <c r="N4736" s="3" t="s">
        <v>3042</v>
      </c>
      <c r="O4736" s="3" t="s">
        <v>3042</v>
      </c>
      <c r="P4736" s="3" t="s">
        <v>3042</v>
      </c>
      <c r="Q4736" s="3" t="s">
        <v>3042</v>
      </c>
      <c r="R4736" s="3" t="s">
        <v>3042</v>
      </c>
      <c r="S4736" s="3" t="s">
        <v>3042</v>
      </c>
      <c r="T4736" s="3" t="s">
        <v>3042</v>
      </c>
      <c r="U4736" s="3" t="s">
        <v>3042</v>
      </c>
      <c r="V4736" s="3" t="s">
        <v>3042</v>
      </c>
      <c r="W4736" s="3" t="s">
        <v>3042</v>
      </c>
      <c r="X4736" s="3" t="s">
        <v>3042</v>
      </c>
      <c r="Y4736" s="3" t="s">
        <v>3042</v>
      </c>
      <c r="Z4736" s="3" t="s">
        <v>3042</v>
      </c>
      <c r="AA4736" s="3" t="s">
        <v>3042</v>
      </c>
      <c r="AB4736" s="3" t="s">
        <v>3042</v>
      </c>
      <c r="AC4736" s="3" t="s">
        <v>3042</v>
      </c>
      <c r="AD4736" s="3" t="s">
        <v>3042</v>
      </c>
      <c r="AE4736" s="3" t="s">
        <v>3042</v>
      </c>
      <c r="AF4736" s="3" t="s">
        <v>3042</v>
      </c>
      <c r="AG4736" s="3">
        <f t="shared" si="76"/>
        <v>31</v>
      </c>
      <c r="AH4736" s="3" t="s">
        <v>3042</v>
      </c>
      <c r="AI4736" s="3" t="str">
        <f>IFERROR(IF($AG4736&lt;=$AN4736,MATCH($AH4736,레드마인_배치!G:G,0),MATCH($AH4736,레드마인_서비스!G:G,0)),"")</f>
        <v/>
      </c>
      <c r="AJ4736" s="3" t="str" cm="1">
        <f t="array" ref="AJ4736">IFERROR(INDEX(IF($AG4736&lt;=$AN4736,레드마인_배치!E:E,레드마인_서비스!E:E),콜트리분석!$AI4736),"")</f>
        <v/>
      </c>
      <c r="AK4736" s="3" t="str" cm="1">
        <f t="array" ref="AK4736">IFERROR(INDEX(IF($AG4736&lt;=$AN4736,레드마인_배치!H:H,레드마인_서비스!H:H),콜트리분석!$AI4736),"")</f>
        <v/>
      </c>
      <c r="AL4736" s="3" t="str" cm="1">
        <f t="array" ref="AL4736">IFERROR(INDEX(IF($AG4736&lt;=$AN4736,레드마인_배치!I:I,레드마인_서비스!I:I),콜트리분석!$AI4736),"")</f>
        <v/>
      </c>
      <c r="AM4736" s="3" t="str" cm="1">
        <f t="array" ref="AM4736">IFERROR(INDEX(IF($AG4736&lt;=$AN4736,레드마인_배치!J:J,레드마인_서비스!J:J),콜트리분석!$AI4736),"")</f>
        <v/>
      </c>
      <c r="AN4736" s="3">
        <v>3</v>
      </c>
      <c r="AO4736" s="15" t="str">
        <f ca="1">IFERROR(INDEX(레드마인_배치!E:E,MATCH(OFFSET(A4736,,AN4736),레드마인_배치!G:G,0)),"")</f>
        <v>미대상</v>
      </c>
      <c r="AP4736" t="s">
        <v>3330</v>
      </c>
    </row>
    <row r="4737" spans="1:42" hidden="1">
      <c r="A4737" s="3" t="s">
        <v>955</v>
      </c>
      <c r="B4737" s="3" t="s">
        <v>3207</v>
      </c>
      <c r="C4737" s="3" t="s">
        <v>3209</v>
      </c>
      <c r="D4737" s="3" t="s">
        <v>677</v>
      </c>
      <c r="E4737" s="3" t="s">
        <v>3043</v>
      </c>
      <c r="F4737" s="3" t="s">
        <v>3044</v>
      </c>
      <c r="G4737" s="3" t="s">
        <v>3047</v>
      </c>
      <c r="H4737" s="3" t="s">
        <v>3042</v>
      </c>
      <c r="I4737" s="3" t="s">
        <v>3042</v>
      </c>
      <c r="J4737" s="3" t="s">
        <v>3042</v>
      </c>
      <c r="K4737" s="3" t="s">
        <v>3042</v>
      </c>
      <c r="L4737" s="3" t="s">
        <v>3042</v>
      </c>
      <c r="M4737" s="3" t="s">
        <v>3042</v>
      </c>
      <c r="N4737" s="3" t="s">
        <v>3042</v>
      </c>
      <c r="O4737" s="3" t="s">
        <v>3042</v>
      </c>
      <c r="P4737" s="3" t="s">
        <v>3042</v>
      </c>
      <c r="Q4737" s="3" t="s">
        <v>3042</v>
      </c>
      <c r="R4737" s="3" t="s">
        <v>3042</v>
      </c>
      <c r="S4737" s="3" t="s">
        <v>3042</v>
      </c>
      <c r="T4737" s="3" t="s">
        <v>3042</v>
      </c>
      <c r="U4737" s="3" t="s">
        <v>3042</v>
      </c>
      <c r="V4737" s="3" t="s">
        <v>3042</v>
      </c>
      <c r="W4737" s="3" t="s">
        <v>3042</v>
      </c>
      <c r="X4737" s="3" t="s">
        <v>3042</v>
      </c>
      <c r="Y4737" s="3" t="s">
        <v>3042</v>
      </c>
      <c r="Z4737" s="3" t="s">
        <v>3042</v>
      </c>
      <c r="AA4737" s="3" t="s">
        <v>3042</v>
      </c>
      <c r="AB4737" s="3" t="s">
        <v>3042</v>
      </c>
      <c r="AC4737" s="3" t="s">
        <v>3042</v>
      </c>
      <c r="AD4737" s="3" t="s">
        <v>3042</v>
      </c>
      <c r="AE4737" s="3" t="s">
        <v>3042</v>
      </c>
      <c r="AF4737" s="3" t="s">
        <v>650</v>
      </c>
      <c r="AG4737" s="3">
        <f t="shared" si="76"/>
        <v>31</v>
      </c>
      <c r="AH4737" s="3" t="s">
        <v>650</v>
      </c>
      <c r="AI4737" s="3" t="str">
        <f>IFERROR(IF($AG4737&lt;=$AN4737,MATCH($AH4737,레드마인_배치!G:G,0),MATCH($AH4737,레드마인_서비스!G:G,0)),"")</f>
        <v/>
      </c>
      <c r="AJ4737" s="3" t="str" cm="1">
        <f t="array" ref="AJ4737">IFERROR(INDEX(IF($AG4737&lt;=$AN4737,레드마인_배치!E:E,레드마인_서비스!E:E),콜트리분석!$AI4737),"")</f>
        <v/>
      </c>
      <c r="AK4737" s="3" t="str" cm="1">
        <f t="array" ref="AK4737">IFERROR(INDEX(IF($AG4737&lt;=$AN4737,레드마인_배치!H:H,레드마인_서비스!H:H),콜트리분석!$AI4737),"")</f>
        <v/>
      </c>
      <c r="AL4737" s="3" t="str" cm="1">
        <f t="array" ref="AL4737">IFERROR(INDEX(IF($AG4737&lt;=$AN4737,레드마인_배치!I:I,레드마인_서비스!I:I),콜트리분석!$AI4737),"")</f>
        <v/>
      </c>
      <c r="AM4737" s="3" t="str" cm="1">
        <f t="array" ref="AM4737">IFERROR(INDEX(IF($AG4737&lt;=$AN4737,레드마인_배치!J:J,레드마인_서비스!J:J),콜트리분석!$AI4737),"")</f>
        <v/>
      </c>
      <c r="AN4737" s="3">
        <v>3</v>
      </c>
      <c r="AO4737" s="15" t="str">
        <f ca="1">IFERROR(INDEX(레드마인_배치!E:E,MATCH(OFFSET(A4737,,AN4737),레드마인_배치!G:G,0)),"")</f>
        <v>미대상</v>
      </c>
      <c r="AP4737" t="s">
        <v>3330</v>
      </c>
    </row>
    <row r="4738" spans="1:42" hidden="1">
      <c r="A4738" s="3" t="s">
        <v>955</v>
      </c>
      <c r="B4738" s="3" t="s">
        <v>3207</v>
      </c>
      <c r="C4738" s="3" t="s">
        <v>3209</v>
      </c>
      <c r="D4738" s="3" t="s">
        <v>677</v>
      </c>
      <c r="E4738" s="3" t="s">
        <v>3043</v>
      </c>
      <c r="F4738" s="3" t="s">
        <v>3044</v>
      </c>
      <c r="G4738" s="3" t="s">
        <v>3047</v>
      </c>
      <c r="H4738" s="3" t="s">
        <v>3042</v>
      </c>
      <c r="I4738" s="3" t="s">
        <v>3042</v>
      </c>
      <c r="J4738" s="3" t="s">
        <v>3042</v>
      </c>
      <c r="K4738" s="3" t="s">
        <v>3042</v>
      </c>
      <c r="L4738" s="3" t="s">
        <v>3042</v>
      </c>
      <c r="M4738" s="3" t="s">
        <v>3042</v>
      </c>
      <c r="N4738" s="3" t="s">
        <v>3042</v>
      </c>
      <c r="O4738" s="3" t="s">
        <v>3042</v>
      </c>
      <c r="P4738" s="3" t="s">
        <v>3042</v>
      </c>
      <c r="Q4738" s="3" t="s">
        <v>3042</v>
      </c>
      <c r="R4738" s="3" t="s">
        <v>3042</v>
      </c>
      <c r="S4738" s="3" t="s">
        <v>3042</v>
      </c>
      <c r="T4738" s="3" t="s">
        <v>3042</v>
      </c>
      <c r="U4738" s="3" t="s">
        <v>3042</v>
      </c>
      <c r="V4738" s="3" t="s">
        <v>3042</v>
      </c>
      <c r="W4738" s="3" t="s">
        <v>3042</v>
      </c>
      <c r="X4738" s="3" t="s">
        <v>3042</v>
      </c>
      <c r="Y4738" s="3" t="s">
        <v>3042</v>
      </c>
      <c r="Z4738" s="3" t="s">
        <v>3042</v>
      </c>
      <c r="AA4738" s="3" t="s">
        <v>3042</v>
      </c>
      <c r="AB4738" s="3" t="s">
        <v>3042</v>
      </c>
      <c r="AC4738" s="3" t="s">
        <v>3042</v>
      </c>
      <c r="AD4738" s="3" t="s">
        <v>3042</v>
      </c>
      <c r="AE4738" s="3" t="s">
        <v>3042</v>
      </c>
      <c r="AF4738" s="3" t="s">
        <v>812</v>
      </c>
      <c r="AG4738" s="3">
        <f t="shared" si="76"/>
        <v>31</v>
      </c>
      <c r="AH4738" s="3" t="s">
        <v>812</v>
      </c>
      <c r="AI4738" s="3" t="str">
        <f>IFERROR(IF($AG4738&lt;=$AN4738,MATCH($AH4738,레드마인_배치!G:G,0),MATCH($AH4738,레드마인_서비스!G:G,0)),"")</f>
        <v/>
      </c>
      <c r="AJ4738" s="3" t="str" cm="1">
        <f t="array" ref="AJ4738">IFERROR(INDEX(IF($AG4738&lt;=$AN4738,레드마인_배치!E:E,레드마인_서비스!E:E),콜트리분석!$AI4738),"")</f>
        <v/>
      </c>
      <c r="AK4738" s="3" t="str" cm="1">
        <f t="array" ref="AK4738">IFERROR(INDEX(IF($AG4738&lt;=$AN4738,레드마인_배치!H:H,레드마인_서비스!H:H),콜트리분석!$AI4738),"")</f>
        <v/>
      </c>
      <c r="AL4738" s="3" t="str" cm="1">
        <f t="array" ref="AL4738">IFERROR(INDEX(IF($AG4738&lt;=$AN4738,레드마인_배치!I:I,레드마인_서비스!I:I),콜트리분석!$AI4738),"")</f>
        <v/>
      </c>
      <c r="AM4738" s="3" t="str" cm="1">
        <f t="array" ref="AM4738">IFERROR(INDEX(IF($AG4738&lt;=$AN4738,레드마인_배치!J:J,레드마인_서비스!J:J),콜트리분석!$AI4738),"")</f>
        <v/>
      </c>
      <c r="AN4738" s="3">
        <v>3</v>
      </c>
      <c r="AO4738" s="15" t="str">
        <f ca="1">IFERROR(INDEX(레드마인_배치!E:E,MATCH(OFFSET(A4738,,AN4738),레드마인_배치!G:G,0)),"")</f>
        <v>미대상</v>
      </c>
      <c r="AP4738" t="s">
        <v>3330</v>
      </c>
    </row>
    <row r="4739" spans="1:42" hidden="1">
      <c r="A4739" s="3" t="s">
        <v>955</v>
      </c>
      <c r="B4739" s="3" t="s">
        <v>3207</v>
      </c>
      <c r="C4739" s="3" t="s">
        <v>3209</v>
      </c>
      <c r="D4739" s="3" t="s">
        <v>677</v>
      </c>
      <c r="E4739" s="3" t="s">
        <v>3043</v>
      </c>
      <c r="F4739" s="3" t="s">
        <v>3044</v>
      </c>
      <c r="G4739" s="3" t="s">
        <v>3047</v>
      </c>
      <c r="H4739" s="3" t="s">
        <v>3042</v>
      </c>
      <c r="I4739" s="3" t="s">
        <v>3042</v>
      </c>
      <c r="J4739" s="3" t="s">
        <v>3042</v>
      </c>
      <c r="K4739" s="3" t="s">
        <v>3042</v>
      </c>
      <c r="L4739" s="3" t="s">
        <v>3042</v>
      </c>
      <c r="M4739" s="3" t="s">
        <v>3042</v>
      </c>
      <c r="N4739" s="3" t="s">
        <v>3042</v>
      </c>
      <c r="O4739" s="3" t="s">
        <v>3042</v>
      </c>
      <c r="P4739" s="3" t="s">
        <v>3042</v>
      </c>
      <c r="Q4739" s="3" t="s">
        <v>3042</v>
      </c>
      <c r="R4739" s="3" t="s">
        <v>3042</v>
      </c>
      <c r="S4739" s="3" t="s">
        <v>3042</v>
      </c>
      <c r="T4739" s="3" t="s">
        <v>3042</v>
      </c>
      <c r="U4739" s="3" t="s">
        <v>3042</v>
      </c>
      <c r="V4739" s="3" t="s">
        <v>3042</v>
      </c>
      <c r="W4739" s="3" t="s">
        <v>3042</v>
      </c>
      <c r="X4739" s="3" t="s">
        <v>3042</v>
      </c>
      <c r="Y4739" s="3" t="s">
        <v>3042</v>
      </c>
      <c r="Z4739" s="3" t="s">
        <v>3042</v>
      </c>
      <c r="AA4739" s="3" t="s">
        <v>3042</v>
      </c>
      <c r="AB4739" s="3" t="s">
        <v>3042</v>
      </c>
      <c r="AC4739" s="3" t="s">
        <v>3042</v>
      </c>
      <c r="AD4739" s="3" t="s">
        <v>3042</v>
      </c>
      <c r="AE4739" s="3" t="s">
        <v>3042</v>
      </c>
      <c r="AF4739" s="3" t="s">
        <v>811</v>
      </c>
      <c r="AG4739" s="3">
        <f t="shared" si="76"/>
        <v>31</v>
      </c>
      <c r="AH4739" s="3" t="s">
        <v>811</v>
      </c>
      <c r="AI4739" s="3" t="str">
        <f>IFERROR(IF($AG4739&lt;=$AN4739,MATCH($AH4739,레드마인_배치!G:G,0),MATCH($AH4739,레드마인_서비스!G:G,0)),"")</f>
        <v/>
      </c>
      <c r="AJ4739" s="3" t="str" cm="1">
        <f t="array" ref="AJ4739">IFERROR(INDEX(IF($AG4739&lt;=$AN4739,레드마인_배치!E:E,레드마인_서비스!E:E),콜트리분석!$AI4739),"")</f>
        <v/>
      </c>
      <c r="AK4739" s="3" t="str" cm="1">
        <f t="array" ref="AK4739">IFERROR(INDEX(IF($AG4739&lt;=$AN4739,레드마인_배치!H:H,레드마인_서비스!H:H),콜트리분석!$AI4739),"")</f>
        <v/>
      </c>
      <c r="AL4739" s="3" t="str" cm="1">
        <f t="array" ref="AL4739">IFERROR(INDEX(IF($AG4739&lt;=$AN4739,레드마인_배치!I:I,레드마인_서비스!I:I),콜트리분석!$AI4739),"")</f>
        <v/>
      </c>
      <c r="AM4739" s="3" t="str" cm="1">
        <f t="array" ref="AM4739">IFERROR(INDEX(IF($AG4739&lt;=$AN4739,레드마인_배치!J:J,레드마인_서비스!J:J),콜트리분석!$AI4739),"")</f>
        <v/>
      </c>
      <c r="AN4739" s="3">
        <v>3</v>
      </c>
      <c r="AO4739" s="15" t="str">
        <f ca="1">IFERROR(INDEX(레드마인_배치!E:E,MATCH(OFFSET(A4739,,AN4739),레드마인_배치!G:G,0)),"")</f>
        <v>미대상</v>
      </c>
      <c r="AP4739" t="s">
        <v>3330</v>
      </c>
    </row>
    <row r="4740" spans="1:42" hidden="1">
      <c r="A4740" s="3" t="s">
        <v>955</v>
      </c>
      <c r="B4740" s="3" t="s">
        <v>3207</v>
      </c>
      <c r="C4740" s="3" t="s">
        <v>3209</v>
      </c>
      <c r="D4740" s="3" t="s">
        <v>677</v>
      </c>
      <c r="E4740" s="3" t="s">
        <v>3043</v>
      </c>
      <c r="F4740" s="3" t="s">
        <v>3044</v>
      </c>
      <c r="G4740" s="3" t="s">
        <v>3047</v>
      </c>
      <c r="H4740" s="3" t="s">
        <v>3042</v>
      </c>
      <c r="I4740" s="3" t="s">
        <v>3042</v>
      </c>
      <c r="J4740" s="3" t="s">
        <v>3042</v>
      </c>
      <c r="K4740" s="3" t="s">
        <v>3042</v>
      </c>
      <c r="L4740" s="3" t="s">
        <v>3042</v>
      </c>
      <c r="M4740" s="3" t="s">
        <v>3042</v>
      </c>
      <c r="N4740" s="3" t="s">
        <v>3042</v>
      </c>
      <c r="O4740" s="3" t="s">
        <v>3042</v>
      </c>
      <c r="P4740" s="3" t="s">
        <v>3042</v>
      </c>
      <c r="Q4740" s="3" t="s">
        <v>3042</v>
      </c>
      <c r="R4740" s="3" t="s">
        <v>3042</v>
      </c>
      <c r="S4740" s="3" t="s">
        <v>3042</v>
      </c>
      <c r="T4740" s="3" t="s">
        <v>3042</v>
      </c>
      <c r="U4740" s="3" t="s">
        <v>3042</v>
      </c>
      <c r="V4740" s="3" t="s">
        <v>3042</v>
      </c>
      <c r="W4740" s="3" t="s">
        <v>3042</v>
      </c>
      <c r="X4740" s="3" t="s">
        <v>3042</v>
      </c>
      <c r="Y4740" s="3" t="s">
        <v>3042</v>
      </c>
      <c r="Z4740" s="3" t="s">
        <v>3042</v>
      </c>
      <c r="AA4740" s="3" t="s">
        <v>3042</v>
      </c>
      <c r="AB4740" s="3" t="s">
        <v>3042</v>
      </c>
      <c r="AC4740" s="3" t="s">
        <v>3042</v>
      </c>
      <c r="AD4740" s="3" t="s">
        <v>3042</v>
      </c>
      <c r="AE4740" s="3" t="s">
        <v>650</v>
      </c>
      <c r="AF4740" s="3"/>
      <c r="AG4740" s="3">
        <f t="shared" si="76"/>
        <v>30</v>
      </c>
      <c r="AH4740" s="3" t="s">
        <v>650</v>
      </c>
      <c r="AI4740" s="3" t="str">
        <f>IFERROR(IF($AG4740&lt;=$AN4740,MATCH($AH4740,레드마인_배치!G:G,0),MATCH($AH4740,레드마인_서비스!G:G,0)),"")</f>
        <v/>
      </c>
      <c r="AJ4740" s="3" t="str" cm="1">
        <f t="array" ref="AJ4740">IFERROR(INDEX(IF($AG4740&lt;=$AN4740,레드마인_배치!E:E,레드마인_서비스!E:E),콜트리분석!$AI4740),"")</f>
        <v/>
      </c>
      <c r="AK4740" s="3" t="str" cm="1">
        <f t="array" ref="AK4740">IFERROR(INDEX(IF($AG4740&lt;=$AN4740,레드마인_배치!H:H,레드마인_서비스!H:H),콜트리분석!$AI4740),"")</f>
        <v/>
      </c>
      <c r="AL4740" s="3" t="str" cm="1">
        <f t="array" ref="AL4740">IFERROR(INDEX(IF($AG4740&lt;=$AN4740,레드마인_배치!I:I,레드마인_서비스!I:I),콜트리분석!$AI4740),"")</f>
        <v/>
      </c>
      <c r="AM4740" s="3" t="str" cm="1">
        <f t="array" ref="AM4740">IFERROR(INDEX(IF($AG4740&lt;=$AN4740,레드마인_배치!J:J,레드마인_서비스!J:J),콜트리분석!$AI4740),"")</f>
        <v/>
      </c>
      <c r="AN4740" s="3">
        <v>3</v>
      </c>
      <c r="AO4740" s="15" t="str">
        <f ca="1">IFERROR(INDEX(레드마인_배치!E:E,MATCH(OFFSET(A4740,,AN4740),레드마인_배치!G:G,0)),"")</f>
        <v>미대상</v>
      </c>
      <c r="AP4740" t="s">
        <v>3330</v>
      </c>
    </row>
    <row r="4741" spans="1:42" hidden="1">
      <c r="A4741" s="3" t="s">
        <v>955</v>
      </c>
      <c r="B4741" s="3" t="s">
        <v>3207</v>
      </c>
      <c r="C4741" s="3" t="s">
        <v>3209</v>
      </c>
      <c r="D4741" s="3" t="s">
        <v>677</v>
      </c>
      <c r="E4741" s="3" t="s">
        <v>3043</v>
      </c>
      <c r="F4741" s="3" t="s">
        <v>3044</v>
      </c>
      <c r="G4741" s="3" t="s">
        <v>3047</v>
      </c>
      <c r="H4741" s="3" t="s">
        <v>3042</v>
      </c>
      <c r="I4741" s="3" t="s">
        <v>3042</v>
      </c>
      <c r="J4741" s="3" t="s">
        <v>3042</v>
      </c>
      <c r="K4741" s="3" t="s">
        <v>3042</v>
      </c>
      <c r="L4741" s="3" t="s">
        <v>3042</v>
      </c>
      <c r="M4741" s="3" t="s">
        <v>3042</v>
      </c>
      <c r="N4741" s="3" t="s">
        <v>3042</v>
      </c>
      <c r="O4741" s="3" t="s">
        <v>3042</v>
      </c>
      <c r="P4741" s="3" t="s">
        <v>3042</v>
      </c>
      <c r="Q4741" s="3" t="s">
        <v>3042</v>
      </c>
      <c r="R4741" s="3" t="s">
        <v>3042</v>
      </c>
      <c r="S4741" s="3" t="s">
        <v>3042</v>
      </c>
      <c r="T4741" s="3" t="s">
        <v>3042</v>
      </c>
      <c r="U4741" s="3" t="s">
        <v>3042</v>
      </c>
      <c r="V4741" s="3" t="s">
        <v>3042</v>
      </c>
      <c r="W4741" s="3" t="s">
        <v>3042</v>
      </c>
      <c r="X4741" s="3" t="s">
        <v>3042</v>
      </c>
      <c r="Y4741" s="3" t="s">
        <v>3042</v>
      </c>
      <c r="Z4741" s="3" t="s">
        <v>3042</v>
      </c>
      <c r="AA4741" s="3" t="s">
        <v>3042</v>
      </c>
      <c r="AB4741" s="3" t="s">
        <v>3042</v>
      </c>
      <c r="AC4741" s="3" t="s">
        <v>3042</v>
      </c>
      <c r="AD4741" s="3" t="s">
        <v>3042</v>
      </c>
      <c r="AE4741" s="3" t="s">
        <v>812</v>
      </c>
      <c r="AF4741" s="3"/>
      <c r="AG4741" s="3">
        <f t="shared" si="76"/>
        <v>30</v>
      </c>
      <c r="AH4741" s="3" t="s">
        <v>812</v>
      </c>
      <c r="AI4741" s="3" t="str">
        <f>IFERROR(IF($AG4741&lt;=$AN4741,MATCH($AH4741,레드마인_배치!G:G,0),MATCH($AH4741,레드마인_서비스!G:G,0)),"")</f>
        <v/>
      </c>
      <c r="AJ4741" s="3" t="str" cm="1">
        <f t="array" ref="AJ4741">IFERROR(INDEX(IF($AG4741&lt;=$AN4741,레드마인_배치!E:E,레드마인_서비스!E:E),콜트리분석!$AI4741),"")</f>
        <v/>
      </c>
      <c r="AK4741" s="3" t="str" cm="1">
        <f t="array" ref="AK4741">IFERROR(INDEX(IF($AG4741&lt;=$AN4741,레드마인_배치!H:H,레드마인_서비스!H:H),콜트리분석!$AI4741),"")</f>
        <v/>
      </c>
      <c r="AL4741" s="3" t="str" cm="1">
        <f t="array" ref="AL4741">IFERROR(INDEX(IF($AG4741&lt;=$AN4741,레드마인_배치!I:I,레드마인_서비스!I:I),콜트리분석!$AI4741),"")</f>
        <v/>
      </c>
      <c r="AM4741" s="3" t="str" cm="1">
        <f t="array" ref="AM4741">IFERROR(INDEX(IF($AG4741&lt;=$AN4741,레드마인_배치!J:J,레드마인_서비스!J:J),콜트리분석!$AI4741),"")</f>
        <v/>
      </c>
      <c r="AN4741" s="3">
        <v>3</v>
      </c>
      <c r="AO4741" s="15" t="str">
        <f ca="1">IFERROR(INDEX(레드마인_배치!E:E,MATCH(OFFSET(A4741,,AN4741),레드마인_배치!G:G,0)),"")</f>
        <v>미대상</v>
      </c>
      <c r="AP4741" t="s">
        <v>3330</v>
      </c>
    </row>
    <row r="4742" spans="1:42" hidden="1">
      <c r="A4742" s="3" t="s">
        <v>955</v>
      </c>
      <c r="B4742" s="3" t="s">
        <v>3207</v>
      </c>
      <c r="C4742" s="3" t="s">
        <v>3209</v>
      </c>
      <c r="D4742" s="3" t="s">
        <v>677</v>
      </c>
      <c r="E4742" s="3" t="s">
        <v>3043</v>
      </c>
      <c r="F4742" s="3" t="s">
        <v>3044</v>
      </c>
      <c r="G4742" s="3" t="s">
        <v>3047</v>
      </c>
      <c r="H4742" s="3" t="s">
        <v>3042</v>
      </c>
      <c r="I4742" s="3" t="s">
        <v>3042</v>
      </c>
      <c r="J4742" s="3" t="s">
        <v>3042</v>
      </c>
      <c r="K4742" s="3" t="s">
        <v>3042</v>
      </c>
      <c r="L4742" s="3" t="s">
        <v>3042</v>
      </c>
      <c r="M4742" s="3" t="s">
        <v>3042</v>
      </c>
      <c r="N4742" s="3" t="s">
        <v>3042</v>
      </c>
      <c r="O4742" s="3" t="s">
        <v>3042</v>
      </c>
      <c r="P4742" s="3" t="s">
        <v>3042</v>
      </c>
      <c r="Q4742" s="3" t="s">
        <v>3042</v>
      </c>
      <c r="R4742" s="3" t="s">
        <v>3042</v>
      </c>
      <c r="S4742" s="3" t="s">
        <v>3042</v>
      </c>
      <c r="T4742" s="3" t="s">
        <v>3042</v>
      </c>
      <c r="U4742" s="3" t="s">
        <v>3042</v>
      </c>
      <c r="V4742" s="3" t="s">
        <v>3042</v>
      </c>
      <c r="W4742" s="3" t="s">
        <v>3042</v>
      </c>
      <c r="X4742" s="3" t="s">
        <v>3042</v>
      </c>
      <c r="Y4742" s="3" t="s">
        <v>3042</v>
      </c>
      <c r="Z4742" s="3" t="s">
        <v>3042</v>
      </c>
      <c r="AA4742" s="3" t="s">
        <v>3042</v>
      </c>
      <c r="AB4742" s="3" t="s">
        <v>3042</v>
      </c>
      <c r="AC4742" s="3" t="s">
        <v>3042</v>
      </c>
      <c r="AD4742" s="3" t="s">
        <v>3042</v>
      </c>
      <c r="AE4742" s="3" t="s">
        <v>811</v>
      </c>
      <c r="AF4742" s="3"/>
      <c r="AG4742" s="3">
        <f t="shared" si="76"/>
        <v>30</v>
      </c>
      <c r="AH4742" s="3" t="s">
        <v>811</v>
      </c>
      <c r="AI4742" s="3" t="str">
        <f>IFERROR(IF($AG4742&lt;=$AN4742,MATCH($AH4742,레드마인_배치!G:G,0),MATCH($AH4742,레드마인_서비스!G:G,0)),"")</f>
        <v/>
      </c>
      <c r="AJ4742" s="3" t="str" cm="1">
        <f t="array" ref="AJ4742">IFERROR(INDEX(IF($AG4742&lt;=$AN4742,레드마인_배치!E:E,레드마인_서비스!E:E),콜트리분석!$AI4742),"")</f>
        <v/>
      </c>
      <c r="AK4742" s="3" t="str" cm="1">
        <f t="array" ref="AK4742">IFERROR(INDEX(IF($AG4742&lt;=$AN4742,레드마인_배치!H:H,레드마인_서비스!H:H),콜트리분석!$AI4742),"")</f>
        <v/>
      </c>
      <c r="AL4742" s="3" t="str" cm="1">
        <f t="array" ref="AL4742">IFERROR(INDEX(IF($AG4742&lt;=$AN4742,레드마인_배치!I:I,레드마인_서비스!I:I),콜트리분석!$AI4742),"")</f>
        <v/>
      </c>
      <c r="AM4742" s="3" t="str" cm="1">
        <f t="array" ref="AM4742">IFERROR(INDEX(IF($AG4742&lt;=$AN4742,레드마인_배치!J:J,레드마인_서비스!J:J),콜트리분석!$AI4742),"")</f>
        <v/>
      </c>
      <c r="AN4742" s="3">
        <v>3</v>
      </c>
      <c r="AO4742" s="15" t="str">
        <f ca="1">IFERROR(INDEX(레드마인_배치!E:E,MATCH(OFFSET(A4742,,AN4742),레드마인_배치!G:G,0)),"")</f>
        <v>미대상</v>
      </c>
      <c r="AP4742" t="s">
        <v>3330</v>
      </c>
    </row>
    <row r="4743" spans="1:42" hidden="1">
      <c r="A4743" s="3" t="s">
        <v>955</v>
      </c>
      <c r="B4743" s="3" t="s">
        <v>3207</v>
      </c>
      <c r="C4743" s="3" t="s">
        <v>3209</v>
      </c>
      <c r="D4743" s="3" t="s">
        <v>677</v>
      </c>
      <c r="E4743" s="3" t="s">
        <v>3043</v>
      </c>
      <c r="F4743" s="3" t="s">
        <v>3044</v>
      </c>
      <c r="G4743" s="3" t="s">
        <v>3047</v>
      </c>
      <c r="H4743" s="3" t="s">
        <v>3042</v>
      </c>
      <c r="I4743" s="3" t="s">
        <v>3042</v>
      </c>
      <c r="J4743" s="3" t="s">
        <v>3042</v>
      </c>
      <c r="K4743" s="3" t="s">
        <v>3042</v>
      </c>
      <c r="L4743" s="3" t="s">
        <v>3042</v>
      </c>
      <c r="M4743" s="3" t="s">
        <v>3042</v>
      </c>
      <c r="N4743" s="3" t="s">
        <v>3042</v>
      </c>
      <c r="O4743" s="3" t="s">
        <v>3042</v>
      </c>
      <c r="P4743" s="3" t="s">
        <v>3042</v>
      </c>
      <c r="Q4743" s="3" t="s">
        <v>3042</v>
      </c>
      <c r="R4743" s="3" t="s">
        <v>3042</v>
      </c>
      <c r="S4743" s="3" t="s">
        <v>3042</v>
      </c>
      <c r="T4743" s="3" t="s">
        <v>3042</v>
      </c>
      <c r="U4743" s="3" t="s">
        <v>3042</v>
      </c>
      <c r="V4743" s="3" t="s">
        <v>3042</v>
      </c>
      <c r="W4743" s="3" t="s">
        <v>3042</v>
      </c>
      <c r="X4743" s="3" t="s">
        <v>3042</v>
      </c>
      <c r="Y4743" s="3" t="s">
        <v>3042</v>
      </c>
      <c r="Z4743" s="3" t="s">
        <v>3042</v>
      </c>
      <c r="AA4743" s="3" t="s">
        <v>3042</v>
      </c>
      <c r="AB4743" s="3" t="s">
        <v>3042</v>
      </c>
      <c r="AC4743" s="3" t="s">
        <v>3042</v>
      </c>
      <c r="AD4743" s="3" t="s">
        <v>650</v>
      </c>
      <c r="AE4743" s="3"/>
      <c r="AF4743" s="3"/>
      <c r="AG4743" s="3">
        <f t="shared" si="76"/>
        <v>29</v>
      </c>
      <c r="AH4743" s="3" t="s">
        <v>650</v>
      </c>
      <c r="AI4743" s="3" t="str">
        <f>IFERROR(IF($AG4743&lt;=$AN4743,MATCH($AH4743,레드마인_배치!G:G,0),MATCH($AH4743,레드마인_서비스!G:G,0)),"")</f>
        <v/>
      </c>
      <c r="AJ4743" s="3" t="str" cm="1">
        <f t="array" ref="AJ4743">IFERROR(INDEX(IF($AG4743&lt;=$AN4743,레드마인_배치!E:E,레드마인_서비스!E:E),콜트리분석!$AI4743),"")</f>
        <v/>
      </c>
      <c r="AK4743" s="3" t="str" cm="1">
        <f t="array" ref="AK4743">IFERROR(INDEX(IF($AG4743&lt;=$AN4743,레드마인_배치!H:H,레드마인_서비스!H:H),콜트리분석!$AI4743),"")</f>
        <v/>
      </c>
      <c r="AL4743" s="3" t="str" cm="1">
        <f t="array" ref="AL4743">IFERROR(INDEX(IF($AG4743&lt;=$AN4743,레드마인_배치!I:I,레드마인_서비스!I:I),콜트리분석!$AI4743),"")</f>
        <v/>
      </c>
      <c r="AM4743" s="3" t="str" cm="1">
        <f t="array" ref="AM4743">IFERROR(INDEX(IF($AG4743&lt;=$AN4743,레드마인_배치!J:J,레드마인_서비스!J:J),콜트리분석!$AI4743),"")</f>
        <v/>
      </c>
      <c r="AN4743" s="3">
        <v>3</v>
      </c>
      <c r="AO4743" s="15" t="str">
        <f ca="1">IFERROR(INDEX(레드마인_배치!E:E,MATCH(OFFSET(A4743,,AN4743),레드마인_배치!G:G,0)),"")</f>
        <v>미대상</v>
      </c>
      <c r="AP4743" t="s">
        <v>3330</v>
      </c>
    </row>
    <row r="4744" spans="1:42" hidden="1">
      <c r="A4744" s="3" t="s">
        <v>955</v>
      </c>
      <c r="B4744" s="3" t="s">
        <v>3207</v>
      </c>
      <c r="C4744" s="3" t="s">
        <v>3209</v>
      </c>
      <c r="D4744" s="3" t="s">
        <v>677</v>
      </c>
      <c r="E4744" s="3" t="s">
        <v>3043</v>
      </c>
      <c r="F4744" s="3" t="s">
        <v>3044</v>
      </c>
      <c r="G4744" s="3" t="s">
        <v>3047</v>
      </c>
      <c r="H4744" s="3" t="s">
        <v>3042</v>
      </c>
      <c r="I4744" s="3" t="s">
        <v>3042</v>
      </c>
      <c r="J4744" s="3" t="s">
        <v>3042</v>
      </c>
      <c r="K4744" s="3" t="s">
        <v>3042</v>
      </c>
      <c r="L4744" s="3" t="s">
        <v>3042</v>
      </c>
      <c r="M4744" s="3" t="s">
        <v>3042</v>
      </c>
      <c r="N4744" s="3" t="s">
        <v>3042</v>
      </c>
      <c r="O4744" s="3" t="s">
        <v>3042</v>
      </c>
      <c r="P4744" s="3" t="s">
        <v>3042</v>
      </c>
      <c r="Q4744" s="3" t="s">
        <v>3042</v>
      </c>
      <c r="R4744" s="3" t="s">
        <v>3042</v>
      </c>
      <c r="S4744" s="3" t="s">
        <v>3042</v>
      </c>
      <c r="T4744" s="3" t="s">
        <v>3042</v>
      </c>
      <c r="U4744" s="3" t="s">
        <v>3042</v>
      </c>
      <c r="V4744" s="3" t="s">
        <v>3042</v>
      </c>
      <c r="W4744" s="3" t="s">
        <v>3042</v>
      </c>
      <c r="X4744" s="3" t="s">
        <v>3042</v>
      </c>
      <c r="Y4744" s="3" t="s">
        <v>3042</v>
      </c>
      <c r="Z4744" s="3" t="s">
        <v>3042</v>
      </c>
      <c r="AA4744" s="3" t="s">
        <v>3042</v>
      </c>
      <c r="AB4744" s="3" t="s">
        <v>3042</v>
      </c>
      <c r="AC4744" s="3" t="s">
        <v>3042</v>
      </c>
      <c r="AD4744" s="3" t="s">
        <v>812</v>
      </c>
      <c r="AE4744" s="3"/>
      <c r="AF4744" s="3"/>
      <c r="AG4744" s="3">
        <f t="shared" si="76"/>
        <v>29</v>
      </c>
      <c r="AH4744" s="3" t="s">
        <v>812</v>
      </c>
      <c r="AI4744" s="3" t="str">
        <f>IFERROR(IF($AG4744&lt;=$AN4744,MATCH($AH4744,레드마인_배치!G:G,0),MATCH($AH4744,레드마인_서비스!G:G,0)),"")</f>
        <v/>
      </c>
      <c r="AJ4744" s="3" t="str" cm="1">
        <f t="array" ref="AJ4744">IFERROR(INDEX(IF($AG4744&lt;=$AN4744,레드마인_배치!E:E,레드마인_서비스!E:E),콜트리분석!$AI4744),"")</f>
        <v/>
      </c>
      <c r="AK4744" s="3" t="str" cm="1">
        <f t="array" ref="AK4744">IFERROR(INDEX(IF($AG4744&lt;=$AN4744,레드마인_배치!H:H,레드마인_서비스!H:H),콜트리분석!$AI4744),"")</f>
        <v/>
      </c>
      <c r="AL4744" s="3" t="str" cm="1">
        <f t="array" ref="AL4744">IFERROR(INDEX(IF($AG4744&lt;=$AN4744,레드마인_배치!I:I,레드마인_서비스!I:I),콜트리분석!$AI4744),"")</f>
        <v/>
      </c>
      <c r="AM4744" s="3" t="str" cm="1">
        <f t="array" ref="AM4744">IFERROR(INDEX(IF($AG4744&lt;=$AN4744,레드마인_배치!J:J,레드마인_서비스!J:J),콜트리분석!$AI4744),"")</f>
        <v/>
      </c>
      <c r="AN4744" s="3">
        <v>3</v>
      </c>
      <c r="AO4744" s="15" t="str">
        <f ca="1">IFERROR(INDEX(레드마인_배치!E:E,MATCH(OFFSET(A4744,,AN4744),레드마인_배치!G:G,0)),"")</f>
        <v>미대상</v>
      </c>
      <c r="AP4744" t="s">
        <v>3330</v>
      </c>
    </row>
    <row r="4745" spans="1:42" hidden="1">
      <c r="A4745" s="3" t="s">
        <v>955</v>
      </c>
      <c r="B4745" s="3" t="s">
        <v>3207</v>
      </c>
      <c r="C4745" s="3" t="s">
        <v>3209</v>
      </c>
      <c r="D4745" s="3" t="s">
        <v>677</v>
      </c>
      <c r="E4745" s="3" t="s">
        <v>3043</v>
      </c>
      <c r="F4745" s="3" t="s">
        <v>3044</v>
      </c>
      <c r="G4745" s="3" t="s">
        <v>3047</v>
      </c>
      <c r="H4745" s="3" t="s">
        <v>3042</v>
      </c>
      <c r="I4745" s="3" t="s">
        <v>3042</v>
      </c>
      <c r="J4745" s="3" t="s">
        <v>3042</v>
      </c>
      <c r="K4745" s="3" t="s">
        <v>3042</v>
      </c>
      <c r="L4745" s="3" t="s">
        <v>3042</v>
      </c>
      <c r="M4745" s="3" t="s">
        <v>3042</v>
      </c>
      <c r="N4745" s="3" t="s">
        <v>3042</v>
      </c>
      <c r="O4745" s="3" t="s">
        <v>3042</v>
      </c>
      <c r="P4745" s="3" t="s">
        <v>3042</v>
      </c>
      <c r="Q4745" s="3" t="s">
        <v>3042</v>
      </c>
      <c r="R4745" s="3" t="s">
        <v>3042</v>
      </c>
      <c r="S4745" s="3" t="s">
        <v>3042</v>
      </c>
      <c r="T4745" s="3" t="s">
        <v>3042</v>
      </c>
      <c r="U4745" s="3" t="s">
        <v>3042</v>
      </c>
      <c r="V4745" s="3" t="s">
        <v>3042</v>
      </c>
      <c r="W4745" s="3" t="s">
        <v>3042</v>
      </c>
      <c r="X4745" s="3" t="s">
        <v>3042</v>
      </c>
      <c r="Y4745" s="3" t="s">
        <v>3042</v>
      </c>
      <c r="Z4745" s="3" t="s">
        <v>3042</v>
      </c>
      <c r="AA4745" s="3" t="s">
        <v>3042</v>
      </c>
      <c r="AB4745" s="3" t="s">
        <v>3042</v>
      </c>
      <c r="AC4745" s="3" t="s">
        <v>3042</v>
      </c>
      <c r="AD4745" s="3" t="s">
        <v>811</v>
      </c>
      <c r="AE4745" s="3"/>
      <c r="AF4745" s="3"/>
      <c r="AG4745" s="3">
        <f t="shared" si="76"/>
        <v>29</v>
      </c>
      <c r="AH4745" s="3" t="s">
        <v>811</v>
      </c>
      <c r="AI4745" s="3" t="str">
        <f>IFERROR(IF($AG4745&lt;=$AN4745,MATCH($AH4745,레드마인_배치!G:G,0),MATCH($AH4745,레드마인_서비스!G:G,0)),"")</f>
        <v/>
      </c>
      <c r="AJ4745" s="3" t="str" cm="1">
        <f t="array" ref="AJ4745">IFERROR(INDEX(IF($AG4745&lt;=$AN4745,레드마인_배치!E:E,레드마인_서비스!E:E),콜트리분석!$AI4745),"")</f>
        <v/>
      </c>
      <c r="AK4745" s="3" t="str" cm="1">
        <f t="array" ref="AK4745">IFERROR(INDEX(IF($AG4745&lt;=$AN4745,레드마인_배치!H:H,레드마인_서비스!H:H),콜트리분석!$AI4745),"")</f>
        <v/>
      </c>
      <c r="AL4745" s="3" t="str" cm="1">
        <f t="array" ref="AL4745">IFERROR(INDEX(IF($AG4745&lt;=$AN4745,레드마인_배치!I:I,레드마인_서비스!I:I),콜트리분석!$AI4745),"")</f>
        <v/>
      </c>
      <c r="AM4745" s="3" t="str" cm="1">
        <f t="array" ref="AM4745">IFERROR(INDEX(IF($AG4745&lt;=$AN4745,레드마인_배치!J:J,레드마인_서비스!J:J),콜트리분석!$AI4745),"")</f>
        <v/>
      </c>
      <c r="AN4745" s="3">
        <v>3</v>
      </c>
      <c r="AO4745" s="15" t="str">
        <f ca="1">IFERROR(INDEX(레드마인_배치!E:E,MATCH(OFFSET(A4745,,AN4745),레드마인_배치!G:G,0)),"")</f>
        <v>미대상</v>
      </c>
      <c r="AP4745" t="s">
        <v>3330</v>
      </c>
    </row>
    <row r="4746" spans="1:42" hidden="1">
      <c r="A4746" s="3" t="s">
        <v>955</v>
      </c>
      <c r="B4746" s="3" t="s">
        <v>3207</v>
      </c>
      <c r="C4746" s="3" t="s">
        <v>3209</v>
      </c>
      <c r="D4746" s="3" t="s">
        <v>677</v>
      </c>
      <c r="E4746" s="3" t="s">
        <v>3043</v>
      </c>
      <c r="F4746" s="3" t="s">
        <v>3044</v>
      </c>
      <c r="G4746" s="3" t="s">
        <v>3047</v>
      </c>
      <c r="H4746" s="3" t="s">
        <v>3042</v>
      </c>
      <c r="I4746" s="3" t="s">
        <v>3042</v>
      </c>
      <c r="J4746" s="3" t="s">
        <v>3042</v>
      </c>
      <c r="K4746" s="3" t="s">
        <v>3042</v>
      </c>
      <c r="L4746" s="3" t="s">
        <v>3042</v>
      </c>
      <c r="M4746" s="3" t="s">
        <v>3042</v>
      </c>
      <c r="N4746" s="3" t="s">
        <v>3042</v>
      </c>
      <c r="O4746" s="3" t="s">
        <v>3042</v>
      </c>
      <c r="P4746" s="3" t="s">
        <v>3042</v>
      </c>
      <c r="Q4746" s="3" t="s">
        <v>3042</v>
      </c>
      <c r="R4746" s="3" t="s">
        <v>3042</v>
      </c>
      <c r="S4746" s="3" t="s">
        <v>3042</v>
      </c>
      <c r="T4746" s="3" t="s">
        <v>3042</v>
      </c>
      <c r="U4746" s="3" t="s">
        <v>3042</v>
      </c>
      <c r="V4746" s="3" t="s">
        <v>3042</v>
      </c>
      <c r="W4746" s="3" t="s">
        <v>3042</v>
      </c>
      <c r="X4746" s="3" t="s">
        <v>3042</v>
      </c>
      <c r="Y4746" s="3" t="s">
        <v>3042</v>
      </c>
      <c r="Z4746" s="3" t="s">
        <v>3042</v>
      </c>
      <c r="AA4746" s="3" t="s">
        <v>3042</v>
      </c>
      <c r="AB4746" s="3" t="s">
        <v>3042</v>
      </c>
      <c r="AC4746" s="3" t="s">
        <v>650</v>
      </c>
      <c r="AD4746" s="3"/>
      <c r="AE4746" s="3"/>
      <c r="AF4746" s="3"/>
      <c r="AG4746" s="3">
        <f t="shared" si="76"/>
        <v>28</v>
      </c>
      <c r="AH4746" s="3" t="s">
        <v>650</v>
      </c>
      <c r="AI4746" s="3" t="str">
        <f>IFERROR(IF($AG4746&lt;=$AN4746,MATCH($AH4746,레드마인_배치!G:G,0),MATCH($AH4746,레드마인_서비스!G:G,0)),"")</f>
        <v/>
      </c>
      <c r="AJ4746" s="3" t="str" cm="1">
        <f t="array" ref="AJ4746">IFERROR(INDEX(IF($AG4746&lt;=$AN4746,레드마인_배치!E:E,레드마인_서비스!E:E),콜트리분석!$AI4746),"")</f>
        <v/>
      </c>
      <c r="AK4746" s="3" t="str" cm="1">
        <f t="array" ref="AK4746">IFERROR(INDEX(IF($AG4746&lt;=$AN4746,레드마인_배치!H:H,레드마인_서비스!H:H),콜트리분석!$AI4746),"")</f>
        <v/>
      </c>
      <c r="AL4746" s="3" t="str" cm="1">
        <f t="array" ref="AL4746">IFERROR(INDEX(IF($AG4746&lt;=$AN4746,레드마인_배치!I:I,레드마인_서비스!I:I),콜트리분석!$AI4746),"")</f>
        <v/>
      </c>
      <c r="AM4746" s="3" t="str" cm="1">
        <f t="array" ref="AM4746">IFERROR(INDEX(IF($AG4746&lt;=$AN4746,레드마인_배치!J:J,레드마인_서비스!J:J),콜트리분석!$AI4746),"")</f>
        <v/>
      </c>
      <c r="AN4746" s="3">
        <v>3</v>
      </c>
      <c r="AO4746" s="15" t="str">
        <f ca="1">IFERROR(INDEX(레드마인_배치!E:E,MATCH(OFFSET(A4746,,AN4746),레드마인_배치!G:G,0)),"")</f>
        <v>미대상</v>
      </c>
      <c r="AP4746" t="s">
        <v>3330</v>
      </c>
    </row>
    <row r="4747" spans="1:42" hidden="1">
      <c r="A4747" s="3" t="s">
        <v>955</v>
      </c>
      <c r="B4747" s="3" t="s">
        <v>3207</v>
      </c>
      <c r="C4747" s="3" t="s">
        <v>3209</v>
      </c>
      <c r="D4747" s="3" t="s">
        <v>677</v>
      </c>
      <c r="E4747" s="3" t="s">
        <v>3043</v>
      </c>
      <c r="F4747" s="3" t="s">
        <v>3044</v>
      </c>
      <c r="G4747" s="3" t="s">
        <v>3047</v>
      </c>
      <c r="H4747" s="3" t="s">
        <v>3042</v>
      </c>
      <c r="I4747" s="3" t="s">
        <v>3042</v>
      </c>
      <c r="J4747" s="3" t="s">
        <v>3042</v>
      </c>
      <c r="K4747" s="3" t="s">
        <v>3042</v>
      </c>
      <c r="L4747" s="3" t="s">
        <v>3042</v>
      </c>
      <c r="M4747" s="3" t="s">
        <v>3042</v>
      </c>
      <c r="N4747" s="3" t="s">
        <v>3042</v>
      </c>
      <c r="O4747" s="3" t="s">
        <v>3042</v>
      </c>
      <c r="P4747" s="3" t="s">
        <v>3042</v>
      </c>
      <c r="Q4747" s="3" t="s">
        <v>3042</v>
      </c>
      <c r="R4747" s="3" t="s">
        <v>3042</v>
      </c>
      <c r="S4747" s="3" t="s">
        <v>3042</v>
      </c>
      <c r="T4747" s="3" t="s">
        <v>3042</v>
      </c>
      <c r="U4747" s="3" t="s">
        <v>3042</v>
      </c>
      <c r="V4747" s="3" t="s">
        <v>3042</v>
      </c>
      <c r="W4747" s="3" t="s">
        <v>3042</v>
      </c>
      <c r="X4747" s="3" t="s">
        <v>3042</v>
      </c>
      <c r="Y4747" s="3" t="s">
        <v>3042</v>
      </c>
      <c r="Z4747" s="3" t="s">
        <v>3042</v>
      </c>
      <c r="AA4747" s="3" t="s">
        <v>3042</v>
      </c>
      <c r="AB4747" s="3" t="s">
        <v>3042</v>
      </c>
      <c r="AC4747" s="3" t="s">
        <v>812</v>
      </c>
      <c r="AD4747" s="3"/>
      <c r="AE4747" s="3"/>
      <c r="AF4747" s="3"/>
      <c r="AG4747" s="3">
        <f t="shared" si="76"/>
        <v>28</v>
      </c>
      <c r="AH4747" s="3" t="s">
        <v>812</v>
      </c>
      <c r="AI4747" s="3" t="str">
        <f>IFERROR(IF($AG4747&lt;=$AN4747,MATCH($AH4747,레드마인_배치!G:G,0),MATCH($AH4747,레드마인_서비스!G:G,0)),"")</f>
        <v/>
      </c>
      <c r="AJ4747" s="3" t="str" cm="1">
        <f t="array" ref="AJ4747">IFERROR(INDEX(IF($AG4747&lt;=$AN4747,레드마인_배치!E:E,레드마인_서비스!E:E),콜트리분석!$AI4747),"")</f>
        <v/>
      </c>
      <c r="AK4747" s="3" t="str" cm="1">
        <f t="array" ref="AK4747">IFERROR(INDEX(IF($AG4747&lt;=$AN4747,레드마인_배치!H:H,레드마인_서비스!H:H),콜트리분석!$AI4747),"")</f>
        <v/>
      </c>
      <c r="AL4747" s="3" t="str" cm="1">
        <f t="array" ref="AL4747">IFERROR(INDEX(IF($AG4747&lt;=$AN4747,레드마인_배치!I:I,레드마인_서비스!I:I),콜트리분석!$AI4747),"")</f>
        <v/>
      </c>
      <c r="AM4747" s="3" t="str" cm="1">
        <f t="array" ref="AM4747">IFERROR(INDEX(IF($AG4747&lt;=$AN4747,레드마인_배치!J:J,레드마인_서비스!J:J),콜트리분석!$AI4747),"")</f>
        <v/>
      </c>
      <c r="AN4747" s="3">
        <v>3</v>
      </c>
      <c r="AO4747" s="15" t="str">
        <f ca="1">IFERROR(INDEX(레드마인_배치!E:E,MATCH(OFFSET(A4747,,AN4747),레드마인_배치!G:G,0)),"")</f>
        <v>미대상</v>
      </c>
      <c r="AP4747" t="s">
        <v>3330</v>
      </c>
    </row>
    <row r="4748" spans="1:42" hidden="1">
      <c r="A4748" s="3" t="s">
        <v>955</v>
      </c>
      <c r="B4748" s="3" t="s">
        <v>3207</v>
      </c>
      <c r="C4748" s="3" t="s">
        <v>3209</v>
      </c>
      <c r="D4748" s="3" t="s">
        <v>677</v>
      </c>
      <c r="E4748" s="3" t="s">
        <v>3043</v>
      </c>
      <c r="F4748" s="3" t="s">
        <v>3044</v>
      </c>
      <c r="G4748" s="3" t="s">
        <v>3047</v>
      </c>
      <c r="H4748" s="3" t="s">
        <v>3042</v>
      </c>
      <c r="I4748" s="3" t="s">
        <v>3042</v>
      </c>
      <c r="J4748" s="3" t="s">
        <v>3042</v>
      </c>
      <c r="K4748" s="3" t="s">
        <v>3042</v>
      </c>
      <c r="L4748" s="3" t="s">
        <v>3042</v>
      </c>
      <c r="M4748" s="3" t="s">
        <v>3042</v>
      </c>
      <c r="N4748" s="3" t="s">
        <v>3042</v>
      </c>
      <c r="O4748" s="3" t="s">
        <v>3042</v>
      </c>
      <c r="P4748" s="3" t="s">
        <v>3042</v>
      </c>
      <c r="Q4748" s="3" t="s">
        <v>3042</v>
      </c>
      <c r="R4748" s="3" t="s">
        <v>3042</v>
      </c>
      <c r="S4748" s="3" t="s">
        <v>3042</v>
      </c>
      <c r="T4748" s="3" t="s">
        <v>3042</v>
      </c>
      <c r="U4748" s="3" t="s">
        <v>3042</v>
      </c>
      <c r="V4748" s="3" t="s">
        <v>3042</v>
      </c>
      <c r="W4748" s="3" t="s">
        <v>3042</v>
      </c>
      <c r="X4748" s="3" t="s">
        <v>3042</v>
      </c>
      <c r="Y4748" s="3" t="s">
        <v>3042</v>
      </c>
      <c r="Z4748" s="3" t="s">
        <v>3042</v>
      </c>
      <c r="AA4748" s="3" t="s">
        <v>3042</v>
      </c>
      <c r="AB4748" s="3" t="s">
        <v>3042</v>
      </c>
      <c r="AC4748" s="3" t="s">
        <v>811</v>
      </c>
      <c r="AD4748" s="3"/>
      <c r="AE4748" s="3"/>
      <c r="AF4748" s="3"/>
      <c r="AG4748" s="3">
        <f t="shared" si="76"/>
        <v>28</v>
      </c>
      <c r="AH4748" s="3" t="s">
        <v>811</v>
      </c>
      <c r="AI4748" s="3" t="str">
        <f>IFERROR(IF($AG4748&lt;=$AN4748,MATCH($AH4748,레드마인_배치!G:G,0),MATCH($AH4748,레드마인_서비스!G:G,0)),"")</f>
        <v/>
      </c>
      <c r="AJ4748" s="3" t="str" cm="1">
        <f t="array" ref="AJ4748">IFERROR(INDEX(IF($AG4748&lt;=$AN4748,레드마인_배치!E:E,레드마인_서비스!E:E),콜트리분석!$AI4748),"")</f>
        <v/>
      </c>
      <c r="AK4748" s="3" t="str" cm="1">
        <f t="array" ref="AK4748">IFERROR(INDEX(IF($AG4748&lt;=$AN4748,레드마인_배치!H:H,레드마인_서비스!H:H),콜트리분석!$AI4748),"")</f>
        <v/>
      </c>
      <c r="AL4748" s="3" t="str" cm="1">
        <f t="array" ref="AL4748">IFERROR(INDEX(IF($AG4748&lt;=$AN4748,레드마인_배치!I:I,레드마인_서비스!I:I),콜트리분석!$AI4748),"")</f>
        <v/>
      </c>
      <c r="AM4748" s="3" t="str" cm="1">
        <f t="array" ref="AM4748">IFERROR(INDEX(IF($AG4748&lt;=$AN4748,레드마인_배치!J:J,레드마인_서비스!J:J),콜트리분석!$AI4748),"")</f>
        <v/>
      </c>
      <c r="AN4748" s="3">
        <v>3</v>
      </c>
      <c r="AO4748" s="15" t="str">
        <f ca="1">IFERROR(INDEX(레드마인_배치!E:E,MATCH(OFFSET(A4748,,AN4748),레드마인_배치!G:G,0)),"")</f>
        <v>미대상</v>
      </c>
      <c r="AP4748" t="s">
        <v>3330</v>
      </c>
    </row>
    <row r="4749" spans="1:42" hidden="1">
      <c r="A4749" s="3" t="s">
        <v>955</v>
      </c>
      <c r="B4749" s="3" t="s">
        <v>3207</v>
      </c>
      <c r="C4749" s="3" t="s">
        <v>3209</v>
      </c>
      <c r="D4749" s="3" t="s">
        <v>677</v>
      </c>
      <c r="E4749" s="3" t="s">
        <v>3043</v>
      </c>
      <c r="F4749" s="3" t="s">
        <v>3044</v>
      </c>
      <c r="G4749" s="3" t="s">
        <v>3047</v>
      </c>
      <c r="H4749" s="3" t="s">
        <v>3042</v>
      </c>
      <c r="I4749" s="3" t="s">
        <v>3042</v>
      </c>
      <c r="J4749" s="3" t="s">
        <v>3042</v>
      </c>
      <c r="K4749" s="3" t="s">
        <v>3042</v>
      </c>
      <c r="L4749" s="3" t="s">
        <v>3042</v>
      </c>
      <c r="M4749" s="3" t="s">
        <v>3042</v>
      </c>
      <c r="N4749" s="3" t="s">
        <v>3042</v>
      </c>
      <c r="O4749" s="3" t="s">
        <v>3042</v>
      </c>
      <c r="P4749" s="3" t="s">
        <v>3042</v>
      </c>
      <c r="Q4749" s="3" t="s">
        <v>3042</v>
      </c>
      <c r="R4749" s="3" t="s">
        <v>3042</v>
      </c>
      <c r="S4749" s="3" t="s">
        <v>3042</v>
      </c>
      <c r="T4749" s="3" t="s">
        <v>3042</v>
      </c>
      <c r="U4749" s="3" t="s">
        <v>3042</v>
      </c>
      <c r="V4749" s="3" t="s">
        <v>3042</v>
      </c>
      <c r="W4749" s="3" t="s">
        <v>3042</v>
      </c>
      <c r="X4749" s="3" t="s">
        <v>3042</v>
      </c>
      <c r="Y4749" s="3" t="s">
        <v>3042</v>
      </c>
      <c r="Z4749" s="3" t="s">
        <v>3042</v>
      </c>
      <c r="AA4749" s="3" t="s">
        <v>3042</v>
      </c>
      <c r="AB4749" s="3" t="s">
        <v>650</v>
      </c>
      <c r="AC4749" s="3"/>
      <c r="AD4749" s="3"/>
      <c r="AE4749" s="3"/>
      <c r="AF4749" s="3"/>
      <c r="AG4749" s="3">
        <f t="shared" si="76"/>
        <v>27</v>
      </c>
      <c r="AH4749" s="3" t="s">
        <v>650</v>
      </c>
      <c r="AI4749" s="3" t="str">
        <f>IFERROR(IF($AG4749&lt;=$AN4749,MATCH($AH4749,레드마인_배치!G:G,0),MATCH($AH4749,레드마인_서비스!G:G,0)),"")</f>
        <v/>
      </c>
      <c r="AJ4749" s="3" t="str" cm="1">
        <f t="array" ref="AJ4749">IFERROR(INDEX(IF($AG4749&lt;=$AN4749,레드마인_배치!E:E,레드마인_서비스!E:E),콜트리분석!$AI4749),"")</f>
        <v/>
      </c>
      <c r="AK4749" s="3" t="str" cm="1">
        <f t="array" ref="AK4749">IFERROR(INDEX(IF($AG4749&lt;=$AN4749,레드마인_배치!H:H,레드마인_서비스!H:H),콜트리분석!$AI4749),"")</f>
        <v/>
      </c>
      <c r="AL4749" s="3" t="str" cm="1">
        <f t="array" ref="AL4749">IFERROR(INDEX(IF($AG4749&lt;=$AN4749,레드마인_배치!I:I,레드마인_서비스!I:I),콜트리분석!$AI4749),"")</f>
        <v/>
      </c>
      <c r="AM4749" s="3" t="str" cm="1">
        <f t="array" ref="AM4749">IFERROR(INDEX(IF($AG4749&lt;=$AN4749,레드마인_배치!J:J,레드마인_서비스!J:J),콜트리분석!$AI4749),"")</f>
        <v/>
      </c>
      <c r="AN4749" s="3">
        <v>3</v>
      </c>
      <c r="AO4749" s="15" t="str">
        <f ca="1">IFERROR(INDEX(레드마인_배치!E:E,MATCH(OFFSET(A4749,,AN4749),레드마인_배치!G:G,0)),"")</f>
        <v>미대상</v>
      </c>
      <c r="AP4749" t="s">
        <v>3330</v>
      </c>
    </row>
    <row r="4750" spans="1:42" hidden="1">
      <c r="A4750" s="3" t="s">
        <v>955</v>
      </c>
      <c r="B4750" s="3" t="s">
        <v>3207</v>
      </c>
      <c r="C4750" s="3" t="s">
        <v>3209</v>
      </c>
      <c r="D4750" s="3" t="s">
        <v>677</v>
      </c>
      <c r="E4750" s="3" t="s">
        <v>3043</v>
      </c>
      <c r="F4750" s="3" t="s">
        <v>3044</v>
      </c>
      <c r="G4750" s="3" t="s">
        <v>3047</v>
      </c>
      <c r="H4750" s="3" t="s">
        <v>3042</v>
      </c>
      <c r="I4750" s="3" t="s">
        <v>3042</v>
      </c>
      <c r="J4750" s="3" t="s">
        <v>3042</v>
      </c>
      <c r="K4750" s="3" t="s">
        <v>3042</v>
      </c>
      <c r="L4750" s="3" t="s">
        <v>3042</v>
      </c>
      <c r="M4750" s="3" t="s">
        <v>3042</v>
      </c>
      <c r="N4750" s="3" t="s">
        <v>3042</v>
      </c>
      <c r="O4750" s="3" t="s">
        <v>3042</v>
      </c>
      <c r="P4750" s="3" t="s">
        <v>3042</v>
      </c>
      <c r="Q4750" s="3" t="s">
        <v>3042</v>
      </c>
      <c r="R4750" s="3" t="s">
        <v>3042</v>
      </c>
      <c r="S4750" s="3" t="s">
        <v>3042</v>
      </c>
      <c r="T4750" s="3" t="s">
        <v>3042</v>
      </c>
      <c r="U4750" s="3" t="s">
        <v>3042</v>
      </c>
      <c r="V4750" s="3" t="s">
        <v>3042</v>
      </c>
      <c r="W4750" s="3" t="s">
        <v>3042</v>
      </c>
      <c r="X4750" s="3" t="s">
        <v>3042</v>
      </c>
      <c r="Y4750" s="3" t="s">
        <v>3042</v>
      </c>
      <c r="Z4750" s="3" t="s">
        <v>3042</v>
      </c>
      <c r="AA4750" s="3" t="s">
        <v>3042</v>
      </c>
      <c r="AB4750" s="3" t="s">
        <v>812</v>
      </c>
      <c r="AC4750" s="3"/>
      <c r="AD4750" s="3"/>
      <c r="AE4750" s="3"/>
      <c r="AF4750" s="3"/>
      <c r="AG4750" s="3">
        <f t="shared" si="76"/>
        <v>27</v>
      </c>
      <c r="AH4750" s="3" t="s">
        <v>812</v>
      </c>
      <c r="AI4750" s="3" t="str">
        <f>IFERROR(IF($AG4750&lt;=$AN4750,MATCH($AH4750,레드마인_배치!G:G,0),MATCH($AH4750,레드마인_서비스!G:G,0)),"")</f>
        <v/>
      </c>
      <c r="AJ4750" s="3" t="str" cm="1">
        <f t="array" ref="AJ4750">IFERROR(INDEX(IF($AG4750&lt;=$AN4750,레드마인_배치!E:E,레드마인_서비스!E:E),콜트리분석!$AI4750),"")</f>
        <v/>
      </c>
      <c r="AK4750" s="3" t="str" cm="1">
        <f t="array" ref="AK4750">IFERROR(INDEX(IF($AG4750&lt;=$AN4750,레드마인_배치!H:H,레드마인_서비스!H:H),콜트리분석!$AI4750),"")</f>
        <v/>
      </c>
      <c r="AL4750" s="3" t="str" cm="1">
        <f t="array" ref="AL4750">IFERROR(INDEX(IF($AG4750&lt;=$AN4750,레드마인_배치!I:I,레드마인_서비스!I:I),콜트리분석!$AI4750),"")</f>
        <v/>
      </c>
      <c r="AM4750" s="3" t="str" cm="1">
        <f t="array" ref="AM4750">IFERROR(INDEX(IF($AG4750&lt;=$AN4750,레드마인_배치!J:J,레드마인_서비스!J:J),콜트리분석!$AI4750),"")</f>
        <v/>
      </c>
      <c r="AN4750" s="3">
        <v>3</v>
      </c>
      <c r="AO4750" s="15" t="str">
        <f ca="1">IFERROR(INDEX(레드마인_배치!E:E,MATCH(OFFSET(A4750,,AN4750),레드마인_배치!G:G,0)),"")</f>
        <v>미대상</v>
      </c>
      <c r="AP4750" t="s">
        <v>3330</v>
      </c>
    </row>
    <row r="4751" spans="1:42" hidden="1">
      <c r="A4751" s="3" t="s">
        <v>955</v>
      </c>
      <c r="B4751" s="3" t="s">
        <v>3207</v>
      </c>
      <c r="C4751" s="3" t="s">
        <v>3209</v>
      </c>
      <c r="D4751" s="3" t="s">
        <v>677</v>
      </c>
      <c r="E4751" s="3" t="s">
        <v>3043</v>
      </c>
      <c r="F4751" s="3" t="s">
        <v>3044</v>
      </c>
      <c r="G4751" s="3" t="s">
        <v>3047</v>
      </c>
      <c r="H4751" s="3" t="s">
        <v>3042</v>
      </c>
      <c r="I4751" s="3" t="s">
        <v>3042</v>
      </c>
      <c r="J4751" s="3" t="s">
        <v>3042</v>
      </c>
      <c r="K4751" s="3" t="s">
        <v>3042</v>
      </c>
      <c r="L4751" s="3" t="s">
        <v>3042</v>
      </c>
      <c r="M4751" s="3" t="s">
        <v>3042</v>
      </c>
      <c r="N4751" s="3" t="s">
        <v>3042</v>
      </c>
      <c r="O4751" s="3" t="s">
        <v>3042</v>
      </c>
      <c r="P4751" s="3" t="s">
        <v>3042</v>
      </c>
      <c r="Q4751" s="3" t="s">
        <v>3042</v>
      </c>
      <c r="R4751" s="3" t="s">
        <v>3042</v>
      </c>
      <c r="S4751" s="3" t="s">
        <v>3042</v>
      </c>
      <c r="T4751" s="3" t="s">
        <v>3042</v>
      </c>
      <c r="U4751" s="3" t="s">
        <v>3042</v>
      </c>
      <c r="V4751" s="3" t="s">
        <v>3042</v>
      </c>
      <c r="W4751" s="3" t="s">
        <v>3042</v>
      </c>
      <c r="X4751" s="3" t="s">
        <v>3042</v>
      </c>
      <c r="Y4751" s="3" t="s">
        <v>3042</v>
      </c>
      <c r="Z4751" s="3" t="s">
        <v>3042</v>
      </c>
      <c r="AA4751" s="3" t="s">
        <v>3042</v>
      </c>
      <c r="AB4751" s="3" t="s">
        <v>811</v>
      </c>
      <c r="AC4751" s="3"/>
      <c r="AD4751" s="3"/>
      <c r="AE4751" s="3"/>
      <c r="AF4751" s="3"/>
      <c r="AG4751" s="3">
        <f t="shared" si="76"/>
        <v>27</v>
      </c>
      <c r="AH4751" s="3" t="s">
        <v>811</v>
      </c>
      <c r="AI4751" s="3" t="str">
        <f>IFERROR(IF($AG4751&lt;=$AN4751,MATCH($AH4751,레드마인_배치!G:G,0),MATCH($AH4751,레드마인_서비스!G:G,0)),"")</f>
        <v/>
      </c>
      <c r="AJ4751" s="3" t="str" cm="1">
        <f t="array" ref="AJ4751">IFERROR(INDEX(IF($AG4751&lt;=$AN4751,레드마인_배치!E:E,레드마인_서비스!E:E),콜트리분석!$AI4751),"")</f>
        <v/>
      </c>
      <c r="AK4751" s="3" t="str" cm="1">
        <f t="array" ref="AK4751">IFERROR(INDEX(IF($AG4751&lt;=$AN4751,레드마인_배치!H:H,레드마인_서비스!H:H),콜트리분석!$AI4751),"")</f>
        <v/>
      </c>
      <c r="AL4751" s="3" t="str" cm="1">
        <f t="array" ref="AL4751">IFERROR(INDEX(IF($AG4751&lt;=$AN4751,레드마인_배치!I:I,레드마인_서비스!I:I),콜트리분석!$AI4751),"")</f>
        <v/>
      </c>
      <c r="AM4751" s="3" t="str" cm="1">
        <f t="array" ref="AM4751">IFERROR(INDEX(IF($AG4751&lt;=$AN4751,레드마인_배치!J:J,레드마인_서비스!J:J),콜트리분석!$AI4751),"")</f>
        <v/>
      </c>
      <c r="AN4751" s="3">
        <v>3</v>
      </c>
      <c r="AO4751" s="15" t="str">
        <f ca="1">IFERROR(INDEX(레드마인_배치!E:E,MATCH(OFFSET(A4751,,AN4751),레드마인_배치!G:G,0)),"")</f>
        <v>미대상</v>
      </c>
      <c r="AP4751" t="s">
        <v>3330</v>
      </c>
    </row>
    <row r="4752" spans="1:42" hidden="1">
      <c r="A4752" s="3" t="s">
        <v>955</v>
      </c>
      <c r="B4752" s="3" t="s">
        <v>3207</v>
      </c>
      <c r="C4752" s="3" t="s">
        <v>3209</v>
      </c>
      <c r="D4752" s="3" t="s">
        <v>677</v>
      </c>
      <c r="E4752" s="3" t="s">
        <v>3043</v>
      </c>
      <c r="F4752" s="3" t="s">
        <v>3044</v>
      </c>
      <c r="G4752" s="3" t="s">
        <v>3047</v>
      </c>
      <c r="H4752" s="3" t="s">
        <v>3042</v>
      </c>
      <c r="I4752" s="3" t="s">
        <v>3042</v>
      </c>
      <c r="J4752" s="3" t="s">
        <v>3042</v>
      </c>
      <c r="K4752" s="3" t="s">
        <v>3042</v>
      </c>
      <c r="L4752" s="3" t="s">
        <v>3042</v>
      </c>
      <c r="M4752" s="3" t="s">
        <v>3042</v>
      </c>
      <c r="N4752" s="3" t="s">
        <v>3042</v>
      </c>
      <c r="O4752" s="3" t="s">
        <v>3042</v>
      </c>
      <c r="P4752" s="3" t="s">
        <v>3042</v>
      </c>
      <c r="Q4752" s="3" t="s">
        <v>3042</v>
      </c>
      <c r="R4752" s="3" t="s">
        <v>3042</v>
      </c>
      <c r="S4752" s="3" t="s">
        <v>3042</v>
      </c>
      <c r="T4752" s="3" t="s">
        <v>3042</v>
      </c>
      <c r="U4752" s="3" t="s">
        <v>3042</v>
      </c>
      <c r="V4752" s="3" t="s">
        <v>3042</v>
      </c>
      <c r="W4752" s="3" t="s">
        <v>3042</v>
      </c>
      <c r="X4752" s="3" t="s">
        <v>3042</v>
      </c>
      <c r="Y4752" s="3" t="s">
        <v>3042</v>
      </c>
      <c r="Z4752" s="3" t="s">
        <v>3042</v>
      </c>
      <c r="AA4752" s="3" t="s">
        <v>650</v>
      </c>
      <c r="AB4752" s="3"/>
      <c r="AC4752" s="3"/>
      <c r="AD4752" s="3"/>
      <c r="AE4752" s="3"/>
      <c r="AF4752" s="3"/>
      <c r="AG4752" s="3">
        <f t="shared" si="76"/>
        <v>26</v>
      </c>
      <c r="AH4752" s="3" t="s">
        <v>650</v>
      </c>
      <c r="AI4752" s="3" t="str">
        <f>IFERROR(IF($AG4752&lt;=$AN4752,MATCH($AH4752,레드마인_배치!G:G,0),MATCH($AH4752,레드마인_서비스!G:G,0)),"")</f>
        <v/>
      </c>
      <c r="AJ4752" s="3" t="str" cm="1">
        <f t="array" ref="AJ4752">IFERROR(INDEX(IF($AG4752&lt;=$AN4752,레드마인_배치!E:E,레드마인_서비스!E:E),콜트리분석!$AI4752),"")</f>
        <v/>
      </c>
      <c r="AK4752" s="3" t="str" cm="1">
        <f t="array" ref="AK4752">IFERROR(INDEX(IF($AG4752&lt;=$AN4752,레드마인_배치!H:H,레드마인_서비스!H:H),콜트리분석!$AI4752),"")</f>
        <v/>
      </c>
      <c r="AL4752" s="3" t="str" cm="1">
        <f t="array" ref="AL4752">IFERROR(INDEX(IF($AG4752&lt;=$AN4752,레드마인_배치!I:I,레드마인_서비스!I:I),콜트리분석!$AI4752),"")</f>
        <v/>
      </c>
      <c r="AM4752" s="3" t="str" cm="1">
        <f t="array" ref="AM4752">IFERROR(INDEX(IF($AG4752&lt;=$AN4752,레드마인_배치!J:J,레드마인_서비스!J:J),콜트리분석!$AI4752),"")</f>
        <v/>
      </c>
      <c r="AN4752" s="3">
        <v>3</v>
      </c>
      <c r="AO4752" s="15" t="str">
        <f ca="1">IFERROR(INDEX(레드마인_배치!E:E,MATCH(OFFSET(A4752,,AN4752),레드마인_배치!G:G,0)),"")</f>
        <v>미대상</v>
      </c>
      <c r="AP4752" t="s">
        <v>3330</v>
      </c>
    </row>
    <row r="4753" spans="1:42" hidden="1">
      <c r="A4753" s="3" t="s">
        <v>955</v>
      </c>
      <c r="B4753" s="3" t="s">
        <v>3207</v>
      </c>
      <c r="C4753" s="3" t="s">
        <v>3209</v>
      </c>
      <c r="D4753" s="3" t="s">
        <v>677</v>
      </c>
      <c r="E4753" s="3" t="s">
        <v>3043</v>
      </c>
      <c r="F4753" s="3" t="s">
        <v>3044</v>
      </c>
      <c r="G4753" s="3" t="s">
        <v>3047</v>
      </c>
      <c r="H4753" s="3" t="s">
        <v>3042</v>
      </c>
      <c r="I4753" s="3" t="s">
        <v>3042</v>
      </c>
      <c r="J4753" s="3" t="s">
        <v>3042</v>
      </c>
      <c r="K4753" s="3" t="s">
        <v>3042</v>
      </c>
      <c r="L4753" s="3" t="s">
        <v>3042</v>
      </c>
      <c r="M4753" s="3" t="s">
        <v>3042</v>
      </c>
      <c r="N4753" s="3" t="s">
        <v>3042</v>
      </c>
      <c r="O4753" s="3" t="s">
        <v>3042</v>
      </c>
      <c r="P4753" s="3" t="s">
        <v>3042</v>
      </c>
      <c r="Q4753" s="3" t="s">
        <v>3042</v>
      </c>
      <c r="R4753" s="3" t="s">
        <v>3042</v>
      </c>
      <c r="S4753" s="3" t="s">
        <v>3042</v>
      </c>
      <c r="T4753" s="3" t="s">
        <v>3042</v>
      </c>
      <c r="U4753" s="3" t="s">
        <v>3042</v>
      </c>
      <c r="V4753" s="3" t="s">
        <v>3042</v>
      </c>
      <c r="W4753" s="3" t="s">
        <v>3042</v>
      </c>
      <c r="X4753" s="3" t="s">
        <v>3042</v>
      </c>
      <c r="Y4753" s="3" t="s">
        <v>3042</v>
      </c>
      <c r="Z4753" s="3" t="s">
        <v>3042</v>
      </c>
      <c r="AA4753" s="3" t="s">
        <v>812</v>
      </c>
      <c r="AB4753" s="3"/>
      <c r="AC4753" s="3"/>
      <c r="AD4753" s="3"/>
      <c r="AE4753" s="3"/>
      <c r="AF4753" s="3"/>
      <c r="AG4753" s="3">
        <f t="shared" si="76"/>
        <v>26</v>
      </c>
      <c r="AH4753" s="3" t="s">
        <v>812</v>
      </c>
      <c r="AI4753" s="3" t="str">
        <f>IFERROR(IF($AG4753&lt;=$AN4753,MATCH($AH4753,레드마인_배치!G:G,0),MATCH($AH4753,레드마인_서비스!G:G,0)),"")</f>
        <v/>
      </c>
      <c r="AJ4753" s="3" t="str" cm="1">
        <f t="array" ref="AJ4753">IFERROR(INDEX(IF($AG4753&lt;=$AN4753,레드마인_배치!E:E,레드마인_서비스!E:E),콜트리분석!$AI4753),"")</f>
        <v/>
      </c>
      <c r="AK4753" s="3" t="str" cm="1">
        <f t="array" ref="AK4753">IFERROR(INDEX(IF($AG4753&lt;=$AN4753,레드마인_배치!H:H,레드마인_서비스!H:H),콜트리분석!$AI4753),"")</f>
        <v/>
      </c>
      <c r="AL4753" s="3" t="str" cm="1">
        <f t="array" ref="AL4753">IFERROR(INDEX(IF($AG4753&lt;=$AN4753,레드마인_배치!I:I,레드마인_서비스!I:I),콜트리분석!$AI4753),"")</f>
        <v/>
      </c>
      <c r="AM4753" s="3" t="str" cm="1">
        <f t="array" ref="AM4753">IFERROR(INDEX(IF($AG4753&lt;=$AN4753,레드마인_배치!J:J,레드마인_서비스!J:J),콜트리분석!$AI4753),"")</f>
        <v/>
      </c>
      <c r="AN4753" s="3">
        <v>3</v>
      </c>
      <c r="AO4753" s="15" t="str">
        <f ca="1">IFERROR(INDEX(레드마인_배치!E:E,MATCH(OFFSET(A4753,,AN4753),레드마인_배치!G:G,0)),"")</f>
        <v>미대상</v>
      </c>
      <c r="AP4753" t="s">
        <v>3330</v>
      </c>
    </row>
    <row r="4754" spans="1:42" hidden="1">
      <c r="A4754" s="3" t="s">
        <v>955</v>
      </c>
      <c r="B4754" s="3" t="s">
        <v>3207</v>
      </c>
      <c r="C4754" s="3" t="s">
        <v>3209</v>
      </c>
      <c r="D4754" s="3" t="s">
        <v>677</v>
      </c>
      <c r="E4754" s="3" t="s">
        <v>3043</v>
      </c>
      <c r="F4754" s="3" t="s">
        <v>3044</v>
      </c>
      <c r="G4754" s="3" t="s">
        <v>3047</v>
      </c>
      <c r="H4754" s="3" t="s">
        <v>3042</v>
      </c>
      <c r="I4754" s="3" t="s">
        <v>3042</v>
      </c>
      <c r="J4754" s="3" t="s">
        <v>3042</v>
      </c>
      <c r="K4754" s="3" t="s">
        <v>3042</v>
      </c>
      <c r="L4754" s="3" t="s">
        <v>3042</v>
      </c>
      <c r="M4754" s="3" t="s">
        <v>3042</v>
      </c>
      <c r="N4754" s="3" t="s">
        <v>3042</v>
      </c>
      <c r="O4754" s="3" t="s">
        <v>3042</v>
      </c>
      <c r="P4754" s="3" t="s">
        <v>3042</v>
      </c>
      <c r="Q4754" s="3" t="s">
        <v>3042</v>
      </c>
      <c r="R4754" s="3" t="s">
        <v>3042</v>
      </c>
      <c r="S4754" s="3" t="s">
        <v>3042</v>
      </c>
      <c r="T4754" s="3" t="s">
        <v>3042</v>
      </c>
      <c r="U4754" s="3" t="s">
        <v>3042</v>
      </c>
      <c r="V4754" s="3" t="s">
        <v>3042</v>
      </c>
      <c r="W4754" s="3" t="s">
        <v>3042</v>
      </c>
      <c r="X4754" s="3" t="s">
        <v>3042</v>
      </c>
      <c r="Y4754" s="3" t="s">
        <v>3042</v>
      </c>
      <c r="Z4754" s="3" t="s">
        <v>3042</v>
      </c>
      <c r="AA4754" s="3" t="s">
        <v>811</v>
      </c>
      <c r="AB4754" s="3"/>
      <c r="AC4754" s="3"/>
      <c r="AD4754" s="3"/>
      <c r="AE4754" s="3"/>
      <c r="AF4754" s="3"/>
      <c r="AG4754" s="3">
        <f t="shared" si="76"/>
        <v>26</v>
      </c>
      <c r="AH4754" s="3" t="s">
        <v>811</v>
      </c>
      <c r="AI4754" s="3" t="str">
        <f>IFERROR(IF($AG4754&lt;=$AN4754,MATCH($AH4754,레드마인_배치!G:G,0),MATCH($AH4754,레드마인_서비스!G:G,0)),"")</f>
        <v/>
      </c>
      <c r="AJ4754" s="3" t="str" cm="1">
        <f t="array" ref="AJ4754">IFERROR(INDEX(IF($AG4754&lt;=$AN4754,레드마인_배치!E:E,레드마인_서비스!E:E),콜트리분석!$AI4754),"")</f>
        <v/>
      </c>
      <c r="AK4754" s="3" t="str" cm="1">
        <f t="array" ref="AK4754">IFERROR(INDEX(IF($AG4754&lt;=$AN4754,레드마인_배치!H:H,레드마인_서비스!H:H),콜트리분석!$AI4754),"")</f>
        <v/>
      </c>
      <c r="AL4754" s="3" t="str" cm="1">
        <f t="array" ref="AL4754">IFERROR(INDEX(IF($AG4754&lt;=$AN4754,레드마인_배치!I:I,레드마인_서비스!I:I),콜트리분석!$AI4754),"")</f>
        <v/>
      </c>
      <c r="AM4754" s="3" t="str" cm="1">
        <f t="array" ref="AM4754">IFERROR(INDEX(IF($AG4754&lt;=$AN4754,레드마인_배치!J:J,레드마인_서비스!J:J),콜트리분석!$AI4754),"")</f>
        <v/>
      </c>
      <c r="AN4754" s="3">
        <v>3</v>
      </c>
      <c r="AO4754" s="15" t="str">
        <f ca="1">IFERROR(INDEX(레드마인_배치!E:E,MATCH(OFFSET(A4754,,AN4754),레드마인_배치!G:G,0)),"")</f>
        <v>미대상</v>
      </c>
      <c r="AP4754" t="s">
        <v>3330</v>
      </c>
    </row>
    <row r="4755" spans="1:42" hidden="1">
      <c r="A4755" s="3" t="s">
        <v>955</v>
      </c>
      <c r="B4755" s="3" t="s">
        <v>3207</v>
      </c>
      <c r="C4755" s="3" t="s">
        <v>3209</v>
      </c>
      <c r="D4755" s="3" t="s">
        <v>677</v>
      </c>
      <c r="E4755" s="3" t="s">
        <v>3043</v>
      </c>
      <c r="F4755" s="3" t="s">
        <v>3044</v>
      </c>
      <c r="G4755" s="3" t="s">
        <v>3047</v>
      </c>
      <c r="H4755" s="3" t="s">
        <v>3042</v>
      </c>
      <c r="I4755" s="3" t="s">
        <v>3042</v>
      </c>
      <c r="J4755" s="3" t="s">
        <v>3042</v>
      </c>
      <c r="K4755" s="3" t="s">
        <v>3042</v>
      </c>
      <c r="L4755" s="3" t="s">
        <v>3042</v>
      </c>
      <c r="M4755" s="3" t="s">
        <v>3042</v>
      </c>
      <c r="N4755" s="3" t="s">
        <v>3042</v>
      </c>
      <c r="O4755" s="3" t="s">
        <v>3042</v>
      </c>
      <c r="P4755" s="3" t="s">
        <v>3042</v>
      </c>
      <c r="Q4755" s="3" t="s">
        <v>3042</v>
      </c>
      <c r="R4755" s="3" t="s">
        <v>3042</v>
      </c>
      <c r="S4755" s="3" t="s">
        <v>3042</v>
      </c>
      <c r="T4755" s="3" t="s">
        <v>3042</v>
      </c>
      <c r="U4755" s="3" t="s">
        <v>3042</v>
      </c>
      <c r="V4755" s="3" t="s">
        <v>3042</v>
      </c>
      <c r="W4755" s="3" t="s">
        <v>3042</v>
      </c>
      <c r="X4755" s="3" t="s">
        <v>3042</v>
      </c>
      <c r="Y4755" s="3" t="s">
        <v>3042</v>
      </c>
      <c r="Z4755" s="3" t="s">
        <v>650</v>
      </c>
      <c r="AA4755" s="3"/>
      <c r="AB4755" s="3"/>
      <c r="AC4755" s="3"/>
      <c r="AD4755" s="3"/>
      <c r="AE4755" s="3"/>
      <c r="AF4755" s="3"/>
      <c r="AG4755" s="3">
        <f t="shared" si="76"/>
        <v>25</v>
      </c>
      <c r="AH4755" s="3" t="s">
        <v>650</v>
      </c>
      <c r="AI4755" s="3" t="str">
        <f>IFERROR(IF($AG4755&lt;=$AN4755,MATCH($AH4755,레드마인_배치!G:G,0),MATCH($AH4755,레드마인_서비스!G:G,0)),"")</f>
        <v/>
      </c>
      <c r="AJ4755" s="3" t="str" cm="1">
        <f t="array" ref="AJ4755">IFERROR(INDEX(IF($AG4755&lt;=$AN4755,레드마인_배치!E:E,레드마인_서비스!E:E),콜트리분석!$AI4755),"")</f>
        <v/>
      </c>
      <c r="AK4755" s="3" t="str" cm="1">
        <f t="array" ref="AK4755">IFERROR(INDEX(IF($AG4755&lt;=$AN4755,레드마인_배치!H:H,레드마인_서비스!H:H),콜트리분석!$AI4755),"")</f>
        <v/>
      </c>
      <c r="AL4755" s="3" t="str" cm="1">
        <f t="array" ref="AL4755">IFERROR(INDEX(IF($AG4755&lt;=$AN4755,레드마인_배치!I:I,레드마인_서비스!I:I),콜트리분석!$AI4755),"")</f>
        <v/>
      </c>
      <c r="AM4755" s="3" t="str" cm="1">
        <f t="array" ref="AM4755">IFERROR(INDEX(IF($AG4755&lt;=$AN4755,레드마인_배치!J:J,레드마인_서비스!J:J),콜트리분석!$AI4755),"")</f>
        <v/>
      </c>
      <c r="AN4755" s="3">
        <v>3</v>
      </c>
      <c r="AO4755" s="15" t="str">
        <f ca="1">IFERROR(INDEX(레드마인_배치!E:E,MATCH(OFFSET(A4755,,AN4755),레드마인_배치!G:G,0)),"")</f>
        <v>미대상</v>
      </c>
      <c r="AP4755" t="s">
        <v>3330</v>
      </c>
    </row>
    <row r="4756" spans="1:42" hidden="1">
      <c r="A4756" s="3" t="s">
        <v>955</v>
      </c>
      <c r="B4756" s="3" t="s">
        <v>3207</v>
      </c>
      <c r="C4756" s="3" t="s">
        <v>3209</v>
      </c>
      <c r="D4756" s="3" t="s">
        <v>677</v>
      </c>
      <c r="E4756" s="3" t="s">
        <v>3043</v>
      </c>
      <c r="F4756" s="3" t="s">
        <v>3044</v>
      </c>
      <c r="G4756" s="3" t="s">
        <v>3047</v>
      </c>
      <c r="H4756" s="3" t="s">
        <v>3042</v>
      </c>
      <c r="I4756" s="3" t="s">
        <v>3042</v>
      </c>
      <c r="J4756" s="3" t="s">
        <v>3042</v>
      </c>
      <c r="K4756" s="3" t="s">
        <v>3042</v>
      </c>
      <c r="L4756" s="3" t="s">
        <v>3042</v>
      </c>
      <c r="M4756" s="3" t="s">
        <v>3042</v>
      </c>
      <c r="N4756" s="3" t="s">
        <v>3042</v>
      </c>
      <c r="O4756" s="3" t="s">
        <v>3042</v>
      </c>
      <c r="P4756" s="3" t="s">
        <v>3042</v>
      </c>
      <c r="Q4756" s="3" t="s">
        <v>3042</v>
      </c>
      <c r="R4756" s="3" t="s">
        <v>3042</v>
      </c>
      <c r="S4756" s="3" t="s">
        <v>3042</v>
      </c>
      <c r="T4756" s="3" t="s">
        <v>3042</v>
      </c>
      <c r="U4756" s="3" t="s">
        <v>3042</v>
      </c>
      <c r="V4756" s="3" t="s">
        <v>3042</v>
      </c>
      <c r="W4756" s="3" t="s">
        <v>3042</v>
      </c>
      <c r="X4756" s="3" t="s">
        <v>3042</v>
      </c>
      <c r="Y4756" s="3" t="s">
        <v>3042</v>
      </c>
      <c r="Z4756" s="3" t="s">
        <v>812</v>
      </c>
      <c r="AA4756" s="3"/>
      <c r="AB4756" s="3"/>
      <c r="AC4756" s="3"/>
      <c r="AD4756" s="3"/>
      <c r="AE4756" s="3"/>
      <c r="AF4756" s="3"/>
      <c r="AG4756" s="3">
        <f t="shared" si="76"/>
        <v>25</v>
      </c>
      <c r="AH4756" s="3" t="s">
        <v>812</v>
      </c>
      <c r="AI4756" s="3" t="str">
        <f>IFERROR(IF($AG4756&lt;=$AN4756,MATCH($AH4756,레드마인_배치!G:G,0),MATCH($AH4756,레드마인_서비스!G:G,0)),"")</f>
        <v/>
      </c>
      <c r="AJ4756" s="3" t="str" cm="1">
        <f t="array" ref="AJ4756">IFERROR(INDEX(IF($AG4756&lt;=$AN4756,레드마인_배치!E:E,레드마인_서비스!E:E),콜트리분석!$AI4756),"")</f>
        <v/>
      </c>
      <c r="AK4756" s="3" t="str" cm="1">
        <f t="array" ref="AK4756">IFERROR(INDEX(IF($AG4756&lt;=$AN4756,레드마인_배치!H:H,레드마인_서비스!H:H),콜트리분석!$AI4756),"")</f>
        <v/>
      </c>
      <c r="AL4756" s="3" t="str" cm="1">
        <f t="array" ref="AL4756">IFERROR(INDEX(IF($AG4756&lt;=$AN4756,레드마인_배치!I:I,레드마인_서비스!I:I),콜트리분석!$AI4756),"")</f>
        <v/>
      </c>
      <c r="AM4756" s="3" t="str" cm="1">
        <f t="array" ref="AM4756">IFERROR(INDEX(IF($AG4756&lt;=$AN4756,레드마인_배치!J:J,레드마인_서비스!J:J),콜트리분석!$AI4756),"")</f>
        <v/>
      </c>
      <c r="AN4756" s="3">
        <v>3</v>
      </c>
      <c r="AO4756" s="15" t="str">
        <f ca="1">IFERROR(INDEX(레드마인_배치!E:E,MATCH(OFFSET(A4756,,AN4756),레드마인_배치!G:G,0)),"")</f>
        <v>미대상</v>
      </c>
      <c r="AP4756" t="s">
        <v>3330</v>
      </c>
    </row>
    <row r="4757" spans="1:42" hidden="1">
      <c r="A4757" s="3" t="s">
        <v>955</v>
      </c>
      <c r="B4757" s="3" t="s">
        <v>3207</v>
      </c>
      <c r="C4757" s="3" t="s">
        <v>3209</v>
      </c>
      <c r="D4757" s="3" t="s">
        <v>677</v>
      </c>
      <c r="E4757" s="3" t="s">
        <v>3043</v>
      </c>
      <c r="F4757" s="3" t="s">
        <v>3044</v>
      </c>
      <c r="G4757" s="3" t="s">
        <v>3047</v>
      </c>
      <c r="H4757" s="3" t="s">
        <v>3042</v>
      </c>
      <c r="I4757" s="3" t="s">
        <v>3042</v>
      </c>
      <c r="J4757" s="3" t="s">
        <v>3042</v>
      </c>
      <c r="K4757" s="3" t="s">
        <v>3042</v>
      </c>
      <c r="L4757" s="3" t="s">
        <v>3042</v>
      </c>
      <c r="M4757" s="3" t="s">
        <v>3042</v>
      </c>
      <c r="N4757" s="3" t="s">
        <v>3042</v>
      </c>
      <c r="O4757" s="3" t="s">
        <v>3042</v>
      </c>
      <c r="P4757" s="3" t="s">
        <v>3042</v>
      </c>
      <c r="Q4757" s="3" t="s">
        <v>3042</v>
      </c>
      <c r="R4757" s="3" t="s">
        <v>3042</v>
      </c>
      <c r="S4757" s="3" t="s">
        <v>3042</v>
      </c>
      <c r="T4757" s="3" t="s">
        <v>3042</v>
      </c>
      <c r="U4757" s="3" t="s">
        <v>3042</v>
      </c>
      <c r="V4757" s="3" t="s">
        <v>3042</v>
      </c>
      <c r="W4757" s="3" t="s">
        <v>3042</v>
      </c>
      <c r="X4757" s="3" t="s">
        <v>3042</v>
      </c>
      <c r="Y4757" s="3" t="s">
        <v>3042</v>
      </c>
      <c r="Z4757" s="3" t="s">
        <v>811</v>
      </c>
      <c r="AA4757" s="3"/>
      <c r="AB4757" s="3"/>
      <c r="AC4757" s="3"/>
      <c r="AD4757" s="3"/>
      <c r="AE4757" s="3"/>
      <c r="AF4757" s="3"/>
      <c r="AG4757" s="3">
        <f t="shared" si="76"/>
        <v>25</v>
      </c>
      <c r="AH4757" s="3" t="s">
        <v>811</v>
      </c>
      <c r="AI4757" s="3" t="str">
        <f>IFERROR(IF($AG4757&lt;=$AN4757,MATCH($AH4757,레드마인_배치!G:G,0),MATCH($AH4757,레드마인_서비스!G:G,0)),"")</f>
        <v/>
      </c>
      <c r="AJ4757" s="3" t="str" cm="1">
        <f t="array" ref="AJ4757">IFERROR(INDEX(IF($AG4757&lt;=$AN4757,레드마인_배치!E:E,레드마인_서비스!E:E),콜트리분석!$AI4757),"")</f>
        <v/>
      </c>
      <c r="AK4757" s="3" t="str" cm="1">
        <f t="array" ref="AK4757">IFERROR(INDEX(IF($AG4757&lt;=$AN4757,레드마인_배치!H:H,레드마인_서비스!H:H),콜트리분석!$AI4757),"")</f>
        <v/>
      </c>
      <c r="AL4757" s="3" t="str" cm="1">
        <f t="array" ref="AL4757">IFERROR(INDEX(IF($AG4757&lt;=$AN4757,레드마인_배치!I:I,레드마인_서비스!I:I),콜트리분석!$AI4757),"")</f>
        <v/>
      </c>
      <c r="AM4757" s="3" t="str" cm="1">
        <f t="array" ref="AM4757">IFERROR(INDEX(IF($AG4757&lt;=$AN4757,레드마인_배치!J:J,레드마인_서비스!J:J),콜트리분석!$AI4757),"")</f>
        <v/>
      </c>
      <c r="AN4757" s="3">
        <v>3</v>
      </c>
      <c r="AO4757" s="15" t="str">
        <f ca="1">IFERROR(INDEX(레드마인_배치!E:E,MATCH(OFFSET(A4757,,AN4757),레드마인_배치!G:G,0)),"")</f>
        <v>미대상</v>
      </c>
      <c r="AP4757" t="s">
        <v>3330</v>
      </c>
    </row>
    <row r="4758" spans="1:42" hidden="1">
      <c r="A4758" s="3" t="s">
        <v>955</v>
      </c>
      <c r="B4758" s="3" t="s">
        <v>3207</v>
      </c>
      <c r="C4758" s="3" t="s">
        <v>3209</v>
      </c>
      <c r="D4758" s="3" t="s">
        <v>677</v>
      </c>
      <c r="E4758" s="3" t="s">
        <v>3043</v>
      </c>
      <c r="F4758" s="3" t="s">
        <v>3044</v>
      </c>
      <c r="G4758" s="3" t="s">
        <v>3047</v>
      </c>
      <c r="H4758" s="3" t="s">
        <v>3042</v>
      </c>
      <c r="I4758" s="3" t="s">
        <v>3042</v>
      </c>
      <c r="J4758" s="3" t="s">
        <v>3042</v>
      </c>
      <c r="K4758" s="3" t="s">
        <v>3042</v>
      </c>
      <c r="L4758" s="3" t="s">
        <v>3042</v>
      </c>
      <c r="M4758" s="3" t="s">
        <v>3042</v>
      </c>
      <c r="N4758" s="3" t="s">
        <v>3042</v>
      </c>
      <c r="O4758" s="3" t="s">
        <v>3042</v>
      </c>
      <c r="P4758" s="3" t="s">
        <v>3042</v>
      </c>
      <c r="Q4758" s="3" t="s">
        <v>3042</v>
      </c>
      <c r="R4758" s="3" t="s">
        <v>3042</v>
      </c>
      <c r="S4758" s="3" t="s">
        <v>3042</v>
      </c>
      <c r="T4758" s="3" t="s">
        <v>3042</v>
      </c>
      <c r="U4758" s="3" t="s">
        <v>3042</v>
      </c>
      <c r="V4758" s="3" t="s">
        <v>3042</v>
      </c>
      <c r="W4758" s="3" t="s">
        <v>3042</v>
      </c>
      <c r="X4758" s="3" t="s">
        <v>3042</v>
      </c>
      <c r="Y4758" s="3" t="s">
        <v>650</v>
      </c>
      <c r="Z4758" s="3"/>
      <c r="AA4758" s="3"/>
      <c r="AB4758" s="3"/>
      <c r="AC4758" s="3"/>
      <c r="AD4758" s="3"/>
      <c r="AE4758" s="3"/>
      <c r="AF4758" s="3"/>
      <c r="AG4758" s="3">
        <f t="shared" si="76"/>
        <v>24</v>
      </c>
      <c r="AH4758" s="3" t="s">
        <v>650</v>
      </c>
      <c r="AI4758" s="3" t="str">
        <f>IFERROR(IF($AG4758&lt;=$AN4758,MATCH($AH4758,레드마인_배치!G:G,0),MATCH($AH4758,레드마인_서비스!G:G,0)),"")</f>
        <v/>
      </c>
      <c r="AJ4758" s="3" t="str" cm="1">
        <f t="array" ref="AJ4758">IFERROR(INDEX(IF($AG4758&lt;=$AN4758,레드마인_배치!E:E,레드마인_서비스!E:E),콜트리분석!$AI4758),"")</f>
        <v/>
      </c>
      <c r="AK4758" s="3" t="str" cm="1">
        <f t="array" ref="AK4758">IFERROR(INDEX(IF($AG4758&lt;=$AN4758,레드마인_배치!H:H,레드마인_서비스!H:H),콜트리분석!$AI4758),"")</f>
        <v/>
      </c>
      <c r="AL4758" s="3" t="str" cm="1">
        <f t="array" ref="AL4758">IFERROR(INDEX(IF($AG4758&lt;=$AN4758,레드마인_배치!I:I,레드마인_서비스!I:I),콜트리분석!$AI4758),"")</f>
        <v/>
      </c>
      <c r="AM4758" s="3" t="str" cm="1">
        <f t="array" ref="AM4758">IFERROR(INDEX(IF($AG4758&lt;=$AN4758,레드마인_배치!J:J,레드마인_서비스!J:J),콜트리분석!$AI4758),"")</f>
        <v/>
      </c>
      <c r="AN4758" s="3">
        <v>3</v>
      </c>
      <c r="AO4758" s="15" t="str">
        <f ca="1">IFERROR(INDEX(레드마인_배치!E:E,MATCH(OFFSET(A4758,,AN4758),레드마인_배치!G:G,0)),"")</f>
        <v>미대상</v>
      </c>
      <c r="AP4758" t="s">
        <v>3330</v>
      </c>
    </row>
    <row r="4759" spans="1:42" hidden="1">
      <c r="A4759" s="3" t="s">
        <v>955</v>
      </c>
      <c r="B4759" s="3" t="s">
        <v>3207</v>
      </c>
      <c r="C4759" s="3" t="s">
        <v>3209</v>
      </c>
      <c r="D4759" s="3" t="s">
        <v>677</v>
      </c>
      <c r="E4759" s="3" t="s">
        <v>3043</v>
      </c>
      <c r="F4759" s="3" t="s">
        <v>3044</v>
      </c>
      <c r="G4759" s="3" t="s">
        <v>3047</v>
      </c>
      <c r="H4759" s="3" t="s">
        <v>3042</v>
      </c>
      <c r="I4759" s="3" t="s">
        <v>3042</v>
      </c>
      <c r="J4759" s="3" t="s">
        <v>3042</v>
      </c>
      <c r="K4759" s="3" t="s">
        <v>3042</v>
      </c>
      <c r="L4759" s="3" t="s">
        <v>3042</v>
      </c>
      <c r="M4759" s="3" t="s">
        <v>3042</v>
      </c>
      <c r="N4759" s="3" t="s">
        <v>3042</v>
      </c>
      <c r="O4759" s="3" t="s">
        <v>3042</v>
      </c>
      <c r="P4759" s="3" t="s">
        <v>3042</v>
      </c>
      <c r="Q4759" s="3" t="s">
        <v>3042</v>
      </c>
      <c r="R4759" s="3" t="s">
        <v>3042</v>
      </c>
      <c r="S4759" s="3" t="s">
        <v>3042</v>
      </c>
      <c r="T4759" s="3" t="s">
        <v>3042</v>
      </c>
      <c r="U4759" s="3" t="s">
        <v>3042</v>
      </c>
      <c r="V4759" s="3" t="s">
        <v>3042</v>
      </c>
      <c r="W4759" s="3" t="s">
        <v>3042</v>
      </c>
      <c r="X4759" s="3" t="s">
        <v>3042</v>
      </c>
      <c r="Y4759" s="3" t="s">
        <v>812</v>
      </c>
      <c r="Z4759" s="3"/>
      <c r="AA4759" s="3"/>
      <c r="AB4759" s="3"/>
      <c r="AC4759" s="3"/>
      <c r="AD4759" s="3"/>
      <c r="AE4759" s="3"/>
      <c r="AF4759" s="3"/>
      <c r="AG4759" s="3">
        <f t="shared" si="76"/>
        <v>24</v>
      </c>
      <c r="AH4759" s="3" t="s">
        <v>812</v>
      </c>
      <c r="AI4759" s="3" t="str">
        <f>IFERROR(IF($AG4759&lt;=$AN4759,MATCH($AH4759,레드마인_배치!G:G,0),MATCH($AH4759,레드마인_서비스!G:G,0)),"")</f>
        <v/>
      </c>
      <c r="AJ4759" s="3" t="str" cm="1">
        <f t="array" ref="AJ4759">IFERROR(INDEX(IF($AG4759&lt;=$AN4759,레드마인_배치!E:E,레드마인_서비스!E:E),콜트리분석!$AI4759),"")</f>
        <v/>
      </c>
      <c r="AK4759" s="3" t="str" cm="1">
        <f t="array" ref="AK4759">IFERROR(INDEX(IF($AG4759&lt;=$AN4759,레드마인_배치!H:H,레드마인_서비스!H:H),콜트리분석!$AI4759),"")</f>
        <v/>
      </c>
      <c r="AL4759" s="3" t="str" cm="1">
        <f t="array" ref="AL4759">IFERROR(INDEX(IF($AG4759&lt;=$AN4759,레드마인_배치!I:I,레드마인_서비스!I:I),콜트리분석!$AI4759),"")</f>
        <v/>
      </c>
      <c r="AM4759" s="3" t="str" cm="1">
        <f t="array" ref="AM4759">IFERROR(INDEX(IF($AG4759&lt;=$AN4759,레드마인_배치!J:J,레드마인_서비스!J:J),콜트리분석!$AI4759),"")</f>
        <v/>
      </c>
      <c r="AN4759" s="3">
        <v>3</v>
      </c>
      <c r="AO4759" s="15" t="str">
        <f ca="1">IFERROR(INDEX(레드마인_배치!E:E,MATCH(OFFSET(A4759,,AN4759),레드마인_배치!G:G,0)),"")</f>
        <v>미대상</v>
      </c>
      <c r="AP4759" t="s">
        <v>3330</v>
      </c>
    </row>
    <row r="4760" spans="1:42" hidden="1">
      <c r="A4760" s="3" t="s">
        <v>955</v>
      </c>
      <c r="B4760" s="3" t="s">
        <v>3207</v>
      </c>
      <c r="C4760" s="3" t="s">
        <v>3209</v>
      </c>
      <c r="D4760" s="3" t="s">
        <v>677</v>
      </c>
      <c r="E4760" s="3" t="s">
        <v>3043</v>
      </c>
      <c r="F4760" s="3" t="s">
        <v>3044</v>
      </c>
      <c r="G4760" s="3" t="s">
        <v>3047</v>
      </c>
      <c r="H4760" s="3" t="s">
        <v>3042</v>
      </c>
      <c r="I4760" s="3" t="s">
        <v>3042</v>
      </c>
      <c r="J4760" s="3" t="s">
        <v>3042</v>
      </c>
      <c r="K4760" s="3" t="s">
        <v>3042</v>
      </c>
      <c r="L4760" s="3" t="s">
        <v>3042</v>
      </c>
      <c r="M4760" s="3" t="s">
        <v>3042</v>
      </c>
      <c r="N4760" s="3" t="s">
        <v>3042</v>
      </c>
      <c r="O4760" s="3" t="s">
        <v>3042</v>
      </c>
      <c r="P4760" s="3" t="s">
        <v>3042</v>
      </c>
      <c r="Q4760" s="3" t="s">
        <v>3042</v>
      </c>
      <c r="R4760" s="3" t="s">
        <v>3042</v>
      </c>
      <c r="S4760" s="3" t="s">
        <v>3042</v>
      </c>
      <c r="T4760" s="3" t="s">
        <v>3042</v>
      </c>
      <c r="U4760" s="3" t="s">
        <v>3042</v>
      </c>
      <c r="V4760" s="3" t="s">
        <v>3042</v>
      </c>
      <c r="W4760" s="3" t="s">
        <v>3042</v>
      </c>
      <c r="X4760" s="3" t="s">
        <v>3042</v>
      </c>
      <c r="Y4760" s="3" t="s">
        <v>811</v>
      </c>
      <c r="Z4760" s="3"/>
      <c r="AA4760" s="3"/>
      <c r="AB4760" s="3"/>
      <c r="AC4760" s="3"/>
      <c r="AD4760" s="3"/>
      <c r="AE4760" s="3"/>
      <c r="AF4760" s="3"/>
      <c r="AG4760" s="3">
        <f t="shared" si="76"/>
        <v>24</v>
      </c>
      <c r="AH4760" s="3" t="s">
        <v>811</v>
      </c>
      <c r="AI4760" s="3" t="str">
        <f>IFERROR(IF($AG4760&lt;=$AN4760,MATCH($AH4760,레드마인_배치!G:G,0),MATCH($AH4760,레드마인_서비스!G:G,0)),"")</f>
        <v/>
      </c>
      <c r="AJ4760" s="3" t="str" cm="1">
        <f t="array" ref="AJ4760">IFERROR(INDEX(IF($AG4760&lt;=$AN4760,레드마인_배치!E:E,레드마인_서비스!E:E),콜트리분석!$AI4760),"")</f>
        <v/>
      </c>
      <c r="AK4760" s="3" t="str" cm="1">
        <f t="array" ref="AK4760">IFERROR(INDEX(IF($AG4760&lt;=$AN4760,레드마인_배치!H:H,레드마인_서비스!H:H),콜트리분석!$AI4760),"")</f>
        <v/>
      </c>
      <c r="AL4760" s="3" t="str" cm="1">
        <f t="array" ref="AL4760">IFERROR(INDEX(IF($AG4760&lt;=$AN4760,레드마인_배치!I:I,레드마인_서비스!I:I),콜트리분석!$AI4760),"")</f>
        <v/>
      </c>
      <c r="AM4760" s="3" t="str" cm="1">
        <f t="array" ref="AM4760">IFERROR(INDEX(IF($AG4760&lt;=$AN4760,레드마인_배치!J:J,레드마인_서비스!J:J),콜트리분석!$AI4760),"")</f>
        <v/>
      </c>
      <c r="AN4760" s="3">
        <v>3</v>
      </c>
      <c r="AO4760" s="15" t="str">
        <f ca="1">IFERROR(INDEX(레드마인_배치!E:E,MATCH(OFFSET(A4760,,AN4760),레드마인_배치!G:G,0)),"")</f>
        <v>미대상</v>
      </c>
      <c r="AP4760" t="s">
        <v>3330</v>
      </c>
    </row>
    <row r="4761" spans="1:42" hidden="1">
      <c r="A4761" s="3" t="s">
        <v>955</v>
      </c>
      <c r="B4761" s="3" t="s">
        <v>3207</v>
      </c>
      <c r="C4761" s="3" t="s">
        <v>3209</v>
      </c>
      <c r="D4761" s="3" t="s">
        <v>677</v>
      </c>
      <c r="E4761" s="3" t="s">
        <v>3043</v>
      </c>
      <c r="F4761" s="3" t="s">
        <v>3044</v>
      </c>
      <c r="G4761" s="3" t="s">
        <v>3047</v>
      </c>
      <c r="H4761" s="3" t="s">
        <v>3042</v>
      </c>
      <c r="I4761" s="3" t="s">
        <v>3042</v>
      </c>
      <c r="J4761" s="3" t="s">
        <v>3042</v>
      </c>
      <c r="K4761" s="3" t="s">
        <v>3042</v>
      </c>
      <c r="L4761" s="3" t="s">
        <v>3042</v>
      </c>
      <c r="M4761" s="3" t="s">
        <v>3042</v>
      </c>
      <c r="N4761" s="3" t="s">
        <v>3042</v>
      </c>
      <c r="O4761" s="3" t="s">
        <v>3042</v>
      </c>
      <c r="P4761" s="3" t="s">
        <v>3042</v>
      </c>
      <c r="Q4761" s="3" t="s">
        <v>3042</v>
      </c>
      <c r="R4761" s="3" t="s">
        <v>3042</v>
      </c>
      <c r="S4761" s="3" t="s">
        <v>3042</v>
      </c>
      <c r="T4761" s="3" t="s">
        <v>3042</v>
      </c>
      <c r="U4761" s="3" t="s">
        <v>3042</v>
      </c>
      <c r="V4761" s="3" t="s">
        <v>3042</v>
      </c>
      <c r="W4761" s="3" t="s">
        <v>3042</v>
      </c>
      <c r="X4761" s="3" t="s">
        <v>650</v>
      </c>
      <c r="Y4761" s="3"/>
      <c r="Z4761" s="3"/>
      <c r="AA4761" s="3"/>
      <c r="AB4761" s="3"/>
      <c r="AC4761" s="3"/>
      <c r="AD4761" s="3"/>
      <c r="AE4761" s="3"/>
      <c r="AF4761" s="3"/>
      <c r="AG4761" s="3">
        <f t="shared" si="76"/>
        <v>23</v>
      </c>
      <c r="AH4761" s="3" t="s">
        <v>650</v>
      </c>
      <c r="AI4761" s="3" t="str">
        <f>IFERROR(IF($AG4761&lt;=$AN4761,MATCH($AH4761,레드마인_배치!G:G,0),MATCH($AH4761,레드마인_서비스!G:G,0)),"")</f>
        <v/>
      </c>
      <c r="AJ4761" s="3" t="str" cm="1">
        <f t="array" ref="AJ4761">IFERROR(INDEX(IF($AG4761&lt;=$AN4761,레드마인_배치!E:E,레드마인_서비스!E:E),콜트리분석!$AI4761),"")</f>
        <v/>
      </c>
      <c r="AK4761" s="3" t="str" cm="1">
        <f t="array" ref="AK4761">IFERROR(INDEX(IF($AG4761&lt;=$AN4761,레드마인_배치!H:H,레드마인_서비스!H:H),콜트리분석!$AI4761),"")</f>
        <v/>
      </c>
      <c r="AL4761" s="3" t="str" cm="1">
        <f t="array" ref="AL4761">IFERROR(INDEX(IF($AG4761&lt;=$AN4761,레드마인_배치!I:I,레드마인_서비스!I:I),콜트리분석!$AI4761),"")</f>
        <v/>
      </c>
      <c r="AM4761" s="3" t="str" cm="1">
        <f t="array" ref="AM4761">IFERROR(INDEX(IF($AG4761&lt;=$AN4761,레드마인_배치!J:J,레드마인_서비스!J:J),콜트리분석!$AI4761),"")</f>
        <v/>
      </c>
      <c r="AN4761" s="3">
        <v>3</v>
      </c>
      <c r="AO4761" s="15" t="str">
        <f ca="1">IFERROR(INDEX(레드마인_배치!E:E,MATCH(OFFSET(A4761,,AN4761),레드마인_배치!G:G,0)),"")</f>
        <v>미대상</v>
      </c>
      <c r="AP4761" t="s">
        <v>3330</v>
      </c>
    </row>
    <row r="4762" spans="1:42" hidden="1">
      <c r="A4762" s="3" t="s">
        <v>955</v>
      </c>
      <c r="B4762" s="3" t="s">
        <v>3207</v>
      </c>
      <c r="C4762" s="3" t="s">
        <v>3209</v>
      </c>
      <c r="D4762" s="3" t="s">
        <v>677</v>
      </c>
      <c r="E4762" s="3" t="s">
        <v>3043</v>
      </c>
      <c r="F4762" s="3" t="s">
        <v>3044</v>
      </c>
      <c r="G4762" s="3" t="s">
        <v>3047</v>
      </c>
      <c r="H4762" s="3" t="s">
        <v>3042</v>
      </c>
      <c r="I4762" s="3" t="s">
        <v>3042</v>
      </c>
      <c r="J4762" s="3" t="s">
        <v>3042</v>
      </c>
      <c r="K4762" s="3" t="s">
        <v>3042</v>
      </c>
      <c r="L4762" s="3" t="s">
        <v>3042</v>
      </c>
      <c r="M4762" s="3" t="s">
        <v>3042</v>
      </c>
      <c r="N4762" s="3" t="s">
        <v>3042</v>
      </c>
      <c r="O4762" s="3" t="s">
        <v>3042</v>
      </c>
      <c r="P4762" s="3" t="s">
        <v>3042</v>
      </c>
      <c r="Q4762" s="3" t="s">
        <v>3042</v>
      </c>
      <c r="R4762" s="3" t="s">
        <v>3042</v>
      </c>
      <c r="S4762" s="3" t="s">
        <v>3042</v>
      </c>
      <c r="T4762" s="3" t="s">
        <v>3042</v>
      </c>
      <c r="U4762" s="3" t="s">
        <v>3042</v>
      </c>
      <c r="V4762" s="3" t="s">
        <v>3042</v>
      </c>
      <c r="W4762" s="3" t="s">
        <v>3042</v>
      </c>
      <c r="X4762" s="3" t="s">
        <v>812</v>
      </c>
      <c r="Y4762" s="3"/>
      <c r="Z4762" s="3"/>
      <c r="AA4762" s="3"/>
      <c r="AB4762" s="3"/>
      <c r="AC4762" s="3"/>
      <c r="AD4762" s="3"/>
      <c r="AE4762" s="3"/>
      <c r="AF4762" s="3"/>
      <c r="AG4762" s="3">
        <f t="shared" si="76"/>
        <v>23</v>
      </c>
      <c r="AH4762" s="3" t="s">
        <v>812</v>
      </c>
      <c r="AI4762" s="3" t="str">
        <f>IFERROR(IF($AG4762&lt;=$AN4762,MATCH($AH4762,레드마인_배치!G:G,0),MATCH($AH4762,레드마인_서비스!G:G,0)),"")</f>
        <v/>
      </c>
      <c r="AJ4762" s="3" t="str" cm="1">
        <f t="array" ref="AJ4762">IFERROR(INDEX(IF($AG4762&lt;=$AN4762,레드마인_배치!E:E,레드마인_서비스!E:E),콜트리분석!$AI4762),"")</f>
        <v/>
      </c>
      <c r="AK4762" s="3" t="str" cm="1">
        <f t="array" ref="AK4762">IFERROR(INDEX(IF($AG4762&lt;=$AN4762,레드마인_배치!H:H,레드마인_서비스!H:H),콜트리분석!$AI4762),"")</f>
        <v/>
      </c>
      <c r="AL4762" s="3" t="str" cm="1">
        <f t="array" ref="AL4762">IFERROR(INDEX(IF($AG4762&lt;=$AN4762,레드마인_배치!I:I,레드마인_서비스!I:I),콜트리분석!$AI4762),"")</f>
        <v/>
      </c>
      <c r="AM4762" s="3" t="str" cm="1">
        <f t="array" ref="AM4762">IFERROR(INDEX(IF($AG4762&lt;=$AN4762,레드마인_배치!J:J,레드마인_서비스!J:J),콜트리분석!$AI4762),"")</f>
        <v/>
      </c>
      <c r="AN4762" s="3">
        <v>3</v>
      </c>
      <c r="AO4762" s="15" t="str">
        <f ca="1">IFERROR(INDEX(레드마인_배치!E:E,MATCH(OFFSET(A4762,,AN4762),레드마인_배치!G:G,0)),"")</f>
        <v>미대상</v>
      </c>
      <c r="AP4762" t="s">
        <v>3330</v>
      </c>
    </row>
    <row r="4763" spans="1:42" hidden="1">
      <c r="A4763" s="3" t="s">
        <v>955</v>
      </c>
      <c r="B4763" s="3" t="s">
        <v>3207</v>
      </c>
      <c r="C4763" s="3" t="s">
        <v>3209</v>
      </c>
      <c r="D4763" s="3" t="s">
        <v>677</v>
      </c>
      <c r="E4763" s="3" t="s">
        <v>3043</v>
      </c>
      <c r="F4763" s="3" t="s">
        <v>3044</v>
      </c>
      <c r="G4763" s="3" t="s">
        <v>3047</v>
      </c>
      <c r="H4763" s="3" t="s">
        <v>3042</v>
      </c>
      <c r="I4763" s="3" t="s">
        <v>3042</v>
      </c>
      <c r="J4763" s="3" t="s">
        <v>3042</v>
      </c>
      <c r="K4763" s="3" t="s">
        <v>3042</v>
      </c>
      <c r="L4763" s="3" t="s">
        <v>3042</v>
      </c>
      <c r="M4763" s="3" t="s">
        <v>3042</v>
      </c>
      <c r="N4763" s="3" t="s">
        <v>3042</v>
      </c>
      <c r="O4763" s="3" t="s">
        <v>3042</v>
      </c>
      <c r="P4763" s="3" t="s">
        <v>3042</v>
      </c>
      <c r="Q4763" s="3" t="s">
        <v>3042</v>
      </c>
      <c r="R4763" s="3" t="s">
        <v>3042</v>
      </c>
      <c r="S4763" s="3" t="s">
        <v>3042</v>
      </c>
      <c r="T4763" s="3" t="s">
        <v>3042</v>
      </c>
      <c r="U4763" s="3" t="s">
        <v>3042</v>
      </c>
      <c r="V4763" s="3" t="s">
        <v>3042</v>
      </c>
      <c r="W4763" s="3" t="s">
        <v>3042</v>
      </c>
      <c r="X4763" s="3" t="s">
        <v>811</v>
      </c>
      <c r="Y4763" s="3"/>
      <c r="Z4763" s="3"/>
      <c r="AA4763" s="3"/>
      <c r="AB4763" s="3"/>
      <c r="AC4763" s="3"/>
      <c r="AD4763" s="3"/>
      <c r="AE4763" s="3"/>
      <c r="AF4763" s="3"/>
      <c r="AG4763" s="3">
        <f t="shared" ref="AG4763:AG4826" si="77">COUNTA(B4763:AF4763)</f>
        <v>23</v>
      </c>
      <c r="AH4763" s="3" t="s">
        <v>811</v>
      </c>
      <c r="AI4763" s="3" t="str">
        <f>IFERROR(IF($AG4763&lt;=$AN4763,MATCH($AH4763,레드마인_배치!G:G,0),MATCH($AH4763,레드마인_서비스!G:G,0)),"")</f>
        <v/>
      </c>
      <c r="AJ4763" s="3" t="str" cm="1">
        <f t="array" ref="AJ4763">IFERROR(INDEX(IF($AG4763&lt;=$AN4763,레드마인_배치!E:E,레드마인_서비스!E:E),콜트리분석!$AI4763),"")</f>
        <v/>
      </c>
      <c r="AK4763" s="3" t="str" cm="1">
        <f t="array" ref="AK4763">IFERROR(INDEX(IF($AG4763&lt;=$AN4763,레드마인_배치!H:H,레드마인_서비스!H:H),콜트리분석!$AI4763),"")</f>
        <v/>
      </c>
      <c r="AL4763" s="3" t="str" cm="1">
        <f t="array" ref="AL4763">IFERROR(INDEX(IF($AG4763&lt;=$AN4763,레드마인_배치!I:I,레드마인_서비스!I:I),콜트리분석!$AI4763),"")</f>
        <v/>
      </c>
      <c r="AM4763" s="3" t="str" cm="1">
        <f t="array" ref="AM4763">IFERROR(INDEX(IF($AG4763&lt;=$AN4763,레드마인_배치!J:J,레드마인_서비스!J:J),콜트리분석!$AI4763),"")</f>
        <v/>
      </c>
      <c r="AN4763" s="3">
        <v>3</v>
      </c>
      <c r="AO4763" s="15" t="str">
        <f ca="1">IFERROR(INDEX(레드마인_배치!E:E,MATCH(OFFSET(A4763,,AN4763),레드마인_배치!G:G,0)),"")</f>
        <v>미대상</v>
      </c>
      <c r="AP4763" t="s">
        <v>3330</v>
      </c>
    </row>
    <row r="4764" spans="1:42" hidden="1">
      <c r="A4764" s="3" t="s">
        <v>955</v>
      </c>
      <c r="B4764" s="3" t="s">
        <v>3207</v>
      </c>
      <c r="C4764" s="3" t="s">
        <v>3209</v>
      </c>
      <c r="D4764" s="3" t="s">
        <v>677</v>
      </c>
      <c r="E4764" s="3" t="s">
        <v>3043</v>
      </c>
      <c r="F4764" s="3" t="s">
        <v>3044</v>
      </c>
      <c r="G4764" s="3" t="s">
        <v>3047</v>
      </c>
      <c r="H4764" s="3" t="s">
        <v>3042</v>
      </c>
      <c r="I4764" s="3" t="s">
        <v>3042</v>
      </c>
      <c r="J4764" s="3" t="s">
        <v>3042</v>
      </c>
      <c r="K4764" s="3" t="s">
        <v>3042</v>
      </c>
      <c r="L4764" s="3" t="s">
        <v>3042</v>
      </c>
      <c r="M4764" s="3" t="s">
        <v>3042</v>
      </c>
      <c r="N4764" s="3" t="s">
        <v>3042</v>
      </c>
      <c r="O4764" s="3" t="s">
        <v>3042</v>
      </c>
      <c r="P4764" s="3" t="s">
        <v>3042</v>
      </c>
      <c r="Q4764" s="3" t="s">
        <v>3042</v>
      </c>
      <c r="R4764" s="3" t="s">
        <v>3042</v>
      </c>
      <c r="S4764" s="3" t="s">
        <v>3042</v>
      </c>
      <c r="T4764" s="3" t="s">
        <v>3042</v>
      </c>
      <c r="U4764" s="3" t="s">
        <v>3042</v>
      </c>
      <c r="V4764" s="3" t="s">
        <v>3042</v>
      </c>
      <c r="W4764" s="3" t="s">
        <v>650</v>
      </c>
      <c r="X4764" s="3"/>
      <c r="Y4764" s="3"/>
      <c r="Z4764" s="3"/>
      <c r="AA4764" s="3"/>
      <c r="AB4764" s="3"/>
      <c r="AC4764" s="3"/>
      <c r="AD4764" s="3"/>
      <c r="AE4764" s="3"/>
      <c r="AF4764" s="3"/>
      <c r="AG4764" s="3">
        <f t="shared" si="77"/>
        <v>22</v>
      </c>
      <c r="AH4764" s="3" t="s">
        <v>650</v>
      </c>
      <c r="AI4764" s="3" t="str">
        <f>IFERROR(IF($AG4764&lt;=$AN4764,MATCH($AH4764,레드마인_배치!G:G,0),MATCH($AH4764,레드마인_서비스!G:G,0)),"")</f>
        <v/>
      </c>
      <c r="AJ4764" s="3" t="str" cm="1">
        <f t="array" ref="AJ4764">IFERROR(INDEX(IF($AG4764&lt;=$AN4764,레드마인_배치!E:E,레드마인_서비스!E:E),콜트리분석!$AI4764),"")</f>
        <v/>
      </c>
      <c r="AK4764" s="3" t="str" cm="1">
        <f t="array" ref="AK4764">IFERROR(INDEX(IF($AG4764&lt;=$AN4764,레드마인_배치!H:H,레드마인_서비스!H:H),콜트리분석!$AI4764),"")</f>
        <v/>
      </c>
      <c r="AL4764" s="3" t="str" cm="1">
        <f t="array" ref="AL4764">IFERROR(INDEX(IF($AG4764&lt;=$AN4764,레드마인_배치!I:I,레드마인_서비스!I:I),콜트리분석!$AI4764),"")</f>
        <v/>
      </c>
      <c r="AM4764" s="3" t="str" cm="1">
        <f t="array" ref="AM4764">IFERROR(INDEX(IF($AG4764&lt;=$AN4764,레드마인_배치!J:J,레드마인_서비스!J:J),콜트리분석!$AI4764),"")</f>
        <v/>
      </c>
      <c r="AN4764" s="3">
        <v>3</v>
      </c>
      <c r="AO4764" s="15" t="str">
        <f ca="1">IFERROR(INDEX(레드마인_배치!E:E,MATCH(OFFSET(A4764,,AN4764),레드마인_배치!G:G,0)),"")</f>
        <v>미대상</v>
      </c>
      <c r="AP4764" t="s">
        <v>3330</v>
      </c>
    </row>
    <row r="4765" spans="1:42" hidden="1">
      <c r="A4765" s="3" t="s">
        <v>955</v>
      </c>
      <c r="B4765" s="3" t="s">
        <v>3207</v>
      </c>
      <c r="C4765" s="3" t="s">
        <v>3209</v>
      </c>
      <c r="D4765" s="3" t="s">
        <v>677</v>
      </c>
      <c r="E4765" s="3" t="s">
        <v>3043</v>
      </c>
      <c r="F4765" s="3" t="s">
        <v>3044</v>
      </c>
      <c r="G4765" s="3" t="s">
        <v>3047</v>
      </c>
      <c r="H4765" s="3" t="s">
        <v>3042</v>
      </c>
      <c r="I4765" s="3" t="s">
        <v>3042</v>
      </c>
      <c r="J4765" s="3" t="s">
        <v>3042</v>
      </c>
      <c r="K4765" s="3" t="s">
        <v>3042</v>
      </c>
      <c r="L4765" s="3" t="s">
        <v>3042</v>
      </c>
      <c r="M4765" s="3" t="s">
        <v>3042</v>
      </c>
      <c r="N4765" s="3" t="s">
        <v>3042</v>
      </c>
      <c r="O4765" s="3" t="s">
        <v>3042</v>
      </c>
      <c r="P4765" s="3" t="s">
        <v>3042</v>
      </c>
      <c r="Q4765" s="3" t="s">
        <v>3042</v>
      </c>
      <c r="R4765" s="3" t="s">
        <v>3042</v>
      </c>
      <c r="S4765" s="3" t="s">
        <v>3042</v>
      </c>
      <c r="T4765" s="3" t="s">
        <v>3042</v>
      </c>
      <c r="U4765" s="3" t="s">
        <v>3042</v>
      </c>
      <c r="V4765" s="3" t="s">
        <v>3042</v>
      </c>
      <c r="W4765" s="3" t="s">
        <v>812</v>
      </c>
      <c r="X4765" s="3"/>
      <c r="Y4765" s="3"/>
      <c r="Z4765" s="3"/>
      <c r="AA4765" s="3"/>
      <c r="AB4765" s="3"/>
      <c r="AC4765" s="3"/>
      <c r="AD4765" s="3"/>
      <c r="AE4765" s="3"/>
      <c r="AF4765" s="3"/>
      <c r="AG4765" s="3">
        <f t="shared" si="77"/>
        <v>22</v>
      </c>
      <c r="AH4765" s="3" t="s">
        <v>812</v>
      </c>
      <c r="AI4765" s="3" t="str">
        <f>IFERROR(IF($AG4765&lt;=$AN4765,MATCH($AH4765,레드마인_배치!G:G,0),MATCH($AH4765,레드마인_서비스!G:G,0)),"")</f>
        <v/>
      </c>
      <c r="AJ4765" s="3" t="str" cm="1">
        <f t="array" ref="AJ4765">IFERROR(INDEX(IF($AG4765&lt;=$AN4765,레드마인_배치!E:E,레드마인_서비스!E:E),콜트리분석!$AI4765),"")</f>
        <v/>
      </c>
      <c r="AK4765" s="3" t="str" cm="1">
        <f t="array" ref="AK4765">IFERROR(INDEX(IF($AG4765&lt;=$AN4765,레드마인_배치!H:H,레드마인_서비스!H:H),콜트리분석!$AI4765),"")</f>
        <v/>
      </c>
      <c r="AL4765" s="3" t="str" cm="1">
        <f t="array" ref="AL4765">IFERROR(INDEX(IF($AG4765&lt;=$AN4765,레드마인_배치!I:I,레드마인_서비스!I:I),콜트리분석!$AI4765),"")</f>
        <v/>
      </c>
      <c r="AM4765" s="3" t="str" cm="1">
        <f t="array" ref="AM4765">IFERROR(INDEX(IF($AG4765&lt;=$AN4765,레드마인_배치!J:J,레드마인_서비스!J:J),콜트리분석!$AI4765),"")</f>
        <v/>
      </c>
      <c r="AN4765" s="3">
        <v>3</v>
      </c>
      <c r="AO4765" s="15" t="str">
        <f ca="1">IFERROR(INDEX(레드마인_배치!E:E,MATCH(OFFSET(A4765,,AN4765),레드마인_배치!G:G,0)),"")</f>
        <v>미대상</v>
      </c>
      <c r="AP4765" t="s">
        <v>3330</v>
      </c>
    </row>
    <row r="4766" spans="1:42" hidden="1">
      <c r="A4766" s="3" t="s">
        <v>955</v>
      </c>
      <c r="B4766" s="3" t="s">
        <v>3207</v>
      </c>
      <c r="C4766" s="3" t="s">
        <v>3209</v>
      </c>
      <c r="D4766" s="3" t="s">
        <v>677</v>
      </c>
      <c r="E4766" s="3" t="s">
        <v>3043</v>
      </c>
      <c r="F4766" s="3" t="s">
        <v>3044</v>
      </c>
      <c r="G4766" s="3" t="s">
        <v>3047</v>
      </c>
      <c r="H4766" s="3" t="s">
        <v>3042</v>
      </c>
      <c r="I4766" s="3" t="s">
        <v>3042</v>
      </c>
      <c r="J4766" s="3" t="s">
        <v>3042</v>
      </c>
      <c r="K4766" s="3" t="s">
        <v>3042</v>
      </c>
      <c r="L4766" s="3" t="s">
        <v>3042</v>
      </c>
      <c r="M4766" s="3" t="s">
        <v>3042</v>
      </c>
      <c r="N4766" s="3" t="s">
        <v>3042</v>
      </c>
      <c r="O4766" s="3" t="s">
        <v>3042</v>
      </c>
      <c r="P4766" s="3" t="s">
        <v>3042</v>
      </c>
      <c r="Q4766" s="3" t="s">
        <v>3042</v>
      </c>
      <c r="R4766" s="3" t="s">
        <v>3042</v>
      </c>
      <c r="S4766" s="3" t="s">
        <v>3042</v>
      </c>
      <c r="T4766" s="3" t="s">
        <v>3042</v>
      </c>
      <c r="U4766" s="3" t="s">
        <v>3042</v>
      </c>
      <c r="V4766" s="3" t="s">
        <v>3042</v>
      </c>
      <c r="W4766" s="3" t="s">
        <v>811</v>
      </c>
      <c r="X4766" s="3"/>
      <c r="Y4766" s="3"/>
      <c r="Z4766" s="3"/>
      <c r="AA4766" s="3"/>
      <c r="AB4766" s="3"/>
      <c r="AC4766" s="3"/>
      <c r="AD4766" s="3"/>
      <c r="AE4766" s="3"/>
      <c r="AF4766" s="3"/>
      <c r="AG4766" s="3">
        <f t="shared" si="77"/>
        <v>22</v>
      </c>
      <c r="AH4766" s="3" t="s">
        <v>811</v>
      </c>
      <c r="AI4766" s="3" t="str">
        <f>IFERROR(IF($AG4766&lt;=$AN4766,MATCH($AH4766,레드마인_배치!G:G,0),MATCH($AH4766,레드마인_서비스!G:G,0)),"")</f>
        <v/>
      </c>
      <c r="AJ4766" s="3" t="str" cm="1">
        <f t="array" ref="AJ4766">IFERROR(INDEX(IF($AG4766&lt;=$AN4766,레드마인_배치!E:E,레드마인_서비스!E:E),콜트리분석!$AI4766),"")</f>
        <v/>
      </c>
      <c r="AK4766" s="3" t="str" cm="1">
        <f t="array" ref="AK4766">IFERROR(INDEX(IF($AG4766&lt;=$AN4766,레드마인_배치!H:H,레드마인_서비스!H:H),콜트리분석!$AI4766),"")</f>
        <v/>
      </c>
      <c r="AL4766" s="3" t="str" cm="1">
        <f t="array" ref="AL4766">IFERROR(INDEX(IF($AG4766&lt;=$AN4766,레드마인_배치!I:I,레드마인_서비스!I:I),콜트리분석!$AI4766),"")</f>
        <v/>
      </c>
      <c r="AM4766" s="3" t="str" cm="1">
        <f t="array" ref="AM4766">IFERROR(INDEX(IF($AG4766&lt;=$AN4766,레드마인_배치!J:J,레드마인_서비스!J:J),콜트리분석!$AI4766),"")</f>
        <v/>
      </c>
      <c r="AN4766" s="3">
        <v>3</v>
      </c>
      <c r="AO4766" s="15" t="str">
        <f ca="1">IFERROR(INDEX(레드마인_배치!E:E,MATCH(OFFSET(A4766,,AN4766),레드마인_배치!G:G,0)),"")</f>
        <v>미대상</v>
      </c>
      <c r="AP4766" t="s">
        <v>3330</v>
      </c>
    </row>
    <row r="4767" spans="1:42" hidden="1">
      <c r="A4767" s="3" t="s">
        <v>955</v>
      </c>
      <c r="B4767" s="3" t="s">
        <v>3207</v>
      </c>
      <c r="C4767" s="3" t="s">
        <v>3209</v>
      </c>
      <c r="D4767" s="3" t="s">
        <v>677</v>
      </c>
      <c r="E4767" s="3" t="s">
        <v>3043</v>
      </c>
      <c r="F4767" s="3" t="s">
        <v>3044</v>
      </c>
      <c r="G4767" s="3" t="s">
        <v>3047</v>
      </c>
      <c r="H4767" s="3" t="s">
        <v>3042</v>
      </c>
      <c r="I4767" s="3" t="s">
        <v>3042</v>
      </c>
      <c r="J4767" s="3" t="s">
        <v>3042</v>
      </c>
      <c r="K4767" s="3" t="s">
        <v>3042</v>
      </c>
      <c r="L4767" s="3" t="s">
        <v>3042</v>
      </c>
      <c r="M4767" s="3" t="s">
        <v>3042</v>
      </c>
      <c r="N4767" s="3" t="s">
        <v>3042</v>
      </c>
      <c r="O4767" s="3" t="s">
        <v>3042</v>
      </c>
      <c r="P4767" s="3" t="s">
        <v>3042</v>
      </c>
      <c r="Q4767" s="3" t="s">
        <v>3042</v>
      </c>
      <c r="R4767" s="3" t="s">
        <v>3042</v>
      </c>
      <c r="S4767" s="3" t="s">
        <v>3042</v>
      </c>
      <c r="T4767" s="3" t="s">
        <v>3042</v>
      </c>
      <c r="U4767" s="3" t="s">
        <v>3042</v>
      </c>
      <c r="V4767" s="3" t="s">
        <v>650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>
        <f t="shared" si="77"/>
        <v>21</v>
      </c>
      <c r="AH4767" s="3" t="s">
        <v>650</v>
      </c>
      <c r="AI4767" s="3" t="str">
        <f>IFERROR(IF($AG4767&lt;=$AN4767,MATCH($AH4767,레드마인_배치!G:G,0),MATCH($AH4767,레드마인_서비스!G:G,0)),"")</f>
        <v/>
      </c>
      <c r="AJ4767" s="3" t="str" cm="1">
        <f t="array" ref="AJ4767">IFERROR(INDEX(IF($AG4767&lt;=$AN4767,레드마인_배치!E:E,레드마인_서비스!E:E),콜트리분석!$AI4767),"")</f>
        <v/>
      </c>
      <c r="AK4767" s="3" t="str" cm="1">
        <f t="array" ref="AK4767">IFERROR(INDEX(IF($AG4767&lt;=$AN4767,레드마인_배치!H:H,레드마인_서비스!H:H),콜트리분석!$AI4767),"")</f>
        <v/>
      </c>
      <c r="AL4767" s="3" t="str" cm="1">
        <f t="array" ref="AL4767">IFERROR(INDEX(IF($AG4767&lt;=$AN4767,레드마인_배치!I:I,레드마인_서비스!I:I),콜트리분석!$AI4767),"")</f>
        <v/>
      </c>
      <c r="AM4767" s="3" t="str" cm="1">
        <f t="array" ref="AM4767">IFERROR(INDEX(IF($AG4767&lt;=$AN4767,레드마인_배치!J:J,레드마인_서비스!J:J),콜트리분석!$AI4767),"")</f>
        <v/>
      </c>
      <c r="AN4767" s="3">
        <v>3</v>
      </c>
      <c r="AO4767" s="15" t="str">
        <f ca="1">IFERROR(INDEX(레드마인_배치!E:E,MATCH(OFFSET(A4767,,AN4767),레드마인_배치!G:G,0)),"")</f>
        <v>미대상</v>
      </c>
      <c r="AP4767" t="s">
        <v>3330</v>
      </c>
    </row>
    <row r="4768" spans="1:42" hidden="1">
      <c r="A4768" s="3" t="s">
        <v>955</v>
      </c>
      <c r="B4768" s="3" t="s">
        <v>3207</v>
      </c>
      <c r="C4768" s="3" t="s">
        <v>3209</v>
      </c>
      <c r="D4768" s="3" t="s">
        <v>677</v>
      </c>
      <c r="E4768" s="3" t="s">
        <v>3043</v>
      </c>
      <c r="F4768" s="3" t="s">
        <v>3044</v>
      </c>
      <c r="G4768" s="3" t="s">
        <v>3047</v>
      </c>
      <c r="H4768" s="3" t="s">
        <v>3042</v>
      </c>
      <c r="I4768" s="3" t="s">
        <v>3042</v>
      </c>
      <c r="J4768" s="3" t="s">
        <v>3042</v>
      </c>
      <c r="K4768" s="3" t="s">
        <v>3042</v>
      </c>
      <c r="L4768" s="3" t="s">
        <v>3042</v>
      </c>
      <c r="M4768" s="3" t="s">
        <v>3042</v>
      </c>
      <c r="N4768" s="3" t="s">
        <v>3042</v>
      </c>
      <c r="O4768" s="3" t="s">
        <v>3042</v>
      </c>
      <c r="P4768" s="3" t="s">
        <v>3042</v>
      </c>
      <c r="Q4768" s="3" t="s">
        <v>3042</v>
      </c>
      <c r="R4768" s="3" t="s">
        <v>3042</v>
      </c>
      <c r="S4768" s="3" t="s">
        <v>3042</v>
      </c>
      <c r="T4768" s="3" t="s">
        <v>3042</v>
      </c>
      <c r="U4768" s="3" t="s">
        <v>3042</v>
      </c>
      <c r="V4768" s="3" t="s">
        <v>812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>
        <f t="shared" si="77"/>
        <v>21</v>
      </c>
      <c r="AH4768" s="3" t="s">
        <v>812</v>
      </c>
      <c r="AI4768" s="3" t="str">
        <f>IFERROR(IF($AG4768&lt;=$AN4768,MATCH($AH4768,레드마인_배치!G:G,0),MATCH($AH4768,레드마인_서비스!G:G,0)),"")</f>
        <v/>
      </c>
      <c r="AJ4768" s="3" t="str" cm="1">
        <f t="array" ref="AJ4768">IFERROR(INDEX(IF($AG4768&lt;=$AN4768,레드마인_배치!E:E,레드마인_서비스!E:E),콜트리분석!$AI4768),"")</f>
        <v/>
      </c>
      <c r="AK4768" s="3" t="str" cm="1">
        <f t="array" ref="AK4768">IFERROR(INDEX(IF($AG4768&lt;=$AN4768,레드마인_배치!H:H,레드마인_서비스!H:H),콜트리분석!$AI4768),"")</f>
        <v/>
      </c>
      <c r="AL4768" s="3" t="str" cm="1">
        <f t="array" ref="AL4768">IFERROR(INDEX(IF($AG4768&lt;=$AN4768,레드마인_배치!I:I,레드마인_서비스!I:I),콜트리분석!$AI4768),"")</f>
        <v/>
      </c>
      <c r="AM4768" s="3" t="str" cm="1">
        <f t="array" ref="AM4768">IFERROR(INDEX(IF($AG4768&lt;=$AN4768,레드마인_배치!J:J,레드마인_서비스!J:J),콜트리분석!$AI4768),"")</f>
        <v/>
      </c>
      <c r="AN4768" s="3">
        <v>3</v>
      </c>
      <c r="AO4768" s="15" t="str">
        <f ca="1">IFERROR(INDEX(레드마인_배치!E:E,MATCH(OFFSET(A4768,,AN4768),레드마인_배치!G:G,0)),"")</f>
        <v>미대상</v>
      </c>
      <c r="AP4768" t="s">
        <v>3330</v>
      </c>
    </row>
    <row r="4769" spans="1:42" hidden="1">
      <c r="A4769" s="3" t="s">
        <v>955</v>
      </c>
      <c r="B4769" s="3" t="s">
        <v>3207</v>
      </c>
      <c r="C4769" s="3" t="s">
        <v>3209</v>
      </c>
      <c r="D4769" s="3" t="s">
        <v>677</v>
      </c>
      <c r="E4769" s="3" t="s">
        <v>3043</v>
      </c>
      <c r="F4769" s="3" t="s">
        <v>3044</v>
      </c>
      <c r="G4769" s="3" t="s">
        <v>3047</v>
      </c>
      <c r="H4769" s="3" t="s">
        <v>3042</v>
      </c>
      <c r="I4769" s="3" t="s">
        <v>3042</v>
      </c>
      <c r="J4769" s="3" t="s">
        <v>3042</v>
      </c>
      <c r="K4769" s="3" t="s">
        <v>3042</v>
      </c>
      <c r="L4769" s="3" t="s">
        <v>3042</v>
      </c>
      <c r="M4769" s="3" t="s">
        <v>3042</v>
      </c>
      <c r="N4769" s="3" t="s">
        <v>3042</v>
      </c>
      <c r="O4769" s="3" t="s">
        <v>3042</v>
      </c>
      <c r="P4769" s="3" t="s">
        <v>3042</v>
      </c>
      <c r="Q4769" s="3" t="s">
        <v>3042</v>
      </c>
      <c r="R4769" s="3" t="s">
        <v>3042</v>
      </c>
      <c r="S4769" s="3" t="s">
        <v>3042</v>
      </c>
      <c r="T4769" s="3" t="s">
        <v>3042</v>
      </c>
      <c r="U4769" s="3" t="s">
        <v>3042</v>
      </c>
      <c r="V4769" s="3" t="s">
        <v>811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>
        <f t="shared" si="77"/>
        <v>21</v>
      </c>
      <c r="AH4769" s="3" t="s">
        <v>811</v>
      </c>
      <c r="AI4769" s="3" t="str">
        <f>IFERROR(IF($AG4769&lt;=$AN4769,MATCH($AH4769,레드마인_배치!G:G,0),MATCH($AH4769,레드마인_서비스!G:G,0)),"")</f>
        <v/>
      </c>
      <c r="AJ4769" s="3" t="str" cm="1">
        <f t="array" ref="AJ4769">IFERROR(INDEX(IF($AG4769&lt;=$AN4769,레드마인_배치!E:E,레드마인_서비스!E:E),콜트리분석!$AI4769),"")</f>
        <v/>
      </c>
      <c r="AK4769" s="3" t="str" cm="1">
        <f t="array" ref="AK4769">IFERROR(INDEX(IF($AG4769&lt;=$AN4769,레드마인_배치!H:H,레드마인_서비스!H:H),콜트리분석!$AI4769),"")</f>
        <v/>
      </c>
      <c r="AL4769" s="3" t="str" cm="1">
        <f t="array" ref="AL4769">IFERROR(INDEX(IF($AG4769&lt;=$AN4769,레드마인_배치!I:I,레드마인_서비스!I:I),콜트리분석!$AI4769),"")</f>
        <v/>
      </c>
      <c r="AM4769" s="3" t="str" cm="1">
        <f t="array" ref="AM4769">IFERROR(INDEX(IF($AG4769&lt;=$AN4769,레드마인_배치!J:J,레드마인_서비스!J:J),콜트리분석!$AI4769),"")</f>
        <v/>
      </c>
      <c r="AN4769" s="3">
        <v>3</v>
      </c>
      <c r="AO4769" s="15" t="str">
        <f ca="1">IFERROR(INDEX(레드마인_배치!E:E,MATCH(OFFSET(A4769,,AN4769),레드마인_배치!G:G,0)),"")</f>
        <v>미대상</v>
      </c>
      <c r="AP4769" t="s">
        <v>3330</v>
      </c>
    </row>
    <row r="4770" spans="1:42" hidden="1">
      <c r="A4770" s="3" t="s">
        <v>955</v>
      </c>
      <c r="B4770" s="3" t="s">
        <v>3207</v>
      </c>
      <c r="C4770" s="3" t="s">
        <v>3209</v>
      </c>
      <c r="D4770" s="3" t="s">
        <v>677</v>
      </c>
      <c r="E4770" s="3" t="s">
        <v>3043</v>
      </c>
      <c r="F4770" s="3" t="s">
        <v>3044</v>
      </c>
      <c r="G4770" s="3" t="s">
        <v>3047</v>
      </c>
      <c r="H4770" s="3" t="s">
        <v>3042</v>
      </c>
      <c r="I4770" s="3" t="s">
        <v>3042</v>
      </c>
      <c r="J4770" s="3" t="s">
        <v>3042</v>
      </c>
      <c r="K4770" s="3" t="s">
        <v>3042</v>
      </c>
      <c r="L4770" s="3" t="s">
        <v>3042</v>
      </c>
      <c r="M4770" s="3" t="s">
        <v>3042</v>
      </c>
      <c r="N4770" s="3" t="s">
        <v>3042</v>
      </c>
      <c r="O4770" s="3" t="s">
        <v>3042</v>
      </c>
      <c r="P4770" s="3" t="s">
        <v>3042</v>
      </c>
      <c r="Q4770" s="3" t="s">
        <v>3042</v>
      </c>
      <c r="R4770" s="3" t="s">
        <v>3042</v>
      </c>
      <c r="S4770" s="3" t="s">
        <v>3042</v>
      </c>
      <c r="T4770" s="3" t="s">
        <v>3042</v>
      </c>
      <c r="U4770" s="3" t="s">
        <v>650</v>
      </c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>
        <f t="shared" si="77"/>
        <v>20</v>
      </c>
      <c r="AH4770" s="3" t="s">
        <v>650</v>
      </c>
      <c r="AI4770" s="3" t="str">
        <f>IFERROR(IF($AG4770&lt;=$AN4770,MATCH($AH4770,레드마인_배치!G:G,0),MATCH($AH4770,레드마인_서비스!G:G,0)),"")</f>
        <v/>
      </c>
      <c r="AJ4770" s="3" t="str" cm="1">
        <f t="array" ref="AJ4770">IFERROR(INDEX(IF($AG4770&lt;=$AN4770,레드마인_배치!E:E,레드마인_서비스!E:E),콜트리분석!$AI4770),"")</f>
        <v/>
      </c>
      <c r="AK4770" s="3" t="str" cm="1">
        <f t="array" ref="AK4770">IFERROR(INDEX(IF($AG4770&lt;=$AN4770,레드마인_배치!H:H,레드마인_서비스!H:H),콜트리분석!$AI4770),"")</f>
        <v/>
      </c>
      <c r="AL4770" s="3" t="str" cm="1">
        <f t="array" ref="AL4770">IFERROR(INDEX(IF($AG4770&lt;=$AN4770,레드마인_배치!I:I,레드마인_서비스!I:I),콜트리분석!$AI4770),"")</f>
        <v/>
      </c>
      <c r="AM4770" s="3" t="str" cm="1">
        <f t="array" ref="AM4770">IFERROR(INDEX(IF($AG4770&lt;=$AN4770,레드마인_배치!J:J,레드마인_서비스!J:J),콜트리분석!$AI4770),"")</f>
        <v/>
      </c>
      <c r="AN4770" s="3">
        <v>3</v>
      </c>
      <c r="AO4770" s="15" t="str">
        <f ca="1">IFERROR(INDEX(레드마인_배치!E:E,MATCH(OFFSET(A4770,,AN4770),레드마인_배치!G:G,0)),"")</f>
        <v>미대상</v>
      </c>
      <c r="AP4770" t="s">
        <v>3330</v>
      </c>
    </row>
    <row r="4771" spans="1:42" hidden="1">
      <c r="A4771" s="3" t="s">
        <v>955</v>
      </c>
      <c r="B4771" s="3" t="s">
        <v>3207</v>
      </c>
      <c r="C4771" s="3" t="s">
        <v>3209</v>
      </c>
      <c r="D4771" s="3" t="s">
        <v>677</v>
      </c>
      <c r="E4771" s="3" t="s">
        <v>3043</v>
      </c>
      <c r="F4771" s="3" t="s">
        <v>3044</v>
      </c>
      <c r="G4771" s="3" t="s">
        <v>3047</v>
      </c>
      <c r="H4771" s="3" t="s">
        <v>3042</v>
      </c>
      <c r="I4771" s="3" t="s">
        <v>3042</v>
      </c>
      <c r="J4771" s="3" t="s">
        <v>3042</v>
      </c>
      <c r="K4771" s="3" t="s">
        <v>3042</v>
      </c>
      <c r="L4771" s="3" t="s">
        <v>3042</v>
      </c>
      <c r="M4771" s="3" t="s">
        <v>3042</v>
      </c>
      <c r="N4771" s="3" t="s">
        <v>3042</v>
      </c>
      <c r="O4771" s="3" t="s">
        <v>3042</v>
      </c>
      <c r="P4771" s="3" t="s">
        <v>3042</v>
      </c>
      <c r="Q4771" s="3" t="s">
        <v>3042</v>
      </c>
      <c r="R4771" s="3" t="s">
        <v>3042</v>
      </c>
      <c r="S4771" s="3" t="s">
        <v>3042</v>
      </c>
      <c r="T4771" s="3" t="s">
        <v>3042</v>
      </c>
      <c r="U4771" s="3" t="s">
        <v>812</v>
      </c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>
        <f t="shared" si="77"/>
        <v>20</v>
      </c>
      <c r="AH4771" s="3" t="s">
        <v>812</v>
      </c>
      <c r="AI4771" s="3" t="str">
        <f>IFERROR(IF($AG4771&lt;=$AN4771,MATCH($AH4771,레드마인_배치!G:G,0),MATCH($AH4771,레드마인_서비스!G:G,0)),"")</f>
        <v/>
      </c>
      <c r="AJ4771" s="3" t="str" cm="1">
        <f t="array" ref="AJ4771">IFERROR(INDEX(IF($AG4771&lt;=$AN4771,레드마인_배치!E:E,레드마인_서비스!E:E),콜트리분석!$AI4771),"")</f>
        <v/>
      </c>
      <c r="AK4771" s="3" t="str" cm="1">
        <f t="array" ref="AK4771">IFERROR(INDEX(IF($AG4771&lt;=$AN4771,레드마인_배치!H:H,레드마인_서비스!H:H),콜트리분석!$AI4771),"")</f>
        <v/>
      </c>
      <c r="AL4771" s="3" t="str" cm="1">
        <f t="array" ref="AL4771">IFERROR(INDEX(IF($AG4771&lt;=$AN4771,레드마인_배치!I:I,레드마인_서비스!I:I),콜트리분석!$AI4771),"")</f>
        <v/>
      </c>
      <c r="AM4771" s="3" t="str" cm="1">
        <f t="array" ref="AM4771">IFERROR(INDEX(IF($AG4771&lt;=$AN4771,레드마인_배치!J:J,레드마인_서비스!J:J),콜트리분석!$AI4771),"")</f>
        <v/>
      </c>
      <c r="AN4771" s="3">
        <v>3</v>
      </c>
      <c r="AO4771" s="15" t="str">
        <f ca="1">IFERROR(INDEX(레드마인_배치!E:E,MATCH(OFFSET(A4771,,AN4771),레드마인_배치!G:G,0)),"")</f>
        <v>미대상</v>
      </c>
      <c r="AP4771" t="s">
        <v>3330</v>
      </c>
    </row>
    <row r="4772" spans="1:42" hidden="1">
      <c r="A4772" s="3" t="s">
        <v>955</v>
      </c>
      <c r="B4772" s="3" t="s">
        <v>3207</v>
      </c>
      <c r="C4772" s="3" t="s">
        <v>3209</v>
      </c>
      <c r="D4772" s="3" t="s">
        <v>677</v>
      </c>
      <c r="E4772" s="3" t="s">
        <v>3043</v>
      </c>
      <c r="F4772" s="3" t="s">
        <v>3044</v>
      </c>
      <c r="G4772" s="3" t="s">
        <v>3047</v>
      </c>
      <c r="H4772" s="3" t="s">
        <v>3042</v>
      </c>
      <c r="I4772" s="3" t="s">
        <v>3042</v>
      </c>
      <c r="J4772" s="3" t="s">
        <v>3042</v>
      </c>
      <c r="K4772" s="3" t="s">
        <v>3042</v>
      </c>
      <c r="L4772" s="3" t="s">
        <v>3042</v>
      </c>
      <c r="M4772" s="3" t="s">
        <v>3042</v>
      </c>
      <c r="N4772" s="3" t="s">
        <v>3042</v>
      </c>
      <c r="O4772" s="3" t="s">
        <v>3042</v>
      </c>
      <c r="P4772" s="3" t="s">
        <v>3042</v>
      </c>
      <c r="Q4772" s="3" t="s">
        <v>3042</v>
      </c>
      <c r="R4772" s="3" t="s">
        <v>3042</v>
      </c>
      <c r="S4772" s="3" t="s">
        <v>3042</v>
      </c>
      <c r="T4772" s="3" t="s">
        <v>3042</v>
      </c>
      <c r="U4772" s="3" t="s">
        <v>811</v>
      </c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>
        <f t="shared" si="77"/>
        <v>20</v>
      </c>
      <c r="AH4772" s="3" t="s">
        <v>811</v>
      </c>
      <c r="AI4772" s="3" t="str">
        <f>IFERROR(IF($AG4772&lt;=$AN4772,MATCH($AH4772,레드마인_배치!G:G,0),MATCH($AH4772,레드마인_서비스!G:G,0)),"")</f>
        <v/>
      </c>
      <c r="AJ4772" s="3" t="str" cm="1">
        <f t="array" ref="AJ4772">IFERROR(INDEX(IF($AG4772&lt;=$AN4772,레드마인_배치!E:E,레드마인_서비스!E:E),콜트리분석!$AI4772),"")</f>
        <v/>
      </c>
      <c r="AK4772" s="3" t="str" cm="1">
        <f t="array" ref="AK4772">IFERROR(INDEX(IF($AG4772&lt;=$AN4772,레드마인_배치!H:H,레드마인_서비스!H:H),콜트리분석!$AI4772),"")</f>
        <v/>
      </c>
      <c r="AL4772" s="3" t="str" cm="1">
        <f t="array" ref="AL4772">IFERROR(INDEX(IF($AG4772&lt;=$AN4772,레드마인_배치!I:I,레드마인_서비스!I:I),콜트리분석!$AI4772),"")</f>
        <v/>
      </c>
      <c r="AM4772" s="3" t="str" cm="1">
        <f t="array" ref="AM4772">IFERROR(INDEX(IF($AG4772&lt;=$AN4772,레드마인_배치!J:J,레드마인_서비스!J:J),콜트리분석!$AI4772),"")</f>
        <v/>
      </c>
      <c r="AN4772" s="3">
        <v>3</v>
      </c>
      <c r="AO4772" s="15" t="str">
        <f ca="1">IFERROR(INDEX(레드마인_배치!E:E,MATCH(OFFSET(A4772,,AN4772),레드마인_배치!G:G,0)),"")</f>
        <v>미대상</v>
      </c>
      <c r="AP4772" t="s">
        <v>3330</v>
      </c>
    </row>
    <row r="4773" spans="1:42" hidden="1">
      <c r="A4773" s="3" t="s">
        <v>955</v>
      </c>
      <c r="B4773" s="3" t="s">
        <v>3207</v>
      </c>
      <c r="C4773" s="3" t="s">
        <v>3209</v>
      </c>
      <c r="D4773" s="3" t="s">
        <v>677</v>
      </c>
      <c r="E4773" s="3" t="s">
        <v>3043</v>
      </c>
      <c r="F4773" s="3" t="s">
        <v>3044</v>
      </c>
      <c r="G4773" s="3" t="s">
        <v>3047</v>
      </c>
      <c r="H4773" s="3" t="s">
        <v>3042</v>
      </c>
      <c r="I4773" s="3" t="s">
        <v>3042</v>
      </c>
      <c r="J4773" s="3" t="s">
        <v>3042</v>
      </c>
      <c r="K4773" s="3" t="s">
        <v>3042</v>
      </c>
      <c r="L4773" s="3" t="s">
        <v>3042</v>
      </c>
      <c r="M4773" s="3" t="s">
        <v>3042</v>
      </c>
      <c r="N4773" s="3" t="s">
        <v>3042</v>
      </c>
      <c r="O4773" s="3" t="s">
        <v>3042</v>
      </c>
      <c r="P4773" s="3" t="s">
        <v>3042</v>
      </c>
      <c r="Q4773" s="3" t="s">
        <v>3042</v>
      </c>
      <c r="R4773" s="3" t="s">
        <v>3042</v>
      </c>
      <c r="S4773" s="3" t="s">
        <v>3042</v>
      </c>
      <c r="T4773" s="3" t="s">
        <v>650</v>
      </c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>
        <f t="shared" si="77"/>
        <v>19</v>
      </c>
      <c r="AH4773" s="3" t="s">
        <v>650</v>
      </c>
      <c r="AI4773" s="3" t="str">
        <f>IFERROR(IF($AG4773&lt;=$AN4773,MATCH($AH4773,레드마인_배치!G:G,0),MATCH($AH4773,레드마인_서비스!G:G,0)),"")</f>
        <v/>
      </c>
      <c r="AJ4773" s="3" t="str" cm="1">
        <f t="array" ref="AJ4773">IFERROR(INDEX(IF($AG4773&lt;=$AN4773,레드마인_배치!E:E,레드마인_서비스!E:E),콜트리분석!$AI4773),"")</f>
        <v/>
      </c>
      <c r="AK4773" s="3" t="str" cm="1">
        <f t="array" ref="AK4773">IFERROR(INDEX(IF($AG4773&lt;=$AN4773,레드마인_배치!H:H,레드마인_서비스!H:H),콜트리분석!$AI4773),"")</f>
        <v/>
      </c>
      <c r="AL4773" s="3" t="str" cm="1">
        <f t="array" ref="AL4773">IFERROR(INDEX(IF($AG4773&lt;=$AN4773,레드마인_배치!I:I,레드마인_서비스!I:I),콜트리분석!$AI4773),"")</f>
        <v/>
      </c>
      <c r="AM4773" s="3" t="str" cm="1">
        <f t="array" ref="AM4773">IFERROR(INDEX(IF($AG4773&lt;=$AN4773,레드마인_배치!J:J,레드마인_서비스!J:J),콜트리분석!$AI4773),"")</f>
        <v/>
      </c>
      <c r="AN4773" s="3">
        <v>3</v>
      </c>
      <c r="AO4773" s="15" t="str">
        <f ca="1">IFERROR(INDEX(레드마인_배치!E:E,MATCH(OFFSET(A4773,,AN4773),레드마인_배치!G:G,0)),"")</f>
        <v>미대상</v>
      </c>
      <c r="AP4773" t="s">
        <v>3330</v>
      </c>
    </row>
    <row r="4774" spans="1:42" hidden="1">
      <c r="A4774" s="3" t="s">
        <v>955</v>
      </c>
      <c r="B4774" s="3" t="s">
        <v>3207</v>
      </c>
      <c r="C4774" s="3" t="s">
        <v>3209</v>
      </c>
      <c r="D4774" s="3" t="s">
        <v>677</v>
      </c>
      <c r="E4774" s="3" t="s">
        <v>3043</v>
      </c>
      <c r="F4774" s="3" t="s">
        <v>3044</v>
      </c>
      <c r="G4774" s="3" t="s">
        <v>3047</v>
      </c>
      <c r="H4774" s="3" t="s">
        <v>3042</v>
      </c>
      <c r="I4774" s="3" t="s">
        <v>3042</v>
      </c>
      <c r="J4774" s="3" t="s">
        <v>3042</v>
      </c>
      <c r="K4774" s="3" t="s">
        <v>3042</v>
      </c>
      <c r="L4774" s="3" t="s">
        <v>3042</v>
      </c>
      <c r="M4774" s="3" t="s">
        <v>3042</v>
      </c>
      <c r="N4774" s="3" t="s">
        <v>3042</v>
      </c>
      <c r="O4774" s="3" t="s">
        <v>3042</v>
      </c>
      <c r="P4774" s="3" t="s">
        <v>3042</v>
      </c>
      <c r="Q4774" s="3" t="s">
        <v>3042</v>
      </c>
      <c r="R4774" s="3" t="s">
        <v>3042</v>
      </c>
      <c r="S4774" s="3" t="s">
        <v>3042</v>
      </c>
      <c r="T4774" s="3" t="s">
        <v>812</v>
      </c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>
        <f t="shared" si="77"/>
        <v>19</v>
      </c>
      <c r="AH4774" s="3" t="s">
        <v>812</v>
      </c>
      <c r="AI4774" s="3" t="str">
        <f>IFERROR(IF($AG4774&lt;=$AN4774,MATCH($AH4774,레드마인_배치!G:G,0),MATCH($AH4774,레드마인_서비스!G:G,0)),"")</f>
        <v/>
      </c>
      <c r="AJ4774" s="3" t="str" cm="1">
        <f t="array" ref="AJ4774">IFERROR(INDEX(IF($AG4774&lt;=$AN4774,레드마인_배치!E:E,레드마인_서비스!E:E),콜트리분석!$AI4774),"")</f>
        <v/>
      </c>
      <c r="AK4774" s="3" t="str" cm="1">
        <f t="array" ref="AK4774">IFERROR(INDEX(IF($AG4774&lt;=$AN4774,레드마인_배치!H:H,레드마인_서비스!H:H),콜트리분석!$AI4774),"")</f>
        <v/>
      </c>
      <c r="AL4774" s="3" t="str" cm="1">
        <f t="array" ref="AL4774">IFERROR(INDEX(IF($AG4774&lt;=$AN4774,레드마인_배치!I:I,레드마인_서비스!I:I),콜트리분석!$AI4774),"")</f>
        <v/>
      </c>
      <c r="AM4774" s="3" t="str" cm="1">
        <f t="array" ref="AM4774">IFERROR(INDEX(IF($AG4774&lt;=$AN4774,레드마인_배치!J:J,레드마인_서비스!J:J),콜트리분석!$AI4774),"")</f>
        <v/>
      </c>
      <c r="AN4774" s="3">
        <v>3</v>
      </c>
      <c r="AO4774" s="15" t="str">
        <f ca="1">IFERROR(INDEX(레드마인_배치!E:E,MATCH(OFFSET(A4774,,AN4774),레드마인_배치!G:G,0)),"")</f>
        <v>미대상</v>
      </c>
      <c r="AP4774" t="s">
        <v>3330</v>
      </c>
    </row>
    <row r="4775" spans="1:42" hidden="1">
      <c r="A4775" s="3" t="s">
        <v>955</v>
      </c>
      <c r="B4775" s="3" t="s">
        <v>3207</v>
      </c>
      <c r="C4775" s="3" t="s">
        <v>3209</v>
      </c>
      <c r="D4775" s="3" t="s">
        <v>677</v>
      </c>
      <c r="E4775" s="3" t="s">
        <v>3043</v>
      </c>
      <c r="F4775" s="3" t="s">
        <v>3044</v>
      </c>
      <c r="G4775" s="3" t="s">
        <v>3047</v>
      </c>
      <c r="H4775" s="3" t="s">
        <v>3042</v>
      </c>
      <c r="I4775" s="3" t="s">
        <v>3042</v>
      </c>
      <c r="J4775" s="3" t="s">
        <v>3042</v>
      </c>
      <c r="K4775" s="3" t="s">
        <v>3042</v>
      </c>
      <c r="L4775" s="3" t="s">
        <v>3042</v>
      </c>
      <c r="M4775" s="3" t="s">
        <v>3042</v>
      </c>
      <c r="N4775" s="3" t="s">
        <v>3042</v>
      </c>
      <c r="O4775" s="3" t="s">
        <v>3042</v>
      </c>
      <c r="P4775" s="3" t="s">
        <v>3042</v>
      </c>
      <c r="Q4775" s="3" t="s">
        <v>3042</v>
      </c>
      <c r="R4775" s="3" t="s">
        <v>3042</v>
      </c>
      <c r="S4775" s="3" t="s">
        <v>3042</v>
      </c>
      <c r="T4775" s="3" t="s">
        <v>811</v>
      </c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>
        <f t="shared" si="77"/>
        <v>19</v>
      </c>
      <c r="AH4775" s="3" t="s">
        <v>811</v>
      </c>
      <c r="AI4775" s="3" t="str">
        <f>IFERROR(IF($AG4775&lt;=$AN4775,MATCH($AH4775,레드마인_배치!G:G,0),MATCH($AH4775,레드마인_서비스!G:G,0)),"")</f>
        <v/>
      </c>
      <c r="AJ4775" s="3" t="str" cm="1">
        <f t="array" ref="AJ4775">IFERROR(INDEX(IF($AG4775&lt;=$AN4775,레드마인_배치!E:E,레드마인_서비스!E:E),콜트리분석!$AI4775),"")</f>
        <v/>
      </c>
      <c r="AK4775" s="3" t="str" cm="1">
        <f t="array" ref="AK4775">IFERROR(INDEX(IF($AG4775&lt;=$AN4775,레드마인_배치!H:H,레드마인_서비스!H:H),콜트리분석!$AI4775),"")</f>
        <v/>
      </c>
      <c r="AL4775" s="3" t="str" cm="1">
        <f t="array" ref="AL4775">IFERROR(INDEX(IF($AG4775&lt;=$AN4775,레드마인_배치!I:I,레드마인_서비스!I:I),콜트리분석!$AI4775),"")</f>
        <v/>
      </c>
      <c r="AM4775" s="3" t="str" cm="1">
        <f t="array" ref="AM4775">IFERROR(INDEX(IF($AG4775&lt;=$AN4775,레드마인_배치!J:J,레드마인_서비스!J:J),콜트리분석!$AI4775),"")</f>
        <v/>
      </c>
      <c r="AN4775" s="3">
        <v>3</v>
      </c>
      <c r="AO4775" s="15" t="str">
        <f ca="1">IFERROR(INDEX(레드마인_배치!E:E,MATCH(OFFSET(A4775,,AN4775),레드마인_배치!G:G,0)),"")</f>
        <v>미대상</v>
      </c>
      <c r="AP4775" t="s">
        <v>3330</v>
      </c>
    </row>
    <row r="4776" spans="1:42" hidden="1">
      <c r="A4776" s="3" t="s">
        <v>955</v>
      </c>
      <c r="B4776" s="3" t="s">
        <v>3207</v>
      </c>
      <c r="C4776" s="3" t="s">
        <v>3209</v>
      </c>
      <c r="D4776" s="3" t="s">
        <v>677</v>
      </c>
      <c r="E4776" s="3" t="s">
        <v>3043</v>
      </c>
      <c r="F4776" s="3" t="s">
        <v>3044</v>
      </c>
      <c r="G4776" s="3" t="s">
        <v>3047</v>
      </c>
      <c r="H4776" s="3" t="s">
        <v>3042</v>
      </c>
      <c r="I4776" s="3" t="s">
        <v>3042</v>
      </c>
      <c r="J4776" s="3" t="s">
        <v>3042</v>
      </c>
      <c r="K4776" s="3" t="s">
        <v>3042</v>
      </c>
      <c r="L4776" s="3" t="s">
        <v>3042</v>
      </c>
      <c r="M4776" s="3" t="s">
        <v>3042</v>
      </c>
      <c r="N4776" s="3" t="s">
        <v>3042</v>
      </c>
      <c r="O4776" s="3" t="s">
        <v>3042</v>
      </c>
      <c r="P4776" s="3" t="s">
        <v>3042</v>
      </c>
      <c r="Q4776" s="3" t="s">
        <v>3042</v>
      </c>
      <c r="R4776" s="3" t="s">
        <v>3042</v>
      </c>
      <c r="S4776" s="3" t="s">
        <v>650</v>
      </c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>
        <f t="shared" si="77"/>
        <v>18</v>
      </c>
      <c r="AH4776" s="3" t="s">
        <v>650</v>
      </c>
      <c r="AI4776" s="3" t="str">
        <f>IFERROR(IF($AG4776&lt;=$AN4776,MATCH($AH4776,레드마인_배치!G:G,0),MATCH($AH4776,레드마인_서비스!G:G,0)),"")</f>
        <v/>
      </c>
      <c r="AJ4776" s="3" t="str" cm="1">
        <f t="array" ref="AJ4776">IFERROR(INDEX(IF($AG4776&lt;=$AN4776,레드마인_배치!E:E,레드마인_서비스!E:E),콜트리분석!$AI4776),"")</f>
        <v/>
      </c>
      <c r="AK4776" s="3" t="str" cm="1">
        <f t="array" ref="AK4776">IFERROR(INDEX(IF($AG4776&lt;=$AN4776,레드마인_배치!H:H,레드마인_서비스!H:H),콜트리분석!$AI4776),"")</f>
        <v/>
      </c>
      <c r="AL4776" s="3" t="str" cm="1">
        <f t="array" ref="AL4776">IFERROR(INDEX(IF($AG4776&lt;=$AN4776,레드마인_배치!I:I,레드마인_서비스!I:I),콜트리분석!$AI4776),"")</f>
        <v/>
      </c>
      <c r="AM4776" s="3" t="str" cm="1">
        <f t="array" ref="AM4776">IFERROR(INDEX(IF($AG4776&lt;=$AN4776,레드마인_배치!J:J,레드마인_서비스!J:J),콜트리분석!$AI4776),"")</f>
        <v/>
      </c>
      <c r="AN4776" s="3">
        <v>3</v>
      </c>
      <c r="AO4776" s="15" t="str">
        <f ca="1">IFERROR(INDEX(레드마인_배치!E:E,MATCH(OFFSET(A4776,,AN4776),레드마인_배치!G:G,0)),"")</f>
        <v>미대상</v>
      </c>
      <c r="AP4776" t="s">
        <v>3330</v>
      </c>
    </row>
    <row r="4777" spans="1:42" hidden="1">
      <c r="A4777" s="3" t="s">
        <v>955</v>
      </c>
      <c r="B4777" s="3" t="s">
        <v>3207</v>
      </c>
      <c r="C4777" s="3" t="s">
        <v>3209</v>
      </c>
      <c r="D4777" s="3" t="s">
        <v>677</v>
      </c>
      <c r="E4777" s="3" t="s">
        <v>3043</v>
      </c>
      <c r="F4777" s="3" t="s">
        <v>3044</v>
      </c>
      <c r="G4777" s="3" t="s">
        <v>3047</v>
      </c>
      <c r="H4777" s="3" t="s">
        <v>3042</v>
      </c>
      <c r="I4777" s="3" t="s">
        <v>3042</v>
      </c>
      <c r="J4777" s="3" t="s">
        <v>3042</v>
      </c>
      <c r="K4777" s="3" t="s">
        <v>3042</v>
      </c>
      <c r="L4777" s="3" t="s">
        <v>3042</v>
      </c>
      <c r="M4777" s="3" t="s">
        <v>3042</v>
      </c>
      <c r="N4777" s="3" t="s">
        <v>3042</v>
      </c>
      <c r="O4777" s="3" t="s">
        <v>3042</v>
      </c>
      <c r="P4777" s="3" t="s">
        <v>3042</v>
      </c>
      <c r="Q4777" s="3" t="s">
        <v>3042</v>
      </c>
      <c r="R4777" s="3" t="s">
        <v>3042</v>
      </c>
      <c r="S4777" s="3" t="s">
        <v>812</v>
      </c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>
        <f t="shared" si="77"/>
        <v>18</v>
      </c>
      <c r="AH4777" s="3" t="s">
        <v>812</v>
      </c>
      <c r="AI4777" s="3" t="str">
        <f>IFERROR(IF($AG4777&lt;=$AN4777,MATCH($AH4777,레드마인_배치!G:G,0),MATCH($AH4777,레드마인_서비스!G:G,0)),"")</f>
        <v/>
      </c>
      <c r="AJ4777" s="3" t="str" cm="1">
        <f t="array" ref="AJ4777">IFERROR(INDEX(IF($AG4777&lt;=$AN4777,레드마인_배치!E:E,레드마인_서비스!E:E),콜트리분석!$AI4777),"")</f>
        <v/>
      </c>
      <c r="AK4777" s="3" t="str" cm="1">
        <f t="array" ref="AK4777">IFERROR(INDEX(IF($AG4777&lt;=$AN4777,레드마인_배치!H:H,레드마인_서비스!H:H),콜트리분석!$AI4777),"")</f>
        <v/>
      </c>
      <c r="AL4777" s="3" t="str" cm="1">
        <f t="array" ref="AL4777">IFERROR(INDEX(IF($AG4777&lt;=$AN4777,레드마인_배치!I:I,레드마인_서비스!I:I),콜트리분석!$AI4777),"")</f>
        <v/>
      </c>
      <c r="AM4777" s="3" t="str" cm="1">
        <f t="array" ref="AM4777">IFERROR(INDEX(IF($AG4777&lt;=$AN4777,레드마인_배치!J:J,레드마인_서비스!J:J),콜트리분석!$AI4777),"")</f>
        <v/>
      </c>
      <c r="AN4777" s="3">
        <v>3</v>
      </c>
      <c r="AO4777" s="15" t="str">
        <f ca="1">IFERROR(INDEX(레드마인_배치!E:E,MATCH(OFFSET(A4777,,AN4777),레드마인_배치!G:G,0)),"")</f>
        <v>미대상</v>
      </c>
      <c r="AP4777" t="s">
        <v>3330</v>
      </c>
    </row>
    <row r="4778" spans="1:42" hidden="1">
      <c r="A4778" s="3" t="s">
        <v>955</v>
      </c>
      <c r="B4778" s="3" t="s">
        <v>3207</v>
      </c>
      <c r="C4778" s="3" t="s">
        <v>3209</v>
      </c>
      <c r="D4778" s="3" t="s">
        <v>677</v>
      </c>
      <c r="E4778" s="3" t="s">
        <v>3043</v>
      </c>
      <c r="F4778" s="3" t="s">
        <v>3044</v>
      </c>
      <c r="G4778" s="3" t="s">
        <v>3047</v>
      </c>
      <c r="H4778" s="3" t="s">
        <v>3042</v>
      </c>
      <c r="I4778" s="3" t="s">
        <v>3042</v>
      </c>
      <c r="J4778" s="3" t="s">
        <v>3042</v>
      </c>
      <c r="K4778" s="3" t="s">
        <v>3042</v>
      </c>
      <c r="L4778" s="3" t="s">
        <v>3042</v>
      </c>
      <c r="M4778" s="3" t="s">
        <v>3042</v>
      </c>
      <c r="N4778" s="3" t="s">
        <v>3042</v>
      </c>
      <c r="O4778" s="3" t="s">
        <v>3042</v>
      </c>
      <c r="P4778" s="3" t="s">
        <v>3042</v>
      </c>
      <c r="Q4778" s="3" t="s">
        <v>3042</v>
      </c>
      <c r="R4778" s="3" t="s">
        <v>3042</v>
      </c>
      <c r="S4778" s="3" t="s">
        <v>811</v>
      </c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>
        <f t="shared" si="77"/>
        <v>18</v>
      </c>
      <c r="AH4778" s="3" t="s">
        <v>811</v>
      </c>
      <c r="AI4778" s="3" t="str">
        <f>IFERROR(IF($AG4778&lt;=$AN4778,MATCH($AH4778,레드마인_배치!G:G,0),MATCH($AH4778,레드마인_서비스!G:G,0)),"")</f>
        <v/>
      </c>
      <c r="AJ4778" s="3" t="str" cm="1">
        <f t="array" ref="AJ4778">IFERROR(INDEX(IF($AG4778&lt;=$AN4778,레드마인_배치!E:E,레드마인_서비스!E:E),콜트리분석!$AI4778),"")</f>
        <v/>
      </c>
      <c r="AK4778" s="3" t="str" cm="1">
        <f t="array" ref="AK4778">IFERROR(INDEX(IF($AG4778&lt;=$AN4778,레드마인_배치!H:H,레드마인_서비스!H:H),콜트리분석!$AI4778),"")</f>
        <v/>
      </c>
      <c r="AL4778" s="3" t="str" cm="1">
        <f t="array" ref="AL4778">IFERROR(INDEX(IF($AG4778&lt;=$AN4778,레드마인_배치!I:I,레드마인_서비스!I:I),콜트리분석!$AI4778),"")</f>
        <v/>
      </c>
      <c r="AM4778" s="3" t="str" cm="1">
        <f t="array" ref="AM4778">IFERROR(INDEX(IF($AG4778&lt;=$AN4778,레드마인_배치!J:J,레드마인_서비스!J:J),콜트리분석!$AI4778),"")</f>
        <v/>
      </c>
      <c r="AN4778" s="3">
        <v>3</v>
      </c>
      <c r="AO4778" s="15" t="str">
        <f ca="1">IFERROR(INDEX(레드마인_배치!E:E,MATCH(OFFSET(A4778,,AN4778),레드마인_배치!G:G,0)),"")</f>
        <v>미대상</v>
      </c>
      <c r="AP4778" t="s">
        <v>3330</v>
      </c>
    </row>
    <row r="4779" spans="1:42" hidden="1">
      <c r="A4779" s="3" t="s">
        <v>955</v>
      </c>
      <c r="B4779" s="3" t="s">
        <v>3207</v>
      </c>
      <c r="C4779" s="3" t="s">
        <v>3209</v>
      </c>
      <c r="D4779" s="3" t="s">
        <v>677</v>
      </c>
      <c r="E4779" s="3" t="s">
        <v>3043</v>
      </c>
      <c r="F4779" s="3" t="s">
        <v>3044</v>
      </c>
      <c r="G4779" s="3" t="s">
        <v>3047</v>
      </c>
      <c r="H4779" s="3" t="s">
        <v>3042</v>
      </c>
      <c r="I4779" s="3" t="s">
        <v>3042</v>
      </c>
      <c r="J4779" s="3" t="s">
        <v>3042</v>
      </c>
      <c r="K4779" s="3" t="s">
        <v>3042</v>
      </c>
      <c r="L4779" s="3" t="s">
        <v>3042</v>
      </c>
      <c r="M4779" s="3" t="s">
        <v>3042</v>
      </c>
      <c r="N4779" s="3" t="s">
        <v>3042</v>
      </c>
      <c r="O4779" s="3" t="s">
        <v>3042</v>
      </c>
      <c r="P4779" s="3" t="s">
        <v>3042</v>
      </c>
      <c r="Q4779" s="3" t="s">
        <v>3042</v>
      </c>
      <c r="R4779" s="3" t="s">
        <v>650</v>
      </c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>
        <f t="shared" si="77"/>
        <v>17</v>
      </c>
      <c r="AH4779" s="3" t="s">
        <v>650</v>
      </c>
      <c r="AI4779" s="3" t="str">
        <f>IFERROR(IF($AG4779&lt;=$AN4779,MATCH($AH4779,레드마인_배치!G:G,0),MATCH($AH4779,레드마인_서비스!G:G,0)),"")</f>
        <v/>
      </c>
      <c r="AJ4779" s="3" t="str" cm="1">
        <f t="array" ref="AJ4779">IFERROR(INDEX(IF($AG4779&lt;=$AN4779,레드마인_배치!E:E,레드마인_서비스!E:E),콜트리분석!$AI4779),"")</f>
        <v/>
      </c>
      <c r="AK4779" s="3" t="str" cm="1">
        <f t="array" ref="AK4779">IFERROR(INDEX(IF($AG4779&lt;=$AN4779,레드마인_배치!H:H,레드마인_서비스!H:H),콜트리분석!$AI4779),"")</f>
        <v/>
      </c>
      <c r="AL4779" s="3" t="str" cm="1">
        <f t="array" ref="AL4779">IFERROR(INDEX(IF($AG4779&lt;=$AN4779,레드마인_배치!I:I,레드마인_서비스!I:I),콜트리분석!$AI4779),"")</f>
        <v/>
      </c>
      <c r="AM4779" s="3" t="str" cm="1">
        <f t="array" ref="AM4779">IFERROR(INDEX(IF($AG4779&lt;=$AN4779,레드마인_배치!J:J,레드마인_서비스!J:J),콜트리분석!$AI4779),"")</f>
        <v/>
      </c>
      <c r="AN4779" s="3">
        <v>3</v>
      </c>
      <c r="AO4779" s="15" t="str">
        <f ca="1">IFERROR(INDEX(레드마인_배치!E:E,MATCH(OFFSET(A4779,,AN4779),레드마인_배치!G:G,0)),"")</f>
        <v>미대상</v>
      </c>
      <c r="AP4779" t="s">
        <v>3330</v>
      </c>
    </row>
    <row r="4780" spans="1:42" hidden="1">
      <c r="A4780" s="3" t="s">
        <v>955</v>
      </c>
      <c r="B4780" s="3" t="s">
        <v>3207</v>
      </c>
      <c r="C4780" s="3" t="s">
        <v>3209</v>
      </c>
      <c r="D4780" s="3" t="s">
        <v>677</v>
      </c>
      <c r="E4780" s="3" t="s">
        <v>3043</v>
      </c>
      <c r="F4780" s="3" t="s">
        <v>3044</v>
      </c>
      <c r="G4780" s="3" t="s">
        <v>3047</v>
      </c>
      <c r="H4780" s="3" t="s">
        <v>3042</v>
      </c>
      <c r="I4780" s="3" t="s">
        <v>3042</v>
      </c>
      <c r="J4780" s="3" t="s">
        <v>3042</v>
      </c>
      <c r="K4780" s="3" t="s">
        <v>3042</v>
      </c>
      <c r="L4780" s="3" t="s">
        <v>3042</v>
      </c>
      <c r="M4780" s="3" t="s">
        <v>3042</v>
      </c>
      <c r="N4780" s="3" t="s">
        <v>3042</v>
      </c>
      <c r="O4780" s="3" t="s">
        <v>3042</v>
      </c>
      <c r="P4780" s="3" t="s">
        <v>3042</v>
      </c>
      <c r="Q4780" s="3" t="s">
        <v>3042</v>
      </c>
      <c r="R4780" s="3" t="s">
        <v>812</v>
      </c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>
        <f t="shared" si="77"/>
        <v>17</v>
      </c>
      <c r="AH4780" s="3" t="s">
        <v>812</v>
      </c>
      <c r="AI4780" s="3" t="str">
        <f>IFERROR(IF($AG4780&lt;=$AN4780,MATCH($AH4780,레드마인_배치!G:G,0),MATCH($AH4780,레드마인_서비스!G:G,0)),"")</f>
        <v/>
      </c>
      <c r="AJ4780" s="3" t="str" cm="1">
        <f t="array" ref="AJ4780">IFERROR(INDEX(IF($AG4780&lt;=$AN4780,레드마인_배치!E:E,레드마인_서비스!E:E),콜트리분석!$AI4780),"")</f>
        <v/>
      </c>
      <c r="AK4780" s="3" t="str" cm="1">
        <f t="array" ref="AK4780">IFERROR(INDEX(IF($AG4780&lt;=$AN4780,레드마인_배치!H:H,레드마인_서비스!H:H),콜트리분석!$AI4780),"")</f>
        <v/>
      </c>
      <c r="AL4780" s="3" t="str" cm="1">
        <f t="array" ref="AL4780">IFERROR(INDEX(IF($AG4780&lt;=$AN4780,레드마인_배치!I:I,레드마인_서비스!I:I),콜트리분석!$AI4780),"")</f>
        <v/>
      </c>
      <c r="AM4780" s="3" t="str" cm="1">
        <f t="array" ref="AM4780">IFERROR(INDEX(IF($AG4780&lt;=$AN4780,레드마인_배치!J:J,레드마인_서비스!J:J),콜트리분석!$AI4780),"")</f>
        <v/>
      </c>
      <c r="AN4780" s="3">
        <v>3</v>
      </c>
      <c r="AO4780" s="15" t="str">
        <f ca="1">IFERROR(INDEX(레드마인_배치!E:E,MATCH(OFFSET(A4780,,AN4780),레드마인_배치!G:G,0)),"")</f>
        <v>미대상</v>
      </c>
      <c r="AP4780" t="s">
        <v>3330</v>
      </c>
    </row>
    <row r="4781" spans="1:42" hidden="1">
      <c r="A4781" s="3" t="s">
        <v>955</v>
      </c>
      <c r="B4781" s="3" t="s">
        <v>3207</v>
      </c>
      <c r="C4781" s="3" t="s">
        <v>3209</v>
      </c>
      <c r="D4781" s="3" t="s">
        <v>677</v>
      </c>
      <c r="E4781" s="3" t="s">
        <v>3043</v>
      </c>
      <c r="F4781" s="3" t="s">
        <v>3044</v>
      </c>
      <c r="G4781" s="3" t="s">
        <v>3047</v>
      </c>
      <c r="H4781" s="3" t="s">
        <v>3042</v>
      </c>
      <c r="I4781" s="3" t="s">
        <v>3042</v>
      </c>
      <c r="J4781" s="3" t="s">
        <v>3042</v>
      </c>
      <c r="K4781" s="3" t="s">
        <v>3042</v>
      </c>
      <c r="L4781" s="3" t="s">
        <v>3042</v>
      </c>
      <c r="M4781" s="3" t="s">
        <v>3042</v>
      </c>
      <c r="N4781" s="3" t="s">
        <v>3042</v>
      </c>
      <c r="O4781" s="3" t="s">
        <v>3042</v>
      </c>
      <c r="P4781" s="3" t="s">
        <v>3042</v>
      </c>
      <c r="Q4781" s="3" t="s">
        <v>3042</v>
      </c>
      <c r="R4781" s="3" t="s">
        <v>811</v>
      </c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>
        <f t="shared" si="77"/>
        <v>17</v>
      </c>
      <c r="AH4781" s="3" t="s">
        <v>811</v>
      </c>
      <c r="AI4781" s="3" t="str">
        <f>IFERROR(IF($AG4781&lt;=$AN4781,MATCH($AH4781,레드마인_배치!G:G,0),MATCH($AH4781,레드마인_서비스!G:G,0)),"")</f>
        <v/>
      </c>
      <c r="AJ4781" s="3" t="str" cm="1">
        <f t="array" ref="AJ4781">IFERROR(INDEX(IF($AG4781&lt;=$AN4781,레드마인_배치!E:E,레드마인_서비스!E:E),콜트리분석!$AI4781),"")</f>
        <v/>
      </c>
      <c r="AK4781" s="3" t="str" cm="1">
        <f t="array" ref="AK4781">IFERROR(INDEX(IF($AG4781&lt;=$AN4781,레드마인_배치!H:H,레드마인_서비스!H:H),콜트리분석!$AI4781),"")</f>
        <v/>
      </c>
      <c r="AL4781" s="3" t="str" cm="1">
        <f t="array" ref="AL4781">IFERROR(INDEX(IF($AG4781&lt;=$AN4781,레드마인_배치!I:I,레드마인_서비스!I:I),콜트리분석!$AI4781),"")</f>
        <v/>
      </c>
      <c r="AM4781" s="3" t="str" cm="1">
        <f t="array" ref="AM4781">IFERROR(INDEX(IF($AG4781&lt;=$AN4781,레드마인_배치!J:J,레드마인_서비스!J:J),콜트리분석!$AI4781),"")</f>
        <v/>
      </c>
      <c r="AN4781" s="3">
        <v>3</v>
      </c>
      <c r="AO4781" s="15" t="str">
        <f ca="1">IFERROR(INDEX(레드마인_배치!E:E,MATCH(OFFSET(A4781,,AN4781),레드마인_배치!G:G,0)),"")</f>
        <v>미대상</v>
      </c>
      <c r="AP4781" t="s">
        <v>3330</v>
      </c>
    </row>
    <row r="4782" spans="1:42" hidden="1">
      <c r="A4782" s="3" t="s">
        <v>955</v>
      </c>
      <c r="B4782" s="3" t="s">
        <v>3207</v>
      </c>
      <c r="C4782" s="3" t="s">
        <v>3209</v>
      </c>
      <c r="D4782" s="3" t="s">
        <v>677</v>
      </c>
      <c r="E4782" s="3" t="s">
        <v>3043</v>
      </c>
      <c r="F4782" s="3" t="s">
        <v>3044</v>
      </c>
      <c r="G4782" s="3" t="s">
        <v>3047</v>
      </c>
      <c r="H4782" s="3" t="s">
        <v>3042</v>
      </c>
      <c r="I4782" s="3" t="s">
        <v>3042</v>
      </c>
      <c r="J4782" s="3" t="s">
        <v>3042</v>
      </c>
      <c r="K4782" s="3" t="s">
        <v>3042</v>
      </c>
      <c r="L4782" s="3" t="s">
        <v>3042</v>
      </c>
      <c r="M4782" s="3" t="s">
        <v>3042</v>
      </c>
      <c r="N4782" s="3" t="s">
        <v>3042</v>
      </c>
      <c r="O4782" s="3" t="s">
        <v>3042</v>
      </c>
      <c r="P4782" s="3" t="s">
        <v>3042</v>
      </c>
      <c r="Q4782" s="3" t="s">
        <v>650</v>
      </c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>
        <f t="shared" si="77"/>
        <v>16</v>
      </c>
      <c r="AH4782" s="3" t="s">
        <v>650</v>
      </c>
      <c r="AI4782" s="3" t="str">
        <f>IFERROR(IF($AG4782&lt;=$AN4782,MATCH($AH4782,레드마인_배치!G:G,0),MATCH($AH4782,레드마인_서비스!G:G,0)),"")</f>
        <v/>
      </c>
      <c r="AJ4782" s="3" t="str" cm="1">
        <f t="array" ref="AJ4782">IFERROR(INDEX(IF($AG4782&lt;=$AN4782,레드마인_배치!E:E,레드마인_서비스!E:E),콜트리분석!$AI4782),"")</f>
        <v/>
      </c>
      <c r="AK4782" s="3" t="str" cm="1">
        <f t="array" ref="AK4782">IFERROR(INDEX(IF($AG4782&lt;=$AN4782,레드마인_배치!H:H,레드마인_서비스!H:H),콜트리분석!$AI4782),"")</f>
        <v/>
      </c>
      <c r="AL4782" s="3" t="str" cm="1">
        <f t="array" ref="AL4782">IFERROR(INDEX(IF($AG4782&lt;=$AN4782,레드마인_배치!I:I,레드마인_서비스!I:I),콜트리분석!$AI4782),"")</f>
        <v/>
      </c>
      <c r="AM4782" s="3" t="str" cm="1">
        <f t="array" ref="AM4782">IFERROR(INDEX(IF($AG4782&lt;=$AN4782,레드마인_배치!J:J,레드마인_서비스!J:J),콜트리분석!$AI4782),"")</f>
        <v/>
      </c>
      <c r="AN4782" s="3">
        <v>3</v>
      </c>
      <c r="AO4782" s="15" t="str">
        <f ca="1">IFERROR(INDEX(레드마인_배치!E:E,MATCH(OFFSET(A4782,,AN4782),레드마인_배치!G:G,0)),"")</f>
        <v>미대상</v>
      </c>
      <c r="AP4782" t="s">
        <v>3330</v>
      </c>
    </row>
    <row r="4783" spans="1:42" hidden="1">
      <c r="A4783" s="3" t="s">
        <v>955</v>
      </c>
      <c r="B4783" s="3" t="s">
        <v>3207</v>
      </c>
      <c r="C4783" s="3" t="s">
        <v>3209</v>
      </c>
      <c r="D4783" s="3" t="s">
        <v>677</v>
      </c>
      <c r="E4783" s="3" t="s">
        <v>3043</v>
      </c>
      <c r="F4783" s="3" t="s">
        <v>3044</v>
      </c>
      <c r="G4783" s="3" t="s">
        <v>3047</v>
      </c>
      <c r="H4783" s="3" t="s">
        <v>3042</v>
      </c>
      <c r="I4783" s="3" t="s">
        <v>3042</v>
      </c>
      <c r="J4783" s="3" t="s">
        <v>3042</v>
      </c>
      <c r="K4783" s="3" t="s">
        <v>3042</v>
      </c>
      <c r="L4783" s="3" t="s">
        <v>3042</v>
      </c>
      <c r="M4783" s="3" t="s">
        <v>3042</v>
      </c>
      <c r="N4783" s="3" t="s">
        <v>3042</v>
      </c>
      <c r="O4783" s="3" t="s">
        <v>3042</v>
      </c>
      <c r="P4783" s="3" t="s">
        <v>3042</v>
      </c>
      <c r="Q4783" s="3" t="s">
        <v>812</v>
      </c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>
        <f t="shared" si="77"/>
        <v>16</v>
      </c>
      <c r="AH4783" s="3" t="s">
        <v>812</v>
      </c>
      <c r="AI4783" s="3" t="str">
        <f>IFERROR(IF($AG4783&lt;=$AN4783,MATCH($AH4783,레드마인_배치!G:G,0),MATCH($AH4783,레드마인_서비스!G:G,0)),"")</f>
        <v/>
      </c>
      <c r="AJ4783" s="3" t="str" cm="1">
        <f t="array" ref="AJ4783">IFERROR(INDEX(IF($AG4783&lt;=$AN4783,레드마인_배치!E:E,레드마인_서비스!E:E),콜트리분석!$AI4783),"")</f>
        <v/>
      </c>
      <c r="AK4783" s="3" t="str" cm="1">
        <f t="array" ref="AK4783">IFERROR(INDEX(IF($AG4783&lt;=$AN4783,레드마인_배치!H:H,레드마인_서비스!H:H),콜트리분석!$AI4783),"")</f>
        <v/>
      </c>
      <c r="AL4783" s="3" t="str" cm="1">
        <f t="array" ref="AL4783">IFERROR(INDEX(IF($AG4783&lt;=$AN4783,레드마인_배치!I:I,레드마인_서비스!I:I),콜트리분석!$AI4783),"")</f>
        <v/>
      </c>
      <c r="AM4783" s="3" t="str" cm="1">
        <f t="array" ref="AM4783">IFERROR(INDEX(IF($AG4783&lt;=$AN4783,레드마인_배치!J:J,레드마인_서비스!J:J),콜트리분석!$AI4783),"")</f>
        <v/>
      </c>
      <c r="AN4783" s="3">
        <v>3</v>
      </c>
      <c r="AO4783" s="15" t="str">
        <f ca="1">IFERROR(INDEX(레드마인_배치!E:E,MATCH(OFFSET(A4783,,AN4783),레드마인_배치!G:G,0)),"")</f>
        <v>미대상</v>
      </c>
      <c r="AP4783" t="s">
        <v>3330</v>
      </c>
    </row>
    <row r="4784" spans="1:42" hidden="1">
      <c r="A4784" s="3" t="s">
        <v>955</v>
      </c>
      <c r="B4784" s="3" t="s">
        <v>3207</v>
      </c>
      <c r="C4784" s="3" t="s">
        <v>3209</v>
      </c>
      <c r="D4784" s="3" t="s">
        <v>677</v>
      </c>
      <c r="E4784" s="3" t="s">
        <v>3043</v>
      </c>
      <c r="F4784" s="3" t="s">
        <v>3044</v>
      </c>
      <c r="G4784" s="3" t="s">
        <v>3047</v>
      </c>
      <c r="H4784" s="3" t="s">
        <v>3042</v>
      </c>
      <c r="I4784" s="3" t="s">
        <v>3042</v>
      </c>
      <c r="J4784" s="3" t="s">
        <v>3042</v>
      </c>
      <c r="K4784" s="3" t="s">
        <v>3042</v>
      </c>
      <c r="L4784" s="3" t="s">
        <v>3042</v>
      </c>
      <c r="M4784" s="3" t="s">
        <v>3042</v>
      </c>
      <c r="N4784" s="3" t="s">
        <v>3042</v>
      </c>
      <c r="O4784" s="3" t="s">
        <v>3042</v>
      </c>
      <c r="P4784" s="3" t="s">
        <v>3042</v>
      </c>
      <c r="Q4784" s="3" t="s">
        <v>811</v>
      </c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>
        <f t="shared" si="77"/>
        <v>16</v>
      </c>
      <c r="AH4784" s="3" t="s">
        <v>811</v>
      </c>
      <c r="AI4784" s="3" t="str">
        <f>IFERROR(IF($AG4784&lt;=$AN4784,MATCH($AH4784,레드마인_배치!G:G,0),MATCH($AH4784,레드마인_서비스!G:G,0)),"")</f>
        <v/>
      </c>
      <c r="AJ4784" s="3" t="str" cm="1">
        <f t="array" ref="AJ4784">IFERROR(INDEX(IF($AG4784&lt;=$AN4784,레드마인_배치!E:E,레드마인_서비스!E:E),콜트리분석!$AI4784),"")</f>
        <v/>
      </c>
      <c r="AK4784" s="3" t="str" cm="1">
        <f t="array" ref="AK4784">IFERROR(INDEX(IF($AG4784&lt;=$AN4784,레드마인_배치!H:H,레드마인_서비스!H:H),콜트리분석!$AI4784),"")</f>
        <v/>
      </c>
      <c r="AL4784" s="3" t="str" cm="1">
        <f t="array" ref="AL4784">IFERROR(INDEX(IF($AG4784&lt;=$AN4784,레드마인_배치!I:I,레드마인_서비스!I:I),콜트리분석!$AI4784),"")</f>
        <v/>
      </c>
      <c r="AM4784" s="3" t="str" cm="1">
        <f t="array" ref="AM4784">IFERROR(INDEX(IF($AG4784&lt;=$AN4784,레드마인_배치!J:J,레드마인_서비스!J:J),콜트리분석!$AI4784),"")</f>
        <v/>
      </c>
      <c r="AN4784" s="3">
        <v>3</v>
      </c>
      <c r="AO4784" s="15" t="str">
        <f ca="1">IFERROR(INDEX(레드마인_배치!E:E,MATCH(OFFSET(A4784,,AN4784),레드마인_배치!G:G,0)),"")</f>
        <v>미대상</v>
      </c>
      <c r="AP4784" t="s">
        <v>3330</v>
      </c>
    </row>
    <row r="4785" spans="1:42" hidden="1">
      <c r="A4785" s="3" t="s">
        <v>955</v>
      </c>
      <c r="B4785" s="3" t="s">
        <v>3207</v>
      </c>
      <c r="C4785" s="3" t="s">
        <v>3209</v>
      </c>
      <c r="D4785" s="3" t="s">
        <v>677</v>
      </c>
      <c r="E4785" s="3" t="s">
        <v>3043</v>
      </c>
      <c r="F4785" s="3" t="s">
        <v>3044</v>
      </c>
      <c r="G4785" s="3" t="s">
        <v>3047</v>
      </c>
      <c r="H4785" s="3" t="s">
        <v>3042</v>
      </c>
      <c r="I4785" s="3" t="s">
        <v>3042</v>
      </c>
      <c r="J4785" s="3" t="s">
        <v>3042</v>
      </c>
      <c r="K4785" s="3" t="s">
        <v>3042</v>
      </c>
      <c r="L4785" s="3" t="s">
        <v>3042</v>
      </c>
      <c r="M4785" s="3" t="s">
        <v>3042</v>
      </c>
      <c r="N4785" s="3" t="s">
        <v>3042</v>
      </c>
      <c r="O4785" s="3" t="s">
        <v>3042</v>
      </c>
      <c r="P4785" s="3" t="s">
        <v>650</v>
      </c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>
        <f t="shared" si="77"/>
        <v>15</v>
      </c>
      <c r="AH4785" s="3" t="s">
        <v>650</v>
      </c>
      <c r="AI4785" s="3" t="str">
        <f>IFERROR(IF($AG4785&lt;=$AN4785,MATCH($AH4785,레드마인_배치!G:G,0),MATCH($AH4785,레드마인_서비스!G:G,0)),"")</f>
        <v/>
      </c>
      <c r="AJ4785" s="3" t="str" cm="1">
        <f t="array" ref="AJ4785">IFERROR(INDEX(IF($AG4785&lt;=$AN4785,레드마인_배치!E:E,레드마인_서비스!E:E),콜트리분석!$AI4785),"")</f>
        <v/>
      </c>
      <c r="AK4785" s="3" t="str" cm="1">
        <f t="array" ref="AK4785">IFERROR(INDEX(IF($AG4785&lt;=$AN4785,레드마인_배치!H:H,레드마인_서비스!H:H),콜트리분석!$AI4785),"")</f>
        <v/>
      </c>
      <c r="AL4785" s="3" t="str" cm="1">
        <f t="array" ref="AL4785">IFERROR(INDEX(IF($AG4785&lt;=$AN4785,레드마인_배치!I:I,레드마인_서비스!I:I),콜트리분석!$AI4785),"")</f>
        <v/>
      </c>
      <c r="AM4785" s="3" t="str" cm="1">
        <f t="array" ref="AM4785">IFERROR(INDEX(IF($AG4785&lt;=$AN4785,레드마인_배치!J:J,레드마인_서비스!J:J),콜트리분석!$AI4785),"")</f>
        <v/>
      </c>
      <c r="AN4785" s="3">
        <v>3</v>
      </c>
      <c r="AO4785" s="15" t="str">
        <f ca="1">IFERROR(INDEX(레드마인_배치!E:E,MATCH(OFFSET(A4785,,AN4785),레드마인_배치!G:G,0)),"")</f>
        <v>미대상</v>
      </c>
      <c r="AP4785" t="s">
        <v>3330</v>
      </c>
    </row>
    <row r="4786" spans="1:42" hidden="1">
      <c r="A4786" s="3" t="s">
        <v>955</v>
      </c>
      <c r="B4786" s="3" t="s">
        <v>3207</v>
      </c>
      <c r="C4786" s="3" t="s">
        <v>3209</v>
      </c>
      <c r="D4786" s="3" t="s">
        <v>677</v>
      </c>
      <c r="E4786" s="3" t="s">
        <v>3043</v>
      </c>
      <c r="F4786" s="3" t="s">
        <v>3044</v>
      </c>
      <c r="G4786" s="3" t="s">
        <v>3047</v>
      </c>
      <c r="H4786" s="3" t="s">
        <v>3042</v>
      </c>
      <c r="I4786" s="3" t="s">
        <v>3042</v>
      </c>
      <c r="J4786" s="3" t="s">
        <v>3042</v>
      </c>
      <c r="K4786" s="3" t="s">
        <v>3042</v>
      </c>
      <c r="L4786" s="3" t="s">
        <v>3042</v>
      </c>
      <c r="M4786" s="3" t="s">
        <v>3042</v>
      </c>
      <c r="N4786" s="3" t="s">
        <v>3042</v>
      </c>
      <c r="O4786" s="3" t="s">
        <v>3042</v>
      </c>
      <c r="P4786" s="3" t="s">
        <v>812</v>
      </c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>
        <f t="shared" si="77"/>
        <v>15</v>
      </c>
      <c r="AH4786" s="3" t="s">
        <v>812</v>
      </c>
      <c r="AI4786" s="3" t="str">
        <f>IFERROR(IF($AG4786&lt;=$AN4786,MATCH($AH4786,레드마인_배치!G:G,0),MATCH($AH4786,레드마인_서비스!G:G,0)),"")</f>
        <v/>
      </c>
      <c r="AJ4786" s="3" t="str" cm="1">
        <f t="array" ref="AJ4786">IFERROR(INDEX(IF($AG4786&lt;=$AN4786,레드마인_배치!E:E,레드마인_서비스!E:E),콜트리분석!$AI4786),"")</f>
        <v/>
      </c>
      <c r="AK4786" s="3" t="str" cm="1">
        <f t="array" ref="AK4786">IFERROR(INDEX(IF($AG4786&lt;=$AN4786,레드마인_배치!H:H,레드마인_서비스!H:H),콜트리분석!$AI4786),"")</f>
        <v/>
      </c>
      <c r="AL4786" s="3" t="str" cm="1">
        <f t="array" ref="AL4786">IFERROR(INDEX(IF($AG4786&lt;=$AN4786,레드마인_배치!I:I,레드마인_서비스!I:I),콜트리분석!$AI4786),"")</f>
        <v/>
      </c>
      <c r="AM4786" s="3" t="str" cm="1">
        <f t="array" ref="AM4786">IFERROR(INDEX(IF($AG4786&lt;=$AN4786,레드마인_배치!J:J,레드마인_서비스!J:J),콜트리분석!$AI4786),"")</f>
        <v/>
      </c>
      <c r="AN4786" s="3">
        <v>3</v>
      </c>
      <c r="AO4786" s="15" t="str">
        <f ca="1">IFERROR(INDEX(레드마인_배치!E:E,MATCH(OFFSET(A4786,,AN4786),레드마인_배치!G:G,0)),"")</f>
        <v>미대상</v>
      </c>
      <c r="AP4786" t="s">
        <v>3330</v>
      </c>
    </row>
    <row r="4787" spans="1:42" hidden="1">
      <c r="A4787" s="3" t="s">
        <v>955</v>
      </c>
      <c r="B4787" s="3" t="s">
        <v>3207</v>
      </c>
      <c r="C4787" s="3" t="s">
        <v>3209</v>
      </c>
      <c r="D4787" s="3" t="s">
        <v>677</v>
      </c>
      <c r="E4787" s="3" t="s">
        <v>3043</v>
      </c>
      <c r="F4787" s="3" t="s">
        <v>3044</v>
      </c>
      <c r="G4787" s="3" t="s">
        <v>3047</v>
      </c>
      <c r="H4787" s="3" t="s">
        <v>3042</v>
      </c>
      <c r="I4787" s="3" t="s">
        <v>3042</v>
      </c>
      <c r="J4787" s="3" t="s">
        <v>3042</v>
      </c>
      <c r="K4787" s="3" t="s">
        <v>3042</v>
      </c>
      <c r="L4787" s="3" t="s">
        <v>3042</v>
      </c>
      <c r="M4787" s="3" t="s">
        <v>3042</v>
      </c>
      <c r="N4787" s="3" t="s">
        <v>3042</v>
      </c>
      <c r="O4787" s="3" t="s">
        <v>3042</v>
      </c>
      <c r="P4787" s="3" t="s">
        <v>811</v>
      </c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>
        <f t="shared" si="77"/>
        <v>15</v>
      </c>
      <c r="AH4787" s="3" t="s">
        <v>811</v>
      </c>
      <c r="AI4787" s="3" t="str">
        <f>IFERROR(IF($AG4787&lt;=$AN4787,MATCH($AH4787,레드마인_배치!G:G,0),MATCH($AH4787,레드마인_서비스!G:G,0)),"")</f>
        <v/>
      </c>
      <c r="AJ4787" s="3" t="str" cm="1">
        <f t="array" ref="AJ4787">IFERROR(INDEX(IF($AG4787&lt;=$AN4787,레드마인_배치!E:E,레드마인_서비스!E:E),콜트리분석!$AI4787),"")</f>
        <v/>
      </c>
      <c r="AK4787" s="3" t="str" cm="1">
        <f t="array" ref="AK4787">IFERROR(INDEX(IF($AG4787&lt;=$AN4787,레드마인_배치!H:H,레드마인_서비스!H:H),콜트리분석!$AI4787),"")</f>
        <v/>
      </c>
      <c r="AL4787" s="3" t="str" cm="1">
        <f t="array" ref="AL4787">IFERROR(INDEX(IF($AG4787&lt;=$AN4787,레드마인_배치!I:I,레드마인_서비스!I:I),콜트리분석!$AI4787),"")</f>
        <v/>
      </c>
      <c r="AM4787" s="3" t="str" cm="1">
        <f t="array" ref="AM4787">IFERROR(INDEX(IF($AG4787&lt;=$AN4787,레드마인_배치!J:J,레드마인_서비스!J:J),콜트리분석!$AI4787),"")</f>
        <v/>
      </c>
      <c r="AN4787" s="3">
        <v>3</v>
      </c>
      <c r="AO4787" s="15" t="str">
        <f ca="1">IFERROR(INDEX(레드마인_배치!E:E,MATCH(OFFSET(A4787,,AN4787),레드마인_배치!G:G,0)),"")</f>
        <v>미대상</v>
      </c>
      <c r="AP4787" t="s">
        <v>3330</v>
      </c>
    </row>
    <row r="4788" spans="1:42" hidden="1">
      <c r="A4788" s="3" t="s">
        <v>955</v>
      </c>
      <c r="B4788" s="3" t="s">
        <v>3207</v>
      </c>
      <c r="C4788" s="3" t="s">
        <v>3209</v>
      </c>
      <c r="D4788" s="3" t="s">
        <v>677</v>
      </c>
      <c r="E4788" s="3" t="s">
        <v>3043</v>
      </c>
      <c r="F4788" s="3" t="s">
        <v>3044</v>
      </c>
      <c r="G4788" s="3" t="s">
        <v>3047</v>
      </c>
      <c r="H4788" s="3" t="s">
        <v>3042</v>
      </c>
      <c r="I4788" s="3" t="s">
        <v>3042</v>
      </c>
      <c r="J4788" s="3" t="s">
        <v>3042</v>
      </c>
      <c r="K4788" s="3" t="s">
        <v>3042</v>
      </c>
      <c r="L4788" s="3" t="s">
        <v>3042</v>
      </c>
      <c r="M4788" s="3" t="s">
        <v>3042</v>
      </c>
      <c r="N4788" s="3" t="s">
        <v>3042</v>
      </c>
      <c r="O4788" s="3" t="s">
        <v>650</v>
      </c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>
        <f t="shared" si="77"/>
        <v>14</v>
      </c>
      <c r="AH4788" s="3" t="s">
        <v>650</v>
      </c>
      <c r="AI4788" s="3" t="str">
        <f>IFERROR(IF($AG4788&lt;=$AN4788,MATCH($AH4788,레드마인_배치!G:G,0),MATCH($AH4788,레드마인_서비스!G:G,0)),"")</f>
        <v/>
      </c>
      <c r="AJ4788" s="3" t="str" cm="1">
        <f t="array" ref="AJ4788">IFERROR(INDEX(IF($AG4788&lt;=$AN4788,레드마인_배치!E:E,레드마인_서비스!E:E),콜트리분석!$AI4788),"")</f>
        <v/>
      </c>
      <c r="AK4788" s="3" t="str" cm="1">
        <f t="array" ref="AK4788">IFERROR(INDEX(IF($AG4788&lt;=$AN4788,레드마인_배치!H:H,레드마인_서비스!H:H),콜트리분석!$AI4788),"")</f>
        <v/>
      </c>
      <c r="AL4788" s="3" t="str" cm="1">
        <f t="array" ref="AL4788">IFERROR(INDEX(IF($AG4788&lt;=$AN4788,레드마인_배치!I:I,레드마인_서비스!I:I),콜트리분석!$AI4788),"")</f>
        <v/>
      </c>
      <c r="AM4788" s="3" t="str" cm="1">
        <f t="array" ref="AM4788">IFERROR(INDEX(IF($AG4788&lt;=$AN4788,레드마인_배치!J:J,레드마인_서비스!J:J),콜트리분석!$AI4788),"")</f>
        <v/>
      </c>
      <c r="AN4788" s="3">
        <v>3</v>
      </c>
      <c r="AO4788" s="15" t="str">
        <f ca="1">IFERROR(INDEX(레드마인_배치!E:E,MATCH(OFFSET(A4788,,AN4788),레드마인_배치!G:G,0)),"")</f>
        <v>미대상</v>
      </c>
      <c r="AP4788" t="s">
        <v>3330</v>
      </c>
    </row>
    <row r="4789" spans="1:42" hidden="1">
      <c r="A4789" s="3" t="s">
        <v>955</v>
      </c>
      <c r="B4789" s="3" t="s">
        <v>3207</v>
      </c>
      <c r="C4789" s="3" t="s">
        <v>3209</v>
      </c>
      <c r="D4789" s="3" t="s">
        <v>677</v>
      </c>
      <c r="E4789" s="3" t="s">
        <v>3043</v>
      </c>
      <c r="F4789" s="3" t="s">
        <v>3044</v>
      </c>
      <c r="G4789" s="3" t="s">
        <v>3047</v>
      </c>
      <c r="H4789" s="3" t="s">
        <v>3042</v>
      </c>
      <c r="I4789" s="3" t="s">
        <v>3042</v>
      </c>
      <c r="J4789" s="3" t="s">
        <v>3042</v>
      </c>
      <c r="K4789" s="3" t="s">
        <v>3042</v>
      </c>
      <c r="L4789" s="3" t="s">
        <v>3042</v>
      </c>
      <c r="M4789" s="3" t="s">
        <v>3042</v>
      </c>
      <c r="N4789" s="3" t="s">
        <v>3042</v>
      </c>
      <c r="O4789" s="3" t="s">
        <v>812</v>
      </c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>
        <f t="shared" si="77"/>
        <v>14</v>
      </c>
      <c r="AH4789" s="3" t="s">
        <v>812</v>
      </c>
      <c r="AI4789" s="3" t="str">
        <f>IFERROR(IF($AG4789&lt;=$AN4789,MATCH($AH4789,레드마인_배치!G:G,0),MATCH($AH4789,레드마인_서비스!G:G,0)),"")</f>
        <v/>
      </c>
      <c r="AJ4789" s="3" t="str" cm="1">
        <f t="array" ref="AJ4789">IFERROR(INDEX(IF($AG4789&lt;=$AN4789,레드마인_배치!E:E,레드마인_서비스!E:E),콜트리분석!$AI4789),"")</f>
        <v/>
      </c>
      <c r="AK4789" s="3" t="str" cm="1">
        <f t="array" ref="AK4789">IFERROR(INDEX(IF($AG4789&lt;=$AN4789,레드마인_배치!H:H,레드마인_서비스!H:H),콜트리분석!$AI4789),"")</f>
        <v/>
      </c>
      <c r="AL4789" s="3" t="str" cm="1">
        <f t="array" ref="AL4789">IFERROR(INDEX(IF($AG4789&lt;=$AN4789,레드마인_배치!I:I,레드마인_서비스!I:I),콜트리분석!$AI4789),"")</f>
        <v/>
      </c>
      <c r="AM4789" s="3" t="str" cm="1">
        <f t="array" ref="AM4789">IFERROR(INDEX(IF($AG4789&lt;=$AN4789,레드마인_배치!J:J,레드마인_서비스!J:J),콜트리분석!$AI4789),"")</f>
        <v/>
      </c>
      <c r="AN4789" s="3">
        <v>3</v>
      </c>
      <c r="AO4789" s="15" t="str">
        <f ca="1">IFERROR(INDEX(레드마인_배치!E:E,MATCH(OFFSET(A4789,,AN4789),레드마인_배치!G:G,0)),"")</f>
        <v>미대상</v>
      </c>
      <c r="AP4789" t="s">
        <v>3330</v>
      </c>
    </row>
    <row r="4790" spans="1:42" hidden="1">
      <c r="A4790" s="3" t="s">
        <v>955</v>
      </c>
      <c r="B4790" s="3" t="s">
        <v>3207</v>
      </c>
      <c r="C4790" s="3" t="s">
        <v>3209</v>
      </c>
      <c r="D4790" s="3" t="s">
        <v>677</v>
      </c>
      <c r="E4790" s="3" t="s">
        <v>3043</v>
      </c>
      <c r="F4790" s="3" t="s">
        <v>3044</v>
      </c>
      <c r="G4790" s="3" t="s">
        <v>3047</v>
      </c>
      <c r="H4790" s="3" t="s">
        <v>3042</v>
      </c>
      <c r="I4790" s="3" t="s">
        <v>3042</v>
      </c>
      <c r="J4790" s="3" t="s">
        <v>3042</v>
      </c>
      <c r="K4790" s="3" t="s">
        <v>3042</v>
      </c>
      <c r="L4790" s="3" t="s">
        <v>3042</v>
      </c>
      <c r="M4790" s="3" t="s">
        <v>3042</v>
      </c>
      <c r="N4790" s="3" t="s">
        <v>3042</v>
      </c>
      <c r="O4790" s="3" t="s">
        <v>811</v>
      </c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>
        <f t="shared" si="77"/>
        <v>14</v>
      </c>
      <c r="AH4790" s="3" t="s">
        <v>811</v>
      </c>
      <c r="AI4790" s="3" t="str">
        <f>IFERROR(IF($AG4790&lt;=$AN4790,MATCH($AH4790,레드마인_배치!G:G,0),MATCH($AH4790,레드마인_서비스!G:G,0)),"")</f>
        <v/>
      </c>
      <c r="AJ4790" s="3" t="str" cm="1">
        <f t="array" ref="AJ4790">IFERROR(INDEX(IF($AG4790&lt;=$AN4790,레드마인_배치!E:E,레드마인_서비스!E:E),콜트리분석!$AI4790),"")</f>
        <v/>
      </c>
      <c r="AK4790" s="3" t="str" cm="1">
        <f t="array" ref="AK4790">IFERROR(INDEX(IF($AG4790&lt;=$AN4790,레드마인_배치!H:H,레드마인_서비스!H:H),콜트리분석!$AI4790),"")</f>
        <v/>
      </c>
      <c r="AL4790" s="3" t="str" cm="1">
        <f t="array" ref="AL4790">IFERROR(INDEX(IF($AG4790&lt;=$AN4790,레드마인_배치!I:I,레드마인_서비스!I:I),콜트리분석!$AI4790),"")</f>
        <v/>
      </c>
      <c r="AM4790" s="3" t="str" cm="1">
        <f t="array" ref="AM4790">IFERROR(INDEX(IF($AG4790&lt;=$AN4790,레드마인_배치!J:J,레드마인_서비스!J:J),콜트리분석!$AI4790),"")</f>
        <v/>
      </c>
      <c r="AN4790" s="3">
        <v>3</v>
      </c>
      <c r="AO4790" s="15" t="str">
        <f ca="1">IFERROR(INDEX(레드마인_배치!E:E,MATCH(OFFSET(A4790,,AN4790),레드마인_배치!G:G,0)),"")</f>
        <v>미대상</v>
      </c>
      <c r="AP4790" t="s">
        <v>3330</v>
      </c>
    </row>
    <row r="4791" spans="1:42" hidden="1">
      <c r="A4791" s="3" t="s">
        <v>955</v>
      </c>
      <c r="B4791" s="3" t="s">
        <v>3207</v>
      </c>
      <c r="C4791" s="3" t="s">
        <v>3209</v>
      </c>
      <c r="D4791" s="3" t="s">
        <v>677</v>
      </c>
      <c r="E4791" s="3" t="s">
        <v>3043</v>
      </c>
      <c r="F4791" s="3" t="s">
        <v>3044</v>
      </c>
      <c r="G4791" s="3" t="s">
        <v>3047</v>
      </c>
      <c r="H4791" s="3" t="s">
        <v>3042</v>
      </c>
      <c r="I4791" s="3" t="s">
        <v>3042</v>
      </c>
      <c r="J4791" s="3" t="s">
        <v>3042</v>
      </c>
      <c r="K4791" s="3" t="s">
        <v>3042</v>
      </c>
      <c r="L4791" s="3" t="s">
        <v>3042</v>
      </c>
      <c r="M4791" s="3" t="s">
        <v>3042</v>
      </c>
      <c r="N4791" s="3" t="s">
        <v>650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>
        <f t="shared" si="77"/>
        <v>13</v>
      </c>
      <c r="AH4791" s="3" t="s">
        <v>650</v>
      </c>
      <c r="AI4791" s="3" t="str">
        <f>IFERROR(IF($AG4791&lt;=$AN4791,MATCH($AH4791,레드마인_배치!G:G,0),MATCH($AH4791,레드마인_서비스!G:G,0)),"")</f>
        <v/>
      </c>
      <c r="AJ4791" s="3" t="str" cm="1">
        <f t="array" ref="AJ4791">IFERROR(INDEX(IF($AG4791&lt;=$AN4791,레드마인_배치!E:E,레드마인_서비스!E:E),콜트리분석!$AI4791),"")</f>
        <v/>
      </c>
      <c r="AK4791" s="3" t="str" cm="1">
        <f t="array" ref="AK4791">IFERROR(INDEX(IF($AG4791&lt;=$AN4791,레드마인_배치!H:H,레드마인_서비스!H:H),콜트리분석!$AI4791),"")</f>
        <v/>
      </c>
      <c r="AL4791" s="3" t="str" cm="1">
        <f t="array" ref="AL4791">IFERROR(INDEX(IF($AG4791&lt;=$AN4791,레드마인_배치!I:I,레드마인_서비스!I:I),콜트리분석!$AI4791),"")</f>
        <v/>
      </c>
      <c r="AM4791" s="3" t="str" cm="1">
        <f t="array" ref="AM4791">IFERROR(INDEX(IF($AG4791&lt;=$AN4791,레드마인_배치!J:J,레드마인_서비스!J:J),콜트리분석!$AI4791),"")</f>
        <v/>
      </c>
      <c r="AN4791" s="3">
        <v>3</v>
      </c>
      <c r="AO4791" s="15" t="str">
        <f ca="1">IFERROR(INDEX(레드마인_배치!E:E,MATCH(OFFSET(A4791,,AN4791),레드마인_배치!G:G,0)),"")</f>
        <v>미대상</v>
      </c>
      <c r="AP4791" t="s">
        <v>3330</v>
      </c>
    </row>
    <row r="4792" spans="1:42" hidden="1">
      <c r="A4792" s="3" t="s">
        <v>955</v>
      </c>
      <c r="B4792" s="3" t="s">
        <v>3207</v>
      </c>
      <c r="C4792" s="3" t="s">
        <v>3209</v>
      </c>
      <c r="D4792" s="3" t="s">
        <v>677</v>
      </c>
      <c r="E4792" s="3" t="s">
        <v>3043</v>
      </c>
      <c r="F4792" s="3" t="s">
        <v>3044</v>
      </c>
      <c r="G4792" s="3" t="s">
        <v>3047</v>
      </c>
      <c r="H4792" s="3" t="s">
        <v>3042</v>
      </c>
      <c r="I4792" s="3" t="s">
        <v>3042</v>
      </c>
      <c r="J4792" s="3" t="s">
        <v>3042</v>
      </c>
      <c r="K4792" s="3" t="s">
        <v>3042</v>
      </c>
      <c r="L4792" s="3" t="s">
        <v>3042</v>
      </c>
      <c r="M4792" s="3" t="s">
        <v>3042</v>
      </c>
      <c r="N4792" s="3" t="s">
        <v>812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>
        <f t="shared" si="77"/>
        <v>13</v>
      </c>
      <c r="AH4792" s="3" t="s">
        <v>812</v>
      </c>
      <c r="AI4792" s="3" t="str">
        <f>IFERROR(IF($AG4792&lt;=$AN4792,MATCH($AH4792,레드마인_배치!G:G,0),MATCH($AH4792,레드마인_서비스!G:G,0)),"")</f>
        <v/>
      </c>
      <c r="AJ4792" s="3" t="str" cm="1">
        <f t="array" ref="AJ4792">IFERROR(INDEX(IF($AG4792&lt;=$AN4792,레드마인_배치!E:E,레드마인_서비스!E:E),콜트리분석!$AI4792),"")</f>
        <v/>
      </c>
      <c r="AK4792" s="3" t="str" cm="1">
        <f t="array" ref="AK4792">IFERROR(INDEX(IF($AG4792&lt;=$AN4792,레드마인_배치!H:H,레드마인_서비스!H:H),콜트리분석!$AI4792),"")</f>
        <v/>
      </c>
      <c r="AL4792" s="3" t="str" cm="1">
        <f t="array" ref="AL4792">IFERROR(INDEX(IF($AG4792&lt;=$AN4792,레드마인_배치!I:I,레드마인_서비스!I:I),콜트리분석!$AI4792),"")</f>
        <v/>
      </c>
      <c r="AM4792" s="3" t="str" cm="1">
        <f t="array" ref="AM4792">IFERROR(INDEX(IF($AG4792&lt;=$AN4792,레드마인_배치!J:J,레드마인_서비스!J:J),콜트리분석!$AI4792),"")</f>
        <v/>
      </c>
      <c r="AN4792" s="3">
        <v>3</v>
      </c>
      <c r="AO4792" s="15" t="str">
        <f ca="1">IFERROR(INDEX(레드마인_배치!E:E,MATCH(OFFSET(A4792,,AN4792),레드마인_배치!G:G,0)),"")</f>
        <v>미대상</v>
      </c>
      <c r="AP4792" t="s">
        <v>3330</v>
      </c>
    </row>
    <row r="4793" spans="1:42" hidden="1">
      <c r="A4793" s="3" t="s">
        <v>955</v>
      </c>
      <c r="B4793" s="3" t="s">
        <v>3207</v>
      </c>
      <c r="C4793" s="3" t="s">
        <v>3209</v>
      </c>
      <c r="D4793" s="3" t="s">
        <v>677</v>
      </c>
      <c r="E4793" s="3" t="s">
        <v>3043</v>
      </c>
      <c r="F4793" s="3" t="s">
        <v>3044</v>
      </c>
      <c r="G4793" s="3" t="s">
        <v>3047</v>
      </c>
      <c r="H4793" s="3" t="s">
        <v>3042</v>
      </c>
      <c r="I4793" s="3" t="s">
        <v>3042</v>
      </c>
      <c r="J4793" s="3" t="s">
        <v>3042</v>
      </c>
      <c r="K4793" s="3" t="s">
        <v>3042</v>
      </c>
      <c r="L4793" s="3" t="s">
        <v>3042</v>
      </c>
      <c r="M4793" s="3" t="s">
        <v>3042</v>
      </c>
      <c r="N4793" s="3" t="s">
        <v>811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>
        <f t="shared" si="77"/>
        <v>13</v>
      </c>
      <c r="AH4793" s="3" t="s">
        <v>811</v>
      </c>
      <c r="AI4793" s="3" t="str">
        <f>IFERROR(IF($AG4793&lt;=$AN4793,MATCH($AH4793,레드마인_배치!G:G,0),MATCH($AH4793,레드마인_서비스!G:G,0)),"")</f>
        <v/>
      </c>
      <c r="AJ4793" s="3" t="str" cm="1">
        <f t="array" ref="AJ4793">IFERROR(INDEX(IF($AG4793&lt;=$AN4793,레드마인_배치!E:E,레드마인_서비스!E:E),콜트리분석!$AI4793),"")</f>
        <v/>
      </c>
      <c r="AK4793" s="3" t="str" cm="1">
        <f t="array" ref="AK4793">IFERROR(INDEX(IF($AG4793&lt;=$AN4793,레드마인_배치!H:H,레드마인_서비스!H:H),콜트리분석!$AI4793),"")</f>
        <v/>
      </c>
      <c r="AL4793" s="3" t="str" cm="1">
        <f t="array" ref="AL4793">IFERROR(INDEX(IF($AG4793&lt;=$AN4793,레드마인_배치!I:I,레드마인_서비스!I:I),콜트리분석!$AI4793),"")</f>
        <v/>
      </c>
      <c r="AM4793" s="3" t="str" cm="1">
        <f t="array" ref="AM4793">IFERROR(INDEX(IF($AG4793&lt;=$AN4793,레드마인_배치!J:J,레드마인_서비스!J:J),콜트리분석!$AI4793),"")</f>
        <v/>
      </c>
      <c r="AN4793" s="3">
        <v>3</v>
      </c>
      <c r="AO4793" s="15" t="str">
        <f ca="1">IFERROR(INDEX(레드마인_배치!E:E,MATCH(OFFSET(A4793,,AN4793),레드마인_배치!G:G,0)),"")</f>
        <v>미대상</v>
      </c>
      <c r="AP4793" t="s">
        <v>3330</v>
      </c>
    </row>
    <row r="4794" spans="1:42" hidden="1">
      <c r="A4794" s="3" t="s">
        <v>955</v>
      </c>
      <c r="B4794" s="3" t="s">
        <v>3207</v>
      </c>
      <c r="C4794" s="3" t="s">
        <v>3209</v>
      </c>
      <c r="D4794" s="3" t="s">
        <v>677</v>
      </c>
      <c r="E4794" s="3" t="s">
        <v>3043</v>
      </c>
      <c r="F4794" s="3" t="s">
        <v>3044</v>
      </c>
      <c r="G4794" s="3" t="s">
        <v>3047</v>
      </c>
      <c r="H4794" s="3" t="s">
        <v>3042</v>
      </c>
      <c r="I4794" s="3" t="s">
        <v>3042</v>
      </c>
      <c r="J4794" s="3" t="s">
        <v>3042</v>
      </c>
      <c r="K4794" s="3" t="s">
        <v>3042</v>
      </c>
      <c r="L4794" s="3" t="s">
        <v>3042</v>
      </c>
      <c r="M4794" s="3" t="s">
        <v>650</v>
      </c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>
        <f t="shared" si="77"/>
        <v>12</v>
      </c>
      <c r="AH4794" s="3" t="s">
        <v>650</v>
      </c>
      <c r="AI4794" s="3" t="str">
        <f>IFERROR(IF($AG4794&lt;=$AN4794,MATCH($AH4794,레드마인_배치!G:G,0),MATCH($AH4794,레드마인_서비스!G:G,0)),"")</f>
        <v/>
      </c>
      <c r="AJ4794" s="3" t="str" cm="1">
        <f t="array" ref="AJ4794">IFERROR(INDEX(IF($AG4794&lt;=$AN4794,레드마인_배치!E:E,레드마인_서비스!E:E),콜트리분석!$AI4794),"")</f>
        <v/>
      </c>
      <c r="AK4794" s="3" t="str" cm="1">
        <f t="array" ref="AK4794">IFERROR(INDEX(IF($AG4794&lt;=$AN4794,레드마인_배치!H:H,레드마인_서비스!H:H),콜트리분석!$AI4794),"")</f>
        <v/>
      </c>
      <c r="AL4794" s="3" t="str" cm="1">
        <f t="array" ref="AL4794">IFERROR(INDEX(IF($AG4794&lt;=$AN4794,레드마인_배치!I:I,레드마인_서비스!I:I),콜트리분석!$AI4794),"")</f>
        <v/>
      </c>
      <c r="AM4794" s="3" t="str" cm="1">
        <f t="array" ref="AM4794">IFERROR(INDEX(IF($AG4794&lt;=$AN4794,레드마인_배치!J:J,레드마인_서비스!J:J),콜트리분석!$AI4794),"")</f>
        <v/>
      </c>
      <c r="AN4794" s="3">
        <v>3</v>
      </c>
      <c r="AO4794" s="15" t="str">
        <f ca="1">IFERROR(INDEX(레드마인_배치!E:E,MATCH(OFFSET(A4794,,AN4794),레드마인_배치!G:G,0)),"")</f>
        <v>미대상</v>
      </c>
      <c r="AP4794" t="s">
        <v>3330</v>
      </c>
    </row>
    <row r="4795" spans="1:42" hidden="1">
      <c r="A4795" s="3" t="s">
        <v>955</v>
      </c>
      <c r="B4795" s="3" t="s">
        <v>3207</v>
      </c>
      <c r="C4795" s="3" t="s">
        <v>3209</v>
      </c>
      <c r="D4795" s="3" t="s">
        <v>677</v>
      </c>
      <c r="E4795" s="3" t="s">
        <v>3043</v>
      </c>
      <c r="F4795" s="3" t="s">
        <v>3044</v>
      </c>
      <c r="G4795" s="3" t="s">
        <v>3047</v>
      </c>
      <c r="H4795" s="3" t="s">
        <v>3042</v>
      </c>
      <c r="I4795" s="3" t="s">
        <v>3042</v>
      </c>
      <c r="J4795" s="3" t="s">
        <v>3042</v>
      </c>
      <c r="K4795" s="3" t="s">
        <v>3042</v>
      </c>
      <c r="L4795" s="3" t="s">
        <v>3042</v>
      </c>
      <c r="M4795" s="3" t="s">
        <v>812</v>
      </c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>
        <f t="shared" si="77"/>
        <v>12</v>
      </c>
      <c r="AH4795" s="3" t="s">
        <v>812</v>
      </c>
      <c r="AI4795" s="3" t="str">
        <f>IFERROR(IF($AG4795&lt;=$AN4795,MATCH($AH4795,레드마인_배치!G:G,0),MATCH($AH4795,레드마인_서비스!G:G,0)),"")</f>
        <v/>
      </c>
      <c r="AJ4795" s="3" t="str" cm="1">
        <f t="array" ref="AJ4795">IFERROR(INDEX(IF($AG4795&lt;=$AN4795,레드마인_배치!E:E,레드마인_서비스!E:E),콜트리분석!$AI4795),"")</f>
        <v/>
      </c>
      <c r="AK4795" s="3" t="str" cm="1">
        <f t="array" ref="AK4795">IFERROR(INDEX(IF($AG4795&lt;=$AN4795,레드마인_배치!H:H,레드마인_서비스!H:H),콜트리분석!$AI4795),"")</f>
        <v/>
      </c>
      <c r="AL4795" s="3" t="str" cm="1">
        <f t="array" ref="AL4795">IFERROR(INDEX(IF($AG4795&lt;=$AN4795,레드마인_배치!I:I,레드마인_서비스!I:I),콜트리분석!$AI4795),"")</f>
        <v/>
      </c>
      <c r="AM4795" s="3" t="str" cm="1">
        <f t="array" ref="AM4795">IFERROR(INDEX(IF($AG4795&lt;=$AN4795,레드마인_배치!J:J,레드마인_서비스!J:J),콜트리분석!$AI4795),"")</f>
        <v/>
      </c>
      <c r="AN4795" s="3">
        <v>3</v>
      </c>
      <c r="AO4795" s="15" t="str">
        <f ca="1">IFERROR(INDEX(레드마인_배치!E:E,MATCH(OFFSET(A4795,,AN4795),레드마인_배치!G:G,0)),"")</f>
        <v>미대상</v>
      </c>
      <c r="AP4795" t="s">
        <v>3330</v>
      </c>
    </row>
    <row r="4796" spans="1:42" hidden="1">
      <c r="A4796" s="3" t="s">
        <v>955</v>
      </c>
      <c r="B4796" s="3" t="s">
        <v>3207</v>
      </c>
      <c r="C4796" s="3" t="s">
        <v>3209</v>
      </c>
      <c r="D4796" s="3" t="s">
        <v>677</v>
      </c>
      <c r="E4796" s="3" t="s">
        <v>3043</v>
      </c>
      <c r="F4796" s="3" t="s">
        <v>3044</v>
      </c>
      <c r="G4796" s="3" t="s">
        <v>3047</v>
      </c>
      <c r="H4796" s="3" t="s">
        <v>3042</v>
      </c>
      <c r="I4796" s="3" t="s">
        <v>3042</v>
      </c>
      <c r="J4796" s="3" t="s">
        <v>3042</v>
      </c>
      <c r="K4796" s="3" t="s">
        <v>3042</v>
      </c>
      <c r="L4796" s="3" t="s">
        <v>3042</v>
      </c>
      <c r="M4796" s="3" t="s">
        <v>811</v>
      </c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>
        <f t="shared" si="77"/>
        <v>12</v>
      </c>
      <c r="AH4796" s="3" t="s">
        <v>811</v>
      </c>
      <c r="AI4796" s="3" t="str">
        <f>IFERROR(IF($AG4796&lt;=$AN4796,MATCH($AH4796,레드마인_배치!G:G,0),MATCH($AH4796,레드마인_서비스!G:G,0)),"")</f>
        <v/>
      </c>
      <c r="AJ4796" s="3" t="str" cm="1">
        <f t="array" ref="AJ4796">IFERROR(INDEX(IF($AG4796&lt;=$AN4796,레드마인_배치!E:E,레드마인_서비스!E:E),콜트리분석!$AI4796),"")</f>
        <v/>
      </c>
      <c r="AK4796" s="3" t="str" cm="1">
        <f t="array" ref="AK4796">IFERROR(INDEX(IF($AG4796&lt;=$AN4796,레드마인_배치!H:H,레드마인_서비스!H:H),콜트리분석!$AI4796),"")</f>
        <v/>
      </c>
      <c r="AL4796" s="3" t="str" cm="1">
        <f t="array" ref="AL4796">IFERROR(INDEX(IF($AG4796&lt;=$AN4796,레드마인_배치!I:I,레드마인_서비스!I:I),콜트리분석!$AI4796),"")</f>
        <v/>
      </c>
      <c r="AM4796" s="3" t="str" cm="1">
        <f t="array" ref="AM4796">IFERROR(INDEX(IF($AG4796&lt;=$AN4796,레드마인_배치!J:J,레드마인_서비스!J:J),콜트리분석!$AI4796),"")</f>
        <v/>
      </c>
      <c r="AN4796" s="3">
        <v>3</v>
      </c>
      <c r="AO4796" s="15" t="str">
        <f ca="1">IFERROR(INDEX(레드마인_배치!E:E,MATCH(OFFSET(A4796,,AN4796),레드마인_배치!G:G,0)),"")</f>
        <v>미대상</v>
      </c>
      <c r="AP4796" t="s">
        <v>3330</v>
      </c>
    </row>
    <row r="4797" spans="1:42" hidden="1">
      <c r="A4797" s="3" t="s">
        <v>955</v>
      </c>
      <c r="B4797" s="3" t="s">
        <v>3207</v>
      </c>
      <c r="C4797" s="3" t="s">
        <v>3209</v>
      </c>
      <c r="D4797" s="3" t="s">
        <v>677</v>
      </c>
      <c r="E4797" s="3" t="s">
        <v>3043</v>
      </c>
      <c r="F4797" s="3" t="s">
        <v>3044</v>
      </c>
      <c r="G4797" s="3" t="s">
        <v>3047</v>
      </c>
      <c r="H4797" s="3" t="s">
        <v>3042</v>
      </c>
      <c r="I4797" s="3" t="s">
        <v>3042</v>
      </c>
      <c r="J4797" s="3" t="s">
        <v>3042</v>
      </c>
      <c r="K4797" s="3" t="s">
        <v>3042</v>
      </c>
      <c r="L4797" s="3" t="s">
        <v>650</v>
      </c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>
        <f t="shared" si="77"/>
        <v>11</v>
      </c>
      <c r="AH4797" s="3" t="s">
        <v>650</v>
      </c>
      <c r="AI4797" s="3" t="str">
        <f>IFERROR(IF($AG4797&lt;=$AN4797,MATCH($AH4797,레드마인_배치!G:G,0),MATCH($AH4797,레드마인_서비스!G:G,0)),"")</f>
        <v/>
      </c>
      <c r="AJ4797" s="3" t="str" cm="1">
        <f t="array" ref="AJ4797">IFERROR(INDEX(IF($AG4797&lt;=$AN4797,레드마인_배치!E:E,레드마인_서비스!E:E),콜트리분석!$AI4797),"")</f>
        <v/>
      </c>
      <c r="AK4797" s="3" t="str" cm="1">
        <f t="array" ref="AK4797">IFERROR(INDEX(IF($AG4797&lt;=$AN4797,레드마인_배치!H:H,레드마인_서비스!H:H),콜트리분석!$AI4797),"")</f>
        <v/>
      </c>
      <c r="AL4797" s="3" t="str" cm="1">
        <f t="array" ref="AL4797">IFERROR(INDEX(IF($AG4797&lt;=$AN4797,레드마인_배치!I:I,레드마인_서비스!I:I),콜트리분석!$AI4797),"")</f>
        <v/>
      </c>
      <c r="AM4797" s="3" t="str" cm="1">
        <f t="array" ref="AM4797">IFERROR(INDEX(IF($AG4797&lt;=$AN4797,레드마인_배치!J:J,레드마인_서비스!J:J),콜트리분석!$AI4797),"")</f>
        <v/>
      </c>
      <c r="AN4797" s="3">
        <v>3</v>
      </c>
      <c r="AO4797" s="15" t="str">
        <f ca="1">IFERROR(INDEX(레드마인_배치!E:E,MATCH(OFFSET(A4797,,AN4797),레드마인_배치!G:G,0)),"")</f>
        <v>미대상</v>
      </c>
      <c r="AP4797" t="s">
        <v>3330</v>
      </c>
    </row>
    <row r="4798" spans="1:42" hidden="1">
      <c r="A4798" s="3" t="s">
        <v>955</v>
      </c>
      <c r="B4798" s="3" t="s">
        <v>3207</v>
      </c>
      <c r="C4798" s="3" t="s">
        <v>3209</v>
      </c>
      <c r="D4798" s="3" t="s">
        <v>677</v>
      </c>
      <c r="E4798" s="3" t="s">
        <v>3043</v>
      </c>
      <c r="F4798" s="3" t="s">
        <v>3044</v>
      </c>
      <c r="G4798" s="3" t="s">
        <v>3047</v>
      </c>
      <c r="H4798" s="3" t="s">
        <v>3042</v>
      </c>
      <c r="I4798" s="3" t="s">
        <v>3042</v>
      </c>
      <c r="J4798" s="3" t="s">
        <v>3042</v>
      </c>
      <c r="K4798" s="3" t="s">
        <v>3042</v>
      </c>
      <c r="L4798" s="3" t="s">
        <v>812</v>
      </c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>
        <f t="shared" si="77"/>
        <v>11</v>
      </c>
      <c r="AH4798" s="3" t="s">
        <v>812</v>
      </c>
      <c r="AI4798" s="3" t="str">
        <f>IFERROR(IF($AG4798&lt;=$AN4798,MATCH($AH4798,레드마인_배치!G:G,0),MATCH($AH4798,레드마인_서비스!G:G,0)),"")</f>
        <v/>
      </c>
      <c r="AJ4798" s="3" t="str" cm="1">
        <f t="array" ref="AJ4798">IFERROR(INDEX(IF($AG4798&lt;=$AN4798,레드마인_배치!E:E,레드마인_서비스!E:E),콜트리분석!$AI4798),"")</f>
        <v/>
      </c>
      <c r="AK4798" s="3" t="str" cm="1">
        <f t="array" ref="AK4798">IFERROR(INDEX(IF($AG4798&lt;=$AN4798,레드마인_배치!H:H,레드마인_서비스!H:H),콜트리분석!$AI4798),"")</f>
        <v/>
      </c>
      <c r="AL4798" s="3" t="str" cm="1">
        <f t="array" ref="AL4798">IFERROR(INDEX(IF($AG4798&lt;=$AN4798,레드마인_배치!I:I,레드마인_서비스!I:I),콜트리분석!$AI4798),"")</f>
        <v/>
      </c>
      <c r="AM4798" s="3" t="str" cm="1">
        <f t="array" ref="AM4798">IFERROR(INDEX(IF($AG4798&lt;=$AN4798,레드마인_배치!J:J,레드마인_서비스!J:J),콜트리분석!$AI4798),"")</f>
        <v/>
      </c>
      <c r="AN4798" s="3">
        <v>3</v>
      </c>
      <c r="AO4798" s="15" t="str">
        <f ca="1">IFERROR(INDEX(레드마인_배치!E:E,MATCH(OFFSET(A4798,,AN4798),레드마인_배치!G:G,0)),"")</f>
        <v>미대상</v>
      </c>
      <c r="AP4798" t="s">
        <v>3330</v>
      </c>
    </row>
    <row r="4799" spans="1:42" hidden="1">
      <c r="A4799" s="3" t="s">
        <v>955</v>
      </c>
      <c r="B4799" s="3" t="s">
        <v>3207</v>
      </c>
      <c r="C4799" s="3" t="s">
        <v>3209</v>
      </c>
      <c r="D4799" s="3" t="s">
        <v>677</v>
      </c>
      <c r="E4799" s="3" t="s">
        <v>3043</v>
      </c>
      <c r="F4799" s="3" t="s">
        <v>3044</v>
      </c>
      <c r="G4799" s="3" t="s">
        <v>3047</v>
      </c>
      <c r="H4799" s="3" t="s">
        <v>3042</v>
      </c>
      <c r="I4799" s="3" t="s">
        <v>3042</v>
      </c>
      <c r="J4799" s="3" t="s">
        <v>3042</v>
      </c>
      <c r="K4799" s="3" t="s">
        <v>3042</v>
      </c>
      <c r="L4799" s="3" t="s">
        <v>811</v>
      </c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>
        <f t="shared" si="77"/>
        <v>11</v>
      </c>
      <c r="AH4799" s="3" t="s">
        <v>811</v>
      </c>
      <c r="AI4799" s="3" t="str">
        <f>IFERROR(IF($AG4799&lt;=$AN4799,MATCH($AH4799,레드마인_배치!G:G,0),MATCH($AH4799,레드마인_서비스!G:G,0)),"")</f>
        <v/>
      </c>
      <c r="AJ4799" s="3" t="str" cm="1">
        <f t="array" ref="AJ4799">IFERROR(INDEX(IF($AG4799&lt;=$AN4799,레드마인_배치!E:E,레드마인_서비스!E:E),콜트리분석!$AI4799),"")</f>
        <v/>
      </c>
      <c r="AK4799" s="3" t="str" cm="1">
        <f t="array" ref="AK4799">IFERROR(INDEX(IF($AG4799&lt;=$AN4799,레드마인_배치!H:H,레드마인_서비스!H:H),콜트리분석!$AI4799),"")</f>
        <v/>
      </c>
      <c r="AL4799" s="3" t="str" cm="1">
        <f t="array" ref="AL4799">IFERROR(INDEX(IF($AG4799&lt;=$AN4799,레드마인_배치!I:I,레드마인_서비스!I:I),콜트리분석!$AI4799),"")</f>
        <v/>
      </c>
      <c r="AM4799" s="3" t="str" cm="1">
        <f t="array" ref="AM4799">IFERROR(INDEX(IF($AG4799&lt;=$AN4799,레드마인_배치!J:J,레드마인_서비스!J:J),콜트리분석!$AI4799),"")</f>
        <v/>
      </c>
      <c r="AN4799" s="3">
        <v>3</v>
      </c>
      <c r="AO4799" s="15" t="str">
        <f ca="1">IFERROR(INDEX(레드마인_배치!E:E,MATCH(OFFSET(A4799,,AN4799),레드마인_배치!G:G,0)),"")</f>
        <v>미대상</v>
      </c>
      <c r="AP4799" t="s">
        <v>3330</v>
      </c>
    </row>
    <row r="4800" spans="1:42" hidden="1">
      <c r="A4800" s="3" t="s">
        <v>955</v>
      </c>
      <c r="B4800" s="3" t="s">
        <v>3207</v>
      </c>
      <c r="C4800" s="3" t="s">
        <v>3209</v>
      </c>
      <c r="D4800" s="3" t="s">
        <v>677</v>
      </c>
      <c r="E4800" s="3" t="s">
        <v>3043</v>
      </c>
      <c r="F4800" s="3" t="s">
        <v>3044</v>
      </c>
      <c r="G4800" s="3" t="s">
        <v>3047</v>
      </c>
      <c r="H4800" s="3" t="s">
        <v>3042</v>
      </c>
      <c r="I4800" s="3" t="s">
        <v>3042</v>
      </c>
      <c r="J4800" s="3" t="s">
        <v>3042</v>
      </c>
      <c r="K4800" s="3" t="s">
        <v>650</v>
      </c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>
        <f t="shared" si="77"/>
        <v>10</v>
      </c>
      <c r="AH4800" s="3" t="s">
        <v>650</v>
      </c>
      <c r="AI4800" s="3" t="str">
        <f>IFERROR(IF($AG4800&lt;=$AN4800,MATCH($AH4800,레드마인_배치!G:G,0),MATCH($AH4800,레드마인_서비스!G:G,0)),"")</f>
        <v/>
      </c>
      <c r="AJ4800" s="3" t="str" cm="1">
        <f t="array" ref="AJ4800">IFERROR(INDEX(IF($AG4800&lt;=$AN4800,레드마인_배치!E:E,레드마인_서비스!E:E),콜트리분석!$AI4800),"")</f>
        <v/>
      </c>
      <c r="AK4800" s="3" t="str" cm="1">
        <f t="array" ref="AK4800">IFERROR(INDEX(IF($AG4800&lt;=$AN4800,레드마인_배치!H:H,레드마인_서비스!H:H),콜트리분석!$AI4800),"")</f>
        <v/>
      </c>
      <c r="AL4800" s="3" t="str" cm="1">
        <f t="array" ref="AL4800">IFERROR(INDEX(IF($AG4800&lt;=$AN4800,레드마인_배치!I:I,레드마인_서비스!I:I),콜트리분석!$AI4800),"")</f>
        <v/>
      </c>
      <c r="AM4800" s="3" t="str" cm="1">
        <f t="array" ref="AM4800">IFERROR(INDEX(IF($AG4800&lt;=$AN4800,레드마인_배치!J:J,레드마인_서비스!J:J),콜트리분석!$AI4800),"")</f>
        <v/>
      </c>
      <c r="AN4800" s="3">
        <v>3</v>
      </c>
      <c r="AO4800" s="15" t="str">
        <f ca="1">IFERROR(INDEX(레드마인_배치!E:E,MATCH(OFFSET(A4800,,AN4800),레드마인_배치!G:G,0)),"")</f>
        <v>미대상</v>
      </c>
      <c r="AP4800" t="s">
        <v>3330</v>
      </c>
    </row>
    <row r="4801" spans="1:46" hidden="1">
      <c r="A4801" s="3" t="s">
        <v>955</v>
      </c>
      <c r="B4801" s="3" t="s">
        <v>3207</v>
      </c>
      <c r="C4801" s="3" t="s">
        <v>3209</v>
      </c>
      <c r="D4801" s="3" t="s">
        <v>677</v>
      </c>
      <c r="E4801" s="3" t="s">
        <v>3043</v>
      </c>
      <c r="F4801" s="3" t="s">
        <v>3044</v>
      </c>
      <c r="G4801" s="3" t="s">
        <v>3047</v>
      </c>
      <c r="H4801" s="3" t="s">
        <v>3042</v>
      </c>
      <c r="I4801" s="3" t="s">
        <v>3042</v>
      </c>
      <c r="J4801" s="3" t="s">
        <v>3042</v>
      </c>
      <c r="K4801" s="3" t="s">
        <v>812</v>
      </c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>
        <f t="shared" si="77"/>
        <v>10</v>
      </c>
      <c r="AH4801" s="3" t="s">
        <v>812</v>
      </c>
      <c r="AI4801" s="3" t="str">
        <f>IFERROR(IF($AG4801&lt;=$AN4801,MATCH($AH4801,레드마인_배치!G:G,0),MATCH($AH4801,레드마인_서비스!G:G,0)),"")</f>
        <v/>
      </c>
      <c r="AJ4801" s="3" t="str" cm="1">
        <f t="array" ref="AJ4801">IFERROR(INDEX(IF($AG4801&lt;=$AN4801,레드마인_배치!E:E,레드마인_서비스!E:E),콜트리분석!$AI4801),"")</f>
        <v/>
      </c>
      <c r="AK4801" s="3" t="str" cm="1">
        <f t="array" ref="AK4801">IFERROR(INDEX(IF($AG4801&lt;=$AN4801,레드마인_배치!H:H,레드마인_서비스!H:H),콜트리분석!$AI4801),"")</f>
        <v/>
      </c>
      <c r="AL4801" s="3" t="str" cm="1">
        <f t="array" ref="AL4801">IFERROR(INDEX(IF($AG4801&lt;=$AN4801,레드마인_배치!I:I,레드마인_서비스!I:I),콜트리분석!$AI4801),"")</f>
        <v/>
      </c>
      <c r="AM4801" s="3" t="str" cm="1">
        <f t="array" ref="AM4801">IFERROR(INDEX(IF($AG4801&lt;=$AN4801,레드마인_배치!J:J,레드마인_서비스!J:J),콜트리분석!$AI4801),"")</f>
        <v/>
      </c>
      <c r="AN4801" s="3">
        <v>3</v>
      </c>
      <c r="AO4801" s="15" t="str">
        <f ca="1">IFERROR(INDEX(레드마인_배치!E:E,MATCH(OFFSET(A4801,,AN4801),레드마인_배치!G:G,0)),"")</f>
        <v>미대상</v>
      </c>
      <c r="AP4801" t="s">
        <v>3330</v>
      </c>
    </row>
    <row r="4802" spans="1:46" hidden="1">
      <c r="A4802" s="3" t="s">
        <v>955</v>
      </c>
      <c r="B4802" s="3" t="s">
        <v>3207</v>
      </c>
      <c r="C4802" s="3" t="s">
        <v>3209</v>
      </c>
      <c r="D4802" s="3" t="s">
        <v>677</v>
      </c>
      <c r="E4802" s="3" t="s">
        <v>3043</v>
      </c>
      <c r="F4802" s="3" t="s">
        <v>3044</v>
      </c>
      <c r="G4802" s="3" t="s">
        <v>3047</v>
      </c>
      <c r="H4802" s="3" t="s">
        <v>3042</v>
      </c>
      <c r="I4802" s="3" t="s">
        <v>3042</v>
      </c>
      <c r="J4802" s="3" t="s">
        <v>3042</v>
      </c>
      <c r="K4802" s="3" t="s">
        <v>811</v>
      </c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>
        <f t="shared" si="77"/>
        <v>10</v>
      </c>
      <c r="AH4802" s="3" t="s">
        <v>811</v>
      </c>
      <c r="AI4802" s="3" t="str">
        <f>IFERROR(IF($AG4802&lt;=$AN4802,MATCH($AH4802,레드마인_배치!G:G,0),MATCH($AH4802,레드마인_서비스!G:G,0)),"")</f>
        <v/>
      </c>
      <c r="AJ4802" s="3" t="str" cm="1">
        <f t="array" ref="AJ4802">IFERROR(INDEX(IF($AG4802&lt;=$AN4802,레드마인_배치!E:E,레드마인_서비스!E:E),콜트리분석!$AI4802),"")</f>
        <v/>
      </c>
      <c r="AK4802" s="3" t="str" cm="1">
        <f t="array" ref="AK4802">IFERROR(INDEX(IF($AG4802&lt;=$AN4802,레드마인_배치!H:H,레드마인_서비스!H:H),콜트리분석!$AI4802),"")</f>
        <v/>
      </c>
      <c r="AL4802" s="3" t="str" cm="1">
        <f t="array" ref="AL4802">IFERROR(INDEX(IF($AG4802&lt;=$AN4802,레드마인_배치!I:I,레드마인_서비스!I:I),콜트리분석!$AI4802),"")</f>
        <v/>
      </c>
      <c r="AM4802" s="3" t="str" cm="1">
        <f t="array" ref="AM4802">IFERROR(INDEX(IF($AG4802&lt;=$AN4802,레드마인_배치!J:J,레드마인_서비스!J:J),콜트리분석!$AI4802),"")</f>
        <v/>
      </c>
      <c r="AN4802" s="3">
        <v>3</v>
      </c>
      <c r="AO4802" s="15" t="str">
        <f ca="1">IFERROR(INDEX(레드마인_배치!E:E,MATCH(OFFSET(A4802,,AN4802),레드마인_배치!G:G,0)),"")</f>
        <v>미대상</v>
      </c>
      <c r="AP4802" t="s">
        <v>3330</v>
      </c>
    </row>
    <row r="4803" spans="1:46" hidden="1">
      <c r="A4803" s="3" t="s">
        <v>955</v>
      </c>
      <c r="B4803" s="3" t="s">
        <v>3207</v>
      </c>
      <c r="C4803" s="3" t="s">
        <v>3209</v>
      </c>
      <c r="D4803" s="3" t="s">
        <v>677</v>
      </c>
      <c r="E4803" s="3" t="s">
        <v>3043</v>
      </c>
      <c r="F4803" s="3" t="s">
        <v>3044</v>
      </c>
      <c r="G4803" s="3" t="s">
        <v>3047</v>
      </c>
      <c r="H4803" s="3" t="s">
        <v>3042</v>
      </c>
      <c r="I4803" s="3" t="s">
        <v>3042</v>
      </c>
      <c r="J4803" s="3" t="s">
        <v>650</v>
      </c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>
        <f t="shared" si="77"/>
        <v>9</v>
      </c>
      <c r="AH4803" s="3" t="s">
        <v>650</v>
      </c>
      <c r="AI4803" s="3" t="str">
        <f>IFERROR(IF($AG4803&lt;=$AN4803,MATCH($AH4803,레드마인_배치!G:G,0),MATCH($AH4803,레드마인_서비스!G:G,0)),"")</f>
        <v/>
      </c>
      <c r="AJ4803" s="3" t="str" cm="1">
        <f t="array" ref="AJ4803">IFERROR(INDEX(IF($AG4803&lt;=$AN4803,레드마인_배치!E:E,레드마인_서비스!E:E),콜트리분석!$AI4803),"")</f>
        <v/>
      </c>
      <c r="AK4803" s="3" t="str" cm="1">
        <f t="array" ref="AK4803">IFERROR(INDEX(IF($AG4803&lt;=$AN4803,레드마인_배치!H:H,레드마인_서비스!H:H),콜트리분석!$AI4803),"")</f>
        <v/>
      </c>
      <c r="AL4803" s="3" t="str" cm="1">
        <f t="array" ref="AL4803">IFERROR(INDEX(IF($AG4803&lt;=$AN4803,레드마인_배치!I:I,레드마인_서비스!I:I),콜트리분석!$AI4803),"")</f>
        <v/>
      </c>
      <c r="AM4803" s="3" t="str" cm="1">
        <f t="array" ref="AM4803">IFERROR(INDEX(IF($AG4803&lt;=$AN4803,레드마인_배치!J:J,레드마인_서비스!J:J),콜트리분석!$AI4803),"")</f>
        <v/>
      </c>
      <c r="AN4803" s="3">
        <v>3</v>
      </c>
      <c r="AO4803" s="15" t="str">
        <f ca="1">IFERROR(INDEX(레드마인_배치!E:E,MATCH(OFFSET(A4803,,AN4803),레드마인_배치!G:G,0)),"")</f>
        <v>미대상</v>
      </c>
      <c r="AP4803" t="s">
        <v>3330</v>
      </c>
    </row>
    <row r="4804" spans="1:46" hidden="1">
      <c r="A4804" s="3" t="s">
        <v>955</v>
      </c>
      <c r="B4804" s="3" t="s">
        <v>3207</v>
      </c>
      <c r="C4804" s="3" t="s">
        <v>3209</v>
      </c>
      <c r="D4804" s="3" t="s">
        <v>677</v>
      </c>
      <c r="E4804" s="3" t="s">
        <v>3043</v>
      </c>
      <c r="F4804" s="3" t="s">
        <v>3044</v>
      </c>
      <c r="G4804" s="3" t="s">
        <v>3047</v>
      </c>
      <c r="H4804" s="3" t="s">
        <v>3042</v>
      </c>
      <c r="I4804" s="3" t="s">
        <v>3042</v>
      </c>
      <c r="J4804" s="3" t="s">
        <v>812</v>
      </c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>
        <f t="shared" si="77"/>
        <v>9</v>
      </c>
      <c r="AH4804" s="3" t="s">
        <v>812</v>
      </c>
      <c r="AI4804" s="3" t="str">
        <f>IFERROR(IF($AG4804&lt;=$AN4804,MATCH($AH4804,레드마인_배치!G:G,0),MATCH($AH4804,레드마인_서비스!G:G,0)),"")</f>
        <v/>
      </c>
      <c r="AJ4804" s="3" t="str" cm="1">
        <f t="array" ref="AJ4804">IFERROR(INDEX(IF($AG4804&lt;=$AN4804,레드마인_배치!E:E,레드마인_서비스!E:E),콜트리분석!$AI4804),"")</f>
        <v/>
      </c>
      <c r="AK4804" s="3" t="str" cm="1">
        <f t="array" ref="AK4804">IFERROR(INDEX(IF($AG4804&lt;=$AN4804,레드마인_배치!H:H,레드마인_서비스!H:H),콜트리분석!$AI4804),"")</f>
        <v/>
      </c>
      <c r="AL4804" s="3" t="str" cm="1">
        <f t="array" ref="AL4804">IFERROR(INDEX(IF($AG4804&lt;=$AN4804,레드마인_배치!I:I,레드마인_서비스!I:I),콜트리분석!$AI4804),"")</f>
        <v/>
      </c>
      <c r="AM4804" s="3" t="str" cm="1">
        <f t="array" ref="AM4804">IFERROR(INDEX(IF($AG4804&lt;=$AN4804,레드마인_배치!J:J,레드마인_서비스!J:J),콜트리분석!$AI4804),"")</f>
        <v/>
      </c>
      <c r="AN4804" s="3">
        <v>3</v>
      </c>
      <c r="AO4804" s="15" t="str">
        <f ca="1">IFERROR(INDEX(레드마인_배치!E:E,MATCH(OFFSET(A4804,,AN4804),레드마인_배치!G:G,0)),"")</f>
        <v>미대상</v>
      </c>
      <c r="AP4804" t="s">
        <v>3330</v>
      </c>
    </row>
    <row r="4805" spans="1:46" hidden="1">
      <c r="A4805" s="3" t="s">
        <v>955</v>
      </c>
      <c r="B4805" s="3" t="s">
        <v>3207</v>
      </c>
      <c r="C4805" s="3" t="s">
        <v>3209</v>
      </c>
      <c r="D4805" s="3" t="s">
        <v>677</v>
      </c>
      <c r="E4805" s="3" t="s">
        <v>3043</v>
      </c>
      <c r="F4805" s="3" t="s">
        <v>3044</v>
      </c>
      <c r="G4805" s="3" t="s">
        <v>3047</v>
      </c>
      <c r="H4805" s="3" t="s">
        <v>3042</v>
      </c>
      <c r="I4805" s="3" t="s">
        <v>3042</v>
      </c>
      <c r="J4805" s="3" t="s">
        <v>811</v>
      </c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>
        <f t="shared" si="77"/>
        <v>9</v>
      </c>
      <c r="AH4805" s="3" t="s">
        <v>811</v>
      </c>
      <c r="AI4805" s="3" t="str">
        <f>IFERROR(IF($AG4805&lt;=$AN4805,MATCH($AH4805,레드마인_배치!G:G,0),MATCH($AH4805,레드마인_서비스!G:G,0)),"")</f>
        <v/>
      </c>
      <c r="AJ4805" s="3" t="str" cm="1">
        <f t="array" ref="AJ4805">IFERROR(INDEX(IF($AG4805&lt;=$AN4805,레드마인_배치!E:E,레드마인_서비스!E:E),콜트리분석!$AI4805),"")</f>
        <v/>
      </c>
      <c r="AK4805" s="3" t="str" cm="1">
        <f t="array" ref="AK4805">IFERROR(INDEX(IF($AG4805&lt;=$AN4805,레드마인_배치!H:H,레드마인_서비스!H:H),콜트리분석!$AI4805),"")</f>
        <v/>
      </c>
      <c r="AL4805" s="3" t="str" cm="1">
        <f t="array" ref="AL4805">IFERROR(INDEX(IF($AG4805&lt;=$AN4805,레드마인_배치!I:I,레드마인_서비스!I:I),콜트리분석!$AI4805),"")</f>
        <v/>
      </c>
      <c r="AM4805" s="3" t="str" cm="1">
        <f t="array" ref="AM4805">IFERROR(INDEX(IF($AG4805&lt;=$AN4805,레드마인_배치!J:J,레드마인_서비스!J:J),콜트리분석!$AI4805),"")</f>
        <v/>
      </c>
      <c r="AN4805" s="3">
        <v>3</v>
      </c>
      <c r="AO4805" s="15" t="str">
        <f ca="1">IFERROR(INDEX(레드마인_배치!E:E,MATCH(OFFSET(A4805,,AN4805),레드마인_배치!G:G,0)),"")</f>
        <v>미대상</v>
      </c>
      <c r="AP4805" t="s">
        <v>3330</v>
      </c>
    </row>
    <row r="4806" spans="1:46" hidden="1">
      <c r="A4806" s="3" t="s">
        <v>955</v>
      </c>
      <c r="B4806" s="3" t="s">
        <v>3207</v>
      </c>
      <c r="C4806" s="3" t="s">
        <v>3209</v>
      </c>
      <c r="D4806" s="3" t="s">
        <v>677</v>
      </c>
      <c r="E4806" s="3" t="s">
        <v>3043</v>
      </c>
      <c r="F4806" s="3" t="s">
        <v>3044</v>
      </c>
      <c r="G4806" s="3" t="s">
        <v>3047</v>
      </c>
      <c r="H4806" s="3" t="s">
        <v>3042</v>
      </c>
      <c r="I4806" s="3" t="s">
        <v>650</v>
      </c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>
        <f t="shared" si="77"/>
        <v>8</v>
      </c>
      <c r="AH4806" s="3" t="s">
        <v>650</v>
      </c>
      <c r="AI4806" s="3" t="str">
        <f>IFERROR(IF($AG4806&lt;=$AN4806,MATCH($AH4806,레드마인_배치!G:G,0),MATCH($AH4806,레드마인_서비스!G:G,0)),"")</f>
        <v/>
      </c>
      <c r="AJ4806" s="3" t="str" cm="1">
        <f t="array" ref="AJ4806">IFERROR(INDEX(IF($AG4806&lt;=$AN4806,레드마인_배치!E:E,레드마인_서비스!E:E),콜트리분석!$AI4806),"")</f>
        <v/>
      </c>
      <c r="AK4806" s="3" t="str" cm="1">
        <f t="array" ref="AK4806">IFERROR(INDEX(IF($AG4806&lt;=$AN4806,레드마인_배치!H:H,레드마인_서비스!H:H),콜트리분석!$AI4806),"")</f>
        <v/>
      </c>
      <c r="AL4806" s="3" t="str" cm="1">
        <f t="array" ref="AL4806">IFERROR(INDEX(IF($AG4806&lt;=$AN4806,레드마인_배치!I:I,레드마인_서비스!I:I),콜트리분석!$AI4806),"")</f>
        <v/>
      </c>
      <c r="AM4806" s="3" t="str" cm="1">
        <f t="array" ref="AM4806">IFERROR(INDEX(IF($AG4806&lt;=$AN4806,레드마인_배치!J:J,레드마인_서비스!J:J),콜트리분석!$AI4806),"")</f>
        <v/>
      </c>
      <c r="AN4806" s="3">
        <v>3</v>
      </c>
      <c r="AO4806" s="15" t="str">
        <f ca="1">IFERROR(INDEX(레드마인_배치!E:E,MATCH(OFFSET(A4806,,AN4806),레드마인_배치!G:G,0)),"")</f>
        <v>미대상</v>
      </c>
      <c r="AP4806" t="s">
        <v>3330</v>
      </c>
    </row>
    <row r="4807" spans="1:46" hidden="1">
      <c r="A4807" s="3" t="s">
        <v>955</v>
      </c>
      <c r="B4807" s="3" t="s">
        <v>3207</v>
      </c>
      <c r="C4807" s="3" t="s">
        <v>3209</v>
      </c>
      <c r="D4807" s="3" t="s">
        <v>677</v>
      </c>
      <c r="E4807" s="3" t="s">
        <v>3043</v>
      </c>
      <c r="F4807" s="3" t="s">
        <v>3044</v>
      </c>
      <c r="G4807" s="3" t="s">
        <v>3047</v>
      </c>
      <c r="H4807" s="3" t="s">
        <v>3042</v>
      </c>
      <c r="I4807" s="3" t="s">
        <v>812</v>
      </c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>
        <f t="shared" si="77"/>
        <v>8</v>
      </c>
      <c r="AH4807" s="3" t="s">
        <v>812</v>
      </c>
      <c r="AI4807" s="3" t="str">
        <f>IFERROR(IF($AG4807&lt;=$AN4807,MATCH($AH4807,레드마인_배치!G:G,0),MATCH($AH4807,레드마인_서비스!G:G,0)),"")</f>
        <v/>
      </c>
      <c r="AJ4807" s="3" t="str" cm="1">
        <f t="array" ref="AJ4807">IFERROR(INDEX(IF($AG4807&lt;=$AN4807,레드마인_배치!E:E,레드마인_서비스!E:E),콜트리분석!$AI4807),"")</f>
        <v/>
      </c>
      <c r="AK4807" s="3" t="str" cm="1">
        <f t="array" ref="AK4807">IFERROR(INDEX(IF($AG4807&lt;=$AN4807,레드마인_배치!H:H,레드마인_서비스!H:H),콜트리분석!$AI4807),"")</f>
        <v/>
      </c>
      <c r="AL4807" s="3" t="str" cm="1">
        <f t="array" ref="AL4807">IFERROR(INDEX(IF($AG4807&lt;=$AN4807,레드마인_배치!I:I,레드마인_서비스!I:I),콜트리분석!$AI4807),"")</f>
        <v/>
      </c>
      <c r="AM4807" s="3" t="str" cm="1">
        <f t="array" ref="AM4807">IFERROR(INDEX(IF($AG4807&lt;=$AN4807,레드마인_배치!J:J,레드마인_서비스!J:J),콜트리분석!$AI4807),"")</f>
        <v/>
      </c>
      <c r="AN4807" s="3">
        <v>3</v>
      </c>
      <c r="AO4807" s="15" t="str">
        <f ca="1">IFERROR(INDEX(레드마인_배치!E:E,MATCH(OFFSET(A4807,,AN4807),레드마인_배치!G:G,0)),"")</f>
        <v>미대상</v>
      </c>
      <c r="AP4807" t="s">
        <v>3330</v>
      </c>
    </row>
    <row r="4808" spans="1:46" hidden="1">
      <c r="A4808" s="3" t="s">
        <v>955</v>
      </c>
      <c r="B4808" s="3" t="s">
        <v>3207</v>
      </c>
      <c r="C4808" s="3" t="s">
        <v>3209</v>
      </c>
      <c r="D4808" s="3" t="s">
        <v>677</v>
      </c>
      <c r="E4808" s="3" t="s">
        <v>3043</v>
      </c>
      <c r="F4808" s="3" t="s">
        <v>3044</v>
      </c>
      <c r="G4808" s="3" t="s">
        <v>3047</v>
      </c>
      <c r="H4808" s="3" t="s">
        <v>3042</v>
      </c>
      <c r="I4808" s="3" t="s">
        <v>811</v>
      </c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>
        <f t="shared" si="77"/>
        <v>8</v>
      </c>
      <c r="AH4808" s="3" t="s">
        <v>811</v>
      </c>
      <c r="AI4808" s="3" t="str">
        <f>IFERROR(IF($AG4808&lt;=$AN4808,MATCH($AH4808,레드마인_배치!G:G,0),MATCH($AH4808,레드마인_서비스!G:G,0)),"")</f>
        <v/>
      </c>
      <c r="AJ4808" s="3" t="str" cm="1">
        <f t="array" ref="AJ4808">IFERROR(INDEX(IF($AG4808&lt;=$AN4808,레드마인_배치!E:E,레드마인_서비스!E:E),콜트리분석!$AI4808),"")</f>
        <v/>
      </c>
      <c r="AK4808" s="3" t="str" cm="1">
        <f t="array" ref="AK4808">IFERROR(INDEX(IF($AG4808&lt;=$AN4808,레드마인_배치!H:H,레드마인_서비스!H:H),콜트리분석!$AI4808),"")</f>
        <v/>
      </c>
      <c r="AL4808" s="3" t="str" cm="1">
        <f t="array" ref="AL4808">IFERROR(INDEX(IF($AG4808&lt;=$AN4808,레드마인_배치!I:I,레드마인_서비스!I:I),콜트리분석!$AI4808),"")</f>
        <v/>
      </c>
      <c r="AM4808" s="3" t="str" cm="1">
        <f t="array" ref="AM4808">IFERROR(INDEX(IF($AG4808&lt;=$AN4808,레드마인_배치!J:J,레드마인_서비스!J:J),콜트리분석!$AI4808),"")</f>
        <v/>
      </c>
      <c r="AN4808" s="3">
        <v>3</v>
      </c>
      <c r="AO4808" s="15" t="str">
        <f ca="1">IFERROR(INDEX(레드마인_배치!E:E,MATCH(OFFSET(A4808,,AN4808),레드마인_배치!G:G,0)),"")</f>
        <v>미대상</v>
      </c>
      <c r="AP4808" t="s">
        <v>3330</v>
      </c>
    </row>
    <row r="4809" spans="1:46">
      <c r="A4809" s="3" t="s">
        <v>955</v>
      </c>
      <c r="B4809" s="3" t="s">
        <v>3207</v>
      </c>
      <c r="C4809" s="3" t="s">
        <v>3209</v>
      </c>
      <c r="D4809" s="3" t="s">
        <v>677</v>
      </c>
      <c r="E4809" s="3" t="s">
        <v>3043</v>
      </c>
      <c r="F4809" s="3" t="s">
        <v>3044</v>
      </c>
      <c r="G4809" s="3" t="s">
        <v>3047</v>
      </c>
      <c r="H4809" s="3" t="s">
        <v>650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>
        <f t="shared" si="77"/>
        <v>7</v>
      </c>
      <c r="AH4809" s="3" t="s">
        <v>650</v>
      </c>
      <c r="AI4809" s="3" t="str">
        <f>IFERROR(IF($AG4809&lt;=$AN4809,MATCH($AH4809,레드마인_배치!G:G,0),MATCH($AH4809,레드마인_서비스!G:G,0)),"")</f>
        <v/>
      </c>
      <c r="AJ4809" s="3" t="str" cm="1">
        <f t="array" ref="AJ4809">IFERROR(INDEX(IF($AG4809&lt;=$AN4809,레드마인_배치!E:E,레드마인_서비스!E:E),콜트리분석!$AI4809),"")</f>
        <v/>
      </c>
      <c r="AK4809" s="3" t="str" cm="1">
        <f t="array" ref="AK4809">IFERROR(INDEX(IF($AG4809&lt;=$AN4809,레드마인_배치!H:H,레드마인_서비스!H:H),콜트리분석!$AI4809),"")</f>
        <v/>
      </c>
      <c r="AL4809" s="3" t="str" cm="1">
        <f t="array" ref="AL4809">IFERROR(INDEX(IF($AG4809&lt;=$AN4809,레드마인_배치!I:I,레드마인_서비스!I:I),콜트리분석!$AI4809),"")</f>
        <v/>
      </c>
      <c r="AM4809" s="3" t="str" cm="1">
        <f t="array" ref="AM4809">IFERROR(INDEX(IF($AG4809&lt;=$AN4809,레드마인_배치!J:J,레드마인_서비스!J:J),콜트리분석!$AI4809),"")</f>
        <v/>
      </c>
      <c r="AN4809" s="3">
        <v>3</v>
      </c>
      <c r="AO4809" s="15" t="str">
        <f ca="1">IFERROR(INDEX(레드마인_배치!E:E,MATCH(OFFSET(A4809,,AN4809),레드마인_배치!G:G,0)),"")</f>
        <v>미대상</v>
      </c>
      <c r="AP4809" t="s">
        <v>3330</v>
      </c>
      <c r="AT4809" t="str" cm="1">
        <f t="array" ref="AT4809">[1]!add_delimeter(AG4809:AO4809,"|")</f>
        <v>|7|CLCCMB050A||||||3|미대상|</v>
      </c>
    </row>
    <row r="4810" spans="1:46">
      <c r="A4810" s="3" t="s">
        <v>955</v>
      </c>
      <c r="B4810" s="3" t="s">
        <v>3207</v>
      </c>
      <c r="C4810" s="3" t="s">
        <v>3209</v>
      </c>
      <c r="D4810" s="3" t="s">
        <v>677</v>
      </c>
      <c r="E4810" s="3" t="s">
        <v>3043</v>
      </c>
      <c r="F4810" s="3" t="s">
        <v>3044</v>
      </c>
      <c r="G4810" s="3" t="s">
        <v>3047</v>
      </c>
      <c r="H4810" s="3" t="s">
        <v>812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>
        <f t="shared" si="77"/>
        <v>7</v>
      </c>
      <c r="AH4810" s="3" t="s">
        <v>812</v>
      </c>
      <c r="AI4810" s="3" t="str">
        <f>IFERROR(IF($AG4810&lt;=$AN4810,MATCH($AH4810,레드마인_배치!G:G,0),MATCH($AH4810,레드마인_서비스!G:G,0)),"")</f>
        <v/>
      </c>
      <c r="AJ4810" s="3" t="str" cm="1">
        <f t="array" ref="AJ4810">IFERROR(INDEX(IF($AG4810&lt;=$AN4810,레드마인_배치!E:E,레드마인_서비스!E:E),콜트리분석!$AI4810),"")</f>
        <v/>
      </c>
      <c r="AK4810" s="3" t="str" cm="1">
        <f t="array" ref="AK4810">IFERROR(INDEX(IF($AG4810&lt;=$AN4810,레드마인_배치!H:H,레드마인_서비스!H:H),콜트리분석!$AI4810),"")</f>
        <v/>
      </c>
      <c r="AL4810" s="3" t="str" cm="1">
        <f t="array" ref="AL4810">IFERROR(INDEX(IF($AG4810&lt;=$AN4810,레드마인_배치!I:I,레드마인_서비스!I:I),콜트리분석!$AI4810),"")</f>
        <v/>
      </c>
      <c r="AM4810" s="3" t="str" cm="1">
        <f t="array" ref="AM4810">IFERROR(INDEX(IF($AG4810&lt;=$AN4810,레드마인_배치!J:J,레드마인_서비스!J:J),콜트리분석!$AI4810),"")</f>
        <v/>
      </c>
      <c r="AN4810" s="3">
        <v>3</v>
      </c>
      <c r="AO4810" s="15" t="str">
        <f ca="1">IFERROR(INDEX(레드마인_배치!E:E,MATCH(OFFSET(A4810,,AN4810),레드마인_배치!G:G,0)),"")</f>
        <v>미대상</v>
      </c>
      <c r="AP4810" t="s">
        <v>3330</v>
      </c>
      <c r="AT4810" t="str" cm="1">
        <f t="array" ref="AT4810">[1]!add_delimeter(AG4810:AO4810,"|")</f>
        <v>|7|CLCCMB070A||||||3|미대상|</v>
      </c>
    </row>
    <row r="4811" spans="1:46">
      <c r="A4811" s="3" t="s">
        <v>955</v>
      </c>
      <c r="B4811" s="3" t="s">
        <v>3207</v>
      </c>
      <c r="C4811" s="3" t="s">
        <v>3209</v>
      </c>
      <c r="D4811" s="3" t="s">
        <v>677</v>
      </c>
      <c r="E4811" s="3" t="s">
        <v>3043</v>
      </c>
      <c r="F4811" s="3" t="s">
        <v>3044</v>
      </c>
      <c r="G4811" s="3" t="s">
        <v>3047</v>
      </c>
      <c r="H4811" s="3" t="s">
        <v>811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>
        <f t="shared" si="77"/>
        <v>7</v>
      </c>
      <c r="AH4811" s="3" t="s">
        <v>811</v>
      </c>
      <c r="AI4811" s="3" t="str">
        <f>IFERROR(IF($AG4811&lt;=$AN4811,MATCH($AH4811,레드마인_배치!G:G,0),MATCH($AH4811,레드마인_서비스!G:G,0)),"")</f>
        <v/>
      </c>
      <c r="AJ4811" s="3" t="str" cm="1">
        <f t="array" ref="AJ4811">IFERROR(INDEX(IF($AG4811&lt;=$AN4811,레드마인_배치!E:E,레드마인_서비스!E:E),콜트리분석!$AI4811),"")</f>
        <v/>
      </c>
      <c r="AK4811" s="3" t="str" cm="1">
        <f t="array" ref="AK4811">IFERROR(INDEX(IF($AG4811&lt;=$AN4811,레드마인_배치!H:H,레드마인_서비스!H:H),콜트리분석!$AI4811),"")</f>
        <v/>
      </c>
      <c r="AL4811" s="3" t="str" cm="1">
        <f t="array" ref="AL4811">IFERROR(INDEX(IF($AG4811&lt;=$AN4811,레드마인_배치!I:I,레드마인_서비스!I:I),콜트리분석!$AI4811),"")</f>
        <v/>
      </c>
      <c r="AM4811" s="3" t="str" cm="1">
        <f t="array" ref="AM4811">IFERROR(INDEX(IF($AG4811&lt;=$AN4811,레드마인_배치!J:J,레드마인_서비스!J:J),콜트리분석!$AI4811),"")</f>
        <v/>
      </c>
      <c r="AN4811" s="3">
        <v>3</v>
      </c>
      <c r="AO4811" s="15" t="str">
        <f ca="1">IFERROR(INDEX(레드마인_배치!E:E,MATCH(OFFSET(A4811,,AN4811),레드마인_배치!G:G,0)),"")</f>
        <v>미대상</v>
      </c>
      <c r="AP4811" t="s">
        <v>3330</v>
      </c>
      <c r="AT4811" t="str" cm="1">
        <f t="array" ref="AT4811">[1]!add_delimeter(AG4811:AO4811,"|")</f>
        <v>|7|CLCCMB090A||||||3|미대상|</v>
      </c>
    </row>
    <row r="4812" spans="1:46">
      <c r="A4812" s="3" t="s">
        <v>955</v>
      </c>
      <c r="B4812" s="3" t="s">
        <v>3207</v>
      </c>
      <c r="C4812" s="3" t="s">
        <v>3209</v>
      </c>
      <c r="D4812" s="3" t="s">
        <v>677</v>
      </c>
      <c r="E4812" s="3" t="s">
        <v>3043</v>
      </c>
      <c r="F4812" s="3" t="s">
        <v>3044</v>
      </c>
      <c r="G4812" s="3" t="s">
        <v>648</v>
      </c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>
        <f t="shared" si="77"/>
        <v>6</v>
      </c>
      <c r="AH4812" s="3" t="s">
        <v>648</v>
      </c>
      <c r="AI4812" s="3" t="str">
        <f>IFERROR(IF($AG4812&lt;=$AN4812,MATCH($AH4812,레드마인_배치!G:G,0),MATCH($AH4812,레드마인_서비스!G:G,0)),"")</f>
        <v/>
      </c>
      <c r="AJ4812" s="3" t="str" cm="1">
        <f t="array" ref="AJ4812">IFERROR(INDEX(IF($AG4812&lt;=$AN4812,레드마인_배치!E:E,레드마인_서비스!E:E),콜트리분석!$AI4812),"")</f>
        <v/>
      </c>
      <c r="AK4812" s="3" t="str" cm="1">
        <f t="array" ref="AK4812">IFERROR(INDEX(IF($AG4812&lt;=$AN4812,레드마인_배치!H:H,레드마인_서비스!H:H),콜트리분석!$AI4812),"")</f>
        <v/>
      </c>
      <c r="AL4812" s="3" t="str" cm="1">
        <f t="array" ref="AL4812">IFERROR(INDEX(IF($AG4812&lt;=$AN4812,레드마인_배치!I:I,레드마인_서비스!I:I),콜트리분석!$AI4812),"")</f>
        <v/>
      </c>
      <c r="AM4812" s="3" t="str" cm="1">
        <f t="array" ref="AM4812">IFERROR(INDEX(IF($AG4812&lt;=$AN4812,레드마인_배치!J:J,레드마인_서비스!J:J),콜트리분석!$AI4812),"")</f>
        <v/>
      </c>
      <c r="AN4812" s="3">
        <v>3</v>
      </c>
      <c r="AO4812" s="15" t="str">
        <f ca="1">IFERROR(INDEX(레드마인_배치!E:E,MATCH(OFFSET(A4812,,AN4812),레드마인_배치!G:G,0)),"")</f>
        <v>미대상</v>
      </c>
      <c r="AP4812" t="s">
        <v>3330</v>
      </c>
      <c r="AT4812" t="str" cm="1">
        <f t="array" ref="AT4812">[1]!add_delimeter(AG4812:AO4812,"|")</f>
        <v>|6|CLCCMB030A||||||3|미대상|</v>
      </c>
    </row>
    <row r="4813" spans="1:46">
      <c r="A4813" s="3" t="s">
        <v>955</v>
      </c>
      <c r="B4813" s="3" t="s">
        <v>3207</v>
      </c>
      <c r="C4813" s="3" t="s">
        <v>3209</v>
      </c>
      <c r="D4813" s="3" t="s">
        <v>677</v>
      </c>
      <c r="E4813" s="3" t="s">
        <v>3043</v>
      </c>
      <c r="F4813" s="3" t="s">
        <v>3044</v>
      </c>
      <c r="G4813" s="3" t="s">
        <v>650</v>
      </c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>
        <f t="shared" si="77"/>
        <v>6</v>
      </c>
      <c r="AH4813" s="3" t="s">
        <v>650</v>
      </c>
      <c r="AI4813" s="3" t="str">
        <f>IFERROR(IF($AG4813&lt;=$AN4813,MATCH($AH4813,레드마인_배치!G:G,0),MATCH($AH4813,레드마인_서비스!G:G,0)),"")</f>
        <v/>
      </c>
      <c r="AJ4813" s="3" t="str" cm="1">
        <f t="array" ref="AJ4813">IFERROR(INDEX(IF($AG4813&lt;=$AN4813,레드마인_배치!E:E,레드마인_서비스!E:E),콜트리분석!$AI4813),"")</f>
        <v/>
      </c>
      <c r="AK4813" s="3" t="str" cm="1">
        <f t="array" ref="AK4813">IFERROR(INDEX(IF($AG4813&lt;=$AN4813,레드마인_배치!H:H,레드마인_서비스!H:H),콜트리분석!$AI4813),"")</f>
        <v/>
      </c>
      <c r="AL4813" s="3" t="str" cm="1">
        <f t="array" ref="AL4813">IFERROR(INDEX(IF($AG4813&lt;=$AN4813,레드마인_배치!I:I,레드마인_서비스!I:I),콜트리분석!$AI4813),"")</f>
        <v/>
      </c>
      <c r="AM4813" s="3" t="str" cm="1">
        <f t="array" ref="AM4813">IFERROR(INDEX(IF($AG4813&lt;=$AN4813,레드마인_배치!J:J,레드마인_서비스!J:J),콜트리분석!$AI4813),"")</f>
        <v/>
      </c>
      <c r="AN4813" s="3">
        <v>3</v>
      </c>
      <c r="AO4813" s="15" t="str">
        <f ca="1">IFERROR(INDEX(레드마인_배치!E:E,MATCH(OFFSET(A4813,,AN4813),레드마인_배치!G:G,0)),"")</f>
        <v>미대상</v>
      </c>
      <c r="AP4813" t="s">
        <v>3330</v>
      </c>
      <c r="AT4813" t="str" cm="1">
        <f t="array" ref="AT4813">[1]!add_delimeter(AG4813:AO4813,"|")</f>
        <v>|6|CLCCMB050A||||||3|미대상|</v>
      </c>
    </row>
    <row r="4814" spans="1:46">
      <c r="A4814" s="3" t="s">
        <v>955</v>
      </c>
      <c r="B4814" s="3" t="s">
        <v>3207</v>
      </c>
      <c r="C4814" s="3" t="s">
        <v>3210</v>
      </c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>
        <f t="shared" si="77"/>
        <v>2</v>
      </c>
      <c r="AH4814" s="3" t="s">
        <v>3210</v>
      </c>
      <c r="AI4814" s="3" t="str">
        <f>IFERROR(IF($AG4814&lt;=$AN4814,MATCH($AH4814,레드마인_배치!G:G,0),MATCH($AH4814,레드마인_서비스!G:G,0)),"")</f>
        <v/>
      </c>
      <c r="AJ4814" s="3" t="str" cm="1">
        <f t="array" ref="AJ4814">IFERROR(INDEX(IF($AG4814&lt;=$AN4814,레드마인_배치!E:E,레드마인_서비스!E:E),콜트리분석!$AI4814),"")</f>
        <v/>
      </c>
      <c r="AK4814" s="3" t="str" cm="1">
        <f t="array" ref="AK4814">IFERROR(INDEX(IF($AG4814&lt;=$AN4814,레드마인_배치!H:H,레드마인_서비스!H:H),콜트리분석!$AI4814),"")</f>
        <v/>
      </c>
      <c r="AL4814" s="3" t="str" cm="1">
        <f t="array" ref="AL4814">IFERROR(INDEX(IF($AG4814&lt;=$AN4814,레드마인_배치!I:I,레드마인_서비스!I:I),콜트리분석!$AI4814),"")</f>
        <v/>
      </c>
      <c r="AM4814" s="3" t="str" cm="1">
        <f t="array" ref="AM4814">IFERROR(INDEX(IF($AG4814&lt;=$AN4814,레드마인_배치!J:J,레드마인_서비스!J:J),콜트리분석!$AI4814),"")</f>
        <v/>
      </c>
      <c r="AN4814" s="3">
        <v>2</v>
      </c>
      <c r="AO4814" s="15" t="str">
        <f ca="1">IFERROR(INDEX(레드마인_배치!E:E,MATCH(OFFSET(A4814,,AN4814),레드마인_배치!G:G,0)),"")</f>
        <v/>
      </c>
      <c r="AP4814" t="s">
        <v>3330</v>
      </c>
      <c r="AT4814" t="str" cm="1">
        <f t="array" ref="AT4814">[1]!add_delimeter(AG4814:AO4814,"|")</f>
        <v>|2|CBCIFB030C||||||2||</v>
      </c>
    </row>
    <row r="4815" spans="1:46">
      <c r="A4815" s="3" t="s">
        <v>955</v>
      </c>
      <c r="B4815" s="3" t="s">
        <v>3207</v>
      </c>
      <c r="C4815" s="3" t="s">
        <v>3211</v>
      </c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>
        <f t="shared" si="77"/>
        <v>2</v>
      </c>
      <c r="AH4815" s="3" t="s">
        <v>3211</v>
      </c>
      <c r="AI4815" s="3">
        <f>IFERROR(IF($AG4815&lt;=$AN4815,MATCH($AH4815,레드마인_배치!G:G,0),MATCH($AH4815,레드마인_서비스!G:G,0)),"")</f>
        <v>44</v>
      </c>
      <c r="AJ4815" s="3" t="str" cm="1">
        <f t="array" ref="AJ4815">IFERROR(INDEX(IF($AG4815&lt;=$AN4815,레드마인_배치!E:E,레드마인_서비스!E:E),콜트리분석!$AI4815),"")</f>
        <v>확인필요</v>
      </c>
      <c r="AK4815" s="3" cm="1">
        <f t="array" ref="AK4815">IFERROR(INDEX(IF($AG4815&lt;=$AN4815,레드마인_배치!H:H,레드마인_서비스!H:H),콜트리분석!$AI4815),"")</f>
        <v>0</v>
      </c>
      <c r="AL4815" s="3" t="str" cm="1">
        <f t="array" ref="AL4815">IFERROR(INDEX(IF($AG4815&lt;=$AN4815,레드마인_배치!I:I,레드마인_서비스!I:I),콜트리분석!$AI4815),"")</f>
        <v>FTP Loading - DMS(KCI)      Main(K) BATCH</v>
      </c>
      <c r="AM4815" s="3" t="str" cm="1">
        <f t="array" ref="AM4815">IFERROR(INDEX(IF($AG4815&lt;=$AN4815,레드마인_배치!J:J,레드마인_서비스!J:J),콜트리분석!$AI4815),"")</f>
        <v>배치</v>
      </c>
      <c r="AN4815" s="3">
        <v>2</v>
      </c>
      <c r="AO4815" s="15" t="str">
        <f ca="1">IFERROR(INDEX(레드마인_배치!E:E,MATCH(OFFSET(A4815,,AN4815),레드마인_배치!G:G,0)),"")</f>
        <v>확인필요</v>
      </c>
      <c r="AP4815" t="s">
        <v>3330</v>
      </c>
      <c r="AT4815" t="str" cm="1">
        <f t="array" ref="AT4815">[1]!add_delimeter(AG4815:AO4815,"|")</f>
        <v>|2|CBCIFB300A|44|확인필요|0|FTP Loading - DMS(KCI)      Main(K) BATCH|배치|2|확인필요|</v>
      </c>
    </row>
    <row r="4816" spans="1:46">
      <c r="A4816" s="3" t="s">
        <v>955</v>
      </c>
      <c r="B4816" s="3" t="s">
        <v>3207</v>
      </c>
      <c r="C4816" s="3" t="s">
        <v>3211</v>
      </c>
      <c r="D4816" s="3" t="s">
        <v>2954</v>
      </c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>
        <f t="shared" si="77"/>
        <v>3</v>
      </c>
      <c r="AH4816" s="3" t="s">
        <v>2954</v>
      </c>
      <c r="AI4816" s="3" t="str">
        <f>IFERROR(IF($AG4816&lt;=$AN4816,MATCH($AH4816,레드마인_배치!G:G,0),MATCH($AH4816,레드마인_서비스!G:G,0)),"")</f>
        <v/>
      </c>
      <c r="AJ4816" s="3" t="str" cm="1">
        <f t="array" ref="AJ4816">IFERROR(INDEX(IF($AG4816&lt;=$AN4816,레드마인_배치!E:E,레드마인_서비스!E:E),콜트리분석!$AI4816),"")</f>
        <v/>
      </c>
      <c r="AK4816" s="3" t="str" cm="1">
        <f t="array" ref="AK4816">IFERROR(INDEX(IF($AG4816&lt;=$AN4816,레드마인_배치!H:H,레드마인_서비스!H:H),콜트리분석!$AI4816),"")</f>
        <v/>
      </c>
      <c r="AL4816" s="3" t="str" cm="1">
        <f t="array" ref="AL4816">IFERROR(INDEX(IF($AG4816&lt;=$AN4816,레드마인_배치!I:I,레드마인_서비스!I:I),콜트리분석!$AI4816),"")</f>
        <v/>
      </c>
      <c r="AM4816" s="3" t="str" cm="1">
        <f t="array" ref="AM4816">IFERROR(INDEX(IF($AG4816&lt;=$AN4816,레드마인_배치!J:J,레드마인_서비스!J:J),콜트리분석!$AI4816),"")</f>
        <v/>
      </c>
      <c r="AN4816" s="3">
        <v>2</v>
      </c>
      <c r="AO4816" s="15" t="str">
        <f ca="1">IFERROR(INDEX(레드마인_배치!E:E,MATCH(OFFSET(A4816,,AN4816),레드마인_배치!G:G,0)),"")</f>
        <v>확인필요</v>
      </c>
      <c r="AP4816" t="s">
        <v>3330</v>
      </c>
      <c r="AT4816" t="str" cm="1">
        <f t="array" ref="AT4816">[1]!add_delimeter(AG4816:AO4816,"|")</f>
        <v>|3|CBCIFB100C||||||2|확인필요|</v>
      </c>
    </row>
    <row r="4817" spans="1:46">
      <c r="A4817" s="3" t="s">
        <v>955</v>
      </c>
      <c r="B4817" s="3" t="s">
        <v>3207</v>
      </c>
      <c r="C4817" s="3" t="s">
        <v>3211</v>
      </c>
      <c r="D4817" s="3" t="s">
        <v>3042</v>
      </c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>
        <f t="shared" si="77"/>
        <v>3</v>
      </c>
      <c r="AH4817" s="3" t="s">
        <v>3042</v>
      </c>
      <c r="AI4817" s="3" t="str">
        <f>IFERROR(IF($AG4817&lt;=$AN4817,MATCH($AH4817,레드마인_배치!G:G,0),MATCH($AH4817,레드마인_서비스!G:G,0)),"")</f>
        <v/>
      </c>
      <c r="AJ4817" s="3" t="str" cm="1">
        <f t="array" ref="AJ4817">IFERROR(INDEX(IF($AG4817&lt;=$AN4817,레드마인_배치!E:E,레드마인_서비스!E:E),콜트리분석!$AI4817),"")</f>
        <v/>
      </c>
      <c r="AK4817" s="3" t="str" cm="1">
        <f t="array" ref="AK4817">IFERROR(INDEX(IF($AG4817&lt;=$AN4817,레드마인_배치!H:H,레드마인_서비스!H:H),콜트리분석!$AI4817),"")</f>
        <v/>
      </c>
      <c r="AL4817" s="3" t="str" cm="1">
        <f t="array" ref="AL4817">IFERROR(INDEX(IF($AG4817&lt;=$AN4817,레드마인_배치!I:I,레드마인_서비스!I:I),콜트리분석!$AI4817),"")</f>
        <v/>
      </c>
      <c r="AM4817" s="3" t="str" cm="1">
        <f t="array" ref="AM4817">IFERROR(INDEX(IF($AG4817&lt;=$AN4817,레드마인_배치!J:J,레드마인_서비스!J:J),콜트리분석!$AI4817),"")</f>
        <v/>
      </c>
      <c r="AN4817" s="3">
        <v>2</v>
      </c>
      <c r="AO4817" s="15" t="str">
        <f ca="1">IFERROR(INDEX(레드마인_배치!E:E,MATCH(OFFSET(A4817,,AN4817),레드마인_배치!G:G,0)),"")</f>
        <v>확인필요</v>
      </c>
      <c r="AP4817" t="s">
        <v>3330</v>
      </c>
      <c r="AT4817" t="str" cm="1">
        <f t="array" ref="AT4817">[1]!add_delimeter(AG4817:AO4817,"|")</f>
        <v>|3|CBCIFB201B||||||2|확인필요|</v>
      </c>
    </row>
    <row r="4818" spans="1:46">
      <c r="A4818" s="3" t="s">
        <v>955</v>
      </c>
      <c r="B4818" s="3" t="s">
        <v>3207</v>
      </c>
      <c r="C4818" s="3" t="s">
        <v>3211</v>
      </c>
      <c r="D4818" s="3" t="s">
        <v>3042</v>
      </c>
      <c r="E4818" s="3" t="s">
        <v>2954</v>
      </c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>
        <f t="shared" si="77"/>
        <v>4</v>
      </c>
      <c r="AH4818" s="3" t="s">
        <v>2954</v>
      </c>
      <c r="AI4818" s="3" t="str">
        <f>IFERROR(IF($AG4818&lt;=$AN4818,MATCH($AH4818,레드마인_배치!G:G,0),MATCH($AH4818,레드마인_서비스!G:G,0)),"")</f>
        <v/>
      </c>
      <c r="AJ4818" s="3" t="str" cm="1">
        <f t="array" ref="AJ4818">IFERROR(INDEX(IF($AG4818&lt;=$AN4818,레드마인_배치!E:E,레드마인_서비스!E:E),콜트리분석!$AI4818),"")</f>
        <v/>
      </c>
      <c r="AK4818" s="3" t="str" cm="1">
        <f t="array" ref="AK4818">IFERROR(INDEX(IF($AG4818&lt;=$AN4818,레드마인_배치!H:H,레드마인_서비스!H:H),콜트리분석!$AI4818),"")</f>
        <v/>
      </c>
      <c r="AL4818" s="3" t="str" cm="1">
        <f t="array" ref="AL4818">IFERROR(INDEX(IF($AG4818&lt;=$AN4818,레드마인_배치!I:I,레드마인_서비스!I:I),콜트리분석!$AI4818),"")</f>
        <v/>
      </c>
      <c r="AM4818" s="3" t="str" cm="1">
        <f t="array" ref="AM4818">IFERROR(INDEX(IF($AG4818&lt;=$AN4818,레드마인_배치!J:J,레드마인_서비스!J:J),콜트리분석!$AI4818),"")</f>
        <v/>
      </c>
      <c r="AN4818" s="3">
        <v>2</v>
      </c>
      <c r="AO4818" s="15" t="str">
        <f ca="1">IFERROR(INDEX(레드마인_배치!E:E,MATCH(OFFSET(A4818,,AN4818),레드마인_배치!G:G,0)),"")</f>
        <v>확인필요</v>
      </c>
      <c r="AP4818" t="s">
        <v>3330</v>
      </c>
      <c r="AT4818" t="str" cm="1">
        <f t="array" ref="AT4818">[1]!add_delimeter(AG4818:AO4818,"|")</f>
        <v>|4|CBCIFB100C||||||2|확인필요|</v>
      </c>
    </row>
    <row r="4819" spans="1:46">
      <c r="A4819" s="3" t="s">
        <v>955</v>
      </c>
      <c r="B4819" s="3" t="s">
        <v>3207</v>
      </c>
      <c r="C4819" s="3" t="s">
        <v>3211</v>
      </c>
      <c r="D4819" s="3" t="s">
        <v>3042</v>
      </c>
      <c r="E4819" s="3" t="s">
        <v>3042</v>
      </c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>
        <f t="shared" si="77"/>
        <v>4</v>
      </c>
      <c r="AH4819" s="3" t="s">
        <v>3042</v>
      </c>
      <c r="AI4819" s="3" t="str">
        <f>IFERROR(IF($AG4819&lt;=$AN4819,MATCH($AH4819,레드마인_배치!G:G,0),MATCH($AH4819,레드마인_서비스!G:G,0)),"")</f>
        <v/>
      </c>
      <c r="AJ4819" s="3" t="str" cm="1">
        <f t="array" ref="AJ4819">IFERROR(INDEX(IF($AG4819&lt;=$AN4819,레드마인_배치!E:E,레드마인_서비스!E:E),콜트리분석!$AI4819),"")</f>
        <v/>
      </c>
      <c r="AK4819" s="3" t="str" cm="1">
        <f t="array" ref="AK4819">IFERROR(INDEX(IF($AG4819&lt;=$AN4819,레드마인_배치!H:H,레드마인_서비스!H:H),콜트리분석!$AI4819),"")</f>
        <v/>
      </c>
      <c r="AL4819" s="3" t="str" cm="1">
        <f t="array" ref="AL4819">IFERROR(INDEX(IF($AG4819&lt;=$AN4819,레드마인_배치!I:I,레드마인_서비스!I:I),콜트리분석!$AI4819),"")</f>
        <v/>
      </c>
      <c r="AM4819" s="3" t="str" cm="1">
        <f t="array" ref="AM4819">IFERROR(INDEX(IF($AG4819&lt;=$AN4819,레드마인_배치!J:J,레드마인_서비스!J:J),콜트리분석!$AI4819),"")</f>
        <v/>
      </c>
      <c r="AN4819" s="3">
        <v>2</v>
      </c>
      <c r="AO4819" s="15" t="str">
        <f ca="1">IFERROR(INDEX(레드마인_배치!E:E,MATCH(OFFSET(A4819,,AN4819),레드마인_배치!G:G,0)),"")</f>
        <v>확인필요</v>
      </c>
      <c r="AP4819" t="s">
        <v>3330</v>
      </c>
      <c r="AT4819" t="str" cm="1">
        <f t="array" ref="AT4819">[1]!add_delimeter(AG4819:AO4819,"|")</f>
        <v>|4|CBCIFB201B||||||2|확인필요|</v>
      </c>
    </row>
    <row r="4820" spans="1:46">
      <c r="A4820" s="3" t="s">
        <v>955</v>
      </c>
      <c r="B4820" s="3" t="s">
        <v>3207</v>
      </c>
      <c r="C4820" s="3" t="s">
        <v>3211</v>
      </c>
      <c r="D4820" s="3" t="s">
        <v>3042</v>
      </c>
      <c r="E4820" s="3" t="s">
        <v>3042</v>
      </c>
      <c r="F4820" s="3" t="s">
        <v>2954</v>
      </c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>
        <f t="shared" si="77"/>
        <v>5</v>
      </c>
      <c r="AH4820" s="3" t="s">
        <v>2954</v>
      </c>
      <c r="AI4820" s="3" t="str">
        <f>IFERROR(IF($AG4820&lt;=$AN4820,MATCH($AH4820,레드마인_배치!G:G,0),MATCH($AH4820,레드마인_서비스!G:G,0)),"")</f>
        <v/>
      </c>
      <c r="AJ4820" s="3" t="str" cm="1">
        <f t="array" ref="AJ4820">IFERROR(INDEX(IF($AG4820&lt;=$AN4820,레드마인_배치!E:E,레드마인_서비스!E:E),콜트리분석!$AI4820),"")</f>
        <v/>
      </c>
      <c r="AK4820" s="3" t="str" cm="1">
        <f t="array" ref="AK4820">IFERROR(INDEX(IF($AG4820&lt;=$AN4820,레드마인_배치!H:H,레드마인_서비스!H:H),콜트리분석!$AI4820),"")</f>
        <v/>
      </c>
      <c r="AL4820" s="3" t="str" cm="1">
        <f t="array" ref="AL4820">IFERROR(INDEX(IF($AG4820&lt;=$AN4820,레드마인_배치!I:I,레드마인_서비스!I:I),콜트리분석!$AI4820),"")</f>
        <v/>
      </c>
      <c r="AM4820" s="3" t="str" cm="1">
        <f t="array" ref="AM4820">IFERROR(INDEX(IF($AG4820&lt;=$AN4820,레드마인_배치!J:J,레드마인_서비스!J:J),콜트리분석!$AI4820),"")</f>
        <v/>
      </c>
      <c r="AN4820" s="3">
        <v>2</v>
      </c>
      <c r="AO4820" s="15" t="str">
        <f ca="1">IFERROR(INDEX(레드마인_배치!E:E,MATCH(OFFSET(A4820,,AN4820),레드마인_배치!G:G,0)),"")</f>
        <v>확인필요</v>
      </c>
      <c r="AP4820" t="s">
        <v>3330</v>
      </c>
      <c r="AT4820" t="str" cm="1">
        <f t="array" ref="AT4820">[1]!add_delimeter(AG4820:AO4820,"|")</f>
        <v>|5|CBCIFB100C||||||2|확인필요|</v>
      </c>
    </row>
    <row r="4821" spans="1:46">
      <c r="A4821" s="3" t="s">
        <v>955</v>
      </c>
      <c r="B4821" s="3" t="s">
        <v>3207</v>
      </c>
      <c r="C4821" s="3" t="s">
        <v>3211</v>
      </c>
      <c r="D4821" s="3" t="s">
        <v>3042</v>
      </c>
      <c r="E4821" s="3" t="s">
        <v>3042</v>
      </c>
      <c r="F4821" s="3" t="s">
        <v>3042</v>
      </c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>
        <f t="shared" si="77"/>
        <v>5</v>
      </c>
      <c r="AH4821" s="3" t="s">
        <v>3042</v>
      </c>
      <c r="AI4821" s="3" t="str">
        <f>IFERROR(IF($AG4821&lt;=$AN4821,MATCH($AH4821,레드마인_배치!G:G,0),MATCH($AH4821,레드마인_서비스!G:G,0)),"")</f>
        <v/>
      </c>
      <c r="AJ4821" s="3" t="str" cm="1">
        <f t="array" ref="AJ4821">IFERROR(INDEX(IF($AG4821&lt;=$AN4821,레드마인_배치!E:E,레드마인_서비스!E:E),콜트리분석!$AI4821),"")</f>
        <v/>
      </c>
      <c r="AK4821" s="3" t="str" cm="1">
        <f t="array" ref="AK4821">IFERROR(INDEX(IF($AG4821&lt;=$AN4821,레드마인_배치!H:H,레드마인_서비스!H:H),콜트리분석!$AI4821),"")</f>
        <v/>
      </c>
      <c r="AL4821" s="3" t="str" cm="1">
        <f t="array" ref="AL4821">IFERROR(INDEX(IF($AG4821&lt;=$AN4821,레드마인_배치!I:I,레드마인_서비스!I:I),콜트리분석!$AI4821),"")</f>
        <v/>
      </c>
      <c r="AM4821" s="3" t="str" cm="1">
        <f t="array" ref="AM4821">IFERROR(INDEX(IF($AG4821&lt;=$AN4821,레드마인_배치!J:J,레드마인_서비스!J:J),콜트리분석!$AI4821),"")</f>
        <v/>
      </c>
      <c r="AN4821" s="3">
        <v>2</v>
      </c>
      <c r="AO4821" s="15" t="str">
        <f ca="1">IFERROR(INDEX(레드마인_배치!E:E,MATCH(OFFSET(A4821,,AN4821),레드마인_배치!G:G,0)),"")</f>
        <v>확인필요</v>
      </c>
      <c r="AP4821" t="s">
        <v>3330</v>
      </c>
      <c r="AT4821" t="str" cm="1">
        <f t="array" ref="AT4821">[1]!add_delimeter(AG4821:AO4821,"|")</f>
        <v>|5|CBCIFB201B||||||2|확인필요|</v>
      </c>
    </row>
    <row r="4822" spans="1:46">
      <c r="A4822" s="3" t="s">
        <v>955</v>
      </c>
      <c r="B4822" s="3" t="s">
        <v>3207</v>
      </c>
      <c r="C4822" s="3" t="s">
        <v>3211</v>
      </c>
      <c r="D4822" s="3" t="s">
        <v>3042</v>
      </c>
      <c r="E4822" s="3" t="s">
        <v>3042</v>
      </c>
      <c r="F4822" s="3" t="s">
        <v>3042</v>
      </c>
      <c r="G4822" s="3" t="s">
        <v>2954</v>
      </c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>
        <f t="shared" si="77"/>
        <v>6</v>
      </c>
      <c r="AH4822" s="3" t="s">
        <v>2954</v>
      </c>
      <c r="AI4822" s="3" t="str">
        <f>IFERROR(IF($AG4822&lt;=$AN4822,MATCH($AH4822,레드마인_배치!G:G,0),MATCH($AH4822,레드마인_서비스!G:G,0)),"")</f>
        <v/>
      </c>
      <c r="AJ4822" s="3" t="str" cm="1">
        <f t="array" ref="AJ4822">IFERROR(INDEX(IF($AG4822&lt;=$AN4822,레드마인_배치!E:E,레드마인_서비스!E:E),콜트리분석!$AI4822),"")</f>
        <v/>
      </c>
      <c r="AK4822" s="3" t="str" cm="1">
        <f t="array" ref="AK4822">IFERROR(INDEX(IF($AG4822&lt;=$AN4822,레드마인_배치!H:H,레드마인_서비스!H:H),콜트리분석!$AI4822),"")</f>
        <v/>
      </c>
      <c r="AL4822" s="3" t="str" cm="1">
        <f t="array" ref="AL4822">IFERROR(INDEX(IF($AG4822&lt;=$AN4822,레드마인_배치!I:I,레드마인_서비스!I:I),콜트리분석!$AI4822),"")</f>
        <v/>
      </c>
      <c r="AM4822" s="3" t="str" cm="1">
        <f t="array" ref="AM4822">IFERROR(INDEX(IF($AG4822&lt;=$AN4822,레드마인_배치!J:J,레드마인_서비스!J:J),콜트리분석!$AI4822),"")</f>
        <v/>
      </c>
      <c r="AN4822" s="3">
        <v>2</v>
      </c>
      <c r="AO4822" s="15" t="str">
        <f ca="1">IFERROR(INDEX(레드마인_배치!E:E,MATCH(OFFSET(A4822,,AN4822),레드마인_배치!G:G,0)),"")</f>
        <v>확인필요</v>
      </c>
      <c r="AP4822" t="s">
        <v>3330</v>
      </c>
      <c r="AT4822" t="str" cm="1">
        <f t="array" ref="AT4822">[1]!add_delimeter(AG4822:AO4822,"|")</f>
        <v>|6|CBCIFB100C||||||2|확인필요|</v>
      </c>
    </row>
    <row r="4823" spans="1:46">
      <c r="A4823" s="3" t="s">
        <v>955</v>
      </c>
      <c r="B4823" s="3" t="s">
        <v>3207</v>
      </c>
      <c r="C4823" s="3" t="s">
        <v>3211</v>
      </c>
      <c r="D4823" s="3" t="s">
        <v>3042</v>
      </c>
      <c r="E4823" s="3" t="s">
        <v>3042</v>
      </c>
      <c r="F4823" s="3" t="s">
        <v>3042</v>
      </c>
      <c r="G4823" s="3" t="s">
        <v>3042</v>
      </c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>
        <f t="shared" si="77"/>
        <v>6</v>
      </c>
      <c r="AH4823" s="3" t="s">
        <v>3042</v>
      </c>
      <c r="AI4823" s="3" t="str">
        <f>IFERROR(IF($AG4823&lt;=$AN4823,MATCH($AH4823,레드마인_배치!G:G,0),MATCH($AH4823,레드마인_서비스!G:G,0)),"")</f>
        <v/>
      </c>
      <c r="AJ4823" s="3" t="str" cm="1">
        <f t="array" ref="AJ4823">IFERROR(INDEX(IF($AG4823&lt;=$AN4823,레드마인_배치!E:E,레드마인_서비스!E:E),콜트리분석!$AI4823),"")</f>
        <v/>
      </c>
      <c r="AK4823" s="3" t="str" cm="1">
        <f t="array" ref="AK4823">IFERROR(INDEX(IF($AG4823&lt;=$AN4823,레드마인_배치!H:H,레드마인_서비스!H:H),콜트리분석!$AI4823),"")</f>
        <v/>
      </c>
      <c r="AL4823" s="3" t="str" cm="1">
        <f t="array" ref="AL4823">IFERROR(INDEX(IF($AG4823&lt;=$AN4823,레드마인_배치!I:I,레드마인_서비스!I:I),콜트리분석!$AI4823),"")</f>
        <v/>
      </c>
      <c r="AM4823" s="3" t="str" cm="1">
        <f t="array" ref="AM4823">IFERROR(INDEX(IF($AG4823&lt;=$AN4823,레드마인_배치!J:J,레드마인_서비스!J:J),콜트리분석!$AI4823),"")</f>
        <v/>
      </c>
      <c r="AN4823" s="3">
        <v>2</v>
      </c>
      <c r="AO4823" s="15" t="str">
        <f ca="1">IFERROR(INDEX(레드마인_배치!E:E,MATCH(OFFSET(A4823,,AN4823),레드마인_배치!G:G,0)),"")</f>
        <v>확인필요</v>
      </c>
      <c r="AP4823" t="s">
        <v>3330</v>
      </c>
      <c r="AT4823" t="str" cm="1">
        <f t="array" ref="AT4823">[1]!add_delimeter(AG4823:AO4823,"|")</f>
        <v>|6|CBCIFB201B||||||2|확인필요|</v>
      </c>
    </row>
    <row r="4824" spans="1:46">
      <c r="A4824" s="3" t="s">
        <v>955</v>
      </c>
      <c r="B4824" s="3" t="s">
        <v>3207</v>
      </c>
      <c r="C4824" s="3" t="s">
        <v>3211</v>
      </c>
      <c r="D4824" s="3" t="s">
        <v>3042</v>
      </c>
      <c r="E4824" s="3" t="s">
        <v>3042</v>
      </c>
      <c r="F4824" s="3" t="s">
        <v>3042</v>
      </c>
      <c r="G4824" s="3" t="s">
        <v>3042</v>
      </c>
      <c r="H4824" s="3" t="s">
        <v>2954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>
        <f t="shared" si="77"/>
        <v>7</v>
      </c>
      <c r="AH4824" s="3" t="s">
        <v>2954</v>
      </c>
      <c r="AI4824" s="3" t="str">
        <f>IFERROR(IF($AG4824&lt;=$AN4824,MATCH($AH4824,레드마인_배치!G:G,0),MATCH($AH4824,레드마인_서비스!G:G,0)),"")</f>
        <v/>
      </c>
      <c r="AJ4824" s="3" t="str" cm="1">
        <f t="array" ref="AJ4824">IFERROR(INDEX(IF($AG4824&lt;=$AN4824,레드마인_배치!E:E,레드마인_서비스!E:E),콜트리분석!$AI4824),"")</f>
        <v/>
      </c>
      <c r="AK4824" s="3" t="str" cm="1">
        <f t="array" ref="AK4824">IFERROR(INDEX(IF($AG4824&lt;=$AN4824,레드마인_배치!H:H,레드마인_서비스!H:H),콜트리분석!$AI4824),"")</f>
        <v/>
      </c>
      <c r="AL4824" s="3" t="str" cm="1">
        <f t="array" ref="AL4824">IFERROR(INDEX(IF($AG4824&lt;=$AN4824,레드마인_배치!I:I,레드마인_서비스!I:I),콜트리분석!$AI4824),"")</f>
        <v/>
      </c>
      <c r="AM4824" s="3" t="str" cm="1">
        <f t="array" ref="AM4824">IFERROR(INDEX(IF($AG4824&lt;=$AN4824,레드마인_배치!J:J,레드마인_서비스!J:J),콜트리분석!$AI4824),"")</f>
        <v/>
      </c>
      <c r="AN4824" s="3">
        <v>2</v>
      </c>
      <c r="AO4824" s="15" t="str">
        <f ca="1">IFERROR(INDEX(레드마인_배치!E:E,MATCH(OFFSET(A4824,,AN4824),레드마인_배치!G:G,0)),"")</f>
        <v>확인필요</v>
      </c>
      <c r="AP4824" t="s">
        <v>3330</v>
      </c>
      <c r="AT4824" t="str" cm="1">
        <f t="array" ref="AT4824">[1]!add_delimeter(AG4824:AO4824,"|")</f>
        <v>|7|CBCIFB100C||||||2|확인필요|</v>
      </c>
    </row>
    <row r="4825" spans="1:46">
      <c r="A4825" s="3" t="s">
        <v>955</v>
      </c>
      <c r="B4825" s="3" t="s">
        <v>3207</v>
      </c>
      <c r="C4825" s="3" t="s">
        <v>3211</v>
      </c>
      <c r="D4825" s="3" t="s">
        <v>3042</v>
      </c>
      <c r="E4825" s="3" t="s">
        <v>3042</v>
      </c>
      <c r="F4825" s="3" t="s">
        <v>3042</v>
      </c>
      <c r="G4825" s="3" t="s">
        <v>3042</v>
      </c>
      <c r="H4825" s="3" t="s">
        <v>3042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>
        <f t="shared" si="77"/>
        <v>7</v>
      </c>
      <c r="AH4825" s="3" t="s">
        <v>3042</v>
      </c>
      <c r="AI4825" s="3" t="str">
        <f>IFERROR(IF($AG4825&lt;=$AN4825,MATCH($AH4825,레드마인_배치!G:G,0),MATCH($AH4825,레드마인_서비스!G:G,0)),"")</f>
        <v/>
      </c>
      <c r="AJ4825" s="3" t="str" cm="1">
        <f t="array" ref="AJ4825">IFERROR(INDEX(IF($AG4825&lt;=$AN4825,레드마인_배치!E:E,레드마인_서비스!E:E),콜트리분석!$AI4825),"")</f>
        <v/>
      </c>
      <c r="AK4825" s="3" t="str" cm="1">
        <f t="array" ref="AK4825">IFERROR(INDEX(IF($AG4825&lt;=$AN4825,레드마인_배치!H:H,레드마인_서비스!H:H),콜트리분석!$AI4825),"")</f>
        <v/>
      </c>
      <c r="AL4825" s="3" t="str" cm="1">
        <f t="array" ref="AL4825">IFERROR(INDEX(IF($AG4825&lt;=$AN4825,레드마인_배치!I:I,레드마인_서비스!I:I),콜트리분석!$AI4825),"")</f>
        <v/>
      </c>
      <c r="AM4825" s="3" t="str" cm="1">
        <f t="array" ref="AM4825">IFERROR(INDEX(IF($AG4825&lt;=$AN4825,레드마인_배치!J:J,레드마인_서비스!J:J),콜트리분석!$AI4825),"")</f>
        <v/>
      </c>
      <c r="AN4825" s="3">
        <v>2</v>
      </c>
      <c r="AO4825" s="15" t="str">
        <f ca="1">IFERROR(INDEX(레드마인_배치!E:E,MATCH(OFFSET(A4825,,AN4825),레드마인_배치!G:G,0)),"")</f>
        <v>확인필요</v>
      </c>
      <c r="AP4825" t="s">
        <v>3330</v>
      </c>
      <c r="AT4825" t="str" cm="1">
        <f t="array" ref="AT4825">[1]!add_delimeter(AG4825:AO4825,"|")</f>
        <v>|7|CBCIFB201B||||||2|확인필요|</v>
      </c>
    </row>
    <row r="4826" spans="1:46" hidden="1">
      <c r="A4826" s="3" t="s">
        <v>955</v>
      </c>
      <c r="B4826" s="3" t="s">
        <v>3207</v>
      </c>
      <c r="C4826" s="3" t="s">
        <v>3211</v>
      </c>
      <c r="D4826" s="3" t="s">
        <v>3042</v>
      </c>
      <c r="E4826" s="3" t="s">
        <v>3042</v>
      </c>
      <c r="F4826" s="3" t="s">
        <v>3042</v>
      </c>
      <c r="G4826" s="3" t="s">
        <v>3042</v>
      </c>
      <c r="H4826" s="3" t="s">
        <v>3042</v>
      </c>
      <c r="I4826" s="3" t="s">
        <v>2954</v>
      </c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>
        <f t="shared" si="77"/>
        <v>8</v>
      </c>
      <c r="AH4826" s="3" t="s">
        <v>2954</v>
      </c>
      <c r="AI4826" s="3" t="str">
        <f>IFERROR(IF($AG4826&lt;=$AN4826,MATCH($AH4826,레드마인_배치!G:G,0),MATCH($AH4826,레드마인_서비스!G:G,0)),"")</f>
        <v/>
      </c>
      <c r="AJ4826" s="3" t="str" cm="1">
        <f t="array" ref="AJ4826">IFERROR(INDEX(IF($AG4826&lt;=$AN4826,레드마인_배치!E:E,레드마인_서비스!E:E),콜트리분석!$AI4826),"")</f>
        <v/>
      </c>
      <c r="AK4826" s="3" t="str" cm="1">
        <f t="array" ref="AK4826">IFERROR(INDEX(IF($AG4826&lt;=$AN4826,레드마인_배치!H:H,레드마인_서비스!H:H),콜트리분석!$AI4826),"")</f>
        <v/>
      </c>
      <c r="AL4826" s="3" t="str" cm="1">
        <f t="array" ref="AL4826">IFERROR(INDEX(IF($AG4826&lt;=$AN4826,레드마인_배치!I:I,레드마인_서비스!I:I),콜트리분석!$AI4826),"")</f>
        <v/>
      </c>
      <c r="AM4826" s="3" t="str" cm="1">
        <f t="array" ref="AM4826">IFERROR(INDEX(IF($AG4826&lt;=$AN4826,레드마인_배치!J:J,레드마인_서비스!J:J),콜트리분석!$AI4826),"")</f>
        <v/>
      </c>
      <c r="AN4826" s="3">
        <v>2</v>
      </c>
      <c r="AO4826" s="15" t="str">
        <f ca="1">IFERROR(INDEX(레드마인_배치!E:E,MATCH(OFFSET(A4826,,AN4826),레드마인_배치!G:G,0)),"")</f>
        <v>확인필요</v>
      </c>
      <c r="AP4826" t="s">
        <v>3330</v>
      </c>
    </row>
    <row r="4827" spans="1:46" hidden="1">
      <c r="A4827" s="3" t="s">
        <v>955</v>
      </c>
      <c r="B4827" s="3" t="s">
        <v>3207</v>
      </c>
      <c r="C4827" s="3" t="s">
        <v>3211</v>
      </c>
      <c r="D4827" s="3" t="s">
        <v>3042</v>
      </c>
      <c r="E4827" s="3" t="s">
        <v>3042</v>
      </c>
      <c r="F4827" s="3" t="s">
        <v>3042</v>
      </c>
      <c r="G4827" s="3" t="s">
        <v>3042</v>
      </c>
      <c r="H4827" s="3" t="s">
        <v>3042</v>
      </c>
      <c r="I4827" s="3" t="s">
        <v>3042</v>
      </c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>
        <f t="shared" ref="AG4827:AG4890" si="78">COUNTA(B4827:AF4827)</f>
        <v>8</v>
      </c>
      <c r="AH4827" s="3" t="s">
        <v>3042</v>
      </c>
      <c r="AI4827" s="3" t="str">
        <f>IFERROR(IF($AG4827&lt;=$AN4827,MATCH($AH4827,레드마인_배치!G:G,0),MATCH($AH4827,레드마인_서비스!G:G,0)),"")</f>
        <v/>
      </c>
      <c r="AJ4827" s="3" t="str" cm="1">
        <f t="array" ref="AJ4827">IFERROR(INDEX(IF($AG4827&lt;=$AN4827,레드마인_배치!E:E,레드마인_서비스!E:E),콜트리분석!$AI4827),"")</f>
        <v/>
      </c>
      <c r="AK4827" s="3" t="str" cm="1">
        <f t="array" ref="AK4827">IFERROR(INDEX(IF($AG4827&lt;=$AN4827,레드마인_배치!H:H,레드마인_서비스!H:H),콜트리분석!$AI4827),"")</f>
        <v/>
      </c>
      <c r="AL4827" s="3" t="str" cm="1">
        <f t="array" ref="AL4827">IFERROR(INDEX(IF($AG4827&lt;=$AN4827,레드마인_배치!I:I,레드마인_서비스!I:I),콜트리분석!$AI4827),"")</f>
        <v/>
      </c>
      <c r="AM4827" s="3" t="str" cm="1">
        <f t="array" ref="AM4827">IFERROR(INDEX(IF($AG4827&lt;=$AN4827,레드마인_배치!J:J,레드마인_서비스!J:J),콜트리분석!$AI4827),"")</f>
        <v/>
      </c>
      <c r="AN4827" s="3">
        <v>2</v>
      </c>
      <c r="AO4827" s="15" t="str">
        <f ca="1">IFERROR(INDEX(레드마인_배치!E:E,MATCH(OFFSET(A4827,,AN4827),레드마인_배치!G:G,0)),"")</f>
        <v>확인필요</v>
      </c>
      <c r="AP4827" t="s">
        <v>3330</v>
      </c>
    </row>
    <row r="4828" spans="1:46" hidden="1">
      <c r="A4828" s="3" t="s">
        <v>955</v>
      </c>
      <c r="B4828" s="3" t="s">
        <v>3207</v>
      </c>
      <c r="C4828" s="3" t="s">
        <v>3211</v>
      </c>
      <c r="D4828" s="3" t="s">
        <v>3042</v>
      </c>
      <c r="E4828" s="3" t="s">
        <v>3042</v>
      </c>
      <c r="F4828" s="3" t="s">
        <v>3042</v>
      </c>
      <c r="G4828" s="3" t="s">
        <v>3042</v>
      </c>
      <c r="H4828" s="3" t="s">
        <v>3042</v>
      </c>
      <c r="I4828" s="3" t="s">
        <v>3042</v>
      </c>
      <c r="J4828" s="3" t="s">
        <v>2954</v>
      </c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>
        <f t="shared" si="78"/>
        <v>9</v>
      </c>
      <c r="AH4828" s="3" t="s">
        <v>2954</v>
      </c>
      <c r="AI4828" s="3" t="str">
        <f>IFERROR(IF($AG4828&lt;=$AN4828,MATCH($AH4828,레드마인_배치!G:G,0),MATCH($AH4828,레드마인_서비스!G:G,0)),"")</f>
        <v/>
      </c>
      <c r="AJ4828" s="3" t="str" cm="1">
        <f t="array" ref="AJ4828">IFERROR(INDEX(IF($AG4828&lt;=$AN4828,레드마인_배치!E:E,레드마인_서비스!E:E),콜트리분석!$AI4828),"")</f>
        <v/>
      </c>
      <c r="AK4828" s="3" t="str" cm="1">
        <f t="array" ref="AK4828">IFERROR(INDEX(IF($AG4828&lt;=$AN4828,레드마인_배치!H:H,레드마인_서비스!H:H),콜트리분석!$AI4828),"")</f>
        <v/>
      </c>
      <c r="AL4828" s="3" t="str" cm="1">
        <f t="array" ref="AL4828">IFERROR(INDEX(IF($AG4828&lt;=$AN4828,레드마인_배치!I:I,레드마인_서비스!I:I),콜트리분석!$AI4828),"")</f>
        <v/>
      </c>
      <c r="AM4828" s="3" t="str" cm="1">
        <f t="array" ref="AM4828">IFERROR(INDEX(IF($AG4828&lt;=$AN4828,레드마인_배치!J:J,레드마인_서비스!J:J),콜트리분석!$AI4828),"")</f>
        <v/>
      </c>
      <c r="AN4828" s="3">
        <v>2</v>
      </c>
      <c r="AO4828" s="15" t="str">
        <f ca="1">IFERROR(INDEX(레드마인_배치!E:E,MATCH(OFFSET(A4828,,AN4828),레드마인_배치!G:G,0)),"")</f>
        <v>확인필요</v>
      </c>
      <c r="AP4828" t="s">
        <v>3330</v>
      </c>
    </row>
    <row r="4829" spans="1:46" hidden="1">
      <c r="A4829" s="3" t="s">
        <v>955</v>
      </c>
      <c r="B4829" s="3" t="s">
        <v>3207</v>
      </c>
      <c r="C4829" s="3" t="s">
        <v>3211</v>
      </c>
      <c r="D4829" s="3" t="s">
        <v>3042</v>
      </c>
      <c r="E4829" s="3" t="s">
        <v>3042</v>
      </c>
      <c r="F4829" s="3" t="s">
        <v>3042</v>
      </c>
      <c r="G4829" s="3" t="s">
        <v>3042</v>
      </c>
      <c r="H4829" s="3" t="s">
        <v>3042</v>
      </c>
      <c r="I4829" s="3" t="s">
        <v>3042</v>
      </c>
      <c r="J4829" s="3" t="s">
        <v>3042</v>
      </c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>
        <f t="shared" si="78"/>
        <v>9</v>
      </c>
      <c r="AH4829" s="3" t="s">
        <v>3042</v>
      </c>
      <c r="AI4829" s="3" t="str">
        <f>IFERROR(IF($AG4829&lt;=$AN4829,MATCH($AH4829,레드마인_배치!G:G,0),MATCH($AH4829,레드마인_서비스!G:G,0)),"")</f>
        <v/>
      </c>
      <c r="AJ4829" s="3" t="str" cm="1">
        <f t="array" ref="AJ4829">IFERROR(INDEX(IF($AG4829&lt;=$AN4829,레드마인_배치!E:E,레드마인_서비스!E:E),콜트리분석!$AI4829),"")</f>
        <v/>
      </c>
      <c r="AK4829" s="3" t="str" cm="1">
        <f t="array" ref="AK4829">IFERROR(INDEX(IF($AG4829&lt;=$AN4829,레드마인_배치!H:H,레드마인_서비스!H:H),콜트리분석!$AI4829),"")</f>
        <v/>
      </c>
      <c r="AL4829" s="3" t="str" cm="1">
        <f t="array" ref="AL4829">IFERROR(INDEX(IF($AG4829&lt;=$AN4829,레드마인_배치!I:I,레드마인_서비스!I:I),콜트리분석!$AI4829),"")</f>
        <v/>
      </c>
      <c r="AM4829" s="3" t="str" cm="1">
        <f t="array" ref="AM4829">IFERROR(INDEX(IF($AG4829&lt;=$AN4829,레드마인_배치!J:J,레드마인_서비스!J:J),콜트리분석!$AI4829),"")</f>
        <v/>
      </c>
      <c r="AN4829" s="3">
        <v>2</v>
      </c>
      <c r="AO4829" s="15" t="str">
        <f ca="1">IFERROR(INDEX(레드마인_배치!E:E,MATCH(OFFSET(A4829,,AN4829),레드마인_배치!G:G,0)),"")</f>
        <v>확인필요</v>
      </c>
      <c r="AP4829" t="s">
        <v>3330</v>
      </c>
    </row>
    <row r="4830" spans="1:46" hidden="1">
      <c r="A4830" s="3" t="s">
        <v>955</v>
      </c>
      <c r="B4830" s="3" t="s">
        <v>3207</v>
      </c>
      <c r="C4830" s="3" t="s">
        <v>3211</v>
      </c>
      <c r="D4830" s="3" t="s">
        <v>3042</v>
      </c>
      <c r="E4830" s="3" t="s">
        <v>3042</v>
      </c>
      <c r="F4830" s="3" t="s">
        <v>3042</v>
      </c>
      <c r="G4830" s="3" t="s">
        <v>3042</v>
      </c>
      <c r="H4830" s="3" t="s">
        <v>3042</v>
      </c>
      <c r="I4830" s="3" t="s">
        <v>3042</v>
      </c>
      <c r="J4830" s="3" t="s">
        <v>3042</v>
      </c>
      <c r="K4830" s="3" t="s">
        <v>2954</v>
      </c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>
        <f t="shared" si="78"/>
        <v>10</v>
      </c>
      <c r="AH4830" s="3" t="s">
        <v>2954</v>
      </c>
      <c r="AI4830" s="3" t="str">
        <f>IFERROR(IF($AG4830&lt;=$AN4830,MATCH($AH4830,레드마인_배치!G:G,0),MATCH($AH4830,레드마인_서비스!G:G,0)),"")</f>
        <v/>
      </c>
      <c r="AJ4830" s="3" t="str" cm="1">
        <f t="array" ref="AJ4830">IFERROR(INDEX(IF($AG4830&lt;=$AN4830,레드마인_배치!E:E,레드마인_서비스!E:E),콜트리분석!$AI4830),"")</f>
        <v/>
      </c>
      <c r="AK4830" s="3" t="str" cm="1">
        <f t="array" ref="AK4830">IFERROR(INDEX(IF($AG4830&lt;=$AN4830,레드마인_배치!H:H,레드마인_서비스!H:H),콜트리분석!$AI4830),"")</f>
        <v/>
      </c>
      <c r="AL4830" s="3" t="str" cm="1">
        <f t="array" ref="AL4830">IFERROR(INDEX(IF($AG4830&lt;=$AN4830,레드마인_배치!I:I,레드마인_서비스!I:I),콜트리분석!$AI4830),"")</f>
        <v/>
      </c>
      <c r="AM4830" s="3" t="str" cm="1">
        <f t="array" ref="AM4830">IFERROR(INDEX(IF($AG4830&lt;=$AN4830,레드마인_배치!J:J,레드마인_서비스!J:J),콜트리분석!$AI4830),"")</f>
        <v/>
      </c>
      <c r="AN4830" s="3">
        <v>2</v>
      </c>
      <c r="AO4830" s="15" t="str">
        <f ca="1">IFERROR(INDEX(레드마인_배치!E:E,MATCH(OFFSET(A4830,,AN4830),레드마인_배치!G:G,0)),"")</f>
        <v>확인필요</v>
      </c>
      <c r="AP4830" t="s">
        <v>3330</v>
      </c>
    </row>
    <row r="4831" spans="1:46" hidden="1">
      <c r="A4831" s="3" t="s">
        <v>955</v>
      </c>
      <c r="B4831" s="3" t="s">
        <v>3207</v>
      </c>
      <c r="C4831" s="3" t="s">
        <v>3211</v>
      </c>
      <c r="D4831" s="3" t="s">
        <v>3042</v>
      </c>
      <c r="E4831" s="3" t="s">
        <v>3042</v>
      </c>
      <c r="F4831" s="3" t="s">
        <v>3042</v>
      </c>
      <c r="G4831" s="3" t="s">
        <v>3042</v>
      </c>
      <c r="H4831" s="3" t="s">
        <v>3042</v>
      </c>
      <c r="I4831" s="3" t="s">
        <v>3042</v>
      </c>
      <c r="J4831" s="3" t="s">
        <v>3042</v>
      </c>
      <c r="K4831" s="3" t="s">
        <v>3042</v>
      </c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>
        <f t="shared" si="78"/>
        <v>10</v>
      </c>
      <c r="AH4831" s="3" t="s">
        <v>3042</v>
      </c>
      <c r="AI4831" s="3" t="str">
        <f>IFERROR(IF($AG4831&lt;=$AN4831,MATCH($AH4831,레드마인_배치!G:G,0),MATCH($AH4831,레드마인_서비스!G:G,0)),"")</f>
        <v/>
      </c>
      <c r="AJ4831" s="3" t="str" cm="1">
        <f t="array" ref="AJ4831">IFERROR(INDEX(IF($AG4831&lt;=$AN4831,레드마인_배치!E:E,레드마인_서비스!E:E),콜트리분석!$AI4831),"")</f>
        <v/>
      </c>
      <c r="AK4831" s="3" t="str" cm="1">
        <f t="array" ref="AK4831">IFERROR(INDEX(IF($AG4831&lt;=$AN4831,레드마인_배치!H:H,레드마인_서비스!H:H),콜트리분석!$AI4831),"")</f>
        <v/>
      </c>
      <c r="AL4831" s="3" t="str" cm="1">
        <f t="array" ref="AL4831">IFERROR(INDEX(IF($AG4831&lt;=$AN4831,레드마인_배치!I:I,레드마인_서비스!I:I),콜트리분석!$AI4831),"")</f>
        <v/>
      </c>
      <c r="AM4831" s="3" t="str" cm="1">
        <f t="array" ref="AM4831">IFERROR(INDEX(IF($AG4831&lt;=$AN4831,레드마인_배치!J:J,레드마인_서비스!J:J),콜트리분석!$AI4831),"")</f>
        <v/>
      </c>
      <c r="AN4831" s="3">
        <v>2</v>
      </c>
      <c r="AO4831" s="15" t="str">
        <f ca="1">IFERROR(INDEX(레드마인_배치!E:E,MATCH(OFFSET(A4831,,AN4831),레드마인_배치!G:G,0)),"")</f>
        <v>확인필요</v>
      </c>
      <c r="AP4831" t="s">
        <v>3330</v>
      </c>
    </row>
    <row r="4832" spans="1:46" hidden="1">
      <c r="A4832" s="3" t="s">
        <v>955</v>
      </c>
      <c r="B4832" s="3" t="s">
        <v>3207</v>
      </c>
      <c r="C4832" s="3" t="s">
        <v>3211</v>
      </c>
      <c r="D4832" s="3" t="s">
        <v>3042</v>
      </c>
      <c r="E4832" s="3" t="s">
        <v>3042</v>
      </c>
      <c r="F4832" s="3" t="s">
        <v>3042</v>
      </c>
      <c r="G4832" s="3" t="s">
        <v>3042</v>
      </c>
      <c r="H4832" s="3" t="s">
        <v>3042</v>
      </c>
      <c r="I4832" s="3" t="s">
        <v>3042</v>
      </c>
      <c r="J4832" s="3" t="s">
        <v>3042</v>
      </c>
      <c r="K4832" s="3" t="s">
        <v>3042</v>
      </c>
      <c r="L4832" s="3" t="s">
        <v>2954</v>
      </c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>
        <f t="shared" si="78"/>
        <v>11</v>
      </c>
      <c r="AH4832" s="3" t="s">
        <v>2954</v>
      </c>
      <c r="AI4832" s="3" t="str">
        <f>IFERROR(IF($AG4832&lt;=$AN4832,MATCH($AH4832,레드마인_배치!G:G,0),MATCH($AH4832,레드마인_서비스!G:G,0)),"")</f>
        <v/>
      </c>
      <c r="AJ4832" s="3" t="str" cm="1">
        <f t="array" ref="AJ4832">IFERROR(INDEX(IF($AG4832&lt;=$AN4832,레드마인_배치!E:E,레드마인_서비스!E:E),콜트리분석!$AI4832),"")</f>
        <v/>
      </c>
      <c r="AK4832" s="3" t="str" cm="1">
        <f t="array" ref="AK4832">IFERROR(INDEX(IF($AG4832&lt;=$AN4832,레드마인_배치!H:H,레드마인_서비스!H:H),콜트리분석!$AI4832),"")</f>
        <v/>
      </c>
      <c r="AL4832" s="3" t="str" cm="1">
        <f t="array" ref="AL4832">IFERROR(INDEX(IF($AG4832&lt;=$AN4832,레드마인_배치!I:I,레드마인_서비스!I:I),콜트리분석!$AI4832),"")</f>
        <v/>
      </c>
      <c r="AM4832" s="3" t="str" cm="1">
        <f t="array" ref="AM4832">IFERROR(INDEX(IF($AG4832&lt;=$AN4832,레드마인_배치!J:J,레드마인_서비스!J:J),콜트리분석!$AI4832),"")</f>
        <v/>
      </c>
      <c r="AN4832" s="3">
        <v>2</v>
      </c>
      <c r="AO4832" s="15" t="str">
        <f ca="1">IFERROR(INDEX(레드마인_배치!E:E,MATCH(OFFSET(A4832,,AN4832),레드마인_배치!G:G,0)),"")</f>
        <v>확인필요</v>
      </c>
      <c r="AP4832" t="s">
        <v>3330</v>
      </c>
    </row>
    <row r="4833" spans="1:42" hidden="1">
      <c r="A4833" s="3" t="s">
        <v>955</v>
      </c>
      <c r="B4833" s="3" t="s">
        <v>3207</v>
      </c>
      <c r="C4833" s="3" t="s">
        <v>3211</v>
      </c>
      <c r="D4833" s="3" t="s">
        <v>3042</v>
      </c>
      <c r="E4833" s="3" t="s">
        <v>3042</v>
      </c>
      <c r="F4833" s="3" t="s">
        <v>3042</v>
      </c>
      <c r="G4833" s="3" t="s">
        <v>3042</v>
      </c>
      <c r="H4833" s="3" t="s">
        <v>3042</v>
      </c>
      <c r="I4833" s="3" t="s">
        <v>3042</v>
      </c>
      <c r="J4833" s="3" t="s">
        <v>3042</v>
      </c>
      <c r="K4833" s="3" t="s">
        <v>3042</v>
      </c>
      <c r="L4833" s="3" t="s">
        <v>3042</v>
      </c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>
        <f t="shared" si="78"/>
        <v>11</v>
      </c>
      <c r="AH4833" s="3" t="s">
        <v>3042</v>
      </c>
      <c r="AI4833" s="3" t="str">
        <f>IFERROR(IF($AG4833&lt;=$AN4833,MATCH($AH4833,레드마인_배치!G:G,0),MATCH($AH4833,레드마인_서비스!G:G,0)),"")</f>
        <v/>
      </c>
      <c r="AJ4833" s="3" t="str" cm="1">
        <f t="array" ref="AJ4833">IFERROR(INDEX(IF($AG4833&lt;=$AN4833,레드마인_배치!E:E,레드마인_서비스!E:E),콜트리분석!$AI4833),"")</f>
        <v/>
      </c>
      <c r="AK4833" s="3" t="str" cm="1">
        <f t="array" ref="AK4833">IFERROR(INDEX(IF($AG4833&lt;=$AN4833,레드마인_배치!H:H,레드마인_서비스!H:H),콜트리분석!$AI4833),"")</f>
        <v/>
      </c>
      <c r="AL4833" s="3" t="str" cm="1">
        <f t="array" ref="AL4833">IFERROR(INDEX(IF($AG4833&lt;=$AN4833,레드마인_배치!I:I,레드마인_서비스!I:I),콜트리분석!$AI4833),"")</f>
        <v/>
      </c>
      <c r="AM4833" s="3" t="str" cm="1">
        <f t="array" ref="AM4833">IFERROR(INDEX(IF($AG4833&lt;=$AN4833,레드마인_배치!J:J,레드마인_서비스!J:J),콜트리분석!$AI4833),"")</f>
        <v/>
      </c>
      <c r="AN4833" s="3">
        <v>2</v>
      </c>
      <c r="AO4833" s="15" t="str">
        <f ca="1">IFERROR(INDEX(레드마인_배치!E:E,MATCH(OFFSET(A4833,,AN4833),레드마인_배치!G:G,0)),"")</f>
        <v>확인필요</v>
      </c>
      <c r="AP4833" t="s">
        <v>3330</v>
      </c>
    </row>
    <row r="4834" spans="1:42" hidden="1">
      <c r="A4834" s="3" t="s">
        <v>955</v>
      </c>
      <c r="B4834" s="3" t="s">
        <v>3207</v>
      </c>
      <c r="C4834" s="3" t="s">
        <v>3211</v>
      </c>
      <c r="D4834" s="3" t="s">
        <v>3042</v>
      </c>
      <c r="E4834" s="3" t="s">
        <v>3042</v>
      </c>
      <c r="F4834" s="3" t="s">
        <v>3042</v>
      </c>
      <c r="G4834" s="3" t="s">
        <v>3042</v>
      </c>
      <c r="H4834" s="3" t="s">
        <v>3042</v>
      </c>
      <c r="I4834" s="3" t="s">
        <v>3042</v>
      </c>
      <c r="J4834" s="3" t="s">
        <v>3042</v>
      </c>
      <c r="K4834" s="3" t="s">
        <v>3042</v>
      </c>
      <c r="L4834" s="3" t="s">
        <v>3042</v>
      </c>
      <c r="M4834" s="3" t="s">
        <v>2954</v>
      </c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>
        <f t="shared" si="78"/>
        <v>12</v>
      </c>
      <c r="AH4834" s="3" t="s">
        <v>2954</v>
      </c>
      <c r="AI4834" s="3" t="str">
        <f>IFERROR(IF($AG4834&lt;=$AN4834,MATCH($AH4834,레드마인_배치!G:G,0),MATCH($AH4834,레드마인_서비스!G:G,0)),"")</f>
        <v/>
      </c>
      <c r="AJ4834" s="3" t="str" cm="1">
        <f t="array" ref="AJ4834">IFERROR(INDEX(IF($AG4834&lt;=$AN4834,레드마인_배치!E:E,레드마인_서비스!E:E),콜트리분석!$AI4834),"")</f>
        <v/>
      </c>
      <c r="AK4834" s="3" t="str" cm="1">
        <f t="array" ref="AK4834">IFERROR(INDEX(IF($AG4834&lt;=$AN4834,레드마인_배치!H:H,레드마인_서비스!H:H),콜트리분석!$AI4834),"")</f>
        <v/>
      </c>
      <c r="AL4834" s="3" t="str" cm="1">
        <f t="array" ref="AL4834">IFERROR(INDEX(IF($AG4834&lt;=$AN4834,레드마인_배치!I:I,레드마인_서비스!I:I),콜트리분석!$AI4834),"")</f>
        <v/>
      </c>
      <c r="AM4834" s="3" t="str" cm="1">
        <f t="array" ref="AM4834">IFERROR(INDEX(IF($AG4834&lt;=$AN4834,레드마인_배치!J:J,레드마인_서비스!J:J),콜트리분석!$AI4834),"")</f>
        <v/>
      </c>
      <c r="AN4834" s="3">
        <v>2</v>
      </c>
      <c r="AO4834" s="15" t="str">
        <f ca="1">IFERROR(INDEX(레드마인_배치!E:E,MATCH(OFFSET(A4834,,AN4834),레드마인_배치!G:G,0)),"")</f>
        <v>확인필요</v>
      </c>
      <c r="AP4834" t="s">
        <v>3330</v>
      </c>
    </row>
    <row r="4835" spans="1:42" hidden="1">
      <c r="A4835" s="3" t="s">
        <v>955</v>
      </c>
      <c r="B4835" s="3" t="s">
        <v>3207</v>
      </c>
      <c r="C4835" s="3" t="s">
        <v>3211</v>
      </c>
      <c r="D4835" s="3" t="s">
        <v>3042</v>
      </c>
      <c r="E4835" s="3" t="s">
        <v>3042</v>
      </c>
      <c r="F4835" s="3" t="s">
        <v>3042</v>
      </c>
      <c r="G4835" s="3" t="s">
        <v>3042</v>
      </c>
      <c r="H4835" s="3" t="s">
        <v>3042</v>
      </c>
      <c r="I4835" s="3" t="s">
        <v>3042</v>
      </c>
      <c r="J4835" s="3" t="s">
        <v>3042</v>
      </c>
      <c r="K4835" s="3" t="s">
        <v>3042</v>
      </c>
      <c r="L4835" s="3" t="s">
        <v>3042</v>
      </c>
      <c r="M4835" s="3" t="s">
        <v>3042</v>
      </c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>
        <f t="shared" si="78"/>
        <v>12</v>
      </c>
      <c r="AH4835" s="3" t="s">
        <v>3042</v>
      </c>
      <c r="AI4835" s="3" t="str">
        <f>IFERROR(IF($AG4835&lt;=$AN4835,MATCH($AH4835,레드마인_배치!G:G,0),MATCH($AH4835,레드마인_서비스!G:G,0)),"")</f>
        <v/>
      </c>
      <c r="AJ4835" s="3" t="str" cm="1">
        <f t="array" ref="AJ4835">IFERROR(INDEX(IF($AG4835&lt;=$AN4835,레드마인_배치!E:E,레드마인_서비스!E:E),콜트리분석!$AI4835),"")</f>
        <v/>
      </c>
      <c r="AK4835" s="3" t="str" cm="1">
        <f t="array" ref="AK4835">IFERROR(INDEX(IF($AG4835&lt;=$AN4835,레드마인_배치!H:H,레드마인_서비스!H:H),콜트리분석!$AI4835),"")</f>
        <v/>
      </c>
      <c r="AL4835" s="3" t="str" cm="1">
        <f t="array" ref="AL4835">IFERROR(INDEX(IF($AG4835&lt;=$AN4835,레드마인_배치!I:I,레드마인_서비스!I:I),콜트리분석!$AI4835),"")</f>
        <v/>
      </c>
      <c r="AM4835" s="3" t="str" cm="1">
        <f t="array" ref="AM4835">IFERROR(INDEX(IF($AG4835&lt;=$AN4835,레드마인_배치!J:J,레드마인_서비스!J:J),콜트리분석!$AI4835),"")</f>
        <v/>
      </c>
      <c r="AN4835" s="3">
        <v>2</v>
      </c>
      <c r="AO4835" s="15" t="str">
        <f ca="1">IFERROR(INDEX(레드마인_배치!E:E,MATCH(OFFSET(A4835,,AN4835),레드마인_배치!G:G,0)),"")</f>
        <v>확인필요</v>
      </c>
      <c r="AP4835" t="s">
        <v>3330</v>
      </c>
    </row>
    <row r="4836" spans="1:42" hidden="1">
      <c r="A4836" s="3" t="s">
        <v>955</v>
      </c>
      <c r="B4836" s="3" t="s">
        <v>3207</v>
      </c>
      <c r="C4836" s="3" t="s">
        <v>3211</v>
      </c>
      <c r="D4836" s="3" t="s">
        <v>3042</v>
      </c>
      <c r="E4836" s="3" t="s">
        <v>3042</v>
      </c>
      <c r="F4836" s="3" t="s">
        <v>3042</v>
      </c>
      <c r="G4836" s="3" t="s">
        <v>3042</v>
      </c>
      <c r="H4836" s="3" t="s">
        <v>3042</v>
      </c>
      <c r="I4836" s="3" t="s">
        <v>3042</v>
      </c>
      <c r="J4836" s="3" t="s">
        <v>3042</v>
      </c>
      <c r="K4836" s="3" t="s">
        <v>3042</v>
      </c>
      <c r="L4836" s="3" t="s">
        <v>3042</v>
      </c>
      <c r="M4836" s="3" t="s">
        <v>3042</v>
      </c>
      <c r="N4836" s="3" t="s">
        <v>2954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>
        <f t="shared" si="78"/>
        <v>13</v>
      </c>
      <c r="AH4836" s="3" t="s">
        <v>2954</v>
      </c>
      <c r="AI4836" s="3" t="str">
        <f>IFERROR(IF($AG4836&lt;=$AN4836,MATCH($AH4836,레드마인_배치!G:G,0),MATCH($AH4836,레드마인_서비스!G:G,0)),"")</f>
        <v/>
      </c>
      <c r="AJ4836" s="3" t="str" cm="1">
        <f t="array" ref="AJ4836">IFERROR(INDEX(IF($AG4836&lt;=$AN4836,레드마인_배치!E:E,레드마인_서비스!E:E),콜트리분석!$AI4836),"")</f>
        <v/>
      </c>
      <c r="AK4836" s="3" t="str" cm="1">
        <f t="array" ref="AK4836">IFERROR(INDEX(IF($AG4836&lt;=$AN4836,레드마인_배치!H:H,레드마인_서비스!H:H),콜트리분석!$AI4836),"")</f>
        <v/>
      </c>
      <c r="AL4836" s="3" t="str" cm="1">
        <f t="array" ref="AL4836">IFERROR(INDEX(IF($AG4836&lt;=$AN4836,레드마인_배치!I:I,레드마인_서비스!I:I),콜트리분석!$AI4836),"")</f>
        <v/>
      </c>
      <c r="AM4836" s="3" t="str" cm="1">
        <f t="array" ref="AM4836">IFERROR(INDEX(IF($AG4836&lt;=$AN4836,레드마인_배치!J:J,레드마인_서비스!J:J),콜트리분석!$AI4836),"")</f>
        <v/>
      </c>
      <c r="AN4836" s="3">
        <v>2</v>
      </c>
      <c r="AO4836" s="15" t="str">
        <f ca="1">IFERROR(INDEX(레드마인_배치!E:E,MATCH(OFFSET(A4836,,AN4836),레드마인_배치!G:G,0)),"")</f>
        <v>확인필요</v>
      </c>
      <c r="AP4836" t="s">
        <v>3330</v>
      </c>
    </row>
    <row r="4837" spans="1:42" hidden="1">
      <c r="A4837" s="3" t="s">
        <v>955</v>
      </c>
      <c r="B4837" s="3" t="s">
        <v>3207</v>
      </c>
      <c r="C4837" s="3" t="s">
        <v>3211</v>
      </c>
      <c r="D4837" s="3" t="s">
        <v>3042</v>
      </c>
      <c r="E4837" s="3" t="s">
        <v>3042</v>
      </c>
      <c r="F4837" s="3" t="s">
        <v>3042</v>
      </c>
      <c r="G4837" s="3" t="s">
        <v>3042</v>
      </c>
      <c r="H4837" s="3" t="s">
        <v>3042</v>
      </c>
      <c r="I4837" s="3" t="s">
        <v>3042</v>
      </c>
      <c r="J4837" s="3" t="s">
        <v>3042</v>
      </c>
      <c r="K4837" s="3" t="s">
        <v>3042</v>
      </c>
      <c r="L4837" s="3" t="s">
        <v>3042</v>
      </c>
      <c r="M4837" s="3" t="s">
        <v>3042</v>
      </c>
      <c r="N4837" s="3" t="s">
        <v>3042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>
        <f t="shared" si="78"/>
        <v>13</v>
      </c>
      <c r="AH4837" s="3" t="s">
        <v>3042</v>
      </c>
      <c r="AI4837" s="3" t="str">
        <f>IFERROR(IF($AG4837&lt;=$AN4837,MATCH($AH4837,레드마인_배치!G:G,0),MATCH($AH4837,레드마인_서비스!G:G,0)),"")</f>
        <v/>
      </c>
      <c r="AJ4837" s="3" t="str" cm="1">
        <f t="array" ref="AJ4837">IFERROR(INDEX(IF($AG4837&lt;=$AN4837,레드마인_배치!E:E,레드마인_서비스!E:E),콜트리분석!$AI4837),"")</f>
        <v/>
      </c>
      <c r="AK4837" s="3" t="str" cm="1">
        <f t="array" ref="AK4837">IFERROR(INDEX(IF($AG4837&lt;=$AN4837,레드마인_배치!H:H,레드마인_서비스!H:H),콜트리분석!$AI4837),"")</f>
        <v/>
      </c>
      <c r="AL4837" s="3" t="str" cm="1">
        <f t="array" ref="AL4837">IFERROR(INDEX(IF($AG4837&lt;=$AN4837,레드마인_배치!I:I,레드마인_서비스!I:I),콜트리분석!$AI4837),"")</f>
        <v/>
      </c>
      <c r="AM4837" s="3" t="str" cm="1">
        <f t="array" ref="AM4837">IFERROR(INDEX(IF($AG4837&lt;=$AN4837,레드마인_배치!J:J,레드마인_서비스!J:J),콜트리분석!$AI4837),"")</f>
        <v/>
      </c>
      <c r="AN4837" s="3">
        <v>2</v>
      </c>
      <c r="AO4837" s="15" t="str">
        <f ca="1">IFERROR(INDEX(레드마인_배치!E:E,MATCH(OFFSET(A4837,,AN4837),레드마인_배치!G:G,0)),"")</f>
        <v>확인필요</v>
      </c>
      <c r="AP4837" t="s">
        <v>3330</v>
      </c>
    </row>
    <row r="4838" spans="1:42" hidden="1">
      <c r="A4838" s="3" t="s">
        <v>955</v>
      </c>
      <c r="B4838" s="3" t="s">
        <v>3207</v>
      </c>
      <c r="C4838" s="3" t="s">
        <v>3211</v>
      </c>
      <c r="D4838" s="3" t="s">
        <v>3042</v>
      </c>
      <c r="E4838" s="3" t="s">
        <v>3042</v>
      </c>
      <c r="F4838" s="3" t="s">
        <v>3042</v>
      </c>
      <c r="G4838" s="3" t="s">
        <v>3042</v>
      </c>
      <c r="H4838" s="3" t="s">
        <v>3042</v>
      </c>
      <c r="I4838" s="3" t="s">
        <v>3042</v>
      </c>
      <c r="J4838" s="3" t="s">
        <v>3042</v>
      </c>
      <c r="K4838" s="3" t="s">
        <v>3042</v>
      </c>
      <c r="L4838" s="3" t="s">
        <v>3042</v>
      </c>
      <c r="M4838" s="3" t="s">
        <v>3042</v>
      </c>
      <c r="N4838" s="3" t="s">
        <v>3042</v>
      </c>
      <c r="O4838" s="3" t="s">
        <v>2954</v>
      </c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>
        <f t="shared" si="78"/>
        <v>14</v>
      </c>
      <c r="AH4838" s="3" t="s">
        <v>2954</v>
      </c>
      <c r="AI4838" s="3" t="str">
        <f>IFERROR(IF($AG4838&lt;=$AN4838,MATCH($AH4838,레드마인_배치!G:G,0),MATCH($AH4838,레드마인_서비스!G:G,0)),"")</f>
        <v/>
      </c>
      <c r="AJ4838" s="3" t="str" cm="1">
        <f t="array" ref="AJ4838">IFERROR(INDEX(IF($AG4838&lt;=$AN4838,레드마인_배치!E:E,레드마인_서비스!E:E),콜트리분석!$AI4838),"")</f>
        <v/>
      </c>
      <c r="AK4838" s="3" t="str" cm="1">
        <f t="array" ref="AK4838">IFERROR(INDEX(IF($AG4838&lt;=$AN4838,레드마인_배치!H:H,레드마인_서비스!H:H),콜트리분석!$AI4838),"")</f>
        <v/>
      </c>
      <c r="AL4838" s="3" t="str" cm="1">
        <f t="array" ref="AL4838">IFERROR(INDEX(IF($AG4838&lt;=$AN4838,레드마인_배치!I:I,레드마인_서비스!I:I),콜트리분석!$AI4838),"")</f>
        <v/>
      </c>
      <c r="AM4838" s="3" t="str" cm="1">
        <f t="array" ref="AM4838">IFERROR(INDEX(IF($AG4838&lt;=$AN4838,레드마인_배치!J:J,레드마인_서비스!J:J),콜트리분석!$AI4838),"")</f>
        <v/>
      </c>
      <c r="AN4838" s="3">
        <v>2</v>
      </c>
      <c r="AO4838" s="15" t="str">
        <f ca="1">IFERROR(INDEX(레드마인_배치!E:E,MATCH(OFFSET(A4838,,AN4838),레드마인_배치!G:G,0)),"")</f>
        <v>확인필요</v>
      </c>
      <c r="AP4838" t="s">
        <v>3330</v>
      </c>
    </row>
    <row r="4839" spans="1:42" hidden="1">
      <c r="A4839" s="3" t="s">
        <v>955</v>
      </c>
      <c r="B4839" s="3" t="s">
        <v>3207</v>
      </c>
      <c r="C4839" s="3" t="s">
        <v>3211</v>
      </c>
      <c r="D4839" s="3" t="s">
        <v>3042</v>
      </c>
      <c r="E4839" s="3" t="s">
        <v>3042</v>
      </c>
      <c r="F4839" s="3" t="s">
        <v>3042</v>
      </c>
      <c r="G4839" s="3" t="s">
        <v>3042</v>
      </c>
      <c r="H4839" s="3" t="s">
        <v>3042</v>
      </c>
      <c r="I4839" s="3" t="s">
        <v>3042</v>
      </c>
      <c r="J4839" s="3" t="s">
        <v>3042</v>
      </c>
      <c r="K4839" s="3" t="s">
        <v>3042</v>
      </c>
      <c r="L4839" s="3" t="s">
        <v>3042</v>
      </c>
      <c r="M4839" s="3" t="s">
        <v>3042</v>
      </c>
      <c r="N4839" s="3" t="s">
        <v>3042</v>
      </c>
      <c r="O4839" s="3" t="s">
        <v>3042</v>
      </c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>
        <f t="shared" si="78"/>
        <v>14</v>
      </c>
      <c r="AH4839" s="3" t="s">
        <v>3042</v>
      </c>
      <c r="AI4839" s="3" t="str">
        <f>IFERROR(IF($AG4839&lt;=$AN4839,MATCH($AH4839,레드마인_배치!G:G,0),MATCH($AH4839,레드마인_서비스!G:G,0)),"")</f>
        <v/>
      </c>
      <c r="AJ4839" s="3" t="str" cm="1">
        <f t="array" ref="AJ4839">IFERROR(INDEX(IF($AG4839&lt;=$AN4839,레드마인_배치!E:E,레드마인_서비스!E:E),콜트리분석!$AI4839),"")</f>
        <v/>
      </c>
      <c r="AK4839" s="3" t="str" cm="1">
        <f t="array" ref="AK4839">IFERROR(INDEX(IF($AG4839&lt;=$AN4839,레드마인_배치!H:H,레드마인_서비스!H:H),콜트리분석!$AI4839),"")</f>
        <v/>
      </c>
      <c r="AL4839" s="3" t="str" cm="1">
        <f t="array" ref="AL4839">IFERROR(INDEX(IF($AG4839&lt;=$AN4839,레드마인_배치!I:I,레드마인_서비스!I:I),콜트리분석!$AI4839),"")</f>
        <v/>
      </c>
      <c r="AM4839" s="3" t="str" cm="1">
        <f t="array" ref="AM4839">IFERROR(INDEX(IF($AG4839&lt;=$AN4839,레드마인_배치!J:J,레드마인_서비스!J:J),콜트리분석!$AI4839),"")</f>
        <v/>
      </c>
      <c r="AN4839" s="3">
        <v>2</v>
      </c>
      <c r="AO4839" s="15" t="str">
        <f ca="1">IFERROR(INDEX(레드마인_배치!E:E,MATCH(OFFSET(A4839,,AN4839),레드마인_배치!G:G,0)),"")</f>
        <v>확인필요</v>
      </c>
      <c r="AP4839" t="s">
        <v>3330</v>
      </c>
    </row>
    <row r="4840" spans="1:42" hidden="1">
      <c r="A4840" s="3" t="s">
        <v>955</v>
      </c>
      <c r="B4840" s="3" t="s">
        <v>3207</v>
      </c>
      <c r="C4840" s="3" t="s">
        <v>3211</v>
      </c>
      <c r="D4840" s="3" t="s">
        <v>3042</v>
      </c>
      <c r="E4840" s="3" t="s">
        <v>3042</v>
      </c>
      <c r="F4840" s="3" t="s">
        <v>3042</v>
      </c>
      <c r="G4840" s="3" t="s">
        <v>3042</v>
      </c>
      <c r="H4840" s="3" t="s">
        <v>3042</v>
      </c>
      <c r="I4840" s="3" t="s">
        <v>3042</v>
      </c>
      <c r="J4840" s="3" t="s">
        <v>3042</v>
      </c>
      <c r="K4840" s="3" t="s">
        <v>3042</v>
      </c>
      <c r="L4840" s="3" t="s">
        <v>3042</v>
      </c>
      <c r="M4840" s="3" t="s">
        <v>3042</v>
      </c>
      <c r="N4840" s="3" t="s">
        <v>3042</v>
      </c>
      <c r="O4840" s="3" t="s">
        <v>3042</v>
      </c>
      <c r="P4840" s="3" t="s">
        <v>2954</v>
      </c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>
        <f t="shared" si="78"/>
        <v>15</v>
      </c>
      <c r="AH4840" s="3" t="s">
        <v>2954</v>
      </c>
      <c r="AI4840" s="3" t="str">
        <f>IFERROR(IF($AG4840&lt;=$AN4840,MATCH($AH4840,레드마인_배치!G:G,0),MATCH($AH4840,레드마인_서비스!G:G,0)),"")</f>
        <v/>
      </c>
      <c r="AJ4840" s="3" t="str" cm="1">
        <f t="array" ref="AJ4840">IFERROR(INDEX(IF($AG4840&lt;=$AN4840,레드마인_배치!E:E,레드마인_서비스!E:E),콜트리분석!$AI4840),"")</f>
        <v/>
      </c>
      <c r="AK4840" s="3" t="str" cm="1">
        <f t="array" ref="AK4840">IFERROR(INDEX(IF($AG4840&lt;=$AN4840,레드마인_배치!H:H,레드마인_서비스!H:H),콜트리분석!$AI4840),"")</f>
        <v/>
      </c>
      <c r="AL4840" s="3" t="str" cm="1">
        <f t="array" ref="AL4840">IFERROR(INDEX(IF($AG4840&lt;=$AN4840,레드마인_배치!I:I,레드마인_서비스!I:I),콜트리분석!$AI4840),"")</f>
        <v/>
      </c>
      <c r="AM4840" s="3" t="str" cm="1">
        <f t="array" ref="AM4840">IFERROR(INDEX(IF($AG4840&lt;=$AN4840,레드마인_배치!J:J,레드마인_서비스!J:J),콜트리분석!$AI4840),"")</f>
        <v/>
      </c>
      <c r="AN4840" s="3">
        <v>2</v>
      </c>
      <c r="AO4840" s="15" t="str">
        <f ca="1">IFERROR(INDEX(레드마인_배치!E:E,MATCH(OFFSET(A4840,,AN4840),레드마인_배치!G:G,0)),"")</f>
        <v>확인필요</v>
      </c>
      <c r="AP4840" t="s">
        <v>3330</v>
      </c>
    </row>
    <row r="4841" spans="1:42" hidden="1">
      <c r="A4841" s="3" t="s">
        <v>955</v>
      </c>
      <c r="B4841" s="3" t="s">
        <v>3207</v>
      </c>
      <c r="C4841" s="3" t="s">
        <v>3211</v>
      </c>
      <c r="D4841" s="3" t="s">
        <v>3042</v>
      </c>
      <c r="E4841" s="3" t="s">
        <v>3042</v>
      </c>
      <c r="F4841" s="3" t="s">
        <v>3042</v>
      </c>
      <c r="G4841" s="3" t="s">
        <v>3042</v>
      </c>
      <c r="H4841" s="3" t="s">
        <v>3042</v>
      </c>
      <c r="I4841" s="3" t="s">
        <v>3042</v>
      </c>
      <c r="J4841" s="3" t="s">
        <v>3042</v>
      </c>
      <c r="K4841" s="3" t="s">
        <v>3042</v>
      </c>
      <c r="L4841" s="3" t="s">
        <v>3042</v>
      </c>
      <c r="M4841" s="3" t="s">
        <v>3042</v>
      </c>
      <c r="N4841" s="3" t="s">
        <v>3042</v>
      </c>
      <c r="O4841" s="3" t="s">
        <v>3042</v>
      </c>
      <c r="P4841" s="3" t="s">
        <v>3042</v>
      </c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>
        <f t="shared" si="78"/>
        <v>15</v>
      </c>
      <c r="AH4841" s="3" t="s">
        <v>3042</v>
      </c>
      <c r="AI4841" s="3" t="str">
        <f>IFERROR(IF($AG4841&lt;=$AN4841,MATCH($AH4841,레드마인_배치!G:G,0),MATCH($AH4841,레드마인_서비스!G:G,0)),"")</f>
        <v/>
      </c>
      <c r="AJ4841" s="3" t="str" cm="1">
        <f t="array" ref="AJ4841">IFERROR(INDEX(IF($AG4841&lt;=$AN4841,레드마인_배치!E:E,레드마인_서비스!E:E),콜트리분석!$AI4841),"")</f>
        <v/>
      </c>
      <c r="AK4841" s="3" t="str" cm="1">
        <f t="array" ref="AK4841">IFERROR(INDEX(IF($AG4841&lt;=$AN4841,레드마인_배치!H:H,레드마인_서비스!H:H),콜트리분석!$AI4841),"")</f>
        <v/>
      </c>
      <c r="AL4841" s="3" t="str" cm="1">
        <f t="array" ref="AL4841">IFERROR(INDEX(IF($AG4841&lt;=$AN4841,레드마인_배치!I:I,레드마인_서비스!I:I),콜트리분석!$AI4841),"")</f>
        <v/>
      </c>
      <c r="AM4841" s="3" t="str" cm="1">
        <f t="array" ref="AM4841">IFERROR(INDEX(IF($AG4841&lt;=$AN4841,레드마인_배치!J:J,레드마인_서비스!J:J),콜트리분석!$AI4841),"")</f>
        <v/>
      </c>
      <c r="AN4841" s="3">
        <v>2</v>
      </c>
      <c r="AO4841" s="15" t="str">
        <f ca="1">IFERROR(INDEX(레드마인_배치!E:E,MATCH(OFFSET(A4841,,AN4841),레드마인_배치!G:G,0)),"")</f>
        <v>확인필요</v>
      </c>
      <c r="AP4841" t="s">
        <v>3330</v>
      </c>
    </row>
    <row r="4842" spans="1:42" hidden="1">
      <c r="A4842" s="3" t="s">
        <v>955</v>
      </c>
      <c r="B4842" s="3" t="s">
        <v>3207</v>
      </c>
      <c r="C4842" s="3" t="s">
        <v>3211</v>
      </c>
      <c r="D4842" s="3" t="s">
        <v>3042</v>
      </c>
      <c r="E4842" s="3" t="s">
        <v>3042</v>
      </c>
      <c r="F4842" s="3" t="s">
        <v>3042</v>
      </c>
      <c r="G4842" s="3" t="s">
        <v>3042</v>
      </c>
      <c r="H4842" s="3" t="s">
        <v>3042</v>
      </c>
      <c r="I4842" s="3" t="s">
        <v>3042</v>
      </c>
      <c r="J4842" s="3" t="s">
        <v>3042</v>
      </c>
      <c r="K4842" s="3" t="s">
        <v>3042</v>
      </c>
      <c r="L4842" s="3" t="s">
        <v>3042</v>
      </c>
      <c r="M4842" s="3" t="s">
        <v>3042</v>
      </c>
      <c r="N4842" s="3" t="s">
        <v>3042</v>
      </c>
      <c r="O4842" s="3" t="s">
        <v>3042</v>
      </c>
      <c r="P4842" s="3" t="s">
        <v>3042</v>
      </c>
      <c r="Q4842" s="3" t="s">
        <v>2954</v>
      </c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>
        <f t="shared" si="78"/>
        <v>16</v>
      </c>
      <c r="AH4842" s="3" t="s">
        <v>2954</v>
      </c>
      <c r="AI4842" s="3" t="str">
        <f>IFERROR(IF($AG4842&lt;=$AN4842,MATCH($AH4842,레드마인_배치!G:G,0),MATCH($AH4842,레드마인_서비스!G:G,0)),"")</f>
        <v/>
      </c>
      <c r="AJ4842" s="3" t="str" cm="1">
        <f t="array" ref="AJ4842">IFERROR(INDEX(IF($AG4842&lt;=$AN4842,레드마인_배치!E:E,레드마인_서비스!E:E),콜트리분석!$AI4842),"")</f>
        <v/>
      </c>
      <c r="AK4842" s="3" t="str" cm="1">
        <f t="array" ref="AK4842">IFERROR(INDEX(IF($AG4842&lt;=$AN4842,레드마인_배치!H:H,레드마인_서비스!H:H),콜트리분석!$AI4842),"")</f>
        <v/>
      </c>
      <c r="AL4842" s="3" t="str" cm="1">
        <f t="array" ref="AL4842">IFERROR(INDEX(IF($AG4842&lt;=$AN4842,레드마인_배치!I:I,레드마인_서비스!I:I),콜트리분석!$AI4842),"")</f>
        <v/>
      </c>
      <c r="AM4842" s="3" t="str" cm="1">
        <f t="array" ref="AM4842">IFERROR(INDEX(IF($AG4842&lt;=$AN4842,레드마인_배치!J:J,레드마인_서비스!J:J),콜트리분석!$AI4842),"")</f>
        <v/>
      </c>
      <c r="AN4842" s="3">
        <v>2</v>
      </c>
      <c r="AO4842" s="15" t="str">
        <f ca="1">IFERROR(INDEX(레드마인_배치!E:E,MATCH(OFFSET(A4842,,AN4842),레드마인_배치!G:G,0)),"")</f>
        <v>확인필요</v>
      </c>
      <c r="AP4842" t="s">
        <v>3330</v>
      </c>
    </row>
    <row r="4843" spans="1:42" hidden="1">
      <c r="A4843" s="3" t="s">
        <v>955</v>
      </c>
      <c r="B4843" s="3" t="s">
        <v>3207</v>
      </c>
      <c r="C4843" s="3" t="s">
        <v>3211</v>
      </c>
      <c r="D4843" s="3" t="s">
        <v>3042</v>
      </c>
      <c r="E4843" s="3" t="s">
        <v>3042</v>
      </c>
      <c r="F4843" s="3" t="s">
        <v>3042</v>
      </c>
      <c r="G4843" s="3" t="s">
        <v>3042</v>
      </c>
      <c r="H4843" s="3" t="s">
        <v>3042</v>
      </c>
      <c r="I4843" s="3" t="s">
        <v>3042</v>
      </c>
      <c r="J4843" s="3" t="s">
        <v>3042</v>
      </c>
      <c r="K4843" s="3" t="s">
        <v>3042</v>
      </c>
      <c r="L4843" s="3" t="s">
        <v>3042</v>
      </c>
      <c r="M4843" s="3" t="s">
        <v>3042</v>
      </c>
      <c r="N4843" s="3" t="s">
        <v>3042</v>
      </c>
      <c r="O4843" s="3" t="s">
        <v>3042</v>
      </c>
      <c r="P4843" s="3" t="s">
        <v>3042</v>
      </c>
      <c r="Q4843" s="3" t="s">
        <v>3042</v>
      </c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>
        <f t="shared" si="78"/>
        <v>16</v>
      </c>
      <c r="AH4843" s="3" t="s">
        <v>3042</v>
      </c>
      <c r="AI4843" s="3" t="str">
        <f>IFERROR(IF($AG4843&lt;=$AN4843,MATCH($AH4843,레드마인_배치!G:G,0),MATCH($AH4843,레드마인_서비스!G:G,0)),"")</f>
        <v/>
      </c>
      <c r="AJ4843" s="3" t="str" cm="1">
        <f t="array" ref="AJ4843">IFERROR(INDEX(IF($AG4843&lt;=$AN4843,레드마인_배치!E:E,레드마인_서비스!E:E),콜트리분석!$AI4843),"")</f>
        <v/>
      </c>
      <c r="AK4843" s="3" t="str" cm="1">
        <f t="array" ref="AK4843">IFERROR(INDEX(IF($AG4843&lt;=$AN4843,레드마인_배치!H:H,레드마인_서비스!H:H),콜트리분석!$AI4843),"")</f>
        <v/>
      </c>
      <c r="AL4843" s="3" t="str" cm="1">
        <f t="array" ref="AL4843">IFERROR(INDEX(IF($AG4843&lt;=$AN4843,레드마인_배치!I:I,레드마인_서비스!I:I),콜트리분석!$AI4843),"")</f>
        <v/>
      </c>
      <c r="AM4843" s="3" t="str" cm="1">
        <f t="array" ref="AM4843">IFERROR(INDEX(IF($AG4843&lt;=$AN4843,레드마인_배치!J:J,레드마인_서비스!J:J),콜트리분석!$AI4843),"")</f>
        <v/>
      </c>
      <c r="AN4843" s="3">
        <v>2</v>
      </c>
      <c r="AO4843" s="15" t="str">
        <f ca="1">IFERROR(INDEX(레드마인_배치!E:E,MATCH(OFFSET(A4843,,AN4843),레드마인_배치!G:G,0)),"")</f>
        <v>확인필요</v>
      </c>
      <c r="AP4843" t="s">
        <v>3330</v>
      </c>
    </row>
    <row r="4844" spans="1:42" hidden="1">
      <c r="A4844" s="3" t="s">
        <v>955</v>
      </c>
      <c r="B4844" s="3" t="s">
        <v>3207</v>
      </c>
      <c r="C4844" s="3" t="s">
        <v>3211</v>
      </c>
      <c r="D4844" s="3" t="s">
        <v>3042</v>
      </c>
      <c r="E4844" s="3" t="s">
        <v>3042</v>
      </c>
      <c r="F4844" s="3" t="s">
        <v>3042</v>
      </c>
      <c r="G4844" s="3" t="s">
        <v>3042</v>
      </c>
      <c r="H4844" s="3" t="s">
        <v>3042</v>
      </c>
      <c r="I4844" s="3" t="s">
        <v>3042</v>
      </c>
      <c r="J4844" s="3" t="s">
        <v>3042</v>
      </c>
      <c r="K4844" s="3" t="s">
        <v>3042</v>
      </c>
      <c r="L4844" s="3" t="s">
        <v>3042</v>
      </c>
      <c r="M4844" s="3" t="s">
        <v>3042</v>
      </c>
      <c r="N4844" s="3" t="s">
        <v>3042</v>
      </c>
      <c r="O4844" s="3" t="s">
        <v>3042</v>
      </c>
      <c r="P4844" s="3" t="s">
        <v>3042</v>
      </c>
      <c r="Q4844" s="3" t="s">
        <v>3042</v>
      </c>
      <c r="R4844" s="3" t="s">
        <v>2954</v>
      </c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>
        <f t="shared" si="78"/>
        <v>17</v>
      </c>
      <c r="AH4844" s="3" t="s">
        <v>2954</v>
      </c>
      <c r="AI4844" s="3" t="str">
        <f>IFERROR(IF($AG4844&lt;=$AN4844,MATCH($AH4844,레드마인_배치!G:G,0),MATCH($AH4844,레드마인_서비스!G:G,0)),"")</f>
        <v/>
      </c>
      <c r="AJ4844" s="3" t="str" cm="1">
        <f t="array" ref="AJ4844">IFERROR(INDEX(IF($AG4844&lt;=$AN4844,레드마인_배치!E:E,레드마인_서비스!E:E),콜트리분석!$AI4844),"")</f>
        <v/>
      </c>
      <c r="AK4844" s="3" t="str" cm="1">
        <f t="array" ref="AK4844">IFERROR(INDEX(IF($AG4844&lt;=$AN4844,레드마인_배치!H:H,레드마인_서비스!H:H),콜트리분석!$AI4844),"")</f>
        <v/>
      </c>
      <c r="AL4844" s="3" t="str" cm="1">
        <f t="array" ref="AL4844">IFERROR(INDEX(IF($AG4844&lt;=$AN4844,레드마인_배치!I:I,레드마인_서비스!I:I),콜트리분석!$AI4844),"")</f>
        <v/>
      </c>
      <c r="AM4844" s="3" t="str" cm="1">
        <f t="array" ref="AM4844">IFERROR(INDEX(IF($AG4844&lt;=$AN4844,레드마인_배치!J:J,레드마인_서비스!J:J),콜트리분석!$AI4844),"")</f>
        <v/>
      </c>
      <c r="AN4844" s="3">
        <v>2</v>
      </c>
      <c r="AO4844" s="15" t="str">
        <f ca="1">IFERROR(INDEX(레드마인_배치!E:E,MATCH(OFFSET(A4844,,AN4844),레드마인_배치!G:G,0)),"")</f>
        <v>확인필요</v>
      </c>
      <c r="AP4844" t="s">
        <v>3330</v>
      </c>
    </row>
    <row r="4845" spans="1:42" hidden="1">
      <c r="A4845" s="3" t="s">
        <v>955</v>
      </c>
      <c r="B4845" s="3" t="s">
        <v>3207</v>
      </c>
      <c r="C4845" s="3" t="s">
        <v>3211</v>
      </c>
      <c r="D4845" s="3" t="s">
        <v>3042</v>
      </c>
      <c r="E4845" s="3" t="s">
        <v>3042</v>
      </c>
      <c r="F4845" s="3" t="s">
        <v>3042</v>
      </c>
      <c r="G4845" s="3" t="s">
        <v>3042</v>
      </c>
      <c r="H4845" s="3" t="s">
        <v>3042</v>
      </c>
      <c r="I4845" s="3" t="s">
        <v>3042</v>
      </c>
      <c r="J4845" s="3" t="s">
        <v>3042</v>
      </c>
      <c r="K4845" s="3" t="s">
        <v>3042</v>
      </c>
      <c r="L4845" s="3" t="s">
        <v>3042</v>
      </c>
      <c r="M4845" s="3" t="s">
        <v>3042</v>
      </c>
      <c r="N4845" s="3" t="s">
        <v>3042</v>
      </c>
      <c r="O4845" s="3" t="s">
        <v>3042</v>
      </c>
      <c r="P4845" s="3" t="s">
        <v>3042</v>
      </c>
      <c r="Q4845" s="3" t="s">
        <v>3042</v>
      </c>
      <c r="R4845" s="3" t="s">
        <v>3042</v>
      </c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>
        <f t="shared" si="78"/>
        <v>17</v>
      </c>
      <c r="AH4845" s="3" t="s">
        <v>3042</v>
      </c>
      <c r="AI4845" s="3" t="str">
        <f>IFERROR(IF($AG4845&lt;=$AN4845,MATCH($AH4845,레드마인_배치!G:G,0),MATCH($AH4845,레드마인_서비스!G:G,0)),"")</f>
        <v/>
      </c>
      <c r="AJ4845" s="3" t="str" cm="1">
        <f t="array" ref="AJ4845">IFERROR(INDEX(IF($AG4845&lt;=$AN4845,레드마인_배치!E:E,레드마인_서비스!E:E),콜트리분석!$AI4845),"")</f>
        <v/>
      </c>
      <c r="AK4845" s="3" t="str" cm="1">
        <f t="array" ref="AK4845">IFERROR(INDEX(IF($AG4845&lt;=$AN4845,레드마인_배치!H:H,레드마인_서비스!H:H),콜트리분석!$AI4845),"")</f>
        <v/>
      </c>
      <c r="AL4845" s="3" t="str" cm="1">
        <f t="array" ref="AL4845">IFERROR(INDEX(IF($AG4845&lt;=$AN4845,레드마인_배치!I:I,레드마인_서비스!I:I),콜트리분석!$AI4845),"")</f>
        <v/>
      </c>
      <c r="AM4845" s="3" t="str" cm="1">
        <f t="array" ref="AM4845">IFERROR(INDEX(IF($AG4845&lt;=$AN4845,레드마인_배치!J:J,레드마인_서비스!J:J),콜트리분석!$AI4845),"")</f>
        <v/>
      </c>
      <c r="AN4845" s="3">
        <v>2</v>
      </c>
      <c r="AO4845" s="15" t="str">
        <f ca="1">IFERROR(INDEX(레드마인_배치!E:E,MATCH(OFFSET(A4845,,AN4845),레드마인_배치!G:G,0)),"")</f>
        <v>확인필요</v>
      </c>
      <c r="AP4845" t="s">
        <v>3330</v>
      </c>
    </row>
    <row r="4846" spans="1:42" hidden="1">
      <c r="A4846" s="3" t="s">
        <v>955</v>
      </c>
      <c r="B4846" s="3" t="s">
        <v>3207</v>
      </c>
      <c r="C4846" s="3" t="s">
        <v>3211</v>
      </c>
      <c r="D4846" s="3" t="s">
        <v>3042</v>
      </c>
      <c r="E4846" s="3" t="s">
        <v>3042</v>
      </c>
      <c r="F4846" s="3" t="s">
        <v>3042</v>
      </c>
      <c r="G4846" s="3" t="s">
        <v>3042</v>
      </c>
      <c r="H4846" s="3" t="s">
        <v>3042</v>
      </c>
      <c r="I4846" s="3" t="s">
        <v>3042</v>
      </c>
      <c r="J4846" s="3" t="s">
        <v>3042</v>
      </c>
      <c r="K4846" s="3" t="s">
        <v>3042</v>
      </c>
      <c r="L4846" s="3" t="s">
        <v>3042</v>
      </c>
      <c r="M4846" s="3" t="s">
        <v>3042</v>
      </c>
      <c r="N4846" s="3" t="s">
        <v>3042</v>
      </c>
      <c r="O4846" s="3" t="s">
        <v>3042</v>
      </c>
      <c r="P4846" s="3" t="s">
        <v>3042</v>
      </c>
      <c r="Q4846" s="3" t="s">
        <v>3042</v>
      </c>
      <c r="R4846" s="3" t="s">
        <v>3042</v>
      </c>
      <c r="S4846" s="3" t="s">
        <v>2954</v>
      </c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>
        <f t="shared" si="78"/>
        <v>18</v>
      </c>
      <c r="AH4846" s="3" t="s">
        <v>2954</v>
      </c>
      <c r="AI4846" s="3" t="str">
        <f>IFERROR(IF($AG4846&lt;=$AN4846,MATCH($AH4846,레드마인_배치!G:G,0),MATCH($AH4846,레드마인_서비스!G:G,0)),"")</f>
        <v/>
      </c>
      <c r="AJ4846" s="3" t="str" cm="1">
        <f t="array" ref="AJ4846">IFERROR(INDEX(IF($AG4846&lt;=$AN4846,레드마인_배치!E:E,레드마인_서비스!E:E),콜트리분석!$AI4846),"")</f>
        <v/>
      </c>
      <c r="AK4846" s="3" t="str" cm="1">
        <f t="array" ref="AK4846">IFERROR(INDEX(IF($AG4846&lt;=$AN4846,레드마인_배치!H:H,레드마인_서비스!H:H),콜트리분석!$AI4846),"")</f>
        <v/>
      </c>
      <c r="AL4846" s="3" t="str" cm="1">
        <f t="array" ref="AL4846">IFERROR(INDEX(IF($AG4846&lt;=$AN4846,레드마인_배치!I:I,레드마인_서비스!I:I),콜트리분석!$AI4846),"")</f>
        <v/>
      </c>
      <c r="AM4846" s="3" t="str" cm="1">
        <f t="array" ref="AM4846">IFERROR(INDEX(IF($AG4846&lt;=$AN4846,레드마인_배치!J:J,레드마인_서비스!J:J),콜트리분석!$AI4846),"")</f>
        <v/>
      </c>
      <c r="AN4846" s="3">
        <v>2</v>
      </c>
      <c r="AO4846" s="15" t="str">
        <f ca="1">IFERROR(INDEX(레드마인_배치!E:E,MATCH(OFFSET(A4846,,AN4846),레드마인_배치!G:G,0)),"")</f>
        <v>확인필요</v>
      </c>
      <c r="AP4846" t="s">
        <v>3330</v>
      </c>
    </row>
    <row r="4847" spans="1:42" hidden="1">
      <c r="A4847" s="3" t="s">
        <v>955</v>
      </c>
      <c r="B4847" s="3" t="s">
        <v>3207</v>
      </c>
      <c r="C4847" s="3" t="s">
        <v>3211</v>
      </c>
      <c r="D4847" s="3" t="s">
        <v>3042</v>
      </c>
      <c r="E4847" s="3" t="s">
        <v>3042</v>
      </c>
      <c r="F4847" s="3" t="s">
        <v>3042</v>
      </c>
      <c r="G4847" s="3" t="s">
        <v>3042</v>
      </c>
      <c r="H4847" s="3" t="s">
        <v>3042</v>
      </c>
      <c r="I4847" s="3" t="s">
        <v>3042</v>
      </c>
      <c r="J4847" s="3" t="s">
        <v>3042</v>
      </c>
      <c r="K4847" s="3" t="s">
        <v>3042</v>
      </c>
      <c r="L4847" s="3" t="s">
        <v>3042</v>
      </c>
      <c r="M4847" s="3" t="s">
        <v>3042</v>
      </c>
      <c r="N4847" s="3" t="s">
        <v>3042</v>
      </c>
      <c r="O4847" s="3" t="s">
        <v>3042</v>
      </c>
      <c r="P4847" s="3" t="s">
        <v>3042</v>
      </c>
      <c r="Q4847" s="3" t="s">
        <v>3042</v>
      </c>
      <c r="R4847" s="3" t="s">
        <v>3042</v>
      </c>
      <c r="S4847" s="3" t="s">
        <v>3042</v>
      </c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>
        <f t="shared" si="78"/>
        <v>18</v>
      </c>
      <c r="AH4847" s="3" t="s">
        <v>3042</v>
      </c>
      <c r="AI4847" s="3" t="str">
        <f>IFERROR(IF($AG4847&lt;=$AN4847,MATCH($AH4847,레드마인_배치!G:G,0),MATCH($AH4847,레드마인_서비스!G:G,0)),"")</f>
        <v/>
      </c>
      <c r="AJ4847" s="3" t="str" cm="1">
        <f t="array" ref="AJ4847">IFERROR(INDEX(IF($AG4847&lt;=$AN4847,레드마인_배치!E:E,레드마인_서비스!E:E),콜트리분석!$AI4847),"")</f>
        <v/>
      </c>
      <c r="AK4847" s="3" t="str" cm="1">
        <f t="array" ref="AK4847">IFERROR(INDEX(IF($AG4847&lt;=$AN4847,레드마인_배치!H:H,레드마인_서비스!H:H),콜트리분석!$AI4847),"")</f>
        <v/>
      </c>
      <c r="AL4847" s="3" t="str" cm="1">
        <f t="array" ref="AL4847">IFERROR(INDEX(IF($AG4847&lt;=$AN4847,레드마인_배치!I:I,레드마인_서비스!I:I),콜트리분석!$AI4847),"")</f>
        <v/>
      </c>
      <c r="AM4847" s="3" t="str" cm="1">
        <f t="array" ref="AM4847">IFERROR(INDEX(IF($AG4847&lt;=$AN4847,레드마인_배치!J:J,레드마인_서비스!J:J),콜트리분석!$AI4847),"")</f>
        <v/>
      </c>
      <c r="AN4847" s="3">
        <v>2</v>
      </c>
      <c r="AO4847" s="15" t="str">
        <f ca="1">IFERROR(INDEX(레드마인_배치!E:E,MATCH(OFFSET(A4847,,AN4847),레드마인_배치!G:G,0)),"")</f>
        <v>확인필요</v>
      </c>
      <c r="AP4847" t="s">
        <v>3330</v>
      </c>
    </row>
    <row r="4848" spans="1:42" hidden="1">
      <c r="A4848" s="3" t="s">
        <v>955</v>
      </c>
      <c r="B4848" s="3" t="s">
        <v>3207</v>
      </c>
      <c r="C4848" s="3" t="s">
        <v>3211</v>
      </c>
      <c r="D4848" s="3" t="s">
        <v>3042</v>
      </c>
      <c r="E4848" s="3" t="s">
        <v>3042</v>
      </c>
      <c r="F4848" s="3" t="s">
        <v>3042</v>
      </c>
      <c r="G4848" s="3" t="s">
        <v>3042</v>
      </c>
      <c r="H4848" s="3" t="s">
        <v>3042</v>
      </c>
      <c r="I4848" s="3" t="s">
        <v>3042</v>
      </c>
      <c r="J4848" s="3" t="s">
        <v>3042</v>
      </c>
      <c r="K4848" s="3" t="s">
        <v>3042</v>
      </c>
      <c r="L4848" s="3" t="s">
        <v>3042</v>
      </c>
      <c r="M4848" s="3" t="s">
        <v>3042</v>
      </c>
      <c r="N4848" s="3" t="s">
        <v>3042</v>
      </c>
      <c r="O4848" s="3" t="s">
        <v>3042</v>
      </c>
      <c r="P4848" s="3" t="s">
        <v>3042</v>
      </c>
      <c r="Q4848" s="3" t="s">
        <v>3042</v>
      </c>
      <c r="R4848" s="3" t="s">
        <v>3042</v>
      </c>
      <c r="S4848" s="3" t="s">
        <v>3042</v>
      </c>
      <c r="T4848" s="3" t="s">
        <v>2954</v>
      </c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>
        <f t="shared" si="78"/>
        <v>19</v>
      </c>
      <c r="AH4848" s="3" t="s">
        <v>2954</v>
      </c>
      <c r="AI4848" s="3" t="str">
        <f>IFERROR(IF($AG4848&lt;=$AN4848,MATCH($AH4848,레드마인_배치!G:G,0),MATCH($AH4848,레드마인_서비스!G:G,0)),"")</f>
        <v/>
      </c>
      <c r="AJ4848" s="3" t="str" cm="1">
        <f t="array" ref="AJ4848">IFERROR(INDEX(IF($AG4848&lt;=$AN4848,레드마인_배치!E:E,레드마인_서비스!E:E),콜트리분석!$AI4848),"")</f>
        <v/>
      </c>
      <c r="AK4848" s="3" t="str" cm="1">
        <f t="array" ref="AK4848">IFERROR(INDEX(IF($AG4848&lt;=$AN4848,레드마인_배치!H:H,레드마인_서비스!H:H),콜트리분석!$AI4848),"")</f>
        <v/>
      </c>
      <c r="AL4848" s="3" t="str" cm="1">
        <f t="array" ref="AL4848">IFERROR(INDEX(IF($AG4848&lt;=$AN4848,레드마인_배치!I:I,레드마인_서비스!I:I),콜트리분석!$AI4848),"")</f>
        <v/>
      </c>
      <c r="AM4848" s="3" t="str" cm="1">
        <f t="array" ref="AM4848">IFERROR(INDEX(IF($AG4848&lt;=$AN4848,레드마인_배치!J:J,레드마인_서비스!J:J),콜트리분석!$AI4848),"")</f>
        <v/>
      </c>
      <c r="AN4848" s="3">
        <v>2</v>
      </c>
      <c r="AO4848" s="15" t="str">
        <f ca="1">IFERROR(INDEX(레드마인_배치!E:E,MATCH(OFFSET(A4848,,AN4848),레드마인_배치!G:G,0)),"")</f>
        <v>확인필요</v>
      </c>
      <c r="AP4848" t="s">
        <v>3330</v>
      </c>
    </row>
    <row r="4849" spans="1:42" hidden="1">
      <c r="A4849" s="3" t="s">
        <v>955</v>
      </c>
      <c r="B4849" s="3" t="s">
        <v>3207</v>
      </c>
      <c r="C4849" s="3" t="s">
        <v>3211</v>
      </c>
      <c r="D4849" s="3" t="s">
        <v>3042</v>
      </c>
      <c r="E4849" s="3" t="s">
        <v>3042</v>
      </c>
      <c r="F4849" s="3" t="s">
        <v>3042</v>
      </c>
      <c r="G4849" s="3" t="s">
        <v>3042</v>
      </c>
      <c r="H4849" s="3" t="s">
        <v>3042</v>
      </c>
      <c r="I4849" s="3" t="s">
        <v>3042</v>
      </c>
      <c r="J4849" s="3" t="s">
        <v>3042</v>
      </c>
      <c r="K4849" s="3" t="s">
        <v>3042</v>
      </c>
      <c r="L4849" s="3" t="s">
        <v>3042</v>
      </c>
      <c r="M4849" s="3" t="s">
        <v>3042</v>
      </c>
      <c r="N4849" s="3" t="s">
        <v>3042</v>
      </c>
      <c r="O4849" s="3" t="s">
        <v>3042</v>
      </c>
      <c r="P4849" s="3" t="s">
        <v>3042</v>
      </c>
      <c r="Q4849" s="3" t="s">
        <v>3042</v>
      </c>
      <c r="R4849" s="3" t="s">
        <v>3042</v>
      </c>
      <c r="S4849" s="3" t="s">
        <v>3042</v>
      </c>
      <c r="T4849" s="3" t="s">
        <v>3042</v>
      </c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>
        <f t="shared" si="78"/>
        <v>19</v>
      </c>
      <c r="AH4849" s="3" t="s">
        <v>3042</v>
      </c>
      <c r="AI4849" s="3" t="str">
        <f>IFERROR(IF($AG4849&lt;=$AN4849,MATCH($AH4849,레드마인_배치!G:G,0),MATCH($AH4849,레드마인_서비스!G:G,0)),"")</f>
        <v/>
      </c>
      <c r="AJ4849" s="3" t="str" cm="1">
        <f t="array" ref="AJ4849">IFERROR(INDEX(IF($AG4849&lt;=$AN4849,레드마인_배치!E:E,레드마인_서비스!E:E),콜트리분석!$AI4849),"")</f>
        <v/>
      </c>
      <c r="AK4849" s="3" t="str" cm="1">
        <f t="array" ref="AK4849">IFERROR(INDEX(IF($AG4849&lt;=$AN4849,레드마인_배치!H:H,레드마인_서비스!H:H),콜트리분석!$AI4849),"")</f>
        <v/>
      </c>
      <c r="AL4849" s="3" t="str" cm="1">
        <f t="array" ref="AL4849">IFERROR(INDEX(IF($AG4849&lt;=$AN4849,레드마인_배치!I:I,레드마인_서비스!I:I),콜트리분석!$AI4849),"")</f>
        <v/>
      </c>
      <c r="AM4849" s="3" t="str" cm="1">
        <f t="array" ref="AM4849">IFERROR(INDEX(IF($AG4849&lt;=$AN4849,레드마인_배치!J:J,레드마인_서비스!J:J),콜트리분석!$AI4849),"")</f>
        <v/>
      </c>
      <c r="AN4849" s="3">
        <v>2</v>
      </c>
      <c r="AO4849" s="15" t="str">
        <f ca="1">IFERROR(INDEX(레드마인_배치!E:E,MATCH(OFFSET(A4849,,AN4849),레드마인_배치!G:G,0)),"")</f>
        <v>확인필요</v>
      </c>
      <c r="AP4849" t="s">
        <v>3330</v>
      </c>
    </row>
    <row r="4850" spans="1:42" hidden="1">
      <c r="A4850" s="3" t="s">
        <v>955</v>
      </c>
      <c r="B4850" s="3" t="s">
        <v>3207</v>
      </c>
      <c r="C4850" s="3" t="s">
        <v>3211</v>
      </c>
      <c r="D4850" s="3" t="s">
        <v>3042</v>
      </c>
      <c r="E4850" s="3" t="s">
        <v>3042</v>
      </c>
      <c r="F4850" s="3" t="s">
        <v>3042</v>
      </c>
      <c r="G4850" s="3" t="s">
        <v>3042</v>
      </c>
      <c r="H4850" s="3" t="s">
        <v>3042</v>
      </c>
      <c r="I4850" s="3" t="s">
        <v>3042</v>
      </c>
      <c r="J4850" s="3" t="s">
        <v>3042</v>
      </c>
      <c r="K4850" s="3" t="s">
        <v>3042</v>
      </c>
      <c r="L4850" s="3" t="s">
        <v>3042</v>
      </c>
      <c r="M4850" s="3" t="s">
        <v>3042</v>
      </c>
      <c r="N4850" s="3" t="s">
        <v>3042</v>
      </c>
      <c r="O4850" s="3" t="s">
        <v>3042</v>
      </c>
      <c r="P4850" s="3" t="s">
        <v>3042</v>
      </c>
      <c r="Q4850" s="3" t="s">
        <v>3042</v>
      </c>
      <c r="R4850" s="3" t="s">
        <v>3042</v>
      </c>
      <c r="S4850" s="3" t="s">
        <v>3042</v>
      </c>
      <c r="T4850" s="3" t="s">
        <v>3042</v>
      </c>
      <c r="U4850" s="3" t="s">
        <v>2954</v>
      </c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>
        <f t="shared" si="78"/>
        <v>20</v>
      </c>
      <c r="AH4850" s="3" t="s">
        <v>2954</v>
      </c>
      <c r="AI4850" s="3" t="str">
        <f>IFERROR(IF($AG4850&lt;=$AN4850,MATCH($AH4850,레드마인_배치!G:G,0),MATCH($AH4850,레드마인_서비스!G:G,0)),"")</f>
        <v/>
      </c>
      <c r="AJ4850" s="3" t="str" cm="1">
        <f t="array" ref="AJ4850">IFERROR(INDEX(IF($AG4850&lt;=$AN4850,레드마인_배치!E:E,레드마인_서비스!E:E),콜트리분석!$AI4850),"")</f>
        <v/>
      </c>
      <c r="AK4850" s="3" t="str" cm="1">
        <f t="array" ref="AK4850">IFERROR(INDEX(IF($AG4850&lt;=$AN4850,레드마인_배치!H:H,레드마인_서비스!H:H),콜트리분석!$AI4850),"")</f>
        <v/>
      </c>
      <c r="AL4850" s="3" t="str" cm="1">
        <f t="array" ref="AL4850">IFERROR(INDEX(IF($AG4850&lt;=$AN4850,레드마인_배치!I:I,레드마인_서비스!I:I),콜트리분석!$AI4850),"")</f>
        <v/>
      </c>
      <c r="AM4850" s="3" t="str" cm="1">
        <f t="array" ref="AM4850">IFERROR(INDEX(IF($AG4850&lt;=$AN4850,레드마인_배치!J:J,레드마인_서비스!J:J),콜트리분석!$AI4850),"")</f>
        <v/>
      </c>
      <c r="AN4850" s="3">
        <v>2</v>
      </c>
      <c r="AO4850" s="15" t="str">
        <f ca="1">IFERROR(INDEX(레드마인_배치!E:E,MATCH(OFFSET(A4850,,AN4850),레드마인_배치!G:G,0)),"")</f>
        <v>확인필요</v>
      </c>
      <c r="AP4850" t="s">
        <v>3330</v>
      </c>
    </row>
    <row r="4851" spans="1:42" hidden="1">
      <c r="A4851" s="3" t="s">
        <v>955</v>
      </c>
      <c r="B4851" s="3" t="s">
        <v>3207</v>
      </c>
      <c r="C4851" s="3" t="s">
        <v>3211</v>
      </c>
      <c r="D4851" s="3" t="s">
        <v>3042</v>
      </c>
      <c r="E4851" s="3" t="s">
        <v>3042</v>
      </c>
      <c r="F4851" s="3" t="s">
        <v>3042</v>
      </c>
      <c r="G4851" s="3" t="s">
        <v>3042</v>
      </c>
      <c r="H4851" s="3" t="s">
        <v>3042</v>
      </c>
      <c r="I4851" s="3" t="s">
        <v>3042</v>
      </c>
      <c r="J4851" s="3" t="s">
        <v>3042</v>
      </c>
      <c r="K4851" s="3" t="s">
        <v>3042</v>
      </c>
      <c r="L4851" s="3" t="s">
        <v>3042</v>
      </c>
      <c r="M4851" s="3" t="s">
        <v>3042</v>
      </c>
      <c r="N4851" s="3" t="s">
        <v>3042</v>
      </c>
      <c r="O4851" s="3" t="s">
        <v>3042</v>
      </c>
      <c r="P4851" s="3" t="s">
        <v>3042</v>
      </c>
      <c r="Q4851" s="3" t="s">
        <v>3042</v>
      </c>
      <c r="R4851" s="3" t="s">
        <v>3042</v>
      </c>
      <c r="S4851" s="3" t="s">
        <v>3042</v>
      </c>
      <c r="T4851" s="3" t="s">
        <v>3042</v>
      </c>
      <c r="U4851" s="3" t="s">
        <v>3042</v>
      </c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>
        <f t="shared" si="78"/>
        <v>20</v>
      </c>
      <c r="AH4851" s="3" t="s">
        <v>3042</v>
      </c>
      <c r="AI4851" s="3" t="str">
        <f>IFERROR(IF($AG4851&lt;=$AN4851,MATCH($AH4851,레드마인_배치!G:G,0),MATCH($AH4851,레드마인_서비스!G:G,0)),"")</f>
        <v/>
      </c>
      <c r="AJ4851" s="3" t="str" cm="1">
        <f t="array" ref="AJ4851">IFERROR(INDEX(IF($AG4851&lt;=$AN4851,레드마인_배치!E:E,레드마인_서비스!E:E),콜트리분석!$AI4851),"")</f>
        <v/>
      </c>
      <c r="AK4851" s="3" t="str" cm="1">
        <f t="array" ref="AK4851">IFERROR(INDEX(IF($AG4851&lt;=$AN4851,레드마인_배치!H:H,레드마인_서비스!H:H),콜트리분석!$AI4851),"")</f>
        <v/>
      </c>
      <c r="AL4851" s="3" t="str" cm="1">
        <f t="array" ref="AL4851">IFERROR(INDEX(IF($AG4851&lt;=$AN4851,레드마인_배치!I:I,레드마인_서비스!I:I),콜트리분석!$AI4851),"")</f>
        <v/>
      </c>
      <c r="AM4851" s="3" t="str" cm="1">
        <f t="array" ref="AM4851">IFERROR(INDEX(IF($AG4851&lt;=$AN4851,레드마인_배치!J:J,레드마인_서비스!J:J),콜트리분석!$AI4851),"")</f>
        <v/>
      </c>
      <c r="AN4851" s="3">
        <v>2</v>
      </c>
      <c r="AO4851" s="15" t="str">
        <f ca="1">IFERROR(INDEX(레드마인_배치!E:E,MATCH(OFFSET(A4851,,AN4851),레드마인_배치!G:G,0)),"")</f>
        <v>확인필요</v>
      </c>
      <c r="AP4851" t="s">
        <v>3330</v>
      </c>
    </row>
    <row r="4852" spans="1:42" hidden="1">
      <c r="A4852" s="3" t="s">
        <v>955</v>
      </c>
      <c r="B4852" s="3" t="s">
        <v>3207</v>
      </c>
      <c r="C4852" s="3" t="s">
        <v>3211</v>
      </c>
      <c r="D4852" s="3" t="s">
        <v>3042</v>
      </c>
      <c r="E4852" s="3" t="s">
        <v>3042</v>
      </c>
      <c r="F4852" s="3" t="s">
        <v>3042</v>
      </c>
      <c r="G4852" s="3" t="s">
        <v>3042</v>
      </c>
      <c r="H4852" s="3" t="s">
        <v>3042</v>
      </c>
      <c r="I4852" s="3" t="s">
        <v>3042</v>
      </c>
      <c r="J4852" s="3" t="s">
        <v>3042</v>
      </c>
      <c r="K4852" s="3" t="s">
        <v>3042</v>
      </c>
      <c r="L4852" s="3" t="s">
        <v>3042</v>
      </c>
      <c r="M4852" s="3" t="s">
        <v>3042</v>
      </c>
      <c r="N4852" s="3" t="s">
        <v>3042</v>
      </c>
      <c r="O4852" s="3" t="s">
        <v>3042</v>
      </c>
      <c r="P4852" s="3" t="s">
        <v>3042</v>
      </c>
      <c r="Q4852" s="3" t="s">
        <v>3042</v>
      </c>
      <c r="R4852" s="3" t="s">
        <v>3042</v>
      </c>
      <c r="S4852" s="3" t="s">
        <v>3042</v>
      </c>
      <c r="T4852" s="3" t="s">
        <v>3042</v>
      </c>
      <c r="U4852" s="3" t="s">
        <v>3042</v>
      </c>
      <c r="V4852" s="3" t="s">
        <v>2954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>
        <f t="shared" si="78"/>
        <v>21</v>
      </c>
      <c r="AH4852" s="3" t="s">
        <v>2954</v>
      </c>
      <c r="AI4852" s="3" t="str">
        <f>IFERROR(IF($AG4852&lt;=$AN4852,MATCH($AH4852,레드마인_배치!G:G,0),MATCH($AH4852,레드마인_서비스!G:G,0)),"")</f>
        <v/>
      </c>
      <c r="AJ4852" s="3" t="str" cm="1">
        <f t="array" ref="AJ4852">IFERROR(INDEX(IF($AG4852&lt;=$AN4852,레드마인_배치!E:E,레드마인_서비스!E:E),콜트리분석!$AI4852),"")</f>
        <v/>
      </c>
      <c r="AK4852" s="3" t="str" cm="1">
        <f t="array" ref="AK4852">IFERROR(INDEX(IF($AG4852&lt;=$AN4852,레드마인_배치!H:H,레드마인_서비스!H:H),콜트리분석!$AI4852),"")</f>
        <v/>
      </c>
      <c r="AL4852" s="3" t="str" cm="1">
        <f t="array" ref="AL4852">IFERROR(INDEX(IF($AG4852&lt;=$AN4852,레드마인_배치!I:I,레드마인_서비스!I:I),콜트리분석!$AI4852),"")</f>
        <v/>
      </c>
      <c r="AM4852" s="3" t="str" cm="1">
        <f t="array" ref="AM4852">IFERROR(INDEX(IF($AG4852&lt;=$AN4852,레드마인_배치!J:J,레드마인_서비스!J:J),콜트리분석!$AI4852),"")</f>
        <v/>
      </c>
      <c r="AN4852" s="3">
        <v>2</v>
      </c>
      <c r="AO4852" s="15" t="str">
        <f ca="1">IFERROR(INDEX(레드마인_배치!E:E,MATCH(OFFSET(A4852,,AN4852),레드마인_배치!G:G,0)),"")</f>
        <v>확인필요</v>
      </c>
      <c r="AP4852" t="s">
        <v>3330</v>
      </c>
    </row>
    <row r="4853" spans="1:42" hidden="1">
      <c r="A4853" s="3" t="s">
        <v>955</v>
      </c>
      <c r="B4853" s="3" t="s">
        <v>3207</v>
      </c>
      <c r="C4853" s="3" t="s">
        <v>3211</v>
      </c>
      <c r="D4853" s="3" t="s">
        <v>3042</v>
      </c>
      <c r="E4853" s="3" t="s">
        <v>3042</v>
      </c>
      <c r="F4853" s="3" t="s">
        <v>3042</v>
      </c>
      <c r="G4853" s="3" t="s">
        <v>3042</v>
      </c>
      <c r="H4853" s="3" t="s">
        <v>3042</v>
      </c>
      <c r="I4853" s="3" t="s">
        <v>3042</v>
      </c>
      <c r="J4853" s="3" t="s">
        <v>3042</v>
      </c>
      <c r="K4853" s="3" t="s">
        <v>3042</v>
      </c>
      <c r="L4853" s="3" t="s">
        <v>3042</v>
      </c>
      <c r="M4853" s="3" t="s">
        <v>3042</v>
      </c>
      <c r="N4853" s="3" t="s">
        <v>3042</v>
      </c>
      <c r="O4853" s="3" t="s">
        <v>3042</v>
      </c>
      <c r="P4853" s="3" t="s">
        <v>3042</v>
      </c>
      <c r="Q4853" s="3" t="s">
        <v>3042</v>
      </c>
      <c r="R4853" s="3" t="s">
        <v>3042</v>
      </c>
      <c r="S4853" s="3" t="s">
        <v>3042</v>
      </c>
      <c r="T4853" s="3" t="s">
        <v>3042</v>
      </c>
      <c r="U4853" s="3" t="s">
        <v>3042</v>
      </c>
      <c r="V4853" s="3" t="s">
        <v>3042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>
        <f t="shared" si="78"/>
        <v>21</v>
      </c>
      <c r="AH4853" s="3" t="s">
        <v>3042</v>
      </c>
      <c r="AI4853" s="3" t="str">
        <f>IFERROR(IF($AG4853&lt;=$AN4853,MATCH($AH4853,레드마인_배치!G:G,0),MATCH($AH4853,레드마인_서비스!G:G,0)),"")</f>
        <v/>
      </c>
      <c r="AJ4853" s="3" t="str" cm="1">
        <f t="array" ref="AJ4853">IFERROR(INDEX(IF($AG4853&lt;=$AN4853,레드마인_배치!E:E,레드마인_서비스!E:E),콜트리분석!$AI4853),"")</f>
        <v/>
      </c>
      <c r="AK4853" s="3" t="str" cm="1">
        <f t="array" ref="AK4853">IFERROR(INDEX(IF($AG4853&lt;=$AN4853,레드마인_배치!H:H,레드마인_서비스!H:H),콜트리분석!$AI4853),"")</f>
        <v/>
      </c>
      <c r="AL4853" s="3" t="str" cm="1">
        <f t="array" ref="AL4853">IFERROR(INDEX(IF($AG4853&lt;=$AN4853,레드마인_배치!I:I,레드마인_서비스!I:I),콜트리분석!$AI4853),"")</f>
        <v/>
      </c>
      <c r="AM4853" s="3" t="str" cm="1">
        <f t="array" ref="AM4853">IFERROR(INDEX(IF($AG4853&lt;=$AN4853,레드마인_배치!J:J,레드마인_서비스!J:J),콜트리분석!$AI4853),"")</f>
        <v/>
      </c>
      <c r="AN4853" s="3">
        <v>2</v>
      </c>
      <c r="AO4853" s="15" t="str">
        <f ca="1">IFERROR(INDEX(레드마인_배치!E:E,MATCH(OFFSET(A4853,,AN4853),레드마인_배치!G:G,0)),"")</f>
        <v>확인필요</v>
      </c>
      <c r="AP4853" t="s">
        <v>3330</v>
      </c>
    </row>
    <row r="4854" spans="1:42" hidden="1">
      <c r="A4854" s="3" t="s">
        <v>955</v>
      </c>
      <c r="B4854" s="3" t="s">
        <v>3207</v>
      </c>
      <c r="C4854" s="3" t="s">
        <v>3211</v>
      </c>
      <c r="D4854" s="3" t="s">
        <v>3042</v>
      </c>
      <c r="E4854" s="3" t="s">
        <v>3042</v>
      </c>
      <c r="F4854" s="3" t="s">
        <v>3042</v>
      </c>
      <c r="G4854" s="3" t="s">
        <v>3042</v>
      </c>
      <c r="H4854" s="3" t="s">
        <v>3042</v>
      </c>
      <c r="I4854" s="3" t="s">
        <v>3042</v>
      </c>
      <c r="J4854" s="3" t="s">
        <v>3042</v>
      </c>
      <c r="K4854" s="3" t="s">
        <v>3042</v>
      </c>
      <c r="L4854" s="3" t="s">
        <v>3042</v>
      </c>
      <c r="M4854" s="3" t="s">
        <v>3042</v>
      </c>
      <c r="N4854" s="3" t="s">
        <v>3042</v>
      </c>
      <c r="O4854" s="3" t="s">
        <v>3042</v>
      </c>
      <c r="P4854" s="3" t="s">
        <v>3042</v>
      </c>
      <c r="Q4854" s="3" t="s">
        <v>3042</v>
      </c>
      <c r="R4854" s="3" t="s">
        <v>3042</v>
      </c>
      <c r="S4854" s="3" t="s">
        <v>3042</v>
      </c>
      <c r="T4854" s="3" t="s">
        <v>3042</v>
      </c>
      <c r="U4854" s="3" t="s">
        <v>3042</v>
      </c>
      <c r="V4854" s="3" t="s">
        <v>3042</v>
      </c>
      <c r="W4854" s="3" t="s">
        <v>2954</v>
      </c>
      <c r="X4854" s="3"/>
      <c r="Y4854" s="3"/>
      <c r="Z4854" s="3"/>
      <c r="AA4854" s="3"/>
      <c r="AB4854" s="3"/>
      <c r="AC4854" s="3"/>
      <c r="AD4854" s="3"/>
      <c r="AE4854" s="3"/>
      <c r="AF4854" s="3"/>
      <c r="AG4854" s="3">
        <f t="shared" si="78"/>
        <v>22</v>
      </c>
      <c r="AH4854" s="3" t="s">
        <v>2954</v>
      </c>
      <c r="AI4854" s="3" t="str">
        <f>IFERROR(IF($AG4854&lt;=$AN4854,MATCH($AH4854,레드마인_배치!G:G,0),MATCH($AH4854,레드마인_서비스!G:G,0)),"")</f>
        <v/>
      </c>
      <c r="AJ4854" s="3" t="str" cm="1">
        <f t="array" ref="AJ4854">IFERROR(INDEX(IF($AG4854&lt;=$AN4854,레드마인_배치!E:E,레드마인_서비스!E:E),콜트리분석!$AI4854),"")</f>
        <v/>
      </c>
      <c r="AK4854" s="3" t="str" cm="1">
        <f t="array" ref="AK4854">IFERROR(INDEX(IF($AG4854&lt;=$AN4854,레드마인_배치!H:H,레드마인_서비스!H:H),콜트리분석!$AI4854),"")</f>
        <v/>
      </c>
      <c r="AL4854" s="3" t="str" cm="1">
        <f t="array" ref="AL4854">IFERROR(INDEX(IF($AG4854&lt;=$AN4854,레드마인_배치!I:I,레드마인_서비스!I:I),콜트리분석!$AI4854),"")</f>
        <v/>
      </c>
      <c r="AM4854" s="3" t="str" cm="1">
        <f t="array" ref="AM4854">IFERROR(INDEX(IF($AG4854&lt;=$AN4854,레드마인_배치!J:J,레드마인_서비스!J:J),콜트리분석!$AI4854),"")</f>
        <v/>
      </c>
      <c r="AN4854" s="3">
        <v>2</v>
      </c>
      <c r="AO4854" s="15" t="str">
        <f ca="1">IFERROR(INDEX(레드마인_배치!E:E,MATCH(OFFSET(A4854,,AN4854),레드마인_배치!G:G,0)),"")</f>
        <v>확인필요</v>
      </c>
      <c r="AP4854" t="s">
        <v>3330</v>
      </c>
    </row>
    <row r="4855" spans="1:42" hidden="1">
      <c r="A4855" s="3" t="s">
        <v>955</v>
      </c>
      <c r="B4855" s="3" t="s">
        <v>3207</v>
      </c>
      <c r="C4855" s="3" t="s">
        <v>3211</v>
      </c>
      <c r="D4855" s="3" t="s">
        <v>3042</v>
      </c>
      <c r="E4855" s="3" t="s">
        <v>3042</v>
      </c>
      <c r="F4855" s="3" t="s">
        <v>3042</v>
      </c>
      <c r="G4855" s="3" t="s">
        <v>3042</v>
      </c>
      <c r="H4855" s="3" t="s">
        <v>3042</v>
      </c>
      <c r="I4855" s="3" t="s">
        <v>3042</v>
      </c>
      <c r="J4855" s="3" t="s">
        <v>3042</v>
      </c>
      <c r="K4855" s="3" t="s">
        <v>3042</v>
      </c>
      <c r="L4855" s="3" t="s">
        <v>3042</v>
      </c>
      <c r="M4855" s="3" t="s">
        <v>3042</v>
      </c>
      <c r="N4855" s="3" t="s">
        <v>3042</v>
      </c>
      <c r="O4855" s="3" t="s">
        <v>3042</v>
      </c>
      <c r="P4855" s="3" t="s">
        <v>3042</v>
      </c>
      <c r="Q4855" s="3" t="s">
        <v>3042</v>
      </c>
      <c r="R4855" s="3" t="s">
        <v>3042</v>
      </c>
      <c r="S4855" s="3" t="s">
        <v>3042</v>
      </c>
      <c r="T4855" s="3" t="s">
        <v>3042</v>
      </c>
      <c r="U4855" s="3" t="s">
        <v>3042</v>
      </c>
      <c r="V4855" s="3" t="s">
        <v>3042</v>
      </c>
      <c r="W4855" s="3" t="s">
        <v>3042</v>
      </c>
      <c r="X4855" s="3"/>
      <c r="Y4855" s="3"/>
      <c r="Z4855" s="3"/>
      <c r="AA4855" s="3"/>
      <c r="AB4855" s="3"/>
      <c r="AC4855" s="3"/>
      <c r="AD4855" s="3"/>
      <c r="AE4855" s="3"/>
      <c r="AF4855" s="3"/>
      <c r="AG4855" s="3">
        <f t="shared" si="78"/>
        <v>22</v>
      </c>
      <c r="AH4855" s="3" t="s">
        <v>3042</v>
      </c>
      <c r="AI4855" s="3" t="str">
        <f>IFERROR(IF($AG4855&lt;=$AN4855,MATCH($AH4855,레드마인_배치!G:G,0),MATCH($AH4855,레드마인_서비스!G:G,0)),"")</f>
        <v/>
      </c>
      <c r="AJ4855" s="3" t="str" cm="1">
        <f t="array" ref="AJ4855">IFERROR(INDEX(IF($AG4855&lt;=$AN4855,레드마인_배치!E:E,레드마인_서비스!E:E),콜트리분석!$AI4855),"")</f>
        <v/>
      </c>
      <c r="AK4855" s="3" t="str" cm="1">
        <f t="array" ref="AK4855">IFERROR(INDEX(IF($AG4855&lt;=$AN4855,레드마인_배치!H:H,레드마인_서비스!H:H),콜트리분석!$AI4855),"")</f>
        <v/>
      </c>
      <c r="AL4855" s="3" t="str" cm="1">
        <f t="array" ref="AL4855">IFERROR(INDEX(IF($AG4855&lt;=$AN4855,레드마인_배치!I:I,레드마인_서비스!I:I),콜트리분석!$AI4855),"")</f>
        <v/>
      </c>
      <c r="AM4855" s="3" t="str" cm="1">
        <f t="array" ref="AM4855">IFERROR(INDEX(IF($AG4855&lt;=$AN4855,레드마인_배치!J:J,레드마인_서비스!J:J),콜트리분석!$AI4855),"")</f>
        <v/>
      </c>
      <c r="AN4855" s="3">
        <v>2</v>
      </c>
      <c r="AO4855" s="15" t="str">
        <f ca="1">IFERROR(INDEX(레드마인_배치!E:E,MATCH(OFFSET(A4855,,AN4855),레드마인_배치!G:G,0)),"")</f>
        <v>확인필요</v>
      </c>
      <c r="AP4855" t="s">
        <v>3330</v>
      </c>
    </row>
    <row r="4856" spans="1:42" hidden="1">
      <c r="A4856" s="3" t="s">
        <v>955</v>
      </c>
      <c r="B4856" s="3" t="s">
        <v>3207</v>
      </c>
      <c r="C4856" s="3" t="s">
        <v>3211</v>
      </c>
      <c r="D4856" s="3" t="s">
        <v>3042</v>
      </c>
      <c r="E4856" s="3" t="s">
        <v>3042</v>
      </c>
      <c r="F4856" s="3" t="s">
        <v>3042</v>
      </c>
      <c r="G4856" s="3" t="s">
        <v>3042</v>
      </c>
      <c r="H4856" s="3" t="s">
        <v>3042</v>
      </c>
      <c r="I4856" s="3" t="s">
        <v>3042</v>
      </c>
      <c r="J4856" s="3" t="s">
        <v>3042</v>
      </c>
      <c r="K4856" s="3" t="s">
        <v>3042</v>
      </c>
      <c r="L4856" s="3" t="s">
        <v>3042</v>
      </c>
      <c r="M4856" s="3" t="s">
        <v>3042</v>
      </c>
      <c r="N4856" s="3" t="s">
        <v>3042</v>
      </c>
      <c r="O4856" s="3" t="s">
        <v>3042</v>
      </c>
      <c r="P4856" s="3" t="s">
        <v>3042</v>
      </c>
      <c r="Q4856" s="3" t="s">
        <v>3042</v>
      </c>
      <c r="R4856" s="3" t="s">
        <v>3042</v>
      </c>
      <c r="S4856" s="3" t="s">
        <v>3042</v>
      </c>
      <c r="T4856" s="3" t="s">
        <v>3042</v>
      </c>
      <c r="U4856" s="3" t="s">
        <v>3042</v>
      </c>
      <c r="V4856" s="3" t="s">
        <v>3042</v>
      </c>
      <c r="W4856" s="3" t="s">
        <v>3042</v>
      </c>
      <c r="X4856" s="3" t="s">
        <v>2954</v>
      </c>
      <c r="Y4856" s="3"/>
      <c r="Z4856" s="3"/>
      <c r="AA4856" s="3"/>
      <c r="AB4856" s="3"/>
      <c r="AC4856" s="3"/>
      <c r="AD4856" s="3"/>
      <c r="AE4856" s="3"/>
      <c r="AF4856" s="3"/>
      <c r="AG4856" s="3">
        <f t="shared" si="78"/>
        <v>23</v>
      </c>
      <c r="AH4856" s="3" t="s">
        <v>2954</v>
      </c>
      <c r="AI4856" s="3" t="str">
        <f>IFERROR(IF($AG4856&lt;=$AN4856,MATCH($AH4856,레드마인_배치!G:G,0),MATCH($AH4856,레드마인_서비스!G:G,0)),"")</f>
        <v/>
      </c>
      <c r="AJ4856" s="3" t="str" cm="1">
        <f t="array" ref="AJ4856">IFERROR(INDEX(IF($AG4856&lt;=$AN4856,레드마인_배치!E:E,레드마인_서비스!E:E),콜트리분석!$AI4856),"")</f>
        <v/>
      </c>
      <c r="AK4856" s="3" t="str" cm="1">
        <f t="array" ref="AK4856">IFERROR(INDEX(IF($AG4856&lt;=$AN4856,레드마인_배치!H:H,레드마인_서비스!H:H),콜트리분석!$AI4856),"")</f>
        <v/>
      </c>
      <c r="AL4856" s="3" t="str" cm="1">
        <f t="array" ref="AL4856">IFERROR(INDEX(IF($AG4856&lt;=$AN4856,레드마인_배치!I:I,레드마인_서비스!I:I),콜트리분석!$AI4856),"")</f>
        <v/>
      </c>
      <c r="AM4856" s="3" t="str" cm="1">
        <f t="array" ref="AM4856">IFERROR(INDEX(IF($AG4856&lt;=$AN4856,레드마인_배치!J:J,레드마인_서비스!J:J),콜트리분석!$AI4856),"")</f>
        <v/>
      </c>
      <c r="AN4856" s="3">
        <v>2</v>
      </c>
      <c r="AO4856" s="15" t="str">
        <f ca="1">IFERROR(INDEX(레드마인_배치!E:E,MATCH(OFFSET(A4856,,AN4856),레드마인_배치!G:G,0)),"")</f>
        <v>확인필요</v>
      </c>
      <c r="AP4856" t="s">
        <v>3330</v>
      </c>
    </row>
    <row r="4857" spans="1:42" hidden="1">
      <c r="A4857" s="3" t="s">
        <v>955</v>
      </c>
      <c r="B4857" s="3" t="s">
        <v>3207</v>
      </c>
      <c r="C4857" s="3" t="s">
        <v>3211</v>
      </c>
      <c r="D4857" s="3" t="s">
        <v>3042</v>
      </c>
      <c r="E4857" s="3" t="s">
        <v>3042</v>
      </c>
      <c r="F4857" s="3" t="s">
        <v>3042</v>
      </c>
      <c r="G4857" s="3" t="s">
        <v>3042</v>
      </c>
      <c r="H4857" s="3" t="s">
        <v>3042</v>
      </c>
      <c r="I4857" s="3" t="s">
        <v>3042</v>
      </c>
      <c r="J4857" s="3" t="s">
        <v>3042</v>
      </c>
      <c r="K4857" s="3" t="s">
        <v>3042</v>
      </c>
      <c r="L4857" s="3" t="s">
        <v>3042</v>
      </c>
      <c r="M4857" s="3" t="s">
        <v>3042</v>
      </c>
      <c r="N4857" s="3" t="s">
        <v>3042</v>
      </c>
      <c r="O4857" s="3" t="s">
        <v>3042</v>
      </c>
      <c r="P4857" s="3" t="s">
        <v>3042</v>
      </c>
      <c r="Q4857" s="3" t="s">
        <v>3042</v>
      </c>
      <c r="R4857" s="3" t="s">
        <v>3042</v>
      </c>
      <c r="S4857" s="3" t="s">
        <v>3042</v>
      </c>
      <c r="T4857" s="3" t="s">
        <v>3042</v>
      </c>
      <c r="U4857" s="3" t="s">
        <v>3042</v>
      </c>
      <c r="V4857" s="3" t="s">
        <v>3042</v>
      </c>
      <c r="W4857" s="3" t="s">
        <v>3042</v>
      </c>
      <c r="X4857" s="3" t="s">
        <v>3042</v>
      </c>
      <c r="Y4857" s="3"/>
      <c r="Z4857" s="3"/>
      <c r="AA4857" s="3"/>
      <c r="AB4857" s="3"/>
      <c r="AC4857" s="3"/>
      <c r="AD4857" s="3"/>
      <c r="AE4857" s="3"/>
      <c r="AF4857" s="3"/>
      <c r="AG4857" s="3">
        <f t="shared" si="78"/>
        <v>23</v>
      </c>
      <c r="AH4857" s="3" t="s">
        <v>3042</v>
      </c>
      <c r="AI4857" s="3" t="str">
        <f>IFERROR(IF($AG4857&lt;=$AN4857,MATCH($AH4857,레드마인_배치!G:G,0),MATCH($AH4857,레드마인_서비스!G:G,0)),"")</f>
        <v/>
      </c>
      <c r="AJ4857" s="3" t="str" cm="1">
        <f t="array" ref="AJ4857">IFERROR(INDEX(IF($AG4857&lt;=$AN4857,레드마인_배치!E:E,레드마인_서비스!E:E),콜트리분석!$AI4857),"")</f>
        <v/>
      </c>
      <c r="AK4857" s="3" t="str" cm="1">
        <f t="array" ref="AK4857">IFERROR(INDEX(IF($AG4857&lt;=$AN4857,레드마인_배치!H:H,레드마인_서비스!H:H),콜트리분석!$AI4857),"")</f>
        <v/>
      </c>
      <c r="AL4857" s="3" t="str" cm="1">
        <f t="array" ref="AL4857">IFERROR(INDEX(IF($AG4857&lt;=$AN4857,레드마인_배치!I:I,레드마인_서비스!I:I),콜트리분석!$AI4857),"")</f>
        <v/>
      </c>
      <c r="AM4857" s="3" t="str" cm="1">
        <f t="array" ref="AM4857">IFERROR(INDEX(IF($AG4857&lt;=$AN4857,레드마인_배치!J:J,레드마인_서비스!J:J),콜트리분석!$AI4857),"")</f>
        <v/>
      </c>
      <c r="AN4857" s="3">
        <v>2</v>
      </c>
      <c r="AO4857" s="15" t="str">
        <f ca="1">IFERROR(INDEX(레드마인_배치!E:E,MATCH(OFFSET(A4857,,AN4857),레드마인_배치!G:G,0)),"")</f>
        <v>확인필요</v>
      </c>
      <c r="AP4857" t="s">
        <v>3330</v>
      </c>
    </row>
    <row r="4858" spans="1:42" hidden="1">
      <c r="A4858" s="3" t="s">
        <v>955</v>
      </c>
      <c r="B4858" s="3" t="s">
        <v>3207</v>
      </c>
      <c r="C4858" s="3" t="s">
        <v>3211</v>
      </c>
      <c r="D4858" s="3" t="s">
        <v>3042</v>
      </c>
      <c r="E4858" s="3" t="s">
        <v>3042</v>
      </c>
      <c r="F4858" s="3" t="s">
        <v>3042</v>
      </c>
      <c r="G4858" s="3" t="s">
        <v>3042</v>
      </c>
      <c r="H4858" s="3" t="s">
        <v>3042</v>
      </c>
      <c r="I4858" s="3" t="s">
        <v>3042</v>
      </c>
      <c r="J4858" s="3" t="s">
        <v>3042</v>
      </c>
      <c r="K4858" s="3" t="s">
        <v>3042</v>
      </c>
      <c r="L4858" s="3" t="s">
        <v>3042</v>
      </c>
      <c r="M4858" s="3" t="s">
        <v>3042</v>
      </c>
      <c r="N4858" s="3" t="s">
        <v>3042</v>
      </c>
      <c r="O4858" s="3" t="s">
        <v>3042</v>
      </c>
      <c r="P4858" s="3" t="s">
        <v>3042</v>
      </c>
      <c r="Q4858" s="3" t="s">
        <v>3042</v>
      </c>
      <c r="R4858" s="3" t="s">
        <v>3042</v>
      </c>
      <c r="S4858" s="3" t="s">
        <v>3042</v>
      </c>
      <c r="T4858" s="3" t="s">
        <v>3042</v>
      </c>
      <c r="U4858" s="3" t="s">
        <v>3042</v>
      </c>
      <c r="V4858" s="3" t="s">
        <v>3042</v>
      </c>
      <c r="W4858" s="3" t="s">
        <v>3042</v>
      </c>
      <c r="X4858" s="3" t="s">
        <v>3042</v>
      </c>
      <c r="Y4858" s="3" t="s">
        <v>2954</v>
      </c>
      <c r="Z4858" s="3"/>
      <c r="AA4858" s="3"/>
      <c r="AB4858" s="3"/>
      <c r="AC4858" s="3"/>
      <c r="AD4858" s="3"/>
      <c r="AE4858" s="3"/>
      <c r="AF4858" s="3"/>
      <c r="AG4858" s="3">
        <f t="shared" si="78"/>
        <v>24</v>
      </c>
      <c r="AH4858" s="3" t="s">
        <v>2954</v>
      </c>
      <c r="AI4858" s="3" t="str">
        <f>IFERROR(IF($AG4858&lt;=$AN4858,MATCH($AH4858,레드마인_배치!G:G,0),MATCH($AH4858,레드마인_서비스!G:G,0)),"")</f>
        <v/>
      </c>
      <c r="AJ4858" s="3" t="str" cm="1">
        <f t="array" ref="AJ4858">IFERROR(INDEX(IF($AG4858&lt;=$AN4858,레드마인_배치!E:E,레드마인_서비스!E:E),콜트리분석!$AI4858),"")</f>
        <v/>
      </c>
      <c r="AK4858" s="3" t="str" cm="1">
        <f t="array" ref="AK4858">IFERROR(INDEX(IF($AG4858&lt;=$AN4858,레드마인_배치!H:H,레드마인_서비스!H:H),콜트리분석!$AI4858),"")</f>
        <v/>
      </c>
      <c r="AL4858" s="3" t="str" cm="1">
        <f t="array" ref="AL4858">IFERROR(INDEX(IF($AG4858&lt;=$AN4858,레드마인_배치!I:I,레드마인_서비스!I:I),콜트리분석!$AI4858),"")</f>
        <v/>
      </c>
      <c r="AM4858" s="3" t="str" cm="1">
        <f t="array" ref="AM4858">IFERROR(INDEX(IF($AG4858&lt;=$AN4858,레드마인_배치!J:J,레드마인_서비스!J:J),콜트리분석!$AI4858),"")</f>
        <v/>
      </c>
      <c r="AN4858" s="3">
        <v>2</v>
      </c>
      <c r="AO4858" s="15" t="str">
        <f ca="1">IFERROR(INDEX(레드마인_배치!E:E,MATCH(OFFSET(A4858,,AN4858),레드마인_배치!G:G,0)),"")</f>
        <v>확인필요</v>
      </c>
      <c r="AP4858" t="s">
        <v>3330</v>
      </c>
    </row>
    <row r="4859" spans="1:42" hidden="1">
      <c r="A4859" s="3" t="s">
        <v>955</v>
      </c>
      <c r="B4859" s="3" t="s">
        <v>3207</v>
      </c>
      <c r="C4859" s="3" t="s">
        <v>3211</v>
      </c>
      <c r="D4859" s="3" t="s">
        <v>3042</v>
      </c>
      <c r="E4859" s="3" t="s">
        <v>3042</v>
      </c>
      <c r="F4859" s="3" t="s">
        <v>3042</v>
      </c>
      <c r="G4859" s="3" t="s">
        <v>3042</v>
      </c>
      <c r="H4859" s="3" t="s">
        <v>3042</v>
      </c>
      <c r="I4859" s="3" t="s">
        <v>3042</v>
      </c>
      <c r="J4859" s="3" t="s">
        <v>3042</v>
      </c>
      <c r="K4859" s="3" t="s">
        <v>3042</v>
      </c>
      <c r="L4859" s="3" t="s">
        <v>3042</v>
      </c>
      <c r="M4859" s="3" t="s">
        <v>3042</v>
      </c>
      <c r="N4859" s="3" t="s">
        <v>3042</v>
      </c>
      <c r="O4859" s="3" t="s">
        <v>3042</v>
      </c>
      <c r="P4859" s="3" t="s">
        <v>3042</v>
      </c>
      <c r="Q4859" s="3" t="s">
        <v>3042</v>
      </c>
      <c r="R4859" s="3" t="s">
        <v>3042</v>
      </c>
      <c r="S4859" s="3" t="s">
        <v>3042</v>
      </c>
      <c r="T4859" s="3" t="s">
        <v>3042</v>
      </c>
      <c r="U4859" s="3" t="s">
        <v>3042</v>
      </c>
      <c r="V4859" s="3" t="s">
        <v>3042</v>
      </c>
      <c r="W4859" s="3" t="s">
        <v>3042</v>
      </c>
      <c r="X4859" s="3" t="s">
        <v>3042</v>
      </c>
      <c r="Y4859" s="3" t="s">
        <v>3042</v>
      </c>
      <c r="Z4859" s="3"/>
      <c r="AA4859" s="3"/>
      <c r="AB4859" s="3"/>
      <c r="AC4859" s="3"/>
      <c r="AD4859" s="3"/>
      <c r="AE4859" s="3"/>
      <c r="AF4859" s="3"/>
      <c r="AG4859" s="3">
        <f t="shared" si="78"/>
        <v>24</v>
      </c>
      <c r="AH4859" s="3" t="s">
        <v>3042</v>
      </c>
      <c r="AI4859" s="3" t="str">
        <f>IFERROR(IF($AG4859&lt;=$AN4859,MATCH($AH4859,레드마인_배치!G:G,0),MATCH($AH4859,레드마인_서비스!G:G,0)),"")</f>
        <v/>
      </c>
      <c r="AJ4859" s="3" t="str" cm="1">
        <f t="array" ref="AJ4859">IFERROR(INDEX(IF($AG4859&lt;=$AN4859,레드마인_배치!E:E,레드마인_서비스!E:E),콜트리분석!$AI4859),"")</f>
        <v/>
      </c>
      <c r="AK4859" s="3" t="str" cm="1">
        <f t="array" ref="AK4859">IFERROR(INDEX(IF($AG4859&lt;=$AN4859,레드마인_배치!H:H,레드마인_서비스!H:H),콜트리분석!$AI4859),"")</f>
        <v/>
      </c>
      <c r="AL4859" s="3" t="str" cm="1">
        <f t="array" ref="AL4859">IFERROR(INDEX(IF($AG4859&lt;=$AN4859,레드마인_배치!I:I,레드마인_서비스!I:I),콜트리분석!$AI4859),"")</f>
        <v/>
      </c>
      <c r="AM4859" s="3" t="str" cm="1">
        <f t="array" ref="AM4859">IFERROR(INDEX(IF($AG4859&lt;=$AN4859,레드마인_배치!J:J,레드마인_서비스!J:J),콜트리분석!$AI4859),"")</f>
        <v/>
      </c>
      <c r="AN4859" s="3">
        <v>2</v>
      </c>
      <c r="AO4859" s="15" t="str">
        <f ca="1">IFERROR(INDEX(레드마인_배치!E:E,MATCH(OFFSET(A4859,,AN4859),레드마인_배치!G:G,0)),"")</f>
        <v>확인필요</v>
      </c>
      <c r="AP4859" t="s">
        <v>3330</v>
      </c>
    </row>
    <row r="4860" spans="1:42" hidden="1">
      <c r="A4860" s="3" t="s">
        <v>955</v>
      </c>
      <c r="B4860" s="3" t="s">
        <v>3207</v>
      </c>
      <c r="C4860" s="3" t="s">
        <v>3211</v>
      </c>
      <c r="D4860" s="3" t="s">
        <v>3042</v>
      </c>
      <c r="E4860" s="3" t="s">
        <v>3042</v>
      </c>
      <c r="F4860" s="3" t="s">
        <v>3042</v>
      </c>
      <c r="G4860" s="3" t="s">
        <v>3042</v>
      </c>
      <c r="H4860" s="3" t="s">
        <v>3042</v>
      </c>
      <c r="I4860" s="3" t="s">
        <v>3042</v>
      </c>
      <c r="J4860" s="3" t="s">
        <v>3042</v>
      </c>
      <c r="K4860" s="3" t="s">
        <v>3042</v>
      </c>
      <c r="L4860" s="3" t="s">
        <v>3042</v>
      </c>
      <c r="M4860" s="3" t="s">
        <v>3042</v>
      </c>
      <c r="N4860" s="3" t="s">
        <v>3042</v>
      </c>
      <c r="O4860" s="3" t="s">
        <v>3042</v>
      </c>
      <c r="P4860" s="3" t="s">
        <v>3042</v>
      </c>
      <c r="Q4860" s="3" t="s">
        <v>3042</v>
      </c>
      <c r="R4860" s="3" t="s">
        <v>3042</v>
      </c>
      <c r="S4860" s="3" t="s">
        <v>3042</v>
      </c>
      <c r="T4860" s="3" t="s">
        <v>3042</v>
      </c>
      <c r="U4860" s="3" t="s">
        <v>3042</v>
      </c>
      <c r="V4860" s="3" t="s">
        <v>3042</v>
      </c>
      <c r="W4860" s="3" t="s">
        <v>3042</v>
      </c>
      <c r="X4860" s="3" t="s">
        <v>3042</v>
      </c>
      <c r="Y4860" s="3" t="s">
        <v>3042</v>
      </c>
      <c r="Z4860" s="3" t="s">
        <v>2954</v>
      </c>
      <c r="AA4860" s="3"/>
      <c r="AB4860" s="3"/>
      <c r="AC4860" s="3"/>
      <c r="AD4860" s="3"/>
      <c r="AE4860" s="3"/>
      <c r="AF4860" s="3"/>
      <c r="AG4860" s="3">
        <f t="shared" si="78"/>
        <v>25</v>
      </c>
      <c r="AH4860" s="3" t="s">
        <v>2954</v>
      </c>
      <c r="AI4860" s="3" t="str">
        <f>IFERROR(IF($AG4860&lt;=$AN4860,MATCH($AH4860,레드마인_배치!G:G,0),MATCH($AH4860,레드마인_서비스!G:G,0)),"")</f>
        <v/>
      </c>
      <c r="AJ4860" s="3" t="str" cm="1">
        <f t="array" ref="AJ4860">IFERROR(INDEX(IF($AG4860&lt;=$AN4860,레드마인_배치!E:E,레드마인_서비스!E:E),콜트리분석!$AI4860),"")</f>
        <v/>
      </c>
      <c r="AK4860" s="3" t="str" cm="1">
        <f t="array" ref="AK4860">IFERROR(INDEX(IF($AG4860&lt;=$AN4860,레드마인_배치!H:H,레드마인_서비스!H:H),콜트리분석!$AI4860),"")</f>
        <v/>
      </c>
      <c r="AL4860" s="3" t="str" cm="1">
        <f t="array" ref="AL4860">IFERROR(INDEX(IF($AG4860&lt;=$AN4860,레드마인_배치!I:I,레드마인_서비스!I:I),콜트리분석!$AI4860),"")</f>
        <v/>
      </c>
      <c r="AM4860" s="3" t="str" cm="1">
        <f t="array" ref="AM4860">IFERROR(INDEX(IF($AG4860&lt;=$AN4860,레드마인_배치!J:J,레드마인_서비스!J:J),콜트리분석!$AI4860),"")</f>
        <v/>
      </c>
      <c r="AN4860" s="3">
        <v>2</v>
      </c>
      <c r="AO4860" s="15" t="str">
        <f ca="1">IFERROR(INDEX(레드마인_배치!E:E,MATCH(OFFSET(A4860,,AN4860),레드마인_배치!G:G,0)),"")</f>
        <v>확인필요</v>
      </c>
      <c r="AP4860" t="s">
        <v>3330</v>
      </c>
    </row>
    <row r="4861" spans="1:42" hidden="1">
      <c r="A4861" s="3" t="s">
        <v>955</v>
      </c>
      <c r="B4861" s="3" t="s">
        <v>3207</v>
      </c>
      <c r="C4861" s="3" t="s">
        <v>3211</v>
      </c>
      <c r="D4861" s="3" t="s">
        <v>3042</v>
      </c>
      <c r="E4861" s="3" t="s">
        <v>3042</v>
      </c>
      <c r="F4861" s="3" t="s">
        <v>3042</v>
      </c>
      <c r="G4861" s="3" t="s">
        <v>3042</v>
      </c>
      <c r="H4861" s="3" t="s">
        <v>3042</v>
      </c>
      <c r="I4861" s="3" t="s">
        <v>3042</v>
      </c>
      <c r="J4861" s="3" t="s">
        <v>3042</v>
      </c>
      <c r="K4861" s="3" t="s">
        <v>3042</v>
      </c>
      <c r="L4861" s="3" t="s">
        <v>3042</v>
      </c>
      <c r="M4861" s="3" t="s">
        <v>3042</v>
      </c>
      <c r="N4861" s="3" t="s">
        <v>3042</v>
      </c>
      <c r="O4861" s="3" t="s">
        <v>3042</v>
      </c>
      <c r="P4861" s="3" t="s">
        <v>3042</v>
      </c>
      <c r="Q4861" s="3" t="s">
        <v>3042</v>
      </c>
      <c r="R4861" s="3" t="s">
        <v>3042</v>
      </c>
      <c r="S4861" s="3" t="s">
        <v>3042</v>
      </c>
      <c r="T4861" s="3" t="s">
        <v>3042</v>
      </c>
      <c r="U4861" s="3" t="s">
        <v>3042</v>
      </c>
      <c r="V4861" s="3" t="s">
        <v>3042</v>
      </c>
      <c r="W4861" s="3" t="s">
        <v>3042</v>
      </c>
      <c r="X4861" s="3" t="s">
        <v>3042</v>
      </c>
      <c r="Y4861" s="3" t="s">
        <v>3042</v>
      </c>
      <c r="Z4861" s="3" t="s">
        <v>3042</v>
      </c>
      <c r="AA4861" s="3"/>
      <c r="AB4861" s="3"/>
      <c r="AC4861" s="3"/>
      <c r="AD4861" s="3"/>
      <c r="AE4861" s="3"/>
      <c r="AF4861" s="3"/>
      <c r="AG4861" s="3">
        <f t="shared" si="78"/>
        <v>25</v>
      </c>
      <c r="AH4861" s="3" t="s">
        <v>3042</v>
      </c>
      <c r="AI4861" s="3" t="str">
        <f>IFERROR(IF($AG4861&lt;=$AN4861,MATCH($AH4861,레드마인_배치!G:G,0),MATCH($AH4861,레드마인_서비스!G:G,0)),"")</f>
        <v/>
      </c>
      <c r="AJ4861" s="3" t="str" cm="1">
        <f t="array" ref="AJ4861">IFERROR(INDEX(IF($AG4861&lt;=$AN4861,레드마인_배치!E:E,레드마인_서비스!E:E),콜트리분석!$AI4861),"")</f>
        <v/>
      </c>
      <c r="AK4861" s="3" t="str" cm="1">
        <f t="array" ref="AK4861">IFERROR(INDEX(IF($AG4861&lt;=$AN4861,레드마인_배치!H:H,레드마인_서비스!H:H),콜트리분석!$AI4861),"")</f>
        <v/>
      </c>
      <c r="AL4861" s="3" t="str" cm="1">
        <f t="array" ref="AL4861">IFERROR(INDEX(IF($AG4861&lt;=$AN4861,레드마인_배치!I:I,레드마인_서비스!I:I),콜트리분석!$AI4861),"")</f>
        <v/>
      </c>
      <c r="AM4861" s="3" t="str" cm="1">
        <f t="array" ref="AM4861">IFERROR(INDEX(IF($AG4861&lt;=$AN4861,레드마인_배치!J:J,레드마인_서비스!J:J),콜트리분석!$AI4861),"")</f>
        <v/>
      </c>
      <c r="AN4861" s="3">
        <v>2</v>
      </c>
      <c r="AO4861" s="15" t="str">
        <f ca="1">IFERROR(INDEX(레드마인_배치!E:E,MATCH(OFFSET(A4861,,AN4861),레드마인_배치!G:G,0)),"")</f>
        <v>확인필요</v>
      </c>
      <c r="AP4861" t="s">
        <v>3330</v>
      </c>
    </row>
    <row r="4862" spans="1:42" hidden="1">
      <c r="A4862" s="3" t="s">
        <v>955</v>
      </c>
      <c r="B4862" s="3" t="s">
        <v>3207</v>
      </c>
      <c r="C4862" s="3" t="s">
        <v>3211</v>
      </c>
      <c r="D4862" s="3" t="s">
        <v>3042</v>
      </c>
      <c r="E4862" s="3" t="s">
        <v>3042</v>
      </c>
      <c r="F4862" s="3" t="s">
        <v>3042</v>
      </c>
      <c r="G4862" s="3" t="s">
        <v>3042</v>
      </c>
      <c r="H4862" s="3" t="s">
        <v>3042</v>
      </c>
      <c r="I4862" s="3" t="s">
        <v>3042</v>
      </c>
      <c r="J4862" s="3" t="s">
        <v>3042</v>
      </c>
      <c r="K4862" s="3" t="s">
        <v>3042</v>
      </c>
      <c r="L4862" s="3" t="s">
        <v>3042</v>
      </c>
      <c r="M4862" s="3" t="s">
        <v>3042</v>
      </c>
      <c r="N4862" s="3" t="s">
        <v>3042</v>
      </c>
      <c r="O4862" s="3" t="s">
        <v>3042</v>
      </c>
      <c r="P4862" s="3" t="s">
        <v>3042</v>
      </c>
      <c r="Q4862" s="3" t="s">
        <v>3042</v>
      </c>
      <c r="R4862" s="3" t="s">
        <v>3042</v>
      </c>
      <c r="S4862" s="3" t="s">
        <v>3042</v>
      </c>
      <c r="T4862" s="3" t="s">
        <v>3042</v>
      </c>
      <c r="U4862" s="3" t="s">
        <v>3042</v>
      </c>
      <c r="V4862" s="3" t="s">
        <v>3042</v>
      </c>
      <c r="W4862" s="3" t="s">
        <v>3042</v>
      </c>
      <c r="X4862" s="3" t="s">
        <v>3042</v>
      </c>
      <c r="Y4862" s="3" t="s">
        <v>3042</v>
      </c>
      <c r="Z4862" s="3" t="s">
        <v>3042</v>
      </c>
      <c r="AA4862" s="3" t="s">
        <v>2954</v>
      </c>
      <c r="AB4862" s="3"/>
      <c r="AC4862" s="3"/>
      <c r="AD4862" s="3"/>
      <c r="AE4862" s="3"/>
      <c r="AF4862" s="3"/>
      <c r="AG4862" s="3">
        <f t="shared" si="78"/>
        <v>26</v>
      </c>
      <c r="AH4862" s="3" t="s">
        <v>2954</v>
      </c>
      <c r="AI4862" s="3" t="str">
        <f>IFERROR(IF($AG4862&lt;=$AN4862,MATCH($AH4862,레드마인_배치!G:G,0),MATCH($AH4862,레드마인_서비스!G:G,0)),"")</f>
        <v/>
      </c>
      <c r="AJ4862" s="3" t="str" cm="1">
        <f t="array" ref="AJ4862">IFERROR(INDEX(IF($AG4862&lt;=$AN4862,레드마인_배치!E:E,레드마인_서비스!E:E),콜트리분석!$AI4862),"")</f>
        <v/>
      </c>
      <c r="AK4862" s="3" t="str" cm="1">
        <f t="array" ref="AK4862">IFERROR(INDEX(IF($AG4862&lt;=$AN4862,레드마인_배치!H:H,레드마인_서비스!H:H),콜트리분석!$AI4862),"")</f>
        <v/>
      </c>
      <c r="AL4862" s="3" t="str" cm="1">
        <f t="array" ref="AL4862">IFERROR(INDEX(IF($AG4862&lt;=$AN4862,레드마인_배치!I:I,레드마인_서비스!I:I),콜트리분석!$AI4862),"")</f>
        <v/>
      </c>
      <c r="AM4862" s="3" t="str" cm="1">
        <f t="array" ref="AM4862">IFERROR(INDEX(IF($AG4862&lt;=$AN4862,레드마인_배치!J:J,레드마인_서비스!J:J),콜트리분석!$AI4862),"")</f>
        <v/>
      </c>
      <c r="AN4862" s="3">
        <v>2</v>
      </c>
      <c r="AO4862" s="15" t="str">
        <f ca="1">IFERROR(INDEX(레드마인_배치!E:E,MATCH(OFFSET(A4862,,AN4862),레드마인_배치!G:G,0)),"")</f>
        <v>확인필요</v>
      </c>
      <c r="AP4862" t="s">
        <v>3330</v>
      </c>
    </row>
    <row r="4863" spans="1:42" hidden="1">
      <c r="A4863" s="3" t="s">
        <v>955</v>
      </c>
      <c r="B4863" s="3" t="s">
        <v>3207</v>
      </c>
      <c r="C4863" s="3" t="s">
        <v>3211</v>
      </c>
      <c r="D4863" s="3" t="s">
        <v>3042</v>
      </c>
      <c r="E4863" s="3" t="s">
        <v>3042</v>
      </c>
      <c r="F4863" s="3" t="s">
        <v>3042</v>
      </c>
      <c r="G4863" s="3" t="s">
        <v>3042</v>
      </c>
      <c r="H4863" s="3" t="s">
        <v>3042</v>
      </c>
      <c r="I4863" s="3" t="s">
        <v>3042</v>
      </c>
      <c r="J4863" s="3" t="s">
        <v>3042</v>
      </c>
      <c r="K4863" s="3" t="s">
        <v>3042</v>
      </c>
      <c r="L4863" s="3" t="s">
        <v>3042</v>
      </c>
      <c r="M4863" s="3" t="s">
        <v>3042</v>
      </c>
      <c r="N4863" s="3" t="s">
        <v>3042</v>
      </c>
      <c r="O4863" s="3" t="s">
        <v>3042</v>
      </c>
      <c r="P4863" s="3" t="s">
        <v>3042</v>
      </c>
      <c r="Q4863" s="3" t="s">
        <v>3042</v>
      </c>
      <c r="R4863" s="3" t="s">
        <v>3042</v>
      </c>
      <c r="S4863" s="3" t="s">
        <v>3042</v>
      </c>
      <c r="T4863" s="3" t="s">
        <v>3042</v>
      </c>
      <c r="U4863" s="3" t="s">
        <v>3042</v>
      </c>
      <c r="V4863" s="3" t="s">
        <v>3042</v>
      </c>
      <c r="W4863" s="3" t="s">
        <v>3042</v>
      </c>
      <c r="X4863" s="3" t="s">
        <v>3042</v>
      </c>
      <c r="Y4863" s="3" t="s">
        <v>3042</v>
      </c>
      <c r="Z4863" s="3" t="s">
        <v>3042</v>
      </c>
      <c r="AA4863" s="3" t="s">
        <v>3042</v>
      </c>
      <c r="AB4863" s="3"/>
      <c r="AC4863" s="3"/>
      <c r="AD4863" s="3"/>
      <c r="AE4863" s="3"/>
      <c r="AF4863" s="3"/>
      <c r="AG4863" s="3">
        <f t="shared" si="78"/>
        <v>26</v>
      </c>
      <c r="AH4863" s="3" t="s">
        <v>3042</v>
      </c>
      <c r="AI4863" s="3" t="str">
        <f>IFERROR(IF($AG4863&lt;=$AN4863,MATCH($AH4863,레드마인_배치!G:G,0),MATCH($AH4863,레드마인_서비스!G:G,0)),"")</f>
        <v/>
      </c>
      <c r="AJ4863" s="3" t="str" cm="1">
        <f t="array" ref="AJ4863">IFERROR(INDEX(IF($AG4863&lt;=$AN4863,레드마인_배치!E:E,레드마인_서비스!E:E),콜트리분석!$AI4863),"")</f>
        <v/>
      </c>
      <c r="AK4863" s="3" t="str" cm="1">
        <f t="array" ref="AK4863">IFERROR(INDEX(IF($AG4863&lt;=$AN4863,레드마인_배치!H:H,레드마인_서비스!H:H),콜트리분석!$AI4863),"")</f>
        <v/>
      </c>
      <c r="AL4863" s="3" t="str" cm="1">
        <f t="array" ref="AL4863">IFERROR(INDEX(IF($AG4863&lt;=$AN4863,레드마인_배치!I:I,레드마인_서비스!I:I),콜트리분석!$AI4863),"")</f>
        <v/>
      </c>
      <c r="AM4863" s="3" t="str" cm="1">
        <f t="array" ref="AM4863">IFERROR(INDEX(IF($AG4863&lt;=$AN4863,레드마인_배치!J:J,레드마인_서비스!J:J),콜트리분석!$AI4863),"")</f>
        <v/>
      </c>
      <c r="AN4863" s="3">
        <v>2</v>
      </c>
      <c r="AO4863" s="15" t="str">
        <f ca="1">IFERROR(INDEX(레드마인_배치!E:E,MATCH(OFFSET(A4863,,AN4863),레드마인_배치!G:G,0)),"")</f>
        <v>확인필요</v>
      </c>
      <c r="AP4863" t="s">
        <v>3330</v>
      </c>
    </row>
    <row r="4864" spans="1:42" hidden="1">
      <c r="A4864" s="3" t="s">
        <v>955</v>
      </c>
      <c r="B4864" s="3" t="s">
        <v>3207</v>
      </c>
      <c r="C4864" s="3" t="s">
        <v>3211</v>
      </c>
      <c r="D4864" s="3" t="s">
        <v>3042</v>
      </c>
      <c r="E4864" s="3" t="s">
        <v>3042</v>
      </c>
      <c r="F4864" s="3" t="s">
        <v>3042</v>
      </c>
      <c r="G4864" s="3" t="s">
        <v>3042</v>
      </c>
      <c r="H4864" s="3" t="s">
        <v>3042</v>
      </c>
      <c r="I4864" s="3" t="s">
        <v>3042</v>
      </c>
      <c r="J4864" s="3" t="s">
        <v>3042</v>
      </c>
      <c r="K4864" s="3" t="s">
        <v>3042</v>
      </c>
      <c r="L4864" s="3" t="s">
        <v>3042</v>
      </c>
      <c r="M4864" s="3" t="s">
        <v>3042</v>
      </c>
      <c r="N4864" s="3" t="s">
        <v>3042</v>
      </c>
      <c r="O4864" s="3" t="s">
        <v>3042</v>
      </c>
      <c r="P4864" s="3" t="s">
        <v>3042</v>
      </c>
      <c r="Q4864" s="3" t="s">
        <v>3042</v>
      </c>
      <c r="R4864" s="3" t="s">
        <v>3042</v>
      </c>
      <c r="S4864" s="3" t="s">
        <v>3042</v>
      </c>
      <c r="T4864" s="3" t="s">
        <v>3042</v>
      </c>
      <c r="U4864" s="3" t="s">
        <v>3042</v>
      </c>
      <c r="V4864" s="3" t="s">
        <v>3042</v>
      </c>
      <c r="W4864" s="3" t="s">
        <v>3042</v>
      </c>
      <c r="X4864" s="3" t="s">
        <v>3042</v>
      </c>
      <c r="Y4864" s="3" t="s">
        <v>3042</v>
      </c>
      <c r="Z4864" s="3" t="s">
        <v>3042</v>
      </c>
      <c r="AA4864" s="3" t="s">
        <v>3042</v>
      </c>
      <c r="AB4864" s="3" t="s">
        <v>2954</v>
      </c>
      <c r="AC4864" s="3"/>
      <c r="AD4864" s="3"/>
      <c r="AE4864" s="3"/>
      <c r="AF4864" s="3"/>
      <c r="AG4864" s="3">
        <f t="shared" si="78"/>
        <v>27</v>
      </c>
      <c r="AH4864" s="3" t="s">
        <v>2954</v>
      </c>
      <c r="AI4864" s="3" t="str">
        <f>IFERROR(IF($AG4864&lt;=$AN4864,MATCH($AH4864,레드마인_배치!G:G,0),MATCH($AH4864,레드마인_서비스!G:G,0)),"")</f>
        <v/>
      </c>
      <c r="AJ4864" s="3" t="str" cm="1">
        <f t="array" ref="AJ4864">IFERROR(INDEX(IF($AG4864&lt;=$AN4864,레드마인_배치!E:E,레드마인_서비스!E:E),콜트리분석!$AI4864),"")</f>
        <v/>
      </c>
      <c r="AK4864" s="3" t="str" cm="1">
        <f t="array" ref="AK4864">IFERROR(INDEX(IF($AG4864&lt;=$AN4864,레드마인_배치!H:H,레드마인_서비스!H:H),콜트리분석!$AI4864),"")</f>
        <v/>
      </c>
      <c r="AL4864" s="3" t="str" cm="1">
        <f t="array" ref="AL4864">IFERROR(INDEX(IF($AG4864&lt;=$AN4864,레드마인_배치!I:I,레드마인_서비스!I:I),콜트리분석!$AI4864),"")</f>
        <v/>
      </c>
      <c r="AM4864" s="3" t="str" cm="1">
        <f t="array" ref="AM4864">IFERROR(INDEX(IF($AG4864&lt;=$AN4864,레드마인_배치!J:J,레드마인_서비스!J:J),콜트리분석!$AI4864),"")</f>
        <v/>
      </c>
      <c r="AN4864" s="3">
        <v>2</v>
      </c>
      <c r="AO4864" s="15" t="str">
        <f ca="1">IFERROR(INDEX(레드마인_배치!E:E,MATCH(OFFSET(A4864,,AN4864),레드마인_배치!G:G,0)),"")</f>
        <v>확인필요</v>
      </c>
      <c r="AP4864" t="s">
        <v>3330</v>
      </c>
    </row>
    <row r="4865" spans="1:42" hidden="1">
      <c r="A4865" s="3" t="s">
        <v>955</v>
      </c>
      <c r="B4865" s="3" t="s">
        <v>3207</v>
      </c>
      <c r="C4865" s="3" t="s">
        <v>3211</v>
      </c>
      <c r="D4865" s="3" t="s">
        <v>3042</v>
      </c>
      <c r="E4865" s="3" t="s">
        <v>3042</v>
      </c>
      <c r="F4865" s="3" t="s">
        <v>3042</v>
      </c>
      <c r="G4865" s="3" t="s">
        <v>3042</v>
      </c>
      <c r="H4865" s="3" t="s">
        <v>3042</v>
      </c>
      <c r="I4865" s="3" t="s">
        <v>3042</v>
      </c>
      <c r="J4865" s="3" t="s">
        <v>3042</v>
      </c>
      <c r="K4865" s="3" t="s">
        <v>3042</v>
      </c>
      <c r="L4865" s="3" t="s">
        <v>3042</v>
      </c>
      <c r="M4865" s="3" t="s">
        <v>3042</v>
      </c>
      <c r="N4865" s="3" t="s">
        <v>3042</v>
      </c>
      <c r="O4865" s="3" t="s">
        <v>3042</v>
      </c>
      <c r="P4865" s="3" t="s">
        <v>3042</v>
      </c>
      <c r="Q4865" s="3" t="s">
        <v>3042</v>
      </c>
      <c r="R4865" s="3" t="s">
        <v>3042</v>
      </c>
      <c r="S4865" s="3" t="s">
        <v>3042</v>
      </c>
      <c r="T4865" s="3" t="s">
        <v>3042</v>
      </c>
      <c r="U4865" s="3" t="s">
        <v>3042</v>
      </c>
      <c r="V4865" s="3" t="s">
        <v>3042</v>
      </c>
      <c r="W4865" s="3" t="s">
        <v>3042</v>
      </c>
      <c r="X4865" s="3" t="s">
        <v>3042</v>
      </c>
      <c r="Y4865" s="3" t="s">
        <v>3042</v>
      </c>
      <c r="Z4865" s="3" t="s">
        <v>3042</v>
      </c>
      <c r="AA4865" s="3" t="s">
        <v>3042</v>
      </c>
      <c r="AB4865" s="3" t="s">
        <v>3042</v>
      </c>
      <c r="AC4865" s="3"/>
      <c r="AD4865" s="3"/>
      <c r="AE4865" s="3"/>
      <c r="AF4865" s="3"/>
      <c r="AG4865" s="3">
        <f t="shared" si="78"/>
        <v>27</v>
      </c>
      <c r="AH4865" s="3" t="s">
        <v>3042</v>
      </c>
      <c r="AI4865" s="3" t="str">
        <f>IFERROR(IF($AG4865&lt;=$AN4865,MATCH($AH4865,레드마인_배치!G:G,0),MATCH($AH4865,레드마인_서비스!G:G,0)),"")</f>
        <v/>
      </c>
      <c r="AJ4865" s="3" t="str" cm="1">
        <f t="array" ref="AJ4865">IFERROR(INDEX(IF($AG4865&lt;=$AN4865,레드마인_배치!E:E,레드마인_서비스!E:E),콜트리분석!$AI4865),"")</f>
        <v/>
      </c>
      <c r="AK4865" s="3" t="str" cm="1">
        <f t="array" ref="AK4865">IFERROR(INDEX(IF($AG4865&lt;=$AN4865,레드마인_배치!H:H,레드마인_서비스!H:H),콜트리분석!$AI4865),"")</f>
        <v/>
      </c>
      <c r="AL4865" s="3" t="str" cm="1">
        <f t="array" ref="AL4865">IFERROR(INDEX(IF($AG4865&lt;=$AN4865,레드마인_배치!I:I,레드마인_서비스!I:I),콜트리분석!$AI4865),"")</f>
        <v/>
      </c>
      <c r="AM4865" s="3" t="str" cm="1">
        <f t="array" ref="AM4865">IFERROR(INDEX(IF($AG4865&lt;=$AN4865,레드마인_배치!J:J,레드마인_서비스!J:J),콜트리분석!$AI4865),"")</f>
        <v/>
      </c>
      <c r="AN4865" s="3">
        <v>2</v>
      </c>
      <c r="AO4865" s="15" t="str">
        <f ca="1">IFERROR(INDEX(레드마인_배치!E:E,MATCH(OFFSET(A4865,,AN4865),레드마인_배치!G:G,0)),"")</f>
        <v>확인필요</v>
      </c>
      <c r="AP4865" t="s">
        <v>3330</v>
      </c>
    </row>
    <row r="4866" spans="1:42" hidden="1">
      <c r="A4866" s="3" t="s">
        <v>955</v>
      </c>
      <c r="B4866" s="3" t="s">
        <v>3207</v>
      </c>
      <c r="C4866" s="3" t="s">
        <v>3211</v>
      </c>
      <c r="D4866" s="3" t="s">
        <v>3042</v>
      </c>
      <c r="E4866" s="3" t="s">
        <v>3042</v>
      </c>
      <c r="F4866" s="3" t="s">
        <v>3042</v>
      </c>
      <c r="G4866" s="3" t="s">
        <v>3042</v>
      </c>
      <c r="H4866" s="3" t="s">
        <v>3042</v>
      </c>
      <c r="I4866" s="3" t="s">
        <v>3042</v>
      </c>
      <c r="J4866" s="3" t="s">
        <v>3042</v>
      </c>
      <c r="K4866" s="3" t="s">
        <v>3042</v>
      </c>
      <c r="L4866" s="3" t="s">
        <v>3042</v>
      </c>
      <c r="M4866" s="3" t="s">
        <v>3042</v>
      </c>
      <c r="N4866" s="3" t="s">
        <v>3042</v>
      </c>
      <c r="O4866" s="3" t="s">
        <v>3042</v>
      </c>
      <c r="P4866" s="3" t="s">
        <v>3042</v>
      </c>
      <c r="Q4866" s="3" t="s">
        <v>3042</v>
      </c>
      <c r="R4866" s="3" t="s">
        <v>3042</v>
      </c>
      <c r="S4866" s="3" t="s">
        <v>3042</v>
      </c>
      <c r="T4866" s="3" t="s">
        <v>3042</v>
      </c>
      <c r="U4866" s="3" t="s">
        <v>3042</v>
      </c>
      <c r="V4866" s="3" t="s">
        <v>3042</v>
      </c>
      <c r="W4866" s="3" t="s">
        <v>3042</v>
      </c>
      <c r="X4866" s="3" t="s">
        <v>3042</v>
      </c>
      <c r="Y4866" s="3" t="s">
        <v>3042</v>
      </c>
      <c r="Z4866" s="3" t="s">
        <v>3042</v>
      </c>
      <c r="AA4866" s="3" t="s">
        <v>3042</v>
      </c>
      <c r="AB4866" s="3" t="s">
        <v>3042</v>
      </c>
      <c r="AC4866" s="3" t="s">
        <v>2954</v>
      </c>
      <c r="AD4866" s="3"/>
      <c r="AE4866" s="3"/>
      <c r="AF4866" s="3"/>
      <c r="AG4866" s="3">
        <f t="shared" si="78"/>
        <v>28</v>
      </c>
      <c r="AH4866" s="3" t="s">
        <v>2954</v>
      </c>
      <c r="AI4866" s="3" t="str">
        <f>IFERROR(IF($AG4866&lt;=$AN4866,MATCH($AH4866,레드마인_배치!G:G,0),MATCH($AH4866,레드마인_서비스!G:G,0)),"")</f>
        <v/>
      </c>
      <c r="AJ4866" s="3" t="str" cm="1">
        <f t="array" ref="AJ4866">IFERROR(INDEX(IF($AG4866&lt;=$AN4866,레드마인_배치!E:E,레드마인_서비스!E:E),콜트리분석!$AI4866),"")</f>
        <v/>
      </c>
      <c r="AK4866" s="3" t="str" cm="1">
        <f t="array" ref="AK4866">IFERROR(INDEX(IF($AG4866&lt;=$AN4866,레드마인_배치!H:H,레드마인_서비스!H:H),콜트리분석!$AI4866),"")</f>
        <v/>
      </c>
      <c r="AL4866" s="3" t="str" cm="1">
        <f t="array" ref="AL4866">IFERROR(INDEX(IF($AG4866&lt;=$AN4866,레드마인_배치!I:I,레드마인_서비스!I:I),콜트리분석!$AI4866),"")</f>
        <v/>
      </c>
      <c r="AM4866" s="3" t="str" cm="1">
        <f t="array" ref="AM4866">IFERROR(INDEX(IF($AG4866&lt;=$AN4866,레드마인_배치!J:J,레드마인_서비스!J:J),콜트리분석!$AI4866),"")</f>
        <v/>
      </c>
      <c r="AN4866" s="3">
        <v>2</v>
      </c>
      <c r="AO4866" s="15" t="str">
        <f ca="1">IFERROR(INDEX(레드마인_배치!E:E,MATCH(OFFSET(A4866,,AN4866),레드마인_배치!G:G,0)),"")</f>
        <v>확인필요</v>
      </c>
      <c r="AP4866" t="s">
        <v>3330</v>
      </c>
    </row>
    <row r="4867" spans="1:42" hidden="1">
      <c r="A4867" s="3" t="s">
        <v>955</v>
      </c>
      <c r="B4867" s="3" t="s">
        <v>3207</v>
      </c>
      <c r="C4867" s="3" t="s">
        <v>3211</v>
      </c>
      <c r="D4867" s="3" t="s">
        <v>3042</v>
      </c>
      <c r="E4867" s="3" t="s">
        <v>3042</v>
      </c>
      <c r="F4867" s="3" t="s">
        <v>3042</v>
      </c>
      <c r="G4867" s="3" t="s">
        <v>3042</v>
      </c>
      <c r="H4867" s="3" t="s">
        <v>3042</v>
      </c>
      <c r="I4867" s="3" t="s">
        <v>3042</v>
      </c>
      <c r="J4867" s="3" t="s">
        <v>3042</v>
      </c>
      <c r="K4867" s="3" t="s">
        <v>3042</v>
      </c>
      <c r="L4867" s="3" t="s">
        <v>3042</v>
      </c>
      <c r="M4867" s="3" t="s">
        <v>3042</v>
      </c>
      <c r="N4867" s="3" t="s">
        <v>3042</v>
      </c>
      <c r="O4867" s="3" t="s">
        <v>3042</v>
      </c>
      <c r="P4867" s="3" t="s">
        <v>3042</v>
      </c>
      <c r="Q4867" s="3" t="s">
        <v>3042</v>
      </c>
      <c r="R4867" s="3" t="s">
        <v>3042</v>
      </c>
      <c r="S4867" s="3" t="s">
        <v>3042</v>
      </c>
      <c r="T4867" s="3" t="s">
        <v>3042</v>
      </c>
      <c r="U4867" s="3" t="s">
        <v>3042</v>
      </c>
      <c r="V4867" s="3" t="s">
        <v>3042</v>
      </c>
      <c r="W4867" s="3" t="s">
        <v>3042</v>
      </c>
      <c r="X4867" s="3" t="s">
        <v>3042</v>
      </c>
      <c r="Y4867" s="3" t="s">
        <v>3042</v>
      </c>
      <c r="Z4867" s="3" t="s">
        <v>3042</v>
      </c>
      <c r="AA4867" s="3" t="s">
        <v>3042</v>
      </c>
      <c r="AB4867" s="3" t="s">
        <v>3042</v>
      </c>
      <c r="AC4867" s="3" t="s">
        <v>3042</v>
      </c>
      <c r="AD4867" s="3"/>
      <c r="AE4867" s="3"/>
      <c r="AF4867" s="3"/>
      <c r="AG4867" s="3">
        <f t="shared" si="78"/>
        <v>28</v>
      </c>
      <c r="AH4867" s="3" t="s">
        <v>3042</v>
      </c>
      <c r="AI4867" s="3" t="str">
        <f>IFERROR(IF($AG4867&lt;=$AN4867,MATCH($AH4867,레드마인_배치!G:G,0),MATCH($AH4867,레드마인_서비스!G:G,0)),"")</f>
        <v/>
      </c>
      <c r="AJ4867" s="3" t="str" cm="1">
        <f t="array" ref="AJ4867">IFERROR(INDEX(IF($AG4867&lt;=$AN4867,레드마인_배치!E:E,레드마인_서비스!E:E),콜트리분석!$AI4867),"")</f>
        <v/>
      </c>
      <c r="AK4867" s="3" t="str" cm="1">
        <f t="array" ref="AK4867">IFERROR(INDEX(IF($AG4867&lt;=$AN4867,레드마인_배치!H:H,레드마인_서비스!H:H),콜트리분석!$AI4867),"")</f>
        <v/>
      </c>
      <c r="AL4867" s="3" t="str" cm="1">
        <f t="array" ref="AL4867">IFERROR(INDEX(IF($AG4867&lt;=$AN4867,레드마인_배치!I:I,레드마인_서비스!I:I),콜트리분석!$AI4867),"")</f>
        <v/>
      </c>
      <c r="AM4867" s="3" t="str" cm="1">
        <f t="array" ref="AM4867">IFERROR(INDEX(IF($AG4867&lt;=$AN4867,레드마인_배치!J:J,레드마인_서비스!J:J),콜트리분석!$AI4867),"")</f>
        <v/>
      </c>
      <c r="AN4867" s="3">
        <v>2</v>
      </c>
      <c r="AO4867" s="15" t="str">
        <f ca="1">IFERROR(INDEX(레드마인_배치!E:E,MATCH(OFFSET(A4867,,AN4867),레드마인_배치!G:G,0)),"")</f>
        <v>확인필요</v>
      </c>
      <c r="AP4867" t="s">
        <v>3330</v>
      </c>
    </row>
    <row r="4868" spans="1:42" hidden="1">
      <c r="A4868" s="3" t="s">
        <v>955</v>
      </c>
      <c r="B4868" s="3" t="s">
        <v>3207</v>
      </c>
      <c r="C4868" s="3" t="s">
        <v>3211</v>
      </c>
      <c r="D4868" s="3" t="s">
        <v>3042</v>
      </c>
      <c r="E4868" s="3" t="s">
        <v>3042</v>
      </c>
      <c r="F4868" s="3" t="s">
        <v>3042</v>
      </c>
      <c r="G4868" s="3" t="s">
        <v>3042</v>
      </c>
      <c r="H4868" s="3" t="s">
        <v>3042</v>
      </c>
      <c r="I4868" s="3" t="s">
        <v>3042</v>
      </c>
      <c r="J4868" s="3" t="s">
        <v>3042</v>
      </c>
      <c r="K4868" s="3" t="s">
        <v>3042</v>
      </c>
      <c r="L4868" s="3" t="s">
        <v>3042</v>
      </c>
      <c r="M4868" s="3" t="s">
        <v>3042</v>
      </c>
      <c r="N4868" s="3" t="s">
        <v>3042</v>
      </c>
      <c r="O4868" s="3" t="s">
        <v>3042</v>
      </c>
      <c r="P4868" s="3" t="s">
        <v>3042</v>
      </c>
      <c r="Q4868" s="3" t="s">
        <v>3042</v>
      </c>
      <c r="R4868" s="3" t="s">
        <v>3042</v>
      </c>
      <c r="S4868" s="3" t="s">
        <v>3042</v>
      </c>
      <c r="T4868" s="3" t="s">
        <v>3042</v>
      </c>
      <c r="U4868" s="3" t="s">
        <v>3042</v>
      </c>
      <c r="V4868" s="3" t="s">
        <v>3042</v>
      </c>
      <c r="W4868" s="3" t="s">
        <v>3042</v>
      </c>
      <c r="X4868" s="3" t="s">
        <v>3042</v>
      </c>
      <c r="Y4868" s="3" t="s">
        <v>3042</v>
      </c>
      <c r="Z4868" s="3" t="s">
        <v>3042</v>
      </c>
      <c r="AA4868" s="3" t="s">
        <v>3042</v>
      </c>
      <c r="AB4868" s="3" t="s">
        <v>3042</v>
      </c>
      <c r="AC4868" s="3" t="s">
        <v>3042</v>
      </c>
      <c r="AD4868" s="3" t="s">
        <v>2954</v>
      </c>
      <c r="AE4868" s="3"/>
      <c r="AF4868" s="3"/>
      <c r="AG4868" s="3">
        <f t="shared" si="78"/>
        <v>29</v>
      </c>
      <c r="AH4868" s="3" t="s">
        <v>2954</v>
      </c>
      <c r="AI4868" s="3" t="str">
        <f>IFERROR(IF($AG4868&lt;=$AN4868,MATCH($AH4868,레드마인_배치!G:G,0),MATCH($AH4868,레드마인_서비스!G:G,0)),"")</f>
        <v/>
      </c>
      <c r="AJ4868" s="3" t="str" cm="1">
        <f t="array" ref="AJ4868">IFERROR(INDEX(IF($AG4868&lt;=$AN4868,레드마인_배치!E:E,레드마인_서비스!E:E),콜트리분석!$AI4868),"")</f>
        <v/>
      </c>
      <c r="AK4868" s="3" t="str" cm="1">
        <f t="array" ref="AK4868">IFERROR(INDEX(IF($AG4868&lt;=$AN4868,레드마인_배치!H:H,레드마인_서비스!H:H),콜트리분석!$AI4868),"")</f>
        <v/>
      </c>
      <c r="AL4868" s="3" t="str" cm="1">
        <f t="array" ref="AL4868">IFERROR(INDEX(IF($AG4868&lt;=$AN4868,레드마인_배치!I:I,레드마인_서비스!I:I),콜트리분석!$AI4868),"")</f>
        <v/>
      </c>
      <c r="AM4868" s="3" t="str" cm="1">
        <f t="array" ref="AM4868">IFERROR(INDEX(IF($AG4868&lt;=$AN4868,레드마인_배치!J:J,레드마인_서비스!J:J),콜트리분석!$AI4868),"")</f>
        <v/>
      </c>
      <c r="AN4868" s="3">
        <v>2</v>
      </c>
      <c r="AO4868" s="15" t="str">
        <f ca="1">IFERROR(INDEX(레드마인_배치!E:E,MATCH(OFFSET(A4868,,AN4868),레드마인_배치!G:G,0)),"")</f>
        <v>확인필요</v>
      </c>
      <c r="AP4868" t="s">
        <v>3330</v>
      </c>
    </row>
    <row r="4869" spans="1:42" hidden="1">
      <c r="A4869" s="3" t="s">
        <v>955</v>
      </c>
      <c r="B4869" s="3" t="s">
        <v>3207</v>
      </c>
      <c r="C4869" s="3" t="s">
        <v>3211</v>
      </c>
      <c r="D4869" s="3" t="s">
        <v>3042</v>
      </c>
      <c r="E4869" s="3" t="s">
        <v>3042</v>
      </c>
      <c r="F4869" s="3" t="s">
        <v>3042</v>
      </c>
      <c r="G4869" s="3" t="s">
        <v>3042</v>
      </c>
      <c r="H4869" s="3" t="s">
        <v>3042</v>
      </c>
      <c r="I4869" s="3" t="s">
        <v>3042</v>
      </c>
      <c r="J4869" s="3" t="s">
        <v>3042</v>
      </c>
      <c r="K4869" s="3" t="s">
        <v>3042</v>
      </c>
      <c r="L4869" s="3" t="s">
        <v>3042</v>
      </c>
      <c r="M4869" s="3" t="s">
        <v>3042</v>
      </c>
      <c r="N4869" s="3" t="s">
        <v>3042</v>
      </c>
      <c r="O4869" s="3" t="s">
        <v>3042</v>
      </c>
      <c r="P4869" s="3" t="s">
        <v>3042</v>
      </c>
      <c r="Q4869" s="3" t="s">
        <v>3042</v>
      </c>
      <c r="R4869" s="3" t="s">
        <v>3042</v>
      </c>
      <c r="S4869" s="3" t="s">
        <v>3042</v>
      </c>
      <c r="T4869" s="3" t="s">
        <v>3042</v>
      </c>
      <c r="U4869" s="3" t="s">
        <v>3042</v>
      </c>
      <c r="V4869" s="3" t="s">
        <v>3042</v>
      </c>
      <c r="W4869" s="3" t="s">
        <v>3042</v>
      </c>
      <c r="X4869" s="3" t="s">
        <v>3042</v>
      </c>
      <c r="Y4869" s="3" t="s">
        <v>3042</v>
      </c>
      <c r="Z4869" s="3" t="s">
        <v>3042</v>
      </c>
      <c r="AA4869" s="3" t="s">
        <v>3042</v>
      </c>
      <c r="AB4869" s="3" t="s">
        <v>3042</v>
      </c>
      <c r="AC4869" s="3" t="s">
        <v>3042</v>
      </c>
      <c r="AD4869" s="3" t="s">
        <v>3042</v>
      </c>
      <c r="AE4869" s="3"/>
      <c r="AF4869" s="3"/>
      <c r="AG4869" s="3">
        <f t="shared" si="78"/>
        <v>29</v>
      </c>
      <c r="AH4869" s="3" t="s">
        <v>3042</v>
      </c>
      <c r="AI4869" s="3" t="str">
        <f>IFERROR(IF($AG4869&lt;=$AN4869,MATCH($AH4869,레드마인_배치!G:G,0),MATCH($AH4869,레드마인_서비스!G:G,0)),"")</f>
        <v/>
      </c>
      <c r="AJ4869" s="3" t="str" cm="1">
        <f t="array" ref="AJ4869">IFERROR(INDEX(IF($AG4869&lt;=$AN4869,레드마인_배치!E:E,레드마인_서비스!E:E),콜트리분석!$AI4869),"")</f>
        <v/>
      </c>
      <c r="AK4869" s="3" t="str" cm="1">
        <f t="array" ref="AK4869">IFERROR(INDEX(IF($AG4869&lt;=$AN4869,레드마인_배치!H:H,레드마인_서비스!H:H),콜트리분석!$AI4869),"")</f>
        <v/>
      </c>
      <c r="AL4869" s="3" t="str" cm="1">
        <f t="array" ref="AL4869">IFERROR(INDEX(IF($AG4869&lt;=$AN4869,레드마인_배치!I:I,레드마인_서비스!I:I),콜트리분석!$AI4869),"")</f>
        <v/>
      </c>
      <c r="AM4869" s="3" t="str" cm="1">
        <f t="array" ref="AM4869">IFERROR(INDEX(IF($AG4869&lt;=$AN4869,레드마인_배치!J:J,레드마인_서비스!J:J),콜트리분석!$AI4869),"")</f>
        <v/>
      </c>
      <c r="AN4869" s="3">
        <v>2</v>
      </c>
      <c r="AO4869" s="15" t="str">
        <f ca="1">IFERROR(INDEX(레드마인_배치!E:E,MATCH(OFFSET(A4869,,AN4869),레드마인_배치!G:G,0)),"")</f>
        <v>확인필요</v>
      </c>
      <c r="AP4869" t="s">
        <v>3330</v>
      </c>
    </row>
    <row r="4870" spans="1:42" hidden="1">
      <c r="A4870" s="3" t="s">
        <v>955</v>
      </c>
      <c r="B4870" s="3" t="s">
        <v>3207</v>
      </c>
      <c r="C4870" s="3" t="s">
        <v>3211</v>
      </c>
      <c r="D4870" s="3" t="s">
        <v>3042</v>
      </c>
      <c r="E4870" s="3" t="s">
        <v>3042</v>
      </c>
      <c r="F4870" s="3" t="s">
        <v>3042</v>
      </c>
      <c r="G4870" s="3" t="s">
        <v>3042</v>
      </c>
      <c r="H4870" s="3" t="s">
        <v>3042</v>
      </c>
      <c r="I4870" s="3" t="s">
        <v>3042</v>
      </c>
      <c r="J4870" s="3" t="s">
        <v>3042</v>
      </c>
      <c r="K4870" s="3" t="s">
        <v>3042</v>
      </c>
      <c r="L4870" s="3" t="s">
        <v>3042</v>
      </c>
      <c r="M4870" s="3" t="s">
        <v>3042</v>
      </c>
      <c r="N4870" s="3" t="s">
        <v>3042</v>
      </c>
      <c r="O4870" s="3" t="s">
        <v>3042</v>
      </c>
      <c r="P4870" s="3" t="s">
        <v>3042</v>
      </c>
      <c r="Q4870" s="3" t="s">
        <v>3042</v>
      </c>
      <c r="R4870" s="3" t="s">
        <v>3042</v>
      </c>
      <c r="S4870" s="3" t="s">
        <v>3042</v>
      </c>
      <c r="T4870" s="3" t="s">
        <v>3042</v>
      </c>
      <c r="U4870" s="3" t="s">
        <v>3042</v>
      </c>
      <c r="V4870" s="3" t="s">
        <v>3042</v>
      </c>
      <c r="W4870" s="3" t="s">
        <v>3042</v>
      </c>
      <c r="X4870" s="3" t="s">
        <v>3042</v>
      </c>
      <c r="Y4870" s="3" t="s">
        <v>3042</v>
      </c>
      <c r="Z4870" s="3" t="s">
        <v>3042</v>
      </c>
      <c r="AA4870" s="3" t="s">
        <v>3042</v>
      </c>
      <c r="AB4870" s="3" t="s">
        <v>3042</v>
      </c>
      <c r="AC4870" s="3" t="s">
        <v>3042</v>
      </c>
      <c r="AD4870" s="3" t="s">
        <v>3042</v>
      </c>
      <c r="AE4870" s="3" t="s">
        <v>2954</v>
      </c>
      <c r="AF4870" s="3"/>
      <c r="AG4870" s="3">
        <f t="shared" si="78"/>
        <v>30</v>
      </c>
      <c r="AH4870" s="3" t="s">
        <v>2954</v>
      </c>
      <c r="AI4870" s="3" t="str">
        <f>IFERROR(IF($AG4870&lt;=$AN4870,MATCH($AH4870,레드마인_배치!G:G,0),MATCH($AH4870,레드마인_서비스!G:G,0)),"")</f>
        <v/>
      </c>
      <c r="AJ4870" s="3" t="str" cm="1">
        <f t="array" ref="AJ4870">IFERROR(INDEX(IF($AG4870&lt;=$AN4870,레드마인_배치!E:E,레드마인_서비스!E:E),콜트리분석!$AI4870),"")</f>
        <v/>
      </c>
      <c r="AK4870" s="3" t="str" cm="1">
        <f t="array" ref="AK4870">IFERROR(INDEX(IF($AG4870&lt;=$AN4870,레드마인_배치!H:H,레드마인_서비스!H:H),콜트리분석!$AI4870),"")</f>
        <v/>
      </c>
      <c r="AL4870" s="3" t="str" cm="1">
        <f t="array" ref="AL4870">IFERROR(INDEX(IF($AG4870&lt;=$AN4870,레드마인_배치!I:I,레드마인_서비스!I:I),콜트리분석!$AI4870),"")</f>
        <v/>
      </c>
      <c r="AM4870" s="3" t="str" cm="1">
        <f t="array" ref="AM4870">IFERROR(INDEX(IF($AG4870&lt;=$AN4870,레드마인_배치!J:J,레드마인_서비스!J:J),콜트리분석!$AI4870),"")</f>
        <v/>
      </c>
      <c r="AN4870" s="3">
        <v>2</v>
      </c>
      <c r="AO4870" s="15" t="str">
        <f ca="1">IFERROR(INDEX(레드마인_배치!E:E,MATCH(OFFSET(A4870,,AN4870),레드마인_배치!G:G,0)),"")</f>
        <v>확인필요</v>
      </c>
      <c r="AP4870" t="s">
        <v>3330</v>
      </c>
    </row>
    <row r="4871" spans="1:42" hidden="1">
      <c r="A4871" s="3" t="s">
        <v>955</v>
      </c>
      <c r="B4871" s="3" t="s">
        <v>3207</v>
      </c>
      <c r="C4871" s="3" t="s">
        <v>3211</v>
      </c>
      <c r="D4871" s="3" t="s">
        <v>3042</v>
      </c>
      <c r="E4871" s="3" t="s">
        <v>3042</v>
      </c>
      <c r="F4871" s="3" t="s">
        <v>3042</v>
      </c>
      <c r="G4871" s="3" t="s">
        <v>3042</v>
      </c>
      <c r="H4871" s="3" t="s">
        <v>3042</v>
      </c>
      <c r="I4871" s="3" t="s">
        <v>3042</v>
      </c>
      <c r="J4871" s="3" t="s">
        <v>3042</v>
      </c>
      <c r="K4871" s="3" t="s">
        <v>3042</v>
      </c>
      <c r="L4871" s="3" t="s">
        <v>3042</v>
      </c>
      <c r="M4871" s="3" t="s">
        <v>3042</v>
      </c>
      <c r="N4871" s="3" t="s">
        <v>3042</v>
      </c>
      <c r="O4871" s="3" t="s">
        <v>3042</v>
      </c>
      <c r="P4871" s="3" t="s">
        <v>3042</v>
      </c>
      <c r="Q4871" s="3" t="s">
        <v>3042</v>
      </c>
      <c r="R4871" s="3" t="s">
        <v>3042</v>
      </c>
      <c r="S4871" s="3" t="s">
        <v>3042</v>
      </c>
      <c r="T4871" s="3" t="s">
        <v>3042</v>
      </c>
      <c r="U4871" s="3" t="s">
        <v>3042</v>
      </c>
      <c r="V4871" s="3" t="s">
        <v>3042</v>
      </c>
      <c r="W4871" s="3" t="s">
        <v>3042</v>
      </c>
      <c r="X4871" s="3" t="s">
        <v>3042</v>
      </c>
      <c r="Y4871" s="3" t="s">
        <v>3042</v>
      </c>
      <c r="Z4871" s="3" t="s">
        <v>3042</v>
      </c>
      <c r="AA4871" s="3" t="s">
        <v>3042</v>
      </c>
      <c r="AB4871" s="3" t="s">
        <v>3042</v>
      </c>
      <c r="AC4871" s="3" t="s">
        <v>3042</v>
      </c>
      <c r="AD4871" s="3" t="s">
        <v>3042</v>
      </c>
      <c r="AE4871" s="3" t="s">
        <v>3042</v>
      </c>
      <c r="AF4871" s="3"/>
      <c r="AG4871" s="3">
        <f t="shared" si="78"/>
        <v>30</v>
      </c>
      <c r="AH4871" s="3" t="s">
        <v>3042</v>
      </c>
      <c r="AI4871" s="3" t="str">
        <f>IFERROR(IF($AG4871&lt;=$AN4871,MATCH($AH4871,레드마인_배치!G:G,0),MATCH($AH4871,레드마인_서비스!G:G,0)),"")</f>
        <v/>
      </c>
      <c r="AJ4871" s="3" t="str" cm="1">
        <f t="array" ref="AJ4871">IFERROR(INDEX(IF($AG4871&lt;=$AN4871,레드마인_배치!E:E,레드마인_서비스!E:E),콜트리분석!$AI4871),"")</f>
        <v/>
      </c>
      <c r="AK4871" s="3" t="str" cm="1">
        <f t="array" ref="AK4871">IFERROR(INDEX(IF($AG4871&lt;=$AN4871,레드마인_배치!H:H,레드마인_서비스!H:H),콜트리분석!$AI4871),"")</f>
        <v/>
      </c>
      <c r="AL4871" s="3" t="str" cm="1">
        <f t="array" ref="AL4871">IFERROR(INDEX(IF($AG4871&lt;=$AN4871,레드마인_배치!I:I,레드마인_서비스!I:I),콜트리분석!$AI4871),"")</f>
        <v/>
      </c>
      <c r="AM4871" s="3" t="str" cm="1">
        <f t="array" ref="AM4871">IFERROR(INDEX(IF($AG4871&lt;=$AN4871,레드마인_배치!J:J,레드마인_서비스!J:J),콜트리분석!$AI4871),"")</f>
        <v/>
      </c>
      <c r="AN4871" s="3">
        <v>2</v>
      </c>
      <c r="AO4871" s="15" t="str">
        <f ca="1">IFERROR(INDEX(레드마인_배치!E:E,MATCH(OFFSET(A4871,,AN4871),레드마인_배치!G:G,0)),"")</f>
        <v>확인필요</v>
      </c>
      <c r="AP4871" t="s">
        <v>3330</v>
      </c>
    </row>
    <row r="4872" spans="1:42" hidden="1">
      <c r="A4872" s="3" t="s">
        <v>955</v>
      </c>
      <c r="B4872" s="3" t="s">
        <v>3207</v>
      </c>
      <c r="C4872" s="3" t="s">
        <v>3211</v>
      </c>
      <c r="D4872" s="3" t="s">
        <v>3042</v>
      </c>
      <c r="E4872" s="3" t="s">
        <v>3042</v>
      </c>
      <c r="F4872" s="3" t="s">
        <v>3042</v>
      </c>
      <c r="G4872" s="3" t="s">
        <v>3042</v>
      </c>
      <c r="H4872" s="3" t="s">
        <v>3042</v>
      </c>
      <c r="I4872" s="3" t="s">
        <v>3042</v>
      </c>
      <c r="J4872" s="3" t="s">
        <v>3042</v>
      </c>
      <c r="K4872" s="3" t="s">
        <v>3042</v>
      </c>
      <c r="L4872" s="3" t="s">
        <v>3042</v>
      </c>
      <c r="M4872" s="3" t="s">
        <v>3042</v>
      </c>
      <c r="N4872" s="3" t="s">
        <v>3042</v>
      </c>
      <c r="O4872" s="3" t="s">
        <v>3042</v>
      </c>
      <c r="P4872" s="3" t="s">
        <v>3042</v>
      </c>
      <c r="Q4872" s="3" t="s">
        <v>3042</v>
      </c>
      <c r="R4872" s="3" t="s">
        <v>3042</v>
      </c>
      <c r="S4872" s="3" t="s">
        <v>3042</v>
      </c>
      <c r="T4872" s="3" t="s">
        <v>3042</v>
      </c>
      <c r="U4872" s="3" t="s">
        <v>3042</v>
      </c>
      <c r="V4872" s="3" t="s">
        <v>3042</v>
      </c>
      <c r="W4872" s="3" t="s">
        <v>3042</v>
      </c>
      <c r="X4872" s="3" t="s">
        <v>3042</v>
      </c>
      <c r="Y4872" s="3" t="s">
        <v>3042</v>
      </c>
      <c r="Z4872" s="3" t="s">
        <v>3042</v>
      </c>
      <c r="AA4872" s="3" t="s">
        <v>3042</v>
      </c>
      <c r="AB4872" s="3" t="s">
        <v>3042</v>
      </c>
      <c r="AC4872" s="3" t="s">
        <v>3042</v>
      </c>
      <c r="AD4872" s="3" t="s">
        <v>3042</v>
      </c>
      <c r="AE4872" s="3" t="s">
        <v>3042</v>
      </c>
      <c r="AF4872" s="3" t="s">
        <v>2954</v>
      </c>
      <c r="AG4872" s="3">
        <f t="shared" si="78"/>
        <v>31</v>
      </c>
      <c r="AH4872" s="3" t="s">
        <v>2954</v>
      </c>
      <c r="AI4872" s="3" t="str">
        <f>IFERROR(IF($AG4872&lt;=$AN4872,MATCH($AH4872,레드마인_배치!G:G,0),MATCH($AH4872,레드마인_서비스!G:G,0)),"")</f>
        <v/>
      </c>
      <c r="AJ4872" s="3" t="str" cm="1">
        <f t="array" ref="AJ4872">IFERROR(INDEX(IF($AG4872&lt;=$AN4872,레드마인_배치!E:E,레드마인_서비스!E:E),콜트리분석!$AI4872),"")</f>
        <v/>
      </c>
      <c r="AK4872" s="3" t="str" cm="1">
        <f t="array" ref="AK4872">IFERROR(INDEX(IF($AG4872&lt;=$AN4872,레드마인_배치!H:H,레드마인_서비스!H:H),콜트리분석!$AI4872),"")</f>
        <v/>
      </c>
      <c r="AL4872" s="3" t="str" cm="1">
        <f t="array" ref="AL4872">IFERROR(INDEX(IF($AG4872&lt;=$AN4872,레드마인_배치!I:I,레드마인_서비스!I:I),콜트리분석!$AI4872),"")</f>
        <v/>
      </c>
      <c r="AM4872" s="3" t="str" cm="1">
        <f t="array" ref="AM4872">IFERROR(INDEX(IF($AG4872&lt;=$AN4872,레드마인_배치!J:J,레드마인_서비스!J:J),콜트리분석!$AI4872),"")</f>
        <v/>
      </c>
      <c r="AN4872" s="3">
        <v>2</v>
      </c>
      <c r="AO4872" s="15" t="str">
        <f ca="1">IFERROR(INDEX(레드마인_배치!E:E,MATCH(OFFSET(A4872,,AN4872),레드마인_배치!G:G,0)),"")</f>
        <v>확인필요</v>
      </c>
      <c r="AP4872" t="s">
        <v>3330</v>
      </c>
    </row>
    <row r="4873" spans="1:42" hidden="1">
      <c r="A4873" s="3" t="s">
        <v>955</v>
      </c>
      <c r="B4873" s="3" t="s">
        <v>3207</v>
      </c>
      <c r="C4873" s="3" t="s">
        <v>3211</v>
      </c>
      <c r="D4873" s="3" t="s">
        <v>3042</v>
      </c>
      <c r="E4873" s="3" t="s">
        <v>3042</v>
      </c>
      <c r="F4873" s="3" t="s">
        <v>3042</v>
      </c>
      <c r="G4873" s="3" t="s">
        <v>3042</v>
      </c>
      <c r="H4873" s="3" t="s">
        <v>3042</v>
      </c>
      <c r="I4873" s="3" t="s">
        <v>3042</v>
      </c>
      <c r="J4873" s="3" t="s">
        <v>3042</v>
      </c>
      <c r="K4873" s="3" t="s">
        <v>3042</v>
      </c>
      <c r="L4873" s="3" t="s">
        <v>3042</v>
      </c>
      <c r="M4873" s="3" t="s">
        <v>3042</v>
      </c>
      <c r="N4873" s="3" t="s">
        <v>3042</v>
      </c>
      <c r="O4873" s="3" t="s">
        <v>3042</v>
      </c>
      <c r="P4873" s="3" t="s">
        <v>3042</v>
      </c>
      <c r="Q4873" s="3" t="s">
        <v>3042</v>
      </c>
      <c r="R4873" s="3" t="s">
        <v>3042</v>
      </c>
      <c r="S4873" s="3" t="s">
        <v>3042</v>
      </c>
      <c r="T4873" s="3" t="s">
        <v>3042</v>
      </c>
      <c r="U4873" s="3" t="s">
        <v>3042</v>
      </c>
      <c r="V4873" s="3" t="s">
        <v>3042</v>
      </c>
      <c r="W4873" s="3" t="s">
        <v>3042</v>
      </c>
      <c r="X4873" s="3" t="s">
        <v>3042</v>
      </c>
      <c r="Y4873" s="3" t="s">
        <v>3042</v>
      </c>
      <c r="Z4873" s="3" t="s">
        <v>3042</v>
      </c>
      <c r="AA4873" s="3" t="s">
        <v>3042</v>
      </c>
      <c r="AB4873" s="3" t="s">
        <v>3042</v>
      </c>
      <c r="AC4873" s="3" t="s">
        <v>3042</v>
      </c>
      <c r="AD4873" s="3" t="s">
        <v>3042</v>
      </c>
      <c r="AE4873" s="3" t="s">
        <v>3042</v>
      </c>
      <c r="AF4873" s="3" t="s">
        <v>3042</v>
      </c>
      <c r="AG4873" s="3">
        <f t="shared" si="78"/>
        <v>31</v>
      </c>
      <c r="AH4873" s="3" t="s">
        <v>3042</v>
      </c>
      <c r="AI4873" s="3" t="str">
        <f>IFERROR(IF($AG4873&lt;=$AN4873,MATCH($AH4873,레드마인_배치!G:G,0),MATCH($AH4873,레드마인_서비스!G:G,0)),"")</f>
        <v/>
      </c>
      <c r="AJ4873" s="3" t="str" cm="1">
        <f t="array" ref="AJ4873">IFERROR(INDEX(IF($AG4873&lt;=$AN4873,레드마인_배치!E:E,레드마인_서비스!E:E),콜트리분석!$AI4873),"")</f>
        <v/>
      </c>
      <c r="AK4873" s="3" t="str" cm="1">
        <f t="array" ref="AK4873">IFERROR(INDEX(IF($AG4873&lt;=$AN4873,레드마인_배치!H:H,레드마인_서비스!H:H),콜트리분석!$AI4873),"")</f>
        <v/>
      </c>
      <c r="AL4873" s="3" t="str" cm="1">
        <f t="array" ref="AL4873">IFERROR(INDEX(IF($AG4873&lt;=$AN4873,레드마인_배치!I:I,레드마인_서비스!I:I),콜트리분석!$AI4873),"")</f>
        <v/>
      </c>
      <c r="AM4873" s="3" t="str" cm="1">
        <f t="array" ref="AM4873">IFERROR(INDEX(IF($AG4873&lt;=$AN4873,레드마인_배치!J:J,레드마인_서비스!J:J),콜트리분석!$AI4873),"")</f>
        <v/>
      </c>
      <c r="AN4873" s="3">
        <v>2</v>
      </c>
      <c r="AO4873" s="15" t="str">
        <f ca="1">IFERROR(INDEX(레드마인_배치!E:E,MATCH(OFFSET(A4873,,AN4873),레드마인_배치!G:G,0)),"")</f>
        <v>확인필요</v>
      </c>
      <c r="AP4873" t="s">
        <v>3330</v>
      </c>
    </row>
    <row r="4874" spans="1:42" hidden="1">
      <c r="A4874" s="3" t="s">
        <v>955</v>
      </c>
      <c r="B4874" s="3" t="s">
        <v>3207</v>
      </c>
      <c r="C4874" s="3" t="s">
        <v>3211</v>
      </c>
      <c r="D4874" s="3" t="s">
        <v>3042</v>
      </c>
      <c r="E4874" s="3" t="s">
        <v>3042</v>
      </c>
      <c r="F4874" s="3" t="s">
        <v>3042</v>
      </c>
      <c r="G4874" s="3" t="s">
        <v>3042</v>
      </c>
      <c r="H4874" s="3" t="s">
        <v>3042</v>
      </c>
      <c r="I4874" s="3" t="s">
        <v>3042</v>
      </c>
      <c r="J4874" s="3" t="s">
        <v>3042</v>
      </c>
      <c r="K4874" s="3" t="s">
        <v>3042</v>
      </c>
      <c r="L4874" s="3" t="s">
        <v>3042</v>
      </c>
      <c r="M4874" s="3" t="s">
        <v>3042</v>
      </c>
      <c r="N4874" s="3" t="s">
        <v>3042</v>
      </c>
      <c r="O4874" s="3" t="s">
        <v>3042</v>
      </c>
      <c r="P4874" s="3" t="s">
        <v>3042</v>
      </c>
      <c r="Q4874" s="3" t="s">
        <v>3042</v>
      </c>
      <c r="R4874" s="3" t="s">
        <v>3042</v>
      </c>
      <c r="S4874" s="3" t="s">
        <v>3042</v>
      </c>
      <c r="T4874" s="3" t="s">
        <v>3042</v>
      </c>
      <c r="U4874" s="3" t="s">
        <v>3042</v>
      </c>
      <c r="V4874" s="3" t="s">
        <v>3042</v>
      </c>
      <c r="W4874" s="3" t="s">
        <v>3042</v>
      </c>
      <c r="X4874" s="3" t="s">
        <v>3042</v>
      </c>
      <c r="Y4874" s="3" t="s">
        <v>3042</v>
      </c>
      <c r="Z4874" s="3" t="s">
        <v>3042</v>
      </c>
      <c r="AA4874" s="3" t="s">
        <v>3042</v>
      </c>
      <c r="AB4874" s="3" t="s">
        <v>3042</v>
      </c>
      <c r="AC4874" s="3" t="s">
        <v>3042</v>
      </c>
      <c r="AD4874" s="3" t="s">
        <v>3042</v>
      </c>
      <c r="AE4874" s="3" t="s">
        <v>3042</v>
      </c>
      <c r="AF4874" s="3" t="s">
        <v>650</v>
      </c>
      <c r="AG4874" s="3">
        <f t="shared" si="78"/>
        <v>31</v>
      </c>
      <c r="AH4874" s="3" t="s">
        <v>650</v>
      </c>
      <c r="AI4874" s="3" t="str">
        <f>IFERROR(IF($AG4874&lt;=$AN4874,MATCH($AH4874,레드마인_배치!G:G,0),MATCH($AH4874,레드마인_서비스!G:G,0)),"")</f>
        <v/>
      </c>
      <c r="AJ4874" s="3" t="str" cm="1">
        <f t="array" ref="AJ4874">IFERROR(INDEX(IF($AG4874&lt;=$AN4874,레드마인_배치!E:E,레드마인_서비스!E:E),콜트리분석!$AI4874),"")</f>
        <v/>
      </c>
      <c r="AK4874" s="3" t="str" cm="1">
        <f t="array" ref="AK4874">IFERROR(INDEX(IF($AG4874&lt;=$AN4874,레드마인_배치!H:H,레드마인_서비스!H:H),콜트리분석!$AI4874),"")</f>
        <v/>
      </c>
      <c r="AL4874" s="3" t="str" cm="1">
        <f t="array" ref="AL4874">IFERROR(INDEX(IF($AG4874&lt;=$AN4874,레드마인_배치!I:I,레드마인_서비스!I:I),콜트리분석!$AI4874),"")</f>
        <v/>
      </c>
      <c r="AM4874" s="3" t="str" cm="1">
        <f t="array" ref="AM4874">IFERROR(INDEX(IF($AG4874&lt;=$AN4874,레드마인_배치!J:J,레드마인_서비스!J:J),콜트리분석!$AI4874),"")</f>
        <v/>
      </c>
      <c r="AN4874" s="3">
        <v>2</v>
      </c>
      <c r="AO4874" s="15" t="str">
        <f ca="1">IFERROR(INDEX(레드마인_배치!E:E,MATCH(OFFSET(A4874,,AN4874),레드마인_배치!G:G,0)),"")</f>
        <v>확인필요</v>
      </c>
      <c r="AP4874" t="s">
        <v>3330</v>
      </c>
    </row>
    <row r="4875" spans="1:42" hidden="1">
      <c r="A4875" s="3" t="s">
        <v>955</v>
      </c>
      <c r="B4875" s="3" t="s">
        <v>3207</v>
      </c>
      <c r="C4875" s="3" t="s">
        <v>3211</v>
      </c>
      <c r="D4875" s="3" t="s">
        <v>3042</v>
      </c>
      <c r="E4875" s="3" t="s">
        <v>3042</v>
      </c>
      <c r="F4875" s="3" t="s">
        <v>3042</v>
      </c>
      <c r="G4875" s="3" t="s">
        <v>3042</v>
      </c>
      <c r="H4875" s="3" t="s">
        <v>3042</v>
      </c>
      <c r="I4875" s="3" t="s">
        <v>3042</v>
      </c>
      <c r="J4875" s="3" t="s">
        <v>3042</v>
      </c>
      <c r="K4875" s="3" t="s">
        <v>3042</v>
      </c>
      <c r="L4875" s="3" t="s">
        <v>3042</v>
      </c>
      <c r="M4875" s="3" t="s">
        <v>3042</v>
      </c>
      <c r="N4875" s="3" t="s">
        <v>3042</v>
      </c>
      <c r="O4875" s="3" t="s">
        <v>3042</v>
      </c>
      <c r="P4875" s="3" t="s">
        <v>3042</v>
      </c>
      <c r="Q4875" s="3" t="s">
        <v>3042</v>
      </c>
      <c r="R4875" s="3" t="s">
        <v>3042</v>
      </c>
      <c r="S4875" s="3" t="s">
        <v>3042</v>
      </c>
      <c r="T4875" s="3" t="s">
        <v>3042</v>
      </c>
      <c r="U4875" s="3" t="s">
        <v>3042</v>
      </c>
      <c r="V4875" s="3" t="s">
        <v>3042</v>
      </c>
      <c r="W4875" s="3" t="s">
        <v>3042</v>
      </c>
      <c r="X4875" s="3" t="s">
        <v>3042</v>
      </c>
      <c r="Y4875" s="3" t="s">
        <v>3042</v>
      </c>
      <c r="Z4875" s="3" t="s">
        <v>3042</v>
      </c>
      <c r="AA4875" s="3" t="s">
        <v>3042</v>
      </c>
      <c r="AB4875" s="3" t="s">
        <v>3042</v>
      </c>
      <c r="AC4875" s="3" t="s">
        <v>3042</v>
      </c>
      <c r="AD4875" s="3" t="s">
        <v>3042</v>
      </c>
      <c r="AE4875" s="3" t="s">
        <v>3042</v>
      </c>
      <c r="AF4875" s="3" t="s">
        <v>812</v>
      </c>
      <c r="AG4875" s="3">
        <f t="shared" si="78"/>
        <v>31</v>
      </c>
      <c r="AH4875" s="3" t="s">
        <v>812</v>
      </c>
      <c r="AI4875" s="3" t="str">
        <f>IFERROR(IF($AG4875&lt;=$AN4875,MATCH($AH4875,레드마인_배치!G:G,0),MATCH($AH4875,레드마인_서비스!G:G,0)),"")</f>
        <v/>
      </c>
      <c r="AJ4875" s="3" t="str" cm="1">
        <f t="array" ref="AJ4875">IFERROR(INDEX(IF($AG4875&lt;=$AN4875,레드마인_배치!E:E,레드마인_서비스!E:E),콜트리분석!$AI4875),"")</f>
        <v/>
      </c>
      <c r="AK4875" s="3" t="str" cm="1">
        <f t="array" ref="AK4875">IFERROR(INDEX(IF($AG4875&lt;=$AN4875,레드마인_배치!H:H,레드마인_서비스!H:H),콜트리분석!$AI4875),"")</f>
        <v/>
      </c>
      <c r="AL4875" s="3" t="str" cm="1">
        <f t="array" ref="AL4875">IFERROR(INDEX(IF($AG4875&lt;=$AN4875,레드마인_배치!I:I,레드마인_서비스!I:I),콜트리분석!$AI4875),"")</f>
        <v/>
      </c>
      <c r="AM4875" s="3" t="str" cm="1">
        <f t="array" ref="AM4875">IFERROR(INDEX(IF($AG4875&lt;=$AN4875,레드마인_배치!J:J,레드마인_서비스!J:J),콜트리분석!$AI4875),"")</f>
        <v/>
      </c>
      <c r="AN4875" s="3">
        <v>2</v>
      </c>
      <c r="AO4875" s="15" t="str">
        <f ca="1">IFERROR(INDEX(레드마인_배치!E:E,MATCH(OFFSET(A4875,,AN4875),레드마인_배치!G:G,0)),"")</f>
        <v>확인필요</v>
      </c>
      <c r="AP4875" t="s">
        <v>3330</v>
      </c>
    </row>
    <row r="4876" spans="1:42" hidden="1">
      <c r="A4876" s="3" t="s">
        <v>955</v>
      </c>
      <c r="B4876" s="3" t="s">
        <v>3207</v>
      </c>
      <c r="C4876" s="3" t="s">
        <v>3211</v>
      </c>
      <c r="D4876" s="3" t="s">
        <v>3042</v>
      </c>
      <c r="E4876" s="3" t="s">
        <v>3042</v>
      </c>
      <c r="F4876" s="3" t="s">
        <v>3042</v>
      </c>
      <c r="G4876" s="3" t="s">
        <v>3042</v>
      </c>
      <c r="H4876" s="3" t="s">
        <v>3042</v>
      </c>
      <c r="I4876" s="3" t="s">
        <v>3042</v>
      </c>
      <c r="J4876" s="3" t="s">
        <v>3042</v>
      </c>
      <c r="K4876" s="3" t="s">
        <v>3042</v>
      </c>
      <c r="L4876" s="3" t="s">
        <v>3042</v>
      </c>
      <c r="M4876" s="3" t="s">
        <v>3042</v>
      </c>
      <c r="N4876" s="3" t="s">
        <v>3042</v>
      </c>
      <c r="O4876" s="3" t="s">
        <v>3042</v>
      </c>
      <c r="P4876" s="3" t="s">
        <v>3042</v>
      </c>
      <c r="Q4876" s="3" t="s">
        <v>3042</v>
      </c>
      <c r="R4876" s="3" t="s">
        <v>3042</v>
      </c>
      <c r="S4876" s="3" t="s">
        <v>3042</v>
      </c>
      <c r="T4876" s="3" t="s">
        <v>3042</v>
      </c>
      <c r="U4876" s="3" t="s">
        <v>3042</v>
      </c>
      <c r="V4876" s="3" t="s">
        <v>3042</v>
      </c>
      <c r="W4876" s="3" t="s">
        <v>3042</v>
      </c>
      <c r="X4876" s="3" t="s">
        <v>3042</v>
      </c>
      <c r="Y4876" s="3" t="s">
        <v>3042</v>
      </c>
      <c r="Z4876" s="3" t="s">
        <v>3042</v>
      </c>
      <c r="AA4876" s="3" t="s">
        <v>3042</v>
      </c>
      <c r="AB4876" s="3" t="s">
        <v>3042</v>
      </c>
      <c r="AC4876" s="3" t="s">
        <v>3042</v>
      </c>
      <c r="AD4876" s="3" t="s">
        <v>3042</v>
      </c>
      <c r="AE4876" s="3" t="s">
        <v>3042</v>
      </c>
      <c r="AF4876" s="3" t="s">
        <v>811</v>
      </c>
      <c r="AG4876" s="3">
        <f t="shared" si="78"/>
        <v>31</v>
      </c>
      <c r="AH4876" s="3" t="s">
        <v>811</v>
      </c>
      <c r="AI4876" s="3" t="str">
        <f>IFERROR(IF($AG4876&lt;=$AN4876,MATCH($AH4876,레드마인_배치!G:G,0),MATCH($AH4876,레드마인_서비스!G:G,0)),"")</f>
        <v/>
      </c>
      <c r="AJ4876" s="3" t="str" cm="1">
        <f t="array" ref="AJ4876">IFERROR(INDEX(IF($AG4876&lt;=$AN4876,레드마인_배치!E:E,레드마인_서비스!E:E),콜트리분석!$AI4876),"")</f>
        <v/>
      </c>
      <c r="AK4876" s="3" t="str" cm="1">
        <f t="array" ref="AK4876">IFERROR(INDEX(IF($AG4876&lt;=$AN4876,레드마인_배치!H:H,레드마인_서비스!H:H),콜트리분석!$AI4876),"")</f>
        <v/>
      </c>
      <c r="AL4876" s="3" t="str" cm="1">
        <f t="array" ref="AL4876">IFERROR(INDEX(IF($AG4876&lt;=$AN4876,레드마인_배치!I:I,레드마인_서비스!I:I),콜트리분석!$AI4876),"")</f>
        <v/>
      </c>
      <c r="AM4876" s="3" t="str" cm="1">
        <f t="array" ref="AM4876">IFERROR(INDEX(IF($AG4876&lt;=$AN4876,레드마인_배치!J:J,레드마인_서비스!J:J),콜트리분석!$AI4876),"")</f>
        <v/>
      </c>
      <c r="AN4876" s="3">
        <v>2</v>
      </c>
      <c r="AO4876" s="15" t="str">
        <f ca="1">IFERROR(INDEX(레드마인_배치!E:E,MATCH(OFFSET(A4876,,AN4876),레드마인_배치!G:G,0)),"")</f>
        <v>확인필요</v>
      </c>
      <c r="AP4876" t="s">
        <v>3330</v>
      </c>
    </row>
    <row r="4877" spans="1:42" hidden="1">
      <c r="A4877" s="3" t="s">
        <v>955</v>
      </c>
      <c r="B4877" s="3" t="s">
        <v>3207</v>
      </c>
      <c r="C4877" s="3" t="s">
        <v>3211</v>
      </c>
      <c r="D4877" s="3" t="s">
        <v>3042</v>
      </c>
      <c r="E4877" s="3" t="s">
        <v>3042</v>
      </c>
      <c r="F4877" s="3" t="s">
        <v>3042</v>
      </c>
      <c r="G4877" s="3" t="s">
        <v>3042</v>
      </c>
      <c r="H4877" s="3" t="s">
        <v>3042</v>
      </c>
      <c r="I4877" s="3" t="s">
        <v>3042</v>
      </c>
      <c r="J4877" s="3" t="s">
        <v>3042</v>
      </c>
      <c r="K4877" s="3" t="s">
        <v>3042</v>
      </c>
      <c r="L4877" s="3" t="s">
        <v>3042</v>
      </c>
      <c r="M4877" s="3" t="s">
        <v>3042</v>
      </c>
      <c r="N4877" s="3" t="s">
        <v>3042</v>
      </c>
      <c r="O4877" s="3" t="s">
        <v>3042</v>
      </c>
      <c r="P4877" s="3" t="s">
        <v>3042</v>
      </c>
      <c r="Q4877" s="3" t="s">
        <v>3042</v>
      </c>
      <c r="R4877" s="3" t="s">
        <v>3042</v>
      </c>
      <c r="S4877" s="3" t="s">
        <v>3042</v>
      </c>
      <c r="T4877" s="3" t="s">
        <v>3042</v>
      </c>
      <c r="U4877" s="3" t="s">
        <v>3042</v>
      </c>
      <c r="V4877" s="3" t="s">
        <v>3042</v>
      </c>
      <c r="W4877" s="3" t="s">
        <v>3042</v>
      </c>
      <c r="X4877" s="3" t="s">
        <v>3042</v>
      </c>
      <c r="Y4877" s="3" t="s">
        <v>3042</v>
      </c>
      <c r="Z4877" s="3" t="s">
        <v>3042</v>
      </c>
      <c r="AA4877" s="3" t="s">
        <v>3042</v>
      </c>
      <c r="AB4877" s="3" t="s">
        <v>3042</v>
      </c>
      <c r="AC4877" s="3" t="s">
        <v>3042</v>
      </c>
      <c r="AD4877" s="3" t="s">
        <v>3042</v>
      </c>
      <c r="AE4877" s="3" t="s">
        <v>650</v>
      </c>
      <c r="AF4877" s="3"/>
      <c r="AG4877" s="3">
        <f t="shared" si="78"/>
        <v>30</v>
      </c>
      <c r="AH4877" s="3" t="s">
        <v>650</v>
      </c>
      <c r="AI4877" s="3" t="str">
        <f>IFERROR(IF($AG4877&lt;=$AN4877,MATCH($AH4877,레드마인_배치!G:G,0),MATCH($AH4877,레드마인_서비스!G:G,0)),"")</f>
        <v/>
      </c>
      <c r="AJ4877" s="3" t="str" cm="1">
        <f t="array" ref="AJ4877">IFERROR(INDEX(IF($AG4877&lt;=$AN4877,레드마인_배치!E:E,레드마인_서비스!E:E),콜트리분석!$AI4877),"")</f>
        <v/>
      </c>
      <c r="AK4877" s="3" t="str" cm="1">
        <f t="array" ref="AK4877">IFERROR(INDEX(IF($AG4877&lt;=$AN4877,레드마인_배치!H:H,레드마인_서비스!H:H),콜트리분석!$AI4877),"")</f>
        <v/>
      </c>
      <c r="AL4877" s="3" t="str" cm="1">
        <f t="array" ref="AL4877">IFERROR(INDEX(IF($AG4877&lt;=$AN4877,레드마인_배치!I:I,레드마인_서비스!I:I),콜트리분석!$AI4877),"")</f>
        <v/>
      </c>
      <c r="AM4877" s="3" t="str" cm="1">
        <f t="array" ref="AM4877">IFERROR(INDEX(IF($AG4877&lt;=$AN4877,레드마인_배치!J:J,레드마인_서비스!J:J),콜트리분석!$AI4877),"")</f>
        <v/>
      </c>
      <c r="AN4877" s="3">
        <v>2</v>
      </c>
      <c r="AO4877" s="15" t="str">
        <f ca="1">IFERROR(INDEX(레드마인_배치!E:E,MATCH(OFFSET(A4877,,AN4877),레드마인_배치!G:G,0)),"")</f>
        <v>확인필요</v>
      </c>
      <c r="AP4877" t="s">
        <v>3330</v>
      </c>
    </row>
    <row r="4878" spans="1:42" hidden="1">
      <c r="A4878" s="3" t="s">
        <v>955</v>
      </c>
      <c r="B4878" s="3" t="s">
        <v>3207</v>
      </c>
      <c r="C4878" s="3" t="s">
        <v>3211</v>
      </c>
      <c r="D4878" s="3" t="s">
        <v>3042</v>
      </c>
      <c r="E4878" s="3" t="s">
        <v>3042</v>
      </c>
      <c r="F4878" s="3" t="s">
        <v>3042</v>
      </c>
      <c r="G4878" s="3" t="s">
        <v>3042</v>
      </c>
      <c r="H4878" s="3" t="s">
        <v>3042</v>
      </c>
      <c r="I4878" s="3" t="s">
        <v>3042</v>
      </c>
      <c r="J4878" s="3" t="s">
        <v>3042</v>
      </c>
      <c r="K4878" s="3" t="s">
        <v>3042</v>
      </c>
      <c r="L4878" s="3" t="s">
        <v>3042</v>
      </c>
      <c r="M4878" s="3" t="s">
        <v>3042</v>
      </c>
      <c r="N4878" s="3" t="s">
        <v>3042</v>
      </c>
      <c r="O4878" s="3" t="s">
        <v>3042</v>
      </c>
      <c r="P4878" s="3" t="s">
        <v>3042</v>
      </c>
      <c r="Q4878" s="3" t="s">
        <v>3042</v>
      </c>
      <c r="R4878" s="3" t="s">
        <v>3042</v>
      </c>
      <c r="S4878" s="3" t="s">
        <v>3042</v>
      </c>
      <c r="T4878" s="3" t="s">
        <v>3042</v>
      </c>
      <c r="U4878" s="3" t="s">
        <v>3042</v>
      </c>
      <c r="V4878" s="3" t="s">
        <v>3042</v>
      </c>
      <c r="W4878" s="3" t="s">
        <v>3042</v>
      </c>
      <c r="X4878" s="3" t="s">
        <v>3042</v>
      </c>
      <c r="Y4878" s="3" t="s">
        <v>3042</v>
      </c>
      <c r="Z4878" s="3" t="s">
        <v>3042</v>
      </c>
      <c r="AA4878" s="3" t="s">
        <v>3042</v>
      </c>
      <c r="AB4878" s="3" t="s">
        <v>3042</v>
      </c>
      <c r="AC4878" s="3" t="s">
        <v>3042</v>
      </c>
      <c r="AD4878" s="3" t="s">
        <v>3042</v>
      </c>
      <c r="AE4878" s="3" t="s">
        <v>812</v>
      </c>
      <c r="AF4878" s="3"/>
      <c r="AG4878" s="3">
        <f t="shared" si="78"/>
        <v>30</v>
      </c>
      <c r="AH4878" s="3" t="s">
        <v>812</v>
      </c>
      <c r="AI4878" s="3" t="str">
        <f>IFERROR(IF($AG4878&lt;=$AN4878,MATCH($AH4878,레드마인_배치!G:G,0),MATCH($AH4878,레드마인_서비스!G:G,0)),"")</f>
        <v/>
      </c>
      <c r="AJ4878" s="3" t="str" cm="1">
        <f t="array" ref="AJ4878">IFERROR(INDEX(IF($AG4878&lt;=$AN4878,레드마인_배치!E:E,레드마인_서비스!E:E),콜트리분석!$AI4878),"")</f>
        <v/>
      </c>
      <c r="AK4878" s="3" t="str" cm="1">
        <f t="array" ref="AK4878">IFERROR(INDEX(IF($AG4878&lt;=$AN4878,레드마인_배치!H:H,레드마인_서비스!H:H),콜트리분석!$AI4878),"")</f>
        <v/>
      </c>
      <c r="AL4878" s="3" t="str" cm="1">
        <f t="array" ref="AL4878">IFERROR(INDEX(IF($AG4878&lt;=$AN4878,레드마인_배치!I:I,레드마인_서비스!I:I),콜트리분석!$AI4878),"")</f>
        <v/>
      </c>
      <c r="AM4878" s="3" t="str" cm="1">
        <f t="array" ref="AM4878">IFERROR(INDEX(IF($AG4878&lt;=$AN4878,레드마인_배치!J:J,레드마인_서비스!J:J),콜트리분석!$AI4878),"")</f>
        <v/>
      </c>
      <c r="AN4878" s="3">
        <v>2</v>
      </c>
      <c r="AO4878" s="15" t="str">
        <f ca="1">IFERROR(INDEX(레드마인_배치!E:E,MATCH(OFFSET(A4878,,AN4878),레드마인_배치!G:G,0)),"")</f>
        <v>확인필요</v>
      </c>
      <c r="AP4878" t="s">
        <v>3330</v>
      </c>
    </row>
    <row r="4879" spans="1:42" hidden="1">
      <c r="A4879" s="3" t="s">
        <v>955</v>
      </c>
      <c r="B4879" s="3" t="s">
        <v>3207</v>
      </c>
      <c r="C4879" s="3" t="s">
        <v>3211</v>
      </c>
      <c r="D4879" s="3" t="s">
        <v>3042</v>
      </c>
      <c r="E4879" s="3" t="s">
        <v>3042</v>
      </c>
      <c r="F4879" s="3" t="s">
        <v>3042</v>
      </c>
      <c r="G4879" s="3" t="s">
        <v>3042</v>
      </c>
      <c r="H4879" s="3" t="s">
        <v>3042</v>
      </c>
      <c r="I4879" s="3" t="s">
        <v>3042</v>
      </c>
      <c r="J4879" s="3" t="s">
        <v>3042</v>
      </c>
      <c r="K4879" s="3" t="s">
        <v>3042</v>
      </c>
      <c r="L4879" s="3" t="s">
        <v>3042</v>
      </c>
      <c r="M4879" s="3" t="s">
        <v>3042</v>
      </c>
      <c r="N4879" s="3" t="s">
        <v>3042</v>
      </c>
      <c r="O4879" s="3" t="s">
        <v>3042</v>
      </c>
      <c r="P4879" s="3" t="s">
        <v>3042</v>
      </c>
      <c r="Q4879" s="3" t="s">
        <v>3042</v>
      </c>
      <c r="R4879" s="3" t="s">
        <v>3042</v>
      </c>
      <c r="S4879" s="3" t="s">
        <v>3042</v>
      </c>
      <c r="T4879" s="3" t="s">
        <v>3042</v>
      </c>
      <c r="U4879" s="3" t="s">
        <v>3042</v>
      </c>
      <c r="V4879" s="3" t="s">
        <v>3042</v>
      </c>
      <c r="W4879" s="3" t="s">
        <v>3042</v>
      </c>
      <c r="X4879" s="3" t="s">
        <v>3042</v>
      </c>
      <c r="Y4879" s="3" t="s">
        <v>3042</v>
      </c>
      <c r="Z4879" s="3" t="s">
        <v>3042</v>
      </c>
      <c r="AA4879" s="3" t="s">
        <v>3042</v>
      </c>
      <c r="AB4879" s="3" t="s">
        <v>3042</v>
      </c>
      <c r="AC4879" s="3" t="s">
        <v>3042</v>
      </c>
      <c r="AD4879" s="3" t="s">
        <v>3042</v>
      </c>
      <c r="AE4879" s="3" t="s">
        <v>811</v>
      </c>
      <c r="AF4879" s="3"/>
      <c r="AG4879" s="3">
        <f t="shared" si="78"/>
        <v>30</v>
      </c>
      <c r="AH4879" s="3" t="s">
        <v>811</v>
      </c>
      <c r="AI4879" s="3" t="str">
        <f>IFERROR(IF($AG4879&lt;=$AN4879,MATCH($AH4879,레드마인_배치!G:G,0),MATCH($AH4879,레드마인_서비스!G:G,0)),"")</f>
        <v/>
      </c>
      <c r="AJ4879" s="3" t="str" cm="1">
        <f t="array" ref="AJ4879">IFERROR(INDEX(IF($AG4879&lt;=$AN4879,레드마인_배치!E:E,레드마인_서비스!E:E),콜트리분석!$AI4879),"")</f>
        <v/>
      </c>
      <c r="AK4879" s="3" t="str" cm="1">
        <f t="array" ref="AK4879">IFERROR(INDEX(IF($AG4879&lt;=$AN4879,레드마인_배치!H:H,레드마인_서비스!H:H),콜트리분석!$AI4879),"")</f>
        <v/>
      </c>
      <c r="AL4879" s="3" t="str" cm="1">
        <f t="array" ref="AL4879">IFERROR(INDEX(IF($AG4879&lt;=$AN4879,레드마인_배치!I:I,레드마인_서비스!I:I),콜트리분석!$AI4879),"")</f>
        <v/>
      </c>
      <c r="AM4879" s="3" t="str" cm="1">
        <f t="array" ref="AM4879">IFERROR(INDEX(IF($AG4879&lt;=$AN4879,레드마인_배치!J:J,레드마인_서비스!J:J),콜트리분석!$AI4879),"")</f>
        <v/>
      </c>
      <c r="AN4879" s="3">
        <v>2</v>
      </c>
      <c r="AO4879" s="15" t="str">
        <f ca="1">IFERROR(INDEX(레드마인_배치!E:E,MATCH(OFFSET(A4879,,AN4879),레드마인_배치!G:G,0)),"")</f>
        <v>확인필요</v>
      </c>
      <c r="AP4879" t="s">
        <v>3330</v>
      </c>
    </row>
    <row r="4880" spans="1:42" hidden="1">
      <c r="A4880" s="3" t="s">
        <v>955</v>
      </c>
      <c r="B4880" s="3" t="s">
        <v>3207</v>
      </c>
      <c r="C4880" s="3" t="s">
        <v>3211</v>
      </c>
      <c r="D4880" s="3" t="s">
        <v>3042</v>
      </c>
      <c r="E4880" s="3" t="s">
        <v>3042</v>
      </c>
      <c r="F4880" s="3" t="s">
        <v>3042</v>
      </c>
      <c r="G4880" s="3" t="s">
        <v>3042</v>
      </c>
      <c r="H4880" s="3" t="s">
        <v>3042</v>
      </c>
      <c r="I4880" s="3" t="s">
        <v>3042</v>
      </c>
      <c r="J4880" s="3" t="s">
        <v>3042</v>
      </c>
      <c r="K4880" s="3" t="s">
        <v>3042</v>
      </c>
      <c r="L4880" s="3" t="s">
        <v>3042</v>
      </c>
      <c r="M4880" s="3" t="s">
        <v>3042</v>
      </c>
      <c r="N4880" s="3" t="s">
        <v>3042</v>
      </c>
      <c r="O4880" s="3" t="s">
        <v>3042</v>
      </c>
      <c r="P4880" s="3" t="s">
        <v>3042</v>
      </c>
      <c r="Q4880" s="3" t="s">
        <v>3042</v>
      </c>
      <c r="R4880" s="3" t="s">
        <v>3042</v>
      </c>
      <c r="S4880" s="3" t="s">
        <v>3042</v>
      </c>
      <c r="T4880" s="3" t="s">
        <v>3042</v>
      </c>
      <c r="U4880" s="3" t="s">
        <v>3042</v>
      </c>
      <c r="V4880" s="3" t="s">
        <v>3042</v>
      </c>
      <c r="W4880" s="3" t="s">
        <v>3042</v>
      </c>
      <c r="X4880" s="3" t="s">
        <v>3042</v>
      </c>
      <c r="Y4880" s="3" t="s">
        <v>3042</v>
      </c>
      <c r="Z4880" s="3" t="s">
        <v>3042</v>
      </c>
      <c r="AA4880" s="3" t="s">
        <v>3042</v>
      </c>
      <c r="AB4880" s="3" t="s">
        <v>3042</v>
      </c>
      <c r="AC4880" s="3" t="s">
        <v>3042</v>
      </c>
      <c r="AD4880" s="3" t="s">
        <v>650</v>
      </c>
      <c r="AE4880" s="3"/>
      <c r="AF4880" s="3"/>
      <c r="AG4880" s="3">
        <f t="shared" si="78"/>
        <v>29</v>
      </c>
      <c r="AH4880" s="3" t="s">
        <v>650</v>
      </c>
      <c r="AI4880" s="3" t="str">
        <f>IFERROR(IF($AG4880&lt;=$AN4880,MATCH($AH4880,레드마인_배치!G:G,0),MATCH($AH4880,레드마인_서비스!G:G,0)),"")</f>
        <v/>
      </c>
      <c r="AJ4880" s="3" t="str" cm="1">
        <f t="array" ref="AJ4880">IFERROR(INDEX(IF($AG4880&lt;=$AN4880,레드마인_배치!E:E,레드마인_서비스!E:E),콜트리분석!$AI4880),"")</f>
        <v/>
      </c>
      <c r="AK4880" s="3" t="str" cm="1">
        <f t="array" ref="AK4880">IFERROR(INDEX(IF($AG4880&lt;=$AN4880,레드마인_배치!H:H,레드마인_서비스!H:H),콜트리분석!$AI4880),"")</f>
        <v/>
      </c>
      <c r="AL4880" s="3" t="str" cm="1">
        <f t="array" ref="AL4880">IFERROR(INDEX(IF($AG4880&lt;=$AN4880,레드마인_배치!I:I,레드마인_서비스!I:I),콜트리분석!$AI4880),"")</f>
        <v/>
      </c>
      <c r="AM4880" s="3" t="str" cm="1">
        <f t="array" ref="AM4880">IFERROR(INDEX(IF($AG4880&lt;=$AN4880,레드마인_배치!J:J,레드마인_서비스!J:J),콜트리분석!$AI4880),"")</f>
        <v/>
      </c>
      <c r="AN4880" s="3">
        <v>2</v>
      </c>
      <c r="AO4880" s="15" t="str">
        <f ca="1">IFERROR(INDEX(레드마인_배치!E:E,MATCH(OFFSET(A4880,,AN4880),레드마인_배치!G:G,0)),"")</f>
        <v>확인필요</v>
      </c>
      <c r="AP4880" t="s">
        <v>3330</v>
      </c>
    </row>
    <row r="4881" spans="1:42" hidden="1">
      <c r="A4881" s="3" t="s">
        <v>955</v>
      </c>
      <c r="B4881" s="3" t="s">
        <v>3207</v>
      </c>
      <c r="C4881" s="3" t="s">
        <v>3211</v>
      </c>
      <c r="D4881" s="3" t="s">
        <v>3042</v>
      </c>
      <c r="E4881" s="3" t="s">
        <v>3042</v>
      </c>
      <c r="F4881" s="3" t="s">
        <v>3042</v>
      </c>
      <c r="G4881" s="3" t="s">
        <v>3042</v>
      </c>
      <c r="H4881" s="3" t="s">
        <v>3042</v>
      </c>
      <c r="I4881" s="3" t="s">
        <v>3042</v>
      </c>
      <c r="J4881" s="3" t="s">
        <v>3042</v>
      </c>
      <c r="K4881" s="3" t="s">
        <v>3042</v>
      </c>
      <c r="L4881" s="3" t="s">
        <v>3042</v>
      </c>
      <c r="M4881" s="3" t="s">
        <v>3042</v>
      </c>
      <c r="N4881" s="3" t="s">
        <v>3042</v>
      </c>
      <c r="O4881" s="3" t="s">
        <v>3042</v>
      </c>
      <c r="P4881" s="3" t="s">
        <v>3042</v>
      </c>
      <c r="Q4881" s="3" t="s">
        <v>3042</v>
      </c>
      <c r="R4881" s="3" t="s">
        <v>3042</v>
      </c>
      <c r="S4881" s="3" t="s">
        <v>3042</v>
      </c>
      <c r="T4881" s="3" t="s">
        <v>3042</v>
      </c>
      <c r="U4881" s="3" t="s">
        <v>3042</v>
      </c>
      <c r="V4881" s="3" t="s">
        <v>3042</v>
      </c>
      <c r="W4881" s="3" t="s">
        <v>3042</v>
      </c>
      <c r="X4881" s="3" t="s">
        <v>3042</v>
      </c>
      <c r="Y4881" s="3" t="s">
        <v>3042</v>
      </c>
      <c r="Z4881" s="3" t="s">
        <v>3042</v>
      </c>
      <c r="AA4881" s="3" t="s">
        <v>3042</v>
      </c>
      <c r="AB4881" s="3" t="s">
        <v>3042</v>
      </c>
      <c r="AC4881" s="3" t="s">
        <v>3042</v>
      </c>
      <c r="AD4881" s="3" t="s">
        <v>812</v>
      </c>
      <c r="AE4881" s="3"/>
      <c r="AF4881" s="3"/>
      <c r="AG4881" s="3">
        <f t="shared" si="78"/>
        <v>29</v>
      </c>
      <c r="AH4881" s="3" t="s">
        <v>812</v>
      </c>
      <c r="AI4881" s="3" t="str">
        <f>IFERROR(IF($AG4881&lt;=$AN4881,MATCH($AH4881,레드마인_배치!G:G,0),MATCH($AH4881,레드마인_서비스!G:G,0)),"")</f>
        <v/>
      </c>
      <c r="AJ4881" s="3" t="str" cm="1">
        <f t="array" ref="AJ4881">IFERROR(INDEX(IF($AG4881&lt;=$AN4881,레드마인_배치!E:E,레드마인_서비스!E:E),콜트리분석!$AI4881),"")</f>
        <v/>
      </c>
      <c r="AK4881" s="3" t="str" cm="1">
        <f t="array" ref="AK4881">IFERROR(INDEX(IF($AG4881&lt;=$AN4881,레드마인_배치!H:H,레드마인_서비스!H:H),콜트리분석!$AI4881),"")</f>
        <v/>
      </c>
      <c r="AL4881" s="3" t="str" cm="1">
        <f t="array" ref="AL4881">IFERROR(INDEX(IF($AG4881&lt;=$AN4881,레드마인_배치!I:I,레드마인_서비스!I:I),콜트리분석!$AI4881),"")</f>
        <v/>
      </c>
      <c r="AM4881" s="3" t="str" cm="1">
        <f t="array" ref="AM4881">IFERROR(INDEX(IF($AG4881&lt;=$AN4881,레드마인_배치!J:J,레드마인_서비스!J:J),콜트리분석!$AI4881),"")</f>
        <v/>
      </c>
      <c r="AN4881" s="3">
        <v>2</v>
      </c>
      <c r="AO4881" s="15" t="str">
        <f ca="1">IFERROR(INDEX(레드마인_배치!E:E,MATCH(OFFSET(A4881,,AN4881),레드마인_배치!G:G,0)),"")</f>
        <v>확인필요</v>
      </c>
      <c r="AP4881" t="s">
        <v>3330</v>
      </c>
    </row>
    <row r="4882" spans="1:42" hidden="1">
      <c r="A4882" s="3" t="s">
        <v>955</v>
      </c>
      <c r="B4882" s="3" t="s">
        <v>3207</v>
      </c>
      <c r="C4882" s="3" t="s">
        <v>3211</v>
      </c>
      <c r="D4882" s="3" t="s">
        <v>3042</v>
      </c>
      <c r="E4882" s="3" t="s">
        <v>3042</v>
      </c>
      <c r="F4882" s="3" t="s">
        <v>3042</v>
      </c>
      <c r="G4882" s="3" t="s">
        <v>3042</v>
      </c>
      <c r="H4882" s="3" t="s">
        <v>3042</v>
      </c>
      <c r="I4882" s="3" t="s">
        <v>3042</v>
      </c>
      <c r="J4882" s="3" t="s">
        <v>3042</v>
      </c>
      <c r="K4882" s="3" t="s">
        <v>3042</v>
      </c>
      <c r="L4882" s="3" t="s">
        <v>3042</v>
      </c>
      <c r="M4882" s="3" t="s">
        <v>3042</v>
      </c>
      <c r="N4882" s="3" t="s">
        <v>3042</v>
      </c>
      <c r="O4882" s="3" t="s">
        <v>3042</v>
      </c>
      <c r="P4882" s="3" t="s">
        <v>3042</v>
      </c>
      <c r="Q4882" s="3" t="s">
        <v>3042</v>
      </c>
      <c r="R4882" s="3" t="s">
        <v>3042</v>
      </c>
      <c r="S4882" s="3" t="s">
        <v>3042</v>
      </c>
      <c r="T4882" s="3" t="s">
        <v>3042</v>
      </c>
      <c r="U4882" s="3" t="s">
        <v>3042</v>
      </c>
      <c r="V4882" s="3" t="s">
        <v>3042</v>
      </c>
      <c r="W4882" s="3" t="s">
        <v>3042</v>
      </c>
      <c r="X4882" s="3" t="s">
        <v>3042</v>
      </c>
      <c r="Y4882" s="3" t="s">
        <v>3042</v>
      </c>
      <c r="Z4882" s="3" t="s">
        <v>3042</v>
      </c>
      <c r="AA4882" s="3" t="s">
        <v>3042</v>
      </c>
      <c r="AB4882" s="3" t="s">
        <v>3042</v>
      </c>
      <c r="AC4882" s="3" t="s">
        <v>3042</v>
      </c>
      <c r="AD4882" s="3" t="s">
        <v>811</v>
      </c>
      <c r="AE4882" s="3"/>
      <c r="AF4882" s="3"/>
      <c r="AG4882" s="3">
        <f t="shared" si="78"/>
        <v>29</v>
      </c>
      <c r="AH4882" s="3" t="s">
        <v>811</v>
      </c>
      <c r="AI4882" s="3" t="str">
        <f>IFERROR(IF($AG4882&lt;=$AN4882,MATCH($AH4882,레드마인_배치!G:G,0),MATCH($AH4882,레드마인_서비스!G:G,0)),"")</f>
        <v/>
      </c>
      <c r="AJ4882" s="3" t="str" cm="1">
        <f t="array" ref="AJ4882">IFERROR(INDEX(IF($AG4882&lt;=$AN4882,레드마인_배치!E:E,레드마인_서비스!E:E),콜트리분석!$AI4882),"")</f>
        <v/>
      </c>
      <c r="AK4882" s="3" t="str" cm="1">
        <f t="array" ref="AK4882">IFERROR(INDEX(IF($AG4882&lt;=$AN4882,레드마인_배치!H:H,레드마인_서비스!H:H),콜트리분석!$AI4882),"")</f>
        <v/>
      </c>
      <c r="AL4882" s="3" t="str" cm="1">
        <f t="array" ref="AL4882">IFERROR(INDEX(IF($AG4882&lt;=$AN4882,레드마인_배치!I:I,레드마인_서비스!I:I),콜트리분석!$AI4882),"")</f>
        <v/>
      </c>
      <c r="AM4882" s="3" t="str" cm="1">
        <f t="array" ref="AM4882">IFERROR(INDEX(IF($AG4882&lt;=$AN4882,레드마인_배치!J:J,레드마인_서비스!J:J),콜트리분석!$AI4882),"")</f>
        <v/>
      </c>
      <c r="AN4882" s="3">
        <v>2</v>
      </c>
      <c r="AO4882" s="15" t="str">
        <f ca="1">IFERROR(INDEX(레드마인_배치!E:E,MATCH(OFFSET(A4882,,AN4882),레드마인_배치!G:G,0)),"")</f>
        <v>확인필요</v>
      </c>
      <c r="AP4882" t="s">
        <v>3330</v>
      </c>
    </row>
    <row r="4883" spans="1:42" hidden="1">
      <c r="A4883" s="3" t="s">
        <v>955</v>
      </c>
      <c r="B4883" s="3" t="s">
        <v>3207</v>
      </c>
      <c r="C4883" s="3" t="s">
        <v>3211</v>
      </c>
      <c r="D4883" s="3" t="s">
        <v>3042</v>
      </c>
      <c r="E4883" s="3" t="s">
        <v>3042</v>
      </c>
      <c r="F4883" s="3" t="s">
        <v>3042</v>
      </c>
      <c r="G4883" s="3" t="s">
        <v>3042</v>
      </c>
      <c r="H4883" s="3" t="s">
        <v>3042</v>
      </c>
      <c r="I4883" s="3" t="s">
        <v>3042</v>
      </c>
      <c r="J4883" s="3" t="s">
        <v>3042</v>
      </c>
      <c r="K4883" s="3" t="s">
        <v>3042</v>
      </c>
      <c r="L4883" s="3" t="s">
        <v>3042</v>
      </c>
      <c r="M4883" s="3" t="s">
        <v>3042</v>
      </c>
      <c r="N4883" s="3" t="s">
        <v>3042</v>
      </c>
      <c r="O4883" s="3" t="s">
        <v>3042</v>
      </c>
      <c r="P4883" s="3" t="s">
        <v>3042</v>
      </c>
      <c r="Q4883" s="3" t="s">
        <v>3042</v>
      </c>
      <c r="R4883" s="3" t="s">
        <v>3042</v>
      </c>
      <c r="S4883" s="3" t="s">
        <v>3042</v>
      </c>
      <c r="T4883" s="3" t="s">
        <v>3042</v>
      </c>
      <c r="U4883" s="3" t="s">
        <v>3042</v>
      </c>
      <c r="V4883" s="3" t="s">
        <v>3042</v>
      </c>
      <c r="W4883" s="3" t="s">
        <v>3042</v>
      </c>
      <c r="X4883" s="3" t="s">
        <v>3042</v>
      </c>
      <c r="Y4883" s="3" t="s">
        <v>3042</v>
      </c>
      <c r="Z4883" s="3" t="s">
        <v>3042</v>
      </c>
      <c r="AA4883" s="3" t="s">
        <v>3042</v>
      </c>
      <c r="AB4883" s="3" t="s">
        <v>3042</v>
      </c>
      <c r="AC4883" s="3" t="s">
        <v>650</v>
      </c>
      <c r="AD4883" s="3"/>
      <c r="AE4883" s="3"/>
      <c r="AF4883" s="3"/>
      <c r="AG4883" s="3">
        <f t="shared" si="78"/>
        <v>28</v>
      </c>
      <c r="AH4883" s="3" t="s">
        <v>650</v>
      </c>
      <c r="AI4883" s="3" t="str">
        <f>IFERROR(IF($AG4883&lt;=$AN4883,MATCH($AH4883,레드마인_배치!G:G,0),MATCH($AH4883,레드마인_서비스!G:G,0)),"")</f>
        <v/>
      </c>
      <c r="AJ4883" s="3" t="str" cm="1">
        <f t="array" ref="AJ4883">IFERROR(INDEX(IF($AG4883&lt;=$AN4883,레드마인_배치!E:E,레드마인_서비스!E:E),콜트리분석!$AI4883),"")</f>
        <v/>
      </c>
      <c r="AK4883" s="3" t="str" cm="1">
        <f t="array" ref="AK4883">IFERROR(INDEX(IF($AG4883&lt;=$AN4883,레드마인_배치!H:H,레드마인_서비스!H:H),콜트리분석!$AI4883),"")</f>
        <v/>
      </c>
      <c r="AL4883" s="3" t="str" cm="1">
        <f t="array" ref="AL4883">IFERROR(INDEX(IF($AG4883&lt;=$AN4883,레드마인_배치!I:I,레드마인_서비스!I:I),콜트리분석!$AI4883),"")</f>
        <v/>
      </c>
      <c r="AM4883" s="3" t="str" cm="1">
        <f t="array" ref="AM4883">IFERROR(INDEX(IF($AG4883&lt;=$AN4883,레드마인_배치!J:J,레드마인_서비스!J:J),콜트리분석!$AI4883),"")</f>
        <v/>
      </c>
      <c r="AN4883" s="3">
        <v>2</v>
      </c>
      <c r="AO4883" s="15" t="str">
        <f ca="1">IFERROR(INDEX(레드마인_배치!E:E,MATCH(OFFSET(A4883,,AN4883),레드마인_배치!G:G,0)),"")</f>
        <v>확인필요</v>
      </c>
      <c r="AP4883" t="s">
        <v>3330</v>
      </c>
    </row>
    <row r="4884" spans="1:42" hidden="1">
      <c r="A4884" s="3" t="s">
        <v>955</v>
      </c>
      <c r="B4884" s="3" t="s">
        <v>3207</v>
      </c>
      <c r="C4884" s="3" t="s">
        <v>3211</v>
      </c>
      <c r="D4884" s="3" t="s">
        <v>3042</v>
      </c>
      <c r="E4884" s="3" t="s">
        <v>3042</v>
      </c>
      <c r="F4884" s="3" t="s">
        <v>3042</v>
      </c>
      <c r="G4884" s="3" t="s">
        <v>3042</v>
      </c>
      <c r="H4884" s="3" t="s">
        <v>3042</v>
      </c>
      <c r="I4884" s="3" t="s">
        <v>3042</v>
      </c>
      <c r="J4884" s="3" t="s">
        <v>3042</v>
      </c>
      <c r="K4884" s="3" t="s">
        <v>3042</v>
      </c>
      <c r="L4884" s="3" t="s">
        <v>3042</v>
      </c>
      <c r="M4884" s="3" t="s">
        <v>3042</v>
      </c>
      <c r="N4884" s="3" t="s">
        <v>3042</v>
      </c>
      <c r="O4884" s="3" t="s">
        <v>3042</v>
      </c>
      <c r="P4884" s="3" t="s">
        <v>3042</v>
      </c>
      <c r="Q4884" s="3" t="s">
        <v>3042</v>
      </c>
      <c r="R4884" s="3" t="s">
        <v>3042</v>
      </c>
      <c r="S4884" s="3" t="s">
        <v>3042</v>
      </c>
      <c r="T4884" s="3" t="s">
        <v>3042</v>
      </c>
      <c r="U4884" s="3" t="s">
        <v>3042</v>
      </c>
      <c r="V4884" s="3" t="s">
        <v>3042</v>
      </c>
      <c r="W4884" s="3" t="s">
        <v>3042</v>
      </c>
      <c r="X4884" s="3" t="s">
        <v>3042</v>
      </c>
      <c r="Y4884" s="3" t="s">
        <v>3042</v>
      </c>
      <c r="Z4884" s="3" t="s">
        <v>3042</v>
      </c>
      <c r="AA4884" s="3" t="s">
        <v>3042</v>
      </c>
      <c r="AB4884" s="3" t="s">
        <v>3042</v>
      </c>
      <c r="AC4884" s="3" t="s">
        <v>812</v>
      </c>
      <c r="AD4884" s="3"/>
      <c r="AE4884" s="3"/>
      <c r="AF4884" s="3"/>
      <c r="AG4884" s="3">
        <f t="shared" si="78"/>
        <v>28</v>
      </c>
      <c r="AH4884" s="3" t="s">
        <v>812</v>
      </c>
      <c r="AI4884" s="3" t="str">
        <f>IFERROR(IF($AG4884&lt;=$AN4884,MATCH($AH4884,레드마인_배치!G:G,0),MATCH($AH4884,레드마인_서비스!G:G,0)),"")</f>
        <v/>
      </c>
      <c r="AJ4884" s="3" t="str" cm="1">
        <f t="array" ref="AJ4884">IFERROR(INDEX(IF($AG4884&lt;=$AN4884,레드마인_배치!E:E,레드마인_서비스!E:E),콜트리분석!$AI4884),"")</f>
        <v/>
      </c>
      <c r="AK4884" s="3" t="str" cm="1">
        <f t="array" ref="AK4884">IFERROR(INDEX(IF($AG4884&lt;=$AN4884,레드마인_배치!H:H,레드마인_서비스!H:H),콜트리분석!$AI4884),"")</f>
        <v/>
      </c>
      <c r="AL4884" s="3" t="str" cm="1">
        <f t="array" ref="AL4884">IFERROR(INDEX(IF($AG4884&lt;=$AN4884,레드마인_배치!I:I,레드마인_서비스!I:I),콜트리분석!$AI4884),"")</f>
        <v/>
      </c>
      <c r="AM4884" s="3" t="str" cm="1">
        <f t="array" ref="AM4884">IFERROR(INDEX(IF($AG4884&lt;=$AN4884,레드마인_배치!J:J,레드마인_서비스!J:J),콜트리분석!$AI4884),"")</f>
        <v/>
      </c>
      <c r="AN4884" s="3">
        <v>2</v>
      </c>
      <c r="AO4884" s="15" t="str">
        <f ca="1">IFERROR(INDEX(레드마인_배치!E:E,MATCH(OFFSET(A4884,,AN4884),레드마인_배치!G:G,0)),"")</f>
        <v>확인필요</v>
      </c>
      <c r="AP4884" t="s">
        <v>3330</v>
      </c>
    </row>
    <row r="4885" spans="1:42" hidden="1">
      <c r="A4885" s="3" t="s">
        <v>955</v>
      </c>
      <c r="B4885" s="3" t="s">
        <v>3207</v>
      </c>
      <c r="C4885" s="3" t="s">
        <v>3211</v>
      </c>
      <c r="D4885" s="3" t="s">
        <v>3042</v>
      </c>
      <c r="E4885" s="3" t="s">
        <v>3042</v>
      </c>
      <c r="F4885" s="3" t="s">
        <v>3042</v>
      </c>
      <c r="G4885" s="3" t="s">
        <v>3042</v>
      </c>
      <c r="H4885" s="3" t="s">
        <v>3042</v>
      </c>
      <c r="I4885" s="3" t="s">
        <v>3042</v>
      </c>
      <c r="J4885" s="3" t="s">
        <v>3042</v>
      </c>
      <c r="K4885" s="3" t="s">
        <v>3042</v>
      </c>
      <c r="L4885" s="3" t="s">
        <v>3042</v>
      </c>
      <c r="M4885" s="3" t="s">
        <v>3042</v>
      </c>
      <c r="N4885" s="3" t="s">
        <v>3042</v>
      </c>
      <c r="O4885" s="3" t="s">
        <v>3042</v>
      </c>
      <c r="P4885" s="3" t="s">
        <v>3042</v>
      </c>
      <c r="Q4885" s="3" t="s">
        <v>3042</v>
      </c>
      <c r="R4885" s="3" t="s">
        <v>3042</v>
      </c>
      <c r="S4885" s="3" t="s">
        <v>3042</v>
      </c>
      <c r="T4885" s="3" t="s">
        <v>3042</v>
      </c>
      <c r="U4885" s="3" t="s">
        <v>3042</v>
      </c>
      <c r="V4885" s="3" t="s">
        <v>3042</v>
      </c>
      <c r="W4885" s="3" t="s">
        <v>3042</v>
      </c>
      <c r="X4885" s="3" t="s">
        <v>3042</v>
      </c>
      <c r="Y4885" s="3" t="s">
        <v>3042</v>
      </c>
      <c r="Z4885" s="3" t="s">
        <v>3042</v>
      </c>
      <c r="AA4885" s="3" t="s">
        <v>3042</v>
      </c>
      <c r="AB4885" s="3" t="s">
        <v>3042</v>
      </c>
      <c r="AC4885" s="3" t="s">
        <v>811</v>
      </c>
      <c r="AD4885" s="3"/>
      <c r="AE4885" s="3"/>
      <c r="AF4885" s="3"/>
      <c r="AG4885" s="3">
        <f t="shared" si="78"/>
        <v>28</v>
      </c>
      <c r="AH4885" s="3" t="s">
        <v>811</v>
      </c>
      <c r="AI4885" s="3" t="str">
        <f>IFERROR(IF($AG4885&lt;=$AN4885,MATCH($AH4885,레드마인_배치!G:G,0),MATCH($AH4885,레드마인_서비스!G:G,0)),"")</f>
        <v/>
      </c>
      <c r="AJ4885" s="3" t="str" cm="1">
        <f t="array" ref="AJ4885">IFERROR(INDEX(IF($AG4885&lt;=$AN4885,레드마인_배치!E:E,레드마인_서비스!E:E),콜트리분석!$AI4885),"")</f>
        <v/>
      </c>
      <c r="AK4885" s="3" t="str" cm="1">
        <f t="array" ref="AK4885">IFERROR(INDEX(IF($AG4885&lt;=$AN4885,레드마인_배치!H:H,레드마인_서비스!H:H),콜트리분석!$AI4885),"")</f>
        <v/>
      </c>
      <c r="AL4885" s="3" t="str" cm="1">
        <f t="array" ref="AL4885">IFERROR(INDEX(IF($AG4885&lt;=$AN4885,레드마인_배치!I:I,레드마인_서비스!I:I),콜트리분석!$AI4885),"")</f>
        <v/>
      </c>
      <c r="AM4885" s="3" t="str" cm="1">
        <f t="array" ref="AM4885">IFERROR(INDEX(IF($AG4885&lt;=$AN4885,레드마인_배치!J:J,레드마인_서비스!J:J),콜트리분석!$AI4885),"")</f>
        <v/>
      </c>
      <c r="AN4885" s="3">
        <v>2</v>
      </c>
      <c r="AO4885" s="15" t="str">
        <f ca="1">IFERROR(INDEX(레드마인_배치!E:E,MATCH(OFFSET(A4885,,AN4885),레드마인_배치!G:G,0)),"")</f>
        <v>확인필요</v>
      </c>
      <c r="AP4885" t="s">
        <v>3330</v>
      </c>
    </row>
    <row r="4886" spans="1:42" hidden="1">
      <c r="A4886" s="3" t="s">
        <v>955</v>
      </c>
      <c r="B4886" s="3" t="s">
        <v>3207</v>
      </c>
      <c r="C4886" s="3" t="s">
        <v>3211</v>
      </c>
      <c r="D4886" s="3" t="s">
        <v>3042</v>
      </c>
      <c r="E4886" s="3" t="s">
        <v>3042</v>
      </c>
      <c r="F4886" s="3" t="s">
        <v>3042</v>
      </c>
      <c r="G4886" s="3" t="s">
        <v>3042</v>
      </c>
      <c r="H4886" s="3" t="s">
        <v>3042</v>
      </c>
      <c r="I4886" s="3" t="s">
        <v>3042</v>
      </c>
      <c r="J4886" s="3" t="s">
        <v>3042</v>
      </c>
      <c r="K4886" s="3" t="s">
        <v>3042</v>
      </c>
      <c r="L4886" s="3" t="s">
        <v>3042</v>
      </c>
      <c r="M4886" s="3" t="s">
        <v>3042</v>
      </c>
      <c r="N4886" s="3" t="s">
        <v>3042</v>
      </c>
      <c r="O4886" s="3" t="s">
        <v>3042</v>
      </c>
      <c r="P4886" s="3" t="s">
        <v>3042</v>
      </c>
      <c r="Q4886" s="3" t="s">
        <v>3042</v>
      </c>
      <c r="R4886" s="3" t="s">
        <v>3042</v>
      </c>
      <c r="S4886" s="3" t="s">
        <v>3042</v>
      </c>
      <c r="T4886" s="3" t="s">
        <v>3042</v>
      </c>
      <c r="U4886" s="3" t="s">
        <v>3042</v>
      </c>
      <c r="V4886" s="3" t="s">
        <v>3042</v>
      </c>
      <c r="W4886" s="3" t="s">
        <v>3042</v>
      </c>
      <c r="X4886" s="3" t="s">
        <v>3042</v>
      </c>
      <c r="Y4886" s="3" t="s">
        <v>3042</v>
      </c>
      <c r="Z4886" s="3" t="s">
        <v>3042</v>
      </c>
      <c r="AA4886" s="3" t="s">
        <v>3042</v>
      </c>
      <c r="AB4886" s="3" t="s">
        <v>650</v>
      </c>
      <c r="AC4886" s="3"/>
      <c r="AD4886" s="3"/>
      <c r="AE4886" s="3"/>
      <c r="AF4886" s="3"/>
      <c r="AG4886" s="3">
        <f t="shared" si="78"/>
        <v>27</v>
      </c>
      <c r="AH4886" s="3" t="s">
        <v>650</v>
      </c>
      <c r="AI4886" s="3" t="str">
        <f>IFERROR(IF($AG4886&lt;=$AN4886,MATCH($AH4886,레드마인_배치!G:G,0),MATCH($AH4886,레드마인_서비스!G:G,0)),"")</f>
        <v/>
      </c>
      <c r="AJ4886" s="3" t="str" cm="1">
        <f t="array" ref="AJ4886">IFERROR(INDEX(IF($AG4886&lt;=$AN4886,레드마인_배치!E:E,레드마인_서비스!E:E),콜트리분석!$AI4886),"")</f>
        <v/>
      </c>
      <c r="AK4886" s="3" t="str" cm="1">
        <f t="array" ref="AK4886">IFERROR(INDEX(IF($AG4886&lt;=$AN4886,레드마인_배치!H:H,레드마인_서비스!H:H),콜트리분석!$AI4886),"")</f>
        <v/>
      </c>
      <c r="AL4886" s="3" t="str" cm="1">
        <f t="array" ref="AL4886">IFERROR(INDEX(IF($AG4886&lt;=$AN4886,레드마인_배치!I:I,레드마인_서비스!I:I),콜트리분석!$AI4886),"")</f>
        <v/>
      </c>
      <c r="AM4886" s="3" t="str" cm="1">
        <f t="array" ref="AM4886">IFERROR(INDEX(IF($AG4886&lt;=$AN4886,레드마인_배치!J:J,레드마인_서비스!J:J),콜트리분석!$AI4886),"")</f>
        <v/>
      </c>
      <c r="AN4886" s="3">
        <v>2</v>
      </c>
      <c r="AO4886" s="15" t="str">
        <f ca="1">IFERROR(INDEX(레드마인_배치!E:E,MATCH(OFFSET(A4886,,AN4886),레드마인_배치!G:G,0)),"")</f>
        <v>확인필요</v>
      </c>
      <c r="AP4886" t="s">
        <v>3330</v>
      </c>
    </row>
    <row r="4887" spans="1:42" hidden="1">
      <c r="A4887" s="3" t="s">
        <v>955</v>
      </c>
      <c r="B4887" s="3" t="s">
        <v>3207</v>
      </c>
      <c r="C4887" s="3" t="s">
        <v>3211</v>
      </c>
      <c r="D4887" s="3" t="s">
        <v>3042</v>
      </c>
      <c r="E4887" s="3" t="s">
        <v>3042</v>
      </c>
      <c r="F4887" s="3" t="s">
        <v>3042</v>
      </c>
      <c r="G4887" s="3" t="s">
        <v>3042</v>
      </c>
      <c r="H4887" s="3" t="s">
        <v>3042</v>
      </c>
      <c r="I4887" s="3" t="s">
        <v>3042</v>
      </c>
      <c r="J4887" s="3" t="s">
        <v>3042</v>
      </c>
      <c r="K4887" s="3" t="s">
        <v>3042</v>
      </c>
      <c r="L4887" s="3" t="s">
        <v>3042</v>
      </c>
      <c r="M4887" s="3" t="s">
        <v>3042</v>
      </c>
      <c r="N4887" s="3" t="s">
        <v>3042</v>
      </c>
      <c r="O4887" s="3" t="s">
        <v>3042</v>
      </c>
      <c r="P4887" s="3" t="s">
        <v>3042</v>
      </c>
      <c r="Q4887" s="3" t="s">
        <v>3042</v>
      </c>
      <c r="R4887" s="3" t="s">
        <v>3042</v>
      </c>
      <c r="S4887" s="3" t="s">
        <v>3042</v>
      </c>
      <c r="T4887" s="3" t="s">
        <v>3042</v>
      </c>
      <c r="U4887" s="3" t="s">
        <v>3042</v>
      </c>
      <c r="V4887" s="3" t="s">
        <v>3042</v>
      </c>
      <c r="W4887" s="3" t="s">
        <v>3042</v>
      </c>
      <c r="X4887" s="3" t="s">
        <v>3042</v>
      </c>
      <c r="Y4887" s="3" t="s">
        <v>3042</v>
      </c>
      <c r="Z4887" s="3" t="s">
        <v>3042</v>
      </c>
      <c r="AA4887" s="3" t="s">
        <v>3042</v>
      </c>
      <c r="AB4887" s="3" t="s">
        <v>812</v>
      </c>
      <c r="AC4887" s="3"/>
      <c r="AD4887" s="3"/>
      <c r="AE4887" s="3"/>
      <c r="AF4887" s="3"/>
      <c r="AG4887" s="3">
        <f t="shared" si="78"/>
        <v>27</v>
      </c>
      <c r="AH4887" s="3" t="s">
        <v>812</v>
      </c>
      <c r="AI4887" s="3" t="str">
        <f>IFERROR(IF($AG4887&lt;=$AN4887,MATCH($AH4887,레드마인_배치!G:G,0),MATCH($AH4887,레드마인_서비스!G:G,0)),"")</f>
        <v/>
      </c>
      <c r="AJ4887" s="3" t="str" cm="1">
        <f t="array" ref="AJ4887">IFERROR(INDEX(IF($AG4887&lt;=$AN4887,레드마인_배치!E:E,레드마인_서비스!E:E),콜트리분석!$AI4887),"")</f>
        <v/>
      </c>
      <c r="AK4887" s="3" t="str" cm="1">
        <f t="array" ref="AK4887">IFERROR(INDEX(IF($AG4887&lt;=$AN4887,레드마인_배치!H:H,레드마인_서비스!H:H),콜트리분석!$AI4887),"")</f>
        <v/>
      </c>
      <c r="AL4887" s="3" t="str" cm="1">
        <f t="array" ref="AL4887">IFERROR(INDEX(IF($AG4887&lt;=$AN4887,레드마인_배치!I:I,레드마인_서비스!I:I),콜트리분석!$AI4887),"")</f>
        <v/>
      </c>
      <c r="AM4887" s="3" t="str" cm="1">
        <f t="array" ref="AM4887">IFERROR(INDEX(IF($AG4887&lt;=$AN4887,레드마인_배치!J:J,레드마인_서비스!J:J),콜트리분석!$AI4887),"")</f>
        <v/>
      </c>
      <c r="AN4887" s="3">
        <v>2</v>
      </c>
      <c r="AO4887" s="15" t="str">
        <f ca="1">IFERROR(INDEX(레드마인_배치!E:E,MATCH(OFFSET(A4887,,AN4887),레드마인_배치!G:G,0)),"")</f>
        <v>확인필요</v>
      </c>
      <c r="AP4887" t="s">
        <v>3330</v>
      </c>
    </row>
    <row r="4888" spans="1:42" hidden="1">
      <c r="A4888" s="3" t="s">
        <v>955</v>
      </c>
      <c r="B4888" s="3" t="s">
        <v>3207</v>
      </c>
      <c r="C4888" s="3" t="s">
        <v>3211</v>
      </c>
      <c r="D4888" s="3" t="s">
        <v>3042</v>
      </c>
      <c r="E4888" s="3" t="s">
        <v>3042</v>
      </c>
      <c r="F4888" s="3" t="s">
        <v>3042</v>
      </c>
      <c r="G4888" s="3" t="s">
        <v>3042</v>
      </c>
      <c r="H4888" s="3" t="s">
        <v>3042</v>
      </c>
      <c r="I4888" s="3" t="s">
        <v>3042</v>
      </c>
      <c r="J4888" s="3" t="s">
        <v>3042</v>
      </c>
      <c r="K4888" s="3" t="s">
        <v>3042</v>
      </c>
      <c r="L4888" s="3" t="s">
        <v>3042</v>
      </c>
      <c r="M4888" s="3" t="s">
        <v>3042</v>
      </c>
      <c r="N4888" s="3" t="s">
        <v>3042</v>
      </c>
      <c r="O4888" s="3" t="s">
        <v>3042</v>
      </c>
      <c r="P4888" s="3" t="s">
        <v>3042</v>
      </c>
      <c r="Q4888" s="3" t="s">
        <v>3042</v>
      </c>
      <c r="R4888" s="3" t="s">
        <v>3042</v>
      </c>
      <c r="S4888" s="3" t="s">
        <v>3042</v>
      </c>
      <c r="T4888" s="3" t="s">
        <v>3042</v>
      </c>
      <c r="U4888" s="3" t="s">
        <v>3042</v>
      </c>
      <c r="V4888" s="3" t="s">
        <v>3042</v>
      </c>
      <c r="W4888" s="3" t="s">
        <v>3042</v>
      </c>
      <c r="X4888" s="3" t="s">
        <v>3042</v>
      </c>
      <c r="Y4888" s="3" t="s">
        <v>3042</v>
      </c>
      <c r="Z4888" s="3" t="s">
        <v>3042</v>
      </c>
      <c r="AA4888" s="3" t="s">
        <v>3042</v>
      </c>
      <c r="AB4888" s="3" t="s">
        <v>811</v>
      </c>
      <c r="AC4888" s="3"/>
      <c r="AD4888" s="3"/>
      <c r="AE4888" s="3"/>
      <c r="AF4888" s="3"/>
      <c r="AG4888" s="3">
        <f t="shared" si="78"/>
        <v>27</v>
      </c>
      <c r="AH4888" s="3" t="s">
        <v>811</v>
      </c>
      <c r="AI4888" s="3" t="str">
        <f>IFERROR(IF($AG4888&lt;=$AN4888,MATCH($AH4888,레드마인_배치!G:G,0),MATCH($AH4888,레드마인_서비스!G:G,0)),"")</f>
        <v/>
      </c>
      <c r="AJ4888" s="3" t="str" cm="1">
        <f t="array" ref="AJ4888">IFERROR(INDEX(IF($AG4888&lt;=$AN4888,레드마인_배치!E:E,레드마인_서비스!E:E),콜트리분석!$AI4888),"")</f>
        <v/>
      </c>
      <c r="AK4888" s="3" t="str" cm="1">
        <f t="array" ref="AK4888">IFERROR(INDEX(IF($AG4888&lt;=$AN4888,레드마인_배치!H:H,레드마인_서비스!H:H),콜트리분석!$AI4888),"")</f>
        <v/>
      </c>
      <c r="AL4888" s="3" t="str" cm="1">
        <f t="array" ref="AL4888">IFERROR(INDEX(IF($AG4888&lt;=$AN4888,레드마인_배치!I:I,레드마인_서비스!I:I),콜트리분석!$AI4888),"")</f>
        <v/>
      </c>
      <c r="AM4888" s="3" t="str" cm="1">
        <f t="array" ref="AM4888">IFERROR(INDEX(IF($AG4888&lt;=$AN4888,레드마인_배치!J:J,레드마인_서비스!J:J),콜트리분석!$AI4888),"")</f>
        <v/>
      </c>
      <c r="AN4888" s="3">
        <v>2</v>
      </c>
      <c r="AO4888" s="15" t="str">
        <f ca="1">IFERROR(INDEX(레드마인_배치!E:E,MATCH(OFFSET(A4888,,AN4888),레드마인_배치!G:G,0)),"")</f>
        <v>확인필요</v>
      </c>
      <c r="AP4888" t="s">
        <v>3330</v>
      </c>
    </row>
    <row r="4889" spans="1:42" hidden="1">
      <c r="A4889" s="3" t="s">
        <v>955</v>
      </c>
      <c r="B4889" s="3" t="s">
        <v>3207</v>
      </c>
      <c r="C4889" s="3" t="s">
        <v>3211</v>
      </c>
      <c r="D4889" s="3" t="s">
        <v>3042</v>
      </c>
      <c r="E4889" s="3" t="s">
        <v>3042</v>
      </c>
      <c r="F4889" s="3" t="s">
        <v>3042</v>
      </c>
      <c r="G4889" s="3" t="s">
        <v>3042</v>
      </c>
      <c r="H4889" s="3" t="s">
        <v>3042</v>
      </c>
      <c r="I4889" s="3" t="s">
        <v>3042</v>
      </c>
      <c r="J4889" s="3" t="s">
        <v>3042</v>
      </c>
      <c r="K4889" s="3" t="s">
        <v>3042</v>
      </c>
      <c r="L4889" s="3" t="s">
        <v>3042</v>
      </c>
      <c r="M4889" s="3" t="s">
        <v>3042</v>
      </c>
      <c r="N4889" s="3" t="s">
        <v>3042</v>
      </c>
      <c r="O4889" s="3" t="s">
        <v>3042</v>
      </c>
      <c r="P4889" s="3" t="s">
        <v>3042</v>
      </c>
      <c r="Q4889" s="3" t="s">
        <v>3042</v>
      </c>
      <c r="R4889" s="3" t="s">
        <v>3042</v>
      </c>
      <c r="S4889" s="3" t="s">
        <v>3042</v>
      </c>
      <c r="T4889" s="3" t="s">
        <v>3042</v>
      </c>
      <c r="U4889" s="3" t="s">
        <v>3042</v>
      </c>
      <c r="V4889" s="3" t="s">
        <v>3042</v>
      </c>
      <c r="W4889" s="3" t="s">
        <v>3042</v>
      </c>
      <c r="X4889" s="3" t="s">
        <v>3042</v>
      </c>
      <c r="Y4889" s="3" t="s">
        <v>3042</v>
      </c>
      <c r="Z4889" s="3" t="s">
        <v>3042</v>
      </c>
      <c r="AA4889" s="3" t="s">
        <v>650</v>
      </c>
      <c r="AB4889" s="3"/>
      <c r="AC4889" s="3"/>
      <c r="AD4889" s="3"/>
      <c r="AE4889" s="3"/>
      <c r="AF4889" s="3"/>
      <c r="AG4889" s="3">
        <f t="shared" si="78"/>
        <v>26</v>
      </c>
      <c r="AH4889" s="3" t="s">
        <v>650</v>
      </c>
      <c r="AI4889" s="3" t="str">
        <f>IFERROR(IF($AG4889&lt;=$AN4889,MATCH($AH4889,레드마인_배치!G:G,0),MATCH($AH4889,레드마인_서비스!G:G,0)),"")</f>
        <v/>
      </c>
      <c r="AJ4889" s="3" t="str" cm="1">
        <f t="array" ref="AJ4889">IFERROR(INDEX(IF($AG4889&lt;=$AN4889,레드마인_배치!E:E,레드마인_서비스!E:E),콜트리분석!$AI4889),"")</f>
        <v/>
      </c>
      <c r="AK4889" s="3" t="str" cm="1">
        <f t="array" ref="AK4889">IFERROR(INDEX(IF($AG4889&lt;=$AN4889,레드마인_배치!H:H,레드마인_서비스!H:H),콜트리분석!$AI4889),"")</f>
        <v/>
      </c>
      <c r="AL4889" s="3" t="str" cm="1">
        <f t="array" ref="AL4889">IFERROR(INDEX(IF($AG4889&lt;=$AN4889,레드마인_배치!I:I,레드마인_서비스!I:I),콜트리분석!$AI4889),"")</f>
        <v/>
      </c>
      <c r="AM4889" s="3" t="str" cm="1">
        <f t="array" ref="AM4889">IFERROR(INDEX(IF($AG4889&lt;=$AN4889,레드마인_배치!J:J,레드마인_서비스!J:J),콜트리분석!$AI4889),"")</f>
        <v/>
      </c>
      <c r="AN4889" s="3">
        <v>2</v>
      </c>
      <c r="AO4889" s="15" t="str">
        <f ca="1">IFERROR(INDEX(레드마인_배치!E:E,MATCH(OFFSET(A4889,,AN4889),레드마인_배치!G:G,0)),"")</f>
        <v>확인필요</v>
      </c>
      <c r="AP4889" t="s">
        <v>3330</v>
      </c>
    </row>
    <row r="4890" spans="1:42" hidden="1">
      <c r="A4890" s="3" t="s">
        <v>955</v>
      </c>
      <c r="B4890" s="3" t="s">
        <v>3207</v>
      </c>
      <c r="C4890" s="3" t="s">
        <v>3211</v>
      </c>
      <c r="D4890" s="3" t="s">
        <v>3042</v>
      </c>
      <c r="E4890" s="3" t="s">
        <v>3042</v>
      </c>
      <c r="F4890" s="3" t="s">
        <v>3042</v>
      </c>
      <c r="G4890" s="3" t="s">
        <v>3042</v>
      </c>
      <c r="H4890" s="3" t="s">
        <v>3042</v>
      </c>
      <c r="I4890" s="3" t="s">
        <v>3042</v>
      </c>
      <c r="J4890" s="3" t="s">
        <v>3042</v>
      </c>
      <c r="K4890" s="3" t="s">
        <v>3042</v>
      </c>
      <c r="L4890" s="3" t="s">
        <v>3042</v>
      </c>
      <c r="M4890" s="3" t="s">
        <v>3042</v>
      </c>
      <c r="N4890" s="3" t="s">
        <v>3042</v>
      </c>
      <c r="O4890" s="3" t="s">
        <v>3042</v>
      </c>
      <c r="P4890" s="3" t="s">
        <v>3042</v>
      </c>
      <c r="Q4890" s="3" t="s">
        <v>3042</v>
      </c>
      <c r="R4890" s="3" t="s">
        <v>3042</v>
      </c>
      <c r="S4890" s="3" t="s">
        <v>3042</v>
      </c>
      <c r="T4890" s="3" t="s">
        <v>3042</v>
      </c>
      <c r="U4890" s="3" t="s">
        <v>3042</v>
      </c>
      <c r="V4890" s="3" t="s">
        <v>3042</v>
      </c>
      <c r="W4890" s="3" t="s">
        <v>3042</v>
      </c>
      <c r="X4890" s="3" t="s">
        <v>3042</v>
      </c>
      <c r="Y4890" s="3" t="s">
        <v>3042</v>
      </c>
      <c r="Z4890" s="3" t="s">
        <v>3042</v>
      </c>
      <c r="AA4890" s="3" t="s">
        <v>812</v>
      </c>
      <c r="AB4890" s="3"/>
      <c r="AC4890" s="3"/>
      <c r="AD4890" s="3"/>
      <c r="AE4890" s="3"/>
      <c r="AF4890" s="3"/>
      <c r="AG4890" s="3">
        <f t="shared" si="78"/>
        <v>26</v>
      </c>
      <c r="AH4890" s="3" t="s">
        <v>812</v>
      </c>
      <c r="AI4890" s="3" t="str">
        <f>IFERROR(IF($AG4890&lt;=$AN4890,MATCH($AH4890,레드마인_배치!G:G,0),MATCH($AH4890,레드마인_서비스!G:G,0)),"")</f>
        <v/>
      </c>
      <c r="AJ4890" s="3" t="str" cm="1">
        <f t="array" ref="AJ4890">IFERROR(INDEX(IF($AG4890&lt;=$AN4890,레드마인_배치!E:E,레드마인_서비스!E:E),콜트리분석!$AI4890),"")</f>
        <v/>
      </c>
      <c r="AK4890" s="3" t="str" cm="1">
        <f t="array" ref="AK4890">IFERROR(INDEX(IF($AG4890&lt;=$AN4890,레드마인_배치!H:H,레드마인_서비스!H:H),콜트리분석!$AI4890),"")</f>
        <v/>
      </c>
      <c r="AL4890" s="3" t="str" cm="1">
        <f t="array" ref="AL4890">IFERROR(INDEX(IF($AG4890&lt;=$AN4890,레드마인_배치!I:I,레드마인_서비스!I:I),콜트리분석!$AI4890),"")</f>
        <v/>
      </c>
      <c r="AM4890" s="3" t="str" cm="1">
        <f t="array" ref="AM4890">IFERROR(INDEX(IF($AG4890&lt;=$AN4890,레드마인_배치!J:J,레드마인_서비스!J:J),콜트리분석!$AI4890),"")</f>
        <v/>
      </c>
      <c r="AN4890" s="3">
        <v>2</v>
      </c>
      <c r="AO4890" s="15" t="str">
        <f ca="1">IFERROR(INDEX(레드마인_배치!E:E,MATCH(OFFSET(A4890,,AN4890),레드마인_배치!G:G,0)),"")</f>
        <v>확인필요</v>
      </c>
      <c r="AP4890" t="s">
        <v>3330</v>
      </c>
    </row>
    <row r="4891" spans="1:42" hidden="1">
      <c r="A4891" s="3" t="s">
        <v>955</v>
      </c>
      <c r="B4891" s="3" t="s">
        <v>3207</v>
      </c>
      <c r="C4891" s="3" t="s">
        <v>3211</v>
      </c>
      <c r="D4891" s="3" t="s">
        <v>3042</v>
      </c>
      <c r="E4891" s="3" t="s">
        <v>3042</v>
      </c>
      <c r="F4891" s="3" t="s">
        <v>3042</v>
      </c>
      <c r="G4891" s="3" t="s">
        <v>3042</v>
      </c>
      <c r="H4891" s="3" t="s">
        <v>3042</v>
      </c>
      <c r="I4891" s="3" t="s">
        <v>3042</v>
      </c>
      <c r="J4891" s="3" t="s">
        <v>3042</v>
      </c>
      <c r="K4891" s="3" t="s">
        <v>3042</v>
      </c>
      <c r="L4891" s="3" t="s">
        <v>3042</v>
      </c>
      <c r="M4891" s="3" t="s">
        <v>3042</v>
      </c>
      <c r="N4891" s="3" t="s">
        <v>3042</v>
      </c>
      <c r="O4891" s="3" t="s">
        <v>3042</v>
      </c>
      <c r="P4891" s="3" t="s">
        <v>3042</v>
      </c>
      <c r="Q4891" s="3" t="s">
        <v>3042</v>
      </c>
      <c r="R4891" s="3" t="s">
        <v>3042</v>
      </c>
      <c r="S4891" s="3" t="s">
        <v>3042</v>
      </c>
      <c r="T4891" s="3" t="s">
        <v>3042</v>
      </c>
      <c r="U4891" s="3" t="s">
        <v>3042</v>
      </c>
      <c r="V4891" s="3" t="s">
        <v>3042</v>
      </c>
      <c r="W4891" s="3" t="s">
        <v>3042</v>
      </c>
      <c r="X4891" s="3" t="s">
        <v>3042</v>
      </c>
      <c r="Y4891" s="3" t="s">
        <v>3042</v>
      </c>
      <c r="Z4891" s="3" t="s">
        <v>3042</v>
      </c>
      <c r="AA4891" s="3" t="s">
        <v>811</v>
      </c>
      <c r="AB4891" s="3"/>
      <c r="AC4891" s="3"/>
      <c r="AD4891" s="3"/>
      <c r="AE4891" s="3"/>
      <c r="AF4891" s="3"/>
      <c r="AG4891" s="3">
        <f t="shared" ref="AG4891:AG4954" si="79">COUNTA(B4891:AF4891)</f>
        <v>26</v>
      </c>
      <c r="AH4891" s="3" t="s">
        <v>811</v>
      </c>
      <c r="AI4891" s="3" t="str">
        <f>IFERROR(IF($AG4891&lt;=$AN4891,MATCH($AH4891,레드마인_배치!G:G,0),MATCH($AH4891,레드마인_서비스!G:G,0)),"")</f>
        <v/>
      </c>
      <c r="AJ4891" s="3" t="str" cm="1">
        <f t="array" ref="AJ4891">IFERROR(INDEX(IF($AG4891&lt;=$AN4891,레드마인_배치!E:E,레드마인_서비스!E:E),콜트리분석!$AI4891),"")</f>
        <v/>
      </c>
      <c r="AK4891" s="3" t="str" cm="1">
        <f t="array" ref="AK4891">IFERROR(INDEX(IF($AG4891&lt;=$AN4891,레드마인_배치!H:H,레드마인_서비스!H:H),콜트리분석!$AI4891),"")</f>
        <v/>
      </c>
      <c r="AL4891" s="3" t="str" cm="1">
        <f t="array" ref="AL4891">IFERROR(INDEX(IF($AG4891&lt;=$AN4891,레드마인_배치!I:I,레드마인_서비스!I:I),콜트리분석!$AI4891),"")</f>
        <v/>
      </c>
      <c r="AM4891" s="3" t="str" cm="1">
        <f t="array" ref="AM4891">IFERROR(INDEX(IF($AG4891&lt;=$AN4891,레드마인_배치!J:J,레드마인_서비스!J:J),콜트리분석!$AI4891),"")</f>
        <v/>
      </c>
      <c r="AN4891" s="3">
        <v>2</v>
      </c>
      <c r="AO4891" s="15" t="str">
        <f ca="1">IFERROR(INDEX(레드마인_배치!E:E,MATCH(OFFSET(A4891,,AN4891),레드마인_배치!G:G,0)),"")</f>
        <v>확인필요</v>
      </c>
      <c r="AP4891" t="s">
        <v>3330</v>
      </c>
    </row>
    <row r="4892" spans="1:42" hidden="1">
      <c r="A4892" s="3" t="s">
        <v>955</v>
      </c>
      <c r="B4892" s="3" t="s">
        <v>3207</v>
      </c>
      <c r="C4892" s="3" t="s">
        <v>3211</v>
      </c>
      <c r="D4892" s="3" t="s">
        <v>3042</v>
      </c>
      <c r="E4892" s="3" t="s">
        <v>3042</v>
      </c>
      <c r="F4892" s="3" t="s">
        <v>3042</v>
      </c>
      <c r="G4892" s="3" t="s">
        <v>3042</v>
      </c>
      <c r="H4892" s="3" t="s">
        <v>3042</v>
      </c>
      <c r="I4892" s="3" t="s">
        <v>3042</v>
      </c>
      <c r="J4892" s="3" t="s">
        <v>3042</v>
      </c>
      <c r="K4892" s="3" t="s">
        <v>3042</v>
      </c>
      <c r="L4892" s="3" t="s">
        <v>3042</v>
      </c>
      <c r="M4892" s="3" t="s">
        <v>3042</v>
      </c>
      <c r="N4892" s="3" t="s">
        <v>3042</v>
      </c>
      <c r="O4892" s="3" t="s">
        <v>3042</v>
      </c>
      <c r="P4892" s="3" t="s">
        <v>3042</v>
      </c>
      <c r="Q4892" s="3" t="s">
        <v>3042</v>
      </c>
      <c r="R4892" s="3" t="s">
        <v>3042</v>
      </c>
      <c r="S4892" s="3" t="s">
        <v>3042</v>
      </c>
      <c r="T4892" s="3" t="s">
        <v>3042</v>
      </c>
      <c r="U4892" s="3" t="s">
        <v>3042</v>
      </c>
      <c r="V4892" s="3" t="s">
        <v>3042</v>
      </c>
      <c r="W4892" s="3" t="s">
        <v>3042</v>
      </c>
      <c r="X4892" s="3" t="s">
        <v>3042</v>
      </c>
      <c r="Y4892" s="3" t="s">
        <v>3042</v>
      </c>
      <c r="Z4892" s="3" t="s">
        <v>650</v>
      </c>
      <c r="AA4892" s="3"/>
      <c r="AB4892" s="3"/>
      <c r="AC4892" s="3"/>
      <c r="AD4892" s="3"/>
      <c r="AE4892" s="3"/>
      <c r="AF4892" s="3"/>
      <c r="AG4892" s="3">
        <f t="shared" si="79"/>
        <v>25</v>
      </c>
      <c r="AH4892" s="3" t="s">
        <v>650</v>
      </c>
      <c r="AI4892" s="3" t="str">
        <f>IFERROR(IF($AG4892&lt;=$AN4892,MATCH($AH4892,레드마인_배치!G:G,0),MATCH($AH4892,레드마인_서비스!G:G,0)),"")</f>
        <v/>
      </c>
      <c r="AJ4892" s="3" t="str" cm="1">
        <f t="array" ref="AJ4892">IFERROR(INDEX(IF($AG4892&lt;=$AN4892,레드마인_배치!E:E,레드마인_서비스!E:E),콜트리분석!$AI4892),"")</f>
        <v/>
      </c>
      <c r="AK4892" s="3" t="str" cm="1">
        <f t="array" ref="AK4892">IFERROR(INDEX(IF($AG4892&lt;=$AN4892,레드마인_배치!H:H,레드마인_서비스!H:H),콜트리분석!$AI4892),"")</f>
        <v/>
      </c>
      <c r="AL4892" s="3" t="str" cm="1">
        <f t="array" ref="AL4892">IFERROR(INDEX(IF($AG4892&lt;=$AN4892,레드마인_배치!I:I,레드마인_서비스!I:I),콜트리분석!$AI4892),"")</f>
        <v/>
      </c>
      <c r="AM4892" s="3" t="str" cm="1">
        <f t="array" ref="AM4892">IFERROR(INDEX(IF($AG4892&lt;=$AN4892,레드마인_배치!J:J,레드마인_서비스!J:J),콜트리분석!$AI4892),"")</f>
        <v/>
      </c>
      <c r="AN4892" s="3">
        <v>2</v>
      </c>
      <c r="AO4892" s="15" t="str">
        <f ca="1">IFERROR(INDEX(레드마인_배치!E:E,MATCH(OFFSET(A4892,,AN4892),레드마인_배치!G:G,0)),"")</f>
        <v>확인필요</v>
      </c>
      <c r="AP4892" t="s">
        <v>3330</v>
      </c>
    </row>
    <row r="4893" spans="1:42" hidden="1">
      <c r="A4893" s="3" t="s">
        <v>955</v>
      </c>
      <c r="B4893" s="3" t="s">
        <v>3207</v>
      </c>
      <c r="C4893" s="3" t="s">
        <v>3211</v>
      </c>
      <c r="D4893" s="3" t="s">
        <v>3042</v>
      </c>
      <c r="E4893" s="3" t="s">
        <v>3042</v>
      </c>
      <c r="F4893" s="3" t="s">
        <v>3042</v>
      </c>
      <c r="G4893" s="3" t="s">
        <v>3042</v>
      </c>
      <c r="H4893" s="3" t="s">
        <v>3042</v>
      </c>
      <c r="I4893" s="3" t="s">
        <v>3042</v>
      </c>
      <c r="J4893" s="3" t="s">
        <v>3042</v>
      </c>
      <c r="K4893" s="3" t="s">
        <v>3042</v>
      </c>
      <c r="L4893" s="3" t="s">
        <v>3042</v>
      </c>
      <c r="M4893" s="3" t="s">
        <v>3042</v>
      </c>
      <c r="N4893" s="3" t="s">
        <v>3042</v>
      </c>
      <c r="O4893" s="3" t="s">
        <v>3042</v>
      </c>
      <c r="P4893" s="3" t="s">
        <v>3042</v>
      </c>
      <c r="Q4893" s="3" t="s">
        <v>3042</v>
      </c>
      <c r="R4893" s="3" t="s">
        <v>3042</v>
      </c>
      <c r="S4893" s="3" t="s">
        <v>3042</v>
      </c>
      <c r="T4893" s="3" t="s">
        <v>3042</v>
      </c>
      <c r="U4893" s="3" t="s">
        <v>3042</v>
      </c>
      <c r="V4893" s="3" t="s">
        <v>3042</v>
      </c>
      <c r="W4893" s="3" t="s">
        <v>3042</v>
      </c>
      <c r="X4893" s="3" t="s">
        <v>3042</v>
      </c>
      <c r="Y4893" s="3" t="s">
        <v>3042</v>
      </c>
      <c r="Z4893" s="3" t="s">
        <v>812</v>
      </c>
      <c r="AA4893" s="3"/>
      <c r="AB4893" s="3"/>
      <c r="AC4893" s="3"/>
      <c r="AD4893" s="3"/>
      <c r="AE4893" s="3"/>
      <c r="AF4893" s="3"/>
      <c r="AG4893" s="3">
        <f t="shared" si="79"/>
        <v>25</v>
      </c>
      <c r="AH4893" s="3" t="s">
        <v>812</v>
      </c>
      <c r="AI4893" s="3" t="str">
        <f>IFERROR(IF($AG4893&lt;=$AN4893,MATCH($AH4893,레드마인_배치!G:G,0),MATCH($AH4893,레드마인_서비스!G:G,0)),"")</f>
        <v/>
      </c>
      <c r="AJ4893" s="3" t="str" cm="1">
        <f t="array" ref="AJ4893">IFERROR(INDEX(IF($AG4893&lt;=$AN4893,레드마인_배치!E:E,레드마인_서비스!E:E),콜트리분석!$AI4893),"")</f>
        <v/>
      </c>
      <c r="AK4893" s="3" t="str" cm="1">
        <f t="array" ref="AK4893">IFERROR(INDEX(IF($AG4893&lt;=$AN4893,레드마인_배치!H:H,레드마인_서비스!H:H),콜트리분석!$AI4893),"")</f>
        <v/>
      </c>
      <c r="AL4893" s="3" t="str" cm="1">
        <f t="array" ref="AL4893">IFERROR(INDEX(IF($AG4893&lt;=$AN4893,레드마인_배치!I:I,레드마인_서비스!I:I),콜트리분석!$AI4893),"")</f>
        <v/>
      </c>
      <c r="AM4893" s="3" t="str" cm="1">
        <f t="array" ref="AM4893">IFERROR(INDEX(IF($AG4893&lt;=$AN4893,레드마인_배치!J:J,레드마인_서비스!J:J),콜트리분석!$AI4893),"")</f>
        <v/>
      </c>
      <c r="AN4893" s="3">
        <v>2</v>
      </c>
      <c r="AO4893" s="15" t="str">
        <f ca="1">IFERROR(INDEX(레드마인_배치!E:E,MATCH(OFFSET(A4893,,AN4893),레드마인_배치!G:G,0)),"")</f>
        <v>확인필요</v>
      </c>
      <c r="AP4893" t="s">
        <v>3330</v>
      </c>
    </row>
    <row r="4894" spans="1:42" hidden="1">
      <c r="A4894" s="3" t="s">
        <v>955</v>
      </c>
      <c r="B4894" s="3" t="s">
        <v>3207</v>
      </c>
      <c r="C4894" s="3" t="s">
        <v>3211</v>
      </c>
      <c r="D4894" s="3" t="s">
        <v>3042</v>
      </c>
      <c r="E4894" s="3" t="s">
        <v>3042</v>
      </c>
      <c r="F4894" s="3" t="s">
        <v>3042</v>
      </c>
      <c r="G4894" s="3" t="s">
        <v>3042</v>
      </c>
      <c r="H4894" s="3" t="s">
        <v>3042</v>
      </c>
      <c r="I4894" s="3" t="s">
        <v>3042</v>
      </c>
      <c r="J4894" s="3" t="s">
        <v>3042</v>
      </c>
      <c r="K4894" s="3" t="s">
        <v>3042</v>
      </c>
      <c r="L4894" s="3" t="s">
        <v>3042</v>
      </c>
      <c r="M4894" s="3" t="s">
        <v>3042</v>
      </c>
      <c r="N4894" s="3" t="s">
        <v>3042</v>
      </c>
      <c r="O4894" s="3" t="s">
        <v>3042</v>
      </c>
      <c r="P4894" s="3" t="s">
        <v>3042</v>
      </c>
      <c r="Q4894" s="3" t="s">
        <v>3042</v>
      </c>
      <c r="R4894" s="3" t="s">
        <v>3042</v>
      </c>
      <c r="S4894" s="3" t="s">
        <v>3042</v>
      </c>
      <c r="T4894" s="3" t="s">
        <v>3042</v>
      </c>
      <c r="U4894" s="3" t="s">
        <v>3042</v>
      </c>
      <c r="V4894" s="3" t="s">
        <v>3042</v>
      </c>
      <c r="W4894" s="3" t="s">
        <v>3042</v>
      </c>
      <c r="X4894" s="3" t="s">
        <v>3042</v>
      </c>
      <c r="Y4894" s="3" t="s">
        <v>3042</v>
      </c>
      <c r="Z4894" s="3" t="s">
        <v>811</v>
      </c>
      <c r="AA4894" s="3"/>
      <c r="AB4894" s="3"/>
      <c r="AC4894" s="3"/>
      <c r="AD4894" s="3"/>
      <c r="AE4894" s="3"/>
      <c r="AF4894" s="3"/>
      <c r="AG4894" s="3">
        <f t="shared" si="79"/>
        <v>25</v>
      </c>
      <c r="AH4894" s="3" t="s">
        <v>811</v>
      </c>
      <c r="AI4894" s="3" t="str">
        <f>IFERROR(IF($AG4894&lt;=$AN4894,MATCH($AH4894,레드마인_배치!G:G,0),MATCH($AH4894,레드마인_서비스!G:G,0)),"")</f>
        <v/>
      </c>
      <c r="AJ4894" s="3" t="str" cm="1">
        <f t="array" ref="AJ4894">IFERROR(INDEX(IF($AG4894&lt;=$AN4894,레드마인_배치!E:E,레드마인_서비스!E:E),콜트리분석!$AI4894),"")</f>
        <v/>
      </c>
      <c r="AK4894" s="3" t="str" cm="1">
        <f t="array" ref="AK4894">IFERROR(INDEX(IF($AG4894&lt;=$AN4894,레드마인_배치!H:H,레드마인_서비스!H:H),콜트리분석!$AI4894),"")</f>
        <v/>
      </c>
      <c r="AL4894" s="3" t="str" cm="1">
        <f t="array" ref="AL4894">IFERROR(INDEX(IF($AG4894&lt;=$AN4894,레드마인_배치!I:I,레드마인_서비스!I:I),콜트리분석!$AI4894),"")</f>
        <v/>
      </c>
      <c r="AM4894" s="3" t="str" cm="1">
        <f t="array" ref="AM4894">IFERROR(INDEX(IF($AG4894&lt;=$AN4894,레드마인_배치!J:J,레드마인_서비스!J:J),콜트리분석!$AI4894),"")</f>
        <v/>
      </c>
      <c r="AN4894" s="3">
        <v>2</v>
      </c>
      <c r="AO4894" s="15" t="str">
        <f ca="1">IFERROR(INDEX(레드마인_배치!E:E,MATCH(OFFSET(A4894,,AN4894),레드마인_배치!G:G,0)),"")</f>
        <v>확인필요</v>
      </c>
      <c r="AP4894" t="s">
        <v>3330</v>
      </c>
    </row>
    <row r="4895" spans="1:42" hidden="1">
      <c r="A4895" s="3" t="s">
        <v>955</v>
      </c>
      <c r="B4895" s="3" t="s">
        <v>3207</v>
      </c>
      <c r="C4895" s="3" t="s">
        <v>3211</v>
      </c>
      <c r="D4895" s="3" t="s">
        <v>3042</v>
      </c>
      <c r="E4895" s="3" t="s">
        <v>3042</v>
      </c>
      <c r="F4895" s="3" t="s">
        <v>3042</v>
      </c>
      <c r="G4895" s="3" t="s">
        <v>3042</v>
      </c>
      <c r="H4895" s="3" t="s">
        <v>3042</v>
      </c>
      <c r="I4895" s="3" t="s">
        <v>3042</v>
      </c>
      <c r="J4895" s="3" t="s">
        <v>3042</v>
      </c>
      <c r="K4895" s="3" t="s">
        <v>3042</v>
      </c>
      <c r="L4895" s="3" t="s">
        <v>3042</v>
      </c>
      <c r="M4895" s="3" t="s">
        <v>3042</v>
      </c>
      <c r="N4895" s="3" t="s">
        <v>3042</v>
      </c>
      <c r="O4895" s="3" t="s">
        <v>3042</v>
      </c>
      <c r="P4895" s="3" t="s">
        <v>3042</v>
      </c>
      <c r="Q4895" s="3" t="s">
        <v>3042</v>
      </c>
      <c r="R4895" s="3" t="s">
        <v>3042</v>
      </c>
      <c r="S4895" s="3" t="s">
        <v>3042</v>
      </c>
      <c r="T4895" s="3" t="s">
        <v>3042</v>
      </c>
      <c r="U4895" s="3" t="s">
        <v>3042</v>
      </c>
      <c r="V4895" s="3" t="s">
        <v>3042</v>
      </c>
      <c r="W4895" s="3" t="s">
        <v>3042</v>
      </c>
      <c r="X4895" s="3" t="s">
        <v>3042</v>
      </c>
      <c r="Y4895" s="3" t="s">
        <v>650</v>
      </c>
      <c r="Z4895" s="3"/>
      <c r="AA4895" s="3"/>
      <c r="AB4895" s="3"/>
      <c r="AC4895" s="3"/>
      <c r="AD4895" s="3"/>
      <c r="AE4895" s="3"/>
      <c r="AF4895" s="3"/>
      <c r="AG4895" s="3">
        <f t="shared" si="79"/>
        <v>24</v>
      </c>
      <c r="AH4895" s="3" t="s">
        <v>650</v>
      </c>
      <c r="AI4895" s="3" t="str">
        <f>IFERROR(IF($AG4895&lt;=$AN4895,MATCH($AH4895,레드마인_배치!G:G,0),MATCH($AH4895,레드마인_서비스!G:G,0)),"")</f>
        <v/>
      </c>
      <c r="AJ4895" s="3" t="str" cm="1">
        <f t="array" ref="AJ4895">IFERROR(INDEX(IF($AG4895&lt;=$AN4895,레드마인_배치!E:E,레드마인_서비스!E:E),콜트리분석!$AI4895),"")</f>
        <v/>
      </c>
      <c r="AK4895" s="3" t="str" cm="1">
        <f t="array" ref="AK4895">IFERROR(INDEX(IF($AG4895&lt;=$AN4895,레드마인_배치!H:H,레드마인_서비스!H:H),콜트리분석!$AI4895),"")</f>
        <v/>
      </c>
      <c r="AL4895" s="3" t="str" cm="1">
        <f t="array" ref="AL4895">IFERROR(INDEX(IF($AG4895&lt;=$AN4895,레드마인_배치!I:I,레드마인_서비스!I:I),콜트리분석!$AI4895),"")</f>
        <v/>
      </c>
      <c r="AM4895" s="3" t="str" cm="1">
        <f t="array" ref="AM4895">IFERROR(INDEX(IF($AG4895&lt;=$AN4895,레드마인_배치!J:J,레드마인_서비스!J:J),콜트리분석!$AI4895),"")</f>
        <v/>
      </c>
      <c r="AN4895" s="3">
        <v>2</v>
      </c>
      <c r="AO4895" s="15" t="str">
        <f ca="1">IFERROR(INDEX(레드마인_배치!E:E,MATCH(OFFSET(A4895,,AN4895),레드마인_배치!G:G,0)),"")</f>
        <v>확인필요</v>
      </c>
      <c r="AP4895" t="s">
        <v>3330</v>
      </c>
    </row>
    <row r="4896" spans="1:42" hidden="1">
      <c r="A4896" s="3" t="s">
        <v>955</v>
      </c>
      <c r="B4896" s="3" t="s">
        <v>3207</v>
      </c>
      <c r="C4896" s="3" t="s">
        <v>3211</v>
      </c>
      <c r="D4896" s="3" t="s">
        <v>3042</v>
      </c>
      <c r="E4896" s="3" t="s">
        <v>3042</v>
      </c>
      <c r="F4896" s="3" t="s">
        <v>3042</v>
      </c>
      <c r="G4896" s="3" t="s">
        <v>3042</v>
      </c>
      <c r="H4896" s="3" t="s">
        <v>3042</v>
      </c>
      <c r="I4896" s="3" t="s">
        <v>3042</v>
      </c>
      <c r="J4896" s="3" t="s">
        <v>3042</v>
      </c>
      <c r="K4896" s="3" t="s">
        <v>3042</v>
      </c>
      <c r="L4896" s="3" t="s">
        <v>3042</v>
      </c>
      <c r="M4896" s="3" t="s">
        <v>3042</v>
      </c>
      <c r="N4896" s="3" t="s">
        <v>3042</v>
      </c>
      <c r="O4896" s="3" t="s">
        <v>3042</v>
      </c>
      <c r="P4896" s="3" t="s">
        <v>3042</v>
      </c>
      <c r="Q4896" s="3" t="s">
        <v>3042</v>
      </c>
      <c r="R4896" s="3" t="s">
        <v>3042</v>
      </c>
      <c r="S4896" s="3" t="s">
        <v>3042</v>
      </c>
      <c r="T4896" s="3" t="s">
        <v>3042</v>
      </c>
      <c r="U4896" s="3" t="s">
        <v>3042</v>
      </c>
      <c r="V4896" s="3" t="s">
        <v>3042</v>
      </c>
      <c r="W4896" s="3" t="s">
        <v>3042</v>
      </c>
      <c r="X4896" s="3" t="s">
        <v>3042</v>
      </c>
      <c r="Y4896" s="3" t="s">
        <v>812</v>
      </c>
      <c r="Z4896" s="3"/>
      <c r="AA4896" s="3"/>
      <c r="AB4896" s="3"/>
      <c r="AC4896" s="3"/>
      <c r="AD4896" s="3"/>
      <c r="AE4896" s="3"/>
      <c r="AF4896" s="3"/>
      <c r="AG4896" s="3">
        <f t="shared" si="79"/>
        <v>24</v>
      </c>
      <c r="AH4896" s="3" t="s">
        <v>812</v>
      </c>
      <c r="AI4896" s="3" t="str">
        <f>IFERROR(IF($AG4896&lt;=$AN4896,MATCH($AH4896,레드마인_배치!G:G,0),MATCH($AH4896,레드마인_서비스!G:G,0)),"")</f>
        <v/>
      </c>
      <c r="AJ4896" s="3" t="str" cm="1">
        <f t="array" ref="AJ4896">IFERROR(INDEX(IF($AG4896&lt;=$AN4896,레드마인_배치!E:E,레드마인_서비스!E:E),콜트리분석!$AI4896),"")</f>
        <v/>
      </c>
      <c r="AK4896" s="3" t="str" cm="1">
        <f t="array" ref="AK4896">IFERROR(INDEX(IF($AG4896&lt;=$AN4896,레드마인_배치!H:H,레드마인_서비스!H:H),콜트리분석!$AI4896),"")</f>
        <v/>
      </c>
      <c r="AL4896" s="3" t="str" cm="1">
        <f t="array" ref="AL4896">IFERROR(INDEX(IF($AG4896&lt;=$AN4896,레드마인_배치!I:I,레드마인_서비스!I:I),콜트리분석!$AI4896),"")</f>
        <v/>
      </c>
      <c r="AM4896" s="3" t="str" cm="1">
        <f t="array" ref="AM4896">IFERROR(INDEX(IF($AG4896&lt;=$AN4896,레드마인_배치!J:J,레드마인_서비스!J:J),콜트리분석!$AI4896),"")</f>
        <v/>
      </c>
      <c r="AN4896" s="3">
        <v>2</v>
      </c>
      <c r="AO4896" s="15" t="str">
        <f ca="1">IFERROR(INDEX(레드마인_배치!E:E,MATCH(OFFSET(A4896,,AN4896),레드마인_배치!G:G,0)),"")</f>
        <v>확인필요</v>
      </c>
      <c r="AP4896" t="s">
        <v>3330</v>
      </c>
    </row>
    <row r="4897" spans="1:42" hidden="1">
      <c r="A4897" s="3" t="s">
        <v>955</v>
      </c>
      <c r="B4897" s="3" t="s">
        <v>3207</v>
      </c>
      <c r="C4897" s="3" t="s">
        <v>3211</v>
      </c>
      <c r="D4897" s="3" t="s">
        <v>3042</v>
      </c>
      <c r="E4897" s="3" t="s">
        <v>3042</v>
      </c>
      <c r="F4897" s="3" t="s">
        <v>3042</v>
      </c>
      <c r="G4897" s="3" t="s">
        <v>3042</v>
      </c>
      <c r="H4897" s="3" t="s">
        <v>3042</v>
      </c>
      <c r="I4897" s="3" t="s">
        <v>3042</v>
      </c>
      <c r="J4897" s="3" t="s">
        <v>3042</v>
      </c>
      <c r="K4897" s="3" t="s">
        <v>3042</v>
      </c>
      <c r="L4897" s="3" t="s">
        <v>3042</v>
      </c>
      <c r="M4897" s="3" t="s">
        <v>3042</v>
      </c>
      <c r="N4897" s="3" t="s">
        <v>3042</v>
      </c>
      <c r="O4897" s="3" t="s">
        <v>3042</v>
      </c>
      <c r="P4897" s="3" t="s">
        <v>3042</v>
      </c>
      <c r="Q4897" s="3" t="s">
        <v>3042</v>
      </c>
      <c r="R4897" s="3" t="s">
        <v>3042</v>
      </c>
      <c r="S4897" s="3" t="s">
        <v>3042</v>
      </c>
      <c r="T4897" s="3" t="s">
        <v>3042</v>
      </c>
      <c r="U4897" s="3" t="s">
        <v>3042</v>
      </c>
      <c r="V4897" s="3" t="s">
        <v>3042</v>
      </c>
      <c r="W4897" s="3" t="s">
        <v>3042</v>
      </c>
      <c r="X4897" s="3" t="s">
        <v>3042</v>
      </c>
      <c r="Y4897" s="3" t="s">
        <v>811</v>
      </c>
      <c r="Z4897" s="3"/>
      <c r="AA4897" s="3"/>
      <c r="AB4897" s="3"/>
      <c r="AC4897" s="3"/>
      <c r="AD4897" s="3"/>
      <c r="AE4897" s="3"/>
      <c r="AF4897" s="3"/>
      <c r="AG4897" s="3">
        <f t="shared" si="79"/>
        <v>24</v>
      </c>
      <c r="AH4897" s="3" t="s">
        <v>811</v>
      </c>
      <c r="AI4897" s="3" t="str">
        <f>IFERROR(IF($AG4897&lt;=$AN4897,MATCH($AH4897,레드마인_배치!G:G,0),MATCH($AH4897,레드마인_서비스!G:G,0)),"")</f>
        <v/>
      </c>
      <c r="AJ4897" s="3" t="str" cm="1">
        <f t="array" ref="AJ4897">IFERROR(INDEX(IF($AG4897&lt;=$AN4897,레드마인_배치!E:E,레드마인_서비스!E:E),콜트리분석!$AI4897),"")</f>
        <v/>
      </c>
      <c r="AK4897" s="3" t="str" cm="1">
        <f t="array" ref="AK4897">IFERROR(INDEX(IF($AG4897&lt;=$AN4897,레드마인_배치!H:H,레드마인_서비스!H:H),콜트리분석!$AI4897),"")</f>
        <v/>
      </c>
      <c r="AL4897" s="3" t="str" cm="1">
        <f t="array" ref="AL4897">IFERROR(INDEX(IF($AG4897&lt;=$AN4897,레드마인_배치!I:I,레드마인_서비스!I:I),콜트리분석!$AI4897),"")</f>
        <v/>
      </c>
      <c r="AM4897" s="3" t="str" cm="1">
        <f t="array" ref="AM4897">IFERROR(INDEX(IF($AG4897&lt;=$AN4897,레드마인_배치!J:J,레드마인_서비스!J:J),콜트리분석!$AI4897),"")</f>
        <v/>
      </c>
      <c r="AN4897" s="3">
        <v>2</v>
      </c>
      <c r="AO4897" s="15" t="str">
        <f ca="1">IFERROR(INDEX(레드마인_배치!E:E,MATCH(OFFSET(A4897,,AN4897),레드마인_배치!G:G,0)),"")</f>
        <v>확인필요</v>
      </c>
      <c r="AP4897" t="s">
        <v>3330</v>
      </c>
    </row>
    <row r="4898" spans="1:42" hidden="1">
      <c r="A4898" s="3" t="s">
        <v>955</v>
      </c>
      <c r="B4898" s="3" t="s">
        <v>3207</v>
      </c>
      <c r="C4898" s="3" t="s">
        <v>3211</v>
      </c>
      <c r="D4898" s="3" t="s">
        <v>3042</v>
      </c>
      <c r="E4898" s="3" t="s">
        <v>3042</v>
      </c>
      <c r="F4898" s="3" t="s">
        <v>3042</v>
      </c>
      <c r="G4898" s="3" t="s">
        <v>3042</v>
      </c>
      <c r="H4898" s="3" t="s">
        <v>3042</v>
      </c>
      <c r="I4898" s="3" t="s">
        <v>3042</v>
      </c>
      <c r="J4898" s="3" t="s">
        <v>3042</v>
      </c>
      <c r="K4898" s="3" t="s">
        <v>3042</v>
      </c>
      <c r="L4898" s="3" t="s">
        <v>3042</v>
      </c>
      <c r="M4898" s="3" t="s">
        <v>3042</v>
      </c>
      <c r="N4898" s="3" t="s">
        <v>3042</v>
      </c>
      <c r="O4898" s="3" t="s">
        <v>3042</v>
      </c>
      <c r="P4898" s="3" t="s">
        <v>3042</v>
      </c>
      <c r="Q4898" s="3" t="s">
        <v>3042</v>
      </c>
      <c r="R4898" s="3" t="s">
        <v>3042</v>
      </c>
      <c r="S4898" s="3" t="s">
        <v>3042</v>
      </c>
      <c r="T4898" s="3" t="s">
        <v>3042</v>
      </c>
      <c r="U4898" s="3" t="s">
        <v>3042</v>
      </c>
      <c r="V4898" s="3" t="s">
        <v>3042</v>
      </c>
      <c r="W4898" s="3" t="s">
        <v>3042</v>
      </c>
      <c r="X4898" s="3" t="s">
        <v>650</v>
      </c>
      <c r="Y4898" s="3"/>
      <c r="Z4898" s="3"/>
      <c r="AA4898" s="3"/>
      <c r="AB4898" s="3"/>
      <c r="AC4898" s="3"/>
      <c r="AD4898" s="3"/>
      <c r="AE4898" s="3"/>
      <c r="AF4898" s="3"/>
      <c r="AG4898" s="3">
        <f t="shared" si="79"/>
        <v>23</v>
      </c>
      <c r="AH4898" s="3" t="s">
        <v>650</v>
      </c>
      <c r="AI4898" s="3" t="str">
        <f>IFERROR(IF($AG4898&lt;=$AN4898,MATCH($AH4898,레드마인_배치!G:G,0),MATCH($AH4898,레드마인_서비스!G:G,0)),"")</f>
        <v/>
      </c>
      <c r="AJ4898" s="3" t="str" cm="1">
        <f t="array" ref="AJ4898">IFERROR(INDEX(IF($AG4898&lt;=$AN4898,레드마인_배치!E:E,레드마인_서비스!E:E),콜트리분석!$AI4898),"")</f>
        <v/>
      </c>
      <c r="AK4898" s="3" t="str" cm="1">
        <f t="array" ref="AK4898">IFERROR(INDEX(IF($AG4898&lt;=$AN4898,레드마인_배치!H:H,레드마인_서비스!H:H),콜트리분석!$AI4898),"")</f>
        <v/>
      </c>
      <c r="AL4898" s="3" t="str" cm="1">
        <f t="array" ref="AL4898">IFERROR(INDEX(IF($AG4898&lt;=$AN4898,레드마인_배치!I:I,레드마인_서비스!I:I),콜트리분석!$AI4898),"")</f>
        <v/>
      </c>
      <c r="AM4898" s="3" t="str" cm="1">
        <f t="array" ref="AM4898">IFERROR(INDEX(IF($AG4898&lt;=$AN4898,레드마인_배치!J:J,레드마인_서비스!J:J),콜트리분석!$AI4898),"")</f>
        <v/>
      </c>
      <c r="AN4898" s="3">
        <v>2</v>
      </c>
      <c r="AO4898" s="15" t="str">
        <f ca="1">IFERROR(INDEX(레드마인_배치!E:E,MATCH(OFFSET(A4898,,AN4898),레드마인_배치!G:G,0)),"")</f>
        <v>확인필요</v>
      </c>
      <c r="AP4898" t="s">
        <v>3330</v>
      </c>
    </row>
    <row r="4899" spans="1:42" hidden="1">
      <c r="A4899" s="3" t="s">
        <v>955</v>
      </c>
      <c r="B4899" s="3" t="s">
        <v>3207</v>
      </c>
      <c r="C4899" s="3" t="s">
        <v>3211</v>
      </c>
      <c r="D4899" s="3" t="s">
        <v>3042</v>
      </c>
      <c r="E4899" s="3" t="s">
        <v>3042</v>
      </c>
      <c r="F4899" s="3" t="s">
        <v>3042</v>
      </c>
      <c r="G4899" s="3" t="s">
        <v>3042</v>
      </c>
      <c r="H4899" s="3" t="s">
        <v>3042</v>
      </c>
      <c r="I4899" s="3" t="s">
        <v>3042</v>
      </c>
      <c r="J4899" s="3" t="s">
        <v>3042</v>
      </c>
      <c r="K4899" s="3" t="s">
        <v>3042</v>
      </c>
      <c r="L4899" s="3" t="s">
        <v>3042</v>
      </c>
      <c r="M4899" s="3" t="s">
        <v>3042</v>
      </c>
      <c r="N4899" s="3" t="s">
        <v>3042</v>
      </c>
      <c r="O4899" s="3" t="s">
        <v>3042</v>
      </c>
      <c r="P4899" s="3" t="s">
        <v>3042</v>
      </c>
      <c r="Q4899" s="3" t="s">
        <v>3042</v>
      </c>
      <c r="R4899" s="3" t="s">
        <v>3042</v>
      </c>
      <c r="S4899" s="3" t="s">
        <v>3042</v>
      </c>
      <c r="T4899" s="3" t="s">
        <v>3042</v>
      </c>
      <c r="U4899" s="3" t="s">
        <v>3042</v>
      </c>
      <c r="V4899" s="3" t="s">
        <v>3042</v>
      </c>
      <c r="W4899" s="3" t="s">
        <v>3042</v>
      </c>
      <c r="X4899" s="3" t="s">
        <v>812</v>
      </c>
      <c r="Y4899" s="3"/>
      <c r="Z4899" s="3"/>
      <c r="AA4899" s="3"/>
      <c r="AB4899" s="3"/>
      <c r="AC4899" s="3"/>
      <c r="AD4899" s="3"/>
      <c r="AE4899" s="3"/>
      <c r="AF4899" s="3"/>
      <c r="AG4899" s="3">
        <f t="shared" si="79"/>
        <v>23</v>
      </c>
      <c r="AH4899" s="3" t="s">
        <v>812</v>
      </c>
      <c r="AI4899" s="3" t="str">
        <f>IFERROR(IF($AG4899&lt;=$AN4899,MATCH($AH4899,레드마인_배치!G:G,0),MATCH($AH4899,레드마인_서비스!G:G,0)),"")</f>
        <v/>
      </c>
      <c r="AJ4899" s="3" t="str" cm="1">
        <f t="array" ref="AJ4899">IFERROR(INDEX(IF($AG4899&lt;=$AN4899,레드마인_배치!E:E,레드마인_서비스!E:E),콜트리분석!$AI4899),"")</f>
        <v/>
      </c>
      <c r="AK4899" s="3" t="str" cm="1">
        <f t="array" ref="AK4899">IFERROR(INDEX(IF($AG4899&lt;=$AN4899,레드마인_배치!H:H,레드마인_서비스!H:H),콜트리분석!$AI4899),"")</f>
        <v/>
      </c>
      <c r="AL4899" s="3" t="str" cm="1">
        <f t="array" ref="AL4899">IFERROR(INDEX(IF($AG4899&lt;=$AN4899,레드마인_배치!I:I,레드마인_서비스!I:I),콜트리분석!$AI4899),"")</f>
        <v/>
      </c>
      <c r="AM4899" s="3" t="str" cm="1">
        <f t="array" ref="AM4899">IFERROR(INDEX(IF($AG4899&lt;=$AN4899,레드마인_배치!J:J,레드마인_서비스!J:J),콜트리분석!$AI4899),"")</f>
        <v/>
      </c>
      <c r="AN4899" s="3">
        <v>2</v>
      </c>
      <c r="AO4899" s="15" t="str">
        <f ca="1">IFERROR(INDEX(레드마인_배치!E:E,MATCH(OFFSET(A4899,,AN4899),레드마인_배치!G:G,0)),"")</f>
        <v>확인필요</v>
      </c>
      <c r="AP4899" t="s">
        <v>3330</v>
      </c>
    </row>
    <row r="4900" spans="1:42" hidden="1">
      <c r="A4900" s="3" t="s">
        <v>955</v>
      </c>
      <c r="B4900" s="3" t="s">
        <v>3207</v>
      </c>
      <c r="C4900" s="3" t="s">
        <v>3211</v>
      </c>
      <c r="D4900" s="3" t="s">
        <v>3042</v>
      </c>
      <c r="E4900" s="3" t="s">
        <v>3042</v>
      </c>
      <c r="F4900" s="3" t="s">
        <v>3042</v>
      </c>
      <c r="G4900" s="3" t="s">
        <v>3042</v>
      </c>
      <c r="H4900" s="3" t="s">
        <v>3042</v>
      </c>
      <c r="I4900" s="3" t="s">
        <v>3042</v>
      </c>
      <c r="J4900" s="3" t="s">
        <v>3042</v>
      </c>
      <c r="K4900" s="3" t="s">
        <v>3042</v>
      </c>
      <c r="L4900" s="3" t="s">
        <v>3042</v>
      </c>
      <c r="M4900" s="3" t="s">
        <v>3042</v>
      </c>
      <c r="N4900" s="3" t="s">
        <v>3042</v>
      </c>
      <c r="O4900" s="3" t="s">
        <v>3042</v>
      </c>
      <c r="P4900" s="3" t="s">
        <v>3042</v>
      </c>
      <c r="Q4900" s="3" t="s">
        <v>3042</v>
      </c>
      <c r="R4900" s="3" t="s">
        <v>3042</v>
      </c>
      <c r="S4900" s="3" t="s">
        <v>3042</v>
      </c>
      <c r="T4900" s="3" t="s">
        <v>3042</v>
      </c>
      <c r="U4900" s="3" t="s">
        <v>3042</v>
      </c>
      <c r="V4900" s="3" t="s">
        <v>3042</v>
      </c>
      <c r="W4900" s="3" t="s">
        <v>3042</v>
      </c>
      <c r="X4900" s="3" t="s">
        <v>811</v>
      </c>
      <c r="Y4900" s="3"/>
      <c r="Z4900" s="3"/>
      <c r="AA4900" s="3"/>
      <c r="AB4900" s="3"/>
      <c r="AC4900" s="3"/>
      <c r="AD4900" s="3"/>
      <c r="AE4900" s="3"/>
      <c r="AF4900" s="3"/>
      <c r="AG4900" s="3">
        <f t="shared" si="79"/>
        <v>23</v>
      </c>
      <c r="AH4900" s="3" t="s">
        <v>811</v>
      </c>
      <c r="AI4900" s="3" t="str">
        <f>IFERROR(IF($AG4900&lt;=$AN4900,MATCH($AH4900,레드마인_배치!G:G,0),MATCH($AH4900,레드마인_서비스!G:G,0)),"")</f>
        <v/>
      </c>
      <c r="AJ4900" s="3" t="str" cm="1">
        <f t="array" ref="AJ4900">IFERROR(INDEX(IF($AG4900&lt;=$AN4900,레드마인_배치!E:E,레드마인_서비스!E:E),콜트리분석!$AI4900),"")</f>
        <v/>
      </c>
      <c r="AK4900" s="3" t="str" cm="1">
        <f t="array" ref="AK4900">IFERROR(INDEX(IF($AG4900&lt;=$AN4900,레드마인_배치!H:H,레드마인_서비스!H:H),콜트리분석!$AI4900),"")</f>
        <v/>
      </c>
      <c r="AL4900" s="3" t="str" cm="1">
        <f t="array" ref="AL4900">IFERROR(INDEX(IF($AG4900&lt;=$AN4900,레드마인_배치!I:I,레드마인_서비스!I:I),콜트리분석!$AI4900),"")</f>
        <v/>
      </c>
      <c r="AM4900" s="3" t="str" cm="1">
        <f t="array" ref="AM4900">IFERROR(INDEX(IF($AG4900&lt;=$AN4900,레드마인_배치!J:J,레드마인_서비스!J:J),콜트리분석!$AI4900),"")</f>
        <v/>
      </c>
      <c r="AN4900" s="3">
        <v>2</v>
      </c>
      <c r="AO4900" s="15" t="str">
        <f ca="1">IFERROR(INDEX(레드마인_배치!E:E,MATCH(OFFSET(A4900,,AN4900),레드마인_배치!G:G,0)),"")</f>
        <v>확인필요</v>
      </c>
      <c r="AP4900" t="s">
        <v>3330</v>
      </c>
    </row>
    <row r="4901" spans="1:42" hidden="1">
      <c r="A4901" s="3" t="s">
        <v>955</v>
      </c>
      <c r="B4901" s="3" t="s">
        <v>3207</v>
      </c>
      <c r="C4901" s="3" t="s">
        <v>3211</v>
      </c>
      <c r="D4901" s="3" t="s">
        <v>3042</v>
      </c>
      <c r="E4901" s="3" t="s">
        <v>3042</v>
      </c>
      <c r="F4901" s="3" t="s">
        <v>3042</v>
      </c>
      <c r="G4901" s="3" t="s">
        <v>3042</v>
      </c>
      <c r="H4901" s="3" t="s">
        <v>3042</v>
      </c>
      <c r="I4901" s="3" t="s">
        <v>3042</v>
      </c>
      <c r="J4901" s="3" t="s">
        <v>3042</v>
      </c>
      <c r="K4901" s="3" t="s">
        <v>3042</v>
      </c>
      <c r="L4901" s="3" t="s">
        <v>3042</v>
      </c>
      <c r="M4901" s="3" t="s">
        <v>3042</v>
      </c>
      <c r="N4901" s="3" t="s">
        <v>3042</v>
      </c>
      <c r="O4901" s="3" t="s">
        <v>3042</v>
      </c>
      <c r="P4901" s="3" t="s">
        <v>3042</v>
      </c>
      <c r="Q4901" s="3" t="s">
        <v>3042</v>
      </c>
      <c r="R4901" s="3" t="s">
        <v>3042</v>
      </c>
      <c r="S4901" s="3" t="s">
        <v>3042</v>
      </c>
      <c r="T4901" s="3" t="s">
        <v>3042</v>
      </c>
      <c r="U4901" s="3" t="s">
        <v>3042</v>
      </c>
      <c r="V4901" s="3" t="s">
        <v>3042</v>
      </c>
      <c r="W4901" s="3" t="s">
        <v>650</v>
      </c>
      <c r="X4901" s="3"/>
      <c r="Y4901" s="3"/>
      <c r="Z4901" s="3"/>
      <c r="AA4901" s="3"/>
      <c r="AB4901" s="3"/>
      <c r="AC4901" s="3"/>
      <c r="AD4901" s="3"/>
      <c r="AE4901" s="3"/>
      <c r="AF4901" s="3"/>
      <c r="AG4901" s="3">
        <f t="shared" si="79"/>
        <v>22</v>
      </c>
      <c r="AH4901" s="3" t="s">
        <v>650</v>
      </c>
      <c r="AI4901" s="3" t="str">
        <f>IFERROR(IF($AG4901&lt;=$AN4901,MATCH($AH4901,레드마인_배치!G:G,0),MATCH($AH4901,레드마인_서비스!G:G,0)),"")</f>
        <v/>
      </c>
      <c r="AJ4901" s="3" t="str" cm="1">
        <f t="array" ref="AJ4901">IFERROR(INDEX(IF($AG4901&lt;=$AN4901,레드마인_배치!E:E,레드마인_서비스!E:E),콜트리분석!$AI4901),"")</f>
        <v/>
      </c>
      <c r="AK4901" s="3" t="str" cm="1">
        <f t="array" ref="AK4901">IFERROR(INDEX(IF($AG4901&lt;=$AN4901,레드마인_배치!H:H,레드마인_서비스!H:H),콜트리분석!$AI4901),"")</f>
        <v/>
      </c>
      <c r="AL4901" s="3" t="str" cm="1">
        <f t="array" ref="AL4901">IFERROR(INDEX(IF($AG4901&lt;=$AN4901,레드마인_배치!I:I,레드마인_서비스!I:I),콜트리분석!$AI4901),"")</f>
        <v/>
      </c>
      <c r="AM4901" s="3" t="str" cm="1">
        <f t="array" ref="AM4901">IFERROR(INDEX(IF($AG4901&lt;=$AN4901,레드마인_배치!J:J,레드마인_서비스!J:J),콜트리분석!$AI4901),"")</f>
        <v/>
      </c>
      <c r="AN4901" s="3">
        <v>2</v>
      </c>
      <c r="AO4901" s="15" t="str">
        <f ca="1">IFERROR(INDEX(레드마인_배치!E:E,MATCH(OFFSET(A4901,,AN4901),레드마인_배치!G:G,0)),"")</f>
        <v>확인필요</v>
      </c>
      <c r="AP4901" t="s">
        <v>3330</v>
      </c>
    </row>
    <row r="4902" spans="1:42" hidden="1">
      <c r="A4902" s="3" t="s">
        <v>955</v>
      </c>
      <c r="B4902" s="3" t="s">
        <v>3207</v>
      </c>
      <c r="C4902" s="3" t="s">
        <v>3211</v>
      </c>
      <c r="D4902" s="3" t="s">
        <v>3042</v>
      </c>
      <c r="E4902" s="3" t="s">
        <v>3042</v>
      </c>
      <c r="F4902" s="3" t="s">
        <v>3042</v>
      </c>
      <c r="G4902" s="3" t="s">
        <v>3042</v>
      </c>
      <c r="H4902" s="3" t="s">
        <v>3042</v>
      </c>
      <c r="I4902" s="3" t="s">
        <v>3042</v>
      </c>
      <c r="J4902" s="3" t="s">
        <v>3042</v>
      </c>
      <c r="K4902" s="3" t="s">
        <v>3042</v>
      </c>
      <c r="L4902" s="3" t="s">
        <v>3042</v>
      </c>
      <c r="M4902" s="3" t="s">
        <v>3042</v>
      </c>
      <c r="N4902" s="3" t="s">
        <v>3042</v>
      </c>
      <c r="O4902" s="3" t="s">
        <v>3042</v>
      </c>
      <c r="P4902" s="3" t="s">
        <v>3042</v>
      </c>
      <c r="Q4902" s="3" t="s">
        <v>3042</v>
      </c>
      <c r="R4902" s="3" t="s">
        <v>3042</v>
      </c>
      <c r="S4902" s="3" t="s">
        <v>3042</v>
      </c>
      <c r="T4902" s="3" t="s">
        <v>3042</v>
      </c>
      <c r="U4902" s="3" t="s">
        <v>3042</v>
      </c>
      <c r="V4902" s="3" t="s">
        <v>3042</v>
      </c>
      <c r="W4902" s="3" t="s">
        <v>812</v>
      </c>
      <c r="X4902" s="3"/>
      <c r="Y4902" s="3"/>
      <c r="Z4902" s="3"/>
      <c r="AA4902" s="3"/>
      <c r="AB4902" s="3"/>
      <c r="AC4902" s="3"/>
      <c r="AD4902" s="3"/>
      <c r="AE4902" s="3"/>
      <c r="AF4902" s="3"/>
      <c r="AG4902" s="3">
        <f t="shared" si="79"/>
        <v>22</v>
      </c>
      <c r="AH4902" s="3" t="s">
        <v>812</v>
      </c>
      <c r="AI4902" s="3" t="str">
        <f>IFERROR(IF($AG4902&lt;=$AN4902,MATCH($AH4902,레드마인_배치!G:G,0),MATCH($AH4902,레드마인_서비스!G:G,0)),"")</f>
        <v/>
      </c>
      <c r="AJ4902" s="3" t="str" cm="1">
        <f t="array" ref="AJ4902">IFERROR(INDEX(IF($AG4902&lt;=$AN4902,레드마인_배치!E:E,레드마인_서비스!E:E),콜트리분석!$AI4902),"")</f>
        <v/>
      </c>
      <c r="AK4902" s="3" t="str" cm="1">
        <f t="array" ref="AK4902">IFERROR(INDEX(IF($AG4902&lt;=$AN4902,레드마인_배치!H:H,레드마인_서비스!H:H),콜트리분석!$AI4902),"")</f>
        <v/>
      </c>
      <c r="AL4902" s="3" t="str" cm="1">
        <f t="array" ref="AL4902">IFERROR(INDEX(IF($AG4902&lt;=$AN4902,레드마인_배치!I:I,레드마인_서비스!I:I),콜트리분석!$AI4902),"")</f>
        <v/>
      </c>
      <c r="AM4902" s="3" t="str" cm="1">
        <f t="array" ref="AM4902">IFERROR(INDEX(IF($AG4902&lt;=$AN4902,레드마인_배치!J:J,레드마인_서비스!J:J),콜트리분석!$AI4902),"")</f>
        <v/>
      </c>
      <c r="AN4902" s="3">
        <v>2</v>
      </c>
      <c r="AO4902" s="15" t="str">
        <f ca="1">IFERROR(INDEX(레드마인_배치!E:E,MATCH(OFFSET(A4902,,AN4902),레드마인_배치!G:G,0)),"")</f>
        <v>확인필요</v>
      </c>
      <c r="AP4902" t="s">
        <v>3330</v>
      </c>
    </row>
    <row r="4903" spans="1:42" hidden="1">
      <c r="A4903" s="3" t="s">
        <v>955</v>
      </c>
      <c r="B4903" s="3" t="s">
        <v>3207</v>
      </c>
      <c r="C4903" s="3" t="s">
        <v>3211</v>
      </c>
      <c r="D4903" s="3" t="s">
        <v>3042</v>
      </c>
      <c r="E4903" s="3" t="s">
        <v>3042</v>
      </c>
      <c r="F4903" s="3" t="s">
        <v>3042</v>
      </c>
      <c r="G4903" s="3" t="s">
        <v>3042</v>
      </c>
      <c r="H4903" s="3" t="s">
        <v>3042</v>
      </c>
      <c r="I4903" s="3" t="s">
        <v>3042</v>
      </c>
      <c r="J4903" s="3" t="s">
        <v>3042</v>
      </c>
      <c r="K4903" s="3" t="s">
        <v>3042</v>
      </c>
      <c r="L4903" s="3" t="s">
        <v>3042</v>
      </c>
      <c r="M4903" s="3" t="s">
        <v>3042</v>
      </c>
      <c r="N4903" s="3" t="s">
        <v>3042</v>
      </c>
      <c r="O4903" s="3" t="s">
        <v>3042</v>
      </c>
      <c r="P4903" s="3" t="s">
        <v>3042</v>
      </c>
      <c r="Q4903" s="3" t="s">
        <v>3042</v>
      </c>
      <c r="R4903" s="3" t="s">
        <v>3042</v>
      </c>
      <c r="S4903" s="3" t="s">
        <v>3042</v>
      </c>
      <c r="T4903" s="3" t="s">
        <v>3042</v>
      </c>
      <c r="U4903" s="3" t="s">
        <v>3042</v>
      </c>
      <c r="V4903" s="3" t="s">
        <v>3042</v>
      </c>
      <c r="W4903" s="3" t="s">
        <v>811</v>
      </c>
      <c r="X4903" s="3"/>
      <c r="Y4903" s="3"/>
      <c r="Z4903" s="3"/>
      <c r="AA4903" s="3"/>
      <c r="AB4903" s="3"/>
      <c r="AC4903" s="3"/>
      <c r="AD4903" s="3"/>
      <c r="AE4903" s="3"/>
      <c r="AF4903" s="3"/>
      <c r="AG4903" s="3">
        <f t="shared" si="79"/>
        <v>22</v>
      </c>
      <c r="AH4903" s="3" t="s">
        <v>811</v>
      </c>
      <c r="AI4903" s="3" t="str">
        <f>IFERROR(IF($AG4903&lt;=$AN4903,MATCH($AH4903,레드마인_배치!G:G,0),MATCH($AH4903,레드마인_서비스!G:G,0)),"")</f>
        <v/>
      </c>
      <c r="AJ4903" s="3" t="str" cm="1">
        <f t="array" ref="AJ4903">IFERROR(INDEX(IF($AG4903&lt;=$AN4903,레드마인_배치!E:E,레드마인_서비스!E:E),콜트리분석!$AI4903),"")</f>
        <v/>
      </c>
      <c r="AK4903" s="3" t="str" cm="1">
        <f t="array" ref="AK4903">IFERROR(INDEX(IF($AG4903&lt;=$AN4903,레드마인_배치!H:H,레드마인_서비스!H:H),콜트리분석!$AI4903),"")</f>
        <v/>
      </c>
      <c r="AL4903" s="3" t="str" cm="1">
        <f t="array" ref="AL4903">IFERROR(INDEX(IF($AG4903&lt;=$AN4903,레드마인_배치!I:I,레드마인_서비스!I:I),콜트리분석!$AI4903),"")</f>
        <v/>
      </c>
      <c r="AM4903" s="3" t="str" cm="1">
        <f t="array" ref="AM4903">IFERROR(INDEX(IF($AG4903&lt;=$AN4903,레드마인_배치!J:J,레드마인_서비스!J:J),콜트리분석!$AI4903),"")</f>
        <v/>
      </c>
      <c r="AN4903" s="3">
        <v>2</v>
      </c>
      <c r="AO4903" s="15" t="str">
        <f ca="1">IFERROR(INDEX(레드마인_배치!E:E,MATCH(OFFSET(A4903,,AN4903),레드마인_배치!G:G,0)),"")</f>
        <v>확인필요</v>
      </c>
      <c r="AP4903" t="s">
        <v>3330</v>
      </c>
    </row>
    <row r="4904" spans="1:42" hidden="1">
      <c r="A4904" s="3" t="s">
        <v>955</v>
      </c>
      <c r="B4904" s="3" t="s">
        <v>3207</v>
      </c>
      <c r="C4904" s="3" t="s">
        <v>3211</v>
      </c>
      <c r="D4904" s="3" t="s">
        <v>3042</v>
      </c>
      <c r="E4904" s="3" t="s">
        <v>3042</v>
      </c>
      <c r="F4904" s="3" t="s">
        <v>3042</v>
      </c>
      <c r="G4904" s="3" t="s">
        <v>3042</v>
      </c>
      <c r="H4904" s="3" t="s">
        <v>3042</v>
      </c>
      <c r="I4904" s="3" t="s">
        <v>3042</v>
      </c>
      <c r="J4904" s="3" t="s">
        <v>3042</v>
      </c>
      <c r="K4904" s="3" t="s">
        <v>3042</v>
      </c>
      <c r="L4904" s="3" t="s">
        <v>3042</v>
      </c>
      <c r="M4904" s="3" t="s">
        <v>3042</v>
      </c>
      <c r="N4904" s="3" t="s">
        <v>3042</v>
      </c>
      <c r="O4904" s="3" t="s">
        <v>3042</v>
      </c>
      <c r="P4904" s="3" t="s">
        <v>3042</v>
      </c>
      <c r="Q4904" s="3" t="s">
        <v>3042</v>
      </c>
      <c r="R4904" s="3" t="s">
        <v>3042</v>
      </c>
      <c r="S4904" s="3" t="s">
        <v>3042</v>
      </c>
      <c r="T4904" s="3" t="s">
        <v>3042</v>
      </c>
      <c r="U4904" s="3" t="s">
        <v>3042</v>
      </c>
      <c r="V4904" s="3" t="s">
        <v>650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>
        <f t="shared" si="79"/>
        <v>21</v>
      </c>
      <c r="AH4904" s="3" t="s">
        <v>650</v>
      </c>
      <c r="AI4904" s="3" t="str">
        <f>IFERROR(IF($AG4904&lt;=$AN4904,MATCH($AH4904,레드마인_배치!G:G,0),MATCH($AH4904,레드마인_서비스!G:G,0)),"")</f>
        <v/>
      </c>
      <c r="AJ4904" s="3" t="str" cm="1">
        <f t="array" ref="AJ4904">IFERROR(INDEX(IF($AG4904&lt;=$AN4904,레드마인_배치!E:E,레드마인_서비스!E:E),콜트리분석!$AI4904),"")</f>
        <v/>
      </c>
      <c r="AK4904" s="3" t="str" cm="1">
        <f t="array" ref="AK4904">IFERROR(INDEX(IF($AG4904&lt;=$AN4904,레드마인_배치!H:H,레드마인_서비스!H:H),콜트리분석!$AI4904),"")</f>
        <v/>
      </c>
      <c r="AL4904" s="3" t="str" cm="1">
        <f t="array" ref="AL4904">IFERROR(INDEX(IF($AG4904&lt;=$AN4904,레드마인_배치!I:I,레드마인_서비스!I:I),콜트리분석!$AI4904),"")</f>
        <v/>
      </c>
      <c r="AM4904" s="3" t="str" cm="1">
        <f t="array" ref="AM4904">IFERROR(INDEX(IF($AG4904&lt;=$AN4904,레드마인_배치!J:J,레드마인_서비스!J:J),콜트리분석!$AI4904),"")</f>
        <v/>
      </c>
      <c r="AN4904" s="3">
        <v>2</v>
      </c>
      <c r="AO4904" s="15" t="str">
        <f ca="1">IFERROR(INDEX(레드마인_배치!E:E,MATCH(OFFSET(A4904,,AN4904),레드마인_배치!G:G,0)),"")</f>
        <v>확인필요</v>
      </c>
      <c r="AP4904" t="s">
        <v>3330</v>
      </c>
    </row>
    <row r="4905" spans="1:42" hidden="1">
      <c r="A4905" s="3" t="s">
        <v>955</v>
      </c>
      <c r="B4905" s="3" t="s">
        <v>3207</v>
      </c>
      <c r="C4905" s="3" t="s">
        <v>3211</v>
      </c>
      <c r="D4905" s="3" t="s">
        <v>3042</v>
      </c>
      <c r="E4905" s="3" t="s">
        <v>3042</v>
      </c>
      <c r="F4905" s="3" t="s">
        <v>3042</v>
      </c>
      <c r="G4905" s="3" t="s">
        <v>3042</v>
      </c>
      <c r="H4905" s="3" t="s">
        <v>3042</v>
      </c>
      <c r="I4905" s="3" t="s">
        <v>3042</v>
      </c>
      <c r="J4905" s="3" t="s">
        <v>3042</v>
      </c>
      <c r="K4905" s="3" t="s">
        <v>3042</v>
      </c>
      <c r="L4905" s="3" t="s">
        <v>3042</v>
      </c>
      <c r="M4905" s="3" t="s">
        <v>3042</v>
      </c>
      <c r="N4905" s="3" t="s">
        <v>3042</v>
      </c>
      <c r="O4905" s="3" t="s">
        <v>3042</v>
      </c>
      <c r="P4905" s="3" t="s">
        <v>3042</v>
      </c>
      <c r="Q4905" s="3" t="s">
        <v>3042</v>
      </c>
      <c r="R4905" s="3" t="s">
        <v>3042</v>
      </c>
      <c r="S4905" s="3" t="s">
        <v>3042</v>
      </c>
      <c r="T4905" s="3" t="s">
        <v>3042</v>
      </c>
      <c r="U4905" s="3" t="s">
        <v>3042</v>
      </c>
      <c r="V4905" s="3" t="s">
        <v>812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>
        <f t="shared" si="79"/>
        <v>21</v>
      </c>
      <c r="AH4905" s="3" t="s">
        <v>812</v>
      </c>
      <c r="AI4905" s="3" t="str">
        <f>IFERROR(IF($AG4905&lt;=$AN4905,MATCH($AH4905,레드마인_배치!G:G,0),MATCH($AH4905,레드마인_서비스!G:G,0)),"")</f>
        <v/>
      </c>
      <c r="AJ4905" s="3" t="str" cm="1">
        <f t="array" ref="AJ4905">IFERROR(INDEX(IF($AG4905&lt;=$AN4905,레드마인_배치!E:E,레드마인_서비스!E:E),콜트리분석!$AI4905),"")</f>
        <v/>
      </c>
      <c r="AK4905" s="3" t="str" cm="1">
        <f t="array" ref="AK4905">IFERROR(INDEX(IF($AG4905&lt;=$AN4905,레드마인_배치!H:H,레드마인_서비스!H:H),콜트리분석!$AI4905),"")</f>
        <v/>
      </c>
      <c r="AL4905" s="3" t="str" cm="1">
        <f t="array" ref="AL4905">IFERROR(INDEX(IF($AG4905&lt;=$AN4905,레드마인_배치!I:I,레드마인_서비스!I:I),콜트리분석!$AI4905),"")</f>
        <v/>
      </c>
      <c r="AM4905" s="3" t="str" cm="1">
        <f t="array" ref="AM4905">IFERROR(INDEX(IF($AG4905&lt;=$AN4905,레드마인_배치!J:J,레드마인_서비스!J:J),콜트리분석!$AI4905),"")</f>
        <v/>
      </c>
      <c r="AN4905" s="3">
        <v>2</v>
      </c>
      <c r="AO4905" s="15" t="str">
        <f ca="1">IFERROR(INDEX(레드마인_배치!E:E,MATCH(OFFSET(A4905,,AN4905),레드마인_배치!G:G,0)),"")</f>
        <v>확인필요</v>
      </c>
      <c r="AP4905" t="s">
        <v>3330</v>
      </c>
    </row>
    <row r="4906" spans="1:42" hidden="1">
      <c r="A4906" s="3" t="s">
        <v>955</v>
      </c>
      <c r="B4906" s="3" t="s">
        <v>3207</v>
      </c>
      <c r="C4906" s="3" t="s">
        <v>3211</v>
      </c>
      <c r="D4906" s="3" t="s">
        <v>3042</v>
      </c>
      <c r="E4906" s="3" t="s">
        <v>3042</v>
      </c>
      <c r="F4906" s="3" t="s">
        <v>3042</v>
      </c>
      <c r="G4906" s="3" t="s">
        <v>3042</v>
      </c>
      <c r="H4906" s="3" t="s">
        <v>3042</v>
      </c>
      <c r="I4906" s="3" t="s">
        <v>3042</v>
      </c>
      <c r="J4906" s="3" t="s">
        <v>3042</v>
      </c>
      <c r="K4906" s="3" t="s">
        <v>3042</v>
      </c>
      <c r="L4906" s="3" t="s">
        <v>3042</v>
      </c>
      <c r="M4906" s="3" t="s">
        <v>3042</v>
      </c>
      <c r="N4906" s="3" t="s">
        <v>3042</v>
      </c>
      <c r="O4906" s="3" t="s">
        <v>3042</v>
      </c>
      <c r="P4906" s="3" t="s">
        <v>3042</v>
      </c>
      <c r="Q4906" s="3" t="s">
        <v>3042</v>
      </c>
      <c r="R4906" s="3" t="s">
        <v>3042</v>
      </c>
      <c r="S4906" s="3" t="s">
        <v>3042</v>
      </c>
      <c r="T4906" s="3" t="s">
        <v>3042</v>
      </c>
      <c r="U4906" s="3" t="s">
        <v>3042</v>
      </c>
      <c r="V4906" s="3" t="s">
        <v>811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>
        <f t="shared" si="79"/>
        <v>21</v>
      </c>
      <c r="AH4906" s="3" t="s">
        <v>811</v>
      </c>
      <c r="AI4906" s="3" t="str">
        <f>IFERROR(IF($AG4906&lt;=$AN4906,MATCH($AH4906,레드마인_배치!G:G,0),MATCH($AH4906,레드마인_서비스!G:G,0)),"")</f>
        <v/>
      </c>
      <c r="AJ4906" s="3" t="str" cm="1">
        <f t="array" ref="AJ4906">IFERROR(INDEX(IF($AG4906&lt;=$AN4906,레드마인_배치!E:E,레드마인_서비스!E:E),콜트리분석!$AI4906),"")</f>
        <v/>
      </c>
      <c r="AK4906" s="3" t="str" cm="1">
        <f t="array" ref="AK4906">IFERROR(INDEX(IF($AG4906&lt;=$AN4906,레드마인_배치!H:H,레드마인_서비스!H:H),콜트리분석!$AI4906),"")</f>
        <v/>
      </c>
      <c r="AL4906" s="3" t="str" cm="1">
        <f t="array" ref="AL4906">IFERROR(INDEX(IF($AG4906&lt;=$AN4906,레드마인_배치!I:I,레드마인_서비스!I:I),콜트리분석!$AI4906),"")</f>
        <v/>
      </c>
      <c r="AM4906" s="3" t="str" cm="1">
        <f t="array" ref="AM4906">IFERROR(INDEX(IF($AG4906&lt;=$AN4906,레드마인_배치!J:J,레드마인_서비스!J:J),콜트리분석!$AI4906),"")</f>
        <v/>
      </c>
      <c r="AN4906" s="3">
        <v>2</v>
      </c>
      <c r="AO4906" s="15" t="str">
        <f ca="1">IFERROR(INDEX(레드마인_배치!E:E,MATCH(OFFSET(A4906,,AN4906),레드마인_배치!G:G,0)),"")</f>
        <v>확인필요</v>
      </c>
      <c r="AP4906" t="s">
        <v>3330</v>
      </c>
    </row>
    <row r="4907" spans="1:42" hidden="1">
      <c r="A4907" s="3" t="s">
        <v>955</v>
      </c>
      <c r="B4907" s="3" t="s">
        <v>3207</v>
      </c>
      <c r="C4907" s="3" t="s">
        <v>3211</v>
      </c>
      <c r="D4907" s="3" t="s">
        <v>3042</v>
      </c>
      <c r="E4907" s="3" t="s">
        <v>3042</v>
      </c>
      <c r="F4907" s="3" t="s">
        <v>3042</v>
      </c>
      <c r="G4907" s="3" t="s">
        <v>3042</v>
      </c>
      <c r="H4907" s="3" t="s">
        <v>3042</v>
      </c>
      <c r="I4907" s="3" t="s">
        <v>3042</v>
      </c>
      <c r="J4907" s="3" t="s">
        <v>3042</v>
      </c>
      <c r="K4907" s="3" t="s">
        <v>3042</v>
      </c>
      <c r="L4907" s="3" t="s">
        <v>3042</v>
      </c>
      <c r="M4907" s="3" t="s">
        <v>3042</v>
      </c>
      <c r="N4907" s="3" t="s">
        <v>3042</v>
      </c>
      <c r="O4907" s="3" t="s">
        <v>3042</v>
      </c>
      <c r="P4907" s="3" t="s">
        <v>3042</v>
      </c>
      <c r="Q4907" s="3" t="s">
        <v>3042</v>
      </c>
      <c r="R4907" s="3" t="s">
        <v>3042</v>
      </c>
      <c r="S4907" s="3" t="s">
        <v>3042</v>
      </c>
      <c r="T4907" s="3" t="s">
        <v>3042</v>
      </c>
      <c r="U4907" s="3" t="s">
        <v>650</v>
      </c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>
        <f t="shared" si="79"/>
        <v>20</v>
      </c>
      <c r="AH4907" s="3" t="s">
        <v>650</v>
      </c>
      <c r="AI4907" s="3" t="str">
        <f>IFERROR(IF($AG4907&lt;=$AN4907,MATCH($AH4907,레드마인_배치!G:G,0),MATCH($AH4907,레드마인_서비스!G:G,0)),"")</f>
        <v/>
      </c>
      <c r="AJ4907" s="3" t="str" cm="1">
        <f t="array" ref="AJ4907">IFERROR(INDEX(IF($AG4907&lt;=$AN4907,레드마인_배치!E:E,레드마인_서비스!E:E),콜트리분석!$AI4907),"")</f>
        <v/>
      </c>
      <c r="AK4907" s="3" t="str" cm="1">
        <f t="array" ref="AK4907">IFERROR(INDEX(IF($AG4907&lt;=$AN4907,레드마인_배치!H:H,레드마인_서비스!H:H),콜트리분석!$AI4907),"")</f>
        <v/>
      </c>
      <c r="AL4907" s="3" t="str" cm="1">
        <f t="array" ref="AL4907">IFERROR(INDEX(IF($AG4907&lt;=$AN4907,레드마인_배치!I:I,레드마인_서비스!I:I),콜트리분석!$AI4907),"")</f>
        <v/>
      </c>
      <c r="AM4907" s="3" t="str" cm="1">
        <f t="array" ref="AM4907">IFERROR(INDEX(IF($AG4907&lt;=$AN4907,레드마인_배치!J:J,레드마인_서비스!J:J),콜트리분석!$AI4907),"")</f>
        <v/>
      </c>
      <c r="AN4907" s="3">
        <v>2</v>
      </c>
      <c r="AO4907" s="15" t="str">
        <f ca="1">IFERROR(INDEX(레드마인_배치!E:E,MATCH(OFFSET(A4907,,AN4907),레드마인_배치!G:G,0)),"")</f>
        <v>확인필요</v>
      </c>
      <c r="AP4907" t="s">
        <v>3330</v>
      </c>
    </row>
    <row r="4908" spans="1:42" hidden="1">
      <c r="A4908" s="3" t="s">
        <v>955</v>
      </c>
      <c r="B4908" s="3" t="s">
        <v>3207</v>
      </c>
      <c r="C4908" s="3" t="s">
        <v>3211</v>
      </c>
      <c r="D4908" s="3" t="s">
        <v>3042</v>
      </c>
      <c r="E4908" s="3" t="s">
        <v>3042</v>
      </c>
      <c r="F4908" s="3" t="s">
        <v>3042</v>
      </c>
      <c r="G4908" s="3" t="s">
        <v>3042</v>
      </c>
      <c r="H4908" s="3" t="s">
        <v>3042</v>
      </c>
      <c r="I4908" s="3" t="s">
        <v>3042</v>
      </c>
      <c r="J4908" s="3" t="s">
        <v>3042</v>
      </c>
      <c r="K4908" s="3" t="s">
        <v>3042</v>
      </c>
      <c r="L4908" s="3" t="s">
        <v>3042</v>
      </c>
      <c r="M4908" s="3" t="s">
        <v>3042</v>
      </c>
      <c r="N4908" s="3" t="s">
        <v>3042</v>
      </c>
      <c r="O4908" s="3" t="s">
        <v>3042</v>
      </c>
      <c r="P4908" s="3" t="s">
        <v>3042</v>
      </c>
      <c r="Q4908" s="3" t="s">
        <v>3042</v>
      </c>
      <c r="R4908" s="3" t="s">
        <v>3042</v>
      </c>
      <c r="S4908" s="3" t="s">
        <v>3042</v>
      </c>
      <c r="T4908" s="3" t="s">
        <v>3042</v>
      </c>
      <c r="U4908" s="3" t="s">
        <v>812</v>
      </c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>
        <f t="shared" si="79"/>
        <v>20</v>
      </c>
      <c r="AH4908" s="3" t="s">
        <v>812</v>
      </c>
      <c r="AI4908" s="3" t="str">
        <f>IFERROR(IF($AG4908&lt;=$AN4908,MATCH($AH4908,레드마인_배치!G:G,0),MATCH($AH4908,레드마인_서비스!G:G,0)),"")</f>
        <v/>
      </c>
      <c r="AJ4908" s="3" t="str" cm="1">
        <f t="array" ref="AJ4908">IFERROR(INDEX(IF($AG4908&lt;=$AN4908,레드마인_배치!E:E,레드마인_서비스!E:E),콜트리분석!$AI4908),"")</f>
        <v/>
      </c>
      <c r="AK4908" s="3" t="str" cm="1">
        <f t="array" ref="AK4908">IFERROR(INDEX(IF($AG4908&lt;=$AN4908,레드마인_배치!H:H,레드마인_서비스!H:H),콜트리분석!$AI4908),"")</f>
        <v/>
      </c>
      <c r="AL4908" s="3" t="str" cm="1">
        <f t="array" ref="AL4908">IFERROR(INDEX(IF($AG4908&lt;=$AN4908,레드마인_배치!I:I,레드마인_서비스!I:I),콜트리분석!$AI4908),"")</f>
        <v/>
      </c>
      <c r="AM4908" s="3" t="str" cm="1">
        <f t="array" ref="AM4908">IFERROR(INDEX(IF($AG4908&lt;=$AN4908,레드마인_배치!J:J,레드마인_서비스!J:J),콜트리분석!$AI4908),"")</f>
        <v/>
      </c>
      <c r="AN4908" s="3">
        <v>2</v>
      </c>
      <c r="AO4908" s="15" t="str">
        <f ca="1">IFERROR(INDEX(레드마인_배치!E:E,MATCH(OFFSET(A4908,,AN4908),레드마인_배치!G:G,0)),"")</f>
        <v>확인필요</v>
      </c>
      <c r="AP4908" t="s">
        <v>3330</v>
      </c>
    </row>
    <row r="4909" spans="1:42" hidden="1">
      <c r="A4909" s="3" t="s">
        <v>955</v>
      </c>
      <c r="B4909" s="3" t="s">
        <v>3207</v>
      </c>
      <c r="C4909" s="3" t="s">
        <v>3211</v>
      </c>
      <c r="D4909" s="3" t="s">
        <v>3042</v>
      </c>
      <c r="E4909" s="3" t="s">
        <v>3042</v>
      </c>
      <c r="F4909" s="3" t="s">
        <v>3042</v>
      </c>
      <c r="G4909" s="3" t="s">
        <v>3042</v>
      </c>
      <c r="H4909" s="3" t="s">
        <v>3042</v>
      </c>
      <c r="I4909" s="3" t="s">
        <v>3042</v>
      </c>
      <c r="J4909" s="3" t="s">
        <v>3042</v>
      </c>
      <c r="K4909" s="3" t="s">
        <v>3042</v>
      </c>
      <c r="L4909" s="3" t="s">
        <v>3042</v>
      </c>
      <c r="M4909" s="3" t="s">
        <v>3042</v>
      </c>
      <c r="N4909" s="3" t="s">
        <v>3042</v>
      </c>
      <c r="O4909" s="3" t="s">
        <v>3042</v>
      </c>
      <c r="P4909" s="3" t="s">
        <v>3042</v>
      </c>
      <c r="Q4909" s="3" t="s">
        <v>3042</v>
      </c>
      <c r="R4909" s="3" t="s">
        <v>3042</v>
      </c>
      <c r="S4909" s="3" t="s">
        <v>3042</v>
      </c>
      <c r="T4909" s="3" t="s">
        <v>3042</v>
      </c>
      <c r="U4909" s="3" t="s">
        <v>811</v>
      </c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>
        <f t="shared" si="79"/>
        <v>20</v>
      </c>
      <c r="AH4909" s="3" t="s">
        <v>811</v>
      </c>
      <c r="AI4909" s="3" t="str">
        <f>IFERROR(IF($AG4909&lt;=$AN4909,MATCH($AH4909,레드마인_배치!G:G,0),MATCH($AH4909,레드마인_서비스!G:G,0)),"")</f>
        <v/>
      </c>
      <c r="AJ4909" s="3" t="str" cm="1">
        <f t="array" ref="AJ4909">IFERROR(INDEX(IF($AG4909&lt;=$AN4909,레드마인_배치!E:E,레드마인_서비스!E:E),콜트리분석!$AI4909),"")</f>
        <v/>
      </c>
      <c r="AK4909" s="3" t="str" cm="1">
        <f t="array" ref="AK4909">IFERROR(INDEX(IF($AG4909&lt;=$AN4909,레드마인_배치!H:H,레드마인_서비스!H:H),콜트리분석!$AI4909),"")</f>
        <v/>
      </c>
      <c r="AL4909" s="3" t="str" cm="1">
        <f t="array" ref="AL4909">IFERROR(INDEX(IF($AG4909&lt;=$AN4909,레드마인_배치!I:I,레드마인_서비스!I:I),콜트리분석!$AI4909),"")</f>
        <v/>
      </c>
      <c r="AM4909" s="3" t="str" cm="1">
        <f t="array" ref="AM4909">IFERROR(INDEX(IF($AG4909&lt;=$AN4909,레드마인_배치!J:J,레드마인_서비스!J:J),콜트리분석!$AI4909),"")</f>
        <v/>
      </c>
      <c r="AN4909" s="3">
        <v>2</v>
      </c>
      <c r="AO4909" s="15" t="str">
        <f ca="1">IFERROR(INDEX(레드마인_배치!E:E,MATCH(OFFSET(A4909,,AN4909),레드마인_배치!G:G,0)),"")</f>
        <v>확인필요</v>
      </c>
      <c r="AP4909" t="s">
        <v>3330</v>
      </c>
    </row>
    <row r="4910" spans="1:42" hidden="1">
      <c r="A4910" s="3" t="s">
        <v>955</v>
      </c>
      <c r="B4910" s="3" t="s">
        <v>3207</v>
      </c>
      <c r="C4910" s="3" t="s">
        <v>3211</v>
      </c>
      <c r="D4910" s="3" t="s">
        <v>3042</v>
      </c>
      <c r="E4910" s="3" t="s">
        <v>3042</v>
      </c>
      <c r="F4910" s="3" t="s">
        <v>3042</v>
      </c>
      <c r="G4910" s="3" t="s">
        <v>3042</v>
      </c>
      <c r="H4910" s="3" t="s">
        <v>3042</v>
      </c>
      <c r="I4910" s="3" t="s">
        <v>3042</v>
      </c>
      <c r="J4910" s="3" t="s">
        <v>3042</v>
      </c>
      <c r="K4910" s="3" t="s">
        <v>3042</v>
      </c>
      <c r="L4910" s="3" t="s">
        <v>3042</v>
      </c>
      <c r="M4910" s="3" t="s">
        <v>3042</v>
      </c>
      <c r="N4910" s="3" t="s">
        <v>3042</v>
      </c>
      <c r="O4910" s="3" t="s">
        <v>3042</v>
      </c>
      <c r="P4910" s="3" t="s">
        <v>3042</v>
      </c>
      <c r="Q4910" s="3" t="s">
        <v>3042</v>
      </c>
      <c r="R4910" s="3" t="s">
        <v>3042</v>
      </c>
      <c r="S4910" s="3" t="s">
        <v>3042</v>
      </c>
      <c r="T4910" s="3" t="s">
        <v>650</v>
      </c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>
        <f t="shared" si="79"/>
        <v>19</v>
      </c>
      <c r="AH4910" s="3" t="s">
        <v>650</v>
      </c>
      <c r="AI4910" s="3" t="str">
        <f>IFERROR(IF($AG4910&lt;=$AN4910,MATCH($AH4910,레드마인_배치!G:G,0),MATCH($AH4910,레드마인_서비스!G:G,0)),"")</f>
        <v/>
      </c>
      <c r="AJ4910" s="3" t="str" cm="1">
        <f t="array" ref="AJ4910">IFERROR(INDEX(IF($AG4910&lt;=$AN4910,레드마인_배치!E:E,레드마인_서비스!E:E),콜트리분석!$AI4910),"")</f>
        <v/>
      </c>
      <c r="AK4910" s="3" t="str" cm="1">
        <f t="array" ref="AK4910">IFERROR(INDEX(IF($AG4910&lt;=$AN4910,레드마인_배치!H:H,레드마인_서비스!H:H),콜트리분석!$AI4910),"")</f>
        <v/>
      </c>
      <c r="AL4910" s="3" t="str" cm="1">
        <f t="array" ref="AL4910">IFERROR(INDEX(IF($AG4910&lt;=$AN4910,레드마인_배치!I:I,레드마인_서비스!I:I),콜트리분석!$AI4910),"")</f>
        <v/>
      </c>
      <c r="AM4910" s="3" t="str" cm="1">
        <f t="array" ref="AM4910">IFERROR(INDEX(IF($AG4910&lt;=$AN4910,레드마인_배치!J:J,레드마인_서비스!J:J),콜트리분석!$AI4910),"")</f>
        <v/>
      </c>
      <c r="AN4910" s="3">
        <v>2</v>
      </c>
      <c r="AO4910" s="15" t="str">
        <f ca="1">IFERROR(INDEX(레드마인_배치!E:E,MATCH(OFFSET(A4910,,AN4910),레드마인_배치!G:G,0)),"")</f>
        <v>확인필요</v>
      </c>
      <c r="AP4910" t="s">
        <v>3330</v>
      </c>
    </row>
    <row r="4911" spans="1:42" hidden="1">
      <c r="A4911" s="3" t="s">
        <v>955</v>
      </c>
      <c r="B4911" s="3" t="s">
        <v>3207</v>
      </c>
      <c r="C4911" s="3" t="s">
        <v>3211</v>
      </c>
      <c r="D4911" s="3" t="s">
        <v>3042</v>
      </c>
      <c r="E4911" s="3" t="s">
        <v>3042</v>
      </c>
      <c r="F4911" s="3" t="s">
        <v>3042</v>
      </c>
      <c r="G4911" s="3" t="s">
        <v>3042</v>
      </c>
      <c r="H4911" s="3" t="s">
        <v>3042</v>
      </c>
      <c r="I4911" s="3" t="s">
        <v>3042</v>
      </c>
      <c r="J4911" s="3" t="s">
        <v>3042</v>
      </c>
      <c r="K4911" s="3" t="s">
        <v>3042</v>
      </c>
      <c r="L4911" s="3" t="s">
        <v>3042</v>
      </c>
      <c r="M4911" s="3" t="s">
        <v>3042</v>
      </c>
      <c r="N4911" s="3" t="s">
        <v>3042</v>
      </c>
      <c r="O4911" s="3" t="s">
        <v>3042</v>
      </c>
      <c r="P4911" s="3" t="s">
        <v>3042</v>
      </c>
      <c r="Q4911" s="3" t="s">
        <v>3042</v>
      </c>
      <c r="R4911" s="3" t="s">
        <v>3042</v>
      </c>
      <c r="S4911" s="3" t="s">
        <v>3042</v>
      </c>
      <c r="T4911" s="3" t="s">
        <v>812</v>
      </c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>
        <f t="shared" si="79"/>
        <v>19</v>
      </c>
      <c r="AH4911" s="3" t="s">
        <v>812</v>
      </c>
      <c r="AI4911" s="3" t="str">
        <f>IFERROR(IF($AG4911&lt;=$AN4911,MATCH($AH4911,레드마인_배치!G:G,0),MATCH($AH4911,레드마인_서비스!G:G,0)),"")</f>
        <v/>
      </c>
      <c r="AJ4911" s="3" t="str" cm="1">
        <f t="array" ref="AJ4911">IFERROR(INDEX(IF($AG4911&lt;=$AN4911,레드마인_배치!E:E,레드마인_서비스!E:E),콜트리분석!$AI4911),"")</f>
        <v/>
      </c>
      <c r="AK4911" s="3" t="str" cm="1">
        <f t="array" ref="AK4911">IFERROR(INDEX(IF($AG4911&lt;=$AN4911,레드마인_배치!H:H,레드마인_서비스!H:H),콜트리분석!$AI4911),"")</f>
        <v/>
      </c>
      <c r="AL4911" s="3" t="str" cm="1">
        <f t="array" ref="AL4911">IFERROR(INDEX(IF($AG4911&lt;=$AN4911,레드마인_배치!I:I,레드마인_서비스!I:I),콜트리분석!$AI4911),"")</f>
        <v/>
      </c>
      <c r="AM4911" s="3" t="str" cm="1">
        <f t="array" ref="AM4911">IFERROR(INDEX(IF($AG4911&lt;=$AN4911,레드마인_배치!J:J,레드마인_서비스!J:J),콜트리분석!$AI4911),"")</f>
        <v/>
      </c>
      <c r="AN4911" s="3">
        <v>2</v>
      </c>
      <c r="AO4911" s="15" t="str">
        <f ca="1">IFERROR(INDEX(레드마인_배치!E:E,MATCH(OFFSET(A4911,,AN4911),레드마인_배치!G:G,0)),"")</f>
        <v>확인필요</v>
      </c>
      <c r="AP4911" t="s">
        <v>3330</v>
      </c>
    </row>
    <row r="4912" spans="1:42" hidden="1">
      <c r="A4912" s="3" t="s">
        <v>955</v>
      </c>
      <c r="B4912" s="3" t="s">
        <v>3207</v>
      </c>
      <c r="C4912" s="3" t="s">
        <v>3211</v>
      </c>
      <c r="D4912" s="3" t="s">
        <v>3042</v>
      </c>
      <c r="E4912" s="3" t="s">
        <v>3042</v>
      </c>
      <c r="F4912" s="3" t="s">
        <v>3042</v>
      </c>
      <c r="G4912" s="3" t="s">
        <v>3042</v>
      </c>
      <c r="H4912" s="3" t="s">
        <v>3042</v>
      </c>
      <c r="I4912" s="3" t="s">
        <v>3042</v>
      </c>
      <c r="J4912" s="3" t="s">
        <v>3042</v>
      </c>
      <c r="K4912" s="3" t="s">
        <v>3042</v>
      </c>
      <c r="L4912" s="3" t="s">
        <v>3042</v>
      </c>
      <c r="M4912" s="3" t="s">
        <v>3042</v>
      </c>
      <c r="N4912" s="3" t="s">
        <v>3042</v>
      </c>
      <c r="O4912" s="3" t="s">
        <v>3042</v>
      </c>
      <c r="P4912" s="3" t="s">
        <v>3042</v>
      </c>
      <c r="Q4912" s="3" t="s">
        <v>3042</v>
      </c>
      <c r="R4912" s="3" t="s">
        <v>3042</v>
      </c>
      <c r="S4912" s="3" t="s">
        <v>3042</v>
      </c>
      <c r="T4912" s="3" t="s">
        <v>811</v>
      </c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>
        <f t="shared" si="79"/>
        <v>19</v>
      </c>
      <c r="AH4912" s="3" t="s">
        <v>811</v>
      </c>
      <c r="AI4912" s="3" t="str">
        <f>IFERROR(IF($AG4912&lt;=$AN4912,MATCH($AH4912,레드마인_배치!G:G,0),MATCH($AH4912,레드마인_서비스!G:G,0)),"")</f>
        <v/>
      </c>
      <c r="AJ4912" s="3" t="str" cm="1">
        <f t="array" ref="AJ4912">IFERROR(INDEX(IF($AG4912&lt;=$AN4912,레드마인_배치!E:E,레드마인_서비스!E:E),콜트리분석!$AI4912),"")</f>
        <v/>
      </c>
      <c r="AK4912" s="3" t="str" cm="1">
        <f t="array" ref="AK4912">IFERROR(INDEX(IF($AG4912&lt;=$AN4912,레드마인_배치!H:H,레드마인_서비스!H:H),콜트리분석!$AI4912),"")</f>
        <v/>
      </c>
      <c r="AL4912" s="3" t="str" cm="1">
        <f t="array" ref="AL4912">IFERROR(INDEX(IF($AG4912&lt;=$AN4912,레드마인_배치!I:I,레드마인_서비스!I:I),콜트리분석!$AI4912),"")</f>
        <v/>
      </c>
      <c r="AM4912" s="3" t="str" cm="1">
        <f t="array" ref="AM4912">IFERROR(INDEX(IF($AG4912&lt;=$AN4912,레드마인_배치!J:J,레드마인_서비스!J:J),콜트리분석!$AI4912),"")</f>
        <v/>
      </c>
      <c r="AN4912" s="3">
        <v>2</v>
      </c>
      <c r="AO4912" s="15" t="str">
        <f ca="1">IFERROR(INDEX(레드마인_배치!E:E,MATCH(OFFSET(A4912,,AN4912),레드마인_배치!G:G,0)),"")</f>
        <v>확인필요</v>
      </c>
      <c r="AP4912" t="s">
        <v>3330</v>
      </c>
    </row>
    <row r="4913" spans="1:42" hidden="1">
      <c r="A4913" s="3" t="s">
        <v>955</v>
      </c>
      <c r="B4913" s="3" t="s">
        <v>3207</v>
      </c>
      <c r="C4913" s="3" t="s">
        <v>3211</v>
      </c>
      <c r="D4913" s="3" t="s">
        <v>3042</v>
      </c>
      <c r="E4913" s="3" t="s">
        <v>3042</v>
      </c>
      <c r="F4913" s="3" t="s">
        <v>3042</v>
      </c>
      <c r="G4913" s="3" t="s">
        <v>3042</v>
      </c>
      <c r="H4913" s="3" t="s">
        <v>3042</v>
      </c>
      <c r="I4913" s="3" t="s">
        <v>3042</v>
      </c>
      <c r="J4913" s="3" t="s">
        <v>3042</v>
      </c>
      <c r="K4913" s="3" t="s">
        <v>3042</v>
      </c>
      <c r="L4913" s="3" t="s">
        <v>3042</v>
      </c>
      <c r="M4913" s="3" t="s">
        <v>3042</v>
      </c>
      <c r="N4913" s="3" t="s">
        <v>3042</v>
      </c>
      <c r="O4913" s="3" t="s">
        <v>3042</v>
      </c>
      <c r="P4913" s="3" t="s">
        <v>3042</v>
      </c>
      <c r="Q4913" s="3" t="s">
        <v>3042</v>
      </c>
      <c r="R4913" s="3" t="s">
        <v>3042</v>
      </c>
      <c r="S4913" s="3" t="s">
        <v>650</v>
      </c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>
        <f t="shared" si="79"/>
        <v>18</v>
      </c>
      <c r="AH4913" s="3" t="s">
        <v>650</v>
      </c>
      <c r="AI4913" s="3" t="str">
        <f>IFERROR(IF($AG4913&lt;=$AN4913,MATCH($AH4913,레드마인_배치!G:G,0),MATCH($AH4913,레드마인_서비스!G:G,0)),"")</f>
        <v/>
      </c>
      <c r="AJ4913" s="3" t="str" cm="1">
        <f t="array" ref="AJ4913">IFERROR(INDEX(IF($AG4913&lt;=$AN4913,레드마인_배치!E:E,레드마인_서비스!E:E),콜트리분석!$AI4913),"")</f>
        <v/>
      </c>
      <c r="AK4913" s="3" t="str" cm="1">
        <f t="array" ref="AK4913">IFERROR(INDEX(IF($AG4913&lt;=$AN4913,레드마인_배치!H:H,레드마인_서비스!H:H),콜트리분석!$AI4913),"")</f>
        <v/>
      </c>
      <c r="AL4913" s="3" t="str" cm="1">
        <f t="array" ref="AL4913">IFERROR(INDEX(IF($AG4913&lt;=$AN4913,레드마인_배치!I:I,레드마인_서비스!I:I),콜트리분석!$AI4913),"")</f>
        <v/>
      </c>
      <c r="AM4913" s="3" t="str" cm="1">
        <f t="array" ref="AM4913">IFERROR(INDEX(IF($AG4913&lt;=$AN4913,레드마인_배치!J:J,레드마인_서비스!J:J),콜트리분석!$AI4913),"")</f>
        <v/>
      </c>
      <c r="AN4913" s="3">
        <v>2</v>
      </c>
      <c r="AO4913" s="15" t="str">
        <f ca="1">IFERROR(INDEX(레드마인_배치!E:E,MATCH(OFFSET(A4913,,AN4913),레드마인_배치!G:G,0)),"")</f>
        <v>확인필요</v>
      </c>
      <c r="AP4913" t="s">
        <v>3330</v>
      </c>
    </row>
    <row r="4914" spans="1:42" hidden="1">
      <c r="A4914" s="3" t="s">
        <v>955</v>
      </c>
      <c r="B4914" s="3" t="s">
        <v>3207</v>
      </c>
      <c r="C4914" s="3" t="s">
        <v>3211</v>
      </c>
      <c r="D4914" s="3" t="s">
        <v>3042</v>
      </c>
      <c r="E4914" s="3" t="s">
        <v>3042</v>
      </c>
      <c r="F4914" s="3" t="s">
        <v>3042</v>
      </c>
      <c r="G4914" s="3" t="s">
        <v>3042</v>
      </c>
      <c r="H4914" s="3" t="s">
        <v>3042</v>
      </c>
      <c r="I4914" s="3" t="s">
        <v>3042</v>
      </c>
      <c r="J4914" s="3" t="s">
        <v>3042</v>
      </c>
      <c r="K4914" s="3" t="s">
        <v>3042</v>
      </c>
      <c r="L4914" s="3" t="s">
        <v>3042</v>
      </c>
      <c r="M4914" s="3" t="s">
        <v>3042</v>
      </c>
      <c r="N4914" s="3" t="s">
        <v>3042</v>
      </c>
      <c r="O4914" s="3" t="s">
        <v>3042</v>
      </c>
      <c r="P4914" s="3" t="s">
        <v>3042</v>
      </c>
      <c r="Q4914" s="3" t="s">
        <v>3042</v>
      </c>
      <c r="R4914" s="3" t="s">
        <v>3042</v>
      </c>
      <c r="S4914" s="3" t="s">
        <v>812</v>
      </c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>
        <f t="shared" si="79"/>
        <v>18</v>
      </c>
      <c r="AH4914" s="3" t="s">
        <v>812</v>
      </c>
      <c r="AI4914" s="3" t="str">
        <f>IFERROR(IF($AG4914&lt;=$AN4914,MATCH($AH4914,레드마인_배치!G:G,0),MATCH($AH4914,레드마인_서비스!G:G,0)),"")</f>
        <v/>
      </c>
      <c r="AJ4914" s="3" t="str" cm="1">
        <f t="array" ref="AJ4914">IFERROR(INDEX(IF($AG4914&lt;=$AN4914,레드마인_배치!E:E,레드마인_서비스!E:E),콜트리분석!$AI4914),"")</f>
        <v/>
      </c>
      <c r="AK4914" s="3" t="str" cm="1">
        <f t="array" ref="AK4914">IFERROR(INDEX(IF($AG4914&lt;=$AN4914,레드마인_배치!H:H,레드마인_서비스!H:H),콜트리분석!$AI4914),"")</f>
        <v/>
      </c>
      <c r="AL4914" s="3" t="str" cm="1">
        <f t="array" ref="AL4914">IFERROR(INDEX(IF($AG4914&lt;=$AN4914,레드마인_배치!I:I,레드마인_서비스!I:I),콜트리분석!$AI4914),"")</f>
        <v/>
      </c>
      <c r="AM4914" s="3" t="str" cm="1">
        <f t="array" ref="AM4914">IFERROR(INDEX(IF($AG4914&lt;=$AN4914,레드마인_배치!J:J,레드마인_서비스!J:J),콜트리분석!$AI4914),"")</f>
        <v/>
      </c>
      <c r="AN4914" s="3">
        <v>2</v>
      </c>
      <c r="AO4914" s="15" t="str">
        <f ca="1">IFERROR(INDEX(레드마인_배치!E:E,MATCH(OFFSET(A4914,,AN4914),레드마인_배치!G:G,0)),"")</f>
        <v>확인필요</v>
      </c>
      <c r="AP4914" t="s">
        <v>3330</v>
      </c>
    </row>
    <row r="4915" spans="1:42" hidden="1">
      <c r="A4915" s="3" t="s">
        <v>955</v>
      </c>
      <c r="B4915" s="3" t="s">
        <v>3207</v>
      </c>
      <c r="C4915" s="3" t="s">
        <v>3211</v>
      </c>
      <c r="D4915" s="3" t="s">
        <v>3042</v>
      </c>
      <c r="E4915" s="3" t="s">
        <v>3042</v>
      </c>
      <c r="F4915" s="3" t="s">
        <v>3042</v>
      </c>
      <c r="G4915" s="3" t="s">
        <v>3042</v>
      </c>
      <c r="H4915" s="3" t="s">
        <v>3042</v>
      </c>
      <c r="I4915" s="3" t="s">
        <v>3042</v>
      </c>
      <c r="J4915" s="3" t="s">
        <v>3042</v>
      </c>
      <c r="K4915" s="3" t="s">
        <v>3042</v>
      </c>
      <c r="L4915" s="3" t="s">
        <v>3042</v>
      </c>
      <c r="M4915" s="3" t="s">
        <v>3042</v>
      </c>
      <c r="N4915" s="3" t="s">
        <v>3042</v>
      </c>
      <c r="O4915" s="3" t="s">
        <v>3042</v>
      </c>
      <c r="P4915" s="3" t="s">
        <v>3042</v>
      </c>
      <c r="Q4915" s="3" t="s">
        <v>3042</v>
      </c>
      <c r="R4915" s="3" t="s">
        <v>3042</v>
      </c>
      <c r="S4915" s="3" t="s">
        <v>811</v>
      </c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>
        <f t="shared" si="79"/>
        <v>18</v>
      </c>
      <c r="AH4915" s="3" t="s">
        <v>811</v>
      </c>
      <c r="AI4915" s="3" t="str">
        <f>IFERROR(IF($AG4915&lt;=$AN4915,MATCH($AH4915,레드마인_배치!G:G,0),MATCH($AH4915,레드마인_서비스!G:G,0)),"")</f>
        <v/>
      </c>
      <c r="AJ4915" s="3" t="str" cm="1">
        <f t="array" ref="AJ4915">IFERROR(INDEX(IF($AG4915&lt;=$AN4915,레드마인_배치!E:E,레드마인_서비스!E:E),콜트리분석!$AI4915),"")</f>
        <v/>
      </c>
      <c r="AK4915" s="3" t="str" cm="1">
        <f t="array" ref="AK4915">IFERROR(INDEX(IF($AG4915&lt;=$AN4915,레드마인_배치!H:H,레드마인_서비스!H:H),콜트리분석!$AI4915),"")</f>
        <v/>
      </c>
      <c r="AL4915" s="3" t="str" cm="1">
        <f t="array" ref="AL4915">IFERROR(INDEX(IF($AG4915&lt;=$AN4915,레드마인_배치!I:I,레드마인_서비스!I:I),콜트리분석!$AI4915),"")</f>
        <v/>
      </c>
      <c r="AM4915" s="3" t="str" cm="1">
        <f t="array" ref="AM4915">IFERROR(INDEX(IF($AG4915&lt;=$AN4915,레드마인_배치!J:J,레드마인_서비스!J:J),콜트리분석!$AI4915),"")</f>
        <v/>
      </c>
      <c r="AN4915" s="3">
        <v>2</v>
      </c>
      <c r="AO4915" s="15" t="str">
        <f ca="1">IFERROR(INDEX(레드마인_배치!E:E,MATCH(OFFSET(A4915,,AN4915),레드마인_배치!G:G,0)),"")</f>
        <v>확인필요</v>
      </c>
      <c r="AP4915" t="s">
        <v>3330</v>
      </c>
    </row>
    <row r="4916" spans="1:42" hidden="1">
      <c r="A4916" s="3" t="s">
        <v>955</v>
      </c>
      <c r="B4916" s="3" t="s">
        <v>3207</v>
      </c>
      <c r="C4916" s="3" t="s">
        <v>3211</v>
      </c>
      <c r="D4916" s="3" t="s">
        <v>3042</v>
      </c>
      <c r="E4916" s="3" t="s">
        <v>3042</v>
      </c>
      <c r="F4916" s="3" t="s">
        <v>3042</v>
      </c>
      <c r="G4916" s="3" t="s">
        <v>3042</v>
      </c>
      <c r="H4916" s="3" t="s">
        <v>3042</v>
      </c>
      <c r="I4916" s="3" t="s">
        <v>3042</v>
      </c>
      <c r="J4916" s="3" t="s">
        <v>3042</v>
      </c>
      <c r="K4916" s="3" t="s">
        <v>3042</v>
      </c>
      <c r="L4916" s="3" t="s">
        <v>3042</v>
      </c>
      <c r="M4916" s="3" t="s">
        <v>3042</v>
      </c>
      <c r="N4916" s="3" t="s">
        <v>3042</v>
      </c>
      <c r="O4916" s="3" t="s">
        <v>3042</v>
      </c>
      <c r="P4916" s="3" t="s">
        <v>3042</v>
      </c>
      <c r="Q4916" s="3" t="s">
        <v>3042</v>
      </c>
      <c r="R4916" s="3" t="s">
        <v>650</v>
      </c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>
        <f t="shared" si="79"/>
        <v>17</v>
      </c>
      <c r="AH4916" s="3" t="s">
        <v>650</v>
      </c>
      <c r="AI4916" s="3" t="str">
        <f>IFERROR(IF($AG4916&lt;=$AN4916,MATCH($AH4916,레드마인_배치!G:G,0),MATCH($AH4916,레드마인_서비스!G:G,0)),"")</f>
        <v/>
      </c>
      <c r="AJ4916" s="3" t="str" cm="1">
        <f t="array" ref="AJ4916">IFERROR(INDEX(IF($AG4916&lt;=$AN4916,레드마인_배치!E:E,레드마인_서비스!E:E),콜트리분석!$AI4916),"")</f>
        <v/>
      </c>
      <c r="AK4916" s="3" t="str" cm="1">
        <f t="array" ref="AK4916">IFERROR(INDEX(IF($AG4916&lt;=$AN4916,레드마인_배치!H:H,레드마인_서비스!H:H),콜트리분석!$AI4916),"")</f>
        <v/>
      </c>
      <c r="AL4916" s="3" t="str" cm="1">
        <f t="array" ref="AL4916">IFERROR(INDEX(IF($AG4916&lt;=$AN4916,레드마인_배치!I:I,레드마인_서비스!I:I),콜트리분석!$AI4916),"")</f>
        <v/>
      </c>
      <c r="AM4916" s="3" t="str" cm="1">
        <f t="array" ref="AM4916">IFERROR(INDEX(IF($AG4916&lt;=$AN4916,레드마인_배치!J:J,레드마인_서비스!J:J),콜트리분석!$AI4916),"")</f>
        <v/>
      </c>
      <c r="AN4916" s="3">
        <v>2</v>
      </c>
      <c r="AO4916" s="15" t="str">
        <f ca="1">IFERROR(INDEX(레드마인_배치!E:E,MATCH(OFFSET(A4916,,AN4916),레드마인_배치!G:G,0)),"")</f>
        <v>확인필요</v>
      </c>
      <c r="AP4916" t="s">
        <v>3330</v>
      </c>
    </row>
    <row r="4917" spans="1:42" hidden="1">
      <c r="A4917" s="3" t="s">
        <v>955</v>
      </c>
      <c r="B4917" s="3" t="s">
        <v>3207</v>
      </c>
      <c r="C4917" s="3" t="s">
        <v>3211</v>
      </c>
      <c r="D4917" s="3" t="s">
        <v>3042</v>
      </c>
      <c r="E4917" s="3" t="s">
        <v>3042</v>
      </c>
      <c r="F4917" s="3" t="s">
        <v>3042</v>
      </c>
      <c r="G4917" s="3" t="s">
        <v>3042</v>
      </c>
      <c r="H4917" s="3" t="s">
        <v>3042</v>
      </c>
      <c r="I4917" s="3" t="s">
        <v>3042</v>
      </c>
      <c r="J4917" s="3" t="s">
        <v>3042</v>
      </c>
      <c r="K4917" s="3" t="s">
        <v>3042</v>
      </c>
      <c r="L4917" s="3" t="s">
        <v>3042</v>
      </c>
      <c r="M4917" s="3" t="s">
        <v>3042</v>
      </c>
      <c r="N4917" s="3" t="s">
        <v>3042</v>
      </c>
      <c r="O4917" s="3" t="s">
        <v>3042</v>
      </c>
      <c r="P4917" s="3" t="s">
        <v>3042</v>
      </c>
      <c r="Q4917" s="3" t="s">
        <v>3042</v>
      </c>
      <c r="R4917" s="3" t="s">
        <v>812</v>
      </c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>
        <f t="shared" si="79"/>
        <v>17</v>
      </c>
      <c r="AH4917" s="3" t="s">
        <v>812</v>
      </c>
      <c r="AI4917" s="3" t="str">
        <f>IFERROR(IF($AG4917&lt;=$AN4917,MATCH($AH4917,레드마인_배치!G:G,0),MATCH($AH4917,레드마인_서비스!G:G,0)),"")</f>
        <v/>
      </c>
      <c r="AJ4917" s="3" t="str" cm="1">
        <f t="array" ref="AJ4917">IFERROR(INDEX(IF($AG4917&lt;=$AN4917,레드마인_배치!E:E,레드마인_서비스!E:E),콜트리분석!$AI4917),"")</f>
        <v/>
      </c>
      <c r="AK4917" s="3" t="str" cm="1">
        <f t="array" ref="AK4917">IFERROR(INDEX(IF($AG4917&lt;=$AN4917,레드마인_배치!H:H,레드마인_서비스!H:H),콜트리분석!$AI4917),"")</f>
        <v/>
      </c>
      <c r="AL4917" s="3" t="str" cm="1">
        <f t="array" ref="AL4917">IFERROR(INDEX(IF($AG4917&lt;=$AN4917,레드마인_배치!I:I,레드마인_서비스!I:I),콜트리분석!$AI4917),"")</f>
        <v/>
      </c>
      <c r="AM4917" s="3" t="str" cm="1">
        <f t="array" ref="AM4917">IFERROR(INDEX(IF($AG4917&lt;=$AN4917,레드마인_배치!J:J,레드마인_서비스!J:J),콜트리분석!$AI4917),"")</f>
        <v/>
      </c>
      <c r="AN4917" s="3">
        <v>2</v>
      </c>
      <c r="AO4917" s="15" t="str">
        <f ca="1">IFERROR(INDEX(레드마인_배치!E:E,MATCH(OFFSET(A4917,,AN4917),레드마인_배치!G:G,0)),"")</f>
        <v>확인필요</v>
      </c>
      <c r="AP4917" t="s">
        <v>3330</v>
      </c>
    </row>
    <row r="4918" spans="1:42" hidden="1">
      <c r="A4918" s="3" t="s">
        <v>955</v>
      </c>
      <c r="B4918" s="3" t="s">
        <v>3207</v>
      </c>
      <c r="C4918" s="3" t="s">
        <v>3211</v>
      </c>
      <c r="D4918" s="3" t="s">
        <v>3042</v>
      </c>
      <c r="E4918" s="3" t="s">
        <v>3042</v>
      </c>
      <c r="F4918" s="3" t="s">
        <v>3042</v>
      </c>
      <c r="G4918" s="3" t="s">
        <v>3042</v>
      </c>
      <c r="H4918" s="3" t="s">
        <v>3042</v>
      </c>
      <c r="I4918" s="3" t="s">
        <v>3042</v>
      </c>
      <c r="J4918" s="3" t="s">
        <v>3042</v>
      </c>
      <c r="K4918" s="3" t="s">
        <v>3042</v>
      </c>
      <c r="L4918" s="3" t="s">
        <v>3042</v>
      </c>
      <c r="M4918" s="3" t="s">
        <v>3042</v>
      </c>
      <c r="N4918" s="3" t="s">
        <v>3042</v>
      </c>
      <c r="O4918" s="3" t="s">
        <v>3042</v>
      </c>
      <c r="P4918" s="3" t="s">
        <v>3042</v>
      </c>
      <c r="Q4918" s="3" t="s">
        <v>3042</v>
      </c>
      <c r="R4918" s="3" t="s">
        <v>811</v>
      </c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>
        <f t="shared" si="79"/>
        <v>17</v>
      </c>
      <c r="AH4918" s="3" t="s">
        <v>811</v>
      </c>
      <c r="AI4918" s="3" t="str">
        <f>IFERROR(IF($AG4918&lt;=$AN4918,MATCH($AH4918,레드마인_배치!G:G,0),MATCH($AH4918,레드마인_서비스!G:G,0)),"")</f>
        <v/>
      </c>
      <c r="AJ4918" s="3" t="str" cm="1">
        <f t="array" ref="AJ4918">IFERROR(INDEX(IF($AG4918&lt;=$AN4918,레드마인_배치!E:E,레드마인_서비스!E:E),콜트리분석!$AI4918),"")</f>
        <v/>
      </c>
      <c r="AK4918" s="3" t="str" cm="1">
        <f t="array" ref="AK4918">IFERROR(INDEX(IF($AG4918&lt;=$AN4918,레드마인_배치!H:H,레드마인_서비스!H:H),콜트리분석!$AI4918),"")</f>
        <v/>
      </c>
      <c r="AL4918" s="3" t="str" cm="1">
        <f t="array" ref="AL4918">IFERROR(INDEX(IF($AG4918&lt;=$AN4918,레드마인_배치!I:I,레드마인_서비스!I:I),콜트리분석!$AI4918),"")</f>
        <v/>
      </c>
      <c r="AM4918" s="3" t="str" cm="1">
        <f t="array" ref="AM4918">IFERROR(INDEX(IF($AG4918&lt;=$AN4918,레드마인_배치!J:J,레드마인_서비스!J:J),콜트리분석!$AI4918),"")</f>
        <v/>
      </c>
      <c r="AN4918" s="3">
        <v>2</v>
      </c>
      <c r="AO4918" s="15" t="str">
        <f ca="1">IFERROR(INDEX(레드마인_배치!E:E,MATCH(OFFSET(A4918,,AN4918),레드마인_배치!G:G,0)),"")</f>
        <v>확인필요</v>
      </c>
      <c r="AP4918" t="s">
        <v>3330</v>
      </c>
    </row>
    <row r="4919" spans="1:42" hidden="1">
      <c r="A4919" s="3" t="s">
        <v>955</v>
      </c>
      <c r="B4919" s="3" t="s">
        <v>3207</v>
      </c>
      <c r="C4919" s="3" t="s">
        <v>3211</v>
      </c>
      <c r="D4919" s="3" t="s">
        <v>3042</v>
      </c>
      <c r="E4919" s="3" t="s">
        <v>3042</v>
      </c>
      <c r="F4919" s="3" t="s">
        <v>3042</v>
      </c>
      <c r="G4919" s="3" t="s">
        <v>3042</v>
      </c>
      <c r="H4919" s="3" t="s">
        <v>3042</v>
      </c>
      <c r="I4919" s="3" t="s">
        <v>3042</v>
      </c>
      <c r="J4919" s="3" t="s">
        <v>3042</v>
      </c>
      <c r="K4919" s="3" t="s">
        <v>3042</v>
      </c>
      <c r="L4919" s="3" t="s">
        <v>3042</v>
      </c>
      <c r="M4919" s="3" t="s">
        <v>3042</v>
      </c>
      <c r="N4919" s="3" t="s">
        <v>3042</v>
      </c>
      <c r="O4919" s="3" t="s">
        <v>3042</v>
      </c>
      <c r="P4919" s="3" t="s">
        <v>3042</v>
      </c>
      <c r="Q4919" s="3" t="s">
        <v>650</v>
      </c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>
        <f t="shared" si="79"/>
        <v>16</v>
      </c>
      <c r="AH4919" s="3" t="s">
        <v>650</v>
      </c>
      <c r="AI4919" s="3" t="str">
        <f>IFERROR(IF($AG4919&lt;=$AN4919,MATCH($AH4919,레드마인_배치!G:G,0),MATCH($AH4919,레드마인_서비스!G:G,0)),"")</f>
        <v/>
      </c>
      <c r="AJ4919" s="3" t="str" cm="1">
        <f t="array" ref="AJ4919">IFERROR(INDEX(IF($AG4919&lt;=$AN4919,레드마인_배치!E:E,레드마인_서비스!E:E),콜트리분석!$AI4919),"")</f>
        <v/>
      </c>
      <c r="AK4919" s="3" t="str" cm="1">
        <f t="array" ref="AK4919">IFERROR(INDEX(IF($AG4919&lt;=$AN4919,레드마인_배치!H:H,레드마인_서비스!H:H),콜트리분석!$AI4919),"")</f>
        <v/>
      </c>
      <c r="AL4919" s="3" t="str" cm="1">
        <f t="array" ref="AL4919">IFERROR(INDEX(IF($AG4919&lt;=$AN4919,레드마인_배치!I:I,레드마인_서비스!I:I),콜트리분석!$AI4919),"")</f>
        <v/>
      </c>
      <c r="AM4919" s="3" t="str" cm="1">
        <f t="array" ref="AM4919">IFERROR(INDEX(IF($AG4919&lt;=$AN4919,레드마인_배치!J:J,레드마인_서비스!J:J),콜트리분석!$AI4919),"")</f>
        <v/>
      </c>
      <c r="AN4919" s="3">
        <v>2</v>
      </c>
      <c r="AO4919" s="15" t="str">
        <f ca="1">IFERROR(INDEX(레드마인_배치!E:E,MATCH(OFFSET(A4919,,AN4919),레드마인_배치!G:G,0)),"")</f>
        <v>확인필요</v>
      </c>
      <c r="AP4919" t="s">
        <v>3330</v>
      </c>
    </row>
    <row r="4920" spans="1:42" hidden="1">
      <c r="A4920" s="3" t="s">
        <v>955</v>
      </c>
      <c r="B4920" s="3" t="s">
        <v>3207</v>
      </c>
      <c r="C4920" s="3" t="s">
        <v>3211</v>
      </c>
      <c r="D4920" s="3" t="s">
        <v>3042</v>
      </c>
      <c r="E4920" s="3" t="s">
        <v>3042</v>
      </c>
      <c r="F4920" s="3" t="s">
        <v>3042</v>
      </c>
      <c r="G4920" s="3" t="s">
        <v>3042</v>
      </c>
      <c r="H4920" s="3" t="s">
        <v>3042</v>
      </c>
      <c r="I4920" s="3" t="s">
        <v>3042</v>
      </c>
      <c r="J4920" s="3" t="s">
        <v>3042</v>
      </c>
      <c r="K4920" s="3" t="s">
        <v>3042</v>
      </c>
      <c r="L4920" s="3" t="s">
        <v>3042</v>
      </c>
      <c r="M4920" s="3" t="s">
        <v>3042</v>
      </c>
      <c r="N4920" s="3" t="s">
        <v>3042</v>
      </c>
      <c r="O4920" s="3" t="s">
        <v>3042</v>
      </c>
      <c r="P4920" s="3" t="s">
        <v>3042</v>
      </c>
      <c r="Q4920" s="3" t="s">
        <v>812</v>
      </c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>
        <f t="shared" si="79"/>
        <v>16</v>
      </c>
      <c r="AH4920" s="3" t="s">
        <v>812</v>
      </c>
      <c r="AI4920" s="3" t="str">
        <f>IFERROR(IF($AG4920&lt;=$AN4920,MATCH($AH4920,레드마인_배치!G:G,0),MATCH($AH4920,레드마인_서비스!G:G,0)),"")</f>
        <v/>
      </c>
      <c r="AJ4920" s="3" t="str" cm="1">
        <f t="array" ref="AJ4920">IFERROR(INDEX(IF($AG4920&lt;=$AN4920,레드마인_배치!E:E,레드마인_서비스!E:E),콜트리분석!$AI4920),"")</f>
        <v/>
      </c>
      <c r="AK4920" s="3" t="str" cm="1">
        <f t="array" ref="AK4920">IFERROR(INDEX(IF($AG4920&lt;=$AN4920,레드마인_배치!H:H,레드마인_서비스!H:H),콜트리분석!$AI4920),"")</f>
        <v/>
      </c>
      <c r="AL4920" s="3" t="str" cm="1">
        <f t="array" ref="AL4920">IFERROR(INDEX(IF($AG4920&lt;=$AN4920,레드마인_배치!I:I,레드마인_서비스!I:I),콜트리분석!$AI4920),"")</f>
        <v/>
      </c>
      <c r="AM4920" s="3" t="str" cm="1">
        <f t="array" ref="AM4920">IFERROR(INDEX(IF($AG4920&lt;=$AN4920,레드마인_배치!J:J,레드마인_서비스!J:J),콜트리분석!$AI4920),"")</f>
        <v/>
      </c>
      <c r="AN4920" s="3">
        <v>2</v>
      </c>
      <c r="AO4920" s="15" t="str">
        <f ca="1">IFERROR(INDEX(레드마인_배치!E:E,MATCH(OFFSET(A4920,,AN4920),레드마인_배치!G:G,0)),"")</f>
        <v>확인필요</v>
      </c>
      <c r="AP4920" t="s">
        <v>3330</v>
      </c>
    </row>
    <row r="4921" spans="1:42" hidden="1">
      <c r="A4921" s="3" t="s">
        <v>955</v>
      </c>
      <c r="B4921" s="3" t="s">
        <v>3207</v>
      </c>
      <c r="C4921" s="3" t="s">
        <v>3211</v>
      </c>
      <c r="D4921" s="3" t="s">
        <v>3042</v>
      </c>
      <c r="E4921" s="3" t="s">
        <v>3042</v>
      </c>
      <c r="F4921" s="3" t="s">
        <v>3042</v>
      </c>
      <c r="G4921" s="3" t="s">
        <v>3042</v>
      </c>
      <c r="H4921" s="3" t="s">
        <v>3042</v>
      </c>
      <c r="I4921" s="3" t="s">
        <v>3042</v>
      </c>
      <c r="J4921" s="3" t="s">
        <v>3042</v>
      </c>
      <c r="K4921" s="3" t="s">
        <v>3042</v>
      </c>
      <c r="L4921" s="3" t="s">
        <v>3042</v>
      </c>
      <c r="M4921" s="3" t="s">
        <v>3042</v>
      </c>
      <c r="N4921" s="3" t="s">
        <v>3042</v>
      </c>
      <c r="O4921" s="3" t="s">
        <v>3042</v>
      </c>
      <c r="P4921" s="3" t="s">
        <v>3042</v>
      </c>
      <c r="Q4921" s="3" t="s">
        <v>811</v>
      </c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>
        <f t="shared" si="79"/>
        <v>16</v>
      </c>
      <c r="AH4921" s="3" t="s">
        <v>811</v>
      </c>
      <c r="AI4921" s="3" t="str">
        <f>IFERROR(IF($AG4921&lt;=$AN4921,MATCH($AH4921,레드마인_배치!G:G,0),MATCH($AH4921,레드마인_서비스!G:G,0)),"")</f>
        <v/>
      </c>
      <c r="AJ4921" s="3" t="str" cm="1">
        <f t="array" ref="AJ4921">IFERROR(INDEX(IF($AG4921&lt;=$AN4921,레드마인_배치!E:E,레드마인_서비스!E:E),콜트리분석!$AI4921),"")</f>
        <v/>
      </c>
      <c r="AK4921" s="3" t="str" cm="1">
        <f t="array" ref="AK4921">IFERROR(INDEX(IF($AG4921&lt;=$AN4921,레드마인_배치!H:H,레드마인_서비스!H:H),콜트리분석!$AI4921),"")</f>
        <v/>
      </c>
      <c r="AL4921" s="3" t="str" cm="1">
        <f t="array" ref="AL4921">IFERROR(INDEX(IF($AG4921&lt;=$AN4921,레드마인_배치!I:I,레드마인_서비스!I:I),콜트리분석!$AI4921),"")</f>
        <v/>
      </c>
      <c r="AM4921" s="3" t="str" cm="1">
        <f t="array" ref="AM4921">IFERROR(INDEX(IF($AG4921&lt;=$AN4921,레드마인_배치!J:J,레드마인_서비스!J:J),콜트리분석!$AI4921),"")</f>
        <v/>
      </c>
      <c r="AN4921" s="3">
        <v>2</v>
      </c>
      <c r="AO4921" s="15" t="str">
        <f ca="1">IFERROR(INDEX(레드마인_배치!E:E,MATCH(OFFSET(A4921,,AN4921),레드마인_배치!G:G,0)),"")</f>
        <v>확인필요</v>
      </c>
      <c r="AP4921" t="s">
        <v>3330</v>
      </c>
    </row>
    <row r="4922" spans="1:42" hidden="1">
      <c r="A4922" s="3" t="s">
        <v>955</v>
      </c>
      <c r="B4922" s="3" t="s">
        <v>3207</v>
      </c>
      <c r="C4922" s="3" t="s">
        <v>3211</v>
      </c>
      <c r="D4922" s="3" t="s">
        <v>3042</v>
      </c>
      <c r="E4922" s="3" t="s">
        <v>3042</v>
      </c>
      <c r="F4922" s="3" t="s">
        <v>3042</v>
      </c>
      <c r="G4922" s="3" t="s">
        <v>3042</v>
      </c>
      <c r="H4922" s="3" t="s">
        <v>3042</v>
      </c>
      <c r="I4922" s="3" t="s">
        <v>3042</v>
      </c>
      <c r="J4922" s="3" t="s">
        <v>3042</v>
      </c>
      <c r="K4922" s="3" t="s">
        <v>3042</v>
      </c>
      <c r="L4922" s="3" t="s">
        <v>3042</v>
      </c>
      <c r="M4922" s="3" t="s">
        <v>3042</v>
      </c>
      <c r="N4922" s="3" t="s">
        <v>3042</v>
      </c>
      <c r="O4922" s="3" t="s">
        <v>3042</v>
      </c>
      <c r="P4922" s="3" t="s">
        <v>650</v>
      </c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>
        <f t="shared" si="79"/>
        <v>15</v>
      </c>
      <c r="AH4922" s="3" t="s">
        <v>650</v>
      </c>
      <c r="AI4922" s="3" t="str">
        <f>IFERROR(IF($AG4922&lt;=$AN4922,MATCH($AH4922,레드마인_배치!G:G,0),MATCH($AH4922,레드마인_서비스!G:G,0)),"")</f>
        <v/>
      </c>
      <c r="AJ4922" s="3" t="str" cm="1">
        <f t="array" ref="AJ4922">IFERROR(INDEX(IF($AG4922&lt;=$AN4922,레드마인_배치!E:E,레드마인_서비스!E:E),콜트리분석!$AI4922),"")</f>
        <v/>
      </c>
      <c r="AK4922" s="3" t="str" cm="1">
        <f t="array" ref="AK4922">IFERROR(INDEX(IF($AG4922&lt;=$AN4922,레드마인_배치!H:H,레드마인_서비스!H:H),콜트리분석!$AI4922),"")</f>
        <v/>
      </c>
      <c r="AL4922" s="3" t="str" cm="1">
        <f t="array" ref="AL4922">IFERROR(INDEX(IF($AG4922&lt;=$AN4922,레드마인_배치!I:I,레드마인_서비스!I:I),콜트리분석!$AI4922),"")</f>
        <v/>
      </c>
      <c r="AM4922" s="3" t="str" cm="1">
        <f t="array" ref="AM4922">IFERROR(INDEX(IF($AG4922&lt;=$AN4922,레드마인_배치!J:J,레드마인_서비스!J:J),콜트리분석!$AI4922),"")</f>
        <v/>
      </c>
      <c r="AN4922" s="3">
        <v>2</v>
      </c>
      <c r="AO4922" s="15" t="str">
        <f ca="1">IFERROR(INDEX(레드마인_배치!E:E,MATCH(OFFSET(A4922,,AN4922),레드마인_배치!G:G,0)),"")</f>
        <v>확인필요</v>
      </c>
      <c r="AP4922" t="s">
        <v>3330</v>
      </c>
    </row>
    <row r="4923" spans="1:42" hidden="1">
      <c r="A4923" s="3" t="s">
        <v>955</v>
      </c>
      <c r="B4923" s="3" t="s">
        <v>3207</v>
      </c>
      <c r="C4923" s="3" t="s">
        <v>3211</v>
      </c>
      <c r="D4923" s="3" t="s">
        <v>3042</v>
      </c>
      <c r="E4923" s="3" t="s">
        <v>3042</v>
      </c>
      <c r="F4923" s="3" t="s">
        <v>3042</v>
      </c>
      <c r="G4923" s="3" t="s">
        <v>3042</v>
      </c>
      <c r="H4923" s="3" t="s">
        <v>3042</v>
      </c>
      <c r="I4923" s="3" t="s">
        <v>3042</v>
      </c>
      <c r="J4923" s="3" t="s">
        <v>3042</v>
      </c>
      <c r="K4923" s="3" t="s">
        <v>3042</v>
      </c>
      <c r="L4923" s="3" t="s">
        <v>3042</v>
      </c>
      <c r="M4923" s="3" t="s">
        <v>3042</v>
      </c>
      <c r="N4923" s="3" t="s">
        <v>3042</v>
      </c>
      <c r="O4923" s="3" t="s">
        <v>3042</v>
      </c>
      <c r="P4923" s="3" t="s">
        <v>812</v>
      </c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>
        <f t="shared" si="79"/>
        <v>15</v>
      </c>
      <c r="AH4923" s="3" t="s">
        <v>812</v>
      </c>
      <c r="AI4923" s="3" t="str">
        <f>IFERROR(IF($AG4923&lt;=$AN4923,MATCH($AH4923,레드마인_배치!G:G,0),MATCH($AH4923,레드마인_서비스!G:G,0)),"")</f>
        <v/>
      </c>
      <c r="AJ4923" s="3" t="str" cm="1">
        <f t="array" ref="AJ4923">IFERROR(INDEX(IF($AG4923&lt;=$AN4923,레드마인_배치!E:E,레드마인_서비스!E:E),콜트리분석!$AI4923),"")</f>
        <v/>
      </c>
      <c r="AK4923" s="3" t="str" cm="1">
        <f t="array" ref="AK4923">IFERROR(INDEX(IF($AG4923&lt;=$AN4923,레드마인_배치!H:H,레드마인_서비스!H:H),콜트리분석!$AI4923),"")</f>
        <v/>
      </c>
      <c r="AL4923" s="3" t="str" cm="1">
        <f t="array" ref="AL4923">IFERROR(INDEX(IF($AG4923&lt;=$AN4923,레드마인_배치!I:I,레드마인_서비스!I:I),콜트리분석!$AI4923),"")</f>
        <v/>
      </c>
      <c r="AM4923" s="3" t="str" cm="1">
        <f t="array" ref="AM4923">IFERROR(INDEX(IF($AG4923&lt;=$AN4923,레드마인_배치!J:J,레드마인_서비스!J:J),콜트리분석!$AI4923),"")</f>
        <v/>
      </c>
      <c r="AN4923" s="3">
        <v>2</v>
      </c>
      <c r="AO4923" s="15" t="str">
        <f ca="1">IFERROR(INDEX(레드마인_배치!E:E,MATCH(OFFSET(A4923,,AN4923),레드마인_배치!G:G,0)),"")</f>
        <v>확인필요</v>
      </c>
      <c r="AP4923" t="s">
        <v>3330</v>
      </c>
    </row>
    <row r="4924" spans="1:42" hidden="1">
      <c r="A4924" s="3" t="s">
        <v>955</v>
      </c>
      <c r="B4924" s="3" t="s">
        <v>3207</v>
      </c>
      <c r="C4924" s="3" t="s">
        <v>3211</v>
      </c>
      <c r="D4924" s="3" t="s">
        <v>3042</v>
      </c>
      <c r="E4924" s="3" t="s">
        <v>3042</v>
      </c>
      <c r="F4924" s="3" t="s">
        <v>3042</v>
      </c>
      <c r="G4924" s="3" t="s">
        <v>3042</v>
      </c>
      <c r="H4924" s="3" t="s">
        <v>3042</v>
      </c>
      <c r="I4924" s="3" t="s">
        <v>3042</v>
      </c>
      <c r="J4924" s="3" t="s">
        <v>3042</v>
      </c>
      <c r="K4924" s="3" t="s">
        <v>3042</v>
      </c>
      <c r="L4924" s="3" t="s">
        <v>3042</v>
      </c>
      <c r="M4924" s="3" t="s">
        <v>3042</v>
      </c>
      <c r="N4924" s="3" t="s">
        <v>3042</v>
      </c>
      <c r="O4924" s="3" t="s">
        <v>3042</v>
      </c>
      <c r="P4924" s="3" t="s">
        <v>811</v>
      </c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>
        <f t="shared" si="79"/>
        <v>15</v>
      </c>
      <c r="AH4924" s="3" t="s">
        <v>811</v>
      </c>
      <c r="AI4924" s="3" t="str">
        <f>IFERROR(IF($AG4924&lt;=$AN4924,MATCH($AH4924,레드마인_배치!G:G,0),MATCH($AH4924,레드마인_서비스!G:G,0)),"")</f>
        <v/>
      </c>
      <c r="AJ4924" s="3" t="str" cm="1">
        <f t="array" ref="AJ4924">IFERROR(INDEX(IF($AG4924&lt;=$AN4924,레드마인_배치!E:E,레드마인_서비스!E:E),콜트리분석!$AI4924),"")</f>
        <v/>
      </c>
      <c r="AK4924" s="3" t="str" cm="1">
        <f t="array" ref="AK4924">IFERROR(INDEX(IF($AG4924&lt;=$AN4924,레드마인_배치!H:H,레드마인_서비스!H:H),콜트리분석!$AI4924),"")</f>
        <v/>
      </c>
      <c r="AL4924" s="3" t="str" cm="1">
        <f t="array" ref="AL4924">IFERROR(INDEX(IF($AG4924&lt;=$AN4924,레드마인_배치!I:I,레드마인_서비스!I:I),콜트리분석!$AI4924),"")</f>
        <v/>
      </c>
      <c r="AM4924" s="3" t="str" cm="1">
        <f t="array" ref="AM4924">IFERROR(INDEX(IF($AG4924&lt;=$AN4924,레드마인_배치!J:J,레드마인_서비스!J:J),콜트리분석!$AI4924),"")</f>
        <v/>
      </c>
      <c r="AN4924" s="3">
        <v>2</v>
      </c>
      <c r="AO4924" s="15" t="str">
        <f ca="1">IFERROR(INDEX(레드마인_배치!E:E,MATCH(OFFSET(A4924,,AN4924),레드마인_배치!G:G,0)),"")</f>
        <v>확인필요</v>
      </c>
      <c r="AP4924" t="s">
        <v>3330</v>
      </c>
    </row>
    <row r="4925" spans="1:42" hidden="1">
      <c r="A4925" s="3" t="s">
        <v>955</v>
      </c>
      <c r="B4925" s="3" t="s">
        <v>3207</v>
      </c>
      <c r="C4925" s="3" t="s">
        <v>3211</v>
      </c>
      <c r="D4925" s="3" t="s">
        <v>3042</v>
      </c>
      <c r="E4925" s="3" t="s">
        <v>3042</v>
      </c>
      <c r="F4925" s="3" t="s">
        <v>3042</v>
      </c>
      <c r="G4925" s="3" t="s">
        <v>3042</v>
      </c>
      <c r="H4925" s="3" t="s">
        <v>3042</v>
      </c>
      <c r="I4925" s="3" t="s">
        <v>3042</v>
      </c>
      <c r="J4925" s="3" t="s">
        <v>3042</v>
      </c>
      <c r="K4925" s="3" t="s">
        <v>3042</v>
      </c>
      <c r="L4925" s="3" t="s">
        <v>3042</v>
      </c>
      <c r="M4925" s="3" t="s">
        <v>3042</v>
      </c>
      <c r="N4925" s="3" t="s">
        <v>3042</v>
      </c>
      <c r="O4925" s="3" t="s">
        <v>650</v>
      </c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>
        <f t="shared" si="79"/>
        <v>14</v>
      </c>
      <c r="AH4925" s="3" t="s">
        <v>650</v>
      </c>
      <c r="AI4925" s="3" t="str">
        <f>IFERROR(IF($AG4925&lt;=$AN4925,MATCH($AH4925,레드마인_배치!G:G,0),MATCH($AH4925,레드마인_서비스!G:G,0)),"")</f>
        <v/>
      </c>
      <c r="AJ4925" s="3" t="str" cm="1">
        <f t="array" ref="AJ4925">IFERROR(INDEX(IF($AG4925&lt;=$AN4925,레드마인_배치!E:E,레드마인_서비스!E:E),콜트리분석!$AI4925),"")</f>
        <v/>
      </c>
      <c r="AK4925" s="3" t="str" cm="1">
        <f t="array" ref="AK4925">IFERROR(INDEX(IF($AG4925&lt;=$AN4925,레드마인_배치!H:H,레드마인_서비스!H:H),콜트리분석!$AI4925),"")</f>
        <v/>
      </c>
      <c r="AL4925" s="3" t="str" cm="1">
        <f t="array" ref="AL4925">IFERROR(INDEX(IF($AG4925&lt;=$AN4925,레드마인_배치!I:I,레드마인_서비스!I:I),콜트리분석!$AI4925),"")</f>
        <v/>
      </c>
      <c r="AM4925" s="3" t="str" cm="1">
        <f t="array" ref="AM4925">IFERROR(INDEX(IF($AG4925&lt;=$AN4925,레드마인_배치!J:J,레드마인_서비스!J:J),콜트리분석!$AI4925),"")</f>
        <v/>
      </c>
      <c r="AN4925" s="3">
        <v>2</v>
      </c>
      <c r="AO4925" s="15" t="str">
        <f ca="1">IFERROR(INDEX(레드마인_배치!E:E,MATCH(OFFSET(A4925,,AN4925),레드마인_배치!G:G,0)),"")</f>
        <v>확인필요</v>
      </c>
      <c r="AP4925" t="s">
        <v>3330</v>
      </c>
    </row>
    <row r="4926" spans="1:42" hidden="1">
      <c r="A4926" s="3" t="s">
        <v>955</v>
      </c>
      <c r="B4926" s="3" t="s">
        <v>3207</v>
      </c>
      <c r="C4926" s="3" t="s">
        <v>3211</v>
      </c>
      <c r="D4926" s="3" t="s">
        <v>3042</v>
      </c>
      <c r="E4926" s="3" t="s">
        <v>3042</v>
      </c>
      <c r="F4926" s="3" t="s">
        <v>3042</v>
      </c>
      <c r="G4926" s="3" t="s">
        <v>3042</v>
      </c>
      <c r="H4926" s="3" t="s">
        <v>3042</v>
      </c>
      <c r="I4926" s="3" t="s">
        <v>3042</v>
      </c>
      <c r="J4926" s="3" t="s">
        <v>3042</v>
      </c>
      <c r="K4926" s="3" t="s">
        <v>3042</v>
      </c>
      <c r="L4926" s="3" t="s">
        <v>3042</v>
      </c>
      <c r="M4926" s="3" t="s">
        <v>3042</v>
      </c>
      <c r="N4926" s="3" t="s">
        <v>3042</v>
      </c>
      <c r="O4926" s="3" t="s">
        <v>812</v>
      </c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>
        <f t="shared" si="79"/>
        <v>14</v>
      </c>
      <c r="AH4926" s="3" t="s">
        <v>812</v>
      </c>
      <c r="AI4926" s="3" t="str">
        <f>IFERROR(IF($AG4926&lt;=$AN4926,MATCH($AH4926,레드마인_배치!G:G,0),MATCH($AH4926,레드마인_서비스!G:G,0)),"")</f>
        <v/>
      </c>
      <c r="AJ4926" s="3" t="str" cm="1">
        <f t="array" ref="AJ4926">IFERROR(INDEX(IF($AG4926&lt;=$AN4926,레드마인_배치!E:E,레드마인_서비스!E:E),콜트리분석!$AI4926),"")</f>
        <v/>
      </c>
      <c r="AK4926" s="3" t="str" cm="1">
        <f t="array" ref="AK4926">IFERROR(INDEX(IF($AG4926&lt;=$AN4926,레드마인_배치!H:H,레드마인_서비스!H:H),콜트리분석!$AI4926),"")</f>
        <v/>
      </c>
      <c r="AL4926" s="3" t="str" cm="1">
        <f t="array" ref="AL4926">IFERROR(INDEX(IF($AG4926&lt;=$AN4926,레드마인_배치!I:I,레드마인_서비스!I:I),콜트리분석!$AI4926),"")</f>
        <v/>
      </c>
      <c r="AM4926" s="3" t="str" cm="1">
        <f t="array" ref="AM4926">IFERROR(INDEX(IF($AG4926&lt;=$AN4926,레드마인_배치!J:J,레드마인_서비스!J:J),콜트리분석!$AI4926),"")</f>
        <v/>
      </c>
      <c r="AN4926" s="3">
        <v>2</v>
      </c>
      <c r="AO4926" s="15" t="str">
        <f ca="1">IFERROR(INDEX(레드마인_배치!E:E,MATCH(OFFSET(A4926,,AN4926),레드마인_배치!G:G,0)),"")</f>
        <v>확인필요</v>
      </c>
      <c r="AP4926" t="s">
        <v>3330</v>
      </c>
    </row>
    <row r="4927" spans="1:42" hidden="1">
      <c r="A4927" s="3" t="s">
        <v>955</v>
      </c>
      <c r="B4927" s="3" t="s">
        <v>3207</v>
      </c>
      <c r="C4927" s="3" t="s">
        <v>3211</v>
      </c>
      <c r="D4927" s="3" t="s">
        <v>3042</v>
      </c>
      <c r="E4927" s="3" t="s">
        <v>3042</v>
      </c>
      <c r="F4927" s="3" t="s">
        <v>3042</v>
      </c>
      <c r="G4927" s="3" t="s">
        <v>3042</v>
      </c>
      <c r="H4927" s="3" t="s">
        <v>3042</v>
      </c>
      <c r="I4927" s="3" t="s">
        <v>3042</v>
      </c>
      <c r="J4927" s="3" t="s">
        <v>3042</v>
      </c>
      <c r="K4927" s="3" t="s">
        <v>3042</v>
      </c>
      <c r="L4927" s="3" t="s">
        <v>3042</v>
      </c>
      <c r="M4927" s="3" t="s">
        <v>3042</v>
      </c>
      <c r="N4927" s="3" t="s">
        <v>3042</v>
      </c>
      <c r="O4927" s="3" t="s">
        <v>811</v>
      </c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>
        <f t="shared" si="79"/>
        <v>14</v>
      </c>
      <c r="AH4927" s="3" t="s">
        <v>811</v>
      </c>
      <c r="AI4927" s="3" t="str">
        <f>IFERROR(IF($AG4927&lt;=$AN4927,MATCH($AH4927,레드마인_배치!G:G,0),MATCH($AH4927,레드마인_서비스!G:G,0)),"")</f>
        <v/>
      </c>
      <c r="AJ4927" s="3" t="str" cm="1">
        <f t="array" ref="AJ4927">IFERROR(INDEX(IF($AG4927&lt;=$AN4927,레드마인_배치!E:E,레드마인_서비스!E:E),콜트리분석!$AI4927),"")</f>
        <v/>
      </c>
      <c r="AK4927" s="3" t="str" cm="1">
        <f t="array" ref="AK4927">IFERROR(INDEX(IF($AG4927&lt;=$AN4927,레드마인_배치!H:H,레드마인_서비스!H:H),콜트리분석!$AI4927),"")</f>
        <v/>
      </c>
      <c r="AL4927" s="3" t="str" cm="1">
        <f t="array" ref="AL4927">IFERROR(INDEX(IF($AG4927&lt;=$AN4927,레드마인_배치!I:I,레드마인_서비스!I:I),콜트리분석!$AI4927),"")</f>
        <v/>
      </c>
      <c r="AM4927" s="3" t="str" cm="1">
        <f t="array" ref="AM4927">IFERROR(INDEX(IF($AG4927&lt;=$AN4927,레드마인_배치!J:J,레드마인_서비스!J:J),콜트리분석!$AI4927),"")</f>
        <v/>
      </c>
      <c r="AN4927" s="3">
        <v>2</v>
      </c>
      <c r="AO4927" s="15" t="str">
        <f ca="1">IFERROR(INDEX(레드마인_배치!E:E,MATCH(OFFSET(A4927,,AN4927),레드마인_배치!G:G,0)),"")</f>
        <v>확인필요</v>
      </c>
      <c r="AP4927" t="s">
        <v>3330</v>
      </c>
    </row>
    <row r="4928" spans="1:42" hidden="1">
      <c r="A4928" s="3" t="s">
        <v>955</v>
      </c>
      <c r="B4928" s="3" t="s">
        <v>3207</v>
      </c>
      <c r="C4928" s="3" t="s">
        <v>3211</v>
      </c>
      <c r="D4928" s="3" t="s">
        <v>3042</v>
      </c>
      <c r="E4928" s="3" t="s">
        <v>3042</v>
      </c>
      <c r="F4928" s="3" t="s">
        <v>3042</v>
      </c>
      <c r="G4928" s="3" t="s">
        <v>3042</v>
      </c>
      <c r="H4928" s="3" t="s">
        <v>3042</v>
      </c>
      <c r="I4928" s="3" t="s">
        <v>3042</v>
      </c>
      <c r="J4928" s="3" t="s">
        <v>3042</v>
      </c>
      <c r="K4928" s="3" t="s">
        <v>3042</v>
      </c>
      <c r="L4928" s="3" t="s">
        <v>3042</v>
      </c>
      <c r="M4928" s="3" t="s">
        <v>3042</v>
      </c>
      <c r="N4928" s="3" t="s">
        <v>650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>
        <f t="shared" si="79"/>
        <v>13</v>
      </c>
      <c r="AH4928" s="3" t="s">
        <v>650</v>
      </c>
      <c r="AI4928" s="3" t="str">
        <f>IFERROR(IF($AG4928&lt;=$AN4928,MATCH($AH4928,레드마인_배치!G:G,0),MATCH($AH4928,레드마인_서비스!G:G,0)),"")</f>
        <v/>
      </c>
      <c r="AJ4928" s="3" t="str" cm="1">
        <f t="array" ref="AJ4928">IFERROR(INDEX(IF($AG4928&lt;=$AN4928,레드마인_배치!E:E,레드마인_서비스!E:E),콜트리분석!$AI4928),"")</f>
        <v/>
      </c>
      <c r="AK4928" s="3" t="str" cm="1">
        <f t="array" ref="AK4928">IFERROR(INDEX(IF($AG4928&lt;=$AN4928,레드마인_배치!H:H,레드마인_서비스!H:H),콜트리분석!$AI4928),"")</f>
        <v/>
      </c>
      <c r="AL4928" s="3" t="str" cm="1">
        <f t="array" ref="AL4928">IFERROR(INDEX(IF($AG4928&lt;=$AN4928,레드마인_배치!I:I,레드마인_서비스!I:I),콜트리분석!$AI4928),"")</f>
        <v/>
      </c>
      <c r="AM4928" s="3" t="str" cm="1">
        <f t="array" ref="AM4928">IFERROR(INDEX(IF($AG4928&lt;=$AN4928,레드마인_배치!J:J,레드마인_서비스!J:J),콜트리분석!$AI4928),"")</f>
        <v/>
      </c>
      <c r="AN4928" s="3">
        <v>2</v>
      </c>
      <c r="AO4928" s="15" t="str">
        <f ca="1">IFERROR(INDEX(레드마인_배치!E:E,MATCH(OFFSET(A4928,,AN4928),레드마인_배치!G:G,0)),"")</f>
        <v>확인필요</v>
      </c>
      <c r="AP4928" t="s">
        <v>3330</v>
      </c>
    </row>
    <row r="4929" spans="1:42" hidden="1">
      <c r="A4929" s="3" t="s">
        <v>955</v>
      </c>
      <c r="B4929" s="3" t="s">
        <v>3207</v>
      </c>
      <c r="C4929" s="3" t="s">
        <v>3211</v>
      </c>
      <c r="D4929" s="3" t="s">
        <v>3042</v>
      </c>
      <c r="E4929" s="3" t="s">
        <v>3042</v>
      </c>
      <c r="F4929" s="3" t="s">
        <v>3042</v>
      </c>
      <c r="G4929" s="3" t="s">
        <v>3042</v>
      </c>
      <c r="H4929" s="3" t="s">
        <v>3042</v>
      </c>
      <c r="I4929" s="3" t="s">
        <v>3042</v>
      </c>
      <c r="J4929" s="3" t="s">
        <v>3042</v>
      </c>
      <c r="K4929" s="3" t="s">
        <v>3042</v>
      </c>
      <c r="L4929" s="3" t="s">
        <v>3042</v>
      </c>
      <c r="M4929" s="3" t="s">
        <v>3042</v>
      </c>
      <c r="N4929" s="3" t="s">
        <v>812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>
        <f t="shared" si="79"/>
        <v>13</v>
      </c>
      <c r="AH4929" s="3" t="s">
        <v>812</v>
      </c>
      <c r="AI4929" s="3" t="str">
        <f>IFERROR(IF($AG4929&lt;=$AN4929,MATCH($AH4929,레드마인_배치!G:G,0),MATCH($AH4929,레드마인_서비스!G:G,0)),"")</f>
        <v/>
      </c>
      <c r="AJ4929" s="3" t="str" cm="1">
        <f t="array" ref="AJ4929">IFERROR(INDEX(IF($AG4929&lt;=$AN4929,레드마인_배치!E:E,레드마인_서비스!E:E),콜트리분석!$AI4929),"")</f>
        <v/>
      </c>
      <c r="AK4929" s="3" t="str" cm="1">
        <f t="array" ref="AK4929">IFERROR(INDEX(IF($AG4929&lt;=$AN4929,레드마인_배치!H:H,레드마인_서비스!H:H),콜트리분석!$AI4929),"")</f>
        <v/>
      </c>
      <c r="AL4929" s="3" t="str" cm="1">
        <f t="array" ref="AL4929">IFERROR(INDEX(IF($AG4929&lt;=$AN4929,레드마인_배치!I:I,레드마인_서비스!I:I),콜트리분석!$AI4929),"")</f>
        <v/>
      </c>
      <c r="AM4929" s="3" t="str" cm="1">
        <f t="array" ref="AM4929">IFERROR(INDEX(IF($AG4929&lt;=$AN4929,레드마인_배치!J:J,레드마인_서비스!J:J),콜트리분석!$AI4929),"")</f>
        <v/>
      </c>
      <c r="AN4929" s="3">
        <v>2</v>
      </c>
      <c r="AO4929" s="15" t="str">
        <f ca="1">IFERROR(INDEX(레드마인_배치!E:E,MATCH(OFFSET(A4929,,AN4929),레드마인_배치!G:G,0)),"")</f>
        <v>확인필요</v>
      </c>
      <c r="AP4929" t="s">
        <v>3330</v>
      </c>
    </row>
    <row r="4930" spans="1:42" hidden="1">
      <c r="A4930" s="3" t="s">
        <v>955</v>
      </c>
      <c r="B4930" s="3" t="s">
        <v>3207</v>
      </c>
      <c r="C4930" s="3" t="s">
        <v>3211</v>
      </c>
      <c r="D4930" s="3" t="s">
        <v>3042</v>
      </c>
      <c r="E4930" s="3" t="s">
        <v>3042</v>
      </c>
      <c r="F4930" s="3" t="s">
        <v>3042</v>
      </c>
      <c r="G4930" s="3" t="s">
        <v>3042</v>
      </c>
      <c r="H4930" s="3" t="s">
        <v>3042</v>
      </c>
      <c r="I4930" s="3" t="s">
        <v>3042</v>
      </c>
      <c r="J4930" s="3" t="s">
        <v>3042</v>
      </c>
      <c r="K4930" s="3" t="s">
        <v>3042</v>
      </c>
      <c r="L4930" s="3" t="s">
        <v>3042</v>
      </c>
      <c r="M4930" s="3" t="s">
        <v>3042</v>
      </c>
      <c r="N4930" s="3" t="s">
        <v>811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>
        <f t="shared" si="79"/>
        <v>13</v>
      </c>
      <c r="AH4930" s="3" t="s">
        <v>811</v>
      </c>
      <c r="AI4930" s="3" t="str">
        <f>IFERROR(IF($AG4930&lt;=$AN4930,MATCH($AH4930,레드마인_배치!G:G,0),MATCH($AH4930,레드마인_서비스!G:G,0)),"")</f>
        <v/>
      </c>
      <c r="AJ4930" s="3" t="str" cm="1">
        <f t="array" ref="AJ4930">IFERROR(INDEX(IF($AG4930&lt;=$AN4930,레드마인_배치!E:E,레드마인_서비스!E:E),콜트리분석!$AI4930),"")</f>
        <v/>
      </c>
      <c r="AK4930" s="3" t="str" cm="1">
        <f t="array" ref="AK4930">IFERROR(INDEX(IF($AG4930&lt;=$AN4930,레드마인_배치!H:H,레드마인_서비스!H:H),콜트리분석!$AI4930),"")</f>
        <v/>
      </c>
      <c r="AL4930" s="3" t="str" cm="1">
        <f t="array" ref="AL4930">IFERROR(INDEX(IF($AG4930&lt;=$AN4930,레드마인_배치!I:I,레드마인_서비스!I:I),콜트리분석!$AI4930),"")</f>
        <v/>
      </c>
      <c r="AM4930" s="3" t="str" cm="1">
        <f t="array" ref="AM4930">IFERROR(INDEX(IF($AG4930&lt;=$AN4930,레드마인_배치!J:J,레드마인_서비스!J:J),콜트리분석!$AI4930),"")</f>
        <v/>
      </c>
      <c r="AN4930" s="3">
        <v>2</v>
      </c>
      <c r="AO4930" s="15" t="str">
        <f ca="1">IFERROR(INDEX(레드마인_배치!E:E,MATCH(OFFSET(A4930,,AN4930),레드마인_배치!G:G,0)),"")</f>
        <v>확인필요</v>
      </c>
      <c r="AP4930" t="s">
        <v>3330</v>
      </c>
    </row>
    <row r="4931" spans="1:42" hidden="1">
      <c r="A4931" s="3" t="s">
        <v>955</v>
      </c>
      <c r="B4931" s="3" t="s">
        <v>3207</v>
      </c>
      <c r="C4931" s="3" t="s">
        <v>3211</v>
      </c>
      <c r="D4931" s="3" t="s">
        <v>3042</v>
      </c>
      <c r="E4931" s="3" t="s">
        <v>3042</v>
      </c>
      <c r="F4931" s="3" t="s">
        <v>3042</v>
      </c>
      <c r="G4931" s="3" t="s">
        <v>3042</v>
      </c>
      <c r="H4931" s="3" t="s">
        <v>3042</v>
      </c>
      <c r="I4931" s="3" t="s">
        <v>3042</v>
      </c>
      <c r="J4931" s="3" t="s">
        <v>3042</v>
      </c>
      <c r="K4931" s="3" t="s">
        <v>3042</v>
      </c>
      <c r="L4931" s="3" t="s">
        <v>3042</v>
      </c>
      <c r="M4931" s="3" t="s">
        <v>650</v>
      </c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>
        <f t="shared" si="79"/>
        <v>12</v>
      </c>
      <c r="AH4931" s="3" t="s">
        <v>650</v>
      </c>
      <c r="AI4931" s="3" t="str">
        <f>IFERROR(IF($AG4931&lt;=$AN4931,MATCH($AH4931,레드마인_배치!G:G,0),MATCH($AH4931,레드마인_서비스!G:G,0)),"")</f>
        <v/>
      </c>
      <c r="AJ4931" s="3" t="str" cm="1">
        <f t="array" ref="AJ4931">IFERROR(INDEX(IF($AG4931&lt;=$AN4931,레드마인_배치!E:E,레드마인_서비스!E:E),콜트리분석!$AI4931),"")</f>
        <v/>
      </c>
      <c r="AK4931" s="3" t="str" cm="1">
        <f t="array" ref="AK4931">IFERROR(INDEX(IF($AG4931&lt;=$AN4931,레드마인_배치!H:H,레드마인_서비스!H:H),콜트리분석!$AI4931),"")</f>
        <v/>
      </c>
      <c r="AL4931" s="3" t="str" cm="1">
        <f t="array" ref="AL4931">IFERROR(INDEX(IF($AG4931&lt;=$AN4931,레드마인_배치!I:I,레드마인_서비스!I:I),콜트리분석!$AI4931),"")</f>
        <v/>
      </c>
      <c r="AM4931" s="3" t="str" cm="1">
        <f t="array" ref="AM4931">IFERROR(INDEX(IF($AG4931&lt;=$AN4931,레드마인_배치!J:J,레드마인_서비스!J:J),콜트리분석!$AI4931),"")</f>
        <v/>
      </c>
      <c r="AN4931" s="3">
        <v>2</v>
      </c>
      <c r="AO4931" s="15" t="str">
        <f ca="1">IFERROR(INDEX(레드마인_배치!E:E,MATCH(OFFSET(A4931,,AN4931),레드마인_배치!G:G,0)),"")</f>
        <v>확인필요</v>
      </c>
      <c r="AP4931" t="s">
        <v>3330</v>
      </c>
    </row>
    <row r="4932" spans="1:42" hidden="1">
      <c r="A4932" s="3" t="s">
        <v>955</v>
      </c>
      <c r="B4932" s="3" t="s">
        <v>3207</v>
      </c>
      <c r="C4932" s="3" t="s">
        <v>3211</v>
      </c>
      <c r="D4932" s="3" t="s">
        <v>3042</v>
      </c>
      <c r="E4932" s="3" t="s">
        <v>3042</v>
      </c>
      <c r="F4932" s="3" t="s">
        <v>3042</v>
      </c>
      <c r="G4932" s="3" t="s">
        <v>3042</v>
      </c>
      <c r="H4932" s="3" t="s">
        <v>3042</v>
      </c>
      <c r="I4932" s="3" t="s">
        <v>3042</v>
      </c>
      <c r="J4932" s="3" t="s">
        <v>3042</v>
      </c>
      <c r="K4932" s="3" t="s">
        <v>3042</v>
      </c>
      <c r="L4932" s="3" t="s">
        <v>3042</v>
      </c>
      <c r="M4932" s="3" t="s">
        <v>812</v>
      </c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>
        <f t="shared" si="79"/>
        <v>12</v>
      </c>
      <c r="AH4932" s="3" t="s">
        <v>812</v>
      </c>
      <c r="AI4932" s="3" t="str">
        <f>IFERROR(IF($AG4932&lt;=$AN4932,MATCH($AH4932,레드마인_배치!G:G,0),MATCH($AH4932,레드마인_서비스!G:G,0)),"")</f>
        <v/>
      </c>
      <c r="AJ4932" s="3" t="str" cm="1">
        <f t="array" ref="AJ4932">IFERROR(INDEX(IF($AG4932&lt;=$AN4932,레드마인_배치!E:E,레드마인_서비스!E:E),콜트리분석!$AI4932),"")</f>
        <v/>
      </c>
      <c r="AK4932" s="3" t="str" cm="1">
        <f t="array" ref="AK4932">IFERROR(INDEX(IF($AG4932&lt;=$AN4932,레드마인_배치!H:H,레드마인_서비스!H:H),콜트리분석!$AI4932),"")</f>
        <v/>
      </c>
      <c r="AL4932" s="3" t="str" cm="1">
        <f t="array" ref="AL4932">IFERROR(INDEX(IF($AG4932&lt;=$AN4932,레드마인_배치!I:I,레드마인_서비스!I:I),콜트리분석!$AI4932),"")</f>
        <v/>
      </c>
      <c r="AM4932" s="3" t="str" cm="1">
        <f t="array" ref="AM4932">IFERROR(INDEX(IF($AG4932&lt;=$AN4932,레드마인_배치!J:J,레드마인_서비스!J:J),콜트리분석!$AI4932),"")</f>
        <v/>
      </c>
      <c r="AN4932" s="3">
        <v>2</v>
      </c>
      <c r="AO4932" s="15" t="str">
        <f ca="1">IFERROR(INDEX(레드마인_배치!E:E,MATCH(OFFSET(A4932,,AN4932),레드마인_배치!G:G,0)),"")</f>
        <v>확인필요</v>
      </c>
      <c r="AP4932" t="s">
        <v>3330</v>
      </c>
    </row>
    <row r="4933" spans="1:42" hidden="1">
      <c r="A4933" s="3" t="s">
        <v>955</v>
      </c>
      <c r="B4933" s="3" t="s">
        <v>3207</v>
      </c>
      <c r="C4933" s="3" t="s">
        <v>3211</v>
      </c>
      <c r="D4933" s="3" t="s">
        <v>3042</v>
      </c>
      <c r="E4933" s="3" t="s">
        <v>3042</v>
      </c>
      <c r="F4933" s="3" t="s">
        <v>3042</v>
      </c>
      <c r="G4933" s="3" t="s">
        <v>3042</v>
      </c>
      <c r="H4933" s="3" t="s">
        <v>3042</v>
      </c>
      <c r="I4933" s="3" t="s">
        <v>3042</v>
      </c>
      <c r="J4933" s="3" t="s">
        <v>3042</v>
      </c>
      <c r="K4933" s="3" t="s">
        <v>3042</v>
      </c>
      <c r="L4933" s="3" t="s">
        <v>3042</v>
      </c>
      <c r="M4933" s="3" t="s">
        <v>811</v>
      </c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>
        <f t="shared" si="79"/>
        <v>12</v>
      </c>
      <c r="AH4933" s="3" t="s">
        <v>811</v>
      </c>
      <c r="AI4933" s="3" t="str">
        <f>IFERROR(IF($AG4933&lt;=$AN4933,MATCH($AH4933,레드마인_배치!G:G,0),MATCH($AH4933,레드마인_서비스!G:G,0)),"")</f>
        <v/>
      </c>
      <c r="AJ4933" s="3" t="str" cm="1">
        <f t="array" ref="AJ4933">IFERROR(INDEX(IF($AG4933&lt;=$AN4933,레드마인_배치!E:E,레드마인_서비스!E:E),콜트리분석!$AI4933),"")</f>
        <v/>
      </c>
      <c r="AK4933" s="3" t="str" cm="1">
        <f t="array" ref="AK4933">IFERROR(INDEX(IF($AG4933&lt;=$AN4933,레드마인_배치!H:H,레드마인_서비스!H:H),콜트리분석!$AI4933),"")</f>
        <v/>
      </c>
      <c r="AL4933" s="3" t="str" cm="1">
        <f t="array" ref="AL4933">IFERROR(INDEX(IF($AG4933&lt;=$AN4933,레드마인_배치!I:I,레드마인_서비스!I:I),콜트리분석!$AI4933),"")</f>
        <v/>
      </c>
      <c r="AM4933" s="3" t="str" cm="1">
        <f t="array" ref="AM4933">IFERROR(INDEX(IF($AG4933&lt;=$AN4933,레드마인_배치!J:J,레드마인_서비스!J:J),콜트리분석!$AI4933),"")</f>
        <v/>
      </c>
      <c r="AN4933" s="3">
        <v>2</v>
      </c>
      <c r="AO4933" s="15" t="str">
        <f ca="1">IFERROR(INDEX(레드마인_배치!E:E,MATCH(OFFSET(A4933,,AN4933),레드마인_배치!G:G,0)),"")</f>
        <v>확인필요</v>
      </c>
      <c r="AP4933" t="s">
        <v>3330</v>
      </c>
    </row>
    <row r="4934" spans="1:42" hidden="1">
      <c r="A4934" s="3" t="s">
        <v>955</v>
      </c>
      <c r="B4934" s="3" t="s">
        <v>3207</v>
      </c>
      <c r="C4934" s="3" t="s">
        <v>3211</v>
      </c>
      <c r="D4934" s="3" t="s">
        <v>3042</v>
      </c>
      <c r="E4934" s="3" t="s">
        <v>3042</v>
      </c>
      <c r="F4934" s="3" t="s">
        <v>3042</v>
      </c>
      <c r="G4934" s="3" t="s">
        <v>3042</v>
      </c>
      <c r="H4934" s="3" t="s">
        <v>3042</v>
      </c>
      <c r="I4934" s="3" t="s">
        <v>3042</v>
      </c>
      <c r="J4934" s="3" t="s">
        <v>3042</v>
      </c>
      <c r="K4934" s="3" t="s">
        <v>3042</v>
      </c>
      <c r="L4934" s="3" t="s">
        <v>650</v>
      </c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>
        <f t="shared" si="79"/>
        <v>11</v>
      </c>
      <c r="AH4934" s="3" t="s">
        <v>650</v>
      </c>
      <c r="AI4934" s="3" t="str">
        <f>IFERROR(IF($AG4934&lt;=$AN4934,MATCH($AH4934,레드마인_배치!G:G,0),MATCH($AH4934,레드마인_서비스!G:G,0)),"")</f>
        <v/>
      </c>
      <c r="AJ4934" s="3" t="str" cm="1">
        <f t="array" ref="AJ4934">IFERROR(INDEX(IF($AG4934&lt;=$AN4934,레드마인_배치!E:E,레드마인_서비스!E:E),콜트리분석!$AI4934),"")</f>
        <v/>
      </c>
      <c r="AK4934" s="3" t="str" cm="1">
        <f t="array" ref="AK4934">IFERROR(INDEX(IF($AG4934&lt;=$AN4934,레드마인_배치!H:H,레드마인_서비스!H:H),콜트리분석!$AI4934),"")</f>
        <v/>
      </c>
      <c r="AL4934" s="3" t="str" cm="1">
        <f t="array" ref="AL4934">IFERROR(INDEX(IF($AG4934&lt;=$AN4934,레드마인_배치!I:I,레드마인_서비스!I:I),콜트리분석!$AI4934),"")</f>
        <v/>
      </c>
      <c r="AM4934" s="3" t="str" cm="1">
        <f t="array" ref="AM4934">IFERROR(INDEX(IF($AG4934&lt;=$AN4934,레드마인_배치!J:J,레드마인_서비스!J:J),콜트리분석!$AI4934),"")</f>
        <v/>
      </c>
      <c r="AN4934" s="3">
        <v>2</v>
      </c>
      <c r="AO4934" s="15" t="str">
        <f ca="1">IFERROR(INDEX(레드마인_배치!E:E,MATCH(OFFSET(A4934,,AN4934),레드마인_배치!G:G,0)),"")</f>
        <v>확인필요</v>
      </c>
      <c r="AP4934" t="s">
        <v>3330</v>
      </c>
    </row>
    <row r="4935" spans="1:42" hidden="1">
      <c r="A4935" s="3" t="s">
        <v>955</v>
      </c>
      <c r="B4935" s="3" t="s">
        <v>3207</v>
      </c>
      <c r="C4935" s="3" t="s">
        <v>3211</v>
      </c>
      <c r="D4935" s="3" t="s">
        <v>3042</v>
      </c>
      <c r="E4935" s="3" t="s">
        <v>3042</v>
      </c>
      <c r="F4935" s="3" t="s">
        <v>3042</v>
      </c>
      <c r="G4935" s="3" t="s">
        <v>3042</v>
      </c>
      <c r="H4935" s="3" t="s">
        <v>3042</v>
      </c>
      <c r="I4935" s="3" t="s">
        <v>3042</v>
      </c>
      <c r="J4935" s="3" t="s">
        <v>3042</v>
      </c>
      <c r="K4935" s="3" t="s">
        <v>3042</v>
      </c>
      <c r="L4935" s="3" t="s">
        <v>812</v>
      </c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>
        <f t="shared" si="79"/>
        <v>11</v>
      </c>
      <c r="AH4935" s="3" t="s">
        <v>812</v>
      </c>
      <c r="AI4935" s="3" t="str">
        <f>IFERROR(IF($AG4935&lt;=$AN4935,MATCH($AH4935,레드마인_배치!G:G,0),MATCH($AH4935,레드마인_서비스!G:G,0)),"")</f>
        <v/>
      </c>
      <c r="AJ4935" s="3" t="str" cm="1">
        <f t="array" ref="AJ4935">IFERROR(INDEX(IF($AG4935&lt;=$AN4935,레드마인_배치!E:E,레드마인_서비스!E:E),콜트리분석!$AI4935),"")</f>
        <v/>
      </c>
      <c r="AK4935" s="3" t="str" cm="1">
        <f t="array" ref="AK4935">IFERROR(INDEX(IF($AG4935&lt;=$AN4935,레드마인_배치!H:H,레드마인_서비스!H:H),콜트리분석!$AI4935),"")</f>
        <v/>
      </c>
      <c r="AL4935" s="3" t="str" cm="1">
        <f t="array" ref="AL4935">IFERROR(INDEX(IF($AG4935&lt;=$AN4935,레드마인_배치!I:I,레드마인_서비스!I:I),콜트리분석!$AI4935),"")</f>
        <v/>
      </c>
      <c r="AM4935" s="3" t="str" cm="1">
        <f t="array" ref="AM4935">IFERROR(INDEX(IF($AG4935&lt;=$AN4935,레드마인_배치!J:J,레드마인_서비스!J:J),콜트리분석!$AI4935),"")</f>
        <v/>
      </c>
      <c r="AN4935" s="3">
        <v>2</v>
      </c>
      <c r="AO4935" s="15" t="str">
        <f ca="1">IFERROR(INDEX(레드마인_배치!E:E,MATCH(OFFSET(A4935,,AN4935),레드마인_배치!G:G,0)),"")</f>
        <v>확인필요</v>
      </c>
      <c r="AP4935" t="s">
        <v>3330</v>
      </c>
    </row>
    <row r="4936" spans="1:42" hidden="1">
      <c r="A4936" s="3" t="s">
        <v>955</v>
      </c>
      <c r="B4936" s="3" t="s">
        <v>3207</v>
      </c>
      <c r="C4936" s="3" t="s">
        <v>3211</v>
      </c>
      <c r="D4936" s="3" t="s">
        <v>3042</v>
      </c>
      <c r="E4936" s="3" t="s">
        <v>3042</v>
      </c>
      <c r="F4936" s="3" t="s">
        <v>3042</v>
      </c>
      <c r="G4936" s="3" t="s">
        <v>3042</v>
      </c>
      <c r="H4936" s="3" t="s">
        <v>3042</v>
      </c>
      <c r="I4936" s="3" t="s">
        <v>3042</v>
      </c>
      <c r="J4936" s="3" t="s">
        <v>3042</v>
      </c>
      <c r="K4936" s="3" t="s">
        <v>3042</v>
      </c>
      <c r="L4936" s="3" t="s">
        <v>811</v>
      </c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>
        <f t="shared" si="79"/>
        <v>11</v>
      </c>
      <c r="AH4936" s="3" t="s">
        <v>811</v>
      </c>
      <c r="AI4936" s="3" t="str">
        <f>IFERROR(IF($AG4936&lt;=$AN4936,MATCH($AH4936,레드마인_배치!G:G,0),MATCH($AH4936,레드마인_서비스!G:G,0)),"")</f>
        <v/>
      </c>
      <c r="AJ4936" s="3" t="str" cm="1">
        <f t="array" ref="AJ4936">IFERROR(INDEX(IF($AG4936&lt;=$AN4936,레드마인_배치!E:E,레드마인_서비스!E:E),콜트리분석!$AI4936),"")</f>
        <v/>
      </c>
      <c r="AK4936" s="3" t="str" cm="1">
        <f t="array" ref="AK4936">IFERROR(INDEX(IF($AG4936&lt;=$AN4936,레드마인_배치!H:H,레드마인_서비스!H:H),콜트리분석!$AI4936),"")</f>
        <v/>
      </c>
      <c r="AL4936" s="3" t="str" cm="1">
        <f t="array" ref="AL4936">IFERROR(INDEX(IF($AG4936&lt;=$AN4936,레드마인_배치!I:I,레드마인_서비스!I:I),콜트리분석!$AI4936),"")</f>
        <v/>
      </c>
      <c r="AM4936" s="3" t="str" cm="1">
        <f t="array" ref="AM4936">IFERROR(INDEX(IF($AG4936&lt;=$AN4936,레드마인_배치!J:J,레드마인_서비스!J:J),콜트리분석!$AI4936),"")</f>
        <v/>
      </c>
      <c r="AN4936" s="3">
        <v>2</v>
      </c>
      <c r="AO4936" s="15" t="str">
        <f ca="1">IFERROR(INDEX(레드마인_배치!E:E,MATCH(OFFSET(A4936,,AN4936),레드마인_배치!G:G,0)),"")</f>
        <v>확인필요</v>
      </c>
      <c r="AP4936" t="s">
        <v>3330</v>
      </c>
    </row>
    <row r="4937" spans="1:42" hidden="1">
      <c r="A4937" s="3" t="s">
        <v>955</v>
      </c>
      <c r="B4937" s="3" t="s">
        <v>3207</v>
      </c>
      <c r="C4937" s="3" t="s">
        <v>3211</v>
      </c>
      <c r="D4937" s="3" t="s">
        <v>3042</v>
      </c>
      <c r="E4937" s="3" t="s">
        <v>3042</v>
      </c>
      <c r="F4937" s="3" t="s">
        <v>3042</v>
      </c>
      <c r="G4937" s="3" t="s">
        <v>3042</v>
      </c>
      <c r="H4937" s="3" t="s">
        <v>3042</v>
      </c>
      <c r="I4937" s="3" t="s">
        <v>3042</v>
      </c>
      <c r="J4937" s="3" t="s">
        <v>3042</v>
      </c>
      <c r="K4937" s="3" t="s">
        <v>650</v>
      </c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>
        <f t="shared" si="79"/>
        <v>10</v>
      </c>
      <c r="AH4937" s="3" t="s">
        <v>650</v>
      </c>
      <c r="AI4937" s="3" t="str">
        <f>IFERROR(IF($AG4937&lt;=$AN4937,MATCH($AH4937,레드마인_배치!G:G,0),MATCH($AH4937,레드마인_서비스!G:G,0)),"")</f>
        <v/>
      </c>
      <c r="AJ4937" s="3" t="str" cm="1">
        <f t="array" ref="AJ4937">IFERROR(INDEX(IF($AG4937&lt;=$AN4937,레드마인_배치!E:E,레드마인_서비스!E:E),콜트리분석!$AI4937),"")</f>
        <v/>
      </c>
      <c r="AK4937" s="3" t="str" cm="1">
        <f t="array" ref="AK4937">IFERROR(INDEX(IF($AG4937&lt;=$AN4937,레드마인_배치!H:H,레드마인_서비스!H:H),콜트리분석!$AI4937),"")</f>
        <v/>
      </c>
      <c r="AL4937" s="3" t="str" cm="1">
        <f t="array" ref="AL4937">IFERROR(INDEX(IF($AG4937&lt;=$AN4937,레드마인_배치!I:I,레드마인_서비스!I:I),콜트리분석!$AI4937),"")</f>
        <v/>
      </c>
      <c r="AM4937" s="3" t="str" cm="1">
        <f t="array" ref="AM4937">IFERROR(INDEX(IF($AG4937&lt;=$AN4937,레드마인_배치!J:J,레드마인_서비스!J:J),콜트리분석!$AI4937),"")</f>
        <v/>
      </c>
      <c r="AN4937" s="3">
        <v>2</v>
      </c>
      <c r="AO4937" s="15" t="str">
        <f ca="1">IFERROR(INDEX(레드마인_배치!E:E,MATCH(OFFSET(A4937,,AN4937),레드마인_배치!G:G,0)),"")</f>
        <v>확인필요</v>
      </c>
      <c r="AP4937" t="s">
        <v>3330</v>
      </c>
    </row>
    <row r="4938" spans="1:42" hidden="1">
      <c r="A4938" s="3" t="s">
        <v>955</v>
      </c>
      <c r="B4938" s="3" t="s">
        <v>3207</v>
      </c>
      <c r="C4938" s="3" t="s">
        <v>3211</v>
      </c>
      <c r="D4938" s="3" t="s">
        <v>3042</v>
      </c>
      <c r="E4938" s="3" t="s">
        <v>3042</v>
      </c>
      <c r="F4938" s="3" t="s">
        <v>3042</v>
      </c>
      <c r="G4938" s="3" t="s">
        <v>3042</v>
      </c>
      <c r="H4938" s="3" t="s">
        <v>3042</v>
      </c>
      <c r="I4938" s="3" t="s">
        <v>3042</v>
      </c>
      <c r="J4938" s="3" t="s">
        <v>3042</v>
      </c>
      <c r="K4938" s="3" t="s">
        <v>812</v>
      </c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>
        <f t="shared" si="79"/>
        <v>10</v>
      </c>
      <c r="AH4938" s="3" t="s">
        <v>812</v>
      </c>
      <c r="AI4938" s="3" t="str">
        <f>IFERROR(IF($AG4938&lt;=$AN4938,MATCH($AH4938,레드마인_배치!G:G,0),MATCH($AH4938,레드마인_서비스!G:G,0)),"")</f>
        <v/>
      </c>
      <c r="AJ4938" s="3" t="str" cm="1">
        <f t="array" ref="AJ4938">IFERROR(INDEX(IF($AG4938&lt;=$AN4938,레드마인_배치!E:E,레드마인_서비스!E:E),콜트리분석!$AI4938),"")</f>
        <v/>
      </c>
      <c r="AK4938" s="3" t="str" cm="1">
        <f t="array" ref="AK4938">IFERROR(INDEX(IF($AG4938&lt;=$AN4938,레드마인_배치!H:H,레드마인_서비스!H:H),콜트리분석!$AI4938),"")</f>
        <v/>
      </c>
      <c r="AL4938" s="3" t="str" cm="1">
        <f t="array" ref="AL4938">IFERROR(INDEX(IF($AG4938&lt;=$AN4938,레드마인_배치!I:I,레드마인_서비스!I:I),콜트리분석!$AI4938),"")</f>
        <v/>
      </c>
      <c r="AM4938" s="3" t="str" cm="1">
        <f t="array" ref="AM4938">IFERROR(INDEX(IF($AG4938&lt;=$AN4938,레드마인_배치!J:J,레드마인_서비스!J:J),콜트리분석!$AI4938),"")</f>
        <v/>
      </c>
      <c r="AN4938" s="3">
        <v>2</v>
      </c>
      <c r="AO4938" s="15" t="str">
        <f ca="1">IFERROR(INDEX(레드마인_배치!E:E,MATCH(OFFSET(A4938,,AN4938),레드마인_배치!G:G,0)),"")</f>
        <v>확인필요</v>
      </c>
      <c r="AP4938" t="s">
        <v>3330</v>
      </c>
    </row>
    <row r="4939" spans="1:42" hidden="1">
      <c r="A4939" s="3" t="s">
        <v>955</v>
      </c>
      <c r="B4939" s="3" t="s">
        <v>3207</v>
      </c>
      <c r="C4939" s="3" t="s">
        <v>3211</v>
      </c>
      <c r="D4939" s="3" t="s">
        <v>3042</v>
      </c>
      <c r="E4939" s="3" t="s">
        <v>3042</v>
      </c>
      <c r="F4939" s="3" t="s">
        <v>3042</v>
      </c>
      <c r="G4939" s="3" t="s">
        <v>3042</v>
      </c>
      <c r="H4939" s="3" t="s">
        <v>3042</v>
      </c>
      <c r="I4939" s="3" t="s">
        <v>3042</v>
      </c>
      <c r="J4939" s="3" t="s">
        <v>3042</v>
      </c>
      <c r="K4939" s="3" t="s">
        <v>811</v>
      </c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>
        <f t="shared" si="79"/>
        <v>10</v>
      </c>
      <c r="AH4939" s="3" t="s">
        <v>811</v>
      </c>
      <c r="AI4939" s="3" t="str">
        <f>IFERROR(IF($AG4939&lt;=$AN4939,MATCH($AH4939,레드마인_배치!G:G,0),MATCH($AH4939,레드마인_서비스!G:G,0)),"")</f>
        <v/>
      </c>
      <c r="AJ4939" s="3" t="str" cm="1">
        <f t="array" ref="AJ4939">IFERROR(INDEX(IF($AG4939&lt;=$AN4939,레드마인_배치!E:E,레드마인_서비스!E:E),콜트리분석!$AI4939),"")</f>
        <v/>
      </c>
      <c r="AK4939" s="3" t="str" cm="1">
        <f t="array" ref="AK4939">IFERROR(INDEX(IF($AG4939&lt;=$AN4939,레드마인_배치!H:H,레드마인_서비스!H:H),콜트리분석!$AI4939),"")</f>
        <v/>
      </c>
      <c r="AL4939" s="3" t="str" cm="1">
        <f t="array" ref="AL4939">IFERROR(INDEX(IF($AG4939&lt;=$AN4939,레드마인_배치!I:I,레드마인_서비스!I:I),콜트리분석!$AI4939),"")</f>
        <v/>
      </c>
      <c r="AM4939" s="3" t="str" cm="1">
        <f t="array" ref="AM4939">IFERROR(INDEX(IF($AG4939&lt;=$AN4939,레드마인_배치!J:J,레드마인_서비스!J:J),콜트리분석!$AI4939),"")</f>
        <v/>
      </c>
      <c r="AN4939" s="3">
        <v>2</v>
      </c>
      <c r="AO4939" s="15" t="str">
        <f ca="1">IFERROR(INDEX(레드마인_배치!E:E,MATCH(OFFSET(A4939,,AN4939),레드마인_배치!G:G,0)),"")</f>
        <v>확인필요</v>
      </c>
      <c r="AP4939" t="s">
        <v>3330</v>
      </c>
    </row>
    <row r="4940" spans="1:42" hidden="1">
      <c r="A4940" s="3" t="s">
        <v>955</v>
      </c>
      <c r="B4940" s="3" t="s">
        <v>3207</v>
      </c>
      <c r="C4940" s="3" t="s">
        <v>3211</v>
      </c>
      <c r="D4940" s="3" t="s">
        <v>3042</v>
      </c>
      <c r="E4940" s="3" t="s">
        <v>3042</v>
      </c>
      <c r="F4940" s="3" t="s">
        <v>3042</v>
      </c>
      <c r="G4940" s="3" t="s">
        <v>3042</v>
      </c>
      <c r="H4940" s="3" t="s">
        <v>3042</v>
      </c>
      <c r="I4940" s="3" t="s">
        <v>3042</v>
      </c>
      <c r="J4940" s="3" t="s">
        <v>650</v>
      </c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>
        <f t="shared" si="79"/>
        <v>9</v>
      </c>
      <c r="AH4940" s="3" t="s">
        <v>650</v>
      </c>
      <c r="AI4940" s="3" t="str">
        <f>IFERROR(IF($AG4940&lt;=$AN4940,MATCH($AH4940,레드마인_배치!G:G,0),MATCH($AH4940,레드마인_서비스!G:G,0)),"")</f>
        <v/>
      </c>
      <c r="AJ4940" s="3" t="str" cm="1">
        <f t="array" ref="AJ4940">IFERROR(INDEX(IF($AG4940&lt;=$AN4940,레드마인_배치!E:E,레드마인_서비스!E:E),콜트리분석!$AI4940),"")</f>
        <v/>
      </c>
      <c r="AK4940" s="3" t="str" cm="1">
        <f t="array" ref="AK4940">IFERROR(INDEX(IF($AG4940&lt;=$AN4940,레드마인_배치!H:H,레드마인_서비스!H:H),콜트리분석!$AI4940),"")</f>
        <v/>
      </c>
      <c r="AL4940" s="3" t="str" cm="1">
        <f t="array" ref="AL4940">IFERROR(INDEX(IF($AG4940&lt;=$AN4940,레드마인_배치!I:I,레드마인_서비스!I:I),콜트리분석!$AI4940),"")</f>
        <v/>
      </c>
      <c r="AM4940" s="3" t="str" cm="1">
        <f t="array" ref="AM4940">IFERROR(INDEX(IF($AG4940&lt;=$AN4940,레드마인_배치!J:J,레드마인_서비스!J:J),콜트리분석!$AI4940),"")</f>
        <v/>
      </c>
      <c r="AN4940" s="3">
        <v>2</v>
      </c>
      <c r="AO4940" s="15" t="str">
        <f ca="1">IFERROR(INDEX(레드마인_배치!E:E,MATCH(OFFSET(A4940,,AN4940),레드마인_배치!G:G,0)),"")</f>
        <v>확인필요</v>
      </c>
      <c r="AP4940" t="s">
        <v>3330</v>
      </c>
    </row>
    <row r="4941" spans="1:42" hidden="1">
      <c r="A4941" s="3" t="s">
        <v>955</v>
      </c>
      <c r="B4941" s="3" t="s">
        <v>3207</v>
      </c>
      <c r="C4941" s="3" t="s">
        <v>3211</v>
      </c>
      <c r="D4941" s="3" t="s">
        <v>3042</v>
      </c>
      <c r="E4941" s="3" t="s">
        <v>3042</v>
      </c>
      <c r="F4941" s="3" t="s">
        <v>3042</v>
      </c>
      <c r="G4941" s="3" t="s">
        <v>3042</v>
      </c>
      <c r="H4941" s="3" t="s">
        <v>3042</v>
      </c>
      <c r="I4941" s="3" t="s">
        <v>3042</v>
      </c>
      <c r="J4941" s="3" t="s">
        <v>812</v>
      </c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>
        <f t="shared" si="79"/>
        <v>9</v>
      </c>
      <c r="AH4941" s="3" t="s">
        <v>812</v>
      </c>
      <c r="AI4941" s="3" t="str">
        <f>IFERROR(IF($AG4941&lt;=$AN4941,MATCH($AH4941,레드마인_배치!G:G,0),MATCH($AH4941,레드마인_서비스!G:G,0)),"")</f>
        <v/>
      </c>
      <c r="AJ4941" s="3" t="str" cm="1">
        <f t="array" ref="AJ4941">IFERROR(INDEX(IF($AG4941&lt;=$AN4941,레드마인_배치!E:E,레드마인_서비스!E:E),콜트리분석!$AI4941),"")</f>
        <v/>
      </c>
      <c r="AK4941" s="3" t="str" cm="1">
        <f t="array" ref="AK4941">IFERROR(INDEX(IF($AG4941&lt;=$AN4941,레드마인_배치!H:H,레드마인_서비스!H:H),콜트리분석!$AI4941),"")</f>
        <v/>
      </c>
      <c r="AL4941" s="3" t="str" cm="1">
        <f t="array" ref="AL4941">IFERROR(INDEX(IF($AG4941&lt;=$AN4941,레드마인_배치!I:I,레드마인_서비스!I:I),콜트리분석!$AI4941),"")</f>
        <v/>
      </c>
      <c r="AM4941" s="3" t="str" cm="1">
        <f t="array" ref="AM4941">IFERROR(INDEX(IF($AG4941&lt;=$AN4941,레드마인_배치!J:J,레드마인_서비스!J:J),콜트리분석!$AI4941),"")</f>
        <v/>
      </c>
      <c r="AN4941" s="3">
        <v>2</v>
      </c>
      <c r="AO4941" s="15" t="str">
        <f ca="1">IFERROR(INDEX(레드마인_배치!E:E,MATCH(OFFSET(A4941,,AN4941),레드마인_배치!G:G,0)),"")</f>
        <v>확인필요</v>
      </c>
      <c r="AP4941" t="s">
        <v>3330</v>
      </c>
    </row>
    <row r="4942" spans="1:42" hidden="1">
      <c r="A4942" s="3" t="s">
        <v>955</v>
      </c>
      <c r="B4942" s="3" t="s">
        <v>3207</v>
      </c>
      <c r="C4942" s="3" t="s">
        <v>3211</v>
      </c>
      <c r="D4942" s="3" t="s">
        <v>3042</v>
      </c>
      <c r="E4942" s="3" t="s">
        <v>3042</v>
      </c>
      <c r="F4942" s="3" t="s">
        <v>3042</v>
      </c>
      <c r="G4942" s="3" t="s">
        <v>3042</v>
      </c>
      <c r="H4942" s="3" t="s">
        <v>3042</v>
      </c>
      <c r="I4942" s="3" t="s">
        <v>3042</v>
      </c>
      <c r="J4942" s="3" t="s">
        <v>811</v>
      </c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>
        <f t="shared" si="79"/>
        <v>9</v>
      </c>
      <c r="AH4942" s="3" t="s">
        <v>811</v>
      </c>
      <c r="AI4942" s="3" t="str">
        <f>IFERROR(IF($AG4942&lt;=$AN4942,MATCH($AH4942,레드마인_배치!G:G,0),MATCH($AH4942,레드마인_서비스!G:G,0)),"")</f>
        <v/>
      </c>
      <c r="AJ4942" s="3" t="str" cm="1">
        <f t="array" ref="AJ4942">IFERROR(INDEX(IF($AG4942&lt;=$AN4942,레드마인_배치!E:E,레드마인_서비스!E:E),콜트리분석!$AI4942),"")</f>
        <v/>
      </c>
      <c r="AK4942" s="3" t="str" cm="1">
        <f t="array" ref="AK4942">IFERROR(INDEX(IF($AG4942&lt;=$AN4942,레드마인_배치!H:H,레드마인_서비스!H:H),콜트리분석!$AI4942),"")</f>
        <v/>
      </c>
      <c r="AL4942" s="3" t="str" cm="1">
        <f t="array" ref="AL4942">IFERROR(INDEX(IF($AG4942&lt;=$AN4942,레드마인_배치!I:I,레드마인_서비스!I:I),콜트리분석!$AI4942),"")</f>
        <v/>
      </c>
      <c r="AM4942" s="3" t="str" cm="1">
        <f t="array" ref="AM4942">IFERROR(INDEX(IF($AG4942&lt;=$AN4942,레드마인_배치!J:J,레드마인_서비스!J:J),콜트리분석!$AI4942),"")</f>
        <v/>
      </c>
      <c r="AN4942" s="3">
        <v>2</v>
      </c>
      <c r="AO4942" s="15" t="str">
        <f ca="1">IFERROR(INDEX(레드마인_배치!E:E,MATCH(OFFSET(A4942,,AN4942),레드마인_배치!G:G,0)),"")</f>
        <v>확인필요</v>
      </c>
      <c r="AP4942" t="s">
        <v>3330</v>
      </c>
    </row>
    <row r="4943" spans="1:42" hidden="1">
      <c r="A4943" s="3" t="s">
        <v>955</v>
      </c>
      <c r="B4943" s="3" t="s">
        <v>3207</v>
      </c>
      <c r="C4943" s="3" t="s">
        <v>3211</v>
      </c>
      <c r="D4943" s="3" t="s">
        <v>3042</v>
      </c>
      <c r="E4943" s="3" t="s">
        <v>3042</v>
      </c>
      <c r="F4943" s="3" t="s">
        <v>3042</v>
      </c>
      <c r="G4943" s="3" t="s">
        <v>3042</v>
      </c>
      <c r="H4943" s="3" t="s">
        <v>3042</v>
      </c>
      <c r="I4943" s="3" t="s">
        <v>650</v>
      </c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>
        <f t="shared" si="79"/>
        <v>8</v>
      </c>
      <c r="AH4943" s="3" t="s">
        <v>650</v>
      </c>
      <c r="AI4943" s="3" t="str">
        <f>IFERROR(IF($AG4943&lt;=$AN4943,MATCH($AH4943,레드마인_배치!G:G,0),MATCH($AH4943,레드마인_서비스!G:G,0)),"")</f>
        <v/>
      </c>
      <c r="AJ4943" s="3" t="str" cm="1">
        <f t="array" ref="AJ4943">IFERROR(INDEX(IF($AG4943&lt;=$AN4943,레드마인_배치!E:E,레드마인_서비스!E:E),콜트리분석!$AI4943),"")</f>
        <v/>
      </c>
      <c r="AK4943" s="3" t="str" cm="1">
        <f t="array" ref="AK4943">IFERROR(INDEX(IF($AG4943&lt;=$AN4943,레드마인_배치!H:H,레드마인_서비스!H:H),콜트리분석!$AI4943),"")</f>
        <v/>
      </c>
      <c r="AL4943" s="3" t="str" cm="1">
        <f t="array" ref="AL4943">IFERROR(INDEX(IF($AG4943&lt;=$AN4943,레드마인_배치!I:I,레드마인_서비스!I:I),콜트리분석!$AI4943),"")</f>
        <v/>
      </c>
      <c r="AM4943" s="3" t="str" cm="1">
        <f t="array" ref="AM4943">IFERROR(INDEX(IF($AG4943&lt;=$AN4943,레드마인_배치!J:J,레드마인_서비스!J:J),콜트리분석!$AI4943),"")</f>
        <v/>
      </c>
      <c r="AN4943" s="3">
        <v>2</v>
      </c>
      <c r="AO4943" s="15" t="str">
        <f ca="1">IFERROR(INDEX(레드마인_배치!E:E,MATCH(OFFSET(A4943,,AN4943),레드마인_배치!G:G,0)),"")</f>
        <v>확인필요</v>
      </c>
      <c r="AP4943" t="s">
        <v>3330</v>
      </c>
    </row>
    <row r="4944" spans="1:42" hidden="1">
      <c r="A4944" s="3" t="s">
        <v>955</v>
      </c>
      <c r="B4944" s="3" t="s">
        <v>3207</v>
      </c>
      <c r="C4944" s="3" t="s">
        <v>3211</v>
      </c>
      <c r="D4944" s="3" t="s">
        <v>3042</v>
      </c>
      <c r="E4944" s="3" t="s">
        <v>3042</v>
      </c>
      <c r="F4944" s="3" t="s">
        <v>3042</v>
      </c>
      <c r="G4944" s="3" t="s">
        <v>3042</v>
      </c>
      <c r="H4944" s="3" t="s">
        <v>3042</v>
      </c>
      <c r="I4944" s="3" t="s">
        <v>812</v>
      </c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>
        <f t="shared" si="79"/>
        <v>8</v>
      </c>
      <c r="AH4944" s="3" t="s">
        <v>812</v>
      </c>
      <c r="AI4944" s="3" t="str">
        <f>IFERROR(IF($AG4944&lt;=$AN4944,MATCH($AH4944,레드마인_배치!G:G,0),MATCH($AH4944,레드마인_서비스!G:G,0)),"")</f>
        <v/>
      </c>
      <c r="AJ4944" s="3" t="str" cm="1">
        <f t="array" ref="AJ4944">IFERROR(INDEX(IF($AG4944&lt;=$AN4944,레드마인_배치!E:E,레드마인_서비스!E:E),콜트리분석!$AI4944),"")</f>
        <v/>
      </c>
      <c r="AK4944" s="3" t="str" cm="1">
        <f t="array" ref="AK4944">IFERROR(INDEX(IF($AG4944&lt;=$AN4944,레드마인_배치!H:H,레드마인_서비스!H:H),콜트리분석!$AI4944),"")</f>
        <v/>
      </c>
      <c r="AL4944" s="3" t="str" cm="1">
        <f t="array" ref="AL4944">IFERROR(INDEX(IF($AG4944&lt;=$AN4944,레드마인_배치!I:I,레드마인_서비스!I:I),콜트리분석!$AI4944),"")</f>
        <v/>
      </c>
      <c r="AM4944" s="3" t="str" cm="1">
        <f t="array" ref="AM4944">IFERROR(INDEX(IF($AG4944&lt;=$AN4944,레드마인_배치!J:J,레드마인_서비스!J:J),콜트리분석!$AI4944),"")</f>
        <v/>
      </c>
      <c r="AN4944" s="3">
        <v>2</v>
      </c>
      <c r="AO4944" s="15" t="str">
        <f ca="1">IFERROR(INDEX(레드마인_배치!E:E,MATCH(OFFSET(A4944,,AN4944),레드마인_배치!G:G,0)),"")</f>
        <v>확인필요</v>
      </c>
      <c r="AP4944" t="s">
        <v>3330</v>
      </c>
    </row>
    <row r="4945" spans="1:46" hidden="1">
      <c r="A4945" s="3" t="s">
        <v>955</v>
      </c>
      <c r="B4945" s="3" t="s">
        <v>3207</v>
      </c>
      <c r="C4945" s="3" t="s">
        <v>3211</v>
      </c>
      <c r="D4945" s="3" t="s">
        <v>3042</v>
      </c>
      <c r="E4945" s="3" t="s">
        <v>3042</v>
      </c>
      <c r="F4945" s="3" t="s">
        <v>3042</v>
      </c>
      <c r="G4945" s="3" t="s">
        <v>3042</v>
      </c>
      <c r="H4945" s="3" t="s">
        <v>3042</v>
      </c>
      <c r="I4945" s="3" t="s">
        <v>811</v>
      </c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>
        <f t="shared" si="79"/>
        <v>8</v>
      </c>
      <c r="AH4945" s="3" t="s">
        <v>811</v>
      </c>
      <c r="AI4945" s="3" t="str">
        <f>IFERROR(IF($AG4945&lt;=$AN4945,MATCH($AH4945,레드마인_배치!G:G,0),MATCH($AH4945,레드마인_서비스!G:G,0)),"")</f>
        <v/>
      </c>
      <c r="AJ4945" s="3" t="str" cm="1">
        <f t="array" ref="AJ4945">IFERROR(INDEX(IF($AG4945&lt;=$AN4945,레드마인_배치!E:E,레드마인_서비스!E:E),콜트리분석!$AI4945),"")</f>
        <v/>
      </c>
      <c r="AK4945" s="3" t="str" cm="1">
        <f t="array" ref="AK4945">IFERROR(INDEX(IF($AG4945&lt;=$AN4945,레드마인_배치!H:H,레드마인_서비스!H:H),콜트리분석!$AI4945),"")</f>
        <v/>
      </c>
      <c r="AL4945" s="3" t="str" cm="1">
        <f t="array" ref="AL4945">IFERROR(INDEX(IF($AG4945&lt;=$AN4945,레드마인_배치!I:I,레드마인_서비스!I:I),콜트리분석!$AI4945),"")</f>
        <v/>
      </c>
      <c r="AM4945" s="3" t="str" cm="1">
        <f t="array" ref="AM4945">IFERROR(INDEX(IF($AG4945&lt;=$AN4945,레드마인_배치!J:J,레드마인_서비스!J:J),콜트리분석!$AI4945),"")</f>
        <v/>
      </c>
      <c r="AN4945" s="3">
        <v>2</v>
      </c>
      <c r="AO4945" s="15" t="str">
        <f ca="1">IFERROR(INDEX(레드마인_배치!E:E,MATCH(OFFSET(A4945,,AN4945),레드마인_배치!G:G,0)),"")</f>
        <v>확인필요</v>
      </c>
      <c r="AP4945" t="s">
        <v>3330</v>
      </c>
    </row>
    <row r="4946" spans="1:46">
      <c r="A4946" s="3" t="s">
        <v>955</v>
      </c>
      <c r="B4946" s="3" t="s">
        <v>3207</v>
      </c>
      <c r="C4946" s="3" t="s">
        <v>3211</v>
      </c>
      <c r="D4946" s="3" t="s">
        <v>3042</v>
      </c>
      <c r="E4946" s="3" t="s">
        <v>3042</v>
      </c>
      <c r="F4946" s="3" t="s">
        <v>3042</v>
      </c>
      <c r="G4946" s="3" t="s">
        <v>3042</v>
      </c>
      <c r="H4946" s="3" t="s">
        <v>650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>
        <f t="shared" si="79"/>
        <v>7</v>
      </c>
      <c r="AH4946" s="3" t="s">
        <v>650</v>
      </c>
      <c r="AI4946" s="3" t="str">
        <f>IFERROR(IF($AG4946&lt;=$AN4946,MATCH($AH4946,레드마인_배치!G:G,0),MATCH($AH4946,레드마인_서비스!G:G,0)),"")</f>
        <v/>
      </c>
      <c r="AJ4946" s="3" t="str" cm="1">
        <f t="array" ref="AJ4946">IFERROR(INDEX(IF($AG4946&lt;=$AN4946,레드마인_배치!E:E,레드마인_서비스!E:E),콜트리분석!$AI4946),"")</f>
        <v/>
      </c>
      <c r="AK4946" s="3" t="str" cm="1">
        <f t="array" ref="AK4946">IFERROR(INDEX(IF($AG4946&lt;=$AN4946,레드마인_배치!H:H,레드마인_서비스!H:H),콜트리분석!$AI4946),"")</f>
        <v/>
      </c>
      <c r="AL4946" s="3" t="str" cm="1">
        <f t="array" ref="AL4946">IFERROR(INDEX(IF($AG4946&lt;=$AN4946,레드마인_배치!I:I,레드마인_서비스!I:I),콜트리분석!$AI4946),"")</f>
        <v/>
      </c>
      <c r="AM4946" s="3" t="str" cm="1">
        <f t="array" ref="AM4946">IFERROR(INDEX(IF($AG4946&lt;=$AN4946,레드마인_배치!J:J,레드마인_서비스!J:J),콜트리분석!$AI4946),"")</f>
        <v/>
      </c>
      <c r="AN4946" s="3">
        <v>2</v>
      </c>
      <c r="AO4946" s="15" t="str">
        <f ca="1">IFERROR(INDEX(레드마인_배치!E:E,MATCH(OFFSET(A4946,,AN4946),레드마인_배치!G:G,0)),"")</f>
        <v>확인필요</v>
      </c>
      <c r="AP4946" t="s">
        <v>3330</v>
      </c>
      <c r="AT4946" t="str" cm="1">
        <f t="array" ref="AT4946">[1]!add_delimeter(AG4946:AO4946,"|")</f>
        <v>|7|CLCCMB050A||||||2|확인필요|</v>
      </c>
    </row>
    <row r="4947" spans="1:46">
      <c r="A4947" s="3" t="s">
        <v>955</v>
      </c>
      <c r="B4947" s="3" t="s">
        <v>3207</v>
      </c>
      <c r="C4947" s="3" t="s">
        <v>3211</v>
      </c>
      <c r="D4947" s="3" t="s">
        <v>3042</v>
      </c>
      <c r="E4947" s="3" t="s">
        <v>3042</v>
      </c>
      <c r="F4947" s="3" t="s">
        <v>3042</v>
      </c>
      <c r="G4947" s="3" t="s">
        <v>3042</v>
      </c>
      <c r="H4947" s="3" t="s">
        <v>812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>
        <f t="shared" si="79"/>
        <v>7</v>
      </c>
      <c r="AH4947" s="3" t="s">
        <v>812</v>
      </c>
      <c r="AI4947" s="3" t="str">
        <f>IFERROR(IF($AG4947&lt;=$AN4947,MATCH($AH4947,레드마인_배치!G:G,0),MATCH($AH4947,레드마인_서비스!G:G,0)),"")</f>
        <v/>
      </c>
      <c r="AJ4947" s="3" t="str" cm="1">
        <f t="array" ref="AJ4947">IFERROR(INDEX(IF($AG4947&lt;=$AN4947,레드마인_배치!E:E,레드마인_서비스!E:E),콜트리분석!$AI4947),"")</f>
        <v/>
      </c>
      <c r="AK4947" s="3" t="str" cm="1">
        <f t="array" ref="AK4947">IFERROR(INDEX(IF($AG4947&lt;=$AN4947,레드마인_배치!H:H,레드마인_서비스!H:H),콜트리분석!$AI4947),"")</f>
        <v/>
      </c>
      <c r="AL4947" s="3" t="str" cm="1">
        <f t="array" ref="AL4947">IFERROR(INDEX(IF($AG4947&lt;=$AN4947,레드마인_배치!I:I,레드마인_서비스!I:I),콜트리분석!$AI4947),"")</f>
        <v/>
      </c>
      <c r="AM4947" s="3" t="str" cm="1">
        <f t="array" ref="AM4947">IFERROR(INDEX(IF($AG4947&lt;=$AN4947,레드마인_배치!J:J,레드마인_서비스!J:J),콜트리분석!$AI4947),"")</f>
        <v/>
      </c>
      <c r="AN4947" s="3">
        <v>2</v>
      </c>
      <c r="AO4947" s="15" t="str">
        <f ca="1">IFERROR(INDEX(레드마인_배치!E:E,MATCH(OFFSET(A4947,,AN4947),레드마인_배치!G:G,0)),"")</f>
        <v>확인필요</v>
      </c>
      <c r="AP4947" t="s">
        <v>3330</v>
      </c>
      <c r="AT4947" t="str" cm="1">
        <f t="array" ref="AT4947">[1]!add_delimeter(AG4947:AO4947,"|")</f>
        <v>|7|CLCCMB070A||||||2|확인필요|</v>
      </c>
    </row>
    <row r="4948" spans="1:46">
      <c r="A4948" s="3" t="s">
        <v>955</v>
      </c>
      <c r="B4948" s="3" t="s">
        <v>3207</v>
      </c>
      <c r="C4948" s="3" t="s">
        <v>3211</v>
      </c>
      <c r="D4948" s="3" t="s">
        <v>3042</v>
      </c>
      <c r="E4948" s="3" t="s">
        <v>3042</v>
      </c>
      <c r="F4948" s="3" t="s">
        <v>3042</v>
      </c>
      <c r="G4948" s="3" t="s">
        <v>3042</v>
      </c>
      <c r="H4948" s="3" t="s">
        <v>811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>
        <f t="shared" si="79"/>
        <v>7</v>
      </c>
      <c r="AH4948" s="3" t="s">
        <v>811</v>
      </c>
      <c r="AI4948" s="3" t="str">
        <f>IFERROR(IF($AG4948&lt;=$AN4948,MATCH($AH4948,레드마인_배치!G:G,0),MATCH($AH4948,레드마인_서비스!G:G,0)),"")</f>
        <v/>
      </c>
      <c r="AJ4948" s="3" t="str" cm="1">
        <f t="array" ref="AJ4948">IFERROR(INDEX(IF($AG4948&lt;=$AN4948,레드마인_배치!E:E,레드마인_서비스!E:E),콜트리분석!$AI4948),"")</f>
        <v/>
      </c>
      <c r="AK4948" s="3" t="str" cm="1">
        <f t="array" ref="AK4948">IFERROR(INDEX(IF($AG4948&lt;=$AN4948,레드마인_배치!H:H,레드마인_서비스!H:H),콜트리분석!$AI4948),"")</f>
        <v/>
      </c>
      <c r="AL4948" s="3" t="str" cm="1">
        <f t="array" ref="AL4948">IFERROR(INDEX(IF($AG4948&lt;=$AN4948,레드마인_배치!I:I,레드마인_서비스!I:I),콜트리분석!$AI4948),"")</f>
        <v/>
      </c>
      <c r="AM4948" s="3" t="str" cm="1">
        <f t="array" ref="AM4948">IFERROR(INDEX(IF($AG4948&lt;=$AN4948,레드마인_배치!J:J,레드마인_서비스!J:J),콜트리분석!$AI4948),"")</f>
        <v/>
      </c>
      <c r="AN4948" s="3">
        <v>2</v>
      </c>
      <c r="AO4948" s="15" t="str">
        <f ca="1">IFERROR(INDEX(레드마인_배치!E:E,MATCH(OFFSET(A4948,,AN4948),레드마인_배치!G:G,0)),"")</f>
        <v>확인필요</v>
      </c>
      <c r="AP4948" t="s">
        <v>3330</v>
      </c>
      <c r="AT4948" t="str" cm="1">
        <f t="array" ref="AT4948">[1]!add_delimeter(AG4948:AO4948,"|")</f>
        <v>|7|CLCCMB090A||||||2|확인필요|</v>
      </c>
    </row>
    <row r="4949" spans="1:46">
      <c r="A4949" s="3" t="s">
        <v>955</v>
      </c>
      <c r="B4949" s="3" t="s">
        <v>3207</v>
      </c>
      <c r="C4949" s="3" t="s">
        <v>3211</v>
      </c>
      <c r="D4949" s="3" t="s">
        <v>3042</v>
      </c>
      <c r="E4949" s="3" t="s">
        <v>3042</v>
      </c>
      <c r="F4949" s="3" t="s">
        <v>3042</v>
      </c>
      <c r="G4949" s="3" t="s">
        <v>650</v>
      </c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>
        <f t="shared" si="79"/>
        <v>6</v>
      </c>
      <c r="AH4949" s="3" t="s">
        <v>650</v>
      </c>
      <c r="AI4949" s="3" t="str">
        <f>IFERROR(IF($AG4949&lt;=$AN4949,MATCH($AH4949,레드마인_배치!G:G,0),MATCH($AH4949,레드마인_서비스!G:G,0)),"")</f>
        <v/>
      </c>
      <c r="AJ4949" s="3" t="str" cm="1">
        <f t="array" ref="AJ4949">IFERROR(INDEX(IF($AG4949&lt;=$AN4949,레드마인_배치!E:E,레드마인_서비스!E:E),콜트리분석!$AI4949),"")</f>
        <v/>
      </c>
      <c r="AK4949" s="3" t="str" cm="1">
        <f t="array" ref="AK4949">IFERROR(INDEX(IF($AG4949&lt;=$AN4949,레드마인_배치!H:H,레드마인_서비스!H:H),콜트리분석!$AI4949),"")</f>
        <v/>
      </c>
      <c r="AL4949" s="3" t="str" cm="1">
        <f t="array" ref="AL4949">IFERROR(INDEX(IF($AG4949&lt;=$AN4949,레드마인_배치!I:I,레드마인_서비스!I:I),콜트리분석!$AI4949),"")</f>
        <v/>
      </c>
      <c r="AM4949" s="3" t="str" cm="1">
        <f t="array" ref="AM4949">IFERROR(INDEX(IF($AG4949&lt;=$AN4949,레드마인_배치!J:J,레드마인_서비스!J:J),콜트리분석!$AI4949),"")</f>
        <v/>
      </c>
      <c r="AN4949" s="3">
        <v>2</v>
      </c>
      <c r="AO4949" s="15" t="str">
        <f ca="1">IFERROR(INDEX(레드마인_배치!E:E,MATCH(OFFSET(A4949,,AN4949),레드마인_배치!G:G,0)),"")</f>
        <v>확인필요</v>
      </c>
      <c r="AP4949" t="s">
        <v>3330</v>
      </c>
      <c r="AT4949" t="str" cm="1">
        <f t="array" ref="AT4949">[1]!add_delimeter(AG4949:AO4949,"|")</f>
        <v>|6|CLCCMB050A||||||2|확인필요|</v>
      </c>
    </row>
    <row r="4950" spans="1:46">
      <c r="A4950" s="3" t="s">
        <v>955</v>
      </c>
      <c r="B4950" s="3" t="s">
        <v>3207</v>
      </c>
      <c r="C4950" s="3" t="s">
        <v>3211</v>
      </c>
      <c r="D4950" s="3" t="s">
        <v>3042</v>
      </c>
      <c r="E4950" s="3" t="s">
        <v>3042</v>
      </c>
      <c r="F4950" s="3" t="s">
        <v>3042</v>
      </c>
      <c r="G4950" s="3" t="s">
        <v>812</v>
      </c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>
        <f t="shared" si="79"/>
        <v>6</v>
      </c>
      <c r="AH4950" s="3" t="s">
        <v>812</v>
      </c>
      <c r="AI4950" s="3" t="str">
        <f>IFERROR(IF($AG4950&lt;=$AN4950,MATCH($AH4950,레드마인_배치!G:G,0),MATCH($AH4950,레드마인_서비스!G:G,0)),"")</f>
        <v/>
      </c>
      <c r="AJ4950" s="3" t="str" cm="1">
        <f t="array" ref="AJ4950">IFERROR(INDEX(IF($AG4950&lt;=$AN4950,레드마인_배치!E:E,레드마인_서비스!E:E),콜트리분석!$AI4950),"")</f>
        <v/>
      </c>
      <c r="AK4950" s="3" t="str" cm="1">
        <f t="array" ref="AK4950">IFERROR(INDEX(IF($AG4950&lt;=$AN4950,레드마인_배치!H:H,레드마인_서비스!H:H),콜트리분석!$AI4950),"")</f>
        <v/>
      </c>
      <c r="AL4950" s="3" t="str" cm="1">
        <f t="array" ref="AL4950">IFERROR(INDEX(IF($AG4950&lt;=$AN4950,레드마인_배치!I:I,레드마인_서비스!I:I),콜트리분석!$AI4950),"")</f>
        <v/>
      </c>
      <c r="AM4950" s="3" t="str" cm="1">
        <f t="array" ref="AM4950">IFERROR(INDEX(IF($AG4950&lt;=$AN4950,레드마인_배치!J:J,레드마인_서비스!J:J),콜트리분석!$AI4950),"")</f>
        <v/>
      </c>
      <c r="AN4950" s="3">
        <v>2</v>
      </c>
      <c r="AO4950" s="15" t="str">
        <f ca="1">IFERROR(INDEX(레드마인_배치!E:E,MATCH(OFFSET(A4950,,AN4950),레드마인_배치!G:G,0)),"")</f>
        <v>확인필요</v>
      </c>
      <c r="AP4950" t="s">
        <v>3330</v>
      </c>
      <c r="AT4950" t="str" cm="1">
        <f t="array" ref="AT4950">[1]!add_delimeter(AG4950:AO4950,"|")</f>
        <v>|6|CLCCMB070A||||||2|확인필요|</v>
      </c>
    </row>
    <row r="4951" spans="1:46">
      <c r="A4951" s="3" t="s">
        <v>955</v>
      </c>
      <c r="B4951" s="3" t="s">
        <v>3207</v>
      </c>
      <c r="C4951" s="3" t="s">
        <v>3211</v>
      </c>
      <c r="D4951" s="3" t="s">
        <v>3042</v>
      </c>
      <c r="E4951" s="3" t="s">
        <v>3042</v>
      </c>
      <c r="F4951" s="3" t="s">
        <v>3042</v>
      </c>
      <c r="G4951" s="3" t="s">
        <v>811</v>
      </c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>
        <f t="shared" si="79"/>
        <v>6</v>
      </c>
      <c r="AH4951" s="3" t="s">
        <v>811</v>
      </c>
      <c r="AI4951" s="3" t="str">
        <f>IFERROR(IF($AG4951&lt;=$AN4951,MATCH($AH4951,레드마인_배치!G:G,0),MATCH($AH4951,레드마인_서비스!G:G,0)),"")</f>
        <v/>
      </c>
      <c r="AJ4951" s="3" t="str" cm="1">
        <f t="array" ref="AJ4951">IFERROR(INDEX(IF($AG4951&lt;=$AN4951,레드마인_배치!E:E,레드마인_서비스!E:E),콜트리분석!$AI4951),"")</f>
        <v/>
      </c>
      <c r="AK4951" s="3" t="str" cm="1">
        <f t="array" ref="AK4951">IFERROR(INDEX(IF($AG4951&lt;=$AN4951,레드마인_배치!H:H,레드마인_서비스!H:H),콜트리분석!$AI4951),"")</f>
        <v/>
      </c>
      <c r="AL4951" s="3" t="str" cm="1">
        <f t="array" ref="AL4951">IFERROR(INDEX(IF($AG4951&lt;=$AN4951,레드마인_배치!I:I,레드마인_서비스!I:I),콜트리분석!$AI4951),"")</f>
        <v/>
      </c>
      <c r="AM4951" s="3" t="str" cm="1">
        <f t="array" ref="AM4951">IFERROR(INDEX(IF($AG4951&lt;=$AN4951,레드마인_배치!J:J,레드마인_서비스!J:J),콜트리분석!$AI4951),"")</f>
        <v/>
      </c>
      <c r="AN4951" s="3">
        <v>2</v>
      </c>
      <c r="AO4951" s="15" t="str">
        <f ca="1">IFERROR(INDEX(레드마인_배치!E:E,MATCH(OFFSET(A4951,,AN4951),레드마인_배치!G:G,0)),"")</f>
        <v>확인필요</v>
      </c>
      <c r="AP4951" t="s">
        <v>3330</v>
      </c>
      <c r="AT4951" t="str" cm="1">
        <f t="array" ref="AT4951">[1]!add_delimeter(AG4951:AO4951,"|")</f>
        <v>|6|CLCCMB090A||||||2|확인필요|</v>
      </c>
    </row>
    <row r="4952" spans="1:46">
      <c r="A4952" s="3" t="s">
        <v>955</v>
      </c>
      <c r="B4952" s="3" t="s">
        <v>3207</v>
      </c>
      <c r="C4952" s="3" t="s">
        <v>3211</v>
      </c>
      <c r="D4952" s="3" t="s">
        <v>3042</v>
      </c>
      <c r="E4952" s="3" t="s">
        <v>3042</v>
      </c>
      <c r="F4952" s="3" t="s">
        <v>650</v>
      </c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>
        <f t="shared" si="79"/>
        <v>5</v>
      </c>
      <c r="AH4952" s="3" t="s">
        <v>650</v>
      </c>
      <c r="AI4952" s="3" t="str">
        <f>IFERROR(IF($AG4952&lt;=$AN4952,MATCH($AH4952,레드마인_배치!G:G,0),MATCH($AH4952,레드마인_서비스!G:G,0)),"")</f>
        <v/>
      </c>
      <c r="AJ4952" s="3" t="str" cm="1">
        <f t="array" ref="AJ4952">IFERROR(INDEX(IF($AG4952&lt;=$AN4952,레드마인_배치!E:E,레드마인_서비스!E:E),콜트리분석!$AI4952),"")</f>
        <v/>
      </c>
      <c r="AK4952" s="3" t="str" cm="1">
        <f t="array" ref="AK4952">IFERROR(INDEX(IF($AG4952&lt;=$AN4952,레드마인_배치!H:H,레드마인_서비스!H:H),콜트리분석!$AI4952),"")</f>
        <v/>
      </c>
      <c r="AL4952" s="3" t="str" cm="1">
        <f t="array" ref="AL4952">IFERROR(INDEX(IF($AG4952&lt;=$AN4952,레드마인_배치!I:I,레드마인_서비스!I:I),콜트리분석!$AI4952),"")</f>
        <v/>
      </c>
      <c r="AM4952" s="3" t="str" cm="1">
        <f t="array" ref="AM4952">IFERROR(INDEX(IF($AG4952&lt;=$AN4952,레드마인_배치!J:J,레드마인_서비스!J:J),콜트리분석!$AI4952),"")</f>
        <v/>
      </c>
      <c r="AN4952" s="3">
        <v>2</v>
      </c>
      <c r="AO4952" s="15" t="str">
        <f ca="1">IFERROR(INDEX(레드마인_배치!E:E,MATCH(OFFSET(A4952,,AN4952),레드마인_배치!G:G,0)),"")</f>
        <v>확인필요</v>
      </c>
      <c r="AP4952" t="s">
        <v>3330</v>
      </c>
      <c r="AT4952" t="str" cm="1">
        <f t="array" ref="AT4952">[1]!add_delimeter(AG4952:AO4952,"|")</f>
        <v>|5|CLCCMB050A||||||2|확인필요|</v>
      </c>
    </row>
    <row r="4953" spans="1:46">
      <c r="A4953" s="3" t="s">
        <v>955</v>
      </c>
      <c r="B4953" s="3" t="s">
        <v>3207</v>
      </c>
      <c r="C4953" s="3" t="s">
        <v>3211</v>
      </c>
      <c r="D4953" s="3" t="s">
        <v>3042</v>
      </c>
      <c r="E4953" s="3" t="s">
        <v>3042</v>
      </c>
      <c r="F4953" s="3" t="s">
        <v>812</v>
      </c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>
        <f t="shared" si="79"/>
        <v>5</v>
      </c>
      <c r="AH4953" s="3" t="s">
        <v>812</v>
      </c>
      <c r="AI4953" s="3" t="str">
        <f>IFERROR(IF($AG4953&lt;=$AN4953,MATCH($AH4953,레드마인_배치!G:G,0),MATCH($AH4953,레드마인_서비스!G:G,0)),"")</f>
        <v/>
      </c>
      <c r="AJ4953" s="3" t="str" cm="1">
        <f t="array" ref="AJ4953">IFERROR(INDEX(IF($AG4953&lt;=$AN4953,레드마인_배치!E:E,레드마인_서비스!E:E),콜트리분석!$AI4953),"")</f>
        <v/>
      </c>
      <c r="AK4953" s="3" t="str" cm="1">
        <f t="array" ref="AK4953">IFERROR(INDEX(IF($AG4953&lt;=$AN4953,레드마인_배치!H:H,레드마인_서비스!H:H),콜트리분석!$AI4953),"")</f>
        <v/>
      </c>
      <c r="AL4953" s="3" t="str" cm="1">
        <f t="array" ref="AL4953">IFERROR(INDEX(IF($AG4953&lt;=$AN4953,레드마인_배치!I:I,레드마인_서비스!I:I),콜트리분석!$AI4953),"")</f>
        <v/>
      </c>
      <c r="AM4953" s="3" t="str" cm="1">
        <f t="array" ref="AM4953">IFERROR(INDEX(IF($AG4953&lt;=$AN4953,레드마인_배치!J:J,레드마인_서비스!J:J),콜트리분석!$AI4953),"")</f>
        <v/>
      </c>
      <c r="AN4953" s="3">
        <v>2</v>
      </c>
      <c r="AO4953" s="15" t="str">
        <f ca="1">IFERROR(INDEX(레드마인_배치!E:E,MATCH(OFFSET(A4953,,AN4953),레드마인_배치!G:G,0)),"")</f>
        <v>확인필요</v>
      </c>
      <c r="AP4953" t="s">
        <v>3330</v>
      </c>
      <c r="AT4953" t="str" cm="1">
        <f t="array" ref="AT4953">[1]!add_delimeter(AG4953:AO4953,"|")</f>
        <v>|5|CLCCMB070A||||||2|확인필요|</v>
      </c>
    </row>
    <row r="4954" spans="1:46">
      <c r="A4954" s="3" t="s">
        <v>955</v>
      </c>
      <c r="B4954" s="3" t="s">
        <v>3207</v>
      </c>
      <c r="C4954" s="3" t="s">
        <v>3211</v>
      </c>
      <c r="D4954" s="3" t="s">
        <v>3042</v>
      </c>
      <c r="E4954" s="3" t="s">
        <v>3042</v>
      </c>
      <c r="F4954" s="3" t="s">
        <v>811</v>
      </c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>
        <f t="shared" si="79"/>
        <v>5</v>
      </c>
      <c r="AH4954" s="3" t="s">
        <v>811</v>
      </c>
      <c r="AI4954" s="3" t="str">
        <f>IFERROR(IF($AG4954&lt;=$AN4954,MATCH($AH4954,레드마인_배치!G:G,0),MATCH($AH4954,레드마인_서비스!G:G,0)),"")</f>
        <v/>
      </c>
      <c r="AJ4954" s="3" t="str" cm="1">
        <f t="array" ref="AJ4954">IFERROR(INDEX(IF($AG4954&lt;=$AN4954,레드마인_배치!E:E,레드마인_서비스!E:E),콜트리분석!$AI4954),"")</f>
        <v/>
      </c>
      <c r="AK4954" s="3" t="str" cm="1">
        <f t="array" ref="AK4954">IFERROR(INDEX(IF($AG4954&lt;=$AN4954,레드마인_배치!H:H,레드마인_서비스!H:H),콜트리분석!$AI4954),"")</f>
        <v/>
      </c>
      <c r="AL4954" s="3" t="str" cm="1">
        <f t="array" ref="AL4954">IFERROR(INDEX(IF($AG4954&lt;=$AN4954,레드마인_배치!I:I,레드마인_서비스!I:I),콜트리분석!$AI4954),"")</f>
        <v/>
      </c>
      <c r="AM4954" s="3" t="str" cm="1">
        <f t="array" ref="AM4954">IFERROR(INDEX(IF($AG4954&lt;=$AN4954,레드마인_배치!J:J,레드마인_서비스!J:J),콜트리분석!$AI4954),"")</f>
        <v/>
      </c>
      <c r="AN4954" s="3">
        <v>2</v>
      </c>
      <c r="AO4954" s="15" t="str">
        <f ca="1">IFERROR(INDEX(레드마인_배치!E:E,MATCH(OFFSET(A4954,,AN4954),레드마인_배치!G:G,0)),"")</f>
        <v>확인필요</v>
      </c>
      <c r="AP4954" t="s">
        <v>3330</v>
      </c>
      <c r="AT4954" t="str" cm="1">
        <f t="array" ref="AT4954">[1]!add_delimeter(AG4954:AO4954,"|")</f>
        <v>|5|CLCCMB090A||||||2|확인필요|</v>
      </c>
    </row>
    <row r="4955" spans="1:46">
      <c r="A4955" s="3" t="s">
        <v>955</v>
      </c>
      <c r="B4955" s="3" t="s">
        <v>3207</v>
      </c>
      <c r="C4955" s="3" t="s">
        <v>3211</v>
      </c>
      <c r="D4955" s="3" t="s">
        <v>3042</v>
      </c>
      <c r="E4955" s="3" t="s">
        <v>650</v>
      </c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>
        <f t="shared" ref="AG4955:AG5018" si="80">COUNTA(B4955:AF4955)</f>
        <v>4</v>
      </c>
      <c r="AH4955" s="3" t="s">
        <v>650</v>
      </c>
      <c r="AI4955" s="3" t="str">
        <f>IFERROR(IF($AG4955&lt;=$AN4955,MATCH($AH4955,레드마인_배치!G:G,0),MATCH($AH4955,레드마인_서비스!G:G,0)),"")</f>
        <v/>
      </c>
      <c r="AJ4955" s="3" t="str" cm="1">
        <f t="array" ref="AJ4955">IFERROR(INDEX(IF($AG4955&lt;=$AN4955,레드마인_배치!E:E,레드마인_서비스!E:E),콜트리분석!$AI4955),"")</f>
        <v/>
      </c>
      <c r="AK4955" s="3" t="str" cm="1">
        <f t="array" ref="AK4955">IFERROR(INDEX(IF($AG4955&lt;=$AN4955,레드마인_배치!H:H,레드마인_서비스!H:H),콜트리분석!$AI4955),"")</f>
        <v/>
      </c>
      <c r="AL4955" s="3" t="str" cm="1">
        <f t="array" ref="AL4955">IFERROR(INDEX(IF($AG4955&lt;=$AN4955,레드마인_배치!I:I,레드마인_서비스!I:I),콜트리분석!$AI4955),"")</f>
        <v/>
      </c>
      <c r="AM4955" s="3" t="str" cm="1">
        <f t="array" ref="AM4955">IFERROR(INDEX(IF($AG4955&lt;=$AN4955,레드마인_배치!J:J,레드마인_서비스!J:J),콜트리분석!$AI4955),"")</f>
        <v/>
      </c>
      <c r="AN4955" s="3">
        <v>2</v>
      </c>
      <c r="AO4955" s="15" t="str">
        <f ca="1">IFERROR(INDEX(레드마인_배치!E:E,MATCH(OFFSET(A4955,,AN4955),레드마인_배치!G:G,0)),"")</f>
        <v>확인필요</v>
      </c>
      <c r="AP4955" t="s">
        <v>3330</v>
      </c>
      <c r="AT4955" t="str" cm="1">
        <f t="array" ref="AT4955">[1]!add_delimeter(AG4955:AO4955,"|")</f>
        <v>|4|CLCCMB050A||||||2|확인필요|</v>
      </c>
    </row>
    <row r="4956" spans="1:46">
      <c r="A4956" s="3" t="s">
        <v>955</v>
      </c>
      <c r="B4956" s="3" t="s">
        <v>3207</v>
      </c>
      <c r="C4956" s="3" t="s">
        <v>3211</v>
      </c>
      <c r="D4956" s="3" t="s">
        <v>3042</v>
      </c>
      <c r="E4956" s="3" t="s">
        <v>812</v>
      </c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>
        <f t="shared" si="80"/>
        <v>4</v>
      </c>
      <c r="AH4956" s="3" t="s">
        <v>812</v>
      </c>
      <c r="AI4956" s="3" t="str">
        <f>IFERROR(IF($AG4956&lt;=$AN4956,MATCH($AH4956,레드마인_배치!G:G,0),MATCH($AH4956,레드마인_서비스!G:G,0)),"")</f>
        <v/>
      </c>
      <c r="AJ4956" s="3" t="str" cm="1">
        <f t="array" ref="AJ4956">IFERROR(INDEX(IF($AG4956&lt;=$AN4956,레드마인_배치!E:E,레드마인_서비스!E:E),콜트리분석!$AI4956),"")</f>
        <v/>
      </c>
      <c r="AK4956" s="3" t="str" cm="1">
        <f t="array" ref="AK4956">IFERROR(INDEX(IF($AG4956&lt;=$AN4956,레드마인_배치!H:H,레드마인_서비스!H:H),콜트리분석!$AI4956),"")</f>
        <v/>
      </c>
      <c r="AL4956" s="3" t="str" cm="1">
        <f t="array" ref="AL4956">IFERROR(INDEX(IF($AG4956&lt;=$AN4956,레드마인_배치!I:I,레드마인_서비스!I:I),콜트리분석!$AI4956),"")</f>
        <v/>
      </c>
      <c r="AM4956" s="3" t="str" cm="1">
        <f t="array" ref="AM4956">IFERROR(INDEX(IF($AG4956&lt;=$AN4956,레드마인_배치!J:J,레드마인_서비스!J:J),콜트리분석!$AI4956),"")</f>
        <v/>
      </c>
      <c r="AN4956" s="3">
        <v>2</v>
      </c>
      <c r="AO4956" s="15" t="str">
        <f ca="1">IFERROR(INDEX(레드마인_배치!E:E,MATCH(OFFSET(A4956,,AN4956),레드마인_배치!G:G,0)),"")</f>
        <v>확인필요</v>
      </c>
      <c r="AP4956" t="s">
        <v>3330</v>
      </c>
      <c r="AT4956" t="str" cm="1">
        <f t="array" ref="AT4956">[1]!add_delimeter(AG4956:AO4956,"|")</f>
        <v>|4|CLCCMB070A||||||2|확인필요|</v>
      </c>
    </row>
    <row r="4957" spans="1:46">
      <c r="A4957" s="3" t="s">
        <v>955</v>
      </c>
      <c r="B4957" s="3" t="s">
        <v>3207</v>
      </c>
      <c r="C4957" s="3" t="s">
        <v>3211</v>
      </c>
      <c r="D4957" s="3" t="s">
        <v>3042</v>
      </c>
      <c r="E4957" s="3" t="s">
        <v>811</v>
      </c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>
        <f t="shared" si="80"/>
        <v>4</v>
      </c>
      <c r="AH4957" s="3" t="s">
        <v>811</v>
      </c>
      <c r="AI4957" s="3" t="str">
        <f>IFERROR(IF($AG4957&lt;=$AN4957,MATCH($AH4957,레드마인_배치!G:G,0),MATCH($AH4957,레드마인_서비스!G:G,0)),"")</f>
        <v/>
      </c>
      <c r="AJ4957" s="3" t="str" cm="1">
        <f t="array" ref="AJ4957">IFERROR(INDEX(IF($AG4957&lt;=$AN4957,레드마인_배치!E:E,레드마인_서비스!E:E),콜트리분석!$AI4957),"")</f>
        <v/>
      </c>
      <c r="AK4957" s="3" t="str" cm="1">
        <f t="array" ref="AK4957">IFERROR(INDEX(IF($AG4957&lt;=$AN4957,레드마인_배치!H:H,레드마인_서비스!H:H),콜트리분석!$AI4957),"")</f>
        <v/>
      </c>
      <c r="AL4957" s="3" t="str" cm="1">
        <f t="array" ref="AL4957">IFERROR(INDEX(IF($AG4957&lt;=$AN4957,레드마인_배치!I:I,레드마인_서비스!I:I),콜트리분석!$AI4957),"")</f>
        <v/>
      </c>
      <c r="AM4957" s="3" t="str" cm="1">
        <f t="array" ref="AM4957">IFERROR(INDEX(IF($AG4957&lt;=$AN4957,레드마인_배치!J:J,레드마인_서비스!J:J),콜트리분석!$AI4957),"")</f>
        <v/>
      </c>
      <c r="AN4957" s="3">
        <v>2</v>
      </c>
      <c r="AO4957" s="15" t="str">
        <f ca="1">IFERROR(INDEX(레드마인_배치!E:E,MATCH(OFFSET(A4957,,AN4957),레드마인_배치!G:G,0)),"")</f>
        <v>확인필요</v>
      </c>
      <c r="AP4957" t="s">
        <v>3330</v>
      </c>
      <c r="AT4957" t="str" cm="1">
        <f t="array" ref="AT4957">[1]!add_delimeter(AG4957:AO4957,"|")</f>
        <v>|4|CLCCMB090A||||||2|확인필요|</v>
      </c>
    </row>
    <row r="4958" spans="1:46">
      <c r="A4958" s="3" t="s">
        <v>955</v>
      </c>
      <c r="B4958" s="3" t="s">
        <v>3207</v>
      </c>
      <c r="C4958" s="3" t="s">
        <v>3211</v>
      </c>
      <c r="D4958" s="3" t="s">
        <v>650</v>
      </c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>
        <f t="shared" si="80"/>
        <v>3</v>
      </c>
      <c r="AH4958" s="3" t="s">
        <v>650</v>
      </c>
      <c r="AI4958" s="3" t="str">
        <f>IFERROR(IF($AG4958&lt;=$AN4958,MATCH($AH4958,레드마인_배치!G:G,0),MATCH($AH4958,레드마인_서비스!G:G,0)),"")</f>
        <v/>
      </c>
      <c r="AJ4958" s="3" t="str" cm="1">
        <f t="array" ref="AJ4958">IFERROR(INDEX(IF($AG4958&lt;=$AN4958,레드마인_배치!E:E,레드마인_서비스!E:E),콜트리분석!$AI4958),"")</f>
        <v/>
      </c>
      <c r="AK4958" s="3" t="str" cm="1">
        <f t="array" ref="AK4958">IFERROR(INDEX(IF($AG4958&lt;=$AN4958,레드마인_배치!H:H,레드마인_서비스!H:H),콜트리분석!$AI4958),"")</f>
        <v/>
      </c>
      <c r="AL4958" s="3" t="str" cm="1">
        <f t="array" ref="AL4958">IFERROR(INDEX(IF($AG4958&lt;=$AN4958,레드마인_배치!I:I,레드마인_서비스!I:I),콜트리분석!$AI4958),"")</f>
        <v/>
      </c>
      <c r="AM4958" s="3" t="str" cm="1">
        <f t="array" ref="AM4958">IFERROR(INDEX(IF($AG4958&lt;=$AN4958,레드마인_배치!J:J,레드마인_서비스!J:J),콜트리분석!$AI4958),"")</f>
        <v/>
      </c>
      <c r="AN4958" s="3">
        <v>2</v>
      </c>
      <c r="AO4958" s="15" t="str">
        <f ca="1">IFERROR(INDEX(레드마인_배치!E:E,MATCH(OFFSET(A4958,,AN4958),레드마인_배치!G:G,0)),"")</f>
        <v>확인필요</v>
      </c>
      <c r="AP4958" t="s">
        <v>3330</v>
      </c>
      <c r="AT4958" t="str" cm="1">
        <f t="array" ref="AT4958">[1]!add_delimeter(AG4958:AO4958,"|")</f>
        <v>|3|CLCCMB050A||||||2|확인필요|</v>
      </c>
    </row>
    <row r="4959" spans="1:46">
      <c r="A4959" s="3" t="s">
        <v>955</v>
      </c>
      <c r="B4959" s="3" t="s">
        <v>3207</v>
      </c>
      <c r="C4959" s="3" t="s">
        <v>3211</v>
      </c>
      <c r="D4959" s="3" t="s">
        <v>812</v>
      </c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>
        <f t="shared" si="80"/>
        <v>3</v>
      </c>
      <c r="AH4959" s="3" t="s">
        <v>812</v>
      </c>
      <c r="AI4959" s="3" t="str">
        <f>IFERROR(IF($AG4959&lt;=$AN4959,MATCH($AH4959,레드마인_배치!G:G,0),MATCH($AH4959,레드마인_서비스!G:G,0)),"")</f>
        <v/>
      </c>
      <c r="AJ4959" s="3" t="str" cm="1">
        <f t="array" ref="AJ4959">IFERROR(INDEX(IF($AG4959&lt;=$AN4959,레드마인_배치!E:E,레드마인_서비스!E:E),콜트리분석!$AI4959),"")</f>
        <v/>
      </c>
      <c r="AK4959" s="3" t="str" cm="1">
        <f t="array" ref="AK4959">IFERROR(INDEX(IF($AG4959&lt;=$AN4959,레드마인_배치!H:H,레드마인_서비스!H:H),콜트리분석!$AI4959),"")</f>
        <v/>
      </c>
      <c r="AL4959" s="3" t="str" cm="1">
        <f t="array" ref="AL4959">IFERROR(INDEX(IF($AG4959&lt;=$AN4959,레드마인_배치!I:I,레드마인_서비스!I:I),콜트리분석!$AI4959),"")</f>
        <v/>
      </c>
      <c r="AM4959" s="3" t="str" cm="1">
        <f t="array" ref="AM4959">IFERROR(INDEX(IF($AG4959&lt;=$AN4959,레드마인_배치!J:J,레드마인_서비스!J:J),콜트리분석!$AI4959),"")</f>
        <v/>
      </c>
      <c r="AN4959" s="3">
        <v>2</v>
      </c>
      <c r="AO4959" s="15" t="str">
        <f ca="1">IFERROR(INDEX(레드마인_배치!E:E,MATCH(OFFSET(A4959,,AN4959),레드마인_배치!G:G,0)),"")</f>
        <v>확인필요</v>
      </c>
      <c r="AP4959" t="s">
        <v>3330</v>
      </c>
      <c r="AT4959" t="str" cm="1">
        <f t="array" ref="AT4959">[1]!add_delimeter(AG4959:AO4959,"|")</f>
        <v>|3|CLCCMB070A||||||2|확인필요|</v>
      </c>
    </row>
    <row r="4960" spans="1:46">
      <c r="A4960" s="3" t="s">
        <v>955</v>
      </c>
      <c r="B4960" s="3" t="s">
        <v>3207</v>
      </c>
      <c r="C4960" s="3" t="s">
        <v>3211</v>
      </c>
      <c r="D4960" s="3" t="s">
        <v>811</v>
      </c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>
        <f t="shared" si="80"/>
        <v>3</v>
      </c>
      <c r="AH4960" s="3" t="s">
        <v>811</v>
      </c>
      <c r="AI4960" s="3" t="str">
        <f>IFERROR(IF($AG4960&lt;=$AN4960,MATCH($AH4960,레드마인_배치!G:G,0),MATCH($AH4960,레드마인_서비스!G:G,0)),"")</f>
        <v/>
      </c>
      <c r="AJ4960" s="3" t="str" cm="1">
        <f t="array" ref="AJ4960">IFERROR(INDEX(IF($AG4960&lt;=$AN4960,레드마인_배치!E:E,레드마인_서비스!E:E),콜트리분석!$AI4960),"")</f>
        <v/>
      </c>
      <c r="AK4960" s="3" t="str" cm="1">
        <f t="array" ref="AK4960">IFERROR(INDEX(IF($AG4960&lt;=$AN4960,레드마인_배치!H:H,레드마인_서비스!H:H),콜트리분석!$AI4960),"")</f>
        <v/>
      </c>
      <c r="AL4960" s="3" t="str" cm="1">
        <f t="array" ref="AL4960">IFERROR(INDEX(IF($AG4960&lt;=$AN4960,레드마인_배치!I:I,레드마인_서비스!I:I),콜트리분석!$AI4960),"")</f>
        <v/>
      </c>
      <c r="AM4960" s="3" t="str" cm="1">
        <f t="array" ref="AM4960">IFERROR(INDEX(IF($AG4960&lt;=$AN4960,레드마인_배치!J:J,레드마인_서비스!J:J),콜트리분석!$AI4960),"")</f>
        <v/>
      </c>
      <c r="AN4960" s="3">
        <v>2</v>
      </c>
      <c r="AO4960" s="15" t="str">
        <f ca="1">IFERROR(INDEX(레드마인_배치!E:E,MATCH(OFFSET(A4960,,AN4960),레드마인_배치!G:G,0)),"")</f>
        <v>확인필요</v>
      </c>
      <c r="AP4960" t="s">
        <v>3330</v>
      </c>
      <c r="AT4960" t="str" cm="1">
        <f t="array" ref="AT4960">[1]!add_delimeter(AG4960:AO4960,"|")</f>
        <v>|3|CLCCMB090A||||||2|확인필요|</v>
      </c>
    </row>
    <row r="4961" spans="1:46">
      <c r="A4961" s="3" t="s">
        <v>955</v>
      </c>
      <c r="B4961" s="3" t="s">
        <v>3207</v>
      </c>
      <c r="C4961" s="3" t="s">
        <v>3212</v>
      </c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>
        <f t="shared" si="80"/>
        <v>2</v>
      </c>
      <c r="AH4961" s="3" t="s">
        <v>3212</v>
      </c>
      <c r="AI4961" s="3" t="str">
        <f>IFERROR(IF($AG4961&lt;=$AN4961,MATCH($AH4961,레드마인_배치!G:G,0),MATCH($AH4961,레드마인_서비스!G:G,0)),"")</f>
        <v/>
      </c>
      <c r="AJ4961" s="3" t="str" cm="1">
        <f t="array" ref="AJ4961">IFERROR(INDEX(IF($AG4961&lt;=$AN4961,레드마인_배치!E:E,레드마인_서비스!E:E),콜트리분석!$AI4961),"")</f>
        <v/>
      </c>
      <c r="AK4961" s="3" t="str" cm="1">
        <f t="array" ref="AK4961">IFERROR(INDEX(IF($AG4961&lt;=$AN4961,레드마인_배치!H:H,레드마인_서비스!H:H),콜트리분석!$AI4961),"")</f>
        <v/>
      </c>
      <c r="AL4961" s="3" t="str" cm="1">
        <f t="array" ref="AL4961">IFERROR(INDEX(IF($AG4961&lt;=$AN4961,레드마인_배치!I:I,레드마인_서비스!I:I),콜트리분석!$AI4961),"")</f>
        <v/>
      </c>
      <c r="AM4961" s="3" t="str" cm="1">
        <f t="array" ref="AM4961">IFERROR(INDEX(IF($AG4961&lt;=$AN4961,레드마인_배치!J:J,레드마인_서비스!J:J),콜트리분석!$AI4961),"")</f>
        <v/>
      </c>
      <c r="AN4961" s="3">
        <v>2</v>
      </c>
      <c r="AO4961" s="15" t="str">
        <f ca="1">IFERROR(INDEX(레드마인_배치!E:E,MATCH(OFFSET(A4961,,AN4961),레드마인_배치!G:G,0)),"")</f>
        <v/>
      </c>
      <c r="AP4961" t="s">
        <v>3330</v>
      </c>
      <c r="AT4961" t="str" cm="1">
        <f t="array" ref="AT4961">[1]!add_delimeter(AG4961:AO4961,"|")</f>
        <v>|2|CBCIFB405A||||||2||</v>
      </c>
    </row>
    <row r="4962" spans="1:46">
      <c r="A4962" s="3" t="s">
        <v>955</v>
      </c>
      <c r="B4962" s="3" t="s">
        <v>3207</v>
      </c>
      <c r="C4962" s="3" t="s">
        <v>3213</v>
      </c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>
        <f t="shared" si="80"/>
        <v>2</v>
      </c>
      <c r="AH4962" s="3" t="s">
        <v>3213</v>
      </c>
      <c r="AI4962" s="3" t="str">
        <f>IFERROR(IF($AG4962&lt;=$AN4962,MATCH($AH4962,레드마인_배치!G:G,0),MATCH($AH4962,레드마인_서비스!G:G,0)),"")</f>
        <v/>
      </c>
      <c r="AJ4962" s="3" t="str" cm="1">
        <f t="array" ref="AJ4962">IFERROR(INDEX(IF($AG4962&lt;=$AN4962,레드마인_배치!E:E,레드마인_서비스!E:E),콜트리분석!$AI4962),"")</f>
        <v/>
      </c>
      <c r="AK4962" s="3" t="str" cm="1">
        <f t="array" ref="AK4962">IFERROR(INDEX(IF($AG4962&lt;=$AN4962,레드마인_배치!H:H,레드마인_서비스!H:H),콜트리분석!$AI4962),"")</f>
        <v/>
      </c>
      <c r="AL4962" s="3" t="str" cm="1">
        <f t="array" ref="AL4962">IFERROR(INDEX(IF($AG4962&lt;=$AN4962,레드마인_배치!I:I,레드마인_서비스!I:I),콜트리분석!$AI4962),"")</f>
        <v/>
      </c>
      <c r="AM4962" s="3" t="str" cm="1">
        <f t="array" ref="AM4962">IFERROR(INDEX(IF($AG4962&lt;=$AN4962,레드마인_배치!J:J,레드마인_서비스!J:J),콜트리분석!$AI4962),"")</f>
        <v/>
      </c>
      <c r="AN4962" s="3">
        <v>3</v>
      </c>
      <c r="AO4962" s="15" t="str">
        <f ca="1">IFERROR(INDEX(레드마인_배치!E:E,MATCH(OFFSET(A4962,,AN4962),레드마인_배치!G:G,0)),"")</f>
        <v/>
      </c>
      <c r="AP4962" t="s">
        <v>3330</v>
      </c>
      <c r="AT4962" t="str" cm="1">
        <f t="array" ref="AT4962">[1]!add_delimeter(AG4962:AO4962,"|")</f>
        <v>|2|CLCICB020A||||||3||</v>
      </c>
    </row>
    <row r="4963" spans="1:46">
      <c r="A4963" s="3" t="s">
        <v>955</v>
      </c>
      <c r="B4963" s="3" t="s">
        <v>3207</v>
      </c>
      <c r="C4963" s="3" t="s">
        <v>3213</v>
      </c>
      <c r="D4963" s="3" t="s">
        <v>553</v>
      </c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>
        <f t="shared" si="80"/>
        <v>3</v>
      </c>
      <c r="AH4963" s="3" t="s">
        <v>553</v>
      </c>
      <c r="AI4963" s="3">
        <f>IFERROR(IF($AG4963&lt;=$AN4963,MATCH($AH4963,레드마인_배치!G:G,0),MATCH($AH4963,레드마인_서비스!G:G,0)),"")</f>
        <v>215</v>
      </c>
      <c r="AJ4963" s="3" t="str" cm="1">
        <f t="array" ref="AJ4963">IFERROR(INDEX(IF($AG4963&lt;=$AN4963,레드마인_배치!E:E,레드마인_서비스!E:E),콜트리분석!$AI4963),"")</f>
        <v>대상</v>
      </c>
      <c r="AK4963" s="3" t="str" cm="1">
        <f t="array" ref="AK4963">IFERROR(INDEX(IF($AG4963&lt;=$AN4963,레드마인_배치!H:H,레드마인_서비스!H:H),콜트리분석!$AI4963),"")</f>
        <v>ICB0650U</v>
      </c>
      <c r="AL4963" s="3" t="str" cm="1">
        <f t="array" ref="AL4963">IFERROR(INDEX(IF($AG4963&lt;=$AN4963,레드마인_배치!I:I,레드마인_서비스!I:I),콜트리분석!$AI4963),"")</f>
        <v xml:space="preserve">Back Order SOQ Creation(IPDC)                     </v>
      </c>
      <c r="AM4963" s="3" t="str" cm="1">
        <f t="array" ref="AM4963">IFERROR(INDEX(IF($AG4963&lt;=$AN4963,레드마인_배치!J:J,레드마인_서비스!J:J),콜트리분석!$AI4963),"")</f>
        <v>배치</v>
      </c>
      <c r="AN4963" s="3">
        <v>3</v>
      </c>
      <c r="AO4963" s="15" t="str">
        <f ca="1">IFERROR(INDEX(레드마인_배치!E:E,MATCH(OFFSET(A4963,,AN4963),레드마인_배치!G:G,0)),"")</f>
        <v>대상</v>
      </c>
      <c r="AP4963" t="s">
        <v>3330</v>
      </c>
      <c r="AT4963" t="str" cm="1">
        <f t="array" ref="AT4963">[1]!add_delimeter(AG4963:AO4963,"|")</f>
        <v>|3|CBCICB035C|215|대상|ICB0650U|Back Order SOQ Creation(IPDC)                     |배치|3|대상|</v>
      </c>
    </row>
    <row r="4964" spans="1:46">
      <c r="A4964" s="3" t="s">
        <v>955</v>
      </c>
      <c r="B4964" s="3" t="s">
        <v>3207</v>
      </c>
      <c r="C4964" s="3" t="s">
        <v>3213</v>
      </c>
      <c r="D4964" s="3" t="s">
        <v>553</v>
      </c>
      <c r="E4964" s="3" t="s">
        <v>537</v>
      </c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>
        <f t="shared" si="80"/>
        <v>4</v>
      </c>
      <c r="AH4964" s="3" t="s">
        <v>537</v>
      </c>
      <c r="AI4964" s="3">
        <f>IFERROR(IF($AG4964&lt;=$AN4964,MATCH($AH4964,레드마인_배치!G:G,0),MATCH($AH4964,레드마인_서비스!G:G,0)),"")</f>
        <v>89</v>
      </c>
      <c r="AJ4964" s="3" t="str" cm="1">
        <f t="array" ref="AJ4964">IFERROR(INDEX(IF($AG4964&lt;=$AN4964,레드마인_배치!E:E,레드마인_서비스!E:E),콜트리분석!$AI4964),"")</f>
        <v>대상</v>
      </c>
      <c r="AK4964" s="3" t="str" cm="1">
        <f t="array" ref="AK4964">IFERROR(INDEX(IF($AG4964&lt;=$AN4964,레드마인_배치!H:H,레드마인_서비스!H:H),콜트리분석!$AI4964),"")</f>
        <v>ICO0400U</v>
      </c>
      <c r="AL4964" s="3" t="str" cm="1">
        <f t="array" ref="AL4964">IFERROR(INDEX(IF($AG4964&lt;=$AN4964,레드마인_배치!I:I,레드마인_서비스!I:I),콜트리분석!$AI4964),"")</f>
        <v>RETRIEVE BRANCH EXCHANGE RATE</v>
      </c>
      <c r="AM4964" s="3" t="str" cm="1">
        <f t="array" ref="AM4964">IFERROR(INDEX(IF($AG4964&lt;=$AN4964,레드마인_배치!J:J,레드마인_서비스!J:J),콜트리분석!$AI4964),"")</f>
        <v>서비스</v>
      </c>
      <c r="AN4964" s="3">
        <v>3</v>
      </c>
      <c r="AO4964" s="15" t="str">
        <f ca="1">IFERROR(INDEX(레드마인_배치!E:E,MATCH(OFFSET(A4964,,AN4964),레드마인_배치!G:G,0)),"")</f>
        <v>대상</v>
      </c>
      <c r="AP4964" t="s">
        <v>3330</v>
      </c>
      <c r="AT4964" t="str" cm="1">
        <f t="array" ref="AT4964">[1]!add_delimeter(AG4964:AO4964,"|")</f>
        <v>|4|CBCICB120A|89|대상|ICO0400U|RETRIEVE BRANCH EXCHANGE RATE|서비스|3|대상|</v>
      </c>
    </row>
    <row r="4965" spans="1:46">
      <c r="A4965" s="3" t="s">
        <v>955</v>
      </c>
      <c r="B4965" s="3" t="s">
        <v>3207</v>
      </c>
      <c r="C4965" s="3" t="s">
        <v>3213</v>
      </c>
      <c r="D4965" s="3" t="s">
        <v>553</v>
      </c>
      <c r="E4965" s="3" t="s">
        <v>554</v>
      </c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>
        <f t="shared" si="80"/>
        <v>4</v>
      </c>
      <c r="AH4965" s="3" t="s">
        <v>554</v>
      </c>
      <c r="AI4965" s="3">
        <f>IFERROR(IF($AG4965&lt;=$AN4965,MATCH($AH4965,레드마인_배치!G:G,0),MATCH($AH4965,레드마인_서비스!G:G,0)),"")</f>
        <v>91</v>
      </c>
      <c r="AJ4965" s="3" t="str" cm="1">
        <f t="array" ref="AJ4965">IFERROR(INDEX(IF($AG4965&lt;=$AN4965,레드마인_배치!E:E,레드마인_서비스!E:E),콜트리분석!$AI4965),"")</f>
        <v>대상</v>
      </c>
      <c r="AK4965" s="3" t="str" cm="1">
        <f t="array" ref="AK4965">IFERROR(INDEX(IF($AG4965&lt;=$AN4965,레드마인_배치!H:H,레드마인_서비스!H:H),콜트리분석!$AI4965),"")</f>
        <v>ICO0420U</v>
      </c>
      <c r="AL4965" s="3" t="str" cm="1">
        <f t="array" ref="AL4965">IFERROR(INDEX(IF($AG4965&lt;=$AN4965,레드마인_배치!I:I,레드마인_서비스!I:I),콜트리분석!$AI4965),"")</f>
        <v>LEAD Time Calculate(only 3Level PDC)</v>
      </c>
      <c r="AM4965" s="3" t="str" cm="1">
        <f t="array" ref="AM4965">IFERROR(INDEX(IF($AG4965&lt;=$AN4965,레드마인_배치!J:J,레드마인_서비스!J:J),콜트리분석!$AI4965),"")</f>
        <v>서비스</v>
      </c>
      <c r="AN4965" s="3">
        <v>3</v>
      </c>
      <c r="AO4965" s="15" t="str">
        <f ca="1">IFERROR(INDEX(레드마인_배치!E:E,MATCH(OFFSET(A4965,,AN4965),레드마인_배치!G:G,0)),"")</f>
        <v>대상</v>
      </c>
      <c r="AP4965" t="s">
        <v>3330</v>
      </c>
      <c r="AT4965" t="str" cm="1">
        <f t="array" ref="AT4965">[1]!add_delimeter(AG4965:AO4965,"|")</f>
        <v>|4|CBCICB150A|91|대상|ICO0420U|LEAD Time Calculate(only 3Level PDC)|서비스|3|대상|</v>
      </c>
    </row>
    <row r="4966" spans="1:46">
      <c r="A4966" s="3" t="s">
        <v>955</v>
      </c>
      <c r="B4966" s="3" t="s">
        <v>3207</v>
      </c>
      <c r="C4966" s="3" t="s">
        <v>3213</v>
      </c>
      <c r="D4966" s="3" t="s">
        <v>553</v>
      </c>
      <c r="E4966" s="3" t="s">
        <v>510</v>
      </c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>
        <f t="shared" si="80"/>
        <v>4</v>
      </c>
      <c r="AH4966" s="3" t="s">
        <v>510</v>
      </c>
      <c r="AI4966" s="3" t="str">
        <f>IFERROR(IF($AG4966&lt;=$AN4966,MATCH($AH4966,레드마인_배치!G:G,0),MATCH($AH4966,레드마인_서비스!G:G,0)),"")</f>
        <v/>
      </c>
      <c r="AJ4966" s="3" t="str" cm="1">
        <f t="array" ref="AJ4966">IFERROR(INDEX(IF($AG4966&lt;=$AN4966,레드마인_배치!E:E,레드마인_서비스!E:E),콜트리분석!$AI4966),"")</f>
        <v/>
      </c>
      <c r="AK4966" s="3" t="str" cm="1">
        <f t="array" ref="AK4966">IFERROR(INDEX(IF($AG4966&lt;=$AN4966,레드마인_배치!H:H,레드마인_서비스!H:H),콜트리분석!$AI4966),"")</f>
        <v/>
      </c>
      <c r="AL4966" s="3" t="str" cm="1">
        <f t="array" ref="AL4966">IFERROR(INDEX(IF($AG4966&lt;=$AN4966,레드마인_배치!I:I,레드마인_서비스!I:I),콜트리분석!$AI4966),"")</f>
        <v/>
      </c>
      <c r="AM4966" s="3" t="str" cm="1">
        <f t="array" ref="AM4966">IFERROR(INDEX(IF($AG4966&lt;=$AN4966,레드마인_배치!J:J,레드마인_서비스!J:J),콜트리분석!$AI4966),"")</f>
        <v/>
      </c>
      <c r="AN4966" s="3">
        <v>3</v>
      </c>
      <c r="AO4966" s="15" t="str">
        <f ca="1">IFERROR(INDEX(레드마인_배치!E:E,MATCH(OFFSET(A4966,,AN4966),레드마인_배치!G:G,0)),"")</f>
        <v>대상</v>
      </c>
      <c r="AP4966" t="s">
        <v>3330</v>
      </c>
      <c r="AT4966" t="str" cm="1">
        <f t="array" ref="AT4966">[1]!add_delimeter(AG4966:AO4966,"|")</f>
        <v>|4|CLCICB007A||||||3|대상|</v>
      </c>
    </row>
    <row r="4967" spans="1:46">
      <c r="A4967" s="3" t="s">
        <v>955</v>
      </c>
      <c r="B4967" s="3" t="s">
        <v>3207</v>
      </c>
      <c r="C4967" s="3" t="s">
        <v>3213</v>
      </c>
      <c r="D4967" s="3" t="s">
        <v>569</v>
      </c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>
        <f t="shared" si="80"/>
        <v>3</v>
      </c>
      <c r="AH4967" s="3" t="s">
        <v>569</v>
      </c>
      <c r="AI4967" s="3">
        <f>IFERROR(IF($AG4967&lt;=$AN4967,MATCH($AH4967,레드마인_배치!G:G,0),MATCH($AH4967,레드마인_서비스!G:G,0)),"")</f>
        <v>106</v>
      </c>
      <c r="AJ4967" s="3" t="str" cm="1">
        <f t="array" ref="AJ4967">IFERROR(INDEX(IF($AG4967&lt;=$AN4967,레드마인_배치!E:E,레드마인_서비스!E:E),콜트리분석!$AI4967),"")</f>
        <v>대상</v>
      </c>
      <c r="AK4967" s="3" t="str" cm="1">
        <f t="array" ref="AK4967">IFERROR(INDEX(IF($AG4967&lt;=$AN4967,레드마인_배치!H:H,레드마인_서비스!H:H),콜트리분석!$AI4967),"")</f>
        <v>ICB0080U</v>
      </c>
      <c r="AL4967" s="3" t="str" cm="1">
        <f t="array" ref="AL4967">IFERROR(INDEX(IF($AG4967&lt;=$AN4967,레드마인_배치!I:I,레드마인_서비스!I:I),콜트리분석!$AI4967),"")</f>
        <v>POI CREATION (EVENT) EPO</v>
      </c>
      <c r="AM4967" s="3" t="str" cm="1">
        <f t="array" ref="AM4967">IFERROR(INDEX(IF($AG4967&lt;=$AN4967,레드마인_배치!J:J,레드마인_서비스!J:J),콜트리분석!$AI4967),"")</f>
        <v>배치</v>
      </c>
      <c r="AN4967" s="3">
        <v>3</v>
      </c>
      <c r="AO4967" s="15" t="str">
        <f ca="1">IFERROR(INDEX(레드마인_배치!E:E,MATCH(OFFSET(A4967,,AN4967),레드마인_배치!G:G,0)),"")</f>
        <v>대상</v>
      </c>
      <c r="AP4967" t="s">
        <v>3330</v>
      </c>
      <c r="AT4967" t="str" cm="1">
        <f t="array" ref="AT4967">[1]!add_delimeter(AG4967:AO4967,"|")</f>
        <v>|3|CBCICB043A|106|대상|ICB0080U|POI CREATION (EVENT) EPO|배치|3|대상|</v>
      </c>
    </row>
    <row r="4968" spans="1:46">
      <c r="A4968" s="3" t="s">
        <v>955</v>
      </c>
      <c r="B4968" s="3" t="s">
        <v>3207</v>
      </c>
      <c r="C4968" s="3" t="s">
        <v>3213</v>
      </c>
      <c r="D4968" s="3" t="s">
        <v>569</v>
      </c>
      <c r="E4968" s="3" t="s">
        <v>570</v>
      </c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>
        <f t="shared" si="80"/>
        <v>4</v>
      </c>
      <c r="AH4968" s="3" t="s">
        <v>570</v>
      </c>
      <c r="AI4968" s="3">
        <f>IFERROR(IF($AG4968&lt;=$AN4968,MATCH($AH4968,레드마인_배치!G:G,0),MATCH($AH4968,레드마인_서비스!G:G,0)),"")</f>
        <v>57</v>
      </c>
      <c r="AJ4968" s="3" t="str" cm="1">
        <f t="array" ref="AJ4968">IFERROR(INDEX(IF($AG4968&lt;=$AN4968,레드마인_배치!E:E,레드마인_서비스!E:E),콜트리분석!$AI4968),"")</f>
        <v>대상</v>
      </c>
      <c r="AK4968" s="3" t="str" cm="1">
        <f t="array" ref="AK4968">IFERROR(INDEX(IF($AG4968&lt;=$AN4968,레드마인_배치!H:H,레드마인_서비스!H:H),콜트리분석!$AI4968),"")</f>
        <v>ICO0090U</v>
      </c>
      <c r="AL4968" s="3" t="str" cm="1">
        <f t="array" ref="AL4968">IFERROR(INDEX(IF($AG4968&lt;=$AN4968,레드마인_배치!I:I,레드마인_서비스!I:I),콜트리분석!$AI4968),"")</f>
        <v xml:space="preserve">POI CREATION MAIN PGM </v>
      </c>
      <c r="AM4968" s="3" t="str" cm="1">
        <f t="array" ref="AM4968">IFERROR(INDEX(IF($AG4968&lt;=$AN4968,레드마인_배치!J:J,레드마인_서비스!J:J),콜트리분석!$AI4968),"")</f>
        <v>서비스</v>
      </c>
      <c r="AN4968" s="3">
        <v>3</v>
      </c>
      <c r="AO4968" s="15" t="str">
        <f ca="1">IFERROR(INDEX(레드마인_배치!E:E,MATCH(OFFSET(A4968,,AN4968),레드마인_배치!G:G,0)),"")</f>
        <v>대상</v>
      </c>
      <c r="AP4968" t="s">
        <v>3330</v>
      </c>
      <c r="AT4968" t="str" cm="1">
        <f t="array" ref="AT4968">[1]!add_delimeter(AG4968:AO4968,"|")</f>
        <v>|4|CBCICB044A|57|대상|ICO0090U|POI CREATION MAIN PGM |서비스|3|대상|</v>
      </c>
    </row>
    <row r="4969" spans="1:46">
      <c r="A4969" s="3" t="s">
        <v>955</v>
      </c>
      <c r="B4969" s="3" t="s">
        <v>3207</v>
      </c>
      <c r="C4969" s="3" t="s">
        <v>3213</v>
      </c>
      <c r="D4969" s="3" t="s">
        <v>569</v>
      </c>
      <c r="E4969" s="3" t="s">
        <v>570</v>
      </c>
      <c r="F4969" s="3" t="s">
        <v>571</v>
      </c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>
        <f t="shared" si="80"/>
        <v>5</v>
      </c>
      <c r="AH4969" s="3" t="s">
        <v>571</v>
      </c>
      <c r="AI4969" s="3">
        <f>IFERROR(IF($AG4969&lt;=$AN4969,MATCH($AH4969,레드마인_배치!G:G,0),MATCH($AH4969,레드마인_서비스!G:G,0)),"")</f>
        <v>58</v>
      </c>
      <c r="AJ4969" s="3" t="str" cm="1">
        <f t="array" ref="AJ4969">IFERROR(INDEX(IF($AG4969&lt;=$AN4969,레드마인_배치!E:E,레드마인_서비스!E:E),콜트리분석!$AI4969),"")</f>
        <v>미대상</v>
      </c>
      <c r="AK4969" s="3" t="str" cm="1">
        <f t="array" ref="AK4969">IFERROR(INDEX(IF($AG4969&lt;=$AN4969,레드마인_배치!H:H,레드마인_서비스!H:H),콜트리분석!$AI4969),"")</f>
        <v>ICO0100U</v>
      </c>
      <c r="AL4969" s="3" t="str" cm="1">
        <f t="array" ref="AL4969">IFERROR(INDEX(IF($AG4969&lt;=$AN4969,레드마인_배치!I:I,레드마인_서비스!I:I),콜트리분석!$AI4969),"")</f>
        <v>POI CREATION MODULE</v>
      </c>
      <c r="AM4969" s="3" t="str" cm="1">
        <f t="array" ref="AM4969">IFERROR(INDEX(IF($AG4969&lt;=$AN4969,레드마인_배치!J:J,레드마인_서비스!J:J),콜트리분석!$AI4969),"")</f>
        <v>서비스</v>
      </c>
      <c r="AN4969" s="3">
        <v>3</v>
      </c>
      <c r="AO4969" s="15" t="str">
        <f ca="1">IFERROR(INDEX(레드마인_배치!E:E,MATCH(OFFSET(A4969,,AN4969),레드마인_배치!G:G,0)),"")</f>
        <v>대상</v>
      </c>
      <c r="AP4969" t="s">
        <v>3330</v>
      </c>
      <c r="AT4969" t="str" cm="1">
        <f t="array" ref="AT4969">[1]!add_delimeter(AG4969:AO4969,"|")</f>
        <v>|5|CBCICB044B|58|미대상|ICO0100U|POI CREATION MODULE|서비스|3|대상|</v>
      </c>
    </row>
    <row r="4970" spans="1:46">
      <c r="A4970" s="3" t="s">
        <v>955</v>
      </c>
      <c r="B4970" s="3" t="s">
        <v>3207</v>
      </c>
      <c r="C4970" s="3" t="s">
        <v>3213</v>
      </c>
      <c r="D4970" s="3" t="s">
        <v>569</v>
      </c>
      <c r="E4970" s="3" t="s">
        <v>570</v>
      </c>
      <c r="F4970" s="3" t="s">
        <v>571</v>
      </c>
      <c r="G4970" s="3" t="s">
        <v>572</v>
      </c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>
        <f t="shared" si="80"/>
        <v>6</v>
      </c>
      <c r="AH4970" s="3" t="s">
        <v>572</v>
      </c>
      <c r="AI4970" s="3">
        <f>IFERROR(IF($AG4970&lt;=$AN4970,MATCH($AH4970,레드마인_배치!G:G,0),MATCH($AH4970,레드마인_서비스!G:G,0)),"")</f>
        <v>62</v>
      </c>
      <c r="AJ4970" s="3" t="str" cm="1">
        <f t="array" ref="AJ4970">IFERROR(INDEX(IF($AG4970&lt;=$AN4970,레드마인_배치!E:E,레드마인_서비스!E:E),콜트리분석!$AI4970),"")</f>
        <v>미대상</v>
      </c>
      <c r="AK4970" s="3" t="str" cm="1">
        <f t="array" ref="AK4970">IFERROR(INDEX(IF($AG4970&lt;=$AN4970,레드마인_배치!H:H,레드마인_서비스!H:H),콜트리분석!$AI4970),"")</f>
        <v>ICO0140U</v>
      </c>
      <c r="AL4970" s="3" t="str" cm="1">
        <f t="array" ref="AL4970">IFERROR(INDEX(IF($AG4970&lt;=$AN4970,레드마인_배치!I:I,레드마인_서비스!I:I),콜트리분석!$AI4970),"")</f>
        <v>PO CREATION</v>
      </c>
      <c r="AM4970" s="3" t="str" cm="1">
        <f t="array" ref="AM4970">IFERROR(INDEX(IF($AG4970&lt;=$AN4970,레드마인_배치!J:J,레드마인_서비스!J:J),콜트리분석!$AI4970),"")</f>
        <v>서비스</v>
      </c>
      <c r="AN4970" s="3">
        <v>3</v>
      </c>
      <c r="AO4970" s="15" t="str">
        <f ca="1">IFERROR(INDEX(레드마인_배치!E:E,MATCH(OFFSET(A4970,,AN4970),레드마인_배치!G:G,0)),"")</f>
        <v>대상</v>
      </c>
      <c r="AP4970" t="s">
        <v>3330</v>
      </c>
      <c r="AT4970" t="str" cm="1">
        <f t="array" ref="AT4970">[1]!add_delimeter(AG4970:AO4970,"|")</f>
        <v>|6|CBCICB046B|62|미대상|ICO0140U|PO CREATION|서비스|3|대상|</v>
      </c>
    </row>
    <row r="4971" spans="1:46">
      <c r="A4971" s="3" t="s">
        <v>955</v>
      </c>
      <c r="B4971" s="3" t="s">
        <v>3207</v>
      </c>
      <c r="C4971" s="3" t="s">
        <v>3213</v>
      </c>
      <c r="D4971" s="3" t="s">
        <v>569</v>
      </c>
      <c r="E4971" s="3" t="s">
        <v>570</v>
      </c>
      <c r="F4971" s="3" t="s">
        <v>571</v>
      </c>
      <c r="G4971" s="3" t="s">
        <v>572</v>
      </c>
      <c r="H4971" s="3" t="s">
        <v>573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>
        <f t="shared" si="80"/>
        <v>7</v>
      </c>
      <c r="AH4971" s="3" t="s">
        <v>573</v>
      </c>
      <c r="AI4971" s="3">
        <f>IFERROR(IF($AG4971&lt;=$AN4971,MATCH($AH4971,레드마인_배치!G:G,0),MATCH($AH4971,레드마인_서비스!G:G,0)),"")</f>
        <v>51</v>
      </c>
      <c r="AJ4971" s="3" t="str" cm="1">
        <f t="array" ref="AJ4971">IFERROR(INDEX(IF($AG4971&lt;=$AN4971,레드마인_배치!E:E,레드마인_서비스!E:E),콜트리분석!$AI4971),"")</f>
        <v>미대상</v>
      </c>
      <c r="AK4971" s="3" t="str" cm="1">
        <f t="array" ref="AK4971">IFERROR(INDEX(IF($AG4971&lt;=$AN4971,레드마인_배치!H:H,레드마인_서비스!H:H),콜트리분석!$AI4971),"")</f>
        <v>ICO0010U</v>
      </c>
      <c r="AL4971" s="3" t="str" cm="1">
        <f t="array" ref="AL4971">IFERROR(INDEX(IF($AG4971&lt;=$AN4971,레드마인_배치!I:I,레드마인_서비스!I:I),콜트리분석!$AI4971),"")</f>
        <v>[미대상] EAI) Purchase Order ( MAL =&gt; SAP )</v>
      </c>
      <c r="AM4971" s="3" t="str" cm="1">
        <f t="array" ref="AM4971">IFERROR(INDEX(IF($AG4971&lt;=$AN4971,레드마인_배치!J:J,레드마인_서비스!J:J),콜트리분석!$AI4971),"")</f>
        <v>서비스</v>
      </c>
      <c r="AN4971" s="3">
        <v>3</v>
      </c>
      <c r="AO4971" s="15" t="str">
        <f ca="1">IFERROR(INDEX(레드마인_배치!E:E,MATCH(OFFSET(A4971,,AN4971),레드마인_배치!G:G,0)),"")</f>
        <v>대상</v>
      </c>
      <c r="AP4971" t="s">
        <v>3330</v>
      </c>
      <c r="AT4971" t="str" cm="1">
        <f t="array" ref="AT4971">[1]!add_delimeter(AG4971:AO4971,"|")</f>
        <v>|7|CBCEAKEPOD|51|미대상|ICO0010U|[미대상] EAI) Purchase Order ( MAL =&gt; SAP )|서비스|3|대상|</v>
      </c>
    </row>
    <row r="4972" spans="1:46">
      <c r="A4972" s="3" t="s">
        <v>955</v>
      </c>
      <c r="B4972" s="3" t="s">
        <v>3207</v>
      </c>
      <c r="C4972" s="3" t="s">
        <v>3213</v>
      </c>
      <c r="D4972" s="3" t="s">
        <v>569</v>
      </c>
      <c r="E4972" s="3" t="s">
        <v>570</v>
      </c>
      <c r="F4972" s="3" t="s">
        <v>571</v>
      </c>
      <c r="G4972" s="3" t="s">
        <v>572</v>
      </c>
      <c r="H4972" s="3" t="s">
        <v>574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>
        <f t="shared" si="80"/>
        <v>7</v>
      </c>
      <c r="AH4972" s="3" t="s">
        <v>574</v>
      </c>
      <c r="AI4972" s="3">
        <f>IFERROR(IF($AG4972&lt;=$AN4972,MATCH($AH4972,레드마인_배치!G:G,0),MATCH($AH4972,레드마인_서비스!G:G,0)),"")</f>
        <v>52</v>
      </c>
      <c r="AJ4972" s="3" t="str" cm="1">
        <f t="array" ref="AJ4972">IFERROR(INDEX(IF($AG4972&lt;=$AN4972,레드마인_배치!E:E,레드마인_서비스!E:E),콜트리분석!$AI4972),"")</f>
        <v>미대상</v>
      </c>
      <c r="AK4972" s="3" t="str" cm="1">
        <f t="array" ref="AK4972">IFERROR(INDEX(IF($AG4972&lt;=$AN4972,레드마인_배치!H:H,레드마인_서비스!H:H),콜트리분석!$AI4972),"")</f>
        <v>ICO0020U</v>
      </c>
      <c r="AL4972" s="3" t="str" cm="1">
        <f t="array" ref="AL4972">IFERROR(INDEX(IF($AG4972&lt;=$AN4972,레드마인_배치!I:I,레드마인_서비스!I:I),콜트리분석!$AI4972),"")</f>
        <v>[미대상] EAI) Purchase Order ( MAL =&gt; HMMA,KMMG )</v>
      </c>
      <c r="AM4972" s="3" t="str" cm="1">
        <f t="array" ref="AM4972">IFERROR(INDEX(IF($AG4972&lt;=$AN4972,레드마인_배치!J:J,레드마인_서비스!J:J),콜트리분석!$AI4972),"")</f>
        <v>서비스</v>
      </c>
      <c r="AN4972" s="3">
        <v>3</v>
      </c>
      <c r="AO4972" s="15" t="str">
        <f ca="1">IFERROR(INDEX(레드마인_배치!E:E,MATCH(OFFSET(A4972,,AN4972),레드마인_배치!G:G,0)),"")</f>
        <v>대상</v>
      </c>
      <c r="AP4972" t="s">
        <v>3330</v>
      </c>
      <c r="AT4972" t="str" cm="1">
        <f t="array" ref="AT4972">[1]!add_delimeter(AG4972:AO4972,"|")</f>
        <v>|7|CBCEAKKPOD|52|미대상|ICO0020U|[미대상] EAI) Purchase Order ( MAL =&gt; HMMA,KMMG )|서비스|3|대상|</v>
      </c>
    </row>
    <row r="4973" spans="1:46">
      <c r="A4973" s="3" t="s">
        <v>955</v>
      </c>
      <c r="B4973" s="3" t="s">
        <v>3207</v>
      </c>
      <c r="C4973" s="3" t="s">
        <v>3213</v>
      </c>
      <c r="D4973" s="3" t="s">
        <v>569</v>
      </c>
      <c r="E4973" s="3" t="s">
        <v>570</v>
      </c>
      <c r="F4973" s="3" t="s">
        <v>571</v>
      </c>
      <c r="G4973" s="3" t="s">
        <v>572</v>
      </c>
      <c r="H4973" s="3" t="s">
        <v>554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>
        <f t="shared" si="80"/>
        <v>7</v>
      </c>
      <c r="AH4973" s="3" t="s">
        <v>554</v>
      </c>
      <c r="AI4973" s="3">
        <f>IFERROR(IF($AG4973&lt;=$AN4973,MATCH($AH4973,레드마인_배치!G:G,0),MATCH($AH4973,레드마인_서비스!G:G,0)),"")</f>
        <v>91</v>
      </c>
      <c r="AJ4973" s="3" t="str" cm="1">
        <f t="array" ref="AJ4973">IFERROR(INDEX(IF($AG4973&lt;=$AN4973,레드마인_배치!E:E,레드마인_서비스!E:E),콜트리분석!$AI4973),"")</f>
        <v>대상</v>
      </c>
      <c r="AK4973" s="3" t="str" cm="1">
        <f t="array" ref="AK4973">IFERROR(INDEX(IF($AG4973&lt;=$AN4973,레드마인_배치!H:H,레드마인_서비스!H:H),콜트리분석!$AI4973),"")</f>
        <v>ICO0420U</v>
      </c>
      <c r="AL4973" s="3" t="str" cm="1">
        <f t="array" ref="AL4973">IFERROR(INDEX(IF($AG4973&lt;=$AN4973,레드마인_배치!I:I,레드마인_서비스!I:I),콜트리분석!$AI4973),"")</f>
        <v>LEAD Time Calculate(only 3Level PDC)</v>
      </c>
      <c r="AM4973" s="3" t="str" cm="1">
        <f t="array" ref="AM4973">IFERROR(INDEX(IF($AG4973&lt;=$AN4973,레드마인_배치!J:J,레드마인_서비스!J:J),콜트리분석!$AI4973),"")</f>
        <v>서비스</v>
      </c>
      <c r="AN4973" s="3">
        <v>3</v>
      </c>
      <c r="AO4973" s="15" t="str">
        <f ca="1">IFERROR(INDEX(레드마인_배치!E:E,MATCH(OFFSET(A4973,,AN4973),레드마인_배치!G:G,0)),"")</f>
        <v>대상</v>
      </c>
      <c r="AP4973" t="s">
        <v>3330</v>
      </c>
      <c r="AT4973" t="str" cm="1">
        <f t="array" ref="AT4973">[1]!add_delimeter(AG4973:AO4973,"|")</f>
        <v>|7|CBCICB150A|91|대상|ICO0420U|LEAD Time Calculate(only 3Level PDC)|서비스|3|대상|</v>
      </c>
    </row>
    <row r="4974" spans="1:46">
      <c r="A4974" s="3" t="s">
        <v>955</v>
      </c>
      <c r="B4974" s="3" t="s">
        <v>3207</v>
      </c>
      <c r="C4974" s="3" t="s">
        <v>3213</v>
      </c>
      <c r="D4974" s="3" t="s">
        <v>569</v>
      </c>
      <c r="E4974" s="3" t="s">
        <v>570</v>
      </c>
      <c r="F4974" s="3" t="s">
        <v>571</v>
      </c>
      <c r="G4974" s="3" t="s">
        <v>572</v>
      </c>
      <c r="H4974" s="3" t="s">
        <v>575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>
        <f t="shared" si="80"/>
        <v>7</v>
      </c>
      <c r="AH4974" s="3" t="s">
        <v>575</v>
      </c>
      <c r="AI4974" s="3">
        <f>IFERROR(IF($AG4974&lt;=$AN4974,MATCH($AH4974,레드마인_배치!G:G,0),MATCH($AH4974,레드마인_서비스!G:G,0)),"")</f>
        <v>96</v>
      </c>
      <c r="AJ4974" s="3" t="str" cm="1">
        <f t="array" ref="AJ4974">IFERROR(INDEX(IF($AG4974&lt;=$AN4974,레드마인_배치!E:E,레드마인_서비스!E:E),콜트리분석!$AI4974),"")</f>
        <v>대상</v>
      </c>
      <c r="AK4974" s="3" t="str" cm="1">
        <f t="array" ref="AK4974">IFERROR(INDEX(IF($AG4974&lt;=$AN4974,레드마인_배치!H:H,레드마인_서비스!H:H),콜트리분석!$AI4974),"")</f>
        <v>ICO0470U</v>
      </c>
      <c r="AL4974" s="3" t="str" cm="1">
        <f t="array" ref="AL4974">IFERROR(INDEX(IF($AG4974&lt;=$AN4974,레드마인_배치!I:I,레드마인_서비스!I:I),콜트리분석!$AI4974),"")</f>
        <v>Purchase Order Interface to OEM(DATA Selection)</v>
      </c>
      <c r="AM4974" s="3" t="str" cm="1">
        <f t="array" ref="AM4974">IFERROR(INDEX(IF($AG4974&lt;=$AN4974,레드마인_배치!J:J,레드마인_서비스!J:J),콜트리분석!$AI4974),"")</f>
        <v>서비스</v>
      </c>
      <c r="AN4974" s="3">
        <v>3</v>
      </c>
      <c r="AO4974" s="15" t="str">
        <f ca="1">IFERROR(INDEX(레드마인_배치!E:E,MATCH(OFFSET(A4974,,AN4974),레드마인_배치!G:G,0)),"")</f>
        <v>대상</v>
      </c>
      <c r="AP4974" t="s">
        <v>3330</v>
      </c>
      <c r="AT4974" t="str" cm="1">
        <f t="array" ref="AT4974">[1]!add_delimeter(AG4974:AO4974,"|")</f>
        <v>|7|CBCICB235A|96|대상|ICO0470U|Purchase Order Interface to OEM(DATA Selection)|서비스|3|대상|</v>
      </c>
    </row>
    <row r="4975" spans="1:46" hidden="1">
      <c r="A4975" s="3" t="s">
        <v>955</v>
      </c>
      <c r="B4975" s="3" t="s">
        <v>3207</v>
      </c>
      <c r="C4975" s="3" t="s">
        <v>3213</v>
      </c>
      <c r="D4975" s="3" t="s">
        <v>569</v>
      </c>
      <c r="E4975" s="3" t="s">
        <v>570</v>
      </c>
      <c r="F4975" s="3" t="s">
        <v>571</v>
      </c>
      <c r="G4975" s="3" t="s">
        <v>572</v>
      </c>
      <c r="H4975" s="3" t="s">
        <v>575</v>
      </c>
      <c r="I4975" s="3" t="s">
        <v>510</v>
      </c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>
        <f t="shared" si="80"/>
        <v>8</v>
      </c>
      <c r="AH4975" s="3" t="s">
        <v>510</v>
      </c>
      <c r="AI4975" s="3" t="str">
        <f>IFERROR(IF($AG4975&lt;=$AN4975,MATCH($AH4975,레드마인_배치!G:G,0),MATCH($AH4975,레드마인_서비스!G:G,0)),"")</f>
        <v/>
      </c>
      <c r="AJ4975" s="3" t="str" cm="1">
        <f t="array" ref="AJ4975">IFERROR(INDEX(IF($AG4975&lt;=$AN4975,레드마인_배치!E:E,레드마인_서비스!E:E),콜트리분석!$AI4975),"")</f>
        <v/>
      </c>
      <c r="AK4975" s="3" t="str" cm="1">
        <f t="array" ref="AK4975">IFERROR(INDEX(IF($AG4975&lt;=$AN4975,레드마인_배치!H:H,레드마인_서비스!H:H),콜트리분석!$AI4975),"")</f>
        <v/>
      </c>
      <c r="AL4975" s="3" t="str" cm="1">
        <f t="array" ref="AL4975">IFERROR(INDEX(IF($AG4975&lt;=$AN4975,레드마인_배치!I:I,레드마인_서비스!I:I),콜트리분석!$AI4975),"")</f>
        <v/>
      </c>
      <c r="AM4975" s="3" t="str" cm="1">
        <f t="array" ref="AM4975">IFERROR(INDEX(IF($AG4975&lt;=$AN4975,레드마인_배치!J:J,레드마인_서비스!J:J),콜트리분석!$AI4975),"")</f>
        <v/>
      </c>
      <c r="AN4975" s="3">
        <v>3</v>
      </c>
      <c r="AO4975" s="15" t="str">
        <f ca="1">IFERROR(INDEX(레드마인_배치!E:E,MATCH(OFFSET(A4975,,AN4975),레드마인_배치!G:G,0)),"")</f>
        <v>대상</v>
      </c>
      <c r="AP4975" t="s">
        <v>3330</v>
      </c>
    </row>
    <row r="4976" spans="1:46">
      <c r="A4976" s="3" t="s">
        <v>955</v>
      </c>
      <c r="B4976" s="3" t="s">
        <v>3207</v>
      </c>
      <c r="C4976" s="3" t="s">
        <v>3213</v>
      </c>
      <c r="D4976" s="3" t="s">
        <v>569</v>
      </c>
      <c r="E4976" s="3" t="s">
        <v>570</v>
      </c>
      <c r="F4976" s="3" t="s">
        <v>571</v>
      </c>
      <c r="G4976" s="3" t="s">
        <v>572</v>
      </c>
      <c r="H4976" s="3" t="s">
        <v>576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>
        <f t="shared" si="80"/>
        <v>7</v>
      </c>
      <c r="AH4976" s="3" t="s">
        <v>576</v>
      </c>
      <c r="AI4976" s="3">
        <f>IFERROR(IF($AG4976&lt;=$AN4976,MATCH($AH4976,레드마인_배치!G:G,0),MATCH($AH4976,레드마인_서비스!G:G,0)),"")</f>
        <v>308</v>
      </c>
      <c r="AJ4976" s="3" t="str" cm="1">
        <f t="array" ref="AJ4976">IFERROR(INDEX(IF($AG4976&lt;=$AN4976,레드마인_배치!E:E,레드마인_서비스!E:E),콜트리분석!$AI4976),"")</f>
        <v>대상</v>
      </c>
      <c r="AK4976" s="3" t="str" cm="1">
        <f t="array" ref="AK4976">IFERROR(INDEX(IF($AG4976&lt;=$AN4976,레드마인_배치!H:H,레드마인_서비스!H:H),콜트리분석!$AI4976),"")</f>
        <v>SLO0020U</v>
      </c>
      <c r="AL4976" s="3" t="str" cm="1">
        <f t="array" ref="AL4976">IFERROR(INDEX(IF($AG4976&lt;=$AN4976,레드마인_배치!I:I,레드마인_서비스!I:I),콜트리분석!$AI4976),"")</f>
        <v>Generate Order No</v>
      </c>
      <c r="AM4976" s="3" t="str" cm="1">
        <f t="array" ref="AM4976">IFERROR(INDEX(IF($AG4976&lt;=$AN4976,레드마인_배치!J:J,레드마인_서비스!J:J),콜트리분석!$AI4976),"")</f>
        <v>서비스</v>
      </c>
      <c r="AN4976" s="3">
        <v>3</v>
      </c>
      <c r="AO4976" s="15" t="str">
        <f ca="1">IFERROR(INDEX(레드마인_배치!E:E,MATCH(OFFSET(A4976,,AN4976),레드마인_배치!G:G,0)),"")</f>
        <v>대상</v>
      </c>
      <c r="AP4976" t="s">
        <v>3330</v>
      </c>
      <c r="AT4976" t="str" cm="1">
        <f t="array" ref="AT4976">[1]!add_delimeter(AG4976:AO4976,"|")</f>
        <v>|7|CBCSLB020A|308|대상|SLO0020U|Generate Order No|서비스|3|대상|</v>
      </c>
    </row>
    <row r="4977" spans="1:46" hidden="1">
      <c r="A4977" s="3" t="s">
        <v>955</v>
      </c>
      <c r="B4977" s="3" t="s">
        <v>3207</v>
      </c>
      <c r="C4977" s="3" t="s">
        <v>3213</v>
      </c>
      <c r="D4977" s="3" t="s">
        <v>569</v>
      </c>
      <c r="E4977" s="3" t="s">
        <v>570</v>
      </c>
      <c r="F4977" s="3" t="s">
        <v>571</v>
      </c>
      <c r="G4977" s="3" t="s">
        <v>572</v>
      </c>
      <c r="H4977" s="3" t="s">
        <v>576</v>
      </c>
      <c r="I4977" s="3" t="s">
        <v>577</v>
      </c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>
        <f t="shared" si="80"/>
        <v>8</v>
      </c>
      <c r="AH4977" s="3" t="s">
        <v>577</v>
      </c>
      <c r="AI4977" s="3">
        <f>IFERROR(IF($AG4977&lt;=$AN4977,MATCH($AH4977,레드마인_배치!G:G,0),MATCH($AH4977,레드마인_서비스!G:G,0)),"")</f>
        <v>49</v>
      </c>
      <c r="AJ4977" s="3" t="str" cm="1">
        <f t="array" ref="AJ4977">IFERROR(INDEX(IF($AG4977&lt;=$AN4977,레드마인_배치!E:E,레드마인_서비스!E:E),콜트리분석!$AI4977),"")</f>
        <v>대상</v>
      </c>
      <c r="AK4977" s="3" t="str" cm="1">
        <f t="array" ref="AK4977">IFERROR(INDEX(IF($AG4977&lt;=$AN4977,레드마인_배치!H:H,레드마인_서비스!H:H),콜트리분석!$AI4977),"")</f>
        <v>CMO0010U</v>
      </c>
      <c r="AL4977" s="3" t="str" cm="1">
        <f t="array" ref="AL4977">IFERROR(INDEX(IF($AG4977&lt;=$AN4977,레드마인_배치!I:I,레드마인_서비스!I:I),콜트리분석!$AI4977),"")</f>
        <v>NUMBER CREATION</v>
      </c>
      <c r="AM4977" s="3" t="str" cm="1">
        <f t="array" ref="AM4977">IFERROR(INDEX(IF($AG4977&lt;=$AN4977,레드마인_배치!J:J,레드마인_서비스!J:J),콜트리분석!$AI4977),"")</f>
        <v>서비스</v>
      </c>
      <c r="AN4977" s="3">
        <v>3</v>
      </c>
      <c r="AO4977" s="15" t="str">
        <f ca="1">IFERROR(INDEX(레드마인_배치!E:E,MATCH(OFFSET(A4977,,AN4977),레드마인_배치!G:G,0)),"")</f>
        <v>대상</v>
      </c>
      <c r="AP4977" t="s">
        <v>3330</v>
      </c>
    </row>
    <row r="4978" spans="1:46">
      <c r="A4978" s="3" t="s">
        <v>955</v>
      </c>
      <c r="B4978" s="3" t="s">
        <v>3207</v>
      </c>
      <c r="C4978" s="3" t="s">
        <v>3213</v>
      </c>
      <c r="D4978" s="3" t="s">
        <v>569</v>
      </c>
      <c r="E4978" s="3" t="s">
        <v>570</v>
      </c>
      <c r="F4978" s="3" t="s">
        <v>571</v>
      </c>
      <c r="G4978" s="3" t="s">
        <v>508</v>
      </c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>
        <f t="shared" si="80"/>
        <v>6</v>
      </c>
      <c r="AH4978" s="3" t="s">
        <v>508</v>
      </c>
      <c r="AI4978" s="3">
        <f>IFERROR(IF($AG4978&lt;=$AN4978,MATCH($AH4978,레드마인_배치!G:G,0),MATCH($AH4978,레드마인_서비스!G:G,0)),"")</f>
        <v>79</v>
      </c>
      <c r="AJ4978" s="3" t="str" cm="1">
        <f t="array" ref="AJ4978">IFERROR(INDEX(IF($AG4978&lt;=$AN4978,레드마인_배치!E:E,레드마인_서비스!E:E),콜트리분석!$AI4978),"")</f>
        <v>대상</v>
      </c>
      <c r="AK4978" s="3" t="str" cm="1">
        <f t="array" ref="AK4978">IFERROR(INDEX(IF($AG4978&lt;=$AN4978,레드마인_배치!H:H,레드마인_서비스!H:H),콜트리분석!$AI4978),"")</f>
        <v>ICO0310U</v>
      </c>
      <c r="AL4978" s="3" t="str" cm="1">
        <f t="array" ref="AL4978">IFERROR(INDEX(IF($AG4978&lt;=$AN4978,레드마인_배치!I:I,레드마인_서비스!I:I),콜트리분석!$AI4978),"")</f>
        <v>INVENTORY CREATION MODULE</v>
      </c>
      <c r="AM4978" s="3" t="str" cm="1">
        <f t="array" ref="AM4978">IFERROR(INDEX(IF($AG4978&lt;=$AN4978,레드마인_배치!J:J,레드마인_서비스!J:J),콜트리분석!$AI4978),"")</f>
        <v>서비스</v>
      </c>
      <c r="AN4978" s="3">
        <v>3</v>
      </c>
      <c r="AO4978" s="15" t="str">
        <f ca="1">IFERROR(INDEX(레드마인_배치!E:E,MATCH(OFFSET(A4978,,AN4978),레드마인_배치!G:G,0)),"")</f>
        <v>대상</v>
      </c>
      <c r="AP4978" t="s">
        <v>3330</v>
      </c>
      <c r="AT4978" t="str" cm="1">
        <f t="array" ref="AT4978">[1]!add_delimeter(AG4978:AO4978,"|")</f>
        <v>|6|CBCICB075A|79|대상|ICO0310U|INVENTORY CREATION MODULE|서비스|3|대상|</v>
      </c>
    </row>
    <row r="4979" spans="1:46">
      <c r="A4979" s="3" t="s">
        <v>955</v>
      </c>
      <c r="B4979" s="3" t="s">
        <v>3207</v>
      </c>
      <c r="C4979" s="3" t="s">
        <v>3213</v>
      </c>
      <c r="D4979" s="3" t="s">
        <v>569</v>
      </c>
      <c r="E4979" s="3" t="s">
        <v>570</v>
      </c>
      <c r="F4979" s="3" t="s">
        <v>571</v>
      </c>
      <c r="G4979" s="3" t="s">
        <v>508</v>
      </c>
      <c r="H4979" s="3" t="s">
        <v>509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>
        <f t="shared" si="80"/>
        <v>7</v>
      </c>
      <c r="AH4979" s="3" t="s">
        <v>509</v>
      </c>
      <c r="AI4979" s="3">
        <f>IFERROR(IF($AG4979&lt;=$AN4979,MATCH($AH4979,레드마인_배치!G:G,0),MATCH($AH4979,레드마인_서비스!G:G,0)),"")</f>
        <v>77</v>
      </c>
      <c r="AJ4979" s="3" t="str" cm="1">
        <f t="array" ref="AJ4979">IFERROR(INDEX(IF($AG4979&lt;=$AN4979,레드마인_배치!E:E,레드마인_서비스!E:E),콜트리분석!$AI4979),"")</f>
        <v>대상</v>
      </c>
      <c r="AK4979" s="3" t="str" cm="1">
        <f t="array" ref="AK4979">IFERROR(INDEX(IF($AG4979&lt;=$AN4979,레드마인_배치!H:H,레드마인_서비스!H:H),콜트리분석!$AI4979),"")</f>
        <v>ICO0290U</v>
      </c>
      <c r="AL4979" s="3" t="str" cm="1">
        <f t="array" ref="AL4979">IFERROR(INDEX(IF($AG4979&lt;=$AN4979,레드마인_배치!I:I,레드마인_서비스!I:I),콜트리분석!$AI4979),"")</f>
        <v>INV Information Master Creation(IMI)</v>
      </c>
      <c r="AM4979" s="3" t="str" cm="1">
        <f t="array" ref="AM4979">IFERROR(INDEX(IF($AG4979&lt;=$AN4979,레드마인_배치!J:J,레드마인_서비스!J:J),콜트리분석!$AI4979),"")</f>
        <v>서비스</v>
      </c>
      <c r="AN4979" s="3">
        <v>3</v>
      </c>
      <c r="AO4979" s="15" t="str">
        <f ca="1">IFERROR(INDEX(레드마인_배치!E:E,MATCH(OFFSET(A4979,,AN4979),레드마인_배치!G:G,0)),"")</f>
        <v>대상</v>
      </c>
      <c r="AP4979" t="s">
        <v>3330</v>
      </c>
      <c r="AT4979" t="str" cm="1">
        <f t="array" ref="AT4979">[1]!add_delimeter(AG4979:AO4979,"|")</f>
        <v>|7|CBCICB073A|77|대상|ICO0290U|INV Information Master Creation(IMI)|서비스|3|대상|</v>
      </c>
    </row>
    <row r="4980" spans="1:46">
      <c r="A4980" s="3" t="s">
        <v>955</v>
      </c>
      <c r="B4980" s="3" t="s">
        <v>3207</v>
      </c>
      <c r="C4980" s="3" t="s">
        <v>3213</v>
      </c>
      <c r="D4980" s="3" t="s">
        <v>569</v>
      </c>
      <c r="E4980" s="3" t="s">
        <v>570</v>
      </c>
      <c r="F4980" s="3" t="s">
        <v>571</v>
      </c>
      <c r="G4980" s="3" t="s">
        <v>508</v>
      </c>
      <c r="H4980" s="3" t="s">
        <v>510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>
        <f t="shared" si="80"/>
        <v>7</v>
      </c>
      <c r="AH4980" s="3" t="s">
        <v>510</v>
      </c>
      <c r="AI4980" s="3" t="str">
        <f>IFERROR(IF($AG4980&lt;=$AN4980,MATCH($AH4980,레드마인_배치!G:G,0),MATCH($AH4980,레드마인_서비스!G:G,0)),"")</f>
        <v/>
      </c>
      <c r="AJ4980" s="3" t="str" cm="1">
        <f t="array" ref="AJ4980">IFERROR(INDEX(IF($AG4980&lt;=$AN4980,레드마인_배치!E:E,레드마인_서비스!E:E),콜트리분석!$AI4980),"")</f>
        <v/>
      </c>
      <c r="AK4980" s="3" t="str" cm="1">
        <f t="array" ref="AK4980">IFERROR(INDEX(IF($AG4980&lt;=$AN4980,레드마인_배치!H:H,레드마인_서비스!H:H),콜트리분석!$AI4980),"")</f>
        <v/>
      </c>
      <c r="AL4980" s="3" t="str" cm="1">
        <f t="array" ref="AL4980">IFERROR(INDEX(IF($AG4980&lt;=$AN4980,레드마인_배치!I:I,레드마인_서비스!I:I),콜트리분석!$AI4980),"")</f>
        <v/>
      </c>
      <c r="AM4980" s="3" t="str" cm="1">
        <f t="array" ref="AM4980">IFERROR(INDEX(IF($AG4980&lt;=$AN4980,레드마인_배치!J:J,레드마인_서비스!J:J),콜트리분석!$AI4980),"")</f>
        <v/>
      </c>
      <c r="AN4980" s="3">
        <v>3</v>
      </c>
      <c r="AO4980" s="15" t="str">
        <f ca="1">IFERROR(INDEX(레드마인_배치!E:E,MATCH(OFFSET(A4980,,AN4980),레드마인_배치!G:G,0)),"")</f>
        <v>대상</v>
      </c>
      <c r="AP4980" t="s">
        <v>3330</v>
      </c>
      <c r="AT4980" t="str" cm="1">
        <f t="array" ref="AT4980">[1]!add_delimeter(AG4980:AO4980,"|")</f>
        <v>|7|CLCICB007A||||||3|대상|</v>
      </c>
    </row>
    <row r="4981" spans="1:46">
      <c r="A4981" s="3" t="s">
        <v>955</v>
      </c>
      <c r="B4981" s="3" t="s">
        <v>3207</v>
      </c>
      <c r="C4981" s="3" t="s">
        <v>3213</v>
      </c>
      <c r="D4981" s="3" t="s">
        <v>569</v>
      </c>
      <c r="E4981" s="3" t="s">
        <v>570</v>
      </c>
      <c r="F4981" s="3" t="s">
        <v>571</v>
      </c>
      <c r="G4981" s="3" t="s">
        <v>578</v>
      </c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>
        <f t="shared" si="80"/>
        <v>6</v>
      </c>
      <c r="AH4981" s="3" t="s">
        <v>578</v>
      </c>
      <c r="AI4981" s="3">
        <f>IFERROR(IF($AG4981&lt;=$AN4981,MATCH($AH4981,레드마인_배치!G:G,0),MATCH($AH4981,레드마인_서비스!G:G,0)),"")</f>
        <v>80</v>
      </c>
      <c r="AJ4981" s="3" t="str" cm="1">
        <f t="array" ref="AJ4981">IFERROR(INDEX(IF($AG4981&lt;=$AN4981,레드마인_배치!E:E,레드마인_서비스!E:E),콜트리분석!$AI4981),"")</f>
        <v>대상</v>
      </c>
      <c r="AK4981" s="3" t="str" cm="1">
        <f t="array" ref="AK4981">IFERROR(INDEX(IF($AG4981&lt;=$AN4981,레드마인_배치!H:H,레드마인_서비스!H:H),콜트리분석!$AI4981),"")</f>
        <v>ICO0320U</v>
      </c>
      <c r="AL4981" s="3" t="str" cm="1">
        <f t="array" ref="AL4981">IFERROR(INDEX(IF($AG4981&lt;=$AN4981,레드마인_배치!I:I,레드마인_서비스!I:I),콜트리분석!$AI4981),"")</f>
        <v>P.O  Qty, Price Change</v>
      </c>
      <c r="AM4981" s="3" t="str" cm="1">
        <f t="array" ref="AM4981">IFERROR(INDEX(IF($AG4981&lt;=$AN4981,레드마인_배치!J:J,레드마인_서비스!J:J),콜트리분석!$AI4981),"")</f>
        <v>서비스</v>
      </c>
      <c r="AN4981" s="3">
        <v>3</v>
      </c>
      <c r="AO4981" s="15" t="str">
        <f ca="1">IFERROR(INDEX(레드마인_배치!E:E,MATCH(OFFSET(A4981,,AN4981),레드마인_배치!G:G,0)),"")</f>
        <v>대상</v>
      </c>
      <c r="AP4981" t="s">
        <v>3330</v>
      </c>
      <c r="AT4981" t="str" cm="1">
        <f t="array" ref="AT4981">[1]!add_delimeter(AG4981:AO4981,"|")</f>
        <v>|6|CBCICB077A|80|대상|ICO0320U|P.O  Qty, Price Change|서비스|3|대상|</v>
      </c>
    </row>
    <row r="4982" spans="1:46">
      <c r="A4982" s="3" t="s">
        <v>955</v>
      </c>
      <c r="B4982" s="3" t="s">
        <v>3207</v>
      </c>
      <c r="C4982" s="3" t="s">
        <v>3213</v>
      </c>
      <c r="D4982" s="3" t="s">
        <v>569</v>
      </c>
      <c r="E4982" s="3" t="s">
        <v>570</v>
      </c>
      <c r="F4982" s="3" t="s">
        <v>571</v>
      </c>
      <c r="G4982" s="3" t="s">
        <v>578</v>
      </c>
      <c r="H4982" s="3" t="s">
        <v>579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>
        <f t="shared" si="80"/>
        <v>7</v>
      </c>
      <c r="AH4982" s="3" t="s">
        <v>579</v>
      </c>
      <c r="AI4982" s="3">
        <f>IFERROR(IF($AG4982&lt;=$AN4982,MATCH($AH4982,레드마인_배치!G:G,0),MATCH($AH4982,레드마인_서비스!G:G,0)),"")</f>
        <v>368</v>
      </c>
      <c r="AJ4982" s="3" t="str" cm="1">
        <f t="array" ref="AJ4982">IFERROR(INDEX(IF($AG4982&lt;=$AN4982,레드마인_배치!E:E,레드마인_서비스!E:E),콜트리분석!$AI4982),"")</f>
        <v>대상</v>
      </c>
      <c r="AK4982" s="3" t="str" cm="1">
        <f t="array" ref="AK4982">IFERROR(INDEX(IF($AG4982&lt;=$AN4982,레드마인_배치!H:H,레드마인_서비스!H:H),콜트리분석!$AI4982),"")</f>
        <v>SLO0690U</v>
      </c>
      <c r="AL4982" s="3" t="str" cm="1">
        <f t="array" ref="AL4982">IFERROR(INDEX(IF($AG4982&lt;=$AN4982,레드마인_배치!I:I,레드마인_서비스!I:I),콜트리분석!$AI4982),"")</f>
        <v>Reflect S/O for Dropship P/O Cancel</v>
      </c>
      <c r="AM4982" s="3" t="str" cm="1">
        <f t="array" ref="AM4982">IFERROR(INDEX(IF($AG4982&lt;=$AN4982,레드마인_배치!J:J,레드마인_서비스!J:J),콜트리분석!$AI4982),"")</f>
        <v>서비스</v>
      </c>
      <c r="AN4982" s="3">
        <v>3</v>
      </c>
      <c r="AO4982" s="15" t="str">
        <f ca="1">IFERROR(INDEX(레드마인_배치!E:E,MATCH(OFFSET(A4982,,AN4982),레드마인_배치!G:G,0)),"")</f>
        <v>대상</v>
      </c>
      <c r="AP4982" t="s">
        <v>3330</v>
      </c>
      <c r="AT4982" t="str" cm="1">
        <f t="array" ref="AT4982">[1]!add_delimeter(AG4982:AO4982,"|")</f>
        <v>|7|CBCSLW479A|368|대상|SLO0690U|Reflect S/O for Dropship P/O Cancel|서비스|3|대상|</v>
      </c>
    </row>
    <row r="4983" spans="1:46" hidden="1">
      <c r="A4983" s="3" t="s">
        <v>955</v>
      </c>
      <c r="B4983" s="3" t="s">
        <v>3207</v>
      </c>
      <c r="C4983" s="3" t="s">
        <v>3213</v>
      </c>
      <c r="D4983" s="3" t="s">
        <v>569</v>
      </c>
      <c r="E4983" s="3" t="s">
        <v>570</v>
      </c>
      <c r="F4983" s="3" t="s">
        <v>571</v>
      </c>
      <c r="G4983" s="3" t="s">
        <v>578</v>
      </c>
      <c r="H4983" s="3" t="s">
        <v>579</v>
      </c>
      <c r="I4983" s="3" t="s">
        <v>505</v>
      </c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>
        <f t="shared" si="80"/>
        <v>8</v>
      </c>
      <c r="AH4983" s="3" t="s">
        <v>505</v>
      </c>
      <c r="AI4983" s="3">
        <f>IFERROR(IF($AG4983&lt;=$AN4983,MATCH($AH4983,레드마인_배치!G:G,0),MATCH($AH4983,레드마인_서비스!G:G,0)),"")</f>
        <v>328</v>
      </c>
      <c r="AJ4983" s="3" t="str" cm="1">
        <f t="array" ref="AJ4983">IFERROR(INDEX(IF($AG4983&lt;=$AN4983,레드마인_배치!E:E,레드마인_서비스!E:E),콜트리분석!$AI4983),"")</f>
        <v>대상</v>
      </c>
      <c r="AK4983" s="3" t="str" cm="1">
        <f t="array" ref="AK4983">IFERROR(INDEX(IF($AG4983&lt;=$AN4983,레드마인_배치!H:H,레드마인_서비스!H:H),콜트리분석!$AI4983),"")</f>
        <v>SLO0210U</v>
      </c>
      <c r="AL4983" s="3" t="str" cm="1">
        <f t="array" ref="AL4983">IFERROR(INDEX(IF($AG4983&lt;=$AN4983,레드마인_배치!I:I,레드마인_서비스!I:I),콜트리분석!$AI4983),"")</f>
        <v>S/Order Header Summary</v>
      </c>
      <c r="AM4983" s="3" t="str" cm="1">
        <f t="array" ref="AM4983">IFERROR(INDEX(IF($AG4983&lt;=$AN4983,레드마인_배치!J:J,레드마인_서비스!J:J),콜트리분석!$AI4983),"")</f>
        <v>서비스</v>
      </c>
      <c r="AN4983" s="3">
        <v>3</v>
      </c>
      <c r="AO4983" s="15" t="str">
        <f ca="1">IFERROR(INDEX(레드마인_배치!E:E,MATCH(OFFSET(A4983,,AN4983),레드마인_배치!G:G,0)),"")</f>
        <v>대상</v>
      </c>
      <c r="AP4983" t="s">
        <v>3330</v>
      </c>
    </row>
    <row r="4984" spans="1:46" hidden="1">
      <c r="A4984" s="3" t="s">
        <v>955</v>
      </c>
      <c r="B4984" s="3" t="s">
        <v>3207</v>
      </c>
      <c r="C4984" s="3" t="s">
        <v>3213</v>
      </c>
      <c r="D4984" s="3" t="s">
        <v>569</v>
      </c>
      <c r="E4984" s="3" t="s">
        <v>570</v>
      </c>
      <c r="F4984" s="3" t="s">
        <v>571</v>
      </c>
      <c r="G4984" s="3" t="s">
        <v>578</v>
      </c>
      <c r="H4984" s="3" t="s">
        <v>579</v>
      </c>
      <c r="I4984" s="3" t="s">
        <v>580</v>
      </c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>
        <f t="shared" si="80"/>
        <v>8</v>
      </c>
      <c r="AH4984" s="3" t="s">
        <v>580</v>
      </c>
      <c r="AI4984" s="3" t="str">
        <f>IFERROR(IF($AG4984&lt;=$AN4984,MATCH($AH4984,레드마인_배치!G:G,0),MATCH($AH4984,레드마인_서비스!G:G,0)),"")</f>
        <v/>
      </c>
      <c r="AJ4984" s="3" t="str" cm="1">
        <f t="array" ref="AJ4984">IFERROR(INDEX(IF($AG4984&lt;=$AN4984,레드마인_배치!E:E,레드마인_서비스!E:E),콜트리분석!$AI4984),"")</f>
        <v/>
      </c>
      <c r="AK4984" s="3" t="str" cm="1">
        <f t="array" ref="AK4984">IFERROR(INDEX(IF($AG4984&lt;=$AN4984,레드마인_배치!H:H,레드마인_서비스!H:H),콜트리분석!$AI4984),"")</f>
        <v/>
      </c>
      <c r="AL4984" s="3" t="str" cm="1">
        <f t="array" ref="AL4984">IFERROR(INDEX(IF($AG4984&lt;=$AN4984,레드마인_배치!I:I,레드마인_서비스!I:I),콜트리분석!$AI4984),"")</f>
        <v/>
      </c>
      <c r="AM4984" s="3" t="str" cm="1">
        <f t="array" ref="AM4984">IFERROR(INDEX(IF($AG4984&lt;=$AN4984,레드마인_배치!J:J,레드마인_서비스!J:J),콜트리분석!$AI4984),"")</f>
        <v/>
      </c>
      <c r="AN4984" s="3">
        <v>3</v>
      </c>
      <c r="AO4984" s="15" t="str">
        <f ca="1">IFERROR(INDEX(레드마인_배치!E:E,MATCH(OFFSET(A4984,,AN4984),레드마인_배치!G:G,0)),"")</f>
        <v>대상</v>
      </c>
      <c r="AP4984" t="s">
        <v>3330</v>
      </c>
    </row>
    <row r="4985" spans="1:46" hidden="1">
      <c r="A4985" s="3" t="s">
        <v>955</v>
      </c>
      <c r="B4985" s="3" t="s">
        <v>3207</v>
      </c>
      <c r="C4985" s="3" t="s">
        <v>3213</v>
      </c>
      <c r="D4985" s="3" t="s">
        <v>569</v>
      </c>
      <c r="E4985" s="3" t="s">
        <v>570</v>
      </c>
      <c r="F4985" s="3" t="s">
        <v>571</v>
      </c>
      <c r="G4985" s="3" t="s">
        <v>578</v>
      </c>
      <c r="H4985" s="3" t="s">
        <v>579</v>
      </c>
      <c r="I4985" s="3" t="s">
        <v>580</v>
      </c>
      <c r="J4985" s="3" t="s">
        <v>581</v>
      </c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>
        <f t="shared" si="80"/>
        <v>9</v>
      </c>
      <c r="AH4985" s="3" t="s">
        <v>581</v>
      </c>
      <c r="AI4985" s="3">
        <f>IFERROR(IF($AG4985&lt;=$AN4985,MATCH($AH4985,레드마인_배치!G:G,0),MATCH($AH4985,레드마인_서비스!G:G,0)),"")</f>
        <v>78</v>
      </c>
      <c r="AJ4985" s="3" t="str" cm="1">
        <f t="array" ref="AJ4985">IFERROR(INDEX(IF($AG4985&lt;=$AN4985,레드마인_배치!E:E,레드마인_서비스!E:E),콜트리분석!$AI4985),"")</f>
        <v>대상</v>
      </c>
      <c r="AK4985" s="3" t="str" cm="1">
        <f t="array" ref="AK4985">IFERROR(INDEX(IF($AG4985&lt;=$AN4985,레드마인_배치!H:H,레드마인_서비스!H:H),콜트리분석!$AI4985),"")</f>
        <v>ICO0300U</v>
      </c>
      <c r="AL4985" s="3" t="str" cm="1">
        <f t="array" ref="AL4985">IFERROR(INDEX(IF($AG4985&lt;=$AN4985,레드마인_배치!I:I,레드마인_서비스!I:I),콜트리분석!$AI4985),"")</f>
        <v>Demand Change Tag Update Module</v>
      </c>
      <c r="AM4985" s="3" t="str" cm="1">
        <f t="array" ref="AM4985">IFERROR(INDEX(IF($AG4985&lt;=$AN4985,레드마인_배치!J:J,레드마인_서비스!J:J),콜트리분석!$AI4985),"")</f>
        <v>서비스</v>
      </c>
      <c r="AN4985" s="3">
        <v>3</v>
      </c>
      <c r="AO4985" s="15" t="str">
        <f ca="1">IFERROR(INDEX(레드마인_배치!E:E,MATCH(OFFSET(A4985,,AN4985),레드마인_배치!G:G,0)),"")</f>
        <v>대상</v>
      </c>
      <c r="AP4985" t="s">
        <v>3330</v>
      </c>
    </row>
    <row r="4986" spans="1:46">
      <c r="A4986" s="3" t="s">
        <v>955</v>
      </c>
      <c r="B4986" s="3" t="s">
        <v>3207</v>
      </c>
      <c r="C4986" s="3" t="s">
        <v>3213</v>
      </c>
      <c r="D4986" s="3" t="s">
        <v>569</v>
      </c>
      <c r="E4986" s="3" t="s">
        <v>570</v>
      </c>
      <c r="F4986" s="3" t="s">
        <v>571</v>
      </c>
      <c r="G4986" s="3" t="s">
        <v>578</v>
      </c>
      <c r="H4986" s="3" t="s">
        <v>510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>
        <f t="shared" si="80"/>
        <v>7</v>
      </c>
      <c r="AH4986" s="3" t="s">
        <v>510</v>
      </c>
      <c r="AI4986" s="3" t="str">
        <f>IFERROR(IF($AG4986&lt;=$AN4986,MATCH($AH4986,레드마인_배치!G:G,0),MATCH($AH4986,레드마인_서비스!G:G,0)),"")</f>
        <v/>
      </c>
      <c r="AJ4986" s="3" t="str" cm="1">
        <f t="array" ref="AJ4986">IFERROR(INDEX(IF($AG4986&lt;=$AN4986,레드마인_배치!E:E,레드마인_서비스!E:E),콜트리분석!$AI4986),"")</f>
        <v/>
      </c>
      <c r="AK4986" s="3" t="str" cm="1">
        <f t="array" ref="AK4986">IFERROR(INDEX(IF($AG4986&lt;=$AN4986,레드마인_배치!H:H,레드마인_서비스!H:H),콜트리분석!$AI4986),"")</f>
        <v/>
      </c>
      <c r="AL4986" s="3" t="str" cm="1">
        <f t="array" ref="AL4986">IFERROR(INDEX(IF($AG4986&lt;=$AN4986,레드마인_배치!I:I,레드마인_서비스!I:I),콜트리분석!$AI4986),"")</f>
        <v/>
      </c>
      <c r="AM4986" s="3" t="str" cm="1">
        <f t="array" ref="AM4986">IFERROR(INDEX(IF($AG4986&lt;=$AN4986,레드마인_배치!J:J,레드마인_서비스!J:J),콜트리분석!$AI4986),"")</f>
        <v/>
      </c>
      <c r="AN4986" s="3">
        <v>3</v>
      </c>
      <c r="AO4986" s="15" t="str">
        <f ca="1">IFERROR(INDEX(레드마인_배치!E:E,MATCH(OFFSET(A4986,,AN4986),레드마인_배치!G:G,0)),"")</f>
        <v>대상</v>
      </c>
      <c r="AP4986" t="s">
        <v>3330</v>
      </c>
      <c r="AT4986" t="str" cm="1">
        <f t="array" ref="AT4986">[1]!add_delimeter(AG4986:AO4986,"|")</f>
        <v>|7|CLCICB007A||||||3|대상|</v>
      </c>
    </row>
    <row r="4987" spans="1:46">
      <c r="A4987" s="3" t="s">
        <v>955</v>
      </c>
      <c r="B4987" s="3" t="s">
        <v>3207</v>
      </c>
      <c r="C4987" s="3" t="s">
        <v>3213</v>
      </c>
      <c r="D4987" s="3" t="s">
        <v>569</v>
      </c>
      <c r="E4987" s="3" t="s">
        <v>570</v>
      </c>
      <c r="F4987" s="3" t="s">
        <v>571</v>
      </c>
      <c r="G4987" s="3" t="s">
        <v>537</v>
      </c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>
        <f t="shared" si="80"/>
        <v>6</v>
      </c>
      <c r="AH4987" s="3" t="s">
        <v>537</v>
      </c>
      <c r="AI4987" s="3">
        <f>IFERROR(IF($AG4987&lt;=$AN4987,MATCH($AH4987,레드마인_배치!G:G,0),MATCH($AH4987,레드마인_서비스!G:G,0)),"")</f>
        <v>89</v>
      </c>
      <c r="AJ4987" s="3" t="str" cm="1">
        <f t="array" ref="AJ4987">IFERROR(INDEX(IF($AG4987&lt;=$AN4987,레드마인_배치!E:E,레드마인_서비스!E:E),콜트리분석!$AI4987),"")</f>
        <v>대상</v>
      </c>
      <c r="AK4987" s="3" t="str" cm="1">
        <f t="array" ref="AK4987">IFERROR(INDEX(IF($AG4987&lt;=$AN4987,레드마인_배치!H:H,레드마인_서비스!H:H),콜트리분석!$AI4987),"")</f>
        <v>ICO0400U</v>
      </c>
      <c r="AL4987" s="3" t="str" cm="1">
        <f t="array" ref="AL4987">IFERROR(INDEX(IF($AG4987&lt;=$AN4987,레드마인_배치!I:I,레드마인_서비스!I:I),콜트리분석!$AI4987),"")</f>
        <v>RETRIEVE BRANCH EXCHANGE RATE</v>
      </c>
      <c r="AM4987" s="3" t="str" cm="1">
        <f t="array" ref="AM4987">IFERROR(INDEX(IF($AG4987&lt;=$AN4987,레드마인_배치!J:J,레드마인_서비스!J:J),콜트리분석!$AI4987),"")</f>
        <v>서비스</v>
      </c>
      <c r="AN4987" s="3">
        <v>3</v>
      </c>
      <c r="AO4987" s="15" t="str">
        <f ca="1">IFERROR(INDEX(레드마인_배치!E:E,MATCH(OFFSET(A4987,,AN4987),레드마인_배치!G:G,0)),"")</f>
        <v>대상</v>
      </c>
      <c r="AP4987" t="s">
        <v>3330</v>
      </c>
      <c r="AT4987" t="str" cm="1">
        <f t="array" ref="AT4987">[1]!add_delimeter(AG4987:AO4987,"|")</f>
        <v>|6|CBCICB120A|89|대상|ICO0400U|RETRIEVE BRANCH EXCHANGE RATE|서비스|3|대상|</v>
      </c>
    </row>
    <row r="4988" spans="1:46">
      <c r="A4988" s="3" t="s">
        <v>955</v>
      </c>
      <c r="B4988" s="3" t="s">
        <v>3207</v>
      </c>
      <c r="C4988" s="3" t="s">
        <v>3213</v>
      </c>
      <c r="D4988" s="3" t="s">
        <v>569</v>
      </c>
      <c r="E4988" s="3" t="s">
        <v>570</v>
      </c>
      <c r="F4988" s="3" t="s">
        <v>571</v>
      </c>
      <c r="G4988" s="3" t="s">
        <v>554</v>
      </c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>
        <f t="shared" si="80"/>
        <v>6</v>
      </c>
      <c r="AH4988" s="3" t="s">
        <v>554</v>
      </c>
      <c r="AI4988" s="3">
        <f>IFERROR(IF($AG4988&lt;=$AN4988,MATCH($AH4988,레드마인_배치!G:G,0),MATCH($AH4988,레드마인_서비스!G:G,0)),"")</f>
        <v>91</v>
      </c>
      <c r="AJ4988" s="3" t="str" cm="1">
        <f t="array" ref="AJ4988">IFERROR(INDEX(IF($AG4988&lt;=$AN4988,레드마인_배치!E:E,레드마인_서비스!E:E),콜트리분석!$AI4988),"")</f>
        <v>대상</v>
      </c>
      <c r="AK4988" s="3" t="str" cm="1">
        <f t="array" ref="AK4988">IFERROR(INDEX(IF($AG4988&lt;=$AN4988,레드마인_배치!H:H,레드마인_서비스!H:H),콜트리분석!$AI4988),"")</f>
        <v>ICO0420U</v>
      </c>
      <c r="AL4988" s="3" t="str" cm="1">
        <f t="array" ref="AL4988">IFERROR(INDEX(IF($AG4988&lt;=$AN4988,레드마인_배치!I:I,레드마인_서비스!I:I),콜트리분석!$AI4988),"")</f>
        <v>LEAD Time Calculate(only 3Level PDC)</v>
      </c>
      <c r="AM4988" s="3" t="str" cm="1">
        <f t="array" ref="AM4988">IFERROR(INDEX(IF($AG4988&lt;=$AN4988,레드마인_배치!J:J,레드마인_서비스!J:J),콜트리분석!$AI4988),"")</f>
        <v>서비스</v>
      </c>
      <c r="AN4988" s="3">
        <v>3</v>
      </c>
      <c r="AO4988" s="15" t="str">
        <f ca="1">IFERROR(INDEX(레드마인_배치!E:E,MATCH(OFFSET(A4988,,AN4988),레드마인_배치!G:G,0)),"")</f>
        <v>대상</v>
      </c>
      <c r="AP4988" t="s">
        <v>3330</v>
      </c>
      <c r="AT4988" t="str" cm="1">
        <f t="array" ref="AT4988">[1]!add_delimeter(AG4988:AO4988,"|")</f>
        <v>|6|CBCICB150A|91|대상|ICO0420U|LEAD Time Calculate(only 3Level PDC)|서비스|3|대상|</v>
      </c>
    </row>
    <row r="4989" spans="1:46">
      <c r="A4989" s="3" t="s">
        <v>955</v>
      </c>
      <c r="B4989" s="3" t="s">
        <v>3207</v>
      </c>
      <c r="C4989" s="3" t="s">
        <v>3213</v>
      </c>
      <c r="D4989" s="3" t="s">
        <v>569</v>
      </c>
      <c r="E4989" s="3" t="s">
        <v>570</v>
      </c>
      <c r="F4989" s="3" t="s">
        <v>571</v>
      </c>
      <c r="G4989" s="3" t="s">
        <v>512</v>
      </c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>
        <f t="shared" si="80"/>
        <v>6</v>
      </c>
      <c r="AH4989" s="3" t="s">
        <v>512</v>
      </c>
      <c r="AI4989" s="3">
        <f>IFERROR(IF($AG4989&lt;=$AN4989,MATCH($AH4989,레드마인_배치!G:G,0),MATCH($AH4989,레드마인_서비스!G:G,0)),"")</f>
        <v>307</v>
      </c>
      <c r="AJ4989" s="3" t="str" cm="1">
        <f t="array" ref="AJ4989">IFERROR(INDEX(IF($AG4989&lt;=$AN4989,레드마인_배치!E:E,레드마인_서비스!E:E),콜트리분석!$AI4989),"")</f>
        <v>대상</v>
      </c>
      <c r="AK4989" s="3" t="str" cm="1">
        <f t="array" ref="AK4989">IFERROR(INDEX(IF($AG4989&lt;=$AN4989,레드마인_배치!H:H,레드마인_서비스!H:H),콜트리분석!$AI4989),"")</f>
        <v>SLO0010U</v>
      </c>
      <c r="AL4989" s="3" t="str" cm="1">
        <f t="array" ref="AL4989">IFERROR(INDEX(IF($AG4989&lt;=$AN4989,레드마인_배치!I:I,레드마인_서비스!I:I),콜트리분석!$AI4989),"")</f>
        <v>Rate, CAD Amount, USD Amount</v>
      </c>
      <c r="AM4989" s="3" t="str" cm="1">
        <f t="array" ref="AM4989">IFERROR(INDEX(IF($AG4989&lt;=$AN4989,레드마인_배치!J:J,레드마인_서비스!J:J),콜트리분석!$AI4989),"")</f>
        <v>서비스</v>
      </c>
      <c r="AN4989" s="3">
        <v>3</v>
      </c>
      <c r="AO4989" s="15" t="str">
        <f ca="1">IFERROR(INDEX(레드마인_배치!E:E,MATCH(OFFSET(A4989,,AN4989),레드마인_배치!G:G,0)),"")</f>
        <v>대상</v>
      </c>
      <c r="AP4989" t="s">
        <v>3330</v>
      </c>
      <c r="AT4989" t="str" cm="1">
        <f t="array" ref="AT4989">[1]!add_delimeter(AG4989:AO4989,"|")</f>
        <v>|6|CBCSLB010A|307|대상|SLO0010U|Rate, CAD Amount, USD Amount|서비스|3|대상|</v>
      </c>
    </row>
    <row r="4990" spans="1:46">
      <c r="A4990" s="3" t="s">
        <v>955</v>
      </c>
      <c r="B4990" s="3" t="s">
        <v>3207</v>
      </c>
      <c r="C4990" s="3" t="s">
        <v>3213</v>
      </c>
      <c r="D4990" s="3" t="s">
        <v>569</v>
      </c>
      <c r="E4990" s="3" t="s">
        <v>570</v>
      </c>
      <c r="F4990" s="3" t="s">
        <v>571</v>
      </c>
      <c r="G4990" s="3" t="s">
        <v>513</v>
      </c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>
        <f t="shared" si="80"/>
        <v>6</v>
      </c>
      <c r="AH4990" s="3" t="s">
        <v>513</v>
      </c>
      <c r="AI4990" s="3">
        <f>IFERROR(IF($AG4990&lt;=$AN4990,MATCH($AH4990,레드마인_배치!G:G,0),MATCH($AH4990,레드마인_서비스!G:G,0)),"")</f>
        <v>324</v>
      </c>
      <c r="AJ4990" s="3" t="str" cm="1">
        <f t="array" ref="AJ4990">IFERROR(INDEX(IF($AG4990&lt;=$AN4990,레드마인_배치!E:E,레드마인_서비스!E:E),콜트리분석!$AI4990),"")</f>
        <v>대상</v>
      </c>
      <c r="AK4990" s="3" t="str" cm="1">
        <f t="array" ref="AK4990">IFERROR(INDEX(IF($AG4990&lt;=$AN4990,레드마인_배치!H:H,레드마인_서비스!H:H),콜트리분석!$AI4990),"")</f>
        <v>SLO0170U</v>
      </c>
      <c r="AL4990" s="3" t="str" cm="1">
        <f t="array" ref="AL4990">IFERROR(INDEX(IF($AG4990&lt;=$AN4990,레드마인_배치!I:I,레드마인_서비스!I:I),콜트리분석!$AI4990),"")</f>
        <v>S/Order Confirm (Sub)for List Price</v>
      </c>
      <c r="AM4990" s="3" t="str" cm="1">
        <f t="array" ref="AM4990">IFERROR(INDEX(IF($AG4990&lt;=$AN4990,레드마인_배치!J:J,레드마인_서비스!J:J),콜트리분석!$AI4990),"")</f>
        <v>서비스</v>
      </c>
      <c r="AN4990" s="3">
        <v>3</v>
      </c>
      <c r="AO4990" s="15" t="str">
        <f ca="1">IFERROR(INDEX(레드마인_배치!E:E,MATCH(OFFSET(A4990,,AN4990),레드마인_배치!G:G,0)),"")</f>
        <v>대상</v>
      </c>
      <c r="AP4990" t="s">
        <v>3330</v>
      </c>
      <c r="AT4990" t="str" cm="1">
        <f t="array" ref="AT4990">[1]!add_delimeter(AG4990:AO4990,"|")</f>
        <v>|6|CBCSLB430F|324|대상|SLO0170U|S/Order Confirm (Sub)for List Price|서비스|3|대상|</v>
      </c>
    </row>
    <row r="4991" spans="1:46">
      <c r="A4991" s="3" t="s">
        <v>955</v>
      </c>
      <c r="B4991" s="3" t="s">
        <v>3207</v>
      </c>
      <c r="C4991" s="3" t="s">
        <v>3213</v>
      </c>
      <c r="D4991" s="3" t="s">
        <v>569</v>
      </c>
      <c r="E4991" s="3" t="s">
        <v>570</v>
      </c>
      <c r="F4991" s="3" t="s">
        <v>571</v>
      </c>
      <c r="G4991" s="3" t="s">
        <v>577</v>
      </c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>
        <f t="shared" si="80"/>
        <v>6</v>
      </c>
      <c r="AH4991" s="3" t="s">
        <v>577</v>
      </c>
      <c r="AI4991" s="3">
        <f>IFERROR(IF($AG4991&lt;=$AN4991,MATCH($AH4991,레드마인_배치!G:G,0),MATCH($AH4991,레드마인_서비스!G:G,0)),"")</f>
        <v>49</v>
      </c>
      <c r="AJ4991" s="3" t="str" cm="1">
        <f t="array" ref="AJ4991">IFERROR(INDEX(IF($AG4991&lt;=$AN4991,레드마인_배치!E:E,레드마인_서비스!E:E),콜트리분석!$AI4991),"")</f>
        <v>대상</v>
      </c>
      <c r="AK4991" s="3" t="str" cm="1">
        <f t="array" ref="AK4991">IFERROR(INDEX(IF($AG4991&lt;=$AN4991,레드마인_배치!H:H,레드마인_서비스!H:H),콜트리분석!$AI4991),"")</f>
        <v>CMO0010U</v>
      </c>
      <c r="AL4991" s="3" t="str" cm="1">
        <f t="array" ref="AL4991">IFERROR(INDEX(IF($AG4991&lt;=$AN4991,레드마인_배치!I:I,레드마인_서비스!I:I),콜트리분석!$AI4991),"")</f>
        <v>NUMBER CREATION</v>
      </c>
      <c r="AM4991" s="3" t="str" cm="1">
        <f t="array" ref="AM4991">IFERROR(INDEX(IF($AG4991&lt;=$AN4991,레드마인_배치!J:J,레드마인_서비스!J:J),콜트리분석!$AI4991),"")</f>
        <v>서비스</v>
      </c>
      <c r="AN4991" s="3">
        <v>3</v>
      </c>
      <c r="AO4991" s="15" t="str">
        <f ca="1">IFERROR(INDEX(레드마인_배치!E:E,MATCH(OFFSET(A4991,,AN4991),레드마인_배치!G:G,0)),"")</f>
        <v>대상</v>
      </c>
      <c r="AP4991" t="s">
        <v>3330</v>
      </c>
      <c r="AT4991" t="str" cm="1">
        <f t="array" ref="AT4991">[1]!add_delimeter(AG4991:AO4991,"|")</f>
        <v>|6|CBCUZW030R|49|대상|CMO0010U|NUMBER CREATION|서비스|3|대상|</v>
      </c>
    </row>
    <row r="4992" spans="1:46">
      <c r="A4992" s="3" t="s">
        <v>955</v>
      </c>
      <c r="B4992" s="3" t="s">
        <v>3207</v>
      </c>
      <c r="C4992" s="3" t="s">
        <v>3213</v>
      </c>
      <c r="D4992" s="3" t="s">
        <v>569</v>
      </c>
      <c r="E4992" s="3" t="s">
        <v>570</v>
      </c>
      <c r="F4992" s="3" t="s">
        <v>582</v>
      </c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>
        <f t="shared" si="80"/>
        <v>5</v>
      </c>
      <c r="AH4992" s="3" t="s">
        <v>582</v>
      </c>
      <c r="AI4992" s="3">
        <f>IFERROR(IF($AG4992&lt;=$AN4992,MATCH($AH4992,레드마인_배치!G:G,0),MATCH($AH4992,레드마인_서비스!G:G,0)),"")</f>
        <v>59</v>
      </c>
      <c r="AJ4992" s="3" t="str" cm="1">
        <f t="array" ref="AJ4992">IFERROR(INDEX(IF($AG4992&lt;=$AN4992,레드마인_배치!E:E,레드마인_서비스!E:E),콜트리분석!$AI4992),"")</f>
        <v>대상</v>
      </c>
      <c r="AK4992" s="3" t="str" cm="1">
        <f t="array" ref="AK4992">IFERROR(INDEX(IF($AG4992&lt;=$AN4992,레드마인_배치!H:H,레드마인_서비스!H:H),콜트리분석!$AI4992),"")</f>
        <v>ICO0110U</v>
      </c>
      <c r="AL4992" s="3" t="str" cm="1">
        <f t="array" ref="AL4992">IFERROR(INDEX(IF($AG4992&lt;=$AN4992,레드마인_배치!I:I,레드마인_서비스!I:I),콜트리분석!$AI4992),"")</f>
        <v>POI Creation Module    (PRC=0)</v>
      </c>
      <c r="AM4992" s="3" t="str" cm="1">
        <f t="array" ref="AM4992">IFERROR(INDEX(IF($AG4992&lt;=$AN4992,레드마인_배치!J:J,레드마인_서비스!J:J),콜트리분석!$AI4992),"")</f>
        <v>서비스</v>
      </c>
      <c r="AN4992" s="3">
        <v>3</v>
      </c>
      <c r="AO4992" s="15" t="str">
        <f ca="1">IFERROR(INDEX(레드마인_배치!E:E,MATCH(OFFSET(A4992,,AN4992),레드마인_배치!G:G,0)),"")</f>
        <v>대상</v>
      </c>
      <c r="AP4992" t="s">
        <v>3330</v>
      </c>
      <c r="AT4992" t="str" cm="1">
        <f t="array" ref="AT4992">[1]!add_delimeter(AG4992:AO4992,"|")</f>
        <v>|5|CBCICB044E|59|대상|ICO0110U|POI Creation Module    (PRC=0)|서비스|3|대상|</v>
      </c>
    </row>
    <row r="4993" spans="1:46">
      <c r="A4993" s="3" t="s">
        <v>955</v>
      </c>
      <c r="B4993" s="3" t="s">
        <v>3207</v>
      </c>
      <c r="C4993" s="3" t="s">
        <v>3213</v>
      </c>
      <c r="D4993" s="3" t="s">
        <v>569</v>
      </c>
      <c r="E4993" s="3" t="s">
        <v>570</v>
      </c>
      <c r="F4993" s="3" t="s">
        <v>582</v>
      </c>
      <c r="G4993" s="3" t="s">
        <v>583</v>
      </c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>
        <f t="shared" si="80"/>
        <v>6</v>
      </c>
      <c r="AH4993" s="3" t="s">
        <v>583</v>
      </c>
      <c r="AI4993" s="3">
        <f>IFERROR(IF($AG4993&lt;=$AN4993,MATCH($AH4993,레드마인_배치!G:G,0),MATCH($AH4993,레드마인_서비스!G:G,0)),"")</f>
        <v>60</v>
      </c>
      <c r="AJ4993" s="3" t="str" cm="1">
        <f t="array" ref="AJ4993">IFERROR(INDEX(IF($AG4993&lt;=$AN4993,레드마인_배치!E:E,레드마인_서비스!E:E),콜트리분석!$AI4993),"")</f>
        <v>대상</v>
      </c>
      <c r="AK4993" s="3" t="str" cm="1">
        <f t="array" ref="AK4993">IFERROR(INDEX(IF($AG4993&lt;=$AN4993,레드마인_배치!H:H,레드마인_서비스!H:H),콜트리분석!$AI4993),"")</f>
        <v>ICO0120U</v>
      </c>
      <c r="AL4993" s="3" t="str" cm="1">
        <f t="array" ref="AL4993">IFERROR(INDEX(IF($AG4993&lt;=$AN4993,레드마인_배치!I:I,레드마인_서비스!I:I),콜트리분석!$AI4993),"")</f>
        <v>PO No. Creation Module       (PRC=1)</v>
      </c>
      <c r="AM4993" s="3" t="str" cm="1">
        <f t="array" ref="AM4993">IFERROR(INDEX(IF($AG4993&lt;=$AN4993,레드마인_배치!J:J,레드마인_서비스!J:J),콜트리분석!$AI4993),"")</f>
        <v>서비스</v>
      </c>
      <c r="AN4993" s="3">
        <v>3</v>
      </c>
      <c r="AO4993" s="15" t="str">
        <f ca="1">IFERROR(INDEX(레드마인_배치!E:E,MATCH(OFFSET(A4993,,AN4993),레드마인_배치!G:G,0)),"")</f>
        <v>대상</v>
      </c>
      <c r="AP4993" t="s">
        <v>3330</v>
      </c>
      <c r="AT4993" t="str" cm="1">
        <f t="array" ref="AT4993">[1]!add_delimeter(AG4993:AO4993,"|")</f>
        <v>|6|CBCICB044F|60|대상|ICO0120U|PO No. Creation Module       (PRC=1)|서비스|3|대상|</v>
      </c>
    </row>
    <row r="4994" spans="1:46">
      <c r="A4994" s="3" t="s">
        <v>955</v>
      </c>
      <c r="B4994" s="3" t="s">
        <v>3207</v>
      </c>
      <c r="C4994" s="3" t="s">
        <v>3213</v>
      </c>
      <c r="D4994" s="3" t="s">
        <v>569</v>
      </c>
      <c r="E4994" s="3" t="s">
        <v>570</v>
      </c>
      <c r="F4994" s="3" t="s">
        <v>582</v>
      </c>
      <c r="G4994" s="3" t="s">
        <v>583</v>
      </c>
      <c r="H4994" s="3" t="s">
        <v>576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>
        <f t="shared" si="80"/>
        <v>7</v>
      </c>
      <c r="AH4994" s="3" t="s">
        <v>576</v>
      </c>
      <c r="AI4994" s="3">
        <f>IFERROR(IF($AG4994&lt;=$AN4994,MATCH($AH4994,레드마인_배치!G:G,0),MATCH($AH4994,레드마인_서비스!G:G,0)),"")</f>
        <v>308</v>
      </c>
      <c r="AJ4994" s="3" t="str" cm="1">
        <f t="array" ref="AJ4994">IFERROR(INDEX(IF($AG4994&lt;=$AN4994,레드마인_배치!E:E,레드마인_서비스!E:E),콜트리분석!$AI4994),"")</f>
        <v>대상</v>
      </c>
      <c r="AK4994" s="3" t="str" cm="1">
        <f t="array" ref="AK4994">IFERROR(INDEX(IF($AG4994&lt;=$AN4994,레드마인_배치!H:H,레드마인_서비스!H:H),콜트리분석!$AI4994),"")</f>
        <v>SLO0020U</v>
      </c>
      <c r="AL4994" s="3" t="str" cm="1">
        <f t="array" ref="AL4994">IFERROR(INDEX(IF($AG4994&lt;=$AN4994,레드마인_배치!I:I,레드마인_서비스!I:I),콜트리분석!$AI4994),"")</f>
        <v>Generate Order No</v>
      </c>
      <c r="AM4994" s="3" t="str" cm="1">
        <f t="array" ref="AM4994">IFERROR(INDEX(IF($AG4994&lt;=$AN4994,레드마인_배치!J:J,레드마인_서비스!J:J),콜트리분석!$AI4994),"")</f>
        <v>서비스</v>
      </c>
      <c r="AN4994" s="3">
        <v>3</v>
      </c>
      <c r="AO4994" s="15" t="str">
        <f ca="1">IFERROR(INDEX(레드마인_배치!E:E,MATCH(OFFSET(A4994,,AN4994),레드마인_배치!G:G,0)),"")</f>
        <v>대상</v>
      </c>
      <c r="AP4994" t="s">
        <v>3330</v>
      </c>
      <c r="AT4994" t="str" cm="1">
        <f t="array" ref="AT4994">[1]!add_delimeter(AG4994:AO4994,"|")</f>
        <v>|7|CBCSLB020A|308|대상|SLO0020U|Generate Order No|서비스|3|대상|</v>
      </c>
    </row>
    <row r="4995" spans="1:46" hidden="1">
      <c r="A4995" s="3" t="s">
        <v>955</v>
      </c>
      <c r="B4995" s="3" t="s">
        <v>3207</v>
      </c>
      <c r="C4995" s="3" t="s">
        <v>3213</v>
      </c>
      <c r="D4995" s="3" t="s">
        <v>569</v>
      </c>
      <c r="E4995" s="3" t="s">
        <v>570</v>
      </c>
      <c r="F4995" s="3" t="s">
        <v>582</v>
      </c>
      <c r="G4995" s="3" t="s">
        <v>583</v>
      </c>
      <c r="H4995" s="3" t="s">
        <v>576</v>
      </c>
      <c r="I4995" s="3" t="s">
        <v>577</v>
      </c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>
        <f t="shared" si="80"/>
        <v>8</v>
      </c>
      <c r="AH4995" s="3" t="s">
        <v>577</v>
      </c>
      <c r="AI4995" s="3">
        <f>IFERROR(IF($AG4995&lt;=$AN4995,MATCH($AH4995,레드마인_배치!G:G,0),MATCH($AH4995,레드마인_서비스!G:G,0)),"")</f>
        <v>49</v>
      </c>
      <c r="AJ4995" s="3" t="str" cm="1">
        <f t="array" ref="AJ4995">IFERROR(INDEX(IF($AG4995&lt;=$AN4995,레드마인_배치!E:E,레드마인_서비스!E:E),콜트리분석!$AI4995),"")</f>
        <v>대상</v>
      </c>
      <c r="AK4995" s="3" t="str" cm="1">
        <f t="array" ref="AK4995">IFERROR(INDEX(IF($AG4995&lt;=$AN4995,레드마인_배치!H:H,레드마인_서비스!H:H),콜트리분석!$AI4995),"")</f>
        <v>CMO0010U</v>
      </c>
      <c r="AL4995" s="3" t="str" cm="1">
        <f t="array" ref="AL4995">IFERROR(INDEX(IF($AG4995&lt;=$AN4995,레드마인_배치!I:I,레드마인_서비스!I:I),콜트리분석!$AI4995),"")</f>
        <v>NUMBER CREATION</v>
      </c>
      <c r="AM4995" s="3" t="str" cm="1">
        <f t="array" ref="AM4995">IFERROR(INDEX(IF($AG4995&lt;=$AN4995,레드마인_배치!J:J,레드마인_서비스!J:J),콜트리분석!$AI4995),"")</f>
        <v>서비스</v>
      </c>
      <c r="AN4995" s="3">
        <v>3</v>
      </c>
      <c r="AO4995" s="15" t="str">
        <f ca="1">IFERROR(INDEX(레드마인_배치!E:E,MATCH(OFFSET(A4995,,AN4995),레드마인_배치!G:G,0)),"")</f>
        <v>대상</v>
      </c>
      <c r="AP4995" t="s">
        <v>3330</v>
      </c>
    </row>
    <row r="4996" spans="1:46">
      <c r="A4996" s="3" t="s">
        <v>955</v>
      </c>
      <c r="B4996" s="3" t="s">
        <v>3207</v>
      </c>
      <c r="C4996" s="3" t="s">
        <v>3213</v>
      </c>
      <c r="D4996" s="3" t="s">
        <v>569</v>
      </c>
      <c r="E4996" s="3" t="s">
        <v>570</v>
      </c>
      <c r="F4996" s="3" t="s">
        <v>582</v>
      </c>
      <c r="G4996" s="3" t="s">
        <v>508</v>
      </c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>
        <f t="shared" si="80"/>
        <v>6</v>
      </c>
      <c r="AH4996" s="3" t="s">
        <v>508</v>
      </c>
      <c r="AI4996" s="3">
        <f>IFERROR(IF($AG4996&lt;=$AN4996,MATCH($AH4996,레드마인_배치!G:G,0),MATCH($AH4996,레드마인_서비스!G:G,0)),"")</f>
        <v>79</v>
      </c>
      <c r="AJ4996" s="3" t="str" cm="1">
        <f t="array" ref="AJ4996">IFERROR(INDEX(IF($AG4996&lt;=$AN4996,레드마인_배치!E:E,레드마인_서비스!E:E),콜트리분석!$AI4996),"")</f>
        <v>대상</v>
      </c>
      <c r="AK4996" s="3" t="str" cm="1">
        <f t="array" ref="AK4996">IFERROR(INDEX(IF($AG4996&lt;=$AN4996,레드마인_배치!H:H,레드마인_서비스!H:H),콜트리분석!$AI4996),"")</f>
        <v>ICO0310U</v>
      </c>
      <c r="AL4996" s="3" t="str" cm="1">
        <f t="array" ref="AL4996">IFERROR(INDEX(IF($AG4996&lt;=$AN4996,레드마인_배치!I:I,레드마인_서비스!I:I),콜트리분석!$AI4996),"")</f>
        <v>INVENTORY CREATION MODULE</v>
      </c>
      <c r="AM4996" s="3" t="str" cm="1">
        <f t="array" ref="AM4996">IFERROR(INDEX(IF($AG4996&lt;=$AN4996,레드마인_배치!J:J,레드마인_서비스!J:J),콜트리분석!$AI4996),"")</f>
        <v>서비스</v>
      </c>
      <c r="AN4996" s="3">
        <v>3</v>
      </c>
      <c r="AO4996" s="15" t="str">
        <f ca="1">IFERROR(INDEX(레드마인_배치!E:E,MATCH(OFFSET(A4996,,AN4996),레드마인_배치!G:G,0)),"")</f>
        <v>대상</v>
      </c>
      <c r="AP4996" t="s">
        <v>3330</v>
      </c>
      <c r="AT4996" t="str" cm="1">
        <f t="array" ref="AT4996">[1]!add_delimeter(AG4996:AO4996,"|")</f>
        <v>|6|CBCICB075A|79|대상|ICO0310U|INVENTORY CREATION MODULE|서비스|3|대상|</v>
      </c>
    </row>
    <row r="4997" spans="1:46">
      <c r="A4997" s="3" t="s">
        <v>955</v>
      </c>
      <c r="B4997" s="3" t="s">
        <v>3207</v>
      </c>
      <c r="C4997" s="3" t="s">
        <v>3213</v>
      </c>
      <c r="D4997" s="3" t="s">
        <v>569</v>
      </c>
      <c r="E4997" s="3" t="s">
        <v>570</v>
      </c>
      <c r="F4997" s="3" t="s">
        <v>582</v>
      </c>
      <c r="G4997" s="3" t="s">
        <v>508</v>
      </c>
      <c r="H4997" s="3" t="s">
        <v>509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>
        <f t="shared" si="80"/>
        <v>7</v>
      </c>
      <c r="AH4997" s="3" t="s">
        <v>509</v>
      </c>
      <c r="AI4997" s="3">
        <f>IFERROR(IF($AG4997&lt;=$AN4997,MATCH($AH4997,레드마인_배치!G:G,0),MATCH($AH4997,레드마인_서비스!G:G,0)),"")</f>
        <v>77</v>
      </c>
      <c r="AJ4997" s="3" t="str" cm="1">
        <f t="array" ref="AJ4997">IFERROR(INDEX(IF($AG4997&lt;=$AN4997,레드마인_배치!E:E,레드마인_서비스!E:E),콜트리분석!$AI4997),"")</f>
        <v>대상</v>
      </c>
      <c r="AK4997" s="3" t="str" cm="1">
        <f t="array" ref="AK4997">IFERROR(INDEX(IF($AG4997&lt;=$AN4997,레드마인_배치!H:H,레드마인_서비스!H:H),콜트리분석!$AI4997),"")</f>
        <v>ICO0290U</v>
      </c>
      <c r="AL4997" s="3" t="str" cm="1">
        <f t="array" ref="AL4997">IFERROR(INDEX(IF($AG4997&lt;=$AN4997,레드마인_배치!I:I,레드마인_서비스!I:I),콜트리분석!$AI4997),"")</f>
        <v>INV Information Master Creation(IMI)</v>
      </c>
      <c r="AM4997" s="3" t="str" cm="1">
        <f t="array" ref="AM4997">IFERROR(INDEX(IF($AG4997&lt;=$AN4997,레드마인_배치!J:J,레드마인_서비스!J:J),콜트리분석!$AI4997),"")</f>
        <v>서비스</v>
      </c>
      <c r="AN4997" s="3">
        <v>3</v>
      </c>
      <c r="AO4997" s="15" t="str">
        <f ca="1">IFERROR(INDEX(레드마인_배치!E:E,MATCH(OFFSET(A4997,,AN4997),레드마인_배치!G:G,0)),"")</f>
        <v>대상</v>
      </c>
      <c r="AP4997" t="s">
        <v>3330</v>
      </c>
      <c r="AT4997" t="str" cm="1">
        <f t="array" ref="AT4997">[1]!add_delimeter(AG4997:AO4997,"|")</f>
        <v>|7|CBCICB073A|77|대상|ICO0290U|INV Information Master Creation(IMI)|서비스|3|대상|</v>
      </c>
    </row>
    <row r="4998" spans="1:46">
      <c r="A4998" s="3" t="s">
        <v>955</v>
      </c>
      <c r="B4998" s="3" t="s">
        <v>3207</v>
      </c>
      <c r="C4998" s="3" t="s">
        <v>3213</v>
      </c>
      <c r="D4998" s="3" t="s">
        <v>569</v>
      </c>
      <c r="E4998" s="3" t="s">
        <v>570</v>
      </c>
      <c r="F4998" s="3" t="s">
        <v>582</v>
      </c>
      <c r="G4998" s="3" t="s">
        <v>508</v>
      </c>
      <c r="H4998" s="3" t="s">
        <v>510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>
        <f t="shared" si="80"/>
        <v>7</v>
      </c>
      <c r="AH4998" s="3" t="s">
        <v>510</v>
      </c>
      <c r="AI4998" s="3" t="str">
        <f>IFERROR(IF($AG4998&lt;=$AN4998,MATCH($AH4998,레드마인_배치!G:G,0),MATCH($AH4998,레드마인_서비스!G:G,0)),"")</f>
        <v/>
      </c>
      <c r="AJ4998" s="3" t="str" cm="1">
        <f t="array" ref="AJ4998">IFERROR(INDEX(IF($AG4998&lt;=$AN4998,레드마인_배치!E:E,레드마인_서비스!E:E),콜트리분석!$AI4998),"")</f>
        <v/>
      </c>
      <c r="AK4998" s="3" t="str" cm="1">
        <f t="array" ref="AK4998">IFERROR(INDEX(IF($AG4998&lt;=$AN4998,레드마인_배치!H:H,레드마인_서비스!H:H),콜트리분석!$AI4998),"")</f>
        <v/>
      </c>
      <c r="AL4998" s="3" t="str" cm="1">
        <f t="array" ref="AL4998">IFERROR(INDEX(IF($AG4998&lt;=$AN4998,레드마인_배치!I:I,레드마인_서비스!I:I),콜트리분석!$AI4998),"")</f>
        <v/>
      </c>
      <c r="AM4998" s="3" t="str" cm="1">
        <f t="array" ref="AM4998">IFERROR(INDEX(IF($AG4998&lt;=$AN4998,레드마인_배치!J:J,레드마인_서비스!J:J),콜트리분석!$AI4998),"")</f>
        <v/>
      </c>
      <c r="AN4998" s="3">
        <v>3</v>
      </c>
      <c r="AO4998" s="15" t="str">
        <f ca="1">IFERROR(INDEX(레드마인_배치!E:E,MATCH(OFFSET(A4998,,AN4998),레드마인_배치!G:G,0)),"")</f>
        <v>대상</v>
      </c>
      <c r="AP4998" t="s">
        <v>3330</v>
      </c>
      <c r="AT4998" t="str" cm="1">
        <f t="array" ref="AT4998">[1]!add_delimeter(AG4998:AO4998,"|")</f>
        <v>|7|CLCICB007A||||||3|대상|</v>
      </c>
    </row>
    <row r="4999" spans="1:46">
      <c r="A4999" s="3" t="s">
        <v>955</v>
      </c>
      <c r="B4999" s="3" t="s">
        <v>3207</v>
      </c>
      <c r="C4999" s="3" t="s">
        <v>3213</v>
      </c>
      <c r="D4999" s="3" t="s">
        <v>569</v>
      </c>
      <c r="E4999" s="3" t="s">
        <v>570</v>
      </c>
      <c r="F4999" s="3" t="s">
        <v>582</v>
      </c>
      <c r="G4999" s="3" t="s">
        <v>578</v>
      </c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>
        <f t="shared" si="80"/>
        <v>6</v>
      </c>
      <c r="AH4999" s="3" t="s">
        <v>578</v>
      </c>
      <c r="AI4999" s="3">
        <f>IFERROR(IF($AG4999&lt;=$AN4999,MATCH($AH4999,레드마인_배치!G:G,0),MATCH($AH4999,레드마인_서비스!G:G,0)),"")</f>
        <v>80</v>
      </c>
      <c r="AJ4999" s="3" t="str" cm="1">
        <f t="array" ref="AJ4999">IFERROR(INDEX(IF($AG4999&lt;=$AN4999,레드마인_배치!E:E,레드마인_서비스!E:E),콜트리분석!$AI4999),"")</f>
        <v>대상</v>
      </c>
      <c r="AK4999" s="3" t="str" cm="1">
        <f t="array" ref="AK4999">IFERROR(INDEX(IF($AG4999&lt;=$AN4999,레드마인_배치!H:H,레드마인_서비스!H:H),콜트리분석!$AI4999),"")</f>
        <v>ICO0320U</v>
      </c>
      <c r="AL4999" s="3" t="str" cm="1">
        <f t="array" ref="AL4999">IFERROR(INDEX(IF($AG4999&lt;=$AN4999,레드마인_배치!I:I,레드마인_서비스!I:I),콜트리분석!$AI4999),"")</f>
        <v>P.O  Qty, Price Change</v>
      </c>
      <c r="AM4999" s="3" t="str" cm="1">
        <f t="array" ref="AM4999">IFERROR(INDEX(IF($AG4999&lt;=$AN4999,레드마인_배치!J:J,레드마인_서비스!J:J),콜트리분석!$AI4999),"")</f>
        <v>서비스</v>
      </c>
      <c r="AN4999" s="3">
        <v>3</v>
      </c>
      <c r="AO4999" s="15" t="str">
        <f ca="1">IFERROR(INDEX(레드마인_배치!E:E,MATCH(OFFSET(A4999,,AN4999),레드마인_배치!G:G,0)),"")</f>
        <v>대상</v>
      </c>
      <c r="AP4999" t="s">
        <v>3330</v>
      </c>
      <c r="AT4999" t="str" cm="1">
        <f t="array" ref="AT4999">[1]!add_delimeter(AG4999:AO4999,"|")</f>
        <v>|6|CBCICB077A|80|대상|ICO0320U|P.O  Qty, Price Change|서비스|3|대상|</v>
      </c>
    </row>
    <row r="5000" spans="1:46">
      <c r="A5000" s="3" t="s">
        <v>955</v>
      </c>
      <c r="B5000" s="3" t="s">
        <v>3207</v>
      </c>
      <c r="C5000" s="3" t="s">
        <v>3213</v>
      </c>
      <c r="D5000" s="3" t="s">
        <v>569</v>
      </c>
      <c r="E5000" s="3" t="s">
        <v>570</v>
      </c>
      <c r="F5000" s="3" t="s">
        <v>582</v>
      </c>
      <c r="G5000" s="3" t="s">
        <v>578</v>
      </c>
      <c r="H5000" s="3" t="s">
        <v>579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>
        <f t="shared" si="80"/>
        <v>7</v>
      </c>
      <c r="AH5000" s="3" t="s">
        <v>579</v>
      </c>
      <c r="AI5000" s="3">
        <f>IFERROR(IF($AG5000&lt;=$AN5000,MATCH($AH5000,레드마인_배치!G:G,0),MATCH($AH5000,레드마인_서비스!G:G,0)),"")</f>
        <v>368</v>
      </c>
      <c r="AJ5000" s="3" t="str" cm="1">
        <f t="array" ref="AJ5000">IFERROR(INDEX(IF($AG5000&lt;=$AN5000,레드마인_배치!E:E,레드마인_서비스!E:E),콜트리분석!$AI5000),"")</f>
        <v>대상</v>
      </c>
      <c r="AK5000" s="3" t="str" cm="1">
        <f t="array" ref="AK5000">IFERROR(INDEX(IF($AG5000&lt;=$AN5000,레드마인_배치!H:H,레드마인_서비스!H:H),콜트리분석!$AI5000),"")</f>
        <v>SLO0690U</v>
      </c>
      <c r="AL5000" s="3" t="str" cm="1">
        <f t="array" ref="AL5000">IFERROR(INDEX(IF($AG5000&lt;=$AN5000,레드마인_배치!I:I,레드마인_서비스!I:I),콜트리분석!$AI5000),"")</f>
        <v>Reflect S/O for Dropship P/O Cancel</v>
      </c>
      <c r="AM5000" s="3" t="str" cm="1">
        <f t="array" ref="AM5000">IFERROR(INDEX(IF($AG5000&lt;=$AN5000,레드마인_배치!J:J,레드마인_서비스!J:J),콜트리분석!$AI5000),"")</f>
        <v>서비스</v>
      </c>
      <c r="AN5000" s="3">
        <v>3</v>
      </c>
      <c r="AO5000" s="15" t="str">
        <f ca="1">IFERROR(INDEX(레드마인_배치!E:E,MATCH(OFFSET(A5000,,AN5000),레드마인_배치!G:G,0)),"")</f>
        <v>대상</v>
      </c>
      <c r="AP5000" t="s">
        <v>3330</v>
      </c>
      <c r="AT5000" t="str" cm="1">
        <f t="array" ref="AT5000">[1]!add_delimeter(AG5000:AO5000,"|")</f>
        <v>|7|CBCSLW479A|368|대상|SLO0690U|Reflect S/O for Dropship P/O Cancel|서비스|3|대상|</v>
      </c>
    </row>
    <row r="5001" spans="1:46" hidden="1">
      <c r="A5001" s="3" t="s">
        <v>955</v>
      </c>
      <c r="B5001" s="3" t="s">
        <v>3207</v>
      </c>
      <c r="C5001" s="3" t="s">
        <v>3213</v>
      </c>
      <c r="D5001" s="3" t="s">
        <v>569</v>
      </c>
      <c r="E5001" s="3" t="s">
        <v>570</v>
      </c>
      <c r="F5001" s="3" t="s">
        <v>582</v>
      </c>
      <c r="G5001" s="3" t="s">
        <v>578</v>
      </c>
      <c r="H5001" s="3" t="s">
        <v>579</v>
      </c>
      <c r="I5001" s="3" t="s">
        <v>505</v>
      </c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>
        <f t="shared" si="80"/>
        <v>8</v>
      </c>
      <c r="AH5001" s="3" t="s">
        <v>505</v>
      </c>
      <c r="AI5001" s="3">
        <f>IFERROR(IF($AG5001&lt;=$AN5001,MATCH($AH5001,레드마인_배치!G:G,0),MATCH($AH5001,레드마인_서비스!G:G,0)),"")</f>
        <v>328</v>
      </c>
      <c r="AJ5001" s="3" t="str" cm="1">
        <f t="array" ref="AJ5001">IFERROR(INDEX(IF($AG5001&lt;=$AN5001,레드마인_배치!E:E,레드마인_서비스!E:E),콜트리분석!$AI5001),"")</f>
        <v>대상</v>
      </c>
      <c r="AK5001" s="3" t="str" cm="1">
        <f t="array" ref="AK5001">IFERROR(INDEX(IF($AG5001&lt;=$AN5001,레드마인_배치!H:H,레드마인_서비스!H:H),콜트리분석!$AI5001),"")</f>
        <v>SLO0210U</v>
      </c>
      <c r="AL5001" s="3" t="str" cm="1">
        <f t="array" ref="AL5001">IFERROR(INDEX(IF($AG5001&lt;=$AN5001,레드마인_배치!I:I,레드마인_서비스!I:I),콜트리분석!$AI5001),"")</f>
        <v>S/Order Header Summary</v>
      </c>
      <c r="AM5001" s="3" t="str" cm="1">
        <f t="array" ref="AM5001">IFERROR(INDEX(IF($AG5001&lt;=$AN5001,레드마인_배치!J:J,레드마인_서비스!J:J),콜트리분석!$AI5001),"")</f>
        <v>서비스</v>
      </c>
      <c r="AN5001" s="3">
        <v>3</v>
      </c>
      <c r="AO5001" s="15" t="str">
        <f ca="1">IFERROR(INDEX(레드마인_배치!E:E,MATCH(OFFSET(A5001,,AN5001),레드마인_배치!G:G,0)),"")</f>
        <v>대상</v>
      </c>
      <c r="AP5001" t="s">
        <v>3330</v>
      </c>
    </row>
    <row r="5002" spans="1:46" hidden="1">
      <c r="A5002" s="3" t="s">
        <v>955</v>
      </c>
      <c r="B5002" s="3" t="s">
        <v>3207</v>
      </c>
      <c r="C5002" s="3" t="s">
        <v>3213</v>
      </c>
      <c r="D5002" s="3" t="s">
        <v>569</v>
      </c>
      <c r="E5002" s="3" t="s">
        <v>570</v>
      </c>
      <c r="F5002" s="3" t="s">
        <v>582</v>
      </c>
      <c r="G5002" s="3" t="s">
        <v>578</v>
      </c>
      <c r="H5002" s="3" t="s">
        <v>579</v>
      </c>
      <c r="I5002" s="3" t="s">
        <v>580</v>
      </c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>
        <f t="shared" si="80"/>
        <v>8</v>
      </c>
      <c r="AH5002" s="3" t="s">
        <v>580</v>
      </c>
      <c r="AI5002" s="3" t="str">
        <f>IFERROR(IF($AG5002&lt;=$AN5002,MATCH($AH5002,레드마인_배치!G:G,0),MATCH($AH5002,레드마인_서비스!G:G,0)),"")</f>
        <v/>
      </c>
      <c r="AJ5002" s="3" t="str" cm="1">
        <f t="array" ref="AJ5002">IFERROR(INDEX(IF($AG5002&lt;=$AN5002,레드마인_배치!E:E,레드마인_서비스!E:E),콜트리분석!$AI5002),"")</f>
        <v/>
      </c>
      <c r="AK5002" s="3" t="str" cm="1">
        <f t="array" ref="AK5002">IFERROR(INDEX(IF($AG5002&lt;=$AN5002,레드마인_배치!H:H,레드마인_서비스!H:H),콜트리분석!$AI5002),"")</f>
        <v/>
      </c>
      <c r="AL5002" s="3" t="str" cm="1">
        <f t="array" ref="AL5002">IFERROR(INDEX(IF($AG5002&lt;=$AN5002,레드마인_배치!I:I,레드마인_서비스!I:I),콜트리분석!$AI5002),"")</f>
        <v/>
      </c>
      <c r="AM5002" s="3" t="str" cm="1">
        <f t="array" ref="AM5002">IFERROR(INDEX(IF($AG5002&lt;=$AN5002,레드마인_배치!J:J,레드마인_서비스!J:J),콜트리분석!$AI5002),"")</f>
        <v/>
      </c>
      <c r="AN5002" s="3">
        <v>3</v>
      </c>
      <c r="AO5002" s="15" t="str">
        <f ca="1">IFERROR(INDEX(레드마인_배치!E:E,MATCH(OFFSET(A5002,,AN5002),레드마인_배치!G:G,0)),"")</f>
        <v>대상</v>
      </c>
      <c r="AP5002" t="s">
        <v>3330</v>
      </c>
    </row>
    <row r="5003" spans="1:46" hidden="1">
      <c r="A5003" s="3" t="s">
        <v>955</v>
      </c>
      <c r="B5003" s="3" t="s">
        <v>3207</v>
      </c>
      <c r="C5003" s="3" t="s">
        <v>3213</v>
      </c>
      <c r="D5003" s="3" t="s">
        <v>569</v>
      </c>
      <c r="E5003" s="3" t="s">
        <v>570</v>
      </c>
      <c r="F5003" s="3" t="s">
        <v>582</v>
      </c>
      <c r="G5003" s="3" t="s">
        <v>578</v>
      </c>
      <c r="H5003" s="3" t="s">
        <v>579</v>
      </c>
      <c r="I5003" s="3" t="s">
        <v>580</v>
      </c>
      <c r="J5003" s="3" t="s">
        <v>581</v>
      </c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>
        <f t="shared" si="80"/>
        <v>9</v>
      </c>
      <c r="AH5003" s="3" t="s">
        <v>581</v>
      </c>
      <c r="AI5003" s="3">
        <f>IFERROR(IF($AG5003&lt;=$AN5003,MATCH($AH5003,레드마인_배치!G:G,0),MATCH($AH5003,레드마인_서비스!G:G,0)),"")</f>
        <v>78</v>
      </c>
      <c r="AJ5003" s="3" t="str" cm="1">
        <f t="array" ref="AJ5003">IFERROR(INDEX(IF($AG5003&lt;=$AN5003,레드마인_배치!E:E,레드마인_서비스!E:E),콜트리분석!$AI5003),"")</f>
        <v>대상</v>
      </c>
      <c r="AK5003" s="3" t="str" cm="1">
        <f t="array" ref="AK5003">IFERROR(INDEX(IF($AG5003&lt;=$AN5003,레드마인_배치!H:H,레드마인_서비스!H:H),콜트리분석!$AI5003),"")</f>
        <v>ICO0300U</v>
      </c>
      <c r="AL5003" s="3" t="str" cm="1">
        <f t="array" ref="AL5003">IFERROR(INDEX(IF($AG5003&lt;=$AN5003,레드마인_배치!I:I,레드마인_서비스!I:I),콜트리분석!$AI5003),"")</f>
        <v>Demand Change Tag Update Module</v>
      </c>
      <c r="AM5003" s="3" t="str" cm="1">
        <f t="array" ref="AM5003">IFERROR(INDEX(IF($AG5003&lt;=$AN5003,레드마인_배치!J:J,레드마인_서비스!J:J),콜트리분석!$AI5003),"")</f>
        <v>서비스</v>
      </c>
      <c r="AN5003" s="3">
        <v>3</v>
      </c>
      <c r="AO5003" s="15" t="str">
        <f ca="1">IFERROR(INDEX(레드마인_배치!E:E,MATCH(OFFSET(A5003,,AN5003),레드마인_배치!G:G,0)),"")</f>
        <v>대상</v>
      </c>
      <c r="AP5003" t="s">
        <v>3330</v>
      </c>
    </row>
    <row r="5004" spans="1:46">
      <c r="A5004" s="3" t="s">
        <v>955</v>
      </c>
      <c r="B5004" s="3" t="s">
        <v>3207</v>
      </c>
      <c r="C5004" s="3" t="s">
        <v>3213</v>
      </c>
      <c r="D5004" s="3" t="s">
        <v>569</v>
      </c>
      <c r="E5004" s="3" t="s">
        <v>570</v>
      </c>
      <c r="F5004" s="3" t="s">
        <v>582</v>
      </c>
      <c r="G5004" s="3" t="s">
        <v>578</v>
      </c>
      <c r="H5004" s="3" t="s">
        <v>510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>
        <f t="shared" si="80"/>
        <v>7</v>
      </c>
      <c r="AH5004" s="3" t="s">
        <v>510</v>
      </c>
      <c r="AI5004" s="3" t="str">
        <f>IFERROR(IF($AG5004&lt;=$AN5004,MATCH($AH5004,레드마인_배치!G:G,0),MATCH($AH5004,레드마인_서비스!G:G,0)),"")</f>
        <v/>
      </c>
      <c r="AJ5004" s="3" t="str" cm="1">
        <f t="array" ref="AJ5004">IFERROR(INDEX(IF($AG5004&lt;=$AN5004,레드마인_배치!E:E,레드마인_서비스!E:E),콜트리분석!$AI5004),"")</f>
        <v/>
      </c>
      <c r="AK5004" s="3" t="str" cm="1">
        <f t="array" ref="AK5004">IFERROR(INDEX(IF($AG5004&lt;=$AN5004,레드마인_배치!H:H,레드마인_서비스!H:H),콜트리분석!$AI5004),"")</f>
        <v/>
      </c>
      <c r="AL5004" s="3" t="str" cm="1">
        <f t="array" ref="AL5004">IFERROR(INDEX(IF($AG5004&lt;=$AN5004,레드마인_배치!I:I,레드마인_서비스!I:I),콜트리분석!$AI5004),"")</f>
        <v/>
      </c>
      <c r="AM5004" s="3" t="str" cm="1">
        <f t="array" ref="AM5004">IFERROR(INDEX(IF($AG5004&lt;=$AN5004,레드마인_배치!J:J,레드마인_서비스!J:J),콜트리분석!$AI5004),"")</f>
        <v/>
      </c>
      <c r="AN5004" s="3">
        <v>3</v>
      </c>
      <c r="AO5004" s="15" t="str">
        <f ca="1">IFERROR(INDEX(레드마인_배치!E:E,MATCH(OFFSET(A5004,,AN5004),레드마인_배치!G:G,0)),"")</f>
        <v>대상</v>
      </c>
      <c r="AP5004" t="s">
        <v>3330</v>
      </c>
      <c r="AT5004" t="str" cm="1">
        <f t="array" ref="AT5004">[1]!add_delimeter(AG5004:AO5004,"|")</f>
        <v>|7|CLCICB007A||||||3|대상|</v>
      </c>
    </row>
    <row r="5005" spans="1:46">
      <c r="A5005" s="3" t="s">
        <v>955</v>
      </c>
      <c r="B5005" s="3" t="s">
        <v>3207</v>
      </c>
      <c r="C5005" s="3" t="s">
        <v>3213</v>
      </c>
      <c r="D5005" s="3" t="s">
        <v>569</v>
      </c>
      <c r="E5005" s="3" t="s">
        <v>570</v>
      </c>
      <c r="F5005" s="3" t="s">
        <v>582</v>
      </c>
      <c r="G5005" s="3" t="s">
        <v>537</v>
      </c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>
        <f t="shared" si="80"/>
        <v>6</v>
      </c>
      <c r="AH5005" s="3" t="s">
        <v>537</v>
      </c>
      <c r="AI5005" s="3">
        <f>IFERROR(IF($AG5005&lt;=$AN5005,MATCH($AH5005,레드마인_배치!G:G,0),MATCH($AH5005,레드마인_서비스!G:G,0)),"")</f>
        <v>89</v>
      </c>
      <c r="AJ5005" s="3" t="str" cm="1">
        <f t="array" ref="AJ5005">IFERROR(INDEX(IF($AG5005&lt;=$AN5005,레드마인_배치!E:E,레드마인_서비스!E:E),콜트리분석!$AI5005),"")</f>
        <v>대상</v>
      </c>
      <c r="AK5005" s="3" t="str" cm="1">
        <f t="array" ref="AK5005">IFERROR(INDEX(IF($AG5005&lt;=$AN5005,레드마인_배치!H:H,레드마인_서비스!H:H),콜트리분석!$AI5005),"")</f>
        <v>ICO0400U</v>
      </c>
      <c r="AL5005" s="3" t="str" cm="1">
        <f t="array" ref="AL5005">IFERROR(INDEX(IF($AG5005&lt;=$AN5005,레드마인_배치!I:I,레드마인_서비스!I:I),콜트리분석!$AI5005),"")</f>
        <v>RETRIEVE BRANCH EXCHANGE RATE</v>
      </c>
      <c r="AM5005" s="3" t="str" cm="1">
        <f t="array" ref="AM5005">IFERROR(INDEX(IF($AG5005&lt;=$AN5005,레드마인_배치!J:J,레드마인_서비스!J:J),콜트리분석!$AI5005),"")</f>
        <v>서비스</v>
      </c>
      <c r="AN5005" s="3">
        <v>3</v>
      </c>
      <c r="AO5005" s="15" t="str">
        <f ca="1">IFERROR(INDEX(레드마인_배치!E:E,MATCH(OFFSET(A5005,,AN5005),레드마인_배치!G:G,0)),"")</f>
        <v>대상</v>
      </c>
      <c r="AP5005" t="s">
        <v>3330</v>
      </c>
      <c r="AT5005" t="str" cm="1">
        <f t="array" ref="AT5005">[1]!add_delimeter(AG5005:AO5005,"|")</f>
        <v>|6|CBCICB120A|89|대상|ICO0400U|RETRIEVE BRANCH EXCHANGE RATE|서비스|3|대상|</v>
      </c>
    </row>
    <row r="5006" spans="1:46">
      <c r="A5006" s="3" t="s">
        <v>955</v>
      </c>
      <c r="B5006" s="3" t="s">
        <v>3207</v>
      </c>
      <c r="C5006" s="3" t="s">
        <v>3213</v>
      </c>
      <c r="D5006" s="3" t="s">
        <v>569</v>
      </c>
      <c r="E5006" s="3" t="s">
        <v>570</v>
      </c>
      <c r="F5006" s="3" t="s">
        <v>582</v>
      </c>
      <c r="G5006" s="3" t="s">
        <v>554</v>
      </c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>
        <f t="shared" si="80"/>
        <v>6</v>
      </c>
      <c r="AH5006" s="3" t="s">
        <v>554</v>
      </c>
      <c r="AI5006" s="3">
        <f>IFERROR(IF($AG5006&lt;=$AN5006,MATCH($AH5006,레드마인_배치!G:G,0),MATCH($AH5006,레드마인_서비스!G:G,0)),"")</f>
        <v>91</v>
      </c>
      <c r="AJ5006" s="3" t="str" cm="1">
        <f t="array" ref="AJ5006">IFERROR(INDEX(IF($AG5006&lt;=$AN5006,레드마인_배치!E:E,레드마인_서비스!E:E),콜트리분석!$AI5006),"")</f>
        <v>대상</v>
      </c>
      <c r="AK5006" s="3" t="str" cm="1">
        <f t="array" ref="AK5006">IFERROR(INDEX(IF($AG5006&lt;=$AN5006,레드마인_배치!H:H,레드마인_서비스!H:H),콜트리분석!$AI5006),"")</f>
        <v>ICO0420U</v>
      </c>
      <c r="AL5006" s="3" t="str" cm="1">
        <f t="array" ref="AL5006">IFERROR(INDEX(IF($AG5006&lt;=$AN5006,레드마인_배치!I:I,레드마인_서비스!I:I),콜트리분석!$AI5006),"")</f>
        <v>LEAD Time Calculate(only 3Level PDC)</v>
      </c>
      <c r="AM5006" s="3" t="str" cm="1">
        <f t="array" ref="AM5006">IFERROR(INDEX(IF($AG5006&lt;=$AN5006,레드마인_배치!J:J,레드마인_서비스!J:J),콜트리분석!$AI5006),"")</f>
        <v>서비스</v>
      </c>
      <c r="AN5006" s="3">
        <v>3</v>
      </c>
      <c r="AO5006" s="15" t="str">
        <f ca="1">IFERROR(INDEX(레드마인_배치!E:E,MATCH(OFFSET(A5006,,AN5006),레드마인_배치!G:G,0)),"")</f>
        <v>대상</v>
      </c>
      <c r="AP5006" t="s">
        <v>3330</v>
      </c>
      <c r="AT5006" t="str" cm="1">
        <f t="array" ref="AT5006">[1]!add_delimeter(AG5006:AO5006,"|")</f>
        <v>|6|CBCICB150A|91|대상|ICO0420U|LEAD Time Calculate(only 3Level PDC)|서비스|3|대상|</v>
      </c>
    </row>
    <row r="5007" spans="1:46">
      <c r="A5007" s="3" t="s">
        <v>955</v>
      </c>
      <c r="B5007" s="3" t="s">
        <v>3207</v>
      </c>
      <c r="C5007" s="3" t="s">
        <v>3213</v>
      </c>
      <c r="D5007" s="3" t="s">
        <v>569</v>
      </c>
      <c r="E5007" s="3" t="s">
        <v>570</v>
      </c>
      <c r="F5007" s="3" t="s">
        <v>582</v>
      </c>
      <c r="G5007" s="3" t="s">
        <v>584</v>
      </c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>
        <f t="shared" si="80"/>
        <v>6</v>
      </c>
      <c r="AH5007" s="3" t="s">
        <v>584</v>
      </c>
      <c r="AI5007" s="3">
        <f>IFERROR(IF($AG5007&lt;=$AN5007,MATCH($AH5007,레드마인_배치!G:G,0),MATCH($AH5007,레드마인_서비스!G:G,0)),"")</f>
        <v>92</v>
      </c>
      <c r="AJ5007" s="3" t="str" cm="1">
        <f t="array" ref="AJ5007">IFERROR(INDEX(IF($AG5007&lt;=$AN5007,레드마인_배치!E:E,레드마인_서비스!E:E),콜트리분석!$AI5007),"")</f>
        <v>대상</v>
      </c>
      <c r="AK5007" s="3" t="str" cm="1">
        <f t="array" ref="AK5007">IFERROR(INDEX(IF($AG5007&lt;=$AN5007,레드마인_배치!H:H,레드마인_서비스!H:H),콜트리분석!$AI5007),"")</f>
        <v>ICO0430U</v>
      </c>
      <c r="AL5007" s="3" t="str" cm="1">
        <f t="array" ref="AL5007">IFERROR(INDEX(IF($AG5007&lt;=$AN5007,레드마인_배치!I:I,레드마인_서비스!I:I),콜트리분석!$AI5007),"")</f>
        <v>LEAD Time Calculate(only 3Level PDC)</v>
      </c>
      <c r="AM5007" s="3" t="str" cm="1">
        <f t="array" ref="AM5007">IFERROR(INDEX(IF($AG5007&lt;=$AN5007,레드마인_배치!J:J,레드마인_서비스!J:J),콜트리분석!$AI5007),"")</f>
        <v>서비스</v>
      </c>
      <c r="AN5007" s="3">
        <v>3</v>
      </c>
      <c r="AO5007" s="15" t="str">
        <f ca="1">IFERROR(INDEX(레드마인_배치!E:E,MATCH(OFFSET(A5007,,AN5007),레드마인_배치!G:G,0)),"")</f>
        <v>대상</v>
      </c>
      <c r="AP5007" t="s">
        <v>3330</v>
      </c>
      <c r="AT5007" t="str" cm="1">
        <f t="array" ref="AT5007">[1]!add_delimeter(AG5007:AO5007,"|")</f>
        <v>|6|CBCICB150B|92|대상|ICO0430U|LEAD Time Calculate(only 3Level PDC)|서비스|3|대상|</v>
      </c>
    </row>
    <row r="5008" spans="1:46">
      <c r="A5008" s="3" t="s">
        <v>955</v>
      </c>
      <c r="B5008" s="3" t="s">
        <v>3207</v>
      </c>
      <c r="C5008" s="3" t="s">
        <v>3213</v>
      </c>
      <c r="D5008" s="3" t="s">
        <v>569</v>
      </c>
      <c r="E5008" s="3" t="s">
        <v>570</v>
      </c>
      <c r="F5008" s="3" t="s">
        <v>582</v>
      </c>
      <c r="G5008" s="3" t="s">
        <v>512</v>
      </c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>
        <f t="shared" si="80"/>
        <v>6</v>
      </c>
      <c r="AH5008" s="3" t="s">
        <v>512</v>
      </c>
      <c r="AI5008" s="3">
        <f>IFERROR(IF($AG5008&lt;=$AN5008,MATCH($AH5008,레드마인_배치!G:G,0),MATCH($AH5008,레드마인_서비스!G:G,0)),"")</f>
        <v>307</v>
      </c>
      <c r="AJ5008" s="3" t="str" cm="1">
        <f t="array" ref="AJ5008">IFERROR(INDEX(IF($AG5008&lt;=$AN5008,레드마인_배치!E:E,레드마인_서비스!E:E),콜트리분석!$AI5008),"")</f>
        <v>대상</v>
      </c>
      <c r="AK5008" s="3" t="str" cm="1">
        <f t="array" ref="AK5008">IFERROR(INDEX(IF($AG5008&lt;=$AN5008,레드마인_배치!H:H,레드마인_서비스!H:H),콜트리분석!$AI5008),"")</f>
        <v>SLO0010U</v>
      </c>
      <c r="AL5008" s="3" t="str" cm="1">
        <f t="array" ref="AL5008">IFERROR(INDEX(IF($AG5008&lt;=$AN5008,레드마인_배치!I:I,레드마인_서비스!I:I),콜트리분석!$AI5008),"")</f>
        <v>Rate, CAD Amount, USD Amount</v>
      </c>
      <c r="AM5008" s="3" t="str" cm="1">
        <f t="array" ref="AM5008">IFERROR(INDEX(IF($AG5008&lt;=$AN5008,레드마인_배치!J:J,레드마인_서비스!J:J),콜트리분석!$AI5008),"")</f>
        <v>서비스</v>
      </c>
      <c r="AN5008" s="3">
        <v>3</v>
      </c>
      <c r="AO5008" s="15" t="str">
        <f ca="1">IFERROR(INDEX(레드마인_배치!E:E,MATCH(OFFSET(A5008,,AN5008),레드마인_배치!G:G,0)),"")</f>
        <v>대상</v>
      </c>
      <c r="AP5008" t="s">
        <v>3330</v>
      </c>
      <c r="AT5008" t="str" cm="1">
        <f t="array" ref="AT5008">[1]!add_delimeter(AG5008:AO5008,"|")</f>
        <v>|6|CBCSLB010A|307|대상|SLO0010U|Rate, CAD Amount, USD Amount|서비스|3|대상|</v>
      </c>
    </row>
    <row r="5009" spans="1:46">
      <c r="A5009" s="3" t="s">
        <v>955</v>
      </c>
      <c r="B5009" s="3" t="s">
        <v>3207</v>
      </c>
      <c r="C5009" s="3" t="s">
        <v>3213</v>
      </c>
      <c r="D5009" s="3" t="s">
        <v>569</v>
      </c>
      <c r="E5009" s="3" t="s">
        <v>570</v>
      </c>
      <c r="F5009" s="3" t="s">
        <v>582</v>
      </c>
      <c r="G5009" s="3" t="s">
        <v>513</v>
      </c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>
        <f t="shared" si="80"/>
        <v>6</v>
      </c>
      <c r="AH5009" s="3" t="s">
        <v>513</v>
      </c>
      <c r="AI5009" s="3">
        <f>IFERROR(IF($AG5009&lt;=$AN5009,MATCH($AH5009,레드마인_배치!G:G,0),MATCH($AH5009,레드마인_서비스!G:G,0)),"")</f>
        <v>324</v>
      </c>
      <c r="AJ5009" s="3" t="str" cm="1">
        <f t="array" ref="AJ5009">IFERROR(INDEX(IF($AG5009&lt;=$AN5009,레드마인_배치!E:E,레드마인_서비스!E:E),콜트리분석!$AI5009),"")</f>
        <v>대상</v>
      </c>
      <c r="AK5009" s="3" t="str" cm="1">
        <f t="array" ref="AK5009">IFERROR(INDEX(IF($AG5009&lt;=$AN5009,레드마인_배치!H:H,레드마인_서비스!H:H),콜트리분석!$AI5009),"")</f>
        <v>SLO0170U</v>
      </c>
      <c r="AL5009" s="3" t="str" cm="1">
        <f t="array" ref="AL5009">IFERROR(INDEX(IF($AG5009&lt;=$AN5009,레드마인_배치!I:I,레드마인_서비스!I:I),콜트리분석!$AI5009),"")</f>
        <v>S/Order Confirm (Sub)for List Price</v>
      </c>
      <c r="AM5009" s="3" t="str" cm="1">
        <f t="array" ref="AM5009">IFERROR(INDEX(IF($AG5009&lt;=$AN5009,레드마인_배치!J:J,레드마인_서비스!J:J),콜트리분석!$AI5009),"")</f>
        <v>서비스</v>
      </c>
      <c r="AN5009" s="3">
        <v>3</v>
      </c>
      <c r="AO5009" s="15" t="str">
        <f ca="1">IFERROR(INDEX(레드마인_배치!E:E,MATCH(OFFSET(A5009,,AN5009),레드마인_배치!G:G,0)),"")</f>
        <v>대상</v>
      </c>
      <c r="AP5009" t="s">
        <v>3330</v>
      </c>
      <c r="AT5009" t="str" cm="1">
        <f t="array" ref="AT5009">[1]!add_delimeter(AG5009:AO5009,"|")</f>
        <v>|6|CBCSLB430F|324|대상|SLO0170U|S/Order Confirm (Sub)for List Price|서비스|3|대상|</v>
      </c>
    </row>
    <row r="5010" spans="1:46">
      <c r="A5010" s="3" t="s">
        <v>955</v>
      </c>
      <c r="B5010" s="3" t="s">
        <v>3207</v>
      </c>
      <c r="C5010" s="3" t="s">
        <v>3213</v>
      </c>
      <c r="D5010" s="3" t="s">
        <v>569</v>
      </c>
      <c r="E5010" s="3" t="s">
        <v>570</v>
      </c>
      <c r="F5010" s="3" t="s">
        <v>582</v>
      </c>
      <c r="G5010" s="3" t="s">
        <v>577</v>
      </c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>
        <f t="shared" si="80"/>
        <v>6</v>
      </c>
      <c r="AH5010" s="3" t="s">
        <v>577</v>
      </c>
      <c r="AI5010" s="3">
        <f>IFERROR(IF($AG5010&lt;=$AN5010,MATCH($AH5010,레드마인_배치!G:G,0),MATCH($AH5010,레드마인_서비스!G:G,0)),"")</f>
        <v>49</v>
      </c>
      <c r="AJ5010" s="3" t="str" cm="1">
        <f t="array" ref="AJ5010">IFERROR(INDEX(IF($AG5010&lt;=$AN5010,레드마인_배치!E:E,레드마인_서비스!E:E),콜트리분석!$AI5010),"")</f>
        <v>대상</v>
      </c>
      <c r="AK5010" s="3" t="str" cm="1">
        <f t="array" ref="AK5010">IFERROR(INDEX(IF($AG5010&lt;=$AN5010,레드마인_배치!H:H,레드마인_서비스!H:H),콜트리분석!$AI5010),"")</f>
        <v>CMO0010U</v>
      </c>
      <c r="AL5010" s="3" t="str" cm="1">
        <f t="array" ref="AL5010">IFERROR(INDEX(IF($AG5010&lt;=$AN5010,레드마인_배치!I:I,레드마인_서비스!I:I),콜트리분석!$AI5010),"")</f>
        <v>NUMBER CREATION</v>
      </c>
      <c r="AM5010" s="3" t="str" cm="1">
        <f t="array" ref="AM5010">IFERROR(INDEX(IF($AG5010&lt;=$AN5010,레드마인_배치!J:J,레드마인_서비스!J:J),콜트리분석!$AI5010),"")</f>
        <v>서비스</v>
      </c>
      <c r="AN5010" s="3">
        <v>3</v>
      </c>
      <c r="AO5010" s="15" t="str">
        <f ca="1">IFERROR(INDEX(레드마인_배치!E:E,MATCH(OFFSET(A5010,,AN5010),레드마인_배치!G:G,0)),"")</f>
        <v>대상</v>
      </c>
      <c r="AP5010" t="s">
        <v>3330</v>
      </c>
      <c r="AT5010" t="str" cm="1">
        <f t="array" ref="AT5010">[1]!add_delimeter(AG5010:AO5010,"|")</f>
        <v>|6|CBCUZW030R|49|대상|CMO0010U|NUMBER CREATION|서비스|3|대상|</v>
      </c>
    </row>
    <row r="5011" spans="1:46">
      <c r="A5011" s="3" t="s">
        <v>955</v>
      </c>
      <c r="B5011" s="3" t="s">
        <v>3207</v>
      </c>
      <c r="C5011" s="3" t="s">
        <v>3213</v>
      </c>
      <c r="D5011" s="3" t="s">
        <v>569</v>
      </c>
      <c r="E5011" s="3" t="s">
        <v>510</v>
      </c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>
        <f t="shared" si="80"/>
        <v>4</v>
      </c>
      <c r="AH5011" s="3" t="s">
        <v>510</v>
      </c>
      <c r="AI5011" s="3" t="str">
        <f>IFERROR(IF($AG5011&lt;=$AN5011,MATCH($AH5011,레드마인_배치!G:G,0),MATCH($AH5011,레드마인_서비스!G:G,0)),"")</f>
        <v/>
      </c>
      <c r="AJ5011" s="3" t="str" cm="1">
        <f t="array" ref="AJ5011">IFERROR(INDEX(IF($AG5011&lt;=$AN5011,레드마인_배치!E:E,레드마인_서비스!E:E),콜트리분석!$AI5011),"")</f>
        <v/>
      </c>
      <c r="AK5011" s="3" t="str" cm="1">
        <f t="array" ref="AK5011">IFERROR(INDEX(IF($AG5011&lt;=$AN5011,레드마인_배치!H:H,레드마인_서비스!H:H),콜트리분석!$AI5011),"")</f>
        <v/>
      </c>
      <c r="AL5011" s="3" t="str" cm="1">
        <f t="array" ref="AL5011">IFERROR(INDEX(IF($AG5011&lt;=$AN5011,레드마인_배치!I:I,레드마인_서비스!I:I),콜트리분석!$AI5011),"")</f>
        <v/>
      </c>
      <c r="AM5011" s="3" t="str" cm="1">
        <f t="array" ref="AM5011">IFERROR(INDEX(IF($AG5011&lt;=$AN5011,레드마인_배치!J:J,레드마인_서비스!J:J),콜트리분석!$AI5011),"")</f>
        <v/>
      </c>
      <c r="AN5011" s="3">
        <v>3</v>
      </c>
      <c r="AO5011" s="15" t="str">
        <f ca="1">IFERROR(INDEX(레드마인_배치!E:E,MATCH(OFFSET(A5011,,AN5011),레드마인_배치!G:G,0)),"")</f>
        <v>대상</v>
      </c>
      <c r="AP5011" t="s">
        <v>3330</v>
      </c>
      <c r="AT5011" t="str" cm="1">
        <f t="array" ref="AT5011">[1]!add_delimeter(AG5011:AO5011,"|")</f>
        <v>|4|CLCICB007A||||||3|대상|</v>
      </c>
    </row>
    <row r="5012" spans="1:46">
      <c r="A5012" s="3" t="s">
        <v>955</v>
      </c>
      <c r="B5012" s="3" t="s">
        <v>3207</v>
      </c>
      <c r="C5012" s="3" t="s">
        <v>3213</v>
      </c>
      <c r="D5012" s="3" t="s">
        <v>3214</v>
      </c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>
        <f t="shared" si="80"/>
        <v>3</v>
      </c>
      <c r="AH5012" s="3" t="s">
        <v>3214</v>
      </c>
      <c r="AI5012" s="3" t="str">
        <f>IFERROR(IF($AG5012&lt;=$AN5012,MATCH($AH5012,레드마인_배치!G:G,0),MATCH($AH5012,레드마인_서비스!G:G,0)),"")</f>
        <v/>
      </c>
      <c r="AJ5012" s="3" t="str" cm="1">
        <f t="array" ref="AJ5012">IFERROR(INDEX(IF($AG5012&lt;=$AN5012,레드마인_배치!E:E,레드마인_서비스!E:E),콜트리분석!$AI5012),"")</f>
        <v/>
      </c>
      <c r="AK5012" s="3" t="str" cm="1">
        <f t="array" ref="AK5012">IFERROR(INDEX(IF($AG5012&lt;=$AN5012,레드마인_배치!H:H,레드마인_서비스!H:H),콜트리분석!$AI5012),"")</f>
        <v/>
      </c>
      <c r="AL5012" s="3" t="str" cm="1">
        <f t="array" ref="AL5012">IFERROR(INDEX(IF($AG5012&lt;=$AN5012,레드마인_배치!I:I,레드마인_서비스!I:I),콜트리분석!$AI5012),"")</f>
        <v/>
      </c>
      <c r="AM5012" s="3" t="str" cm="1">
        <f t="array" ref="AM5012">IFERROR(INDEX(IF($AG5012&lt;=$AN5012,레드마인_배치!J:J,레드마인_서비스!J:J),콜트리분석!$AI5012),"")</f>
        <v/>
      </c>
      <c r="AN5012" s="3">
        <v>4</v>
      </c>
      <c r="AO5012" s="15" t="str">
        <f ca="1">IFERROR(INDEX(레드마인_배치!E:E,MATCH(OFFSET(A5012,,AN5012),레드마인_배치!G:G,0)),"")</f>
        <v/>
      </c>
      <c r="AP5012" t="s">
        <v>3330</v>
      </c>
      <c r="AT5012" t="str" cm="1">
        <f t="array" ref="AT5012">[1]!add_delimeter(AG5012:AO5012,"|")</f>
        <v>|3|CLCCMB210A||||||4||</v>
      </c>
    </row>
    <row r="5013" spans="1:46">
      <c r="A5013" s="3" t="s">
        <v>955</v>
      </c>
      <c r="B5013" s="3" t="s">
        <v>3207</v>
      </c>
      <c r="C5013" s="3" t="s">
        <v>3213</v>
      </c>
      <c r="D5013" s="3" t="s">
        <v>3214</v>
      </c>
      <c r="E5013" s="3" t="s">
        <v>3215</v>
      </c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>
        <f t="shared" si="80"/>
        <v>4</v>
      </c>
      <c r="AH5013" s="3" t="s">
        <v>3215</v>
      </c>
      <c r="AI5013" s="3" t="str">
        <f>IFERROR(IF($AG5013&lt;=$AN5013,MATCH($AH5013,레드마인_배치!G:G,0),MATCH($AH5013,레드마인_서비스!G:G,0)),"")</f>
        <v/>
      </c>
      <c r="AJ5013" s="3" t="str" cm="1">
        <f t="array" ref="AJ5013">IFERROR(INDEX(IF($AG5013&lt;=$AN5013,레드마인_배치!E:E,레드마인_서비스!E:E),콜트리분석!$AI5013),"")</f>
        <v/>
      </c>
      <c r="AK5013" s="3" t="str" cm="1">
        <f t="array" ref="AK5013">IFERROR(INDEX(IF($AG5013&lt;=$AN5013,레드마인_배치!H:H,레드마인_서비스!H:H),콜트리분석!$AI5013),"")</f>
        <v/>
      </c>
      <c r="AL5013" s="3" t="str" cm="1">
        <f t="array" ref="AL5013">IFERROR(INDEX(IF($AG5013&lt;=$AN5013,레드마인_배치!I:I,레드마인_서비스!I:I),콜트리분석!$AI5013),"")</f>
        <v/>
      </c>
      <c r="AM5013" s="3" t="str" cm="1">
        <f t="array" ref="AM5013">IFERROR(INDEX(IF($AG5013&lt;=$AN5013,레드마인_배치!J:J,레드마인_서비스!J:J),콜트리분석!$AI5013),"")</f>
        <v/>
      </c>
      <c r="AN5013" s="3">
        <v>4</v>
      </c>
      <c r="AO5013" s="15" t="str">
        <f ca="1">IFERROR(INDEX(레드마인_배치!E:E,MATCH(OFFSET(A5013,,AN5013),레드마인_배치!G:G,0)),"")</f>
        <v/>
      </c>
      <c r="AP5013" t="s">
        <v>3330</v>
      </c>
      <c r="AT5013" t="str" cm="1">
        <f t="array" ref="AT5013">[1]!add_delimeter(AG5013:AO5013,"|")</f>
        <v>|4|CBCCMB010A||||||4||</v>
      </c>
    </row>
    <row r="5014" spans="1:46">
      <c r="A5014" s="3" t="s">
        <v>955</v>
      </c>
      <c r="B5014" s="3" t="s">
        <v>3207</v>
      </c>
      <c r="C5014" s="3" t="s">
        <v>3216</v>
      </c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>
        <f t="shared" si="80"/>
        <v>2</v>
      </c>
      <c r="AH5014" s="3" t="s">
        <v>3216</v>
      </c>
      <c r="AI5014" s="3" t="str">
        <f>IFERROR(IF($AG5014&lt;=$AN5014,MATCH($AH5014,레드마인_배치!G:G,0),MATCH($AH5014,레드마인_서비스!G:G,0)),"")</f>
        <v/>
      </c>
      <c r="AJ5014" s="3" t="str" cm="1">
        <f t="array" ref="AJ5014">IFERROR(INDEX(IF($AG5014&lt;=$AN5014,레드마인_배치!E:E,레드마인_서비스!E:E),콜트리분석!$AI5014),"")</f>
        <v/>
      </c>
      <c r="AK5014" s="3" t="str" cm="1">
        <f t="array" ref="AK5014">IFERROR(INDEX(IF($AG5014&lt;=$AN5014,레드마인_배치!H:H,레드마인_서비스!H:H),콜트리분석!$AI5014),"")</f>
        <v/>
      </c>
      <c r="AL5014" s="3" t="str" cm="1">
        <f t="array" ref="AL5014">IFERROR(INDEX(IF($AG5014&lt;=$AN5014,레드마인_배치!I:I,레드마인_서비스!I:I),콜트리분석!$AI5014),"")</f>
        <v/>
      </c>
      <c r="AM5014" s="3" t="str" cm="1">
        <f t="array" ref="AM5014">IFERROR(INDEX(IF($AG5014&lt;=$AN5014,레드마인_배치!J:J,레드마인_서비스!J:J),콜트리분석!$AI5014),"")</f>
        <v/>
      </c>
      <c r="AN5014" s="3">
        <v>3</v>
      </c>
      <c r="AO5014" s="15" t="str">
        <f ca="1">IFERROR(INDEX(레드마인_배치!E:E,MATCH(OFFSET(A5014,,AN5014),레드마인_배치!G:G,0)),"")</f>
        <v/>
      </c>
      <c r="AP5014" t="s">
        <v>3330</v>
      </c>
      <c r="AT5014" t="str" cm="1">
        <f t="array" ref="AT5014">[1]!add_delimeter(AG5014:AO5014,"|")</f>
        <v>|2|CLCICB069A||||||3||</v>
      </c>
    </row>
    <row r="5015" spans="1:46">
      <c r="A5015" s="3" t="s">
        <v>955</v>
      </c>
      <c r="B5015" s="3" t="s">
        <v>3207</v>
      </c>
      <c r="C5015" s="3" t="s">
        <v>3216</v>
      </c>
      <c r="D5015" s="3" t="s">
        <v>3217</v>
      </c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>
        <f t="shared" si="80"/>
        <v>3</v>
      </c>
      <c r="AH5015" s="3" t="s">
        <v>3217</v>
      </c>
      <c r="AI5015" s="3">
        <f>IFERROR(IF($AG5015&lt;=$AN5015,MATCH($AH5015,레드마인_배치!G:G,0),MATCH($AH5015,레드마인_서비스!G:G,0)),"")</f>
        <v>31</v>
      </c>
      <c r="AJ5015" s="3" t="str" cm="1">
        <f t="array" ref="AJ5015">IFERROR(INDEX(IF($AG5015&lt;=$AN5015,레드마인_배치!E:E,레드마인_서비스!E:E),콜트리분석!$AI5015),"")</f>
        <v>확인필요</v>
      </c>
      <c r="AK5015" s="3" cm="1">
        <f t="array" ref="AK5015">IFERROR(INDEX(IF($AG5015&lt;=$AN5015,레드마인_배치!H:H,레드마인_서비스!H:H),콜트리분석!$AI5015),"")</f>
        <v>0</v>
      </c>
      <c r="AL5015" s="3" t="str" cm="1">
        <f t="array" ref="AL5015">IFERROR(INDEX(IF($AG5015&lt;=$AN5015,레드마인_배치!I:I,레드마인_서비스!I:I),콜트리분석!$AI5015),"")</f>
        <v>MRC Seed Unit Receipt process from MSPS</v>
      </c>
      <c r="AM5015" s="3" t="str" cm="1">
        <f t="array" ref="AM5015">IFERROR(INDEX(IF($AG5015&lt;=$AN5015,레드마인_배치!J:J,레드마인_서비스!J:J),콜트리분석!$AI5015),"")</f>
        <v>배치</v>
      </c>
      <c r="AN5015" s="3">
        <v>3</v>
      </c>
      <c r="AO5015" s="15" t="str">
        <f ca="1">IFERROR(INDEX(레드마인_배치!E:E,MATCH(OFFSET(A5015,,AN5015),레드마인_배치!G:G,0)),"")</f>
        <v>확인필요</v>
      </c>
      <c r="AP5015" t="s">
        <v>3330</v>
      </c>
      <c r="AT5015" t="str" cm="1">
        <f t="array" ref="AT5015">[1]!add_delimeter(AG5015:AO5015,"|")</f>
        <v>|3|CBCICB069A|31|확인필요|0|MRC Seed Unit Receipt process from MSPS|배치|3|확인필요|</v>
      </c>
    </row>
    <row r="5016" spans="1:46">
      <c r="A5016" s="3" t="s">
        <v>955</v>
      </c>
      <c r="B5016" s="3" t="s">
        <v>3207</v>
      </c>
      <c r="C5016" s="3" t="s">
        <v>3216</v>
      </c>
      <c r="D5016" s="3" t="s">
        <v>3217</v>
      </c>
      <c r="E5016" s="3" t="s">
        <v>508</v>
      </c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>
        <f t="shared" si="80"/>
        <v>4</v>
      </c>
      <c r="AH5016" s="3" t="s">
        <v>508</v>
      </c>
      <c r="AI5016" s="3">
        <f>IFERROR(IF($AG5016&lt;=$AN5016,MATCH($AH5016,레드마인_배치!G:G,0),MATCH($AH5016,레드마인_서비스!G:G,0)),"")</f>
        <v>79</v>
      </c>
      <c r="AJ5016" s="3" t="str" cm="1">
        <f t="array" ref="AJ5016">IFERROR(INDEX(IF($AG5016&lt;=$AN5016,레드마인_배치!E:E,레드마인_서비스!E:E),콜트리분석!$AI5016),"")</f>
        <v>대상</v>
      </c>
      <c r="AK5016" s="3" t="str" cm="1">
        <f t="array" ref="AK5016">IFERROR(INDEX(IF($AG5016&lt;=$AN5016,레드마인_배치!H:H,레드마인_서비스!H:H),콜트리분석!$AI5016),"")</f>
        <v>ICO0310U</v>
      </c>
      <c r="AL5016" s="3" t="str" cm="1">
        <f t="array" ref="AL5016">IFERROR(INDEX(IF($AG5016&lt;=$AN5016,레드마인_배치!I:I,레드마인_서비스!I:I),콜트리분석!$AI5016),"")</f>
        <v>INVENTORY CREATION MODULE</v>
      </c>
      <c r="AM5016" s="3" t="str" cm="1">
        <f t="array" ref="AM5016">IFERROR(INDEX(IF($AG5016&lt;=$AN5016,레드마인_배치!J:J,레드마인_서비스!J:J),콜트리분석!$AI5016),"")</f>
        <v>서비스</v>
      </c>
      <c r="AN5016" s="3">
        <v>3</v>
      </c>
      <c r="AO5016" s="15" t="str">
        <f ca="1">IFERROR(INDEX(레드마인_배치!E:E,MATCH(OFFSET(A5016,,AN5016),레드마인_배치!G:G,0)),"")</f>
        <v>확인필요</v>
      </c>
      <c r="AP5016" t="s">
        <v>3330</v>
      </c>
      <c r="AT5016" t="str" cm="1">
        <f t="array" ref="AT5016">[1]!add_delimeter(AG5016:AO5016,"|")</f>
        <v>|4|CBCICB075A|79|대상|ICO0310U|INVENTORY CREATION MODULE|서비스|3|확인필요|</v>
      </c>
    </row>
    <row r="5017" spans="1:46">
      <c r="A5017" s="3" t="s">
        <v>955</v>
      </c>
      <c r="B5017" s="3" t="s">
        <v>3207</v>
      </c>
      <c r="C5017" s="3" t="s">
        <v>3216</v>
      </c>
      <c r="D5017" s="3" t="s">
        <v>3217</v>
      </c>
      <c r="E5017" s="3" t="s">
        <v>508</v>
      </c>
      <c r="F5017" s="3" t="s">
        <v>509</v>
      </c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>
        <f t="shared" si="80"/>
        <v>5</v>
      </c>
      <c r="AH5017" s="3" t="s">
        <v>509</v>
      </c>
      <c r="AI5017" s="3">
        <f>IFERROR(IF($AG5017&lt;=$AN5017,MATCH($AH5017,레드마인_배치!G:G,0),MATCH($AH5017,레드마인_서비스!G:G,0)),"")</f>
        <v>77</v>
      </c>
      <c r="AJ5017" s="3" t="str" cm="1">
        <f t="array" ref="AJ5017">IFERROR(INDEX(IF($AG5017&lt;=$AN5017,레드마인_배치!E:E,레드마인_서비스!E:E),콜트리분석!$AI5017),"")</f>
        <v>대상</v>
      </c>
      <c r="AK5017" s="3" t="str" cm="1">
        <f t="array" ref="AK5017">IFERROR(INDEX(IF($AG5017&lt;=$AN5017,레드마인_배치!H:H,레드마인_서비스!H:H),콜트리분석!$AI5017),"")</f>
        <v>ICO0290U</v>
      </c>
      <c r="AL5017" s="3" t="str" cm="1">
        <f t="array" ref="AL5017">IFERROR(INDEX(IF($AG5017&lt;=$AN5017,레드마인_배치!I:I,레드마인_서비스!I:I),콜트리분석!$AI5017),"")</f>
        <v>INV Information Master Creation(IMI)</v>
      </c>
      <c r="AM5017" s="3" t="str" cm="1">
        <f t="array" ref="AM5017">IFERROR(INDEX(IF($AG5017&lt;=$AN5017,레드마인_배치!J:J,레드마인_서비스!J:J),콜트리분석!$AI5017),"")</f>
        <v>서비스</v>
      </c>
      <c r="AN5017" s="3">
        <v>3</v>
      </c>
      <c r="AO5017" s="15" t="str">
        <f ca="1">IFERROR(INDEX(레드마인_배치!E:E,MATCH(OFFSET(A5017,,AN5017),레드마인_배치!G:G,0)),"")</f>
        <v>확인필요</v>
      </c>
      <c r="AP5017" t="s">
        <v>3330</v>
      </c>
      <c r="AT5017" t="str" cm="1">
        <f t="array" ref="AT5017">[1]!add_delimeter(AG5017:AO5017,"|")</f>
        <v>|5|CBCICB073A|77|대상|ICO0290U|INV Information Master Creation(IMI)|서비스|3|확인필요|</v>
      </c>
    </row>
    <row r="5018" spans="1:46">
      <c r="A5018" s="3" t="s">
        <v>955</v>
      </c>
      <c r="B5018" s="3" t="s">
        <v>3207</v>
      </c>
      <c r="C5018" s="3" t="s">
        <v>3216</v>
      </c>
      <c r="D5018" s="3" t="s">
        <v>3217</v>
      </c>
      <c r="E5018" s="3" t="s">
        <v>508</v>
      </c>
      <c r="F5018" s="3" t="s">
        <v>510</v>
      </c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>
        <f t="shared" si="80"/>
        <v>5</v>
      </c>
      <c r="AH5018" s="3" t="s">
        <v>510</v>
      </c>
      <c r="AI5018" s="3" t="str">
        <f>IFERROR(IF($AG5018&lt;=$AN5018,MATCH($AH5018,레드마인_배치!G:G,0),MATCH($AH5018,레드마인_서비스!G:G,0)),"")</f>
        <v/>
      </c>
      <c r="AJ5018" s="3" t="str" cm="1">
        <f t="array" ref="AJ5018">IFERROR(INDEX(IF($AG5018&lt;=$AN5018,레드마인_배치!E:E,레드마인_서비스!E:E),콜트리분석!$AI5018),"")</f>
        <v/>
      </c>
      <c r="AK5018" s="3" t="str" cm="1">
        <f t="array" ref="AK5018">IFERROR(INDEX(IF($AG5018&lt;=$AN5018,레드마인_배치!H:H,레드마인_서비스!H:H),콜트리분석!$AI5018),"")</f>
        <v/>
      </c>
      <c r="AL5018" s="3" t="str" cm="1">
        <f t="array" ref="AL5018">IFERROR(INDEX(IF($AG5018&lt;=$AN5018,레드마인_배치!I:I,레드마인_서비스!I:I),콜트리분석!$AI5018),"")</f>
        <v/>
      </c>
      <c r="AM5018" s="3" t="str" cm="1">
        <f t="array" ref="AM5018">IFERROR(INDEX(IF($AG5018&lt;=$AN5018,레드마인_배치!J:J,레드마인_서비스!J:J),콜트리분석!$AI5018),"")</f>
        <v/>
      </c>
      <c r="AN5018" s="3">
        <v>3</v>
      </c>
      <c r="AO5018" s="15" t="str">
        <f ca="1">IFERROR(INDEX(레드마인_배치!E:E,MATCH(OFFSET(A5018,,AN5018),레드마인_배치!G:G,0)),"")</f>
        <v>확인필요</v>
      </c>
      <c r="AP5018" t="s">
        <v>3330</v>
      </c>
      <c r="AT5018" t="str" cm="1">
        <f t="array" ref="AT5018">[1]!add_delimeter(AG5018:AO5018,"|")</f>
        <v>|5|CLCICB007A||||||3|확인필요|</v>
      </c>
    </row>
    <row r="5019" spans="1:46">
      <c r="A5019" s="3" t="s">
        <v>955</v>
      </c>
      <c r="B5019" s="3" t="s">
        <v>3207</v>
      </c>
      <c r="C5019" s="3" t="s">
        <v>3216</v>
      </c>
      <c r="D5019" s="3" t="s">
        <v>3217</v>
      </c>
      <c r="E5019" s="3" t="s">
        <v>634</v>
      </c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>
        <f t="shared" ref="AG5019:AG5082" si="81">COUNTA(B5019:AF5019)</f>
        <v>4</v>
      </c>
      <c r="AH5019" s="3" t="s">
        <v>634</v>
      </c>
      <c r="AI5019" s="3">
        <f>IFERROR(IF($AG5019&lt;=$AN5019,MATCH($AH5019,레드마인_배치!G:G,0),MATCH($AH5019,레드마인_서비스!G:G,0)),"")</f>
        <v>84</v>
      </c>
      <c r="AJ5019" s="3" t="str" cm="1">
        <f t="array" ref="AJ5019">IFERROR(INDEX(IF($AG5019&lt;=$AN5019,레드마인_배치!E:E,레드마인_서비스!E:E),콜트리분석!$AI5019),"")</f>
        <v>대상</v>
      </c>
      <c r="AK5019" s="3" t="str" cm="1">
        <f t="array" ref="AK5019">IFERROR(INDEX(IF($AG5019&lt;=$AN5019,레드마인_배치!H:H,레드마인_서비스!H:H),콜트리분석!$AI5019),"")</f>
        <v>ICO0350U</v>
      </c>
      <c r="AL5019" s="3" t="str" cm="1">
        <f t="array" ref="AL5019">IFERROR(INDEX(IF($AG5019&lt;=$AN5019,레드마인_배치!I:I,레드마인_서비스!I:I),콜트리분석!$AI5019),"")</f>
        <v>Ledger Detail Create from ICADD</v>
      </c>
      <c r="AM5019" s="3" t="str" cm="1">
        <f t="array" ref="AM5019">IFERROR(INDEX(IF($AG5019&lt;=$AN5019,레드마인_배치!J:J,레드마인_서비스!J:J),콜트리분석!$AI5019),"")</f>
        <v>서비스</v>
      </c>
      <c r="AN5019" s="3">
        <v>3</v>
      </c>
      <c r="AO5019" s="15" t="str">
        <f ca="1">IFERROR(INDEX(레드마인_배치!E:E,MATCH(OFFSET(A5019,,AN5019),레드마인_배치!G:G,0)),"")</f>
        <v>확인필요</v>
      </c>
      <c r="AP5019" t="s">
        <v>3330</v>
      </c>
      <c r="AT5019" t="str" cm="1">
        <f t="array" ref="AT5019">[1]!add_delimeter(AG5019:AO5019,"|")</f>
        <v>|4|CBCICB101A|84|대상|ICO0350U|Ledger Detail Create from ICADD|서비스|3|확인필요|</v>
      </c>
    </row>
    <row r="5020" spans="1:46">
      <c r="A5020" s="3" t="s">
        <v>955</v>
      </c>
      <c r="B5020" s="3" t="s">
        <v>3207</v>
      </c>
      <c r="C5020" s="3" t="s">
        <v>3216</v>
      </c>
      <c r="D5020" s="3" t="s">
        <v>3217</v>
      </c>
      <c r="E5020" s="3" t="s">
        <v>634</v>
      </c>
      <c r="F5020" s="3" t="s">
        <v>635</v>
      </c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>
        <f t="shared" si="81"/>
        <v>5</v>
      </c>
      <c r="AH5020" s="3" t="s">
        <v>635</v>
      </c>
      <c r="AI5020" s="3">
        <f>IFERROR(IF($AG5020&lt;=$AN5020,MATCH($AH5020,레드마인_배치!G:G,0),MATCH($AH5020,레드마인_서비스!G:G,0)),"")</f>
        <v>83</v>
      </c>
      <c r="AJ5020" s="3" t="str" cm="1">
        <f t="array" ref="AJ5020">IFERROR(INDEX(IF($AG5020&lt;=$AN5020,레드마인_배치!E:E,레드마인_서비스!E:E),콜트리분석!$AI5020),"")</f>
        <v>대상</v>
      </c>
      <c r="AK5020" s="3" t="str" cm="1">
        <f t="array" ref="AK5020">IFERROR(INDEX(IF($AG5020&lt;=$AN5020,레드마인_배치!H:H,레드마인_서비스!H:H),콜트리분석!$AI5020),"")</f>
        <v>ICO0340U</v>
      </c>
      <c r="AL5020" s="3" t="str" cm="1">
        <f t="array" ref="AL5020">IFERROR(INDEX(IF($AG5020&lt;=$AN5020,레드마인_배치!I:I,레드마인_서비스!I:I),콜트리분석!$AI5020),"")</f>
        <v>LEDGER DETAIL CREATE</v>
      </c>
      <c r="AM5020" s="3" t="str" cm="1">
        <f t="array" ref="AM5020">IFERROR(INDEX(IF($AG5020&lt;=$AN5020,레드마인_배치!J:J,레드마인_서비스!J:J),콜트리분석!$AI5020),"")</f>
        <v>서비스</v>
      </c>
      <c r="AN5020" s="3">
        <v>3</v>
      </c>
      <c r="AO5020" s="15" t="str">
        <f ca="1">IFERROR(INDEX(레드마인_배치!E:E,MATCH(OFFSET(A5020,,AN5020),레드마인_배치!G:G,0)),"")</f>
        <v>확인필요</v>
      </c>
      <c r="AP5020" t="s">
        <v>3330</v>
      </c>
      <c r="AT5020" t="str" cm="1">
        <f t="array" ref="AT5020">[1]!add_delimeter(AG5020:AO5020,"|")</f>
        <v>|5|CBCICB100A|83|대상|ICO0340U|LEDGER DETAIL CREATE|서비스|3|확인필요|</v>
      </c>
    </row>
    <row r="5021" spans="1:46">
      <c r="A5021" s="3" t="s">
        <v>955</v>
      </c>
      <c r="B5021" s="3" t="s">
        <v>3207</v>
      </c>
      <c r="C5021" s="3" t="s">
        <v>3216</v>
      </c>
      <c r="D5021" s="3" t="s">
        <v>3217</v>
      </c>
      <c r="E5021" s="3" t="s">
        <v>634</v>
      </c>
      <c r="F5021" s="3" t="s">
        <v>635</v>
      </c>
      <c r="G5021" s="3" t="s">
        <v>577</v>
      </c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>
        <f t="shared" si="81"/>
        <v>6</v>
      </c>
      <c r="AH5021" s="3" t="s">
        <v>577</v>
      </c>
      <c r="AI5021" s="3">
        <f>IFERROR(IF($AG5021&lt;=$AN5021,MATCH($AH5021,레드마인_배치!G:G,0),MATCH($AH5021,레드마인_서비스!G:G,0)),"")</f>
        <v>49</v>
      </c>
      <c r="AJ5021" s="3" t="str" cm="1">
        <f t="array" ref="AJ5021">IFERROR(INDEX(IF($AG5021&lt;=$AN5021,레드마인_배치!E:E,레드마인_서비스!E:E),콜트리분석!$AI5021),"")</f>
        <v>대상</v>
      </c>
      <c r="AK5021" s="3" t="str" cm="1">
        <f t="array" ref="AK5021">IFERROR(INDEX(IF($AG5021&lt;=$AN5021,레드마인_배치!H:H,레드마인_서비스!H:H),콜트리분석!$AI5021),"")</f>
        <v>CMO0010U</v>
      </c>
      <c r="AL5021" s="3" t="str" cm="1">
        <f t="array" ref="AL5021">IFERROR(INDEX(IF($AG5021&lt;=$AN5021,레드마인_배치!I:I,레드마인_서비스!I:I),콜트리분석!$AI5021),"")</f>
        <v>NUMBER CREATION</v>
      </c>
      <c r="AM5021" s="3" t="str" cm="1">
        <f t="array" ref="AM5021">IFERROR(INDEX(IF($AG5021&lt;=$AN5021,레드마인_배치!J:J,레드마인_서비스!J:J),콜트리분석!$AI5021),"")</f>
        <v>서비스</v>
      </c>
      <c r="AN5021" s="3">
        <v>3</v>
      </c>
      <c r="AO5021" s="15" t="str">
        <f ca="1">IFERROR(INDEX(레드마인_배치!E:E,MATCH(OFFSET(A5021,,AN5021),레드마인_배치!G:G,0)),"")</f>
        <v>확인필요</v>
      </c>
      <c r="AP5021" t="s">
        <v>3330</v>
      </c>
      <c r="AT5021" t="str" cm="1">
        <f t="array" ref="AT5021">[1]!add_delimeter(AG5021:AO5021,"|")</f>
        <v>|6|CBCUZW030R|49|대상|CMO0010U|NUMBER CREATION|서비스|3|확인필요|</v>
      </c>
    </row>
    <row r="5022" spans="1:46">
      <c r="A5022" s="3" t="s">
        <v>955</v>
      </c>
      <c r="B5022" s="3" t="s">
        <v>3207</v>
      </c>
      <c r="C5022" s="3" t="s">
        <v>3216</v>
      </c>
      <c r="D5022" s="3" t="s">
        <v>3217</v>
      </c>
      <c r="E5022" s="3" t="s">
        <v>636</v>
      </c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>
        <f t="shared" si="81"/>
        <v>4</v>
      </c>
      <c r="AH5022" s="3" t="s">
        <v>636</v>
      </c>
      <c r="AI5022" s="3">
        <f>IFERROR(IF($AG5022&lt;=$AN5022,MATCH($AH5022,레드마인_배치!G:G,0),MATCH($AH5022,레드마인_서비스!G:G,0)),"")</f>
        <v>131</v>
      </c>
      <c r="AJ5022" s="3" t="str" cm="1">
        <f t="array" ref="AJ5022">IFERROR(INDEX(IF($AG5022&lt;=$AN5022,레드마인_배치!E:E,레드마인_서비스!E:E),콜트리분석!$AI5022),"")</f>
        <v>대상</v>
      </c>
      <c r="AK5022" s="3" t="str" cm="1">
        <f t="array" ref="AK5022">IFERROR(INDEX(IF($AG5022&lt;=$AN5022,레드마인_배치!H:H,레드마인_서비스!H:H),콜트리분석!$AI5022),"")</f>
        <v>LGO0140U</v>
      </c>
      <c r="AL5022" s="3" t="str" cm="1">
        <f t="array" ref="AL5022">IFERROR(INDEX(IF($AG5022&lt;=$AN5022,레드마인_배치!I:I,레드마인_서비스!I:I),콜트리분석!$AI5022),"")</f>
        <v>STOCK ADJUNTMENT INSTRUCTION (MODULE)</v>
      </c>
      <c r="AM5022" s="3" t="str" cm="1">
        <f t="array" ref="AM5022">IFERROR(INDEX(IF($AG5022&lt;=$AN5022,레드마인_배치!J:J,레드마인_서비스!J:J),콜트리분석!$AI5022),"")</f>
        <v>서비스</v>
      </c>
      <c r="AN5022" s="3">
        <v>3</v>
      </c>
      <c r="AO5022" s="15" t="str">
        <f ca="1">IFERROR(INDEX(레드마인_배치!E:E,MATCH(OFFSET(A5022,,AN5022),레드마인_배치!G:G,0)),"")</f>
        <v>확인필요</v>
      </c>
      <c r="AP5022" t="s">
        <v>3330</v>
      </c>
      <c r="AT5022" t="str" cm="1">
        <f t="array" ref="AT5022">[1]!add_delimeter(AG5022:AO5022,"|")</f>
        <v>|4|CBCLGB170A|131|대상|LGO0140U|STOCK ADJUNTMENT INSTRUCTION (MODULE)|서비스|3|확인필요|</v>
      </c>
    </row>
    <row r="5023" spans="1:46">
      <c r="A5023" s="3" t="s">
        <v>955</v>
      </c>
      <c r="B5023" s="3" t="s">
        <v>3207</v>
      </c>
      <c r="C5023" s="3" t="s">
        <v>3216</v>
      </c>
      <c r="D5023" s="3" t="s">
        <v>3217</v>
      </c>
      <c r="E5023" s="3" t="s">
        <v>636</v>
      </c>
      <c r="F5023" s="3" t="s">
        <v>637</v>
      </c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>
        <f t="shared" si="81"/>
        <v>5</v>
      </c>
      <c r="AH5023" s="3" t="s">
        <v>637</v>
      </c>
      <c r="AI5023" s="3">
        <f>IFERROR(IF($AG5023&lt;=$AN5023,MATCH($AH5023,레드마인_배치!G:G,0),MATCH($AH5023,레드마인_서비스!G:G,0)),"")</f>
        <v>127</v>
      </c>
      <c r="AJ5023" s="3" t="str" cm="1">
        <f t="array" ref="AJ5023">IFERROR(INDEX(IF($AG5023&lt;=$AN5023,레드마인_배치!E:E,레드마인_서비스!E:E),콜트리분석!$AI5023),"")</f>
        <v>대상</v>
      </c>
      <c r="AK5023" s="3" t="str" cm="1">
        <f t="array" ref="AK5023">IFERROR(INDEX(IF($AG5023&lt;=$AN5023,레드마인_배치!H:H,레드마인_서비스!H:H),콜트리분석!$AI5023),"")</f>
        <v>LGO0100U</v>
      </c>
      <c r="AL5023" s="3" t="str" cm="1">
        <f t="array" ref="AL5023">IFERROR(INDEX(IF($AG5023&lt;=$AN5023,레드마인_배치!I:I,레드마인_서비스!I:I),콜트리분석!$AI5023),"")</f>
        <v>LOGISTICS PARTS LOCATION SELECT LOGIC-PUT</v>
      </c>
      <c r="AM5023" s="3" t="str" cm="1">
        <f t="array" ref="AM5023">IFERROR(INDEX(IF($AG5023&lt;=$AN5023,레드마인_배치!J:J,레드마인_서비스!J:J),콜트리분석!$AI5023),"")</f>
        <v>서비스</v>
      </c>
      <c r="AN5023" s="3">
        <v>3</v>
      </c>
      <c r="AO5023" s="15" t="str">
        <f ca="1">IFERROR(INDEX(레드마인_배치!E:E,MATCH(OFFSET(A5023,,AN5023),레드마인_배치!G:G,0)),"")</f>
        <v>확인필요</v>
      </c>
      <c r="AP5023" t="s">
        <v>3330</v>
      </c>
      <c r="AT5023" t="str" cm="1">
        <f t="array" ref="AT5023">[1]!add_delimeter(AG5023:AO5023,"|")</f>
        <v>|5|CBCLGB080A|127|대상|LGO0100U|LOGISTICS PARTS LOCATION SELECT LOGIC-PUT|서비스|3|확인필요|</v>
      </c>
    </row>
    <row r="5024" spans="1:46">
      <c r="A5024" s="3" t="s">
        <v>955</v>
      </c>
      <c r="B5024" s="3" t="s">
        <v>3207</v>
      </c>
      <c r="C5024" s="3" t="s">
        <v>3216</v>
      </c>
      <c r="D5024" s="3" t="s">
        <v>3217</v>
      </c>
      <c r="E5024" s="3" t="s">
        <v>636</v>
      </c>
      <c r="F5024" s="3" t="s">
        <v>638</v>
      </c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>
        <f t="shared" si="81"/>
        <v>5</v>
      </c>
      <c r="AH5024" s="3" t="s">
        <v>638</v>
      </c>
      <c r="AI5024" s="3">
        <f>IFERROR(IF($AG5024&lt;=$AN5024,MATCH($AH5024,레드마인_배치!G:G,0),MATCH($AH5024,레드마인_서비스!G:G,0)),"")</f>
        <v>132</v>
      </c>
      <c r="AJ5024" s="3" t="str" cm="1">
        <f t="array" ref="AJ5024">IFERROR(INDEX(IF($AG5024&lt;=$AN5024,레드마인_배치!E:E,레드마인_서비스!E:E),콜트리분석!$AI5024),"")</f>
        <v>대상</v>
      </c>
      <c r="AK5024" s="3" t="str" cm="1">
        <f t="array" ref="AK5024">IFERROR(INDEX(IF($AG5024&lt;=$AN5024,레드마인_배치!H:H,레드마인_서비스!H:H),콜트리분석!$AI5024),"")</f>
        <v>LGO0150U</v>
      </c>
      <c r="AL5024" s="3" t="str" cm="1">
        <f t="array" ref="AL5024">IFERROR(INDEX(IF($AG5024&lt;=$AN5024,레드마인_배치!I:I,레드마인_서비스!I:I),콜트리분석!$AI5024),"")</f>
        <v>LOGISTICS PARTS LOCATION SELECT LOGIC-PICK</v>
      </c>
      <c r="AM5024" s="3" t="str" cm="1">
        <f t="array" ref="AM5024">IFERROR(INDEX(IF($AG5024&lt;=$AN5024,레드마인_배치!J:J,레드마인_서비스!J:J),콜트리분석!$AI5024),"")</f>
        <v>서비스</v>
      </c>
      <c r="AN5024" s="3">
        <v>3</v>
      </c>
      <c r="AO5024" s="15" t="str">
        <f ca="1">IFERROR(INDEX(레드마인_배치!E:E,MATCH(OFFSET(A5024,,AN5024),레드마인_배치!G:G,0)),"")</f>
        <v>확인필요</v>
      </c>
      <c r="AP5024" t="s">
        <v>3330</v>
      </c>
      <c r="AT5024" t="str" cm="1">
        <f t="array" ref="AT5024">[1]!add_delimeter(AG5024:AO5024,"|")</f>
        <v>|5|CBCLGB180A|132|대상|LGO0150U|LOGISTICS PARTS LOCATION SELECT LOGIC-PICK|서비스|3|확인필요|</v>
      </c>
    </row>
    <row r="5025" spans="1:46">
      <c r="A5025" s="3" t="s">
        <v>955</v>
      </c>
      <c r="B5025" s="3" t="s">
        <v>3207</v>
      </c>
      <c r="C5025" s="3" t="s">
        <v>3216</v>
      </c>
      <c r="D5025" s="3" t="s">
        <v>3217</v>
      </c>
      <c r="E5025" s="3" t="s">
        <v>636</v>
      </c>
      <c r="F5025" s="3" t="s">
        <v>639</v>
      </c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>
        <f t="shared" si="81"/>
        <v>5</v>
      </c>
      <c r="AH5025" s="3" t="s">
        <v>639</v>
      </c>
      <c r="AI5025" s="3">
        <f>IFERROR(IF($AG5025&lt;=$AN5025,MATCH($AH5025,레드마인_배치!G:G,0),MATCH($AH5025,레드마인_서비스!G:G,0)),"")</f>
        <v>133</v>
      </c>
      <c r="AJ5025" s="3" t="str" cm="1">
        <f t="array" ref="AJ5025">IFERROR(INDEX(IF($AG5025&lt;=$AN5025,레드마인_배치!E:E,레드마인_서비스!E:E),콜트리분석!$AI5025),"")</f>
        <v>대상</v>
      </c>
      <c r="AK5025" s="3" t="str" cm="1">
        <f t="array" ref="AK5025">IFERROR(INDEX(IF($AG5025&lt;=$AN5025,레드마인_배치!H:H,레드마인_서비스!H:H),콜트리분석!$AI5025),"")</f>
        <v>LGO0160U</v>
      </c>
      <c r="AL5025" s="3" t="str" cm="1">
        <f t="array" ref="AL5025">IFERROR(INDEX(IF($AG5025&lt;=$AN5025,레드마인_배치!I:I,레드마인_서비스!I:I),콜트리분석!$AI5025),"")</f>
        <v>STOCK ADJUNTMENT REPORT</v>
      </c>
      <c r="AM5025" s="3" t="str" cm="1">
        <f t="array" ref="AM5025">IFERROR(INDEX(IF($AG5025&lt;=$AN5025,레드마인_배치!J:J,레드마인_서비스!J:J),콜트리분석!$AI5025),"")</f>
        <v>서비스</v>
      </c>
      <c r="AN5025" s="3">
        <v>3</v>
      </c>
      <c r="AO5025" s="15" t="str">
        <f ca="1">IFERROR(INDEX(레드마인_배치!E:E,MATCH(OFFSET(A5025,,AN5025),레드마인_배치!G:G,0)),"")</f>
        <v>확인필요</v>
      </c>
      <c r="AP5025" t="s">
        <v>3330</v>
      </c>
      <c r="AT5025" t="str" cm="1">
        <f t="array" ref="AT5025">[1]!add_delimeter(AG5025:AO5025,"|")</f>
        <v>|5|CBCLGB190A|133|대상|LGO0160U|STOCK ADJUNTMENT REPORT|서비스|3|확인필요|</v>
      </c>
    </row>
    <row r="5026" spans="1:46">
      <c r="A5026" s="3" t="s">
        <v>955</v>
      </c>
      <c r="B5026" s="3" t="s">
        <v>3207</v>
      </c>
      <c r="C5026" s="3" t="s">
        <v>3216</v>
      </c>
      <c r="D5026" s="3" t="s">
        <v>3217</v>
      </c>
      <c r="E5026" s="3" t="s">
        <v>636</v>
      </c>
      <c r="F5026" s="3" t="s">
        <v>639</v>
      </c>
      <c r="G5026" s="3" t="s">
        <v>635</v>
      </c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>
        <f t="shared" si="81"/>
        <v>6</v>
      </c>
      <c r="AH5026" s="3" t="s">
        <v>635</v>
      </c>
      <c r="AI5026" s="3">
        <f>IFERROR(IF($AG5026&lt;=$AN5026,MATCH($AH5026,레드마인_배치!G:G,0),MATCH($AH5026,레드마인_서비스!G:G,0)),"")</f>
        <v>83</v>
      </c>
      <c r="AJ5026" s="3" t="str" cm="1">
        <f t="array" ref="AJ5026">IFERROR(INDEX(IF($AG5026&lt;=$AN5026,레드마인_배치!E:E,레드마인_서비스!E:E),콜트리분석!$AI5026),"")</f>
        <v>대상</v>
      </c>
      <c r="AK5026" s="3" t="str" cm="1">
        <f t="array" ref="AK5026">IFERROR(INDEX(IF($AG5026&lt;=$AN5026,레드마인_배치!H:H,레드마인_서비스!H:H),콜트리분석!$AI5026),"")</f>
        <v>ICO0340U</v>
      </c>
      <c r="AL5026" s="3" t="str" cm="1">
        <f t="array" ref="AL5026">IFERROR(INDEX(IF($AG5026&lt;=$AN5026,레드마인_배치!I:I,레드마인_서비스!I:I),콜트리분석!$AI5026),"")</f>
        <v>LEDGER DETAIL CREATE</v>
      </c>
      <c r="AM5026" s="3" t="str" cm="1">
        <f t="array" ref="AM5026">IFERROR(INDEX(IF($AG5026&lt;=$AN5026,레드마인_배치!J:J,레드마인_서비스!J:J),콜트리분석!$AI5026),"")</f>
        <v>서비스</v>
      </c>
      <c r="AN5026" s="3">
        <v>3</v>
      </c>
      <c r="AO5026" s="15" t="str">
        <f ca="1">IFERROR(INDEX(레드마인_배치!E:E,MATCH(OFFSET(A5026,,AN5026),레드마인_배치!G:G,0)),"")</f>
        <v>확인필요</v>
      </c>
      <c r="AP5026" t="s">
        <v>3330</v>
      </c>
      <c r="AT5026" t="str" cm="1">
        <f t="array" ref="AT5026">[1]!add_delimeter(AG5026:AO5026,"|")</f>
        <v>|6|CBCICB100A|83|대상|ICO0340U|LEDGER DETAIL CREATE|서비스|3|확인필요|</v>
      </c>
    </row>
    <row r="5027" spans="1:46">
      <c r="A5027" s="3" t="s">
        <v>955</v>
      </c>
      <c r="B5027" s="3" t="s">
        <v>3207</v>
      </c>
      <c r="C5027" s="3" t="s">
        <v>3216</v>
      </c>
      <c r="D5027" s="3" t="s">
        <v>3217</v>
      </c>
      <c r="E5027" s="3" t="s">
        <v>636</v>
      </c>
      <c r="F5027" s="3" t="s">
        <v>639</v>
      </c>
      <c r="G5027" s="3" t="s">
        <v>635</v>
      </c>
      <c r="H5027" s="3" t="s">
        <v>577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>
        <f t="shared" si="81"/>
        <v>7</v>
      </c>
      <c r="AH5027" s="3" t="s">
        <v>577</v>
      </c>
      <c r="AI5027" s="3">
        <f>IFERROR(IF($AG5027&lt;=$AN5027,MATCH($AH5027,레드마인_배치!G:G,0),MATCH($AH5027,레드마인_서비스!G:G,0)),"")</f>
        <v>49</v>
      </c>
      <c r="AJ5027" s="3" t="str" cm="1">
        <f t="array" ref="AJ5027">IFERROR(INDEX(IF($AG5027&lt;=$AN5027,레드마인_배치!E:E,레드마인_서비스!E:E),콜트리분석!$AI5027),"")</f>
        <v>대상</v>
      </c>
      <c r="AK5027" s="3" t="str" cm="1">
        <f t="array" ref="AK5027">IFERROR(INDEX(IF($AG5027&lt;=$AN5027,레드마인_배치!H:H,레드마인_서비스!H:H),콜트리분석!$AI5027),"")</f>
        <v>CMO0010U</v>
      </c>
      <c r="AL5027" s="3" t="str" cm="1">
        <f t="array" ref="AL5027">IFERROR(INDEX(IF($AG5027&lt;=$AN5027,레드마인_배치!I:I,레드마인_서비스!I:I),콜트리분석!$AI5027),"")</f>
        <v>NUMBER CREATION</v>
      </c>
      <c r="AM5027" s="3" t="str" cm="1">
        <f t="array" ref="AM5027">IFERROR(INDEX(IF($AG5027&lt;=$AN5027,레드마인_배치!J:J,레드마인_서비스!J:J),콜트리분석!$AI5027),"")</f>
        <v>서비스</v>
      </c>
      <c r="AN5027" s="3">
        <v>3</v>
      </c>
      <c r="AO5027" s="15" t="str">
        <f ca="1">IFERROR(INDEX(레드마인_배치!E:E,MATCH(OFFSET(A5027,,AN5027),레드마인_배치!G:G,0)),"")</f>
        <v>확인필요</v>
      </c>
      <c r="AP5027" t="s">
        <v>3330</v>
      </c>
      <c r="AT5027" t="str" cm="1">
        <f t="array" ref="AT5027">[1]!add_delimeter(AG5027:AO5027,"|")</f>
        <v>|7|CBCUZW030R|49|대상|CMO0010U|NUMBER CREATION|서비스|3|확인필요|</v>
      </c>
    </row>
    <row r="5028" spans="1:46">
      <c r="A5028" s="3" t="s">
        <v>955</v>
      </c>
      <c r="B5028" s="3" t="s">
        <v>3207</v>
      </c>
      <c r="C5028" s="3" t="s">
        <v>3216</v>
      </c>
      <c r="D5028" s="3" t="s">
        <v>3217</v>
      </c>
      <c r="E5028" s="3" t="s">
        <v>636</v>
      </c>
      <c r="F5028" s="3" t="s">
        <v>639</v>
      </c>
      <c r="G5028" s="3" t="s">
        <v>640</v>
      </c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>
        <f t="shared" si="81"/>
        <v>6</v>
      </c>
      <c r="AH5028" s="3" t="s">
        <v>640</v>
      </c>
      <c r="AI5028" s="3">
        <f>IFERROR(IF($AG5028&lt;=$AN5028,MATCH($AH5028,레드마인_배치!G:G,0),MATCH($AH5028,레드마인_서비스!G:G,0)),"")</f>
        <v>128</v>
      </c>
      <c r="AJ5028" s="3" t="str" cm="1">
        <f t="array" ref="AJ5028">IFERROR(INDEX(IF($AG5028&lt;=$AN5028,레드마인_배치!E:E,레드마인_서비스!E:E),콜트리분석!$AI5028),"")</f>
        <v>대상</v>
      </c>
      <c r="AK5028" s="3" t="str" cm="1">
        <f t="array" ref="AK5028">IFERROR(INDEX(IF($AG5028&lt;=$AN5028,레드마인_배치!H:H,레드마인_서비스!H:H),콜트리분석!$AI5028),"")</f>
        <v>LGO0110U</v>
      </c>
      <c r="AL5028" s="3" t="str" cm="1">
        <f t="array" ref="AL5028">IFERROR(INDEX(IF($AG5028&lt;=$AN5028,레드마인_배치!I:I,레드마인_서비스!I:I),콜트리분석!$AI5028),"")</f>
        <v>Average Price (MODULE)</v>
      </c>
      <c r="AM5028" s="3" t="str" cm="1">
        <f t="array" ref="AM5028">IFERROR(INDEX(IF($AG5028&lt;=$AN5028,레드마인_배치!J:J,레드마인_서비스!J:J),콜트리분석!$AI5028),"")</f>
        <v>서비스</v>
      </c>
      <c r="AN5028" s="3">
        <v>3</v>
      </c>
      <c r="AO5028" s="15" t="str">
        <f ca="1">IFERROR(INDEX(레드마인_배치!E:E,MATCH(OFFSET(A5028,,AN5028),레드마인_배치!G:G,0)),"")</f>
        <v>확인필요</v>
      </c>
      <c r="AP5028" t="s">
        <v>3330</v>
      </c>
      <c r="AT5028" t="str" cm="1">
        <f t="array" ref="AT5028">[1]!add_delimeter(AG5028:AO5028,"|")</f>
        <v>|6|CBCLGB090A|128|대상|LGO0110U|Average Price (MODULE)|서비스|3|확인필요|</v>
      </c>
    </row>
    <row r="5029" spans="1:46">
      <c r="A5029" s="3" t="s">
        <v>955</v>
      </c>
      <c r="B5029" s="3" t="s">
        <v>3207</v>
      </c>
      <c r="C5029" s="3" t="s">
        <v>3216</v>
      </c>
      <c r="D5029" s="3" t="s">
        <v>3217</v>
      </c>
      <c r="E5029" s="3" t="s">
        <v>636</v>
      </c>
      <c r="F5029" s="3" t="s">
        <v>639</v>
      </c>
      <c r="G5029" s="3" t="s">
        <v>641</v>
      </c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>
        <f t="shared" si="81"/>
        <v>6</v>
      </c>
      <c r="AH5029" s="3" t="s">
        <v>641</v>
      </c>
      <c r="AI5029" s="3">
        <f>IFERROR(IF($AG5029&lt;=$AN5029,MATCH($AH5029,레드마인_배치!G:G,0),MATCH($AH5029,레드마인_서비스!G:G,0)),"")</f>
        <v>158</v>
      </c>
      <c r="AJ5029" s="3" t="str" cm="1">
        <f t="array" ref="AJ5029">IFERROR(INDEX(IF($AG5029&lt;=$AN5029,레드마인_배치!E:E,레드마인_서비스!E:E),콜트리분석!$AI5029),"")</f>
        <v>대상</v>
      </c>
      <c r="AK5029" s="3" t="str" cm="1">
        <f t="array" ref="AK5029">IFERROR(INDEX(IF($AG5029&lt;=$AN5029,레드마인_배치!H:H,레드마인_서비스!H:H),콜트리분석!$AI5029),"")</f>
        <v>LGO0390U</v>
      </c>
      <c r="AL5029" s="3" t="str" cm="1">
        <f t="array" ref="AL5029">IFERROR(INDEX(IF($AG5029&lt;=$AN5029,레드마인_배치!I:I,레드마인_서비스!I:I),콜트리분석!$AI5029),"")</f>
        <v>LOCATION HISTORY MANAGEMENT INSERT</v>
      </c>
      <c r="AM5029" s="3" t="str" cm="1">
        <f t="array" ref="AM5029">IFERROR(INDEX(IF($AG5029&lt;=$AN5029,레드마인_배치!J:J,레드마인_서비스!J:J),콜트리분석!$AI5029),"")</f>
        <v>서비스</v>
      </c>
      <c r="AN5029" s="3">
        <v>3</v>
      </c>
      <c r="AO5029" s="15" t="str">
        <f ca="1">IFERROR(INDEX(레드마인_배치!E:E,MATCH(OFFSET(A5029,,AN5029),레드마인_배치!G:G,0)),"")</f>
        <v>확인필요</v>
      </c>
      <c r="AP5029" t="s">
        <v>3330</v>
      </c>
      <c r="AT5029" t="str" cm="1">
        <f t="array" ref="AT5029">[1]!add_delimeter(AG5029:AO5029,"|")</f>
        <v>|6|CBCLGB345A|158|대상|LGO0390U|LOCATION HISTORY MANAGEMENT INSERT|서비스|3|확인필요|</v>
      </c>
    </row>
    <row r="5030" spans="1:46">
      <c r="A5030" s="3" t="s">
        <v>955</v>
      </c>
      <c r="B5030" s="3" t="s">
        <v>3207</v>
      </c>
      <c r="C5030" s="3" t="s">
        <v>3216</v>
      </c>
      <c r="D5030" s="3" t="s">
        <v>3217</v>
      </c>
      <c r="E5030" s="3" t="s">
        <v>636</v>
      </c>
      <c r="F5030" s="3" t="s">
        <v>639</v>
      </c>
      <c r="G5030" s="3" t="s">
        <v>641</v>
      </c>
      <c r="H5030" s="3" t="s">
        <v>577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>
        <f t="shared" si="81"/>
        <v>7</v>
      </c>
      <c r="AH5030" s="3" t="s">
        <v>577</v>
      </c>
      <c r="AI5030" s="3">
        <f>IFERROR(IF($AG5030&lt;=$AN5030,MATCH($AH5030,레드마인_배치!G:G,0),MATCH($AH5030,레드마인_서비스!G:G,0)),"")</f>
        <v>49</v>
      </c>
      <c r="AJ5030" s="3" t="str" cm="1">
        <f t="array" ref="AJ5030">IFERROR(INDEX(IF($AG5030&lt;=$AN5030,레드마인_배치!E:E,레드마인_서비스!E:E),콜트리분석!$AI5030),"")</f>
        <v>대상</v>
      </c>
      <c r="AK5030" s="3" t="str" cm="1">
        <f t="array" ref="AK5030">IFERROR(INDEX(IF($AG5030&lt;=$AN5030,레드마인_배치!H:H,레드마인_서비스!H:H),콜트리분석!$AI5030),"")</f>
        <v>CMO0010U</v>
      </c>
      <c r="AL5030" s="3" t="str" cm="1">
        <f t="array" ref="AL5030">IFERROR(INDEX(IF($AG5030&lt;=$AN5030,레드마인_배치!I:I,레드마인_서비스!I:I),콜트리분석!$AI5030),"")</f>
        <v>NUMBER CREATION</v>
      </c>
      <c r="AM5030" s="3" t="str" cm="1">
        <f t="array" ref="AM5030">IFERROR(INDEX(IF($AG5030&lt;=$AN5030,레드마인_배치!J:J,레드마인_서비스!J:J),콜트리분석!$AI5030),"")</f>
        <v>서비스</v>
      </c>
      <c r="AN5030" s="3">
        <v>3</v>
      </c>
      <c r="AO5030" s="15" t="str">
        <f ca="1">IFERROR(INDEX(레드마인_배치!E:E,MATCH(OFFSET(A5030,,AN5030),레드마인_배치!G:G,0)),"")</f>
        <v>확인필요</v>
      </c>
      <c r="AP5030" t="s">
        <v>3330</v>
      </c>
      <c r="AT5030" t="str" cm="1">
        <f t="array" ref="AT5030">[1]!add_delimeter(AG5030:AO5030,"|")</f>
        <v>|7|CBCUZW030R|49|대상|CMO0010U|NUMBER CREATION|서비스|3|확인필요|</v>
      </c>
    </row>
    <row r="5031" spans="1:46">
      <c r="A5031" s="3" t="s">
        <v>955</v>
      </c>
      <c r="B5031" s="3" t="s">
        <v>3207</v>
      </c>
      <c r="C5031" s="3" t="s">
        <v>3216</v>
      </c>
      <c r="D5031" s="3" t="s">
        <v>3217</v>
      </c>
      <c r="E5031" s="3" t="s">
        <v>636</v>
      </c>
      <c r="F5031" s="3" t="s">
        <v>639</v>
      </c>
      <c r="G5031" s="3" t="s">
        <v>642</v>
      </c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>
        <f t="shared" si="81"/>
        <v>6</v>
      </c>
      <c r="AH5031" s="3" t="s">
        <v>642</v>
      </c>
      <c r="AI5031" s="3">
        <f>IFERROR(IF($AG5031&lt;=$AN5031,MATCH($AH5031,레드마인_배치!G:G,0),MATCH($AH5031,레드마인_서비스!G:G,0)),"")</f>
        <v>204</v>
      </c>
      <c r="AJ5031" s="3" t="str" cm="1">
        <f t="array" ref="AJ5031">IFERROR(INDEX(IF($AG5031&lt;=$AN5031,레드마인_배치!E:E,레드마인_서비스!E:E),콜트리분석!$AI5031),"")</f>
        <v>미대상</v>
      </c>
      <c r="AK5031" s="3" t="str" cm="1">
        <f t="array" ref="AK5031">IFERROR(INDEX(IF($AG5031&lt;=$AN5031,레드마인_배치!H:H,레드마인_서비스!H:H),콜트리분석!$AI5031),"")</f>
        <v>LGO0850U</v>
      </c>
      <c r="AL5031" s="3" t="str" cm="1">
        <f t="array" ref="AL5031">IFERROR(INDEX(IF($AG5031&lt;=$AN5031,레드마인_배치!I:I,레드마인_서비스!I:I),콜트리분석!$AI5031),"")</f>
        <v>[미대상] STOCK MANAGEMENT(500) - &lt;503&gt; EMPTY LOCATION</v>
      </c>
      <c r="AM5031" s="3" t="str" cm="1">
        <f t="array" ref="AM5031">IFERROR(INDEX(IF($AG5031&lt;=$AN5031,레드마인_배치!J:J,레드마인_서비스!J:J),콜트리분석!$AI5031),"")</f>
        <v>서비스</v>
      </c>
      <c r="AN5031" s="3">
        <v>3</v>
      </c>
      <c r="AO5031" s="15" t="str">
        <f ca="1">IFERROR(INDEX(레드마인_배치!E:E,MATCH(OFFSET(A5031,,AN5031),레드마인_배치!G:G,0)),"")</f>
        <v>확인필요</v>
      </c>
      <c r="AP5031" t="s">
        <v>3330</v>
      </c>
      <c r="AT5031" t="str" cm="1">
        <f t="array" ref="AT5031">[1]!add_delimeter(AG5031:AO5031,"|")</f>
        <v>|6|CBCLGW647A|204|미대상|LGO0850U|[미대상] STOCK MANAGEMENT(500) - &lt;503&gt; EMPTY LOCATION|서비스|3|확인필요|</v>
      </c>
    </row>
    <row r="5032" spans="1:46">
      <c r="A5032" s="3" t="s">
        <v>955</v>
      </c>
      <c r="B5032" s="3" t="s">
        <v>3207</v>
      </c>
      <c r="C5032" s="3" t="s">
        <v>3216</v>
      </c>
      <c r="D5032" s="3" t="s">
        <v>3217</v>
      </c>
      <c r="E5032" s="3" t="s">
        <v>636</v>
      </c>
      <c r="F5032" s="3" t="s">
        <v>639</v>
      </c>
      <c r="G5032" s="3" t="s">
        <v>577</v>
      </c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>
        <f t="shared" si="81"/>
        <v>6</v>
      </c>
      <c r="AH5032" s="3" t="s">
        <v>577</v>
      </c>
      <c r="AI5032" s="3">
        <f>IFERROR(IF($AG5032&lt;=$AN5032,MATCH($AH5032,레드마인_배치!G:G,0),MATCH($AH5032,레드마인_서비스!G:G,0)),"")</f>
        <v>49</v>
      </c>
      <c r="AJ5032" s="3" t="str" cm="1">
        <f t="array" ref="AJ5032">IFERROR(INDEX(IF($AG5032&lt;=$AN5032,레드마인_배치!E:E,레드마인_서비스!E:E),콜트리분석!$AI5032),"")</f>
        <v>대상</v>
      </c>
      <c r="AK5032" s="3" t="str" cm="1">
        <f t="array" ref="AK5032">IFERROR(INDEX(IF($AG5032&lt;=$AN5032,레드마인_배치!H:H,레드마인_서비스!H:H),콜트리분석!$AI5032),"")</f>
        <v>CMO0010U</v>
      </c>
      <c r="AL5032" s="3" t="str" cm="1">
        <f t="array" ref="AL5032">IFERROR(INDEX(IF($AG5032&lt;=$AN5032,레드마인_배치!I:I,레드마인_서비스!I:I),콜트리분석!$AI5032),"")</f>
        <v>NUMBER CREATION</v>
      </c>
      <c r="AM5032" s="3" t="str" cm="1">
        <f t="array" ref="AM5032">IFERROR(INDEX(IF($AG5032&lt;=$AN5032,레드마인_배치!J:J,레드마인_서비스!J:J),콜트리분석!$AI5032),"")</f>
        <v>서비스</v>
      </c>
      <c r="AN5032" s="3">
        <v>3</v>
      </c>
      <c r="AO5032" s="15" t="str">
        <f ca="1">IFERROR(INDEX(레드마인_배치!E:E,MATCH(OFFSET(A5032,,AN5032),레드마인_배치!G:G,0)),"")</f>
        <v>확인필요</v>
      </c>
      <c r="AP5032" t="s">
        <v>3330</v>
      </c>
      <c r="AT5032" t="str" cm="1">
        <f t="array" ref="AT5032">[1]!add_delimeter(AG5032:AO5032,"|")</f>
        <v>|6|CBCUZW030R|49|대상|CMO0010U|NUMBER CREATION|서비스|3|확인필요|</v>
      </c>
    </row>
    <row r="5033" spans="1:46">
      <c r="A5033" s="3" t="s">
        <v>955</v>
      </c>
      <c r="B5033" s="3" t="s">
        <v>3207</v>
      </c>
      <c r="C5033" s="3" t="s">
        <v>3216</v>
      </c>
      <c r="D5033" s="3" t="s">
        <v>3217</v>
      </c>
      <c r="E5033" s="3" t="s">
        <v>636</v>
      </c>
      <c r="F5033" s="3" t="s">
        <v>577</v>
      </c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>
        <f t="shared" si="81"/>
        <v>5</v>
      </c>
      <c r="AH5033" s="3" t="s">
        <v>577</v>
      </c>
      <c r="AI5033" s="3">
        <f>IFERROR(IF($AG5033&lt;=$AN5033,MATCH($AH5033,레드마인_배치!G:G,0),MATCH($AH5033,레드마인_서비스!G:G,0)),"")</f>
        <v>49</v>
      </c>
      <c r="AJ5033" s="3" t="str" cm="1">
        <f t="array" ref="AJ5033">IFERROR(INDEX(IF($AG5033&lt;=$AN5033,레드마인_배치!E:E,레드마인_서비스!E:E),콜트리분석!$AI5033),"")</f>
        <v>대상</v>
      </c>
      <c r="AK5033" s="3" t="str" cm="1">
        <f t="array" ref="AK5033">IFERROR(INDEX(IF($AG5033&lt;=$AN5033,레드마인_배치!H:H,레드마인_서비스!H:H),콜트리분석!$AI5033),"")</f>
        <v>CMO0010U</v>
      </c>
      <c r="AL5033" s="3" t="str" cm="1">
        <f t="array" ref="AL5033">IFERROR(INDEX(IF($AG5033&lt;=$AN5033,레드마인_배치!I:I,레드마인_서비스!I:I),콜트리분석!$AI5033),"")</f>
        <v>NUMBER CREATION</v>
      </c>
      <c r="AM5033" s="3" t="str" cm="1">
        <f t="array" ref="AM5033">IFERROR(INDEX(IF($AG5033&lt;=$AN5033,레드마인_배치!J:J,레드마인_서비스!J:J),콜트리분석!$AI5033),"")</f>
        <v>서비스</v>
      </c>
      <c r="AN5033" s="3">
        <v>3</v>
      </c>
      <c r="AO5033" s="15" t="str">
        <f ca="1">IFERROR(INDEX(레드마인_배치!E:E,MATCH(OFFSET(A5033,,AN5033),레드마인_배치!G:G,0)),"")</f>
        <v>확인필요</v>
      </c>
      <c r="AP5033" t="s">
        <v>3330</v>
      </c>
      <c r="AT5033" t="str" cm="1">
        <f t="array" ref="AT5033">[1]!add_delimeter(AG5033:AO5033,"|")</f>
        <v>|5|CBCUZW030R|49|대상|CMO0010U|NUMBER CREATION|서비스|3|확인필요|</v>
      </c>
    </row>
    <row r="5034" spans="1:46">
      <c r="A5034" s="3" t="s">
        <v>955</v>
      </c>
      <c r="B5034" s="3" t="s">
        <v>3207</v>
      </c>
      <c r="C5034" s="3" t="s">
        <v>3216</v>
      </c>
      <c r="D5034" s="3" t="s">
        <v>3217</v>
      </c>
      <c r="E5034" s="3" t="s">
        <v>641</v>
      </c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>
        <f t="shared" si="81"/>
        <v>4</v>
      </c>
      <c r="AH5034" s="3" t="s">
        <v>641</v>
      </c>
      <c r="AI5034" s="3">
        <f>IFERROR(IF($AG5034&lt;=$AN5034,MATCH($AH5034,레드마인_배치!G:G,0),MATCH($AH5034,레드마인_서비스!G:G,0)),"")</f>
        <v>158</v>
      </c>
      <c r="AJ5034" s="3" t="str" cm="1">
        <f t="array" ref="AJ5034">IFERROR(INDEX(IF($AG5034&lt;=$AN5034,레드마인_배치!E:E,레드마인_서비스!E:E),콜트리분석!$AI5034),"")</f>
        <v>대상</v>
      </c>
      <c r="AK5034" s="3" t="str" cm="1">
        <f t="array" ref="AK5034">IFERROR(INDEX(IF($AG5034&lt;=$AN5034,레드마인_배치!H:H,레드마인_서비스!H:H),콜트리분석!$AI5034),"")</f>
        <v>LGO0390U</v>
      </c>
      <c r="AL5034" s="3" t="str" cm="1">
        <f t="array" ref="AL5034">IFERROR(INDEX(IF($AG5034&lt;=$AN5034,레드마인_배치!I:I,레드마인_서비스!I:I),콜트리분석!$AI5034),"")</f>
        <v>LOCATION HISTORY MANAGEMENT INSERT</v>
      </c>
      <c r="AM5034" s="3" t="str" cm="1">
        <f t="array" ref="AM5034">IFERROR(INDEX(IF($AG5034&lt;=$AN5034,레드마인_배치!J:J,레드마인_서비스!J:J),콜트리분석!$AI5034),"")</f>
        <v>서비스</v>
      </c>
      <c r="AN5034" s="3">
        <v>3</v>
      </c>
      <c r="AO5034" s="15" t="str">
        <f ca="1">IFERROR(INDEX(레드마인_배치!E:E,MATCH(OFFSET(A5034,,AN5034),레드마인_배치!G:G,0)),"")</f>
        <v>확인필요</v>
      </c>
      <c r="AP5034" t="s">
        <v>3330</v>
      </c>
      <c r="AT5034" t="str" cm="1">
        <f t="array" ref="AT5034">[1]!add_delimeter(AG5034:AO5034,"|")</f>
        <v>|4|CBCLGB345A|158|대상|LGO0390U|LOCATION HISTORY MANAGEMENT INSERT|서비스|3|확인필요|</v>
      </c>
    </row>
    <row r="5035" spans="1:46">
      <c r="A5035" s="3" t="s">
        <v>955</v>
      </c>
      <c r="B5035" s="3" t="s">
        <v>3207</v>
      </c>
      <c r="C5035" s="3" t="s">
        <v>3216</v>
      </c>
      <c r="D5035" s="3" t="s">
        <v>3217</v>
      </c>
      <c r="E5035" s="3" t="s">
        <v>641</v>
      </c>
      <c r="F5035" s="3" t="s">
        <v>577</v>
      </c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>
        <f t="shared" si="81"/>
        <v>5</v>
      </c>
      <c r="AH5035" s="3" t="s">
        <v>577</v>
      </c>
      <c r="AI5035" s="3">
        <f>IFERROR(IF($AG5035&lt;=$AN5035,MATCH($AH5035,레드마인_배치!G:G,0),MATCH($AH5035,레드마인_서비스!G:G,0)),"")</f>
        <v>49</v>
      </c>
      <c r="AJ5035" s="3" t="str" cm="1">
        <f t="array" ref="AJ5035">IFERROR(INDEX(IF($AG5035&lt;=$AN5035,레드마인_배치!E:E,레드마인_서비스!E:E),콜트리분석!$AI5035),"")</f>
        <v>대상</v>
      </c>
      <c r="AK5035" s="3" t="str" cm="1">
        <f t="array" ref="AK5035">IFERROR(INDEX(IF($AG5035&lt;=$AN5035,레드마인_배치!H:H,레드마인_서비스!H:H),콜트리분석!$AI5035),"")</f>
        <v>CMO0010U</v>
      </c>
      <c r="AL5035" s="3" t="str" cm="1">
        <f t="array" ref="AL5035">IFERROR(INDEX(IF($AG5035&lt;=$AN5035,레드마인_배치!I:I,레드마인_서비스!I:I),콜트리분석!$AI5035),"")</f>
        <v>NUMBER CREATION</v>
      </c>
      <c r="AM5035" s="3" t="str" cm="1">
        <f t="array" ref="AM5035">IFERROR(INDEX(IF($AG5035&lt;=$AN5035,레드마인_배치!J:J,레드마인_서비스!J:J),콜트리분석!$AI5035),"")</f>
        <v>서비스</v>
      </c>
      <c r="AN5035" s="3">
        <v>3</v>
      </c>
      <c r="AO5035" s="15" t="str">
        <f ca="1">IFERROR(INDEX(레드마인_배치!E:E,MATCH(OFFSET(A5035,,AN5035),레드마인_배치!G:G,0)),"")</f>
        <v>확인필요</v>
      </c>
      <c r="AP5035" t="s">
        <v>3330</v>
      </c>
      <c r="AT5035" t="str" cm="1">
        <f t="array" ref="AT5035">[1]!add_delimeter(AG5035:AO5035,"|")</f>
        <v>|5|CBCUZW030R|49|대상|CMO0010U|NUMBER CREATION|서비스|3|확인필요|</v>
      </c>
    </row>
    <row r="5036" spans="1:46">
      <c r="A5036" s="3" t="s">
        <v>955</v>
      </c>
      <c r="B5036" s="3" t="s">
        <v>3207</v>
      </c>
      <c r="C5036" s="3" t="s">
        <v>3216</v>
      </c>
      <c r="D5036" s="3" t="s">
        <v>3217</v>
      </c>
      <c r="E5036" s="3" t="s">
        <v>577</v>
      </c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>
        <f t="shared" si="81"/>
        <v>4</v>
      </c>
      <c r="AH5036" s="3" t="s">
        <v>577</v>
      </c>
      <c r="AI5036" s="3">
        <f>IFERROR(IF($AG5036&lt;=$AN5036,MATCH($AH5036,레드마인_배치!G:G,0),MATCH($AH5036,레드마인_서비스!G:G,0)),"")</f>
        <v>49</v>
      </c>
      <c r="AJ5036" s="3" t="str" cm="1">
        <f t="array" ref="AJ5036">IFERROR(INDEX(IF($AG5036&lt;=$AN5036,레드마인_배치!E:E,레드마인_서비스!E:E),콜트리분석!$AI5036),"")</f>
        <v>대상</v>
      </c>
      <c r="AK5036" s="3" t="str" cm="1">
        <f t="array" ref="AK5036">IFERROR(INDEX(IF($AG5036&lt;=$AN5036,레드마인_배치!H:H,레드마인_서비스!H:H),콜트리분석!$AI5036),"")</f>
        <v>CMO0010U</v>
      </c>
      <c r="AL5036" s="3" t="str" cm="1">
        <f t="array" ref="AL5036">IFERROR(INDEX(IF($AG5036&lt;=$AN5036,레드마인_배치!I:I,레드마인_서비스!I:I),콜트리분석!$AI5036),"")</f>
        <v>NUMBER CREATION</v>
      </c>
      <c r="AM5036" s="3" t="str" cm="1">
        <f t="array" ref="AM5036">IFERROR(INDEX(IF($AG5036&lt;=$AN5036,레드마인_배치!J:J,레드마인_서비스!J:J),콜트리분석!$AI5036),"")</f>
        <v>서비스</v>
      </c>
      <c r="AN5036" s="3">
        <v>3</v>
      </c>
      <c r="AO5036" s="15" t="str">
        <f ca="1">IFERROR(INDEX(레드마인_배치!E:E,MATCH(OFFSET(A5036,,AN5036),레드마인_배치!G:G,0)),"")</f>
        <v>확인필요</v>
      </c>
      <c r="AP5036" t="s">
        <v>3330</v>
      </c>
      <c r="AT5036" t="str" cm="1">
        <f t="array" ref="AT5036">[1]!add_delimeter(AG5036:AO5036,"|")</f>
        <v>|4|CBCUZW030R|49|대상|CMO0010U|NUMBER CREATION|서비스|3|확인필요|</v>
      </c>
    </row>
    <row r="5037" spans="1:46">
      <c r="A5037" s="3" t="s">
        <v>955</v>
      </c>
      <c r="B5037" s="3" t="s">
        <v>3207</v>
      </c>
      <c r="C5037" s="3" t="s">
        <v>3216</v>
      </c>
      <c r="D5037" s="3" t="s">
        <v>3217</v>
      </c>
      <c r="E5037" s="3" t="s">
        <v>510</v>
      </c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>
        <f t="shared" si="81"/>
        <v>4</v>
      </c>
      <c r="AH5037" s="3" t="s">
        <v>510</v>
      </c>
      <c r="AI5037" s="3" t="str">
        <f>IFERROR(IF($AG5037&lt;=$AN5037,MATCH($AH5037,레드마인_배치!G:G,0),MATCH($AH5037,레드마인_서비스!G:G,0)),"")</f>
        <v/>
      </c>
      <c r="AJ5037" s="3" t="str" cm="1">
        <f t="array" ref="AJ5037">IFERROR(INDEX(IF($AG5037&lt;=$AN5037,레드마인_배치!E:E,레드마인_서비스!E:E),콜트리분석!$AI5037),"")</f>
        <v/>
      </c>
      <c r="AK5037" s="3" t="str" cm="1">
        <f t="array" ref="AK5037">IFERROR(INDEX(IF($AG5037&lt;=$AN5037,레드마인_배치!H:H,레드마인_서비스!H:H),콜트리분석!$AI5037),"")</f>
        <v/>
      </c>
      <c r="AL5037" s="3" t="str" cm="1">
        <f t="array" ref="AL5037">IFERROR(INDEX(IF($AG5037&lt;=$AN5037,레드마인_배치!I:I,레드마인_서비스!I:I),콜트리분석!$AI5037),"")</f>
        <v/>
      </c>
      <c r="AM5037" s="3" t="str" cm="1">
        <f t="array" ref="AM5037">IFERROR(INDEX(IF($AG5037&lt;=$AN5037,레드마인_배치!J:J,레드마인_서비스!J:J),콜트리분석!$AI5037),"")</f>
        <v/>
      </c>
      <c r="AN5037" s="3">
        <v>3</v>
      </c>
      <c r="AO5037" s="15" t="str">
        <f ca="1">IFERROR(INDEX(레드마인_배치!E:E,MATCH(OFFSET(A5037,,AN5037),레드마인_배치!G:G,0)),"")</f>
        <v>확인필요</v>
      </c>
      <c r="AP5037" t="s">
        <v>3330</v>
      </c>
      <c r="AT5037" t="str" cm="1">
        <f t="array" ref="AT5037">[1]!add_delimeter(AG5037:AO5037,"|")</f>
        <v>|4|CLCICB007A||||||3|확인필요|</v>
      </c>
    </row>
    <row r="5038" spans="1:46">
      <c r="A5038" s="3" t="s">
        <v>955</v>
      </c>
      <c r="B5038" s="3" t="s">
        <v>3207</v>
      </c>
      <c r="C5038" s="3" t="s">
        <v>3216</v>
      </c>
      <c r="D5038" s="3" t="s">
        <v>3217</v>
      </c>
      <c r="E5038" s="3" t="s">
        <v>3218</v>
      </c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>
        <f t="shared" si="81"/>
        <v>4</v>
      </c>
      <c r="AH5038" s="3" t="s">
        <v>3218</v>
      </c>
      <c r="AI5038" s="3" t="str">
        <f>IFERROR(IF($AG5038&lt;=$AN5038,MATCH($AH5038,레드마인_배치!G:G,0),MATCH($AH5038,레드마인_서비스!G:G,0)),"")</f>
        <v/>
      </c>
      <c r="AJ5038" s="3" t="str" cm="1">
        <f t="array" ref="AJ5038">IFERROR(INDEX(IF($AG5038&lt;=$AN5038,레드마인_배치!E:E,레드마인_서비스!E:E),콜트리분석!$AI5038),"")</f>
        <v/>
      </c>
      <c r="AK5038" s="3" t="str" cm="1">
        <f t="array" ref="AK5038">IFERROR(INDEX(IF($AG5038&lt;=$AN5038,레드마인_배치!H:H,레드마인_서비스!H:H),콜트리분석!$AI5038),"")</f>
        <v/>
      </c>
      <c r="AL5038" s="3" t="str" cm="1">
        <f t="array" ref="AL5038">IFERROR(INDEX(IF($AG5038&lt;=$AN5038,레드마인_배치!I:I,레드마인_서비스!I:I),콜트리분석!$AI5038),"")</f>
        <v/>
      </c>
      <c r="AM5038" s="3" t="str" cm="1">
        <f t="array" ref="AM5038">IFERROR(INDEX(IF($AG5038&lt;=$AN5038,레드마인_배치!J:J,레드마인_서비스!J:J),콜트리분석!$AI5038),"")</f>
        <v/>
      </c>
      <c r="AN5038" s="3">
        <v>3</v>
      </c>
      <c r="AO5038" s="15" t="str">
        <f ca="1">IFERROR(INDEX(레드마인_배치!E:E,MATCH(OFFSET(A5038,,AN5038),레드마인_배치!G:G,0)),"")</f>
        <v>확인필요</v>
      </c>
      <c r="AP5038" t="s">
        <v>3330</v>
      </c>
      <c r="AT5038" t="str" cm="1">
        <f t="array" ref="AT5038">[1]!add_delimeter(AG5038:AO5038,"|")</f>
        <v>|4|CLCSLW484A||||||3|확인필요|</v>
      </c>
    </row>
    <row r="5039" spans="1:46">
      <c r="A5039" s="3" t="s">
        <v>955</v>
      </c>
      <c r="B5039" s="3" t="s">
        <v>3207</v>
      </c>
      <c r="C5039" s="3" t="s">
        <v>3216</v>
      </c>
      <c r="D5039" s="3" t="s">
        <v>3217</v>
      </c>
      <c r="E5039" s="3" t="s">
        <v>3218</v>
      </c>
      <c r="F5039" s="3" t="s">
        <v>2705</v>
      </c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>
        <f t="shared" si="81"/>
        <v>5</v>
      </c>
      <c r="AH5039" s="3" t="s">
        <v>2705</v>
      </c>
      <c r="AI5039" s="3">
        <f>IFERROR(IF($AG5039&lt;=$AN5039,MATCH($AH5039,레드마인_배치!G:G,0),MATCH($AH5039,레드마인_서비스!G:G,0)),"")</f>
        <v>375</v>
      </c>
      <c r="AJ5039" s="3" t="str" cm="1">
        <f t="array" ref="AJ5039">IFERROR(INDEX(IF($AG5039&lt;=$AN5039,레드마인_배치!E:E,레드마인_서비스!E:E),콜트리분석!$AI5039),"")</f>
        <v>대상</v>
      </c>
      <c r="AK5039" s="3" t="str" cm="1">
        <f t="array" ref="AK5039">IFERROR(INDEX(IF($AG5039&lt;=$AN5039,레드마인_배치!H:H,레드마인_서비스!H:H),콜트리분석!$AI5039),"")</f>
        <v>SLO0780U</v>
      </c>
      <c r="AL5039" s="3" t="str" cm="1">
        <f t="array" ref="AL5039">IFERROR(INDEX(IF($AG5039&lt;=$AN5039,레드마인_배치!I:I,레드마인_서비스!I:I),콜트리분석!$AI5039),"")</f>
        <v>Putaway B/Order Allocation</v>
      </c>
      <c r="AM5039" s="3" t="str" cm="1">
        <f t="array" ref="AM5039">IFERROR(INDEX(IF($AG5039&lt;=$AN5039,레드마인_배치!J:J,레드마인_서비스!J:J),콜트리분석!$AI5039),"")</f>
        <v>서비스</v>
      </c>
      <c r="AN5039" s="3">
        <v>3</v>
      </c>
      <c r="AO5039" s="15" t="str">
        <f ca="1">IFERROR(INDEX(레드마인_배치!E:E,MATCH(OFFSET(A5039,,AN5039),레드마인_배치!G:G,0)),"")</f>
        <v>확인필요</v>
      </c>
      <c r="AP5039" t="s">
        <v>3330</v>
      </c>
      <c r="AT5039" t="str" cm="1">
        <f t="array" ref="AT5039">[1]!add_delimeter(AG5039:AO5039,"|")</f>
        <v>|5|CBCSLW484A|375|대상|SLO0780U|Putaway B/Order Allocation|서비스|3|확인필요|</v>
      </c>
    </row>
    <row r="5040" spans="1:46">
      <c r="A5040" s="3" t="s">
        <v>955</v>
      </c>
      <c r="B5040" s="3" t="s">
        <v>3207</v>
      </c>
      <c r="C5040" s="3" t="s">
        <v>3216</v>
      </c>
      <c r="D5040" s="3" t="s">
        <v>3217</v>
      </c>
      <c r="E5040" s="3" t="s">
        <v>3218</v>
      </c>
      <c r="F5040" s="3" t="s">
        <v>2705</v>
      </c>
      <c r="G5040" s="3" t="s">
        <v>606</v>
      </c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>
        <f t="shared" si="81"/>
        <v>6</v>
      </c>
      <c r="AH5040" s="3" t="s">
        <v>606</v>
      </c>
      <c r="AI5040" s="3">
        <f>IFERROR(IF($AG5040&lt;=$AN5040,MATCH($AH5040,레드마인_배치!G:G,0),MATCH($AH5040,레드마인_서비스!G:G,0)),"")</f>
        <v>338</v>
      </c>
      <c r="AJ5040" s="3" t="str" cm="1">
        <f t="array" ref="AJ5040">IFERROR(INDEX(IF($AG5040&lt;=$AN5040,레드마인_배치!E:E,레드마인_서비스!E:E),콜트리분석!$AI5040),"")</f>
        <v>대상</v>
      </c>
      <c r="AK5040" s="3" t="str" cm="1">
        <f t="array" ref="AK5040">IFERROR(INDEX(IF($AG5040&lt;=$AN5040,레드마인_배치!H:H,레드마인_서비스!H:H),콜트리분석!$AI5040),"")</f>
        <v>SLO0320U</v>
      </c>
      <c r="AL5040" s="3" t="str" cm="1">
        <f t="array" ref="AL5040">IFERROR(INDEX(IF($AG5040&lt;=$AN5040,레드마인_배치!I:I,레드마인_서비스!I:I),콜트리분석!$AI5040),"")</f>
        <v>Online/Batch Allocation Main</v>
      </c>
      <c r="AM5040" s="3" t="str" cm="1">
        <f t="array" ref="AM5040">IFERROR(INDEX(IF($AG5040&lt;=$AN5040,레드마인_배치!J:J,레드마인_서비스!J:J),콜트리분석!$AI5040),"")</f>
        <v>서비스</v>
      </c>
      <c r="AN5040" s="3">
        <v>3</v>
      </c>
      <c r="AO5040" s="15" t="str">
        <f ca="1">IFERROR(INDEX(레드마인_배치!E:E,MATCH(OFFSET(A5040,,AN5040),레드마인_배치!G:G,0)),"")</f>
        <v>확인필요</v>
      </c>
      <c r="AP5040" t="s">
        <v>3330</v>
      </c>
      <c r="AT5040" t="str" cm="1">
        <f t="array" ref="AT5040">[1]!add_delimeter(AG5040:AO5040,"|")</f>
        <v>|6|CBCSLB480A|338|대상|SLO0320U|Online/Batch Allocation Main|서비스|3|확인필요|</v>
      </c>
    </row>
    <row r="5041" spans="1:46">
      <c r="A5041" s="3" t="s">
        <v>955</v>
      </c>
      <c r="B5041" s="3" t="s">
        <v>3207</v>
      </c>
      <c r="C5041" s="3" t="s">
        <v>3216</v>
      </c>
      <c r="D5041" s="3" t="s">
        <v>3217</v>
      </c>
      <c r="E5041" s="3" t="s">
        <v>3218</v>
      </c>
      <c r="F5041" s="3" t="s">
        <v>2705</v>
      </c>
      <c r="G5041" s="3" t="s">
        <v>606</v>
      </c>
      <c r="H5041" s="3" t="s">
        <v>505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>
        <f t="shared" si="81"/>
        <v>7</v>
      </c>
      <c r="AH5041" s="3" t="s">
        <v>505</v>
      </c>
      <c r="AI5041" s="3">
        <f>IFERROR(IF($AG5041&lt;=$AN5041,MATCH($AH5041,레드마인_배치!G:G,0),MATCH($AH5041,레드마인_서비스!G:G,0)),"")</f>
        <v>328</v>
      </c>
      <c r="AJ5041" s="3" t="str" cm="1">
        <f t="array" ref="AJ5041">IFERROR(INDEX(IF($AG5041&lt;=$AN5041,레드마인_배치!E:E,레드마인_서비스!E:E),콜트리분석!$AI5041),"")</f>
        <v>대상</v>
      </c>
      <c r="AK5041" s="3" t="str" cm="1">
        <f t="array" ref="AK5041">IFERROR(INDEX(IF($AG5041&lt;=$AN5041,레드마인_배치!H:H,레드마인_서비스!H:H),콜트리분석!$AI5041),"")</f>
        <v>SLO0210U</v>
      </c>
      <c r="AL5041" s="3" t="str" cm="1">
        <f t="array" ref="AL5041">IFERROR(INDEX(IF($AG5041&lt;=$AN5041,레드마인_배치!I:I,레드마인_서비스!I:I),콜트리분석!$AI5041),"")</f>
        <v>S/Order Header Summary</v>
      </c>
      <c r="AM5041" s="3" t="str" cm="1">
        <f t="array" ref="AM5041">IFERROR(INDEX(IF($AG5041&lt;=$AN5041,레드마인_배치!J:J,레드마인_서비스!J:J),콜트리분석!$AI5041),"")</f>
        <v>서비스</v>
      </c>
      <c r="AN5041" s="3">
        <v>3</v>
      </c>
      <c r="AO5041" s="15" t="str">
        <f ca="1">IFERROR(INDEX(레드마인_배치!E:E,MATCH(OFFSET(A5041,,AN5041),레드마인_배치!G:G,0)),"")</f>
        <v>확인필요</v>
      </c>
      <c r="AP5041" t="s">
        <v>3330</v>
      </c>
      <c r="AT5041" t="str" cm="1">
        <f t="array" ref="AT5041">[1]!add_delimeter(AG5041:AO5041,"|")</f>
        <v>|7|CBCSLB430Z|328|대상|SLO0210U|S/Order Header Summary|서비스|3|확인필요|</v>
      </c>
    </row>
    <row r="5042" spans="1:46">
      <c r="A5042" s="3" t="s">
        <v>955</v>
      </c>
      <c r="B5042" s="3" t="s">
        <v>3207</v>
      </c>
      <c r="C5042" s="3" t="s">
        <v>3216</v>
      </c>
      <c r="D5042" s="3" t="s">
        <v>3217</v>
      </c>
      <c r="E5042" s="3" t="s">
        <v>3218</v>
      </c>
      <c r="F5042" s="3" t="s">
        <v>2705</v>
      </c>
      <c r="G5042" s="3" t="s">
        <v>606</v>
      </c>
      <c r="H5042" s="3" t="s">
        <v>607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>
        <f t="shared" si="81"/>
        <v>7</v>
      </c>
      <c r="AH5042" s="3" t="s">
        <v>607</v>
      </c>
      <c r="AI5042" s="3">
        <f>IFERROR(IF($AG5042&lt;=$AN5042,MATCH($AH5042,레드마인_배치!G:G,0),MATCH($AH5042,레드마인_서비스!G:G,0)),"")</f>
        <v>339</v>
      </c>
      <c r="AJ5042" s="3" t="str" cm="1">
        <f t="array" ref="AJ5042">IFERROR(INDEX(IF($AG5042&lt;=$AN5042,레드마인_배치!E:E,레드마인_서비스!E:E),콜트리분석!$AI5042),"")</f>
        <v>대상</v>
      </c>
      <c r="AK5042" s="3" t="str" cm="1">
        <f t="array" ref="AK5042">IFERROR(INDEX(IF($AG5042&lt;=$AN5042,레드마인_배치!H:H,레드마인_서비스!H:H),콜트리분석!$AI5042),"")</f>
        <v>SLO0340U</v>
      </c>
      <c r="AL5042" s="3" t="str" cm="1">
        <f t="array" ref="AL5042">IFERROR(INDEX(IF($AG5042&lt;=$AN5042,레드마인_배치!I:I,레드마인_서비스!I:I),콜트리분석!$AI5042),"")</f>
        <v>Online/Batch Allocation</v>
      </c>
      <c r="AM5042" s="3" t="str" cm="1">
        <f t="array" ref="AM5042">IFERROR(INDEX(IF($AG5042&lt;=$AN5042,레드마인_배치!J:J,레드마인_서비스!J:J),콜트리분석!$AI5042),"")</f>
        <v>서비스</v>
      </c>
      <c r="AN5042" s="3">
        <v>3</v>
      </c>
      <c r="AO5042" s="15" t="str">
        <f ca="1">IFERROR(INDEX(레드마인_배치!E:E,MATCH(OFFSET(A5042,,AN5042),레드마인_배치!G:G,0)),"")</f>
        <v>확인필요</v>
      </c>
      <c r="AP5042" t="s">
        <v>3330</v>
      </c>
      <c r="AT5042" t="str" cm="1">
        <f t="array" ref="AT5042">[1]!add_delimeter(AG5042:AO5042,"|")</f>
        <v>|7|CBCSLB480B|339|대상|SLO0340U|Online/Batch Allocation|서비스|3|확인필요|</v>
      </c>
    </row>
    <row r="5043" spans="1:46" hidden="1">
      <c r="A5043" s="3" t="s">
        <v>955</v>
      </c>
      <c r="B5043" s="3" t="s">
        <v>3207</v>
      </c>
      <c r="C5043" s="3" t="s">
        <v>3216</v>
      </c>
      <c r="D5043" s="3" t="s">
        <v>3217</v>
      </c>
      <c r="E5043" s="3" t="s">
        <v>3218</v>
      </c>
      <c r="F5043" s="3" t="s">
        <v>2705</v>
      </c>
      <c r="G5043" s="3" t="s">
        <v>606</v>
      </c>
      <c r="H5043" s="3" t="s">
        <v>607</v>
      </c>
      <c r="I5043" s="3" t="s">
        <v>508</v>
      </c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>
        <f t="shared" si="81"/>
        <v>8</v>
      </c>
      <c r="AH5043" s="3" t="s">
        <v>508</v>
      </c>
      <c r="AI5043" s="3">
        <f>IFERROR(IF($AG5043&lt;=$AN5043,MATCH($AH5043,레드마인_배치!G:G,0),MATCH($AH5043,레드마인_서비스!G:G,0)),"")</f>
        <v>79</v>
      </c>
      <c r="AJ5043" s="3" t="str" cm="1">
        <f t="array" ref="AJ5043">IFERROR(INDEX(IF($AG5043&lt;=$AN5043,레드마인_배치!E:E,레드마인_서비스!E:E),콜트리분석!$AI5043),"")</f>
        <v>대상</v>
      </c>
      <c r="AK5043" s="3" t="str" cm="1">
        <f t="array" ref="AK5043">IFERROR(INDEX(IF($AG5043&lt;=$AN5043,레드마인_배치!H:H,레드마인_서비스!H:H),콜트리분석!$AI5043),"")</f>
        <v>ICO0310U</v>
      </c>
      <c r="AL5043" s="3" t="str" cm="1">
        <f t="array" ref="AL5043">IFERROR(INDEX(IF($AG5043&lt;=$AN5043,레드마인_배치!I:I,레드마인_서비스!I:I),콜트리분석!$AI5043),"")</f>
        <v>INVENTORY CREATION MODULE</v>
      </c>
      <c r="AM5043" s="3" t="str" cm="1">
        <f t="array" ref="AM5043">IFERROR(INDEX(IF($AG5043&lt;=$AN5043,레드마인_배치!J:J,레드마인_서비스!J:J),콜트리분석!$AI5043),"")</f>
        <v>서비스</v>
      </c>
      <c r="AN5043" s="3">
        <v>3</v>
      </c>
      <c r="AO5043" s="15" t="str">
        <f ca="1">IFERROR(INDEX(레드마인_배치!E:E,MATCH(OFFSET(A5043,,AN5043),레드마인_배치!G:G,0)),"")</f>
        <v>확인필요</v>
      </c>
      <c r="AP5043" t="s">
        <v>3330</v>
      </c>
    </row>
    <row r="5044" spans="1:46" hidden="1">
      <c r="A5044" s="3" t="s">
        <v>955</v>
      </c>
      <c r="B5044" s="3" t="s">
        <v>3207</v>
      </c>
      <c r="C5044" s="3" t="s">
        <v>3216</v>
      </c>
      <c r="D5044" s="3" t="s">
        <v>3217</v>
      </c>
      <c r="E5044" s="3" t="s">
        <v>3218</v>
      </c>
      <c r="F5044" s="3" t="s">
        <v>2705</v>
      </c>
      <c r="G5044" s="3" t="s">
        <v>606</v>
      </c>
      <c r="H5044" s="3" t="s">
        <v>607</v>
      </c>
      <c r="I5044" s="3" t="s">
        <v>508</v>
      </c>
      <c r="J5044" s="3" t="s">
        <v>509</v>
      </c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>
        <f t="shared" si="81"/>
        <v>9</v>
      </c>
      <c r="AH5044" s="3" t="s">
        <v>509</v>
      </c>
      <c r="AI5044" s="3">
        <f>IFERROR(IF($AG5044&lt;=$AN5044,MATCH($AH5044,레드마인_배치!G:G,0),MATCH($AH5044,레드마인_서비스!G:G,0)),"")</f>
        <v>77</v>
      </c>
      <c r="AJ5044" s="3" t="str" cm="1">
        <f t="array" ref="AJ5044">IFERROR(INDEX(IF($AG5044&lt;=$AN5044,레드마인_배치!E:E,레드마인_서비스!E:E),콜트리분석!$AI5044),"")</f>
        <v>대상</v>
      </c>
      <c r="AK5044" s="3" t="str" cm="1">
        <f t="array" ref="AK5044">IFERROR(INDEX(IF($AG5044&lt;=$AN5044,레드마인_배치!H:H,레드마인_서비스!H:H),콜트리분석!$AI5044),"")</f>
        <v>ICO0290U</v>
      </c>
      <c r="AL5044" s="3" t="str" cm="1">
        <f t="array" ref="AL5044">IFERROR(INDEX(IF($AG5044&lt;=$AN5044,레드마인_배치!I:I,레드마인_서비스!I:I),콜트리분석!$AI5044),"")</f>
        <v>INV Information Master Creation(IMI)</v>
      </c>
      <c r="AM5044" s="3" t="str" cm="1">
        <f t="array" ref="AM5044">IFERROR(INDEX(IF($AG5044&lt;=$AN5044,레드마인_배치!J:J,레드마인_서비스!J:J),콜트리분석!$AI5044),"")</f>
        <v>서비스</v>
      </c>
      <c r="AN5044" s="3">
        <v>3</v>
      </c>
      <c r="AO5044" s="15" t="str">
        <f ca="1">IFERROR(INDEX(레드마인_배치!E:E,MATCH(OFFSET(A5044,,AN5044),레드마인_배치!G:G,0)),"")</f>
        <v>확인필요</v>
      </c>
      <c r="AP5044" t="s">
        <v>3330</v>
      </c>
    </row>
    <row r="5045" spans="1:46" hidden="1">
      <c r="A5045" s="3" t="s">
        <v>955</v>
      </c>
      <c r="B5045" s="3" t="s">
        <v>3207</v>
      </c>
      <c r="C5045" s="3" t="s">
        <v>3216</v>
      </c>
      <c r="D5045" s="3" t="s">
        <v>3217</v>
      </c>
      <c r="E5045" s="3" t="s">
        <v>3218</v>
      </c>
      <c r="F5045" s="3" t="s">
        <v>2705</v>
      </c>
      <c r="G5045" s="3" t="s">
        <v>606</v>
      </c>
      <c r="H5045" s="3" t="s">
        <v>607</v>
      </c>
      <c r="I5045" s="3" t="s">
        <v>508</v>
      </c>
      <c r="J5045" s="3" t="s">
        <v>510</v>
      </c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>
        <f t="shared" si="81"/>
        <v>9</v>
      </c>
      <c r="AH5045" s="3" t="s">
        <v>510</v>
      </c>
      <c r="AI5045" s="3" t="str">
        <f>IFERROR(IF($AG5045&lt;=$AN5045,MATCH($AH5045,레드마인_배치!G:G,0),MATCH($AH5045,레드마인_서비스!G:G,0)),"")</f>
        <v/>
      </c>
      <c r="AJ5045" s="3" t="str" cm="1">
        <f t="array" ref="AJ5045">IFERROR(INDEX(IF($AG5045&lt;=$AN5045,레드마인_배치!E:E,레드마인_서비스!E:E),콜트리분석!$AI5045),"")</f>
        <v/>
      </c>
      <c r="AK5045" s="3" t="str" cm="1">
        <f t="array" ref="AK5045">IFERROR(INDEX(IF($AG5045&lt;=$AN5045,레드마인_배치!H:H,레드마인_서비스!H:H),콜트리분석!$AI5045),"")</f>
        <v/>
      </c>
      <c r="AL5045" s="3" t="str" cm="1">
        <f t="array" ref="AL5045">IFERROR(INDEX(IF($AG5045&lt;=$AN5045,레드마인_배치!I:I,레드마인_서비스!I:I),콜트리분석!$AI5045),"")</f>
        <v/>
      </c>
      <c r="AM5045" s="3" t="str" cm="1">
        <f t="array" ref="AM5045">IFERROR(INDEX(IF($AG5045&lt;=$AN5045,레드마인_배치!J:J,레드마인_서비스!J:J),콜트리분석!$AI5045),"")</f>
        <v/>
      </c>
      <c r="AN5045" s="3">
        <v>3</v>
      </c>
      <c r="AO5045" s="15" t="str">
        <f ca="1">IFERROR(INDEX(레드마인_배치!E:E,MATCH(OFFSET(A5045,,AN5045),레드마인_배치!G:G,0)),"")</f>
        <v>확인필요</v>
      </c>
      <c r="AP5045" t="s">
        <v>3330</v>
      </c>
    </row>
    <row r="5046" spans="1:46" hidden="1">
      <c r="A5046" s="3" t="s">
        <v>955</v>
      </c>
      <c r="B5046" s="3" t="s">
        <v>3207</v>
      </c>
      <c r="C5046" s="3" t="s">
        <v>3216</v>
      </c>
      <c r="D5046" s="3" t="s">
        <v>3217</v>
      </c>
      <c r="E5046" s="3" t="s">
        <v>3218</v>
      </c>
      <c r="F5046" s="3" t="s">
        <v>2705</v>
      </c>
      <c r="G5046" s="3" t="s">
        <v>606</v>
      </c>
      <c r="H5046" s="3" t="s">
        <v>607</v>
      </c>
      <c r="I5046" s="3" t="s">
        <v>511</v>
      </c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>
        <f t="shared" si="81"/>
        <v>8</v>
      </c>
      <c r="AH5046" s="3" t="s">
        <v>511</v>
      </c>
      <c r="AI5046" s="3">
        <f>IFERROR(IF($AG5046&lt;=$AN5046,MATCH($AH5046,레드마인_배치!G:G,0),MATCH($AH5046,레드마인_서비스!G:G,0)),"")</f>
        <v>323</v>
      </c>
      <c r="AJ5046" s="3" t="str" cm="1">
        <f t="array" ref="AJ5046">IFERROR(INDEX(IF($AG5046&lt;=$AN5046,레드마인_배치!E:E,레드마인_서비스!E:E),콜트리분석!$AI5046),"")</f>
        <v>대상</v>
      </c>
      <c r="AK5046" s="3" t="str" cm="1">
        <f t="array" ref="AK5046">IFERROR(INDEX(IF($AG5046&lt;=$AN5046,레드마인_배치!H:H,레드마인_서비스!H:H),콜트리분석!$AI5046),"")</f>
        <v>SLO0160U</v>
      </c>
      <c r="AL5046" s="3" t="str" cm="1">
        <f t="array" ref="AL5046">IFERROR(INDEX(IF($AG5046&lt;=$AN5046,레드마인_배치!I:I,레드마인_서비스!I:I),콜트리분석!$AI5046),"")</f>
        <v>S/Order Confirm (Sub) for Price</v>
      </c>
      <c r="AM5046" s="3" t="str" cm="1">
        <f t="array" ref="AM5046">IFERROR(INDEX(IF($AG5046&lt;=$AN5046,레드마인_배치!J:J,레드마인_서비스!J:J),콜트리분석!$AI5046),"")</f>
        <v>서비스</v>
      </c>
      <c r="AN5046" s="3">
        <v>3</v>
      </c>
      <c r="AO5046" s="15" t="str">
        <f ca="1">IFERROR(INDEX(레드마인_배치!E:E,MATCH(OFFSET(A5046,,AN5046),레드마인_배치!G:G,0)),"")</f>
        <v>확인필요</v>
      </c>
      <c r="AP5046" t="s">
        <v>3330</v>
      </c>
    </row>
    <row r="5047" spans="1:46" hidden="1">
      <c r="A5047" s="3" t="s">
        <v>955</v>
      </c>
      <c r="B5047" s="3" t="s">
        <v>3207</v>
      </c>
      <c r="C5047" s="3" t="s">
        <v>3216</v>
      </c>
      <c r="D5047" s="3" t="s">
        <v>3217</v>
      </c>
      <c r="E5047" s="3" t="s">
        <v>3218</v>
      </c>
      <c r="F5047" s="3" t="s">
        <v>2705</v>
      </c>
      <c r="G5047" s="3" t="s">
        <v>606</v>
      </c>
      <c r="H5047" s="3" t="s">
        <v>607</v>
      </c>
      <c r="I5047" s="3" t="s">
        <v>511</v>
      </c>
      <c r="J5047" s="3" t="s">
        <v>512</v>
      </c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>
        <f t="shared" si="81"/>
        <v>9</v>
      </c>
      <c r="AH5047" s="3" t="s">
        <v>512</v>
      </c>
      <c r="AI5047" s="3">
        <f>IFERROR(IF($AG5047&lt;=$AN5047,MATCH($AH5047,레드마인_배치!G:G,0),MATCH($AH5047,레드마인_서비스!G:G,0)),"")</f>
        <v>307</v>
      </c>
      <c r="AJ5047" s="3" t="str" cm="1">
        <f t="array" ref="AJ5047">IFERROR(INDEX(IF($AG5047&lt;=$AN5047,레드마인_배치!E:E,레드마인_서비스!E:E),콜트리분석!$AI5047),"")</f>
        <v>대상</v>
      </c>
      <c r="AK5047" s="3" t="str" cm="1">
        <f t="array" ref="AK5047">IFERROR(INDEX(IF($AG5047&lt;=$AN5047,레드마인_배치!H:H,레드마인_서비스!H:H),콜트리분석!$AI5047),"")</f>
        <v>SLO0010U</v>
      </c>
      <c r="AL5047" s="3" t="str" cm="1">
        <f t="array" ref="AL5047">IFERROR(INDEX(IF($AG5047&lt;=$AN5047,레드마인_배치!I:I,레드마인_서비스!I:I),콜트리분석!$AI5047),"")</f>
        <v>Rate, CAD Amount, USD Amount</v>
      </c>
      <c r="AM5047" s="3" t="str" cm="1">
        <f t="array" ref="AM5047">IFERROR(INDEX(IF($AG5047&lt;=$AN5047,레드마인_배치!J:J,레드마인_서비스!J:J),콜트리분석!$AI5047),"")</f>
        <v>서비스</v>
      </c>
      <c r="AN5047" s="3">
        <v>3</v>
      </c>
      <c r="AO5047" s="15" t="str">
        <f ca="1">IFERROR(INDEX(레드마인_배치!E:E,MATCH(OFFSET(A5047,,AN5047),레드마인_배치!G:G,0)),"")</f>
        <v>확인필요</v>
      </c>
      <c r="AP5047" t="s">
        <v>3330</v>
      </c>
    </row>
    <row r="5048" spans="1:46" hidden="1">
      <c r="A5048" s="3" t="s">
        <v>955</v>
      </c>
      <c r="B5048" s="3" t="s">
        <v>3207</v>
      </c>
      <c r="C5048" s="3" t="s">
        <v>3216</v>
      </c>
      <c r="D5048" s="3" t="s">
        <v>3217</v>
      </c>
      <c r="E5048" s="3" t="s">
        <v>3218</v>
      </c>
      <c r="F5048" s="3" t="s">
        <v>2705</v>
      </c>
      <c r="G5048" s="3" t="s">
        <v>606</v>
      </c>
      <c r="H5048" s="3" t="s">
        <v>607</v>
      </c>
      <c r="I5048" s="3" t="s">
        <v>511</v>
      </c>
      <c r="J5048" s="3" t="s">
        <v>513</v>
      </c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>
        <f t="shared" si="81"/>
        <v>9</v>
      </c>
      <c r="AH5048" s="3" t="s">
        <v>513</v>
      </c>
      <c r="AI5048" s="3">
        <f>IFERROR(IF($AG5048&lt;=$AN5048,MATCH($AH5048,레드마인_배치!G:G,0),MATCH($AH5048,레드마인_서비스!G:G,0)),"")</f>
        <v>324</v>
      </c>
      <c r="AJ5048" s="3" t="str" cm="1">
        <f t="array" ref="AJ5048">IFERROR(INDEX(IF($AG5048&lt;=$AN5048,레드마인_배치!E:E,레드마인_서비스!E:E),콜트리분석!$AI5048),"")</f>
        <v>대상</v>
      </c>
      <c r="AK5048" s="3" t="str" cm="1">
        <f t="array" ref="AK5048">IFERROR(INDEX(IF($AG5048&lt;=$AN5048,레드마인_배치!H:H,레드마인_서비스!H:H),콜트리분석!$AI5048),"")</f>
        <v>SLO0170U</v>
      </c>
      <c r="AL5048" s="3" t="str" cm="1">
        <f t="array" ref="AL5048">IFERROR(INDEX(IF($AG5048&lt;=$AN5048,레드마인_배치!I:I,레드마인_서비스!I:I),콜트리분석!$AI5048),"")</f>
        <v>S/Order Confirm (Sub)for List Price</v>
      </c>
      <c r="AM5048" s="3" t="str" cm="1">
        <f t="array" ref="AM5048">IFERROR(INDEX(IF($AG5048&lt;=$AN5048,레드마인_배치!J:J,레드마인_서비스!J:J),콜트리분석!$AI5048),"")</f>
        <v>서비스</v>
      </c>
      <c r="AN5048" s="3">
        <v>3</v>
      </c>
      <c r="AO5048" s="15" t="str">
        <f ca="1">IFERROR(INDEX(레드마인_배치!E:E,MATCH(OFFSET(A5048,,AN5048),레드마인_배치!G:G,0)),"")</f>
        <v>확인필요</v>
      </c>
      <c r="AP5048" t="s">
        <v>3330</v>
      </c>
    </row>
    <row r="5049" spans="1:46" hidden="1">
      <c r="A5049" s="3" t="s">
        <v>955</v>
      </c>
      <c r="B5049" s="3" t="s">
        <v>3207</v>
      </c>
      <c r="C5049" s="3" t="s">
        <v>3216</v>
      </c>
      <c r="D5049" s="3" t="s">
        <v>3217</v>
      </c>
      <c r="E5049" s="3" t="s">
        <v>3218</v>
      </c>
      <c r="F5049" s="3" t="s">
        <v>2705</v>
      </c>
      <c r="G5049" s="3" t="s">
        <v>606</v>
      </c>
      <c r="H5049" s="3" t="s">
        <v>607</v>
      </c>
      <c r="I5049" s="3" t="s">
        <v>580</v>
      </c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>
        <f t="shared" si="81"/>
        <v>8</v>
      </c>
      <c r="AH5049" s="3" t="s">
        <v>580</v>
      </c>
      <c r="AI5049" s="3" t="str">
        <f>IFERROR(IF($AG5049&lt;=$AN5049,MATCH($AH5049,레드마인_배치!G:G,0),MATCH($AH5049,레드마인_서비스!G:G,0)),"")</f>
        <v/>
      </c>
      <c r="AJ5049" s="3" t="str" cm="1">
        <f t="array" ref="AJ5049">IFERROR(INDEX(IF($AG5049&lt;=$AN5049,레드마인_배치!E:E,레드마인_서비스!E:E),콜트리분석!$AI5049),"")</f>
        <v/>
      </c>
      <c r="AK5049" s="3" t="str" cm="1">
        <f t="array" ref="AK5049">IFERROR(INDEX(IF($AG5049&lt;=$AN5049,레드마인_배치!H:H,레드마인_서비스!H:H),콜트리분석!$AI5049),"")</f>
        <v/>
      </c>
      <c r="AL5049" s="3" t="str" cm="1">
        <f t="array" ref="AL5049">IFERROR(INDEX(IF($AG5049&lt;=$AN5049,레드마인_배치!I:I,레드마인_서비스!I:I),콜트리분석!$AI5049),"")</f>
        <v/>
      </c>
      <c r="AM5049" s="3" t="str" cm="1">
        <f t="array" ref="AM5049">IFERROR(INDEX(IF($AG5049&lt;=$AN5049,레드마인_배치!J:J,레드마인_서비스!J:J),콜트리분석!$AI5049),"")</f>
        <v/>
      </c>
      <c r="AN5049" s="3">
        <v>3</v>
      </c>
      <c r="AO5049" s="15" t="str">
        <f ca="1">IFERROR(INDEX(레드마인_배치!E:E,MATCH(OFFSET(A5049,,AN5049),레드마인_배치!G:G,0)),"")</f>
        <v>확인필요</v>
      </c>
      <c r="AP5049" t="s">
        <v>3330</v>
      </c>
    </row>
    <row r="5050" spans="1:46" hidden="1">
      <c r="A5050" s="3" t="s">
        <v>955</v>
      </c>
      <c r="B5050" s="3" t="s">
        <v>3207</v>
      </c>
      <c r="C5050" s="3" t="s">
        <v>3216</v>
      </c>
      <c r="D5050" s="3" t="s">
        <v>3217</v>
      </c>
      <c r="E5050" s="3" t="s">
        <v>3218</v>
      </c>
      <c r="F5050" s="3" t="s">
        <v>2705</v>
      </c>
      <c r="G5050" s="3" t="s">
        <v>606</v>
      </c>
      <c r="H5050" s="3" t="s">
        <v>607</v>
      </c>
      <c r="I5050" s="3" t="s">
        <v>580</v>
      </c>
      <c r="J5050" s="3" t="s">
        <v>581</v>
      </c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>
        <f t="shared" si="81"/>
        <v>9</v>
      </c>
      <c r="AH5050" s="3" t="s">
        <v>581</v>
      </c>
      <c r="AI5050" s="3">
        <f>IFERROR(IF($AG5050&lt;=$AN5050,MATCH($AH5050,레드마인_배치!G:G,0),MATCH($AH5050,레드마인_서비스!G:G,0)),"")</f>
        <v>78</v>
      </c>
      <c r="AJ5050" s="3" t="str" cm="1">
        <f t="array" ref="AJ5050">IFERROR(INDEX(IF($AG5050&lt;=$AN5050,레드마인_배치!E:E,레드마인_서비스!E:E),콜트리분석!$AI5050),"")</f>
        <v>대상</v>
      </c>
      <c r="AK5050" s="3" t="str" cm="1">
        <f t="array" ref="AK5050">IFERROR(INDEX(IF($AG5050&lt;=$AN5050,레드마인_배치!H:H,레드마인_서비스!H:H),콜트리분석!$AI5050),"")</f>
        <v>ICO0300U</v>
      </c>
      <c r="AL5050" s="3" t="str" cm="1">
        <f t="array" ref="AL5050">IFERROR(INDEX(IF($AG5050&lt;=$AN5050,레드마인_배치!I:I,레드마인_서비스!I:I),콜트리분석!$AI5050),"")</f>
        <v>Demand Change Tag Update Module</v>
      </c>
      <c r="AM5050" s="3" t="str" cm="1">
        <f t="array" ref="AM5050">IFERROR(INDEX(IF($AG5050&lt;=$AN5050,레드마인_배치!J:J,레드마인_서비스!J:J),콜트리분석!$AI5050),"")</f>
        <v>서비스</v>
      </c>
      <c r="AN5050" s="3">
        <v>3</v>
      </c>
      <c r="AO5050" s="15" t="str">
        <f ca="1">IFERROR(INDEX(레드마인_배치!E:E,MATCH(OFFSET(A5050,,AN5050),레드마인_배치!G:G,0)),"")</f>
        <v>확인필요</v>
      </c>
      <c r="AP5050" t="s">
        <v>3330</v>
      </c>
    </row>
    <row r="5051" spans="1:46" hidden="1">
      <c r="A5051" s="3" t="s">
        <v>955</v>
      </c>
      <c r="B5051" s="3" t="s">
        <v>3207</v>
      </c>
      <c r="C5051" s="3" t="s">
        <v>3216</v>
      </c>
      <c r="D5051" s="3" t="s">
        <v>3217</v>
      </c>
      <c r="E5051" s="3" t="s">
        <v>3218</v>
      </c>
      <c r="F5051" s="3" t="s">
        <v>2705</v>
      </c>
      <c r="G5051" s="3" t="s">
        <v>606</v>
      </c>
      <c r="H5051" s="3" t="s">
        <v>607</v>
      </c>
      <c r="I5051" s="3" t="s">
        <v>608</v>
      </c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>
        <f t="shared" si="81"/>
        <v>8</v>
      </c>
      <c r="AH5051" s="3" t="s">
        <v>608</v>
      </c>
      <c r="AI5051" s="3" t="str">
        <f>IFERROR(IF($AG5051&lt;=$AN5051,MATCH($AH5051,레드마인_배치!G:G,0),MATCH($AH5051,레드마인_서비스!G:G,0)),"")</f>
        <v/>
      </c>
      <c r="AJ5051" s="3" t="str" cm="1">
        <f t="array" ref="AJ5051">IFERROR(INDEX(IF($AG5051&lt;=$AN5051,레드마인_배치!E:E,레드마인_서비스!E:E),콜트리분석!$AI5051),"")</f>
        <v/>
      </c>
      <c r="AK5051" s="3" t="str" cm="1">
        <f t="array" ref="AK5051">IFERROR(INDEX(IF($AG5051&lt;=$AN5051,레드마인_배치!H:H,레드마인_서비스!H:H),콜트리분석!$AI5051),"")</f>
        <v/>
      </c>
      <c r="AL5051" s="3" t="str" cm="1">
        <f t="array" ref="AL5051">IFERROR(INDEX(IF($AG5051&lt;=$AN5051,레드마인_배치!I:I,레드마인_서비스!I:I),콜트리분석!$AI5051),"")</f>
        <v/>
      </c>
      <c r="AM5051" s="3" t="str" cm="1">
        <f t="array" ref="AM5051">IFERROR(INDEX(IF($AG5051&lt;=$AN5051,레드마인_배치!J:J,레드마인_서비스!J:J),콜트리분석!$AI5051),"")</f>
        <v/>
      </c>
      <c r="AN5051" s="3">
        <v>3</v>
      </c>
      <c r="AO5051" s="15" t="str">
        <f ca="1">IFERROR(INDEX(레드마인_배치!E:E,MATCH(OFFSET(A5051,,AN5051),레드마인_배치!G:G,0)),"")</f>
        <v>확인필요</v>
      </c>
      <c r="AP5051" t="s">
        <v>3330</v>
      </c>
    </row>
    <row r="5052" spans="1:46" hidden="1">
      <c r="A5052" s="3" t="s">
        <v>955</v>
      </c>
      <c r="B5052" s="3" t="s">
        <v>3207</v>
      </c>
      <c r="C5052" s="3" t="s">
        <v>3216</v>
      </c>
      <c r="D5052" s="3" t="s">
        <v>3217</v>
      </c>
      <c r="E5052" s="3" t="s">
        <v>3218</v>
      </c>
      <c r="F5052" s="3" t="s">
        <v>2705</v>
      </c>
      <c r="G5052" s="3" t="s">
        <v>606</v>
      </c>
      <c r="H5052" s="3" t="s">
        <v>607</v>
      </c>
      <c r="I5052" s="3" t="s">
        <v>608</v>
      </c>
      <c r="J5052" s="3" t="s">
        <v>1429</v>
      </c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>
        <f t="shared" si="81"/>
        <v>9</v>
      </c>
      <c r="AH5052" s="3" t="s">
        <v>1429</v>
      </c>
      <c r="AI5052" s="3">
        <f>IFERROR(IF($AG5052&lt;=$AN5052,MATCH($AH5052,레드마인_배치!G:G,0),MATCH($AH5052,레드마인_서비스!G:G,0)),"")</f>
        <v>88</v>
      </c>
      <c r="AJ5052" s="3" t="str" cm="1">
        <f t="array" ref="AJ5052">IFERROR(INDEX(IF($AG5052&lt;=$AN5052,레드마인_배치!E:E,레드마인_서비스!E:E),콜트리분석!$AI5052),"")</f>
        <v>대상</v>
      </c>
      <c r="AK5052" s="3" t="str" cm="1">
        <f t="array" ref="AK5052">IFERROR(INDEX(IF($AG5052&lt;=$AN5052,레드마인_배치!H:H,레드마인_서비스!H:H),콜트리분석!$AI5052),"")</f>
        <v>ICO0390U</v>
      </c>
      <c r="AL5052" s="3" t="str" cm="1">
        <f t="array" ref="AL5052">IFERROR(INDEX(IF($AG5052&lt;=$AN5052,레드마인_배치!I:I,레드마인_서비스!I:I),콜트리분석!$AI5052),"")</f>
        <v>INTERFACE PDC PO CONFIRM</v>
      </c>
      <c r="AM5052" s="3" t="str" cm="1">
        <f t="array" ref="AM5052">IFERROR(INDEX(IF($AG5052&lt;=$AN5052,레드마인_배치!J:J,레드마인_서비스!J:J),콜트리분석!$AI5052),"")</f>
        <v>서비스</v>
      </c>
      <c r="AN5052" s="3">
        <v>3</v>
      </c>
      <c r="AO5052" s="15" t="str">
        <f ca="1">IFERROR(INDEX(레드마인_배치!E:E,MATCH(OFFSET(A5052,,AN5052),레드마인_배치!G:G,0)),"")</f>
        <v>확인필요</v>
      </c>
      <c r="AP5052" t="s">
        <v>3330</v>
      </c>
    </row>
    <row r="5053" spans="1:46" hidden="1">
      <c r="A5053" s="3" t="s">
        <v>955</v>
      </c>
      <c r="B5053" s="3" t="s">
        <v>3207</v>
      </c>
      <c r="C5053" s="3" t="s">
        <v>3216</v>
      </c>
      <c r="D5053" s="3" t="s">
        <v>3217</v>
      </c>
      <c r="E5053" s="3" t="s">
        <v>3218</v>
      </c>
      <c r="F5053" s="3" t="s">
        <v>2705</v>
      </c>
      <c r="G5053" s="3" t="s">
        <v>606</v>
      </c>
      <c r="H5053" s="3" t="s">
        <v>607</v>
      </c>
      <c r="I5053" s="3" t="s">
        <v>608</v>
      </c>
      <c r="J5053" s="3" t="s">
        <v>1429</v>
      </c>
      <c r="K5053" s="3" t="s">
        <v>578</v>
      </c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>
        <f t="shared" si="81"/>
        <v>10</v>
      </c>
      <c r="AH5053" s="3" t="s">
        <v>578</v>
      </c>
      <c r="AI5053" s="3">
        <f>IFERROR(IF($AG5053&lt;=$AN5053,MATCH($AH5053,레드마인_배치!G:G,0),MATCH($AH5053,레드마인_서비스!G:G,0)),"")</f>
        <v>80</v>
      </c>
      <c r="AJ5053" s="3" t="str" cm="1">
        <f t="array" ref="AJ5053">IFERROR(INDEX(IF($AG5053&lt;=$AN5053,레드마인_배치!E:E,레드마인_서비스!E:E),콜트리분석!$AI5053),"")</f>
        <v>대상</v>
      </c>
      <c r="AK5053" s="3" t="str" cm="1">
        <f t="array" ref="AK5053">IFERROR(INDEX(IF($AG5053&lt;=$AN5053,레드마인_배치!H:H,레드마인_서비스!H:H),콜트리분석!$AI5053),"")</f>
        <v>ICO0320U</v>
      </c>
      <c r="AL5053" s="3" t="str" cm="1">
        <f t="array" ref="AL5053">IFERROR(INDEX(IF($AG5053&lt;=$AN5053,레드마인_배치!I:I,레드마인_서비스!I:I),콜트리분석!$AI5053),"")</f>
        <v>P.O  Qty, Price Change</v>
      </c>
      <c r="AM5053" s="3" t="str" cm="1">
        <f t="array" ref="AM5053">IFERROR(INDEX(IF($AG5053&lt;=$AN5053,레드마인_배치!J:J,레드마인_서비스!J:J),콜트리분석!$AI5053),"")</f>
        <v>서비스</v>
      </c>
      <c r="AN5053" s="3">
        <v>3</v>
      </c>
      <c r="AO5053" s="15" t="str">
        <f ca="1">IFERROR(INDEX(레드마인_배치!E:E,MATCH(OFFSET(A5053,,AN5053),레드마인_배치!G:G,0)),"")</f>
        <v>확인필요</v>
      </c>
      <c r="AP5053" t="s">
        <v>3330</v>
      </c>
    </row>
    <row r="5054" spans="1:46" hidden="1">
      <c r="A5054" s="3" t="s">
        <v>955</v>
      </c>
      <c r="B5054" s="3" t="s">
        <v>3207</v>
      </c>
      <c r="C5054" s="3" t="s">
        <v>3216</v>
      </c>
      <c r="D5054" s="3" t="s">
        <v>3217</v>
      </c>
      <c r="E5054" s="3" t="s">
        <v>3218</v>
      </c>
      <c r="F5054" s="3" t="s">
        <v>2705</v>
      </c>
      <c r="G5054" s="3" t="s">
        <v>606</v>
      </c>
      <c r="H5054" s="3" t="s">
        <v>607</v>
      </c>
      <c r="I5054" s="3" t="s">
        <v>608</v>
      </c>
      <c r="J5054" s="3" t="s">
        <v>1429</v>
      </c>
      <c r="K5054" s="3" t="s">
        <v>578</v>
      </c>
      <c r="L5054" s="3" t="s">
        <v>579</v>
      </c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>
        <f t="shared" si="81"/>
        <v>11</v>
      </c>
      <c r="AH5054" s="3" t="s">
        <v>579</v>
      </c>
      <c r="AI5054" s="3">
        <f>IFERROR(IF($AG5054&lt;=$AN5054,MATCH($AH5054,레드마인_배치!G:G,0),MATCH($AH5054,레드마인_서비스!G:G,0)),"")</f>
        <v>368</v>
      </c>
      <c r="AJ5054" s="3" t="str" cm="1">
        <f t="array" ref="AJ5054">IFERROR(INDEX(IF($AG5054&lt;=$AN5054,레드마인_배치!E:E,레드마인_서비스!E:E),콜트리분석!$AI5054),"")</f>
        <v>대상</v>
      </c>
      <c r="AK5054" s="3" t="str" cm="1">
        <f t="array" ref="AK5054">IFERROR(INDEX(IF($AG5054&lt;=$AN5054,레드마인_배치!H:H,레드마인_서비스!H:H),콜트리분석!$AI5054),"")</f>
        <v>SLO0690U</v>
      </c>
      <c r="AL5054" s="3" t="str" cm="1">
        <f t="array" ref="AL5054">IFERROR(INDEX(IF($AG5054&lt;=$AN5054,레드마인_배치!I:I,레드마인_서비스!I:I),콜트리분석!$AI5054),"")</f>
        <v>Reflect S/O for Dropship P/O Cancel</v>
      </c>
      <c r="AM5054" s="3" t="str" cm="1">
        <f t="array" ref="AM5054">IFERROR(INDEX(IF($AG5054&lt;=$AN5054,레드마인_배치!J:J,레드마인_서비스!J:J),콜트리분석!$AI5054),"")</f>
        <v>서비스</v>
      </c>
      <c r="AN5054" s="3">
        <v>3</v>
      </c>
      <c r="AO5054" s="15" t="str">
        <f ca="1">IFERROR(INDEX(레드마인_배치!E:E,MATCH(OFFSET(A5054,,AN5054),레드마인_배치!G:G,0)),"")</f>
        <v>확인필요</v>
      </c>
      <c r="AP5054" t="s">
        <v>3330</v>
      </c>
    </row>
    <row r="5055" spans="1:46" hidden="1">
      <c r="A5055" s="3" t="s">
        <v>955</v>
      </c>
      <c r="B5055" s="3" t="s">
        <v>3207</v>
      </c>
      <c r="C5055" s="3" t="s">
        <v>3216</v>
      </c>
      <c r="D5055" s="3" t="s">
        <v>3217</v>
      </c>
      <c r="E5055" s="3" t="s">
        <v>3218</v>
      </c>
      <c r="F5055" s="3" t="s">
        <v>2705</v>
      </c>
      <c r="G5055" s="3" t="s">
        <v>606</v>
      </c>
      <c r="H5055" s="3" t="s">
        <v>607</v>
      </c>
      <c r="I5055" s="3" t="s">
        <v>608</v>
      </c>
      <c r="J5055" s="3" t="s">
        <v>1429</v>
      </c>
      <c r="K5055" s="3" t="s">
        <v>578</v>
      </c>
      <c r="L5055" s="3" t="s">
        <v>579</v>
      </c>
      <c r="M5055" s="3" t="s">
        <v>505</v>
      </c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>
        <f t="shared" si="81"/>
        <v>12</v>
      </c>
      <c r="AH5055" s="3" t="s">
        <v>505</v>
      </c>
      <c r="AI5055" s="3">
        <f>IFERROR(IF($AG5055&lt;=$AN5055,MATCH($AH5055,레드마인_배치!G:G,0),MATCH($AH5055,레드마인_서비스!G:G,0)),"")</f>
        <v>328</v>
      </c>
      <c r="AJ5055" s="3" t="str" cm="1">
        <f t="array" ref="AJ5055">IFERROR(INDEX(IF($AG5055&lt;=$AN5055,레드마인_배치!E:E,레드마인_서비스!E:E),콜트리분석!$AI5055),"")</f>
        <v>대상</v>
      </c>
      <c r="AK5055" s="3" t="str" cm="1">
        <f t="array" ref="AK5055">IFERROR(INDEX(IF($AG5055&lt;=$AN5055,레드마인_배치!H:H,레드마인_서비스!H:H),콜트리분석!$AI5055),"")</f>
        <v>SLO0210U</v>
      </c>
      <c r="AL5055" s="3" t="str" cm="1">
        <f t="array" ref="AL5055">IFERROR(INDEX(IF($AG5055&lt;=$AN5055,레드마인_배치!I:I,레드마인_서비스!I:I),콜트리분석!$AI5055),"")</f>
        <v>S/Order Header Summary</v>
      </c>
      <c r="AM5055" s="3" t="str" cm="1">
        <f t="array" ref="AM5055">IFERROR(INDEX(IF($AG5055&lt;=$AN5055,레드마인_배치!J:J,레드마인_서비스!J:J),콜트리분석!$AI5055),"")</f>
        <v>서비스</v>
      </c>
      <c r="AN5055" s="3">
        <v>3</v>
      </c>
      <c r="AO5055" s="15" t="str">
        <f ca="1">IFERROR(INDEX(레드마인_배치!E:E,MATCH(OFFSET(A5055,,AN5055),레드마인_배치!G:G,0)),"")</f>
        <v>확인필요</v>
      </c>
      <c r="AP5055" t="s">
        <v>3330</v>
      </c>
    </row>
    <row r="5056" spans="1:46" hidden="1">
      <c r="A5056" s="3" t="s">
        <v>955</v>
      </c>
      <c r="B5056" s="3" t="s">
        <v>3207</v>
      </c>
      <c r="C5056" s="3" t="s">
        <v>3216</v>
      </c>
      <c r="D5056" s="3" t="s">
        <v>3217</v>
      </c>
      <c r="E5056" s="3" t="s">
        <v>3218</v>
      </c>
      <c r="F5056" s="3" t="s">
        <v>2705</v>
      </c>
      <c r="G5056" s="3" t="s">
        <v>606</v>
      </c>
      <c r="H5056" s="3" t="s">
        <v>607</v>
      </c>
      <c r="I5056" s="3" t="s">
        <v>608</v>
      </c>
      <c r="J5056" s="3" t="s">
        <v>1429</v>
      </c>
      <c r="K5056" s="3" t="s">
        <v>578</v>
      </c>
      <c r="L5056" s="3" t="s">
        <v>579</v>
      </c>
      <c r="M5056" s="3" t="s">
        <v>580</v>
      </c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>
        <f t="shared" si="81"/>
        <v>12</v>
      </c>
      <c r="AH5056" s="3" t="s">
        <v>580</v>
      </c>
      <c r="AI5056" s="3" t="str">
        <f>IFERROR(IF($AG5056&lt;=$AN5056,MATCH($AH5056,레드마인_배치!G:G,0),MATCH($AH5056,레드마인_서비스!G:G,0)),"")</f>
        <v/>
      </c>
      <c r="AJ5056" s="3" t="str" cm="1">
        <f t="array" ref="AJ5056">IFERROR(INDEX(IF($AG5056&lt;=$AN5056,레드마인_배치!E:E,레드마인_서비스!E:E),콜트리분석!$AI5056),"")</f>
        <v/>
      </c>
      <c r="AK5056" s="3" t="str" cm="1">
        <f t="array" ref="AK5056">IFERROR(INDEX(IF($AG5056&lt;=$AN5056,레드마인_배치!H:H,레드마인_서비스!H:H),콜트리분석!$AI5056),"")</f>
        <v/>
      </c>
      <c r="AL5056" s="3" t="str" cm="1">
        <f t="array" ref="AL5056">IFERROR(INDEX(IF($AG5056&lt;=$AN5056,레드마인_배치!I:I,레드마인_서비스!I:I),콜트리분석!$AI5056),"")</f>
        <v/>
      </c>
      <c r="AM5056" s="3" t="str" cm="1">
        <f t="array" ref="AM5056">IFERROR(INDEX(IF($AG5056&lt;=$AN5056,레드마인_배치!J:J,레드마인_서비스!J:J),콜트리분석!$AI5056),"")</f>
        <v/>
      </c>
      <c r="AN5056" s="3">
        <v>3</v>
      </c>
      <c r="AO5056" s="15" t="str">
        <f ca="1">IFERROR(INDEX(레드마인_배치!E:E,MATCH(OFFSET(A5056,,AN5056),레드마인_배치!G:G,0)),"")</f>
        <v>확인필요</v>
      </c>
      <c r="AP5056" t="s">
        <v>3330</v>
      </c>
    </row>
    <row r="5057" spans="1:46" hidden="1">
      <c r="A5057" s="3" t="s">
        <v>955</v>
      </c>
      <c r="B5057" s="3" t="s">
        <v>3207</v>
      </c>
      <c r="C5057" s="3" t="s">
        <v>3216</v>
      </c>
      <c r="D5057" s="3" t="s">
        <v>3217</v>
      </c>
      <c r="E5057" s="3" t="s">
        <v>3218</v>
      </c>
      <c r="F5057" s="3" t="s">
        <v>2705</v>
      </c>
      <c r="G5057" s="3" t="s">
        <v>606</v>
      </c>
      <c r="H5057" s="3" t="s">
        <v>607</v>
      </c>
      <c r="I5057" s="3" t="s">
        <v>608</v>
      </c>
      <c r="J5057" s="3" t="s">
        <v>1429</v>
      </c>
      <c r="K5057" s="3" t="s">
        <v>578</v>
      </c>
      <c r="L5057" s="3" t="s">
        <v>579</v>
      </c>
      <c r="M5057" s="3" t="s">
        <v>580</v>
      </c>
      <c r="N5057" s="3" t="s">
        <v>581</v>
      </c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>
        <f t="shared" si="81"/>
        <v>13</v>
      </c>
      <c r="AH5057" s="3" t="s">
        <v>581</v>
      </c>
      <c r="AI5057" s="3">
        <f>IFERROR(IF($AG5057&lt;=$AN5057,MATCH($AH5057,레드마인_배치!G:G,0),MATCH($AH5057,레드마인_서비스!G:G,0)),"")</f>
        <v>78</v>
      </c>
      <c r="AJ5057" s="3" t="str" cm="1">
        <f t="array" ref="AJ5057">IFERROR(INDEX(IF($AG5057&lt;=$AN5057,레드마인_배치!E:E,레드마인_서비스!E:E),콜트리분석!$AI5057),"")</f>
        <v>대상</v>
      </c>
      <c r="AK5057" s="3" t="str" cm="1">
        <f t="array" ref="AK5057">IFERROR(INDEX(IF($AG5057&lt;=$AN5057,레드마인_배치!H:H,레드마인_서비스!H:H),콜트리분석!$AI5057),"")</f>
        <v>ICO0300U</v>
      </c>
      <c r="AL5057" s="3" t="str" cm="1">
        <f t="array" ref="AL5057">IFERROR(INDEX(IF($AG5057&lt;=$AN5057,레드마인_배치!I:I,레드마인_서비스!I:I),콜트리분석!$AI5057),"")</f>
        <v>Demand Change Tag Update Module</v>
      </c>
      <c r="AM5057" s="3" t="str" cm="1">
        <f t="array" ref="AM5057">IFERROR(INDEX(IF($AG5057&lt;=$AN5057,레드마인_배치!J:J,레드마인_서비스!J:J),콜트리분석!$AI5057),"")</f>
        <v>서비스</v>
      </c>
      <c r="AN5057" s="3">
        <v>3</v>
      </c>
      <c r="AO5057" s="15" t="str">
        <f ca="1">IFERROR(INDEX(레드마인_배치!E:E,MATCH(OFFSET(A5057,,AN5057),레드마인_배치!G:G,0)),"")</f>
        <v>확인필요</v>
      </c>
      <c r="AP5057" t="s">
        <v>3330</v>
      </c>
    </row>
    <row r="5058" spans="1:46" hidden="1">
      <c r="A5058" s="3" t="s">
        <v>955</v>
      </c>
      <c r="B5058" s="3" t="s">
        <v>3207</v>
      </c>
      <c r="C5058" s="3" t="s">
        <v>3216</v>
      </c>
      <c r="D5058" s="3" t="s">
        <v>3217</v>
      </c>
      <c r="E5058" s="3" t="s">
        <v>3218</v>
      </c>
      <c r="F5058" s="3" t="s">
        <v>2705</v>
      </c>
      <c r="G5058" s="3" t="s">
        <v>606</v>
      </c>
      <c r="H5058" s="3" t="s">
        <v>607</v>
      </c>
      <c r="I5058" s="3" t="s">
        <v>608</v>
      </c>
      <c r="J5058" s="3" t="s">
        <v>1429</v>
      </c>
      <c r="K5058" s="3" t="s">
        <v>578</v>
      </c>
      <c r="L5058" s="3" t="s">
        <v>510</v>
      </c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>
        <f t="shared" si="81"/>
        <v>11</v>
      </c>
      <c r="AH5058" s="3" t="s">
        <v>510</v>
      </c>
      <c r="AI5058" s="3" t="str">
        <f>IFERROR(IF($AG5058&lt;=$AN5058,MATCH($AH5058,레드마인_배치!G:G,0),MATCH($AH5058,레드마인_서비스!G:G,0)),"")</f>
        <v/>
      </c>
      <c r="AJ5058" s="3" t="str" cm="1">
        <f t="array" ref="AJ5058">IFERROR(INDEX(IF($AG5058&lt;=$AN5058,레드마인_배치!E:E,레드마인_서비스!E:E),콜트리분석!$AI5058),"")</f>
        <v/>
      </c>
      <c r="AK5058" s="3" t="str" cm="1">
        <f t="array" ref="AK5058">IFERROR(INDEX(IF($AG5058&lt;=$AN5058,레드마인_배치!H:H,레드마인_서비스!H:H),콜트리분석!$AI5058),"")</f>
        <v/>
      </c>
      <c r="AL5058" s="3" t="str" cm="1">
        <f t="array" ref="AL5058">IFERROR(INDEX(IF($AG5058&lt;=$AN5058,레드마인_배치!I:I,레드마인_서비스!I:I),콜트리분석!$AI5058),"")</f>
        <v/>
      </c>
      <c r="AM5058" s="3" t="str" cm="1">
        <f t="array" ref="AM5058">IFERROR(INDEX(IF($AG5058&lt;=$AN5058,레드마인_배치!J:J,레드마인_서비스!J:J),콜트리분석!$AI5058),"")</f>
        <v/>
      </c>
      <c r="AN5058" s="3">
        <v>3</v>
      </c>
      <c r="AO5058" s="15" t="str">
        <f ca="1">IFERROR(INDEX(레드마인_배치!E:E,MATCH(OFFSET(A5058,,AN5058),레드마인_배치!G:G,0)),"")</f>
        <v>확인필요</v>
      </c>
      <c r="AP5058" t="s">
        <v>3330</v>
      </c>
    </row>
    <row r="5059" spans="1:46" hidden="1">
      <c r="A5059" s="3" t="s">
        <v>955</v>
      </c>
      <c r="B5059" s="3" t="s">
        <v>3207</v>
      </c>
      <c r="C5059" s="3" t="s">
        <v>3216</v>
      </c>
      <c r="D5059" s="3" t="s">
        <v>3217</v>
      </c>
      <c r="E5059" s="3" t="s">
        <v>3218</v>
      </c>
      <c r="F5059" s="3" t="s">
        <v>2705</v>
      </c>
      <c r="G5059" s="3" t="s">
        <v>606</v>
      </c>
      <c r="H5059" s="3" t="s">
        <v>607</v>
      </c>
      <c r="I5059" s="3" t="s">
        <v>608</v>
      </c>
      <c r="J5059" s="3" t="s">
        <v>1429</v>
      </c>
      <c r="K5059" s="3" t="s">
        <v>1422</v>
      </c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>
        <f t="shared" si="81"/>
        <v>10</v>
      </c>
      <c r="AH5059" s="3" t="s">
        <v>1422</v>
      </c>
      <c r="AI5059" s="3">
        <f>IFERROR(IF($AG5059&lt;=$AN5059,MATCH($AH5059,레드마인_배치!G:G,0),MATCH($AH5059,레드마인_서비스!G:G,0)),"")</f>
        <v>85</v>
      </c>
      <c r="AJ5059" s="3" t="str" cm="1">
        <f t="array" ref="AJ5059">IFERROR(INDEX(IF($AG5059&lt;=$AN5059,레드마인_배치!E:E,레드마인_서비스!E:E),콜트리분석!$AI5059),"")</f>
        <v>대상</v>
      </c>
      <c r="AK5059" s="3" t="str" cm="1">
        <f t="array" ref="AK5059">IFERROR(INDEX(IF($AG5059&lt;=$AN5059,레드마인_배치!H:H,레드마인_서비스!H:H),콜트리분석!$AI5059),"")</f>
        <v>ICO0360U</v>
      </c>
      <c r="AL5059" s="3" t="str" cm="1">
        <f t="array" ref="AL5059">IFERROR(INDEX(IF($AG5059&lt;=$AN5059,레드마인_배치!I:I,레드마인_서비스!I:I),콜트리분석!$AI5059),"")</f>
        <v>PO Confirm by MOBIS</v>
      </c>
      <c r="AM5059" s="3" t="str" cm="1">
        <f t="array" ref="AM5059">IFERROR(INDEX(IF($AG5059&lt;=$AN5059,레드마인_배치!J:J,레드마인_서비스!J:J),콜트리분석!$AI5059),"")</f>
        <v>서비스</v>
      </c>
      <c r="AN5059" s="3">
        <v>3</v>
      </c>
      <c r="AO5059" s="15" t="str">
        <f ca="1">IFERROR(INDEX(레드마인_배치!E:E,MATCH(OFFSET(A5059,,AN5059),레드마인_배치!G:G,0)),"")</f>
        <v>확인필요</v>
      </c>
      <c r="AP5059" t="s">
        <v>3330</v>
      </c>
    </row>
    <row r="5060" spans="1:46" hidden="1">
      <c r="A5060" s="3" t="s">
        <v>955</v>
      </c>
      <c r="B5060" s="3" t="s">
        <v>3207</v>
      </c>
      <c r="C5060" s="3" t="s">
        <v>3216</v>
      </c>
      <c r="D5060" s="3" t="s">
        <v>3217</v>
      </c>
      <c r="E5060" s="3" t="s">
        <v>3218</v>
      </c>
      <c r="F5060" s="3" t="s">
        <v>2705</v>
      </c>
      <c r="G5060" s="3" t="s">
        <v>606</v>
      </c>
      <c r="H5060" s="3" t="s">
        <v>607</v>
      </c>
      <c r="I5060" s="3" t="s">
        <v>608</v>
      </c>
      <c r="J5060" s="3" t="s">
        <v>1429</v>
      </c>
      <c r="K5060" s="3" t="s">
        <v>1422</v>
      </c>
      <c r="L5060" s="3" t="s">
        <v>508</v>
      </c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>
        <f t="shared" si="81"/>
        <v>11</v>
      </c>
      <c r="AH5060" s="3" t="s">
        <v>508</v>
      </c>
      <c r="AI5060" s="3">
        <f>IFERROR(IF($AG5060&lt;=$AN5060,MATCH($AH5060,레드마인_배치!G:G,0),MATCH($AH5060,레드마인_서비스!G:G,0)),"")</f>
        <v>79</v>
      </c>
      <c r="AJ5060" s="3" t="str" cm="1">
        <f t="array" ref="AJ5060">IFERROR(INDEX(IF($AG5060&lt;=$AN5060,레드마인_배치!E:E,레드마인_서비스!E:E),콜트리분석!$AI5060),"")</f>
        <v>대상</v>
      </c>
      <c r="AK5060" s="3" t="str" cm="1">
        <f t="array" ref="AK5060">IFERROR(INDEX(IF($AG5060&lt;=$AN5060,레드마인_배치!H:H,레드마인_서비스!H:H),콜트리분석!$AI5060),"")</f>
        <v>ICO0310U</v>
      </c>
      <c r="AL5060" s="3" t="str" cm="1">
        <f t="array" ref="AL5060">IFERROR(INDEX(IF($AG5060&lt;=$AN5060,레드마인_배치!I:I,레드마인_서비스!I:I),콜트리분석!$AI5060),"")</f>
        <v>INVENTORY CREATION MODULE</v>
      </c>
      <c r="AM5060" s="3" t="str" cm="1">
        <f t="array" ref="AM5060">IFERROR(INDEX(IF($AG5060&lt;=$AN5060,레드마인_배치!J:J,레드마인_서비스!J:J),콜트리분석!$AI5060),"")</f>
        <v>서비스</v>
      </c>
      <c r="AN5060" s="3">
        <v>3</v>
      </c>
      <c r="AO5060" s="15" t="str">
        <f ca="1">IFERROR(INDEX(레드마인_배치!E:E,MATCH(OFFSET(A5060,,AN5060),레드마인_배치!G:G,0)),"")</f>
        <v>확인필요</v>
      </c>
      <c r="AP5060" t="s">
        <v>3330</v>
      </c>
    </row>
    <row r="5061" spans="1:46" hidden="1">
      <c r="A5061" s="3" t="s">
        <v>955</v>
      </c>
      <c r="B5061" s="3" t="s">
        <v>3207</v>
      </c>
      <c r="C5061" s="3" t="s">
        <v>3216</v>
      </c>
      <c r="D5061" s="3" t="s">
        <v>3217</v>
      </c>
      <c r="E5061" s="3" t="s">
        <v>3218</v>
      </c>
      <c r="F5061" s="3" t="s">
        <v>2705</v>
      </c>
      <c r="G5061" s="3" t="s">
        <v>606</v>
      </c>
      <c r="H5061" s="3" t="s">
        <v>607</v>
      </c>
      <c r="I5061" s="3" t="s">
        <v>608</v>
      </c>
      <c r="J5061" s="3" t="s">
        <v>1429</v>
      </c>
      <c r="K5061" s="3" t="s">
        <v>1422</v>
      </c>
      <c r="L5061" s="3" t="s">
        <v>508</v>
      </c>
      <c r="M5061" s="3" t="s">
        <v>509</v>
      </c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>
        <f t="shared" si="81"/>
        <v>12</v>
      </c>
      <c r="AH5061" s="3" t="s">
        <v>509</v>
      </c>
      <c r="AI5061" s="3">
        <f>IFERROR(IF($AG5061&lt;=$AN5061,MATCH($AH5061,레드마인_배치!G:G,0),MATCH($AH5061,레드마인_서비스!G:G,0)),"")</f>
        <v>77</v>
      </c>
      <c r="AJ5061" s="3" t="str" cm="1">
        <f t="array" ref="AJ5061">IFERROR(INDEX(IF($AG5061&lt;=$AN5061,레드마인_배치!E:E,레드마인_서비스!E:E),콜트리분석!$AI5061),"")</f>
        <v>대상</v>
      </c>
      <c r="AK5061" s="3" t="str" cm="1">
        <f t="array" ref="AK5061">IFERROR(INDEX(IF($AG5061&lt;=$AN5061,레드마인_배치!H:H,레드마인_서비스!H:H),콜트리분석!$AI5061),"")</f>
        <v>ICO0290U</v>
      </c>
      <c r="AL5061" s="3" t="str" cm="1">
        <f t="array" ref="AL5061">IFERROR(INDEX(IF($AG5061&lt;=$AN5061,레드마인_배치!I:I,레드마인_서비스!I:I),콜트리분석!$AI5061),"")</f>
        <v>INV Information Master Creation(IMI)</v>
      </c>
      <c r="AM5061" s="3" t="str" cm="1">
        <f t="array" ref="AM5061">IFERROR(INDEX(IF($AG5061&lt;=$AN5061,레드마인_배치!J:J,레드마인_서비스!J:J),콜트리분석!$AI5061),"")</f>
        <v>서비스</v>
      </c>
      <c r="AN5061" s="3">
        <v>3</v>
      </c>
      <c r="AO5061" s="15" t="str">
        <f ca="1">IFERROR(INDEX(레드마인_배치!E:E,MATCH(OFFSET(A5061,,AN5061),레드마인_배치!G:G,0)),"")</f>
        <v>확인필요</v>
      </c>
      <c r="AP5061" t="s">
        <v>3330</v>
      </c>
    </row>
    <row r="5062" spans="1:46" hidden="1">
      <c r="A5062" s="3" t="s">
        <v>955</v>
      </c>
      <c r="B5062" s="3" t="s">
        <v>3207</v>
      </c>
      <c r="C5062" s="3" t="s">
        <v>3216</v>
      </c>
      <c r="D5062" s="3" t="s">
        <v>3217</v>
      </c>
      <c r="E5062" s="3" t="s">
        <v>3218</v>
      </c>
      <c r="F5062" s="3" t="s">
        <v>2705</v>
      </c>
      <c r="G5062" s="3" t="s">
        <v>606</v>
      </c>
      <c r="H5062" s="3" t="s">
        <v>607</v>
      </c>
      <c r="I5062" s="3" t="s">
        <v>608</v>
      </c>
      <c r="J5062" s="3" t="s">
        <v>1429</v>
      </c>
      <c r="K5062" s="3" t="s">
        <v>1422</v>
      </c>
      <c r="L5062" s="3" t="s">
        <v>508</v>
      </c>
      <c r="M5062" s="3" t="s">
        <v>510</v>
      </c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>
        <f t="shared" si="81"/>
        <v>12</v>
      </c>
      <c r="AH5062" s="3" t="s">
        <v>510</v>
      </c>
      <c r="AI5062" s="3" t="str">
        <f>IFERROR(IF($AG5062&lt;=$AN5062,MATCH($AH5062,레드마인_배치!G:G,0),MATCH($AH5062,레드마인_서비스!G:G,0)),"")</f>
        <v/>
      </c>
      <c r="AJ5062" s="3" t="str" cm="1">
        <f t="array" ref="AJ5062">IFERROR(INDEX(IF($AG5062&lt;=$AN5062,레드마인_배치!E:E,레드마인_서비스!E:E),콜트리분석!$AI5062),"")</f>
        <v/>
      </c>
      <c r="AK5062" s="3" t="str" cm="1">
        <f t="array" ref="AK5062">IFERROR(INDEX(IF($AG5062&lt;=$AN5062,레드마인_배치!H:H,레드마인_서비스!H:H),콜트리분석!$AI5062),"")</f>
        <v/>
      </c>
      <c r="AL5062" s="3" t="str" cm="1">
        <f t="array" ref="AL5062">IFERROR(INDEX(IF($AG5062&lt;=$AN5062,레드마인_배치!I:I,레드마인_서비스!I:I),콜트리분석!$AI5062),"")</f>
        <v/>
      </c>
      <c r="AM5062" s="3" t="str" cm="1">
        <f t="array" ref="AM5062">IFERROR(INDEX(IF($AG5062&lt;=$AN5062,레드마인_배치!J:J,레드마인_서비스!J:J),콜트리분석!$AI5062),"")</f>
        <v/>
      </c>
      <c r="AN5062" s="3">
        <v>3</v>
      </c>
      <c r="AO5062" s="15" t="str">
        <f ca="1">IFERROR(INDEX(레드마인_배치!E:E,MATCH(OFFSET(A5062,,AN5062),레드마인_배치!G:G,0)),"")</f>
        <v>확인필요</v>
      </c>
      <c r="AP5062" t="s">
        <v>3330</v>
      </c>
    </row>
    <row r="5063" spans="1:46" hidden="1">
      <c r="A5063" s="3" t="s">
        <v>955</v>
      </c>
      <c r="B5063" s="3" t="s">
        <v>3207</v>
      </c>
      <c r="C5063" s="3" t="s">
        <v>3216</v>
      </c>
      <c r="D5063" s="3" t="s">
        <v>3217</v>
      </c>
      <c r="E5063" s="3" t="s">
        <v>3218</v>
      </c>
      <c r="F5063" s="3" t="s">
        <v>2705</v>
      </c>
      <c r="G5063" s="3" t="s">
        <v>606</v>
      </c>
      <c r="H5063" s="3" t="s">
        <v>607</v>
      </c>
      <c r="I5063" s="3" t="s">
        <v>608</v>
      </c>
      <c r="J5063" s="3" t="s">
        <v>1429</v>
      </c>
      <c r="K5063" s="3" t="s">
        <v>1422</v>
      </c>
      <c r="L5063" s="3" t="s">
        <v>577</v>
      </c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>
        <f t="shared" si="81"/>
        <v>11</v>
      </c>
      <c r="AH5063" s="3" t="s">
        <v>577</v>
      </c>
      <c r="AI5063" s="3">
        <f>IFERROR(IF($AG5063&lt;=$AN5063,MATCH($AH5063,레드마인_배치!G:G,0),MATCH($AH5063,레드마인_서비스!G:G,0)),"")</f>
        <v>49</v>
      </c>
      <c r="AJ5063" s="3" t="str" cm="1">
        <f t="array" ref="AJ5063">IFERROR(INDEX(IF($AG5063&lt;=$AN5063,레드마인_배치!E:E,레드마인_서비스!E:E),콜트리분석!$AI5063),"")</f>
        <v>대상</v>
      </c>
      <c r="AK5063" s="3" t="str" cm="1">
        <f t="array" ref="AK5063">IFERROR(INDEX(IF($AG5063&lt;=$AN5063,레드마인_배치!H:H,레드마인_서비스!H:H),콜트리분석!$AI5063),"")</f>
        <v>CMO0010U</v>
      </c>
      <c r="AL5063" s="3" t="str" cm="1">
        <f t="array" ref="AL5063">IFERROR(INDEX(IF($AG5063&lt;=$AN5063,레드마인_배치!I:I,레드마인_서비스!I:I),콜트리분석!$AI5063),"")</f>
        <v>NUMBER CREATION</v>
      </c>
      <c r="AM5063" s="3" t="str" cm="1">
        <f t="array" ref="AM5063">IFERROR(INDEX(IF($AG5063&lt;=$AN5063,레드마인_배치!J:J,레드마인_서비스!J:J),콜트리분석!$AI5063),"")</f>
        <v>서비스</v>
      </c>
      <c r="AN5063" s="3">
        <v>3</v>
      </c>
      <c r="AO5063" s="15" t="str">
        <f ca="1">IFERROR(INDEX(레드마인_배치!E:E,MATCH(OFFSET(A5063,,AN5063),레드마인_배치!G:G,0)),"")</f>
        <v>확인필요</v>
      </c>
      <c r="AP5063" t="s">
        <v>3330</v>
      </c>
    </row>
    <row r="5064" spans="1:46" hidden="1">
      <c r="A5064" s="3" t="s">
        <v>955</v>
      </c>
      <c r="B5064" s="3" t="s">
        <v>3207</v>
      </c>
      <c r="C5064" s="3" t="s">
        <v>3216</v>
      </c>
      <c r="D5064" s="3" t="s">
        <v>3217</v>
      </c>
      <c r="E5064" s="3" t="s">
        <v>3218</v>
      </c>
      <c r="F5064" s="3" t="s">
        <v>2705</v>
      </c>
      <c r="G5064" s="3" t="s">
        <v>606</v>
      </c>
      <c r="H5064" s="3" t="s">
        <v>607</v>
      </c>
      <c r="I5064" s="3" t="s">
        <v>608</v>
      </c>
      <c r="J5064" s="3" t="s">
        <v>1429</v>
      </c>
      <c r="K5064" s="3" t="s">
        <v>781</v>
      </c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>
        <f t="shared" si="81"/>
        <v>10</v>
      </c>
      <c r="AH5064" s="3" t="s">
        <v>781</v>
      </c>
      <c r="AI5064" s="3">
        <f>IFERROR(IF($AG5064&lt;=$AN5064,MATCH($AH5064,레드마인_배치!G:G,0),MATCH($AH5064,레드마인_서비스!G:G,0)),"")</f>
        <v>319</v>
      </c>
      <c r="AJ5064" s="3" t="str" cm="1">
        <f t="array" ref="AJ5064">IFERROR(INDEX(IF($AG5064&lt;=$AN5064,레드마인_배치!E:E,레드마인_서비스!E:E),콜트리분석!$AI5064),"")</f>
        <v>대상</v>
      </c>
      <c r="AK5064" s="3" t="str" cm="1">
        <f t="array" ref="AK5064">IFERROR(INDEX(IF($AG5064&lt;=$AN5064,레드마인_배치!H:H,레드마인_서비스!H:H),콜트리분석!$AI5064),"")</f>
        <v>SLO0120U</v>
      </c>
      <c r="AL5064" s="3" t="str" cm="1">
        <f t="array" ref="AL5064">IFERROR(INDEX(IF($AG5064&lt;=$AN5064,레드마인_배치!I:I,레드마인_서비스!I:I),콜트리분석!$AI5064),"")</f>
        <v>PDC Alloc. Stop Flag Update</v>
      </c>
      <c r="AM5064" s="3" t="str" cm="1">
        <f t="array" ref="AM5064">IFERROR(INDEX(IF($AG5064&lt;=$AN5064,레드마인_배치!J:J,레드마인_서비스!J:J),콜트리분석!$AI5064),"")</f>
        <v>서비스</v>
      </c>
      <c r="AN5064" s="3">
        <v>3</v>
      </c>
      <c r="AO5064" s="15" t="str">
        <f ca="1">IFERROR(INDEX(레드마인_배치!E:E,MATCH(OFFSET(A5064,,AN5064),레드마인_배치!G:G,0)),"")</f>
        <v>확인필요</v>
      </c>
      <c r="AP5064" t="s">
        <v>3330</v>
      </c>
    </row>
    <row r="5065" spans="1:46">
      <c r="A5065" s="3" t="s">
        <v>955</v>
      </c>
      <c r="B5065" s="3" t="s">
        <v>3207</v>
      </c>
      <c r="C5065" s="3" t="s">
        <v>3216</v>
      </c>
      <c r="D5065" s="3" t="s">
        <v>3217</v>
      </c>
      <c r="E5065" s="3" t="s">
        <v>3218</v>
      </c>
      <c r="F5065" s="3" t="s">
        <v>2705</v>
      </c>
      <c r="G5065" s="3" t="s">
        <v>606</v>
      </c>
      <c r="H5065" s="3" t="s">
        <v>609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>
        <f t="shared" si="81"/>
        <v>7</v>
      </c>
      <c r="AH5065" s="3" t="s">
        <v>609</v>
      </c>
      <c r="AI5065" s="3">
        <f>IFERROR(IF($AG5065&lt;=$AN5065,MATCH($AH5065,레드마인_배치!G:G,0),MATCH($AH5065,레드마인_서비스!G:G,0)),"")</f>
        <v>340</v>
      </c>
      <c r="AJ5065" s="3" t="str" cm="1">
        <f t="array" ref="AJ5065">IFERROR(INDEX(IF($AG5065&lt;=$AN5065,레드마인_배치!E:E,레드마인_서비스!E:E),콜트리분석!$AI5065),"")</f>
        <v>대상</v>
      </c>
      <c r="AK5065" s="3" t="str" cm="1">
        <f t="array" ref="AK5065">IFERROR(INDEX(IF($AG5065&lt;=$AN5065,레드마인_배치!H:H,레드마인_서비스!H:H),콜트리분석!$AI5065),"")</f>
        <v>SLO0360U</v>
      </c>
      <c r="AL5065" s="3" t="str" cm="1">
        <f t="array" ref="AL5065">IFERROR(INDEX(IF($AG5065&lt;=$AN5065,레드마인_배치!I:I,레드마인_서비스!I:I),콜트리분석!$AI5065),"")</f>
        <v>Sales B/Order Allocation Priority Reset</v>
      </c>
      <c r="AM5065" s="3" t="str" cm="1">
        <f t="array" ref="AM5065">IFERROR(INDEX(IF($AG5065&lt;=$AN5065,레드마인_배치!J:J,레드마인_서비스!J:J),콜트리분석!$AI5065),"")</f>
        <v>서비스</v>
      </c>
      <c r="AN5065" s="3">
        <v>3</v>
      </c>
      <c r="AO5065" s="15" t="str">
        <f ca="1">IFERROR(INDEX(레드마인_배치!E:E,MATCH(OFFSET(A5065,,AN5065),레드마인_배치!G:G,0)),"")</f>
        <v>확인필요</v>
      </c>
      <c r="AP5065" t="s">
        <v>3330</v>
      </c>
      <c r="AT5065" t="str" cm="1">
        <f t="array" ref="AT5065">[1]!add_delimeter(AG5065:AO5065,"|")</f>
        <v>|7|CBCSLB480C|340|대상|SLO0360U|Sales B/Order Allocation Priority Reset|서비스|3|확인필요|</v>
      </c>
    </row>
    <row r="5066" spans="1:46">
      <c r="A5066" s="3" t="s">
        <v>955</v>
      </c>
      <c r="B5066" s="3" t="s">
        <v>3207</v>
      </c>
      <c r="C5066" s="3" t="s">
        <v>3216</v>
      </c>
      <c r="D5066" s="3" t="s">
        <v>3217</v>
      </c>
      <c r="E5066" s="3" t="s">
        <v>3218</v>
      </c>
      <c r="F5066" s="3" t="s">
        <v>2705</v>
      </c>
      <c r="G5066" s="3" t="s">
        <v>606</v>
      </c>
      <c r="H5066" s="3" t="s">
        <v>504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>
        <f t="shared" si="81"/>
        <v>7</v>
      </c>
      <c r="AH5066" s="3" t="s">
        <v>504</v>
      </c>
      <c r="AI5066" s="3">
        <f>IFERROR(IF($AG5066&lt;=$AN5066,MATCH($AH5066,레드마인_배치!G:G,0),MATCH($AH5066,레드마인_서비스!G:G,0)),"")</f>
        <v>341</v>
      </c>
      <c r="AJ5066" s="3" t="str" cm="1">
        <f t="array" ref="AJ5066">IFERROR(INDEX(IF($AG5066&lt;=$AN5066,레드마인_배치!E:E,레드마인_서비스!E:E),콜트리분석!$AI5066),"")</f>
        <v>대상</v>
      </c>
      <c r="AK5066" s="3" t="str" cm="1">
        <f t="array" ref="AK5066">IFERROR(INDEX(IF($AG5066&lt;=$AN5066,레드마인_배치!H:H,레드마인_서비스!H:H),콜트리분석!$AI5066),"")</f>
        <v>SLO0380U</v>
      </c>
      <c r="AL5066" s="3" t="str" cm="1">
        <f t="array" ref="AL5066">IFERROR(INDEX(IF($AG5066&lt;=$AN5066,레드마인_배치!I:I,레드마인_서비스!I:I),콜트리분석!$AI5066),"")</f>
        <v>Referral Allocation Main</v>
      </c>
      <c r="AM5066" s="3" t="str" cm="1">
        <f t="array" ref="AM5066">IFERROR(INDEX(IF($AG5066&lt;=$AN5066,레드마인_배치!J:J,레드마인_서비스!J:J),콜트리분석!$AI5066),"")</f>
        <v>서비스</v>
      </c>
      <c r="AN5066" s="3">
        <v>3</v>
      </c>
      <c r="AO5066" s="15" t="str">
        <f ca="1">IFERROR(INDEX(레드마인_배치!E:E,MATCH(OFFSET(A5066,,AN5066),레드마인_배치!G:G,0)),"")</f>
        <v>확인필요</v>
      </c>
      <c r="AP5066" t="s">
        <v>3330</v>
      </c>
      <c r="AT5066" t="str" cm="1">
        <f t="array" ref="AT5066">[1]!add_delimeter(AG5066:AO5066,"|")</f>
        <v>|7|CBCSLB481A|341|대상|SLO0380U|Referral Allocation Main|서비스|3|확인필요|</v>
      </c>
    </row>
    <row r="5067" spans="1:46" hidden="1">
      <c r="A5067" s="3" t="s">
        <v>955</v>
      </c>
      <c r="B5067" s="3" t="s">
        <v>3207</v>
      </c>
      <c r="C5067" s="3" t="s">
        <v>3216</v>
      </c>
      <c r="D5067" s="3" t="s">
        <v>3217</v>
      </c>
      <c r="E5067" s="3" t="s">
        <v>3218</v>
      </c>
      <c r="F5067" s="3" t="s">
        <v>2705</v>
      </c>
      <c r="G5067" s="3" t="s">
        <v>606</v>
      </c>
      <c r="H5067" s="3" t="s">
        <v>504</v>
      </c>
      <c r="I5067" s="3" t="s">
        <v>505</v>
      </c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>
        <f t="shared" si="81"/>
        <v>8</v>
      </c>
      <c r="AH5067" s="3" t="s">
        <v>505</v>
      </c>
      <c r="AI5067" s="3">
        <f>IFERROR(IF($AG5067&lt;=$AN5067,MATCH($AH5067,레드마인_배치!G:G,0),MATCH($AH5067,레드마인_서비스!G:G,0)),"")</f>
        <v>328</v>
      </c>
      <c r="AJ5067" s="3" t="str" cm="1">
        <f t="array" ref="AJ5067">IFERROR(INDEX(IF($AG5067&lt;=$AN5067,레드마인_배치!E:E,레드마인_서비스!E:E),콜트리분석!$AI5067),"")</f>
        <v>대상</v>
      </c>
      <c r="AK5067" s="3" t="str" cm="1">
        <f t="array" ref="AK5067">IFERROR(INDEX(IF($AG5067&lt;=$AN5067,레드마인_배치!H:H,레드마인_서비스!H:H),콜트리분석!$AI5067),"")</f>
        <v>SLO0210U</v>
      </c>
      <c r="AL5067" s="3" t="str" cm="1">
        <f t="array" ref="AL5067">IFERROR(INDEX(IF($AG5067&lt;=$AN5067,레드마인_배치!I:I,레드마인_서비스!I:I),콜트리분석!$AI5067),"")</f>
        <v>S/Order Header Summary</v>
      </c>
      <c r="AM5067" s="3" t="str" cm="1">
        <f t="array" ref="AM5067">IFERROR(INDEX(IF($AG5067&lt;=$AN5067,레드마인_배치!J:J,레드마인_서비스!J:J),콜트리분석!$AI5067),"")</f>
        <v>서비스</v>
      </c>
      <c r="AN5067" s="3">
        <v>3</v>
      </c>
      <c r="AO5067" s="15" t="str">
        <f ca="1">IFERROR(INDEX(레드마인_배치!E:E,MATCH(OFFSET(A5067,,AN5067),레드마인_배치!G:G,0)),"")</f>
        <v>확인필요</v>
      </c>
      <c r="AP5067" t="s">
        <v>3330</v>
      </c>
    </row>
    <row r="5068" spans="1:46" hidden="1">
      <c r="A5068" s="3" t="s">
        <v>955</v>
      </c>
      <c r="B5068" s="3" t="s">
        <v>3207</v>
      </c>
      <c r="C5068" s="3" t="s">
        <v>3216</v>
      </c>
      <c r="D5068" s="3" t="s">
        <v>3217</v>
      </c>
      <c r="E5068" s="3" t="s">
        <v>3218</v>
      </c>
      <c r="F5068" s="3" t="s">
        <v>2705</v>
      </c>
      <c r="G5068" s="3" t="s">
        <v>606</v>
      </c>
      <c r="H5068" s="3" t="s">
        <v>504</v>
      </c>
      <c r="I5068" s="3" t="s">
        <v>506</v>
      </c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>
        <f t="shared" si="81"/>
        <v>8</v>
      </c>
      <c r="AH5068" s="3" t="s">
        <v>506</v>
      </c>
      <c r="AI5068" s="3">
        <f>IFERROR(IF($AG5068&lt;=$AN5068,MATCH($AH5068,레드마인_배치!G:G,0),MATCH($AH5068,레드마인_서비스!G:G,0)),"")</f>
        <v>342</v>
      </c>
      <c r="AJ5068" s="3" t="str" cm="1">
        <f t="array" ref="AJ5068">IFERROR(INDEX(IF($AG5068&lt;=$AN5068,레드마인_배치!E:E,레드마인_서비스!E:E),콜트리분석!$AI5068),"")</f>
        <v>대상</v>
      </c>
      <c r="AK5068" s="3" t="str" cm="1">
        <f t="array" ref="AK5068">IFERROR(INDEX(IF($AG5068&lt;=$AN5068,레드마인_배치!H:H,레드마인_서비스!H:H),콜트리분석!$AI5068),"")</f>
        <v>SLO0400U</v>
      </c>
      <c r="AL5068" s="3" t="str" cm="1">
        <f t="array" ref="AL5068">IFERROR(INDEX(IF($AG5068&lt;=$AN5068,레드마인_배치!I:I,레드마인_서비스!I:I),콜트리분석!$AI5068),"")</f>
        <v>Referral Allocation  B/Order Priority Reset</v>
      </c>
      <c r="AM5068" s="3" t="str" cm="1">
        <f t="array" ref="AM5068">IFERROR(INDEX(IF($AG5068&lt;=$AN5068,레드마인_배치!J:J,레드마인_서비스!J:J),콜트리분석!$AI5068),"")</f>
        <v>서비스</v>
      </c>
      <c r="AN5068" s="3">
        <v>3</v>
      </c>
      <c r="AO5068" s="15" t="str">
        <f ca="1">IFERROR(INDEX(레드마인_배치!E:E,MATCH(OFFSET(A5068,,AN5068),레드마인_배치!G:G,0)),"")</f>
        <v>확인필요</v>
      </c>
      <c r="AP5068" t="s">
        <v>3330</v>
      </c>
    </row>
    <row r="5069" spans="1:46" hidden="1">
      <c r="A5069" s="3" t="s">
        <v>955</v>
      </c>
      <c r="B5069" s="3" t="s">
        <v>3207</v>
      </c>
      <c r="C5069" s="3" t="s">
        <v>3216</v>
      </c>
      <c r="D5069" s="3" t="s">
        <v>3217</v>
      </c>
      <c r="E5069" s="3" t="s">
        <v>3218</v>
      </c>
      <c r="F5069" s="3" t="s">
        <v>2705</v>
      </c>
      <c r="G5069" s="3" t="s">
        <v>606</v>
      </c>
      <c r="H5069" s="3" t="s">
        <v>504</v>
      </c>
      <c r="I5069" s="3" t="s">
        <v>507</v>
      </c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>
        <f t="shared" si="81"/>
        <v>8</v>
      </c>
      <c r="AH5069" s="3" t="s">
        <v>507</v>
      </c>
      <c r="AI5069" s="3">
        <f>IFERROR(IF($AG5069&lt;=$AN5069,MATCH($AH5069,레드마인_배치!G:G,0),MATCH($AH5069,레드마인_서비스!G:G,0)),"")</f>
        <v>343</v>
      </c>
      <c r="AJ5069" s="3" t="str" cm="1">
        <f t="array" ref="AJ5069">IFERROR(INDEX(IF($AG5069&lt;=$AN5069,레드마인_배치!E:E,레드마인_서비스!E:E),콜트리분석!$AI5069),"")</f>
        <v>대상</v>
      </c>
      <c r="AK5069" s="3" t="str" cm="1">
        <f t="array" ref="AK5069">IFERROR(INDEX(IF($AG5069&lt;=$AN5069,레드마인_배치!H:H,레드마인_서비스!H:H),콜트리분석!$AI5069),"")</f>
        <v>SLO0420U</v>
      </c>
      <c r="AL5069" s="3" t="str" cm="1">
        <f t="array" ref="AL5069">IFERROR(INDEX(IF($AG5069&lt;=$AN5069,레드마인_배치!I:I,레드마인_서비스!I:I),콜트리분석!$AI5069),"")</f>
        <v>Referral Allocation</v>
      </c>
      <c r="AM5069" s="3" t="str" cm="1">
        <f t="array" ref="AM5069">IFERROR(INDEX(IF($AG5069&lt;=$AN5069,레드마인_배치!J:J,레드마인_서비스!J:J),콜트리분석!$AI5069),"")</f>
        <v>서비스</v>
      </c>
      <c r="AN5069" s="3">
        <v>3</v>
      </c>
      <c r="AO5069" s="15" t="str">
        <f ca="1">IFERROR(INDEX(레드마인_배치!E:E,MATCH(OFFSET(A5069,,AN5069),레드마인_배치!G:G,0)),"")</f>
        <v>확인필요</v>
      </c>
      <c r="AP5069" t="s">
        <v>3330</v>
      </c>
    </row>
    <row r="5070" spans="1:46" hidden="1">
      <c r="A5070" s="3" t="s">
        <v>955</v>
      </c>
      <c r="B5070" s="3" t="s">
        <v>3207</v>
      </c>
      <c r="C5070" s="3" t="s">
        <v>3216</v>
      </c>
      <c r="D5070" s="3" t="s">
        <v>3217</v>
      </c>
      <c r="E5070" s="3" t="s">
        <v>3218</v>
      </c>
      <c r="F5070" s="3" t="s">
        <v>2705</v>
      </c>
      <c r="G5070" s="3" t="s">
        <v>606</v>
      </c>
      <c r="H5070" s="3" t="s">
        <v>504</v>
      </c>
      <c r="I5070" s="3" t="s">
        <v>507</v>
      </c>
      <c r="J5070" s="3" t="s">
        <v>508</v>
      </c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>
        <f t="shared" si="81"/>
        <v>9</v>
      </c>
      <c r="AH5070" s="3" t="s">
        <v>508</v>
      </c>
      <c r="AI5070" s="3">
        <f>IFERROR(IF($AG5070&lt;=$AN5070,MATCH($AH5070,레드마인_배치!G:G,0),MATCH($AH5070,레드마인_서비스!G:G,0)),"")</f>
        <v>79</v>
      </c>
      <c r="AJ5070" s="3" t="str" cm="1">
        <f t="array" ref="AJ5070">IFERROR(INDEX(IF($AG5070&lt;=$AN5070,레드마인_배치!E:E,레드마인_서비스!E:E),콜트리분석!$AI5070),"")</f>
        <v>대상</v>
      </c>
      <c r="AK5070" s="3" t="str" cm="1">
        <f t="array" ref="AK5070">IFERROR(INDEX(IF($AG5070&lt;=$AN5070,레드마인_배치!H:H,레드마인_서비스!H:H),콜트리분석!$AI5070),"")</f>
        <v>ICO0310U</v>
      </c>
      <c r="AL5070" s="3" t="str" cm="1">
        <f t="array" ref="AL5070">IFERROR(INDEX(IF($AG5070&lt;=$AN5070,레드마인_배치!I:I,레드마인_서비스!I:I),콜트리분석!$AI5070),"")</f>
        <v>INVENTORY CREATION MODULE</v>
      </c>
      <c r="AM5070" s="3" t="str" cm="1">
        <f t="array" ref="AM5070">IFERROR(INDEX(IF($AG5070&lt;=$AN5070,레드마인_배치!J:J,레드마인_서비스!J:J),콜트리분석!$AI5070),"")</f>
        <v>서비스</v>
      </c>
      <c r="AN5070" s="3">
        <v>3</v>
      </c>
      <c r="AO5070" s="15" t="str">
        <f ca="1">IFERROR(INDEX(레드마인_배치!E:E,MATCH(OFFSET(A5070,,AN5070),레드마인_배치!G:G,0)),"")</f>
        <v>확인필요</v>
      </c>
      <c r="AP5070" t="s">
        <v>3330</v>
      </c>
    </row>
    <row r="5071" spans="1:46" hidden="1">
      <c r="A5071" s="3" t="s">
        <v>955</v>
      </c>
      <c r="B5071" s="3" t="s">
        <v>3207</v>
      </c>
      <c r="C5071" s="3" t="s">
        <v>3216</v>
      </c>
      <c r="D5071" s="3" t="s">
        <v>3217</v>
      </c>
      <c r="E5071" s="3" t="s">
        <v>3218</v>
      </c>
      <c r="F5071" s="3" t="s">
        <v>2705</v>
      </c>
      <c r="G5071" s="3" t="s">
        <v>606</v>
      </c>
      <c r="H5071" s="3" t="s">
        <v>504</v>
      </c>
      <c r="I5071" s="3" t="s">
        <v>507</v>
      </c>
      <c r="J5071" s="3" t="s">
        <v>508</v>
      </c>
      <c r="K5071" s="3" t="s">
        <v>509</v>
      </c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>
        <f t="shared" si="81"/>
        <v>10</v>
      </c>
      <c r="AH5071" s="3" t="s">
        <v>509</v>
      </c>
      <c r="AI5071" s="3">
        <f>IFERROR(IF($AG5071&lt;=$AN5071,MATCH($AH5071,레드마인_배치!G:G,0),MATCH($AH5071,레드마인_서비스!G:G,0)),"")</f>
        <v>77</v>
      </c>
      <c r="AJ5071" s="3" t="str" cm="1">
        <f t="array" ref="AJ5071">IFERROR(INDEX(IF($AG5071&lt;=$AN5071,레드마인_배치!E:E,레드마인_서비스!E:E),콜트리분석!$AI5071),"")</f>
        <v>대상</v>
      </c>
      <c r="AK5071" s="3" t="str" cm="1">
        <f t="array" ref="AK5071">IFERROR(INDEX(IF($AG5071&lt;=$AN5071,레드마인_배치!H:H,레드마인_서비스!H:H),콜트리분석!$AI5071),"")</f>
        <v>ICO0290U</v>
      </c>
      <c r="AL5071" s="3" t="str" cm="1">
        <f t="array" ref="AL5071">IFERROR(INDEX(IF($AG5071&lt;=$AN5071,레드마인_배치!I:I,레드마인_서비스!I:I),콜트리분석!$AI5071),"")</f>
        <v>INV Information Master Creation(IMI)</v>
      </c>
      <c r="AM5071" s="3" t="str" cm="1">
        <f t="array" ref="AM5071">IFERROR(INDEX(IF($AG5071&lt;=$AN5071,레드마인_배치!J:J,레드마인_서비스!J:J),콜트리분석!$AI5071),"")</f>
        <v>서비스</v>
      </c>
      <c r="AN5071" s="3">
        <v>3</v>
      </c>
      <c r="AO5071" s="15" t="str">
        <f ca="1">IFERROR(INDEX(레드마인_배치!E:E,MATCH(OFFSET(A5071,,AN5071),레드마인_배치!G:G,0)),"")</f>
        <v>확인필요</v>
      </c>
      <c r="AP5071" t="s">
        <v>3330</v>
      </c>
    </row>
    <row r="5072" spans="1:46" hidden="1">
      <c r="A5072" s="3" t="s">
        <v>955</v>
      </c>
      <c r="B5072" s="3" t="s">
        <v>3207</v>
      </c>
      <c r="C5072" s="3" t="s">
        <v>3216</v>
      </c>
      <c r="D5072" s="3" t="s">
        <v>3217</v>
      </c>
      <c r="E5072" s="3" t="s">
        <v>3218</v>
      </c>
      <c r="F5072" s="3" t="s">
        <v>2705</v>
      </c>
      <c r="G5072" s="3" t="s">
        <v>606</v>
      </c>
      <c r="H5072" s="3" t="s">
        <v>504</v>
      </c>
      <c r="I5072" s="3" t="s">
        <v>507</v>
      </c>
      <c r="J5072" s="3" t="s">
        <v>508</v>
      </c>
      <c r="K5072" s="3" t="s">
        <v>510</v>
      </c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>
        <f t="shared" si="81"/>
        <v>10</v>
      </c>
      <c r="AH5072" s="3" t="s">
        <v>510</v>
      </c>
      <c r="AI5072" s="3" t="str">
        <f>IFERROR(IF($AG5072&lt;=$AN5072,MATCH($AH5072,레드마인_배치!G:G,0),MATCH($AH5072,레드마인_서비스!G:G,0)),"")</f>
        <v/>
      </c>
      <c r="AJ5072" s="3" t="str" cm="1">
        <f t="array" ref="AJ5072">IFERROR(INDEX(IF($AG5072&lt;=$AN5072,레드마인_배치!E:E,레드마인_서비스!E:E),콜트리분석!$AI5072),"")</f>
        <v/>
      </c>
      <c r="AK5072" s="3" t="str" cm="1">
        <f t="array" ref="AK5072">IFERROR(INDEX(IF($AG5072&lt;=$AN5072,레드마인_배치!H:H,레드마인_서비스!H:H),콜트리분석!$AI5072),"")</f>
        <v/>
      </c>
      <c r="AL5072" s="3" t="str" cm="1">
        <f t="array" ref="AL5072">IFERROR(INDEX(IF($AG5072&lt;=$AN5072,레드마인_배치!I:I,레드마인_서비스!I:I),콜트리분석!$AI5072),"")</f>
        <v/>
      </c>
      <c r="AM5072" s="3" t="str" cm="1">
        <f t="array" ref="AM5072">IFERROR(INDEX(IF($AG5072&lt;=$AN5072,레드마인_배치!J:J,레드마인_서비스!J:J),콜트리분석!$AI5072),"")</f>
        <v/>
      </c>
      <c r="AN5072" s="3">
        <v>3</v>
      </c>
      <c r="AO5072" s="15" t="str">
        <f ca="1">IFERROR(INDEX(레드마인_배치!E:E,MATCH(OFFSET(A5072,,AN5072),레드마인_배치!G:G,0)),"")</f>
        <v>확인필요</v>
      </c>
      <c r="AP5072" t="s">
        <v>3330</v>
      </c>
    </row>
    <row r="5073" spans="1:46" hidden="1">
      <c r="A5073" s="3" t="s">
        <v>955</v>
      </c>
      <c r="B5073" s="3" t="s">
        <v>3207</v>
      </c>
      <c r="C5073" s="3" t="s">
        <v>3216</v>
      </c>
      <c r="D5073" s="3" t="s">
        <v>3217</v>
      </c>
      <c r="E5073" s="3" t="s">
        <v>3218</v>
      </c>
      <c r="F5073" s="3" t="s">
        <v>2705</v>
      </c>
      <c r="G5073" s="3" t="s">
        <v>606</v>
      </c>
      <c r="H5073" s="3" t="s">
        <v>504</v>
      </c>
      <c r="I5073" s="3" t="s">
        <v>507</v>
      </c>
      <c r="J5073" s="3" t="s">
        <v>511</v>
      </c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>
        <f t="shared" si="81"/>
        <v>9</v>
      </c>
      <c r="AH5073" s="3" t="s">
        <v>511</v>
      </c>
      <c r="AI5073" s="3">
        <f>IFERROR(IF($AG5073&lt;=$AN5073,MATCH($AH5073,레드마인_배치!G:G,0),MATCH($AH5073,레드마인_서비스!G:G,0)),"")</f>
        <v>323</v>
      </c>
      <c r="AJ5073" s="3" t="str" cm="1">
        <f t="array" ref="AJ5073">IFERROR(INDEX(IF($AG5073&lt;=$AN5073,레드마인_배치!E:E,레드마인_서비스!E:E),콜트리분석!$AI5073),"")</f>
        <v>대상</v>
      </c>
      <c r="AK5073" s="3" t="str" cm="1">
        <f t="array" ref="AK5073">IFERROR(INDEX(IF($AG5073&lt;=$AN5073,레드마인_배치!H:H,레드마인_서비스!H:H),콜트리분석!$AI5073),"")</f>
        <v>SLO0160U</v>
      </c>
      <c r="AL5073" s="3" t="str" cm="1">
        <f t="array" ref="AL5073">IFERROR(INDEX(IF($AG5073&lt;=$AN5073,레드마인_배치!I:I,레드마인_서비스!I:I),콜트리분석!$AI5073),"")</f>
        <v>S/Order Confirm (Sub) for Price</v>
      </c>
      <c r="AM5073" s="3" t="str" cm="1">
        <f t="array" ref="AM5073">IFERROR(INDEX(IF($AG5073&lt;=$AN5073,레드마인_배치!J:J,레드마인_서비스!J:J),콜트리분석!$AI5073),"")</f>
        <v>서비스</v>
      </c>
      <c r="AN5073" s="3">
        <v>3</v>
      </c>
      <c r="AO5073" s="15" t="str">
        <f ca="1">IFERROR(INDEX(레드마인_배치!E:E,MATCH(OFFSET(A5073,,AN5073),레드마인_배치!G:G,0)),"")</f>
        <v>확인필요</v>
      </c>
      <c r="AP5073" t="s">
        <v>3330</v>
      </c>
    </row>
    <row r="5074" spans="1:46" hidden="1">
      <c r="A5074" s="3" t="s">
        <v>955</v>
      </c>
      <c r="B5074" s="3" t="s">
        <v>3207</v>
      </c>
      <c r="C5074" s="3" t="s">
        <v>3216</v>
      </c>
      <c r="D5074" s="3" t="s">
        <v>3217</v>
      </c>
      <c r="E5074" s="3" t="s">
        <v>3218</v>
      </c>
      <c r="F5074" s="3" t="s">
        <v>2705</v>
      </c>
      <c r="G5074" s="3" t="s">
        <v>606</v>
      </c>
      <c r="H5074" s="3" t="s">
        <v>504</v>
      </c>
      <c r="I5074" s="3" t="s">
        <v>507</v>
      </c>
      <c r="J5074" s="3" t="s">
        <v>511</v>
      </c>
      <c r="K5074" s="3" t="s">
        <v>512</v>
      </c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>
        <f t="shared" si="81"/>
        <v>10</v>
      </c>
      <c r="AH5074" s="3" t="s">
        <v>512</v>
      </c>
      <c r="AI5074" s="3">
        <f>IFERROR(IF($AG5074&lt;=$AN5074,MATCH($AH5074,레드마인_배치!G:G,0),MATCH($AH5074,레드마인_서비스!G:G,0)),"")</f>
        <v>307</v>
      </c>
      <c r="AJ5074" s="3" t="str" cm="1">
        <f t="array" ref="AJ5074">IFERROR(INDEX(IF($AG5074&lt;=$AN5074,레드마인_배치!E:E,레드마인_서비스!E:E),콜트리분석!$AI5074),"")</f>
        <v>대상</v>
      </c>
      <c r="AK5074" s="3" t="str" cm="1">
        <f t="array" ref="AK5074">IFERROR(INDEX(IF($AG5074&lt;=$AN5074,레드마인_배치!H:H,레드마인_서비스!H:H),콜트리분석!$AI5074),"")</f>
        <v>SLO0010U</v>
      </c>
      <c r="AL5074" s="3" t="str" cm="1">
        <f t="array" ref="AL5074">IFERROR(INDEX(IF($AG5074&lt;=$AN5074,레드마인_배치!I:I,레드마인_서비스!I:I),콜트리분석!$AI5074),"")</f>
        <v>Rate, CAD Amount, USD Amount</v>
      </c>
      <c r="AM5074" s="3" t="str" cm="1">
        <f t="array" ref="AM5074">IFERROR(INDEX(IF($AG5074&lt;=$AN5074,레드마인_배치!J:J,레드마인_서비스!J:J),콜트리분석!$AI5074),"")</f>
        <v>서비스</v>
      </c>
      <c r="AN5074" s="3">
        <v>3</v>
      </c>
      <c r="AO5074" s="15" t="str">
        <f ca="1">IFERROR(INDEX(레드마인_배치!E:E,MATCH(OFFSET(A5074,,AN5074),레드마인_배치!G:G,0)),"")</f>
        <v>확인필요</v>
      </c>
      <c r="AP5074" t="s">
        <v>3330</v>
      </c>
    </row>
    <row r="5075" spans="1:46" hidden="1">
      <c r="A5075" s="3" t="s">
        <v>955</v>
      </c>
      <c r="B5075" s="3" t="s">
        <v>3207</v>
      </c>
      <c r="C5075" s="3" t="s">
        <v>3216</v>
      </c>
      <c r="D5075" s="3" t="s">
        <v>3217</v>
      </c>
      <c r="E5075" s="3" t="s">
        <v>3218</v>
      </c>
      <c r="F5075" s="3" t="s">
        <v>2705</v>
      </c>
      <c r="G5075" s="3" t="s">
        <v>606</v>
      </c>
      <c r="H5075" s="3" t="s">
        <v>504</v>
      </c>
      <c r="I5075" s="3" t="s">
        <v>507</v>
      </c>
      <c r="J5075" s="3" t="s">
        <v>511</v>
      </c>
      <c r="K5075" s="3" t="s">
        <v>513</v>
      </c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>
        <f t="shared" si="81"/>
        <v>10</v>
      </c>
      <c r="AH5075" s="3" t="s">
        <v>513</v>
      </c>
      <c r="AI5075" s="3">
        <f>IFERROR(IF($AG5075&lt;=$AN5075,MATCH($AH5075,레드마인_배치!G:G,0),MATCH($AH5075,레드마인_서비스!G:G,0)),"")</f>
        <v>324</v>
      </c>
      <c r="AJ5075" s="3" t="str" cm="1">
        <f t="array" ref="AJ5075">IFERROR(INDEX(IF($AG5075&lt;=$AN5075,레드마인_배치!E:E,레드마인_서비스!E:E),콜트리분석!$AI5075),"")</f>
        <v>대상</v>
      </c>
      <c r="AK5075" s="3" t="str" cm="1">
        <f t="array" ref="AK5075">IFERROR(INDEX(IF($AG5075&lt;=$AN5075,레드마인_배치!H:H,레드마인_서비스!H:H),콜트리분석!$AI5075),"")</f>
        <v>SLO0170U</v>
      </c>
      <c r="AL5075" s="3" t="str" cm="1">
        <f t="array" ref="AL5075">IFERROR(INDEX(IF($AG5075&lt;=$AN5075,레드마인_배치!I:I,레드마인_서비스!I:I),콜트리분석!$AI5075),"")</f>
        <v>S/Order Confirm (Sub)for List Price</v>
      </c>
      <c r="AM5075" s="3" t="str" cm="1">
        <f t="array" ref="AM5075">IFERROR(INDEX(IF($AG5075&lt;=$AN5075,레드마인_배치!J:J,레드마인_서비스!J:J),콜트리분석!$AI5075),"")</f>
        <v>서비스</v>
      </c>
      <c r="AN5075" s="3">
        <v>3</v>
      </c>
      <c r="AO5075" s="15" t="str">
        <f ca="1">IFERROR(INDEX(레드마인_배치!E:E,MATCH(OFFSET(A5075,,AN5075),레드마인_배치!G:G,0)),"")</f>
        <v>확인필요</v>
      </c>
      <c r="AP5075" t="s">
        <v>3330</v>
      </c>
    </row>
    <row r="5076" spans="1:46">
      <c r="A5076" s="3" t="s">
        <v>955</v>
      </c>
      <c r="B5076" s="3" t="s">
        <v>3207</v>
      </c>
      <c r="C5076" s="3" t="s">
        <v>3219</v>
      </c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>
        <f t="shared" si="81"/>
        <v>2</v>
      </c>
      <c r="AH5076" s="3" t="s">
        <v>3219</v>
      </c>
      <c r="AI5076" s="3" t="str">
        <f>IFERROR(IF($AG5076&lt;=$AN5076,MATCH($AH5076,레드마인_배치!G:G,0),MATCH($AH5076,레드마인_서비스!G:G,0)),"")</f>
        <v/>
      </c>
      <c r="AJ5076" s="3" t="str" cm="1">
        <f t="array" ref="AJ5076">IFERROR(INDEX(IF($AG5076&lt;=$AN5076,레드마인_배치!E:E,레드마인_서비스!E:E),콜트리분석!$AI5076),"")</f>
        <v/>
      </c>
      <c r="AK5076" s="3" t="str" cm="1">
        <f t="array" ref="AK5076">IFERROR(INDEX(IF($AG5076&lt;=$AN5076,레드마인_배치!H:H,레드마인_서비스!H:H),콜트리분석!$AI5076),"")</f>
        <v/>
      </c>
      <c r="AL5076" s="3" t="str" cm="1">
        <f t="array" ref="AL5076">IFERROR(INDEX(IF($AG5076&lt;=$AN5076,레드마인_배치!I:I,레드마인_서비스!I:I),콜트리분석!$AI5076),"")</f>
        <v/>
      </c>
      <c r="AM5076" s="3" t="str" cm="1">
        <f t="array" ref="AM5076">IFERROR(INDEX(IF($AG5076&lt;=$AN5076,레드마인_배치!J:J,레드마인_서비스!J:J),콜트리분석!$AI5076),"")</f>
        <v/>
      </c>
      <c r="AN5076" s="3">
        <v>3</v>
      </c>
      <c r="AO5076" s="15" t="str">
        <f ca="1">IFERROR(INDEX(레드마인_배치!E:E,MATCH(OFFSET(A5076,,AN5076),레드마인_배치!G:G,0)),"")</f>
        <v/>
      </c>
      <c r="AP5076" t="s">
        <v>3330</v>
      </c>
      <c r="AT5076" t="str" cm="1">
        <f t="array" ref="AT5076">[1]!add_delimeter(AG5076:AO5076,"|")</f>
        <v>|2|CLCLGB197A||||||3||</v>
      </c>
    </row>
    <row r="5077" spans="1:46">
      <c r="A5077" s="3" t="s">
        <v>955</v>
      </c>
      <c r="B5077" s="3" t="s">
        <v>3207</v>
      </c>
      <c r="C5077" s="3" t="s">
        <v>3219</v>
      </c>
      <c r="D5077" s="3" t="s">
        <v>3220</v>
      </c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>
        <f t="shared" si="81"/>
        <v>3</v>
      </c>
      <c r="AH5077" s="3" t="s">
        <v>3220</v>
      </c>
      <c r="AI5077" s="3" t="str">
        <f>IFERROR(IF($AG5077&lt;=$AN5077,MATCH($AH5077,레드마인_배치!G:G,0),MATCH($AH5077,레드마인_서비스!G:G,0)),"")</f>
        <v/>
      </c>
      <c r="AJ5077" s="3" t="str" cm="1">
        <f t="array" ref="AJ5077">IFERROR(INDEX(IF($AG5077&lt;=$AN5077,레드마인_배치!E:E,레드마인_서비스!E:E),콜트리분석!$AI5077),"")</f>
        <v/>
      </c>
      <c r="AK5077" s="3" t="str" cm="1">
        <f t="array" ref="AK5077">IFERROR(INDEX(IF($AG5077&lt;=$AN5077,레드마인_배치!H:H,레드마인_서비스!H:H),콜트리분석!$AI5077),"")</f>
        <v/>
      </c>
      <c r="AL5077" s="3" t="str" cm="1">
        <f t="array" ref="AL5077">IFERROR(INDEX(IF($AG5077&lt;=$AN5077,레드마인_배치!I:I,레드마인_서비스!I:I),콜트리분석!$AI5077),"")</f>
        <v/>
      </c>
      <c r="AM5077" s="3" t="str" cm="1">
        <f t="array" ref="AM5077">IFERROR(INDEX(IF($AG5077&lt;=$AN5077,레드마인_배치!J:J,레드마인_서비스!J:J),콜트리분석!$AI5077),"")</f>
        <v/>
      </c>
      <c r="AN5077" s="3">
        <v>3</v>
      </c>
      <c r="AO5077" s="15" t="str">
        <f ca="1">IFERROR(INDEX(레드마인_배치!E:E,MATCH(OFFSET(A5077,,AN5077),레드마인_배치!G:G,0)),"")</f>
        <v/>
      </c>
      <c r="AP5077" t="s">
        <v>3330</v>
      </c>
      <c r="AT5077" t="str" cm="1">
        <f t="array" ref="AT5077">[1]!add_delimeter(AG5077:AO5077,"|")</f>
        <v>|3|CBCLGB197A||||||3||</v>
      </c>
    </row>
    <row r="5078" spans="1:46">
      <c r="A5078" s="3" t="s">
        <v>955</v>
      </c>
      <c r="B5078" s="3" t="s">
        <v>3207</v>
      </c>
      <c r="C5078" s="3" t="s">
        <v>3221</v>
      </c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>
        <f t="shared" si="81"/>
        <v>2</v>
      </c>
      <c r="AH5078" s="3" t="s">
        <v>3221</v>
      </c>
      <c r="AI5078" s="3" t="str">
        <f>IFERROR(IF($AG5078&lt;=$AN5078,MATCH($AH5078,레드마인_배치!G:G,0),MATCH($AH5078,레드마인_서비스!G:G,0)),"")</f>
        <v/>
      </c>
      <c r="AJ5078" s="3" t="str" cm="1">
        <f t="array" ref="AJ5078">IFERROR(INDEX(IF($AG5078&lt;=$AN5078,레드마인_배치!E:E,레드마인_서비스!E:E),콜트리분석!$AI5078),"")</f>
        <v/>
      </c>
      <c r="AK5078" s="3" t="str" cm="1">
        <f t="array" ref="AK5078">IFERROR(INDEX(IF($AG5078&lt;=$AN5078,레드마인_배치!H:H,레드마인_서비스!H:H),콜트리분석!$AI5078),"")</f>
        <v/>
      </c>
      <c r="AL5078" s="3" t="str" cm="1">
        <f t="array" ref="AL5078">IFERROR(INDEX(IF($AG5078&lt;=$AN5078,레드마인_배치!I:I,레드마인_서비스!I:I),콜트리분석!$AI5078),"")</f>
        <v/>
      </c>
      <c r="AM5078" s="3" t="str" cm="1">
        <f t="array" ref="AM5078">IFERROR(INDEX(IF($AG5078&lt;=$AN5078,레드마인_배치!J:J,레드마인_서비스!J:J),콜트리분석!$AI5078),"")</f>
        <v/>
      </c>
      <c r="AN5078" s="3">
        <v>3</v>
      </c>
      <c r="AO5078" s="15" t="str">
        <f ca="1">IFERROR(INDEX(레드마인_배치!E:E,MATCH(OFFSET(A5078,,AN5078),레드마인_배치!G:G,0)),"")</f>
        <v/>
      </c>
      <c r="AP5078" t="s">
        <v>3330</v>
      </c>
      <c r="AT5078" t="str" cm="1">
        <f t="array" ref="AT5078">[1]!add_delimeter(AG5078:AO5078,"|")</f>
        <v>|2|CLCPHB020A||||||3||</v>
      </c>
    </row>
    <row r="5079" spans="1:46">
      <c r="A5079" s="3" t="s">
        <v>955</v>
      </c>
      <c r="B5079" s="3" t="s">
        <v>3207</v>
      </c>
      <c r="C5079" s="3" t="s">
        <v>3221</v>
      </c>
      <c r="D5079" s="3" t="s">
        <v>3222</v>
      </c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>
        <f t="shared" si="81"/>
        <v>3</v>
      </c>
      <c r="AH5079" s="3" t="s">
        <v>3222</v>
      </c>
      <c r="AI5079" s="3" t="str">
        <f>IFERROR(IF($AG5079&lt;=$AN5079,MATCH($AH5079,레드마인_배치!G:G,0),MATCH($AH5079,레드마인_서비스!G:G,0)),"")</f>
        <v/>
      </c>
      <c r="AJ5079" s="3" t="str" cm="1">
        <f t="array" ref="AJ5079">IFERROR(INDEX(IF($AG5079&lt;=$AN5079,레드마인_배치!E:E,레드마인_서비스!E:E),콜트리분석!$AI5079),"")</f>
        <v/>
      </c>
      <c r="AK5079" s="3" t="str" cm="1">
        <f t="array" ref="AK5079">IFERROR(INDEX(IF($AG5079&lt;=$AN5079,레드마인_배치!H:H,레드마인_서비스!H:H),콜트리분석!$AI5079),"")</f>
        <v/>
      </c>
      <c r="AL5079" s="3" t="str" cm="1">
        <f t="array" ref="AL5079">IFERROR(INDEX(IF($AG5079&lt;=$AN5079,레드마인_배치!I:I,레드마인_서비스!I:I),콜트리분석!$AI5079),"")</f>
        <v/>
      </c>
      <c r="AM5079" s="3" t="str" cm="1">
        <f t="array" ref="AM5079">IFERROR(INDEX(IF($AG5079&lt;=$AN5079,레드마인_배치!J:J,레드마인_서비스!J:J),콜트리분석!$AI5079),"")</f>
        <v/>
      </c>
      <c r="AN5079" s="3">
        <v>3</v>
      </c>
      <c r="AO5079" s="15" t="str">
        <f ca="1">IFERROR(INDEX(레드마인_배치!E:E,MATCH(OFFSET(A5079,,AN5079),레드마인_배치!G:G,0)),"")</f>
        <v/>
      </c>
      <c r="AP5079" t="s">
        <v>3330</v>
      </c>
      <c r="AT5079" t="str" cm="1">
        <f t="array" ref="AT5079">[1]!add_delimeter(AG5079:AO5079,"|")</f>
        <v>|3|CBCICB046M||||||3||</v>
      </c>
    </row>
    <row r="5080" spans="1:46">
      <c r="A5080" s="3" t="s">
        <v>955</v>
      </c>
      <c r="B5080" s="3" t="s">
        <v>3207</v>
      </c>
      <c r="C5080" s="3" t="s">
        <v>3221</v>
      </c>
      <c r="D5080" s="3" t="s">
        <v>3222</v>
      </c>
      <c r="E5080" s="3" t="s">
        <v>577</v>
      </c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>
        <f t="shared" si="81"/>
        <v>4</v>
      </c>
      <c r="AH5080" s="3" t="s">
        <v>577</v>
      </c>
      <c r="AI5080" s="3">
        <f>IFERROR(IF($AG5080&lt;=$AN5080,MATCH($AH5080,레드마인_배치!G:G,0),MATCH($AH5080,레드마인_서비스!G:G,0)),"")</f>
        <v>49</v>
      </c>
      <c r="AJ5080" s="3" t="str" cm="1">
        <f t="array" ref="AJ5080">IFERROR(INDEX(IF($AG5080&lt;=$AN5080,레드마인_배치!E:E,레드마인_서비스!E:E),콜트리분석!$AI5080),"")</f>
        <v>대상</v>
      </c>
      <c r="AK5080" s="3" t="str" cm="1">
        <f t="array" ref="AK5080">IFERROR(INDEX(IF($AG5080&lt;=$AN5080,레드마인_배치!H:H,레드마인_서비스!H:H),콜트리분석!$AI5080),"")</f>
        <v>CMO0010U</v>
      </c>
      <c r="AL5080" s="3" t="str" cm="1">
        <f t="array" ref="AL5080">IFERROR(INDEX(IF($AG5080&lt;=$AN5080,레드마인_배치!I:I,레드마인_서비스!I:I),콜트리분석!$AI5080),"")</f>
        <v>NUMBER CREATION</v>
      </c>
      <c r="AM5080" s="3" t="str" cm="1">
        <f t="array" ref="AM5080">IFERROR(INDEX(IF($AG5080&lt;=$AN5080,레드마인_배치!J:J,레드마인_서비스!J:J),콜트리분석!$AI5080),"")</f>
        <v>서비스</v>
      </c>
      <c r="AN5080" s="3">
        <v>3</v>
      </c>
      <c r="AO5080" s="15" t="str">
        <f ca="1">IFERROR(INDEX(레드마인_배치!E:E,MATCH(OFFSET(A5080,,AN5080),레드마인_배치!G:G,0)),"")</f>
        <v/>
      </c>
      <c r="AP5080" t="s">
        <v>3330</v>
      </c>
      <c r="AT5080" t="str" cm="1">
        <f t="array" ref="AT5080">[1]!add_delimeter(AG5080:AO5080,"|")</f>
        <v>|4|CBCUZW030R|49|대상|CMO0010U|NUMBER CREATION|서비스|3||</v>
      </c>
    </row>
    <row r="5081" spans="1:46">
      <c r="A5081" s="3" t="s">
        <v>955</v>
      </c>
      <c r="B5081" s="3" t="s">
        <v>3207</v>
      </c>
      <c r="C5081" s="3" t="s">
        <v>3221</v>
      </c>
      <c r="D5081" s="3" t="s">
        <v>3104</v>
      </c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>
        <f t="shared" si="81"/>
        <v>3</v>
      </c>
      <c r="AH5081" s="3" t="s">
        <v>3104</v>
      </c>
      <c r="AI5081" s="3" t="str">
        <f>IFERROR(IF($AG5081&lt;=$AN5081,MATCH($AH5081,레드마인_배치!G:G,0),MATCH($AH5081,레드마인_서비스!G:G,0)),"")</f>
        <v/>
      </c>
      <c r="AJ5081" s="3" t="str" cm="1">
        <f t="array" ref="AJ5081">IFERROR(INDEX(IF($AG5081&lt;=$AN5081,레드마인_배치!E:E,레드마인_서비스!E:E),콜트리분석!$AI5081),"")</f>
        <v/>
      </c>
      <c r="AK5081" s="3" t="str" cm="1">
        <f t="array" ref="AK5081">IFERROR(INDEX(IF($AG5081&lt;=$AN5081,레드마인_배치!H:H,레드마인_서비스!H:H),콜트리분석!$AI5081),"")</f>
        <v/>
      </c>
      <c r="AL5081" s="3" t="str" cm="1">
        <f t="array" ref="AL5081">IFERROR(INDEX(IF($AG5081&lt;=$AN5081,레드마인_배치!I:I,레드마인_서비스!I:I),콜트리분석!$AI5081),"")</f>
        <v/>
      </c>
      <c r="AM5081" s="3" t="str" cm="1">
        <f t="array" ref="AM5081">IFERROR(INDEX(IF($AG5081&lt;=$AN5081,레드마인_배치!J:J,레드마인_서비스!J:J),콜트리분석!$AI5081),"")</f>
        <v/>
      </c>
      <c r="AN5081" s="3">
        <v>4</v>
      </c>
      <c r="AO5081" s="15" t="str">
        <f ca="1">IFERROR(INDEX(레드마인_배치!E:E,MATCH(OFFSET(A5081,,AN5081),레드마인_배치!G:G,0)),"")</f>
        <v/>
      </c>
      <c r="AP5081" t="s">
        <v>3330</v>
      </c>
      <c r="AT5081" t="str" cm="1">
        <f t="array" ref="AT5081">[1]!add_delimeter(AG5081:AO5081,"|")</f>
        <v>|3|CLCSLB449A||||||4||</v>
      </c>
    </row>
    <row r="5082" spans="1:46">
      <c r="A5082" s="3" t="s">
        <v>955</v>
      </c>
      <c r="B5082" s="3" t="s">
        <v>3207</v>
      </c>
      <c r="C5082" s="3" t="s">
        <v>3221</v>
      </c>
      <c r="D5082" s="3" t="s">
        <v>3104</v>
      </c>
      <c r="E5082" s="3" t="s">
        <v>707</v>
      </c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>
        <f t="shared" si="81"/>
        <v>4</v>
      </c>
      <c r="AH5082" s="3" t="s">
        <v>707</v>
      </c>
      <c r="AI5082" s="3">
        <f>IFERROR(IF($AG5082&lt;=$AN5082,MATCH($AH5082,레드마인_배치!G:G,0),MATCH($AH5082,레드마인_서비스!G:G,0)),"")</f>
        <v>387</v>
      </c>
      <c r="AJ5082" s="3" t="str" cm="1">
        <f t="array" ref="AJ5082">IFERROR(INDEX(IF($AG5082&lt;=$AN5082,레드마인_배치!E:E,레드마인_서비스!E:E),콜트리분석!$AI5082),"")</f>
        <v>대상</v>
      </c>
      <c r="AK5082" s="3" t="str" cm="1">
        <f t="array" ref="AK5082">IFERROR(INDEX(IF($AG5082&lt;=$AN5082,레드마인_배치!H:H,레드마인_서비스!H:H),콜트리분석!$AI5082),"")</f>
        <v>SLB0310U</v>
      </c>
      <c r="AL5082" s="3" t="str" cm="1">
        <f t="array" ref="AL5082">IFERROR(INDEX(IF($AG5082&lt;=$AN5082,레드마인_배치!I:I,레드마인_서비스!I:I),콜트리분석!$AI5082),"")</f>
        <v>Dealer Order Synchronize                - Schedule</v>
      </c>
      <c r="AM5082" s="3" t="str" cm="1">
        <f t="array" ref="AM5082">IFERROR(INDEX(IF($AG5082&lt;=$AN5082,레드마인_배치!J:J,레드마인_서비스!J:J),콜트리분석!$AI5082),"")</f>
        <v>배치</v>
      </c>
      <c r="AN5082" s="3">
        <v>4</v>
      </c>
      <c r="AO5082" s="15" t="str">
        <f ca="1">IFERROR(INDEX(레드마인_배치!E:E,MATCH(OFFSET(A5082,,AN5082),레드마인_배치!G:G,0)),"")</f>
        <v>대상</v>
      </c>
      <c r="AP5082" t="s">
        <v>3330</v>
      </c>
      <c r="AT5082" t="str" cm="1">
        <f t="array" ref="AT5082">[1]!add_delimeter(AG5082:AO5082,"|")</f>
        <v>|4|CBCSLB449A|387|대상|SLB0310U|Dealer Order Synchronize                - Schedule|배치|4|대상|</v>
      </c>
    </row>
    <row r="5083" spans="1:46">
      <c r="A5083" s="3" t="s">
        <v>955</v>
      </c>
      <c r="B5083" s="3" t="s">
        <v>3207</v>
      </c>
      <c r="C5083" s="3" t="s">
        <v>3221</v>
      </c>
      <c r="D5083" s="3" t="s">
        <v>3104</v>
      </c>
      <c r="E5083" s="3" t="s">
        <v>707</v>
      </c>
      <c r="F5083" s="3" t="s">
        <v>511</v>
      </c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>
        <f t="shared" ref="AG5083:AG5147" si="82">COUNTA(B5083:AF5083)</f>
        <v>5</v>
      </c>
      <c r="AH5083" s="3" t="s">
        <v>511</v>
      </c>
      <c r="AI5083" s="3">
        <f>IFERROR(IF($AG5083&lt;=$AN5083,MATCH($AH5083,레드마인_배치!G:G,0),MATCH($AH5083,레드마인_서비스!G:G,0)),"")</f>
        <v>323</v>
      </c>
      <c r="AJ5083" s="3" t="str" cm="1">
        <f t="array" ref="AJ5083">IFERROR(INDEX(IF($AG5083&lt;=$AN5083,레드마인_배치!E:E,레드마인_서비스!E:E),콜트리분석!$AI5083),"")</f>
        <v>대상</v>
      </c>
      <c r="AK5083" s="3" t="str" cm="1">
        <f t="array" ref="AK5083">IFERROR(INDEX(IF($AG5083&lt;=$AN5083,레드마인_배치!H:H,레드마인_서비스!H:H),콜트리분석!$AI5083),"")</f>
        <v>SLO0160U</v>
      </c>
      <c r="AL5083" s="3" t="str" cm="1">
        <f t="array" ref="AL5083">IFERROR(INDEX(IF($AG5083&lt;=$AN5083,레드마인_배치!I:I,레드마인_서비스!I:I),콜트리분석!$AI5083),"")</f>
        <v>S/Order Confirm (Sub) for Price</v>
      </c>
      <c r="AM5083" s="3" t="str" cm="1">
        <f t="array" ref="AM5083">IFERROR(INDEX(IF($AG5083&lt;=$AN5083,레드마인_배치!J:J,레드마인_서비스!J:J),콜트리분석!$AI5083),"")</f>
        <v>서비스</v>
      </c>
      <c r="AN5083" s="3">
        <v>4</v>
      </c>
      <c r="AO5083" s="15" t="str">
        <f ca="1">IFERROR(INDEX(레드마인_배치!E:E,MATCH(OFFSET(A5083,,AN5083),레드마인_배치!G:G,0)),"")</f>
        <v>대상</v>
      </c>
      <c r="AP5083" t="s">
        <v>3330</v>
      </c>
      <c r="AT5083" t="str" cm="1">
        <f t="array" ref="AT5083">[1]!add_delimeter(AG5083:AO5083,"|")</f>
        <v>|5|CBCSLB430E|323|대상|SLO0160U|S/Order Confirm (Sub) for Price|서비스|4|대상|</v>
      </c>
    </row>
    <row r="5084" spans="1:46">
      <c r="A5084" s="3" t="s">
        <v>955</v>
      </c>
      <c r="B5084" s="3" t="s">
        <v>3207</v>
      </c>
      <c r="C5084" s="3" t="s">
        <v>3221</v>
      </c>
      <c r="D5084" s="3" t="s">
        <v>3104</v>
      </c>
      <c r="E5084" s="3" t="s">
        <v>707</v>
      </c>
      <c r="F5084" s="3" t="s">
        <v>511</v>
      </c>
      <c r="G5084" s="3" t="s">
        <v>512</v>
      </c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>
        <f t="shared" si="82"/>
        <v>6</v>
      </c>
      <c r="AH5084" s="3" t="s">
        <v>512</v>
      </c>
      <c r="AI5084" s="3">
        <f>IFERROR(IF($AG5084&lt;=$AN5084,MATCH($AH5084,레드마인_배치!G:G,0),MATCH($AH5084,레드마인_서비스!G:G,0)),"")</f>
        <v>307</v>
      </c>
      <c r="AJ5084" s="3" t="str" cm="1">
        <f t="array" ref="AJ5084">IFERROR(INDEX(IF($AG5084&lt;=$AN5084,레드마인_배치!E:E,레드마인_서비스!E:E),콜트리분석!$AI5084),"")</f>
        <v>대상</v>
      </c>
      <c r="AK5084" s="3" t="str" cm="1">
        <f t="array" ref="AK5084">IFERROR(INDEX(IF($AG5084&lt;=$AN5084,레드마인_배치!H:H,레드마인_서비스!H:H),콜트리분석!$AI5084),"")</f>
        <v>SLO0010U</v>
      </c>
      <c r="AL5084" s="3" t="str" cm="1">
        <f t="array" ref="AL5084">IFERROR(INDEX(IF($AG5084&lt;=$AN5084,레드마인_배치!I:I,레드마인_서비스!I:I),콜트리분석!$AI5084),"")</f>
        <v>Rate, CAD Amount, USD Amount</v>
      </c>
      <c r="AM5084" s="3" t="str" cm="1">
        <f t="array" ref="AM5084">IFERROR(INDEX(IF($AG5084&lt;=$AN5084,레드마인_배치!J:J,레드마인_서비스!J:J),콜트리분석!$AI5084),"")</f>
        <v>서비스</v>
      </c>
      <c r="AN5084" s="3">
        <v>4</v>
      </c>
      <c r="AO5084" s="15" t="str">
        <f ca="1">IFERROR(INDEX(레드마인_배치!E:E,MATCH(OFFSET(A5084,,AN5084),레드마인_배치!G:G,0)),"")</f>
        <v>대상</v>
      </c>
      <c r="AP5084" t="s">
        <v>3330</v>
      </c>
      <c r="AT5084" t="str" cm="1">
        <f t="array" ref="AT5084">[1]!add_delimeter(AG5084:AO5084,"|")</f>
        <v>|6|CBCSLB010A|307|대상|SLO0010U|Rate, CAD Amount, USD Amount|서비스|4|대상|</v>
      </c>
    </row>
    <row r="5085" spans="1:46">
      <c r="A5085" s="3" t="s">
        <v>955</v>
      </c>
      <c r="B5085" s="3" t="s">
        <v>3207</v>
      </c>
      <c r="C5085" s="3" t="s">
        <v>3221</v>
      </c>
      <c r="D5085" s="3" t="s">
        <v>3104</v>
      </c>
      <c r="E5085" s="3" t="s">
        <v>707</v>
      </c>
      <c r="F5085" s="3" t="s">
        <v>511</v>
      </c>
      <c r="G5085" s="3" t="s">
        <v>513</v>
      </c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>
        <f t="shared" si="82"/>
        <v>6</v>
      </c>
      <c r="AH5085" s="3" t="s">
        <v>513</v>
      </c>
      <c r="AI5085" s="3">
        <f>IFERROR(IF($AG5085&lt;=$AN5085,MATCH($AH5085,레드마인_배치!G:G,0),MATCH($AH5085,레드마인_서비스!G:G,0)),"")</f>
        <v>324</v>
      </c>
      <c r="AJ5085" s="3" t="str" cm="1">
        <f t="array" ref="AJ5085">IFERROR(INDEX(IF($AG5085&lt;=$AN5085,레드마인_배치!E:E,레드마인_서비스!E:E),콜트리분석!$AI5085),"")</f>
        <v>대상</v>
      </c>
      <c r="AK5085" s="3" t="str" cm="1">
        <f t="array" ref="AK5085">IFERROR(INDEX(IF($AG5085&lt;=$AN5085,레드마인_배치!H:H,레드마인_서비스!H:H),콜트리분석!$AI5085),"")</f>
        <v>SLO0170U</v>
      </c>
      <c r="AL5085" s="3" t="str" cm="1">
        <f t="array" ref="AL5085">IFERROR(INDEX(IF($AG5085&lt;=$AN5085,레드마인_배치!I:I,레드마인_서비스!I:I),콜트리분석!$AI5085),"")</f>
        <v>S/Order Confirm (Sub)for List Price</v>
      </c>
      <c r="AM5085" s="3" t="str" cm="1">
        <f t="array" ref="AM5085">IFERROR(INDEX(IF($AG5085&lt;=$AN5085,레드마인_배치!J:J,레드마인_서비스!J:J),콜트리분석!$AI5085),"")</f>
        <v>서비스</v>
      </c>
      <c r="AN5085" s="3">
        <v>4</v>
      </c>
      <c r="AO5085" s="15" t="str">
        <f ca="1">IFERROR(INDEX(레드마인_배치!E:E,MATCH(OFFSET(A5085,,AN5085),레드마인_배치!G:G,0)),"")</f>
        <v>대상</v>
      </c>
      <c r="AP5085" t="s">
        <v>3330</v>
      </c>
      <c r="AT5085" t="str" cm="1">
        <f t="array" ref="AT5085">[1]!add_delimeter(AG5085:AO5085,"|")</f>
        <v>|6|CBCSLB430F|324|대상|SLO0170U|S/Order Confirm (Sub)for List Price|서비스|4|대상|</v>
      </c>
    </row>
    <row r="5086" spans="1:46">
      <c r="A5086" s="3" t="s">
        <v>955</v>
      </c>
      <c r="B5086" s="3" t="s">
        <v>3207</v>
      </c>
      <c r="C5086" s="3" t="s">
        <v>3221</v>
      </c>
      <c r="D5086" s="3" t="s">
        <v>3104</v>
      </c>
      <c r="E5086" s="3" t="s">
        <v>707</v>
      </c>
      <c r="F5086" s="3" t="s">
        <v>505</v>
      </c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>
        <f t="shared" si="82"/>
        <v>5</v>
      </c>
      <c r="AH5086" s="3" t="s">
        <v>505</v>
      </c>
      <c r="AI5086" s="3">
        <f>IFERROR(IF($AG5086&lt;=$AN5086,MATCH($AH5086,레드마인_배치!G:G,0),MATCH($AH5086,레드마인_서비스!G:G,0)),"")</f>
        <v>328</v>
      </c>
      <c r="AJ5086" s="3" t="str" cm="1">
        <f t="array" ref="AJ5086">IFERROR(INDEX(IF($AG5086&lt;=$AN5086,레드마인_배치!E:E,레드마인_서비스!E:E),콜트리분석!$AI5086),"")</f>
        <v>대상</v>
      </c>
      <c r="AK5086" s="3" t="str" cm="1">
        <f t="array" ref="AK5086">IFERROR(INDEX(IF($AG5086&lt;=$AN5086,레드마인_배치!H:H,레드마인_서비스!H:H),콜트리분석!$AI5086),"")</f>
        <v>SLO0210U</v>
      </c>
      <c r="AL5086" s="3" t="str" cm="1">
        <f t="array" ref="AL5086">IFERROR(INDEX(IF($AG5086&lt;=$AN5086,레드마인_배치!I:I,레드마인_서비스!I:I),콜트리분석!$AI5086),"")</f>
        <v>S/Order Header Summary</v>
      </c>
      <c r="AM5086" s="3" t="str" cm="1">
        <f t="array" ref="AM5086">IFERROR(INDEX(IF($AG5086&lt;=$AN5086,레드마인_배치!J:J,레드마인_서비스!J:J),콜트리분석!$AI5086),"")</f>
        <v>서비스</v>
      </c>
      <c r="AN5086" s="3">
        <v>4</v>
      </c>
      <c r="AO5086" s="15" t="str">
        <f ca="1">IFERROR(INDEX(레드마인_배치!E:E,MATCH(OFFSET(A5086,,AN5086),레드마인_배치!G:G,0)),"")</f>
        <v>대상</v>
      </c>
      <c r="AP5086" t="s">
        <v>3330</v>
      </c>
      <c r="AT5086" t="str" cm="1">
        <f t="array" ref="AT5086">[1]!add_delimeter(AG5086:AO5086,"|")</f>
        <v>|5|CBCSLB430Z|328|대상|SLO0210U|S/Order Header Summary|서비스|4|대상|</v>
      </c>
    </row>
    <row r="5087" spans="1:46">
      <c r="A5087" s="3" t="s">
        <v>955</v>
      </c>
      <c r="B5087" s="3" t="s">
        <v>3207</v>
      </c>
      <c r="C5087" s="3" t="s">
        <v>3221</v>
      </c>
      <c r="D5087" s="3" t="s">
        <v>3107</v>
      </c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>
        <f t="shared" si="82"/>
        <v>3</v>
      </c>
      <c r="AH5087" s="3" t="s">
        <v>3107</v>
      </c>
      <c r="AI5087" s="3" t="str">
        <f>IFERROR(IF($AG5087&lt;=$AN5087,MATCH($AH5087,레드마인_배치!G:G,0),MATCH($AH5087,레드마인_서비스!G:G,0)),"")</f>
        <v/>
      </c>
      <c r="AJ5087" s="3" t="str" cm="1">
        <f t="array" ref="AJ5087">IFERROR(INDEX(IF($AG5087&lt;=$AN5087,레드마인_배치!E:E,레드마인_서비스!E:E),콜트리분석!$AI5087),"")</f>
        <v/>
      </c>
      <c r="AK5087" s="3" t="str" cm="1">
        <f t="array" ref="AK5087">IFERROR(INDEX(IF($AG5087&lt;=$AN5087,레드마인_배치!H:H,레드마인_서비스!H:H),콜트리분석!$AI5087),"")</f>
        <v/>
      </c>
      <c r="AL5087" s="3" t="str" cm="1">
        <f t="array" ref="AL5087">IFERROR(INDEX(IF($AG5087&lt;=$AN5087,레드마인_배치!I:I,레드마인_서비스!I:I),콜트리분석!$AI5087),"")</f>
        <v/>
      </c>
      <c r="AM5087" s="3" t="str" cm="1">
        <f t="array" ref="AM5087">IFERROR(INDEX(IF($AG5087&lt;=$AN5087,레드마인_배치!J:J,레드마인_서비스!J:J),콜트리분석!$AI5087),"")</f>
        <v/>
      </c>
      <c r="AN5087" s="3">
        <v>4</v>
      </c>
      <c r="AO5087" s="15" t="str">
        <f ca="1">IFERROR(INDEX(레드마인_배치!E:E,MATCH(OFFSET(A5087,,AN5087),레드마인_배치!G:G,0)),"")</f>
        <v/>
      </c>
      <c r="AP5087" t="s">
        <v>3330</v>
      </c>
      <c r="AT5087" t="str" cm="1">
        <f t="array" ref="AT5087">[1]!add_delimeter(AG5087:AO5087,"|")</f>
        <v>|3|FTPCR0111||||||4||</v>
      </c>
    </row>
    <row r="5088" spans="1:46">
      <c r="A5088" s="3" t="s">
        <v>955</v>
      </c>
      <c r="B5088" s="3" t="s">
        <v>3207</v>
      </c>
      <c r="C5088" s="3" t="s">
        <v>3221</v>
      </c>
      <c r="D5088" s="3" t="s">
        <v>3107</v>
      </c>
      <c r="E5088" s="3" t="s">
        <v>3057</v>
      </c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>
        <f t="shared" si="82"/>
        <v>4</v>
      </c>
      <c r="AH5088" s="3" t="s">
        <v>3057</v>
      </c>
      <c r="AI5088" s="3">
        <f>IFERROR(IF($AG5088&lt;=$AN5088,MATCH($AH5088,레드마인_배치!G:G,0),MATCH($AH5088,레드마인_서비스!G:G,0)),"")</f>
        <v>40</v>
      </c>
      <c r="AJ5088" s="3" t="str" cm="1">
        <f t="array" ref="AJ5088">IFERROR(INDEX(IF($AG5088&lt;=$AN5088,레드마인_배치!E:E,레드마인_서비스!E:E),콜트리분석!$AI5088),"")</f>
        <v>확인필요</v>
      </c>
      <c r="AK5088" s="3" cm="1">
        <f t="array" ref="AK5088">IFERROR(INDEX(IF($AG5088&lt;=$AN5088,레드마인_배치!H:H,레드마인_서비스!H:H),콜트리분석!$AI5088),"")</f>
        <v>0</v>
      </c>
      <c r="AL5088" s="3" t="str" cm="1">
        <f t="array" ref="AL5088">IFERROR(INDEX(IF($AG5088&lt;=$AN5088,레드마인_배치!I:I,레드마인_서비스!I:I),콜트리분석!$AI5088),"")</f>
        <v xml:space="preserve">FTP File Search -&gt; Head Creation(PFCCMFTH) </v>
      </c>
      <c r="AM5088" s="3" t="str" cm="1">
        <f t="array" ref="AM5088">IFERROR(INDEX(IF($AG5088&lt;=$AN5088,레드마인_배치!J:J,레드마인_서비스!J:J),콜트리분석!$AI5088),"")</f>
        <v>배치</v>
      </c>
      <c r="AN5088" s="3">
        <v>4</v>
      </c>
      <c r="AO5088" s="15" t="str">
        <f ca="1">IFERROR(INDEX(레드마인_배치!E:E,MATCH(OFFSET(A5088,,AN5088),레드마인_배치!G:G,0)),"")</f>
        <v>확인필요</v>
      </c>
      <c r="AP5088" t="s">
        <v>3330</v>
      </c>
      <c r="AT5088" t="str" cm="1">
        <f t="array" ref="AT5088">[1]!add_delimeter(AG5088:AO5088,"|")</f>
        <v>|4|FTPCR012|40|확인필요|0|FTP File Search -&gt; Head Creation(PFCCMFTH) |배치|4|확인필요|</v>
      </c>
    </row>
    <row r="5089" spans="1:46">
      <c r="A5089" s="3" t="s">
        <v>955</v>
      </c>
      <c r="B5089" s="3" t="s">
        <v>3207</v>
      </c>
      <c r="C5089" s="3" t="s">
        <v>3221</v>
      </c>
      <c r="D5089" s="3" t="s">
        <v>3107</v>
      </c>
      <c r="E5089" s="3" t="s">
        <v>3057</v>
      </c>
      <c r="F5089" s="3" t="s">
        <v>3058</v>
      </c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>
        <f t="shared" si="82"/>
        <v>5</v>
      </c>
      <c r="AH5089" s="3" t="s">
        <v>3058</v>
      </c>
      <c r="AI5089" s="3" t="str">
        <f>IFERROR(IF($AG5089&lt;=$AN5089,MATCH($AH5089,레드마인_배치!G:G,0),MATCH($AH5089,레드마인_서비스!G:G,0)),"")</f>
        <v/>
      </c>
      <c r="AJ5089" s="3" t="str" cm="1">
        <f t="array" ref="AJ5089">IFERROR(INDEX(IF($AG5089&lt;=$AN5089,레드마인_배치!E:E,레드마인_서비스!E:E),콜트리분석!$AI5089),"")</f>
        <v/>
      </c>
      <c r="AK5089" s="3" t="str" cm="1">
        <f t="array" ref="AK5089">IFERROR(INDEX(IF($AG5089&lt;=$AN5089,레드마인_배치!H:H,레드마인_서비스!H:H),콜트리분석!$AI5089),"")</f>
        <v/>
      </c>
      <c r="AL5089" s="3" t="str" cm="1">
        <f t="array" ref="AL5089">IFERROR(INDEX(IF($AG5089&lt;=$AN5089,레드마인_배치!I:I,레드마인_서비스!I:I),콜트리분석!$AI5089),"")</f>
        <v/>
      </c>
      <c r="AM5089" s="3" t="str" cm="1">
        <f t="array" ref="AM5089">IFERROR(INDEX(IF($AG5089&lt;=$AN5089,레드마인_배치!J:J,레드마인_서비스!J:J),콜트리분석!$AI5089),"")</f>
        <v/>
      </c>
      <c r="AN5089" s="3">
        <v>4</v>
      </c>
      <c r="AO5089" s="15" t="str">
        <f ca="1">IFERROR(INDEX(레드마인_배치!E:E,MATCH(OFFSET(A5089,,AN5089),레드마인_배치!G:G,0)),"")</f>
        <v>확인필요</v>
      </c>
      <c r="AP5089" t="s">
        <v>3330</v>
      </c>
      <c r="AT5089" t="str" cm="1">
        <f t="array" ref="AT5089">[1]!add_delimeter(AG5089:AO5089,"|")</f>
        <v>|5|FTPCR013||||||4|확인필요|</v>
      </c>
    </row>
    <row r="5090" spans="1:46">
      <c r="A5090" s="3" t="s">
        <v>955</v>
      </c>
      <c r="B5090" s="3" t="s">
        <v>3207</v>
      </c>
      <c r="C5090" s="3" t="s">
        <v>3221</v>
      </c>
      <c r="D5090" s="3" t="s">
        <v>3223</v>
      </c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>
        <f t="shared" si="82"/>
        <v>3</v>
      </c>
      <c r="AH5090" s="3" t="s">
        <v>3223</v>
      </c>
      <c r="AI5090" s="3">
        <f>IFERROR(IF($AG5090&lt;=$AN5090,MATCH($AH5090,레드마인_배치!G:G,0),MATCH($AH5090,레드마인_서비스!G:G,0)),"")</f>
        <v>88</v>
      </c>
      <c r="AJ5090" s="3" t="str" cm="1">
        <f t="array" ref="AJ5090">IFERROR(INDEX(IF($AG5090&lt;=$AN5090,레드마인_배치!E:E,레드마인_서비스!E:E),콜트리분석!$AI5090),"")</f>
        <v>확인필요</v>
      </c>
      <c r="AK5090" s="3" cm="1">
        <f t="array" ref="AK5090">IFERROR(INDEX(IF($AG5090&lt;=$AN5090,레드마인_배치!H:H,레드마인_서비스!H:H),콜트리분석!$AI5090),"")</f>
        <v>0</v>
      </c>
      <c r="AL5090" s="3" t="str" cm="1">
        <f t="array" ref="AL5090">IFERROR(INDEX(IF($AG5090&lt;=$AN5090,레드마인_배치!I:I,레드마인_서비스!I:I),콜트리분석!$AI5090),"")</f>
        <v>HQ PO &amp; Invoice Data Update - Daily Batch</v>
      </c>
      <c r="AM5090" s="3" t="str" cm="1">
        <f t="array" ref="AM5090">IFERROR(INDEX(IF($AG5090&lt;=$AN5090,레드마인_배치!J:J,레드마인_서비스!J:J),콜트리분석!$AI5090),"")</f>
        <v>배치</v>
      </c>
      <c r="AN5090" s="3">
        <v>5</v>
      </c>
      <c r="AO5090" s="15" t="str">
        <f ca="1">IFERROR(INDEX(레드마인_배치!E:E,MATCH(OFFSET(A5090,,AN5090),레드마인_배치!G:G,0)),"")</f>
        <v/>
      </c>
      <c r="AP5090" t="s">
        <v>3330</v>
      </c>
      <c r="AT5090" t="str" cm="1">
        <f t="array" ref="AT5090">[1]!add_delimeter(AG5090:AO5090,"|")</f>
        <v>|3|FTPCR041|88|확인필요|0|HQ PO &amp; Invoice Data Update - Daily Batch|배치|5||</v>
      </c>
    </row>
    <row r="5091" spans="1:46">
      <c r="A5091" s="3" t="s">
        <v>955</v>
      </c>
      <c r="B5091" s="3" t="s">
        <v>3207</v>
      </c>
      <c r="C5091" s="3" t="s">
        <v>3221</v>
      </c>
      <c r="D5091" s="3" t="s">
        <v>3223</v>
      </c>
      <c r="E5091" s="3" t="s">
        <v>3108</v>
      </c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>
        <f t="shared" si="82"/>
        <v>4</v>
      </c>
      <c r="AH5091" s="3" t="s">
        <v>3108</v>
      </c>
      <c r="AI5091" s="3" t="str">
        <f>IFERROR(IF($AG5091&lt;=$AN5091,MATCH($AH5091,레드마인_배치!G:G,0),MATCH($AH5091,레드마인_서비스!G:G,0)),"")</f>
        <v/>
      </c>
      <c r="AJ5091" s="3" t="str" cm="1">
        <f t="array" ref="AJ5091">IFERROR(INDEX(IF($AG5091&lt;=$AN5091,레드마인_배치!E:E,레드마인_서비스!E:E),콜트리분석!$AI5091),"")</f>
        <v/>
      </c>
      <c r="AK5091" s="3" t="str" cm="1">
        <f t="array" ref="AK5091">IFERROR(INDEX(IF($AG5091&lt;=$AN5091,레드마인_배치!H:H,레드마인_서비스!H:H),콜트리분석!$AI5091),"")</f>
        <v/>
      </c>
      <c r="AL5091" s="3" t="str" cm="1">
        <f t="array" ref="AL5091">IFERROR(INDEX(IF($AG5091&lt;=$AN5091,레드마인_배치!I:I,레드마인_서비스!I:I),콜트리분석!$AI5091),"")</f>
        <v/>
      </c>
      <c r="AM5091" s="3" t="str" cm="1">
        <f t="array" ref="AM5091">IFERROR(INDEX(IF($AG5091&lt;=$AN5091,레드마인_배치!J:J,레드마인_서비스!J:J),콜트리분석!$AI5091),"")</f>
        <v/>
      </c>
      <c r="AN5091" s="3">
        <v>5</v>
      </c>
      <c r="AO5091" s="15" t="str">
        <f ca="1">IFERROR(INDEX(레드마인_배치!E:E,MATCH(OFFSET(A5091,,AN5091),레드마인_배치!G:G,0)),"")</f>
        <v/>
      </c>
      <c r="AP5091" t="s">
        <v>3330</v>
      </c>
      <c r="AT5091" t="str" cm="1">
        <f t="array" ref="AT5091">[1]!add_delimeter(AG5091:AO5091,"|")</f>
        <v>|4|FTPCR021||||||5||</v>
      </c>
    </row>
    <row r="5092" spans="1:46">
      <c r="A5092" s="3" t="s">
        <v>955</v>
      </c>
      <c r="B5092" s="3" t="s">
        <v>3207</v>
      </c>
      <c r="C5092" s="3" t="s">
        <v>3221</v>
      </c>
      <c r="D5092" s="3" t="s">
        <v>3223</v>
      </c>
      <c r="E5092" s="3" t="s">
        <v>3108</v>
      </c>
      <c r="F5092" s="3" t="s">
        <v>3253</v>
      </c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>
        <f t="shared" si="82"/>
        <v>5</v>
      </c>
      <c r="AH5092" s="3" t="s">
        <v>3253</v>
      </c>
      <c r="AI5092" s="3">
        <f>IFERROR(IF($AG5092&lt;=$AN5092,MATCH($AH5092,레드마인_배치!G:G,0),MATCH($AH5092,레드마인_서비스!G:G,0)),"")</f>
        <v>308</v>
      </c>
      <c r="AJ5092" s="3" t="str" cm="1">
        <f t="array" ref="AJ5092">IFERROR(INDEX(IF($AG5092&lt;=$AN5092,레드마인_배치!E:E,레드마인_서비스!E:E),콜트리분석!$AI5092),"")</f>
        <v>미대상</v>
      </c>
      <c r="AK5092" s="3" t="str" cm="1">
        <f t="array" ref="AK5092">IFERROR(INDEX(IF($AG5092&lt;=$AN5092,레드마인_배치!H:H,레드마인_서비스!H:H),콜트리분석!$AI5092),"")</f>
        <v>PHB0080I</v>
      </c>
      <c r="AL5092" s="3" t="str" cm="1">
        <f t="array" ref="AL5092">IFERROR(INDEX(IF($AG5092&lt;=$AN5092,레드마인_배치!I:I,레드마인_서비스!I:I),콜트리분석!$AI5092),"")</f>
        <v>[미대상] Certificate of Origin Inbound Interface File Receive</v>
      </c>
      <c r="AM5092" s="3" t="str" cm="1">
        <f t="array" ref="AM5092">IFERROR(INDEX(IF($AG5092&lt;=$AN5092,레드마인_배치!J:J,레드마인_서비스!J:J),콜트리분석!$AI5092),"")</f>
        <v>배치</v>
      </c>
      <c r="AN5092" s="3">
        <v>5</v>
      </c>
      <c r="AO5092" s="15" t="str">
        <f ca="1">IFERROR(INDEX(레드마인_배치!E:E,MATCH(OFFSET(A5092,,AN5092),레드마인_배치!G:G,0)),"")</f>
        <v>미대상</v>
      </c>
      <c r="AP5092" t="s">
        <v>3330</v>
      </c>
      <c r="AT5092" t="str" cm="1">
        <f t="array" ref="AT5092">[1]!add_delimeter(AG5092:AO5092,"|")</f>
        <v>|5|CBCPHB530A|308|미대상|PHB0080I|[미대상] Certificate of Origin Inbound Interface File Receive|배치|5|미대상|</v>
      </c>
    </row>
    <row r="5093" spans="1:46">
      <c r="A5093" s="3" t="s">
        <v>955</v>
      </c>
      <c r="B5093" s="3" t="s">
        <v>3207</v>
      </c>
      <c r="C5093" s="3" t="s">
        <v>3221</v>
      </c>
      <c r="D5093" s="3" t="s">
        <v>3223</v>
      </c>
      <c r="E5093" s="3" t="s">
        <v>3108</v>
      </c>
      <c r="F5093" s="3" t="s">
        <v>3253</v>
      </c>
      <c r="G5093" s="3" t="s">
        <v>2121</v>
      </c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>
        <f t="shared" si="82"/>
        <v>6</v>
      </c>
      <c r="AH5093" s="3" t="s">
        <v>2121</v>
      </c>
      <c r="AI5093" s="3">
        <f>IFERROR(IF($AG5093&lt;=$AN5093,MATCH($AH5093,레드마인_배치!G:G,0),MATCH($AH5093,레드마인_서비스!G:G,0)),"")</f>
        <v>280</v>
      </c>
      <c r="AJ5093" s="3" t="str" cm="1">
        <f t="array" ref="AJ5093">IFERROR(INDEX(IF($AG5093&lt;=$AN5093,레드마인_배치!E:E,레드마인_서비스!E:E),콜트리분석!$AI5093),"")</f>
        <v>대상</v>
      </c>
      <c r="AK5093" s="3" t="str" cm="1">
        <f t="array" ref="AK5093">IFERROR(INDEX(IF($AG5093&lt;=$AN5093,레드마인_배치!H:H,레드마인_서비스!H:H),콜트리분석!$AI5093),"")</f>
        <v>PHO0010U</v>
      </c>
      <c r="AL5093" s="3" t="str" cm="1">
        <f t="array" ref="AL5093">IFERROR(INDEX(IF($AG5093&lt;=$AN5093,레드마인_배치!I:I,레드마인_서비스!I:I),콜트리분석!$AI5093),"")</f>
        <v>COO file detail is compared to Invoice part detail</v>
      </c>
      <c r="AM5093" s="3" t="str" cm="1">
        <f t="array" ref="AM5093">IFERROR(INDEX(IF($AG5093&lt;=$AN5093,레드마인_배치!J:J,레드마인_서비스!J:J),콜트리분석!$AI5093),"")</f>
        <v>서비스</v>
      </c>
      <c r="AN5093" s="3">
        <v>5</v>
      </c>
      <c r="AO5093" s="15" t="str">
        <f ca="1">IFERROR(INDEX(레드마인_배치!E:E,MATCH(OFFSET(A5093,,AN5093),레드마인_배치!G:G,0)),"")</f>
        <v>미대상</v>
      </c>
      <c r="AP5093" t="s">
        <v>3330</v>
      </c>
      <c r="AT5093" t="str" cm="1">
        <f t="array" ref="AT5093">[1]!add_delimeter(AG5093:AO5093,"|")</f>
        <v>|6|CBCPHB535A|280|대상|PHO0010U|COO file detail is compared to Invoice part detail|서비스|5|미대상|</v>
      </c>
    </row>
    <row r="5094" spans="1:46">
      <c r="A5094" s="3" t="s">
        <v>955</v>
      </c>
      <c r="B5094" s="3" t="s">
        <v>3207</v>
      </c>
      <c r="C5094" s="3" t="s">
        <v>3221</v>
      </c>
      <c r="D5094" s="3" t="s">
        <v>3223</v>
      </c>
      <c r="E5094" s="3" t="s">
        <v>3108</v>
      </c>
      <c r="F5094" s="3" t="s">
        <v>3253</v>
      </c>
      <c r="G5094" s="3" t="s">
        <v>2121</v>
      </c>
      <c r="H5094" s="3" t="s">
        <v>800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>
        <f t="shared" si="82"/>
        <v>7</v>
      </c>
      <c r="AH5094" s="3" t="s">
        <v>800</v>
      </c>
      <c r="AI5094" s="3">
        <f>IFERROR(IF($AG5094&lt;=$AN5094,MATCH($AH5094,레드마인_배치!G:G,0),MATCH($AH5094,레드마인_서비스!G:G,0)),"")</f>
        <v>281</v>
      </c>
      <c r="AJ5094" s="3" t="str" cm="1">
        <f t="array" ref="AJ5094">IFERROR(INDEX(IF($AG5094&lt;=$AN5094,레드마인_배치!E:E,레드마인_서비스!E:E),콜트리분석!$AI5094),"")</f>
        <v>대상</v>
      </c>
      <c r="AK5094" s="3" t="str" cm="1">
        <f t="array" ref="AK5094">IFERROR(INDEX(IF($AG5094&lt;=$AN5094,레드마인_배치!H:H,레드마인_서비스!H:H),콜트리분석!$AI5094),"")</f>
        <v>PHO0020U</v>
      </c>
      <c r="AL5094" s="3" t="str" cm="1">
        <f t="array" ref="AL5094">IFERROR(INDEX(IF($AG5094&lt;=$AN5094,레드마인_배치!I:I,레드마인_서비스!I:I),콜트리분석!$AI5094),"")</f>
        <v>COO reflected in the quantity shipment</v>
      </c>
      <c r="AM5094" s="3" t="str" cm="1">
        <f t="array" ref="AM5094">IFERROR(INDEX(IF($AG5094&lt;=$AN5094,레드마인_배치!J:J,레드마인_서비스!J:J),콜트리분석!$AI5094),"")</f>
        <v>서비스</v>
      </c>
      <c r="AN5094" s="3">
        <v>5</v>
      </c>
      <c r="AO5094" s="15" t="str">
        <f ca="1">IFERROR(INDEX(레드마인_배치!E:E,MATCH(OFFSET(A5094,,AN5094),레드마인_배치!G:G,0)),"")</f>
        <v>미대상</v>
      </c>
      <c r="AP5094" t="s">
        <v>3330</v>
      </c>
      <c r="AT5094" t="str" cm="1">
        <f t="array" ref="AT5094">[1]!add_delimeter(AG5094:AO5094,"|")</f>
        <v>|7|CBCPHB535B|281|대상|PHO0020U|COO reflected in the quantity shipment|서비스|5|미대상|</v>
      </c>
    </row>
    <row r="5095" spans="1:46">
      <c r="A5095" s="3" t="s">
        <v>955</v>
      </c>
      <c r="B5095" s="3" t="s">
        <v>3207</v>
      </c>
      <c r="C5095" s="3" t="s">
        <v>3221</v>
      </c>
      <c r="D5095" s="3" t="s">
        <v>3223</v>
      </c>
      <c r="E5095" s="3" t="s">
        <v>3108</v>
      </c>
      <c r="F5095" s="3" t="s">
        <v>3253</v>
      </c>
      <c r="G5095" s="3" t="s">
        <v>3254</v>
      </c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>
        <f t="shared" si="82"/>
        <v>6</v>
      </c>
      <c r="AH5095" s="3" t="s">
        <v>3254</v>
      </c>
      <c r="AI5095" s="3" t="str">
        <f>IFERROR(IF($AG5095&lt;=$AN5095,MATCH($AH5095,레드마인_배치!G:G,0),MATCH($AH5095,레드마인_서비스!G:G,0)),"")</f>
        <v/>
      </c>
      <c r="AJ5095" s="3" t="str" cm="1">
        <f t="array" ref="AJ5095">IFERROR(INDEX(IF($AG5095&lt;=$AN5095,레드마인_배치!E:E,레드마인_서비스!E:E),콜트리분석!$AI5095),"")</f>
        <v/>
      </c>
      <c r="AK5095" s="3" t="str" cm="1">
        <f t="array" ref="AK5095">IFERROR(INDEX(IF($AG5095&lt;=$AN5095,레드마인_배치!H:H,레드마인_서비스!H:H),콜트리분석!$AI5095),"")</f>
        <v/>
      </c>
      <c r="AL5095" s="3" t="str" cm="1">
        <f t="array" ref="AL5095">IFERROR(INDEX(IF($AG5095&lt;=$AN5095,레드마인_배치!I:I,레드마인_서비스!I:I),콜트리분석!$AI5095),"")</f>
        <v/>
      </c>
      <c r="AM5095" s="3" t="str" cm="1">
        <f t="array" ref="AM5095">IFERROR(INDEX(IF($AG5095&lt;=$AN5095,레드마인_배치!J:J,레드마인_서비스!J:J),콜트리분석!$AI5095),"")</f>
        <v/>
      </c>
      <c r="AN5095" s="3">
        <v>5</v>
      </c>
      <c r="AO5095" s="15" t="str">
        <f ca="1">IFERROR(INDEX(레드마인_배치!E:E,MATCH(OFFSET(A5095,,AN5095),레드마인_배치!G:G,0)),"")</f>
        <v>미대상</v>
      </c>
      <c r="AP5095" t="s">
        <v>3330</v>
      </c>
      <c r="AT5095" t="str" cm="1">
        <f t="array" ref="AT5095">[1]!add_delimeter(AG5095:AO5095,"|")</f>
        <v>|6|CLCPHB030A||||||5|미대상|</v>
      </c>
    </row>
    <row r="5096" spans="1:46">
      <c r="A5096" s="3" t="s">
        <v>955</v>
      </c>
      <c r="B5096" s="3" t="s">
        <v>3207</v>
      </c>
      <c r="C5096" s="3" t="s">
        <v>3221</v>
      </c>
      <c r="D5096" s="3" t="s">
        <v>3223</v>
      </c>
      <c r="E5096" s="3" t="s">
        <v>3108</v>
      </c>
      <c r="F5096" s="3" t="s">
        <v>2015</v>
      </c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>
        <f t="shared" si="82"/>
        <v>5</v>
      </c>
      <c r="AH5096" s="3" t="s">
        <v>2015</v>
      </c>
      <c r="AI5096" s="3">
        <f>IFERROR(IF($AG5096&lt;=$AN5096,MATCH($AH5096,레드마인_배치!G:G,0),MATCH($AH5096,레드마인_서비스!G:G,0)),"")</f>
        <v>296</v>
      </c>
      <c r="AJ5096" s="3" t="str" cm="1">
        <f t="array" ref="AJ5096">IFERROR(INDEX(IF($AG5096&lt;=$AN5096,레드마인_배치!E:E,레드마인_서비스!E:E),콜트리분석!$AI5096),"")</f>
        <v>대상</v>
      </c>
      <c r="AK5096" s="3" t="str" cm="1">
        <f t="array" ref="AK5096">IFERROR(INDEX(IF($AG5096&lt;=$AN5096,레드마인_배치!H:H,레드마인_서비스!H:H),콜트리분석!$AI5096),"")</f>
        <v>PHB0010I</v>
      </c>
      <c r="AL5096" s="3" t="str" cm="1">
        <f t="array" ref="AL5096">IFERROR(INDEX(IF($AG5096&lt;=$AN5096,레드마인_배치!I:I,레드마인_서비스!I:I),콜트리분석!$AI5096),"")</f>
        <v>FTP File Loading : PO Confirm</v>
      </c>
      <c r="AM5096" s="3" t="str" cm="1">
        <f t="array" ref="AM5096">IFERROR(INDEX(IF($AG5096&lt;=$AN5096,레드마인_배치!J:J,레드마인_서비스!J:J),콜트리분석!$AI5096),"")</f>
        <v>배치</v>
      </c>
      <c r="AN5096" s="3">
        <v>5</v>
      </c>
      <c r="AO5096" s="15" t="str">
        <f ca="1">IFERROR(INDEX(레드마인_배치!E:E,MATCH(OFFSET(A5096,,AN5096),레드마인_배치!G:G,0)),"")</f>
        <v>대상</v>
      </c>
      <c r="AP5096" t="s">
        <v>3330</v>
      </c>
      <c r="AT5096" t="str" cm="1">
        <f t="array" ref="AT5096">[1]!add_delimeter(AG5096:AO5096,"|")</f>
        <v>|5|CBCPHB710A|296|대상|PHB0010I|FTP File Loading : PO Confirm|배치|5|대상|</v>
      </c>
    </row>
    <row r="5097" spans="1:46">
      <c r="A5097" s="3" t="s">
        <v>955</v>
      </c>
      <c r="B5097" s="3" t="s">
        <v>3207</v>
      </c>
      <c r="C5097" s="3" t="s">
        <v>3221</v>
      </c>
      <c r="D5097" s="3" t="s">
        <v>3223</v>
      </c>
      <c r="E5097" s="3" t="s">
        <v>3108</v>
      </c>
      <c r="F5097" s="3" t="s">
        <v>2015</v>
      </c>
      <c r="G5097" s="3" t="s">
        <v>2045</v>
      </c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>
        <f t="shared" si="82"/>
        <v>6</v>
      </c>
      <c r="AH5097" s="3" t="s">
        <v>2045</v>
      </c>
      <c r="AI5097" s="3">
        <f>IFERROR(IF($AG5097&lt;=$AN5097,MATCH($AH5097,레드마인_배치!G:G,0),MATCH($AH5097,레드마인_서비스!G:G,0)),"")</f>
        <v>292</v>
      </c>
      <c r="AJ5097" s="3" t="str" cm="1">
        <f t="array" ref="AJ5097">IFERROR(INDEX(IF($AG5097&lt;=$AN5097,레드마인_배치!E:E,레드마인_서비스!E:E),콜트리분석!$AI5097),"")</f>
        <v>대상</v>
      </c>
      <c r="AK5097" s="3" t="str" cm="1">
        <f t="array" ref="AK5097">IFERROR(INDEX(IF($AG5097&lt;=$AN5097,레드마인_배치!H:H,레드마인_서비스!H:H),콜트리분석!$AI5097),"")</f>
        <v>PHO0170U</v>
      </c>
      <c r="AL5097" s="3" t="str" cm="1">
        <f t="array" ref="AL5097">IFERROR(INDEX(IF($AG5097&lt;=$AN5097,레드마인_배치!I:I,레드마인_서비스!I:I),콜트리분석!$AI5097),"")</f>
        <v xml:space="preserve">FTP File Loading : PO  Confirm </v>
      </c>
      <c r="AM5097" s="3" t="str" cm="1">
        <f t="array" ref="AM5097">IFERROR(INDEX(IF($AG5097&lt;=$AN5097,레드마인_배치!J:J,레드마인_서비스!J:J),콜트리분석!$AI5097),"")</f>
        <v>서비스</v>
      </c>
      <c r="AN5097" s="3">
        <v>5</v>
      </c>
      <c r="AO5097" s="15" t="str">
        <f ca="1">IFERROR(INDEX(레드마인_배치!E:E,MATCH(OFFSET(A5097,,AN5097),레드마인_배치!G:G,0)),"")</f>
        <v>대상</v>
      </c>
      <c r="AP5097" t="s">
        <v>3330</v>
      </c>
      <c r="AT5097" t="str" cm="1">
        <f t="array" ref="AT5097">[1]!add_delimeter(AG5097:AO5097,"|")</f>
        <v>|6|CBCPHB780A|292|대상|PHO0170U|FTP File Loading : PO  Confirm |서비스|5|대상|</v>
      </c>
    </row>
    <row r="5098" spans="1:46">
      <c r="A5098" s="3" t="s">
        <v>955</v>
      </c>
      <c r="B5098" s="3" t="s">
        <v>3207</v>
      </c>
      <c r="C5098" s="3" t="s">
        <v>3221</v>
      </c>
      <c r="D5098" s="3" t="s">
        <v>3223</v>
      </c>
      <c r="E5098" s="3" t="s">
        <v>3108</v>
      </c>
      <c r="F5098" s="3" t="s">
        <v>2015</v>
      </c>
      <c r="G5098" s="3" t="s">
        <v>2045</v>
      </c>
      <c r="H5098" s="3" t="s">
        <v>508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>
        <f t="shared" si="82"/>
        <v>7</v>
      </c>
      <c r="AH5098" s="3" t="s">
        <v>508</v>
      </c>
      <c r="AI5098" s="3">
        <f>IFERROR(IF($AG5098&lt;=$AN5098,MATCH($AH5098,레드마인_배치!G:G,0),MATCH($AH5098,레드마인_서비스!G:G,0)),"")</f>
        <v>79</v>
      </c>
      <c r="AJ5098" s="3" t="str" cm="1">
        <f t="array" ref="AJ5098">IFERROR(INDEX(IF($AG5098&lt;=$AN5098,레드마인_배치!E:E,레드마인_서비스!E:E),콜트리분석!$AI5098),"")</f>
        <v>대상</v>
      </c>
      <c r="AK5098" s="3" t="str" cm="1">
        <f t="array" ref="AK5098">IFERROR(INDEX(IF($AG5098&lt;=$AN5098,레드마인_배치!H:H,레드마인_서비스!H:H),콜트리분석!$AI5098),"")</f>
        <v>ICO0310U</v>
      </c>
      <c r="AL5098" s="3" t="str" cm="1">
        <f t="array" ref="AL5098">IFERROR(INDEX(IF($AG5098&lt;=$AN5098,레드마인_배치!I:I,레드마인_서비스!I:I),콜트리분석!$AI5098),"")</f>
        <v>INVENTORY CREATION MODULE</v>
      </c>
      <c r="AM5098" s="3" t="str" cm="1">
        <f t="array" ref="AM5098">IFERROR(INDEX(IF($AG5098&lt;=$AN5098,레드마인_배치!J:J,레드마인_서비스!J:J),콜트리분석!$AI5098),"")</f>
        <v>서비스</v>
      </c>
      <c r="AN5098" s="3">
        <v>5</v>
      </c>
      <c r="AO5098" s="15" t="str">
        <f ca="1">IFERROR(INDEX(레드마인_배치!E:E,MATCH(OFFSET(A5098,,AN5098),레드마인_배치!G:G,0)),"")</f>
        <v>대상</v>
      </c>
      <c r="AP5098" t="s">
        <v>3330</v>
      </c>
      <c r="AT5098" t="str" cm="1">
        <f t="array" ref="AT5098">[1]!add_delimeter(AG5098:AO5098,"|")</f>
        <v>|7|CBCICB075A|79|대상|ICO0310U|INVENTORY CREATION MODULE|서비스|5|대상|</v>
      </c>
    </row>
    <row r="5099" spans="1:46" hidden="1">
      <c r="A5099" s="3" t="s">
        <v>955</v>
      </c>
      <c r="B5099" s="3" t="s">
        <v>3207</v>
      </c>
      <c r="C5099" s="3" t="s">
        <v>3221</v>
      </c>
      <c r="D5099" s="3" t="s">
        <v>3223</v>
      </c>
      <c r="E5099" s="3" t="s">
        <v>3108</v>
      </c>
      <c r="F5099" s="3" t="s">
        <v>2015</v>
      </c>
      <c r="G5099" s="3" t="s">
        <v>2045</v>
      </c>
      <c r="H5099" s="3" t="s">
        <v>508</v>
      </c>
      <c r="I5099" s="3" t="s">
        <v>509</v>
      </c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>
        <f t="shared" si="82"/>
        <v>8</v>
      </c>
      <c r="AH5099" s="3" t="s">
        <v>509</v>
      </c>
      <c r="AI5099" s="3">
        <f>IFERROR(IF($AG5099&lt;=$AN5099,MATCH($AH5099,레드마인_배치!G:G,0),MATCH($AH5099,레드마인_서비스!G:G,0)),"")</f>
        <v>77</v>
      </c>
      <c r="AJ5099" s="3" t="str" cm="1">
        <f t="array" ref="AJ5099">IFERROR(INDEX(IF($AG5099&lt;=$AN5099,레드마인_배치!E:E,레드마인_서비스!E:E),콜트리분석!$AI5099),"")</f>
        <v>대상</v>
      </c>
      <c r="AK5099" s="3" t="str" cm="1">
        <f t="array" ref="AK5099">IFERROR(INDEX(IF($AG5099&lt;=$AN5099,레드마인_배치!H:H,레드마인_서비스!H:H),콜트리분석!$AI5099),"")</f>
        <v>ICO0290U</v>
      </c>
      <c r="AL5099" s="3" t="str" cm="1">
        <f t="array" ref="AL5099">IFERROR(INDEX(IF($AG5099&lt;=$AN5099,레드마인_배치!I:I,레드마인_서비스!I:I),콜트리분석!$AI5099),"")</f>
        <v>INV Information Master Creation(IMI)</v>
      </c>
      <c r="AM5099" s="3" t="str" cm="1">
        <f t="array" ref="AM5099">IFERROR(INDEX(IF($AG5099&lt;=$AN5099,레드마인_배치!J:J,레드마인_서비스!J:J),콜트리분석!$AI5099),"")</f>
        <v>서비스</v>
      </c>
      <c r="AN5099" s="3">
        <v>5</v>
      </c>
      <c r="AO5099" s="15" t="str">
        <f ca="1">IFERROR(INDEX(레드마인_배치!E:E,MATCH(OFFSET(A5099,,AN5099),레드마인_배치!G:G,0)),"")</f>
        <v>대상</v>
      </c>
      <c r="AP5099" t="s">
        <v>3330</v>
      </c>
    </row>
    <row r="5100" spans="1:46" hidden="1">
      <c r="A5100" s="3" t="s">
        <v>955</v>
      </c>
      <c r="B5100" s="3" t="s">
        <v>3207</v>
      </c>
      <c r="C5100" s="3" t="s">
        <v>3221</v>
      </c>
      <c r="D5100" s="3" t="s">
        <v>3223</v>
      </c>
      <c r="E5100" s="3" t="s">
        <v>3108</v>
      </c>
      <c r="F5100" s="3" t="s">
        <v>2015</v>
      </c>
      <c r="G5100" s="3" t="s">
        <v>2045</v>
      </c>
      <c r="H5100" s="3" t="s">
        <v>508</v>
      </c>
      <c r="I5100" s="3" t="s">
        <v>510</v>
      </c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>
        <f t="shared" si="82"/>
        <v>8</v>
      </c>
      <c r="AH5100" s="3" t="s">
        <v>510</v>
      </c>
      <c r="AI5100" s="3" t="str">
        <f>IFERROR(IF($AG5100&lt;=$AN5100,MATCH($AH5100,레드마인_배치!G:G,0),MATCH($AH5100,레드마인_서비스!G:G,0)),"")</f>
        <v/>
      </c>
      <c r="AJ5100" s="3" t="str" cm="1">
        <f t="array" ref="AJ5100">IFERROR(INDEX(IF($AG5100&lt;=$AN5100,레드마인_배치!E:E,레드마인_서비스!E:E),콜트리분석!$AI5100),"")</f>
        <v/>
      </c>
      <c r="AK5100" s="3" t="str" cm="1">
        <f t="array" ref="AK5100">IFERROR(INDEX(IF($AG5100&lt;=$AN5100,레드마인_배치!H:H,레드마인_서비스!H:H),콜트리분석!$AI5100),"")</f>
        <v/>
      </c>
      <c r="AL5100" s="3" t="str" cm="1">
        <f t="array" ref="AL5100">IFERROR(INDEX(IF($AG5100&lt;=$AN5100,레드마인_배치!I:I,레드마인_서비스!I:I),콜트리분석!$AI5100),"")</f>
        <v/>
      </c>
      <c r="AM5100" s="3" t="str" cm="1">
        <f t="array" ref="AM5100">IFERROR(INDEX(IF($AG5100&lt;=$AN5100,레드마인_배치!J:J,레드마인_서비스!J:J),콜트리분석!$AI5100),"")</f>
        <v/>
      </c>
      <c r="AN5100" s="3">
        <v>5</v>
      </c>
      <c r="AO5100" s="15" t="str">
        <f ca="1">IFERROR(INDEX(레드마인_배치!E:E,MATCH(OFFSET(A5100,,AN5100),레드마인_배치!G:G,0)),"")</f>
        <v>대상</v>
      </c>
      <c r="AP5100" t="s">
        <v>3330</v>
      </c>
    </row>
    <row r="5101" spans="1:46">
      <c r="A5101" s="3" t="s">
        <v>955</v>
      </c>
      <c r="B5101" s="3" t="s">
        <v>3207</v>
      </c>
      <c r="C5101" s="3" t="s">
        <v>3221</v>
      </c>
      <c r="D5101" s="3" t="s">
        <v>3223</v>
      </c>
      <c r="E5101" s="3" t="s">
        <v>3108</v>
      </c>
      <c r="F5101" s="3" t="s">
        <v>2015</v>
      </c>
      <c r="G5101" s="3" t="s">
        <v>2045</v>
      </c>
      <c r="H5101" s="3" t="s">
        <v>578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>
        <f t="shared" si="82"/>
        <v>7</v>
      </c>
      <c r="AH5101" s="3" t="s">
        <v>578</v>
      </c>
      <c r="AI5101" s="3">
        <f>IFERROR(IF($AG5101&lt;=$AN5101,MATCH($AH5101,레드마인_배치!G:G,0),MATCH($AH5101,레드마인_서비스!G:G,0)),"")</f>
        <v>80</v>
      </c>
      <c r="AJ5101" s="3" t="str" cm="1">
        <f t="array" ref="AJ5101">IFERROR(INDEX(IF($AG5101&lt;=$AN5101,레드마인_배치!E:E,레드마인_서비스!E:E),콜트리분석!$AI5101),"")</f>
        <v>대상</v>
      </c>
      <c r="AK5101" s="3" t="str" cm="1">
        <f t="array" ref="AK5101">IFERROR(INDEX(IF($AG5101&lt;=$AN5101,레드마인_배치!H:H,레드마인_서비스!H:H),콜트리분석!$AI5101),"")</f>
        <v>ICO0320U</v>
      </c>
      <c r="AL5101" s="3" t="str" cm="1">
        <f t="array" ref="AL5101">IFERROR(INDEX(IF($AG5101&lt;=$AN5101,레드마인_배치!I:I,레드마인_서비스!I:I),콜트리분석!$AI5101),"")</f>
        <v>P.O  Qty, Price Change</v>
      </c>
      <c r="AM5101" s="3" t="str" cm="1">
        <f t="array" ref="AM5101">IFERROR(INDEX(IF($AG5101&lt;=$AN5101,레드마인_배치!J:J,레드마인_서비스!J:J),콜트리분석!$AI5101),"")</f>
        <v>서비스</v>
      </c>
      <c r="AN5101" s="3">
        <v>5</v>
      </c>
      <c r="AO5101" s="15" t="str">
        <f ca="1">IFERROR(INDEX(레드마인_배치!E:E,MATCH(OFFSET(A5101,,AN5101),레드마인_배치!G:G,0)),"")</f>
        <v>대상</v>
      </c>
      <c r="AP5101" t="s">
        <v>3330</v>
      </c>
      <c r="AT5101" t="str" cm="1">
        <f t="array" ref="AT5101">[1]!add_delimeter(AG5101:AO5101,"|")</f>
        <v>|7|CBCICB077A|80|대상|ICO0320U|P.O  Qty, Price Change|서비스|5|대상|</v>
      </c>
    </row>
    <row r="5102" spans="1:46" hidden="1">
      <c r="A5102" s="3" t="s">
        <v>955</v>
      </c>
      <c r="B5102" s="3" t="s">
        <v>3207</v>
      </c>
      <c r="C5102" s="3" t="s">
        <v>3221</v>
      </c>
      <c r="D5102" s="3" t="s">
        <v>3223</v>
      </c>
      <c r="E5102" s="3" t="s">
        <v>3108</v>
      </c>
      <c r="F5102" s="3" t="s">
        <v>2015</v>
      </c>
      <c r="G5102" s="3" t="s">
        <v>2045</v>
      </c>
      <c r="H5102" s="3" t="s">
        <v>578</v>
      </c>
      <c r="I5102" s="3" t="s">
        <v>579</v>
      </c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>
        <f t="shared" si="82"/>
        <v>8</v>
      </c>
      <c r="AH5102" s="3" t="s">
        <v>579</v>
      </c>
      <c r="AI5102" s="3">
        <f>IFERROR(IF($AG5102&lt;=$AN5102,MATCH($AH5102,레드마인_배치!G:G,0),MATCH($AH5102,레드마인_서비스!G:G,0)),"")</f>
        <v>368</v>
      </c>
      <c r="AJ5102" s="3" t="str" cm="1">
        <f t="array" ref="AJ5102">IFERROR(INDEX(IF($AG5102&lt;=$AN5102,레드마인_배치!E:E,레드마인_서비스!E:E),콜트리분석!$AI5102),"")</f>
        <v>대상</v>
      </c>
      <c r="AK5102" s="3" t="str" cm="1">
        <f t="array" ref="AK5102">IFERROR(INDEX(IF($AG5102&lt;=$AN5102,레드마인_배치!H:H,레드마인_서비스!H:H),콜트리분석!$AI5102),"")</f>
        <v>SLO0690U</v>
      </c>
      <c r="AL5102" s="3" t="str" cm="1">
        <f t="array" ref="AL5102">IFERROR(INDEX(IF($AG5102&lt;=$AN5102,레드마인_배치!I:I,레드마인_서비스!I:I),콜트리분석!$AI5102),"")</f>
        <v>Reflect S/O for Dropship P/O Cancel</v>
      </c>
      <c r="AM5102" s="3" t="str" cm="1">
        <f t="array" ref="AM5102">IFERROR(INDEX(IF($AG5102&lt;=$AN5102,레드마인_배치!J:J,레드마인_서비스!J:J),콜트리분석!$AI5102),"")</f>
        <v>서비스</v>
      </c>
      <c r="AN5102" s="3">
        <v>5</v>
      </c>
      <c r="AO5102" s="15" t="str">
        <f ca="1">IFERROR(INDEX(레드마인_배치!E:E,MATCH(OFFSET(A5102,,AN5102),레드마인_배치!G:G,0)),"")</f>
        <v>대상</v>
      </c>
      <c r="AP5102" t="s">
        <v>3330</v>
      </c>
    </row>
    <row r="5103" spans="1:46" hidden="1">
      <c r="A5103" s="3" t="s">
        <v>955</v>
      </c>
      <c r="B5103" s="3" t="s">
        <v>3207</v>
      </c>
      <c r="C5103" s="3" t="s">
        <v>3221</v>
      </c>
      <c r="D5103" s="3" t="s">
        <v>3223</v>
      </c>
      <c r="E5103" s="3" t="s">
        <v>3108</v>
      </c>
      <c r="F5103" s="3" t="s">
        <v>2015</v>
      </c>
      <c r="G5103" s="3" t="s">
        <v>2045</v>
      </c>
      <c r="H5103" s="3" t="s">
        <v>578</v>
      </c>
      <c r="I5103" s="3" t="s">
        <v>579</v>
      </c>
      <c r="J5103" s="3" t="s">
        <v>505</v>
      </c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>
        <f t="shared" si="82"/>
        <v>9</v>
      </c>
      <c r="AH5103" s="3" t="s">
        <v>505</v>
      </c>
      <c r="AI5103" s="3">
        <f>IFERROR(IF($AG5103&lt;=$AN5103,MATCH($AH5103,레드마인_배치!G:G,0),MATCH($AH5103,레드마인_서비스!G:G,0)),"")</f>
        <v>328</v>
      </c>
      <c r="AJ5103" s="3" t="str" cm="1">
        <f t="array" ref="AJ5103">IFERROR(INDEX(IF($AG5103&lt;=$AN5103,레드마인_배치!E:E,레드마인_서비스!E:E),콜트리분석!$AI5103),"")</f>
        <v>대상</v>
      </c>
      <c r="AK5103" s="3" t="str" cm="1">
        <f t="array" ref="AK5103">IFERROR(INDEX(IF($AG5103&lt;=$AN5103,레드마인_배치!H:H,레드마인_서비스!H:H),콜트리분석!$AI5103),"")</f>
        <v>SLO0210U</v>
      </c>
      <c r="AL5103" s="3" t="str" cm="1">
        <f t="array" ref="AL5103">IFERROR(INDEX(IF($AG5103&lt;=$AN5103,레드마인_배치!I:I,레드마인_서비스!I:I),콜트리분석!$AI5103),"")</f>
        <v>S/Order Header Summary</v>
      </c>
      <c r="AM5103" s="3" t="str" cm="1">
        <f t="array" ref="AM5103">IFERROR(INDEX(IF($AG5103&lt;=$AN5103,레드마인_배치!J:J,레드마인_서비스!J:J),콜트리분석!$AI5103),"")</f>
        <v>서비스</v>
      </c>
      <c r="AN5103" s="3">
        <v>5</v>
      </c>
      <c r="AO5103" s="15" t="str">
        <f ca="1">IFERROR(INDEX(레드마인_배치!E:E,MATCH(OFFSET(A5103,,AN5103),레드마인_배치!G:G,0)),"")</f>
        <v>대상</v>
      </c>
      <c r="AP5103" t="s">
        <v>3330</v>
      </c>
    </row>
    <row r="5104" spans="1:46" hidden="1">
      <c r="A5104" s="3" t="s">
        <v>955</v>
      </c>
      <c r="B5104" s="3" t="s">
        <v>3207</v>
      </c>
      <c r="C5104" s="3" t="s">
        <v>3221</v>
      </c>
      <c r="D5104" s="3" t="s">
        <v>3223</v>
      </c>
      <c r="E5104" s="3" t="s">
        <v>3108</v>
      </c>
      <c r="F5104" s="3" t="s">
        <v>2015</v>
      </c>
      <c r="G5104" s="3" t="s">
        <v>2045</v>
      </c>
      <c r="H5104" s="3" t="s">
        <v>578</v>
      </c>
      <c r="I5104" s="3" t="s">
        <v>579</v>
      </c>
      <c r="J5104" s="3" t="s">
        <v>580</v>
      </c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>
        <f t="shared" si="82"/>
        <v>9</v>
      </c>
      <c r="AH5104" s="3" t="s">
        <v>580</v>
      </c>
      <c r="AI5104" s="3" t="str">
        <f>IFERROR(IF($AG5104&lt;=$AN5104,MATCH($AH5104,레드마인_배치!G:G,0),MATCH($AH5104,레드마인_서비스!G:G,0)),"")</f>
        <v/>
      </c>
      <c r="AJ5104" s="3" t="str" cm="1">
        <f t="array" ref="AJ5104">IFERROR(INDEX(IF($AG5104&lt;=$AN5104,레드마인_배치!E:E,레드마인_서비스!E:E),콜트리분석!$AI5104),"")</f>
        <v/>
      </c>
      <c r="AK5104" s="3" t="str" cm="1">
        <f t="array" ref="AK5104">IFERROR(INDEX(IF($AG5104&lt;=$AN5104,레드마인_배치!H:H,레드마인_서비스!H:H),콜트리분석!$AI5104),"")</f>
        <v/>
      </c>
      <c r="AL5104" s="3" t="str" cm="1">
        <f t="array" ref="AL5104">IFERROR(INDEX(IF($AG5104&lt;=$AN5104,레드마인_배치!I:I,레드마인_서비스!I:I),콜트리분석!$AI5104),"")</f>
        <v/>
      </c>
      <c r="AM5104" s="3" t="str" cm="1">
        <f t="array" ref="AM5104">IFERROR(INDEX(IF($AG5104&lt;=$AN5104,레드마인_배치!J:J,레드마인_서비스!J:J),콜트리분석!$AI5104),"")</f>
        <v/>
      </c>
      <c r="AN5104" s="3">
        <v>5</v>
      </c>
      <c r="AO5104" s="15" t="str">
        <f ca="1">IFERROR(INDEX(레드마인_배치!E:E,MATCH(OFFSET(A5104,,AN5104),레드마인_배치!G:G,0)),"")</f>
        <v>대상</v>
      </c>
      <c r="AP5104" t="s">
        <v>3330</v>
      </c>
    </row>
    <row r="5105" spans="1:46" hidden="1">
      <c r="A5105" s="3" t="s">
        <v>955</v>
      </c>
      <c r="B5105" s="3" t="s">
        <v>3207</v>
      </c>
      <c r="C5105" s="3" t="s">
        <v>3221</v>
      </c>
      <c r="D5105" s="3" t="s">
        <v>3223</v>
      </c>
      <c r="E5105" s="3" t="s">
        <v>3108</v>
      </c>
      <c r="F5105" s="3" t="s">
        <v>2015</v>
      </c>
      <c r="G5105" s="3" t="s">
        <v>2045</v>
      </c>
      <c r="H5105" s="3" t="s">
        <v>578</v>
      </c>
      <c r="I5105" s="3" t="s">
        <v>579</v>
      </c>
      <c r="J5105" s="3" t="s">
        <v>580</v>
      </c>
      <c r="K5105" s="3" t="s">
        <v>581</v>
      </c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>
        <f t="shared" si="82"/>
        <v>10</v>
      </c>
      <c r="AH5105" s="3" t="s">
        <v>581</v>
      </c>
      <c r="AI5105" s="3">
        <f>IFERROR(IF($AG5105&lt;=$AN5105,MATCH($AH5105,레드마인_배치!G:G,0),MATCH($AH5105,레드마인_서비스!G:G,0)),"")</f>
        <v>78</v>
      </c>
      <c r="AJ5105" s="3" t="str" cm="1">
        <f t="array" ref="AJ5105">IFERROR(INDEX(IF($AG5105&lt;=$AN5105,레드마인_배치!E:E,레드마인_서비스!E:E),콜트리분석!$AI5105),"")</f>
        <v>대상</v>
      </c>
      <c r="AK5105" s="3" t="str" cm="1">
        <f t="array" ref="AK5105">IFERROR(INDEX(IF($AG5105&lt;=$AN5105,레드마인_배치!H:H,레드마인_서비스!H:H),콜트리분석!$AI5105),"")</f>
        <v>ICO0300U</v>
      </c>
      <c r="AL5105" s="3" t="str" cm="1">
        <f t="array" ref="AL5105">IFERROR(INDEX(IF($AG5105&lt;=$AN5105,레드마인_배치!I:I,레드마인_서비스!I:I),콜트리분석!$AI5105),"")</f>
        <v>Demand Change Tag Update Module</v>
      </c>
      <c r="AM5105" s="3" t="str" cm="1">
        <f t="array" ref="AM5105">IFERROR(INDEX(IF($AG5105&lt;=$AN5105,레드마인_배치!J:J,레드마인_서비스!J:J),콜트리분석!$AI5105),"")</f>
        <v>서비스</v>
      </c>
      <c r="AN5105" s="3">
        <v>5</v>
      </c>
      <c r="AO5105" s="15" t="str">
        <f ca="1">IFERROR(INDEX(레드마인_배치!E:E,MATCH(OFFSET(A5105,,AN5105),레드마인_배치!G:G,0)),"")</f>
        <v>대상</v>
      </c>
      <c r="AP5105" t="s">
        <v>3330</v>
      </c>
    </row>
    <row r="5106" spans="1:46" hidden="1">
      <c r="A5106" s="3" t="s">
        <v>955</v>
      </c>
      <c r="B5106" s="3" t="s">
        <v>3207</v>
      </c>
      <c r="C5106" s="3" t="s">
        <v>3221</v>
      </c>
      <c r="D5106" s="3" t="s">
        <v>3223</v>
      </c>
      <c r="E5106" s="3" t="s">
        <v>3108</v>
      </c>
      <c r="F5106" s="3" t="s">
        <v>2015</v>
      </c>
      <c r="G5106" s="3" t="s">
        <v>2045</v>
      </c>
      <c r="H5106" s="3" t="s">
        <v>578</v>
      </c>
      <c r="I5106" s="3" t="s">
        <v>510</v>
      </c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>
        <f t="shared" si="82"/>
        <v>8</v>
      </c>
      <c r="AH5106" s="3" t="s">
        <v>510</v>
      </c>
      <c r="AI5106" s="3" t="str">
        <f>IFERROR(IF($AG5106&lt;=$AN5106,MATCH($AH5106,레드마인_배치!G:G,0),MATCH($AH5106,레드마인_서비스!G:G,0)),"")</f>
        <v/>
      </c>
      <c r="AJ5106" s="3" t="str" cm="1">
        <f t="array" ref="AJ5106">IFERROR(INDEX(IF($AG5106&lt;=$AN5106,레드마인_배치!E:E,레드마인_서비스!E:E),콜트리분석!$AI5106),"")</f>
        <v/>
      </c>
      <c r="AK5106" s="3" t="str" cm="1">
        <f t="array" ref="AK5106">IFERROR(INDEX(IF($AG5106&lt;=$AN5106,레드마인_배치!H:H,레드마인_서비스!H:H),콜트리분석!$AI5106),"")</f>
        <v/>
      </c>
      <c r="AL5106" s="3" t="str" cm="1">
        <f t="array" ref="AL5106">IFERROR(INDEX(IF($AG5106&lt;=$AN5106,레드마인_배치!I:I,레드마인_서비스!I:I),콜트리분석!$AI5106),"")</f>
        <v/>
      </c>
      <c r="AM5106" s="3" t="str" cm="1">
        <f t="array" ref="AM5106">IFERROR(INDEX(IF($AG5106&lt;=$AN5106,레드마인_배치!J:J,레드마인_서비스!J:J),콜트리분석!$AI5106),"")</f>
        <v/>
      </c>
      <c r="AN5106" s="3">
        <v>5</v>
      </c>
      <c r="AO5106" s="15" t="str">
        <f ca="1">IFERROR(INDEX(레드마인_배치!E:E,MATCH(OFFSET(A5106,,AN5106),레드마인_배치!G:G,0)),"")</f>
        <v>대상</v>
      </c>
      <c r="AP5106" t="s">
        <v>3330</v>
      </c>
    </row>
    <row r="5107" spans="1:46">
      <c r="A5107" s="3" t="s">
        <v>955</v>
      </c>
      <c r="B5107" s="3" t="s">
        <v>3207</v>
      </c>
      <c r="C5107" s="3" t="s">
        <v>3221</v>
      </c>
      <c r="D5107" s="3" t="s">
        <v>3223</v>
      </c>
      <c r="E5107" s="3" t="s">
        <v>3108</v>
      </c>
      <c r="F5107" s="3" t="s">
        <v>2015</v>
      </c>
      <c r="G5107" s="3" t="s">
        <v>2045</v>
      </c>
      <c r="H5107" s="3" t="s">
        <v>1422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>
        <f t="shared" si="82"/>
        <v>7</v>
      </c>
      <c r="AH5107" s="3" t="s">
        <v>1422</v>
      </c>
      <c r="AI5107" s="3">
        <f>IFERROR(IF($AG5107&lt;=$AN5107,MATCH($AH5107,레드마인_배치!G:G,0),MATCH($AH5107,레드마인_서비스!G:G,0)),"")</f>
        <v>85</v>
      </c>
      <c r="AJ5107" s="3" t="str" cm="1">
        <f t="array" ref="AJ5107">IFERROR(INDEX(IF($AG5107&lt;=$AN5107,레드마인_배치!E:E,레드마인_서비스!E:E),콜트리분석!$AI5107),"")</f>
        <v>대상</v>
      </c>
      <c r="AK5107" s="3" t="str" cm="1">
        <f t="array" ref="AK5107">IFERROR(INDEX(IF($AG5107&lt;=$AN5107,레드마인_배치!H:H,레드마인_서비스!H:H),콜트리분석!$AI5107),"")</f>
        <v>ICO0360U</v>
      </c>
      <c r="AL5107" s="3" t="str" cm="1">
        <f t="array" ref="AL5107">IFERROR(INDEX(IF($AG5107&lt;=$AN5107,레드마인_배치!I:I,레드마인_서비스!I:I),콜트리분석!$AI5107),"")</f>
        <v>PO Confirm by MOBIS</v>
      </c>
      <c r="AM5107" s="3" t="str" cm="1">
        <f t="array" ref="AM5107">IFERROR(INDEX(IF($AG5107&lt;=$AN5107,레드마인_배치!J:J,레드마인_서비스!J:J),콜트리분석!$AI5107),"")</f>
        <v>서비스</v>
      </c>
      <c r="AN5107" s="3">
        <v>5</v>
      </c>
      <c r="AO5107" s="15" t="str">
        <f ca="1">IFERROR(INDEX(레드마인_배치!E:E,MATCH(OFFSET(A5107,,AN5107),레드마인_배치!G:G,0)),"")</f>
        <v>대상</v>
      </c>
      <c r="AP5107" t="s">
        <v>3330</v>
      </c>
      <c r="AT5107" t="str" cm="1">
        <f t="array" ref="AT5107">[1]!add_delimeter(AG5107:AO5107,"|")</f>
        <v>|7|CBCICB102A|85|대상|ICO0360U|PO Confirm by MOBIS|서비스|5|대상|</v>
      </c>
    </row>
    <row r="5108" spans="1:46" hidden="1">
      <c r="A5108" s="3" t="s">
        <v>955</v>
      </c>
      <c r="B5108" s="3" t="s">
        <v>3207</v>
      </c>
      <c r="C5108" s="3" t="s">
        <v>3221</v>
      </c>
      <c r="D5108" s="3" t="s">
        <v>3223</v>
      </c>
      <c r="E5108" s="3" t="s">
        <v>3108</v>
      </c>
      <c r="F5108" s="3" t="s">
        <v>2015</v>
      </c>
      <c r="G5108" s="3" t="s">
        <v>2045</v>
      </c>
      <c r="H5108" s="3" t="s">
        <v>1422</v>
      </c>
      <c r="I5108" s="3" t="s">
        <v>508</v>
      </c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>
        <f t="shared" si="82"/>
        <v>8</v>
      </c>
      <c r="AH5108" s="3" t="s">
        <v>508</v>
      </c>
      <c r="AI5108" s="3">
        <f>IFERROR(IF($AG5108&lt;=$AN5108,MATCH($AH5108,레드마인_배치!G:G,0),MATCH($AH5108,레드마인_서비스!G:G,0)),"")</f>
        <v>79</v>
      </c>
      <c r="AJ5108" s="3" t="str" cm="1">
        <f t="array" ref="AJ5108">IFERROR(INDEX(IF($AG5108&lt;=$AN5108,레드마인_배치!E:E,레드마인_서비스!E:E),콜트리분석!$AI5108),"")</f>
        <v>대상</v>
      </c>
      <c r="AK5108" s="3" t="str" cm="1">
        <f t="array" ref="AK5108">IFERROR(INDEX(IF($AG5108&lt;=$AN5108,레드마인_배치!H:H,레드마인_서비스!H:H),콜트리분석!$AI5108),"")</f>
        <v>ICO0310U</v>
      </c>
      <c r="AL5108" s="3" t="str" cm="1">
        <f t="array" ref="AL5108">IFERROR(INDEX(IF($AG5108&lt;=$AN5108,레드마인_배치!I:I,레드마인_서비스!I:I),콜트리분석!$AI5108),"")</f>
        <v>INVENTORY CREATION MODULE</v>
      </c>
      <c r="AM5108" s="3" t="str" cm="1">
        <f t="array" ref="AM5108">IFERROR(INDEX(IF($AG5108&lt;=$AN5108,레드마인_배치!J:J,레드마인_서비스!J:J),콜트리분석!$AI5108),"")</f>
        <v>서비스</v>
      </c>
      <c r="AN5108" s="3">
        <v>5</v>
      </c>
      <c r="AO5108" s="15" t="str">
        <f ca="1">IFERROR(INDEX(레드마인_배치!E:E,MATCH(OFFSET(A5108,,AN5108),레드마인_배치!G:G,0)),"")</f>
        <v>대상</v>
      </c>
      <c r="AP5108" t="s">
        <v>3330</v>
      </c>
    </row>
    <row r="5109" spans="1:46" hidden="1">
      <c r="A5109" s="3" t="s">
        <v>955</v>
      </c>
      <c r="B5109" s="3" t="s">
        <v>3207</v>
      </c>
      <c r="C5109" s="3" t="s">
        <v>3221</v>
      </c>
      <c r="D5109" s="3" t="s">
        <v>3223</v>
      </c>
      <c r="E5109" s="3" t="s">
        <v>3108</v>
      </c>
      <c r="F5109" s="3" t="s">
        <v>2015</v>
      </c>
      <c r="G5109" s="3" t="s">
        <v>2045</v>
      </c>
      <c r="H5109" s="3" t="s">
        <v>1422</v>
      </c>
      <c r="I5109" s="3" t="s">
        <v>508</v>
      </c>
      <c r="J5109" s="3" t="s">
        <v>509</v>
      </c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>
        <f t="shared" si="82"/>
        <v>9</v>
      </c>
      <c r="AH5109" s="3" t="s">
        <v>509</v>
      </c>
      <c r="AI5109" s="3">
        <f>IFERROR(IF($AG5109&lt;=$AN5109,MATCH($AH5109,레드마인_배치!G:G,0),MATCH($AH5109,레드마인_서비스!G:G,0)),"")</f>
        <v>77</v>
      </c>
      <c r="AJ5109" s="3" t="str" cm="1">
        <f t="array" ref="AJ5109">IFERROR(INDEX(IF($AG5109&lt;=$AN5109,레드마인_배치!E:E,레드마인_서비스!E:E),콜트리분석!$AI5109),"")</f>
        <v>대상</v>
      </c>
      <c r="AK5109" s="3" t="str" cm="1">
        <f t="array" ref="AK5109">IFERROR(INDEX(IF($AG5109&lt;=$AN5109,레드마인_배치!H:H,레드마인_서비스!H:H),콜트리분석!$AI5109),"")</f>
        <v>ICO0290U</v>
      </c>
      <c r="AL5109" s="3" t="str" cm="1">
        <f t="array" ref="AL5109">IFERROR(INDEX(IF($AG5109&lt;=$AN5109,레드마인_배치!I:I,레드마인_서비스!I:I),콜트리분석!$AI5109),"")</f>
        <v>INV Information Master Creation(IMI)</v>
      </c>
      <c r="AM5109" s="3" t="str" cm="1">
        <f t="array" ref="AM5109">IFERROR(INDEX(IF($AG5109&lt;=$AN5109,레드마인_배치!J:J,레드마인_서비스!J:J),콜트리분석!$AI5109),"")</f>
        <v>서비스</v>
      </c>
      <c r="AN5109" s="3">
        <v>5</v>
      </c>
      <c r="AO5109" s="15" t="str">
        <f ca="1">IFERROR(INDEX(레드마인_배치!E:E,MATCH(OFFSET(A5109,,AN5109),레드마인_배치!G:G,0)),"")</f>
        <v>대상</v>
      </c>
      <c r="AP5109" t="s">
        <v>3330</v>
      </c>
    </row>
    <row r="5110" spans="1:46" hidden="1">
      <c r="A5110" s="3" t="s">
        <v>955</v>
      </c>
      <c r="B5110" s="3" t="s">
        <v>3207</v>
      </c>
      <c r="C5110" s="3" t="s">
        <v>3221</v>
      </c>
      <c r="D5110" s="3" t="s">
        <v>3223</v>
      </c>
      <c r="E5110" s="3" t="s">
        <v>3108</v>
      </c>
      <c r="F5110" s="3" t="s">
        <v>2015</v>
      </c>
      <c r="G5110" s="3" t="s">
        <v>2045</v>
      </c>
      <c r="H5110" s="3" t="s">
        <v>1422</v>
      </c>
      <c r="I5110" s="3" t="s">
        <v>508</v>
      </c>
      <c r="J5110" s="3" t="s">
        <v>510</v>
      </c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>
        <f t="shared" si="82"/>
        <v>9</v>
      </c>
      <c r="AH5110" s="3" t="s">
        <v>510</v>
      </c>
      <c r="AI5110" s="3" t="str">
        <f>IFERROR(IF($AG5110&lt;=$AN5110,MATCH($AH5110,레드마인_배치!G:G,0),MATCH($AH5110,레드마인_서비스!G:G,0)),"")</f>
        <v/>
      </c>
      <c r="AJ5110" s="3" t="str" cm="1">
        <f t="array" ref="AJ5110">IFERROR(INDEX(IF($AG5110&lt;=$AN5110,레드마인_배치!E:E,레드마인_서비스!E:E),콜트리분석!$AI5110),"")</f>
        <v/>
      </c>
      <c r="AK5110" s="3" t="str" cm="1">
        <f t="array" ref="AK5110">IFERROR(INDEX(IF($AG5110&lt;=$AN5110,레드마인_배치!H:H,레드마인_서비스!H:H),콜트리분석!$AI5110),"")</f>
        <v/>
      </c>
      <c r="AL5110" s="3" t="str" cm="1">
        <f t="array" ref="AL5110">IFERROR(INDEX(IF($AG5110&lt;=$AN5110,레드마인_배치!I:I,레드마인_서비스!I:I),콜트리분석!$AI5110),"")</f>
        <v/>
      </c>
      <c r="AM5110" s="3" t="str" cm="1">
        <f t="array" ref="AM5110">IFERROR(INDEX(IF($AG5110&lt;=$AN5110,레드마인_배치!J:J,레드마인_서비스!J:J),콜트리분석!$AI5110),"")</f>
        <v/>
      </c>
      <c r="AN5110" s="3">
        <v>5</v>
      </c>
      <c r="AO5110" s="15" t="str">
        <f ca="1">IFERROR(INDEX(레드마인_배치!E:E,MATCH(OFFSET(A5110,,AN5110),레드마인_배치!G:G,0)),"")</f>
        <v>대상</v>
      </c>
      <c r="AP5110" t="s">
        <v>3330</v>
      </c>
    </row>
    <row r="5111" spans="1:46" hidden="1">
      <c r="A5111" s="3" t="s">
        <v>955</v>
      </c>
      <c r="B5111" s="3" t="s">
        <v>3207</v>
      </c>
      <c r="C5111" s="3" t="s">
        <v>3221</v>
      </c>
      <c r="D5111" s="3" t="s">
        <v>3223</v>
      </c>
      <c r="E5111" s="3" t="s">
        <v>3108</v>
      </c>
      <c r="F5111" s="3" t="s">
        <v>2015</v>
      </c>
      <c r="G5111" s="3" t="s">
        <v>2045</v>
      </c>
      <c r="H5111" s="3" t="s">
        <v>1422</v>
      </c>
      <c r="I5111" s="3" t="s">
        <v>577</v>
      </c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>
        <f t="shared" si="82"/>
        <v>8</v>
      </c>
      <c r="AH5111" s="3" t="s">
        <v>577</v>
      </c>
      <c r="AI5111" s="3">
        <f>IFERROR(IF($AG5111&lt;=$AN5111,MATCH($AH5111,레드마인_배치!G:G,0),MATCH($AH5111,레드마인_서비스!G:G,0)),"")</f>
        <v>49</v>
      </c>
      <c r="AJ5111" s="3" t="str" cm="1">
        <f t="array" ref="AJ5111">IFERROR(INDEX(IF($AG5111&lt;=$AN5111,레드마인_배치!E:E,레드마인_서비스!E:E),콜트리분석!$AI5111),"")</f>
        <v>대상</v>
      </c>
      <c r="AK5111" s="3" t="str" cm="1">
        <f t="array" ref="AK5111">IFERROR(INDEX(IF($AG5111&lt;=$AN5111,레드마인_배치!H:H,레드마인_서비스!H:H),콜트리분석!$AI5111),"")</f>
        <v>CMO0010U</v>
      </c>
      <c r="AL5111" s="3" t="str" cm="1">
        <f t="array" ref="AL5111">IFERROR(INDEX(IF($AG5111&lt;=$AN5111,레드마인_배치!I:I,레드마인_서비스!I:I),콜트리분석!$AI5111),"")</f>
        <v>NUMBER CREATION</v>
      </c>
      <c r="AM5111" s="3" t="str" cm="1">
        <f t="array" ref="AM5111">IFERROR(INDEX(IF($AG5111&lt;=$AN5111,레드마인_배치!J:J,레드마인_서비스!J:J),콜트리분석!$AI5111),"")</f>
        <v>서비스</v>
      </c>
      <c r="AN5111" s="3">
        <v>5</v>
      </c>
      <c r="AO5111" s="15" t="str">
        <f ca="1">IFERROR(INDEX(레드마인_배치!E:E,MATCH(OFFSET(A5111,,AN5111),레드마인_배치!G:G,0)),"")</f>
        <v>대상</v>
      </c>
      <c r="AP5111" t="s">
        <v>3330</v>
      </c>
    </row>
    <row r="5112" spans="1:46">
      <c r="A5112" s="3" t="s">
        <v>955</v>
      </c>
      <c r="B5112" s="3" t="s">
        <v>3207</v>
      </c>
      <c r="C5112" s="3" t="s">
        <v>3221</v>
      </c>
      <c r="D5112" s="3" t="s">
        <v>3223</v>
      </c>
      <c r="E5112" s="3" t="s">
        <v>3108</v>
      </c>
      <c r="F5112" s="3" t="s">
        <v>2015</v>
      </c>
      <c r="G5112" s="3" t="s">
        <v>2045</v>
      </c>
      <c r="H5112" s="3" t="s">
        <v>577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>
        <f t="shared" si="82"/>
        <v>7</v>
      </c>
      <c r="AH5112" s="3" t="s">
        <v>577</v>
      </c>
      <c r="AI5112" s="3">
        <f>IFERROR(IF($AG5112&lt;=$AN5112,MATCH($AH5112,레드마인_배치!G:G,0),MATCH($AH5112,레드마인_서비스!G:G,0)),"")</f>
        <v>49</v>
      </c>
      <c r="AJ5112" s="3" t="str" cm="1">
        <f t="array" ref="AJ5112">IFERROR(INDEX(IF($AG5112&lt;=$AN5112,레드마인_배치!E:E,레드마인_서비스!E:E),콜트리분석!$AI5112),"")</f>
        <v>대상</v>
      </c>
      <c r="AK5112" s="3" t="str" cm="1">
        <f t="array" ref="AK5112">IFERROR(INDEX(IF($AG5112&lt;=$AN5112,레드마인_배치!H:H,레드마인_서비스!H:H),콜트리분석!$AI5112),"")</f>
        <v>CMO0010U</v>
      </c>
      <c r="AL5112" s="3" t="str" cm="1">
        <f t="array" ref="AL5112">IFERROR(INDEX(IF($AG5112&lt;=$AN5112,레드마인_배치!I:I,레드마인_서비스!I:I),콜트리분석!$AI5112),"")</f>
        <v>NUMBER CREATION</v>
      </c>
      <c r="AM5112" s="3" t="str" cm="1">
        <f t="array" ref="AM5112">IFERROR(INDEX(IF($AG5112&lt;=$AN5112,레드마인_배치!J:J,레드마인_서비스!J:J),콜트리분석!$AI5112),"")</f>
        <v>서비스</v>
      </c>
      <c r="AN5112" s="3">
        <v>5</v>
      </c>
      <c r="AO5112" s="15" t="str">
        <f ca="1">IFERROR(INDEX(레드마인_배치!E:E,MATCH(OFFSET(A5112,,AN5112),레드마인_배치!G:G,0)),"")</f>
        <v>대상</v>
      </c>
      <c r="AP5112" t="s">
        <v>3330</v>
      </c>
      <c r="AT5112" t="str" cm="1">
        <f t="array" ref="AT5112">[1]!add_delimeter(AG5112:AO5112,"|")</f>
        <v>|7|CBCUZW030R|49|대상|CMO0010U|NUMBER CREATION|서비스|5|대상|</v>
      </c>
    </row>
    <row r="5113" spans="1:46">
      <c r="A5113" s="3" t="s">
        <v>955</v>
      </c>
      <c r="B5113" s="3" t="s">
        <v>3207</v>
      </c>
      <c r="C5113" s="3" t="s">
        <v>3221</v>
      </c>
      <c r="D5113" s="3" t="s">
        <v>3223</v>
      </c>
      <c r="E5113" s="3" t="s">
        <v>3108</v>
      </c>
      <c r="F5113" s="3" t="s">
        <v>2015</v>
      </c>
      <c r="G5113" s="3" t="s">
        <v>3254</v>
      </c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>
        <f t="shared" si="82"/>
        <v>6</v>
      </c>
      <c r="AH5113" s="3" t="s">
        <v>3254</v>
      </c>
      <c r="AI5113" s="3" t="str">
        <f>IFERROR(IF($AG5113&lt;=$AN5113,MATCH($AH5113,레드마인_배치!G:G,0),MATCH($AH5113,레드마인_서비스!G:G,0)),"")</f>
        <v/>
      </c>
      <c r="AJ5113" s="3" t="str" cm="1">
        <f t="array" ref="AJ5113">IFERROR(INDEX(IF($AG5113&lt;=$AN5113,레드마인_배치!E:E,레드마인_서비스!E:E),콜트리분석!$AI5113),"")</f>
        <v/>
      </c>
      <c r="AK5113" s="3" t="str" cm="1">
        <f t="array" ref="AK5113">IFERROR(INDEX(IF($AG5113&lt;=$AN5113,레드마인_배치!H:H,레드마인_서비스!H:H),콜트리분석!$AI5113),"")</f>
        <v/>
      </c>
      <c r="AL5113" s="3" t="str" cm="1">
        <f t="array" ref="AL5113">IFERROR(INDEX(IF($AG5113&lt;=$AN5113,레드마인_배치!I:I,레드마인_서비스!I:I),콜트리분석!$AI5113),"")</f>
        <v/>
      </c>
      <c r="AM5113" s="3" t="str" cm="1">
        <f t="array" ref="AM5113">IFERROR(INDEX(IF($AG5113&lt;=$AN5113,레드마인_배치!J:J,레드마인_서비스!J:J),콜트리분석!$AI5113),"")</f>
        <v/>
      </c>
      <c r="AN5113" s="3">
        <v>5</v>
      </c>
      <c r="AO5113" s="15" t="str">
        <f ca="1">IFERROR(INDEX(레드마인_배치!E:E,MATCH(OFFSET(A5113,,AN5113),레드마인_배치!G:G,0)),"")</f>
        <v>대상</v>
      </c>
      <c r="AP5113" t="s">
        <v>3330</v>
      </c>
      <c r="AT5113" t="str" cm="1">
        <f t="array" ref="AT5113">[1]!add_delimeter(AG5113:AO5113,"|")</f>
        <v>|6|CLCPHB030A||||||5|대상|</v>
      </c>
    </row>
    <row r="5114" spans="1:46">
      <c r="A5114" s="3" t="s">
        <v>955</v>
      </c>
      <c r="B5114" s="3" t="s">
        <v>3207</v>
      </c>
      <c r="C5114" s="3" t="s">
        <v>3221</v>
      </c>
      <c r="D5114" s="3" t="s">
        <v>3223</v>
      </c>
      <c r="E5114" s="3" t="s">
        <v>3108</v>
      </c>
      <c r="F5114" s="3" t="s">
        <v>2021</v>
      </c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>
        <f t="shared" si="82"/>
        <v>5</v>
      </c>
      <c r="AH5114" s="3" t="s">
        <v>2021</v>
      </c>
      <c r="AI5114" s="3">
        <f>IFERROR(IF($AG5114&lt;=$AN5114,MATCH($AH5114,레드마인_배치!G:G,0),MATCH($AH5114,레드마인_서비스!G:G,0)),"")</f>
        <v>298</v>
      </c>
      <c r="AJ5114" s="3" t="str" cm="1">
        <f t="array" ref="AJ5114">IFERROR(INDEX(IF($AG5114&lt;=$AN5114,레드마인_배치!E:E,레드마인_서비스!E:E),콜트리분석!$AI5114),"")</f>
        <v>미대상</v>
      </c>
      <c r="AK5114" s="3" t="str" cm="1">
        <f t="array" ref="AK5114">IFERROR(INDEX(IF($AG5114&lt;=$AN5114,레드마인_배치!H:H,레드마인_서비스!H:H),콜트리분석!$AI5114),"")</f>
        <v>PHB0020I</v>
      </c>
      <c r="AL5114" s="3" t="str" cm="1">
        <f t="array" ref="AL5114">IFERROR(INDEX(IF($AG5114&lt;=$AN5114,레드마인_배치!I:I,레드마인_서비스!I:I),콜트리분석!$AI5114),"")</f>
        <v>[미대상] FTP File Loading : OSR</v>
      </c>
      <c r="AM5114" s="3" t="str" cm="1">
        <f t="array" ref="AM5114">IFERROR(INDEX(IF($AG5114&lt;=$AN5114,레드마인_배치!J:J,레드마인_서비스!J:J),콜트리분석!$AI5114),"")</f>
        <v>배치</v>
      </c>
      <c r="AN5114" s="3">
        <v>5</v>
      </c>
      <c r="AO5114" s="15" t="str">
        <f ca="1">IFERROR(INDEX(레드마인_배치!E:E,MATCH(OFFSET(A5114,,AN5114),레드마인_배치!G:G,0)),"")</f>
        <v>미대상</v>
      </c>
      <c r="AP5114" t="s">
        <v>3330</v>
      </c>
      <c r="AT5114" t="str" cm="1">
        <f t="array" ref="AT5114">[1]!add_delimeter(AG5114:AO5114,"|")</f>
        <v>|5|CBCPHB720A|298|미대상|PHB0020I|[미대상] FTP File Loading : OSR|배치|5|미대상|</v>
      </c>
    </row>
    <row r="5115" spans="1:46">
      <c r="A5115" s="3" t="s">
        <v>955</v>
      </c>
      <c r="B5115" s="3" t="s">
        <v>3207</v>
      </c>
      <c r="C5115" s="3" t="s">
        <v>3221</v>
      </c>
      <c r="D5115" s="3" t="s">
        <v>3223</v>
      </c>
      <c r="E5115" s="3" t="s">
        <v>3108</v>
      </c>
      <c r="F5115" s="3" t="s">
        <v>2021</v>
      </c>
      <c r="G5115" s="3" t="s">
        <v>3269</v>
      </c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>
        <f t="shared" si="82"/>
        <v>6</v>
      </c>
      <c r="AH5115" s="3" t="s">
        <v>3269</v>
      </c>
      <c r="AI5115" s="3">
        <f>IFERROR(IF($AG5115&lt;=$AN5115,MATCH($AH5115,레드마인_배치!G:G,0),MATCH($AH5115,레드마인_서비스!G:G,0)),"")</f>
        <v>293</v>
      </c>
      <c r="AJ5115" s="3" t="str" cm="1">
        <f t="array" ref="AJ5115">IFERROR(INDEX(IF($AG5115&lt;=$AN5115,레드마인_배치!E:E,레드마인_서비스!E:E),콜트리분석!$AI5115),"")</f>
        <v>대상</v>
      </c>
      <c r="AK5115" s="3" t="str" cm="1">
        <f t="array" ref="AK5115">IFERROR(INDEX(IF($AG5115&lt;=$AN5115,레드마인_배치!H:H,레드마인_서비스!H:H),콜트리분석!$AI5115),"")</f>
        <v>PHO0180U</v>
      </c>
      <c r="AL5115" s="3" t="str" cm="1">
        <f t="array" ref="AL5115">IFERROR(INDEX(IF($AG5115&lt;=$AN5115,레드마인_배치!I:I,레드마인_서비스!I:I),콜트리분석!$AI5115),"")</f>
        <v xml:space="preserve">FTP File Loading : OSR Confirm  </v>
      </c>
      <c r="AM5115" s="3" t="str" cm="1">
        <f t="array" ref="AM5115">IFERROR(INDEX(IF($AG5115&lt;=$AN5115,레드마인_배치!J:J,레드마인_서비스!J:J),콜트리분석!$AI5115),"")</f>
        <v>서비스</v>
      </c>
      <c r="AN5115" s="3">
        <v>5</v>
      </c>
      <c r="AO5115" s="15" t="str">
        <f ca="1">IFERROR(INDEX(레드마인_배치!E:E,MATCH(OFFSET(A5115,,AN5115),레드마인_배치!G:G,0)),"")</f>
        <v>미대상</v>
      </c>
      <c r="AP5115" t="s">
        <v>3330</v>
      </c>
      <c r="AT5115" t="str" cm="1">
        <f t="array" ref="AT5115">[1]!add_delimeter(AG5115:AO5115,"|")</f>
        <v>|6|CBCPHB790A|293|대상|PHO0180U|FTP File Loading : OSR Confirm  |서비스|5|미대상|</v>
      </c>
    </row>
    <row r="5116" spans="1:46">
      <c r="A5116" s="3" t="s">
        <v>955</v>
      </c>
      <c r="B5116" s="3" t="s">
        <v>3207</v>
      </c>
      <c r="C5116" s="3" t="s">
        <v>3221</v>
      </c>
      <c r="D5116" s="3" t="s">
        <v>3223</v>
      </c>
      <c r="E5116" s="3" t="s">
        <v>3108</v>
      </c>
      <c r="F5116" s="3" t="s">
        <v>2021</v>
      </c>
      <c r="G5116" s="3" t="s">
        <v>3269</v>
      </c>
      <c r="H5116" s="3" t="s">
        <v>1422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>
        <f t="shared" si="82"/>
        <v>7</v>
      </c>
      <c r="AH5116" s="3" t="s">
        <v>1422</v>
      </c>
      <c r="AI5116" s="3">
        <f>IFERROR(IF($AG5116&lt;=$AN5116,MATCH($AH5116,레드마인_배치!G:G,0),MATCH($AH5116,레드마인_서비스!G:G,0)),"")</f>
        <v>85</v>
      </c>
      <c r="AJ5116" s="3" t="str" cm="1">
        <f t="array" ref="AJ5116">IFERROR(INDEX(IF($AG5116&lt;=$AN5116,레드마인_배치!E:E,레드마인_서비스!E:E),콜트리분석!$AI5116),"")</f>
        <v>대상</v>
      </c>
      <c r="AK5116" s="3" t="str" cm="1">
        <f t="array" ref="AK5116">IFERROR(INDEX(IF($AG5116&lt;=$AN5116,레드마인_배치!H:H,레드마인_서비스!H:H),콜트리분석!$AI5116),"")</f>
        <v>ICO0360U</v>
      </c>
      <c r="AL5116" s="3" t="str" cm="1">
        <f t="array" ref="AL5116">IFERROR(INDEX(IF($AG5116&lt;=$AN5116,레드마인_배치!I:I,레드마인_서비스!I:I),콜트리분석!$AI5116),"")</f>
        <v>PO Confirm by MOBIS</v>
      </c>
      <c r="AM5116" s="3" t="str" cm="1">
        <f t="array" ref="AM5116">IFERROR(INDEX(IF($AG5116&lt;=$AN5116,레드마인_배치!J:J,레드마인_서비스!J:J),콜트리분석!$AI5116),"")</f>
        <v>서비스</v>
      </c>
      <c r="AN5116" s="3">
        <v>5</v>
      </c>
      <c r="AO5116" s="15" t="str">
        <f ca="1">IFERROR(INDEX(레드마인_배치!E:E,MATCH(OFFSET(A5116,,AN5116),레드마인_배치!G:G,0)),"")</f>
        <v>미대상</v>
      </c>
      <c r="AP5116" t="s">
        <v>3330</v>
      </c>
      <c r="AT5116" t="str" cm="1">
        <f t="array" ref="AT5116">[1]!add_delimeter(AG5116:AO5116,"|")</f>
        <v>|7|CBCICB102A|85|대상|ICO0360U|PO Confirm by MOBIS|서비스|5|미대상|</v>
      </c>
    </row>
    <row r="5117" spans="1:46" hidden="1">
      <c r="A5117" s="3" t="s">
        <v>955</v>
      </c>
      <c r="B5117" s="3" t="s">
        <v>3207</v>
      </c>
      <c r="C5117" s="3" t="s">
        <v>3221</v>
      </c>
      <c r="D5117" s="3" t="s">
        <v>3223</v>
      </c>
      <c r="E5117" s="3" t="s">
        <v>3108</v>
      </c>
      <c r="F5117" s="3" t="s">
        <v>2021</v>
      </c>
      <c r="G5117" s="3" t="s">
        <v>3269</v>
      </c>
      <c r="H5117" s="3" t="s">
        <v>1422</v>
      </c>
      <c r="I5117" s="3" t="s">
        <v>508</v>
      </c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>
        <f t="shared" si="82"/>
        <v>8</v>
      </c>
      <c r="AH5117" s="3" t="s">
        <v>508</v>
      </c>
      <c r="AI5117" s="3">
        <f>IFERROR(IF($AG5117&lt;=$AN5117,MATCH($AH5117,레드마인_배치!G:G,0),MATCH($AH5117,레드마인_서비스!G:G,0)),"")</f>
        <v>79</v>
      </c>
      <c r="AJ5117" s="3" t="str" cm="1">
        <f t="array" ref="AJ5117">IFERROR(INDEX(IF($AG5117&lt;=$AN5117,레드마인_배치!E:E,레드마인_서비스!E:E),콜트리분석!$AI5117),"")</f>
        <v>대상</v>
      </c>
      <c r="AK5117" s="3" t="str" cm="1">
        <f t="array" ref="AK5117">IFERROR(INDEX(IF($AG5117&lt;=$AN5117,레드마인_배치!H:H,레드마인_서비스!H:H),콜트리분석!$AI5117),"")</f>
        <v>ICO0310U</v>
      </c>
      <c r="AL5117" s="3" t="str" cm="1">
        <f t="array" ref="AL5117">IFERROR(INDEX(IF($AG5117&lt;=$AN5117,레드마인_배치!I:I,레드마인_서비스!I:I),콜트리분석!$AI5117),"")</f>
        <v>INVENTORY CREATION MODULE</v>
      </c>
      <c r="AM5117" s="3" t="str" cm="1">
        <f t="array" ref="AM5117">IFERROR(INDEX(IF($AG5117&lt;=$AN5117,레드마인_배치!J:J,레드마인_서비스!J:J),콜트리분석!$AI5117),"")</f>
        <v>서비스</v>
      </c>
      <c r="AN5117" s="3">
        <v>5</v>
      </c>
      <c r="AO5117" s="15" t="str">
        <f ca="1">IFERROR(INDEX(레드마인_배치!E:E,MATCH(OFFSET(A5117,,AN5117),레드마인_배치!G:G,0)),"")</f>
        <v>미대상</v>
      </c>
      <c r="AP5117" t="s">
        <v>3330</v>
      </c>
    </row>
    <row r="5118" spans="1:46" hidden="1">
      <c r="A5118" s="3" t="s">
        <v>955</v>
      </c>
      <c r="B5118" s="3" t="s">
        <v>3207</v>
      </c>
      <c r="C5118" s="3" t="s">
        <v>3221</v>
      </c>
      <c r="D5118" s="3" t="s">
        <v>3223</v>
      </c>
      <c r="E5118" s="3" t="s">
        <v>3108</v>
      </c>
      <c r="F5118" s="3" t="s">
        <v>2021</v>
      </c>
      <c r="G5118" s="3" t="s">
        <v>3269</v>
      </c>
      <c r="H5118" s="3" t="s">
        <v>1422</v>
      </c>
      <c r="I5118" s="3" t="s">
        <v>508</v>
      </c>
      <c r="J5118" s="3" t="s">
        <v>509</v>
      </c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>
        <f t="shared" si="82"/>
        <v>9</v>
      </c>
      <c r="AH5118" s="3" t="s">
        <v>509</v>
      </c>
      <c r="AI5118" s="3">
        <f>IFERROR(IF($AG5118&lt;=$AN5118,MATCH($AH5118,레드마인_배치!G:G,0),MATCH($AH5118,레드마인_서비스!G:G,0)),"")</f>
        <v>77</v>
      </c>
      <c r="AJ5118" s="3" t="str" cm="1">
        <f t="array" ref="AJ5118">IFERROR(INDEX(IF($AG5118&lt;=$AN5118,레드마인_배치!E:E,레드마인_서비스!E:E),콜트리분석!$AI5118),"")</f>
        <v>대상</v>
      </c>
      <c r="AK5118" s="3" t="str" cm="1">
        <f t="array" ref="AK5118">IFERROR(INDEX(IF($AG5118&lt;=$AN5118,레드마인_배치!H:H,레드마인_서비스!H:H),콜트리분석!$AI5118),"")</f>
        <v>ICO0290U</v>
      </c>
      <c r="AL5118" s="3" t="str" cm="1">
        <f t="array" ref="AL5118">IFERROR(INDEX(IF($AG5118&lt;=$AN5118,레드마인_배치!I:I,레드마인_서비스!I:I),콜트리분석!$AI5118),"")</f>
        <v>INV Information Master Creation(IMI)</v>
      </c>
      <c r="AM5118" s="3" t="str" cm="1">
        <f t="array" ref="AM5118">IFERROR(INDEX(IF($AG5118&lt;=$AN5118,레드마인_배치!J:J,레드마인_서비스!J:J),콜트리분석!$AI5118),"")</f>
        <v>서비스</v>
      </c>
      <c r="AN5118" s="3">
        <v>5</v>
      </c>
      <c r="AO5118" s="15" t="str">
        <f ca="1">IFERROR(INDEX(레드마인_배치!E:E,MATCH(OFFSET(A5118,,AN5118),레드마인_배치!G:G,0)),"")</f>
        <v>미대상</v>
      </c>
      <c r="AP5118" t="s">
        <v>3330</v>
      </c>
    </row>
    <row r="5119" spans="1:46" hidden="1">
      <c r="A5119" s="3" t="s">
        <v>955</v>
      </c>
      <c r="B5119" s="3" t="s">
        <v>3207</v>
      </c>
      <c r="C5119" s="3" t="s">
        <v>3221</v>
      </c>
      <c r="D5119" s="3" t="s">
        <v>3223</v>
      </c>
      <c r="E5119" s="3" t="s">
        <v>3108</v>
      </c>
      <c r="F5119" s="3" t="s">
        <v>2021</v>
      </c>
      <c r="G5119" s="3" t="s">
        <v>3269</v>
      </c>
      <c r="H5119" s="3" t="s">
        <v>1422</v>
      </c>
      <c r="I5119" s="3" t="s">
        <v>508</v>
      </c>
      <c r="J5119" s="3" t="s">
        <v>510</v>
      </c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>
        <f t="shared" si="82"/>
        <v>9</v>
      </c>
      <c r="AH5119" s="3" t="s">
        <v>510</v>
      </c>
      <c r="AI5119" s="3" t="str">
        <f>IFERROR(IF($AG5119&lt;=$AN5119,MATCH($AH5119,레드마인_배치!G:G,0),MATCH($AH5119,레드마인_서비스!G:G,0)),"")</f>
        <v/>
      </c>
      <c r="AJ5119" s="3" t="str" cm="1">
        <f t="array" ref="AJ5119">IFERROR(INDEX(IF($AG5119&lt;=$AN5119,레드마인_배치!E:E,레드마인_서비스!E:E),콜트리분석!$AI5119),"")</f>
        <v/>
      </c>
      <c r="AK5119" s="3" t="str" cm="1">
        <f t="array" ref="AK5119">IFERROR(INDEX(IF($AG5119&lt;=$AN5119,레드마인_배치!H:H,레드마인_서비스!H:H),콜트리분석!$AI5119),"")</f>
        <v/>
      </c>
      <c r="AL5119" s="3" t="str" cm="1">
        <f t="array" ref="AL5119">IFERROR(INDEX(IF($AG5119&lt;=$AN5119,레드마인_배치!I:I,레드마인_서비스!I:I),콜트리분석!$AI5119),"")</f>
        <v/>
      </c>
      <c r="AM5119" s="3" t="str" cm="1">
        <f t="array" ref="AM5119">IFERROR(INDEX(IF($AG5119&lt;=$AN5119,레드마인_배치!J:J,레드마인_서비스!J:J),콜트리분석!$AI5119),"")</f>
        <v/>
      </c>
      <c r="AN5119" s="3">
        <v>5</v>
      </c>
      <c r="AO5119" s="15" t="str">
        <f ca="1">IFERROR(INDEX(레드마인_배치!E:E,MATCH(OFFSET(A5119,,AN5119),레드마인_배치!G:G,0)),"")</f>
        <v>미대상</v>
      </c>
      <c r="AP5119" t="s">
        <v>3330</v>
      </c>
    </row>
    <row r="5120" spans="1:46" hidden="1">
      <c r="A5120" s="3" t="s">
        <v>955</v>
      </c>
      <c r="B5120" s="3" t="s">
        <v>3207</v>
      </c>
      <c r="C5120" s="3" t="s">
        <v>3221</v>
      </c>
      <c r="D5120" s="3" t="s">
        <v>3223</v>
      </c>
      <c r="E5120" s="3" t="s">
        <v>3108</v>
      </c>
      <c r="F5120" s="3" t="s">
        <v>2021</v>
      </c>
      <c r="G5120" s="3" t="s">
        <v>3269</v>
      </c>
      <c r="H5120" s="3" t="s">
        <v>1422</v>
      </c>
      <c r="I5120" s="3" t="s">
        <v>577</v>
      </c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>
        <f t="shared" si="82"/>
        <v>8</v>
      </c>
      <c r="AH5120" s="3" t="s">
        <v>577</v>
      </c>
      <c r="AI5120" s="3">
        <f>IFERROR(IF($AG5120&lt;=$AN5120,MATCH($AH5120,레드마인_배치!G:G,0),MATCH($AH5120,레드마인_서비스!G:G,0)),"")</f>
        <v>49</v>
      </c>
      <c r="AJ5120" s="3" t="str" cm="1">
        <f t="array" ref="AJ5120">IFERROR(INDEX(IF($AG5120&lt;=$AN5120,레드마인_배치!E:E,레드마인_서비스!E:E),콜트리분석!$AI5120),"")</f>
        <v>대상</v>
      </c>
      <c r="AK5120" s="3" t="str" cm="1">
        <f t="array" ref="AK5120">IFERROR(INDEX(IF($AG5120&lt;=$AN5120,레드마인_배치!H:H,레드마인_서비스!H:H),콜트리분석!$AI5120),"")</f>
        <v>CMO0010U</v>
      </c>
      <c r="AL5120" s="3" t="str" cm="1">
        <f t="array" ref="AL5120">IFERROR(INDEX(IF($AG5120&lt;=$AN5120,레드마인_배치!I:I,레드마인_서비스!I:I),콜트리분석!$AI5120),"")</f>
        <v>NUMBER CREATION</v>
      </c>
      <c r="AM5120" s="3" t="str" cm="1">
        <f t="array" ref="AM5120">IFERROR(INDEX(IF($AG5120&lt;=$AN5120,레드마인_배치!J:J,레드마인_서비스!J:J),콜트리분석!$AI5120),"")</f>
        <v>서비스</v>
      </c>
      <c r="AN5120" s="3">
        <v>5</v>
      </c>
      <c r="AO5120" s="15" t="str">
        <f ca="1">IFERROR(INDEX(레드마인_배치!E:E,MATCH(OFFSET(A5120,,AN5120),레드마인_배치!G:G,0)),"")</f>
        <v>미대상</v>
      </c>
      <c r="AP5120" t="s">
        <v>3330</v>
      </c>
    </row>
    <row r="5121" spans="1:46">
      <c r="A5121" s="3" t="s">
        <v>955</v>
      </c>
      <c r="B5121" s="3" t="s">
        <v>3207</v>
      </c>
      <c r="C5121" s="3" t="s">
        <v>3221</v>
      </c>
      <c r="D5121" s="3" t="s">
        <v>3223</v>
      </c>
      <c r="E5121" s="3" t="s">
        <v>3108</v>
      </c>
      <c r="F5121" s="3" t="s">
        <v>2021</v>
      </c>
      <c r="G5121" s="3" t="s">
        <v>3269</v>
      </c>
      <c r="H5121" s="3" t="s">
        <v>1039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>
        <f t="shared" si="82"/>
        <v>7</v>
      </c>
      <c r="AH5121" s="3" t="s">
        <v>1039</v>
      </c>
      <c r="AI5121" s="3">
        <f>IFERROR(IF($AG5121&lt;=$AN5121,MATCH($AH5121,레드마인_배치!G:G,0),MATCH($AH5121,레드마인_서비스!G:G,0)),"")</f>
        <v>3</v>
      </c>
      <c r="AJ5121" s="3" t="str" cm="1">
        <f t="array" ref="AJ5121">IFERROR(INDEX(IF($AG5121&lt;=$AN5121,레드마인_배치!E:E,레드마인_서비스!E:E),콜트리분석!$AI5121),"")</f>
        <v>미대상</v>
      </c>
      <c r="AK5121" s="3" cm="1">
        <f t="array" ref="AK5121">IFERROR(INDEX(IF($AG5121&lt;=$AN5121,레드마인_배치!H:H,레드마인_서비스!H:H),콜트리분석!$AI5121),"")</f>
        <v>0</v>
      </c>
      <c r="AL5121" s="3" t="str" cm="1">
        <f t="array" ref="AL5121">IFERROR(INDEX(IF($AG5121&lt;=$AN5121,레드마인_배치!I:I,레드마인_서비스!I:I),콜트리분석!$AI5121),"")</f>
        <v>소스없음</v>
      </c>
      <c r="AM5121" s="3" t="str" cm="1">
        <f t="array" ref="AM5121">IFERROR(INDEX(IF($AG5121&lt;=$AN5121,레드마인_배치!J:J,레드마인_서비스!J:J),콜트리분석!$AI5121),"")</f>
        <v>서비스</v>
      </c>
      <c r="AN5121" s="3">
        <v>5</v>
      </c>
      <c r="AO5121" s="15" t="str">
        <f ca="1">IFERROR(INDEX(레드마인_배치!E:E,MATCH(OFFSET(A5121,,AN5121),레드마인_배치!G:G,0)),"")</f>
        <v>미대상</v>
      </c>
      <c r="AP5121" t="s">
        <v>3330</v>
      </c>
      <c r="AT5121" t="str" cm="1">
        <f t="array" ref="AT5121">[1]!add_delimeter(AG5121:AO5121,"|")</f>
        <v>|7|CBCICB243A|3|미대상|0|소스없음|서비스|5|미대상|</v>
      </c>
    </row>
    <row r="5122" spans="1:46">
      <c r="A5122" s="3" t="s">
        <v>955</v>
      </c>
      <c r="B5122" s="3" t="s">
        <v>3207</v>
      </c>
      <c r="C5122" s="3" t="s">
        <v>3221</v>
      </c>
      <c r="D5122" s="3" t="s">
        <v>3223</v>
      </c>
      <c r="E5122" s="3" t="s">
        <v>3108</v>
      </c>
      <c r="F5122" s="3" t="s">
        <v>2021</v>
      </c>
      <c r="G5122" s="3" t="s">
        <v>3269</v>
      </c>
      <c r="H5122" s="3" t="s">
        <v>577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>
        <f t="shared" si="82"/>
        <v>7</v>
      </c>
      <c r="AH5122" s="3" t="s">
        <v>577</v>
      </c>
      <c r="AI5122" s="3">
        <f>IFERROR(IF($AG5122&lt;=$AN5122,MATCH($AH5122,레드마인_배치!G:G,0),MATCH($AH5122,레드마인_서비스!G:G,0)),"")</f>
        <v>49</v>
      </c>
      <c r="AJ5122" s="3" t="str" cm="1">
        <f t="array" ref="AJ5122">IFERROR(INDEX(IF($AG5122&lt;=$AN5122,레드마인_배치!E:E,레드마인_서비스!E:E),콜트리분석!$AI5122),"")</f>
        <v>대상</v>
      </c>
      <c r="AK5122" s="3" t="str" cm="1">
        <f t="array" ref="AK5122">IFERROR(INDEX(IF($AG5122&lt;=$AN5122,레드마인_배치!H:H,레드마인_서비스!H:H),콜트리분석!$AI5122),"")</f>
        <v>CMO0010U</v>
      </c>
      <c r="AL5122" s="3" t="str" cm="1">
        <f t="array" ref="AL5122">IFERROR(INDEX(IF($AG5122&lt;=$AN5122,레드마인_배치!I:I,레드마인_서비스!I:I),콜트리분석!$AI5122),"")</f>
        <v>NUMBER CREATION</v>
      </c>
      <c r="AM5122" s="3" t="str" cm="1">
        <f t="array" ref="AM5122">IFERROR(INDEX(IF($AG5122&lt;=$AN5122,레드마인_배치!J:J,레드마인_서비스!J:J),콜트리분석!$AI5122),"")</f>
        <v>서비스</v>
      </c>
      <c r="AN5122" s="3">
        <v>5</v>
      </c>
      <c r="AO5122" s="15" t="str">
        <f ca="1">IFERROR(INDEX(레드마인_배치!E:E,MATCH(OFFSET(A5122,,AN5122),레드마인_배치!G:G,0)),"")</f>
        <v>미대상</v>
      </c>
      <c r="AP5122" t="s">
        <v>3330</v>
      </c>
      <c r="AT5122" t="str" cm="1">
        <f t="array" ref="AT5122">[1]!add_delimeter(AG5122:AO5122,"|")</f>
        <v>|7|CBCUZW030R|49|대상|CMO0010U|NUMBER CREATION|서비스|5|미대상|</v>
      </c>
    </row>
    <row r="5123" spans="1:46">
      <c r="A5123" s="3" t="s">
        <v>955</v>
      </c>
      <c r="B5123" s="3" t="s">
        <v>3207</v>
      </c>
      <c r="C5123" s="3" t="s">
        <v>3221</v>
      </c>
      <c r="D5123" s="3" t="s">
        <v>3223</v>
      </c>
      <c r="E5123" s="3" t="s">
        <v>3108</v>
      </c>
      <c r="F5123" s="3" t="s">
        <v>2021</v>
      </c>
      <c r="G5123" s="3" t="s">
        <v>577</v>
      </c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>
        <f t="shared" si="82"/>
        <v>6</v>
      </c>
      <c r="AH5123" s="3" t="s">
        <v>577</v>
      </c>
      <c r="AI5123" s="3">
        <f>IFERROR(IF($AG5123&lt;=$AN5123,MATCH($AH5123,레드마인_배치!G:G,0),MATCH($AH5123,레드마인_서비스!G:G,0)),"")</f>
        <v>49</v>
      </c>
      <c r="AJ5123" s="3" t="str" cm="1">
        <f t="array" ref="AJ5123">IFERROR(INDEX(IF($AG5123&lt;=$AN5123,레드마인_배치!E:E,레드마인_서비스!E:E),콜트리분석!$AI5123),"")</f>
        <v>대상</v>
      </c>
      <c r="AK5123" s="3" t="str" cm="1">
        <f t="array" ref="AK5123">IFERROR(INDEX(IF($AG5123&lt;=$AN5123,레드마인_배치!H:H,레드마인_서비스!H:H),콜트리분석!$AI5123),"")</f>
        <v>CMO0010U</v>
      </c>
      <c r="AL5123" s="3" t="str" cm="1">
        <f t="array" ref="AL5123">IFERROR(INDEX(IF($AG5123&lt;=$AN5123,레드마인_배치!I:I,레드마인_서비스!I:I),콜트리분석!$AI5123),"")</f>
        <v>NUMBER CREATION</v>
      </c>
      <c r="AM5123" s="3" t="str" cm="1">
        <f t="array" ref="AM5123">IFERROR(INDEX(IF($AG5123&lt;=$AN5123,레드마인_배치!J:J,레드마인_서비스!J:J),콜트리분석!$AI5123),"")</f>
        <v>서비스</v>
      </c>
      <c r="AN5123" s="3">
        <v>5</v>
      </c>
      <c r="AO5123" s="15" t="str">
        <f ca="1">IFERROR(INDEX(레드마인_배치!E:E,MATCH(OFFSET(A5123,,AN5123),레드마인_배치!G:G,0)),"")</f>
        <v>미대상</v>
      </c>
      <c r="AP5123" t="s">
        <v>3330</v>
      </c>
      <c r="AT5123" t="str" cm="1">
        <f t="array" ref="AT5123">[1]!add_delimeter(AG5123:AO5123,"|")</f>
        <v>|6|CBCUZW030R|49|대상|CMO0010U|NUMBER CREATION|서비스|5|미대상|</v>
      </c>
    </row>
    <row r="5124" spans="1:46">
      <c r="A5124" s="3" t="s">
        <v>955</v>
      </c>
      <c r="B5124" s="3" t="s">
        <v>3207</v>
      </c>
      <c r="C5124" s="3" t="s">
        <v>3221</v>
      </c>
      <c r="D5124" s="3" t="s">
        <v>3223</v>
      </c>
      <c r="E5124" s="3" t="s">
        <v>3108</v>
      </c>
      <c r="F5124" s="3" t="s">
        <v>2021</v>
      </c>
      <c r="G5124" s="3" t="s">
        <v>3254</v>
      </c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>
        <f t="shared" si="82"/>
        <v>6</v>
      </c>
      <c r="AH5124" s="3" t="s">
        <v>3254</v>
      </c>
      <c r="AI5124" s="3" t="str">
        <f>IFERROR(IF($AG5124&lt;=$AN5124,MATCH($AH5124,레드마인_배치!G:G,0),MATCH($AH5124,레드마인_서비스!G:G,0)),"")</f>
        <v/>
      </c>
      <c r="AJ5124" s="3" t="str" cm="1">
        <f t="array" ref="AJ5124">IFERROR(INDEX(IF($AG5124&lt;=$AN5124,레드마인_배치!E:E,레드마인_서비스!E:E),콜트리분석!$AI5124),"")</f>
        <v/>
      </c>
      <c r="AK5124" s="3" t="str" cm="1">
        <f t="array" ref="AK5124">IFERROR(INDEX(IF($AG5124&lt;=$AN5124,레드마인_배치!H:H,레드마인_서비스!H:H),콜트리분석!$AI5124),"")</f>
        <v/>
      </c>
      <c r="AL5124" s="3" t="str" cm="1">
        <f t="array" ref="AL5124">IFERROR(INDEX(IF($AG5124&lt;=$AN5124,레드마인_배치!I:I,레드마인_서비스!I:I),콜트리분석!$AI5124),"")</f>
        <v/>
      </c>
      <c r="AM5124" s="3" t="str" cm="1">
        <f t="array" ref="AM5124">IFERROR(INDEX(IF($AG5124&lt;=$AN5124,레드마인_배치!J:J,레드마인_서비스!J:J),콜트리분석!$AI5124),"")</f>
        <v/>
      </c>
      <c r="AN5124" s="3">
        <v>5</v>
      </c>
      <c r="AO5124" s="15" t="str">
        <f ca="1">IFERROR(INDEX(레드마인_배치!E:E,MATCH(OFFSET(A5124,,AN5124),레드마인_배치!G:G,0)),"")</f>
        <v>미대상</v>
      </c>
      <c r="AP5124" t="s">
        <v>3330</v>
      </c>
      <c r="AT5124" t="str" cm="1">
        <f t="array" ref="AT5124">[1]!add_delimeter(AG5124:AO5124,"|")</f>
        <v>|6|CLCPHB030A||||||5|미대상|</v>
      </c>
    </row>
    <row r="5125" spans="1:46">
      <c r="A5125" s="3" t="s">
        <v>955</v>
      </c>
      <c r="B5125" s="3" t="s">
        <v>3207</v>
      </c>
      <c r="C5125" s="3" t="s">
        <v>3221</v>
      </c>
      <c r="D5125" s="3" t="s">
        <v>3223</v>
      </c>
      <c r="E5125" s="3" t="s">
        <v>3108</v>
      </c>
      <c r="F5125" s="3" t="s">
        <v>2026</v>
      </c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>
        <f t="shared" si="82"/>
        <v>5</v>
      </c>
      <c r="AH5125" s="3" t="s">
        <v>2026</v>
      </c>
      <c r="AI5125" s="3">
        <f>IFERROR(IF($AG5125&lt;=$AN5125,MATCH($AH5125,레드마인_배치!G:G,0),MATCH($AH5125,레드마인_서비스!G:G,0)),"")</f>
        <v>300</v>
      </c>
      <c r="AJ5125" s="3" t="str" cm="1">
        <f t="array" ref="AJ5125">IFERROR(INDEX(IF($AG5125&lt;=$AN5125,레드마인_배치!E:E,레드마인_서비스!E:E),콜트리분석!$AI5125),"")</f>
        <v>미대상</v>
      </c>
      <c r="AK5125" s="3" t="str" cm="1">
        <f t="array" ref="AK5125">IFERROR(INDEX(IF($AG5125&lt;=$AN5125,레드마인_배치!H:H,레드마인_서비스!H:H),콜트리분석!$AI5125),"")</f>
        <v>PHB0030I</v>
      </c>
      <c r="AL5125" s="3" t="str" cm="1">
        <f t="array" ref="AL5125">IFERROR(INDEX(IF($AG5125&lt;=$AN5125,레드마인_배치!I:I,레드마인_서비스!I:I),콜트리분석!$AI5125),"")</f>
        <v>FTP File Loading : IAV,INV,IVC  -&gt; CMP-KND Include(INV)</v>
      </c>
      <c r="AM5125" s="3" t="str" cm="1">
        <f t="array" ref="AM5125">IFERROR(INDEX(IF($AG5125&lt;=$AN5125,레드마인_배치!J:J,레드마인_서비스!J:J),콜트리분석!$AI5125),"")</f>
        <v>배치</v>
      </c>
      <c r="AN5125" s="3">
        <v>5</v>
      </c>
      <c r="AO5125" s="15" t="str">
        <f ca="1">IFERROR(INDEX(레드마인_배치!E:E,MATCH(OFFSET(A5125,,AN5125),레드마인_배치!G:G,0)),"")</f>
        <v>미대상</v>
      </c>
      <c r="AP5125" t="s">
        <v>3330</v>
      </c>
      <c r="AT5125" t="str" cm="1">
        <f t="array" ref="AT5125">[1]!add_delimeter(AG5125:AO5125,"|")</f>
        <v>|5|CBCPHB730A|300|미대상|PHB0030I|FTP File Loading : IAV,INV,IVC  -&gt; CMP-KND Include(INV)|배치|5|미대상|</v>
      </c>
    </row>
    <row r="5126" spans="1:46">
      <c r="A5126" s="3" t="s">
        <v>955</v>
      </c>
      <c r="B5126" s="3" t="s">
        <v>3207</v>
      </c>
      <c r="C5126" s="3" t="s">
        <v>3221</v>
      </c>
      <c r="D5126" s="3" t="s">
        <v>3223</v>
      </c>
      <c r="E5126" s="3" t="s">
        <v>3108</v>
      </c>
      <c r="F5126" s="3" t="s">
        <v>2026</v>
      </c>
      <c r="G5126" s="3" t="s">
        <v>2052</v>
      </c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>
        <f t="shared" si="82"/>
        <v>6</v>
      </c>
      <c r="AH5126" s="3" t="s">
        <v>2052</v>
      </c>
      <c r="AI5126" s="3">
        <f>IFERROR(IF($AG5126&lt;=$AN5126,MATCH($AH5126,레드마인_배치!G:G,0),MATCH($AH5126,레드마인_서비스!G:G,0)),"")</f>
        <v>294</v>
      </c>
      <c r="AJ5126" s="3" t="str" cm="1">
        <f t="array" ref="AJ5126">IFERROR(INDEX(IF($AG5126&lt;=$AN5126,레드마인_배치!E:E,레드마인_서비스!E:E),콜트리분석!$AI5126),"")</f>
        <v>대상</v>
      </c>
      <c r="AK5126" s="3" t="str" cm="1">
        <f t="array" ref="AK5126">IFERROR(INDEX(IF($AG5126&lt;=$AN5126,레드마인_배치!H:H,레드마인_서비스!H:H),콜트리분석!$AI5126),"")</f>
        <v>PHO0190U</v>
      </c>
      <c r="AL5126" s="3" t="str" cm="1">
        <f t="array" ref="AL5126">IFERROR(INDEX(IF($AG5126&lt;=$AN5126,레드마인_배치!I:I,레드마인_서비스!I:I),콜트리분석!$AI5126),"")</f>
        <v xml:space="preserve">FTP File Loading : INVOICE Confirm  </v>
      </c>
      <c r="AM5126" s="3" t="str" cm="1">
        <f t="array" ref="AM5126">IFERROR(INDEX(IF($AG5126&lt;=$AN5126,레드마인_배치!J:J,레드마인_서비스!J:J),콜트리분석!$AI5126),"")</f>
        <v>서비스</v>
      </c>
      <c r="AN5126" s="3">
        <v>5</v>
      </c>
      <c r="AO5126" s="15" t="str">
        <f ca="1">IFERROR(INDEX(레드마인_배치!E:E,MATCH(OFFSET(A5126,,AN5126),레드마인_배치!G:G,0)),"")</f>
        <v>미대상</v>
      </c>
      <c r="AP5126" t="s">
        <v>3330</v>
      </c>
      <c r="AT5126" t="str" cm="1">
        <f t="array" ref="AT5126">[1]!add_delimeter(AG5126:AO5126,"|")</f>
        <v>|6|CBCPHB800A|294|대상|PHO0190U|FTP File Loading : INVOICE Confirm  |서비스|5|미대상|</v>
      </c>
    </row>
    <row r="5127" spans="1:46">
      <c r="A5127" s="3" t="s">
        <v>955</v>
      </c>
      <c r="B5127" s="3" t="s">
        <v>3207</v>
      </c>
      <c r="C5127" s="3" t="s">
        <v>3221</v>
      </c>
      <c r="D5127" s="3" t="s">
        <v>3223</v>
      </c>
      <c r="E5127" s="3" t="s">
        <v>3108</v>
      </c>
      <c r="F5127" s="3" t="s">
        <v>2026</v>
      </c>
      <c r="G5127" s="3" t="s">
        <v>2052</v>
      </c>
      <c r="H5127" s="3" t="s">
        <v>508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>
        <f t="shared" si="82"/>
        <v>7</v>
      </c>
      <c r="AH5127" s="3" t="s">
        <v>508</v>
      </c>
      <c r="AI5127" s="3">
        <f>IFERROR(IF($AG5127&lt;=$AN5127,MATCH($AH5127,레드마인_배치!G:G,0),MATCH($AH5127,레드마인_서비스!G:G,0)),"")</f>
        <v>79</v>
      </c>
      <c r="AJ5127" s="3" t="str" cm="1">
        <f t="array" ref="AJ5127">IFERROR(INDEX(IF($AG5127&lt;=$AN5127,레드마인_배치!E:E,레드마인_서비스!E:E),콜트리분석!$AI5127),"")</f>
        <v>대상</v>
      </c>
      <c r="AK5127" s="3" t="str" cm="1">
        <f t="array" ref="AK5127">IFERROR(INDEX(IF($AG5127&lt;=$AN5127,레드마인_배치!H:H,레드마인_서비스!H:H),콜트리분석!$AI5127),"")</f>
        <v>ICO0310U</v>
      </c>
      <c r="AL5127" s="3" t="str" cm="1">
        <f t="array" ref="AL5127">IFERROR(INDEX(IF($AG5127&lt;=$AN5127,레드마인_배치!I:I,레드마인_서비스!I:I),콜트리분석!$AI5127),"")</f>
        <v>INVENTORY CREATION MODULE</v>
      </c>
      <c r="AM5127" s="3" t="str" cm="1">
        <f t="array" ref="AM5127">IFERROR(INDEX(IF($AG5127&lt;=$AN5127,레드마인_배치!J:J,레드마인_서비스!J:J),콜트리분석!$AI5127),"")</f>
        <v>서비스</v>
      </c>
      <c r="AN5127" s="3">
        <v>5</v>
      </c>
      <c r="AO5127" s="15" t="str">
        <f ca="1">IFERROR(INDEX(레드마인_배치!E:E,MATCH(OFFSET(A5127,,AN5127),레드마인_배치!G:G,0)),"")</f>
        <v>미대상</v>
      </c>
      <c r="AP5127" t="s">
        <v>3330</v>
      </c>
      <c r="AT5127" t="str" cm="1">
        <f t="array" ref="AT5127">[1]!add_delimeter(AG5127:AO5127,"|")</f>
        <v>|7|CBCICB075A|79|대상|ICO0310U|INVENTORY CREATION MODULE|서비스|5|미대상|</v>
      </c>
    </row>
    <row r="5128" spans="1:46" hidden="1">
      <c r="A5128" s="3" t="s">
        <v>955</v>
      </c>
      <c r="B5128" s="3" t="s">
        <v>3207</v>
      </c>
      <c r="C5128" s="3" t="s">
        <v>3221</v>
      </c>
      <c r="D5128" s="3" t="s">
        <v>3223</v>
      </c>
      <c r="E5128" s="3" t="s">
        <v>3108</v>
      </c>
      <c r="F5128" s="3" t="s">
        <v>2026</v>
      </c>
      <c r="G5128" s="3" t="s">
        <v>2052</v>
      </c>
      <c r="H5128" s="3" t="s">
        <v>508</v>
      </c>
      <c r="I5128" s="3" t="s">
        <v>509</v>
      </c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>
        <f t="shared" si="82"/>
        <v>8</v>
      </c>
      <c r="AH5128" s="3" t="s">
        <v>509</v>
      </c>
      <c r="AI5128" s="3">
        <f>IFERROR(IF($AG5128&lt;=$AN5128,MATCH($AH5128,레드마인_배치!G:G,0),MATCH($AH5128,레드마인_서비스!G:G,0)),"")</f>
        <v>77</v>
      </c>
      <c r="AJ5128" s="3" t="str" cm="1">
        <f t="array" ref="AJ5128">IFERROR(INDEX(IF($AG5128&lt;=$AN5128,레드마인_배치!E:E,레드마인_서비스!E:E),콜트리분석!$AI5128),"")</f>
        <v>대상</v>
      </c>
      <c r="AK5128" s="3" t="str" cm="1">
        <f t="array" ref="AK5128">IFERROR(INDEX(IF($AG5128&lt;=$AN5128,레드마인_배치!H:H,레드마인_서비스!H:H),콜트리분석!$AI5128),"")</f>
        <v>ICO0290U</v>
      </c>
      <c r="AL5128" s="3" t="str" cm="1">
        <f t="array" ref="AL5128">IFERROR(INDEX(IF($AG5128&lt;=$AN5128,레드마인_배치!I:I,레드마인_서비스!I:I),콜트리분석!$AI5128),"")</f>
        <v>INV Information Master Creation(IMI)</v>
      </c>
      <c r="AM5128" s="3" t="str" cm="1">
        <f t="array" ref="AM5128">IFERROR(INDEX(IF($AG5128&lt;=$AN5128,레드마인_배치!J:J,레드마인_서비스!J:J),콜트리분석!$AI5128),"")</f>
        <v>서비스</v>
      </c>
      <c r="AN5128" s="3">
        <v>5</v>
      </c>
      <c r="AO5128" s="15" t="str">
        <f ca="1">IFERROR(INDEX(레드마인_배치!E:E,MATCH(OFFSET(A5128,,AN5128),레드마인_배치!G:G,0)),"")</f>
        <v>미대상</v>
      </c>
      <c r="AP5128" t="s">
        <v>3330</v>
      </c>
    </row>
    <row r="5129" spans="1:46" hidden="1">
      <c r="A5129" s="3" t="s">
        <v>955</v>
      </c>
      <c r="B5129" s="3" t="s">
        <v>3207</v>
      </c>
      <c r="C5129" s="3" t="s">
        <v>3221</v>
      </c>
      <c r="D5129" s="3" t="s">
        <v>3223</v>
      </c>
      <c r="E5129" s="3" t="s">
        <v>3108</v>
      </c>
      <c r="F5129" s="3" t="s">
        <v>2026</v>
      </c>
      <c r="G5129" s="3" t="s">
        <v>2052</v>
      </c>
      <c r="H5129" s="3" t="s">
        <v>508</v>
      </c>
      <c r="I5129" s="3" t="s">
        <v>510</v>
      </c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>
        <f t="shared" si="82"/>
        <v>8</v>
      </c>
      <c r="AH5129" s="3" t="s">
        <v>510</v>
      </c>
      <c r="AI5129" s="3" t="str">
        <f>IFERROR(IF($AG5129&lt;=$AN5129,MATCH($AH5129,레드마인_배치!G:G,0),MATCH($AH5129,레드마인_서비스!G:G,0)),"")</f>
        <v/>
      </c>
      <c r="AJ5129" s="3" t="str" cm="1">
        <f t="array" ref="AJ5129">IFERROR(INDEX(IF($AG5129&lt;=$AN5129,레드마인_배치!E:E,레드마인_서비스!E:E),콜트리분석!$AI5129),"")</f>
        <v/>
      </c>
      <c r="AK5129" s="3" t="str" cm="1">
        <f t="array" ref="AK5129">IFERROR(INDEX(IF($AG5129&lt;=$AN5129,레드마인_배치!H:H,레드마인_서비스!H:H),콜트리분석!$AI5129),"")</f>
        <v/>
      </c>
      <c r="AL5129" s="3" t="str" cm="1">
        <f t="array" ref="AL5129">IFERROR(INDEX(IF($AG5129&lt;=$AN5129,레드마인_배치!I:I,레드마인_서비스!I:I),콜트리분석!$AI5129),"")</f>
        <v/>
      </c>
      <c r="AM5129" s="3" t="str" cm="1">
        <f t="array" ref="AM5129">IFERROR(INDEX(IF($AG5129&lt;=$AN5129,레드마인_배치!J:J,레드마인_서비스!J:J),콜트리분석!$AI5129),"")</f>
        <v/>
      </c>
      <c r="AN5129" s="3">
        <v>5</v>
      </c>
      <c r="AO5129" s="15" t="str">
        <f ca="1">IFERROR(INDEX(레드마인_배치!E:E,MATCH(OFFSET(A5129,,AN5129),레드마인_배치!G:G,0)),"")</f>
        <v>미대상</v>
      </c>
      <c r="AP5129" t="s">
        <v>3330</v>
      </c>
    </row>
    <row r="5130" spans="1:46">
      <c r="A5130" s="3" t="s">
        <v>955</v>
      </c>
      <c r="B5130" s="3" t="s">
        <v>3207</v>
      </c>
      <c r="C5130" s="3" t="s">
        <v>3221</v>
      </c>
      <c r="D5130" s="3" t="s">
        <v>3223</v>
      </c>
      <c r="E5130" s="3" t="s">
        <v>3108</v>
      </c>
      <c r="F5130" s="3" t="s">
        <v>2026</v>
      </c>
      <c r="G5130" s="3" t="s">
        <v>2052</v>
      </c>
      <c r="H5130" s="3" t="s">
        <v>1422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>
        <f t="shared" si="82"/>
        <v>7</v>
      </c>
      <c r="AH5130" s="3" t="s">
        <v>1422</v>
      </c>
      <c r="AI5130" s="3">
        <f>IFERROR(IF($AG5130&lt;=$AN5130,MATCH($AH5130,레드마인_배치!G:G,0),MATCH($AH5130,레드마인_서비스!G:G,0)),"")</f>
        <v>85</v>
      </c>
      <c r="AJ5130" s="3" t="str" cm="1">
        <f t="array" ref="AJ5130">IFERROR(INDEX(IF($AG5130&lt;=$AN5130,레드마인_배치!E:E,레드마인_서비스!E:E),콜트리분석!$AI5130),"")</f>
        <v>대상</v>
      </c>
      <c r="AK5130" s="3" t="str" cm="1">
        <f t="array" ref="AK5130">IFERROR(INDEX(IF($AG5130&lt;=$AN5130,레드마인_배치!H:H,레드마인_서비스!H:H),콜트리분석!$AI5130),"")</f>
        <v>ICO0360U</v>
      </c>
      <c r="AL5130" s="3" t="str" cm="1">
        <f t="array" ref="AL5130">IFERROR(INDEX(IF($AG5130&lt;=$AN5130,레드마인_배치!I:I,레드마인_서비스!I:I),콜트리분석!$AI5130),"")</f>
        <v>PO Confirm by MOBIS</v>
      </c>
      <c r="AM5130" s="3" t="str" cm="1">
        <f t="array" ref="AM5130">IFERROR(INDEX(IF($AG5130&lt;=$AN5130,레드마인_배치!J:J,레드마인_서비스!J:J),콜트리분석!$AI5130),"")</f>
        <v>서비스</v>
      </c>
      <c r="AN5130" s="3">
        <v>5</v>
      </c>
      <c r="AO5130" s="15" t="str">
        <f ca="1">IFERROR(INDEX(레드마인_배치!E:E,MATCH(OFFSET(A5130,,AN5130),레드마인_배치!G:G,0)),"")</f>
        <v>미대상</v>
      </c>
      <c r="AP5130" t="s">
        <v>3330</v>
      </c>
      <c r="AT5130" t="str" cm="1">
        <f t="array" ref="AT5130">[1]!add_delimeter(AG5130:AO5130,"|")</f>
        <v>|7|CBCICB102A|85|대상|ICO0360U|PO Confirm by MOBIS|서비스|5|미대상|</v>
      </c>
    </row>
    <row r="5131" spans="1:46" hidden="1">
      <c r="A5131" s="3" t="s">
        <v>955</v>
      </c>
      <c r="B5131" s="3" t="s">
        <v>3207</v>
      </c>
      <c r="C5131" s="3" t="s">
        <v>3221</v>
      </c>
      <c r="D5131" s="3" t="s">
        <v>3223</v>
      </c>
      <c r="E5131" s="3" t="s">
        <v>3108</v>
      </c>
      <c r="F5131" s="3" t="s">
        <v>2026</v>
      </c>
      <c r="G5131" s="3" t="s">
        <v>2052</v>
      </c>
      <c r="H5131" s="3" t="s">
        <v>1422</v>
      </c>
      <c r="I5131" s="3" t="s">
        <v>508</v>
      </c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>
        <f t="shared" si="82"/>
        <v>8</v>
      </c>
      <c r="AH5131" s="3" t="s">
        <v>508</v>
      </c>
      <c r="AI5131" s="3">
        <f>IFERROR(IF($AG5131&lt;=$AN5131,MATCH($AH5131,레드마인_배치!G:G,0),MATCH($AH5131,레드마인_서비스!G:G,0)),"")</f>
        <v>79</v>
      </c>
      <c r="AJ5131" s="3" t="str" cm="1">
        <f t="array" ref="AJ5131">IFERROR(INDEX(IF($AG5131&lt;=$AN5131,레드마인_배치!E:E,레드마인_서비스!E:E),콜트리분석!$AI5131),"")</f>
        <v>대상</v>
      </c>
      <c r="AK5131" s="3" t="str" cm="1">
        <f t="array" ref="AK5131">IFERROR(INDEX(IF($AG5131&lt;=$AN5131,레드마인_배치!H:H,레드마인_서비스!H:H),콜트리분석!$AI5131),"")</f>
        <v>ICO0310U</v>
      </c>
      <c r="AL5131" s="3" t="str" cm="1">
        <f t="array" ref="AL5131">IFERROR(INDEX(IF($AG5131&lt;=$AN5131,레드마인_배치!I:I,레드마인_서비스!I:I),콜트리분석!$AI5131),"")</f>
        <v>INVENTORY CREATION MODULE</v>
      </c>
      <c r="AM5131" s="3" t="str" cm="1">
        <f t="array" ref="AM5131">IFERROR(INDEX(IF($AG5131&lt;=$AN5131,레드마인_배치!J:J,레드마인_서비스!J:J),콜트리분석!$AI5131),"")</f>
        <v>서비스</v>
      </c>
      <c r="AN5131" s="3">
        <v>5</v>
      </c>
      <c r="AO5131" s="15" t="str">
        <f ca="1">IFERROR(INDEX(레드마인_배치!E:E,MATCH(OFFSET(A5131,,AN5131),레드마인_배치!G:G,0)),"")</f>
        <v>미대상</v>
      </c>
      <c r="AP5131" t="s">
        <v>3330</v>
      </c>
    </row>
    <row r="5132" spans="1:46" hidden="1">
      <c r="A5132" s="3" t="s">
        <v>955</v>
      </c>
      <c r="B5132" s="3" t="s">
        <v>3207</v>
      </c>
      <c r="C5132" s="3" t="s">
        <v>3221</v>
      </c>
      <c r="D5132" s="3" t="s">
        <v>3223</v>
      </c>
      <c r="E5132" s="3" t="s">
        <v>3108</v>
      </c>
      <c r="F5132" s="3" t="s">
        <v>2026</v>
      </c>
      <c r="G5132" s="3" t="s">
        <v>2052</v>
      </c>
      <c r="H5132" s="3" t="s">
        <v>1422</v>
      </c>
      <c r="I5132" s="3" t="s">
        <v>508</v>
      </c>
      <c r="J5132" s="3" t="s">
        <v>509</v>
      </c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>
        <f t="shared" si="82"/>
        <v>9</v>
      </c>
      <c r="AH5132" s="3" t="s">
        <v>509</v>
      </c>
      <c r="AI5132" s="3">
        <f>IFERROR(IF($AG5132&lt;=$AN5132,MATCH($AH5132,레드마인_배치!G:G,0),MATCH($AH5132,레드마인_서비스!G:G,0)),"")</f>
        <v>77</v>
      </c>
      <c r="AJ5132" s="3" t="str" cm="1">
        <f t="array" ref="AJ5132">IFERROR(INDEX(IF($AG5132&lt;=$AN5132,레드마인_배치!E:E,레드마인_서비스!E:E),콜트리분석!$AI5132),"")</f>
        <v>대상</v>
      </c>
      <c r="AK5132" s="3" t="str" cm="1">
        <f t="array" ref="AK5132">IFERROR(INDEX(IF($AG5132&lt;=$AN5132,레드마인_배치!H:H,레드마인_서비스!H:H),콜트리분석!$AI5132),"")</f>
        <v>ICO0290U</v>
      </c>
      <c r="AL5132" s="3" t="str" cm="1">
        <f t="array" ref="AL5132">IFERROR(INDEX(IF($AG5132&lt;=$AN5132,레드마인_배치!I:I,레드마인_서비스!I:I),콜트리분석!$AI5132),"")</f>
        <v>INV Information Master Creation(IMI)</v>
      </c>
      <c r="AM5132" s="3" t="str" cm="1">
        <f t="array" ref="AM5132">IFERROR(INDEX(IF($AG5132&lt;=$AN5132,레드마인_배치!J:J,레드마인_서비스!J:J),콜트리분석!$AI5132),"")</f>
        <v>서비스</v>
      </c>
      <c r="AN5132" s="3">
        <v>5</v>
      </c>
      <c r="AO5132" s="15" t="str">
        <f ca="1">IFERROR(INDEX(레드마인_배치!E:E,MATCH(OFFSET(A5132,,AN5132),레드마인_배치!G:G,0)),"")</f>
        <v>미대상</v>
      </c>
      <c r="AP5132" t="s">
        <v>3330</v>
      </c>
    </row>
    <row r="5133" spans="1:46" hidden="1">
      <c r="A5133" s="3" t="s">
        <v>955</v>
      </c>
      <c r="B5133" s="3" t="s">
        <v>3207</v>
      </c>
      <c r="C5133" s="3" t="s">
        <v>3221</v>
      </c>
      <c r="D5133" s="3" t="s">
        <v>3223</v>
      </c>
      <c r="E5133" s="3" t="s">
        <v>3108</v>
      </c>
      <c r="F5133" s="3" t="s">
        <v>2026</v>
      </c>
      <c r="G5133" s="3" t="s">
        <v>2052</v>
      </c>
      <c r="H5133" s="3" t="s">
        <v>1422</v>
      </c>
      <c r="I5133" s="3" t="s">
        <v>508</v>
      </c>
      <c r="J5133" s="3" t="s">
        <v>510</v>
      </c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>
        <f t="shared" si="82"/>
        <v>9</v>
      </c>
      <c r="AH5133" s="3" t="s">
        <v>510</v>
      </c>
      <c r="AI5133" s="3" t="str">
        <f>IFERROR(IF($AG5133&lt;=$AN5133,MATCH($AH5133,레드마인_배치!G:G,0),MATCH($AH5133,레드마인_서비스!G:G,0)),"")</f>
        <v/>
      </c>
      <c r="AJ5133" s="3" t="str" cm="1">
        <f t="array" ref="AJ5133">IFERROR(INDEX(IF($AG5133&lt;=$AN5133,레드마인_배치!E:E,레드마인_서비스!E:E),콜트리분석!$AI5133),"")</f>
        <v/>
      </c>
      <c r="AK5133" s="3" t="str" cm="1">
        <f t="array" ref="AK5133">IFERROR(INDEX(IF($AG5133&lt;=$AN5133,레드마인_배치!H:H,레드마인_서비스!H:H),콜트리분석!$AI5133),"")</f>
        <v/>
      </c>
      <c r="AL5133" s="3" t="str" cm="1">
        <f t="array" ref="AL5133">IFERROR(INDEX(IF($AG5133&lt;=$AN5133,레드마인_배치!I:I,레드마인_서비스!I:I),콜트리분석!$AI5133),"")</f>
        <v/>
      </c>
      <c r="AM5133" s="3" t="str" cm="1">
        <f t="array" ref="AM5133">IFERROR(INDEX(IF($AG5133&lt;=$AN5133,레드마인_배치!J:J,레드마인_서비스!J:J),콜트리분석!$AI5133),"")</f>
        <v/>
      </c>
      <c r="AN5133" s="3">
        <v>5</v>
      </c>
      <c r="AO5133" s="15" t="str">
        <f ca="1">IFERROR(INDEX(레드마인_배치!E:E,MATCH(OFFSET(A5133,,AN5133),레드마인_배치!G:G,0)),"")</f>
        <v>미대상</v>
      </c>
      <c r="AP5133" t="s">
        <v>3330</v>
      </c>
    </row>
    <row r="5134" spans="1:46" hidden="1">
      <c r="A5134" s="3" t="s">
        <v>955</v>
      </c>
      <c r="B5134" s="3" t="s">
        <v>3207</v>
      </c>
      <c r="C5134" s="3" t="s">
        <v>3221</v>
      </c>
      <c r="D5134" s="3" t="s">
        <v>3223</v>
      </c>
      <c r="E5134" s="3" t="s">
        <v>3108</v>
      </c>
      <c r="F5134" s="3" t="s">
        <v>2026</v>
      </c>
      <c r="G5134" s="3" t="s">
        <v>2052</v>
      </c>
      <c r="H5134" s="3" t="s">
        <v>1422</v>
      </c>
      <c r="I5134" s="3" t="s">
        <v>577</v>
      </c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>
        <f t="shared" si="82"/>
        <v>8</v>
      </c>
      <c r="AH5134" s="3" t="s">
        <v>577</v>
      </c>
      <c r="AI5134" s="3">
        <f>IFERROR(IF($AG5134&lt;=$AN5134,MATCH($AH5134,레드마인_배치!G:G,0),MATCH($AH5134,레드마인_서비스!G:G,0)),"")</f>
        <v>49</v>
      </c>
      <c r="AJ5134" s="3" t="str" cm="1">
        <f t="array" ref="AJ5134">IFERROR(INDEX(IF($AG5134&lt;=$AN5134,레드마인_배치!E:E,레드마인_서비스!E:E),콜트리분석!$AI5134),"")</f>
        <v>대상</v>
      </c>
      <c r="AK5134" s="3" t="str" cm="1">
        <f t="array" ref="AK5134">IFERROR(INDEX(IF($AG5134&lt;=$AN5134,레드마인_배치!H:H,레드마인_서비스!H:H),콜트리분석!$AI5134),"")</f>
        <v>CMO0010U</v>
      </c>
      <c r="AL5134" s="3" t="str" cm="1">
        <f t="array" ref="AL5134">IFERROR(INDEX(IF($AG5134&lt;=$AN5134,레드마인_배치!I:I,레드마인_서비스!I:I),콜트리분석!$AI5134),"")</f>
        <v>NUMBER CREATION</v>
      </c>
      <c r="AM5134" s="3" t="str" cm="1">
        <f t="array" ref="AM5134">IFERROR(INDEX(IF($AG5134&lt;=$AN5134,레드마인_배치!J:J,레드마인_서비스!J:J),콜트리분석!$AI5134),"")</f>
        <v>서비스</v>
      </c>
      <c r="AN5134" s="3">
        <v>5</v>
      </c>
      <c r="AO5134" s="15" t="str">
        <f ca="1">IFERROR(INDEX(레드마인_배치!E:E,MATCH(OFFSET(A5134,,AN5134),레드마인_배치!G:G,0)),"")</f>
        <v>미대상</v>
      </c>
      <c r="AP5134" t="s">
        <v>3330</v>
      </c>
    </row>
    <row r="5135" spans="1:46">
      <c r="A5135" s="3" t="s">
        <v>955</v>
      </c>
      <c r="B5135" s="3" t="s">
        <v>3207</v>
      </c>
      <c r="C5135" s="3" t="s">
        <v>3221</v>
      </c>
      <c r="D5135" s="3" t="s">
        <v>3223</v>
      </c>
      <c r="E5135" s="3" t="s">
        <v>3108</v>
      </c>
      <c r="F5135" s="3" t="s">
        <v>2026</v>
      </c>
      <c r="G5135" s="3" t="s">
        <v>2052</v>
      </c>
      <c r="H5135" s="3" t="s">
        <v>537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>
        <f t="shared" si="82"/>
        <v>7</v>
      </c>
      <c r="AH5135" s="3" t="s">
        <v>537</v>
      </c>
      <c r="AI5135" s="3">
        <f>IFERROR(IF($AG5135&lt;=$AN5135,MATCH($AH5135,레드마인_배치!G:G,0),MATCH($AH5135,레드마인_서비스!G:G,0)),"")</f>
        <v>89</v>
      </c>
      <c r="AJ5135" s="3" t="str" cm="1">
        <f t="array" ref="AJ5135">IFERROR(INDEX(IF($AG5135&lt;=$AN5135,레드마인_배치!E:E,레드마인_서비스!E:E),콜트리분석!$AI5135),"")</f>
        <v>대상</v>
      </c>
      <c r="AK5135" s="3" t="str" cm="1">
        <f t="array" ref="AK5135">IFERROR(INDEX(IF($AG5135&lt;=$AN5135,레드마인_배치!H:H,레드마인_서비스!H:H),콜트리분석!$AI5135),"")</f>
        <v>ICO0400U</v>
      </c>
      <c r="AL5135" s="3" t="str" cm="1">
        <f t="array" ref="AL5135">IFERROR(INDEX(IF($AG5135&lt;=$AN5135,레드마인_배치!I:I,레드마인_서비스!I:I),콜트리분석!$AI5135),"")</f>
        <v>RETRIEVE BRANCH EXCHANGE RATE</v>
      </c>
      <c r="AM5135" s="3" t="str" cm="1">
        <f t="array" ref="AM5135">IFERROR(INDEX(IF($AG5135&lt;=$AN5135,레드마인_배치!J:J,레드마인_서비스!J:J),콜트리분석!$AI5135),"")</f>
        <v>서비스</v>
      </c>
      <c r="AN5135" s="3">
        <v>5</v>
      </c>
      <c r="AO5135" s="15" t="str">
        <f ca="1">IFERROR(INDEX(레드마인_배치!E:E,MATCH(OFFSET(A5135,,AN5135),레드마인_배치!G:G,0)),"")</f>
        <v>미대상</v>
      </c>
      <c r="AP5135" t="s">
        <v>3330</v>
      </c>
      <c r="AT5135" t="str" cm="1">
        <f t="array" ref="AT5135">[1]!add_delimeter(AG5135:AO5135,"|")</f>
        <v>|7|CBCICB120A|89|대상|ICO0400U|RETRIEVE BRANCH EXCHANGE RATE|서비스|5|미대상|</v>
      </c>
    </row>
    <row r="5136" spans="1:46">
      <c r="A5136" s="3" t="s">
        <v>955</v>
      </c>
      <c r="B5136" s="3" t="s">
        <v>3207</v>
      </c>
      <c r="C5136" s="3" t="s">
        <v>3221</v>
      </c>
      <c r="D5136" s="3" t="s">
        <v>3223</v>
      </c>
      <c r="E5136" s="3" t="s">
        <v>3108</v>
      </c>
      <c r="F5136" s="3" t="s">
        <v>2026</v>
      </c>
      <c r="G5136" s="3" t="s">
        <v>2052</v>
      </c>
      <c r="H5136" s="3" t="s">
        <v>1039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>
        <f t="shared" si="82"/>
        <v>7</v>
      </c>
      <c r="AH5136" s="3" t="s">
        <v>1039</v>
      </c>
      <c r="AI5136" s="3">
        <f>IFERROR(IF($AG5136&lt;=$AN5136,MATCH($AH5136,레드마인_배치!G:G,0),MATCH($AH5136,레드마인_서비스!G:G,0)),"")</f>
        <v>3</v>
      </c>
      <c r="AJ5136" s="3" t="str" cm="1">
        <f t="array" ref="AJ5136">IFERROR(INDEX(IF($AG5136&lt;=$AN5136,레드마인_배치!E:E,레드마인_서비스!E:E),콜트리분석!$AI5136),"")</f>
        <v>미대상</v>
      </c>
      <c r="AK5136" s="3" cm="1">
        <f t="array" ref="AK5136">IFERROR(INDEX(IF($AG5136&lt;=$AN5136,레드마인_배치!H:H,레드마인_서비스!H:H),콜트리분석!$AI5136),"")</f>
        <v>0</v>
      </c>
      <c r="AL5136" s="3" t="str" cm="1">
        <f t="array" ref="AL5136">IFERROR(INDEX(IF($AG5136&lt;=$AN5136,레드마인_배치!I:I,레드마인_서비스!I:I),콜트리분석!$AI5136),"")</f>
        <v>소스없음</v>
      </c>
      <c r="AM5136" s="3" t="str" cm="1">
        <f t="array" ref="AM5136">IFERROR(INDEX(IF($AG5136&lt;=$AN5136,레드마인_배치!J:J,레드마인_서비스!J:J),콜트리분석!$AI5136),"")</f>
        <v>서비스</v>
      </c>
      <c r="AN5136" s="3">
        <v>5</v>
      </c>
      <c r="AO5136" s="15" t="str">
        <f ca="1">IFERROR(INDEX(레드마인_배치!E:E,MATCH(OFFSET(A5136,,AN5136),레드마인_배치!G:G,0)),"")</f>
        <v>미대상</v>
      </c>
      <c r="AP5136" t="s">
        <v>3330</v>
      </c>
      <c r="AT5136" t="str" cm="1">
        <f t="array" ref="AT5136">[1]!add_delimeter(AG5136:AO5136,"|")</f>
        <v>|7|CBCICB243A|3|미대상|0|소스없음|서비스|5|미대상|</v>
      </c>
    </row>
    <row r="5137" spans="1:46">
      <c r="A5137" s="3" t="s">
        <v>955</v>
      </c>
      <c r="B5137" s="3" t="s">
        <v>3207</v>
      </c>
      <c r="C5137" s="3" t="s">
        <v>3221</v>
      </c>
      <c r="D5137" s="3" t="s">
        <v>3223</v>
      </c>
      <c r="E5137" s="3" t="s">
        <v>3108</v>
      </c>
      <c r="F5137" s="3" t="s">
        <v>2026</v>
      </c>
      <c r="G5137" s="3" t="s">
        <v>2052</v>
      </c>
      <c r="H5137" s="3" t="s">
        <v>797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>
        <f t="shared" si="82"/>
        <v>7</v>
      </c>
      <c r="AH5137" s="3" t="s">
        <v>797</v>
      </c>
      <c r="AI5137" s="3">
        <f>IFERROR(IF($AG5137&lt;=$AN5137,MATCH($AH5137,레드마인_배치!G:G,0),MATCH($AH5137,레드마인_서비스!G:G,0)),"")</f>
        <v>283</v>
      </c>
      <c r="AJ5137" s="3" t="str" cm="1">
        <f t="array" ref="AJ5137">IFERROR(INDEX(IF($AG5137&lt;=$AN5137,레드마인_배치!E:E,레드마인_서비스!E:E),콜트리분석!$AI5137),"")</f>
        <v>대상</v>
      </c>
      <c r="AK5137" s="3" t="str" cm="1">
        <f t="array" ref="AK5137">IFERROR(INDEX(IF($AG5137&lt;=$AN5137,레드마인_배치!H:H,레드마인_서비스!H:H),콜트리분석!$AI5137),"")</f>
        <v>PHO0040U</v>
      </c>
      <c r="AL5137" s="3" t="str" cm="1">
        <f t="array" ref="AL5137">IFERROR(INDEX(IF($AG5137&lt;=$AN5137,레드마인_배치!I:I,레드마인_서비스!I:I),콜트리분석!$AI5137),"")</f>
        <v>PUR Generation Shipment by Temp Shipment</v>
      </c>
      <c r="AM5137" s="3" t="str" cm="1">
        <f t="array" ref="AM5137">IFERROR(INDEX(IF($AG5137&lt;=$AN5137,레드마인_배치!J:J,레드마인_서비스!J:J),콜트리분석!$AI5137),"")</f>
        <v>서비스</v>
      </c>
      <c r="AN5137" s="3">
        <v>5</v>
      </c>
      <c r="AO5137" s="15" t="str">
        <f ca="1">IFERROR(INDEX(레드마인_배치!E:E,MATCH(OFFSET(A5137,,AN5137),레드마인_배치!G:G,0)),"")</f>
        <v>미대상</v>
      </c>
      <c r="AP5137" t="s">
        <v>3330</v>
      </c>
      <c r="AT5137" t="str" cm="1">
        <f t="array" ref="AT5137">[1]!add_delimeter(AG5137:AO5137,"|")</f>
        <v>|7|CBCPHB802A|283|대상|PHO0040U|PUR Generation Shipment by Temp Shipment|서비스|5|미대상|</v>
      </c>
    </row>
    <row r="5138" spans="1:46" hidden="1">
      <c r="A5138" s="3" t="s">
        <v>955</v>
      </c>
      <c r="B5138" s="3" t="s">
        <v>3207</v>
      </c>
      <c r="C5138" s="3" t="s">
        <v>3221</v>
      </c>
      <c r="D5138" s="3" t="s">
        <v>3223</v>
      </c>
      <c r="E5138" s="3" t="s">
        <v>3108</v>
      </c>
      <c r="F5138" s="3" t="s">
        <v>2026</v>
      </c>
      <c r="G5138" s="3" t="s">
        <v>2052</v>
      </c>
      <c r="H5138" s="3" t="s">
        <v>797</v>
      </c>
      <c r="I5138" s="3" t="s">
        <v>798</v>
      </c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>
        <f t="shared" si="82"/>
        <v>8</v>
      </c>
      <c r="AH5138" s="3" t="s">
        <v>798</v>
      </c>
      <c r="AI5138" s="3">
        <f>IFERROR(IF($AG5138&lt;=$AN5138,MATCH($AH5138,레드마인_배치!G:G,0),MATCH($AH5138,레드마인_서비스!G:G,0)),"")</f>
        <v>86</v>
      </c>
      <c r="AJ5138" s="3" t="str" cm="1">
        <f t="array" ref="AJ5138">IFERROR(INDEX(IF($AG5138&lt;=$AN5138,레드마인_배치!E:E,레드마인_서비스!E:E),콜트리분석!$AI5138),"")</f>
        <v>대상</v>
      </c>
      <c r="AK5138" s="3" t="str" cm="1">
        <f t="array" ref="AK5138">IFERROR(INDEX(IF($AG5138&lt;=$AN5138,레드마인_배치!H:H,레드마인_서비스!H:H),콜트리분석!$AI5138),"")</f>
        <v>ICO0370U</v>
      </c>
      <c r="AL5138" s="3" t="str" cm="1">
        <f t="array" ref="AL5138">IFERROR(INDEX(IF($AG5138&lt;=$AN5138,레드마인_배치!I:I,레드마인_서비스!I:I),콜트리분석!$AI5138),"")</f>
        <v>[보류]ROW MATERIAL  OUT</v>
      </c>
      <c r="AM5138" s="3" t="str" cm="1">
        <f t="array" ref="AM5138">IFERROR(INDEX(IF($AG5138&lt;=$AN5138,레드마인_배치!J:J,레드마인_서비스!J:J),콜트리분석!$AI5138),"")</f>
        <v>서비스</v>
      </c>
      <c r="AN5138" s="3">
        <v>5</v>
      </c>
      <c r="AO5138" s="15" t="str">
        <f ca="1">IFERROR(INDEX(레드마인_배치!E:E,MATCH(OFFSET(A5138,,AN5138),레드마인_배치!G:G,0)),"")</f>
        <v>미대상</v>
      </c>
      <c r="AP5138" t="s">
        <v>3330</v>
      </c>
    </row>
    <row r="5139" spans="1:46" hidden="1">
      <c r="A5139" s="3" t="s">
        <v>955</v>
      </c>
      <c r="B5139" s="3" t="s">
        <v>3207</v>
      </c>
      <c r="C5139" s="3" t="s">
        <v>3221</v>
      </c>
      <c r="D5139" s="3" t="s">
        <v>3223</v>
      </c>
      <c r="E5139" s="3" t="s">
        <v>3108</v>
      </c>
      <c r="F5139" s="3" t="s">
        <v>2026</v>
      </c>
      <c r="G5139" s="3" t="s">
        <v>2052</v>
      </c>
      <c r="H5139" s="3" t="s">
        <v>797</v>
      </c>
      <c r="I5139" s="3" t="s">
        <v>798</v>
      </c>
      <c r="J5139" s="3" t="s">
        <v>635</v>
      </c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>
        <f t="shared" si="82"/>
        <v>9</v>
      </c>
      <c r="AH5139" s="3" t="s">
        <v>635</v>
      </c>
      <c r="AI5139" s="3">
        <f>IFERROR(IF($AG5139&lt;=$AN5139,MATCH($AH5139,레드마인_배치!G:G,0),MATCH($AH5139,레드마인_서비스!G:G,0)),"")</f>
        <v>83</v>
      </c>
      <c r="AJ5139" s="3" t="str" cm="1">
        <f t="array" ref="AJ5139">IFERROR(INDEX(IF($AG5139&lt;=$AN5139,레드마인_배치!E:E,레드마인_서비스!E:E),콜트리분석!$AI5139),"")</f>
        <v>대상</v>
      </c>
      <c r="AK5139" s="3" t="str" cm="1">
        <f t="array" ref="AK5139">IFERROR(INDEX(IF($AG5139&lt;=$AN5139,레드마인_배치!H:H,레드마인_서비스!H:H),콜트리분석!$AI5139),"")</f>
        <v>ICO0340U</v>
      </c>
      <c r="AL5139" s="3" t="str" cm="1">
        <f t="array" ref="AL5139">IFERROR(INDEX(IF($AG5139&lt;=$AN5139,레드마인_배치!I:I,레드마인_서비스!I:I),콜트리분석!$AI5139),"")</f>
        <v>LEDGER DETAIL CREATE</v>
      </c>
      <c r="AM5139" s="3" t="str" cm="1">
        <f t="array" ref="AM5139">IFERROR(INDEX(IF($AG5139&lt;=$AN5139,레드마인_배치!J:J,레드마인_서비스!J:J),콜트리분석!$AI5139),"")</f>
        <v>서비스</v>
      </c>
      <c r="AN5139" s="3">
        <v>5</v>
      </c>
      <c r="AO5139" s="15" t="str">
        <f ca="1">IFERROR(INDEX(레드마인_배치!E:E,MATCH(OFFSET(A5139,,AN5139),레드마인_배치!G:G,0)),"")</f>
        <v>미대상</v>
      </c>
      <c r="AP5139" t="s">
        <v>3330</v>
      </c>
    </row>
    <row r="5140" spans="1:46" hidden="1">
      <c r="A5140" s="3" t="s">
        <v>955</v>
      </c>
      <c r="B5140" s="3" t="s">
        <v>3207</v>
      </c>
      <c r="C5140" s="3" t="s">
        <v>3221</v>
      </c>
      <c r="D5140" s="3" t="s">
        <v>3223</v>
      </c>
      <c r="E5140" s="3" t="s">
        <v>3108</v>
      </c>
      <c r="F5140" s="3" t="s">
        <v>2026</v>
      </c>
      <c r="G5140" s="3" t="s">
        <v>2052</v>
      </c>
      <c r="H5140" s="3" t="s">
        <v>797</v>
      </c>
      <c r="I5140" s="3" t="s">
        <v>798</v>
      </c>
      <c r="J5140" s="3" t="s">
        <v>635</v>
      </c>
      <c r="K5140" s="3" t="s">
        <v>577</v>
      </c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>
        <f t="shared" si="82"/>
        <v>10</v>
      </c>
      <c r="AH5140" s="3" t="s">
        <v>577</v>
      </c>
      <c r="AI5140" s="3">
        <f>IFERROR(IF($AG5140&lt;=$AN5140,MATCH($AH5140,레드마인_배치!G:G,0),MATCH($AH5140,레드마인_서비스!G:G,0)),"")</f>
        <v>49</v>
      </c>
      <c r="AJ5140" s="3" t="str" cm="1">
        <f t="array" ref="AJ5140">IFERROR(INDEX(IF($AG5140&lt;=$AN5140,레드마인_배치!E:E,레드마인_서비스!E:E),콜트리분석!$AI5140),"")</f>
        <v>대상</v>
      </c>
      <c r="AK5140" s="3" t="str" cm="1">
        <f t="array" ref="AK5140">IFERROR(INDEX(IF($AG5140&lt;=$AN5140,레드마인_배치!H:H,레드마인_서비스!H:H),콜트리분석!$AI5140),"")</f>
        <v>CMO0010U</v>
      </c>
      <c r="AL5140" s="3" t="str" cm="1">
        <f t="array" ref="AL5140">IFERROR(INDEX(IF($AG5140&lt;=$AN5140,레드마인_배치!I:I,레드마인_서비스!I:I),콜트리분석!$AI5140),"")</f>
        <v>NUMBER CREATION</v>
      </c>
      <c r="AM5140" s="3" t="str" cm="1">
        <f t="array" ref="AM5140">IFERROR(INDEX(IF($AG5140&lt;=$AN5140,레드마인_배치!J:J,레드마인_서비스!J:J),콜트리분석!$AI5140),"")</f>
        <v>서비스</v>
      </c>
      <c r="AN5140" s="3">
        <v>5</v>
      </c>
      <c r="AO5140" s="15" t="str">
        <f ca="1">IFERROR(INDEX(레드마인_배치!E:E,MATCH(OFFSET(A5140,,AN5140),레드마인_배치!G:G,0)),"")</f>
        <v>미대상</v>
      </c>
      <c r="AP5140" t="s">
        <v>3330</v>
      </c>
    </row>
    <row r="5141" spans="1:46" hidden="1">
      <c r="A5141" s="3" t="s">
        <v>955</v>
      </c>
      <c r="B5141" s="3" t="s">
        <v>3207</v>
      </c>
      <c r="C5141" s="3" t="s">
        <v>3221</v>
      </c>
      <c r="D5141" s="3" t="s">
        <v>3223</v>
      </c>
      <c r="E5141" s="3" t="s">
        <v>3108</v>
      </c>
      <c r="F5141" s="3" t="s">
        <v>2026</v>
      </c>
      <c r="G5141" s="3" t="s">
        <v>2052</v>
      </c>
      <c r="H5141" s="3" t="s">
        <v>797</v>
      </c>
      <c r="I5141" s="3" t="s">
        <v>798</v>
      </c>
      <c r="J5141" s="3" t="s">
        <v>510</v>
      </c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>
        <f t="shared" si="82"/>
        <v>9</v>
      </c>
      <c r="AH5141" s="3" t="s">
        <v>510</v>
      </c>
      <c r="AI5141" s="3" t="str">
        <f>IFERROR(IF($AG5141&lt;=$AN5141,MATCH($AH5141,레드마인_배치!G:G,0),MATCH($AH5141,레드마인_서비스!G:G,0)),"")</f>
        <v/>
      </c>
      <c r="AJ5141" s="3" t="str" cm="1">
        <f t="array" ref="AJ5141">IFERROR(INDEX(IF($AG5141&lt;=$AN5141,레드마인_배치!E:E,레드마인_서비스!E:E),콜트리분석!$AI5141),"")</f>
        <v/>
      </c>
      <c r="AK5141" s="3" t="str" cm="1">
        <f t="array" ref="AK5141">IFERROR(INDEX(IF($AG5141&lt;=$AN5141,레드마인_배치!H:H,레드마인_서비스!H:H),콜트리분석!$AI5141),"")</f>
        <v/>
      </c>
      <c r="AL5141" s="3" t="str" cm="1">
        <f t="array" ref="AL5141">IFERROR(INDEX(IF($AG5141&lt;=$AN5141,레드마인_배치!I:I,레드마인_서비스!I:I),콜트리분석!$AI5141),"")</f>
        <v/>
      </c>
      <c r="AM5141" s="3" t="str" cm="1">
        <f t="array" ref="AM5141">IFERROR(INDEX(IF($AG5141&lt;=$AN5141,레드마인_배치!J:J,레드마인_서비스!J:J),콜트리분석!$AI5141),"")</f>
        <v/>
      </c>
      <c r="AN5141" s="3">
        <v>5</v>
      </c>
      <c r="AO5141" s="15" t="str">
        <f ca="1">IFERROR(INDEX(레드마인_배치!E:E,MATCH(OFFSET(A5141,,AN5141),레드마인_배치!G:G,0)),"")</f>
        <v>미대상</v>
      </c>
      <c r="AP5141" t="s">
        <v>3330</v>
      </c>
    </row>
    <row r="5142" spans="1:46" hidden="1">
      <c r="A5142" s="3" t="s">
        <v>955</v>
      </c>
      <c r="B5142" s="3" t="s">
        <v>3207</v>
      </c>
      <c r="C5142" s="3" t="s">
        <v>3221</v>
      </c>
      <c r="D5142" s="3" t="s">
        <v>3223</v>
      </c>
      <c r="E5142" s="3" t="s">
        <v>3108</v>
      </c>
      <c r="F5142" s="3" t="s">
        <v>2026</v>
      </c>
      <c r="G5142" s="3" t="s">
        <v>2052</v>
      </c>
      <c r="H5142" s="3" t="s">
        <v>797</v>
      </c>
      <c r="I5142" s="3" t="s">
        <v>799</v>
      </c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>
        <f t="shared" si="82"/>
        <v>8</v>
      </c>
      <c r="AH5142" s="3" t="s">
        <v>799</v>
      </c>
      <c r="AI5142" s="3">
        <f>IFERROR(IF($AG5142&lt;=$AN5142,MATCH($AH5142,레드마인_배치!G:G,0),MATCH($AH5142,레드마인_서비스!G:G,0)),"")</f>
        <v>87</v>
      </c>
      <c r="AJ5142" s="3" t="str" cm="1">
        <f t="array" ref="AJ5142">IFERROR(INDEX(IF($AG5142&lt;=$AN5142,레드마인_배치!E:E,레드마인_서비스!E:E),콜트리분석!$AI5142),"")</f>
        <v>대상</v>
      </c>
      <c r="AK5142" s="3" t="str" cm="1">
        <f t="array" ref="AK5142">IFERROR(INDEX(IF($AG5142&lt;=$AN5142,레드마인_배치!H:H,레드마인_서비스!H:H),콜트리분석!$AI5142),"")</f>
        <v>ICO0380U</v>
      </c>
      <c r="AL5142" s="3" t="str" cm="1">
        <f t="array" ref="AL5142">IFERROR(INDEX(IF($AG5142&lt;=$AN5142,레드마인_배치!I:I,레드마인_서비스!I:I),콜트리분석!$AI5142),"")</f>
        <v>[보류]Recontractor Issue(TR-)</v>
      </c>
      <c r="AM5142" s="3" t="str" cm="1">
        <f t="array" ref="AM5142">IFERROR(INDEX(IF($AG5142&lt;=$AN5142,레드마인_배치!J:J,레드마인_서비스!J:J),콜트리분석!$AI5142),"")</f>
        <v>서비스</v>
      </c>
      <c r="AN5142" s="3">
        <v>5</v>
      </c>
      <c r="AO5142" s="15" t="str">
        <f ca="1">IFERROR(INDEX(레드마인_배치!E:E,MATCH(OFFSET(A5142,,AN5142),레드마인_배치!G:G,0)),"")</f>
        <v>미대상</v>
      </c>
      <c r="AP5142" t="s">
        <v>3330</v>
      </c>
    </row>
    <row r="5143" spans="1:46" hidden="1">
      <c r="A5143" s="3" t="s">
        <v>955</v>
      </c>
      <c r="B5143" s="3" t="s">
        <v>3207</v>
      </c>
      <c r="C5143" s="3" t="s">
        <v>3221</v>
      </c>
      <c r="D5143" s="3" t="s">
        <v>3223</v>
      </c>
      <c r="E5143" s="3" t="s">
        <v>3108</v>
      </c>
      <c r="F5143" s="3" t="s">
        <v>2026</v>
      </c>
      <c r="G5143" s="3" t="s">
        <v>2052</v>
      </c>
      <c r="H5143" s="3" t="s">
        <v>797</v>
      </c>
      <c r="I5143" s="3" t="s">
        <v>799</v>
      </c>
      <c r="J5143" s="3" t="s">
        <v>635</v>
      </c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>
        <f t="shared" si="82"/>
        <v>9</v>
      </c>
      <c r="AH5143" s="3" t="s">
        <v>635</v>
      </c>
      <c r="AI5143" s="3">
        <f>IFERROR(IF($AG5143&lt;=$AN5143,MATCH($AH5143,레드마인_배치!G:G,0),MATCH($AH5143,레드마인_서비스!G:G,0)),"")</f>
        <v>83</v>
      </c>
      <c r="AJ5143" s="3" t="str" cm="1">
        <f t="array" ref="AJ5143">IFERROR(INDEX(IF($AG5143&lt;=$AN5143,레드마인_배치!E:E,레드마인_서비스!E:E),콜트리분석!$AI5143),"")</f>
        <v>대상</v>
      </c>
      <c r="AK5143" s="3" t="str" cm="1">
        <f t="array" ref="AK5143">IFERROR(INDEX(IF($AG5143&lt;=$AN5143,레드마인_배치!H:H,레드마인_서비스!H:H),콜트리분석!$AI5143),"")</f>
        <v>ICO0340U</v>
      </c>
      <c r="AL5143" s="3" t="str" cm="1">
        <f t="array" ref="AL5143">IFERROR(INDEX(IF($AG5143&lt;=$AN5143,레드마인_배치!I:I,레드마인_서비스!I:I),콜트리분석!$AI5143),"")</f>
        <v>LEDGER DETAIL CREATE</v>
      </c>
      <c r="AM5143" s="3" t="str" cm="1">
        <f t="array" ref="AM5143">IFERROR(INDEX(IF($AG5143&lt;=$AN5143,레드마인_배치!J:J,레드마인_서비스!J:J),콜트리분석!$AI5143),"")</f>
        <v>서비스</v>
      </c>
      <c r="AN5143" s="3">
        <v>5</v>
      </c>
      <c r="AO5143" s="15" t="str">
        <f ca="1">IFERROR(INDEX(레드마인_배치!E:E,MATCH(OFFSET(A5143,,AN5143),레드마인_배치!G:G,0)),"")</f>
        <v>미대상</v>
      </c>
      <c r="AP5143" t="s">
        <v>3330</v>
      </c>
    </row>
    <row r="5144" spans="1:46" hidden="1">
      <c r="A5144" s="3" t="s">
        <v>955</v>
      </c>
      <c r="B5144" s="3" t="s">
        <v>3207</v>
      </c>
      <c r="C5144" s="3" t="s">
        <v>3221</v>
      </c>
      <c r="D5144" s="3" t="s">
        <v>3223</v>
      </c>
      <c r="E5144" s="3" t="s">
        <v>3108</v>
      </c>
      <c r="F5144" s="3" t="s">
        <v>2026</v>
      </c>
      <c r="G5144" s="3" t="s">
        <v>2052</v>
      </c>
      <c r="H5144" s="3" t="s">
        <v>797</v>
      </c>
      <c r="I5144" s="3" t="s">
        <v>799</v>
      </c>
      <c r="J5144" s="3" t="s">
        <v>635</v>
      </c>
      <c r="K5144" s="3" t="s">
        <v>577</v>
      </c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>
        <f t="shared" si="82"/>
        <v>10</v>
      </c>
      <c r="AH5144" s="3" t="s">
        <v>577</v>
      </c>
      <c r="AI5144" s="3">
        <f>IFERROR(IF($AG5144&lt;=$AN5144,MATCH($AH5144,레드마인_배치!G:G,0),MATCH($AH5144,레드마인_서비스!G:G,0)),"")</f>
        <v>49</v>
      </c>
      <c r="AJ5144" s="3" t="str" cm="1">
        <f t="array" ref="AJ5144">IFERROR(INDEX(IF($AG5144&lt;=$AN5144,레드마인_배치!E:E,레드마인_서비스!E:E),콜트리분석!$AI5144),"")</f>
        <v>대상</v>
      </c>
      <c r="AK5144" s="3" t="str" cm="1">
        <f t="array" ref="AK5144">IFERROR(INDEX(IF($AG5144&lt;=$AN5144,레드마인_배치!H:H,레드마인_서비스!H:H),콜트리분석!$AI5144),"")</f>
        <v>CMO0010U</v>
      </c>
      <c r="AL5144" s="3" t="str" cm="1">
        <f t="array" ref="AL5144">IFERROR(INDEX(IF($AG5144&lt;=$AN5144,레드마인_배치!I:I,레드마인_서비스!I:I),콜트리분석!$AI5144),"")</f>
        <v>NUMBER CREATION</v>
      </c>
      <c r="AM5144" s="3" t="str" cm="1">
        <f t="array" ref="AM5144">IFERROR(INDEX(IF($AG5144&lt;=$AN5144,레드마인_배치!J:J,레드마인_서비스!J:J),콜트리분석!$AI5144),"")</f>
        <v>서비스</v>
      </c>
      <c r="AN5144" s="3">
        <v>5</v>
      </c>
      <c r="AO5144" s="15" t="str">
        <f ca="1">IFERROR(INDEX(레드마인_배치!E:E,MATCH(OFFSET(A5144,,AN5144),레드마인_배치!G:G,0)),"")</f>
        <v>미대상</v>
      </c>
      <c r="AP5144" t="s">
        <v>3330</v>
      </c>
    </row>
    <row r="5145" spans="1:46" hidden="1">
      <c r="A5145" s="3" t="s">
        <v>955</v>
      </c>
      <c r="B5145" s="3" t="s">
        <v>3207</v>
      </c>
      <c r="C5145" s="3" t="s">
        <v>3221</v>
      </c>
      <c r="D5145" s="3" t="s">
        <v>3223</v>
      </c>
      <c r="E5145" s="3" t="s">
        <v>3108</v>
      </c>
      <c r="F5145" s="3" t="s">
        <v>2026</v>
      </c>
      <c r="G5145" s="3" t="s">
        <v>2052</v>
      </c>
      <c r="H5145" s="3" t="s">
        <v>797</v>
      </c>
      <c r="I5145" s="3" t="s">
        <v>799</v>
      </c>
      <c r="J5145" s="3" t="s">
        <v>510</v>
      </c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>
        <f t="shared" si="82"/>
        <v>9</v>
      </c>
      <c r="AH5145" s="3" t="s">
        <v>510</v>
      </c>
      <c r="AI5145" s="3" t="str">
        <f>IFERROR(IF($AG5145&lt;=$AN5145,MATCH($AH5145,레드마인_배치!G:G,0),MATCH($AH5145,레드마인_서비스!G:G,0)),"")</f>
        <v/>
      </c>
      <c r="AJ5145" s="3" t="str" cm="1">
        <f t="array" ref="AJ5145">IFERROR(INDEX(IF($AG5145&lt;=$AN5145,레드마인_배치!E:E,레드마인_서비스!E:E),콜트리분석!$AI5145),"")</f>
        <v/>
      </c>
      <c r="AK5145" s="3" t="str" cm="1">
        <f t="array" ref="AK5145">IFERROR(INDEX(IF($AG5145&lt;=$AN5145,레드마인_배치!H:H,레드마인_서비스!H:H),콜트리분석!$AI5145),"")</f>
        <v/>
      </c>
      <c r="AL5145" s="3" t="str" cm="1">
        <f t="array" ref="AL5145">IFERROR(INDEX(IF($AG5145&lt;=$AN5145,레드마인_배치!I:I,레드마인_서비스!I:I),콜트리분석!$AI5145),"")</f>
        <v/>
      </c>
      <c r="AM5145" s="3" t="str" cm="1">
        <f t="array" ref="AM5145">IFERROR(INDEX(IF($AG5145&lt;=$AN5145,레드마인_배치!J:J,레드마인_서비스!J:J),콜트리분석!$AI5145),"")</f>
        <v/>
      </c>
      <c r="AN5145" s="3">
        <v>5</v>
      </c>
      <c r="AO5145" s="15" t="str">
        <f ca="1">IFERROR(INDEX(레드마인_배치!E:E,MATCH(OFFSET(A5145,,AN5145),레드마인_배치!G:G,0)),"")</f>
        <v>미대상</v>
      </c>
      <c r="AP5145" t="s">
        <v>3330</v>
      </c>
    </row>
    <row r="5146" spans="1:46" hidden="1">
      <c r="A5146" s="3" t="s">
        <v>955</v>
      </c>
      <c r="B5146" s="3" t="s">
        <v>3207</v>
      </c>
      <c r="C5146" s="3" t="s">
        <v>3221</v>
      </c>
      <c r="D5146" s="3" t="s">
        <v>3223</v>
      </c>
      <c r="E5146" s="3" t="s">
        <v>3108</v>
      </c>
      <c r="F5146" s="3" t="s">
        <v>2026</v>
      </c>
      <c r="G5146" s="3" t="s">
        <v>2052</v>
      </c>
      <c r="H5146" s="3" t="s">
        <v>797</v>
      </c>
      <c r="I5146" s="3" t="s">
        <v>537</v>
      </c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>
        <f t="shared" si="82"/>
        <v>8</v>
      </c>
      <c r="AH5146" s="3" t="s">
        <v>537</v>
      </c>
      <c r="AI5146" s="3">
        <f>IFERROR(IF($AG5146&lt;=$AN5146,MATCH($AH5146,레드마인_배치!G:G,0),MATCH($AH5146,레드마인_서비스!G:G,0)),"")</f>
        <v>89</v>
      </c>
      <c r="AJ5146" s="3" t="str" cm="1">
        <f t="array" ref="AJ5146">IFERROR(INDEX(IF($AG5146&lt;=$AN5146,레드마인_배치!E:E,레드마인_서비스!E:E),콜트리분석!$AI5146),"")</f>
        <v>대상</v>
      </c>
      <c r="AK5146" s="3" t="str" cm="1">
        <f t="array" ref="AK5146">IFERROR(INDEX(IF($AG5146&lt;=$AN5146,레드마인_배치!H:H,레드마인_서비스!H:H),콜트리분석!$AI5146),"")</f>
        <v>ICO0400U</v>
      </c>
      <c r="AL5146" s="3" t="str" cm="1">
        <f t="array" ref="AL5146">IFERROR(INDEX(IF($AG5146&lt;=$AN5146,레드마인_배치!I:I,레드마인_서비스!I:I),콜트리분석!$AI5146),"")</f>
        <v>RETRIEVE BRANCH EXCHANGE RATE</v>
      </c>
      <c r="AM5146" s="3" t="str" cm="1">
        <f t="array" ref="AM5146">IFERROR(INDEX(IF($AG5146&lt;=$AN5146,레드마인_배치!J:J,레드마인_서비스!J:J),콜트리분석!$AI5146),"")</f>
        <v>서비스</v>
      </c>
      <c r="AN5146" s="3">
        <v>5</v>
      </c>
      <c r="AO5146" s="15" t="str">
        <f ca="1">IFERROR(INDEX(레드마인_배치!E:E,MATCH(OFFSET(A5146,,AN5146),레드마인_배치!G:G,0)),"")</f>
        <v>미대상</v>
      </c>
      <c r="AP5146" t="s">
        <v>3330</v>
      </c>
    </row>
    <row r="5147" spans="1:46" hidden="1">
      <c r="A5147" s="3" t="s">
        <v>955</v>
      </c>
      <c r="B5147" s="3" t="s">
        <v>3207</v>
      </c>
      <c r="C5147" s="3" t="s">
        <v>3221</v>
      </c>
      <c r="D5147" s="3" t="s">
        <v>3223</v>
      </c>
      <c r="E5147" s="3" t="s">
        <v>3108</v>
      </c>
      <c r="F5147" s="3" t="s">
        <v>2026</v>
      </c>
      <c r="G5147" s="3" t="s">
        <v>2052</v>
      </c>
      <c r="H5147" s="3" t="s">
        <v>797</v>
      </c>
      <c r="I5147" s="3" t="s">
        <v>800</v>
      </c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>
        <f t="shared" si="82"/>
        <v>8</v>
      </c>
      <c r="AH5147" s="3" t="s">
        <v>800</v>
      </c>
      <c r="AI5147" s="3">
        <f>IFERROR(IF($AG5147&lt;=$AN5147,MATCH($AH5147,레드마인_배치!G:G,0),MATCH($AH5147,레드마인_서비스!G:G,0)),"")</f>
        <v>281</v>
      </c>
      <c r="AJ5147" s="3" t="str" cm="1">
        <f t="array" ref="AJ5147">IFERROR(INDEX(IF($AG5147&lt;=$AN5147,레드마인_배치!E:E,레드마인_서비스!E:E),콜트리분석!$AI5147),"")</f>
        <v>대상</v>
      </c>
      <c r="AK5147" s="3" t="str" cm="1">
        <f t="array" ref="AK5147">IFERROR(INDEX(IF($AG5147&lt;=$AN5147,레드마인_배치!H:H,레드마인_서비스!H:H),콜트리분석!$AI5147),"")</f>
        <v>PHO0020U</v>
      </c>
      <c r="AL5147" s="3" t="str" cm="1">
        <f t="array" ref="AL5147">IFERROR(INDEX(IF($AG5147&lt;=$AN5147,레드마인_배치!I:I,레드마인_서비스!I:I),콜트리분석!$AI5147),"")</f>
        <v>COO reflected in the quantity shipment</v>
      </c>
      <c r="AM5147" s="3" t="str" cm="1">
        <f t="array" ref="AM5147">IFERROR(INDEX(IF($AG5147&lt;=$AN5147,레드마인_배치!J:J,레드마인_서비스!J:J),콜트리분석!$AI5147),"")</f>
        <v>서비스</v>
      </c>
      <c r="AN5147" s="3">
        <v>5</v>
      </c>
      <c r="AO5147" s="15" t="str">
        <f ca="1">IFERROR(INDEX(레드마인_배치!E:E,MATCH(OFFSET(A5147,,AN5147),레드마인_배치!G:G,0)),"")</f>
        <v>미대상</v>
      </c>
      <c r="AP5147" t="s">
        <v>3330</v>
      </c>
    </row>
    <row r="5148" spans="1:46" hidden="1">
      <c r="A5148" s="3" t="s">
        <v>955</v>
      </c>
      <c r="B5148" s="3" t="s">
        <v>3207</v>
      </c>
      <c r="C5148" s="3" t="s">
        <v>3221</v>
      </c>
      <c r="D5148" s="3" t="s">
        <v>3223</v>
      </c>
      <c r="E5148" s="3" t="s">
        <v>3108</v>
      </c>
      <c r="F5148" s="3" t="s">
        <v>2026</v>
      </c>
      <c r="G5148" s="3" t="s">
        <v>2052</v>
      </c>
      <c r="H5148" s="3" t="s">
        <v>797</v>
      </c>
      <c r="I5148" s="3" t="s">
        <v>801</v>
      </c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>
        <f t="shared" ref="AG5148:AG5211" si="83">COUNTA(B5148:AF5148)</f>
        <v>8</v>
      </c>
      <c r="AH5148" s="3" t="s">
        <v>801</v>
      </c>
      <c r="AI5148" s="3">
        <f>IFERROR(IF($AG5148&lt;=$AN5148,MATCH($AH5148,레드마인_배치!G:G,0),MATCH($AH5148,레드마인_서비스!G:G,0)),"")</f>
        <v>285</v>
      </c>
      <c r="AJ5148" s="3" t="str" cm="1">
        <f t="array" ref="AJ5148">IFERROR(INDEX(IF($AG5148&lt;=$AN5148,레드마인_배치!E:E,레드마인_서비스!E:E),콜트리분석!$AI5148),"")</f>
        <v>대상</v>
      </c>
      <c r="AK5148" s="3" t="str" cm="1">
        <f t="array" ref="AK5148">IFERROR(INDEX(IF($AG5148&lt;=$AN5148,레드마인_배치!H:H,레드마인_서비스!H:H),콜트리분석!$AI5148),"")</f>
        <v>PHO0060U</v>
      </c>
      <c r="AL5148" s="3" t="str" cm="1">
        <f t="array" ref="AL5148">IFERROR(INDEX(IF($AG5148&lt;=$AN5148,레드마인_배치!I:I,레드마인_서비스!I:I),콜트리분석!$AI5148),"")</f>
        <v>Broker Shipment Sam File Creation(MAL)</v>
      </c>
      <c r="AM5148" s="3" t="str" cm="1">
        <f t="array" ref="AM5148">IFERROR(INDEX(IF($AG5148&lt;=$AN5148,레드마인_배치!J:J,레드마인_서비스!J:J),콜트리분석!$AI5148),"")</f>
        <v>서비스</v>
      </c>
      <c r="AN5148" s="3">
        <v>5</v>
      </c>
      <c r="AO5148" s="15" t="str">
        <f ca="1">IFERROR(INDEX(레드마인_배치!E:E,MATCH(OFFSET(A5148,,AN5148),레드마인_배치!G:G,0)),"")</f>
        <v>미대상</v>
      </c>
      <c r="AP5148" t="s">
        <v>3330</v>
      </c>
    </row>
    <row r="5149" spans="1:46" hidden="1">
      <c r="A5149" s="3" t="s">
        <v>955</v>
      </c>
      <c r="B5149" s="3" t="s">
        <v>3207</v>
      </c>
      <c r="C5149" s="3" t="s">
        <v>3221</v>
      </c>
      <c r="D5149" s="3" t="s">
        <v>3223</v>
      </c>
      <c r="E5149" s="3" t="s">
        <v>3108</v>
      </c>
      <c r="F5149" s="3" t="s">
        <v>2026</v>
      </c>
      <c r="G5149" s="3" t="s">
        <v>2052</v>
      </c>
      <c r="H5149" s="3" t="s">
        <v>797</v>
      </c>
      <c r="I5149" s="3" t="s">
        <v>801</v>
      </c>
      <c r="J5149" s="3" t="s">
        <v>802</v>
      </c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>
        <f t="shared" si="83"/>
        <v>9</v>
      </c>
      <c r="AH5149" s="3" t="s">
        <v>802</v>
      </c>
      <c r="AI5149" s="3">
        <f>IFERROR(IF($AG5149&lt;=$AN5149,MATCH($AH5149,레드마인_배치!G:G,0),MATCH($AH5149,레드마인_서비스!G:G,0)),"")</f>
        <v>2</v>
      </c>
      <c r="AJ5149" s="3" t="str" cm="1">
        <f t="array" ref="AJ5149">IFERROR(INDEX(IF($AG5149&lt;=$AN5149,레드마인_배치!E:E,레드마인_서비스!E:E),콜트리분석!$AI5149),"")</f>
        <v>미대상</v>
      </c>
      <c r="AK5149" s="3" cm="1">
        <f t="array" ref="AK5149">IFERROR(INDEX(IF($AG5149&lt;=$AN5149,레드마인_배치!H:H,레드마인_서비스!H:H),콜트리분석!$AI5149),"")</f>
        <v>0</v>
      </c>
      <c r="AL5149" s="3" t="str" cm="1">
        <f t="array" ref="AL5149">IFERROR(INDEX(IF($AG5149&lt;=$AN5149,레드마인_배치!I:I,레드마인_서비스!I:I),콜트리분석!$AI5149),"")</f>
        <v>E-MAIL SEND</v>
      </c>
      <c r="AM5149" s="3" t="str" cm="1">
        <f t="array" ref="AM5149">IFERROR(INDEX(IF($AG5149&lt;=$AN5149,레드마인_배치!J:J,레드마인_서비스!J:J),콜트리분석!$AI5149),"")</f>
        <v>서비스</v>
      </c>
      <c r="AN5149" s="3">
        <v>5</v>
      </c>
      <c r="AO5149" s="15" t="str">
        <f ca="1">IFERROR(INDEX(레드마인_배치!E:E,MATCH(OFFSET(A5149,,AN5149),레드마인_배치!G:G,0)),"")</f>
        <v>미대상</v>
      </c>
      <c r="AP5149" t="s">
        <v>3330</v>
      </c>
    </row>
    <row r="5150" spans="1:46" hidden="1">
      <c r="A5150" s="3" t="s">
        <v>955</v>
      </c>
      <c r="B5150" s="3" t="s">
        <v>3207</v>
      </c>
      <c r="C5150" s="3" t="s">
        <v>3221</v>
      </c>
      <c r="D5150" s="3" t="s">
        <v>3223</v>
      </c>
      <c r="E5150" s="3" t="s">
        <v>3108</v>
      </c>
      <c r="F5150" s="3" t="s">
        <v>2026</v>
      </c>
      <c r="G5150" s="3" t="s">
        <v>2052</v>
      </c>
      <c r="H5150" s="3" t="s">
        <v>797</v>
      </c>
      <c r="I5150" s="3" t="s">
        <v>801</v>
      </c>
      <c r="J5150" s="3" t="s">
        <v>802</v>
      </c>
      <c r="K5150" s="3" t="s">
        <v>577</v>
      </c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>
        <f t="shared" si="83"/>
        <v>10</v>
      </c>
      <c r="AH5150" s="3" t="s">
        <v>577</v>
      </c>
      <c r="AI5150" s="3">
        <f>IFERROR(IF($AG5150&lt;=$AN5150,MATCH($AH5150,레드마인_배치!G:G,0),MATCH($AH5150,레드마인_서비스!G:G,0)),"")</f>
        <v>49</v>
      </c>
      <c r="AJ5150" s="3" t="str" cm="1">
        <f t="array" ref="AJ5150">IFERROR(INDEX(IF($AG5150&lt;=$AN5150,레드마인_배치!E:E,레드마인_서비스!E:E),콜트리분석!$AI5150),"")</f>
        <v>대상</v>
      </c>
      <c r="AK5150" s="3" t="str" cm="1">
        <f t="array" ref="AK5150">IFERROR(INDEX(IF($AG5150&lt;=$AN5150,레드마인_배치!H:H,레드마인_서비스!H:H),콜트리분석!$AI5150),"")</f>
        <v>CMO0010U</v>
      </c>
      <c r="AL5150" s="3" t="str" cm="1">
        <f t="array" ref="AL5150">IFERROR(INDEX(IF($AG5150&lt;=$AN5150,레드마인_배치!I:I,레드마인_서비스!I:I),콜트리분석!$AI5150),"")</f>
        <v>NUMBER CREATION</v>
      </c>
      <c r="AM5150" s="3" t="str" cm="1">
        <f t="array" ref="AM5150">IFERROR(INDEX(IF($AG5150&lt;=$AN5150,레드마인_배치!J:J,레드마인_서비스!J:J),콜트리분석!$AI5150),"")</f>
        <v>서비스</v>
      </c>
      <c r="AN5150" s="3">
        <v>5</v>
      </c>
      <c r="AO5150" s="15" t="str">
        <f ca="1">IFERROR(INDEX(레드마인_배치!E:E,MATCH(OFFSET(A5150,,AN5150),레드마인_배치!G:G,0)),"")</f>
        <v>미대상</v>
      </c>
      <c r="AP5150" t="s">
        <v>3330</v>
      </c>
    </row>
    <row r="5151" spans="1:46" hidden="1">
      <c r="A5151" s="3" t="s">
        <v>955</v>
      </c>
      <c r="B5151" s="3" t="s">
        <v>3207</v>
      </c>
      <c r="C5151" s="3" t="s">
        <v>3221</v>
      </c>
      <c r="D5151" s="3" t="s">
        <v>3223</v>
      </c>
      <c r="E5151" s="3" t="s">
        <v>3108</v>
      </c>
      <c r="F5151" s="3" t="s">
        <v>2026</v>
      </c>
      <c r="G5151" s="3" t="s">
        <v>2052</v>
      </c>
      <c r="H5151" s="3" t="s">
        <v>797</v>
      </c>
      <c r="I5151" s="3" t="s">
        <v>801</v>
      </c>
      <c r="J5151" s="3" t="s">
        <v>803</v>
      </c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>
        <f t="shared" si="83"/>
        <v>9</v>
      </c>
      <c r="AH5151" s="3" t="s">
        <v>803</v>
      </c>
      <c r="AI5151" s="3">
        <f>IFERROR(IF($AG5151&lt;=$AN5151,MATCH($AH5151,레드마인_배치!G:G,0),MATCH($AH5151,레드마인_서비스!G:G,0)),"")</f>
        <v>390</v>
      </c>
      <c r="AJ5151" s="3" t="str" cm="1">
        <f t="array" ref="AJ5151">IFERROR(INDEX(IF($AG5151&lt;=$AN5151,레드마인_배치!E:E,레드마인_서비스!E:E),콜트리분석!$AI5151),"")</f>
        <v>미대상</v>
      </c>
      <c r="AK5151" s="3" t="str" cm="1">
        <f t="array" ref="AK5151">IFERROR(INDEX(IF($AG5151&lt;=$AN5151,레드마인_배치!H:H,레드마인_서비스!H:H),콜트리분석!$AI5151),"")</f>
        <v>THO0120U</v>
      </c>
      <c r="AL5151" s="3" t="str" cm="1">
        <f t="array" ref="AL5151">IFERROR(INDEX(IF($AG5151&lt;=$AN5151,레드마인_배치!I:I,레드마인_서비스!I:I),콜트리분석!$AI5151),"")</f>
        <v>[확인필요] UOM Calculation Logic</v>
      </c>
      <c r="AM5151" s="3" t="str" cm="1">
        <f t="array" ref="AM5151">IFERROR(INDEX(IF($AG5151&lt;=$AN5151,레드마인_배치!J:J,레드마인_서비스!J:J),콜트리분석!$AI5151),"")</f>
        <v>서비스</v>
      </c>
      <c r="AN5151" s="3">
        <v>5</v>
      </c>
      <c r="AO5151" s="15" t="str">
        <f ca="1">IFERROR(INDEX(레드마인_배치!E:E,MATCH(OFFSET(A5151,,AN5151),레드마인_배치!G:G,0)),"")</f>
        <v>미대상</v>
      </c>
      <c r="AP5151" t="s">
        <v>3330</v>
      </c>
    </row>
    <row r="5152" spans="1:46" hidden="1">
      <c r="A5152" s="3" t="s">
        <v>955</v>
      </c>
      <c r="B5152" s="3" t="s">
        <v>3207</v>
      </c>
      <c r="C5152" s="3" t="s">
        <v>3221</v>
      </c>
      <c r="D5152" s="3" t="s">
        <v>3223</v>
      </c>
      <c r="E5152" s="3" t="s">
        <v>3108</v>
      </c>
      <c r="F5152" s="3" t="s">
        <v>2026</v>
      </c>
      <c r="G5152" s="3" t="s">
        <v>2052</v>
      </c>
      <c r="H5152" s="3" t="s">
        <v>797</v>
      </c>
      <c r="I5152" s="3" t="s">
        <v>801</v>
      </c>
      <c r="J5152" s="3" t="s">
        <v>646</v>
      </c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>
        <f t="shared" si="83"/>
        <v>9</v>
      </c>
      <c r="AH5152" s="3" t="s">
        <v>646</v>
      </c>
      <c r="AI5152" s="3" t="str">
        <f>IFERROR(IF($AG5152&lt;=$AN5152,MATCH($AH5152,레드마인_배치!G:G,0),MATCH($AH5152,레드마인_서비스!G:G,0)),"")</f>
        <v/>
      </c>
      <c r="AJ5152" s="3" t="str" cm="1">
        <f t="array" ref="AJ5152">IFERROR(INDEX(IF($AG5152&lt;=$AN5152,레드마인_배치!E:E,레드마인_서비스!E:E),콜트리분석!$AI5152),"")</f>
        <v/>
      </c>
      <c r="AK5152" s="3" t="str" cm="1">
        <f t="array" ref="AK5152">IFERROR(INDEX(IF($AG5152&lt;=$AN5152,레드마인_배치!H:H,레드마인_서비스!H:H),콜트리분석!$AI5152),"")</f>
        <v/>
      </c>
      <c r="AL5152" s="3" t="str" cm="1">
        <f t="array" ref="AL5152">IFERROR(INDEX(IF($AG5152&lt;=$AN5152,레드마인_배치!I:I,레드마인_서비스!I:I),콜트리분석!$AI5152),"")</f>
        <v/>
      </c>
      <c r="AM5152" s="3" t="str" cm="1">
        <f t="array" ref="AM5152">IFERROR(INDEX(IF($AG5152&lt;=$AN5152,레드마인_배치!J:J,레드마인_서비스!J:J),콜트리분석!$AI5152),"")</f>
        <v/>
      </c>
      <c r="AN5152" s="3">
        <v>5</v>
      </c>
      <c r="AO5152" s="15" t="str">
        <f ca="1">IFERROR(INDEX(레드마인_배치!E:E,MATCH(OFFSET(A5152,,AN5152),레드마인_배치!G:G,0)),"")</f>
        <v>미대상</v>
      </c>
      <c r="AP5152" t="s">
        <v>3330</v>
      </c>
    </row>
    <row r="5153" spans="1:46" hidden="1">
      <c r="A5153" s="3" t="s">
        <v>955</v>
      </c>
      <c r="B5153" s="3" t="s">
        <v>3207</v>
      </c>
      <c r="C5153" s="3" t="s">
        <v>3221</v>
      </c>
      <c r="D5153" s="3" t="s">
        <v>3223</v>
      </c>
      <c r="E5153" s="3" t="s">
        <v>3108</v>
      </c>
      <c r="F5153" s="3" t="s">
        <v>2026</v>
      </c>
      <c r="G5153" s="3" t="s">
        <v>2052</v>
      </c>
      <c r="H5153" s="3" t="s">
        <v>797</v>
      </c>
      <c r="I5153" s="3" t="s">
        <v>801</v>
      </c>
      <c r="J5153" s="3" t="s">
        <v>647</v>
      </c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>
        <f t="shared" si="83"/>
        <v>9</v>
      </c>
      <c r="AH5153" s="3" t="s">
        <v>647</v>
      </c>
      <c r="AI5153" s="3" t="str">
        <f>IFERROR(IF($AG5153&lt;=$AN5153,MATCH($AH5153,레드마인_배치!G:G,0),MATCH($AH5153,레드마인_서비스!G:G,0)),"")</f>
        <v/>
      </c>
      <c r="AJ5153" s="3" t="str" cm="1">
        <f t="array" ref="AJ5153">IFERROR(INDEX(IF($AG5153&lt;=$AN5153,레드마인_배치!E:E,레드마인_서비스!E:E),콜트리분석!$AI5153),"")</f>
        <v/>
      </c>
      <c r="AK5153" s="3" t="str" cm="1">
        <f t="array" ref="AK5153">IFERROR(INDEX(IF($AG5153&lt;=$AN5153,레드마인_배치!H:H,레드마인_서비스!H:H),콜트리분석!$AI5153),"")</f>
        <v/>
      </c>
      <c r="AL5153" s="3" t="str" cm="1">
        <f t="array" ref="AL5153">IFERROR(INDEX(IF($AG5153&lt;=$AN5153,레드마인_배치!I:I,레드마인_서비스!I:I),콜트리분석!$AI5153),"")</f>
        <v/>
      </c>
      <c r="AM5153" s="3" t="str" cm="1">
        <f t="array" ref="AM5153">IFERROR(INDEX(IF($AG5153&lt;=$AN5153,레드마인_배치!J:J,레드마인_서비스!J:J),콜트리분석!$AI5153),"")</f>
        <v/>
      </c>
      <c r="AN5153" s="3">
        <v>5</v>
      </c>
      <c r="AO5153" s="15" t="str">
        <f ca="1">IFERROR(INDEX(레드마인_배치!E:E,MATCH(OFFSET(A5153,,AN5153),레드마인_배치!G:G,0)),"")</f>
        <v>미대상</v>
      </c>
      <c r="AP5153" t="s">
        <v>3330</v>
      </c>
    </row>
    <row r="5154" spans="1:46" hidden="1">
      <c r="A5154" s="3" t="s">
        <v>955</v>
      </c>
      <c r="B5154" s="3" t="s">
        <v>3207</v>
      </c>
      <c r="C5154" s="3" t="s">
        <v>3221</v>
      </c>
      <c r="D5154" s="3" t="s">
        <v>3223</v>
      </c>
      <c r="E5154" s="3" t="s">
        <v>3108</v>
      </c>
      <c r="F5154" s="3" t="s">
        <v>2026</v>
      </c>
      <c r="G5154" s="3" t="s">
        <v>2052</v>
      </c>
      <c r="H5154" s="3" t="s">
        <v>797</v>
      </c>
      <c r="I5154" s="3" t="s">
        <v>801</v>
      </c>
      <c r="J5154" s="3" t="s">
        <v>648</v>
      </c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>
        <f t="shared" si="83"/>
        <v>9</v>
      </c>
      <c r="AH5154" s="3" t="s">
        <v>648</v>
      </c>
      <c r="AI5154" s="3" t="str">
        <f>IFERROR(IF($AG5154&lt;=$AN5154,MATCH($AH5154,레드마인_배치!G:G,0),MATCH($AH5154,레드마인_서비스!G:G,0)),"")</f>
        <v/>
      </c>
      <c r="AJ5154" s="3" t="str" cm="1">
        <f t="array" ref="AJ5154">IFERROR(INDEX(IF($AG5154&lt;=$AN5154,레드마인_배치!E:E,레드마인_서비스!E:E),콜트리분석!$AI5154),"")</f>
        <v/>
      </c>
      <c r="AK5154" s="3" t="str" cm="1">
        <f t="array" ref="AK5154">IFERROR(INDEX(IF($AG5154&lt;=$AN5154,레드마인_배치!H:H,레드마인_서비스!H:H),콜트리분석!$AI5154),"")</f>
        <v/>
      </c>
      <c r="AL5154" s="3" t="str" cm="1">
        <f t="array" ref="AL5154">IFERROR(INDEX(IF($AG5154&lt;=$AN5154,레드마인_배치!I:I,레드마인_서비스!I:I),콜트리분석!$AI5154),"")</f>
        <v/>
      </c>
      <c r="AM5154" s="3" t="str" cm="1">
        <f t="array" ref="AM5154">IFERROR(INDEX(IF($AG5154&lt;=$AN5154,레드마인_배치!J:J,레드마인_서비스!J:J),콜트리분석!$AI5154),"")</f>
        <v/>
      </c>
      <c r="AN5154" s="3">
        <v>5</v>
      </c>
      <c r="AO5154" s="15" t="str">
        <f ca="1">IFERROR(INDEX(레드마인_배치!E:E,MATCH(OFFSET(A5154,,AN5154),레드마인_배치!G:G,0)),"")</f>
        <v>미대상</v>
      </c>
      <c r="AP5154" t="s">
        <v>3330</v>
      </c>
    </row>
    <row r="5155" spans="1:46" hidden="1">
      <c r="A5155" s="3" t="s">
        <v>955</v>
      </c>
      <c r="B5155" s="3" t="s">
        <v>3207</v>
      </c>
      <c r="C5155" s="3" t="s">
        <v>3221</v>
      </c>
      <c r="D5155" s="3" t="s">
        <v>3223</v>
      </c>
      <c r="E5155" s="3" t="s">
        <v>3108</v>
      </c>
      <c r="F5155" s="3" t="s">
        <v>2026</v>
      </c>
      <c r="G5155" s="3" t="s">
        <v>2052</v>
      </c>
      <c r="H5155" s="3" t="s">
        <v>797</v>
      </c>
      <c r="I5155" s="3" t="s">
        <v>801</v>
      </c>
      <c r="J5155" s="3" t="s">
        <v>649</v>
      </c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>
        <f t="shared" si="83"/>
        <v>9</v>
      </c>
      <c r="AH5155" s="3" t="s">
        <v>649</v>
      </c>
      <c r="AI5155" s="3" t="str">
        <f>IFERROR(IF($AG5155&lt;=$AN5155,MATCH($AH5155,레드마인_배치!G:G,0),MATCH($AH5155,레드마인_서비스!G:G,0)),"")</f>
        <v/>
      </c>
      <c r="AJ5155" s="3" t="str" cm="1">
        <f t="array" ref="AJ5155">IFERROR(INDEX(IF($AG5155&lt;=$AN5155,레드마인_배치!E:E,레드마인_서비스!E:E),콜트리분석!$AI5155),"")</f>
        <v/>
      </c>
      <c r="AK5155" s="3" t="str" cm="1">
        <f t="array" ref="AK5155">IFERROR(INDEX(IF($AG5155&lt;=$AN5155,레드마인_배치!H:H,레드마인_서비스!H:H),콜트리분석!$AI5155),"")</f>
        <v/>
      </c>
      <c r="AL5155" s="3" t="str" cm="1">
        <f t="array" ref="AL5155">IFERROR(INDEX(IF($AG5155&lt;=$AN5155,레드마인_배치!I:I,레드마인_서비스!I:I),콜트리분석!$AI5155),"")</f>
        <v/>
      </c>
      <c r="AM5155" s="3" t="str" cm="1">
        <f t="array" ref="AM5155">IFERROR(INDEX(IF($AG5155&lt;=$AN5155,레드마인_배치!J:J,레드마인_서비스!J:J),콜트리분석!$AI5155),"")</f>
        <v/>
      </c>
      <c r="AN5155" s="3">
        <v>5</v>
      </c>
      <c r="AO5155" s="15" t="str">
        <f ca="1">IFERROR(INDEX(레드마인_배치!E:E,MATCH(OFFSET(A5155,,AN5155),레드마인_배치!G:G,0)),"")</f>
        <v>미대상</v>
      </c>
      <c r="AP5155" t="s">
        <v>3330</v>
      </c>
    </row>
    <row r="5156" spans="1:46" hidden="1">
      <c r="A5156" s="3" t="s">
        <v>955</v>
      </c>
      <c r="B5156" s="3" t="s">
        <v>3207</v>
      </c>
      <c r="C5156" s="3" t="s">
        <v>3221</v>
      </c>
      <c r="D5156" s="3" t="s">
        <v>3223</v>
      </c>
      <c r="E5156" s="3" t="s">
        <v>3108</v>
      </c>
      <c r="F5156" s="3" t="s">
        <v>2026</v>
      </c>
      <c r="G5156" s="3" t="s">
        <v>2052</v>
      </c>
      <c r="H5156" s="3" t="s">
        <v>797</v>
      </c>
      <c r="I5156" s="3" t="s">
        <v>801</v>
      </c>
      <c r="J5156" s="3" t="s">
        <v>650</v>
      </c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>
        <f t="shared" si="83"/>
        <v>9</v>
      </c>
      <c r="AH5156" s="3" t="s">
        <v>650</v>
      </c>
      <c r="AI5156" s="3" t="str">
        <f>IFERROR(IF($AG5156&lt;=$AN5156,MATCH($AH5156,레드마인_배치!G:G,0),MATCH($AH5156,레드마인_서비스!G:G,0)),"")</f>
        <v/>
      </c>
      <c r="AJ5156" s="3" t="str" cm="1">
        <f t="array" ref="AJ5156">IFERROR(INDEX(IF($AG5156&lt;=$AN5156,레드마인_배치!E:E,레드마인_서비스!E:E),콜트리분석!$AI5156),"")</f>
        <v/>
      </c>
      <c r="AK5156" s="3" t="str" cm="1">
        <f t="array" ref="AK5156">IFERROR(INDEX(IF($AG5156&lt;=$AN5156,레드마인_배치!H:H,레드마인_서비스!H:H),콜트리분석!$AI5156),"")</f>
        <v/>
      </c>
      <c r="AL5156" s="3" t="str" cm="1">
        <f t="array" ref="AL5156">IFERROR(INDEX(IF($AG5156&lt;=$AN5156,레드마인_배치!I:I,레드마인_서비스!I:I),콜트리분석!$AI5156),"")</f>
        <v/>
      </c>
      <c r="AM5156" s="3" t="str" cm="1">
        <f t="array" ref="AM5156">IFERROR(INDEX(IF($AG5156&lt;=$AN5156,레드마인_배치!J:J,레드마인_서비스!J:J),콜트리분석!$AI5156),"")</f>
        <v/>
      </c>
      <c r="AN5156" s="3">
        <v>5</v>
      </c>
      <c r="AO5156" s="15" t="str">
        <f ca="1">IFERROR(INDEX(레드마인_배치!E:E,MATCH(OFFSET(A5156,,AN5156),레드마인_배치!G:G,0)),"")</f>
        <v>미대상</v>
      </c>
      <c r="AP5156" t="s">
        <v>3330</v>
      </c>
    </row>
    <row r="5157" spans="1:46" hidden="1">
      <c r="A5157" s="3" t="s">
        <v>955</v>
      </c>
      <c r="B5157" s="3" t="s">
        <v>3207</v>
      </c>
      <c r="C5157" s="3" t="s">
        <v>3221</v>
      </c>
      <c r="D5157" s="3" t="s">
        <v>3223</v>
      </c>
      <c r="E5157" s="3" t="s">
        <v>3108</v>
      </c>
      <c r="F5157" s="3" t="s">
        <v>2026</v>
      </c>
      <c r="G5157" s="3" t="s">
        <v>2052</v>
      </c>
      <c r="H5157" s="3" t="s">
        <v>797</v>
      </c>
      <c r="I5157" s="3" t="s">
        <v>801</v>
      </c>
      <c r="J5157" s="3" t="s">
        <v>651</v>
      </c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>
        <f t="shared" si="83"/>
        <v>9</v>
      </c>
      <c r="AH5157" s="3" t="s">
        <v>651</v>
      </c>
      <c r="AI5157" s="3" t="str">
        <f>IFERROR(IF($AG5157&lt;=$AN5157,MATCH($AH5157,레드마인_배치!G:G,0),MATCH($AH5157,레드마인_서비스!G:G,0)),"")</f>
        <v/>
      </c>
      <c r="AJ5157" s="3" t="str" cm="1">
        <f t="array" ref="AJ5157">IFERROR(INDEX(IF($AG5157&lt;=$AN5157,레드마인_배치!E:E,레드마인_서비스!E:E),콜트리분석!$AI5157),"")</f>
        <v/>
      </c>
      <c r="AK5157" s="3" t="str" cm="1">
        <f t="array" ref="AK5157">IFERROR(INDEX(IF($AG5157&lt;=$AN5157,레드마인_배치!H:H,레드마인_서비스!H:H),콜트리분석!$AI5157),"")</f>
        <v/>
      </c>
      <c r="AL5157" s="3" t="str" cm="1">
        <f t="array" ref="AL5157">IFERROR(INDEX(IF($AG5157&lt;=$AN5157,레드마인_배치!I:I,레드마인_서비스!I:I),콜트리분석!$AI5157),"")</f>
        <v/>
      </c>
      <c r="AM5157" s="3" t="str" cm="1">
        <f t="array" ref="AM5157">IFERROR(INDEX(IF($AG5157&lt;=$AN5157,레드마인_배치!J:J,레드마인_서비스!J:J),콜트리분석!$AI5157),"")</f>
        <v/>
      </c>
      <c r="AN5157" s="3">
        <v>5</v>
      </c>
      <c r="AO5157" s="15" t="str">
        <f ca="1">IFERROR(INDEX(레드마인_배치!E:E,MATCH(OFFSET(A5157,,AN5157),레드마인_배치!G:G,0)),"")</f>
        <v>미대상</v>
      </c>
      <c r="AP5157" t="s">
        <v>3330</v>
      </c>
    </row>
    <row r="5158" spans="1:46" hidden="1">
      <c r="A5158" s="3" t="s">
        <v>955</v>
      </c>
      <c r="B5158" s="3" t="s">
        <v>3207</v>
      </c>
      <c r="C5158" s="3" t="s">
        <v>3221</v>
      </c>
      <c r="D5158" s="3" t="s">
        <v>3223</v>
      </c>
      <c r="E5158" s="3" t="s">
        <v>3108</v>
      </c>
      <c r="F5158" s="3" t="s">
        <v>2026</v>
      </c>
      <c r="G5158" s="3" t="s">
        <v>2052</v>
      </c>
      <c r="H5158" s="3" t="s">
        <v>797</v>
      </c>
      <c r="I5158" s="3" t="s">
        <v>801</v>
      </c>
      <c r="J5158" s="3" t="s">
        <v>804</v>
      </c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>
        <f t="shared" si="83"/>
        <v>9</v>
      </c>
      <c r="AH5158" s="3" t="s">
        <v>804</v>
      </c>
      <c r="AI5158" s="3" t="str">
        <f>IFERROR(IF($AG5158&lt;=$AN5158,MATCH($AH5158,레드마인_배치!G:G,0),MATCH($AH5158,레드마인_서비스!G:G,0)),"")</f>
        <v/>
      </c>
      <c r="AJ5158" s="3" t="str" cm="1">
        <f t="array" ref="AJ5158">IFERROR(INDEX(IF($AG5158&lt;=$AN5158,레드마인_배치!E:E,레드마인_서비스!E:E),콜트리분석!$AI5158),"")</f>
        <v/>
      </c>
      <c r="AK5158" s="3" t="str" cm="1">
        <f t="array" ref="AK5158">IFERROR(INDEX(IF($AG5158&lt;=$AN5158,레드마인_배치!H:H,레드마인_서비스!H:H),콜트리분석!$AI5158),"")</f>
        <v/>
      </c>
      <c r="AL5158" s="3" t="str" cm="1">
        <f t="array" ref="AL5158">IFERROR(INDEX(IF($AG5158&lt;=$AN5158,레드마인_배치!I:I,레드마인_서비스!I:I),콜트리분석!$AI5158),"")</f>
        <v/>
      </c>
      <c r="AM5158" s="3" t="str" cm="1">
        <f t="array" ref="AM5158">IFERROR(INDEX(IF($AG5158&lt;=$AN5158,레드마인_배치!J:J,레드마인_서비스!J:J),콜트리분석!$AI5158),"")</f>
        <v/>
      </c>
      <c r="AN5158" s="3">
        <v>5</v>
      </c>
      <c r="AO5158" s="15" t="str">
        <f ca="1">IFERROR(INDEX(레드마인_배치!E:E,MATCH(OFFSET(A5158,,AN5158),레드마인_배치!G:G,0)),"")</f>
        <v>미대상</v>
      </c>
      <c r="AP5158" t="s">
        <v>3330</v>
      </c>
    </row>
    <row r="5159" spans="1:46" hidden="1">
      <c r="A5159" s="3" t="s">
        <v>955</v>
      </c>
      <c r="B5159" s="3" t="s">
        <v>3207</v>
      </c>
      <c r="C5159" s="3" t="s">
        <v>3221</v>
      </c>
      <c r="D5159" s="3" t="s">
        <v>3223</v>
      </c>
      <c r="E5159" s="3" t="s">
        <v>3108</v>
      </c>
      <c r="F5159" s="3" t="s">
        <v>2026</v>
      </c>
      <c r="G5159" s="3" t="s">
        <v>2052</v>
      </c>
      <c r="H5159" s="3" t="s">
        <v>797</v>
      </c>
      <c r="I5159" s="3" t="s">
        <v>805</v>
      </c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>
        <f t="shared" si="83"/>
        <v>8</v>
      </c>
      <c r="AH5159" s="3" t="s">
        <v>805</v>
      </c>
      <c r="AI5159" s="3">
        <f>IFERROR(IF($AG5159&lt;=$AN5159,MATCH($AH5159,레드마인_배치!G:G,0),MATCH($AH5159,레드마인_서비스!G:G,0)),"")</f>
        <v>6</v>
      </c>
      <c r="AJ5159" s="3" t="str" cm="1">
        <f t="array" ref="AJ5159">IFERROR(INDEX(IF($AG5159&lt;=$AN5159,레드마인_배치!E:E,레드마인_서비스!E:E),콜트리분석!$AI5159),"")</f>
        <v>미대상</v>
      </c>
      <c r="AK5159" s="3" cm="1">
        <f t="array" ref="AK5159">IFERROR(INDEX(IF($AG5159&lt;=$AN5159,레드마인_배치!H:H,레드마인_서비스!H:H),콜트리분석!$AI5159),"")</f>
        <v>0</v>
      </c>
      <c r="AL5159" s="3" t="str" cm="1">
        <f t="array" ref="AL5159">IFERROR(INDEX(IF($AG5159&lt;=$AN5159,레드마인_배치!I:I,레드마인_서비스!I:I),콜트리분석!$AI5159),"")</f>
        <v>소스없음</v>
      </c>
      <c r="AM5159" s="3" t="str" cm="1">
        <f t="array" ref="AM5159">IFERROR(INDEX(IF($AG5159&lt;=$AN5159,레드마인_배치!J:J,레드마인_서비스!J:J),콜트리분석!$AI5159),"")</f>
        <v>서비스</v>
      </c>
      <c r="AN5159" s="3">
        <v>5</v>
      </c>
      <c r="AO5159" s="15" t="str">
        <f ca="1">IFERROR(INDEX(레드마인_배치!E:E,MATCH(OFFSET(A5159,,AN5159),레드마인_배치!G:G,0)),"")</f>
        <v>미대상</v>
      </c>
      <c r="AP5159" t="s">
        <v>3330</v>
      </c>
    </row>
    <row r="5160" spans="1:46" hidden="1">
      <c r="A5160" s="3" t="s">
        <v>955</v>
      </c>
      <c r="B5160" s="3" t="s">
        <v>3207</v>
      </c>
      <c r="C5160" s="3" t="s">
        <v>3221</v>
      </c>
      <c r="D5160" s="3" t="s">
        <v>3223</v>
      </c>
      <c r="E5160" s="3" t="s">
        <v>3108</v>
      </c>
      <c r="F5160" s="3" t="s">
        <v>2026</v>
      </c>
      <c r="G5160" s="3" t="s">
        <v>2052</v>
      </c>
      <c r="H5160" s="3" t="s">
        <v>797</v>
      </c>
      <c r="I5160" s="3" t="s">
        <v>577</v>
      </c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>
        <f t="shared" si="83"/>
        <v>8</v>
      </c>
      <c r="AH5160" s="3" t="s">
        <v>577</v>
      </c>
      <c r="AI5160" s="3">
        <f>IFERROR(IF($AG5160&lt;=$AN5160,MATCH($AH5160,레드마인_배치!G:G,0),MATCH($AH5160,레드마인_서비스!G:G,0)),"")</f>
        <v>49</v>
      </c>
      <c r="AJ5160" s="3" t="str" cm="1">
        <f t="array" ref="AJ5160">IFERROR(INDEX(IF($AG5160&lt;=$AN5160,레드마인_배치!E:E,레드마인_서비스!E:E),콜트리분석!$AI5160),"")</f>
        <v>대상</v>
      </c>
      <c r="AK5160" s="3" t="str" cm="1">
        <f t="array" ref="AK5160">IFERROR(INDEX(IF($AG5160&lt;=$AN5160,레드마인_배치!H:H,레드마인_서비스!H:H),콜트리분석!$AI5160),"")</f>
        <v>CMO0010U</v>
      </c>
      <c r="AL5160" s="3" t="str" cm="1">
        <f t="array" ref="AL5160">IFERROR(INDEX(IF($AG5160&lt;=$AN5160,레드마인_배치!I:I,레드마인_서비스!I:I),콜트리분석!$AI5160),"")</f>
        <v>NUMBER CREATION</v>
      </c>
      <c r="AM5160" s="3" t="str" cm="1">
        <f t="array" ref="AM5160">IFERROR(INDEX(IF($AG5160&lt;=$AN5160,레드마인_배치!J:J,레드마인_서비스!J:J),콜트리분석!$AI5160),"")</f>
        <v>서비스</v>
      </c>
      <c r="AN5160" s="3">
        <v>5</v>
      </c>
      <c r="AO5160" s="15" t="str">
        <f ca="1">IFERROR(INDEX(레드마인_배치!E:E,MATCH(OFFSET(A5160,,AN5160),레드마인_배치!G:G,0)),"")</f>
        <v>미대상</v>
      </c>
      <c r="AP5160" t="s">
        <v>3330</v>
      </c>
    </row>
    <row r="5161" spans="1:46">
      <c r="A5161" s="3" t="s">
        <v>955</v>
      </c>
      <c r="B5161" s="3" t="s">
        <v>3207</v>
      </c>
      <c r="C5161" s="3" t="s">
        <v>3221</v>
      </c>
      <c r="D5161" s="3" t="s">
        <v>3223</v>
      </c>
      <c r="E5161" s="3" t="s">
        <v>3108</v>
      </c>
      <c r="F5161" s="3" t="s">
        <v>2026</v>
      </c>
      <c r="G5161" s="3" t="s">
        <v>2052</v>
      </c>
      <c r="H5161" s="3" t="s">
        <v>577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>
        <f t="shared" si="83"/>
        <v>7</v>
      </c>
      <c r="AH5161" s="3" t="s">
        <v>577</v>
      </c>
      <c r="AI5161" s="3">
        <f>IFERROR(IF($AG5161&lt;=$AN5161,MATCH($AH5161,레드마인_배치!G:G,0),MATCH($AH5161,레드마인_서비스!G:G,0)),"")</f>
        <v>49</v>
      </c>
      <c r="AJ5161" s="3" t="str" cm="1">
        <f t="array" ref="AJ5161">IFERROR(INDEX(IF($AG5161&lt;=$AN5161,레드마인_배치!E:E,레드마인_서비스!E:E),콜트리분석!$AI5161),"")</f>
        <v>대상</v>
      </c>
      <c r="AK5161" s="3" t="str" cm="1">
        <f t="array" ref="AK5161">IFERROR(INDEX(IF($AG5161&lt;=$AN5161,레드마인_배치!H:H,레드마인_서비스!H:H),콜트리분석!$AI5161),"")</f>
        <v>CMO0010U</v>
      </c>
      <c r="AL5161" s="3" t="str" cm="1">
        <f t="array" ref="AL5161">IFERROR(INDEX(IF($AG5161&lt;=$AN5161,레드마인_배치!I:I,레드마인_서비스!I:I),콜트리분석!$AI5161),"")</f>
        <v>NUMBER CREATION</v>
      </c>
      <c r="AM5161" s="3" t="str" cm="1">
        <f t="array" ref="AM5161">IFERROR(INDEX(IF($AG5161&lt;=$AN5161,레드마인_배치!J:J,레드마인_서비스!J:J),콜트리분석!$AI5161),"")</f>
        <v>서비스</v>
      </c>
      <c r="AN5161" s="3">
        <v>5</v>
      </c>
      <c r="AO5161" s="15" t="str">
        <f ca="1">IFERROR(INDEX(레드마인_배치!E:E,MATCH(OFFSET(A5161,,AN5161),레드마인_배치!G:G,0)),"")</f>
        <v>미대상</v>
      </c>
      <c r="AP5161" t="s">
        <v>3330</v>
      </c>
      <c r="AT5161" t="str" cm="1">
        <f t="array" ref="AT5161">[1]!add_delimeter(AG5161:AO5161,"|")</f>
        <v>|7|CBCUZW030R|49|대상|CMO0010U|NUMBER CREATION|서비스|5|미대상|</v>
      </c>
    </row>
    <row r="5162" spans="1:46">
      <c r="A5162" s="3" t="s">
        <v>955</v>
      </c>
      <c r="B5162" s="3" t="s">
        <v>3207</v>
      </c>
      <c r="C5162" s="3" t="s">
        <v>3221</v>
      </c>
      <c r="D5162" s="3" t="s">
        <v>3223</v>
      </c>
      <c r="E5162" s="3" t="s">
        <v>3108</v>
      </c>
      <c r="F5162" s="3" t="s">
        <v>2026</v>
      </c>
      <c r="G5162" s="3" t="s">
        <v>2056</v>
      </c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>
        <f t="shared" si="83"/>
        <v>6</v>
      </c>
      <c r="AH5162" s="3" t="s">
        <v>2056</v>
      </c>
      <c r="AI5162" s="3">
        <f>IFERROR(IF($AG5162&lt;=$AN5162,MATCH($AH5162,레드마인_배치!G:G,0),MATCH($AH5162,레드마인_서비스!G:G,0)),"")</f>
        <v>295</v>
      </c>
      <c r="AJ5162" s="3" t="str" cm="1">
        <f t="array" ref="AJ5162">IFERROR(INDEX(IF($AG5162&lt;=$AN5162,레드마인_배치!E:E,레드마인_서비스!E:E),콜트리분석!$AI5162),"")</f>
        <v>대상</v>
      </c>
      <c r="AK5162" s="3" t="str" cm="1">
        <f t="array" ref="AK5162">IFERROR(INDEX(IF($AG5162&lt;=$AN5162,레드마인_배치!H:H,레드마인_서비스!H:H),콜트리분석!$AI5162),"")</f>
        <v>PHO0200U</v>
      </c>
      <c r="AL5162" s="3" t="str" cm="1">
        <f t="array" ref="AL5162">IFERROR(INDEX(IF($AG5162&lt;=$AN5162,레드마인_배치!I:I,레드마인_서비스!I:I),콜트리분석!$AI5162),"")</f>
        <v>FTP File Loading : Invoice Confirm -&gt; Data Check</v>
      </c>
      <c r="AM5162" s="3" t="str" cm="1">
        <f t="array" ref="AM5162">IFERROR(INDEX(IF($AG5162&lt;=$AN5162,레드마인_배치!J:J,레드마인_서비스!J:J),콜트리분석!$AI5162),"")</f>
        <v>서비스</v>
      </c>
      <c r="AN5162" s="3">
        <v>5</v>
      </c>
      <c r="AO5162" s="15" t="str">
        <f ca="1">IFERROR(INDEX(레드마인_배치!E:E,MATCH(OFFSET(A5162,,AN5162),레드마인_배치!G:G,0)),"")</f>
        <v>미대상</v>
      </c>
      <c r="AP5162" t="s">
        <v>3330</v>
      </c>
      <c r="AT5162" t="str" cm="1">
        <f t="array" ref="AT5162">[1]!add_delimeter(AG5162:AO5162,"|")</f>
        <v>|6|CBCPHB800B|295|대상|PHO0200U|FTP File Loading : Invoice Confirm -&gt; Data Check|서비스|5|미대상|</v>
      </c>
    </row>
    <row r="5163" spans="1:46">
      <c r="A5163" s="3" t="s">
        <v>955</v>
      </c>
      <c r="B5163" s="3" t="s">
        <v>3207</v>
      </c>
      <c r="C5163" s="3" t="s">
        <v>3221</v>
      </c>
      <c r="D5163" s="3" t="s">
        <v>3223</v>
      </c>
      <c r="E5163" s="3" t="s">
        <v>3108</v>
      </c>
      <c r="F5163" s="3" t="s">
        <v>2026</v>
      </c>
      <c r="G5163" s="3" t="s">
        <v>3254</v>
      </c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>
        <f t="shared" si="83"/>
        <v>6</v>
      </c>
      <c r="AH5163" s="3" t="s">
        <v>3254</v>
      </c>
      <c r="AI5163" s="3" t="str">
        <f>IFERROR(IF($AG5163&lt;=$AN5163,MATCH($AH5163,레드마인_배치!G:G,0),MATCH($AH5163,레드마인_서비스!G:G,0)),"")</f>
        <v/>
      </c>
      <c r="AJ5163" s="3" t="str" cm="1">
        <f t="array" ref="AJ5163">IFERROR(INDEX(IF($AG5163&lt;=$AN5163,레드마인_배치!E:E,레드마인_서비스!E:E),콜트리분석!$AI5163),"")</f>
        <v/>
      </c>
      <c r="AK5163" s="3" t="str" cm="1">
        <f t="array" ref="AK5163">IFERROR(INDEX(IF($AG5163&lt;=$AN5163,레드마인_배치!H:H,레드마인_서비스!H:H),콜트리분석!$AI5163),"")</f>
        <v/>
      </c>
      <c r="AL5163" s="3" t="str" cm="1">
        <f t="array" ref="AL5163">IFERROR(INDEX(IF($AG5163&lt;=$AN5163,레드마인_배치!I:I,레드마인_서비스!I:I),콜트리분석!$AI5163),"")</f>
        <v/>
      </c>
      <c r="AM5163" s="3" t="str" cm="1">
        <f t="array" ref="AM5163">IFERROR(INDEX(IF($AG5163&lt;=$AN5163,레드마인_배치!J:J,레드마인_서비스!J:J),콜트리분석!$AI5163),"")</f>
        <v/>
      </c>
      <c r="AN5163" s="3">
        <v>5</v>
      </c>
      <c r="AO5163" s="15" t="str">
        <f ca="1">IFERROR(INDEX(레드마인_배치!E:E,MATCH(OFFSET(A5163,,AN5163),레드마인_배치!G:G,0)),"")</f>
        <v>미대상</v>
      </c>
      <c r="AP5163" t="s">
        <v>3330</v>
      </c>
      <c r="AT5163" t="str" cm="1">
        <f t="array" ref="AT5163">[1]!add_delimeter(AG5163:AO5163,"|")</f>
        <v>|6|CLCPHB030A||||||5|미대상|</v>
      </c>
    </row>
    <row r="5164" spans="1:46">
      <c r="A5164" s="3" t="s">
        <v>955</v>
      </c>
      <c r="B5164" s="3" t="s">
        <v>3207</v>
      </c>
      <c r="C5164" s="3" t="s">
        <v>3221</v>
      </c>
      <c r="D5164" s="3" t="s">
        <v>3223</v>
      </c>
      <c r="E5164" s="3" t="s">
        <v>3108</v>
      </c>
      <c r="F5164" s="3" t="s">
        <v>3255</v>
      </c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>
        <f t="shared" si="83"/>
        <v>5</v>
      </c>
      <c r="AH5164" s="3" t="s">
        <v>3255</v>
      </c>
      <c r="AI5164" s="3">
        <f>IFERROR(IF($AG5164&lt;=$AN5164,MATCH($AH5164,레드마인_배치!G:G,0),MATCH($AH5164,레드마인_서비스!G:G,0)),"")</f>
        <v>337</v>
      </c>
      <c r="AJ5164" s="3" t="str" cm="1">
        <f t="array" ref="AJ5164">IFERROR(INDEX(IF($AG5164&lt;=$AN5164,레드마인_배치!E:E,레드마인_서비스!E:E),콜트리분석!$AI5164),"")</f>
        <v>대상</v>
      </c>
      <c r="AK5164" s="3" t="str" cm="1">
        <f t="array" ref="AK5164">IFERROR(INDEX(IF($AG5164&lt;=$AN5164,레드마인_배치!H:H,레드마인_서비스!H:H),콜트리분석!$AI5164),"")</f>
        <v>PHB0290I</v>
      </c>
      <c r="AL5164" s="3" t="str" cm="1">
        <f t="array" ref="AL5164">IFERROR(INDEX(IF($AG5164&lt;=$AN5164,레드마인_배치!I:I,레드마인_서비스!I:I),콜트리분석!$AI5164),"")</f>
        <v>Receive the up-to-date MOBIS IP/MP0 price info</v>
      </c>
      <c r="AM5164" s="3" t="str" cm="1">
        <f t="array" ref="AM5164">IFERROR(INDEX(IF($AG5164&lt;=$AN5164,레드마인_배치!J:J,레드마인_서비스!J:J),콜트리분석!$AI5164),"")</f>
        <v>배치</v>
      </c>
      <c r="AN5164" s="3">
        <v>5</v>
      </c>
      <c r="AO5164" s="15" t="str">
        <f ca="1">IFERROR(INDEX(레드마인_배치!E:E,MATCH(OFFSET(A5164,,AN5164),레드마인_배치!G:G,0)),"")</f>
        <v>대상</v>
      </c>
      <c r="AP5164" t="s">
        <v>3330</v>
      </c>
      <c r="AT5164" t="str" cm="1">
        <f t="array" ref="AT5164">[1]!add_delimeter(AG5164:AO5164,"|")</f>
        <v>|5|CBCPHB910A|337|대상|PHB0290I|Receive the up-to-date MOBIS IP/MP0 price info|배치|5|대상|</v>
      </c>
    </row>
    <row r="5165" spans="1:46">
      <c r="A5165" s="3" t="s">
        <v>955</v>
      </c>
      <c r="B5165" s="3" t="s">
        <v>3207</v>
      </c>
      <c r="C5165" s="3" t="s">
        <v>3221</v>
      </c>
      <c r="D5165" s="3" t="s">
        <v>3223</v>
      </c>
      <c r="E5165" s="3" t="s">
        <v>3108</v>
      </c>
      <c r="F5165" s="3" t="s">
        <v>3255</v>
      </c>
      <c r="G5165" s="3" t="s">
        <v>3254</v>
      </c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>
        <f t="shared" si="83"/>
        <v>6</v>
      </c>
      <c r="AH5165" s="3" t="s">
        <v>3254</v>
      </c>
      <c r="AI5165" s="3" t="str">
        <f>IFERROR(IF($AG5165&lt;=$AN5165,MATCH($AH5165,레드마인_배치!G:G,0),MATCH($AH5165,레드마인_서비스!G:G,0)),"")</f>
        <v/>
      </c>
      <c r="AJ5165" s="3" t="str" cm="1">
        <f t="array" ref="AJ5165">IFERROR(INDEX(IF($AG5165&lt;=$AN5165,레드마인_배치!E:E,레드마인_서비스!E:E),콜트리분석!$AI5165),"")</f>
        <v/>
      </c>
      <c r="AK5165" s="3" t="str" cm="1">
        <f t="array" ref="AK5165">IFERROR(INDEX(IF($AG5165&lt;=$AN5165,레드마인_배치!H:H,레드마인_서비스!H:H),콜트리분석!$AI5165),"")</f>
        <v/>
      </c>
      <c r="AL5165" s="3" t="str" cm="1">
        <f t="array" ref="AL5165">IFERROR(INDEX(IF($AG5165&lt;=$AN5165,레드마인_배치!I:I,레드마인_서비스!I:I),콜트리분석!$AI5165),"")</f>
        <v/>
      </c>
      <c r="AM5165" s="3" t="str" cm="1">
        <f t="array" ref="AM5165">IFERROR(INDEX(IF($AG5165&lt;=$AN5165,레드마인_배치!J:J,레드마인_서비스!J:J),콜트리분석!$AI5165),"")</f>
        <v/>
      </c>
      <c r="AN5165" s="3">
        <v>5</v>
      </c>
      <c r="AO5165" s="15" t="str">
        <f ca="1">IFERROR(INDEX(레드마인_배치!E:E,MATCH(OFFSET(A5165,,AN5165),레드마인_배치!G:G,0)),"")</f>
        <v>대상</v>
      </c>
      <c r="AP5165" t="s">
        <v>3330</v>
      </c>
      <c r="AT5165" t="str" cm="1">
        <f t="array" ref="AT5165">[1]!add_delimeter(AG5165:AO5165,"|")</f>
        <v>|6|CLCPHB030A||||||5|대상|</v>
      </c>
    </row>
    <row r="5166" spans="1:46">
      <c r="A5166" s="3" t="s">
        <v>955</v>
      </c>
      <c r="B5166" s="3" t="s">
        <v>3207</v>
      </c>
      <c r="C5166" s="3" t="s">
        <v>3221</v>
      </c>
      <c r="D5166" s="3" t="s">
        <v>708</v>
      </c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>
        <f t="shared" si="83"/>
        <v>3</v>
      </c>
      <c r="AH5166" s="3" t="s">
        <v>708</v>
      </c>
      <c r="AI5166" s="3">
        <f>IFERROR(IF($AG5166&lt;=$AN5166,MATCH($AH5166,레드마인_배치!G:G,0),MATCH($AH5166,레드마인_서비스!G:G,0)),"")</f>
        <v>32</v>
      </c>
      <c r="AJ5166" s="3" t="str" cm="1">
        <f t="array" ref="AJ5166">IFERROR(INDEX(IF($AG5166&lt;=$AN5166,레드마인_배치!E:E,레드마인_서비스!E:E),콜트리분석!$AI5166),"")</f>
        <v>확인필요</v>
      </c>
      <c r="AK5166" s="3" cm="1">
        <f t="array" ref="AK5166">IFERROR(INDEX(IF($AG5166&lt;=$AN5166,레드마인_배치!H:H,레드마인_서비스!H:H),콜트리분석!$AI5166),"")</f>
        <v>0</v>
      </c>
      <c r="AL5166" s="3" t="str" cm="1">
        <f t="array" ref="AL5166">IFERROR(INDEX(IF($AG5166&lt;=$AN5166,레드마인_배치!I:I,레드마인_서비스!I:I),콜트리분석!$AI5166),"")</f>
        <v>FTP File Loading : Daily Batch Run (OSR)</v>
      </c>
      <c r="AM5166" s="3" t="str" cm="1">
        <f t="array" ref="AM5166">IFERROR(INDEX(IF($AG5166&lt;=$AN5166,레드마인_배치!J:J,레드마인_서비스!J:J),콜트리분석!$AI5166),"")</f>
        <v>배치</v>
      </c>
      <c r="AN5166" s="3">
        <v>3</v>
      </c>
      <c r="AO5166" s="15" t="str">
        <f ca="1">IFERROR(INDEX(레드마인_배치!E:E,MATCH(OFFSET(A5166,,AN5166),레드마인_배치!G:G,0)),"")</f>
        <v>확인필요</v>
      </c>
      <c r="AP5166" t="s">
        <v>3330</v>
      </c>
      <c r="AT5166" t="str" cm="1">
        <f t="array" ref="AT5166">[1]!add_delimeter(AG5166:AO5166,"|")</f>
        <v>|3|FTPCR043|32|확인필요|0|FTP File Loading : Daily Batch Run (OSR)|배치|3|확인필요|</v>
      </c>
    </row>
    <row r="5167" spans="1:46">
      <c r="A5167" s="3" t="s">
        <v>955</v>
      </c>
      <c r="B5167" s="3" t="s">
        <v>3207</v>
      </c>
      <c r="C5167" s="3" t="s">
        <v>3221</v>
      </c>
      <c r="D5167" s="3" t="s">
        <v>708</v>
      </c>
      <c r="E5167" s="3" t="s">
        <v>3108</v>
      </c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>
        <f t="shared" si="83"/>
        <v>4</v>
      </c>
      <c r="AH5167" s="3" t="s">
        <v>3108</v>
      </c>
      <c r="AI5167" s="3" t="str">
        <f>IFERROR(IF($AG5167&lt;=$AN5167,MATCH($AH5167,레드마인_배치!G:G,0),MATCH($AH5167,레드마인_서비스!G:G,0)),"")</f>
        <v/>
      </c>
      <c r="AJ5167" s="3" t="str" cm="1">
        <f t="array" ref="AJ5167">IFERROR(INDEX(IF($AG5167&lt;=$AN5167,레드마인_배치!E:E,레드마인_서비스!E:E),콜트리분석!$AI5167),"")</f>
        <v/>
      </c>
      <c r="AK5167" s="3" t="str" cm="1">
        <f t="array" ref="AK5167">IFERROR(INDEX(IF($AG5167&lt;=$AN5167,레드마인_배치!H:H,레드마인_서비스!H:H),콜트리분석!$AI5167),"")</f>
        <v/>
      </c>
      <c r="AL5167" s="3" t="str" cm="1">
        <f t="array" ref="AL5167">IFERROR(INDEX(IF($AG5167&lt;=$AN5167,레드마인_배치!I:I,레드마인_서비스!I:I),콜트리분석!$AI5167),"")</f>
        <v/>
      </c>
      <c r="AM5167" s="3" t="str" cm="1">
        <f t="array" ref="AM5167">IFERROR(INDEX(IF($AG5167&lt;=$AN5167,레드마인_배치!J:J,레드마인_서비스!J:J),콜트리분석!$AI5167),"")</f>
        <v/>
      </c>
      <c r="AN5167" s="3">
        <v>3</v>
      </c>
      <c r="AO5167" s="15" t="str">
        <f ca="1">IFERROR(INDEX(레드마인_배치!E:E,MATCH(OFFSET(A5167,,AN5167),레드마인_배치!G:G,0)),"")</f>
        <v>확인필요</v>
      </c>
      <c r="AP5167" t="s">
        <v>3330</v>
      </c>
      <c r="AT5167" t="str" cm="1">
        <f t="array" ref="AT5167">[1]!add_delimeter(AG5167:AO5167,"|")</f>
        <v>|4|FTPCR021||||||3|확인필요|</v>
      </c>
    </row>
    <row r="5168" spans="1:46">
      <c r="A5168" s="3" t="s">
        <v>955</v>
      </c>
      <c r="B5168" s="3" t="s">
        <v>3207</v>
      </c>
      <c r="C5168" s="3" t="s">
        <v>3221</v>
      </c>
      <c r="D5168" s="3" t="s">
        <v>708</v>
      </c>
      <c r="E5168" s="3" t="s">
        <v>3108</v>
      </c>
      <c r="F5168" s="3" t="s">
        <v>3253</v>
      </c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>
        <f t="shared" si="83"/>
        <v>5</v>
      </c>
      <c r="AH5168" s="3" t="s">
        <v>3253</v>
      </c>
      <c r="AI5168" s="3" t="str">
        <f>IFERROR(IF($AG5168&lt;=$AN5168,MATCH($AH5168,레드마인_배치!G:G,0),MATCH($AH5168,레드마인_서비스!G:G,0)),"")</f>
        <v/>
      </c>
      <c r="AJ5168" s="3" t="str" cm="1">
        <f t="array" ref="AJ5168">IFERROR(INDEX(IF($AG5168&lt;=$AN5168,레드마인_배치!E:E,레드마인_서비스!E:E),콜트리분석!$AI5168),"")</f>
        <v/>
      </c>
      <c r="AK5168" s="3" t="str" cm="1">
        <f t="array" ref="AK5168">IFERROR(INDEX(IF($AG5168&lt;=$AN5168,레드마인_배치!H:H,레드마인_서비스!H:H),콜트리분석!$AI5168),"")</f>
        <v/>
      </c>
      <c r="AL5168" s="3" t="str" cm="1">
        <f t="array" ref="AL5168">IFERROR(INDEX(IF($AG5168&lt;=$AN5168,레드마인_배치!I:I,레드마인_서비스!I:I),콜트리분석!$AI5168),"")</f>
        <v/>
      </c>
      <c r="AM5168" s="3" t="str" cm="1">
        <f t="array" ref="AM5168">IFERROR(INDEX(IF($AG5168&lt;=$AN5168,레드마인_배치!J:J,레드마인_서비스!J:J),콜트리분석!$AI5168),"")</f>
        <v/>
      </c>
      <c r="AN5168" s="3">
        <v>3</v>
      </c>
      <c r="AO5168" s="15" t="str">
        <f ca="1">IFERROR(INDEX(레드마인_배치!E:E,MATCH(OFFSET(A5168,,AN5168),레드마인_배치!G:G,0)),"")</f>
        <v>확인필요</v>
      </c>
      <c r="AP5168" t="s">
        <v>3330</v>
      </c>
      <c r="AT5168" t="str" cm="1">
        <f t="array" ref="AT5168">[1]!add_delimeter(AG5168:AO5168,"|")</f>
        <v>|5|CBCPHB530A||||||3|확인필요|</v>
      </c>
    </row>
    <row r="5169" spans="1:46">
      <c r="A5169" s="3" t="s">
        <v>955</v>
      </c>
      <c r="B5169" s="3" t="s">
        <v>3207</v>
      </c>
      <c r="C5169" s="3" t="s">
        <v>3221</v>
      </c>
      <c r="D5169" s="3" t="s">
        <v>708</v>
      </c>
      <c r="E5169" s="3" t="s">
        <v>3108</v>
      </c>
      <c r="F5169" s="3" t="s">
        <v>3253</v>
      </c>
      <c r="G5169" s="3" t="s">
        <v>2121</v>
      </c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>
        <f t="shared" si="83"/>
        <v>6</v>
      </c>
      <c r="AH5169" s="3" t="s">
        <v>2121</v>
      </c>
      <c r="AI5169" s="3">
        <f>IFERROR(IF($AG5169&lt;=$AN5169,MATCH($AH5169,레드마인_배치!G:G,0),MATCH($AH5169,레드마인_서비스!G:G,0)),"")</f>
        <v>280</v>
      </c>
      <c r="AJ5169" s="3" t="str" cm="1">
        <f t="array" ref="AJ5169">IFERROR(INDEX(IF($AG5169&lt;=$AN5169,레드마인_배치!E:E,레드마인_서비스!E:E),콜트리분석!$AI5169),"")</f>
        <v>대상</v>
      </c>
      <c r="AK5169" s="3" t="str" cm="1">
        <f t="array" ref="AK5169">IFERROR(INDEX(IF($AG5169&lt;=$AN5169,레드마인_배치!H:H,레드마인_서비스!H:H),콜트리분석!$AI5169),"")</f>
        <v>PHO0010U</v>
      </c>
      <c r="AL5169" s="3" t="str" cm="1">
        <f t="array" ref="AL5169">IFERROR(INDEX(IF($AG5169&lt;=$AN5169,레드마인_배치!I:I,레드마인_서비스!I:I),콜트리분석!$AI5169),"")</f>
        <v>COO file detail is compared to Invoice part detail</v>
      </c>
      <c r="AM5169" s="3" t="str" cm="1">
        <f t="array" ref="AM5169">IFERROR(INDEX(IF($AG5169&lt;=$AN5169,레드마인_배치!J:J,레드마인_서비스!J:J),콜트리분석!$AI5169),"")</f>
        <v>서비스</v>
      </c>
      <c r="AN5169" s="3">
        <v>3</v>
      </c>
      <c r="AO5169" s="15" t="str">
        <f ca="1">IFERROR(INDEX(레드마인_배치!E:E,MATCH(OFFSET(A5169,,AN5169),레드마인_배치!G:G,0)),"")</f>
        <v>확인필요</v>
      </c>
      <c r="AP5169" t="s">
        <v>3330</v>
      </c>
      <c r="AT5169" t="str" cm="1">
        <f t="array" ref="AT5169">[1]!add_delimeter(AG5169:AO5169,"|")</f>
        <v>|6|CBCPHB535A|280|대상|PHO0010U|COO file detail is compared to Invoice part detail|서비스|3|확인필요|</v>
      </c>
    </row>
    <row r="5170" spans="1:46">
      <c r="A5170" s="3" t="s">
        <v>955</v>
      </c>
      <c r="B5170" s="3" t="s">
        <v>3207</v>
      </c>
      <c r="C5170" s="3" t="s">
        <v>3221</v>
      </c>
      <c r="D5170" s="3" t="s">
        <v>708</v>
      </c>
      <c r="E5170" s="3" t="s">
        <v>3108</v>
      </c>
      <c r="F5170" s="3" t="s">
        <v>3253</v>
      </c>
      <c r="G5170" s="3" t="s">
        <v>2121</v>
      </c>
      <c r="H5170" s="3" t="s">
        <v>800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>
        <f t="shared" si="83"/>
        <v>7</v>
      </c>
      <c r="AH5170" s="3" t="s">
        <v>800</v>
      </c>
      <c r="AI5170" s="3">
        <f>IFERROR(IF($AG5170&lt;=$AN5170,MATCH($AH5170,레드마인_배치!G:G,0),MATCH($AH5170,레드마인_서비스!G:G,0)),"")</f>
        <v>281</v>
      </c>
      <c r="AJ5170" s="3" t="str" cm="1">
        <f t="array" ref="AJ5170">IFERROR(INDEX(IF($AG5170&lt;=$AN5170,레드마인_배치!E:E,레드마인_서비스!E:E),콜트리분석!$AI5170),"")</f>
        <v>대상</v>
      </c>
      <c r="AK5170" s="3" t="str" cm="1">
        <f t="array" ref="AK5170">IFERROR(INDEX(IF($AG5170&lt;=$AN5170,레드마인_배치!H:H,레드마인_서비스!H:H),콜트리분석!$AI5170),"")</f>
        <v>PHO0020U</v>
      </c>
      <c r="AL5170" s="3" t="str" cm="1">
        <f t="array" ref="AL5170">IFERROR(INDEX(IF($AG5170&lt;=$AN5170,레드마인_배치!I:I,레드마인_서비스!I:I),콜트리분석!$AI5170),"")</f>
        <v>COO reflected in the quantity shipment</v>
      </c>
      <c r="AM5170" s="3" t="str" cm="1">
        <f t="array" ref="AM5170">IFERROR(INDEX(IF($AG5170&lt;=$AN5170,레드마인_배치!J:J,레드마인_서비스!J:J),콜트리분석!$AI5170),"")</f>
        <v>서비스</v>
      </c>
      <c r="AN5170" s="3">
        <v>3</v>
      </c>
      <c r="AO5170" s="15" t="str">
        <f ca="1">IFERROR(INDEX(레드마인_배치!E:E,MATCH(OFFSET(A5170,,AN5170),레드마인_배치!G:G,0)),"")</f>
        <v>확인필요</v>
      </c>
      <c r="AP5170" t="s">
        <v>3330</v>
      </c>
      <c r="AT5170" t="str" cm="1">
        <f t="array" ref="AT5170">[1]!add_delimeter(AG5170:AO5170,"|")</f>
        <v>|7|CBCPHB535B|281|대상|PHO0020U|COO reflected in the quantity shipment|서비스|3|확인필요|</v>
      </c>
    </row>
    <row r="5171" spans="1:46">
      <c r="A5171" s="3" t="s">
        <v>955</v>
      </c>
      <c r="B5171" s="3" t="s">
        <v>3207</v>
      </c>
      <c r="C5171" s="3" t="s">
        <v>3221</v>
      </c>
      <c r="D5171" s="3" t="s">
        <v>708</v>
      </c>
      <c r="E5171" s="3" t="s">
        <v>3108</v>
      </c>
      <c r="F5171" s="3" t="s">
        <v>3253</v>
      </c>
      <c r="G5171" s="3" t="s">
        <v>3254</v>
      </c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>
        <f t="shared" si="83"/>
        <v>6</v>
      </c>
      <c r="AH5171" s="3" t="s">
        <v>3254</v>
      </c>
      <c r="AI5171" s="3" t="str">
        <f>IFERROR(IF($AG5171&lt;=$AN5171,MATCH($AH5171,레드마인_배치!G:G,0),MATCH($AH5171,레드마인_서비스!G:G,0)),"")</f>
        <v/>
      </c>
      <c r="AJ5171" s="3" t="str" cm="1">
        <f t="array" ref="AJ5171">IFERROR(INDEX(IF($AG5171&lt;=$AN5171,레드마인_배치!E:E,레드마인_서비스!E:E),콜트리분석!$AI5171),"")</f>
        <v/>
      </c>
      <c r="AK5171" s="3" t="str" cm="1">
        <f t="array" ref="AK5171">IFERROR(INDEX(IF($AG5171&lt;=$AN5171,레드마인_배치!H:H,레드마인_서비스!H:H),콜트리분석!$AI5171),"")</f>
        <v/>
      </c>
      <c r="AL5171" s="3" t="str" cm="1">
        <f t="array" ref="AL5171">IFERROR(INDEX(IF($AG5171&lt;=$AN5171,레드마인_배치!I:I,레드마인_서비스!I:I),콜트리분석!$AI5171),"")</f>
        <v/>
      </c>
      <c r="AM5171" s="3" t="str" cm="1">
        <f t="array" ref="AM5171">IFERROR(INDEX(IF($AG5171&lt;=$AN5171,레드마인_배치!J:J,레드마인_서비스!J:J),콜트리분석!$AI5171),"")</f>
        <v/>
      </c>
      <c r="AN5171" s="3">
        <v>3</v>
      </c>
      <c r="AO5171" s="15" t="str">
        <f ca="1">IFERROR(INDEX(레드마인_배치!E:E,MATCH(OFFSET(A5171,,AN5171),레드마인_배치!G:G,0)),"")</f>
        <v>확인필요</v>
      </c>
      <c r="AP5171" t="s">
        <v>3330</v>
      </c>
      <c r="AT5171" t="str" cm="1">
        <f t="array" ref="AT5171">[1]!add_delimeter(AG5171:AO5171,"|")</f>
        <v>|6|CLCPHB030A||||||3|확인필요|</v>
      </c>
    </row>
    <row r="5172" spans="1:46">
      <c r="A5172" s="3" t="s">
        <v>955</v>
      </c>
      <c r="B5172" s="3" t="s">
        <v>3207</v>
      </c>
      <c r="C5172" s="3" t="s">
        <v>3221</v>
      </c>
      <c r="D5172" s="3" t="s">
        <v>708</v>
      </c>
      <c r="E5172" s="3" t="s">
        <v>3108</v>
      </c>
      <c r="F5172" s="3" t="s">
        <v>2015</v>
      </c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>
        <f t="shared" si="83"/>
        <v>5</v>
      </c>
      <c r="AH5172" s="3" t="s">
        <v>2015</v>
      </c>
      <c r="AI5172" s="3" t="str">
        <f>IFERROR(IF($AG5172&lt;=$AN5172,MATCH($AH5172,레드마인_배치!G:G,0),MATCH($AH5172,레드마인_서비스!G:G,0)),"")</f>
        <v/>
      </c>
      <c r="AJ5172" s="3" t="str" cm="1">
        <f t="array" ref="AJ5172">IFERROR(INDEX(IF($AG5172&lt;=$AN5172,레드마인_배치!E:E,레드마인_서비스!E:E),콜트리분석!$AI5172),"")</f>
        <v/>
      </c>
      <c r="AK5172" s="3" t="str" cm="1">
        <f t="array" ref="AK5172">IFERROR(INDEX(IF($AG5172&lt;=$AN5172,레드마인_배치!H:H,레드마인_서비스!H:H),콜트리분석!$AI5172),"")</f>
        <v/>
      </c>
      <c r="AL5172" s="3" t="str" cm="1">
        <f t="array" ref="AL5172">IFERROR(INDEX(IF($AG5172&lt;=$AN5172,레드마인_배치!I:I,레드마인_서비스!I:I),콜트리분석!$AI5172),"")</f>
        <v/>
      </c>
      <c r="AM5172" s="3" t="str" cm="1">
        <f t="array" ref="AM5172">IFERROR(INDEX(IF($AG5172&lt;=$AN5172,레드마인_배치!J:J,레드마인_서비스!J:J),콜트리분석!$AI5172),"")</f>
        <v/>
      </c>
      <c r="AN5172" s="3">
        <v>3</v>
      </c>
      <c r="AO5172" s="15" t="str">
        <f ca="1">IFERROR(INDEX(레드마인_배치!E:E,MATCH(OFFSET(A5172,,AN5172),레드마인_배치!G:G,0)),"")</f>
        <v>확인필요</v>
      </c>
      <c r="AP5172" t="s">
        <v>3330</v>
      </c>
      <c r="AT5172" t="str" cm="1">
        <f t="array" ref="AT5172">[1]!add_delimeter(AG5172:AO5172,"|")</f>
        <v>|5|CBCPHB710A||||||3|확인필요|</v>
      </c>
    </row>
    <row r="5173" spans="1:46">
      <c r="A5173" s="3" t="s">
        <v>955</v>
      </c>
      <c r="B5173" s="3" t="s">
        <v>3207</v>
      </c>
      <c r="C5173" s="3" t="s">
        <v>3221</v>
      </c>
      <c r="D5173" s="3" t="s">
        <v>708</v>
      </c>
      <c r="E5173" s="3" t="s">
        <v>3108</v>
      </c>
      <c r="F5173" s="3" t="s">
        <v>2015</v>
      </c>
      <c r="G5173" s="3" t="s">
        <v>2045</v>
      </c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>
        <f t="shared" si="83"/>
        <v>6</v>
      </c>
      <c r="AH5173" s="3" t="s">
        <v>2045</v>
      </c>
      <c r="AI5173" s="3">
        <f>IFERROR(IF($AG5173&lt;=$AN5173,MATCH($AH5173,레드마인_배치!G:G,0),MATCH($AH5173,레드마인_서비스!G:G,0)),"")</f>
        <v>292</v>
      </c>
      <c r="AJ5173" s="3" t="str" cm="1">
        <f t="array" ref="AJ5173">IFERROR(INDEX(IF($AG5173&lt;=$AN5173,레드마인_배치!E:E,레드마인_서비스!E:E),콜트리분석!$AI5173),"")</f>
        <v>대상</v>
      </c>
      <c r="AK5173" s="3" t="str" cm="1">
        <f t="array" ref="AK5173">IFERROR(INDEX(IF($AG5173&lt;=$AN5173,레드마인_배치!H:H,레드마인_서비스!H:H),콜트리분석!$AI5173),"")</f>
        <v>PHO0170U</v>
      </c>
      <c r="AL5173" s="3" t="str" cm="1">
        <f t="array" ref="AL5173">IFERROR(INDEX(IF($AG5173&lt;=$AN5173,레드마인_배치!I:I,레드마인_서비스!I:I),콜트리분석!$AI5173),"")</f>
        <v xml:space="preserve">FTP File Loading : PO  Confirm </v>
      </c>
      <c r="AM5173" s="3" t="str" cm="1">
        <f t="array" ref="AM5173">IFERROR(INDEX(IF($AG5173&lt;=$AN5173,레드마인_배치!J:J,레드마인_서비스!J:J),콜트리분석!$AI5173),"")</f>
        <v>서비스</v>
      </c>
      <c r="AN5173" s="3">
        <v>3</v>
      </c>
      <c r="AO5173" s="15" t="str">
        <f ca="1">IFERROR(INDEX(레드마인_배치!E:E,MATCH(OFFSET(A5173,,AN5173),레드마인_배치!G:G,0)),"")</f>
        <v>확인필요</v>
      </c>
      <c r="AP5173" t="s">
        <v>3330</v>
      </c>
      <c r="AT5173" t="str" cm="1">
        <f t="array" ref="AT5173">[1]!add_delimeter(AG5173:AO5173,"|")</f>
        <v>|6|CBCPHB780A|292|대상|PHO0170U|FTP File Loading : PO  Confirm |서비스|3|확인필요|</v>
      </c>
    </row>
    <row r="5174" spans="1:46">
      <c r="A5174" s="3" t="s">
        <v>955</v>
      </c>
      <c r="B5174" s="3" t="s">
        <v>3207</v>
      </c>
      <c r="C5174" s="3" t="s">
        <v>3221</v>
      </c>
      <c r="D5174" s="3" t="s">
        <v>708</v>
      </c>
      <c r="E5174" s="3" t="s">
        <v>3108</v>
      </c>
      <c r="F5174" s="3" t="s">
        <v>2015</v>
      </c>
      <c r="G5174" s="3" t="s">
        <v>2045</v>
      </c>
      <c r="H5174" s="3" t="s">
        <v>508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>
        <f t="shared" si="83"/>
        <v>7</v>
      </c>
      <c r="AH5174" s="3" t="s">
        <v>508</v>
      </c>
      <c r="AI5174" s="3">
        <f>IFERROR(IF($AG5174&lt;=$AN5174,MATCH($AH5174,레드마인_배치!G:G,0),MATCH($AH5174,레드마인_서비스!G:G,0)),"")</f>
        <v>79</v>
      </c>
      <c r="AJ5174" s="3" t="str" cm="1">
        <f t="array" ref="AJ5174">IFERROR(INDEX(IF($AG5174&lt;=$AN5174,레드마인_배치!E:E,레드마인_서비스!E:E),콜트리분석!$AI5174),"")</f>
        <v>대상</v>
      </c>
      <c r="AK5174" s="3" t="str" cm="1">
        <f t="array" ref="AK5174">IFERROR(INDEX(IF($AG5174&lt;=$AN5174,레드마인_배치!H:H,레드마인_서비스!H:H),콜트리분석!$AI5174),"")</f>
        <v>ICO0310U</v>
      </c>
      <c r="AL5174" s="3" t="str" cm="1">
        <f t="array" ref="AL5174">IFERROR(INDEX(IF($AG5174&lt;=$AN5174,레드마인_배치!I:I,레드마인_서비스!I:I),콜트리분석!$AI5174),"")</f>
        <v>INVENTORY CREATION MODULE</v>
      </c>
      <c r="AM5174" s="3" t="str" cm="1">
        <f t="array" ref="AM5174">IFERROR(INDEX(IF($AG5174&lt;=$AN5174,레드마인_배치!J:J,레드마인_서비스!J:J),콜트리분석!$AI5174),"")</f>
        <v>서비스</v>
      </c>
      <c r="AN5174" s="3">
        <v>3</v>
      </c>
      <c r="AO5174" s="15" t="str">
        <f ca="1">IFERROR(INDEX(레드마인_배치!E:E,MATCH(OFFSET(A5174,,AN5174),레드마인_배치!G:G,0)),"")</f>
        <v>확인필요</v>
      </c>
      <c r="AP5174" t="s">
        <v>3330</v>
      </c>
      <c r="AT5174" t="str" cm="1">
        <f t="array" ref="AT5174">[1]!add_delimeter(AG5174:AO5174,"|")</f>
        <v>|7|CBCICB075A|79|대상|ICO0310U|INVENTORY CREATION MODULE|서비스|3|확인필요|</v>
      </c>
    </row>
    <row r="5175" spans="1:46" hidden="1">
      <c r="A5175" s="3" t="s">
        <v>955</v>
      </c>
      <c r="B5175" s="3" t="s">
        <v>3207</v>
      </c>
      <c r="C5175" s="3" t="s">
        <v>3221</v>
      </c>
      <c r="D5175" s="3" t="s">
        <v>708</v>
      </c>
      <c r="E5175" s="3" t="s">
        <v>3108</v>
      </c>
      <c r="F5175" s="3" t="s">
        <v>2015</v>
      </c>
      <c r="G5175" s="3" t="s">
        <v>2045</v>
      </c>
      <c r="H5175" s="3" t="s">
        <v>508</v>
      </c>
      <c r="I5175" s="3" t="s">
        <v>509</v>
      </c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>
        <f t="shared" si="83"/>
        <v>8</v>
      </c>
      <c r="AH5175" s="3" t="s">
        <v>509</v>
      </c>
      <c r="AI5175" s="3">
        <f>IFERROR(IF($AG5175&lt;=$AN5175,MATCH($AH5175,레드마인_배치!G:G,0),MATCH($AH5175,레드마인_서비스!G:G,0)),"")</f>
        <v>77</v>
      </c>
      <c r="AJ5175" s="3" t="str" cm="1">
        <f t="array" ref="AJ5175">IFERROR(INDEX(IF($AG5175&lt;=$AN5175,레드마인_배치!E:E,레드마인_서비스!E:E),콜트리분석!$AI5175),"")</f>
        <v>대상</v>
      </c>
      <c r="AK5175" s="3" t="str" cm="1">
        <f t="array" ref="AK5175">IFERROR(INDEX(IF($AG5175&lt;=$AN5175,레드마인_배치!H:H,레드마인_서비스!H:H),콜트리분석!$AI5175),"")</f>
        <v>ICO0290U</v>
      </c>
      <c r="AL5175" s="3" t="str" cm="1">
        <f t="array" ref="AL5175">IFERROR(INDEX(IF($AG5175&lt;=$AN5175,레드마인_배치!I:I,레드마인_서비스!I:I),콜트리분석!$AI5175),"")</f>
        <v>INV Information Master Creation(IMI)</v>
      </c>
      <c r="AM5175" s="3" t="str" cm="1">
        <f t="array" ref="AM5175">IFERROR(INDEX(IF($AG5175&lt;=$AN5175,레드마인_배치!J:J,레드마인_서비스!J:J),콜트리분석!$AI5175),"")</f>
        <v>서비스</v>
      </c>
      <c r="AN5175" s="3">
        <v>3</v>
      </c>
      <c r="AO5175" s="15" t="str">
        <f ca="1">IFERROR(INDEX(레드마인_배치!E:E,MATCH(OFFSET(A5175,,AN5175),레드마인_배치!G:G,0)),"")</f>
        <v>확인필요</v>
      </c>
      <c r="AP5175" t="s">
        <v>3330</v>
      </c>
    </row>
    <row r="5176" spans="1:46" hidden="1">
      <c r="A5176" s="3" t="s">
        <v>955</v>
      </c>
      <c r="B5176" s="3" t="s">
        <v>3207</v>
      </c>
      <c r="C5176" s="3" t="s">
        <v>3221</v>
      </c>
      <c r="D5176" s="3" t="s">
        <v>708</v>
      </c>
      <c r="E5176" s="3" t="s">
        <v>3108</v>
      </c>
      <c r="F5176" s="3" t="s">
        <v>2015</v>
      </c>
      <c r="G5176" s="3" t="s">
        <v>2045</v>
      </c>
      <c r="H5176" s="3" t="s">
        <v>508</v>
      </c>
      <c r="I5176" s="3" t="s">
        <v>510</v>
      </c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>
        <f t="shared" si="83"/>
        <v>8</v>
      </c>
      <c r="AH5176" s="3" t="s">
        <v>510</v>
      </c>
      <c r="AI5176" s="3" t="str">
        <f>IFERROR(IF($AG5176&lt;=$AN5176,MATCH($AH5176,레드마인_배치!G:G,0),MATCH($AH5176,레드마인_서비스!G:G,0)),"")</f>
        <v/>
      </c>
      <c r="AJ5176" s="3" t="str" cm="1">
        <f t="array" ref="AJ5176">IFERROR(INDEX(IF($AG5176&lt;=$AN5176,레드마인_배치!E:E,레드마인_서비스!E:E),콜트리분석!$AI5176),"")</f>
        <v/>
      </c>
      <c r="AK5176" s="3" t="str" cm="1">
        <f t="array" ref="AK5176">IFERROR(INDEX(IF($AG5176&lt;=$AN5176,레드마인_배치!H:H,레드마인_서비스!H:H),콜트리분석!$AI5176),"")</f>
        <v/>
      </c>
      <c r="AL5176" s="3" t="str" cm="1">
        <f t="array" ref="AL5176">IFERROR(INDEX(IF($AG5176&lt;=$AN5176,레드마인_배치!I:I,레드마인_서비스!I:I),콜트리분석!$AI5176),"")</f>
        <v/>
      </c>
      <c r="AM5176" s="3" t="str" cm="1">
        <f t="array" ref="AM5176">IFERROR(INDEX(IF($AG5176&lt;=$AN5176,레드마인_배치!J:J,레드마인_서비스!J:J),콜트리분석!$AI5176),"")</f>
        <v/>
      </c>
      <c r="AN5176" s="3">
        <v>3</v>
      </c>
      <c r="AO5176" s="15" t="str">
        <f ca="1">IFERROR(INDEX(레드마인_배치!E:E,MATCH(OFFSET(A5176,,AN5176),레드마인_배치!G:G,0)),"")</f>
        <v>확인필요</v>
      </c>
      <c r="AP5176" t="s">
        <v>3330</v>
      </c>
    </row>
    <row r="5177" spans="1:46">
      <c r="A5177" s="3" t="s">
        <v>955</v>
      </c>
      <c r="B5177" s="3" t="s">
        <v>3207</v>
      </c>
      <c r="C5177" s="3" t="s">
        <v>3221</v>
      </c>
      <c r="D5177" s="3" t="s">
        <v>708</v>
      </c>
      <c r="E5177" s="3" t="s">
        <v>3108</v>
      </c>
      <c r="F5177" s="3" t="s">
        <v>2015</v>
      </c>
      <c r="G5177" s="3" t="s">
        <v>2045</v>
      </c>
      <c r="H5177" s="3" t="s">
        <v>578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>
        <f t="shared" si="83"/>
        <v>7</v>
      </c>
      <c r="AH5177" s="3" t="s">
        <v>578</v>
      </c>
      <c r="AI5177" s="3">
        <f>IFERROR(IF($AG5177&lt;=$AN5177,MATCH($AH5177,레드마인_배치!G:G,0),MATCH($AH5177,레드마인_서비스!G:G,0)),"")</f>
        <v>80</v>
      </c>
      <c r="AJ5177" s="3" t="str" cm="1">
        <f t="array" ref="AJ5177">IFERROR(INDEX(IF($AG5177&lt;=$AN5177,레드마인_배치!E:E,레드마인_서비스!E:E),콜트리분석!$AI5177),"")</f>
        <v>대상</v>
      </c>
      <c r="AK5177" s="3" t="str" cm="1">
        <f t="array" ref="AK5177">IFERROR(INDEX(IF($AG5177&lt;=$AN5177,레드마인_배치!H:H,레드마인_서비스!H:H),콜트리분석!$AI5177),"")</f>
        <v>ICO0320U</v>
      </c>
      <c r="AL5177" s="3" t="str" cm="1">
        <f t="array" ref="AL5177">IFERROR(INDEX(IF($AG5177&lt;=$AN5177,레드마인_배치!I:I,레드마인_서비스!I:I),콜트리분석!$AI5177),"")</f>
        <v>P.O  Qty, Price Change</v>
      </c>
      <c r="AM5177" s="3" t="str" cm="1">
        <f t="array" ref="AM5177">IFERROR(INDEX(IF($AG5177&lt;=$AN5177,레드마인_배치!J:J,레드마인_서비스!J:J),콜트리분석!$AI5177),"")</f>
        <v>서비스</v>
      </c>
      <c r="AN5177" s="3">
        <v>3</v>
      </c>
      <c r="AO5177" s="15" t="str">
        <f ca="1">IFERROR(INDEX(레드마인_배치!E:E,MATCH(OFFSET(A5177,,AN5177),레드마인_배치!G:G,0)),"")</f>
        <v>확인필요</v>
      </c>
      <c r="AP5177" t="s">
        <v>3330</v>
      </c>
      <c r="AT5177" t="str" cm="1">
        <f t="array" ref="AT5177">[1]!add_delimeter(AG5177:AO5177,"|")</f>
        <v>|7|CBCICB077A|80|대상|ICO0320U|P.O  Qty, Price Change|서비스|3|확인필요|</v>
      </c>
    </row>
    <row r="5178" spans="1:46" hidden="1">
      <c r="A5178" s="3" t="s">
        <v>955</v>
      </c>
      <c r="B5178" s="3" t="s">
        <v>3207</v>
      </c>
      <c r="C5178" s="3" t="s">
        <v>3221</v>
      </c>
      <c r="D5178" s="3" t="s">
        <v>708</v>
      </c>
      <c r="E5178" s="3" t="s">
        <v>3108</v>
      </c>
      <c r="F5178" s="3" t="s">
        <v>2015</v>
      </c>
      <c r="G5178" s="3" t="s">
        <v>2045</v>
      </c>
      <c r="H5178" s="3" t="s">
        <v>578</v>
      </c>
      <c r="I5178" s="3" t="s">
        <v>579</v>
      </c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>
        <f t="shared" si="83"/>
        <v>8</v>
      </c>
      <c r="AH5178" s="3" t="s">
        <v>579</v>
      </c>
      <c r="AI5178" s="3">
        <f>IFERROR(IF($AG5178&lt;=$AN5178,MATCH($AH5178,레드마인_배치!G:G,0),MATCH($AH5178,레드마인_서비스!G:G,0)),"")</f>
        <v>368</v>
      </c>
      <c r="AJ5178" s="3" t="str" cm="1">
        <f t="array" ref="AJ5178">IFERROR(INDEX(IF($AG5178&lt;=$AN5178,레드마인_배치!E:E,레드마인_서비스!E:E),콜트리분석!$AI5178),"")</f>
        <v>대상</v>
      </c>
      <c r="AK5178" s="3" t="str" cm="1">
        <f t="array" ref="AK5178">IFERROR(INDEX(IF($AG5178&lt;=$AN5178,레드마인_배치!H:H,레드마인_서비스!H:H),콜트리분석!$AI5178),"")</f>
        <v>SLO0690U</v>
      </c>
      <c r="AL5178" s="3" t="str" cm="1">
        <f t="array" ref="AL5178">IFERROR(INDEX(IF($AG5178&lt;=$AN5178,레드마인_배치!I:I,레드마인_서비스!I:I),콜트리분석!$AI5178),"")</f>
        <v>Reflect S/O for Dropship P/O Cancel</v>
      </c>
      <c r="AM5178" s="3" t="str" cm="1">
        <f t="array" ref="AM5178">IFERROR(INDEX(IF($AG5178&lt;=$AN5178,레드마인_배치!J:J,레드마인_서비스!J:J),콜트리분석!$AI5178),"")</f>
        <v>서비스</v>
      </c>
      <c r="AN5178" s="3">
        <v>3</v>
      </c>
      <c r="AO5178" s="15" t="str">
        <f ca="1">IFERROR(INDEX(레드마인_배치!E:E,MATCH(OFFSET(A5178,,AN5178),레드마인_배치!G:G,0)),"")</f>
        <v>확인필요</v>
      </c>
      <c r="AP5178" t="s">
        <v>3330</v>
      </c>
    </row>
    <row r="5179" spans="1:46" hidden="1">
      <c r="A5179" s="3" t="s">
        <v>955</v>
      </c>
      <c r="B5179" s="3" t="s">
        <v>3207</v>
      </c>
      <c r="C5179" s="3" t="s">
        <v>3221</v>
      </c>
      <c r="D5179" s="3" t="s">
        <v>708</v>
      </c>
      <c r="E5179" s="3" t="s">
        <v>3108</v>
      </c>
      <c r="F5179" s="3" t="s">
        <v>2015</v>
      </c>
      <c r="G5179" s="3" t="s">
        <v>2045</v>
      </c>
      <c r="H5179" s="3" t="s">
        <v>578</v>
      </c>
      <c r="I5179" s="3" t="s">
        <v>579</v>
      </c>
      <c r="J5179" s="3" t="s">
        <v>505</v>
      </c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>
        <f t="shared" si="83"/>
        <v>9</v>
      </c>
      <c r="AH5179" s="3" t="s">
        <v>505</v>
      </c>
      <c r="AI5179" s="3">
        <f>IFERROR(IF($AG5179&lt;=$AN5179,MATCH($AH5179,레드마인_배치!G:G,0),MATCH($AH5179,레드마인_서비스!G:G,0)),"")</f>
        <v>328</v>
      </c>
      <c r="AJ5179" s="3" t="str" cm="1">
        <f t="array" ref="AJ5179">IFERROR(INDEX(IF($AG5179&lt;=$AN5179,레드마인_배치!E:E,레드마인_서비스!E:E),콜트리분석!$AI5179),"")</f>
        <v>대상</v>
      </c>
      <c r="AK5179" s="3" t="str" cm="1">
        <f t="array" ref="AK5179">IFERROR(INDEX(IF($AG5179&lt;=$AN5179,레드마인_배치!H:H,레드마인_서비스!H:H),콜트리분석!$AI5179),"")</f>
        <v>SLO0210U</v>
      </c>
      <c r="AL5179" s="3" t="str" cm="1">
        <f t="array" ref="AL5179">IFERROR(INDEX(IF($AG5179&lt;=$AN5179,레드마인_배치!I:I,레드마인_서비스!I:I),콜트리분석!$AI5179),"")</f>
        <v>S/Order Header Summary</v>
      </c>
      <c r="AM5179" s="3" t="str" cm="1">
        <f t="array" ref="AM5179">IFERROR(INDEX(IF($AG5179&lt;=$AN5179,레드마인_배치!J:J,레드마인_서비스!J:J),콜트리분석!$AI5179),"")</f>
        <v>서비스</v>
      </c>
      <c r="AN5179" s="3">
        <v>3</v>
      </c>
      <c r="AO5179" s="15" t="str">
        <f ca="1">IFERROR(INDEX(레드마인_배치!E:E,MATCH(OFFSET(A5179,,AN5179),레드마인_배치!G:G,0)),"")</f>
        <v>확인필요</v>
      </c>
      <c r="AP5179" t="s">
        <v>3330</v>
      </c>
    </row>
    <row r="5180" spans="1:46" hidden="1">
      <c r="A5180" s="3" t="s">
        <v>955</v>
      </c>
      <c r="B5180" s="3" t="s">
        <v>3207</v>
      </c>
      <c r="C5180" s="3" t="s">
        <v>3221</v>
      </c>
      <c r="D5180" s="3" t="s">
        <v>708</v>
      </c>
      <c r="E5180" s="3" t="s">
        <v>3108</v>
      </c>
      <c r="F5180" s="3" t="s">
        <v>2015</v>
      </c>
      <c r="G5180" s="3" t="s">
        <v>2045</v>
      </c>
      <c r="H5180" s="3" t="s">
        <v>578</v>
      </c>
      <c r="I5180" s="3" t="s">
        <v>579</v>
      </c>
      <c r="J5180" s="3" t="s">
        <v>580</v>
      </c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>
        <f t="shared" si="83"/>
        <v>9</v>
      </c>
      <c r="AH5180" s="3" t="s">
        <v>580</v>
      </c>
      <c r="AI5180" s="3" t="str">
        <f>IFERROR(IF($AG5180&lt;=$AN5180,MATCH($AH5180,레드마인_배치!G:G,0),MATCH($AH5180,레드마인_서비스!G:G,0)),"")</f>
        <v/>
      </c>
      <c r="AJ5180" s="3" t="str" cm="1">
        <f t="array" ref="AJ5180">IFERROR(INDEX(IF($AG5180&lt;=$AN5180,레드마인_배치!E:E,레드마인_서비스!E:E),콜트리분석!$AI5180),"")</f>
        <v/>
      </c>
      <c r="AK5180" s="3" t="str" cm="1">
        <f t="array" ref="AK5180">IFERROR(INDEX(IF($AG5180&lt;=$AN5180,레드마인_배치!H:H,레드마인_서비스!H:H),콜트리분석!$AI5180),"")</f>
        <v/>
      </c>
      <c r="AL5180" s="3" t="str" cm="1">
        <f t="array" ref="AL5180">IFERROR(INDEX(IF($AG5180&lt;=$AN5180,레드마인_배치!I:I,레드마인_서비스!I:I),콜트리분석!$AI5180),"")</f>
        <v/>
      </c>
      <c r="AM5180" s="3" t="str" cm="1">
        <f t="array" ref="AM5180">IFERROR(INDEX(IF($AG5180&lt;=$AN5180,레드마인_배치!J:J,레드마인_서비스!J:J),콜트리분석!$AI5180),"")</f>
        <v/>
      </c>
      <c r="AN5180" s="3">
        <v>3</v>
      </c>
      <c r="AO5180" s="15" t="str">
        <f ca="1">IFERROR(INDEX(레드마인_배치!E:E,MATCH(OFFSET(A5180,,AN5180),레드마인_배치!G:G,0)),"")</f>
        <v>확인필요</v>
      </c>
      <c r="AP5180" t="s">
        <v>3330</v>
      </c>
    </row>
    <row r="5181" spans="1:46" hidden="1">
      <c r="A5181" s="3" t="s">
        <v>955</v>
      </c>
      <c r="B5181" s="3" t="s">
        <v>3207</v>
      </c>
      <c r="C5181" s="3" t="s">
        <v>3221</v>
      </c>
      <c r="D5181" s="3" t="s">
        <v>708</v>
      </c>
      <c r="E5181" s="3" t="s">
        <v>3108</v>
      </c>
      <c r="F5181" s="3" t="s">
        <v>2015</v>
      </c>
      <c r="G5181" s="3" t="s">
        <v>2045</v>
      </c>
      <c r="H5181" s="3" t="s">
        <v>578</v>
      </c>
      <c r="I5181" s="3" t="s">
        <v>579</v>
      </c>
      <c r="J5181" s="3" t="s">
        <v>580</v>
      </c>
      <c r="K5181" s="3" t="s">
        <v>581</v>
      </c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>
        <f t="shared" si="83"/>
        <v>10</v>
      </c>
      <c r="AH5181" s="3" t="s">
        <v>581</v>
      </c>
      <c r="AI5181" s="3">
        <f>IFERROR(IF($AG5181&lt;=$AN5181,MATCH($AH5181,레드마인_배치!G:G,0),MATCH($AH5181,레드마인_서비스!G:G,0)),"")</f>
        <v>78</v>
      </c>
      <c r="AJ5181" s="3" t="str" cm="1">
        <f t="array" ref="AJ5181">IFERROR(INDEX(IF($AG5181&lt;=$AN5181,레드마인_배치!E:E,레드마인_서비스!E:E),콜트리분석!$AI5181),"")</f>
        <v>대상</v>
      </c>
      <c r="AK5181" s="3" t="str" cm="1">
        <f t="array" ref="AK5181">IFERROR(INDEX(IF($AG5181&lt;=$AN5181,레드마인_배치!H:H,레드마인_서비스!H:H),콜트리분석!$AI5181),"")</f>
        <v>ICO0300U</v>
      </c>
      <c r="AL5181" s="3" t="str" cm="1">
        <f t="array" ref="AL5181">IFERROR(INDEX(IF($AG5181&lt;=$AN5181,레드마인_배치!I:I,레드마인_서비스!I:I),콜트리분석!$AI5181),"")</f>
        <v>Demand Change Tag Update Module</v>
      </c>
      <c r="AM5181" s="3" t="str" cm="1">
        <f t="array" ref="AM5181">IFERROR(INDEX(IF($AG5181&lt;=$AN5181,레드마인_배치!J:J,레드마인_서비스!J:J),콜트리분석!$AI5181),"")</f>
        <v>서비스</v>
      </c>
      <c r="AN5181" s="3">
        <v>3</v>
      </c>
      <c r="AO5181" s="15" t="str">
        <f ca="1">IFERROR(INDEX(레드마인_배치!E:E,MATCH(OFFSET(A5181,,AN5181),레드마인_배치!G:G,0)),"")</f>
        <v>확인필요</v>
      </c>
      <c r="AP5181" t="s">
        <v>3330</v>
      </c>
    </row>
    <row r="5182" spans="1:46" hidden="1">
      <c r="A5182" s="3" t="s">
        <v>955</v>
      </c>
      <c r="B5182" s="3" t="s">
        <v>3207</v>
      </c>
      <c r="C5182" s="3" t="s">
        <v>3221</v>
      </c>
      <c r="D5182" s="3" t="s">
        <v>708</v>
      </c>
      <c r="E5182" s="3" t="s">
        <v>3108</v>
      </c>
      <c r="F5182" s="3" t="s">
        <v>2015</v>
      </c>
      <c r="G5182" s="3" t="s">
        <v>2045</v>
      </c>
      <c r="H5182" s="3" t="s">
        <v>578</v>
      </c>
      <c r="I5182" s="3" t="s">
        <v>510</v>
      </c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>
        <f t="shared" si="83"/>
        <v>8</v>
      </c>
      <c r="AH5182" s="3" t="s">
        <v>510</v>
      </c>
      <c r="AI5182" s="3" t="str">
        <f>IFERROR(IF($AG5182&lt;=$AN5182,MATCH($AH5182,레드마인_배치!G:G,0),MATCH($AH5182,레드마인_서비스!G:G,0)),"")</f>
        <v/>
      </c>
      <c r="AJ5182" s="3" t="str" cm="1">
        <f t="array" ref="AJ5182">IFERROR(INDEX(IF($AG5182&lt;=$AN5182,레드마인_배치!E:E,레드마인_서비스!E:E),콜트리분석!$AI5182),"")</f>
        <v/>
      </c>
      <c r="AK5182" s="3" t="str" cm="1">
        <f t="array" ref="AK5182">IFERROR(INDEX(IF($AG5182&lt;=$AN5182,레드마인_배치!H:H,레드마인_서비스!H:H),콜트리분석!$AI5182),"")</f>
        <v/>
      </c>
      <c r="AL5182" s="3" t="str" cm="1">
        <f t="array" ref="AL5182">IFERROR(INDEX(IF($AG5182&lt;=$AN5182,레드마인_배치!I:I,레드마인_서비스!I:I),콜트리분석!$AI5182),"")</f>
        <v/>
      </c>
      <c r="AM5182" s="3" t="str" cm="1">
        <f t="array" ref="AM5182">IFERROR(INDEX(IF($AG5182&lt;=$AN5182,레드마인_배치!J:J,레드마인_서비스!J:J),콜트리분석!$AI5182),"")</f>
        <v/>
      </c>
      <c r="AN5182" s="3">
        <v>3</v>
      </c>
      <c r="AO5182" s="15" t="str">
        <f ca="1">IFERROR(INDEX(레드마인_배치!E:E,MATCH(OFFSET(A5182,,AN5182),레드마인_배치!G:G,0)),"")</f>
        <v>확인필요</v>
      </c>
      <c r="AP5182" t="s">
        <v>3330</v>
      </c>
    </row>
    <row r="5183" spans="1:46">
      <c r="A5183" s="3" t="s">
        <v>955</v>
      </c>
      <c r="B5183" s="3" t="s">
        <v>3207</v>
      </c>
      <c r="C5183" s="3" t="s">
        <v>3221</v>
      </c>
      <c r="D5183" s="3" t="s">
        <v>708</v>
      </c>
      <c r="E5183" s="3" t="s">
        <v>3108</v>
      </c>
      <c r="F5183" s="3" t="s">
        <v>2015</v>
      </c>
      <c r="G5183" s="3" t="s">
        <v>2045</v>
      </c>
      <c r="H5183" s="3" t="s">
        <v>1422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>
        <f t="shared" si="83"/>
        <v>7</v>
      </c>
      <c r="AH5183" s="3" t="s">
        <v>1422</v>
      </c>
      <c r="AI5183" s="3">
        <f>IFERROR(IF($AG5183&lt;=$AN5183,MATCH($AH5183,레드마인_배치!G:G,0),MATCH($AH5183,레드마인_서비스!G:G,0)),"")</f>
        <v>85</v>
      </c>
      <c r="AJ5183" s="3" t="str" cm="1">
        <f t="array" ref="AJ5183">IFERROR(INDEX(IF($AG5183&lt;=$AN5183,레드마인_배치!E:E,레드마인_서비스!E:E),콜트리분석!$AI5183),"")</f>
        <v>대상</v>
      </c>
      <c r="AK5183" s="3" t="str" cm="1">
        <f t="array" ref="AK5183">IFERROR(INDEX(IF($AG5183&lt;=$AN5183,레드마인_배치!H:H,레드마인_서비스!H:H),콜트리분석!$AI5183),"")</f>
        <v>ICO0360U</v>
      </c>
      <c r="AL5183" s="3" t="str" cm="1">
        <f t="array" ref="AL5183">IFERROR(INDEX(IF($AG5183&lt;=$AN5183,레드마인_배치!I:I,레드마인_서비스!I:I),콜트리분석!$AI5183),"")</f>
        <v>PO Confirm by MOBIS</v>
      </c>
      <c r="AM5183" s="3" t="str" cm="1">
        <f t="array" ref="AM5183">IFERROR(INDEX(IF($AG5183&lt;=$AN5183,레드마인_배치!J:J,레드마인_서비스!J:J),콜트리분석!$AI5183),"")</f>
        <v>서비스</v>
      </c>
      <c r="AN5183" s="3">
        <v>3</v>
      </c>
      <c r="AO5183" s="15" t="str">
        <f ca="1">IFERROR(INDEX(레드마인_배치!E:E,MATCH(OFFSET(A5183,,AN5183),레드마인_배치!G:G,0)),"")</f>
        <v>확인필요</v>
      </c>
      <c r="AP5183" t="s">
        <v>3330</v>
      </c>
      <c r="AT5183" t="str" cm="1">
        <f t="array" ref="AT5183">[1]!add_delimeter(AG5183:AO5183,"|")</f>
        <v>|7|CBCICB102A|85|대상|ICO0360U|PO Confirm by MOBIS|서비스|3|확인필요|</v>
      </c>
    </row>
    <row r="5184" spans="1:46" hidden="1">
      <c r="A5184" s="3" t="s">
        <v>955</v>
      </c>
      <c r="B5184" s="3" t="s">
        <v>3207</v>
      </c>
      <c r="C5184" s="3" t="s">
        <v>3221</v>
      </c>
      <c r="D5184" s="3" t="s">
        <v>708</v>
      </c>
      <c r="E5184" s="3" t="s">
        <v>3108</v>
      </c>
      <c r="F5184" s="3" t="s">
        <v>2015</v>
      </c>
      <c r="G5184" s="3" t="s">
        <v>2045</v>
      </c>
      <c r="H5184" s="3" t="s">
        <v>1422</v>
      </c>
      <c r="I5184" s="3" t="s">
        <v>508</v>
      </c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>
        <f t="shared" si="83"/>
        <v>8</v>
      </c>
      <c r="AH5184" s="3" t="s">
        <v>508</v>
      </c>
      <c r="AI5184" s="3">
        <f>IFERROR(IF($AG5184&lt;=$AN5184,MATCH($AH5184,레드마인_배치!G:G,0),MATCH($AH5184,레드마인_서비스!G:G,0)),"")</f>
        <v>79</v>
      </c>
      <c r="AJ5184" s="3" t="str" cm="1">
        <f t="array" ref="AJ5184">IFERROR(INDEX(IF($AG5184&lt;=$AN5184,레드마인_배치!E:E,레드마인_서비스!E:E),콜트리분석!$AI5184),"")</f>
        <v>대상</v>
      </c>
      <c r="AK5184" s="3" t="str" cm="1">
        <f t="array" ref="AK5184">IFERROR(INDEX(IF($AG5184&lt;=$AN5184,레드마인_배치!H:H,레드마인_서비스!H:H),콜트리분석!$AI5184),"")</f>
        <v>ICO0310U</v>
      </c>
      <c r="AL5184" s="3" t="str" cm="1">
        <f t="array" ref="AL5184">IFERROR(INDEX(IF($AG5184&lt;=$AN5184,레드마인_배치!I:I,레드마인_서비스!I:I),콜트리분석!$AI5184),"")</f>
        <v>INVENTORY CREATION MODULE</v>
      </c>
      <c r="AM5184" s="3" t="str" cm="1">
        <f t="array" ref="AM5184">IFERROR(INDEX(IF($AG5184&lt;=$AN5184,레드마인_배치!J:J,레드마인_서비스!J:J),콜트리분석!$AI5184),"")</f>
        <v>서비스</v>
      </c>
      <c r="AN5184" s="3">
        <v>3</v>
      </c>
      <c r="AO5184" s="15" t="str">
        <f ca="1">IFERROR(INDEX(레드마인_배치!E:E,MATCH(OFFSET(A5184,,AN5184),레드마인_배치!G:G,0)),"")</f>
        <v>확인필요</v>
      </c>
      <c r="AP5184" t="s">
        <v>3330</v>
      </c>
    </row>
    <row r="5185" spans="1:46" hidden="1">
      <c r="A5185" s="3" t="s">
        <v>955</v>
      </c>
      <c r="B5185" s="3" t="s">
        <v>3207</v>
      </c>
      <c r="C5185" s="3" t="s">
        <v>3221</v>
      </c>
      <c r="D5185" s="3" t="s">
        <v>708</v>
      </c>
      <c r="E5185" s="3" t="s">
        <v>3108</v>
      </c>
      <c r="F5185" s="3" t="s">
        <v>2015</v>
      </c>
      <c r="G5185" s="3" t="s">
        <v>2045</v>
      </c>
      <c r="H5185" s="3" t="s">
        <v>1422</v>
      </c>
      <c r="I5185" s="3" t="s">
        <v>508</v>
      </c>
      <c r="J5185" s="3" t="s">
        <v>509</v>
      </c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>
        <f t="shared" si="83"/>
        <v>9</v>
      </c>
      <c r="AH5185" s="3" t="s">
        <v>509</v>
      </c>
      <c r="AI5185" s="3">
        <f>IFERROR(IF($AG5185&lt;=$AN5185,MATCH($AH5185,레드마인_배치!G:G,0),MATCH($AH5185,레드마인_서비스!G:G,0)),"")</f>
        <v>77</v>
      </c>
      <c r="AJ5185" s="3" t="str" cm="1">
        <f t="array" ref="AJ5185">IFERROR(INDEX(IF($AG5185&lt;=$AN5185,레드마인_배치!E:E,레드마인_서비스!E:E),콜트리분석!$AI5185),"")</f>
        <v>대상</v>
      </c>
      <c r="AK5185" s="3" t="str" cm="1">
        <f t="array" ref="AK5185">IFERROR(INDEX(IF($AG5185&lt;=$AN5185,레드마인_배치!H:H,레드마인_서비스!H:H),콜트리분석!$AI5185),"")</f>
        <v>ICO0290U</v>
      </c>
      <c r="AL5185" s="3" t="str" cm="1">
        <f t="array" ref="AL5185">IFERROR(INDEX(IF($AG5185&lt;=$AN5185,레드마인_배치!I:I,레드마인_서비스!I:I),콜트리분석!$AI5185),"")</f>
        <v>INV Information Master Creation(IMI)</v>
      </c>
      <c r="AM5185" s="3" t="str" cm="1">
        <f t="array" ref="AM5185">IFERROR(INDEX(IF($AG5185&lt;=$AN5185,레드마인_배치!J:J,레드마인_서비스!J:J),콜트리분석!$AI5185),"")</f>
        <v>서비스</v>
      </c>
      <c r="AN5185" s="3">
        <v>3</v>
      </c>
      <c r="AO5185" s="15" t="str">
        <f ca="1">IFERROR(INDEX(레드마인_배치!E:E,MATCH(OFFSET(A5185,,AN5185),레드마인_배치!G:G,0)),"")</f>
        <v>확인필요</v>
      </c>
      <c r="AP5185" t="s">
        <v>3330</v>
      </c>
    </row>
    <row r="5186" spans="1:46" hidden="1">
      <c r="A5186" s="3" t="s">
        <v>955</v>
      </c>
      <c r="B5186" s="3" t="s">
        <v>3207</v>
      </c>
      <c r="C5186" s="3" t="s">
        <v>3221</v>
      </c>
      <c r="D5186" s="3" t="s">
        <v>708</v>
      </c>
      <c r="E5186" s="3" t="s">
        <v>3108</v>
      </c>
      <c r="F5186" s="3" t="s">
        <v>2015</v>
      </c>
      <c r="G5186" s="3" t="s">
        <v>2045</v>
      </c>
      <c r="H5186" s="3" t="s">
        <v>1422</v>
      </c>
      <c r="I5186" s="3" t="s">
        <v>508</v>
      </c>
      <c r="J5186" s="3" t="s">
        <v>510</v>
      </c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>
        <f t="shared" si="83"/>
        <v>9</v>
      </c>
      <c r="AH5186" s="3" t="s">
        <v>510</v>
      </c>
      <c r="AI5186" s="3" t="str">
        <f>IFERROR(IF($AG5186&lt;=$AN5186,MATCH($AH5186,레드마인_배치!G:G,0),MATCH($AH5186,레드마인_서비스!G:G,0)),"")</f>
        <v/>
      </c>
      <c r="AJ5186" s="3" t="str" cm="1">
        <f t="array" ref="AJ5186">IFERROR(INDEX(IF($AG5186&lt;=$AN5186,레드마인_배치!E:E,레드마인_서비스!E:E),콜트리분석!$AI5186),"")</f>
        <v/>
      </c>
      <c r="AK5186" s="3" t="str" cm="1">
        <f t="array" ref="AK5186">IFERROR(INDEX(IF($AG5186&lt;=$AN5186,레드마인_배치!H:H,레드마인_서비스!H:H),콜트리분석!$AI5186),"")</f>
        <v/>
      </c>
      <c r="AL5186" s="3" t="str" cm="1">
        <f t="array" ref="AL5186">IFERROR(INDEX(IF($AG5186&lt;=$AN5186,레드마인_배치!I:I,레드마인_서비스!I:I),콜트리분석!$AI5186),"")</f>
        <v/>
      </c>
      <c r="AM5186" s="3" t="str" cm="1">
        <f t="array" ref="AM5186">IFERROR(INDEX(IF($AG5186&lt;=$AN5186,레드마인_배치!J:J,레드마인_서비스!J:J),콜트리분석!$AI5186),"")</f>
        <v/>
      </c>
      <c r="AN5186" s="3">
        <v>3</v>
      </c>
      <c r="AO5186" s="15" t="str">
        <f ca="1">IFERROR(INDEX(레드마인_배치!E:E,MATCH(OFFSET(A5186,,AN5186),레드마인_배치!G:G,0)),"")</f>
        <v>확인필요</v>
      </c>
      <c r="AP5186" t="s">
        <v>3330</v>
      </c>
    </row>
    <row r="5187" spans="1:46" hidden="1">
      <c r="A5187" s="3" t="s">
        <v>955</v>
      </c>
      <c r="B5187" s="3" t="s">
        <v>3207</v>
      </c>
      <c r="C5187" s="3" t="s">
        <v>3221</v>
      </c>
      <c r="D5187" s="3" t="s">
        <v>708</v>
      </c>
      <c r="E5187" s="3" t="s">
        <v>3108</v>
      </c>
      <c r="F5187" s="3" t="s">
        <v>2015</v>
      </c>
      <c r="G5187" s="3" t="s">
        <v>2045</v>
      </c>
      <c r="H5187" s="3" t="s">
        <v>1422</v>
      </c>
      <c r="I5187" s="3" t="s">
        <v>577</v>
      </c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>
        <f t="shared" si="83"/>
        <v>8</v>
      </c>
      <c r="AH5187" s="3" t="s">
        <v>577</v>
      </c>
      <c r="AI5187" s="3">
        <f>IFERROR(IF($AG5187&lt;=$AN5187,MATCH($AH5187,레드마인_배치!G:G,0),MATCH($AH5187,레드마인_서비스!G:G,0)),"")</f>
        <v>49</v>
      </c>
      <c r="AJ5187" s="3" t="str" cm="1">
        <f t="array" ref="AJ5187">IFERROR(INDEX(IF($AG5187&lt;=$AN5187,레드마인_배치!E:E,레드마인_서비스!E:E),콜트리분석!$AI5187),"")</f>
        <v>대상</v>
      </c>
      <c r="AK5187" s="3" t="str" cm="1">
        <f t="array" ref="AK5187">IFERROR(INDEX(IF($AG5187&lt;=$AN5187,레드마인_배치!H:H,레드마인_서비스!H:H),콜트리분석!$AI5187),"")</f>
        <v>CMO0010U</v>
      </c>
      <c r="AL5187" s="3" t="str" cm="1">
        <f t="array" ref="AL5187">IFERROR(INDEX(IF($AG5187&lt;=$AN5187,레드마인_배치!I:I,레드마인_서비스!I:I),콜트리분석!$AI5187),"")</f>
        <v>NUMBER CREATION</v>
      </c>
      <c r="AM5187" s="3" t="str" cm="1">
        <f t="array" ref="AM5187">IFERROR(INDEX(IF($AG5187&lt;=$AN5187,레드마인_배치!J:J,레드마인_서비스!J:J),콜트리분석!$AI5187),"")</f>
        <v>서비스</v>
      </c>
      <c r="AN5187" s="3">
        <v>3</v>
      </c>
      <c r="AO5187" s="15" t="str">
        <f ca="1">IFERROR(INDEX(레드마인_배치!E:E,MATCH(OFFSET(A5187,,AN5187),레드마인_배치!G:G,0)),"")</f>
        <v>확인필요</v>
      </c>
      <c r="AP5187" t="s">
        <v>3330</v>
      </c>
    </row>
    <row r="5188" spans="1:46">
      <c r="A5188" s="3" t="s">
        <v>955</v>
      </c>
      <c r="B5188" s="3" t="s">
        <v>3207</v>
      </c>
      <c r="C5188" s="3" t="s">
        <v>3221</v>
      </c>
      <c r="D5188" s="3" t="s">
        <v>708</v>
      </c>
      <c r="E5188" s="3" t="s">
        <v>3108</v>
      </c>
      <c r="F5188" s="3" t="s">
        <v>2015</v>
      </c>
      <c r="G5188" s="3" t="s">
        <v>2045</v>
      </c>
      <c r="H5188" s="3" t="s">
        <v>577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>
        <f t="shared" si="83"/>
        <v>7</v>
      </c>
      <c r="AH5188" s="3" t="s">
        <v>577</v>
      </c>
      <c r="AI5188" s="3">
        <f>IFERROR(IF($AG5188&lt;=$AN5188,MATCH($AH5188,레드마인_배치!G:G,0),MATCH($AH5188,레드마인_서비스!G:G,0)),"")</f>
        <v>49</v>
      </c>
      <c r="AJ5188" s="3" t="str" cm="1">
        <f t="array" ref="AJ5188">IFERROR(INDEX(IF($AG5188&lt;=$AN5188,레드마인_배치!E:E,레드마인_서비스!E:E),콜트리분석!$AI5188),"")</f>
        <v>대상</v>
      </c>
      <c r="AK5188" s="3" t="str" cm="1">
        <f t="array" ref="AK5188">IFERROR(INDEX(IF($AG5188&lt;=$AN5188,레드마인_배치!H:H,레드마인_서비스!H:H),콜트리분석!$AI5188),"")</f>
        <v>CMO0010U</v>
      </c>
      <c r="AL5188" s="3" t="str" cm="1">
        <f t="array" ref="AL5188">IFERROR(INDEX(IF($AG5188&lt;=$AN5188,레드마인_배치!I:I,레드마인_서비스!I:I),콜트리분석!$AI5188),"")</f>
        <v>NUMBER CREATION</v>
      </c>
      <c r="AM5188" s="3" t="str" cm="1">
        <f t="array" ref="AM5188">IFERROR(INDEX(IF($AG5188&lt;=$AN5188,레드마인_배치!J:J,레드마인_서비스!J:J),콜트리분석!$AI5188),"")</f>
        <v>서비스</v>
      </c>
      <c r="AN5188" s="3">
        <v>3</v>
      </c>
      <c r="AO5188" s="15" t="str">
        <f ca="1">IFERROR(INDEX(레드마인_배치!E:E,MATCH(OFFSET(A5188,,AN5188),레드마인_배치!G:G,0)),"")</f>
        <v>확인필요</v>
      </c>
      <c r="AP5188" t="s">
        <v>3330</v>
      </c>
      <c r="AT5188" t="str" cm="1">
        <f t="array" ref="AT5188">[1]!add_delimeter(AG5188:AO5188,"|")</f>
        <v>|7|CBCUZW030R|49|대상|CMO0010U|NUMBER CREATION|서비스|3|확인필요|</v>
      </c>
    </row>
    <row r="5189" spans="1:46">
      <c r="A5189" s="3" t="s">
        <v>955</v>
      </c>
      <c r="B5189" s="3" t="s">
        <v>3207</v>
      </c>
      <c r="C5189" s="3" t="s">
        <v>3221</v>
      </c>
      <c r="D5189" s="3" t="s">
        <v>708</v>
      </c>
      <c r="E5189" s="3" t="s">
        <v>3108</v>
      </c>
      <c r="F5189" s="3" t="s">
        <v>2015</v>
      </c>
      <c r="G5189" s="3" t="s">
        <v>3254</v>
      </c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>
        <f t="shared" si="83"/>
        <v>6</v>
      </c>
      <c r="AH5189" s="3" t="s">
        <v>3254</v>
      </c>
      <c r="AI5189" s="3" t="str">
        <f>IFERROR(IF($AG5189&lt;=$AN5189,MATCH($AH5189,레드마인_배치!G:G,0),MATCH($AH5189,레드마인_서비스!G:G,0)),"")</f>
        <v/>
      </c>
      <c r="AJ5189" s="3" t="str" cm="1">
        <f t="array" ref="AJ5189">IFERROR(INDEX(IF($AG5189&lt;=$AN5189,레드마인_배치!E:E,레드마인_서비스!E:E),콜트리분석!$AI5189),"")</f>
        <v/>
      </c>
      <c r="AK5189" s="3" t="str" cm="1">
        <f t="array" ref="AK5189">IFERROR(INDEX(IF($AG5189&lt;=$AN5189,레드마인_배치!H:H,레드마인_서비스!H:H),콜트리분석!$AI5189),"")</f>
        <v/>
      </c>
      <c r="AL5189" s="3" t="str" cm="1">
        <f t="array" ref="AL5189">IFERROR(INDEX(IF($AG5189&lt;=$AN5189,레드마인_배치!I:I,레드마인_서비스!I:I),콜트리분석!$AI5189),"")</f>
        <v/>
      </c>
      <c r="AM5189" s="3" t="str" cm="1">
        <f t="array" ref="AM5189">IFERROR(INDEX(IF($AG5189&lt;=$AN5189,레드마인_배치!J:J,레드마인_서비스!J:J),콜트리분석!$AI5189),"")</f>
        <v/>
      </c>
      <c r="AN5189" s="3">
        <v>3</v>
      </c>
      <c r="AO5189" s="15" t="str">
        <f ca="1">IFERROR(INDEX(레드마인_배치!E:E,MATCH(OFFSET(A5189,,AN5189),레드마인_배치!G:G,0)),"")</f>
        <v>확인필요</v>
      </c>
      <c r="AP5189" t="s">
        <v>3330</v>
      </c>
      <c r="AT5189" t="str" cm="1">
        <f t="array" ref="AT5189">[1]!add_delimeter(AG5189:AO5189,"|")</f>
        <v>|6|CLCPHB030A||||||3|확인필요|</v>
      </c>
    </row>
    <row r="5190" spans="1:46">
      <c r="A5190" s="3" t="s">
        <v>955</v>
      </c>
      <c r="B5190" s="3" t="s">
        <v>3207</v>
      </c>
      <c r="C5190" s="3" t="s">
        <v>3221</v>
      </c>
      <c r="D5190" s="3" t="s">
        <v>708</v>
      </c>
      <c r="E5190" s="3" t="s">
        <v>3108</v>
      </c>
      <c r="F5190" s="3" t="s">
        <v>2021</v>
      </c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>
        <f t="shared" si="83"/>
        <v>5</v>
      </c>
      <c r="AH5190" s="3" t="s">
        <v>2021</v>
      </c>
      <c r="AI5190" s="3" t="str">
        <f>IFERROR(IF($AG5190&lt;=$AN5190,MATCH($AH5190,레드마인_배치!G:G,0),MATCH($AH5190,레드마인_서비스!G:G,0)),"")</f>
        <v/>
      </c>
      <c r="AJ5190" s="3" t="str" cm="1">
        <f t="array" ref="AJ5190">IFERROR(INDEX(IF($AG5190&lt;=$AN5190,레드마인_배치!E:E,레드마인_서비스!E:E),콜트리분석!$AI5190),"")</f>
        <v/>
      </c>
      <c r="AK5190" s="3" t="str" cm="1">
        <f t="array" ref="AK5190">IFERROR(INDEX(IF($AG5190&lt;=$AN5190,레드마인_배치!H:H,레드마인_서비스!H:H),콜트리분석!$AI5190),"")</f>
        <v/>
      </c>
      <c r="AL5190" s="3" t="str" cm="1">
        <f t="array" ref="AL5190">IFERROR(INDEX(IF($AG5190&lt;=$AN5190,레드마인_배치!I:I,레드마인_서비스!I:I),콜트리분석!$AI5190),"")</f>
        <v/>
      </c>
      <c r="AM5190" s="3" t="str" cm="1">
        <f t="array" ref="AM5190">IFERROR(INDEX(IF($AG5190&lt;=$AN5190,레드마인_배치!J:J,레드마인_서비스!J:J),콜트리분석!$AI5190),"")</f>
        <v/>
      </c>
      <c r="AN5190" s="3">
        <v>3</v>
      </c>
      <c r="AO5190" s="15" t="str">
        <f ca="1">IFERROR(INDEX(레드마인_배치!E:E,MATCH(OFFSET(A5190,,AN5190),레드마인_배치!G:G,0)),"")</f>
        <v>확인필요</v>
      </c>
      <c r="AP5190" t="s">
        <v>3330</v>
      </c>
      <c r="AT5190" t="str" cm="1">
        <f t="array" ref="AT5190">[1]!add_delimeter(AG5190:AO5190,"|")</f>
        <v>|5|CBCPHB720A||||||3|확인필요|</v>
      </c>
    </row>
    <row r="5191" spans="1:46">
      <c r="A5191" s="3" t="s">
        <v>955</v>
      </c>
      <c r="B5191" s="3" t="s">
        <v>3207</v>
      </c>
      <c r="C5191" s="3" t="s">
        <v>3221</v>
      </c>
      <c r="D5191" s="3" t="s">
        <v>708</v>
      </c>
      <c r="E5191" s="3" t="s">
        <v>3108</v>
      </c>
      <c r="F5191" s="3" t="s">
        <v>2021</v>
      </c>
      <c r="G5191" s="3" t="s">
        <v>3269</v>
      </c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>
        <f t="shared" si="83"/>
        <v>6</v>
      </c>
      <c r="AH5191" s="3" t="s">
        <v>3269</v>
      </c>
      <c r="AI5191" s="3">
        <f>IFERROR(IF($AG5191&lt;=$AN5191,MATCH($AH5191,레드마인_배치!G:G,0),MATCH($AH5191,레드마인_서비스!G:G,0)),"")</f>
        <v>293</v>
      </c>
      <c r="AJ5191" s="3" t="str" cm="1">
        <f t="array" ref="AJ5191">IFERROR(INDEX(IF($AG5191&lt;=$AN5191,레드마인_배치!E:E,레드마인_서비스!E:E),콜트리분석!$AI5191),"")</f>
        <v>대상</v>
      </c>
      <c r="AK5191" s="3" t="str" cm="1">
        <f t="array" ref="AK5191">IFERROR(INDEX(IF($AG5191&lt;=$AN5191,레드마인_배치!H:H,레드마인_서비스!H:H),콜트리분석!$AI5191),"")</f>
        <v>PHO0180U</v>
      </c>
      <c r="AL5191" s="3" t="str" cm="1">
        <f t="array" ref="AL5191">IFERROR(INDEX(IF($AG5191&lt;=$AN5191,레드마인_배치!I:I,레드마인_서비스!I:I),콜트리분석!$AI5191),"")</f>
        <v xml:space="preserve">FTP File Loading : OSR Confirm  </v>
      </c>
      <c r="AM5191" s="3" t="str" cm="1">
        <f t="array" ref="AM5191">IFERROR(INDEX(IF($AG5191&lt;=$AN5191,레드마인_배치!J:J,레드마인_서비스!J:J),콜트리분석!$AI5191),"")</f>
        <v>서비스</v>
      </c>
      <c r="AN5191" s="3">
        <v>3</v>
      </c>
      <c r="AO5191" s="15" t="str">
        <f ca="1">IFERROR(INDEX(레드마인_배치!E:E,MATCH(OFFSET(A5191,,AN5191),레드마인_배치!G:G,0)),"")</f>
        <v>확인필요</v>
      </c>
      <c r="AP5191" t="s">
        <v>3330</v>
      </c>
      <c r="AT5191" t="str" cm="1">
        <f t="array" ref="AT5191">[1]!add_delimeter(AG5191:AO5191,"|")</f>
        <v>|6|CBCPHB790A|293|대상|PHO0180U|FTP File Loading : OSR Confirm  |서비스|3|확인필요|</v>
      </c>
    </row>
    <row r="5192" spans="1:46">
      <c r="A5192" s="3" t="s">
        <v>955</v>
      </c>
      <c r="B5192" s="3" t="s">
        <v>3207</v>
      </c>
      <c r="C5192" s="3" t="s">
        <v>3221</v>
      </c>
      <c r="D5192" s="3" t="s">
        <v>708</v>
      </c>
      <c r="E5192" s="3" t="s">
        <v>3108</v>
      </c>
      <c r="F5192" s="3" t="s">
        <v>2021</v>
      </c>
      <c r="G5192" s="3" t="s">
        <v>3269</v>
      </c>
      <c r="H5192" s="3" t="s">
        <v>1422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>
        <f t="shared" si="83"/>
        <v>7</v>
      </c>
      <c r="AH5192" s="3" t="s">
        <v>1422</v>
      </c>
      <c r="AI5192" s="3">
        <f>IFERROR(IF($AG5192&lt;=$AN5192,MATCH($AH5192,레드마인_배치!G:G,0),MATCH($AH5192,레드마인_서비스!G:G,0)),"")</f>
        <v>85</v>
      </c>
      <c r="AJ5192" s="3" t="str" cm="1">
        <f t="array" ref="AJ5192">IFERROR(INDEX(IF($AG5192&lt;=$AN5192,레드마인_배치!E:E,레드마인_서비스!E:E),콜트리분석!$AI5192),"")</f>
        <v>대상</v>
      </c>
      <c r="AK5192" s="3" t="str" cm="1">
        <f t="array" ref="AK5192">IFERROR(INDEX(IF($AG5192&lt;=$AN5192,레드마인_배치!H:H,레드마인_서비스!H:H),콜트리분석!$AI5192),"")</f>
        <v>ICO0360U</v>
      </c>
      <c r="AL5192" s="3" t="str" cm="1">
        <f t="array" ref="AL5192">IFERROR(INDEX(IF($AG5192&lt;=$AN5192,레드마인_배치!I:I,레드마인_서비스!I:I),콜트리분석!$AI5192),"")</f>
        <v>PO Confirm by MOBIS</v>
      </c>
      <c r="AM5192" s="3" t="str" cm="1">
        <f t="array" ref="AM5192">IFERROR(INDEX(IF($AG5192&lt;=$AN5192,레드마인_배치!J:J,레드마인_서비스!J:J),콜트리분석!$AI5192),"")</f>
        <v>서비스</v>
      </c>
      <c r="AN5192" s="3">
        <v>3</v>
      </c>
      <c r="AO5192" s="15" t="str">
        <f ca="1">IFERROR(INDEX(레드마인_배치!E:E,MATCH(OFFSET(A5192,,AN5192),레드마인_배치!G:G,0)),"")</f>
        <v>확인필요</v>
      </c>
      <c r="AP5192" t="s">
        <v>3330</v>
      </c>
      <c r="AT5192" t="str" cm="1">
        <f t="array" ref="AT5192">[1]!add_delimeter(AG5192:AO5192,"|")</f>
        <v>|7|CBCICB102A|85|대상|ICO0360U|PO Confirm by MOBIS|서비스|3|확인필요|</v>
      </c>
    </row>
    <row r="5193" spans="1:46" hidden="1">
      <c r="A5193" s="3" t="s">
        <v>955</v>
      </c>
      <c r="B5193" s="3" t="s">
        <v>3207</v>
      </c>
      <c r="C5193" s="3" t="s">
        <v>3221</v>
      </c>
      <c r="D5193" s="3" t="s">
        <v>708</v>
      </c>
      <c r="E5193" s="3" t="s">
        <v>3108</v>
      </c>
      <c r="F5193" s="3" t="s">
        <v>2021</v>
      </c>
      <c r="G5193" s="3" t="s">
        <v>3269</v>
      </c>
      <c r="H5193" s="3" t="s">
        <v>1422</v>
      </c>
      <c r="I5193" s="3" t="s">
        <v>508</v>
      </c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>
        <f t="shared" si="83"/>
        <v>8</v>
      </c>
      <c r="AH5193" s="3" t="s">
        <v>508</v>
      </c>
      <c r="AI5193" s="3">
        <f>IFERROR(IF($AG5193&lt;=$AN5193,MATCH($AH5193,레드마인_배치!G:G,0),MATCH($AH5193,레드마인_서비스!G:G,0)),"")</f>
        <v>79</v>
      </c>
      <c r="AJ5193" s="3" t="str" cm="1">
        <f t="array" ref="AJ5193">IFERROR(INDEX(IF($AG5193&lt;=$AN5193,레드마인_배치!E:E,레드마인_서비스!E:E),콜트리분석!$AI5193),"")</f>
        <v>대상</v>
      </c>
      <c r="AK5193" s="3" t="str" cm="1">
        <f t="array" ref="AK5193">IFERROR(INDEX(IF($AG5193&lt;=$AN5193,레드마인_배치!H:H,레드마인_서비스!H:H),콜트리분석!$AI5193),"")</f>
        <v>ICO0310U</v>
      </c>
      <c r="AL5193" s="3" t="str" cm="1">
        <f t="array" ref="AL5193">IFERROR(INDEX(IF($AG5193&lt;=$AN5193,레드마인_배치!I:I,레드마인_서비스!I:I),콜트리분석!$AI5193),"")</f>
        <v>INVENTORY CREATION MODULE</v>
      </c>
      <c r="AM5193" s="3" t="str" cm="1">
        <f t="array" ref="AM5193">IFERROR(INDEX(IF($AG5193&lt;=$AN5193,레드마인_배치!J:J,레드마인_서비스!J:J),콜트리분석!$AI5193),"")</f>
        <v>서비스</v>
      </c>
      <c r="AN5193" s="3">
        <v>3</v>
      </c>
      <c r="AO5193" s="15" t="str">
        <f ca="1">IFERROR(INDEX(레드마인_배치!E:E,MATCH(OFFSET(A5193,,AN5193),레드마인_배치!G:G,0)),"")</f>
        <v>확인필요</v>
      </c>
      <c r="AP5193" t="s">
        <v>3330</v>
      </c>
    </row>
    <row r="5194" spans="1:46" hidden="1">
      <c r="A5194" s="3" t="s">
        <v>955</v>
      </c>
      <c r="B5194" s="3" t="s">
        <v>3207</v>
      </c>
      <c r="C5194" s="3" t="s">
        <v>3221</v>
      </c>
      <c r="D5194" s="3" t="s">
        <v>708</v>
      </c>
      <c r="E5194" s="3" t="s">
        <v>3108</v>
      </c>
      <c r="F5194" s="3" t="s">
        <v>2021</v>
      </c>
      <c r="G5194" s="3" t="s">
        <v>3269</v>
      </c>
      <c r="H5194" s="3" t="s">
        <v>1422</v>
      </c>
      <c r="I5194" s="3" t="s">
        <v>508</v>
      </c>
      <c r="J5194" s="3" t="s">
        <v>509</v>
      </c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>
        <f t="shared" si="83"/>
        <v>9</v>
      </c>
      <c r="AH5194" s="3" t="s">
        <v>509</v>
      </c>
      <c r="AI5194" s="3">
        <f>IFERROR(IF($AG5194&lt;=$AN5194,MATCH($AH5194,레드마인_배치!G:G,0),MATCH($AH5194,레드마인_서비스!G:G,0)),"")</f>
        <v>77</v>
      </c>
      <c r="AJ5194" s="3" t="str" cm="1">
        <f t="array" ref="AJ5194">IFERROR(INDEX(IF($AG5194&lt;=$AN5194,레드마인_배치!E:E,레드마인_서비스!E:E),콜트리분석!$AI5194),"")</f>
        <v>대상</v>
      </c>
      <c r="AK5194" s="3" t="str" cm="1">
        <f t="array" ref="AK5194">IFERROR(INDEX(IF($AG5194&lt;=$AN5194,레드마인_배치!H:H,레드마인_서비스!H:H),콜트리분석!$AI5194),"")</f>
        <v>ICO0290U</v>
      </c>
      <c r="AL5194" s="3" t="str" cm="1">
        <f t="array" ref="AL5194">IFERROR(INDEX(IF($AG5194&lt;=$AN5194,레드마인_배치!I:I,레드마인_서비스!I:I),콜트리분석!$AI5194),"")</f>
        <v>INV Information Master Creation(IMI)</v>
      </c>
      <c r="AM5194" s="3" t="str" cm="1">
        <f t="array" ref="AM5194">IFERROR(INDEX(IF($AG5194&lt;=$AN5194,레드마인_배치!J:J,레드마인_서비스!J:J),콜트리분석!$AI5194),"")</f>
        <v>서비스</v>
      </c>
      <c r="AN5194" s="3">
        <v>3</v>
      </c>
      <c r="AO5194" s="15" t="str">
        <f ca="1">IFERROR(INDEX(레드마인_배치!E:E,MATCH(OFFSET(A5194,,AN5194),레드마인_배치!G:G,0)),"")</f>
        <v>확인필요</v>
      </c>
      <c r="AP5194" t="s">
        <v>3330</v>
      </c>
    </row>
    <row r="5195" spans="1:46" hidden="1">
      <c r="A5195" s="3" t="s">
        <v>955</v>
      </c>
      <c r="B5195" s="3" t="s">
        <v>3207</v>
      </c>
      <c r="C5195" s="3" t="s">
        <v>3221</v>
      </c>
      <c r="D5195" s="3" t="s">
        <v>708</v>
      </c>
      <c r="E5195" s="3" t="s">
        <v>3108</v>
      </c>
      <c r="F5195" s="3" t="s">
        <v>2021</v>
      </c>
      <c r="G5195" s="3" t="s">
        <v>3269</v>
      </c>
      <c r="H5195" s="3" t="s">
        <v>1422</v>
      </c>
      <c r="I5195" s="3" t="s">
        <v>508</v>
      </c>
      <c r="J5195" s="3" t="s">
        <v>510</v>
      </c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>
        <f t="shared" si="83"/>
        <v>9</v>
      </c>
      <c r="AH5195" s="3" t="s">
        <v>510</v>
      </c>
      <c r="AI5195" s="3" t="str">
        <f>IFERROR(IF($AG5195&lt;=$AN5195,MATCH($AH5195,레드마인_배치!G:G,0),MATCH($AH5195,레드마인_서비스!G:G,0)),"")</f>
        <v/>
      </c>
      <c r="AJ5195" s="3" t="str" cm="1">
        <f t="array" ref="AJ5195">IFERROR(INDEX(IF($AG5195&lt;=$AN5195,레드마인_배치!E:E,레드마인_서비스!E:E),콜트리분석!$AI5195),"")</f>
        <v/>
      </c>
      <c r="AK5195" s="3" t="str" cm="1">
        <f t="array" ref="AK5195">IFERROR(INDEX(IF($AG5195&lt;=$AN5195,레드마인_배치!H:H,레드마인_서비스!H:H),콜트리분석!$AI5195),"")</f>
        <v/>
      </c>
      <c r="AL5195" s="3" t="str" cm="1">
        <f t="array" ref="AL5195">IFERROR(INDEX(IF($AG5195&lt;=$AN5195,레드마인_배치!I:I,레드마인_서비스!I:I),콜트리분석!$AI5195),"")</f>
        <v/>
      </c>
      <c r="AM5195" s="3" t="str" cm="1">
        <f t="array" ref="AM5195">IFERROR(INDEX(IF($AG5195&lt;=$AN5195,레드마인_배치!J:J,레드마인_서비스!J:J),콜트리분석!$AI5195),"")</f>
        <v/>
      </c>
      <c r="AN5195" s="3">
        <v>3</v>
      </c>
      <c r="AO5195" s="15" t="str">
        <f ca="1">IFERROR(INDEX(레드마인_배치!E:E,MATCH(OFFSET(A5195,,AN5195),레드마인_배치!G:G,0)),"")</f>
        <v>확인필요</v>
      </c>
      <c r="AP5195" t="s">
        <v>3330</v>
      </c>
    </row>
    <row r="5196" spans="1:46" hidden="1">
      <c r="A5196" s="3" t="s">
        <v>955</v>
      </c>
      <c r="B5196" s="3" t="s">
        <v>3207</v>
      </c>
      <c r="C5196" s="3" t="s">
        <v>3221</v>
      </c>
      <c r="D5196" s="3" t="s">
        <v>708</v>
      </c>
      <c r="E5196" s="3" t="s">
        <v>3108</v>
      </c>
      <c r="F5196" s="3" t="s">
        <v>2021</v>
      </c>
      <c r="G5196" s="3" t="s">
        <v>3269</v>
      </c>
      <c r="H5196" s="3" t="s">
        <v>1422</v>
      </c>
      <c r="I5196" s="3" t="s">
        <v>577</v>
      </c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>
        <f t="shared" si="83"/>
        <v>8</v>
      </c>
      <c r="AH5196" s="3" t="s">
        <v>577</v>
      </c>
      <c r="AI5196" s="3">
        <f>IFERROR(IF($AG5196&lt;=$AN5196,MATCH($AH5196,레드마인_배치!G:G,0),MATCH($AH5196,레드마인_서비스!G:G,0)),"")</f>
        <v>49</v>
      </c>
      <c r="AJ5196" s="3" t="str" cm="1">
        <f t="array" ref="AJ5196">IFERROR(INDEX(IF($AG5196&lt;=$AN5196,레드마인_배치!E:E,레드마인_서비스!E:E),콜트리분석!$AI5196),"")</f>
        <v>대상</v>
      </c>
      <c r="AK5196" s="3" t="str" cm="1">
        <f t="array" ref="AK5196">IFERROR(INDEX(IF($AG5196&lt;=$AN5196,레드마인_배치!H:H,레드마인_서비스!H:H),콜트리분석!$AI5196),"")</f>
        <v>CMO0010U</v>
      </c>
      <c r="AL5196" s="3" t="str" cm="1">
        <f t="array" ref="AL5196">IFERROR(INDEX(IF($AG5196&lt;=$AN5196,레드마인_배치!I:I,레드마인_서비스!I:I),콜트리분석!$AI5196),"")</f>
        <v>NUMBER CREATION</v>
      </c>
      <c r="AM5196" s="3" t="str" cm="1">
        <f t="array" ref="AM5196">IFERROR(INDEX(IF($AG5196&lt;=$AN5196,레드마인_배치!J:J,레드마인_서비스!J:J),콜트리분석!$AI5196),"")</f>
        <v>서비스</v>
      </c>
      <c r="AN5196" s="3">
        <v>3</v>
      </c>
      <c r="AO5196" s="15" t="str">
        <f ca="1">IFERROR(INDEX(레드마인_배치!E:E,MATCH(OFFSET(A5196,,AN5196),레드마인_배치!G:G,0)),"")</f>
        <v>확인필요</v>
      </c>
      <c r="AP5196" t="s">
        <v>3330</v>
      </c>
    </row>
    <row r="5197" spans="1:46">
      <c r="A5197" s="3" t="s">
        <v>955</v>
      </c>
      <c r="B5197" s="3" t="s">
        <v>3207</v>
      </c>
      <c r="C5197" s="3" t="s">
        <v>3221</v>
      </c>
      <c r="D5197" s="3" t="s">
        <v>708</v>
      </c>
      <c r="E5197" s="3" t="s">
        <v>3108</v>
      </c>
      <c r="F5197" s="3" t="s">
        <v>2021</v>
      </c>
      <c r="G5197" s="3" t="s">
        <v>3269</v>
      </c>
      <c r="H5197" s="3" t="s">
        <v>1039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>
        <f t="shared" si="83"/>
        <v>7</v>
      </c>
      <c r="AH5197" s="3" t="s">
        <v>1039</v>
      </c>
      <c r="AI5197" s="3">
        <f>IFERROR(IF($AG5197&lt;=$AN5197,MATCH($AH5197,레드마인_배치!G:G,0),MATCH($AH5197,레드마인_서비스!G:G,0)),"")</f>
        <v>3</v>
      </c>
      <c r="AJ5197" s="3" t="str" cm="1">
        <f t="array" ref="AJ5197">IFERROR(INDEX(IF($AG5197&lt;=$AN5197,레드마인_배치!E:E,레드마인_서비스!E:E),콜트리분석!$AI5197),"")</f>
        <v>미대상</v>
      </c>
      <c r="AK5197" s="3" cm="1">
        <f t="array" ref="AK5197">IFERROR(INDEX(IF($AG5197&lt;=$AN5197,레드마인_배치!H:H,레드마인_서비스!H:H),콜트리분석!$AI5197),"")</f>
        <v>0</v>
      </c>
      <c r="AL5197" s="3" t="str" cm="1">
        <f t="array" ref="AL5197">IFERROR(INDEX(IF($AG5197&lt;=$AN5197,레드마인_배치!I:I,레드마인_서비스!I:I),콜트리분석!$AI5197),"")</f>
        <v>소스없음</v>
      </c>
      <c r="AM5197" s="3" t="str" cm="1">
        <f t="array" ref="AM5197">IFERROR(INDEX(IF($AG5197&lt;=$AN5197,레드마인_배치!J:J,레드마인_서비스!J:J),콜트리분석!$AI5197),"")</f>
        <v>서비스</v>
      </c>
      <c r="AN5197" s="3">
        <v>3</v>
      </c>
      <c r="AO5197" s="15" t="str">
        <f ca="1">IFERROR(INDEX(레드마인_배치!E:E,MATCH(OFFSET(A5197,,AN5197),레드마인_배치!G:G,0)),"")</f>
        <v>확인필요</v>
      </c>
      <c r="AP5197" t="s">
        <v>3330</v>
      </c>
      <c r="AT5197" t="str" cm="1">
        <f t="array" ref="AT5197">[1]!add_delimeter(AG5197:AO5197,"|")</f>
        <v>|7|CBCICB243A|3|미대상|0|소스없음|서비스|3|확인필요|</v>
      </c>
    </row>
    <row r="5198" spans="1:46">
      <c r="A5198" s="3" t="s">
        <v>955</v>
      </c>
      <c r="B5198" s="3" t="s">
        <v>3207</v>
      </c>
      <c r="C5198" s="3" t="s">
        <v>3221</v>
      </c>
      <c r="D5198" s="3" t="s">
        <v>708</v>
      </c>
      <c r="E5198" s="3" t="s">
        <v>3108</v>
      </c>
      <c r="F5198" s="3" t="s">
        <v>2021</v>
      </c>
      <c r="G5198" s="3" t="s">
        <v>3269</v>
      </c>
      <c r="H5198" s="3" t="s">
        <v>577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>
        <f t="shared" si="83"/>
        <v>7</v>
      </c>
      <c r="AH5198" s="3" t="s">
        <v>577</v>
      </c>
      <c r="AI5198" s="3">
        <f>IFERROR(IF($AG5198&lt;=$AN5198,MATCH($AH5198,레드마인_배치!G:G,0),MATCH($AH5198,레드마인_서비스!G:G,0)),"")</f>
        <v>49</v>
      </c>
      <c r="AJ5198" s="3" t="str" cm="1">
        <f t="array" ref="AJ5198">IFERROR(INDEX(IF($AG5198&lt;=$AN5198,레드마인_배치!E:E,레드마인_서비스!E:E),콜트리분석!$AI5198),"")</f>
        <v>대상</v>
      </c>
      <c r="AK5198" s="3" t="str" cm="1">
        <f t="array" ref="AK5198">IFERROR(INDEX(IF($AG5198&lt;=$AN5198,레드마인_배치!H:H,레드마인_서비스!H:H),콜트리분석!$AI5198),"")</f>
        <v>CMO0010U</v>
      </c>
      <c r="AL5198" s="3" t="str" cm="1">
        <f t="array" ref="AL5198">IFERROR(INDEX(IF($AG5198&lt;=$AN5198,레드마인_배치!I:I,레드마인_서비스!I:I),콜트리분석!$AI5198),"")</f>
        <v>NUMBER CREATION</v>
      </c>
      <c r="AM5198" s="3" t="str" cm="1">
        <f t="array" ref="AM5198">IFERROR(INDEX(IF($AG5198&lt;=$AN5198,레드마인_배치!J:J,레드마인_서비스!J:J),콜트리분석!$AI5198),"")</f>
        <v>서비스</v>
      </c>
      <c r="AN5198" s="3">
        <v>3</v>
      </c>
      <c r="AO5198" s="15" t="str">
        <f ca="1">IFERROR(INDEX(레드마인_배치!E:E,MATCH(OFFSET(A5198,,AN5198),레드마인_배치!G:G,0)),"")</f>
        <v>확인필요</v>
      </c>
      <c r="AP5198" t="s">
        <v>3330</v>
      </c>
      <c r="AT5198" t="str" cm="1">
        <f t="array" ref="AT5198">[1]!add_delimeter(AG5198:AO5198,"|")</f>
        <v>|7|CBCUZW030R|49|대상|CMO0010U|NUMBER CREATION|서비스|3|확인필요|</v>
      </c>
    </row>
    <row r="5199" spans="1:46">
      <c r="A5199" s="3" t="s">
        <v>955</v>
      </c>
      <c r="B5199" s="3" t="s">
        <v>3207</v>
      </c>
      <c r="C5199" s="3" t="s">
        <v>3221</v>
      </c>
      <c r="D5199" s="3" t="s">
        <v>708</v>
      </c>
      <c r="E5199" s="3" t="s">
        <v>3108</v>
      </c>
      <c r="F5199" s="3" t="s">
        <v>2021</v>
      </c>
      <c r="G5199" s="3" t="s">
        <v>577</v>
      </c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>
        <f t="shared" si="83"/>
        <v>6</v>
      </c>
      <c r="AH5199" s="3" t="s">
        <v>577</v>
      </c>
      <c r="AI5199" s="3">
        <f>IFERROR(IF($AG5199&lt;=$AN5199,MATCH($AH5199,레드마인_배치!G:G,0),MATCH($AH5199,레드마인_서비스!G:G,0)),"")</f>
        <v>49</v>
      </c>
      <c r="AJ5199" s="3" t="str" cm="1">
        <f t="array" ref="AJ5199">IFERROR(INDEX(IF($AG5199&lt;=$AN5199,레드마인_배치!E:E,레드마인_서비스!E:E),콜트리분석!$AI5199),"")</f>
        <v>대상</v>
      </c>
      <c r="AK5199" s="3" t="str" cm="1">
        <f t="array" ref="AK5199">IFERROR(INDEX(IF($AG5199&lt;=$AN5199,레드마인_배치!H:H,레드마인_서비스!H:H),콜트리분석!$AI5199),"")</f>
        <v>CMO0010U</v>
      </c>
      <c r="AL5199" s="3" t="str" cm="1">
        <f t="array" ref="AL5199">IFERROR(INDEX(IF($AG5199&lt;=$AN5199,레드마인_배치!I:I,레드마인_서비스!I:I),콜트리분석!$AI5199),"")</f>
        <v>NUMBER CREATION</v>
      </c>
      <c r="AM5199" s="3" t="str" cm="1">
        <f t="array" ref="AM5199">IFERROR(INDEX(IF($AG5199&lt;=$AN5199,레드마인_배치!J:J,레드마인_서비스!J:J),콜트리분석!$AI5199),"")</f>
        <v>서비스</v>
      </c>
      <c r="AN5199" s="3">
        <v>3</v>
      </c>
      <c r="AO5199" s="15" t="str">
        <f ca="1">IFERROR(INDEX(레드마인_배치!E:E,MATCH(OFFSET(A5199,,AN5199),레드마인_배치!G:G,0)),"")</f>
        <v>확인필요</v>
      </c>
      <c r="AP5199" t="s">
        <v>3330</v>
      </c>
      <c r="AT5199" t="str" cm="1">
        <f t="array" ref="AT5199">[1]!add_delimeter(AG5199:AO5199,"|")</f>
        <v>|6|CBCUZW030R|49|대상|CMO0010U|NUMBER CREATION|서비스|3|확인필요|</v>
      </c>
    </row>
    <row r="5200" spans="1:46">
      <c r="A5200" s="3" t="s">
        <v>955</v>
      </c>
      <c r="B5200" s="3" t="s">
        <v>3207</v>
      </c>
      <c r="C5200" s="3" t="s">
        <v>3221</v>
      </c>
      <c r="D5200" s="3" t="s">
        <v>708</v>
      </c>
      <c r="E5200" s="3" t="s">
        <v>3108</v>
      </c>
      <c r="F5200" s="3" t="s">
        <v>2021</v>
      </c>
      <c r="G5200" s="3" t="s">
        <v>3254</v>
      </c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>
        <f t="shared" si="83"/>
        <v>6</v>
      </c>
      <c r="AH5200" s="3" t="s">
        <v>3254</v>
      </c>
      <c r="AI5200" s="3" t="str">
        <f>IFERROR(IF($AG5200&lt;=$AN5200,MATCH($AH5200,레드마인_배치!G:G,0),MATCH($AH5200,레드마인_서비스!G:G,0)),"")</f>
        <v/>
      </c>
      <c r="AJ5200" s="3" t="str" cm="1">
        <f t="array" ref="AJ5200">IFERROR(INDEX(IF($AG5200&lt;=$AN5200,레드마인_배치!E:E,레드마인_서비스!E:E),콜트리분석!$AI5200),"")</f>
        <v/>
      </c>
      <c r="AK5200" s="3" t="str" cm="1">
        <f t="array" ref="AK5200">IFERROR(INDEX(IF($AG5200&lt;=$AN5200,레드마인_배치!H:H,레드마인_서비스!H:H),콜트리분석!$AI5200),"")</f>
        <v/>
      </c>
      <c r="AL5200" s="3" t="str" cm="1">
        <f t="array" ref="AL5200">IFERROR(INDEX(IF($AG5200&lt;=$AN5200,레드마인_배치!I:I,레드마인_서비스!I:I),콜트리분석!$AI5200),"")</f>
        <v/>
      </c>
      <c r="AM5200" s="3" t="str" cm="1">
        <f t="array" ref="AM5200">IFERROR(INDEX(IF($AG5200&lt;=$AN5200,레드마인_배치!J:J,레드마인_서비스!J:J),콜트리분석!$AI5200),"")</f>
        <v/>
      </c>
      <c r="AN5200" s="3">
        <v>3</v>
      </c>
      <c r="AO5200" s="15" t="str">
        <f ca="1">IFERROR(INDEX(레드마인_배치!E:E,MATCH(OFFSET(A5200,,AN5200),레드마인_배치!G:G,0)),"")</f>
        <v>확인필요</v>
      </c>
      <c r="AP5200" t="s">
        <v>3330</v>
      </c>
      <c r="AT5200" t="str" cm="1">
        <f t="array" ref="AT5200">[1]!add_delimeter(AG5200:AO5200,"|")</f>
        <v>|6|CLCPHB030A||||||3|확인필요|</v>
      </c>
    </row>
    <row r="5201" spans="1:46">
      <c r="A5201" s="3" t="s">
        <v>955</v>
      </c>
      <c r="B5201" s="3" t="s">
        <v>3207</v>
      </c>
      <c r="C5201" s="3" t="s">
        <v>3221</v>
      </c>
      <c r="D5201" s="3" t="s">
        <v>708</v>
      </c>
      <c r="E5201" s="3" t="s">
        <v>3108</v>
      </c>
      <c r="F5201" s="3" t="s">
        <v>2026</v>
      </c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>
        <f t="shared" si="83"/>
        <v>5</v>
      </c>
      <c r="AH5201" s="3" t="s">
        <v>2026</v>
      </c>
      <c r="AI5201" s="3" t="str">
        <f>IFERROR(IF($AG5201&lt;=$AN5201,MATCH($AH5201,레드마인_배치!G:G,0),MATCH($AH5201,레드마인_서비스!G:G,0)),"")</f>
        <v/>
      </c>
      <c r="AJ5201" s="3" t="str" cm="1">
        <f t="array" ref="AJ5201">IFERROR(INDEX(IF($AG5201&lt;=$AN5201,레드마인_배치!E:E,레드마인_서비스!E:E),콜트리분석!$AI5201),"")</f>
        <v/>
      </c>
      <c r="AK5201" s="3" t="str" cm="1">
        <f t="array" ref="AK5201">IFERROR(INDEX(IF($AG5201&lt;=$AN5201,레드마인_배치!H:H,레드마인_서비스!H:H),콜트리분석!$AI5201),"")</f>
        <v/>
      </c>
      <c r="AL5201" s="3" t="str" cm="1">
        <f t="array" ref="AL5201">IFERROR(INDEX(IF($AG5201&lt;=$AN5201,레드마인_배치!I:I,레드마인_서비스!I:I),콜트리분석!$AI5201),"")</f>
        <v/>
      </c>
      <c r="AM5201" s="3" t="str" cm="1">
        <f t="array" ref="AM5201">IFERROR(INDEX(IF($AG5201&lt;=$AN5201,레드마인_배치!J:J,레드마인_서비스!J:J),콜트리분석!$AI5201),"")</f>
        <v/>
      </c>
      <c r="AN5201" s="3">
        <v>3</v>
      </c>
      <c r="AO5201" s="15" t="str">
        <f ca="1">IFERROR(INDEX(레드마인_배치!E:E,MATCH(OFFSET(A5201,,AN5201),레드마인_배치!G:G,0)),"")</f>
        <v>확인필요</v>
      </c>
      <c r="AP5201" t="s">
        <v>3330</v>
      </c>
      <c r="AT5201" t="str" cm="1">
        <f t="array" ref="AT5201">[1]!add_delimeter(AG5201:AO5201,"|")</f>
        <v>|5|CBCPHB730A||||||3|확인필요|</v>
      </c>
    </row>
    <row r="5202" spans="1:46">
      <c r="A5202" s="3" t="s">
        <v>955</v>
      </c>
      <c r="B5202" s="3" t="s">
        <v>3207</v>
      </c>
      <c r="C5202" s="3" t="s">
        <v>3221</v>
      </c>
      <c r="D5202" s="3" t="s">
        <v>708</v>
      </c>
      <c r="E5202" s="3" t="s">
        <v>3108</v>
      </c>
      <c r="F5202" s="3" t="s">
        <v>2026</v>
      </c>
      <c r="G5202" s="3" t="s">
        <v>2052</v>
      </c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>
        <f t="shared" si="83"/>
        <v>6</v>
      </c>
      <c r="AH5202" s="3" t="s">
        <v>2052</v>
      </c>
      <c r="AI5202" s="3">
        <f>IFERROR(IF($AG5202&lt;=$AN5202,MATCH($AH5202,레드마인_배치!G:G,0),MATCH($AH5202,레드마인_서비스!G:G,0)),"")</f>
        <v>294</v>
      </c>
      <c r="AJ5202" s="3" t="str" cm="1">
        <f t="array" ref="AJ5202">IFERROR(INDEX(IF($AG5202&lt;=$AN5202,레드마인_배치!E:E,레드마인_서비스!E:E),콜트리분석!$AI5202),"")</f>
        <v>대상</v>
      </c>
      <c r="AK5202" s="3" t="str" cm="1">
        <f t="array" ref="AK5202">IFERROR(INDEX(IF($AG5202&lt;=$AN5202,레드마인_배치!H:H,레드마인_서비스!H:H),콜트리분석!$AI5202),"")</f>
        <v>PHO0190U</v>
      </c>
      <c r="AL5202" s="3" t="str" cm="1">
        <f t="array" ref="AL5202">IFERROR(INDEX(IF($AG5202&lt;=$AN5202,레드마인_배치!I:I,레드마인_서비스!I:I),콜트리분석!$AI5202),"")</f>
        <v xml:space="preserve">FTP File Loading : INVOICE Confirm  </v>
      </c>
      <c r="AM5202" s="3" t="str" cm="1">
        <f t="array" ref="AM5202">IFERROR(INDEX(IF($AG5202&lt;=$AN5202,레드마인_배치!J:J,레드마인_서비스!J:J),콜트리분석!$AI5202),"")</f>
        <v>서비스</v>
      </c>
      <c r="AN5202" s="3">
        <v>3</v>
      </c>
      <c r="AO5202" s="15" t="str">
        <f ca="1">IFERROR(INDEX(레드마인_배치!E:E,MATCH(OFFSET(A5202,,AN5202),레드마인_배치!G:G,0)),"")</f>
        <v>확인필요</v>
      </c>
      <c r="AP5202" t="s">
        <v>3330</v>
      </c>
      <c r="AT5202" t="str" cm="1">
        <f t="array" ref="AT5202">[1]!add_delimeter(AG5202:AO5202,"|")</f>
        <v>|6|CBCPHB800A|294|대상|PHO0190U|FTP File Loading : INVOICE Confirm  |서비스|3|확인필요|</v>
      </c>
    </row>
    <row r="5203" spans="1:46">
      <c r="A5203" s="3" t="s">
        <v>955</v>
      </c>
      <c r="B5203" s="3" t="s">
        <v>3207</v>
      </c>
      <c r="C5203" s="3" t="s">
        <v>3221</v>
      </c>
      <c r="D5203" s="3" t="s">
        <v>708</v>
      </c>
      <c r="E5203" s="3" t="s">
        <v>3108</v>
      </c>
      <c r="F5203" s="3" t="s">
        <v>2026</v>
      </c>
      <c r="G5203" s="3" t="s">
        <v>2052</v>
      </c>
      <c r="H5203" s="3" t="s">
        <v>508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>
        <f t="shared" si="83"/>
        <v>7</v>
      </c>
      <c r="AH5203" s="3" t="s">
        <v>508</v>
      </c>
      <c r="AI5203" s="3">
        <f>IFERROR(IF($AG5203&lt;=$AN5203,MATCH($AH5203,레드마인_배치!G:G,0),MATCH($AH5203,레드마인_서비스!G:G,0)),"")</f>
        <v>79</v>
      </c>
      <c r="AJ5203" s="3" t="str" cm="1">
        <f t="array" ref="AJ5203">IFERROR(INDEX(IF($AG5203&lt;=$AN5203,레드마인_배치!E:E,레드마인_서비스!E:E),콜트리분석!$AI5203),"")</f>
        <v>대상</v>
      </c>
      <c r="AK5203" s="3" t="str" cm="1">
        <f t="array" ref="AK5203">IFERROR(INDEX(IF($AG5203&lt;=$AN5203,레드마인_배치!H:H,레드마인_서비스!H:H),콜트리분석!$AI5203),"")</f>
        <v>ICO0310U</v>
      </c>
      <c r="AL5203" s="3" t="str" cm="1">
        <f t="array" ref="AL5203">IFERROR(INDEX(IF($AG5203&lt;=$AN5203,레드마인_배치!I:I,레드마인_서비스!I:I),콜트리분석!$AI5203),"")</f>
        <v>INVENTORY CREATION MODULE</v>
      </c>
      <c r="AM5203" s="3" t="str" cm="1">
        <f t="array" ref="AM5203">IFERROR(INDEX(IF($AG5203&lt;=$AN5203,레드마인_배치!J:J,레드마인_서비스!J:J),콜트리분석!$AI5203),"")</f>
        <v>서비스</v>
      </c>
      <c r="AN5203" s="3">
        <v>3</v>
      </c>
      <c r="AO5203" s="15" t="str">
        <f ca="1">IFERROR(INDEX(레드마인_배치!E:E,MATCH(OFFSET(A5203,,AN5203),레드마인_배치!G:G,0)),"")</f>
        <v>확인필요</v>
      </c>
      <c r="AP5203" t="s">
        <v>3330</v>
      </c>
      <c r="AT5203" t="str" cm="1">
        <f t="array" ref="AT5203">[1]!add_delimeter(AG5203:AO5203,"|")</f>
        <v>|7|CBCICB075A|79|대상|ICO0310U|INVENTORY CREATION MODULE|서비스|3|확인필요|</v>
      </c>
    </row>
    <row r="5204" spans="1:46" hidden="1">
      <c r="A5204" s="3" t="s">
        <v>955</v>
      </c>
      <c r="B5204" s="3" t="s">
        <v>3207</v>
      </c>
      <c r="C5204" s="3" t="s">
        <v>3221</v>
      </c>
      <c r="D5204" s="3" t="s">
        <v>708</v>
      </c>
      <c r="E5204" s="3" t="s">
        <v>3108</v>
      </c>
      <c r="F5204" s="3" t="s">
        <v>2026</v>
      </c>
      <c r="G5204" s="3" t="s">
        <v>2052</v>
      </c>
      <c r="H5204" s="3" t="s">
        <v>508</v>
      </c>
      <c r="I5204" s="3" t="s">
        <v>509</v>
      </c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>
        <f t="shared" si="83"/>
        <v>8</v>
      </c>
      <c r="AH5204" s="3" t="s">
        <v>509</v>
      </c>
      <c r="AI5204" s="3">
        <f>IFERROR(IF($AG5204&lt;=$AN5204,MATCH($AH5204,레드마인_배치!G:G,0),MATCH($AH5204,레드마인_서비스!G:G,0)),"")</f>
        <v>77</v>
      </c>
      <c r="AJ5204" s="3" t="str" cm="1">
        <f t="array" ref="AJ5204">IFERROR(INDEX(IF($AG5204&lt;=$AN5204,레드마인_배치!E:E,레드마인_서비스!E:E),콜트리분석!$AI5204),"")</f>
        <v>대상</v>
      </c>
      <c r="AK5204" s="3" t="str" cm="1">
        <f t="array" ref="AK5204">IFERROR(INDEX(IF($AG5204&lt;=$AN5204,레드마인_배치!H:H,레드마인_서비스!H:H),콜트리분석!$AI5204),"")</f>
        <v>ICO0290U</v>
      </c>
      <c r="AL5204" s="3" t="str" cm="1">
        <f t="array" ref="AL5204">IFERROR(INDEX(IF($AG5204&lt;=$AN5204,레드마인_배치!I:I,레드마인_서비스!I:I),콜트리분석!$AI5204),"")</f>
        <v>INV Information Master Creation(IMI)</v>
      </c>
      <c r="AM5204" s="3" t="str" cm="1">
        <f t="array" ref="AM5204">IFERROR(INDEX(IF($AG5204&lt;=$AN5204,레드마인_배치!J:J,레드마인_서비스!J:J),콜트리분석!$AI5204),"")</f>
        <v>서비스</v>
      </c>
      <c r="AN5204" s="3">
        <v>3</v>
      </c>
      <c r="AO5204" s="15" t="str">
        <f ca="1">IFERROR(INDEX(레드마인_배치!E:E,MATCH(OFFSET(A5204,,AN5204),레드마인_배치!G:G,0)),"")</f>
        <v>확인필요</v>
      </c>
      <c r="AP5204" t="s">
        <v>3330</v>
      </c>
    </row>
    <row r="5205" spans="1:46" hidden="1">
      <c r="A5205" s="3" t="s">
        <v>955</v>
      </c>
      <c r="B5205" s="3" t="s">
        <v>3207</v>
      </c>
      <c r="C5205" s="3" t="s">
        <v>3221</v>
      </c>
      <c r="D5205" s="3" t="s">
        <v>708</v>
      </c>
      <c r="E5205" s="3" t="s">
        <v>3108</v>
      </c>
      <c r="F5205" s="3" t="s">
        <v>2026</v>
      </c>
      <c r="G5205" s="3" t="s">
        <v>2052</v>
      </c>
      <c r="H5205" s="3" t="s">
        <v>508</v>
      </c>
      <c r="I5205" s="3" t="s">
        <v>510</v>
      </c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>
        <f t="shared" si="83"/>
        <v>8</v>
      </c>
      <c r="AH5205" s="3" t="s">
        <v>510</v>
      </c>
      <c r="AI5205" s="3" t="str">
        <f>IFERROR(IF($AG5205&lt;=$AN5205,MATCH($AH5205,레드마인_배치!G:G,0),MATCH($AH5205,레드마인_서비스!G:G,0)),"")</f>
        <v/>
      </c>
      <c r="AJ5205" s="3" t="str" cm="1">
        <f t="array" ref="AJ5205">IFERROR(INDEX(IF($AG5205&lt;=$AN5205,레드마인_배치!E:E,레드마인_서비스!E:E),콜트리분석!$AI5205),"")</f>
        <v/>
      </c>
      <c r="AK5205" s="3" t="str" cm="1">
        <f t="array" ref="AK5205">IFERROR(INDEX(IF($AG5205&lt;=$AN5205,레드마인_배치!H:H,레드마인_서비스!H:H),콜트리분석!$AI5205),"")</f>
        <v/>
      </c>
      <c r="AL5205" s="3" t="str" cm="1">
        <f t="array" ref="AL5205">IFERROR(INDEX(IF($AG5205&lt;=$AN5205,레드마인_배치!I:I,레드마인_서비스!I:I),콜트리분석!$AI5205),"")</f>
        <v/>
      </c>
      <c r="AM5205" s="3" t="str" cm="1">
        <f t="array" ref="AM5205">IFERROR(INDEX(IF($AG5205&lt;=$AN5205,레드마인_배치!J:J,레드마인_서비스!J:J),콜트리분석!$AI5205),"")</f>
        <v/>
      </c>
      <c r="AN5205" s="3">
        <v>3</v>
      </c>
      <c r="AO5205" s="15" t="str">
        <f ca="1">IFERROR(INDEX(레드마인_배치!E:E,MATCH(OFFSET(A5205,,AN5205),레드마인_배치!G:G,0)),"")</f>
        <v>확인필요</v>
      </c>
      <c r="AP5205" t="s">
        <v>3330</v>
      </c>
    </row>
    <row r="5206" spans="1:46">
      <c r="A5206" s="3" t="s">
        <v>955</v>
      </c>
      <c r="B5206" s="3" t="s">
        <v>3207</v>
      </c>
      <c r="C5206" s="3" t="s">
        <v>3221</v>
      </c>
      <c r="D5206" s="3" t="s">
        <v>708</v>
      </c>
      <c r="E5206" s="3" t="s">
        <v>3108</v>
      </c>
      <c r="F5206" s="3" t="s">
        <v>2026</v>
      </c>
      <c r="G5206" s="3" t="s">
        <v>2052</v>
      </c>
      <c r="H5206" s="3" t="s">
        <v>1422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>
        <f t="shared" si="83"/>
        <v>7</v>
      </c>
      <c r="AH5206" s="3" t="s">
        <v>1422</v>
      </c>
      <c r="AI5206" s="3">
        <f>IFERROR(IF($AG5206&lt;=$AN5206,MATCH($AH5206,레드마인_배치!G:G,0),MATCH($AH5206,레드마인_서비스!G:G,0)),"")</f>
        <v>85</v>
      </c>
      <c r="AJ5206" s="3" t="str" cm="1">
        <f t="array" ref="AJ5206">IFERROR(INDEX(IF($AG5206&lt;=$AN5206,레드마인_배치!E:E,레드마인_서비스!E:E),콜트리분석!$AI5206),"")</f>
        <v>대상</v>
      </c>
      <c r="AK5206" s="3" t="str" cm="1">
        <f t="array" ref="AK5206">IFERROR(INDEX(IF($AG5206&lt;=$AN5206,레드마인_배치!H:H,레드마인_서비스!H:H),콜트리분석!$AI5206),"")</f>
        <v>ICO0360U</v>
      </c>
      <c r="AL5206" s="3" t="str" cm="1">
        <f t="array" ref="AL5206">IFERROR(INDEX(IF($AG5206&lt;=$AN5206,레드마인_배치!I:I,레드마인_서비스!I:I),콜트리분석!$AI5206),"")</f>
        <v>PO Confirm by MOBIS</v>
      </c>
      <c r="AM5206" s="3" t="str" cm="1">
        <f t="array" ref="AM5206">IFERROR(INDEX(IF($AG5206&lt;=$AN5206,레드마인_배치!J:J,레드마인_서비스!J:J),콜트리분석!$AI5206),"")</f>
        <v>서비스</v>
      </c>
      <c r="AN5206" s="3">
        <v>3</v>
      </c>
      <c r="AO5206" s="15" t="str">
        <f ca="1">IFERROR(INDEX(레드마인_배치!E:E,MATCH(OFFSET(A5206,,AN5206),레드마인_배치!G:G,0)),"")</f>
        <v>확인필요</v>
      </c>
      <c r="AP5206" t="s">
        <v>3330</v>
      </c>
      <c r="AT5206" t="str" cm="1">
        <f t="array" ref="AT5206">[1]!add_delimeter(AG5206:AO5206,"|")</f>
        <v>|7|CBCICB102A|85|대상|ICO0360U|PO Confirm by MOBIS|서비스|3|확인필요|</v>
      </c>
    </row>
    <row r="5207" spans="1:46" hidden="1">
      <c r="A5207" s="3" t="s">
        <v>955</v>
      </c>
      <c r="B5207" s="3" t="s">
        <v>3207</v>
      </c>
      <c r="C5207" s="3" t="s">
        <v>3221</v>
      </c>
      <c r="D5207" s="3" t="s">
        <v>708</v>
      </c>
      <c r="E5207" s="3" t="s">
        <v>3108</v>
      </c>
      <c r="F5207" s="3" t="s">
        <v>2026</v>
      </c>
      <c r="G5207" s="3" t="s">
        <v>2052</v>
      </c>
      <c r="H5207" s="3" t="s">
        <v>1422</v>
      </c>
      <c r="I5207" s="3" t="s">
        <v>508</v>
      </c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>
        <f t="shared" si="83"/>
        <v>8</v>
      </c>
      <c r="AH5207" s="3" t="s">
        <v>508</v>
      </c>
      <c r="AI5207" s="3">
        <f>IFERROR(IF($AG5207&lt;=$AN5207,MATCH($AH5207,레드마인_배치!G:G,0),MATCH($AH5207,레드마인_서비스!G:G,0)),"")</f>
        <v>79</v>
      </c>
      <c r="AJ5207" s="3" t="str" cm="1">
        <f t="array" ref="AJ5207">IFERROR(INDEX(IF($AG5207&lt;=$AN5207,레드마인_배치!E:E,레드마인_서비스!E:E),콜트리분석!$AI5207),"")</f>
        <v>대상</v>
      </c>
      <c r="AK5207" s="3" t="str" cm="1">
        <f t="array" ref="AK5207">IFERROR(INDEX(IF($AG5207&lt;=$AN5207,레드마인_배치!H:H,레드마인_서비스!H:H),콜트리분석!$AI5207),"")</f>
        <v>ICO0310U</v>
      </c>
      <c r="AL5207" s="3" t="str" cm="1">
        <f t="array" ref="AL5207">IFERROR(INDEX(IF($AG5207&lt;=$AN5207,레드마인_배치!I:I,레드마인_서비스!I:I),콜트리분석!$AI5207),"")</f>
        <v>INVENTORY CREATION MODULE</v>
      </c>
      <c r="AM5207" s="3" t="str" cm="1">
        <f t="array" ref="AM5207">IFERROR(INDEX(IF($AG5207&lt;=$AN5207,레드마인_배치!J:J,레드마인_서비스!J:J),콜트리분석!$AI5207),"")</f>
        <v>서비스</v>
      </c>
      <c r="AN5207" s="3">
        <v>3</v>
      </c>
      <c r="AO5207" s="15" t="str">
        <f ca="1">IFERROR(INDEX(레드마인_배치!E:E,MATCH(OFFSET(A5207,,AN5207),레드마인_배치!G:G,0)),"")</f>
        <v>확인필요</v>
      </c>
      <c r="AP5207" t="s">
        <v>3330</v>
      </c>
    </row>
    <row r="5208" spans="1:46" hidden="1">
      <c r="A5208" s="3" t="s">
        <v>955</v>
      </c>
      <c r="B5208" s="3" t="s">
        <v>3207</v>
      </c>
      <c r="C5208" s="3" t="s">
        <v>3221</v>
      </c>
      <c r="D5208" s="3" t="s">
        <v>708</v>
      </c>
      <c r="E5208" s="3" t="s">
        <v>3108</v>
      </c>
      <c r="F5208" s="3" t="s">
        <v>2026</v>
      </c>
      <c r="G5208" s="3" t="s">
        <v>2052</v>
      </c>
      <c r="H5208" s="3" t="s">
        <v>1422</v>
      </c>
      <c r="I5208" s="3" t="s">
        <v>508</v>
      </c>
      <c r="J5208" s="3" t="s">
        <v>509</v>
      </c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>
        <f t="shared" si="83"/>
        <v>9</v>
      </c>
      <c r="AH5208" s="3" t="s">
        <v>509</v>
      </c>
      <c r="AI5208" s="3">
        <f>IFERROR(IF($AG5208&lt;=$AN5208,MATCH($AH5208,레드마인_배치!G:G,0),MATCH($AH5208,레드마인_서비스!G:G,0)),"")</f>
        <v>77</v>
      </c>
      <c r="AJ5208" s="3" t="str" cm="1">
        <f t="array" ref="AJ5208">IFERROR(INDEX(IF($AG5208&lt;=$AN5208,레드마인_배치!E:E,레드마인_서비스!E:E),콜트리분석!$AI5208),"")</f>
        <v>대상</v>
      </c>
      <c r="AK5208" s="3" t="str" cm="1">
        <f t="array" ref="AK5208">IFERROR(INDEX(IF($AG5208&lt;=$AN5208,레드마인_배치!H:H,레드마인_서비스!H:H),콜트리분석!$AI5208),"")</f>
        <v>ICO0290U</v>
      </c>
      <c r="AL5208" s="3" t="str" cm="1">
        <f t="array" ref="AL5208">IFERROR(INDEX(IF($AG5208&lt;=$AN5208,레드마인_배치!I:I,레드마인_서비스!I:I),콜트리분석!$AI5208),"")</f>
        <v>INV Information Master Creation(IMI)</v>
      </c>
      <c r="AM5208" s="3" t="str" cm="1">
        <f t="array" ref="AM5208">IFERROR(INDEX(IF($AG5208&lt;=$AN5208,레드마인_배치!J:J,레드마인_서비스!J:J),콜트리분석!$AI5208),"")</f>
        <v>서비스</v>
      </c>
      <c r="AN5208" s="3">
        <v>3</v>
      </c>
      <c r="AO5208" s="15" t="str">
        <f ca="1">IFERROR(INDEX(레드마인_배치!E:E,MATCH(OFFSET(A5208,,AN5208),레드마인_배치!G:G,0)),"")</f>
        <v>확인필요</v>
      </c>
      <c r="AP5208" t="s">
        <v>3330</v>
      </c>
    </row>
    <row r="5209" spans="1:46" hidden="1">
      <c r="A5209" s="3" t="s">
        <v>955</v>
      </c>
      <c r="B5209" s="3" t="s">
        <v>3207</v>
      </c>
      <c r="C5209" s="3" t="s">
        <v>3221</v>
      </c>
      <c r="D5209" s="3" t="s">
        <v>708</v>
      </c>
      <c r="E5209" s="3" t="s">
        <v>3108</v>
      </c>
      <c r="F5209" s="3" t="s">
        <v>2026</v>
      </c>
      <c r="G5209" s="3" t="s">
        <v>2052</v>
      </c>
      <c r="H5209" s="3" t="s">
        <v>1422</v>
      </c>
      <c r="I5209" s="3" t="s">
        <v>508</v>
      </c>
      <c r="J5209" s="3" t="s">
        <v>510</v>
      </c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>
        <f t="shared" si="83"/>
        <v>9</v>
      </c>
      <c r="AH5209" s="3" t="s">
        <v>510</v>
      </c>
      <c r="AI5209" s="3" t="str">
        <f>IFERROR(IF($AG5209&lt;=$AN5209,MATCH($AH5209,레드마인_배치!G:G,0),MATCH($AH5209,레드마인_서비스!G:G,0)),"")</f>
        <v/>
      </c>
      <c r="AJ5209" s="3" t="str" cm="1">
        <f t="array" ref="AJ5209">IFERROR(INDEX(IF($AG5209&lt;=$AN5209,레드마인_배치!E:E,레드마인_서비스!E:E),콜트리분석!$AI5209),"")</f>
        <v/>
      </c>
      <c r="AK5209" s="3" t="str" cm="1">
        <f t="array" ref="AK5209">IFERROR(INDEX(IF($AG5209&lt;=$AN5209,레드마인_배치!H:H,레드마인_서비스!H:H),콜트리분석!$AI5209),"")</f>
        <v/>
      </c>
      <c r="AL5209" s="3" t="str" cm="1">
        <f t="array" ref="AL5209">IFERROR(INDEX(IF($AG5209&lt;=$AN5209,레드마인_배치!I:I,레드마인_서비스!I:I),콜트리분석!$AI5209),"")</f>
        <v/>
      </c>
      <c r="AM5209" s="3" t="str" cm="1">
        <f t="array" ref="AM5209">IFERROR(INDEX(IF($AG5209&lt;=$AN5209,레드마인_배치!J:J,레드마인_서비스!J:J),콜트리분석!$AI5209),"")</f>
        <v/>
      </c>
      <c r="AN5209" s="3">
        <v>3</v>
      </c>
      <c r="AO5209" s="15" t="str">
        <f ca="1">IFERROR(INDEX(레드마인_배치!E:E,MATCH(OFFSET(A5209,,AN5209),레드마인_배치!G:G,0)),"")</f>
        <v>확인필요</v>
      </c>
      <c r="AP5209" t="s">
        <v>3330</v>
      </c>
    </row>
    <row r="5210" spans="1:46" hidden="1">
      <c r="A5210" s="3" t="s">
        <v>955</v>
      </c>
      <c r="B5210" s="3" t="s">
        <v>3207</v>
      </c>
      <c r="C5210" s="3" t="s">
        <v>3221</v>
      </c>
      <c r="D5210" s="3" t="s">
        <v>708</v>
      </c>
      <c r="E5210" s="3" t="s">
        <v>3108</v>
      </c>
      <c r="F5210" s="3" t="s">
        <v>2026</v>
      </c>
      <c r="G5210" s="3" t="s">
        <v>2052</v>
      </c>
      <c r="H5210" s="3" t="s">
        <v>1422</v>
      </c>
      <c r="I5210" s="3" t="s">
        <v>577</v>
      </c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>
        <f t="shared" si="83"/>
        <v>8</v>
      </c>
      <c r="AH5210" s="3" t="s">
        <v>577</v>
      </c>
      <c r="AI5210" s="3">
        <f>IFERROR(IF($AG5210&lt;=$AN5210,MATCH($AH5210,레드마인_배치!G:G,0),MATCH($AH5210,레드마인_서비스!G:G,0)),"")</f>
        <v>49</v>
      </c>
      <c r="AJ5210" s="3" t="str" cm="1">
        <f t="array" ref="AJ5210">IFERROR(INDEX(IF($AG5210&lt;=$AN5210,레드마인_배치!E:E,레드마인_서비스!E:E),콜트리분석!$AI5210),"")</f>
        <v>대상</v>
      </c>
      <c r="AK5210" s="3" t="str" cm="1">
        <f t="array" ref="AK5210">IFERROR(INDEX(IF($AG5210&lt;=$AN5210,레드마인_배치!H:H,레드마인_서비스!H:H),콜트리분석!$AI5210),"")</f>
        <v>CMO0010U</v>
      </c>
      <c r="AL5210" s="3" t="str" cm="1">
        <f t="array" ref="AL5210">IFERROR(INDEX(IF($AG5210&lt;=$AN5210,레드마인_배치!I:I,레드마인_서비스!I:I),콜트리분석!$AI5210),"")</f>
        <v>NUMBER CREATION</v>
      </c>
      <c r="AM5210" s="3" t="str" cm="1">
        <f t="array" ref="AM5210">IFERROR(INDEX(IF($AG5210&lt;=$AN5210,레드마인_배치!J:J,레드마인_서비스!J:J),콜트리분석!$AI5210),"")</f>
        <v>서비스</v>
      </c>
      <c r="AN5210" s="3">
        <v>3</v>
      </c>
      <c r="AO5210" s="15" t="str">
        <f ca="1">IFERROR(INDEX(레드마인_배치!E:E,MATCH(OFFSET(A5210,,AN5210),레드마인_배치!G:G,0)),"")</f>
        <v>확인필요</v>
      </c>
      <c r="AP5210" t="s">
        <v>3330</v>
      </c>
    </row>
    <row r="5211" spans="1:46">
      <c r="A5211" s="3" t="s">
        <v>955</v>
      </c>
      <c r="B5211" s="3" t="s">
        <v>3207</v>
      </c>
      <c r="C5211" s="3" t="s">
        <v>3221</v>
      </c>
      <c r="D5211" s="3" t="s">
        <v>708</v>
      </c>
      <c r="E5211" s="3" t="s">
        <v>3108</v>
      </c>
      <c r="F5211" s="3" t="s">
        <v>2026</v>
      </c>
      <c r="G5211" s="3" t="s">
        <v>2052</v>
      </c>
      <c r="H5211" s="3" t="s">
        <v>537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>
        <f t="shared" si="83"/>
        <v>7</v>
      </c>
      <c r="AH5211" s="3" t="s">
        <v>537</v>
      </c>
      <c r="AI5211" s="3">
        <f>IFERROR(IF($AG5211&lt;=$AN5211,MATCH($AH5211,레드마인_배치!G:G,0),MATCH($AH5211,레드마인_서비스!G:G,0)),"")</f>
        <v>89</v>
      </c>
      <c r="AJ5211" s="3" t="str" cm="1">
        <f t="array" ref="AJ5211">IFERROR(INDEX(IF($AG5211&lt;=$AN5211,레드마인_배치!E:E,레드마인_서비스!E:E),콜트리분석!$AI5211),"")</f>
        <v>대상</v>
      </c>
      <c r="AK5211" s="3" t="str" cm="1">
        <f t="array" ref="AK5211">IFERROR(INDEX(IF($AG5211&lt;=$AN5211,레드마인_배치!H:H,레드마인_서비스!H:H),콜트리분석!$AI5211),"")</f>
        <v>ICO0400U</v>
      </c>
      <c r="AL5211" s="3" t="str" cm="1">
        <f t="array" ref="AL5211">IFERROR(INDEX(IF($AG5211&lt;=$AN5211,레드마인_배치!I:I,레드마인_서비스!I:I),콜트리분석!$AI5211),"")</f>
        <v>RETRIEVE BRANCH EXCHANGE RATE</v>
      </c>
      <c r="AM5211" s="3" t="str" cm="1">
        <f t="array" ref="AM5211">IFERROR(INDEX(IF($AG5211&lt;=$AN5211,레드마인_배치!J:J,레드마인_서비스!J:J),콜트리분석!$AI5211),"")</f>
        <v>서비스</v>
      </c>
      <c r="AN5211" s="3">
        <v>3</v>
      </c>
      <c r="AO5211" s="15" t="str">
        <f ca="1">IFERROR(INDEX(레드마인_배치!E:E,MATCH(OFFSET(A5211,,AN5211),레드마인_배치!G:G,0)),"")</f>
        <v>확인필요</v>
      </c>
      <c r="AP5211" t="s">
        <v>3330</v>
      </c>
      <c r="AT5211" t="str" cm="1">
        <f t="array" ref="AT5211">[1]!add_delimeter(AG5211:AO5211,"|")</f>
        <v>|7|CBCICB120A|89|대상|ICO0400U|RETRIEVE BRANCH EXCHANGE RATE|서비스|3|확인필요|</v>
      </c>
    </row>
    <row r="5212" spans="1:46">
      <c r="A5212" s="3" t="s">
        <v>955</v>
      </c>
      <c r="B5212" s="3" t="s">
        <v>3207</v>
      </c>
      <c r="C5212" s="3" t="s">
        <v>3221</v>
      </c>
      <c r="D5212" s="3" t="s">
        <v>708</v>
      </c>
      <c r="E5212" s="3" t="s">
        <v>3108</v>
      </c>
      <c r="F5212" s="3" t="s">
        <v>2026</v>
      </c>
      <c r="G5212" s="3" t="s">
        <v>2052</v>
      </c>
      <c r="H5212" s="3" t="s">
        <v>1039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>
        <f t="shared" ref="AG5212:AG5275" si="84">COUNTA(B5212:AF5212)</f>
        <v>7</v>
      </c>
      <c r="AH5212" s="3" t="s">
        <v>1039</v>
      </c>
      <c r="AI5212" s="3">
        <f>IFERROR(IF($AG5212&lt;=$AN5212,MATCH($AH5212,레드마인_배치!G:G,0),MATCH($AH5212,레드마인_서비스!G:G,0)),"")</f>
        <v>3</v>
      </c>
      <c r="AJ5212" s="3" t="str" cm="1">
        <f t="array" ref="AJ5212">IFERROR(INDEX(IF($AG5212&lt;=$AN5212,레드마인_배치!E:E,레드마인_서비스!E:E),콜트리분석!$AI5212),"")</f>
        <v>미대상</v>
      </c>
      <c r="AK5212" s="3" cm="1">
        <f t="array" ref="AK5212">IFERROR(INDEX(IF($AG5212&lt;=$AN5212,레드마인_배치!H:H,레드마인_서비스!H:H),콜트리분석!$AI5212),"")</f>
        <v>0</v>
      </c>
      <c r="AL5212" s="3" t="str" cm="1">
        <f t="array" ref="AL5212">IFERROR(INDEX(IF($AG5212&lt;=$AN5212,레드마인_배치!I:I,레드마인_서비스!I:I),콜트리분석!$AI5212),"")</f>
        <v>소스없음</v>
      </c>
      <c r="AM5212" s="3" t="str" cm="1">
        <f t="array" ref="AM5212">IFERROR(INDEX(IF($AG5212&lt;=$AN5212,레드마인_배치!J:J,레드마인_서비스!J:J),콜트리분석!$AI5212),"")</f>
        <v>서비스</v>
      </c>
      <c r="AN5212" s="3">
        <v>3</v>
      </c>
      <c r="AO5212" s="15" t="str">
        <f ca="1">IFERROR(INDEX(레드마인_배치!E:E,MATCH(OFFSET(A5212,,AN5212),레드마인_배치!G:G,0)),"")</f>
        <v>확인필요</v>
      </c>
      <c r="AP5212" t="s">
        <v>3330</v>
      </c>
      <c r="AT5212" t="str" cm="1">
        <f t="array" ref="AT5212">[1]!add_delimeter(AG5212:AO5212,"|")</f>
        <v>|7|CBCICB243A|3|미대상|0|소스없음|서비스|3|확인필요|</v>
      </c>
    </row>
    <row r="5213" spans="1:46">
      <c r="A5213" s="3" t="s">
        <v>955</v>
      </c>
      <c r="B5213" s="3" t="s">
        <v>3207</v>
      </c>
      <c r="C5213" s="3" t="s">
        <v>3221</v>
      </c>
      <c r="D5213" s="3" t="s">
        <v>708</v>
      </c>
      <c r="E5213" s="3" t="s">
        <v>3108</v>
      </c>
      <c r="F5213" s="3" t="s">
        <v>2026</v>
      </c>
      <c r="G5213" s="3" t="s">
        <v>2052</v>
      </c>
      <c r="H5213" s="3" t="s">
        <v>797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>
        <f t="shared" si="84"/>
        <v>7</v>
      </c>
      <c r="AH5213" s="3" t="s">
        <v>797</v>
      </c>
      <c r="AI5213" s="3">
        <f>IFERROR(IF($AG5213&lt;=$AN5213,MATCH($AH5213,레드마인_배치!G:G,0),MATCH($AH5213,레드마인_서비스!G:G,0)),"")</f>
        <v>283</v>
      </c>
      <c r="AJ5213" s="3" t="str" cm="1">
        <f t="array" ref="AJ5213">IFERROR(INDEX(IF($AG5213&lt;=$AN5213,레드마인_배치!E:E,레드마인_서비스!E:E),콜트리분석!$AI5213),"")</f>
        <v>대상</v>
      </c>
      <c r="AK5213" s="3" t="str" cm="1">
        <f t="array" ref="AK5213">IFERROR(INDEX(IF($AG5213&lt;=$AN5213,레드마인_배치!H:H,레드마인_서비스!H:H),콜트리분석!$AI5213),"")</f>
        <v>PHO0040U</v>
      </c>
      <c r="AL5213" s="3" t="str" cm="1">
        <f t="array" ref="AL5213">IFERROR(INDEX(IF($AG5213&lt;=$AN5213,레드마인_배치!I:I,레드마인_서비스!I:I),콜트리분석!$AI5213),"")</f>
        <v>PUR Generation Shipment by Temp Shipment</v>
      </c>
      <c r="AM5213" s="3" t="str" cm="1">
        <f t="array" ref="AM5213">IFERROR(INDEX(IF($AG5213&lt;=$AN5213,레드마인_배치!J:J,레드마인_서비스!J:J),콜트리분석!$AI5213),"")</f>
        <v>서비스</v>
      </c>
      <c r="AN5213" s="3">
        <v>3</v>
      </c>
      <c r="AO5213" s="15" t="str">
        <f ca="1">IFERROR(INDEX(레드마인_배치!E:E,MATCH(OFFSET(A5213,,AN5213),레드마인_배치!G:G,0)),"")</f>
        <v>확인필요</v>
      </c>
      <c r="AP5213" t="s">
        <v>3330</v>
      </c>
      <c r="AT5213" t="str" cm="1">
        <f t="array" ref="AT5213">[1]!add_delimeter(AG5213:AO5213,"|")</f>
        <v>|7|CBCPHB802A|283|대상|PHO0040U|PUR Generation Shipment by Temp Shipment|서비스|3|확인필요|</v>
      </c>
    </row>
    <row r="5214" spans="1:46" hidden="1">
      <c r="A5214" s="3" t="s">
        <v>955</v>
      </c>
      <c r="B5214" s="3" t="s">
        <v>3207</v>
      </c>
      <c r="C5214" s="3" t="s">
        <v>3221</v>
      </c>
      <c r="D5214" s="3" t="s">
        <v>708</v>
      </c>
      <c r="E5214" s="3" t="s">
        <v>3108</v>
      </c>
      <c r="F5214" s="3" t="s">
        <v>2026</v>
      </c>
      <c r="G5214" s="3" t="s">
        <v>2052</v>
      </c>
      <c r="H5214" s="3" t="s">
        <v>797</v>
      </c>
      <c r="I5214" s="3" t="s">
        <v>798</v>
      </c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>
        <f t="shared" si="84"/>
        <v>8</v>
      </c>
      <c r="AH5214" s="3" t="s">
        <v>798</v>
      </c>
      <c r="AI5214" s="3">
        <f>IFERROR(IF($AG5214&lt;=$AN5214,MATCH($AH5214,레드마인_배치!G:G,0),MATCH($AH5214,레드마인_서비스!G:G,0)),"")</f>
        <v>86</v>
      </c>
      <c r="AJ5214" s="3" t="str" cm="1">
        <f t="array" ref="AJ5214">IFERROR(INDEX(IF($AG5214&lt;=$AN5214,레드마인_배치!E:E,레드마인_서비스!E:E),콜트리분석!$AI5214),"")</f>
        <v>대상</v>
      </c>
      <c r="AK5214" s="3" t="str" cm="1">
        <f t="array" ref="AK5214">IFERROR(INDEX(IF($AG5214&lt;=$AN5214,레드마인_배치!H:H,레드마인_서비스!H:H),콜트리분석!$AI5214),"")</f>
        <v>ICO0370U</v>
      </c>
      <c r="AL5214" s="3" t="str" cm="1">
        <f t="array" ref="AL5214">IFERROR(INDEX(IF($AG5214&lt;=$AN5214,레드마인_배치!I:I,레드마인_서비스!I:I),콜트리분석!$AI5214),"")</f>
        <v>[보류]ROW MATERIAL  OUT</v>
      </c>
      <c r="AM5214" s="3" t="str" cm="1">
        <f t="array" ref="AM5214">IFERROR(INDEX(IF($AG5214&lt;=$AN5214,레드마인_배치!J:J,레드마인_서비스!J:J),콜트리분석!$AI5214),"")</f>
        <v>서비스</v>
      </c>
      <c r="AN5214" s="3">
        <v>3</v>
      </c>
      <c r="AO5214" s="15" t="str">
        <f ca="1">IFERROR(INDEX(레드마인_배치!E:E,MATCH(OFFSET(A5214,,AN5214),레드마인_배치!G:G,0)),"")</f>
        <v>확인필요</v>
      </c>
      <c r="AP5214" t="s">
        <v>3330</v>
      </c>
    </row>
    <row r="5215" spans="1:46" hidden="1">
      <c r="A5215" s="3" t="s">
        <v>955</v>
      </c>
      <c r="B5215" s="3" t="s">
        <v>3207</v>
      </c>
      <c r="C5215" s="3" t="s">
        <v>3221</v>
      </c>
      <c r="D5215" s="3" t="s">
        <v>708</v>
      </c>
      <c r="E5215" s="3" t="s">
        <v>3108</v>
      </c>
      <c r="F5215" s="3" t="s">
        <v>2026</v>
      </c>
      <c r="G5215" s="3" t="s">
        <v>2052</v>
      </c>
      <c r="H5215" s="3" t="s">
        <v>797</v>
      </c>
      <c r="I5215" s="3" t="s">
        <v>798</v>
      </c>
      <c r="J5215" s="3" t="s">
        <v>635</v>
      </c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>
        <f t="shared" si="84"/>
        <v>9</v>
      </c>
      <c r="AH5215" s="3" t="s">
        <v>635</v>
      </c>
      <c r="AI5215" s="3">
        <f>IFERROR(IF($AG5215&lt;=$AN5215,MATCH($AH5215,레드마인_배치!G:G,0),MATCH($AH5215,레드마인_서비스!G:G,0)),"")</f>
        <v>83</v>
      </c>
      <c r="AJ5215" s="3" t="str" cm="1">
        <f t="array" ref="AJ5215">IFERROR(INDEX(IF($AG5215&lt;=$AN5215,레드마인_배치!E:E,레드마인_서비스!E:E),콜트리분석!$AI5215),"")</f>
        <v>대상</v>
      </c>
      <c r="AK5215" s="3" t="str" cm="1">
        <f t="array" ref="AK5215">IFERROR(INDEX(IF($AG5215&lt;=$AN5215,레드마인_배치!H:H,레드마인_서비스!H:H),콜트리분석!$AI5215),"")</f>
        <v>ICO0340U</v>
      </c>
      <c r="AL5215" s="3" t="str" cm="1">
        <f t="array" ref="AL5215">IFERROR(INDEX(IF($AG5215&lt;=$AN5215,레드마인_배치!I:I,레드마인_서비스!I:I),콜트리분석!$AI5215),"")</f>
        <v>LEDGER DETAIL CREATE</v>
      </c>
      <c r="AM5215" s="3" t="str" cm="1">
        <f t="array" ref="AM5215">IFERROR(INDEX(IF($AG5215&lt;=$AN5215,레드마인_배치!J:J,레드마인_서비스!J:J),콜트리분석!$AI5215),"")</f>
        <v>서비스</v>
      </c>
      <c r="AN5215" s="3">
        <v>3</v>
      </c>
      <c r="AO5215" s="15" t="str">
        <f ca="1">IFERROR(INDEX(레드마인_배치!E:E,MATCH(OFFSET(A5215,,AN5215),레드마인_배치!G:G,0)),"")</f>
        <v>확인필요</v>
      </c>
      <c r="AP5215" t="s">
        <v>3330</v>
      </c>
    </row>
    <row r="5216" spans="1:46" hidden="1">
      <c r="A5216" s="3" t="s">
        <v>955</v>
      </c>
      <c r="B5216" s="3" t="s">
        <v>3207</v>
      </c>
      <c r="C5216" s="3" t="s">
        <v>3221</v>
      </c>
      <c r="D5216" s="3" t="s">
        <v>708</v>
      </c>
      <c r="E5216" s="3" t="s">
        <v>3108</v>
      </c>
      <c r="F5216" s="3" t="s">
        <v>2026</v>
      </c>
      <c r="G5216" s="3" t="s">
        <v>2052</v>
      </c>
      <c r="H5216" s="3" t="s">
        <v>797</v>
      </c>
      <c r="I5216" s="3" t="s">
        <v>798</v>
      </c>
      <c r="J5216" s="3" t="s">
        <v>635</v>
      </c>
      <c r="K5216" s="3" t="s">
        <v>577</v>
      </c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>
        <f t="shared" si="84"/>
        <v>10</v>
      </c>
      <c r="AH5216" s="3" t="s">
        <v>577</v>
      </c>
      <c r="AI5216" s="3">
        <f>IFERROR(IF($AG5216&lt;=$AN5216,MATCH($AH5216,레드마인_배치!G:G,0),MATCH($AH5216,레드마인_서비스!G:G,0)),"")</f>
        <v>49</v>
      </c>
      <c r="AJ5216" s="3" t="str" cm="1">
        <f t="array" ref="AJ5216">IFERROR(INDEX(IF($AG5216&lt;=$AN5216,레드마인_배치!E:E,레드마인_서비스!E:E),콜트리분석!$AI5216),"")</f>
        <v>대상</v>
      </c>
      <c r="AK5216" s="3" t="str" cm="1">
        <f t="array" ref="AK5216">IFERROR(INDEX(IF($AG5216&lt;=$AN5216,레드마인_배치!H:H,레드마인_서비스!H:H),콜트리분석!$AI5216),"")</f>
        <v>CMO0010U</v>
      </c>
      <c r="AL5216" s="3" t="str" cm="1">
        <f t="array" ref="AL5216">IFERROR(INDEX(IF($AG5216&lt;=$AN5216,레드마인_배치!I:I,레드마인_서비스!I:I),콜트리분석!$AI5216),"")</f>
        <v>NUMBER CREATION</v>
      </c>
      <c r="AM5216" s="3" t="str" cm="1">
        <f t="array" ref="AM5216">IFERROR(INDEX(IF($AG5216&lt;=$AN5216,레드마인_배치!J:J,레드마인_서비스!J:J),콜트리분석!$AI5216),"")</f>
        <v>서비스</v>
      </c>
      <c r="AN5216" s="3">
        <v>3</v>
      </c>
      <c r="AO5216" s="15" t="str">
        <f ca="1">IFERROR(INDEX(레드마인_배치!E:E,MATCH(OFFSET(A5216,,AN5216),레드마인_배치!G:G,0)),"")</f>
        <v>확인필요</v>
      </c>
      <c r="AP5216" t="s">
        <v>3330</v>
      </c>
    </row>
    <row r="5217" spans="1:42" hidden="1">
      <c r="A5217" s="3" t="s">
        <v>955</v>
      </c>
      <c r="B5217" s="3" t="s">
        <v>3207</v>
      </c>
      <c r="C5217" s="3" t="s">
        <v>3221</v>
      </c>
      <c r="D5217" s="3" t="s">
        <v>708</v>
      </c>
      <c r="E5217" s="3" t="s">
        <v>3108</v>
      </c>
      <c r="F5217" s="3" t="s">
        <v>2026</v>
      </c>
      <c r="G5217" s="3" t="s">
        <v>2052</v>
      </c>
      <c r="H5217" s="3" t="s">
        <v>797</v>
      </c>
      <c r="I5217" s="3" t="s">
        <v>798</v>
      </c>
      <c r="J5217" s="3" t="s">
        <v>510</v>
      </c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>
        <f t="shared" si="84"/>
        <v>9</v>
      </c>
      <c r="AH5217" s="3" t="s">
        <v>510</v>
      </c>
      <c r="AI5217" s="3" t="str">
        <f>IFERROR(IF($AG5217&lt;=$AN5217,MATCH($AH5217,레드마인_배치!G:G,0),MATCH($AH5217,레드마인_서비스!G:G,0)),"")</f>
        <v/>
      </c>
      <c r="AJ5217" s="3" t="str" cm="1">
        <f t="array" ref="AJ5217">IFERROR(INDEX(IF($AG5217&lt;=$AN5217,레드마인_배치!E:E,레드마인_서비스!E:E),콜트리분석!$AI5217),"")</f>
        <v/>
      </c>
      <c r="AK5217" s="3" t="str" cm="1">
        <f t="array" ref="AK5217">IFERROR(INDEX(IF($AG5217&lt;=$AN5217,레드마인_배치!H:H,레드마인_서비스!H:H),콜트리분석!$AI5217),"")</f>
        <v/>
      </c>
      <c r="AL5217" s="3" t="str" cm="1">
        <f t="array" ref="AL5217">IFERROR(INDEX(IF($AG5217&lt;=$AN5217,레드마인_배치!I:I,레드마인_서비스!I:I),콜트리분석!$AI5217),"")</f>
        <v/>
      </c>
      <c r="AM5217" s="3" t="str" cm="1">
        <f t="array" ref="AM5217">IFERROR(INDEX(IF($AG5217&lt;=$AN5217,레드마인_배치!J:J,레드마인_서비스!J:J),콜트리분석!$AI5217),"")</f>
        <v/>
      </c>
      <c r="AN5217" s="3">
        <v>3</v>
      </c>
      <c r="AO5217" s="15" t="str">
        <f ca="1">IFERROR(INDEX(레드마인_배치!E:E,MATCH(OFFSET(A5217,,AN5217),레드마인_배치!G:G,0)),"")</f>
        <v>확인필요</v>
      </c>
      <c r="AP5217" t="s">
        <v>3330</v>
      </c>
    </row>
    <row r="5218" spans="1:42" hidden="1">
      <c r="A5218" s="3" t="s">
        <v>955</v>
      </c>
      <c r="B5218" s="3" t="s">
        <v>3207</v>
      </c>
      <c r="C5218" s="3" t="s">
        <v>3221</v>
      </c>
      <c r="D5218" s="3" t="s">
        <v>708</v>
      </c>
      <c r="E5218" s="3" t="s">
        <v>3108</v>
      </c>
      <c r="F5218" s="3" t="s">
        <v>2026</v>
      </c>
      <c r="G5218" s="3" t="s">
        <v>2052</v>
      </c>
      <c r="H5218" s="3" t="s">
        <v>797</v>
      </c>
      <c r="I5218" s="3" t="s">
        <v>799</v>
      </c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>
        <f t="shared" si="84"/>
        <v>8</v>
      </c>
      <c r="AH5218" s="3" t="s">
        <v>799</v>
      </c>
      <c r="AI5218" s="3">
        <f>IFERROR(IF($AG5218&lt;=$AN5218,MATCH($AH5218,레드마인_배치!G:G,0),MATCH($AH5218,레드마인_서비스!G:G,0)),"")</f>
        <v>87</v>
      </c>
      <c r="AJ5218" s="3" t="str" cm="1">
        <f t="array" ref="AJ5218">IFERROR(INDEX(IF($AG5218&lt;=$AN5218,레드마인_배치!E:E,레드마인_서비스!E:E),콜트리분석!$AI5218),"")</f>
        <v>대상</v>
      </c>
      <c r="AK5218" s="3" t="str" cm="1">
        <f t="array" ref="AK5218">IFERROR(INDEX(IF($AG5218&lt;=$AN5218,레드마인_배치!H:H,레드마인_서비스!H:H),콜트리분석!$AI5218),"")</f>
        <v>ICO0380U</v>
      </c>
      <c r="AL5218" s="3" t="str" cm="1">
        <f t="array" ref="AL5218">IFERROR(INDEX(IF($AG5218&lt;=$AN5218,레드마인_배치!I:I,레드마인_서비스!I:I),콜트리분석!$AI5218),"")</f>
        <v>[보류]Recontractor Issue(TR-)</v>
      </c>
      <c r="AM5218" s="3" t="str" cm="1">
        <f t="array" ref="AM5218">IFERROR(INDEX(IF($AG5218&lt;=$AN5218,레드마인_배치!J:J,레드마인_서비스!J:J),콜트리분석!$AI5218),"")</f>
        <v>서비스</v>
      </c>
      <c r="AN5218" s="3">
        <v>3</v>
      </c>
      <c r="AO5218" s="15" t="str">
        <f ca="1">IFERROR(INDEX(레드마인_배치!E:E,MATCH(OFFSET(A5218,,AN5218),레드마인_배치!G:G,0)),"")</f>
        <v>확인필요</v>
      </c>
      <c r="AP5218" t="s">
        <v>3330</v>
      </c>
    </row>
    <row r="5219" spans="1:42" hidden="1">
      <c r="A5219" s="3" t="s">
        <v>955</v>
      </c>
      <c r="B5219" s="3" t="s">
        <v>3207</v>
      </c>
      <c r="C5219" s="3" t="s">
        <v>3221</v>
      </c>
      <c r="D5219" s="3" t="s">
        <v>708</v>
      </c>
      <c r="E5219" s="3" t="s">
        <v>3108</v>
      </c>
      <c r="F5219" s="3" t="s">
        <v>2026</v>
      </c>
      <c r="G5219" s="3" t="s">
        <v>2052</v>
      </c>
      <c r="H5219" s="3" t="s">
        <v>797</v>
      </c>
      <c r="I5219" s="3" t="s">
        <v>799</v>
      </c>
      <c r="J5219" s="3" t="s">
        <v>635</v>
      </c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>
        <f t="shared" si="84"/>
        <v>9</v>
      </c>
      <c r="AH5219" s="3" t="s">
        <v>635</v>
      </c>
      <c r="AI5219" s="3">
        <f>IFERROR(IF($AG5219&lt;=$AN5219,MATCH($AH5219,레드마인_배치!G:G,0),MATCH($AH5219,레드마인_서비스!G:G,0)),"")</f>
        <v>83</v>
      </c>
      <c r="AJ5219" s="3" t="str" cm="1">
        <f t="array" ref="AJ5219">IFERROR(INDEX(IF($AG5219&lt;=$AN5219,레드마인_배치!E:E,레드마인_서비스!E:E),콜트리분석!$AI5219),"")</f>
        <v>대상</v>
      </c>
      <c r="AK5219" s="3" t="str" cm="1">
        <f t="array" ref="AK5219">IFERROR(INDEX(IF($AG5219&lt;=$AN5219,레드마인_배치!H:H,레드마인_서비스!H:H),콜트리분석!$AI5219),"")</f>
        <v>ICO0340U</v>
      </c>
      <c r="AL5219" s="3" t="str" cm="1">
        <f t="array" ref="AL5219">IFERROR(INDEX(IF($AG5219&lt;=$AN5219,레드마인_배치!I:I,레드마인_서비스!I:I),콜트리분석!$AI5219),"")</f>
        <v>LEDGER DETAIL CREATE</v>
      </c>
      <c r="AM5219" s="3" t="str" cm="1">
        <f t="array" ref="AM5219">IFERROR(INDEX(IF($AG5219&lt;=$AN5219,레드마인_배치!J:J,레드마인_서비스!J:J),콜트리분석!$AI5219),"")</f>
        <v>서비스</v>
      </c>
      <c r="AN5219" s="3">
        <v>3</v>
      </c>
      <c r="AO5219" s="15" t="str">
        <f ca="1">IFERROR(INDEX(레드마인_배치!E:E,MATCH(OFFSET(A5219,,AN5219),레드마인_배치!G:G,0)),"")</f>
        <v>확인필요</v>
      </c>
      <c r="AP5219" t="s">
        <v>3330</v>
      </c>
    </row>
    <row r="5220" spans="1:42" hidden="1">
      <c r="A5220" s="3" t="s">
        <v>955</v>
      </c>
      <c r="B5220" s="3" t="s">
        <v>3207</v>
      </c>
      <c r="C5220" s="3" t="s">
        <v>3221</v>
      </c>
      <c r="D5220" s="3" t="s">
        <v>708</v>
      </c>
      <c r="E5220" s="3" t="s">
        <v>3108</v>
      </c>
      <c r="F5220" s="3" t="s">
        <v>2026</v>
      </c>
      <c r="G5220" s="3" t="s">
        <v>2052</v>
      </c>
      <c r="H5220" s="3" t="s">
        <v>797</v>
      </c>
      <c r="I5220" s="3" t="s">
        <v>799</v>
      </c>
      <c r="J5220" s="3" t="s">
        <v>635</v>
      </c>
      <c r="K5220" s="3" t="s">
        <v>577</v>
      </c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>
        <f t="shared" si="84"/>
        <v>10</v>
      </c>
      <c r="AH5220" s="3" t="s">
        <v>577</v>
      </c>
      <c r="AI5220" s="3">
        <f>IFERROR(IF($AG5220&lt;=$AN5220,MATCH($AH5220,레드마인_배치!G:G,0),MATCH($AH5220,레드마인_서비스!G:G,0)),"")</f>
        <v>49</v>
      </c>
      <c r="AJ5220" s="3" t="str" cm="1">
        <f t="array" ref="AJ5220">IFERROR(INDEX(IF($AG5220&lt;=$AN5220,레드마인_배치!E:E,레드마인_서비스!E:E),콜트리분석!$AI5220),"")</f>
        <v>대상</v>
      </c>
      <c r="AK5220" s="3" t="str" cm="1">
        <f t="array" ref="AK5220">IFERROR(INDEX(IF($AG5220&lt;=$AN5220,레드마인_배치!H:H,레드마인_서비스!H:H),콜트리분석!$AI5220),"")</f>
        <v>CMO0010U</v>
      </c>
      <c r="AL5220" s="3" t="str" cm="1">
        <f t="array" ref="AL5220">IFERROR(INDEX(IF($AG5220&lt;=$AN5220,레드마인_배치!I:I,레드마인_서비스!I:I),콜트리분석!$AI5220),"")</f>
        <v>NUMBER CREATION</v>
      </c>
      <c r="AM5220" s="3" t="str" cm="1">
        <f t="array" ref="AM5220">IFERROR(INDEX(IF($AG5220&lt;=$AN5220,레드마인_배치!J:J,레드마인_서비스!J:J),콜트리분석!$AI5220),"")</f>
        <v>서비스</v>
      </c>
      <c r="AN5220" s="3">
        <v>3</v>
      </c>
      <c r="AO5220" s="15" t="str">
        <f ca="1">IFERROR(INDEX(레드마인_배치!E:E,MATCH(OFFSET(A5220,,AN5220),레드마인_배치!G:G,0)),"")</f>
        <v>확인필요</v>
      </c>
      <c r="AP5220" t="s">
        <v>3330</v>
      </c>
    </row>
    <row r="5221" spans="1:42" hidden="1">
      <c r="A5221" s="3" t="s">
        <v>955</v>
      </c>
      <c r="B5221" s="3" t="s">
        <v>3207</v>
      </c>
      <c r="C5221" s="3" t="s">
        <v>3221</v>
      </c>
      <c r="D5221" s="3" t="s">
        <v>708</v>
      </c>
      <c r="E5221" s="3" t="s">
        <v>3108</v>
      </c>
      <c r="F5221" s="3" t="s">
        <v>2026</v>
      </c>
      <c r="G5221" s="3" t="s">
        <v>2052</v>
      </c>
      <c r="H5221" s="3" t="s">
        <v>797</v>
      </c>
      <c r="I5221" s="3" t="s">
        <v>799</v>
      </c>
      <c r="J5221" s="3" t="s">
        <v>510</v>
      </c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>
        <f t="shared" si="84"/>
        <v>9</v>
      </c>
      <c r="AH5221" s="3" t="s">
        <v>510</v>
      </c>
      <c r="AI5221" s="3" t="str">
        <f>IFERROR(IF($AG5221&lt;=$AN5221,MATCH($AH5221,레드마인_배치!G:G,0),MATCH($AH5221,레드마인_서비스!G:G,0)),"")</f>
        <v/>
      </c>
      <c r="AJ5221" s="3" t="str" cm="1">
        <f t="array" ref="AJ5221">IFERROR(INDEX(IF($AG5221&lt;=$AN5221,레드마인_배치!E:E,레드마인_서비스!E:E),콜트리분석!$AI5221),"")</f>
        <v/>
      </c>
      <c r="AK5221" s="3" t="str" cm="1">
        <f t="array" ref="AK5221">IFERROR(INDEX(IF($AG5221&lt;=$AN5221,레드마인_배치!H:H,레드마인_서비스!H:H),콜트리분석!$AI5221),"")</f>
        <v/>
      </c>
      <c r="AL5221" s="3" t="str" cm="1">
        <f t="array" ref="AL5221">IFERROR(INDEX(IF($AG5221&lt;=$AN5221,레드마인_배치!I:I,레드마인_서비스!I:I),콜트리분석!$AI5221),"")</f>
        <v/>
      </c>
      <c r="AM5221" s="3" t="str" cm="1">
        <f t="array" ref="AM5221">IFERROR(INDEX(IF($AG5221&lt;=$AN5221,레드마인_배치!J:J,레드마인_서비스!J:J),콜트리분석!$AI5221),"")</f>
        <v/>
      </c>
      <c r="AN5221" s="3">
        <v>3</v>
      </c>
      <c r="AO5221" s="15" t="str">
        <f ca="1">IFERROR(INDEX(레드마인_배치!E:E,MATCH(OFFSET(A5221,,AN5221),레드마인_배치!G:G,0)),"")</f>
        <v>확인필요</v>
      </c>
      <c r="AP5221" t="s">
        <v>3330</v>
      </c>
    </row>
    <row r="5222" spans="1:42" hidden="1">
      <c r="A5222" s="3" t="s">
        <v>955</v>
      </c>
      <c r="B5222" s="3" t="s">
        <v>3207</v>
      </c>
      <c r="C5222" s="3" t="s">
        <v>3221</v>
      </c>
      <c r="D5222" s="3" t="s">
        <v>708</v>
      </c>
      <c r="E5222" s="3" t="s">
        <v>3108</v>
      </c>
      <c r="F5222" s="3" t="s">
        <v>2026</v>
      </c>
      <c r="G5222" s="3" t="s">
        <v>2052</v>
      </c>
      <c r="H5222" s="3" t="s">
        <v>797</v>
      </c>
      <c r="I5222" s="3" t="s">
        <v>537</v>
      </c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>
        <f t="shared" si="84"/>
        <v>8</v>
      </c>
      <c r="AH5222" s="3" t="s">
        <v>537</v>
      </c>
      <c r="AI5222" s="3">
        <f>IFERROR(IF($AG5222&lt;=$AN5222,MATCH($AH5222,레드마인_배치!G:G,0),MATCH($AH5222,레드마인_서비스!G:G,0)),"")</f>
        <v>89</v>
      </c>
      <c r="AJ5222" s="3" t="str" cm="1">
        <f t="array" ref="AJ5222">IFERROR(INDEX(IF($AG5222&lt;=$AN5222,레드마인_배치!E:E,레드마인_서비스!E:E),콜트리분석!$AI5222),"")</f>
        <v>대상</v>
      </c>
      <c r="AK5222" s="3" t="str" cm="1">
        <f t="array" ref="AK5222">IFERROR(INDEX(IF($AG5222&lt;=$AN5222,레드마인_배치!H:H,레드마인_서비스!H:H),콜트리분석!$AI5222),"")</f>
        <v>ICO0400U</v>
      </c>
      <c r="AL5222" s="3" t="str" cm="1">
        <f t="array" ref="AL5222">IFERROR(INDEX(IF($AG5222&lt;=$AN5222,레드마인_배치!I:I,레드마인_서비스!I:I),콜트리분석!$AI5222),"")</f>
        <v>RETRIEVE BRANCH EXCHANGE RATE</v>
      </c>
      <c r="AM5222" s="3" t="str" cm="1">
        <f t="array" ref="AM5222">IFERROR(INDEX(IF($AG5222&lt;=$AN5222,레드마인_배치!J:J,레드마인_서비스!J:J),콜트리분석!$AI5222),"")</f>
        <v>서비스</v>
      </c>
      <c r="AN5222" s="3">
        <v>3</v>
      </c>
      <c r="AO5222" s="15" t="str">
        <f ca="1">IFERROR(INDEX(레드마인_배치!E:E,MATCH(OFFSET(A5222,,AN5222),레드마인_배치!G:G,0)),"")</f>
        <v>확인필요</v>
      </c>
      <c r="AP5222" t="s">
        <v>3330</v>
      </c>
    </row>
    <row r="5223" spans="1:42" hidden="1">
      <c r="A5223" s="3" t="s">
        <v>955</v>
      </c>
      <c r="B5223" s="3" t="s">
        <v>3207</v>
      </c>
      <c r="C5223" s="3" t="s">
        <v>3221</v>
      </c>
      <c r="D5223" s="3" t="s">
        <v>708</v>
      </c>
      <c r="E5223" s="3" t="s">
        <v>3108</v>
      </c>
      <c r="F5223" s="3" t="s">
        <v>2026</v>
      </c>
      <c r="G5223" s="3" t="s">
        <v>2052</v>
      </c>
      <c r="H5223" s="3" t="s">
        <v>797</v>
      </c>
      <c r="I5223" s="3" t="s">
        <v>800</v>
      </c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>
        <f t="shared" si="84"/>
        <v>8</v>
      </c>
      <c r="AH5223" s="3" t="s">
        <v>800</v>
      </c>
      <c r="AI5223" s="3">
        <f>IFERROR(IF($AG5223&lt;=$AN5223,MATCH($AH5223,레드마인_배치!G:G,0),MATCH($AH5223,레드마인_서비스!G:G,0)),"")</f>
        <v>281</v>
      </c>
      <c r="AJ5223" s="3" t="str" cm="1">
        <f t="array" ref="AJ5223">IFERROR(INDEX(IF($AG5223&lt;=$AN5223,레드마인_배치!E:E,레드마인_서비스!E:E),콜트리분석!$AI5223),"")</f>
        <v>대상</v>
      </c>
      <c r="AK5223" s="3" t="str" cm="1">
        <f t="array" ref="AK5223">IFERROR(INDEX(IF($AG5223&lt;=$AN5223,레드마인_배치!H:H,레드마인_서비스!H:H),콜트리분석!$AI5223),"")</f>
        <v>PHO0020U</v>
      </c>
      <c r="AL5223" s="3" t="str" cm="1">
        <f t="array" ref="AL5223">IFERROR(INDEX(IF($AG5223&lt;=$AN5223,레드마인_배치!I:I,레드마인_서비스!I:I),콜트리분석!$AI5223),"")</f>
        <v>COO reflected in the quantity shipment</v>
      </c>
      <c r="AM5223" s="3" t="str" cm="1">
        <f t="array" ref="AM5223">IFERROR(INDEX(IF($AG5223&lt;=$AN5223,레드마인_배치!J:J,레드마인_서비스!J:J),콜트리분석!$AI5223),"")</f>
        <v>서비스</v>
      </c>
      <c r="AN5223" s="3">
        <v>3</v>
      </c>
      <c r="AO5223" s="15" t="str">
        <f ca="1">IFERROR(INDEX(레드마인_배치!E:E,MATCH(OFFSET(A5223,,AN5223),레드마인_배치!G:G,0)),"")</f>
        <v>확인필요</v>
      </c>
      <c r="AP5223" t="s">
        <v>3330</v>
      </c>
    </row>
    <row r="5224" spans="1:42" hidden="1">
      <c r="A5224" s="3" t="s">
        <v>955</v>
      </c>
      <c r="B5224" s="3" t="s">
        <v>3207</v>
      </c>
      <c r="C5224" s="3" t="s">
        <v>3221</v>
      </c>
      <c r="D5224" s="3" t="s">
        <v>708</v>
      </c>
      <c r="E5224" s="3" t="s">
        <v>3108</v>
      </c>
      <c r="F5224" s="3" t="s">
        <v>2026</v>
      </c>
      <c r="G5224" s="3" t="s">
        <v>2052</v>
      </c>
      <c r="H5224" s="3" t="s">
        <v>797</v>
      </c>
      <c r="I5224" s="3" t="s">
        <v>801</v>
      </c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>
        <f t="shared" si="84"/>
        <v>8</v>
      </c>
      <c r="AH5224" s="3" t="s">
        <v>801</v>
      </c>
      <c r="AI5224" s="3">
        <f>IFERROR(IF($AG5224&lt;=$AN5224,MATCH($AH5224,레드마인_배치!G:G,0),MATCH($AH5224,레드마인_서비스!G:G,0)),"")</f>
        <v>285</v>
      </c>
      <c r="AJ5224" s="3" t="str" cm="1">
        <f t="array" ref="AJ5224">IFERROR(INDEX(IF($AG5224&lt;=$AN5224,레드마인_배치!E:E,레드마인_서비스!E:E),콜트리분석!$AI5224),"")</f>
        <v>대상</v>
      </c>
      <c r="AK5224" s="3" t="str" cm="1">
        <f t="array" ref="AK5224">IFERROR(INDEX(IF($AG5224&lt;=$AN5224,레드마인_배치!H:H,레드마인_서비스!H:H),콜트리분석!$AI5224),"")</f>
        <v>PHO0060U</v>
      </c>
      <c r="AL5224" s="3" t="str" cm="1">
        <f t="array" ref="AL5224">IFERROR(INDEX(IF($AG5224&lt;=$AN5224,레드마인_배치!I:I,레드마인_서비스!I:I),콜트리분석!$AI5224),"")</f>
        <v>Broker Shipment Sam File Creation(MAL)</v>
      </c>
      <c r="AM5224" s="3" t="str" cm="1">
        <f t="array" ref="AM5224">IFERROR(INDEX(IF($AG5224&lt;=$AN5224,레드마인_배치!J:J,레드마인_서비스!J:J),콜트리분석!$AI5224),"")</f>
        <v>서비스</v>
      </c>
      <c r="AN5224" s="3">
        <v>3</v>
      </c>
      <c r="AO5224" s="15" t="str">
        <f ca="1">IFERROR(INDEX(레드마인_배치!E:E,MATCH(OFFSET(A5224,,AN5224),레드마인_배치!G:G,0)),"")</f>
        <v>확인필요</v>
      </c>
      <c r="AP5224" t="s">
        <v>3330</v>
      </c>
    </row>
    <row r="5225" spans="1:42" hidden="1">
      <c r="A5225" s="3" t="s">
        <v>955</v>
      </c>
      <c r="B5225" s="3" t="s">
        <v>3207</v>
      </c>
      <c r="C5225" s="3" t="s">
        <v>3221</v>
      </c>
      <c r="D5225" s="3" t="s">
        <v>708</v>
      </c>
      <c r="E5225" s="3" t="s">
        <v>3108</v>
      </c>
      <c r="F5225" s="3" t="s">
        <v>2026</v>
      </c>
      <c r="G5225" s="3" t="s">
        <v>2052</v>
      </c>
      <c r="H5225" s="3" t="s">
        <v>797</v>
      </c>
      <c r="I5225" s="3" t="s">
        <v>801</v>
      </c>
      <c r="J5225" s="3" t="s">
        <v>802</v>
      </c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>
        <f t="shared" si="84"/>
        <v>9</v>
      </c>
      <c r="AH5225" s="3" t="s">
        <v>802</v>
      </c>
      <c r="AI5225" s="3">
        <f>IFERROR(IF($AG5225&lt;=$AN5225,MATCH($AH5225,레드마인_배치!G:G,0),MATCH($AH5225,레드마인_서비스!G:G,0)),"")</f>
        <v>2</v>
      </c>
      <c r="AJ5225" s="3" t="str" cm="1">
        <f t="array" ref="AJ5225">IFERROR(INDEX(IF($AG5225&lt;=$AN5225,레드마인_배치!E:E,레드마인_서비스!E:E),콜트리분석!$AI5225),"")</f>
        <v>미대상</v>
      </c>
      <c r="AK5225" s="3" cm="1">
        <f t="array" ref="AK5225">IFERROR(INDEX(IF($AG5225&lt;=$AN5225,레드마인_배치!H:H,레드마인_서비스!H:H),콜트리분석!$AI5225),"")</f>
        <v>0</v>
      </c>
      <c r="AL5225" s="3" t="str" cm="1">
        <f t="array" ref="AL5225">IFERROR(INDEX(IF($AG5225&lt;=$AN5225,레드마인_배치!I:I,레드마인_서비스!I:I),콜트리분석!$AI5225),"")</f>
        <v>E-MAIL SEND</v>
      </c>
      <c r="AM5225" s="3" t="str" cm="1">
        <f t="array" ref="AM5225">IFERROR(INDEX(IF($AG5225&lt;=$AN5225,레드마인_배치!J:J,레드마인_서비스!J:J),콜트리분석!$AI5225),"")</f>
        <v>서비스</v>
      </c>
      <c r="AN5225" s="3">
        <v>3</v>
      </c>
      <c r="AO5225" s="15" t="str">
        <f ca="1">IFERROR(INDEX(레드마인_배치!E:E,MATCH(OFFSET(A5225,,AN5225),레드마인_배치!G:G,0)),"")</f>
        <v>확인필요</v>
      </c>
      <c r="AP5225" t="s">
        <v>3330</v>
      </c>
    </row>
    <row r="5226" spans="1:42" hidden="1">
      <c r="A5226" s="3" t="s">
        <v>955</v>
      </c>
      <c r="B5226" s="3" t="s">
        <v>3207</v>
      </c>
      <c r="C5226" s="3" t="s">
        <v>3221</v>
      </c>
      <c r="D5226" s="3" t="s">
        <v>708</v>
      </c>
      <c r="E5226" s="3" t="s">
        <v>3108</v>
      </c>
      <c r="F5226" s="3" t="s">
        <v>2026</v>
      </c>
      <c r="G5226" s="3" t="s">
        <v>2052</v>
      </c>
      <c r="H5226" s="3" t="s">
        <v>797</v>
      </c>
      <c r="I5226" s="3" t="s">
        <v>801</v>
      </c>
      <c r="J5226" s="3" t="s">
        <v>802</v>
      </c>
      <c r="K5226" s="3" t="s">
        <v>577</v>
      </c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>
        <f t="shared" si="84"/>
        <v>10</v>
      </c>
      <c r="AH5226" s="3" t="s">
        <v>577</v>
      </c>
      <c r="AI5226" s="3">
        <f>IFERROR(IF($AG5226&lt;=$AN5226,MATCH($AH5226,레드마인_배치!G:G,0),MATCH($AH5226,레드마인_서비스!G:G,0)),"")</f>
        <v>49</v>
      </c>
      <c r="AJ5226" s="3" t="str" cm="1">
        <f t="array" ref="AJ5226">IFERROR(INDEX(IF($AG5226&lt;=$AN5226,레드마인_배치!E:E,레드마인_서비스!E:E),콜트리분석!$AI5226),"")</f>
        <v>대상</v>
      </c>
      <c r="AK5226" s="3" t="str" cm="1">
        <f t="array" ref="AK5226">IFERROR(INDEX(IF($AG5226&lt;=$AN5226,레드마인_배치!H:H,레드마인_서비스!H:H),콜트리분석!$AI5226),"")</f>
        <v>CMO0010U</v>
      </c>
      <c r="AL5226" s="3" t="str" cm="1">
        <f t="array" ref="AL5226">IFERROR(INDEX(IF($AG5226&lt;=$AN5226,레드마인_배치!I:I,레드마인_서비스!I:I),콜트리분석!$AI5226),"")</f>
        <v>NUMBER CREATION</v>
      </c>
      <c r="AM5226" s="3" t="str" cm="1">
        <f t="array" ref="AM5226">IFERROR(INDEX(IF($AG5226&lt;=$AN5226,레드마인_배치!J:J,레드마인_서비스!J:J),콜트리분석!$AI5226),"")</f>
        <v>서비스</v>
      </c>
      <c r="AN5226" s="3">
        <v>3</v>
      </c>
      <c r="AO5226" s="15" t="str">
        <f ca="1">IFERROR(INDEX(레드마인_배치!E:E,MATCH(OFFSET(A5226,,AN5226),레드마인_배치!G:G,0)),"")</f>
        <v>확인필요</v>
      </c>
      <c r="AP5226" t="s">
        <v>3330</v>
      </c>
    </row>
    <row r="5227" spans="1:42" hidden="1">
      <c r="A5227" s="3" t="s">
        <v>955</v>
      </c>
      <c r="B5227" s="3" t="s">
        <v>3207</v>
      </c>
      <c r="C5227" s="3" t="s">
        <v>3221</v>
      </c>
      <c r="D5227" s="3" t="s">
        <v>708</v>
      </c>
      <c r="E5227" s="3" t="s">
        <v>3108</v>
      </c>
      <c r="F5227" s="3" t="s">
        <v>2026</v>
      </c>
      <c r="G5227" s="3" t="s">
        <v>2052</v>
      </c>
      <c r="H5227" s="3" t="s">
        <v>797</v>
      </c>
      <c r="I5227" s="3" t="s">
        <v>801</v>
      </c>
      <c r="J5227" s="3" t="s">
        <v>803</v>
      </c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>
        <f t="shared" si="84"/>
        <v>9</v>
      </c>
      <c r="AH5227" s="3" t="s">
        <v>803</v>
      </c>
      <c r="AI5227" s="3">
        <f>IFERROR(IF($AG5227&lt;=$AN5227,MATCH($AH5227,레드마인_배치!G:G,0),MATCH($AH5227,레드마인_서비스!G:G,0)),"")</f>
        <v>390</v>
      </c>
      <c r="AJ5227" s="3" t="str" cm="1">
        <f t="array" ref="AJ5227">IFERROR(INDEX(IF($AG5227&lt;=$AN5227,레드마인_배치!E:E,레드마인_서비스!E:E),콜트리분석!$AI5227),"")</f>
        <v>미대상</v>
      </c>
      <c r="AK5227" s="3" t="str" cm="1">
        <f t="array" ref="AK5227">IFERROR(INDEX(IF($AG5227&lt;=$AN5227,레드마인_배치!H:H,레드마인_서비스!H:H),콜트리분석!$AI5227),"")</f>
        <v>THO0120U</v>
      </c>
      <c r="AL5227" s="3" t="str" cm="1">
        <f t="array" ref="AL5227">IFERROR(INDEX(IF($AG5227&lt;=$AN5227,레드마인_배치!I:I,레드마인_서비스!I:I),콜트리분석!$AI5227),"")</f>
        <v>[확인필요] UOM Calculation Logic</v>
      </c>
      <c r="AM5227" s="3" t="str" cm="1">
        <f t="array" ref="AM5227">IFERROR(INDEX(IF($AG5227&lt;=$AN5227,레드마인_배치!J:J,레드마인_서비스!J:J),콜트리분석!$AI5227),"")</f>
        <v>서비스</v>
      </c>
      <c r="AN5227" s="3">
        <v>3</v>
      </c>
      <c r="AO5227" s="15" t="str">
        <f ca="1">IFERROR(INDEX(레드마인_배치!E:E,MATCH(OFFSET(A5227,,AN5227),레드마인_배치!G:G,0)),"")</f>
        <v>확인필요</v>
      </c>
      <c r="AP5227" t="s">
        <v>3330</v>
      </c>
    </row>
    <row r="5228" spans="1:42" hidden="1">
      <c r="A5228" s="3" t="s">
        <v>955</v>
      </c>
      <c r="B5228" s="3" t="s">
        <v>3207</v>
      </c>
      <c r="C5228" s="3" t="s">
        <v>3221</v>
      </c>
      <c r="D5228" s="3" t="s">
        <v>708</v>
      </c>
      <c r="E5228" s="3" t="s">
        <v>3108</v>
      </c>
      <c r="F5228" s="3" t="s">
        <v>2026</v>
      </c>
      <c r="G5228" s="3" t="s">
        <v>2052</v>
      </c>
      <c r="H5228" s="3" t="s">
        <v>797</v>
      </c>
      <c r="I5228" s="3" t="s">
        <v>801</v>
      </c>
      <c r="J5228" s="3" t="s">
        <v>646</v>
      </c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>
        <f t="shared" si="84"/>
        <v>9</v>
      </c>
      <c r="AH5228" s="3" t="s">
        <v>646</v>
      </c>
      <c r="AI5228" s="3" t="str">
        <f>IFERROR(IF($AG5228&lt;=$AN5228,MATCH($AH5228,레드마인_배치!G:G,0),MATCH($AH5228,레드마인_서비스!G:G,0)),"")</f>
        <v/>
      </c>
      <c r="AJ5228" s="3" t="str" cm="1">
        <f t="array" ref="AJ5228">IFERROR(INDEX(IF($AG5228&lt;=$AN5228,레드마인_배치!E:E,레드마인_서비스!E:E),콜트리분석!$AI5228),"")</f>
        <v/>
      </c>
      <c r="AK5228" s="3" t="str" cm="1">
        <f t="array" ref="AK5228">IFERROR(INDEX(IF($AG5228&lt;=$AN5228,레드마인_배치!H:H,레드마인_서비스!H:H),콜트리분석!$AI5228),"")</f>
        <v/>
      </c>
      <c r="AL5228" s="3" t="str" cm="1">
        <f t="array" ref="AL5228">IFERROR(INDEX(IF($AG5228&lt;=$AN5228,레드마인_배치!I:I,레드마인_서비스!I:I),콜트리분석!$AI5228),"")</f>
        <v/>
      </c>
      <c r="AM5228" s="3" t="str" cm="1">
        <f t="array" ref="AM5228">IFERROR(INDEX(IF($AG5228&lt;=$AN5228,레드마인_배치!J:J,레드마인_서비스!J:J),콜트리분석!$AI5228),"")</f>
        <v/>
      </c>
      <c r="AN5228" s="3">
        <v>3</v>
      </c>
      <c r="AO5228" s="15" t="str">
        <f ca="1">IFERROR(INDEX(레드마인_배치!E:E,MATCH(OFFSET(A5228,,AN5228),레드마인_배치!G:G,0)),"")</f>
        <v>확인필요</v>
      </c>
      <c r="AP5228" t="s">
        <v>3330</v>
      </c>
    </row>
    <row r="5229" spans="1:42" hidden="1">
      <c r="A5229" s="3" t="s">
        <v>955</v>
      </c>
      <c r="B5229" s="3" t="s">
        <v>3207</v>
      </c>
      <c r="C5229" s="3" t="s">
        <v>3221</v>
      </c>
      <c r="D5229" s="3" t="s">
        <v>708</v>
      </c>
      <c r="E5229" s="3" t="s">
        <v>3108</v>
      </c>
      <c r="F5229" s="3" t="s">
        <v>2026</v>
      </c>
      <c r="G5229" s="3" t="s">
        <v>2052</v>
      </c>
      <c r="H5229" s="3" t="s">
        <v>797</v>
      </c>
      <c r="I5229" s="3" t="s">
        <v>801</v>
      </c>
      <c r="J5229" s="3" t="s">
        <v>647</v>
      </c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>
        <f t="shared" si="84"/>
        <v>9</v>
      </c>
      <c r="AH5229" s="3" t="s">
        <v>647</v>
      </c>
      <c r="AI5229" s="3" t="str">
        <f>IFERROR(IF($AG5229&lt;=$AN5229,MATCH($AH5229,레드마인_배치!G:G,0),MATCH($AH5229,레드마인_서비스!G:G,0)),"")</f>
        <v/>
      </c>
      <c r="AJ5229" s="3" t="str" cm="1">
        <f t="array" ref="AJ5229">IFERROR(INDEX(IF($AG5229&lt;=$AN5229,레드마인_배치!E:E,레드마인_서비스!E:E),콜트리분석!$AI5229),"")</f>
        <v/>
      </c>
      <c r="AK5229" s="3" t="str" cm="1">
        <f t="array" ref="AK5229">IFERROR(INDEX(IF($AG5229&lt;=$AN5229,레드마인_배치!H:H,레드마인_서비스!H:H),콜트리분석!$AI5229),"")</f>
        <v/>
      </c>
      <c r="AL5229" s="3" t="str" cm="1">
        <f t="array" ref="AL5229">IFERROR(INDEX(IF($AG5229&lt;=$AN5229,레드마인_배치!I:I,레드마인_서비스!I:I),콜트리분석!$AI5229),"")</f>
        <v/>
      </c>
      <c r="AM5229" s="3" t="str" cm="1">
        <f t="array" ref="AM5229">IFERROR(INDEX(IF($AG5229&lt;=$AN5229,레드마인_배치!J:J,레드마인_서비스!J:J),콜트리분석!$AI5229),"")</f>
        <v/>
      </c>
      <c r="AN5229" s="3">
        <v>3</v>
      </c>
      <c r="AO5229" s="15" t="str">
        <f ca="1">IFERROR(INDEX(레드마인_배치!E:E,MATCH(OFFSET(A5229,,AN5229),레드마인_배치!G:G,0)),"")</f>
        <v>확인필요</v>
      </c>
      <c r="AP5229" t="s">
        <v>3330</v>
      </c>
    </row>
    <row r="5230" spans="1:42" hidden="1">
      <c r="A5230" s="3" t="s">
        <v>955</v>
      </c>
      <c r="B5230" s="3" t="s">
        <v>3207</v>
      </c>
      <c r="C5230" s="3" t="s">
        <v>3221</v>
      </c>
      <c r="D5230" s="3" t="s">
        <v>708</v>
      </c>
      <c r="E5230" s="3" t="s">
        <v>3108</v>
      </c>
      <c r="F5230" s="3" t="s">
        <v>2026</v>
      </c>
      <c r="G5230" s="3" t="s">
        <v>2052</v>
      </c>
      <c r="H5230" s="3" t="s">
        <v>797</v>
      </c>
      <c r="I5230" s="3" t="s">
        <v>801</v>
      </c>
      <c r="J5230" s="3" t="s">
        <v>648</v>
      </c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>
        <f t="shared" si="84"/>
        <v>9</v>
      </c>
      <c r="AH5230" s="3" t="s">
        <v>648</v>
      </c>
      <c r="AI5230" s="3" t="str">
        <f>IFERROR(IF($AG5230&lt;=$AN5230,MATCH($AH5230,레드마인_배치!G:G,0),MATCH($AH5230,레드마인_서비스!G:G,0)),"")</f>
        <v/>
      </c>
      <c r="AJ5230" s="3" t="str" cm="1">
        <f t="array" ref="AJ5230">IFERROR(INDEX(IF($AG5230&lt;=$AN5230,레드마인_배치!E:E,레드마인_서비스!E:E),콜트리분석!$AI5230),"")</f>
        <v/>
      </c>
      <c r="AK5230" s="3" t="str" cm="1">
        <f t="array" ref="AK5230">IFERROR(INDEX(IF($AG5230&lt;=$AN5230,레드마인_배치!H:H,레드마인_서비스!H:H),콜트리분석!$AI5230),"")</f>
        <v/>
      </c>
      <c r="AL5230" s="3" t="str" cm="1">
        <f t="array" ref="AL5230">IFERROR(INDEX(IF($AG5230&lt;=$AN5230,레드마인_배치!I:I,레드마인_서비스!I:I),콜트리분석!$AI5230),"")</f>
        <v/>
      </c>
      <c r="AM5230" s="3" t="str" cm="1">
        <f t="array" ref="AM5230">IFERROR(INDEX(IF($AG5230&lt;=$AN5230,레드마인_배치!J:J,레드마인_서비스!J:J),콜트리분석!$AI5230),"")</f>
        <v/>
      </c>
      <c r="AN5230" s="3">
        <v>3</v>
      </c>
      <c r="AO5230" s="15" t="str">
        <f ca="1">IFERROR(INDEX(레드마인_배치!E:E,MATCH(OFFSET(A5230,,AN5230),레드마인_배치!G:G,0)),"")</f>
        <v>확인필요</v>
      </c>
      <c r="AP5230" t="s">
        <v>3330</v>
      </c>
    </row>
    <row r="5231" spans="1:42" hidden="1">
      <c r="A5231" s="3" t="s">
        <v>955</v>
      </c>
      <c r="B5231" s="3" t="s">
        <v>3207</v>
      </c>
      <c r="C5231" s="3" t="s">
        <v>3221</v>
      </c>
      <c r="D5231" s="3" t="s">
        <v>708</v>
      </c>
      <c r="E5231" s="3" t="s">
        <v>3108</v>
      </c>
      <c r="F5231" s="3" t="s">
        <v>2026</v>
      </c>
      <c r="G5231" s="3" t="s">
        <v>2052</v>
      </c>
      <c r="H5231" s="3" t="s">
        <v>797</v>
      </c>
      <c r="I5231" s="3" t="s">
        <v>801</v>
      </c>
      <c r="J5231" s="3" t="s">
        <v>649</v>
      </c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>
        <f t="shared" si="84"/>
        <v>9</v>
      </c>
      <c r="AH5231" s="3" t="s">
        <v>649</v>
      </c>
      <c r="AI5231" s="3" t="str">
        <f>IFERROR(IF($AG5231&lt;=$AN5231,MATCH($AH5231,레드마인_배치!G:G,0),MATCH($AH5231,레드마인_서비스!G:G,0)),"")</f>
        <v/>
      </c>
      <c r="AJ5231" s="3" t="str" cm="1">
        <f t="array" ref="AJ5231">IFERROR(INDEX(IF($AG5231&lt;=$AN5231,레드마인_배치!E:E,레드마인_서비스!E:E),콜트리분석!$AI5231),"")</f>
        <v/>
      </c>
      <c r="AK5231" s="3" t="str" cm="1">
        <f t="array" ref="AK5231">IFERROR(INDEX(IF($AG5231&lt;=$AN5231,레드마인_배치!H:H,레드마인_서비스!H:H),콜트리분석!$AI5231),"")</f>
        <v/>
      </c>
      <c r="AL5231" s="3" t="str" cm="1">
        <f t="array" ref="AL5231">IFERROR(INDEX(IF($AG5231&lt;=$AN5231,레드마인_배치!I:I,레드마인_서비스!I:I),콜트리분석!$AI5231),"")</f>
        <v/>
      </c>
      <c r="AM5231" s="3" t="str" cm="1">
        <f t="array" ref="AM5231">IFERROR(INDEX(IF($AG5231&lt;=$AN5231,레드마인_배치!J:J,레드마인_서비스!J:J),콜트리분석!$AI5231),"")</f>
        <v/>
      </c>
      <c r="AN5231" s="3">
        <v>3</v>
      </c>
      <c r="AO5231" s="15" t="str">
        <f ca="1">IFERROR(INDEX(레드마인_배치!E:E,MATCH(OFFSET(A5231,,AN5231),레드마인_배치!G:G,0)),"")</f>
        <v>확인필요</v>
      </c>
      <c r="AP5231" t="s">
        <v>3330</v>
      </c>
    </row>
    <row r="5232" spans="1:42" hidden="1">
      <c r="A5232" s="3" t="s">
        <v>955</v>
      </c>
      <c r="B5232" s="3" t="s">
        <v>3207</v>
      </c>
      <c r="C5232" s="3" t="s">
        <v>3221</v>
      </c>
      <c r="D5232" s="3" t="s">
        <v>708</v>
      </c>
      <c r="E5232" s="3" t="s">
        <v>3108</v>
      </c>
      <c r="F5232" s="3" t="s">
        <v>2026</v>
      </c>
      <c r="G5232" s="3" t="s">
        <v>2052</v>
      </c>
      <c r="H5232" s="3" t="s">
        <v>797</v>
      </c>
      <c r="I5232" s="3" t="s">
        <v>801</v>
      </c>
      <c r="J5232" s="3" t="s">
        <v>650</v>
      </c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>
        <f t="shared" si="84"/>
        <v>9</v>
      </c>
      <c r="AH5232" s="3" t="s">
        <v>650</v>
      </c>
      <c r="AI5232" s="3" t="str">
        <f>IFERROR(IF($AG5232&lt;=$AN5232,MATCH($AH5232,레드마인_배치!G:G,0),MATCH($AH5232,레드마인_서비스!G:G,0)),"")</f>
        <v/>
      </c>
      <c r="AJ5232" s="3" t="str" cm="1">
        <f t="array" ref="AJ5232">IFERROR(INDEX(IF($AG5232&lt;=$AN5232,레드마인_배치!E:E,레드마인_서비스!E:E),콜트리분석!$AI5232),"")</f>
        <v/>
      </c>
      <c r="AK5232" s="3" t="str" cm="1">
        <f t="array" ref="AK5232">IFERROR(INDEX(IF($AG5232&lt;=$AN5232,레드마인_배치!H:H,레드마인_서비스!H:H),콜트리분석!$AI5232),"")</f>
        <v/>
      </c>
      <c r="AL5232" s="3" t="str" cm="1">
        <f t="array" ref="AL5232">IFERROR(INDEX(IF($AG5232&lt;=$AN5232,레드마인_배치!I:I,레드마인_서비스!I:I),콜트리분석!$AI5232),"")</f>
        <v/>
      </c>
      <c r="AM5232" s="3" t="str" cm="1">
        <f t="array" ref="AM5232">IFERROR(INDEX(IF($AG5232&lt;=$AN5232,레드마인_배치!J:J,레드마인_서비스!J:J),콜트리분석!$AI5232),"")</f>
        <v/>
      </c>
      <c r="AN5232" s="3">
        <v>3</v>
      </c>
      <c r="AO5232" s="15" t="str">
        <f ca="1">IFERROR(INDEX(레드마인_배치!E:E,MATCH(OFFSET(A5232,,AN5232),레드마인_배치!G:G,0)),"")</f>
        <v>확인필요</v>
      </c>
      <c r="AP5232" t="s">
        <v>3330</v>
      </c>
    </row>
    <row r="5233" spans="1:46" hidden="1">
      <c r="A5233" s="3" t="s">
        <v>955</v>
      </c>
      <c r="B5233" s="3" t="s">
        <v>3207</v>
      </c>
      <c r="C5233" s="3" t="s">
        <v>3221</v>
      </c>
      <c r="D5233" s="3" t="s">
        <v>708</v>
      </c>
      <c r="E5233" s="3" t="s">
        <v>3108</v>
      </c>
      <c r="F5233" s="3" t="s">
        <v>2026</v>
      </c>
      <c r="G5233" s="3" t="s">
        <v>2052</v>
      </c>
      <c r="H5233" s="3" t="s">
        <v>797</v>
      </c>
      <c r="I5233" s="3" t="s">
        <v>801</v>
      </c>
      <c r="J5233" s="3" t="s">
        <v>651</v>
      </c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>
        <f t="shared" si="84"/>
        <v>9</v>
      </c>
      <c r="AH5233" s="3" t="s">
        <v>651</v>
      </c>
      <c r="AI5233" s="3" t="str">
        <f>IFERROR(IF($AG5233&lt;=$AN5233,MATCH($AH5233,레드마인_배치!G:G,0),MATCH($AH5233,레드마인_서비스!G:G,0)),"")</f>
        <v/>
      </c>
      <c r="AJ5233" s="3" t="str" cm="1">
        <f t="array" ref="AJ5233">IFERROR(INDEX(IF($AG5233&lt;=$AN5233,레드마인_배치!E:E,레드마인_서비스!E:E),콜트리분석!$AI5233),"")</f>
        <v/>
      </c>
      <c r="AK5233" s="3" t="str" cm="1">
        <f t="array" ref="AK5233">IFERROR(INDEX(IF($AG5233&lt;=$AN5233,레드마인_배치!H:H,레드마인_서비스!H:H),콜트리분석!$AI5233),"")</f>
        <v/>
      </c>
      <c r="AL5233" s="3" t="str" cm="1">
        <f t="array" ref="AL5233">IFERROR(INDEX(IF($AG5233&lt;=$AN5233,레드마인_배치!I:I,레드마인_서비스!I:I),콜트리분석!$AI5233),"")</f>
        <v/>
      </c>
      <c r="AM5233" s="3" t="str" cm="1">
        <f t="array" ref="AM5233">IFERROR(INDEX(IF($AG5233&lt;=$AN5233,레드마인_배치!J:J,레드마인_서비스!J:J),콜트리분석!$AI5233),"")</f>
        <v/>
      </c>
      <c r="AN5233" s="3">
        <v>3</v>
      </c>
      <c r="AO5233" s="15" t="str">
        <f ca="1">IFERROR(INDEX(레드마인_배치!E:E,MATCH(OFFSET(A5233,,AN5233),레드마인_배치!G:G,0)),"")</f>
        <v>확인필요</v>
      </c>
      <c r="AP5233" t="s">
        <v>3330</v>
      </c>
    </row>
    <row r="5234" spans="1:46" hidden="1">
      <c r="A5234" s="3" t="s">
        <v>955</v>
      </c>
      <c r="B5234" s="3" t="s">
        <v>3207</v>
      </c>
      <c r="C5234" s="3" t="s">
        <v>3221</v>
      </c>
      <c r="D5234" s="3" t="s">
        <v>708</v>
      </c>
      <c r="E5234" s="3" t="s">
        <v>3108</v>
      </c>
      <c r="F5234" s="3" t="s">
        <v>2026</v>
      </c>
      <c r="G5234" s="3" t="s">
        <v>2052</v>
      </c>
      <c r="H5234" s="3" t="s">
        <v>797</v>
      </c>
      <c r="I5234" s="3" t="s">
        <v>801</v>
      </c>
      <c r="J5234" s="3" t="s">
        <v>804</v>
      </c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>
        <f t="shared" si="84"/>
        <v>9</v>
      </c>
      <c r="AH5234" s="3" t="s">
        <v>804</v>
      </c>
      <c r="AI5234" s="3" t="str">
        <f>IFERROR(IF($AG5234&lt;=$AN5234,MATCH($AH5234,레드마인_배치!G:G,0),MATCH($AH5234,레드마인_서비스!G:G,0)),"")</f>
        <v/>
      </c>
      <c r="AJ5234" s="3" t="str" cm="1">
        <f t="array" ref="AJ5234">IFERROR(INDEX(IF($AG5234&lt;=$AN5234,레드마인_배치!E:E,레드마인_서비스!E:E),콜트리분석!$AI5234),"")</f>
        <v/>
      </c>
      <c r="AK5234" s="3" t="str" cm="1">
        <f t="array" ref="AK5234">IFERROR(INDEX(IF($AG5234&lt;=$AN5234,레드마인_배치!H:H,레드마인_서비스!H:H),콜트리분석!$AI5234),"")</f>
        <v/>
      </c>
      <c r="AL5234" s="3" t="str" cm="1">
        <f t="array" ref="AL5234">IFERROR(INDEX(IF($AG5234&lt;=$AN5234,레드마인_배치!I:I,레드마인_서비스!I:I),콜트리분석!$AI5234),"")</f>
        <v/>
      </c>
      <c r="AM5234" s="3" t="str" cm="1">
        <f t="array" ref="AM5234">IFERROR(INDEX(IF($AG5234&lt;=$AN5234,레드마인_배치!J:J,레드마인_서비스!J:J),콜트리분석!$AI5234),"")</f>
        <v/>
      </c>
      <c r="AN5234" s="3">
        <v>3</v>
      </c>
      <c r="AO5234" s="15" t="str">
        <f ca="1">IFERROR(INDEX(레드마인_배치!E:E,MATCH(OFFSET(A5234,,AN5234),레드마인_배치!G:G,0)),"")</f>
        <v>확인필요</v>
      </c>
      <c r="AP5234" t="s">
        <v>3330</v>
      </c>
    </row>
    <row r="5235" spans="1:46" hidden="1">
      <c r="A5235" s="3" t="s">
        <v>955</v>
      </c>
      <c r="B5235" s="3" t="s">
        <v>3207</v>
      </c>
      <c r="C5235" s="3" t="s">
        <v>3221</v>
      </c>
      <c r="D5235" s="3" t="s">
        <v>708</v>
      </c>
      <c r="E5235" s="3" t="s">
        <v>3108</v>
      </c>
      <c r="F5235" s="3" t="s">
        <v>2026</v>
      </c>
      <c r="G5235" s="3" t="s">
        <v>2052</v>
      </c>
      <c r="H5235" s="3" t="s">
        <v>797</v>
      </c>
      <c r="I5235" s="3" t="s">
        <v>805</v>
      </c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>
        <f t="shared" si="84"/>
        <v>8</v>
      </c>
      <c r="AH5235" s="3" t="s">
        <v>805</v>
      </c>
      <c r="AI5235" s="3">
        <f>IFERROR(IF($AG5235&lt;=$AN5235,MATCH($AH5235,레드마인_배치!G:G,0),MATCH($AH5235,레드마인_서비스!G:G,0)),"")</f>
        <v>6</v>
      </c>
      <c r="AJ5235" s="3" t="str" cm="1">
        <f t="array" ref="AJ5235">IFERROR(INDEX(IF($AG5235&lt;=$AN5235,레드마인_배치!E:E,레드마인_서비스!E:E),콜트리분석!$AI5235),"")</f>
        <v>미대상</v>
      </c>
      <c r="AK5235" s="3" cm="1">
        <f t="array" ref="AK5235">IFERROR(INDEX(IF($AG5235&lt;=$AN5235,레드마인_배치!H:H,레드마인_서비스!H:H),콜트리분석!$AI5235),"")</f>
        <v>0</v>
      </c>
      <c r="AL5235" s="3" t="str" cm="1">
        <f t="array" ref="AL5235">IFERROR(INDEX(IF($AG5235&lt;=$AN5235,레드마인_배치!I:I,레드마인_서비스!I:I),콜트리분석!$AI5235),"")</f>
        <v>소스없음</v>
      </c>
      <c r="AM5235" s="3" t="str" cm="1">
        <f t="array" ref="AM5235">IFERROR(INDEX(IF($AG5235&lt;=$AN5235,레드마인_배치!J:J,레드마인_서비스!J:J),콜트리분석!$AI5235),"")</f>
        <v>서비스</v>
      </c>
      <c r="AN5235" s="3">
        <v>3</v>
      </c>
      <c r="AO5235" s="15" t="str">
        <f ca="1">IFERROR(INDEX(레드마인_배치!E:E,MATCH(OFFSET(A5235,,AN5235),레드마인_배치!G:G,0)),"")</f>
        <v>확인필요</v>
      </c>
      <c r="AP5235" t="s">
        <v>3330</v>
      </c>
    </row>
    <row r="5236" spans="1:46" hidden="1">
      <c r="A5236" s="3" t="s">
        <v>955</v>
      </c>
      <c r="B5236" s="3" t="s">
        <v>3207</v>
      </c>
      <c r="C5236" s="3" t="s">
        <v>3221</v>
      </c>
      <c r="D5236" s="3" t="s">
        <v>708</v>
      </c>
      <c r="E5236" s="3" t="s">
        <v>3108</v>
      </c>
      <c r="F5236" s="3" t="s">
        <v>2026</v>
      </c>
      <c r="G5236" s="3" t="s">
        <v>2052</v>
      </c>
      <c r="H5236" s="3" t="s">
        <v>797</v>
      </c>
      <c r="I5236" s="3" t="s">
        <v>577</v>
      </c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>
        <f t="shared" si="84"/>
        <v>8</v>
      </c>
      <c r="AH5236" s="3" t="s">
        <v>577</v>
      </c>
      <c r="AI5236" s="3">
        <f>IFERROR(IF($AG5236&lt;=$AN5236,MATCH($AH5236,레드마인_배치!G:G,0),MATCH($AH5236,레드마인_서비스!G:G,0)),"")</f>
        <v>49</v>
      </c>
      <c r="AJ5236" s="3" t="str" cm="1">
        <f t="array" ref="AJ5236">IFERROR(INDEX(IF($AG5236&lt;=$AN5236,레드마인_배치!E:E,레드마인_서비스!E:E),콜트리분석!$AI5236),"")</f>
        <v>대상</v>
      </c>
      <c r="AK5236" s="3" t="str" cm="1">
        <f t="array" ref="AK5236">IFERROR(INDEX(IF($AG5236&lt;=$AN5236,레드마인_배치!H:H,레드마인_서비스!H:H),콜트리분석!$AI5236),"")</f>
        <v>CMO0010U</v>
      </c>
      <c r="AL5236" s="3" t="str" cm="1">
        <f t="array" ref="AL5236">IFERROR(INDEX(IF($AG5236&lt;=$AN5236,레드마인_배치!I:I,레드마인_서비스!I:I),콜트리분석!$AI5236),"")</f>
        <v>NUMBER CREATION</v>
      </c>
      <c r="AM5236" s="3" t="str" cm="1">
        <f t="array" ref="AM5236">IFERROR(INDEX(IF($AG5236&lt;=$AN5236,레드마인_배치!J:J,레드마인_서비스!J:J),콜트리분석!$AI5236),"")</f>
        <v>서비스</v>
      </c>
      <c r="AN5236" s="3">
        <v>3</v>
      </c>
      <c r="AO5236" s="15" t="str">
        <f ca="1">IFERROR(INDEX(레드마인_배치!E:E,MATCH(OFFSET(A5236,,AN5236),레드마인_배치!G:G,0)),"")</f>
        <v>확인필요</v>
      </c>
      <c r="AP5236" t="s">
        <v>3330</v>
      </c>
    </row>
    <row r="5237" spans="1:46">
      <c r="A5237" s="3" t="s">
        <v>955</v>
      </c>
      <c r="B5237" s="3" t="s">
        <v>3207</v>
      </c>
      <c r="C5237" s="3" t="s">
        <v>3221</v>
      </c>
      <c r="D5237" s="3" t="s">
        <v>708</v>
      </c>
      <c r="E5237" s="3" t="s">
        <v>3108</v>
      </c>
      <c r="F5237" s="3" t="s">
        <v>2026</v>
      </c>
      <c r="G5237" s="3" t="s">
        <v>2052</v>
      </c>
      <c r="H5237" s="3" t="s">
        <v>577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>
        <f t="shared" si="84"/>
        <v>7</v>
      </c>
      <c r="AH5237" s="3" t="s">
        <v>577</v>
      </c>
      <c r="AI5237" s="3">
        <f>IFERROR(IF($AG5237&lt;=$AN5237,MATCH($AH5237,레드마인_배치!G:G,0),MATCH($AH5237,레드마인_서비스!G:G,0)),"")</f>
        <v>49</v>
      </c>
      <c r="AJ5237" s="3" t="str" cm="1">
        <f t="array" ref="AJ5237">IFERROR(INDEX(IF($AG5237&lt;=$AN5237,레드마인_배치!E:E,레드마인_서비스!E:E),콜트리분석!$AI5237),"")</f>
        <v>대상</v>
      </c>
      <c r="AK5237" s="3" t="str" cm="1">
        <f t="array" ref="AK5237">IFERROR(INDEX(IF($AG5237&lt;=$AN5237,레드마인_배치!H:H,레드마인_서비스!H:H),콜트리분석!$AI5237),"")</f>
        <v>CMO0010U</v>
      </c>
      <c r="AL5237" s="3" t="str" cm="1">
        <f t="array" ref="AL5237">IFERROR(INDEX(IF($AG5237&lt;=$AN5237,레드마인_배치!I:I,레드마인_서비스!I:I),콜트리분석!$AI5237),"")</f>
        <v>NUMBER CREATION</v>
      </c>
      <c r="AM5237" s="3" t="str" cm="1">
        <f t="array" ref="AM5237">IFERROR(INDEX(IF($AG5237&lt;=$AN5237,레드마인_배치!J:J,레드마인_서비스!J:J),콜트리분석!$AI5237),"")</f>
        <v>서비스</v>
      </c>
      <c r="AN5237" s="3">
        <v>3</v>
      </c>
      <c r="AO5237" s="15" t="str">
        <f ca="1">IFERROR(INDEX(레드마인_배치!E:E,MATCH(OFFSET(A5237,,AN5237),레드마인_배치!G:G,0)),"")</f>
        <v>확인필요</v>
      </c>
      <c r="AP5237" t="s">
        <v>3330</v>
      </c>
      <c r="AT5237" t="str" cm="1">
        <f t="array" ref="AT5237">[1]!add_delimeter(AG5237:AO5237,"|")</f>
        <v>|7|CBCUZW030R|49|대상|CMO0010U|NUMBER CREATION|서비스|3|확인필요|</v>
      </c>
    </row>
    <row r="5238" spans="1:46">
      <c r="A5238" s="3" t="s">
        <v>955</v>
      </c>
      <c r="B5238" s="3" t="s">
        <v>3207</v>
      </c>
      <c r="C5238" s="3" t="s">
        <v>3221</v>
      </c>
      <c r="D5238" s="3" t="s">
        <v>708</v>
      </c>
      <c r="E5238" s="3" t="s">
        <v>3108</v>
      </c>
      <c r="F5238" s="3" t="s">
        <v>2026</v>
      </c>
      <c r="G5238" s="3" t="s">
        <v>2056</v>
      </c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>
        <f t="shared" si="84"/>
        <v>6</v>
      </c>
      <c r="AH5238" s="3" t="s">
        <v>2056</v>
      </c>
      <c r="AI5238" s="3">
        <f>IFERROR(IF($AG5238&lt;=$AN5238,MATCH($AH5238,레드마인_배치!G:G,0),MATCH($AH5238,레드마인_서비스!G:G,0)),"")</f>
        <v>295</v>
      </c>
      <c r="AJ5238" s="3" t="str" cm="1">
        <f t="array" ref="AJ5238">IFERROR(INDEX(IF($AG5238&lt;=$AN5238,레드마인_배치!E:E,레드마인_서비스!E:E),콜트리분석!$AI5238),"")</f>
        <v>대상</v>
      </c>
      <c r="AK5238" s="3" t="str" cm="1">
        <f t="array" ref="AK5238">IFERROR(INDEX(IF($AG5238&lt;=$AN5238,레드마인_배치!H:H,레드마인_서비스!H:H),콜트리분석!$AI5238),"")</f>
        <v>PHO0200U</v>
      </c>
      <c r="AL5238" s="3" t="str" cm="1">
        <f t="array" ref="AL5238">IFERROR(INDEX(IF($AG5238&lt;=$AN5238,레드마인_배치!I:I,레드마인_서비스!I:I),콜트리분석!$AI5238),"")</f>
        <v>FTP File Loading : Invoice Confirm -&gt; Data Check</v>
      </c>
      <c r="AM5238" s="3" t="str" cm="1">
        <f t="array" ref="AM5238">IFERROR(INDEX(IF($AG5238&lt;=$AN5238,레드마인_배치!J:J,레드마인_서비스!J:J),콜트리분석!$AI5238),"")</f>
        <v>서비스</v>
      </c>
      <c r="AN5238" s="3">
        <v>3</v>
      </c>
      <c r="AO5238" s="15" t="str">
        <f ca="1">IFERROR(INDEX(레드마인_배치!E:E,MATCH(OFFSET(A5238,,AN5238),레드마인_배치!G:G,0)),"")</f>
        <v>확인필요</v>
      </c>
      <c r="AP5238" t="s">
        <v>3330</v>
      </c>
      <c r="AT5238" t="str" cm="1">
        <f t="array" ref="AT5238">[1]!add_delimeter(AG5238:AO5238,"|")</f>
        <v>|6|CBCPHB800B|295|대상|PHO0200U|FTP File Loading : Invoice Confirm -&gt; Data Check|서비스|3|확인필요|</v>
      </c>
    </row>
    <row r="5239" spans="1:46">
      <c r="A5239" s="3" t="s">
        <v>955</v>
      </c>
      <c r="B5239" s="3" t="s">
        <v>3207</v>
      </c>
      <c r="C5239" s="3" t="s">
        <v>3221</v>
      </c>
      <c r="D5239" s="3" t="s">
        <v>708</v>
      </c>
      <c r="E5239" s="3" t="s">
        <v>3108</v>
      </c>
      <c r="F5239" s="3" t="s">
        <v>2026</v>
      </c>
      <c r="G5239" s="3" t="s">
        <v>3254</v>
      </c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>
        <f t="shared" si="84"/>
        <v>6</v>
      </c>
      <c r="AH5239" s="3" t="s">
        <v>3254</v>
      </c>
      <c r="AI5239" s="3" t="str">
        <f>IFERROR(IF($AG5239&lt;=$AN5239,MATCH($AH5239,레드마인_배치!G:G,0),MATCH($AH5239,레드마인_서비스!G:G,0)),"")</f>
        <v/>
      </c>
      <c r="AJ5239" s="3" t="str" cm="1">
        <f t="array" ref="AJ5239">IFERROR(INDEX(IF($AG5239&lt;=$AN5239,레드마인_배치!E:E,레드마인_서비스!E:E),콜트리분석!$AI5239),"")</f>
        <v/>
      </c>
      <c r="AK5239" s="3" t="str" cm="1">
        <f t="array" ref="AK5239">IFERROR(INDEX(IF($AG5239&lt;=$AN5239,레드마인_배치!H:H,레드마인_서비스!H:H),콜트리분석!$AI5239),"")</f>
        <v/>
      </c>
      <c r="AL5239" s="3" t="str" cm="1">
        <f t="array" ref="AL5239">IFERROR(INDEX(IF($AG5239&lt;=$AN5239,레드마인_배치!I:I,레드마인_서비스!I:I),콜트리분석!$AI5239),"")</f>
        <v/>
      </c>
      <c r="AM5239" s="3" t="str" cm="1">
        <f t="array" ref="AM5239">IFERROR(INDEX(IF($AG5239&lt;=$AN5239,레드마인_배치!J:J,레드마인_서비스!J:J),콜트리분석!$AI5239),"")</f>
        <v/>
      </c>
      <c r="AN5239" s="3">
        <v>3</v>
      </c>
      <c r="AO5239" s="15" t="str">
        <f ca="1">IFERROR(INDEX(레드마인_배치!E:E,MATCH(OFFSET(A5239,,AN5239),레드마인_배치!G:G,0)),"")</f>
        <v>확인필요</v>
      </c>
      <c r="AP5239" t="s">
        <v>3330</v>
      </c>
      <c r="AT5239" t="str" cm="1">
        <f t="array" ref="AT5239">[1]!add_delimeter(AG5239:AO5239,"|")</f>
        <v>|6|CLCPHB030A||||||3|확인필요|</v>
      </c>
    </row>
    <row r="5240" spans="1:46">
      <c r="A5240" s="3" t="s">
        <v>955</v>
      </c>
      <c r="B5240" s="3" t="s">
        <v>3207</v>
      </c>
      <c r="C5240" s="3" t="s">
        <v>3221</v>
      </c>
      <c r="D5240" s="3" t="s">
        <v>708</v>
      </c>
      <c r="E5240" s="3" t="s">
        <v>3108</v>
      </c>
      <c r="F5240" s="3" t="s">
        <v>3255</v>
      </c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>
        <f t="shared" si="84"/>
        <v>5</v>
      </c>
      <c r="AH5240" s="3" t="s">
        <v>3255</v>
      </c>
      <c r="AI5240" s="3" t="str">
        <f>IFERROR(IF($AG5240&lt;=$AN5240,MATCH($AH5240,레드마인_배치!G:G,0),MATCH($AH5240,레드마인_서비스!G:G,0)),"")</f>
        <v/>
      </c>
      <c r="AJ5240" s="3" t="str" cm="1">
        <f t="array" ref="AJ5240">IFERROR(INDEX(IF($AG5240&lt;=$AN5240,레드마인_배치!E:E,레드마인_서비스!E:E),콜트리분석!$AI5240),"")</f>
        <v/>
      </c>
      <c r="AK5240" s="3" t="str" cm="1">
        <f t="array" ref="AK5240">IFERROR(INDEX(IF($AG5240&lt;=$AN5240,레드마인_배치!H:H,레드마인_서비스!H:H),콜트리분석!$AI5240),"")</f>
        <v/>
      </c>
      <c r="AL5240" s="3" t="str" cm="1">
        <f t="array" ref="AL5240">IFERROR(INDEX(IF($AG5240&lt;=$AN5240,레드마인_배치!I:I,레드마인_서비스!I:I),콜트리분석!$AI5240),"")</f>
        <v/>
      </c>
      <c r="AM5240" s="3" t="str" cm="1">
        <f t="array" ref="AM5240">IFERROR(INDEX(IF($AG5240&lt;=$AN5240,레드마인_배치!J:J,레드마인_서비스!J:J),콜트리분석!$AI5240),"")</f>
        <v/>
      </c>
      <c r="AN5240" s="3">
        <v>3</v>
      </c>
      <c r="AO5240" s="15" t="str">
        <f ca="1">IFERROR(INDEX(레드마인_배치!E:E,MATCH(OFFSET(A5240,,AN5240),레드마인_배치!G:G,0)),"")</f>
        <v>확인필요</v>
      </c>
      <c r="AP5240" t="s">
        <v>3330</v>
      </c>
      <c r="AT5240" t="str" cm="1">
        <f t="array" ref="AT5240">[1]!add_delimeter(AG5240:AO5240,"|")</f>
        <v>|5|CBCPHB910A||||||3|확인필요|</v>
      </c>
    </row>
    <row r="5241" spans="1:46">
      <c r="A5241" s="3" t="s">
        <v>955</v>
      </c>
      <c r="B5241" s="3" t="s">
        <v>3207</v>
      </c>
      <c r="C5241" s="3" t="s">
        <v>3221</v>
      </c>
      <c r="D5241" s="3" t="s">
        <v>708</v>
      </c>
      <c r="E5241" s="3" t="s">
        <v>3108</v>
      </c>
      <c r="F5241" s="3" t="s">
        <v>3255</v>
      </c>
      <c r="G5241" s="3" t="s">
        <v>3254</v>
      </c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>
        <f t="shared" si="84"/>
        <v>6</v>
      </c>
      <c r="AH5241" s="3" t="s">
        <v>3254</v>
      </c>
      <c r="AI5241" s="3" t="str">
        <f>IFERROR(IF($AG5241&lt;=$AN5241,MATCH($AH5241,레드마인_배치!G:G,0),MATCH($AH5241,레드마인_서비스!G:G,0)),"")</f>
        <v/>
      </c>
      <c r="AJ5241" s="3" t="str" cm="1">
        <f t="array" ref="AJ5241">IFERROR(INDEX(IF($AG5241&lt;=$AN5241,레드마인_배치!E:E,레드마인_서비스!E:E),콜트리분석!$AI5241),"")</f>
        <v/>
      </c>
      <c r="AK5241" s="3" t="str" cm="1">
        <f t="array" ref="AK5241">IFERROR(INDEX(IF($AG5241&lt;=$AN5241,레드마인_배치!H:H,레드마인_서비스!H:H),콜트리분석!$AI5241),"")</f>
        <v/>
      </c>
      <c r="AL5241" s="3" t="str" cm="1">
        <f t="array" ref="AL5241">IFERROR(INDEX(IF($AG5241&lt;=$AN5241,레드마인_배치!I:I,레드마인_서비스!I:I),콜트리분석!$AI5241),"")</f>
        <v/>
      </c>
      <c r="AM5241" s="3" t="str" cm="1">
        <f t="array" ref="AM5241">IFERROR(INDEX(IF($AG5241&lt;=$AN5241,레드마인_배치!J:J,레드마인_서비스!J:J),콜트리분석!$AI5241),"")</f>
        <v/>
      </c>
      <c r="AN5241" s="3">
        <v>3</v>
      </c>
      <c r="AO5241" s="15" t="str">
        <f ca="1">IFERROR(INDEX(레드마인_배치!E:E,MATCH(OFFSET(A5241,,AN5241),레드마인_배치!G:G,0)),"")</f>
        <v>확인필요</v>
      </c>
      <c r="AP5241" t="s">
        <v>3330</v>
      </c>
      <c r="AT5241" t="str" cm="1">
        <f t="array" ref="AT5241">[1]!add_delimeter(AG5241:AO5241,"|")</f>
        <v>|6|CLCPHB030A||||||3|확인필요|</v>
      </c>
    </row>
    <row r="5242" spans="1:46">
      <c r="A5242" s="3" t="s">
        <v>955</v>
      </c>
      <c r="B5242" s="3" t="s">
        <v>3207</v>
      </c>
      <c r="C5242" s="3" t="s">
        <v>3221</v>
      </c>
      <c r="D5242" s="3" t="s">
        <v>3224</v>
      </c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>
        <f t="shared" si="84"/>
        <v>3</v>
      </c>
      <c r="AH5242" s="3" t="s">
        <v>3224</v>
      </c>
      <c r="AI5242" s="3">
        <f>IFERROR(IF($AG5242&lt;=$AN5242,MATCH($AH5242,레드마인_배치!G:G,0),MATCH($AH5242,레드마인_서비스!G:G,0)),"")</f>
        <v>33</v>
      </c>
      <c r="AJ5242" s="3" t="str" cm="1">
        <f t="array" ref="AJ5242">IFERROR(INDEX(IF($AG5242&lt;=$AN5242,레드마인_배치!E:E,레드마인_서비스!E:E),콜트리분석!$AI5242),"")</f>
        <v>확인필요</v>
      </c>
      <c r="AK5242" s="3" cm="1">
        <f t="array" ref="AK5242">IFERROR(INDEX(IF($AG5242&lt;=$AN5242,레드마인_배치!H:H,레드마인_서비스!H:H),콜트리분석!$AI5242),"")</f>
        <v>0</v>
      </c>
      <c r="AL5242" s="3" t="str" cm="1">
        <f t="array" ref="AL5242">IFERROR(INDEX(IF($AG5242&lt;=$AN5242,레드마인_배치!I:I,레드마인_서비스!I:I),콜트리분석!$AI5242),"")</f>
        <v xml:space="preserve">FTP File Loading : Daily Batch Run (OFF) </v>
      </c>
      <c r="AM5242" s="3" t="str" cm="1">
        <f t="array" ref="AM5242">IFERROR(INDEX(IF($AG5242&lt;=$AN5242,레드마인_배치!J:J,레드마인_서비스!J:J),콜트리분석!$AI5242),"")</f>
        <v>배치</v>
      </c>
      <c r="AN5242" s="3">
        <v>3</v>
      </c>
      <c r="AO5242" s="15" t="str">
        <f ca="1">IFERROR(INDEX(레드마인_배치!E:E,MATCH(OFFSET(A5242,,AN5242),레드마인_배치!G:G,0)),"")</f>
        <v>확인필요</v>
      </c>
      <c r="AP5242" t="s">
        <v>3330</v>
      </c>
      <c r="AT5242" t="str" cm="1">
        <f t="array" ref="AT5242">[1]!add_delimeter(AG5242:AO5242,"|")</f>
        <v>|3|FTPCR045|33|확인필요|0|FTP File Loading : Daily Batch Run (OFF) |배치|3|확인필요|</v>
      </c>
    </row>
    <row r="5243" spans="1:46">
      <c r="A5243" s="3" t="s">
        <v>955</v>
      </c>
      <c r="B5243" s="3" t="s">
        <v>3207</v>
      </c>
      <c r="C5243" s="3" t="s">
        <v>3221</v>
      </c>
      <c r="D5243" s="3" t="s">
        <v>3224</v>
      </c>
      <c r="E5243" s="3" t="s">
        <v>3108</v>
      </c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>
        <f t="shared" si="84"/>
        <v>4</v>
      </c>
      <c r="AH5243" s="3" t="s">
        <v>3108</v>
      </c>
      <c r="AI5243" s="3" t="str">
        <f>IFERROR(IF($AG5243&lt;=$AN5243,MATCH($AH5243,레드마인_배치!G:G,0),MATCH($AH5243,레드마인_서비스!G:G,0)),"")</f>
        <v/>
      </c>
      <c r="AJ5243" s="3" t="str" cm="1">
        <f t="array" ref="AJ5243">IFERROR(INDEX(IF($AG5243&lt;=$AN5243,레드마인_배치!E:E,레드마인_서비스!E:E),콜트리분석!$AI5243),"")</f>
        <v/>
      </c>
      <c r="AK5243" s="3" t="str" cm="1">
        <f t="array" ref="AK5243">IFERROR(INDEX(IF($AG5243&lt;=$AN5243,레드마인_배치!H:H,레드마인_서비스!H:H),콜트리분석!$AI5243),"")</f>
        <v/>
      </c>
      <c r="AL5243" s="3" t="str" cm="1">
        <f t="array" ref="AL5243">IFERROR(INDEX(IF($AG5243&lt;=$AN5243,레드마인_배치!I:I,레드마인_서비스!I:I),콜트리분석!$AI5243),"")</f>
        <v/>
      </c>
      <c r="AM5243" s="3" t="str" cm="1">
        <f t="array" ref="AM5243">IFERROR(INDEX(IF($AG5243&lt;=$AN5243,레드마인_배치!J:J,레드마인_서비스!J:J),콜트리분석!$AI5243),"")</f>
        <v/>
      </c>
      <c r="AN5243" s="3">
        <v>3</v>
      </c>
      <c r="AO5243" s="15" t="str">
        <f ca="1">IFERROR(INDEX(레드마인_배치!E:E,MATCH(OFFSET(A5243,,AN5243),레드마인_배치!G:G,0)),"")</f>
        <v>확인필요</v>
      </c>
      <c r="AP5243" t="s">
        <v>3330</v>
      </c>
      <c r="AT5243" t="str" cm="1">
        <f t="array" ref="AT5243">[1]!add_delimeter(AG5243:AO5243,"|")</f>
        <v>|4|FTPCR021||||||3|확인필요|</v>
      </c>
    </row>
    <row r="5244" spans="1:46">
      <c r="A5244" s="3" t="s">
        <v>955</v>
      </c>
      <c r="B5244" s="3" t="s">
        <v>3207</v>
      </c>
      <c r="C5244" s="3" t="s">
        <v>3221</v>
      </c>
      <c r="D5244" s="3" t="s">
        <v>3224</v>
      </c>
      <c r="E5244" s="3" t="s">
        <v>3108</v>
      </c>
      <c r="F5244" s="3" t="s">
        <v>3253</v>
      </c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>
        <f t="shared" si="84"/>
        <v>5</v>
      </c>
      <c r="AH5244" s="3" t="s">
        <v>3253</v>
      </c>
      <c r="AI5244" s="3" t="str">
        <f>IFERROR(IF($AG5244&lt;=$AN5244,MATCH($AH5244,레드마인_배치!G:G,0),MATCH($AH5244,레드마인_서비스!G:G,0)),"")</f>
        <v/>
      </c>
      <c r="AJ5244" s="3" t="str" cm="1">
        <f t="array" ref="AJ5244">IFERROR(INDEX(IF($AG5244&lt;=$AN5244,레드마인_배치!E:E,레드마인_서비스!E:E),콜트리분석!$AI5244),"")</f>
        <v/>
      </c>
      <c r="AK5244" s="3" t="str" cm="1">
        <f t="array" ref="AK5244">IFERROR(INDEX(IF($AG5244&lt;=$AN5244,레드마인_배치!H:H,레드마인_서비스!H:H),콜트리분석!$AI5244),"")</f>
        <v/>
      </c>
      <c r="AL5244" s="3" t="str" cm="1">
        <f t="array" ref="AL5244">IFERROR(INDEX(IF($AG5244&lt;=$AN5244,레드마인_배치!I:I,레드마인_서비스!I:I),콜트리분석!$AI5244),"")</f>
        <v/>
      </c>
      <c r="AM5244" s="3" t="str" cm="1">
        <f t="array" ref="AM5244">IFERROR(INDEX(IF($AG5244&lt;=$AN5244,레드마인_배치!J:J,레드마인_서비스!J:J),콜트리분석!$AI5244),"")</f>
        <v/>
      </c>
      <c r="AN5244" s="3">
        <v>3</v>
      </c>
      <c r="AO5244" s="15" t="str">
        <f ca="1">IFERROR(INDEX(레드마인_배치!E:E,MATCH(OFFSET(A5244,,AN5244),레드마인_배치!G:G,0)),"")</f>
        <v>확인필요</v>
      </c>
      <c r="AP5244" t="s">
        <v>3330</v>
      </c>
      <c r="AT5244" t="str" cm="1">
        <f t="array" ref="AT5244">[1]!add_delimeter(AG5244:AO5244,"|")</f>
        <v>|5|CBCPHB530A||||||3|확인필요|</v>
      </c>
    </row>
    <row r="5245" spans="1:46">
      <c r="A5245" s="3" t="s">
        <v>955</v>
      </c>
      <c r="B5245" s="3" t="s">
        <v>3207</v>
      </c>
      <c r="C5245" s="3" t="s">
        <v>3221</v>
      </c>
      <c r="D5245" s="3" t="s">
        <v>3224</v>
      </c>
      <c r="E5245" s="3" t="s">
        <v>3108</v>
      </c>
      <c r="F5245" s="3" t="s">
        <v>3253</v>
      </c>
      <c r="G5245" s="3" t="s">
        <v>2121</v>
      </c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>
        <f t="shared" si="84"/>
        <v>6</v>
      </c>
      <c r="AH5245" s="3" t="s">
        <v>2121</v>
      </c>
      <c r="AI5245" s="3">
        <f>IFERROR(IF($AG5245&lt;=$AN5245,MATCH($AH5245,레드마인_배치!G:G,0),MATCH($AH5245,레드마인_서비스!G:G,0)),"")</f>
        <v>280</v>
      </c>
      <c r="AJ5245" s="3" t="str" cm="1">
        <f t="array" ref="AJ5245">IFERROR(INDEX(IF($AG5245&lt;=$AN5245,레드마인_배치!E:E,레드마인_서비스!E:E),콜트리분석!$AI5245),"")</f>
        <v>대상</v>
      </c>
      <c r="AK5245" s="3" t="str" cm="1">
        <f t="array" ref="AK5245">IFERROR(INDEX(IF($AG5245&lt;=$AN5245,레드마인_배치!H:H,레드마인_서비스!H:H),콜트리분석!$AI5245),"")</f>
        <v>PHO0010U</v>
      </c>
      <c r="AL5245" s="3" t="str" cm="1">
        <f t="array" ref="AL5245">IFERROR(INDEX(IF($AG5245&lt;=$AN5245,레드마인_배치!I:I,레드마인_서비스!I:I),콜트리분석!$AI5245),"")</f>
        <v>COO file detail is compared to Invoice part detail</v>
      </c>
      <c r="AM5245" s="3" t="str" cm="1">
        <f t="array" ref="AM5245">IFERROR(INDEX(IF($AG5245&lt;=$AN5245,레드마인_배치!J:J,레드마인_서비스!J:J),콜트리분석!$AI5245),"")</f>
        <v>서비스</v>
      </c>
      <c r="AN5245" s="3">
        <v>3</v>
      </c>
      <c r="AO5245" s="15" t="str">
        <f ca="1">IFERROR(INDEX(레드마인_배치!E:E,MATCH(OFFSET(A5245,,AN5245),레드마인_배치!G:G,0)),"")</f>
        <v>확인필요</v>
      </c>
      <c r="AP5245" t="s">
        <v>3330</v>
      </c>
      <c r="AT5245" t="str" cm="1">
        <f t="array" ref="AT5245">[1]!add_delimeter(AG5245:AO5245,"|")</f>
        <v>|6|CBCPHB535A|280|대상|PHO0010U|COO file detail is compared to Invoice part detail|서비스|3|확인필요|</v>
      </c>
    </row>
    <row r="5246" spans="1:46">
      <c r="A5246" s="3" t="s">
        <v>955</v>
      </c>
      <c r="B5246" s="3" t="s">
        <v>3207</v>
      </c>
      <c r="C5246" s="3" t="s">
        <v>3221</v>
      </c>
      <c r="D5246" s="3" t="s">
        <v>3224</v>
      </c>
      <c r="E5246" s="3" t="s">
        <v>3108</v>
      </c>
      <c r="F5246" s="3" t="s">
        <v>3253</v>
      </c>
      <c r="G5246" s="3" t="s">
        <v>2121</v>
      </c>
      <c r="H5246" s="3" t="s">
        <v>800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>
        <f t="shared" si="84"/>
        <v>7</v>
      </c>
      <c r="AH5246" s="3" t="s">
        <v>800</v>
      </c>
      <c r="AI5246" s="3">
        <f>IFERROR(IF($AG5246&lt;=$AN5246,MATCH($AH5246,레드마인_배치!G:G,0),MATCH($AH5246,레드마인_서비스!G:G,0)),"")</f>
        <v>281</v>
      </c>
      <c r="AJ5246" s="3" t="str" cm="1">
        <f t="array" ref="AJ5246">IFERROR(INDEX(IF($AG5246&lt;=$AN5246,레드마인_배치!E:E,레드마인_서비스!E:E),콜트리분석!$AI5246),"")</f>
        <v>대상</v>
      </c>
      <c r="AK5246" s="3" t="str" cm="1">
        <f t="array" ref="AK5246">IFERROR(INDEX(IF($AG5246&lt;=$AN5246,레드마인_배치!H:H,레드마인_서비스!H:H),콜트리분석!$AI5246),"")</f>
        <v>PHO0020U</v>
      </c>
      <c r="AL5246" s="3" t="str" cm="1">
        <f t="array" ref="AL5246">IFERROR(INDEX(IF($AG5246&lt;=$AN5246,레드마인_배치!I:I,레드마인_서비스!I:I),콜트리분석!$AI5246),"")</f>
        <v>COO reflected in the quantity shipment</v>
      </c>
      <c r="AM5246" s="3" t="str" cm="1">
        <f t="array" ref="AM5246">IFERROR(INDEX(IF($AG5246&lt;=$AN5246,레드마인_배치!J:J,레드마인_서비스!J:J),콜트리분석!$AI5246),"")</f>
        <v>서비스</v>
      </c>
      <c r="AN5246" s="3">
        <v>3</v>
      </c>
      <c r="AO5246" s="15" t="str">
        <f ca="1">IFERROR(INDEX(레드마인_배치!E:E,MATCH(OFFSET(A5246,,AN5246),레드마인_배치!G:G,0)),"")</f>
        <v>확인필요</v>
      </c>
      <c r="AP5246" t="s">
        <v>3330</v>
      </c>
      <c r="AT5246" t="str" cm="1">
        <f t="array" ref="AT5246">[1]!add_delimeter(AG5246:AO5246,"|")</f>
        <v>|7|CBCPHB535B|281|대상|PHO0020U|COO reflected in the quantity shipment|서비스|3|확인필요|</v>
      </c>
    </row>
    <row r="5247" spans="1:46">
      <c r="A5247" s="3" t="s">
        <v>955</v>
      </c>
      <c r="B5247" s="3" t="s">
        <v>3207</v>
      </c>
      <c r="C5247" s="3" t="s">
        <v>3221</v>
      </c>
      <c r="D5247" s="3" t="s">
        <v>3224</v>
      </c>
      <c r="E5247" s="3" t="s">
        <v>3108</v>
      </c>
      <c r="F5247" s="3" t="s">
        <v>3253</v>
      </c>
      <c r="G5247" s="3" t="s">
        <v>3254</v>
      </c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>
        <f t="shared" si="84"/>
        <v>6</v>
      </c>
      <c r="AH5247" s="3" t="s">
        <v>3254</v>
      </c>
      <c r="AI5247" s="3" t="str">
        <f>IFERROR(IF($AG5247&lt;=$AN5247,MATCH($AH5247,레드마인_배치!G:G,0),MATCH($AH5247,레드마인_서비스!G:G,0)),"")</f>
        <v/>
      </c>
      <c r="AJ5247" s="3" t="str" cm="1">
        <f t="array" ref="AJ5247">IFERROR(INDEX(IF($AG5247&lt;=$AN5247,레드마인_배치!E:E,레드마인_서비스!E:E),콜트리분석!$AI5247),"")</f>
        <v/>
      </c>
      <c r="AK5247" s="3" t="str" cm="1">
        <f t="array" ref="AK5247">IFERROR(INDEX(IF($AG5247&lt;=$AN5247,레드마인_배치!H:H,레드마인_서비스!H:H),콜트리분석!$AI5247),"")</f>
        <v/>
      </c>
      <c r="AL5247" s="3" t="str" cm="1">
        <f t="array" ref="AL5247">IFERROR(INDEX(IF($AG5247&lt;=$AN5247,레드마인_배치!I:I,레드마인_서비스!I:I),콜트리분석!$AI5247),"")</f>
        <v/>
      </c>
      <c r="AM5247" s="3" t="str" cm="1">
        <f t="array" ref="AM5247">IFERROR(INDEX(IF($AG5247&lt;=$AN5247,레드마인_배치!J:J,레드마인_서비스!J:J),콜트리분석!$AI5247),"")</f>
        <v/>
      </c>
      <c r="AN5247" s="3">
        <v>3</v>
      </c>
      <c r="AO5247" s="15" t="str">
        <f ca="1">IFERROR(INDEX(레드마인_배치!E:E,MATCH(OFFSET(A5247,,AN5247),레드마인_배치!G:G,0)),"")</f>
        <v>확인필요</v>
      </c>
      <c r="AP5247" t="s">
        <v>3330</v>
      </c>
      <c r="AT5247" t="str" cm="1">
        <f t="array" ref="AT5247">[1]!add_delimeter(AG5247:AO5247,"|")</f>
        <v>|6|CLCPHB030A||||||3|확인필요|</v>
      </c>
    </row>
    <row r="5248" spans="1:46">
      <c r="A5248" s="3" t="s">
        <v>955</v>
      </c>
      <c r="B5248" s="3" t="s">
        <v>3207</v>
      </c>
      <c r="C5248" s="3" t="s">
        <v>3221</v>
      </c>
      <c r="D5248" s="3" t="s">
        <v>3224</v>
      </c>
      <c r="E5248" s="3" t="s">
        <v>3108</v>
      </c>
      <c r="F5248" s="3" t="s">
        <v>2015</v>
      </c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>
        <f t="shared" si="84"/>
        <v>5</v>
      </c>
      <c r="AH5248" s="3" t="s">
        <v>2015</v>
      </c>
      <c r="AI5248" s="3" t="str">
        <f>IFERROR(IF($AG5248&lt;=$AN5248,MATCH($AH5248,레드마인_배치!G:G,0),MATCH($AH5248,레드마인_서비스!G:G,0)),"")</f>
        <v/>
      </c>
      <c r="AJ5248" s="3" t="str" cm="1">
        <f t="array" ref="AJ5248">IFERROR(INDEX(IF($AG5248&lt;=$AN5248,레드마인_배치!E:E,레드마인_서비스!E:E),콜트리분석!$AI5248),"")</f>
        <v/>
      </c>
      <c r="AK5248" s="3" t="str" cm="1">
        <f t="array" ref="AK5248">IFERROR(INDEX(IF($AG5248&lt;=$AN5248,레드마인_배치!H:H,레드마인_서비스!H:H),콜트리분석!$AI5248),"")</f>
        <v/>
      </c>
      <c r="AL5248" s="3" t="str" cm="1">
        <f t="array" ref="AL5248">IFERROR(INDEX(IF($AG5248&lt;=$AN5248,레드마인_배치!I:I,레드마인_서비스!I:I),콜트리분석!$AI5248),"")</f>
        <v/>
      </c>
      <c r="AM5248" s="3" t="str" cm="1">
        <f t="array" ref="AM5248">IFERROR(INDEX(IF($AG5248&lt;=$AN5248,레드마인_배치!J:J,레드마인_서비스!J:J),콜트리분석!$AI5248),"")</f>
        <v/>
      </c>
      <c r="AN5248" s="3">
        <v>3</v>
      </c>
      <c r="AO5248" s="15" t="str">
        <f ca="1">IFERROR(INDEX(레드마인_배치!E:E,MATCH(OFFSET(A5248,,AN5248),레드마인_배치!G:G,0)),"")</f>
        <v>확인필요</v>
      </c>
      <c r="AP5248" t="s">
        <v>3330</v>
      </c>
      <c r="AT5248" t="str" cm="1">
        <f t="array" ref="AT5248">[1]!add_delimeter(AG5248:AO5248,"|")</f>
        <v>|5|CBCPHB710A||||||3|확인필요|</v>
      </c>
    </row>
    <row r="5249" spans="1:46">
      <c r="A5249" s="3" t="s">
        <v>955</v>
      </c>
      <c r="B5249" s="3" t="s">
        <v>3207</v>
      </c>
      <c r="C5249" s="3" t="s">
        <v>3221</v>
      </c>
      <c r="D5249" s="3" t="s">
        <v>3224</v>
      </c>
      <c r="E5249" s="3" t="s">
        <v>3108</v>
      </c>
      <c r="F5249" s="3" t="s">
        <v>2015</v>
      </c>
      <c r="G5249" s="3" t="s">
        <v>2045</v>
      </c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>
        <f t="shared" si="84"/>
        <v>6</v>
      </c>
      <c r="AH5249" s="3" t="s">
        <v>2045</v>
      </c>
      <c r="AI5249" s="3">
        <f>IFERROR(IF($AG5249&lt;=$AN5249,MATCH($AH5249,레드마인_배치!G:G,0),MATCH($AH5249,레드마인_서비스!G:G,0)),"")</f>
        <v>292</v>
      </c>
      <c r="AJ5249" s="3" t="str" cm="1">
        <f t="array" ref="AJ5249">IFERROR(INDEX(IF($AG5249&lt;=$AN5249,레드마인_배치!E:E,레드마인_서비스!E:E),콜트리분석!$AI5249),"")</f>
        <v>대상</v>
      </c>
      <c r="AK5249" s="3" t="str" cm="1">
        <f t="array" ref="AK5249">IFERROR(INDEX(IF($AG5249&lt;=$AN5249,레드마인_배치!H:H,레드마인_서비스!H:H),콜트리분석!$AI5249),"")</f>
        <v>PHO0170U</v>
      </c>
      <c r="AL5249" s="3" t="str" cm="1">
        <f t="array" ref="AL5249">IFERROR(INDEX(IF($AG5249&lt;=$AN5249,레드마인_배치!I:I,레드마인_서비스!I:I),콜트리분석!$AI5249),"")</f>
        <v xml:space="preserve">FTP File Loading : PO  Confirm </v>
      </c>
      <c r="AM5249" s="3" t="str" cm="1">
        <f t="array" ref="AM5249">IFERROR(INDEX(IF($AG5249&lt;=$AN5249,레드마인_배치!J:J,레드마인_서비스!J:J),콜트리분석!$AI5249),"")</f>
        <v>서비스</v>
      </c>
      <c r="AN5249" s="3">
        <v>3</v>
      </c>
      <c r="AO5249" s="15" t="str">
        <f ca="1">IFERROR(INDEX(레드마인_배치!E:E,MATCH(OFFSET(A5249,,AN5249),레드마인_배치!G:G,0)),"")</f>
        <v>확인필요</v>
      </c>
      <c r="AP5249" t="s">
        <v>3330</v>
      </c>
      <c r="AT5249" t="str" cm="1">
        <f t="array" ref="AT5249">[1]!add_delimeter(AG5249:AO5249,"|")</f>
        <v>|6|CBCPHB780A|292|대상|PHO0170U|FTP File Loading : PO  Confirm |서비스|3|확인필요|</v>
      </c>
    </row>
    <row r="5250" spans="1:46">
      <c r="A5250" s="3" t="s">
        <v>955</v>
      </c>
      <c r="B5250" s="3" t="s">
        <v>3207</v>
      </c>
      <c r="C5250" s="3" t="s">
        <v>3221</v>
      </c>
      <c r="D5250" s="3" t="s">
        <v>3224</v>
      </c>
      <c r="E5250" s="3" t="s">
        <v>3108</v>
      </c>
      <c r="F5250" s="3" t="s">
        <v>2015</v>
      </c>
      <c r="G5250" s="3" t="s">
        <v>2045</v>
      </c>
      <c r="H5250" s="3" t="s">
        <v>508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>
        <f t="shared" si="84"/>
        <v>7</v>
      </c>
      <c r="AH5250" s="3" t="s">
        <v>508</v>
      </c>
      <c r="AI5250" s="3">
        <f>IFERROR(IF($AG5250&lt;=$AN5250,MATCH($AH5250,레드마인_배치!G:G,0),MATCH($AH5250,레드마인_서비스!G:G,0)),"")</f>
        <v>79</v>
      </c>
      <c r="AJ5250" s="3" t="str" cm="1">
        <f t="array" ref="AJ5250">IFERROR(INDEX(IF($AG5250&lt;=$AN5250,레드마인_배치!E:E,레드마인_서비스!E:E),콜트리분석!$AI5250),"")</f>
        <v>대상</v>
      </c>
      <c r="AK5250" s="3" t="str" cm="1">
        <f t="array" ref="AK5250">IFERROR(INDEX(IF($AG5250&lt;=$AN5250,레드마인_배치!H:H,레드마인_서비스!H:H),콜트리분석!$AI5250),"")</f>
        <v>ICO0310U</v>
      </c>
      <c r="AL5250" s="3" t="str" cm="1">
        <f t="array" ref="AL5250">IFERROR(INDEX(IF($AG5250&lt;=$AN5250,레드마인_배치!I:I,레드마인_서비스!I:I),콜트리분석!$AI5250),"")</f>
        <v>INVENTORY CREATION MODULE</v>
      </c>
      <c r="AM5250" s="3" t="str" cm="1">
        <f t="array" ref="AM5250">IFERROR(INDEX(IF($AG5250&lt;=$AN5250,레드마인_배치!J:J,레드마인_서비스!J:J),콜트리분석!$AI5250),"")</f>
        <v>서비스</v>
      </c>
      <c r="AN5250" s="3">
        <v>3</v>
      </c>
      <c r="AO5250" s="15" t="str">
        <f ca="1">IFERROR(INDEX(레드마인_배치!E:E,MATCH(OFFSET(A5250,,AN5250),레드마인_배치!G:G,0)),"")</f>
        <v>확인필요</v>
      </c>
      <c r="AP5250" t="s">
        <v>3330</v>
      </c>
      <c r="AT5250" t="str" cm="1">
        <f t="array" ref="AT5250">[1]!add_delimeter(AG5250:AO5250,"|")</f>
        <v>|7|CBCICB075A|79|대상|ICO0310U|INVENTORY CREATION MODULE|서비스|3|확인필요|</v>
      </c>
    </row>
    <row r="5251" spans="1:46" hidden="1">
      <c r="A5251" s="3" t="s">
        <v>955</v>
      </c>
      <c r="B5251" s="3" t="s">
        <v>3207</v>
      </c>
      <c r="C5251" s="3" t="s">
        <v>3221</v>
      </c>
      <c r="D5251" s="3" t="s">
        <v>3224</v>
      </c>
      <c r="E5251" s="3" t="s">
        <v>3108</v>
      </c>
      <c r="F5251" s="3" t="s">
        <v>2015</v>
      </c>
      <c r="G5251" s="3" t="s">
        <v>2045</v>
      </c>
      <c r="H5251" s="3" t="s">
        <v>508</v>
      </c>
      <c r="I5251" s="3" t="s">
        <v>509</v>
      </c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>
        <f t="shared" si="84"/>
        <v>8</v>
      </c>
      <c r="AH5251" s="3" t="s">
        <v>509</v>
      </c>
      <c r="AI5251" s="3">
        <f>IFERROR(IF($AG5251&lt;=$AN5251,MATCH($AH5251,레드마인_배치!G:G,0),MATCH($AH5251,레드마인_서비스!G:G,0)),"")</f>
        <v>77</v>
      </c>
      <c r="AJ5251" s="3" t="str" cm="1">
        <f t="array" ref="AJ5251">IFERROR(INDEX(IF($AG5251&lt;=$AN5251,레드마인_배치!E:E,레드마인_서비스!E:E),콜트리분석!$AI5251),"")</f>
        <v>대상</v>
      </c>
      <c r="AK5251" s="3" t="str" cm="1">
        <f t="array" ref="AK5251">IFERROR(INDEX(IF($AG5251&lt;=$AN5251,레드마인_배치!H:H,레드마인_서비스!H:H),콜트리분석!$AI5251),"")</f>
        <v>ICO0290U</v>
      </c>
      <c r="AL5251" s="3" t="str" cm="1">
        <f t="array" ref="AL5251">IFERROR(INDEX(IF($AG5251&lt;=$AN5251,레드마인_배치!I:I,레드마인_서비스!I:I),콜트리분석!$AI5251),"")</f>
        <v>INV Information Master Creation(IMI)</v>
      </c>
      <c r="AM5251" s="3" t="str" cm="1">
        <f t="array" ref="AM5251">IFERROR(INDEX(IF($AG5251&lt;=$AN5251,레드마인_배치!J:J,레드마인_서비스!J:J),콜트리분석!$AI5251),"")</f>
        <v>서비스</v>
      </c>
      <c r="AN5251" s="3">
        <v>3</v>
      </c>
      <c r="AO5251" s="15" t="str">
        <f ca="1">IFERROR(INDEX(레드마인_배치!E:E,MATCH(OFFSET(A5251,,AN5251),레드마인_배치!G:G,0)),"")</f>
        <v>확인필요</v>
      </c>
      <c r="AP5251" t="s">
        <v>3330</v>
      </c>
    </row>
    <row r="5252" spans="1:46" hidden="1">
      <c r="A5252" s="3" t="s">
        <v>955</v>
      </c>
      <c r="B5252" s="3" t="s">
        <v>3207</v>
      </c>
      <c r="C5252" s="3" t="s">
        <v>3221</v>
      </c>
      <c r="D5252" s="3" t="s">
        <v>3224</v>
      </c>
      <c r="E5252" s="3" t="s">
        <v>3108</v>
      </c>
      <c r="F5252" s="3" t="s">
        <v>2015</v>
      </c>
      <c r="G5252" s="3" t="s">
        <v>2045</v>
      </c>
      <c r="H5252" s="3" t="s">
        <v>508</v>
      </c>
      <c r="I5252" s="3" t="s">
        <v>510</v>
      </c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>
        <f t="shared" si="84"/>
        <v>8</v>
      </c>
      <c r="AH5252" s="3" t="s">
        <v>510</v>
      </c>
      <c r="AI5252" s="3" t="str">
        <f>IFERROR(IF($AG5252&lt;=$AN5252,MATCH($AH5252,레드마인_배치!G:G,0),MATCH($AH5252,레드마인_서비스!G:G,0)),"")</f>
        <v/>
      </c>
      <c r="AJ5252" s="3" t="str" cm="1">
        <f t="array" ref="AJ5252">IFERROR(INDEX(IF($AG5252&lt;=$AN5252,레드마인_배치!E:E,레드마인_서비스!E:E),콜트리분석!$AI5252),"")</f>
        <v/>
      </c>
      <c r="AK5252" s="3" t="str" cm="1">
        <f t="array" ref="AK5252">IFERROR(INDEX(IF($AG5252&lt;=$AN5252,레드마인_배치!H:H,레드마인_서비스!H:H),콜트리분석!$AI5252),"")</f>
        <v/>
      </c>
      <c r="AL5252" s="3" t="str" cm="1">
        <f t="array" ref="AL5252">IFERROR(INDEX(IF($AG5252&lt;=$AN5252,레드마인_배치!I:I,레드마인_서비스!I:I),콜트리분석!$AI5252),"")</f>
        <v/>
      </c>
      <c r="AM5252" s="3" t="str" cm="1">
        <f t="array" ref="AM5252">IFERROR(INDEX(IF($AG5252&lt;=$AN5252,레드마인_배치!J:J,레드마인_서비스!J:J),콜트리분석!$AI5252),"")</f>
        <v/>
      </c>
      <c r="AN5252" s="3">
        <v>3</v>
      </c>
      <c r="AO5252" s="15" t="str">
        <f ca="1">IFERROR(INDEX(레드마인_배치!E:E,MATCH(OFFSET(A5252,,AN5252),레드마인_배치!G:G,0)),"")</f>
        <v>확인필요</v>
      </c>
      <c r="AP5252" t="s">
        <v>3330</v>
      </c>
    </row>
    <row r="5253" spans="1:46">
      <c r="A5253" s="3" t="s">
        <v>955</v>
      </c>
      <c r="B5253" s="3" t="s">
        <v>3207</v>
      </c>
      <c r="C5253" s="3" t="s">
        <v>3221</v>
      </c>
      <c r="D5253" s="3" t="s">
        <v>3224</v>
      </c>
      <c r="E5253" s="3" t="s">
        <v>3108</v>
      </c>
      <c r="F5253" s="3" t="s">
        <v>2015</v>
      </c>
      <c r="G5253" s="3" t="s">
        <v>2045</v>
      </c>
      <c r="H5253" s="3" t="s">
        <v>578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>
        <f t="shared" si="84"/>
        <v>7</v>
      </c>
      <c r="AH5253" s="3" t="s">
        <v>578</v>
      </c>
      <c r="AI5253" s="3">
        <f>IFERROR(IF($AG5253&lt;=$AN5253,MATCH($AH5253,레드마인_배치!G:G,0),MATCH($AH5253,레드마인_서비스!G:G,0)),"")</f>
        <v>80</v>
      </c>
      <c r="AJ5253" s="3" t="str" cm="1">
        <f t="array" ref="AJ5253">IFERROR(INDEX(IF($AG5253&lt;=$AN5253,레드마인_배치!E:E,레드마인_서비스!E:E),콜트리분석!$AI5253),"")</f>
        <v>대상</v>
      </c>
      <c r="AK5253" s="3" t="str" cm="1">
        <f t="array" ref="AK5253">IFERROR(INDEX(IF($AG5253&lt;=$AN5253,레드마인_배치!H:H,레드마인_서비스!H:H),콜트리분석!$AI5253),"")</f>
        <v>ICO0320U</v>
      </c>
      <c r="AL5253" s="3" t="str" cm="1">
        <f t="array" ref="AL5253">IFERROR(INDEX(IF($AG5253&lt;=$AN5253,레드마인_배치!I:I,레드마인_서비스!I:I),콜트리분석!$AI5253),"")</f>
        <v>P.O  Qty, Price Change</v>
      </c>
      <c r="AM5253" s="3" t="str" cm="1">
        <f t="array" ref="AM5253">IFERROR(INDEX(IF($AG5253&lt;=$AN5253,레드마인_배치!J:J,레드마인_서비스!J:J),콜트리분석!$AI5253),"")</f>
        <v>서비스</v>
      </c>
      <c r="AN5253" s="3">
        <v>3</v>
      </c>
      <c r="AO5253" s="15" t="str">
        <f ca="1">IFERROR(INDEX(레드마인_배치!E:E,MATCH(OFFSET(A5253,,AN5253),레드마인_배치!G:G,0)),"")</f>
        <v>확인필요</v>
      </c>
      <c r="AP5253" t="s">
        <v>3330</v>
      </c>
      <c r="AT5253" t="str" cm="1">
        <f t="array" ref="AT5253">[1]!add_delimeter(AG5253:AO5253,"|")</f>
        <v>|7|CBCICB077A|80|대상|ICO0320U|P.O  Qty, Price Change|서비스|3|확인필요|</v>
      </c>
    </row>
    <row r="5254" spans="1:46" hidden="1">
      <c r="A5254" s="3" t="s">
        <v>955</v>
      </c>
      <c r="B5254" s="3" t="s">
        <v>3207</v>
      </c>
      <c r="C5254" s="3" t="s">
        <v>3221</v>
      </c>
      <c r="D5254" s="3" t="s">
        <v>3224</v>
      </c>
      <c r="E5254" s="3" t="s">
        <v>3108</v>
      </c>
      <c r="F5254" s="3" t="s">
        <v>2015</v>
      </c>
      <c r="G5254" s="3" t="s">
        <v>2045</v>
      </c>
      <c r="H5254" s="3" t="s">
        <v>578</v>
      </c>
      <c r="I5254" s="3" t="s">
        <v>579</v>
      </c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>
        <f t="shared" si="84"/>
        <v>8</v>
      </c>
      <c r="AH5254" s="3" t="s">
        <v>579</v>
      </c>
      <c r="AI5254" s="3">
        <f>IFERROR(IF($AG5254&lt;=$AN5254,MATCH($AH5254,레드마인_배치!G:G,0),MATCH($AH5254,레드마인_서비스!G:G,0)),"")</f>
        <v>368</v>
      </c>
      <c r="AJ5254" s="3" t="str" cm="1">
        <f t="array" ref="AJ5254">IFERROR(INDEX(IF($AG5254&lt;=$AN5254,레드마인_배치!E:E,레드마인_서비스!E:E),콜트리분석!$AI5254),"")</f>
        <v>대상</v>
      </c>
      <c r="AK5254" s="3" t="str" cm="1">
        <f t="array" ref="AK5254">IFERROR(INDEX(IF($AG5254&lt;=$AN5254,레드마인_배치!H:H,레드마인_서비스!H:H),콜트리분석!$AI5254),"")</f>
        <v>SLO0690U</v>
      </c>
      <c r="AL5254" s="3" t="str" cm="1">
        <f t="array" ref="AL5254">IFERROR(INDEX(IF($AG5254&lt;=$AN5254,레드마인_배치!I:I,레드마인_서비스!I:I),콜트리분석!$AI5254),"")</f>
        <v>Reflect S/O for Dropship P/O Cancel</v>
      </c>
      <c r="AM5254" s="3" t="str" cm="1">
        <f t="array" ref="AM5254">IFERROR(INDEX(IF($AG5254&lt;=$AN5254,레드마인_배치!J:J,레드마인_서비스!J:J),콜트리분석!$AI5254),"")</f>
        <v>서비스</v>
      </c>
      <c r="AN5254" s="3">
        <v>3</v>
      </c>
      <c r="AO5254" s="15" t="str">
        <f ca="1">IFERROR(INDEX(레드마인_배치!E:E,MATCH(OFFSET(A5254,,AN5254),레드마인_배치!G:G,0)),"")</f>
        <v>확인필요</v>
      </c>
      <c r="AP5254" t="s">
        <v>3330</v>
      </c>
    </row>
    <row r="5255" spans="1:46" hidden="1">
      <c r="A5255" s="3" t="s">
        <v>955</v>
      </c>
      <c r="B5255" s="3" t="s">
        <v>3207</v>
      </c>
      <c r="C5255" s="3" t="s">
        <v>3221</v>
      </c>
      <c r="D5255" s="3" t="s">
        <v>3224</v>
      </c>
      <c r="E5255" s="3" t="s">
        <v>3108</v>
      </c>
      <c r="F5255" s="3" t="s">
        <v>2015</v>
      </c>
      <c r="G5255" s="3" t="s">
        <v>2045</v>
      </c>
      <c r="H5255" s="3" t="s">
        <v>578</v>
      </c>
      <c r="I5255" s="3" t="s">
        <v>579</v>
      </c>
      <c r="J5255" s="3" t="s">
        <v>505</v>
      </c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>
        <f t="shared" si="84"/>
        <v>9</v>
      </c>
      <c r="AH5255" s="3" t="s">
        <v>505</v>
      </c>
      <c r="AI5255" s="3">
        <f>IFERROR(IF($AG5255&lt;=$AN5255,MATCH($AH5255,레드마인_배치!G:G,0),MATCH($AH5255,레드마인_서비스!G:G,0)),"")</f>
        <v>328</v>
      </c>
      <c r="AJ5255" s="3" t="str" cm="1">
        <f t="array" ref="AJ5255">IFERROR(INDEX(IF($AG5255&lt;=$AN5255,레드마인_배치!E:E,레드마인_서비스!E:E),콜트리분석!$AI5255),"")</f>
        <v>대상</v>
      </c>
      <c r="AK5255" s="3" t="str" cm="1">
        <f t="array" ref="AK5255">IFERROR(INDEX(IF($AG5255&lt;=$AN5255,레드마인_배치!H:H,레드마인_서비스!H:H),콜트리분석!$AI5255),"")</f>
        <v>SLO0210U</v>
      </c>
      <c r="AL5255" s="3" t="str" cm="1">
        <f t="array" ref="AL5255">IFERROR(INDEX(IF($AG5255&lt;=$AN5255,레드마인_배치!I:I,레드마인_서비스!I:I),콜트리분석!$AI5255),"")</f>
        <v>S/Order Header Summary</v>
      </c>
      <c r="AM5255" s="3" t="str" cm="1">
        <f t="array" ref="AM5255">IFERROR(INDEX(IF($AG5255&lt;=$AN5255,레드마인_배치!J:J,레드마인_서비스!J:J),콜트리분석!$AI5255),"")</f>
        <v>서비스</v>
      </c>
      <c r="AN5255" s="3">
        <v>3</v>
      </c>
      <c r="AO5255" s="15" t="str">
        <f ca="1">IFERROR(INDEX(레드마인_배치!E:E,MATCH(OFFSET(A5255,,AN5255),레드마인_배치!G:G,0)),"")</f>
        <v>확인필요</v>
      </c>
      <c r="AP5255" t="s">
        <v>3330</v>
      </c>
    </row>
    <row r="5256" spans="1:46" hidden="1">
      <c r="A5256" s="3" t="s">
        <v>955</v>
      </c>
      <c r="B5256" s="3" t="s">
        <v>3207</v>
      </c>
      <c r="C5256" s="3" t="s">
        <v>3221</v>
      </c>
      <c r="D5256" s="3" t="s">
        <v>3224</v>
      </c>
      <c r="E5256" s="3" t="s">
        <v>3108</v>
      </c>
      <c r="F5256" s="3" t="s">
        <v>2015</v>
      </c>
      <c r="G5256" s="3" t="s">
        <v>2045</v>
      </c>
      <c r="H5256" s="3" t="s">
        <v>578</v>
      </c>
      <c r="I5256" s="3" t="s">
        <v>579</v>
      </c>
      <c r="J5256" s="3" t="s">
        <v>580</v>
      </c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>
        <f t="shared" si="84"/>
        <v>9</v>
      </c>
      <c r="AH5256" s="3" t="s">
        <v>580</v>
      </c>
      <c r="AI5256" s="3" t="str">
        <f>IFERROR(IF($AG5256&lt;=$AN5256,MATCH($AH5256,레드마인_배치!G:G,0),MATCH($AH5256,레드마인_서비스!G:G,0)),"")</f>
        <v/>
      </c>
      <c r="AJ5256" s="3" t="str" cm="1">
        <f t="array" ref="AJ5256">IFERROR(INDEX(IF($AG5256&lt;=$AN5256,레드마인_배치!E:E,레드마인_서비스!E:E),콜트리분석!$AI5256),"")</f>
        <v/>
      </c>
      <c r="AK5256" s="3" t="str" cm="1">
        <f t="array" ref="AK5256">IFERROR(INDEX(IF($AG5256&lt;=$AN5256,레드마인_배치!H:H,레드마인_서비스!H:H),콜트리분석!$AI5256),"")</f>
        <v/>
      </c>
      <c r="AL5256" s="3" t="str" cm="1">
        <f t="array" ref="AL5256">IFERROR(INDEX(IF($AG5256&lt;=$AN5256,레드마인_배치!I:I,레드마인_서비스!I:I),콜트리분석!$AI5256),"")</f>
        <v/>
      </c>
      <c r="AM5256" s="3" t="str" cm="1">
        <f t="array" ref="AM5256">IFERROR(INDEX(IF($AG5256&lt;=$AN5256,레드마인_배치!J:J,레드마인_서비스!J:J),콜트리분석!$AI5256),"")</f>
        <v/>
      </c>
      <c r="AN5256" s="3">
        <v>3</v>
      </c>
      <c r="AO5256" s="15" t="str">
        <f ca="1">IFERROR(INDEX(레드마인_배치!E:E,MATCH(OFFSET(A5256,,AN5256),레드마인_배치!G:G,0)),"")</f>
        <v>확인필요</v>
      </c>
      <c r="AP5256" t="s">
        <v>3330</v>
      </c>
    </row>
    <row r="5257" spans="1:46" hidden="1">
      <c r="A5257" s="3" t="s">
        <v>955</v>
      </c>
      <c r="B5257" s="3" t="s">
        <v>3207</v>
      </c>
      <c r="C5257" s="3" t="s">
        <v>3221</v>
      </c>
      <c r="D5257" s="3" t="s">
        <v>3224</v>
      </c>
      <c r="E5257" s="3" t="s">
        <v>3108</v>
      </c>
      <c r="F5257" s="3" t="s">
        <v>2015</v>
      </c>
      <c r="G5257" s="3" t="s">
        <v>2045</v>
      </c>
      <c r="H5257" s="3" t="s">
        <v>578</v>
      </c>
      <c r="I5257" s="3" t="s">
        <v>579</v>
      </c>
      <c r="J5257" s="3" t="s">
        <v>580</v>
      </c>
      <c r="K5257" s="3" t="s">
        <v>581</v>
      </c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>
        <f t="shared" si="84"/>
        <v>10</v>
      </c>
      <c r="AH5257" s="3" t="s">
        <v>581</v>
      </c>
      <c r="AI5257" s="3">
        <f>IFERROR(IF($AG5257&lt;=$AN5257,MATCH($AH5257,레드마인_배치!G:G,0),MATCH($AH5257,레드마인_서비스!G:G,0)),"")</f>
        <v>78</v>
      </c>
      <c r="AJ5257" s="3" t="str" cm="1">
        <f t="array" ref="AJ5257">IFERROR(INDEX(IF($AG5257&lt;=$AN5257,레드마인_배치!E:E,레드마인_서비스!E:E),콜트리분석!$AI5257),"")</f>
        <v>대상</v>
      </c>
      <c r="AK5257" s="3" t="str" cm="1">
        <f t="array" ref="AK5257">IFERROR(INDEX(IF($AG5257&lt;=$AN5257,레드마인_배치!H:H,레드마인_서비스!H:H),콜트리분석!$AI5257),"")</f>
        <v>ICO0300U</v>
      </c>
      <c r="AL5257" s="3" t="str" cm="1">
        <f t="array" ref="AL5257">IFERROR(INDEX(IF($AG5257&lt;=$AN5257,레드마인_배치!I:I,레드마인_서비스!I:I),콜트리분석!$AI5257),"")</f>
        <v>Demand Change Tag Update Module</v>
      </c>
      <c r="AM5257" s="3" t="str" cm="1">
        <f t="array" ref="AM5257">IFERROR(INDEX(IF($AG5257&lt;=$AN5257,레드마인_배치!J:J,레드마인_서비스!J:J),콜트리분석!$AI5257),"")</f>
        <v>서비스</v>
      </c>
      <c r="AN5257" s="3">
        <v>3</v>
      </c>
      <c r="AO5257" s="15" t="str">
        <f ca="1">IFERROR(INDEX(레드마인_배치!E:E,MATCH(OFFSET(A5257,,AN5257),레드마인_배치!G:G,0)),"")</f>
        <v>확인필요</v>
      </c>
      <c r="AP5257" t="s">
        <v>3330</v>
      </c>
    </row>
    <row r="5258" spans="1:46" hidden="1">
      <c r="A5258" s="3" t="s">
        <v>955</v>
      </c>
      <c r="B5258" s="3" t="s">
        <v>3207</v>
      </c>
      <c r="C5258" s="3" t="s">
        <v>3221</v>
      </c>
      <c r="D5258" s="3" t="s">
        <v>3224</v>
      </c>
      <c r="E5258" s="3" t="s">
        <v>3108</v>
      </c>
      <c r="F5258" s="3" t="s">
        <v>2015</v>
      </c>
      <c r="G5258" s="3" t="s">
        <v>2045</v>
      </c>
      <c r="H5258" s="3" t="s">
        <v>578</v>
      </c>
      <c r="I5258" s="3" t="s">
        <v>510</v>
      </c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>
        <f t="shared" si="84"/>
        <v>8</v>
      </c>
      <c r="AH5258" s="3" t="s">
        <v>510</v>
      </c>
      <c r="AI5258" s="3" t="str">
        <f>IFERROR(IF($AG5258&lt;=$AN5258,MATCH($AH5258,레드마인_배치!G:G,0),MATCH($AH5258,레드마인_서비스!G:G,0)),"")</f>
        <v/>
      </c>
      <c r="AJ5258" s="3" t="str" cm="1">
        <f t="array" ref="AJ5258">IFERROR(INDEX(IF($AG5258&lt;=$AN5258,레드마인_배치!E:E,레드마인_서비스!E:E),콜트리분석!$AI5258),"")</f>
        <v/>
      </c>
      <c r="AK5258" s="3" t="str" cm="1">
        <f t="array" ref="AK5258">IFERROR(INDEX(IF($AG5258&lt;=$AN5258,레드마인_배치!H:H,레드마인_서비스!H:H),콜트리분석!$AI5258),"")</f>
        <v/>
      </c>
      <c r="AL5258" s="3" t="str" cm="1">
        <f t="array" ref="AL5258">IFERROR(INDEX(IF($AG5258&lt;=$AN5258,레드마인_배치!I:I,레드마인_서비스!I:I),콜트리분석!$AI5258),"")</f>
        <v/>
      </c>
      <c r="AM5258" s="3" t="str" cm="1">
        <f t="array" ref="AM5258">IFERROR(INDEX(IF($AG5258&lt;=$AN5258,레드마인_배치!J:J,레드마인_서비스!J:J),콜트리분석!$AI5258),"")</f>
        <v/>
      </c>
      <c r="AN5258" s="3">
        <v>3</v>
      </c>
      <c r="AO5258" s="15" t="str">
        <f ca="1">IFERROR(INDEX(레드마인_배치!E:E,MATCH(OFFSET(A5258,,AN5258),레드마인_배치!G:G,0)),"")</f>
        <v>확인필요</v>
      </c>
      <c r="AP5258" t="s">
        <v>3330</v>
      </c>
    </row>
    <row r="5259" spans="1:46">
      <c r="A5259" s="3" t="s">
        <v>955</v>
      </c>
      <c r="B5259" s="3" t="s">
        <v>3207</v>
      </c>
      <c r="C5259" s="3" t="s">
        <v>3221</v>
      </c>
      <c r="D5259" s="3" t="s">
        <v>3224</v>
      </c>
      <c r="E5259" s="3" t="s">
        <v>3108</v>
      </c>
      <c r="F5259" s="3" t="s">
        <v>2015</v>
      </c>
      <c r="G5259" s="3" t="s">
        <v>2045</v>
      </c>
      <c r="H5259" s="3" t="s">
        <v>1422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>
        <f t="shared" si="84"/>
        <v>7</v>
      </c>
      <c r="AH5259" s="3" t="s">
        <v>1422</v>
      </c>
      <c r="AI5259" s="3">
        <f>IFERROR(IF($AG5259&lt;=$AN5259,MATCH($AH5259,레드마인_배치!G:G,0),MATCH($AH5259,레드마인_서비스!G:G,0)),"")</f>
        <v>85</v>
      </c>
      <c r="AJ5259" s="3" t="str" cm="1">
        <f t="array" ref="AJ5259">IFERROR(INDEX(IF($AG5259&lt;=$AN5259,레드마인_배치!E:E,레드마인_서비스!E:E),콜트리분석!$AI5259),"")</f>
        <v>대상</v>
      </c>
      <c r="AK5259" s="3" t="str" cm="1">
        <f t="array" ref="AK5259">IFERROR(INDEX(IF($AG5259&lt;=$AN5259,레드마인_배치!H:H,레드마인_서비스!H:H),콜트리분석!$AI5259),"")</f>
        <v>ICO0360U</v>
      </c>
      <c r="AL5259" s="3" t="str" cm="1">
        <f t="array" ref="AL5259">IFERROR(INDEX(IF($AG5259&lt;=$AN5259,레드마인_배치!I:I,레드마인_서비스!I:I),콜트리분석!$AI5259),"")</f>
        <v>PO Confirm by MOBIS</v>
      </c>
      <c r="AM5259" s="3" t="str" cm="1">
        <f t="array" ref="AM5259">IFERROR(INDEX(IF($AG5259&lt;=$AN5259,레드마인_배치!J:J,레드마인_서비스!J:J),콜트리분석!$AI5259),"")</f>
        <v>서비스</v>
      </c>
      <c r="AN5259" s="3">
        <v>3</v>
      </c>
      <c r="AO5259" s="15" t="str">
        <f ca="1">IFERROR(INDEX(레드마인_배치!E:E,MATCH(OFFSET(A5259,,AN5259),레드마인_배치!G:G,0)),"")</f>
        <v>확인필요</v>
      </c>
      <c r="AP5259" t="s">
        <v>3330</v>
      </c>
      <c r="AT5259" t="str" cm="1">
        <f t="array" ref="AT5259">[1]!add_delimeter(AG5259:AO5259,"|")</f>
        <v>|7|CBCICB102A|85|대상|ICO0360U|PO Confirm by MOBIS|서비스|3|확인필요|</v>
      </c>
    </row>
    <row r="5260" spans="1:46" hidden="1">
      <c r="A5260" s="3" t="s">
        <v>955</v>
      </c>
      <c r="B5260" s="3" t="s">
        <v>3207</v>
      </c>
      <c r="C5260" s="3" t="s">
        <v>3221</v>
      </c>
      <c r="D5260" s="3" t="s">
        <v>3224</v>
      </c>
      <c r="E5260" s="3" t="s">
        <v>3108</v>
      </c>
      <c r="F5260" s="3" t="s">
        <v>2015</v>
      </c>
      <c r="G5260" s="3" t="s">
        <v>2045</v>
      </c>
      <c r="H5260" s="3" t="s">
        <v>1422</v>
      </c>
      <c r="I5260" s="3" t="s">
        <v>508</v>
      </c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>
        <f t="shared" si="84"/>
        <v>8</v>
      </c>
      <c r="AH5260" s="3" t="s">
        <v>508</v>
      </c>
      <c r="AI5260" s="3">
        <f>IFERROR(IF($AG5260&lt;=$AN5260,MATCH($AH5260,레드마인_배치!G:G,0),MATCH($AH5260,레드마인_서비스!G:G,0)),"")</f>
        <v>79</v>
      </c>
      <c r="AJ5260" s="3" t="str" cm="1">
        <f t="array" ref="AJ5260">IFERROR(INDEX(IF($AG5260&lt;=$AN5260,레드마인_배치!E:E,레드마인_서비스!E:E),콜트리분석!$AI5260),"")</f>
        <v>대상</v>
      </c>
      <c r="AK5260" s="3" t="str" cm="1">
        <f t="array" ref="AK5260">IFERROR(INDEX(IF($AG5260&lt;=$AN5260,레드마인_배치!H:H,레드마인_서비스!H:H),콜트리분석!$AI5260),"")</f>
        <v>ICO0310U</v>
      </c>
      <c r="AL5260" s="3" t="str" cm="1">
        <f t="array" ref="AL5260">IFERROR(INDEX(IF($AG5260&lt;=$AN5260,레드마인_배치!I:I,레드마인_서비스!I:I),콜트리분석!$AI5260),"")</f>
        <v>INVENTORY CREATION MODULE</v>
      </c>
      <c r="AM5260" s="3" t="str" cm="1">
        <f t="array" ref="AM5260">IFERROR(INDEX(IF($AG5260&lt;=$AN5260,레드마인_배치!J:J,레드마인_서비스!J:J),콜트리분석!$AI5260),"")</f>
        <v>서비스</v>
      </c>
      <c r="AN5260" s="3">
        <v>3</v>
      </c>
      <c r="AO5260" s="15" t="str">
        <f ca="1">IFERROR(INDEX(레드마인_배치!E:E,MATCH(OFFSET(A5260,,AN5260),레드마인_배치!G:G,0)),"")</f>
        <v>확인필요</v>
      </c>
      <c r="AP5260" t="s">
        <v>3330</v>
      </c>
    </row>
    <row r="5261" spans="1:46" hidden="1">
      <c r="A5261" s="3" t="s">
        <v>955</v>
      </c>
      <c r="B5261" s="3" t="s">
        <v>3207</v>
      </c>
      <c r="C5261" s="3" t="s">
        <v>3221</v>
      </c>
      <c r="D5261" s="3" t="s">
        <v>3224</v>
      </c>
      <c r="E5261" s="3" t="s">
        <v>3108</v>
      </c>
      <c r="F5261" s="3" t="s">
        <v>2015</v>
      </c>
      <c r="G5261" s="3" t="s">
        <v>2045</v>
      </c>
      <c r="H5261" s="3" t="s">
        <v>1422</v>
      </c>
      <c r="I5261" s="3" t="s">
        <v>508</v>
      </c>
      <c r="J5261" s="3" t="s">
        <v>509</v>
      </c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>
        <f t="shared" si="84"/>
        <v>9</v>
      </c>
      <c r="AH5261" s="3" t="s">
        <v>509</v>
      </c>
      <c r="AI5261" s="3">
        <f>IFERROR(IF($AG5261&lt;=$AN5261,MATCH($AH5261,레드마인_배치!G:G,0),MATCH($AH5261,레드마인_서비스!G:G,0)),"")</f>
        <v>77</v>
      </c>
      <c r="AJ5261" s="3" t="str" cm="1">
        <f t="array" ref="AJ5261">IFERROR(INDEX(IF($AG5261&lt;=$AN5261,레드마인_배치!E:E,레드마인_서비스!E:E),콜트리분석!$AI5261),"")</f>
        <v>대상</v>
      </c>
      <c r="AK5261" s="3" t="str" cm="1">
        <f t="array" ref="AK5261">IFERROR(INDEX(IF($AG5261&lt;=$AN5261,레드마인_배치!H:H,레드마인_서비스!H:H),콜트리분석!$AI5261),"")</f>
        <v>ICO0290U</v>
      </c>
      <c r="AL5261" s="3" t="str" cm="1">
        <f t="array" ref="AL5261">IFERROR(INDEX(IF($AG5261&lt;=$AN5261,레드마인_배치!I:I,레드마인_서비스!I:I),콜트리분석!$AI5261),"")</f>
        <v>INV Information Master Creation(IMI)</v>
      </c>
      <c r="AM5261" s="3" t="str" cm="1">
        <f t="array" ref="AM5261">IFERROR(INDEX(IF($AG5261&lt;=$AN5261,레드마인_배치!J:J,레드마인_서비스!J:J),콜트리분석!$AI5261),"")</f>
        <v>서비스</v>
      </c>
      <c r="AN5261" s="3">
        <v>3</v>
      </c>
      <c r="AO5261" s="15" t="str">
        <f ca="1">IFERROR(INDEX(레드마인_배치!E:E,MATCH(OFFSET(A5261,,AN5261),레드마인_배치!G:G,0)),"")</f>
        <v>확인필요</v>
      </c>
      <c r="AP5261" t="s">
        <v>3330</v>
      </c>
    </row>
    <row r="5262" spans="1:46" hidden="1">
      <c r="A5262" s="3" t="s">
        <v>955</v>
      </c>
      <c r="B5262" s="3" t="s">
        <v>3207</v>
      </c>
      <c r="C5262" s="3" t="s">
        <v>3221</v>
      </c>
      <c r="D5262" s="3" t="s">
        <v>3224</v>
      </c>
      <c r="E5262" s="3" t="s">
        <v>3108</v>
      </c>
      <c r="F5262" s="3" t="s">
        <v>2015</v>
      </c>
      <c r="G5262" s="3" t="s">
        <v>2045</v>
      </c>
      <c r="H5262" s="3" t="s">
        <v>1422</v>
      </c>
      <c r="I5262" s="3" t="s">
        <v>508</v>
      </c>
      <c r="J5262" s="3" t="s">
        <v>510</v>
      </c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>
        <f t="shared" si="84"/>
        <v>9</v>
      </c>
      <c r="AH5262" s="3" t="s">
        <v>510</v>
      </c>
      <c r="AI5262" s="3" t="str">
        <f>IFERROR(IF($AG5262&lt;=$AN5262,MATCH($AH5262,레드마인_배치!G:G,0),MATCH($AH5262,레드마인_서비스!G:G,0)),"")</f>
        <v/>
      </c>
      <c r="AJ5262" s="3" t="str" cm="1">
        <f t="array" ref="AJ5262">IFERROR(INDEX(IF($AG5262&lt;=$AN5262,레드마인_배치!E:E,레드마인_서비스!E:E),콜트리분석!$AI5262),"")</f>
        <v/>
      </c>
      <c r="AK5262" s="3" t="str" cm="1">
        <f t="array" ref="AK5262">IFERROR(INDEX(IF($AG5262&lt;=$AN5262,레드마인_배치!H:H,레드마인_서비스!H:H),콜트리분석!$AI5262),"")</f>
        <v/>
      </c>
      <c r="AL5262" s="3" t="str" cm="1">
        <f t="array" ref="AL5262">IFERROR(INDEX(IF($AG5262&lt;=$AN5262,레드마인_배치!I:I,레드마인_서비스!I:I),콜트리분석!$AI5262),"")</f>
        <v/>
      </c>
      <c r="AM5262" s="3" t="str" cm="1">
        <f t="array" ref="AM5262">IFERROR(INDEX(IF($AG5262&lt;=$AN5262,레드마인_배치!J:J,레드마인_서비스!J:J),콜트리분석!$AI5262),"")</f>
        <v/>
      </c>
      <c r="AN5262" s="3">
        <v>3</v>
      </c>
      <c r="AO5262" s="15" t="str">
        <f ca="1">IFERROR(INDEX(레드마인_배치!E:E,MATCH(OFFSET(A5262,,AN5262),레드마인_배치!G:G,0)),"")</f>
        <v>확인필요</v>
      </c>
      <c r="AP5262" t="s">
        <v>3330</v>
      </c>
    </row>
    <row r="5263" spans="1:46" hidden="1">
      <c r="A5263" s="3" t="s">
        <v>955</v>
      </c>
      <c r="B5263" s="3" t="s">
        <v>3207</v>
      </c>
      <c r="C5263" s="3" t="s">
        <v>3221</v>
      </c>
      <c r="D5263" s="3" t="s">
        <v>3224</v>
      </c>
      <c r="E5263" s="3" t="s">
        <v>3108</v>
      </c>
      <c r="F5263" s="3" t="s">
        <v>2015</v>
      </c>
      <c r="G5263" s="3" t="s">
        <v>2045</v>
      </c>
      <c r="H5263" s="3" t="s">
        <v>1422</v>
      </c>
      <c r="I5263" s="3" t="s">
        <v>577</v>
      </c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>
        <f t="shared" si="84"/>
        <v>8</v>
      </c>
      <c r="AH5263" s="3" t="s">
        <v>577</v>
      </c>
      <c r="AI5263" s="3">
        <f>IFERROR(IF($AG5263&lt;=$AN5263,MATCH($AH5263,레드마인_배치!G:G,0),MATCH($AH5263,레드마인_서비스!G:G,0)),"")</f>
        <v>49</v>
      </c>
      <c r="AJ5263" s="3" t="str" cm="1">
        <f t="array" ref="AJ5263">IFERROR(INDEX(IF($AG5263&lt;=$AN5263,레드마인_배치!E:E,레드마인_서비스!E:E),콜트리분석!$AI5263),"")</f>
        <v>대상</v>
      </c>
      <c r="AK5263" s="3" t="str" cm="1">
        <f t="array" ref="AK5263">IFERROR(INDEX(IF($AG5263&lt;=$AN5263,레드마인_배치!H:H,레드마인_서비스!H:H),콜트리분석!$AI5263),"")</f>
        <v>CMO0010U</v>
      </c>
      <c r="AL5263" s="3" t="str" cm="1">
        <f t="array" ref="AL5263">IFERROR(INDEX(IF($AG5263&lt;=$AN5263,레드마인_배치!I:I,레드마인_서비스!I:I),콜트리분석!$AI5263),"")</f>
        <v>NUMBER CREATION</v>
      </c>
      <c r="AM5263" s="3" t="str" cm="1">
        <f t="array" ref="AM5263">IFERROR(INDEX(IF($AG5263&lt;=$AN5263,레드마인_배치!J:J,레드마인_서비스!J:J),콜트리분석!$AI5263),"")</f>
        <v>서비스</v>
      </c>
      <c r="AN5263" s="3">
        <v>3</v>
      </c>
      <c r="AO5263" s="15" t="str">
        <f ca="1">IFERROR(INDEX(레드마인_배치!E:E,MATCH(OFFSET(A5263,,AN5263),레드마인_배치!G:G,0)),"")</f>
        <v>확인필요</v>
      </c>
      <c r="AP5263" t="s">
        <v>3330</v>
      </c>
    </row>
    <row r="5264" spans="1:46">
      <c r="A5264" s="3" t="s">
        <v>955</v>
      </c>
      <c r="B5264" s="3" t="s">
        <v>3207</v>
      </c>
      <c r="C5264" s="3" t="s">
        <v>3221</v>
      </c>
      <c r="D5264" s="3" t="s">
        <v>3224</v>
      </c>
      <c r="E5264" s="3" t="s">
        <v>3108</v>
      </c>
      <c r="F5264" s="3" t="s">
        <v>2015</v>
      </c>
      <c r="G5264" s="3" t="s">
        <v>2045</v>
      </c>
      <c r="H5264" s="3" t="s">
        <v>577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>
        <f t="shared" si="84"/>
        <v>7</v>
      </c>
      <c r="AH5264" s="3" t="s">
        <v>577</v>
      </c>
      <c r="AI5264" s="3">
        <f>IFERROR(IF($AG5264&lt;=$AN5264,MATCH($AH5264,레드마인_배치!G:G,0),MATCH($AH5264,레드마인_서비스!G:G,0)),"")</f>
        <v>49</v>
      </c>
      <c r="AJ5264" s="3" t="str" cm="1">
        <f t="array" ref="AJ5264">IFERROR(INDEX(IF($AG5264&lt;=$AN5264,레드마인_배치!E:E,레드마인_서비스!E:E),콜트리분석!$AI5264),"")</f>
        <v>대상</v>
      </c>
      <c r="AK5264" s="3" t="str" cm="1">
        <f t="array" ref="AK5264">IFERROR(INDEX(IF($AG5264&lt;=$AN5264,레드마인_배치!H:H,레드마인_서비스!H:H),콜트리분석!$AI5264),"")</f>
        <v>CMO0010U</v>
      </c>
      <c r="AL5264" s="3" t="str" cm="1">
        <f t="array" ref="AL5264">IFERROR(INDEX(IF($AG5264&lt;=$AN5264,레드마인_배치!I:I,레드마인_서비스!I:I),콜트리분석!$AI5264),"")</f>
        <v>NUMBER CREATION</v>
      </c>
      <c r="AM5264" s="3" t="str" cm="1">
        <f t="array" ref="AM5264">IFERROR(INDEX(IF($AG5264&lt;=$AN5264,레드마인_배치!J:J,레드마인_서비스!J:J),콜트리분석!$AI5264),"")</f>
        <v>서비스</v>
      </c>
      <c r="AN5264" s="3">
        <v>3</v>
      </c>
      <c r="AO5264" s="15" t="str">
        <f ca="1">IFERROR(INDEX(레드마인_배치!E:E,MATCH(OFFSET(A5264,,AN5264),레드마인_배치!G:G,0)),"")</f>
        <v>확인필요</v>
      </c>
      <c r="AP5264" t="s">
        <v>3330</v>
      </c>
      <c r="AT5264" t="str" cm="1">
        <f t="array" ref="AT5264">[1]!add_delimeter(AG5264:AO5264,"|")</f>
        <v>|7|CBCUZW030R|49|대상|CMO0010U|NUMBER CREATION|서비스|3|확인필요|</v>
      </c>
    </row>
    <row r="5265" spans="1:46">
      <c r="A5265" s="3" t="s">
        <v>955</v>
      </c>
      <c r="B5265" s="3" t="s">
        <v>3207</v>
      </c>
      <c r="C5265" s="3" t="s">
        <v>3221</v>
      </c>
      <c r="D5265" s="3" t="s">
        <v>3224</v>
      </c>
      <c r="E5265" s="3" t="s">
        <v>3108</v>
      </c>
      <c r="F5265" s="3" t="s">
        <v>2015</v>
      </c>
      <c r="G5265" s="3" t="s">
        <v>3254</v>
      </c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>
        <f t="shared" si="84"/>
        <v>6</v>
      </c>
      <c r="AH5265" s="3" t="s">
        <v>3254</v>
      </c>
      <c r="AI5265" s="3" t="str">
        <f>IFERROR(IF($AG5265&lt;=$AN5265,MATCH($AH5265,레드마인_배치!G:G,0),MATCH($AH5265,레드마인_서비스!G:G,0)),"")</f>
        <v/>
      </c>
      <c r="AJ5265" s="3" t="str" cm="1">
        <f t="array" ref="AJ5265">IFERROR(INDEX(IF($AG5265&lt;=$AN5265,레드마인_배치!E:E,레드마인_서비스!E:E),콜트리분석!$AI5265),"")</f>
        <v/>
      </c>
      <c r="AK5265" s="3" t="str" cm="1">
        <f t="array" ref="AK5265">IFERROR(INDEX(IF($AG5265&lt;=$AN5265,레드마인_배치!H:H,레드마인_서비스!H:H),콜트리분석!$AI5265),"")</f>
        <v/>
      </c>
      <c r="AL5265" s="3" t="str" cm="1">
        <f t="array" ref="AL5265">IFERROR(INDEX(IF($AG5265&lt;=$AN5265,레드마인_배치!I:I,레드마인_서비스!I:I),콜트리분석!$AI5265),"")</f>
        <v/>
      </c>
      <c r="AM5265" s="3" t="str" cm="1">
        <f t="array" ref="AM5265">IFERROR(INDEX(IF($AG5265&lt;=$AN5265,레드마인_배치!J:J,레드마인_서비스!J:J),콜트리분석!$AI5265),"")</f>
        <v/>
      </c>
      <c r="AN5265" s="3">
        <v>3</v>
      </c>
      <c r="AO5265" s="15" t="str">
        <f ca="1">IFERROR(INDEX(레드마인_배치!E:E,MATCH(OFFSET(A5265,,AN5265),레드마인_배치!G:G,0)),"")</f>
        <v>확인필요</v>
      </c>
      <c r="AP5265" t="s">
        <v>3330</v>
      </c>
      <c r="AT5265" t="str" cm="1">
        <f t="array" ref="AT5265">[1]!add_delimeter(AG5265:AO5265,"|")</f>
        <v>|6|CLCPHB030A||||||3|확인필요|</v>
      </c>
    </row>
    <row r="5266" spans="1:46">
      <c r="A5266" s="3" t="s">
        <v>955</v>
      </c>
      <c r="B5266" s="3" t="s">
        <v>3207</v>
      </c>
      <c r="C5266" s="3" t="s">
        <v>3221</v>
      </c>
      <c r="D5266" s="3" t="s">
        <v>3224</v>
      </c>
      <c r="E5266" s="3" t="s">
        <v>3108</v>
      </c>
      <c r="F5266" s="3" t="s">
        <v>2021</v>
      </c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>
        <f t="shared" si="84"/>
        <v>5</v>
      </c>
      <c r="AH5266" s="3" t="s">
        <v>2021</v>
      </c>
      <c r="AI5266" s="3" t="str">
        <f>IFERROR(IF($AG5266&lt;=$AN5266,MATCH($AH5266,레드마인_배치!G:G,0),MATCH($AH5266,레드마인_서비스!G:G,0)),"")</f>
        <v/>
      </c>
      <c r="AJ5266" s="3" t="str" cm="1">
        <f t="array" ref="AJ5266">IFERROR(INDEX(IF($AG5266&lt;=$AN5266,레드마인_배치!E:E,레드마인_서비스!E:E),콜트리분석!$AI5266),"")</f>
        <v/>
      </c>
      <c r="AK5266" s="3" t="str" cm="1">
        <f t="array" ref="AK5266">IFERROR(INDEX(IF($AG5266&lt;=$AN5266,레드마인_배치!H:H,레드마인_서비스!H:H),콜트리분석!$AI5266),"")</f>
        <v/>
      </c>
      <c r="AL5266" s="3" t="str" cm="1">
        <f t="array" ref="AL5266">IFERROR(INDEX(IF($AG5266&lt;=$AN5266,레드마인_배치!I:I,레드마인_서비스!I:I),콜트리분석!$AI5266),"")</f>
        <v/>
      </c>
      <c r="AM5266" s="3" t="str" cm="1">
        <f t="array" ref="AM5266">IFERROR(INDEX(IF($AG5266&lt;=$AN5266,레드마인_배치!J:J,레드마인_서비스!J:J),콜트리분석!$AI5266),"")</f>
        <v/>
      </c>
      <c r="AN5266" s="3">
        <v>3</v>
      </c>
      <c r="AO5266" s="15" t="str">
        <f ca="1">IFERROR(INDEX(레드마인_배치!E:E,MATCH(OFFSET(A5266,,AN5266),레드마인_배치!G:G,0)),"")</f>
        <v>확인필요</v>
      </c>
      <c r="AP5266" t="s">
        <v>3330</v>
      </c>
      <c r="AT5266" t="str" cm="1">
        <f t="array" ref="AT5266">[1]!add_delimeter(AG5266:AO5266,"|")</f>
        <v>|5|CBCPHB720A||||||3|확인필요|</v>
      </c>
    </row>
    <row r="5267" spans="1:46">
      <c r="A5267" s="3" t="s">
        <v>955</v>
      </c>
      <c r="B5267" s="3" t="s">
        <v>3207</v>
      </c>
      <c r="C5267" s="3" t="s">
        <v>3221</v>
      </c>
      <c r="D5267" s="3" t="s">
        <v>3224</v>
      </c>
      <c r="E5267" s="3" t="s">
        <v>3108</v>
      </c>
      <c r="F5267" s="3" t="s">
        <v>2021</v>
      </c>
      <c r="G5267" s="3" t="s">
        <v>3269</v>
      </c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>
        <f t="shared" si="84"/>
        <v>6</v>
      </c>
      <c r="AH5267" s="3" t="s">
        <v>3269</v>
      </c>
      <c r="AI5267" s="3">
        <f>IFERROR(IF($AG5267&lt;=$AN5267,MATCH($AH5267,레드마인_배치!G:G,0),MATCH($AH5267,레드마인_서비스!G:G,0)),"")</f>
        <v>293</v>
      </c>
      <c r="AJ5267" s="3" t="str" cm="1">
        <f t="array" ref="AJ5267">IFERROR(INDEX(IF($AG5267&lt;=$AN5267,레드마인_배치!E:E,레드마인_서비스!E:E),콜트리분석!$AI5267),"")</f>
        <v>대상</v>
      </c>
      <c r="AK5267" s="3" t="str" cm="1">
        <f t="array" ref="AK5267">IFERROR(INDEX(IF($AG5267&lt;=$AN5267,레드마인_배치!H:H,레드마인_서비스!H:H),콜트리분석!$AI5267),"")</f>
        <v>PHO0180U</v>
      </c>
      <c r="AL5267" s="3" t="str" cm="1">
        <f t="array" ref="AL5267">IFERROR(INDEX(IF($AG5267&lt;=$AN5267,레드마인_배치!I:I,레드마인_서비스!I:I),콜트리분석!$AI5267),"")</f>
        <v xml:space="preserve">FTP File Loading : OSR Confirm  </v>
      </c>
      <c r="AM5267" s="3" t="str" cm="1">
        <f t="array" ref="AM5267">IFERROR(INDEX(IF($AG5267&lt;=$AN5267,레드마인_배치!J:J,레드마인_서비스!J:J),콜트리분석!$AI5267),"")</f>
        <v>서비스</v>
      </c>
      <c r="AN5267" s="3">
        <v>3</v>
      </c>
      <c r="AO5267" s="15" t="str">
        <f ca="1">IFERROR(INDEX(레드마인_배치!E:E,MATCH(OFFSET(A5267,,AN5267),레드마인_배치!G:G,0)),"")</f>
        <v>확인필요</v>
      </c>
      <c r="AP5267" t="s">
        <v>3330</v>
      </c>
      <c r="AT5267" t="str" cm="1">
        <f t="array" ref="AT5267">[1]!add_delimeter(AG5267:AO5267,"|")</f>
        <v>|6|CBCPHB790A|293|대상|PHO0180U|FTP File Loading : OSR Confirm  |서비스|3|확인필요|</v>
      </c>
    </row>
    <row r="5268" spans="1:46">
      <c r="A5268" s="3" t="s">
        <v>955</v>
      </c>
      <c r="B5268" s="3" t="s">
        <v>3207</v>
      </c>
      <c r="C5268" s="3" t="s">
        <v>3221</v>
      </c>
      <c r="D5268" s="3" t="s">
        <v>3224</v>
      </c>
      <c r="E5268" s="3" t="s">
        <v>3108</v>
      </c>
      <c r="F5268" s="3" t="s">
        <v>2021</v>
      </c>
      <c r="G5268" s="3" t="s">
        <v>3269</v>
      </c>
      <c r="H5268" s="3" t="s">
        <v>1422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>
        <f t="shared" si="84"/>
        <v>7</v>
      </c>
      <c r="AH5268" s="3" t="s">
        <v>1422</v>
      </c>
      <c r="AI5268" s="3">
        <f>IFERROR(IF($AG5268&lt;=$AN5268,MATCH($AH5268,레드마인_배치!G:G,0),MATCH($AH5268,레드마인_서비스!G:G,0)),"")</f>
        <v>85</v>
      </c>
      <c r="AJ5268" s="3" t="str" cm="1">
        <f t="array" ref="AJ5268">IFERROR(INDEX(IF($AG5268&lt;=$AN5268,레드마인_배치!E:E,레드마인_서비스!E:E),콜트리분석!$AI5268),"")</f>
        <v>대상</v>
      </c>
      <c r="AK5268" s="3" t="str" cm="1">
        <f t="array" ref="AK5268">IFERROR(INDEX(IF($AG5268&lt;=$AN5268,레드마인_배치!H:H,레드마인_서비스!H:H),콜트리분석!$AI5268),"")</f>
        <v>ICO0360U</v>
      </c>
      <c r="AL5268" s="3" t="str" cm="1">
        <f t="array" ref="AL5268">IFERROR(INDEX(IF($AG5268&lt;=$AN5268,레드마인_배치!I:I,레드마인_서비스!I:I),콜트리분석!$AI5268),"")</f>
        <v>PO Confirm by MOBIS</v>
      </c>
      <c r="AM5268" s="3" t="str" cm="1">
        <f t="array" ref="AM5268">IFERROR(INDEX(IF($AG5268&lt;=$AN5268,레드마인_배치!J:J,레드마인_서비스!J:J),콜트리분석!$AI5268),"")</f>
        <v>서비스</v>
      </c>
      <c r="AN5268" s="3">
        <v>3</v>
      </c>
      <c r="AO5268" s="15" t="str">
        <f ca="1">IFERROR(INDEX(레드마인_배치!E:E,MATCH(OFFSET(A5268,,AN5268),레드마인_배치!G:G,0)),"")</f>
        <v>확인필요</v>
      </c>
      <c r="AP5268" t="s">
        <v>3330</v>
      </c>
      <c r="AT5268" t="str" cm="1">
        <f t="array" ref="AT5268">[1]!add_delimeter(AG5268:AO5268,"|")</f>
        <v>|7|CBCICB102A|85|대상|ICO0360U|PO Confirm by MOBIS|서비스|3|확인필요|</v>
      </c>
    </row>
    <row r="5269" spans="1:46" hidden="1">
      <c r="A5269" s="3" t="s">
        <v>955</v>
      </c>
      <c r="B5269" s="3" t="s">
        <v>3207</v>
      </c>
      <c r="C5269" s="3" t="s">
        <v>3221</v>
      </c>
      <c r="D5269" s="3" t="s">
        <v>3224</v>
      </c>
      <c r="E5269" s="3" t="s">
        <v>3108</v>
      </c>
      <c r="F5269" s="3" t="s">
        <v>2021</v>
      </c>
      <c r="G5269" s="3" t="s">
        <v>3269</v>
      </c>
      <c r="H5269" s="3" t="s">
        <v>1422</v>
      </c>
      <c r="I5269" s="3" t="s">
        <v>508</v>
      </c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>
        <f t="shared" si="84"/>
        <v>8</v>
      </c>
      <c r="AH5269" s="3" t="s">
        <v>508</v>
      </c>
      <c r="AI5269" s="3">
        <f>IFERROR(IF($AG5269&lt;=$AN5269,MATCH($AH5269,레드마인_배치!G:G,0),MATCH($AH5269,레드마인_서비스!G:G,0)),"")</f>
        <v>79</v>
      </c>
      <c r="AJ5269" s="3" t="str" cm="1">
        <f t="array" ref="AJ5269">IFERROR(INDEX(IF($AG5269&lt;=$AN5269,레드마인_배치!E:E,레드마인_서비스!E:E),콜트리분석!$AI5269),"")</f>
        <v>대상</v>
      </c>
      <c r="AK5269" s="3" t="str" cm="1">
        <f t="array" ref="AK5269">IFERROR(INDEX(IF($AG5269&lt;=$AN5269,레드마인_배치!H:H,레드마인_서비스!H:H),콜트리분석!$AI5269),"")</f>
        <v>ICO0310U</v>
      </c>
      <c r="AL5269" s="3" t="str" cm="1">
        <f t="array" ref="AL5269">IFERROR(INDEX(IF($AG5269&lt;=$AN5269,레드마인_배치!I:I,레드마인_서비스!I:I),콜트리분석!$AI5269),"")</f>
        <v>INVENTORY CREATION MODULE</v>
      </c>
      <c r="AM5269" s="3" t="str" cm="1">
        <f t="array" ref="AM5269">IFERROR(INDEX(IF($AG5269&lt;=$AN5269,레드마인_배치!J:J,레드마인_서비스!J:J),콜트리분석!$AI5269),"")</f>
        <v>서비스</v>
      </c>
      <c r="AN5269" s="3">
        <v>3</v>
      </c>
      <c r="AO5269" s="15" t="str">
        <f ca="1">IFERROR(INDEX(레드마인_배치!E:E,MATCH(OFFSET(A5269,,AN5269),레드마인_배치!G:G,0)),"")</f>
        <v>확인필요</v>
      </c>
      <c r="AP5269" t="s">
        <v>3330</v>
      </c>
    </row>
    <row r="5270" spans="1:46" hidden="1">
      <c r="A5270" s="3" t="s">
        <v>955</v>
      </c>
      <c r="B5270" s="3" t="s">
        <v>3207</v>
      </c>
      <c r="C5270" s="3" t="s">
        <v>3221</v>
      </c>
      <c r="D5270" s="3" t="s">
        <v>3224</v>
      </c>
      <c r="E5270" s="3" t="s">
        <v>3108</v>
      </c>
      <c r="F5270" s="3" t="s">
        <v>2021</v>
      </c>
      <c r="G5270" s="3" t="s">
        <v>3269</v>
      </c>
      <c r="H5270" s="3" t="s">
        <v>1422</v>
      </c>
      <c r="I5270" s="3" t="s">
        <v>508</v>
      </c>
      <c r="J5270" s="3" t="s">
        <v>509</v>
      </c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>
        <f t="shared" si="84"/>
        <v>9</v>
      </c>
      <c r="AH5270" s="3" t="s">
        <v>509</v>
      </c>
      <c r="AI5270" s="3">
        <f>IFERROR(IF($AG5270&lt;=$AN5270,MATCH($AH5270,레드마인_배치!G:G,0),MATCH($AH5270,레드마인_서비스!G:G,0)),"")</f>
        <v>77</v>
      </c>
      <c r="AJ5270" s="3" t="str" cm="1">
        <f t="array" ref="AJ5270">IFERROR(INDEX(IF($AG5270&lt;=$AN5270,레드마인_배치!E:E,레드마인_서비스!E:E),콜트리분석!$AI5270),"")</f>
        <v>대상</v>
      </c>
      <c r="AK5270" s="3" t="str" cm="1">
        <f t="array" ref="AK5270">IFERROR(INDEX(IF($AG5270&lt;=$AN5270,레드마인_배치!H:H,레드마인_서비스!H:H),콜트리분석!$AI5270),"")</f>
        <v>ICO0290U</v>
      </c>
      <c r="AL5270" s="3" t="str" cm="1">
        <f t="array" ref="AL5270">IFERROR(INDEX(IF($AG5270&lt;=$AN5270,레드마인_배치!I:I,레드마인_서비스!I:I),콜트리분석!$AI5270),"")</f>
        <v>INV Information Master Creation(IMI)</v>
      </c>
      <c r="AM5270" s="3" t="str" cm="1">
        <f t="array" ref="AM5270">IFERROR(INDEX(IF($AG5270&lt;=$AN5270,레드마인_배치!J:J,레드마인_서비스!J:J),콜트리분석!$AI5270),"")</f>
        <v>서비스</v>
      </c>
      <c r="AN5270" s="3">
        <v>3</v>
      </c>
      <c r="AO5270" s="15" t="str">
        <f ca="1">IFERROR(INDEX(레드마인_배치!E:E,MATCH(OFFSET(A5270,,AN5270),레드마인_배치!G:G,0)),"")</f>
        <v>확인필요</v>
      </c>
      <c r="AP5270" t="s">
        <v>3330</v>
      </c>
    </row>
    <row r="5271" spans="1:46" hidden="1">
      <c r="A5271" s="3" t="s">
        <v>955</v>
      </c>
      <c r="B5271" s="3" t="s">
        <v>3207</v>
      </c>
      <c r="C5271" s="3" t="s">
        <v>3221</v>
      </c>
      <c r="D5271" s="3" t="s">
        <v>3224</v>
      </c>
      <c r="E5271" s="3" t="s">
        <v>3108</v>
      </c>
      <c r="F5271" s="3" t="s">
        <v>2021</v>
      </c>
      <c r="G5271" s="3" t="s">
        <v>3269</v>
      </c>
      <c r="H5271" s="3" t="s">
        <v>1422</v>
      </c>
      <c r="I5271" s="3" t="s">
        <v>508</v>
      </c>
      <c r="J5271" s="3" t="s">
        <v>510</v>
      </c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>
        <f t="shared" si="84"/>
        <v>9</v>
      </c>
      <c r="AH5271" s="3" t="s">
        <v>510</v>
      </c>
      <c r="AI5271" s="3" t="str">
        <f>IFERROR(IF($AG5271&lt;=$AN5271,MATCH($AH5271,레드마인_배치!G:G,0),MATCH($AH5271,레드마인_서비스!G:G,0)),"")</f>
        <v/>
      </c>
      <c r="AJ5271" s="3" t="str" cm="1">
        <f t="array" ref="AJ5271">IFERROR(INDEX(IF($AG5271&lt;=$AN5271,레드마인_배치!E:E,레드마인_서비스!E:E),콜트리분석!$AI5271),"")</f>
        <v/>
      </c>
      <c r="AK5271" s="3" t="str" cm="1">
        <f t="array" ref="AK5271">IFERROR(INDEX(IF($AG5271&lt;=$AN5271,레드마인_배치!H:H,레드마인_서비스!H:H),콜트리분석!$AI5271),"")</f>
        <v/>
      </c>
      <c r="AL5271" s="3" t="str" cm="1">
        <f t="array" ref="AL5271">IFERROR(INDEX(IF($AG5271&lt;=$AN5271,레드마인_배치!I:I,레드마인_서비스!I:I),콜트리분석!$AI5271),"")</f>
        <v/>
      </c>
      <c r="AM5271" s="3" t="str" cm="1">
        <f t="array" ref="AM5271">IFERROR(INDEX(IF($AG5271&lt;=$AN5271,레드마인_배치!J:J,레드마인_서비스!J:J),콜트리분석!$AI5271),"")</f>
        <v/>
      </c>
      <c r="AN5271" s="3">
        <v>3</v>
      </c>
      <c r="AO5271" s="15" t="str">
        <f ca="1">IFERROR(INDEX(레드마인_배치!E:E,MATCH(OFFSET(A5271,,AN5271),레드마인_배치!G:G,0)),"")</f>
        <v>확인필요</v>
      </c>
      <c r="AP5271" t="s">
        <v>3330</v>
      </c>
    </row>
    <row r="5272" spans="1:46" hidden="1">
      <c r="A5272" s="3" t="s">
        <v>955</v>
      </c>
      <c r="B5272" s="3" t="s">
        <v>3207</v>
      </c>
      <c r="C5272" s="3" t="s">
        <v>3221</v>
      </c>
      <c r="D5272" s="3" t="s">
        <v>3224</v>
      </c>
      <c r="E5272" s="3" t="s">
        <v>3108</v>
      </c>
      <c r="F5272" s="3" t="s">
        <v>2021</v>
      </c>
      <c r="G5272" s="3" t="s">
        <v>3269</v>
      </c>
      <c r="H5272" s="3" t="s">
        <v>1422</v>
      </c>
      <c r="I5272" s="3" t="s">
        <v>577</v>
      </c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>
        <f t="shared" si="84"/>
        <v>8</v>
      </c>
      <c r="AH5272" s="3" t="s">
        <v>577</v>
      </c>
      <c r="AI5272" s="3">
        <f>IFERROR(IF($AG5272&lt;=$AN5272,MATCH($AH5272,레드마인_배치!G:G,0),MATCH($AH5272,레드마인_서비스!G:G,0)),"")</f>
        <v>49</v>
      </c>
      <c r="AJ5272" s="3" t="str" cm="1">
        <f t="array" ref="AJ5272">IFERROR(INDEX(IF($AG5272&lt;=$AN5272,레드마인_배치!E:E,레드마인_서비스!E:E),콜트리분석!$AI5272),"")</f>
        <v>대상</v>
      </c>
      <c r="AK5272" s="3" t="str" cm="1">
        <f t="array" ref="AK5272">IFERROR(INDEX(IF($AG5272&lt;=$AN5272,레드마인_배치!H:H,레드마인_서비스!H:H),콜트리분석!$AI5272),"")</f>
        <v>CMO0010U</v>
      </c>
      <c r="AL5272" s="3" t="str" cm="1">
        <f t="array" ref="AL5272">IFERROR(INDEX(IF($AG5272&lt;=$AN5272,레드마인_배치!I:I,레드마인_서비스!I:I),콜트리분석!$AI5272),"")</f>
        <v>NUMBER CREATION</v>
      </c>
      <c r="AM5272" s="3" t="str" cm="1">
        <f t="array" ref="AM5272">IFERROR(INDEX(IF($AG5272&lt;=$AN5272,레드마인_배치!J:J,레드마인_서비스!J:J),콜트리분석!$AI5272),"")</f>
        <v>서비스</v>
      </c>
      <c r="AN5272" s="3">
        <v>3</v>
      </c>
      <c r="AO5272" s="15" t="str">
        <f ca="1">IFERROR(INDEX(레드마인_배치!E:E,MATCH(OFFSET(A5272,,AN5272),레드마인_배치!G:G,0)),"")</f>
        <v>확인필요</v>
      </c>
      <c r="AP5272" t="s">
        <v>3330</v>
      </c>
    </row>
    <row r="5273" spans="1:46">
      <c r="A5273" s="3" t="s">
        <v>955</v>
      </c>
      <c r="B5273" s="3" t="s">
        <v>3207</v>
      </c>
      <c r="C5273" s="3" t="s">
        <v>3221</v>
      </c>
      <c r="D5273" s="3" t="s">
        <v>3224</v>
      </c>
      <c r="E5273" s="3" t="s">
        <v>3108</v>
      </c>
      <c r="F5273" s="3" t="s">
        <v>2021</v>
      </c>
      <c r="G5273" s="3" t="s">
        <v>3269</v>
      </c>
      <c r="H5273" s="3" t="s">
        <v>1039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>
        <f t="shared" si="84"/>
        <v>7</v>
      </c>
      <c r="AH5273" s="3" t="s">
        <v>1039</v>
      </c>
      <c r="AI5273" s="3">
        <f>IFERROR(IF($AG5273&lt;=$AN5273,MATCH($AH5273,레드마인_배치!G:G,0),MATCH($AH5273,레드마인_서비스!G:G,0)),"")</f>
        <v>3</v>
      </c>
      <c r="AJ5273" s="3" t="str" cm="1">
        <f t="array" ref="AJ5273">IFERROR(INDEX(IF($AG5273&lt;=$AN5273,레드마인_배치!E:E,레드마인_서비스!E:E),콜트리분석!$AI5273),"")</f>
        <v>미대상</v>
      </c>
      <c r="AK5273" s="3" cm="1">
        <f t="array" ref="AK5273">IFERROR(INDEX(IF($AG5273&lt;=$AN5273,레드마인_배치!H:H,레드마인_서비스!H:H),콜트리분석!$AI5273),"")</f>
        <v>0</v>
      </c>
      <c r="AL5273" s="3" t="str" cm="1">
        <f t="array" ref="AL5273">IFERROR(INDEX(IF($AG5273&lt;=$AN5273,레드마인_배치!I:I,레드마인_서비스!I:I),콜트리분석!$AI5273),"")</f>
        <v>소스없음</v>
      </c>
      <c r="AM5273" s="3" t="str" cm="1">
        <f t="array" ref="AM5273">IFERROR(INDEX(IF($AG5273&lt;=$AN5273,레드마인_배치!J:J,레드마인_서비스!J:J),콜트리분석!$AI5273),"")</f>
        <v>서비스</v>
      </c>
      <c r="AN5273" s="3">
        <v>3</v>
      </c>
      <c r="AO5273" s="15" t="str">
        <f ca="1">IFERROR(INDEX(레드마인_배치!E:E,MATCH(OFFSET(A5273,,AN5273),레드마인_배치!G:G,0)),"")</f>
        <v>확인필요</v>
      </c>
      <c r="AP5273" t="s">
        <v>3330</v>
      </c>
      <c r="AT5273" t="str" cm="1">
        <f t="array" ref="AT5273">[1]!add_delimeter(AG5273:AO5273,"|")</f>
        <v>|7|CBCICB243A|3|미대상|0|소스없음|서비스|3|확인필요|</v>
      </c>
    </row>
    <row r="5274" spans="1:46">
      <c r="A5274" s="3" t="s">
        <v>955</v>
      </c>
      <c r="B5274" s="3" t="s">
        <v>3207</v>
      </c>
      <c r="C5274" s="3" t="s">
        <v>3221</v>
      </c>
      <c r="D5274" s="3" t="s">
        <v>3224</v>
      </c>
      <c r="E5274" s="3" t="s">
        <v>3108</v>
      </c>
      <c r="F5274" s="3" t="s">
        <v>2021</v>
      </c>
      <c r="G5274" s="3" t="s">
        <v>3269</v>
      </c>
      <c r="H5274" s="3" t="s">
        <v>577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>
        <f t="shared" si="84"/>
        <v>7</v>
      </c>
      <c r="AH5274" s="3" t="s">
        <v>577</v>
      </c>
      <c r="AI5274" s="3">
        <f>IFERROR(IF($AG5274&lt;=$AN5274,MATCH($AH5274,레드마인_배치!G:G,0),MATCH($AH5274,레드마인_서비스!G:G,0)),"")</f>
        <v>49</v>
      </c>
      <c r="AJ5274" s="3" t="str" cm="1">
        <f t="array" ref="AJ5274">IFERROR(INDEX(IF($AG5274&lt;=$AN5274,레드마인_배치!E:E,레드마인_서비스!E:E),콜트리분석!$AI5274),"")</f>
        <v>대상</v>
      </c>
      <c r="AK5274" s="3" t="str" cm="1">
        <f t="array" ref="AK5274">IFERROR(INDEX(IF($AG5274&lt;=$AN5274,레드마인_배치!H:H,레드마인_서비스!H:H),콜트리분석!$AI5274),"")</f>
        <v>CMO0010U</v>
      </c>
      <c r="AL5274" s="3" t="str" cm="1">
        <f t="array" ref="AL5274">IFERROR(INDEX(IF($AG5274&lt;=$AN5274,레드마인_배치!I:I,레드마인_서비스!I:I),콜트리분석!$AI5274),"")</f>
        <v>NUMBER CREATION</v>
      </c>
      <c r="AM5274" s="3" t="str" cm="1">
        <f t="array" ref="AM5274">IFERROR(INDEX(IF($AG5274&lt;=$AN5274,레드마인_배치!J:J,레드마인_서비스!J:J),콜트리분석!$AI5274),"")</f>
        <v>서비스</v>
      </c>
      <c r="AN5274" s="3">
        <v>3</v>
      </c>
      <c r="AO5274" s="15" t="str">
        <f ca="1">IFERROR(INDEX(레드마인_배치!E:E,MATCH(OFFSET(A5274,,AN5274),레드마인_배치!G:G,0)),"")</f>
        <v>확인필요</v>
      </c>
      <c r="AP5274" t="s">
        <v>3330</v>
      </c>
      <c r="AT5274" t="str" cm="1">
        <f t="array" ref="AT5274">[1]!add_delimeter(AG5274:AO5274,"|")</f>
        <v>|7|CBCUZW030R|49|대상|CMO0010U|NUMBER CREATION|서비스|3|확인필요|</v>
      </c>
    </row>
    <row r="5275" spans="1:46">
      <c r="A5275" s="3" t="s">
        <v>955</v>
      </c>
      <c r="B5275" s="3" t="s">
        <v>3207</v>
      </c>
      <c r="C5275" s="3" t="s">
        <v>3221</v>
      </c>
      <c r="D5275" s="3" t="s">
        <v>3224</v>
      </c>
      <c r="E5275" s="3" t="s">
        <v>3108</v>
      </c>
      <c r="F5275" s="3" t="s">
        <v>2021</v>
      </c>
      <c r="G5275" s="3" t="s">
        <v>577</v>
      </c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>
        <f t="shared" si="84"/>
        <v>6</v>
      </c>
      <c r="AH5275" s="3" t="s">
        <v>577</v>
      </c>
      <c r="AI5275" s="3">
        <f>IFERROR(IF($AG5275&lt;=$AN5275,MATCH($AH5275,레드마인_배치!G:G,0),MATCH($AH5275,레드마인_서비스!G:G,0)),"")</f>
        <v>49</v>
      </c>
      <c r="AJ5275" s="3" t="str" cm="1">
        <f t="array" ref="AJ5275">IFERROR(INDEX(IF($AG5275&lt;=$AN5275,레드마인_배치!E:E,레드마인_서비스!E:E),콜트리분석!$AI5275),"")</f>
        <v>대상</v>
      </c>
      <c r="AK5275" s="3" t="str" cm="1">
        <f t="array" ref="AK5275">IFERROR(INDEX(IF($AG5275&lt;=$AN5275,레드마인_배치!H:H,레드마인_서비스!H:H),콜트리분석!$AI5275),"")</f>
        <v>CMO0010U</v>
      </c>
      <c r="AL5275" s="3" t="str" cm="1">
        <f t="array" ref="AL5275">IFERROR(INDEX(IF($AG5275&lt;=$AN5275,레드마인_배치!I:I,레드마인_서비스!I:I),콜트리분석!$AI5275),"")</f>
        <v>NUMBER CREATION</v>
      </c>
      <c r="AM5275" s="3" t="str" cm="1">
        <f t="array" ref="AM5275">IFERROR(INDEX(IF($AG5275&lt;=$AN5275,레드마인_배치!J:J,레드마인_서비스!J:J),콜트리분석!$AI5275),"")</f>
        <v>서비스</v>
      </c>
      <c r="AN5275" s="3">
        <v>3</v>
      </c>
      <c r="AO5275" s="15" t="str">
        <f ca="1">IFERROR(INDEX(레드마인_배치!E:E,MATCH(OFFSET(A5275,,AN5275),레드마인_배치!G:G,0)),"")</f>
        <v>확인필요</v>
      </c>
      <c r="AP5275" t="s">
        <v>3330</v>
      </c>
      <c r="AT5275" t="str" cm="1">
        <f t="array" ref="AT5275">[1]!add_delimeter(AG5275:AO5275,"|")</f>
        <v>|6|CBCUZW030R|49|대상|CMO0010U|NUMBER CREATION|서비스|3|확인필요|</v>
      </c>
    </row>
    <row r="5276" spans="1:46">
      <c r="A5276" s="3" t="s">
        <v>955</v>
      </c>
      <c r="B5276" s="3" t="s">
        <v>3207</v>
      </c>
      <c r="C5276" s="3" t="s">
        <v>3221</v>
      </c>
      <c r="D5276" s="3" t="s">
        <v>3224</v>
      </c>
      <c r="E5276" s="3" t="s">
        <v>3108</v>
      </c>
      <c r="F5276" s="3" t="s">
        <v>2021</v>
      </c>
      <c r="G5276" s="3" t="s">
        <v>3254</v>
      </c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>
        <f t="shared" ref="AG5276:AG5361" si="85">COUNTA(B5276:AF5276)</f>
        <v>6</v>
      </c>
      <c r="AH5276" s="3" t="s">
        <v>3254</v>
      </c>
      <c r="AI5276" s="3" t="str">
        <f>IFERROR(IF($AG5276&lt;=$AN5276,MATCH($AH5276,레드마인_배치!G:G,0),MATCH($AH5276,레드마인_서비스!G:G,0)),"")</f>
        <v/>
      </c>
      <c r="AJ5276" s="3" t="str" cm="1">
        <f t="array" ref="AJ5276">IFERROR(INDEX(IF($AG5276&lt;=$AN5276,레드마인_배치!E:E,레드마인_서비스!E:E),콜트리분석!$AI5276),"")</f>
        <v/>
      </c>
      <c r="AK5276" s="3" t="str" cm="1">
        <f t="array" ref="AK5276">IFERROR(INDEX(IF($AG5276&lt;=$AN5276,레드마인_배치!H:H,레드마인_서비스!H:H),콜트리분석!$AI5276),"")</f>
        <v/>
      </c>
      <c r="AL5276" s="3" t="str" cm="1">
        <f t="array" ref="AL5276">IFERROR(INDEX(IF($AG5276&lt;=$AN5276,레드마인_배치!I:I,레드마인_서비스!I:I),콜트리분석!$AI5276),"")</f>
        <v/>
      </c>
      <c r="AM5276" s="3" t="str" cm="1">
        <f t="array" ref="AM5276">IFERROR(INDEX(IF($AG5276&lt;=$AN5276,레드마인_배치!J:J,레드마인_서비스!J:J),콜트리분석!$AI5276),"")</f>
        <v/>
      </c>
      <c r="AN5276" s="3">
        <v>3</v>
      </c>
      <c r="AO5276" s="15" t="str">
        <f ca="1">IFERROR(INDEX(레드마인_배치!E:E,MATCH(OFFSET(A5276,,AN5276),레드마인_배치!G:G,0)),"")</f>
        <v>확인필요</v>
      </c>
      <c r="AP5276" t="s">
        <v>3330</v>
      </c>
      <c r="AT5276" t="str" cm="1">
        <f t="array" ref="AT5276">[1]!add_delimeter(AG5276:AO5276,"|")</f>
        <v>|6|CLCPHB030A||||||3|확인필요|</v>
      </c>
    </row>
    <row r="5277" spans="1:46">
      <c r="A5277" s="3" t="s">
        <v>955</v>
      </c>
      <c r="B5277" s="3" t="s">
        <v>3207</v>
      </c>
      <c r="C5277" s="3" t="s">
        <v>3221</v>
      </c>
      <c r="D5277" s="3" t="s">
        <v>3224</v>
      </c>
      <c r="E5277" s="3" t="s">
        <v>3108</v>
      </c>
      <c r="F5277" s="3" t="s">
        <v>2026</v>
      </c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>
        <f t="shared" si="85"/>
        <v>5</v>
      </c>
      <c r="AH5277" s="3" t="s">
        <v>2026</v>
      </c>
      <c r="AI5277" s="3" t="str">
        <f>IFERROR(IF($AG5277&lt;=$AN5277,MATCH($AH5277,레드마인_배치!G:G,0),MATCH($AH5277,레드마인_서비스!G:G,0)),"")</f>
        <v/>
      </c>
      <c r="AJ5277" s="3" t="str" cm="1">
        <f t="array" ref="AJ5277">IFERROR(INDEX(IF($AG5277&lt;=$AN5277,레드마인_배치!E:E,레드마인_서비스!E:E),콜트리분석!$AI5277),"")</f>
        <v/>
      </c>
      <c r="AK5277" s="3" t="str" cm="1">
        <f t="array" ref="AK5277">IFERROR(INDEX(IF($AG5277&lt;=$AN5277,레드마인_배치!H:H,레드마인_서비스!H:H),콜트리분석!$AI5277),"")</f>
        <v/>
      </c>
      <c r="AL5277" s="3" t="str" cm="1">
        <f t="array" ref="AL5277">IFERROR(INDEX(IF($AG5277&lt;=$AN5277,레드마인_배치!I:I,레드마인_서비스!I:I),콜트리분석!$AI5277),"")</f>
        <v/>
      </c>
      <c r="AM5277" s="3" t="str" cm="1">
        <f t="array" ref="AM5277">IFERROR(INDEX(IF($AG5277&lt;=$AN5277,레드마인_배치!J:J,레드마인_서비스!J:J),콜트리분석!$AI5277),"")</f>
        <v/>
      </c>
      <c r="AN5277" s="3">
        <v>3</v>
      </c>
      <c r="AO5277" s="15" t="str">
        <f ca="1">IFERROR(INDEX(레드마인_배치!E:E,MATCH(OFFSET(A5277,,AN5277),레드마인_배치!G:G,0)),"")</f>
        <v>확인필요</v>
      </c>
      <c r="AP5277" t="s">
        <v>3330</v>
      </c>
      <c r="AT5277" t="str" cm="1">
        <f t="array" ref="AT5277">[1]!add_delimeter(AG5277:AO5277,"|")</f>
        <v>|5|CBCPHB730A||||||3|확인필요|</v>
      </c>
    </row>
    <row r="5278" spans="1:46">
      <c r="A5278" s="3" t="s">
        <v>955</v>
      </c>
      <c r="B5278" s="3" t="s">
        <v>3207</v>
      </c>
      <c r="C5278" s="3" t="s">
        <v>3221</v>
      </c>
      <c r="D5278" s="3" t="s">
        <v>3224</v>
      </c>
      <c r="E5278" s="3" t="s">
        <v>3108</v>
      </c>
      <c r="F5278" s="3" t="s">
        <v>2026</v>
      </c>
      <c r="G5278" s="3" t="s">
        <v>2052</v>
      </c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>
        <f t="shared" si="85"/>
        <v>6</v>
      </c>
      <c r="AH5278" s="3" t="s">
        <v>2052</v>
      </c>
      <c r="AI5278" s="3">
        <f>IFERROR(IF($AG5278&lt;=$AN5278,MATCH($AH5278,레드마인_배치!G:G,0),MATCH($AH5278,레드마인_서비스!G:G,0)),"")</f>
        <v>294</v>
      </c>
      <c r="AJ5278" s="3" t="str" cm="1">
        <f t="array" ref="AJ5278">IFERROR(INDEX(IF($AG5278&lt;=$AN5278,레드마인_배치!E:E,레드마인_서비스!E:E),콜트리분석!$AI5278),"")</f>
        <v>대상</v>
      </c>
      <c r="AK5278" s="3" t="str" cm="1">
        <f t="array" ref="AK5278">IFERROR(INDEX(IF($AG5278&lt;=$AN5278,레드마인_배치!H:H,레드마인_서비스!H:H),콜트리분석!$AI5278),"")</f>
        <v>PHO0190U</v>
      </c>
      <c r="AL5278" s="3" t="str" cm="1">
        <f t="array" ref="AL5278">IFERROR(INDEX(IF($AG5278&lt;=$AN5278,레드마인_배치!I:I,레드마인_서비스!I:I),콜트리분석!$AI5278),"")</f>
        <v xml:space="preserve">FTP File Loading : INVOICE Confirm  </v>
      </c>
      <c r="AM5278" s="3" t="str" cm="1">
        <f t="array" ref="AM5278">IFERROR(INDEX(IF($AG5278&lt;=$AN5278,레드마인_배치!J:J,레드마인_서비스!J:J),콜트리분석!$AI5278),"")</f>
        <v>서비스</v>
      </c>
      <c r="AN5278" s="3">
        <v>3</v>
      </c>
      <c r="AO5278" s="15" t="str">
        <f ca="1">IFERROR(INDEX(레드마인_배치!E:E,MATCH(OFFSET(A5278,,AN5278),레드마인_배치!G:G,0)),"")</f>
        <v>확인필요</v>
      </c>
      <c r="AP5278" t="s">
        <v>3330</v>
      </c>
      <c r="AT5278" t="str" cm="1">
        <f t="array" ref="AT5278">[1]!add_delimeter(AG5278:AO5278,"|")</f>
        <v>|6|CBCPHB800A|294|대상|PHO0190U|FTP File Loading : INVOICE Confirm  |서비스|3|확인필요|</v>
      </c>
    </row>
    <row r="5279" spans="1:46">
      <c r="A5279" s="3" t="s">
        <v>955</v>
      </c>
      <c r="B5279" s="3" t="s">
        <v>3207</v>
      </c>
      <c r="C5279" s="3" t="s">
        <v>3221</v>
      </c>
      <c r="D5279" s="3" t="s">
        <v>3224</v>
      </c>
      <c r="E5279" s="3" t="s">
        <v>3108</v>
      </c>
      <c r="F5279" s="3" t="s">
        <v>2026</v>
      </c>
      <c r="G5279" s="3" t="s">
        <v>2052</v>
      </c>
      <c r="H5279" s="3" t="s">
        <v>508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>
        <f t="shared" si="85"/>
        <v>7</v>
      </c>
      <c r="AH5279" s="3" t="s">
        <v>508</v>
      </c>
      <c r="AI5279" s="3">
        <f>IFERROR(IF($AG5279&lt;=$AN5279,MATCH($AH5279,레드마인_배치!G:G,0),MATCH($AH5279,레드마인_서비스!G:G,0)),"")</f>
        <v>79</v>
      </c>
      <c r="AJ5279" s="3" t="str" cm="1">
        <f t="array" ref="AJ5279">IFERROR(INDEX(IF($AG5279&lt;=$AN5279,레드마인_배치!E:E,레드마인_서비스!E:E),콜트리분석!$AI5279),"")</f>
        <v>대상</v>
      </c>
      <c r="AK5279" s="3" t="str" cm="1">
        <f t="array" ref="AK5279">IFERROR(INDEX(IF($AG5279&lt;=$AN5279,레드마인_배치!H:H,레드마인_서비스!H:H),콜트리분석!$AI5279),"")</f>
        <v>ICO0310U</v>
      </c>
      <c r="AL5279" s="3" t="str" cm="1">
        <f t="array" ref="AL5279">IFERROR(INDEX(IF($AG5279&lt;=$AN5279,레드마인_배치!I:I,레드마인_서비스!I:I),콜트리분석!$AI5279),"")</f>
        <v>INVENTORY CREATION MODULE</v>
      </c>
      <c r="AM5279" s="3" t="str" cm="1">
        <f t="array" ref="AM5279">IFERROR(INDEX(IF($AG5279&lt;=$AN5279,레드마인_배치!J:J,레드마인_서비스!J:J),콜트리분석!$AI5279),"")</f>
        <v>서비스</v>
      </c>
      <c r="AN5279" s="3">
        <v>3</v>
      </c>
      <c r="AO5279" s="15" t="str">
        <f ca="1">IFERROR(INDEX(레드마인_배치!E:E,MATCH(OFFSET(A5279,,AN5279),레드마인_배치!G:G,0)),"")</f>
        <v>확인필요</v>
      </c>
      <c r="AP5279" t="s">
        <v>3330</v>
      </c>
      <c r="AT5279" t="str" cm="1">
        <f t="array" ref="AT5279">[1]!add_delimeter(AG5279:AO5279,"|")</f>
        <v>|7|CBCICB075A|79|대상|ICO0310U|INVENTORY CREATION MODULE|서비스|3|확인필요|</v>
      </c>
    </row>
    <row r="5280" spans="1:46" hidden="1">
      <c r="A5280" s="3" t="s">
        <v>955</v>
      </c>
      <c r="B5280" s="3" t="s">
        <v>3207</v>
      </c>
      <c r="C5280" s="3" t="s">
        <v>3221</v>
      </c>
      <c r="D5280" s="3" t="s">
        <v>3224</v>
      </c>
      <c r="E5280" s="3" t="s">
        <v>3108</v>
      </c>
      <c r="F5280" s="3" t="s">
        <v>2026</v>
      </c>
      <c r="G5280" s="3" t="s">
        <v>2052</v>
      </c>
      <c r="H5280" s="3" t="s">
        <v>508</v>
      </c>
      <c r="I5280" s="3" t="s">
        <v>509</v>
      </c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>
        <f t="shared" si="85"/>
        <v>8</v>
      </c>
      <c r="AH5280" s="3" t="s">
        <v>509</v>
      </c>
      <c r="AI5280" s="3">
        <f>IFERROR(IF($AG5280&lt;=$AN5280,MATCH($AH5280,레드마인_배치!G:G,0),MATCH($AH5280,레드마인_서비스!G:G,0)),"")</f>
        <v>77</v>
      </c>
      <c r="AJ5280" s="3" t="str" cm="1">
        <f t="array" ref="AJ5280">IFERROR(INDEX(IF($AG5280&lt;=$AN5280,레드마인_배치!E:E,레드마인_서비스!E:E),콜트리분석!$AI5280),"")</f>
        <v>대상</v>
      </c>
      <c r="AK5280" s="3" t="str" cm="1">
        <f t="array" ref="AK5280">IFERROR(INDEX(IF($AG5280&lt;=$AN5280,레드마인_배치!H:H,레드마인_서비스!H:H),콜트리분석!$AI5280),"")</f>
        <v>ICO0290U</v>
      </c>
      <c r="AL5280" s="3" t="str" cm="1">
        <f t="array" ref="AL5280">IFERROR(INDEX(IF($AG5280&lt;=$AN5280,레드마인_배치!I:I,레드마인_서비스!I:I),콜트리분석!$AI5280),"")</f>
        <v>INV Information Master Creation(IMI)</v>
      </c>
      <c r="AM5280" s="3" t="str" cm="1">
        <f t="array" ref="AM5280">IFERROR(INDEX(IF($AG5280&lt;=$AN5280,레드마인_배치!J:J,레드마인_서비스!J:J),콜트리분석!$AI5280),"")</f>
        <v>서비스</v>
      </c>
      <c r="AN5280" s="3">
        <v>3</v>
      </c>
      <c r="AO5280" s="15" t="str">
        <f ca="1">IFERROR(INDEX(레드마인_배치!E:E,MATCH(OFFSET(A5280,,AN5280),레드마인_배치!G:G,0)),"")</f>
        <v>확인필요</v>
      </c>
      <c r="AP5280" t="s">
        <v>3330</v>
      </c>
    </row>
    <row r="5281" spans="1:46" hidden="1">
      <c r="A5281" s="3" t="s">
        <v>955</v>
      </c>
      <c r="B5281" s="3" t="s">
        <v>3207</v>
      </c>
      <c r="C5281" s="3" t="s">
        <v>3221</v>
      </c>
      <c r="D5281" s="3" t="s">
        <v>3224</v>
      </c>
      <c r="E5281" s="3" t="s">
        <v>3108</v>
      </c>
      <c r="F5281" s="3" t="s">
        <v>2026</v>
      </c>
      <c r="G5281" s="3" t="s">
        <v>2052</v>
      </c>
      <c r="H5281" s="3" t="s">
        <v>508</v>
      </c>
      <c r="I5281" s="3" t="s">
        <v>510</v>
      </c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>
        <f t="shared" si="85"/>
        <v>8</v>
      </c>
      <c r="AH5281" s="3" t="s">
        <v>510</v>
      </c>
      <c r="AI5281" s="3" t="str">
        <f>IFERROR(IF($AG5281&lt;=$AN5281,MATCH($AH5281,레드마인_배치!G:G,0),MATCH($AH5281,레드마인_서비스!G:G,0)),"")</f>
        <v/>
      </c>
      <c r="AJ5281" s="3" t="str" cm="1">
        <f t="array" ref="AJ5281">IFERROR(INDEX(IF($AG5281&lt;=$AN5281,레드마인_배치!E:E,레드마인_서비스!E:E),콜트리분석!$AI5281),"")</f>
        <v/>
      </c>
      <c r="AK5281" s="3" t="str" cm="1">
        <f t="array" ref="AK5281">IFERROR(INDEX(IF($AG5281&lt;=$AN5281,레드마인_배치!H:H,레드마인_서비스!H:H),콜트리분석!$AI5281),"")</f>
        <v/>
      </c>
      <c r="AL5281" s="3" t="str" cm="1">
        <f t="array" ref="AL5281">IFERROR(INDEX(IF($AG5281&lt;=$AN5281,레드마인_배치!I:I,레드마인_서비스!I:I),콜트리분석!$AI5281),"")</f>
        <v/>
      </c>
      <c r="AM5281" s="3" t="str" cm="1">
        <f t="array" ref="AM5281">IFERROR(INDEX(IF($AG5281&lt;=$AN5281,레드마인_배치!J:J,레드마인_서비스!J:J),콜트리분석!$AI5281),"")</f>
        <v/>
      </c>
      <c r="AN5281" s="3">
        <v>3</v>
      </c>
      <c r="AO5281" s="15" t="str">
        <f ca="1">IFERROR(INDEX(레드마인_배치!E:E,MATCH(OFFSET(A5281,,AN5281),레드마인_배치!G:G,0)),"")</f>
        <v>확인필요</v>
      </c>
      <c r="AP5281" t="s">
        <v>3330</v>
      </c>
    </row>
    <row r="5282" spans="1:46">
      <c r="A5282" s="3" t="s">
        <v>955</v>
      </c>
      <c r="B5282" s="3" t="s">
        <v>3207</v>
      </c>
      <c r="C5282" s="3" t="s">
        <v>3221</v>
      </c>
      <c r="D5282" s="3" t="s">
        <v>3224</v>
      </c>
      <c r="E5282" s="3" t="s">
        <v>3108</v>
      </c>
      <c r="F5282" s="3" t="s">
        <v>2026</v>
      </c>
      <c r="G5282" s="3" t="s">
        <v>2052</v>
      </c>
      <c r="H5282" s="3" t="s">
        <v>1422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>
        <f t="shared" si="85"/>
        <v>7</v>
      </c>
      <c r="AH5282" s="3" t="s">
        <v>1422</v>
      </c>
      <c r="AI5282" s="3">
        <f>IFERROR(IF($AG5282&lt;=$AN5282,MATCH($AH5282,레드마인_배치!G:G,0),MATCH($AH5282,레드마인_서비스!G:G,0)),"")</f>
        <v>85</v>
      </c>
      <c r="AJ5282" s="3" t="str" cm="1">
        <f t="array" ref="AJ5282">IFERROR(INDEX(IF($AG5282&lt;=$AN5282,레드마인_배치!E:E,레드마인_서비스!E:E),콜트리분석!$AI5282),"")</f>
        <v>대상</v>
      </c>
      <c r="AK5282" s="3" t="str" cm="1">
        <f t="array" ref="AK5282">IFERROR(INDEX(IF($AG5282&lt;=$AN5282,레드마인_배치!H:H,레드마인_서비스!H:H),콜트리분석!$AI5282),"")</f>
        <v>ICO0360U</v>
      </c>
      <c r="AL5282" s="3" t="str" cm="1">
        <f t="array" ref="AL5282">IFERROR(INDEX(IF($AG5282&lt;=$AN5282,레드마인_배치!I:I,레드마인_서비스!I:I),콜트리분석!$AI5282),"")</f>
        <v>PO Confirm by MOBIS</v>
      </c>
      <c r="AM5282" s="3" t="str" cm="1">
        <f t="array" ref="AM5282">IFERROR(INDEX(IF($AG5282&lt;=$AN5282,레드마인_배치!J:J,레드마인_서비스!J:J),콜트리분석!$AI5282),"")</f>
        <v>서비스</v>
      </c>
      <c r="AN5282" s="3">
        <v>3</v>
      </c>
      <c r="AO5282" s="15" t="str">
        <f ca="1">IFERROR(INDEX(레드마인_배치!E:E,MATCH(OFFSET(A5282,,AN5282),레드마인_배치!G:G,0)),"")</f>
        <v>확인필요</v>
      </c>
      <c r="AP5282" t="s">
        <v>3330</v>
      </c>
      <c r="AT5282" t="str" cm="1">
        <f t="array" ref="AT5282">[1]!add_delimeter(AG5282:AO5282,"|")</f>
        <v>|7|CBCICB102A|85|대상|ICO0360U|PO Confirm by MOBIS|서비스|3|확인필요|</v>
      </c>
    </row>
    <row r="5283" spans="1:46" hidden="1">
      <c r="A5283" s="3" t="s">
        <v>955</v>
      </c>
      <c r="B5283" s="3" t="s">
        <v>3207</v>
      </c>
      <c r="C5283" s="3" t="s">
        <v>3221</v>
      </c>
      <c r="D5283" s="3" t="s">
        <v>3224</v>
      </c>
      <c r="E5283" s="3" t="s">
        <v>3108</v>
      </c>
      <c r="F5283" s="3" t="s">
        <v>2026</v>
      </c>
      <c r="G5283" s="3" t="s">
        <v>2052</v>
      </c>
      <c r="H5283" s="3" t="s">
        <v>1422</v>
      </c>
      <c r="I5283" s="3" t="s">
        <v>508</v>
      </c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>
        <f t="shared" si="85"/>
        <v>8</v>
      </c>
      <c r="AH5283" s="3" t="s">
        <v>508</v>
      </c>
      <c r="AI5283" s="3">
        <f>IFERROR(IF($AG5283&lt;=$AN5283,MATCH($AH5283,레드마인_배치!G:G,0),MATCH($AH5283,레드마인_서비스!G:G,0)),"")</f>
        <v>79</v>
      </c>
      <c r="AJ5283" s="3" t="str" cm="1">
        <f t="array" ref="AJ5283">IFERROR(INDEX(IF($AG5283&lt;=$AN5283,레드마인_배치!E:E,레드마인_서비스!E:E),콜트리분석!$AI5283),"")</f>
        <v>대상</v>
      </c>
      <c r="AK5283" s="3" t="str" cm="1">
        <f t="array" ref="AK5283">IFERROR(INDEX(IF($AG5283&lt;=$AN5283,레드마인_배치!H:H,레드마인_서비스!H:H),콜트리분석!$AI5283),"")</f>
        <v>ICO0310U</v>
      </c>
      <c r="AL5283" s="3" t="str" cm="1">
        <f t="array" ref="AL5283">IFERROR(INDEX(IF($AG5283&lt;=$AN5283,레드마인_배치!I:I,레드마인_서비스!I:I),콜트리분석!$AI5283),"")</f>
        <v>INVENTORY CREATION MODULE</v>
      </c>
      <c r="AM5283" s="3" t="str" cm="1">
        <f t="array" ref="AM5283">IFERROR(INDEX(IF($AG5283&lt;=$AN5283,레드마인_배치!J:J,레드마인_서비스!J:J),콜트리분석!$AI5283),"")</f>
        <v>서비스</v>
      </c>
      <c r="AN5283" s="3">
        <v>3</v>
      </c>
      <c r="AO5283" s="15" t="str">
        <f ca="1">IFERROR(INDEX(레드마인_배치!E:E,MATCH(OFFSET(A5283,,AN5283),레드마인_배치!G:G,0)),"")</f>
        <v>확인필요</v>
      </c>
      <c r="AP5283" t="s">
        <v>3330</v>
      </c>
    </row>
    <row r="5284" spans="1:46" hidden="1">
      <c r="A5284" s="3" t="s">
        <v>955</v>
      </c>
      <c r="B5284" s="3" t="s">
        <v>3207</v>
      </c>
      <c r="C5284" s="3" t="s">
        <v>3221</v>
      </c>
      <c r="D5284" s="3" t="s">
        <v>3224</v>
      </c>
      <c r="E5284" s="3" t="s">
        <v>3108</v>
      </c>
      <c r="F5284" s="3" t="s">
        <v>2026</v>
      </c>
      <c r="G5284" s="3" t="s">
        <v>2052</v>
      </c>
      <c r="H5284" s="3" t="s">
        <v>1422</v>
      </c>
      <c r="I5284" s="3" t="s">
        <v>508</v>
      </c>
      <c r="J5284" s="3" t="s">
        <v>509</v>
      </c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>
        <f t="shared" si="85"/>
        <v>9</v>
      </c>
      <c r="AH5284" s="3" t="s">
        <v>509</v>
      </c>
      <c r="AI5284" s="3">
        <f>IFERROR(IF($AG5284&lt;=$AN5284,MATCH($AH5284,레드마인_배치!G:G,0),MATCH($AH5284,레드마인_서비스!G:G,0)),"")</f>
        <v>77</v>
      </c>
      <c r="AJ5284" s="3" t="str" cm="1">
        <f t="array" ref="AJ5284">IFERROR(INDEX(IF($AG5284&lt;=$AN5284,레드마인_배치!E:E,레드마인_서비스!E:E),콜트리분석!$AI5284),"")</f>
        <v>대상</v>
      </c>
      <c r="AK5284" s="3" t="str" cm="1">
        <f t="array" ref="AK5284">IFERROR(INDEX(IF($AG5284&lt;=$AN5284,레드마인_배치!H:H,레드마인_서비스!H:H),콜트리분석!$AI5284),"")</f>
        <v>ICO0290U</v>
      </c>
      <c r="AL5284" s="3" t="str" cm="1">
        <f t="array" ref="AL5284">IFERROR(INDEX(IF($AG5284&lt;=$AN5284,레드마인_배치!I:I,레드마인_서비스!I:I),콜트리분석!$AI5284),"")</f>
        <v>INV Information Master Creation(IMI)</v>
      </c>
      <c r="AM5284" s="3" t="str" cm="1">
        <f t="array" ref="AM5284">IFERROR(INDEX(IF($AG5284&lt;=$AN5284,레드마인_배치!J:J,레드마인_서비스!J:J),콜트리분석!$AI5284),"")</f>
        <v>서비스</v>
      </c>
      <c r="AN5284" s="3">
        <v>3</v>
      </c>
      <c r="AO5284" s="15" t="str">
        <f ca="1">IFERROR(INDEX(레드마인_배치!E:E,MATCH(OFFSET(A5284,,AN5284),레드마인_배치!G:G,0)),"")</f>
        <v>확인필요</v>
      </c>
      <c r="AP5284" t="s">
        <v>3330</v>
      </c>
    </row>
    <row r="5285" spans="1:46" hidden="1">
      <c r="A5285" s="3" t="s">
        <v>955</v>
      </c>
      <c r="B5285" s="3" t="s">
        <v>3207</v>
      </c>
      <c r="C5285" s="3" t="s">
        <v>3221</v>
      </c>
      <c r="D5285" s="3" t="s">
        <v>3224</v>
      </c>
      <c r="E5285" s="3" t="s">
        <v>3108</v>
      </c>
      <c r="F5285" s="3" t="s">
        <v>2026</v>
      </c>
      <c r="G5285" s="3" t="s">
        <v>2052</v>
      </c>
      <c r="H5285" s="3" t="s">
        <v>1422</v>
      </c>
      <c r="I5285" s="3" t="s">
        <v>508</v>
      </c>
      <c r="J5285" s="3" t="s">
        <v>510</v>
      </c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>
        <f t="shared" si="85"/>
        <v>9</v>
      </c>
      <c r="AH5285" s="3" t="s">
        <v>510</v>
      </c>
      <c r="AI5285" s="3" t="str">
        <f>IFERROR(IF($AG5285&lt;=$AN5285,MATCH($AH5285,레드마인_배치!G:G,0),MATCH($AH5285,레드마인_서비스!G:G,0)),"")</f>
        <v/>
      </c>
      <c r="AJ5285" s="3" t="str" cm="1">
        <f t="array" ref="AJ5285">IFERROR(INDEX(IF($AG5285&lt;=$AN5285,레드마인_배치!E:E,레드마인_서비스!E:E),콜트리분석!$AI5285),"")</f>
        <v/>
      </c>
      <c r="AK5285" s="3" t="str" cm="1">
        <f t="array" ref="AK5285">IFERROR(INDEX(IF($AG5285&lt;=$AN5285,레드마인_배치!H:H,레드마인_서비스!H:H),콜트리분석!$AI5285),"")</f>
        <v/>
      </c>
      <c r="AL5285" s="3" t="str" cm="1">
        <f t="array" ref="AL5285">IFERROR(INDEX(IF($AG5285&lt;=$AN5285,레드마인_배치!I:I,레드마인_서비스!I:I),콜트리분석!$AI5285),"")</f>
        <v/>
      </c>
      <c r="AM5285" s="3" t="str" cm="1">
        <f t="array" ref="AM5285">IFERROR(INDEX(IF($AG5285&lt;=$AN5285,레드마인_배치!J:J,레드마인_서비스!J:J),콜트리분석!$AI5285),"")</f>
        <v/>
      </c>
      <c r="AN5285" s="3">
        <v>3</v>
      </c>
      <c r="AO5285" s="15" t="str">
        <f ca="1">IFERROR(INDEX(레드마인_배치!E:E,MATCH(OFFSET(A5285,,AN5285),레드마인_배치!G:G,0)),"")</f>
        <v>확인필요</v>
      </c>
      <c r="AP5285" t="s">
        <v>3330</v>
      </c>
    </row>
    <row r="5286" spans="1:46" hidden="1">
      <c r="A5286" s="3" t="s">
        <v>955</v>
      </c>
      <c r="B5286" s="3" t="s">
        <v>3207</v>
      </c>
      <c r="C5286" s="3" t="s">
        <v>3221</v>
      </c>
      <c r="D5286" s="3" t="s">
        <v>3224</v>
      </c>
      <c r="E5286" s="3" t="s">
        <v>3108</v>
      </c>
      <c r="F5286" s="3" t="s">
        <v>2026</v>
      </c>
      <c r="G5286" s="3" t="s">
        <v>2052</v>
      </c>
      <c r="H5286" s="3" t="s">
        <v>1422</v>
      </c>
      <c r="I5286" s="3" t="s">
        <v>577</v>
      </c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>
        <f t="shared" si="85"/>
        <v>8</v>
      </c>
      <c r="AH5286" s="3" t="s">
        <v>577</v>
      </c>
      <c r="AI5286" s="3">
        <f>IFERROR(IF($AG5286&lt;=$AN5286,MATCH($AH5286,레드마인_배치!G:G,0),MATCH($AH5286,레드마인_서비스!G:G,0)),"")</f>
        <v>49</v>
      </c>
      <c r="AJ5286" s="3" t="str" cm="1">
        <f t="array" ref="AJ5286">IFERROR(INDEX(IF($AG5286&lt;=$AN5286,레드마인_배치!E:E,레드마인_서비스!E:E),콜트리분석!$AI5286),"")</f>
        <v>대상</v>
      </c>
      <c r="AK5286" s="3" t="str" cm="1">
        <f t="array" ref="AK5286">IFERROR(INDEX(IF($AG5286&lt;=$AN5286,레드마인_배치!H:H,레드마인_서비스!H:H),콜트리분석!$AI5286),"")</f>
        <v>CMO0010U</v>
      </c>
      <c r="AL5286" s="3" t="str" cm="1">
        <f t="array" ref="AL5286">IFERROR(INDEX(IF($AG5286&lt;=$AN5286,레드마인_배치!I:I,레드마인_서비스!I:I),콜트리분석!$AI5286),"")</f>
        <v>NUMBER CREATION</v>
      </c>
      <c r="AM5286" s="3" t="str" cm="1">
        <f t="array" ref="AM5286">IFERROR(INDEX(IF($AG5286&lt;=$AN5286,레드마인_배치!J:J,레드마인_서비스!J:J),콜트리분석!$AI5286),"")</f>
        <v>서비스</v>
      </c>
      <c r="AN5286" s="3">
        <v>3</v>
      </c>
      <c r="AO5286" s="15" t="str">
        <f ca="1">IFERROR(INDEX(레드마인_배치!E:E,MATCH(OFFSET(A5286,,AN5286),레드마인_배치!G:G,0)),"")</f>
        <v>확인필요</v>
      </c>
      <c r="AP5286" t="s">
        <v>3330</v>
      </c>
    </row>
    <row r="5287" spans="1:46">
      <c r="A5287" s="3" t="s">
        <v>955</v>
      </c>
      <c r="B5287" s="3" t="s">
        <v>3207</v>
      </c>
      <c r="C5287" s="3" t="s">
        <v>3221</v>
      </c>
      <c r="D5287" s="3" t="s">
        <v>3224</v>
      </c>
      <c r="E5287" s="3" t="s">
        <v>3108</v>
      </c>
      <c r="F5287" s="3" t="s">
        <v>2026</v>
      </c>
      <c r="G5287" s="3" t="s">
        <v>2052</v>
      </c>
      <c r="H5287" s="3" t="s">
        <v>537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>
        <f t="shared" si="85"/>
        <v>7</v>
      </c>
      <c r="AH5287" s="3" t="s">
        <v>537</v>
      </c>
      <c r="AI5287" s="3">
        <f>IFERROR(IF($AG5287&lt;=$AN5287,MATCH($AH5287,레드마인_배치!G:G,0),MATCH($AH5287,레드마인_서비스!G:G,0)),"")</f>
        <v>89</v>
      </c>
      <c r="AJ5287" s="3" t="str" cm="1">
        <f t="array" ref="AJ5287">IFERROR(INDEX(IF($AG5287&lt;=$AN5287,레드마인_배치!E:E,레드마인_서비스!E:E),콜트리분석!$AI5287),"")</f>
        <v>대상</v>
      </c>
      <c r="AK5287" s="3" t="str" cm="1">
        <f t="array" ref="AK5287">IFERROR(INDEX(IF($AG5287&lt;=$AN5287,레드마인_배치!H:H,레드마인_서비스!H:H),콜트리분석!$AI5287),"")</f>
        <v>ICO0400U</v>
      </c>
      <c r="AL5287" s="3" t="str" cm="1">
        <f t="array" ref="AL5287">IFERROR(INDEX(IF($AG5287&lt;=$AN5287,레드마인_배치!I:I,레드마인_서비스!I:I),콜트리분석!$AI5287),"")</f>
        <v>RETRIEVE BRANCH EXCHANGE RATE</v>
      </c>
      <c r="AM5287" s="3" t="str" cm="1">
        <f t="array" ref="AM5287">IFERROR(INDEX(IF($AG5287&lt;=$AN5287,레드마인_배치!J:J,레드마인_서비스!J:J),콜트리분석!$AI5287),"")</f>
        <v>서비스</v>
      </c>
      <c r="AN5287" s="3">
        <v>3</v>
      </c>
      <c r="AO5287" s="15" t="str">
        <f ca="1">IFERROR(INDEX(레드마인_배치!E:E,MATCH(OFFSET(A5287,,AN5287),레드마인_배치!G:G,0)),"")</f>
        <v>확인필요</v>
      </c>
      <c r="AP5287" t="s">
        <v>3330</v>
      </c>
      <c r="AT5287" t="str" cm="1">
        <f t="array" ref="AT5287">[1]!add_delimeter(AG5287:AO5287,"|")</f>
        <v>|7|CBCICB120A|89|대상|ICO0400U|RETRIEVE BRANCH EXCHANGE RATE|서비스|3|확인필요|</v>
      </c>
    </row>
    <row r="5288" spans="1:46">
      <c r="A5288" s="3" t="s">
        <v>955</v>
      </c>
      <c r="B5288" s="3" t="s">
        <v>3207</v>
      </c>
      <c r="C5288" s="3" t="s">
        <v>3221</v>
      </c>
      <c r="D5288" s="3" t="s">
        <v>3224</v>
      </c>
      <c r="E5288" s="3" t="s">
        <v>3108</v>
      </c>
      <c r="F5288" s="3" t="s">
        <v>2026</v>
      </c>
      <c r="G5288" s="3" t="s">
        <v>2052</v>
      </c>
      <c r="H5288" s="3" t="s">
        <v>1039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>
        <f t="shared" si="85"/>
        <v>7</v>
      </c>
      <c r="AH5288" s="3" t="s">
        <v>1039</v>
      </c>
      <c r="AI5288" s="3">
        <f>IFERROR(IF($AG5288&lt;=$AN5288,MATCH($AH5288,레드마인_배치!G:G,0),MATCH($AH5288,레드마인_서비스!G:G,0)),"")</f>
        <v>3</v>
      </c>
      <c r="AJ5288" s="3" t="str" cm="1">
        <f t="array" ref="AJ5288">IFERROR(INDEX(IF($AG5288&lt;=$AN5288,레드마인_배치!E:E,레드마인_서비스!E:E),콜트리분석!$AI5288),"")</f>
        <v>미대상</v>
      </c>
      <c r="AK5288" s="3" cm="1">
        <f t="array" ref="AK5288">IFERROR(INDEX(IF($AG5288&lt;=$AN5288,레드마인_배치!H:H,레드마인_서비스!H:H),콜트리분석!$AI5288),"")</f>
        <v>0</v>
      </c>
      <c r="AL5288" s="3" t="str" cm="1">
        <f t="array" ref="AL5288">IFERROR(INDEX(IF($AG5288&lt;=$AN5288,레드마인_배치!I:I,레드마인_서비스!I:I),콜트리분석!$AI5288),"")</f>
        <v>소스없음</v>
      </c>
      <c r="AM5288" s="3" t="str" cm="1">
        <f t="array" ref="AM5288">IFERROR(INDEX(IF($AG5288&lt;=$AN5288,레드마인_배치!J:J,레드마인_서비스!J:J),콜트리분석!$AI5288),"")</f>
        <v>서비스</v>
      </c>
      <c r="AN5288" s="3">
        <v>3</v>
      </c>
      <c r="AO5288" s="15" t="str">
        <f ca="1">IFERROR(INDEX(레드마인_배치!E:E,MATCH(OFFSET(A5288,,AN5288),레드마인_배치!G:G,0)),"")</f>
        <v>확인필요</v>
      </c>
      <c r="AP5288" t="s">
        <v>3330</v>
      </c>
      <c r="AT5288" t="str" cm="1">
        <f t="array" ref="AT5288">[1]!add_delimeter(AG5288:AO5288,"|")</f>
        <v>|7|CBCICB243A|3|미대상|0|소스없음|서비스|3|확인필요|</v>
      </c>
    </row>
    <row r="5289" spans="1:46">
      <c r="A5289" s="3" t="s">
        <v>955</v>
      </c>
      <c r="B5289" s="3" t="s">
        <v>3207</v>
      </c>
      <c r="C5289" s="3" t="s">
        <v>3221</v>
      </c>
      <c r="D5289" s="3" t="s">
        <v>3224</v>
      </c>
      <c r="E5289" s="3" t="s">
        <v>3108</v>
      </c>
      <c r="F5289" s="3" t="s">
        <v>2026</v>
      </c>
      <c r="G5289" s="3" t="s">
        <v>2052</v>
      </c>
      <c r="H5289" s="3" t="s">
        <v>797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>
        <f t="shared" si="85"/>
        <v>7</v>
      </c>
      <c r="AH5289" s="3" t="s">
        <v>797</v>
      </c>
      <c r="AI5289" s="3">
        <f>IFERROR(IF($AG5289&lt;=$AN5289,MATCH($AH5289,레드마인_배치!G:G,0),MATCH($AH5289,레드마인_서비스!G:G,0)),"")</f>
        <v>283</v>
      </c>
      <c r="AJ5289" s="3" t="str" cm="1">
        <f t="array" ref="AJ5289">IFERROR(INDEX(IF($AG5289&lt;=$AN5289,레드마인_배치!E:E,레드마인_서비스!E:E),콜트리분석!$AI5289),"")</f>
        <v>대상</v>
      </c>
      <c r="AK5289" s="3" t="str" cm="1">
        <f t="array" ref="AK5289">IFERROR(INDEX(IF($AG5289&lt;=$AN5289,레드마인_배치!H:H,레드마인_서비스!H:H),콜트리분석!$AI5289),"")</f>
        <v>PHO0040U</v>
      </c>
      <c r="AL5289" s="3" t="str" cm="1">
        <f t="array" ref="AL5289">IFERROR(INDEX(IF($AG5289&lt;=$AN5289,레드마인_배치!I:I,레드마인_서비스!I:I),콜트리분석!$AI5289),"")</f>
        <v>PUR Generation Shipment by Temp Shipment</v>
      </c>
      <c r="AM5289" s="3" t="str" cm="1">
        <f t="array" ref="AM5289">IFERROR(INDEX(IF($AG5289&lt;=$AN5289,레드마인_배치!J:J,레드마인_서비스!J:J),콜트리분석!$AI5289),"")</f>
        <v>서비스</v>
      </c>
      <c r="AN5289" s="3">
        <v>3</v>
      </c>
      <c r="AO5289" s="15" t="str">
        <f ca="1">IFERROR(INDEX(레드마인_배치!E:E,MATCH(OFFSET(A5289,,AN5289),레드마인_배치!G:G,0)),"")</f>
        <v>확인필요</v>
      </c>
      <c r="AP5289" t="s">
        <v>3330</v>
      </c>
      <c r="AT5289" t="str" cm="1">
        <f t="array" ref="AT5289">[1]!add_delimeter(AG5289:AO5289,"|")</f>
        <v>|7|CBCPHB802A|283|대상|PHO0040U|PUR Generation Shipment by Temp Shipment|서비스|3|확인필요|</v>
      </c>
    </row>
    <row r="5290" spans="1:46" hidden="1">
      <c r="A5290" s="3" t="s">
        <v>955</v>
      </c>
      <c r="B5290" s="3" t="s">
        <v>3207</v>
      </c>
      <c r="C5290" s="3" t="s">
        <v>3221</v>
      </c>
      <c r="D5290" s="3" t="s">
        <v>3224</v>
      </c>
      <c r="E5290" s="3" t="s">
        <v>3108</v>
      </c>
      <c r="F5290" s="3" t="s">
        <v>2026</v>
      </c>
      <c r="G5290" s="3" t="s">
        <v>2052</v>
      </c>
      <c r="H5290" s="3" t="s">
        <v>797</v>
      </c>
      <c r="I5290" s="3" t="s">
        <v>798</v>
      </c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>
        <f t="shared" si="85"/>
        <v>8</v>
      </c>
      <c r="AH5290" s="3" t="s">
        <v>798</v>
      </c>
      <c r="AI5290" s="3">
        <f>IFERROR(IF($AG5290&lt;=$AN5290,MATCH($AH5290,레드마인_배치!G:G,0),MATCH($AH5290,레드마인_서비스!G:G,0)),"")</f>
        <v>86</v>
      </c>
      <c r="AJ5290" s="3" t="str" cm="1">
        <f t="array" ref="AJ5290">IFERROR(INDEX(IF($AG5290&lt;=$AN5290,레드마인_배치!E:E,레드마인_서비스!E:E),콜트리분석!$AI5290),"")</f>
        <v>대상</v>
      </c>
      <c r="AK5290" s="3" t="str" cm="1">
        <f t="array" ref="AK5290">IFERROR(INDEX(IF($AG5290&lt;=$AN5290,레드마인_배치!H:H,레드마인_서비스!H:H),콜트리분석!$AI5290),"")</f>
        <v>ICO0370U</v>
      </c>
      <c r="AL5290" s="3" t="str" cm="1">
        <f t="array" ref="AL5290">IFERROR(INDEX(IF($AG5290&lt;=$AN5290,레드마인_배치!I:I,레드마인_서비스!I:I),콜트리분석!$AI5290),"")</f>
        <v>[보류]ROW MATERIAL  OUT</v>
      </c>
      <c r="AM5290" s="3" t="str" cm="1">
        <f t="array" ref="AM5290">IFERROR(INDEX(IF($AG5290&lt;=$AN5290,레드마인_배치!J:J,레드마인_서비스!J:J),콜트리분석!$AI5290),"")</f>
        <v>서비스</v>
      </c>
      <c r="AN5290" s="3">
        <v>3</v>
      </c>
      <c r="AO5290" s="15" t="str">
        <f ca="1">IFERROR(INDEX(레드마인_배치!E:E,MATCH(OFFSET(A5290,,AN5290),레드마인_배치!G:G,0)),"")</f>
        <v>확인필요</v>
      </c>
      <c r="AP5290" t="s">
        <v>3330</v>
      </c>
    </row>
    <row r="5291" spans="1:46" hidden="1">
      <c r="A5291" s="3" t="s">
        <v>955</v>
      </c>
      <c r="B5291" s="3" t="s">
        <v>3207</v>
      </c>
      <c r="C5291" s="3" t="s">
        <v>3221</v>
      </c>
      <c r="D5291" s="3" t="s">
        <v>3224</v>
      </c>
      <c r="E5291" s="3" t="s">
        <v>3108</v>
      </c>
      <c r="F5291" s="3" t="s">
        <v>2026</v>
      </c>
      <c r="G5291" s="3" t="s">
        <v>2052</v>
      </c>
      <c r="H5291" s="3" t="s">
        <v>797</v>
      </c>
      <c r="I5291" s="3" t="s">
        <v>798</v>
      </c>
      <c r="J5291" s="3" t="s">
        <v>635</v>
      </c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>
        <f t="shared" si="85"/>
        <v>9</v>
      </c>
      <c r="AH5291" s="3" t="s">
        <v>635</v>
      </c>
      <c r="AI5291" s="3">
        <f>IFERROR(IF($AG5291&lt;=$AN5291,MATCH($AH5291,레드마인_배치!G:G,0),MATCH($AH5291,레드마인_서비스!G:G,0)),"")</f>
        <v>83</v>
      </c>
      <c r="AJ5291" s="3" t="str" cm="1">
        <f t="array" ref="AJ5291">IFERROR(INDEX(IF($AG5291&lt;=$AN5291,레드마인_배치!E:E,레드마인_서비스!E:E),콜트리분석!$AI5291),"")</f>
        <v>대상</v>
      </c>
      <c r="AK5291" s="3" t="str" cm="1">
        <f t="array" ref="AK5291">IFERROR(INDEX(IF($AG5291&lt;=$AN5291,레드마인_배치!H:H,레드마인_서비스!H:H),콜트리분석!$AI5291),"")</f>
        <v>ICO0340U</v>
      </c>
      <c r="AL5291" s="3" t="str" cm="1">
        <f t="array" ref="AL5291">IFERROR(INDEX(IF($AG5291&lt;=$AN5291,레드마인_배치!I:I,레드마인_서비스!I:I),콜트리분석!$AI5291),"")</f>
        <v>LEDGER DETAIL CREATE</v>
      </c>
      <c r="AM5291" s="3" t="str" cm="1">
        <f t="array" ref="AM5291">IFERROR(INDEX(IF($AG5291&lt;=$AN5291,레드마인_배치!J:J,레드마인_서비스!J:J),콜트리분석!$AI5291),"")</f>
        <v>서비스</v>
      </c>
      <c r="AN5291" s="3">
        <v>3</v>
      </c>
      <c r="AO5291" s="15" t="str">
        <f ca="1">IFERROR(INDEX(레드마인_배치!E:E,MATCH(OFFSET(A5291,,AN5291),레드마인_배치!G:G,0)),"")</f>
        <v>확인필요</v>
      </c>
      <c r="AP5291" t="s">
        <v>3330</v>
      </c>
    </row>
    <row r="5292" spans="1:46" hidden="1">
      <c r="A5292" s="3" t="s">
        <v>955</v>
      </c>
      <c r="B5292" s="3" t="s">
        <v>3207</v>
      </c>
      <c r="C5292" s="3" t="s">
        <v>3221</v>
      </c>
      <c r="D5292" s="3" t="s">
        <v>3224</v>
      </c>
      <c r="E5292" s="3" t="s">
        <v>3108</v>
      </c>
      <c r="F5292" s="3" t="s">
        <v>2026</v>
      </c>
      <c r="G5292" s="3" t="s">
        <v>2052</v>
      </c>
      <c r="H5292" s="3" t="s">
        <v>797</v>
      </c>
      <c r="I5292" s="3" t="s">
        <v>798</v>
      </c>
      <c r="J5292" s="3" t="s">
        <v>635</v>
      </c>
      <c r="K5292" s="3" t="s">
        <v>577</v>
      </c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>
        <f t="shared" si="85"/>
        <v>10</v>
      </c>
      <c r="AH5292" s="3" t="s">
        <v>577</v>
      </c>
      <c r="AI5292" s="3">
        <f>IFERROR(IF($AG5292&lt;=$AN5292,MATCH($AH5292,레드마인_배치!G:G,0),MATCH($AH5292,레드마인_서비스!G:G,0)),"")</f>
        <v>49</v>
      </c>
      <c r="AJ5292" s="3" t="str" cm="1">
        <f t="array" ref="AJ5292">IFERROR(INDEX(IF($AG5292&lt;=$AN5292,레드마인_배치!E:E,레드마인_서비스!E:E),콜트리분석!$AI5292),"")</f>
        <v>대상</v>
      </c>
      <c r="AK5292" s="3" t="str" cm="1">
        <f t="array" ref="AK5292">IFERROR(INDEX(IF($AG5292&lt;=$AN5292,레드마인_배치!H:H,레드마인_서비스!H:H),콜트리분석!$AI5292),"")</f>
        <v>CMO0010U</v>
      </c>
      <c r="AL5292" s="3" t="str" cm="1">
        <f t="array" ref="AL5292">IFERROR(INDEX(IF($AG5292&lt;=$AN5292,레드마인_배치!I:I,레드마인_서비스!I:I),콜트리분석!$AI5292),"")</f>
        <v>NUMBER CREATION</v>
      </c>
      <c r="AM5292" s="3" t="str" cm="1">
        <f t="array" ref="AM5292">IFERROR(INDEX(IF($AG5292&lt;=$AN5292,레드마인_배치!J:J,레드마인_서비스!J:J),콜트리분석!$AI5292),"")</f>
        <v>서비스</v>
      </c>
      <c r="AN5292" s="3">
        <v>3</v>
      </c>
      <c r="AO5292" s="15" t="str">
        <f ca="1">IFERROR(INDEX(레드마인_배치!E:E,MATCH(OFFSET(A5292,,AN5292),레드마인_배치!G:G,0)),"")</f>
        <v>확인필요</v>
      </c>
      <c r="AP5292" t="s">
        <v>3330</v>
      </c>
    </row>
    <row r="5293" spans="1:46" hidden="1">
      <c r="A5293" s="3" t="s">
        <v>955</v>
      </c>
      <c r="B5293" s="3" t="s">
        <v>3207</v>
      </c>
      <c r="C5293" s="3" t="s">
        <v>3221</v>
      </c>
      <c r="D5293" s="3" t="s">
        <v>3224</v>
      </c>
      <c r="E5293" s="3" t="s">
        <v>3108</v>
      </c>
      <c r="F5293" s="3" t="s">
        <v>2026</v>
      </c>
      <c r="G5293" s="3" t="s">
        <v>2052</v>
      </c>
      <c r="H5293" s="3" t="s">
        <v>797</v>
      </c>
      <c r="I5293" s="3" t="s">
        <v>798</v>
      </c>
      <c r="J5293" s="3" t="s">
        <v>510</v>
      </c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>
        <f t="shared" si="85"/>
        <v>9</v>
      </c>
      <c r="AH5293" s="3" t="s">
        <v>510</v>
      </c>
      <c r="AI5293" s="3" t="str">
        <f>IFERROR(IF($AG5293&lt;=$AN5293,MATCH($AH5293,레드마인_배치!G:G,0),MATCH($AH5293,레드마인_서비스!G:G,0)),"")</f>
        <v/>
      </c>
      <c r="AJ5293" s="3" t="str" cm="1">
        <f t="array" ref="AJ5293">IFERROR(INDEX(IF($AG5293&lt;=$AN5293,레드마인_배치!E:E,레드마인_서비스!E:E),콜트리분석!$AI5293),"")</f>
        <v/>
      </c>
      <c r="AK5293" s="3" t="str" cm="1">
        <f t="array" ref="AK5293">IFERROR(INDEX(IF($AG5293&lt;=$AN5293,레드마인_배치!H:H,레드마인_서비스!H:H),콜트리분석!$AI5293),"")</f>
        <v/>
      </c>
      <c r="AL5293" s="3" t="str" cm="1">
        <f t="array" ref="AL5293">IFERROR(INDEX(IF($AG5293&lt;=$AN5293,레드마인_배치!I:I,레드마인_서비스!I:I),콜트리분석!$AI5293),"")</f>
        <v/>
      </c>
      <c r="AM5293" s="3" t="str" cm="1">
        <f t="array" ref="AM5293">IFERROR(INDEX(IF($AG5293&lt;=$AN5293,레드마인_배치!J:J,레드마인_서비스!J:J),콜트리분석!$AI5293),"")</f>
        <v/>
      </c>
      <c r="AN5293" s="3">
        <v>3</v>
      </c>
      <c r="AO5293" s="15" t="str">
        <f ca="1">IFERROR(INDEX(레드마인_배치!E:E,MATCH(OFFSET(A5293,,AN5293),레드마인_배치!G:G,0)),"")</f>
        <v>확인필요</v>
      </c>
      <c r="AP5293" t="s">
        <v>3330</v>
      </c>
    </row>
    <row r="5294" spans="1:46" hidden="1">
      <c r="A5294" s="3" t="s">
        <v>955</v>
      </c>
      <c r="B5294" s="3" t="s">
        <v>3207</v>
      </c>
      <c r="C5294" s="3" t="s">
        <v>3221</v>
      </c>
      <c r="D5294" s="3" t="s">
        <v>3224</v>
      </c>
      <c r="E5294" s="3" t="s">
        <v>3108</v>
      </c>
      <c r="F5294" s="3" t="s">
        <v>2026</v>
      </c>
      <c r="G5294" s="3" t="s">
        <v>2052</v>
      </c>
      <c r="H5294" s="3" t="s">
        <v>797</v>
      </c>
      <c r="I5294" s="3" t="s">
        <v>799</v>
      </c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>
        <f t="shared" si="85"/>
        <v>8</v>
      </c>
      <c r="AH5294" s="3" t="s">
        <v>799</v>
      </c>
      <c r="AI5294" s="3">
        <f>IFERROR(IF($AG5294&lt;=$AN5294,MATCH($AH5294,레드마인_배치!G:G,0),MATCH($AH5294,레드마인_서비스!G:G,0)),"")</f>
        <v>87</v>
      </c>
      <c r="AJ5294" s="3" t="str" cm="1">
        <f t="array" ref="AJ5294">IFERROR(INDEX(IF($AG5294&lt;=$AN5294,레드마인_배치!E:E,레드마인_서비스!E:E),콜트리분석!$AI5294),"")</f>
        <v>대상</v>
      </c>
      <c r="AK5294" s="3" t="str" cm="1">
        <f t="array" ref="AK5294">IFERROR(INDEX(IF($AG5294&lt;=$AN5294,레드마인_배치!H:H,레드마인_서비스!H:H),콜트리분석!$AI5294),"")</f>
        <v>ICO0380U</v>
      </c>
      <c r="AL5294" s="3" t="str" cm="1">
        <f t="array" ref="AL5294">IFERROR(INDEX(IF($AG5294&lt;=$AN5294,레드마인_배치!I:I,레드마인_서비스!I:I),콜트리분석!$AI5294),"")</f>
        <v>[보류]Recontractor Issue(TR-)</v>
      </c>
      <c r="AM5294" s="3" t="str" cm="1">
        <f t="array" ref="AM5294">IFERROR(INDEX(IF($AG5294&lt;=$AN5294,레드마인_배치!J:J,레드마인_서비스!J:J),콜트리분석!$AI5294),"")</f>
        <v>서비스</v>
      </c>
      <c r="AN5294" s="3">
        <v>3</v>
      </c>
      <c r="AO5294" s="15" t="str">
        <f ca="1">IFERROR(INDEX(레드마인_배치!E:E,MATCH(OFFSET(A5294,,AN5294),레드마인_배치!G:G,0)),"")</f>
        <v>확인필요</v>
      </c>
      <c r="AP5294" t="s">
        <v>3330</v>
      </c>
    </row>
    <row r="5295" spans="1:46" hidden="1">
      <c r="A5295" s="3" t="s">
        <v>955</v>
      </c>
      <c r="B5295" s="3" t="s">
        <v>3207</v>
      </c>
      <c r="C5295" s="3" t="s">
        <v>3221</v>
      </c>
      <c r="D5295" s="3" t="s">
        <v>3224</v>
      </c>
      <c r="E5295" s="3" t="s">
        <v>3108</v>
      </c>
      <c r="F5295" s="3" t="s">
        <v>2026</v>
      </c>
      <c r="G5295" s="3" t="s">
        <v>2052</v>
      </c>
      <c r="H5295" s="3" t="s">
        <v>797</v>
      </c>
      <c r="I5295" s="3" t="s">
        <v>799</v>
      </c>
      <c r="J5295" s="3" t="s">
        <v>635</v>
      </c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>
        <f t="shared" si="85"/>
        <v>9</v>
      </c>
      <c r="AH5295" s="3" t="s">
        <v>635</v>
      </c>
      <c r="AI5295" s="3">
        <f>IFERROR(IF($AG5295&lt;=$AN5295,MATCH($AH5295,레드마인_배치!G:G,0),MATCH($AH5295,레드마인_서비스!G:G,0)),"")</f>
        <v>83</v>
      </c>
      <c r="AJ5295" s="3" t="str" cm="1">
        <f t="array" ref="AJ5295">IFERROR(INDEX(IF($AG5295&lt;=$AN5295,레드마인_배치!E:E,레드마인_서비스!E:E),콜트리분석!$AI5295),"")</f>
        <v>대상</v>
      </c>
      <c r="AK5295" s="3" t="str" cm="1">
        <f t="array" ref="AK5295">IFERROR(INDEX(IF($AG5295&lt;=$AN5295,레드마인_배치!H:H,레드마인_서비스!H:H),콜트리분석!$AI5295),"")</f>
        <v>ICO0340U</v>
      </c>
      <c r="AL5295" s="3" t="str" cm="1">
        <f t="array" ref="AL5295">IFERROR(INDEX(IF($AG5295&lt;=$AN5295,레드마인_배치!I:I,레드마인_서비스!I:I),콜트리분석!$AI5295),"")</f>
        <v>LEDGER DETAIL CREATE</v>
      </c>
      <c r="AM5295" s="3" t="str" cm="1">
        <f t="array" ref="AM5295">IFERROR(INDEX(IF($AG5295&lt;=$AN5295,레드마인_배치!J:J,레드마인_서비스!J:J),콜트리분석!$AI5295),"")</f>
        <v>서비스</v>
      </c>
      <c r="AN5295" s="3">
        <v>3</v>
      </c>
      <c r="AO5295" s="15" t="str">
        <f ca="1">IFERROR(INDEX(레드마인_배치!E:E,MATCH(OFFSET(A5295,,AN5295),레드마인_배치!G:G,0)),"")</f>
        <v>확인필요</v>
      </c>
      <c r="AP5295" t="s">
        <v>3330</v>
      </c>
    </row>
    <row r="5296" spans="1:46" hidden="1">
      <c r="A5296" s="3" t="s">
        <v>955</v>
      </c>
      <c r="B5296" s="3" t="s">
        <v>3207</v>
      </c>
      <c r="C5296" s="3" t="s">
        <v>3221</v>
      </c>
      <c r="D5296" s="3" t="s">
        <v>3224</v>
      </c>
      <c r="E5296" s="3" t="s">
        <v>3108</v>
      </c>
      <c r="F5296" s="3" t="s">
        <v>2026</v>
      </c>
      <c r="G5296" s="3" t="s">
        <v>2052</v>
      </c>
      <c r="H5296" s="3" t="s">
        <v>797</v>
      </c>
      <c r="I5296" s="3" t="s">
        <v>799</v>
      </c>
      <c r="J5296" s="3" t="s">
        <v>635</v>
      </c>
      <c r="K5296" s="3" t="s">
        <v>577</v>
      </c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>
        <f t="shared" si="85"/>
        <v>10</v>
      </c>
      <c r="AH5296" s="3" t="s">
        <v>577</v>
      </c>
      <c r="AI5296" s="3">
        <f>IFERROR(IF($AG5296&lt;=$AN5296,MATCH($AH5296,레드마인_배치!G:G,0),MATCH($AH5296,레드마인_서비스!G:G,0)),"")</f>
        <v>49</v>
      </c>
      <c r="AJ5296" s="3" t="str" cm="1">
        <f t="array" ref="AJ5296">IFERROR(INDEX(IF($AG5296&lt;=$AN5296,레드마인_배치!E:E,레드마인_서비스!E:E),콜트리분석!$AI5296),"")</f>
        <v>대상</v>
      </c>
      <c r="AK5296" s="3" t="str" cm="1">
        <f t="array" ref="AK5296">IFERROR(INDEX(IF($AG5296&lt;=$AN5296,레드마인_배치!H:H,레드마인_서비스!H:H),콜트리분석!$AI5296),"")</f>
        <v>CMO0010U</v>
      </c>
      <c r="AL5296" s="3" t="str" cm="1">
        <f t="array" ref="AL5296">IFERROR(INDEX(IF($AG5296&lt;=$AN5296,레드마인_배치!I:I,레드마인_서비스!I:I),콜트리분석!$AI5296),"")</f>
        <v>NUMBER CREATION</v>
      </c>
      <c r="AM5296" s="3" t="str" cm="1">
        <f t="array" ref="AM5296">IFERROR(INDEX(IF($AG5296&lt;=$AN5296,레드마인_배치!J:J,레드마인_서비스!J:J),콜트리분석!$AI5296),"")</f>
        <v>서비스</v>
      </c>
      <c r="AN5296" s="3">
        <v>3</v>
      </c>
      <c r="AO5296" s="15" t="str">
        <f ca="1">IFERROR(INDEX(레드마인_배치!E:E,MATCH(OFFSET(A5296,,AN5296),레드마인_배치!G:G,0)),"")</f>
        <v>확인필요</v>
      </c>
      <c r="AP5296" t="s">
        <v>3330</v>
      </c>
    </row>
    <row r="5297" spans="1:42" hidden="1">
      <c r="A5297" s="3" t="s">
        <v>955</v>
      </c>
      <c r="B5297" s="3" t="s">
        <v>3207</v>
      </c>
      <c r="C5297" s="3" t="s">
        <v>3221</v>
      </c>
      <c r="D5297" s="3" t="s">
        <v>3224</v>
      </c>
      <c r="E5297" s="3" t="s">
        <v>3108</v>
      </c>
      <c r="F5297" s="3" t="s">
        <v>2026</v>
      </c>
      <c r="G5297" s="3" t="s">
        <v>2052</v>
      </c>
      <c r="H5297" s="3" t="s">
        <v>797</v>
      </c>
      <c r="I5297" s="3" t="s">
        <v>799</v>
      </c>
      <c r="J5297" s="3" t="s">
        <v>510</v>
      </c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>
        <f t="shared" si="85"/>
        <v>9</v>
      </c>
      <c r="AH5297" s="3" t="s">
        <v>510</v>
      </c>
      <c r="AI5297" s="3" t="str">
        <f>IFERROR(IF($AG5297&lt;=$AN5297,MATCH($AH5297,레드마인_배치!G:G,0),MATCH($AH5297,레드마인_서비스!G:G,0)),"")</f>
        <v/>
      </c>
      <c r="AJ5297" s="3" t="str" cm="1">
        <f t="array" ref="AJ5297">IFERROR(INDEX(IF($AG5297&lt;=$AN5297,레드마인_배치!E:E,레드마인_서비스!E:E),콜트리분석!$AI5297),"")</f>
        <v/>
      </c>
      <c r="AK5297" s="3" t="str" cm="1">
        <f t="array" ref="AK5297">IFERROR(INDEX(IF($AG5297&lt;=$AN5297,레드마인_배치!H:H,레드마인_서비스!H:H),콜트리분석!$AI5297),"")</f>
        <v/>
      </c>
      <c r="AL5297" s="3" t="str" cm="1">
        <f t="array" ref="AL5297">IFERROR(INDEX(IF($AG5297&lt;=$AN5297,레드마인_배치!I:I,레드마인_서비스!I:I),콜트리분석!$AI5297),"")</f>
        <v/>
      </c>
      <c r="AM5297" s="3" t="str" cm="1">
        <f t="array" ref="AM5297">IFERROR(INDEX(IF($AG5297&lt;=$AN5297,레드마인_배치!J:J,레드마인_서비스!J:J),콜트리분석!$AI5297),"")</f>
        <v/>
      </c>
      <c r="AN5297" s="3">
        <v>3</v>
      </c>
      <c r="AO5297" s="15" t="str">
        <f ca="1">IFERROR(INDEX(레드마인_배치!E:E,MATCH(OFFSET(A5297,,AN5297),레드마인_배치!G:G,0)),"")</f>
        <v>확인필요</v>
      </c>
      <c r="AP5297" t="s">
        <v>3330</v>
      </c>
    </row>
    <row r="5298" spans="1:42" hidden="1">
      <c r="A5298" s="3" t="s">
        <v>955</v>
      </c>
      <c r="B5298" s="3" t="s">
        <v>3207</v>
      </c>
      <c r="C5298" s="3" t="s">
        <v>3221</v>
      </c>
      <c r="D5298" s="3" t="s">
        <v>3224</v>
      </c>
      <c r="E5298" s="3" t="s">
        <v>3108</v>
      </c>
      <c r="F5298" s="3" t="s">
        <v>2026</v>
      </c>
      <c r="G5298" s="3" t="s">
        <v>2052</v>
      </c>
      <c r="H5298" s="3" t="s">
        <v>797</v>
      </c>
      <c r="I5298" s="3" t="s">
        <v>537</v>
      </c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>
        <f t="shared" si="85"/>
        <v>8</v>
      </c>
      <c r="AH5298" s="3" t="s">
        <v>537</v>
      </c>
      <c r="AI5298" s="3">
        <f>IFERROR(IF($AG5298&lt;=$AN5298,MATCH($AH5298,레드마인_배치!G:G,0),MATCH($AH5298,레드마인_서비스!G:G,0)),"")</f>
        <v>89</v>
      </c>
      <c r="AJ5298" s="3" t="str" cm="1">
        <f t="array" ref="AJ5298">IFERROR(INDEX(IF($AG5298&lt;=$AN5298,레드마인_배치!E:E,레드마인_서비스!E:E),콜트리분석!$AI5298),"")</f>
        <v>대상</v>
      </c>
      <c r="AK5298" s="3" t="str" cm="1">
        <f t="array" ref="AK5298">IFERROR(INDEX(IF($AG5298&lt;=$AN5298,레드마인_배치!H:H,레드마인_서비스!H:H),콜트리분석!$AI5298),"")</f>
        <v>ICO0400U</v>
      </c>
      <c r="AL5298" s="3" t="str" cm="1">
        <f t="array" ref="AL5298">IFERROR(INDEX(IF($AG5298&lt;=$AN5298,레드마인_배치!I:I,레드마인_서비스!I:I),콜트리분석!$AI5298),"")</f>
        <v>RETRIEVE BRANCH EXCHANGE RATE</v>
      </c>
      <c r="AM5298" s="3" t="str" cm="1">
        <f t="array" ref="AM5298">IFERROR(INDEX(IF($AG5298&lt;=$AN5298,레드마인_배치!J:J,레드마인_서비스!J:J),콜트리분석!$AI5298),"")</f>
        <v>서비스</v>
      </c>
      <c r="AN5298" s="3">
        <v>3</v>
      </c>
      <c r="AO5298" s="15" t="str">
        <f ca="1">IFERROR(INDEX(레드마인_배치!E:E,MATCH(OFFSET(A5298,,AN5298),레드마인_배치!G:G,0)),"")</f>
        <v>확인필요</v>
      </c>
      <c r="AP5298" t="s">
        <v>3330</v>
      </c>
    </row>
    <row r="5299" spans="1:42" hidden="1">
      <c r="A5299" s="3" t="s">
        <v>955</v>
      </c>
      <c r="B5299" s="3" t="s">
        <v>3207</v>
      </c>
      <c r="C5299" s="3" t="s">
        <v>3221</v>
      </c>
      <c r="D5299" s="3" t="s">
        <v>3224</v>
      </c>
      <c r="E5299" s="3" t="s">
        <v>3108</v>
      </c>
      <c r="F5299" s="3" t="s">
        <v>2026</v>
      </c>
      <c r="G5299" s="3" t="s">
        <v>2052</v>
      </c>
      <c r="H5299" s="3" t="s">
        <v>797</v>
      </c>
      <c r="I5299" s="3" t="s">
        <v>800</v>
      </c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>
        <f t="shared" si="85"/>
        <v>8</v>
      </c>
      <c r="AH5299" s="3" t="s">
        <v>800</v>
      </c>
      <c r="AI5299" s="3">
        <f>IFERROR(IF($AG5299&lt;=$AN5299,MATCH($AH5299,레드마인_배치!G:G,0),MATCH($AH5299,레드마인_서비스!G:G,0)),"")</f>
        <v>281</v>
      </c>
      <c r="AJ5299" s="3" t="str" cm="1">
        <f t="array" ref="AJ5299">IFERROR(INDEX(IF($AG5299&lt;=$AN5299,레드마인_배치!E:E,레드마인_서비스!E:E),콜트리분석!$AI5299),"")</f>
        <v>대상</v>
      </c>
      <c r="AK5299" s="3" t="str" cm="1">
        <f t="array" ref="AK5299">IFERROR(INDEX(IF($AG5299&lt;=$AN5299,레드마인_배치!H:H,레드마인_서비스!H:H),콜트리분석!$AI5299),"")</f>
        <v>PHO0020U</v>
      </c>
      <c r="AL5299" s="3" t="str" cm="1">
        <f t="array" ref="AL5299">IFERROR(INDEX(IF($AG5299&lt;=$AN5299,레드마인_배치!I:I,레드마인_서비스!I:I),콜트리분석!$AI5299),"")</f>
        <v>COO reflected in the quantity shipment</v>
      </c>
      <c r="AM5299" s="3" t="str" cm="1">
        <f t="array" ref="AM5299">IFERROR(INDEX(IF($AG5299&lt;=$AN5299,레드마인_배치!J:J,레드마인_서비스!J:J),콜트리분석!$AI5299),"")</f>
        <v>서비스</v>
      </c>
      <c r="AN5299" s="3">
        <v>3</v>
      </c>
      <c r="AO5299" s="15" t="str">
        <f ca="1">IFERROR(INDEX(레드마인_배치!E:E,MATCH(OFFSET(A5299,,AN5299),레드마인_배치!G:G,0)),"")</f>
        <v>확인필요</v>
      </c>
      <c r="AP5299" t="s">
        <v>3330</v>
      </c>
    </row>
    <row r="5300" spans="1:42" hidden="1">
      <c r="A5300" s="3" t="s">
        <v>955</v>
      </c>
      <c r="B5300" s="3" t="s">
        <v>3207</v>
      </c>
      <c r="C5300" s="3" t="s">
        <v>3221</v>
      </c>
      <c r="D5300" s="3" t="s">
        <v>3224</v>
      </c>
      <c r="E5300" s="3" t="s">
        <v>3108</v>
      </c>
      <c r="F5300" s="3" t="s">
        <v>2026</v>
      </c>
      <c r="G5300" s="3" t="s">
        <v>2052</v>
      </c>
      <c r="H5300" s="3" t="s">
        <v>797</v>
      </c>
      <c r="I5300" s="3" t="s">
        <v>801</v>
      </c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>
        <f t="shared" si="85"/>
        <v>8</v>
      </c>
      <c r="AH5300" s="3" t="s">
        <v>801</v>
      </c>
      <c r="AI5300" s="3">
        <f>IFERROR(IF($AG5300&lt;=$AN5300,MATCH($AH5300,레드마인_배치!G:G,0),MATCH($AH5300,레드마인_서비스!G:G,0)),"")</f>
        <v>285</v>
      </c>
      <c r="AJ5300" s="3" t="str" cm="1">
        <f t="array" ref="AJ5300">IFERROR(INDEX(IF($AG5300&lt;=$AN5300,레드마인_배치!E:E,레드마인_서비스!E:E),콜트리분석!$AI5300),"")</f>
        <v>대상</v>
      </c>
      <c r="AK5300" s="3" t="str" cm="1">
        <f t="array" ref="AK5300">IFERROR(INDEX(IF($AG5300&lt;=$AN5300,레드마인_배치!H:H,레드마인_서비스!H:H),콜트리분석!$AI5300),"")</f>
        <v>PHO0060U</v>
      </c>
      <c r="AL5300" s="3" t="str" cm="1">
        <f t="array" ref="AL5300">IFERROR(INDEX(IF($AG5300&lt;=$AN5300,레드마인_배치!I:I,레드마인_서비스!I:I),콜트리분석!$AI5300),"")</f>
        <v>Broker Shipment Sam File Creation(MAL)</v>
      </c>
      <c r="AM5300" s="3" t="str" cm="1">
        <f t="array" ref="AM5300">IFERROR(INDEX(IF($AG5300&lt;=$AN5300,레드마인_배치!J:J,레드마인_서비스!J:J),콜트리분석!$AI5300),"")</f>
        <v>서비스</v>
      </c>
      <c r="AN5300" s="3">
        <v>3</v>
      </c>
      <c r="AO5300" s="15" t="str">
        <f ca="1">IFERROR(INDEX(레드마인_배치!E:E,MATCH(OFFSET(A5300,,AN5300),레드마인_배치!G:G,0)),"")</f>
        <v>확인필요</v>
      </c>
      <c r="AP5300" t="s">
        <v>3330</v>
      </c>
    </row>
    <row r="5301" spans="1:42" hidden="1">
      <c r="A5301" s="3" t="s">
        <v>955</v>
      </c>
      <c r="B5301" s="3" t="s">
        <v>3207</v>
      </c>
      <c r="C5301" s="3" t="s">
        <v>3221</v>
      </c>
      <c r="D5301" s="3" t="s">
        <v>3224</v>
      </c>
      <c r="E5301" s="3" t="s">
        <v>3108</v>
      </c>
      <c r="F5301" s="3" t="s">
        <v>2026</v>
      </c>
      <c r="G5301" s="3" t="s">
        <v>2052</v>
      </c>
      <c r="H5301" s="3" t="s">
        <v>797</v>
      </c>
      <c r="I5301" s="3" t="s">
        <v>801</v>
      </c>
      <c r="J5301" s="3" t="s">
        <v>802</v>
      </c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>
        <f t="shared" si="85"/>
        <v>9</v>
      </c>
      <c r="AH5301" s="3" t="s">
        <v>802</v>
      </c>
      <c r="AI5301" s="3">
        <f>IFERROR(IF($AG5301&lt;=$AN5301,MATCH($AH5301,레드마인_배치!G:G,0),MATCH($AH5301,레드마인_서비스!G:G,0)),"")</f>
        <v>2</v>
      </c>
      <c r="AJ5301" s="3" t="str" cm="1">
        <f t="array" ref="AJ5301">IFERROR(INDEX(IF($AG5301&lt;=$AN5301,레드마인_배치!E:E,레드마인_서비스!E:E),콜트리분석!$AI5301),"")</f>
        <v>미대상</v>
      </c>
      <c r="AK5301" s="3" cm="1">
        <f t="array" ref="AK5301">IFERROR(INDEX(IF($AG5301&lt;=$AN5301,레드마인_배치!H:H,레드마인_서비스!H:H),콜트리분석!$AI5301),"")</f>
        <v>0</v>
      </c>
      <c r="AL5301" s="3" t="str" cm="1">
        <f t="array" ref="AL5301">IFERROR(INDEX(IF($AG5301&lt;=$AN5301,레드마인_배치!I:I,레드마인_서비스!I:I),콜트리분석!$AI5301),"")</f>
        <v>E-MAIL SEND</v>
      </c>
      <c r="AM5301" s="3" t="str" cm="1">
        <f t="array" ref="AM5301">IFERROR(INDEX(IF($AG5301&lt;=$AN5301,레드마인_배치!J:J,레드마인_서비스!J:J),콜트리분석!$AI5301),"")</f>
        <v>서비스</v>
      </c>
      <c r="AN5301" s="3">
        <v>3</v>
      </c>
      <c r="AO5301" s="15" t="str">
        <f ca="1">IFERROR(INDEX(레드마인_배치!E:E,MATCH(OFFSET(A5301,,AN5301),레드마인_배치!G:G,0)),"")</f>
        <v>확인필요</v>
      </c>
      <c r="AP5301" t="s">
        <v>3330</v>
      </c>
    </row>
    <row r="5302" spans="1:42" hidden="1">
      <c r="A5302" s="3" t="s">
        <v>955</v>
      </c>
      <c r="B5302" s="3" t="s">
        <v>3207</v>
      </c>
      <c r="C5302" s="3" t="s">
        <v>3221</v>
      </c>
      <c r="D5302" s="3" t="s">
        <v>3224</v>
      </c>
      <c r="E5302" s="3" t="s">
        <v>3108</v>
      </c>
      <c r="F5302" s="3" t="s">
        <v>2026</v>
      </c>
      <c r="G5302" s="3" t="s">
        <v>2052</v>
      </c>
      <c r="H5302" s="3" t="s">
        <v>797</v>
      </c>
      <c r="I5302" s="3" t="s">
        <v>801</v>
      </c>
      <c r="J5302" s="3" t="s">
        <v>802</v>
      </c>
      <c r="K5302" s="3" t="s">
        <v>577</v>
      </c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>
        <f t="shared" si="85"/>
        <v>10</v>
      </c>
      <c r="AH5302" s="3" t="s">
        <v>577</v>
      </c>
      <c r="AI5302" s="3">
        <f>IFERROR(IF($AG5302&lt;=$AN5302,MATCH($AH5302,레드마인_배치!G:G,0),MATCH($AH5302,레드마인_서비스!G:G,0)),"")</f>
        <v>49</v>
      </c>
      <c r="AJ5302" s="3" t="str" cm="1">
        <f t="array" ref="AJ5302">IFERROR(INDEX(IF($AG5302&lt;=$AN5302,레드마인_배치!E:E,레드마인_서비스!E:E),콜트리분석!$AI5302),"")</f>
        <v>대상</v>
      </c>
      <c r="AK5302" s="3" t="str" cm="1">
        <f t="array" ref="AK5302">IFERROR(INDEX(IF($AG5302&lt;=$AN5302,레드마인_배치!H:H,레드마인_서비스!H:H),콜트리분석!$AI5302),"")</f>
        <v>CMO0010U</v>
      </c>
      <c r="AL5302" s="3" t="str" cm="1">
        <f t="array" ref="AL5302">IFERROR(INDEX(IF($AG5302&lt;=$AN5302,레드마인_배치!I:I,레드마인_서비스!I:I),콜트리분석!$AI5302),"")</f>
        <v>NUMBER CREATION</v>
      </c>
      <c r="AM5302" s="3" t="str" cm="1">
        <f t="array" ref="AM5302">IFERROR(INDEX(IF($AG5302&lt;=$AN5302,레드마인_배치!J:J,레드마인_서비스!J:J),콜트리분석!$AI5302),"")</f>
        <v>서비스</v>
      </c>
      <c r="AN5302" s="3">
        <v>3</v>
      </c>
      <c r="AO5302" s="15" t="str">
        <f ca="1">IFERROR(INDEX(레드마인_배치!E:E,MATCH(OFFSET(A5302,,AN5302),레드마인_배치!G:G,0)),"")</f>
        <v>확인필요</v>
      </c>
      <c r="AP5302" t="s">
        <v>3330</v>
      </c>
    </row>
    <row r="5303" spans="1:42" hidden="1">
      <c r="A5303" s="3" t="s">
        <v>955</v>
      </c>
      <c r="B5303" s="3" t="s">
        <v>3207</v>
      </c>
      <c r="C5303" s="3" t="s">
        <v>3221</v>
      </c>
      <c r="D5303" s="3" t="s">
        <v>3224</v>
      </c>
      <c r="E5303" s="3" t="s">
        <v>3108</v>
      </c>
      <c r="F5303" s="3" t="s">
        <v>2026</v>
      </c>
      <c r="G5303" s="3" t="s">
        <v>2052</v>
      </c>
      <c r="H5303" s="3" t="s">
        <v>797</v>
      </c>
      <c r="I5303" s="3" t="s">
        <v>801</v>
      </c>
      <c r="J5303" s="3" t="s">
        <v>803</v>
      </c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>
        <f t="shared" si="85"/>
        <v>9</v>
      </c>
      <c r="AH5303" s="3" t="s">
        <v>803</v>
      </c>
      <c r="AI5303" s="3">
        <f>IFERROR(IF($AG5303&lt;=$AN5303,MATCH($AH5303,레드마인_배치!G:G,0),MATCH($AH5303,레드마인_서비스!G:G,0)),"")</f>
        <v>390</v>
      </c>
      <c r="AJ5303" s="3" t="str" cm="1">
        <f t="array" ref="AJ5303">IFERROR(INDEX(IF($AG5303&lt;=$AN5303,레드마인_배치!E:E,레드마인_서비스!E:E),콜트리분석!$AI5303),"")</f>
        <v>미대상</v>
      </c>
      <c r="AK5303" s="3" t="str" cm="1">
        <f t="array" ref="AK5303">IFERROR(INDEX(IF($AG5303&lt;=$AN5303,레드마인_배치!H:H,레드마인_서비스!H:H),콜트리분석!$AI5303),"")</f>
        <v>THO0120U</v>
      </c>
      <c r="AL5303" s="3" t="str" cm="1">
        <f t="array" ref="AL5303">IFERROR(INDEX(IF($AG5303&lt;=$AN5303,레드마인_배치!I:I,레드마인_서비스!I:I),콜트리분석!$AI5303),"")</f>
        <v>[확인필요] UOM Calculation Logic</v>
      </c>
      <c r="AM5303" s="3" t="str" cm="1">
        <f t="array" ref="AM5303">IFERROR(INDEX(IF($AG5303&lt;=$AN5303,레드마인_배치!J:J,레드마인_서비스!J:J),콜트리분석!$AI5303),"")</f>
        <v>서비스</v>
      </c>
      <c r="AN5303" s="3">
        <v>3</v>
      </c>
      <c r="AO5303" s="15" t="str">
        <f ca="1">IFERROR(INDEX(레드마인_배치!E:E,MATCH(OFFSET(A5303,,AN5303),레드마인_배치!G:G,0)),"")</f>
        <v>확인필요</v>
      </c>
      <c r="AP5303" t="s">
        <v>3330</v>
      </c>
    </row>
    <row r="5304" spans="1:42" hidden="1">
      <c r="A5304" s="3" t="s">
        <v>955</v>
      </c>
      <c r="B5304" s="3" t="s">
        <v>3207</v>
      </c>
      <c r="C5304" s="3" t="s">
        <v>3221</v>
      </c>
      <c r="D5304" s="3" t="s">
        <v>3224</v>
      </c>
      <c r="E5304" s="3" t="s">
        <v>3108</v>
      </c>
      <c r="F5304" s="3" t="s">
        <v>2026</v>
      </c>
      <c r="G5304" s="3" t="s">
        <v>2052</v>
      </c>
      <c r="H5304" s="3" t="s">
        <v>797</v>
      </c>
      <c r="I5304" s="3" t="s">
        <v>801</v>
      </c>
      <c r="J5304" s="3" t="s">
        <v>646</v>
      </c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>
        <f t="shared" si="85"/>
        <v>9</v>
      </c>
      <c r="AH5304" s="3" t="s">
        <v>646</v>
      </c>
      <c r="AI5304" s="3" t="str">
        <f>IFERROR(IF($AG5304&lt;=$AN5304,MATCH($AH5304,레드마인_배치!G:G,0),MATCH($AH5304,레드마인_서비스!G:G,0)),"")</f>
        <v/>
      </c>
      <c r="AJ5304" s="3" t="str" cm="1">
        <f t="array" ref="AJ5304">IFERROR(INDEX(IF($AG5304&lt;=$AN5304,레드마인_배치!E:E,레드마인_서비스!E:E),콜트리분석!$AI5304),"")</f>
        <v/>
      </c>
      <c r="AK5304" s="3" t="str" cm="1">
        <f t="array" ref="AK5304">IFERROR(INDEX(IF($AG5304&lt;=$AN5304,레드마인_배치!H:H,레드마인_서비스!H:H),콜트리분석!$AI5304),"")</f>
        <v/>
      </c>
      <c r="AL5304" s="3" t="str" cm="1">
        <f t="array" ref="AL5304">IFERROR(INDEX(IF($AG5304&lt;=$AN5304,레드마인_배치!I:I,레드마인_서비스!I:I),콜트리분석!$AI5304),"")</f>
        <v/>
      </c>
      <c r="AM5304" s="3" t="str" cm="1">
        <f t="array" ref="AM5304">IFERROR(INDEX(IF($AG5304&lt;=$AN5304,레드마인_배치!J:J,레드마인_서비스!J:J),콜트리분석!$AI5304),"")</f>
        <v/>
      </c>
      <c r="AN5304" s="3">
        <v>3</v>
      </c>
      <c r="AO5304" s="15" t="str">
        <f ca="1">IFERROR(INDEX(레드마인_배치!E:E,MATCH(OFFSET(A5304,,AN5304),레드마인_배치!G:G,0)),"")</f>
        <v>확인필요</v>
      </c>
      <c r="AP5304" t="s">
        <v>3330</v>
      </c>
    </row>
    <row r="5305" spans="1:42" hidden="1">
      <c r="A5305" s="3" t="s">
        <v>955</v>
      </c>
      <c r="B5305" s="3" t="s">
        <v>3207</v>
      </c>
      <c r="C5305" s="3" t="s">
        <v>3221</v>
      </c>
      <c r="D5305" s="3" t="s">
        <v>3224</v>
      </c>
      <c r="E5305" s="3" t="s">
        <v>3108</v>
      </c>
      <c r="F5305" s="3" t="s">
        <v>2026</v>
      </c>
      <c r="G5305" s="3" t="s">
        <v>2052</v>
      </c>
      <c r="H5305" s="3" t="s">
        <v>797</v>
      </c>
      <c r="I5305" s="3" t="s">
        <v>801</v>
      </c>
      <c r="J5305" s="3" t="s">
        <v>647</v>
      </c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>
        <f t="shared" si="85"/>
        <v>9</v>
      </c>
      <c r="AH5305" s="3" t="s">
        <v>647</v>
      </c>
      <c r="AI5305" s="3" t="str">
        <f>IFERROR(IF($AG5305&lt;=$AN5305,MATCH($AH5305,레드마인_배치!G:G,0),MATCH($AH5305,레드마인_서비스!G:G,0)),"")</f>
        <v/>
      </c>
      <c r="AJ5305" s="3" t="str" cm="1">
        <f t="array" ref="AJ5305">IFERROR(INDEX(IF($AG5305&lt;=$AN5305,레드마인_배치!E:E,레드마인_서비스!E:E),콜트리분석!$AI5305),"")</f>
        <v/>
      </c>
      <c r="AK5305" s="3" t="str" cm="1">
        <f t="array" ref="AK5305">IFERROR(INDEX(IF($AG5305&lt;=$AN5305,레드마인_배치!H:H,레드마인_서비스!H:H),콜트리분석!$AI5305),"")</f>
        <v/>
      </c>
      <c r="AL5305" s="3" t="str" cm="1">
        <f t="array" ref="AL5305">IFERROR(INDEX(IF($AG5305&lt;=$AN5305,레드마인_배치!I:I,레드마인_서비스!I:I),콜트리분석!$AI5305),"")</f>
        <v/>
      </c>
      <c r="AM5305" s="3" t="str" cm="1">
        <f t="array" ref="AM5305">IFERROR(INDEX(IF($AG5305&lt;=$AN5305,레드마인_배치!J:J,레드마인_서비스!J:J),콜트리분석!$AI5305),"")</f>
        <v/>
      </c>
      <c r="AN5305" s="3">
        <v>3</v>
      </c>
      <c r="AO5305" s="15" t="str">
        <f ca="1">IFERROR(INDEX(레드마인_배치!E:E,MATCH(OFFSET(A5305,,AN5305),레드마인_배치!G:G,0)),"")</f>
        <v>확인필요</v>
      </c>
      <c r="AP5305" t="s">
        <v>3330</v>
      </c>
    </row>
    <row r="5306" spans="1:42" hidden="1">
      <c r="A5306" s="3" t="s">
        <v>955</v>
      </c>
      <c r="B5306" s="3" t="s">
        <v>3207</v>
      </c>
      <c r="C5306" s="3" t="s">
        <v>3221</v>
      </c>
      <c r="D5306" s="3" t="s">
        <v>3224</v>
      </c>
      <c r="E5306" s="3" t="s">
        <v>3108</v>
      </c>
      <c r="F5306" s="3" t="s">
        <v>2026</v>
      </c>
      <c r="G5306" s="3" t="s">
        <v>2052</v>
      </c>
      <c r="H5306" s="3" t="s">
        <v>797</v>
      </c>
      <c r="I5306" s="3" t="s">
        <v>801</v>
      </c>
      <c r="J5306" s="3" t="s">
        <v>648</v>
      </c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>
        <f t="shared" si="85"/>
        <v>9</v>
      </c>
      <c r="AH5306" s="3" t="s">
        <v>648</v>
      </c>
      <c r="AI5306" s="3" t="str">
        <f>IFERROR(IF($AG5306&lt;=$AN5306,MATCH($AH5306,레드마인_배치!G:G,0),MATCH($AH5306,레드마인_서비스!G:G,0)),"")</f>
        <v/>
      </c>
      <c r="AJ5306" s="3" t="str" cm="1">
        <f t="array" ref="AJ5306">IFERROR(INDEX(IF($AG5306&lt;=$AN5306,레드마인_배치!E:E,레드마인_서비스!E:E),콜트리분석!$AI5306),"")</f>
        <v/>
      </c>
      <c r="AK5306" s="3" t="str" cm="1">
        <f t="array" ref="AK5306">IFERROR(INDEX(IF($AG5306&lt;=$AN5306,레드마인_배치!H:H,레드마인_서비스!H:H),콜트리분석!$AI5306),"")</f>
        <v/>
      </c>
      <c r="AL5306" s="3" t="str" cm="1">
        <f t="array" ref="AL5306">IFERROR(INDEX(IF($AG5306&lt;=$AN5306,레드마인_배치!I:I,레드마인_서비스!I:I),콜트리분석!$AI5306),"")</f>
        <v/>
      </c>
      <c r="AM5306" s="3" t="str" cm="1">
        <f t="array" ref="AM5306">IFERROR(INDEX(IF($AG5306&lt;=$AN5306,레드마인_배치!J:J,레드마인_서비스!J:J),콜트리분석!$AI5306),"")</f>
        <v/>
      </c>
      <c r="AN5306" s="3">
        <v>3</v>
      </c>
      <c r="AO5306" s="15" t="str">
        <f ca="1">IFERROR(INDEX(레드마인_배치!E:E,MATCH(OFFSET(A5306,,AN5306),레드마인_배치!G:G,0)),"")</f>
        <v>확인필요</v>
      </c>
      <c r="AP5306" t="s">
        <v>3330</v>
      </c>
    </row>
    <row r="5307" spans="1:42" hidden="1">
      <c r="A5307" s="3" t="s">
        <v>955</v>
      </c>
      <c r="B5307" s="3" t="s">
        <v>3207</v>
      </c>
      <c r="C5307" s="3" t="s">
        <v>3221</v>
      </c>
      <c r="D5307" s="3" t="s">
        <v>3224</v>
      </c>
      <c r="E5307" s="3" t="s">
        <v>3108</v>
      </c>
      <c r="F5307" s="3" t="s">
        <v>2026</v>
      </c>
      <c r="G5307" s="3" t="s">
        <v>2052</v>
      </c>
      <c r="H5307" s="3" t="s">
        <v>797</v>
      </c>
      <c r="I5307" s="3" t="s">
        <v>801</v>
      </c>
      <c r="J5307" s="3" t="s">
        <v>649</v>
      </c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>
        <f t="shared" si="85"/>
        <v>9</v>
      </c>
      <c r="AH5307" s="3" t="s">
        <v>649</v>
      </c>
      <c r="AI5307" s="3" t="str">
        <f>IFERROR(IF($AG5307&lt;=$AN5307,MATCH($AH5307,레드마인_배치!G:G,0),MATCH($AH5307,레드마인_서비스!G:G,0)),"")</f>
        <v/>
      </c>
      <c r="AJ5307" s="3" t="str" cm="1">
        <f t="array" ref="AJ5307">IFERROR(INDEX(IF($AG5307&lt;=$AN5307,레드마인_배치!E:E,레드마인_서비스!E:E),콜트리분석!$AI5307),"")</f>
        <v/>
      </c>
      <c r="AK5307" s="3" t="str" cm="1">
        <f t="array" ref="AK5307">IFERROR(INDEX(IF($AG5307&lt;=$AN5307,레드마인_배치!H:H,레드마인_서비스!H:H),콜트리분석!$AI5307),"")</f>
        <v/>
      </c>
      <c r="AL5307" s="3" t="str" cm="1">
        <f t="array" ref="AL5307">IFERROR(INDEX(IF($AG5307&lt;=$AN5307,레드마인_배치!I:I,레드마인_서비스!I:I),콜트리분석!$AI5307),"")</f>
        <v/>
      </c>
      <c r="AM5307" s="3" t="str" cm="1">
        <f t="array" ref="AM5307">IFERROR(INDEX(IF($AG5307&lt;=$AN5307,레드마인_배치!J:J,레드마인_서비스!J:J),콜트리분석!$AI5307),"")</f>
        <v/>
      </c>
      <c r="AN5307" s="3">
        <v>3</v>
      </c>
      <c r="AO5307" s="15" t="str">
        <f ca="1">IFERROR(INDEX(레드마인_배치!E:E,MATCH(OFFSET(A5307,,AN5307),레드마인_배치!G:G,0)),"")</f>
        <v>확인필요</v>
      </c>
      <c r="AP5307" t="s">
        <v>3330</v>
      </c>
    </row>
    <row r="5308" spans="1:42" hidden="1">
      <c r="A5308" s="3" t="s">
        <v>955</v>
      </c>
      <c r="B5308" s="3" t="s">
        <v>3207</v>
      </c>
      <c r="C5308" s="3" t="s">
        <v>3221</v>
      </c>
      <c r="D5308" s="3" t="s">
        <v>3224</v>
      </c>
      <c r="E5308" s="3" t="s">
        <v>3108</v>
      </c>
      <c r="F5308" s="3" t="s">
        <v>2026</v>
      </c>
      <c r="G5308" s="3" t="s">
        <v>2052</v>
      </c>
      <c r="H5308" s="3" t="s">
        <v>797</v>
      </c>
      <c r="I5308" s="3" t="s">
        <v>801</v>
      </c>
      <c r="J5308" s="3" t="s">
        <v>650</v>
      </c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>
        <f t="shared" si="85"/>
        <v>9</v>
      </c>
      <c r="AH5308" s="3" t="s">
        <v>650</v>
      </c>
      <c r="AI5308" s="3" t="str">
        <f>IFERROR(IF($AG5308&lt;=$AN5308,MATCH($AH5308,레드마인_배치!G:G,0),MATCH($AH5308,레드마인_서비스!G:G,0)),"")</f>
        <v/>
      </c>
      <c r="AJ5308" s="3" t="str" cm="1">
        <f t="array" ref="AJ5308">IFERROR(INDEX(IF($AG5308&lt;=$AN5308,레드마인_배치!E:E,레드마인_서비스!E:E),콜트리분석!$AI5308),"")</f>
        <v/>
      </c>
      <c r="AK5308" s="3" t="str" cm="1">
        <f t="array" ref="AK5308">IFERROR(INDEX(IF($AG5308&lt;=$AN5308,레드마인_배치!H:H,레드마인_서비스!H:H),콜트리분석!$AI5308),"")</f>
        <v/>
      </c>
      <c r="AL5308" s="3" t="str" cm="1">
        <f t="array" ref="AL5308">IFERROR(INDEX(IF($AG5308&lt;=$AN5308,레드마인_배치!I:I,레드마인_서비스!I:I),콜트리분석!$AI5308),"")</f>
        <v/>
      </c>
      <c r="AM5308" s="3" t="str" cm="1">
        <f t="array" ref="AM5308">IFERROR(INDEX(IF($AG5308&lt;=$AN5308,레드마인_배치!J:J,레드마인_서비스!J:J),콜트리분석!$AI5308),"")</f>
        <v/>
      </c>
      <c r="AN5308" s="3">
        <v>3</v>
      </c>
      <c r="AO5308" s="15" t="str">
        <f ca="1">IFERROR(INDEX(레드마인_배치!E:E,MATCH(OFFSET(A5308,,AN5308),레드마인_배치!G:G,0)),"")</f>
        <v>확인필요</v>
      </c>
      <c r="AP5308" t="s">
        <v>3330</v>
      </c>
    </row>
    <row r="5309" spans="1:42" hidden="1">
      <c r="A5309" s="3" t="s">
        <v>955</v>
      </c>
      <c r="B5309" s="3" t="s">
        <v>3207</v>
      </c>
      <c r="C5309" s="3" t="s">
        <v>3221</v>
      </c>
      <c r="D5309" s="3" t="s">
        <v>3224</v>
      </c>
      <c r="E5309" s="3" t="s">
        <v>3108</v>
      </c>
      <c r="F5309" s="3" t="s">
        <v>2026</v>
      </c>
      <c r="G5309" s="3" t="s">
        <v>2052</v>
      </c>
      <c r="H5309" s="3" t="s">
        <v>797</v>
      </c>
      <c r="I5309" s="3" t="s">
        <v>801</v>
      </c>
      <c r="J5309" s="3" t="s">
        <v>651</v>
      </c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>
        <f t="shared" si="85"/>
        <v>9</v>
      </c>
      <c r="AH5309" s="3" t="s">
        <v>651</v>
      </c>
      <c r="AI5309" s="3" t="str">
        <f>IFERROR(IF($AG5309&lt;=$AN5309,MATCH($AH5309,레드마인_배치!G:G,0),MATCH($AH5309,레드마인_서비스!G:G,0)),"")</f>
        <v/>
      </c>
      <c r="AJ5309" s="3" t="str" cm="1">
        <f t="array" ref="AJ5309">IFERROR(INDEX(IF($AG5309&lt;=$AN5309,레드마인_배치!E:E,레드마인_서비스!E:E),콜트리분석!$AI5309),"")</f>
        <v/>
      </c>
      <c r="AK5309" s="3" t="str" cm="1">
        <f t="array" ref="AK5309">IFERROR(INDEX(IF($AG5309&lt;=$AN5309,레드마인_배치!H:H,레드마인_서비스!H:H),콜트리분석!$AI5309),"")</f>
        <v/>
      </c>
      <c r="AL5309" s="3" t="str" cm="1">
        <f t="array" ref="AL5309">IFERROR(INDEX(IF($AG5309&lt;=$AN5309,레드마인_배치!I:I,레드마인_서비스!I:I),콜트리분석!$AI5309),"")</f>
        <v/>
      </c>
      <c r="AM5309" s="3" t="str" cm="1">
        <f t="array" ref="AM5309">IFERROR(INDEX(IF($AG5309&lt;=$AN5309,레드마인_배치!J:J,레드마인_서비스!J:J),콜트리분석!$AI5309),"")</f>
        <v/>
      </c>
      <c r="AN5309" s="3">
        <v>3</v>
      </c>
      <c r="AO5309" s="15" t="str">
        <f ca="1">IFERROR(INDEX(레드마인_배치!E:E,MATCH(OFFSET(A5309,,AN5309),레드마인_배치!G:G,0)),"")</f>
        <v>확인필요</v>
      </c>
      <c r="AP5309" t="s">
        <v>3330</v>
      </c>
    </row>
    <row r="5310" spans="1:42" hidden="1">
      <c r="A5310" s="3" t="s">
        <v>955</v>
      </c>
      <c r="B5310" s="3" t="s">
        <v>3207</v>
      </c>
      <c r="C5310" s="3" t="s">
        <v>3221</v>
      </c>
      <c r="D5310" s="3" t="s">
        <v>3224</v>
      </c>
      <c r="E5310" s="3" t="s">
        <v>3108</v>
      </c>
      <c r="F5310" s="3" t="s">
        <v>2026</v>
      </c>
      <c r="G5310" s="3" t="s">
        <v>2052</v>
      </c>
      <c r="H5310" s="3" t="s">
        <v>797</v>
      </c>
      <c r="I5310" s="3" t="s">
        <v>801</v>
      </c>
      <c r="J5310" s="3" t="s">
        <v>804</v>
      </c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>
        <f t="shared" si="85"/>
        <v>9</v>
      </c>
      <c r="AH5310" s="3" t="s">
        <v>804</v>
      </c>
      <c r="AI5310" s="3" t="str">
        <f>IFERROR(IF($AG5310&lt;=$AN5310,MATCH($AH5310,레드마인_배치!G:G,0),MATCH($AH5310,레드마인_서비스!G:G,0)),"")</f>
        <v/>
      </c>
      <c r="AJ5310" s="3" t="str" cm="1">
        <f t="array" ref="AJ5310">IFERROR(INDEX(IF($AG5310&lt;=$AN5310,레드마인_배치!E:E,레드마인_서비스!E:E),콜트리분석!$AI5310),"")</f>
        <v/>
      </c>
      <c r="AK5310" s="3" t="str" cm="1">
        <f t="array" ref="AK5310">IFERROR(INDEX(IF($AG5310&lt;=$AN5310,레드마인_배치!H:H,레드마인_서비스!H:H),콜트리분석!$AI5310),"")</f>
        <v/>
      </c>
      <c r="AL5310" s="3" t="str" cm="1">
        <f t="array" ref="AL5310">IFERROR(INDEX(IF($AG5310&lt;=$AN5310,레드마인_배치!I:I,레드마인_서비스!I:I),콜트리분석!$AI5310),"")</f>
        <v/>
      </c>
      <c r="AM5310" s="3" t="str" cm="1">
        <f t="array" ref="AM5310">IFERROR(INDEX(IF($AG5310&lt;=$AN5310,레드마인_배치!J:J,레드마인_서비스!J:J),콜트리분석!$AI5310),"")</f>
        <v/>
      </c>
      <c r="AN5310" s="3">
        <v>3</v>
      </c>
      <c r="AO5310" s="15" t="str">
        <f ca="1">IFERROR(INDEX(레드마인_배치!E:E,MATCH(OFFSET(A5310,,AN5310),레드마인_배치!G:G,0)),"")</f>
        <v>확인필요</v>
      </c>
      <c r="AP5310" t="s">
        <v>3330</v>
      </c>
    </row>
    <row r="5311" spans="1:42" hidden="1">
      <c r="A5311" s="3" t="s">
        <v>955</v>
      </c>
      <c r="B5311" s="3" t="s">
        <v>3207</v>
      </c>
      <c r="C5311" s="3" t="s">
        <v>3221</v>
      </c>
      <c r="D5311" s="3" t="s">
        <v>3224</v>
      </c>
      <c r="E5311" s="3" t="s">
        <v>3108</v>
      </c>
      <c r="F5311" s="3" t="s">
        <v>2026</v>
      </c>
      <c r="G5311" s="3" t="s">
        <v>2052</v>
      </c>
      <c r="H5311" s="3" t="s">
        <v>797</v>
      </c>
      <c r="I5311" s="3" t="s">
        <v>805</v>
      </c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>
        <f t="shared" si="85"/>
        <v>8</v>
      </c>
      <c r="AH5311" s="3" t="s">
        <v>805</v>
      </c>
      <c r="AI5311" s="3">
        <f>IFERROR(IF($AG5311&lt;=$AN5311,MATCH($AH5311,레드마인_배치!G:G,0),MATCH($AH5311,레드마인_서비스!G:G,0)),"")</f>
        <v>6</v>
      </c>
      <c r="AJ5311" s="3" t="str" cm="1">
        <f t="array" ref="AJ5311">IFERROR(INDEX(IF($AG5311&lt;=$AN5311,레드마인_배치!E:E,레드마인_서비스!E:E),콜트리분석!$AI5311),"")</f>
        <v>미대상</v>
      </c>
      <c r="AK5311" s="3" cm="1">
        <f t="array" ref="AK5311">IFERROR(INDEX(IF($AG5311&lt;=$AN5311,레드마인_배치!H:H,레드마인_서비스!H:H),콜트리분석!$AI5311),"")</f>
        <v>0</v>
      </c>
      <c r="AL5311" s="3" t="str" cm="1">
        <f t="array" ref="AL5311">IFERROR(INDEX(IF($AG5311&lt;=$AN5311,레드마인_배치!I:I,레드마인_서비스!I:I),콜트리분석!$AI5311),"")</f>
        <v>소스없음</v>
      </c>
      <c r="AM5311" s="3" t="str" cm="1">
        <f t="array" ref="AM5311">IFERROR(INDEX(IF($AG5311&lt;=$AN5311,레드마인_배치!J:J,레드마인_서비스!J:J),콜트리분석!$AI5311),"")</f>
        <v>서비스</v>
      </c>
      <c r="AN5311" s="3">
        <v>3</v>
      </c>
      <c r="AO5311" s="15" t="str">
        <f ca="1">IFERROR(INDEX(레드마인_배치!E:E,MATCH(OFFSET(A5311,,AN5311),레드마인_배치!G:G,0)),"")</f>
        <v>확인필요</v>
      </c>
      <c r="AP5311" t="s">
        <v>3330</v>
      </c>
    </row>
    <row r="5312" spans="1:42" hidden="1">
      <c r="A5312" s="3" t="s">
        <v>955</v>
      </c>
      <c r="B5312" s="3" t="s">
        <v>3207</v>
      </c>
      <c r="C5312" s="3" t="s">
        <v>3221</v>
      </c>
      <c r="D5312" s="3" t="s">
        <v>3224</v>
      </c>
      <c r="E5312" s="3" t="s">
        <v>3108</v>
      </c>
      <c r="F5312" s="3" t="s">
        <v>2026</v>
      </c>
      <c r="G5312" s="3" t="s">
        <v>2052</v>
      </c>
      <c r="H5312" s="3" t="s">
        <v>797</v>
      </c>
      <c r="I5312" s="3" t="s">
        <v>577</v>
      </c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>
        <f t="shared" si="85"/>
        <v>8</v>
      </c>
      <c r="AH5312" s="3" t="s">
        <v>577</v>
      </c>
      <c r="AI5312" s="3">
        <f>IFERROR(IF($AG5312&lt;=$AN5312,MATCH($AH5312,레드마인_배치!G:G,0),MATCH($AH5312,레드마인_서비스!G:G,0)),"")</f>
        <v>49</v>
      </c>
      <c r="AJ5312" s="3" t="str" cm="1">
        <f t="array" ref="AJ5312">IFERROR(INDEX(IF($AG5312&lt;=$AN5312,레드마인_배치!E:E,레드마인_서비스!E:E),콜트리분석!$AI5312),"")</f>
        <v>대상</v>
      </c>
      <c r="AK5312" s="3" t="str" cm="1">
        <f t="array" ref="AK5312">IFERROR(INDEX(IF($AG5312&lt;=$AN5312,레드마인_배치!H:H,레드마인_서비스!H:H),콜트리분석!$AI5312),"")</f>
        <v>CMO0010U</v>
      </c>
      <c r="AL5312" s="3" t="str" cm="1">
        <f t="array" ref="AL5312">IFERROR(INDEX(IF($AG5312&lt;=$AN5312,레드마인_배치!I:I,레드마인_서비스!I:I),콜트리분석!$AI5312),"")</f>
        <v>NUMBER CREATION</v>
      </c>
      <c r="AM5312" s="3" t="str" cm="1">
        <f t="array" ref="AM5312">IFERROR(INDEX(IF($AG5312&lt;=$AN5312,레드마인_배치!J:J,레드마인_서비스!J:J),콜트리분석!$AI5312),"")</f>
        <v>서비스</v>
      </c>
      <c r="AN5312" s="3">
        <v>3</v>
      </c>
      <c r="AO5312" s="15" t="str">
        <f ca="1">IFERROR(INDEX(레드마인_배치!E:E,MATCH(OFFSET(A5312,,AN5312),레드마인_배치!G:G,0)),"")</f>
        <v>확인필요</v>
      </c>
      <c r="AP5312" t="s">
        <v>3330</v>
      </c>
    </row>
    <row r="5313" spans="1:46">
      <c r="A5313" s="3" t="s">
        <v>955</v>
      </c>
      <c r="B5313" s="3" t="s">
        <v>3207</v>
      </c>
      <c r="C5313" s="3" t="s">
        <v>3221</v>
      </c>
      <c r="D5313" s="3" t="s">
        <v>3224</v>
      </c>
      <c r="E5313" s="3" t="s">
        <v>3108</v>
      </c>
      <c r="F5313" s="3" t="s">
        <v>2026</v>
      </c>
      <c r="G5313" s="3" t="s">
        <v>2052</v>
      </c>
      <c r="H5313" s="3" t="s">
        <v>577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>
        <f t="shared" si="85"/>
        <v>7</v>
      </c>
      <c r="AH5313" s="3" t="s">
        <v>577</v>
      </c>
      <c r="AI5313" s="3">
        <f>IFERROR(IF($AG5313&lt;=$AN5313,MATCH($AH5313,레드마인_배치!G:G,0),MATCH($AH5313,레드마인_서비스!G:G,0)),"")</f>
        <v>49</v>
      </c>
      <c r="AJ5313" s="3" t="str" cm="1">
        <f t="array" ref="AJ5313">IFERROR(INDEX(IF($AG5313&lt;=$AN5313,레드마인_배치!E:E,레드마인_서비스!E:E),콜트리분석!$AI5313),"")</f>
        <v>대상</v>
      </c>
      <c r="AK5313" s="3" t="str" cm="1">
        <f t="array" ref="AK5313">IFERROR(INDEX(IF($AG5313&lt;=$AN5313,레드마인_배치!H:H,레드마인_서비스!H:H),콜트리분석!$AI5313),"")</f>
        <v>CMO0010U</v>
      </c>
      <c r="AL5313" s="3" t="str" cm="1">
        <f t="array" ref="AL5313">IFERROR(INDEX(IF($AG5313&lt;=$AN5313,레드마인_배치!I:I,레드마인_서비스!I:I),콜트리분석!$AI5313),"")</f>
        <v>NUMBER CREATION</v>
      </c>
      <c r="AM5313" s="3" t="str" cm="1">
        <f t="array" ref="AM5313">IFERROR(INDEX(IF($AG5313&lt;=$AN5313,레드마인_배치!J:J,레드마인_서비스!J:J),콜트리분석!$AI5313),"")</f>
        <v>서비스</v>
      </c>
      <c r="AN5313" s="3">
        <v>3</v>
      </c>
      <c r="AO5313" s="15" t="str">
        <f ca="1">IFERROR(INDEX(레드마인_배치!E:E,MATCH(OFFSET(A5313,,AN5313),레드마인_배치!G:G,0)),"")</f>
        <v>확인필요</v>
      </c>
      <c r="AP5313" t="s">
        <v>3330</v>
      </c>
      <c r="AT5313" t="str" cm="1">
        <f t="array" ref="AT5313">[1]!add_delimeter(AG5313:AO5313,"|")</f>
        <v>|7|CBCUZW030R|49|대상|CMO0010U|NUMBER CREATION|서비스|3|확인필요|</v>
      </c>
    </row>
    <row r="5314" spans="1:46">
      <c r="A5314" s="3" t="s">
        <v>955</v>
      </c>
      <c r="B5314" s="3" t="s">
        <v>3207</v>
      </c>
      <c r="C5314" s="3" t="s">
        <v>3221</v>
      </c>
      <c r="D5314" s="3" t="s">
        <v>3224</v>
      </c>
      <c r="E5314" s="3" t="s">
        <v>3108</v>
      </c>
      <c r="F5314" s="3" t="s">
        <v>2026</v>
      </c>
      <c r="G5314" s="3" t="s">
        <v>2056</v>
      </c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>
        <f t="shared" si="85"/>
        <v>6</v>
      </c>
      <c r="AH5314" s="3" t="s">
        <v>2056</v>
      </c>
      <c r="AI5314" s="3">
        <f>IFERROR(IF($AG5314&lt;=$AN5314,MATCH($AH5314,레드마인_배치!G:G,0),MATCH($AH5314,레드마인_서비스!G:G,0)),"")</f>
        <v>295</v>
      </c>
      <c r="AJ5314" s="3" t="str" cm="1">
        <f t="array" ref="AJ5314">IFERROR(INDEX(IF($AG5314&lt;=$AN5314,레드마인_배치!E:E,레드마인_서비스!E:E),콜트리분석!$AI5314),"")</f>
        <v>대상</v>
      </c>
      <c r="AK5314" s="3" t="str" cm="1">
        <f t="array" ref="AK5314">IFERROR(INDEX(IF($AG5314&lt;=$AN5314,레드마인_배치!H:H,레드마인_서비스!H:H),콜트리분석!$AI5314),"")</f>
        <v>PHO0200U</v>
      </c>
      <c r="AL5314" s="3" t="str" cm="1">
        <f t="array" ref="AL5314">IFERROR(INDEX(IF($AG5314&lt;=$AN5314,레드마인_배치!I:I,레드마인_서비스!I:I),콜트리분석!$AI5314),"")</f>
        <v>FTP File Loading : Invoice Confirm -&gt; Data Check</v>
      </c>
      <c r="AM5314" s="3" t="str" cm="1">
        <f t="array" ref="AM5314">IFERROR(INDEX(IF($AG5314&lt;=$AN5314,레드마인_배치!J:J,레드마인_서비스!J:J),콜트리분석!$AI5314),"")</f>
        <v>서비스</v>
      </c>
      <c r="AN5314" s="3">
        <v>3</v>
      </c>
      <c r="AO5314" s="15" t="str">
        <f ca="1">IFERROR(INDEX(레드마인_배치!E:E,MATCH(OFFSET(A5314,,AN5314),레드마인_배치!G:G,0)),"")</f>
        <v>확인필요</v>
      </c>
      <c r="AP5314" t="s">
        <v>3330</v>
      </c>
      <c r="AT5314" t="str" cm="1">
        <f t="array" ref="AT5314">[1]!add_delimeter(AG5314:AO5314,"|")</f>
        <v>|6|CBCPHB800B|295|대상|PHO0200U|FTP File Loading : Invoice Confirm -&gt; Data Check|서비스|3|확인필요|</v>
      </c>
    </row>
    <row r="5315" spans="1:46">
      <c r="A5315" s="3" t="s">
        <v>955</v>
      </c>
      <c r="B5315" s="3" t="s">
        <v>3207</v>
      </c>
      <c r="C5315" s="3" t="s">
        <v>3221</v>
      </c>
      <c r="D5315" s="3" t="s">
        <v>3224</v>
      </c>
      <c r="E5315" s="3" t="s">
        <v>3108</v>
      </c>
      <c r="F5315" s="3" t="s">
        <v>2026</v>
      </c>
      <c r="G5315" s="3" t="s">
        <v>3254</v>
      </c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>
        <f t="shared" si="85"/>
        <v>6</v>
      </c>
      <c r="AH5315" s="3" t="s">
        <v>3254</v>
      </c>
      <c r="AI5315" s="3" t="str">
        <f>IFERROR(IF($AG5315&lt;=$AN5315,MATCH($AH5315,레드마인_배치!G:G,0),MATCH($AH5315,레드마인_서비스!G:G,0)),"")</f>
        <v/>
      </c>
      <c r="AJ5315" s="3" t="str" cm="1">
        <f t="array" ref="AJ5315">IFERROR(INDEX(IF($AG5315&lt;=$AN5315,레드마인_배치!E:E,레드마인_서비스!E:E),콜트리분석!$AI5315),"")</f>
        <v/>
      </c>
      <c r="AK5315" s="3" t="str" cm="1">
        <f t="array" ref="AK5315">IFERROR(INDEX(IF($AG5315&lt;=$AN5315,레드마인_배치!H:H,레드마인_서비스!H:H),콜트리분석!$AI5315),"")</f>
        <v/>
      </c>
      <c r="AL5315" s="3" t="str" cm="1">
        <f t="array" ref="AL5315">IFERROR(INDEX(IF($AG5315&lt;=$AN5315,레드마인_배치!I:I,레드마인_서비스!I:I),콜트리분석!$AI5315),"")</f>
        <v/>
      </c>
      <c r="AM5315" s="3" t="str" cm="1">
        <f t="array" ref="AM5315">IFERROR(INDEX(IF($AG5315&lt;=$AN5315,레드마인_배치!J:J,레드마인_서비스!J:J),콜트리분석!$AI5315),"")</f>
        <v/>
      </c>
      <c r="AN5315" s="3">
        <v>3</v>
      </c>
      <c r="AO5315" s="15" t="str">
        <f ca="1">IFERROR(INDEX(레드마인_배치!E:E,MATCH(OFFSET(A5315,,AN5315),레드마인_배치!G:G,0)),"")</f>
        <v>확인필요</v>
      </c>
      <c r="AP5315" t="s">
        <v>3330</v>
      </c>
      <c r="AT5315" t="str" cm="1">
        <f t="array" ref="AT5315">[1]!add_delimeter(AG5315:AO5315,"|")</f>
        <v>|6|CLCPHB030A||||||3|확인필요|</v>
      </c>
    </row>
    <row r="5316" spans="1:46">
      <c r="A5316" s="3" t="s">
        <v>955</v>
      </c>
      <c r="B5316" s="3" t="s">
        <v>3207</v>
      </c>
      <c r="C5316" s="3" t="s">
        <v>3221</v>
      </c>
      <c r="D5316" s="3" t="s">
        <v>3224</v>
      </c>
      <c r="E5316" s="3" t="s">
        <v>3108</v>
      </c>
      <c r="F5316" s="3" t="s">
        <v>3255</v>
      </c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>
        <f t="shared" si="85"/>
        <v>5</v>
      </c>
      <c r="AH5316" s="3" t="s">
        <v>3255</v>
      </c>
      <c r="AI5316" s="3" t="str">
        <f>IFERROR(IF($AG5316&lt;=$AN5316,MATCH($AH5316,레드마인_배치!G:G,0),MATCH($AH5316,레드마인_서비스!G:G,0)),"")</f>
        <v/>
      </c>
      <c r="AJ5316" s="3" t="str" cm="1">
        <f t="array" ref="AJ5316">IFERROR(INDEX(IF($AG5316&lt;=$AN5316,레드마인_배치!E:E,레드마인_서비스!E:E),콜트리분석!$AI5316),"")</f>
        <v/>
      </c>
      <c r="AK5316" s="3" t="str" cm="1">
        <f t="array" ref="AK5316">IFERROR(INDEX(IF($AG5316&lt;=$AN5316,레드마인_배치!H:H,레드마인_서비스!H:H),콜트리분석!$AI5316),"")</f>
        <v/>
      </c>
      <c r="AL5316" s="3" t="str" cm="1">
        <f t="array" ref="AL5316">IFERROR(INDEX(IF($AG5316&lt;=$AN5316,레드마인_배치!I:I,레드마인_서비스!I:I),콜트리분석!$AI5316),"")</f>
        <v/>
      </c>
      <c r="AM5316" s="3" t="str" cm="1">
        <f t="array" ref="AM5316">IFERROR(INDEX(IF($AG5316&lt;=$AN5316,레드마인_배치!J:J,레드마인_서비스!J:J),콜트리분석!$AI5316),"")</f>
        <v/>
      </c>
      <c r="AN5316" s="3">
        <v>3</v>
      </c>
      <c r="AO5316" s="15" t="str">
        <f ca="1">IFERROR(INDEX(레드마인_배치!E:E,MATCH(OFFSET(A5316,,AN5316),레드마인_배치!G:G,0)),"")</f>
        <v>확인필요</v>
      </c>
      <c r="AP5316" t="s">
        <v>3330</v>
      </c>
      <c r="AT5316" t="str" cm="1">
        <f t="array" ref="AT5316">[1]!add_delimeter(AG5316:AO5316,"|")</f>
        <v>|5|CBCPHB910A||||||3|확인필요|</v>
      </c>
    </row>
    <row r="5317" spans="1:46">
      <c r="A5317" s="3" t="s">
        <v>955</v>
      </c>
      <c r="B5317" s="3" t="s">
        <v>3207</v>
      </c>
      <c r="C5317" s="3" t="s">
        <v>3221</v>
      </c>
      <c r="D5317" s="3" t="s">
        <v>3224</v>
      </c>
      <c r="E5317" s="3" t="s">
        <v>3108</v>
      </c>
      <c r="F5317" s="3" t="s">
        <v>3255</v>
      </c>
      <c r="G5317" s="3" t="s">
        <v>3254</v>
      </c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>
        <f t="shared" si="85"/>
        <v>6</v>
      </c>
      <c r="AH5317" s="3" t="s">
        <v>3254</v>
      </c>
      <c r="AI5317" s="3" t="str">
        <f>IFERROR(IF($AG5317&lt;=$AN5317,MATCH($AH5317,레드마인_배치!G:G,0),MATCH($AH5317,레드마인_서비스!G:G,0)),"")</f>
        <v/>
      </c>
      <c r="AJ5317" s="3" t="str" cm="1">
        <f t="array" ref="AJ5317">IFERROR(INDEX(IF($AG5317&lt;=$AN5317,레드마인_배치!E:E,레드마인_서비스!E:E),콜트리분석!$AI5317),"")</f>
        <v/>
      </c>
      <c r="AK5317" s="3" t="str" cm="1">
        <f t="array" ref="AK5317">IFERROR(INDEX(IF($AG5317&lt;=$AN5317,레드마인_배치!H:H,레드마인_서비스!H:H),콜트리분석!$AI5317),"")</f>
        <v/>
      </c>
      <c r="AL5317" s="3" t="str" cm="1">
        <f t="array" ref="AL5317">IFERROR(INDEX(IF($AG5317&lt;=$AN5317,레드마인_배치!I:I,레드마인_서비스!I:I),콜트리분석!$AI5317),"")</f>
        <v/>
      </c>
      <c r="AM5317" s="3" t="str" cm="1">
        <f t="array" ref="AM5317">IFERROR(INDEX(IF($AG5317&lt;=$AN5317,레드마인_배치!J:J,레드마인_서비스!J:J),콜트리분석!$AI5317),"")</f>
        <v/>
      </c>
      <c r="AN5317" s="3">
        <v>3</v>
      </c>
      <c r="AO5317" s="15" t="str">
        <f ca="1">IFERROR(INDEX(레드마인_배치!E:E,MATCH(OFFSET(A5317,,AN5317),레드마인_배치!G:G,0)),"")</f>
        <v>확인필요</v>
      </c>
      <c r="AP5317" t="s">
        <v>3330</v>
      </c>
      <c r="AT5317" t="str" cm="1">
        <f t="array" ref="AT5317">[1]!add_delimeter(AG5317:AO5317,"|")</f>
        <v>|6|CLCPHB030A||||||3|확인필요|</v>
      </c>
    </row>
    <row r="5318" spans="1:46">
      <c r="A5318" s="3" t="s">
        <v>955</v>
      </c>
      <c r="B5318" s="3" t="s">
        <v>3207</v>
      </c>
      <c r="C5318" s="3" t="s">
        <v>3225</v>
      </c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>
        <f t="shared" si="85"/>
        <v>2</v>
      </c>
      <c r="AH5318" s="3" t="s">
        <v>3225</v>
      </c>
      <c r="AI5318" s="3">
        <f>IFERROR(IF($AG5318&lt;=$AN5318,MATCH($AH5318,레드마인_배치!G:G,0),MATCH($AH5318,레드마인_서비스!G:G,0)),"")</f>
        <v>34</v>
      </c>
      <c r="AJ5318" s="3" t="str" cm="1">
        <f t="array" ref="AJ5318">IFERROR(INDEX(IF($AG5318&lt;=$AN5318,레드마인_배치!E:E,레드마인_서비스!E:E),콜트리분석!$AI5318),"")</f>
        <v>확인필요</v>
      </c>
      <c r="AK5318" s="3" cm="1">
        <f t="array" ref="AK5318">IFERROR(INDEX(IF($AG5318&lt;=$AN5318,레드마인_배치!H:H,레드마인_서비스!H:H),콜트리분석!$AI5318),"")</f>
        <v>0</v>
      </c>
      <c r="AL5318" s="3" t="str" cm="1">
        <f t="array" ref="AL5318">IFERROR(INDEX(IF($AG5318&lt;=$AN5318,레드마인_배치!I:I,레드마인_서비스!I:I),콜트리분석!$AI5318),"")</f>
        <v>FTP Loading - FTA KORUS Duty saving</v>
      </c>
      <c r="AM5318" s="3" t="str" cm="1">
        <f t="array" ref="AM5318">IFERROR(INDEX(IF($AG5318&lt;=$AN5318,레드마인_배치!J:J,레드마인_서비스!J:J),콜트리분석!$AI5318),"")</f>
        <v>배치</v>
      </c>
      <c r="AN5318" s="3">
        <v>2</v>
      </c>
      <c r="AO5318" s="15" t="str">
        <f ca="1">IFERROR(INDEX(레드마인_배치!E:E,MATCH(OFFSET(A5318,,AN5318),레드마인_배치!G:G,0)),"")</f>
        <v>확인필요</v>
      </c>
      <c r="AP5318" t="s">
        <v>3330</v>
      </c>
      <c r="AT5318" t="str" cm="1">
        <f t="array" ref="AT5318">[1]!add_delimeter(AG5318:AO5318,"|")</f>
        <v>|2|CLCPHB401Z|34|확인필요|0|FTP Loading - FTA KORUS Duty saving|배치|2|확인필요|</v>
      </c>
    </row>
    <row r="5319" spans="1:46">
      <c r="A5319" s="3" t="s">
        <v>955</v>
      </c>
      <c r="B5319" s="3" t="s">
        <v>3207</v>
      </c>
      <c r="C5319" s="3" t="s">
        <v>3225</v>
      </c>
      <c r="D5319" s="3" t="s">
        <v>3226</v>
      </c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>
        <f t="shared" si="85"/>
        <v>3</v>
      </c>
      <c r="AH5319" s="3" t="s">
        <v>3226</v>
      </c>
      <c r="AI5319" s="3" t="str">
        <f>IFERROR(IF($AG5319&lt;=$AN5319,MATCH($AH5319,레드마인_배치!G:G,0),MATCH($AH5319,레드마인_서비스!G:G,0)),"")</f>
        <v/>
      </c>
      <c r="AJ5319" s="3" t="str" cm="1">
        <f t="array" ref="AJ5319">IFERROR(INDEX(IF($AG5319&lt;=$AN5319,레드마인_배치!E:E,레드마인_서비스!E:E),콜트리분석!$AI5319),"")</f>
        <v/>
      </c>
      <c r="AK5319" s="3" t="str" cm="1">
        <f t="array" ref="AK5319">IFERROR(INDEX(IF($AG5319&lt;=$AN5319,레드마인_배치!H:H,레드마인_서비스!H:H),콜트리분석!$AI5319),"")</f>
        <v/>
      </c>
      <c r="AL5319" s="3" t="str" cm="1">
        <f t="array" ref="AL5319">IFERROR(INDEX(IF($AG5319&lt;=$AN5319,레드마인_배치!I:I,레드마인_서비스!I:I),콜트리분석!$AI5319),"")</f>
        <v/>
      </c>
      <c r="AM5319" s="3" t="str" cm="1">
        <f t="array" ref="AM5319">IFERROR(INDEX(IF($AG5319&lt;=$AN5319,레드마인_배치!J:J,레드마인_서비스!J:J),콜트리분석!$AI5319),"")</f>
        <v/>
      </c>
      <c r="AN5319" s="3">
        <v>2</v>
      </c>
      <c r="AO5319" s="15" t="str">
        <f ca="1">IFERROR(INDEX(레드마인_배치!E:E,MATCH(OFFSET(A5319,,AN5319),레드마인_배치!G:G,0)),"")</f>
        <v>확인필요</v>
      </c>
      <c r="AP5319" t="s">
        <v>3330</v>
      </c>
      <c r="AT5319" t="str" cm="1">
        <f t="array" ref="AT5319">[1]!add_delimeter(AG5319:AO5319,"|")</f>
        <v>|3|CLCPHB401A||||||2|확인필요|</v>
      </c>
    </row>
    <row r="5320" spans="1:46">
      <c r="A5320" s="3" t="s">
        <v>955</v>
      </c>
      <c r="B5320" s="3" t="s">
        <v>3207</v>
      </c>
      <c r="C5320" s="3" t="s">
        <v>3225</v>
      </c>
      <c r="D5320" s="3" t="s">
        <v>3226</v>
      </c>
      <c r="E5320" s="3" t="s">
        <v>3227</v>
      </c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>
        <f t="shared" si="85"/>
        <v>4</v>
      </c>
      <c r="AH5320" s="3" t="s">
        <v>3227</v>
      </c>
      <c r="AI5320" s="3" t="str">
        <f>IFERROR(IF($AG5320&lt;=$AN5320,MATCH($AH5320,레드마인_배치!G:G,0),MATCH($AH5320,레드마인_서비스!G:G,0)),"")</f>
        <v/>
      </c>
      <c r="AJ5320" s="3" t="str" cm="1">
        <f t="array" ref="AJ5320">IFERROR(INDEX(IF($AG5320&lt;=$AN5320,레드마인_배치!E:E,레드마인_서비스!E:E),콜트리분석!$AI5320),"")</f>
        <v/>
      </c>
      <c r="AK5320" s="3" t="str" cm="1">
        <f t="array" ref="AK5320">IFERROR(INDEX(IF($AG5320&lt;=$AN5320,레드마인_배치!H:H,레드마인_서비스!H:H),콜트리분석!$AI5320),"")</f>
        <v/>
      </c>
      <c r="AL5320" s="3" t="str" cm="1">
        <f t="array" ref="AL5320">IFERROR(INDEX(IF($AG5320&lt;=$AN5320,레드마인_배치!I:I,레드마인_서비스!I:I),콜트리분석!$AI5320),"")</f>
        <v/>
      </c>
      <c r="AM5320" s="3" t="str" cm="1">
        <f t="array" ref="AM5320">IFERROR(INDEX(IF($AG5320&lt;=$AN5320,레드마인_배치!J:J,레드마인_서비스!J:J),콜트리분석!$AI5320),"")</f>
        <v/>
      </c>
      <c r="AN5320" s="3">
        <v>2</v>
      </c>
      <c r="AO5320" s="15" t="str">
        <f ca="1">IFERROR(INDEX(레드마인_배치!E:E,MATCH(OFFSET(A5320,,AN5320),레드마인_배치!G:G,0)),"")</f>
        <v>확인필요</v>
      </c>
      <c r="AP5320" t="s">
        <v>3330</v>
      </c>
      <c r="AT5320" t="str" cm="1">
        <f t="array" ref="AT5320">[1]!add_delimeter(AG5320:AO5320,"|")</f>
        <v>|4|CBCPHB400A||||||2|확인필요|</v>
      </c>
    </row>
    <row r="5321" spans="1:46">
      <c r="A5321" s="3" t="s">
        <v>955</v>
      </c>
      <c r="B5321" s="3" t="s">
        <v>3207</v>
      </c>
      <c r="C5321" s="3" t="s">
        <v>3225</v>
      </c>
      <c r="D5321" s="3" t="s">
        <v>3226</v>
      </c>
      <c r="E5321" s="3" t="s">
        <v>3227</v>
      </c>
      <c r="F5321" s="3" t="s">
        <v>3228</v>
      </c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>
        <f t="shared" si="85"/>
        <v>5</v>
      </c>
      <c r="AH5321" s="3" t="s">
        <v>3228</v>
      </c>
      <c r="AI5321" s="3" t="str">
        <f>IFERROR(IF($AG5321&lt;=$AN5321,MATCH($AH5321,레드마인_배치!G:G,0),MATCH($AH5321,레드마인_서비스!G:G,0)),"")</f>
        <v/>
      </c>
      <c r="AJ5321" s="3" t="str" cm="1">
        <f t="array" ref="AJ5321">IFERROR(INDEX(IF($AG5321&lt;=$AN5321,레드마인_배치!E:E,레드마인_서비스!E:E),콜트리분석!$AI5321),"")</f>
        <v/>
      </c>
      <c r="AK5321" s="3" t="str" cm="1">
        <f t="array" ref="AK5321">IFERROR(INDEX(IF($AG5321&lt;=$AN5321,레드마인_배치!H:H,레드마인_서비스!H:H),콜트리분석!$AI5321),"")</f>
        <v/>
      </c>
      <c r="AL5321" s="3" t="str" cm="1">
        <f t="array" ref="AL5321">IFERROR(INDEX(IF($AG5321&lt;=$AN5321,레드마인_배치!I:I,레드마인_서비스!I:I),콜트리분석!$AI5321),"")</f>
        <v/>
      </c>
      <c r="AM5321" s="3" t="str" cm="1">
        <f t="array" ref="AM5321">IFERROR(INDEX(IF($AG5321&lt;=$AN5321,레드마인_배치!J:J,레드마인_서비스!J:J),콜트리분석!$AI5321),"")</f>
        <v/>
      </c>
      <c r="AN5321" s="3">
        <v>2</v>
      </c>
      <c r="AO5321" s="15" t="str">
        <f ca="1">IFERROR(INDEX(레드마인_배치!E:E,MATCH(OFFSET(A5321,,AN5321),레드마인_배치!G:G,0)),"")</f>
        <v>확인필요</v>
      </c>
      <c r="AP5321" t="s">
        <v>3330</v>
      </c>
      <c r="AT5321" t="str" cm="1">
        <f t="array" ref="AT5321">[1]!add_delimeter(AG5321:AO5321,"|")</f>
        <v>|5|CLCPHB400A||||||2|확인필요|</v>
      </c>
    </row>
    <row r="5322" spans="1:46">
      <c r="A5322" s="3" t="s">
        <v>955</v>
      </c>
      <c r="B5322" s="3" t="s">
        <v>3207</v>
      </c>
      <c r="C5322" s="3" t="s">
        <v>3458</v>
      </c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>
        <f t="shared" si="85"/>
        <v>2</v>
      </c>
      <c r="AH5322" s="3" t="s">
        <v>3458</v>
      </c>
      <c r="AI5322" s="3" t="str">
        <f>IFERROR(IF($AG5322&lt;=$AN5322,MATCH($AH5322,레드마인_배치!G:G,0),MATCH($AH5322,레드마인_서비스!G:G,0)),"")</f>
        <v/>
      </c>
      <c r="AJ5322" s="3" t="str" cm="1">
        <f t="array" ref="AJ5322">IFERROR(INDEX(IF($AG5322&lt;=$AN5322,레드마인_배치!E:E,레드마인_서비스!E:E),콜트리분석!$AI5322),"")</f>
        <v/>
      </c>
      <c r="AK5322" s="3" t="str" cm="1">
        <f t="array" ref="AK5322">IFERROR(INDEX(IF($AG5322&lt;=$AN5322,레드마인_배치!H:H,레드마인_서비스!H:H),콜트리분석!$AI5322),"")</f>
        <v/>
      </c>
      <c r="AL5322" s="3" t="str" cm="1">
        <f t="array" ref="AL5322">IFERROR(INDEX(IF($AG5322&lt;=$AN5322,레드마인_배치!I:I,레드마인_서비스!I:I),콜트리분석!$AI5322),"")</f>
        <v/>
      </c>
      <c r="AM5322" s="3" t="str" cm="1">
        <f t="array" ref="AM5322">IFERROR(INDEX(IF($AG5322&lt;=$AN5322,레드마인_배치!J:J,레드마인_서비스!J:J),콜트리분석!$AI5322),"")</f>
        <v/>
      </c>
      <c r="AN5322" s="3">
        <v>3</v>
      </c>
      <c r="AO5322" s="3" t="str">
        <f ca="1">IFERROR(INDEX(레드마인_배치!E:E,MATCH(OFFSET(A5322,,AN5322),레드마인_배치!G:G,0)),"")</f>
        <v/>
      </c>
      <c r="AT5322" t="str" cm="1">
        <f t="array" ref="AT5322">[1]!add_delimeter(AG5322:AO5322,"|")</f>
        <v>|2|CLCQAB501Z||||||3||</v>
      </c>
    </row>
    <row r="5323" spans="1:46">
      <c r="A5323" s="3" t="s">
        <v>955</v>
      </c>
      <c r="B5323" s="3" t="s">
        <v>3207</v>
      </c>
      <c r="C5323" s="3" t="s">
        <v>3458</v>
      </c>
      <c r="D5323" s="3" t="s">
        <v>716</v>
      </c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>
        <f t="shared" si="85"/>
        <v>3</v>
      </c>
      <c r="AH5323" s="3" t="s">
        <v>716</v>
      </c>
      <c r="AI5323" s="3">
        <f>IFERROR(IF($AG5323&lt;=$AN5323,MATCH($AH5323,레드마인_배치!G:G,0),MATCH($AH5323,레드마인_서비스!G:G,0)),"")</f>
        <v>354</v>
      </c>
      <c r="AJ5323" s="3" t="str" cm="1">
        <f t="array" ref="AJ5323">IFERROR(INDEX(IF($AG5323&lt;=$AN5323,레드마인_배치!E:E,레드마인_서비스!E:E),콜트리분석!$AI5323),"")</f>
        <v>대상</v>
      </c>
      <c r="AK5323" s="3" t="str" cm="1">
        <f t="array" ref="AK5323">IFERROR(INDEX(IF($AG5323&lt;=$AN5323,레드마인_배치!H:H,레드마인_서비스!H:H),콜트리분석!$AI5323),"")</f>
        <v>QAB0060I</v>
      </c>
      <c r="AL5323" s="3" t="str" cm="1">
        <f t="array" ref="AL5323">IFERROR(INDEX(IF($AG5323&lt;=$AN5323,레드마인_배치!I:I,레드마인_서비스!I:I),콜트리분석!$AI5323),"")</f>
        <v>Supplier Claim Submit Result</v>
      </c>
      <c r="AM5323" s="3" t="str" cm="1">
        <f t="array" ref="AM5323">IFERROR(INDEX(IF($AG5323&lt;=$AN5323,레드마인_배치!J:J,레드마인_서비스!J:J),콜트리분석!$AI5323),"")</f>
        <v>배치</v>
      </c>
      <c r="AN5323" s="3">
        <v>3</v>
      </c>
      <c r="AO5323" s="3" t="str">
        <f ca="1">IFERROR(INDEX(레드마인_배치!E:E,MATCH(OFFSET(A5323,,AN5323),레드마인_배치!G:G,0)),"")</f>
        <v>대상</v>
      </c>
      <c r="AP5323" t="s">
        <v>3465</v>
      </c>
      <c r="AT5323" t="str" cm="1">
        <f t="array" ref="AT5323">[1]!add_delimeter(AG5323:AO5323,"|")</f>
        <v>|3|CBCQAB501A|354|대상|QAB0060I|Supplier Claim Submit Result|배치|3|대상|</v>
      </c>
    </row>
    <row r="5324" spans="1:46">
      <c r="A5324" s="3" t="s">
        <v>3466</v>
      </c>
      <c r="B5324" s="3" t="s">
        <v>3207</v>
      </c>
      <c r="C5324" s="3" t="s">
        <v>3459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>
        <f t="shared" si="85"/>
        <v>2</v>
      </c>
      <c r="AH5324" s="3" t="s">
        <v>3459</v>
      </c>
      <c r="AI5324" s="3" t="str">
        <f>IFERROR(IF($AG5324&lt;=$AN5324,MATCH($AH5324,레드마인_배치!G:G,0),MATCH($AH5324,레드마인_서비스!G:G,0)),"")</f>
        <v/>
      </c>
      <c r="AJ5324" s="3" t="str" cm="1">
        <f t="array" ref="AJ5324">IFERROR(INDEX(IF($AG5324&lt;=$AN5324,레드마인_배치!E:E,레드마인_서비스!E:E),콜트리분석!$AI5324),"")</f>
        <v/>
      </c>
      <c r="AK5324" s="3" t="str" cm="1">
        <f t="array" ref="AK5324">IFERROR(INDEX(IF($AG5324&lt;=$AN5324,레드마인_배치!H:H,레드마인_서비스!H:H),콜트리분석!$AI5324),"")</f>
        <v/>
      </c>
      <c r="AL5324" s="3" t="str" cm="1">
        <f t="array" ref="AL5324">IFERROR(INDEX(IF($AG5324&lt;=$AN5324,레드마인_배치!I:I,레드마인_서비스!I:I),콜트리분석!$AI5324),"")</f>
        <v/>
      </c>
      <c r="AM5324" s="3" t="str" cm="1">
        <f t="array" ref="AM5324">IFERROR(INDEX(IF($AG5324&lt;=$AN5324,레드마인_배치!J:J,레드마인_서비스!J:J),콜트리분석!$AI5324),"")</f>
        <v/>
      </c>
      <c r="AN5324" s="3">
        <v>4</v>
      </c>
      <c r="AO5324" s="3" t="str">
        <f ca="1">IFERROR(INDEX(레드마인_배치!E:E,MATCH(OFFSET(A5324,,AN5324),레드마인_배치!G:G,0)),"")</f>
        <v/>
      </c>
      <c r="AT5324" t="str" cm="1">
        <f t="array" ref="AT5324">[1]!add_delimeter(AG5324:AO5324,"|")</f>
        <v>|2|CLCQAB521Z||||||4||</v>
      </c>
    </row>
    <row r="5325" spans="1:46">
      <c r="A5325" s="3" t="s">
        <v>955</v>
      </c>
      <c r="B5325" s="3" t="s">
        <v>3207</v>
      </c>
      <c r="C5325" s="3" t="s">
        <v>3459</v>
      </c>
      <c r="D5325" s="3" t="s">
        <v>2181</v>
      </c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>
        <f t="shared" si="85"/>
        <v>3</v>
      </c>
      <c r="AH5325" s="3" t="s">
        <v>2181</v>
      </c>
      <c r="AI5325" s="3">
        <f>IFERROR(IF($AG5325&lt;=$AN5325,MATCH($AH5325,레드마인_배치!G:G,0),MATCH($AH5325,레드마인_서비스!G:G,0)),"")</f>
        <v>355</v>
      </c>
      <c r="AJ5325" s="3" t="str" cm="1">
        <f t="array" ref="AJ5325">IFERROR(INDEX(IF($AG5325&lt;=$AN5325,레드마인_배치!E:E,레드마인_서비스!E:E),콜트리분석!$AI5325),"")</f>
        <v>미대상</v>
      </c>
      <c r="AK5325" s="3" t="str" cm="1">
        <f t="array" ref="AK5325">IFERROR(INDEX(IF($AG5325&lt;=$AN5325,레드마인_배치!H:H,레드마인_서비스!H:H),콜트리분석!$AI5325),"")</f>
        <v>QAB0060I</v>
      </c>
      <c r="AL5325" s="3" t="str" cm="1">
        <f t="array" ref="AL5325">IFERROR(INDEX(IF($AG5325&lt;=$AN5325,레드마인_배치!I:I,레드마인_서비스!I:I),콜트리분석!$AI5325),"")</f>
        <v>FTP Loading - MGN Claim Judge : new  Main O</v>
      </c>
      <c r="AM5325" s="3" t="str" cm="1">
        <f t="array" ref="AM5325">IFERROR(INDEX(IF($AG5325&lt;=$AN5325,레드마인_배치!J:J,레드마인_서비스!J:J),콜트리분석!$AI5325),"")</f>
        <v>배치</v>
      </c>
      <c r="AN5325" s="3">
        <v>4</v>
      </c>
      <c r="AO5325" s="3" t="str">
        <f ca="1">IFERROR(INDEX(레드마인_배치!E:E,MATCH(OFFSET(A5325,,AN5325),레드마인_배치!G:G,0)),"")</f>
        <v/>
      </c>
      <c r="AT5325" t="str" cm="1">
        <f t="array" ref="AT5325">[1]!add_delimeter(AG5325:AO5325,"|")</f>
        <v>|3|CBCQAB521A|355|미대상|QAB0060I|FTP Loading - MGN Claim Judge : new  Main O|배치|4||</v>
      </c>
    </row>
    <row r="5326" spans="1:46">
      <c r="A5326" s="3" t="s">
        <v>955</v>
      </c>
      <c r="B5326" s="3" t="s">
        <v>3207</v>
      </c>
      <c r="C5326" s="3" t="s">
        <v>3459</v>
      </c>
      <c r="D5326" s="3" t="s">
        <v>2181</v>
      </c>
      <c r="E5326" s="3" t="s">
        <v>3460</v>
      </c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>
        <f t="shared" si="85"/>
        <v>4</v>
      </c>
      <c r="AH5326" s="3" t="s">
        <v>3460</v>
      </c>
      <c r="AI5326" s="3">
        <f>IFERROR(IF($AG5326&lt;=$AN5326,MATCH($AH5326,레드마인_배치!G:G,0),MATCH($AH5326,레드마인_서비스!G:G,0)),"")</f>
        <v>357</v>
      </c>
      <c r="AJ5326" s="3" t="str" cm="1">
        <f t="array" ref="AJ5326">IFERROR(INDEX(IF($AG5326&lt;=$AN5326,레드마인_배치!E:E,레드마인_서비스!E:E),콜트리분석!$AI5326),"")</f>
        <v>대상</v>
      </c>
      <c r="AK5326" s="3" t="str" cm="1">
        <f t="array" ref="AK5326">IFERROR(INDEX(IF($AG5326&lt;=$AN5326,레드마인_배치!H:H,레드마인_서비스!H:H),콜트리분석!$AI5326),"")</f>
        <v>QAB0070I</v>
      </c>
      <c r="AL5326" s="3" t="str" cm="1">
        <f t="array" ref="AL5326">IFERROR(INDEX(IF($AG5326&lt;=$AN5326,레드마인_배치!I:I,레드마인_서비스!I:I),콜트리분석!$AI5326),"")</f>
        <v>FTP Loading - MGN Claim Judge : new  Sub</v>
      </c>
      <c r="AM5326" s="3" t="str" cm="1">
        <f t="array" ref="AM5326">IFERROR(INDEX(IF($AG5326&lt;=$AN5326,레드마인_배치!J:J,레드마인_서비스!J:J),콜트리분석!$AI5326),"")</f>
        <v>배치</v>
      </c>
      <c r="AN5326" s="3">
        <v>4</v>
      </c>
      <c r="AO5326" s="3" t="str">
        <f ca="1">IFERROR(INDEX(레드마인_배치!E:E,MATCH(OFFSET(A5326,,AN5326),레드마인_배치!G:G,0)),"")</f>
        <v>대상</v>
      </c>
      <c r="AP5326" t="s">
        <v>3468</v>
      </c>
      <c r="AT5326" t="str" cm="1">
        <f t="array" ref="AT5326">[1]!add_delimeter(AG5326:AO5326,"|")</f>
        <v>|4|CBCQAB521B|357|대상|QAB0070I|FTP Loading - MGN Claim Judge : new  Sub|배치|4|대상|</v>
      </c>
    </row>
    <row r="5327" spans="1:46">
      <c r="A5327" s="3" t="s">
        <v>955</v>
      </c>
      <c r="B5327" s="3" t="s">
        <v>3207</v>
      </c>
      <c r="C5327" s="3" t="s">
        <v>3459</v>
      </c>
      <c r="D5327" s="3" t="s">
        <v>2181</v>
      </c>
      <c r="E5327" s="3" t="s">
        <v>2157</v>
      </c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>
        <f t="shared" si="85"/>
        <v>4</v>
      </c>
      <c r="AH5327" s="3" t="s">
        <v>2157</v>
      </c>
      <c r="AI5327" s="3">
        <f>IFERROR(IF($AG5327&lt;=$AN5327,MATCH($AH5327,레드마인_배치!G:G,0),MATCH($AH5327,레드마인_서비스!G:G,0)),"")</f>
        <v>361</v>
      </c>
      <c r="AJ5327" s="3" t="str" cm="1">
        <f t="array" ref="AJ5327">IFERROR(INDEX(IF($AG5327&lt;=$AN5327,레드마인_배치!E:E,레드마인_서비스!E:E),콜트리분석!$AI5327),"")</f>
        <v>대상</v>
      </c>
      <c r="AK5327" s="3" t="str" cm="1">
        <f t="array" ref="AK5327">IFERROR(INDEX(IF($AG5327&lt;=$AN5327,레드마인_배치!H:H,레드마인_서비스!H:H),콜트리분석!$AI5327),"")</f>
        <v>QAB0100U</v>
      </c>
      <c r="AL5327" s="3" t="str" cm="1">
        <f t="array" ref="AL5327">IFERROR(INDEX(IF($AG5327&lt;=$AN5327,레드마인_배치!I:I,레드마인_서비스!I:I),콜트리분석!$AI5327),"")</f>
        <v>ODC reflection from FTP Loading      Sub O</v>
      </c>
      <c r="AM5327" s="3" t="str" cm="1">
        <f t="array" ref="AM5327">IFERROR(INDEX(IF($AG5327&lt;=$AN5327,레드마인_배치!J:J,레드마인_서비스!J:J),콜트리분석!$AI5327),"")</f>
        <v>배치</v>
      </c>
      <c r="AN5327" s="3">
        <v>4</v>
      </c>
      <c r="AO5327" s="3" t="str">
        <f ca="1">IFERROR(INDEX(레드마인_배치!E:E,MATCH(OFFSET(A5327,,AN5327),레드마인_배치!G:G,0)),"")</f>
        <v>대상</v>
      </c>
      <c r="AT5327" t="str" cm="1">
        <f t="array" ref="AT5327">[1]!add_delimeter(AG5327:AO5327,"|")</f>
        <v>|4|CBCQAB522A|361|대상|QAB0100U|ODC reflection from FTP Loading      Sub O|배치|4|대상|</v>
      </c>
    </row>
    <row r="5328" spans="1:46">
      <c r="A5328" s="3" t="s">
        <v>955</v>
      </c>
      <c r="B5328" s="3" t="s">
        <v>3207</v>
      </c>
      <c r="C5328" s="3" t="s">
        <v>3459</v>
      </c>
      <c r="D5328" s="3" t="s">
        <v>2181</v>
      </c>
      <c r="E5328" s="3" t="s">
        <v>2157</v>
      </c>
      <c r="F5328" s="3" t="s">
        <v>720</v>
      </c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>
        <f t="shared" si="85"/>
        <v>5</v>
      </c>
      <c r="AH5328" s="3" t="s">
        <v>720</v>
      </c>
      <c r="AI5328" s="3">
        <f>IFERROR(IF($AG5328&lt;=$AN5328,MATCH($AH5328,레드마인_배치!G:G,0),MATCH($AH5328,레드마인_서비스!G:G,0)),"")</f>
        <v>305</v>
      </c>
      <c r="AJ5328" s="3" t="str" cm="1">
        <f t="array" ref="AJ5328">IFERROR(INDEX(IF($AG5328&lt;=$AN5328,레드마인_배치!E:E,레드마인_서비스!E:E),콜트리분석!$AI5328),"")</f>
        <v>대상</v>
      </c>
      <c r="AK5328" s="3" t="str" cm="1">
        <f t="array" ref="AK5328">IFERROR(INDEX(IF($AG5328&lt;=$AN5328,레드마인_배치!H:H,레드마인_서비스!H:H),콜트리분석!$AI5328),"")</f>
        <v>QAO0110U</v>
      </c>
      <c r="AL5328" s="3" t="str" cm="1">
        <f t="array" ref="AL5328">IFERROR(INDEX(IF($AG5328&lt;=$AN5328,레드마인_배치!I:I,레드마인_서비스!I:I),콜트리분석!$AI5328),"")</f>
        <v>Supplier Claim Finish</v>
      </c>
      <c r="AM5328" s="3" t="str" cm="1">
        <f t="array" ref="AM5328">IFERROR(INDEX(IF($AG5328&lt;=$AN5328,레드마인_배치!J:J,레드마인_서비스!J:J),콜트리분석!$AI5328),"")</f>
        <v>서비스</v>
      </c>
      <c r="AN5328" s="3">
        <v>4</v>
      </c>
      <c r="AO5328" s="3" t="str">
        <f ca="1">IFERROR(INDEX(레드마인_배치!E:E,MATCH(OFFSET(A5328,,AN5328),레드마인_배치!G:G,0)),"")</f>
        <v>대상</v>
      </c>
      <c r="AT5328" t="str" cm="1">
        <f t="array" ref="AT5328">[1]!add_delimeter(AG5328:AO5328,"|")</f>
        <v>|5|CBCQAB470A|305|대상|QAO0110U|Supplier Claim Finish|서비스|4|대상|</v>
      </c>
    </row>
    <row r="5329" spans="1:46">
      <c r="A5329" s="3" t="s">
        <v>955</v>
      </c>
      <c r="B5329" s="3" t="s">
        <v>3207</v>
      </c>
      <c r="C5329" s="3" t="s">
        <v>3459</v>
      </c>
      <c r="D5329" s="3" t="s">
        <v>2181</v>
      </c>
      <c r="E5329" s="3" t="s">
        <v>2157</v>
      </c>
      <c r="F5329" s="3" t="s">
        <v>720</v>
      </c>
      <c r="G5329" s="3" t="s">
        <v>635</v>
      </c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>
        <f t="shared" si="85"/>
        <v>6</v>
      </c>
      <c r="AH5329" s="3" t="s">
        <v>635</v>
      </c>
      <c r="AI5329" s="3">
        <f>IFERROR(IF($AG5329&lt;=$AN5329,MATCH($AH5329,레드마인_배치!G:G,0),MATCH($AH5329,레드마인_서비스!G:G,0)),"")</f>
        <v>83</v>
      </c>
      <c r="AJ5329" s="3" t="str" cm="1">
        <f t="array" ref="AJ5329">IFERROR(INDEX(IF($AG5329&lt;=$AN5329,레드마인_배치!E:E,레드마인_서비스!E:E),콜트리분석!$AI5329),"")</f>
        <v>대상</v>
      </c>
      <c r="AK5329" s="3" t="str" cm="1">
        <f t="array" ref="AK5329">IFERROR(INDEX(IF($AG5329&lt;=$AN5329,레드마인_배치!H:H,레드마인_서비스!H:H),콜트리분석!$AI5329),"")</f>
        <v>ICO0340U</v>
      </c>
      <c r="AL5329" s="3" t="str" cm="1">
        <f t="array" ref="AL5329">IFERROR(INDEX(IF($AG5329&lt;=$AN5329,레드마인_배치!I:I,레드마인_서비스!I:I),콜트리분석!$AI5329),"")</f>
        <v>LEDGER DETAIL CREATE</v>
      </c>
      <c r="AM5329" s="3" t="str" cm="1">
        <f t="array" ref="AM5329">IFERROR(INDEX(IF($AG5329&lt;=$AN5329,레드마인_배치!J:J,레드마인_서비스!J:J),콜트리분석!$AI5329),"")</f>
        <v>서비스</v>
      </c>
      <c r="AN5329" s="3">
        <v>4</v>
      </c>
      <c r="AO5329" s="3" t="str">
        <f ca="1">IFERROR(INDEX(레드마인_배치!E:E,MATCH(OFFSET(A5329,,AN5329),레드마인_배치!G:G,0)),"")</f>
        <v>대상</v>
      </c>
      <c r="AT5329" t="str" cm="1">
        <f t="array" ref="AT5329">[1]!add_delimeter(AG5329:AO5329,"|")</f>
        <v>|6|CBCICB100A|83|대상|ICO0340U|LEDGER DETAIL CREATE|서비스|4|대상|</v>
      </c>
    </row>
    <row r="5330" spans="1:46">
      <c r="A5330" s="3" t="s">
        <v>955</v>
      </c>
      <c r="B5330" s="3" t="s">
        <v>3207</v>
      </c>
      <c r="C5330" s="3" t="s">
        <v>3459</v>
      </c>
      <c r="D5330" s="3" t="s">
        <v>2181</v>
      </c>
      <c r="E5330" s="3" t="s">
        <v>2157</v>
      </c>
      <c r="F5330" s="3" t="s">
        <v>720</v>
      </c>
      <c r="G5330" s="3" t="s">
        <v>635</v>
      </c>
      <c r="H5330" s="3" t="s">
        <v>577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>
        <f t="shared" si="85"/>
        <v>7</v>
      </c>
      <c r="AH5330" s="3" t="s">
        <v>577</v>
      </c>
      <c r="AI5330" s="3">
        <f>IFERROR(IF($AG5330&lt;=$AN5330,MATCH($AH5330,레드마인_배치!G:G,0),MATCH($AH5330,레드마인_서비스!G:G,0)),"")</f>
        <v>49</v>
      </c>
      <c r="AJ5330" s="3" t="str" cm="1">
        <f t="array" ref="AJ5330">IFERROR(INDEX(IF($AG5330&lt;=$AN5330,레드마인_배치!E:E,레드마인_서비스!E:E),콜트리분석!$AI5330),"")</f>
        <v>대상</v>
      </c>
      <c r="AK5330" s="3" t="str" cm="1">
        <f t="array" ref="AK5330">IFERROR(INDEX(IF($AG5330&lt;=$AN5330,레드마인_배치!H:H,레드마인_서비스!H:H),콜트리분석!$AI5330),"")</f>
        <v>CMO0010U</v>
      </c>
      <c r="AL5330" s="3" t="str" cm="1">
        <f t="array" ref="AL5330">IFERROR(INDEX(IF($AG5330&lt;=$AN5330,레드마인_배치!I:I,레드마인_서비스!I:I),콜트리분석!$AI5330),"")</f>
        <v>NUMBER CREATION</v>
      </c>
      <c r="AM5330" s="3" t="str" cm="1">
        <f t="array" ref="AM5330">IFERROR(INDEX(IF($AG5330&lt;=$AN5330,레드마인_배치!J:J,레드마인_서비스!J:J),콜트리분석!$AI5330),"")</f>
        <v>서비스</v>
      </c>
      <c r="AN5330" s="3">
        <v>4</v>
      </c>
      <c r="AO5330" s="3" t="str">
        <f ca="1">IFERROR(INDEX(레드마인_배치!E:E,MATCH(OFFSET(A5330,,AN5330),레드마인_배치!G:G,0)),"")</f>
        <v>대상</v>
      </c>
      <c r="AT5330" t="str" cm="1">
        <f t="array" ref="AT5330">[1]!add_delimeter(AG5330:AO5330,"|")</f>
        <v>|7|CBCUZW030R|49|대상|CMO0010U|NUMBER CREATION|서비스|4|대상|</v>
      </c>
    </row>
    <row r="5331" spans="1:46">
      <c r="A5331" s="3" t="s">
        <v>955</v>
      </c>
      <c r="B5331" s="3" t="s">
        <v>3207</v>
      </c>
      <c r="C5331" s="3" t="s">
        <v>3459</v>
      </c>
      <c r="D5331" s="3" t="s">
        <v>2181</v>
      </c>
      <c r="E5331" s="3" t="s">
        <v>2157</v>
      </c>
      <c r="F5331" s="3" t="s">
        <v>720</v>
      </c>
      <c r="G5331" s="3" t="s">
        <v>641</v>
      </c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>
        <f t="shared" si="85"/>
        <v>6</v>
      </c>
      <c r="AH5331" s="3" t="s">
        <v>641</v>
      </c>
      <c r="AI5331" s="3">
        <f>IFERROR(IF($AG5331&lt;=$AN5331,MATCH($AH5331,레드마인_배치!G:G,0),MATCH($AH5331,레드마인_서비스!G:G,0)),"")</f>
        <v>158</v>
      </c>
      <c r="AJ5331" s="3" t="str" cm="1">
        <f t="array" ref="AJ5331">IFERROR(INDEX(IF($AG5331&lt;=$AN5331,레드마인_배치!E:E,레드마인_서비스!E:E),콜트리분석!$AI5331),"")</f>
        <v>대상</v>
      </c>
      <c r="AK5331" s="3" t="str" cm="1">
        <f t="array" ref="AK5331">IFERROR(INDEX(IF($AG5331&lt;=$AN5331,레드마인_배치!H:H,레드마인_서비스!H:H),콜트리분석!$AI5331),"")</f>
        <v>LGO0390U</v>
      </c>
      <c r="AL5331" s="3" t="str" cm="1">
        <f t="array" ref="AL5331">IFERROR(INDEX(IF($AG5331&lt;=$AN5331,레드마인_배치!I:I,레드마인_서비스!I:I),콜트리분석!$AI5331),"")</f>
        <v>LOCATION HISTORY MANAGEMENT INSERT</v>
      </c>
      <c r="AM5331" s="3" t="str" cm="1">
        <f t="array" ref="AM5331">IFERROR(INDEX(IF($AG5331&lt;=$AN5331,레드마인_배치!J:J,레드마인_서비스!J:J),콜트리분석!$AI5331),"")</f>
        <v>서비스</v>
      </c>
      <c r="AN5331" s="3">
        <v>4</v>
      </c>
      <c r="AO5331" s="3" t="str">
        <f ca="1">IFERROR(INDEX(레드마인_배치!E:E,MATCH(OFFSET(A5331,,AN5331),레드마인_배치!G:G,0)),"")</f>
        <v>대상</v>
      </c>
      <c r="AT5331" t="str" cm="1">
        <f t="array" ref="AT5331">[1]!add_delimeter(AG5331:AO5331,"|")</f>
        <v>|6|CBCLGB345A|158|대상|LGO0390U|LOCATION HISTORY MANAGEMENT INSERT|서비스|4|대상|</v>
      </c>
    </row>
    <row r="5332" spans="1:46">
      <c r="A5332" s="3" t="s">
        <v>955</v>
      </c>
      <c r="B5332" s="3" t="s">
        <v>3207</v>
      </c>
      <c r="C5332" s="3" t="s">
        <v>3459</v>
      </c>
      <c r="D5332" s="3" t="s">
        <v>2181</v>
      </c>
      <c r="E5332" s="3" t="s">
        <v>2157</v>
      </c>
      <c r="F5332" s="3" t="s">
        <v>720</v>
      </c>
      <c r="G5332" s="3" t="s">
        <v>641</v>
      </c>
      <c r="H5332" s="3" t="s">
        <v>577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>
        <f t="shared" si="85"/>
        <v>7</v>
      </c>
      <c r="AH5332" s="3" t="s">
        <v>577</v>
      </c>
      <c r="AI5332" s="3">
        <f>IFERROR(IF($AG5332&lt;=$AN5332,MATCH($AH5332,레드마인_배치!G:G,0),MATCH($AH5332,레드마인_서비스!G:G,0)),"")</f>
        <v>49</v>
      </c>
      <c r="AJ5332" s="3" t="str" cm="1">
        <f t="array" ref="AJ5332">IFERROR(INDEX(IF($AG5332&lt;=$AN5332,레드마인_배치!E:E,레드마인_서비스!E:E),콜트리분석!$AI5332),"")</f>
        <v>대상</v>
      </c>
      <c r="AK5332" s="3" t="str" cm="1">
        <f t="array" ref="AK5332">IFERROR(INDEX(IF($AG5332&lt;=$AN5332,레드마인_배치!H:H,레드마인_서비스!H:H),콜트리분석!$AI5332),"")</f>
        <v>CMO0010U</v>
      </c>
      <c r="AL5332" s="3" t="str" cm="1">
        <f t="array" ref="AL5332">IFERROR(INDEX(IF($AG5332&lt;=$AN5332,레드마인_배치!I:I,레드마인_서비스!I:I),콜트리분석!$AI5332),"")</f>
        <v>NUMBER CREATION</v>
      </c>
      <c r="AM5332" s="3" t="str" cm="1">
        <f t="array" ref="AM5332">IFERROR(INDEX(IF($AG5332&lt;=$AN5332,레드마인_배치!J:J,레드마인_서비스!J:J),콜트리분석!$AI5332),"")</f>
        <v>서비스</v>
      </c>
      <c r="AN5332" s="3">
        <v>4</v>
      </c>
      <c r="AO5332" s="3" t="str">
        <f ca="1">IFERROR(INDEX(레드마인_배치!E:E,MATCH(OFFSET(A5332,,AN5332),레드마인_배치!G:G,0)),"")</f>
        <v>대상</v>
      </c>
      <c r="AT5332" t="str" cm="1">
        <f t="array" ref="AT5332">[1]!add_delimeter(AG5332:AO5332,"|")</f>
        <v>|7|CBCUZW030R|49|대상|CMO0010U|NUMBER CREATION|서비스|4|대상|</v>
      </c>
    </row>
    <row r="5333" spans="1:46">
      <c r="A5333" s="3" t="s">
        <v>955</v>
      </c>
      <c r="B5333" s="3" t="s">
        <v>3207</v>
      </c>
      <c r="C5333" s="3" t="s">
        <v>3459</v>
      </c>
      <c r="D5333" s="3" t="s">
        <v>2181</v>
      </c>
      <c r="E5333" s="3" t="s">
        <v>2157</v>
      </c>
      <c r="F5333" s="3" t="s">
        <v>720</v>
      </c>
      <c r="G5333" s="3" t="s">
        <v>721</v>
      </c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>
        <f t="shared" si="85"/>
        <v>6</v>
      </c>
      <c r="AH5333" s="3" t="s">
        <v>721</v>
      </c>
      <c r="AI5333" s="3">
        <f>IFERROR(IF($AG5333&lt;=$AN5333,MATCH($AH5333,레드마인_배치!G:G,0),MATCH($AH5333,레드마인_서비스!G:G,0)),"")</f>
        <v>298</v>
      </c>
      <c r="AJ5333" s="3" t="str" cm="1">
        <f t="array" ref="AJ5333">IFERROR(INDEX(IF($AG5333&lt;=$AN5333,레드마인_배치!E:E,레드마인_서비스!E:E),콜트리분석!$AI5333),"")</f>
        <v>미대상</v>
      </c>
      <c r="AK5333" s="3" t="str" cm="1">
        <f t="array" ref="AK5333">IFERROR(INDEX(IF($AG5333&lt;=$AN5333,레드마인_배치!H:H,레드마인_서비스!H:H),콜트리분석!$AI5333),"")</f>
        <v>QAO0030U</v>
      </c>
      <c r="AL5333" s="3" t="str" cm="1">
        <f t="array" ref="AL5333">IFERROR(INDEX(IF($AG5333&lt;=$AN5333,레드마인_배치!I:I,레드마인_서비스!I:I),콜트리분석!$AI5333),"")</f>
        <v>[미대상] ICM No.Generation</v>
      </c>
      <c r="AM5333" s="3" t="str" cm="1">
        <f t="array" ref="AM5333">IFERROR(INDEX(IF($AG5333&lt;=$AN5333,레드마인_배치!J:J,레드마인_서비스!J:J),콜트리분석!$AI5333),"")</f>
        <v>서비스</v>
      </c>
      <c r="AN5333" s="3">
        <v>4</v>
      </c>
      <c r="AO5333" s="3" t="str">
        <f ca="1">IFERROR(INDEX(레드마인_배치!E:E,MATCH(OFFSET(A5333,,AN5333),레드마인_배치!G:G,0)),"")</f>
        <v>대상</v>
      </c>
      <c r="AT5333" t="str" cm="1">
        <f t="array" ref="AT5333">[1]!add_delimeter(AG5333:AO5333,"|")</f>
        <v>|6|CBCQAB040A|298|미대상|QAO0030U|[미대상] ICM No.Generation|서비스|4|대상|</v>
      </c>
    </row>
    <row r="5334" spans="1:46">
      <c r="A5334" s="3" t="s">
        <v>955</v>
      </c>
      <c r="B5334" s="3" t="s">
        <v>3207</v>
      </c>
      <c r="C5334" s="3" t="s">
        <v>3459</v>
      </c>
      <c r="D5334" s="3" t="s">
        <v>2181</v>
      </c>
      <c r="E5334" s="3" t="s">
        <v>2157</v>
      </c>
      <c r="F5334" s="3" t="s">
        <v>720</v>
      </c>
      <c r="G5334" s="3" t="s">
        <v>721</v>
      </c>
      <c r="H5334" s="3" t="s">
        <v>577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>
        <f t="shared" si="85"/>
        <v>7</v>
      </c>
      <c r="AH5334" s="3" t="s">
        <v>577</v>
      </c>
      <c r="AI5334" s="3">
        <f>IFERROR(IF($AG5334&lt;=$AN5334,MATCH($AH5334,레드마인_배치!G:G,0),MATCH($AH5334,레드마인_서비스!G:G,0)),"")</f>
        <v>49</v>
      </c>
      <c r="AJ5334" s="3" t="str" cm="1">
        <f t="array" ref="AJ5334">IFERROR(INDEX(IF($AG5334&lt;=$AN5334,레드마인_배치!E:E,레드마인_서비스!E:E),콜트리분석!$AI5334),"")</f>
        <v>대상</v>
      </c>
      <c r="AK5334" s="3" t="str" cm="1">
        <f t="array" ref="AK5334">IFERROR(INDEX(IF($AG5334&lt;=$AN5334,레드마인_배치!H:H,레드마인_서비스!H:H),콜트리분석!$AI5334),"")</f>
        <v>CMO0010U</v>
      </c>
      <c r="AL5334" s="3" t="str" cm="1">
        <f t="array" ref="AL5334">IFERROR(INDEX(IF($AG5334&lt;=$AN5334,레드마인_배치!I:I,레드마인_서비스!I:I),콜트리분석!$AI5334),"")</f>
        <v>NUMBER CREATION</v>
      </c>
      <c r="AM5334" s="3" t="str" cm="1">
        <f t="array" ref="AM5334">IFERROR(INDEX(IF($AG5334&lt;=$AN5334,레드마인_배치!J:J,레드마인_서비스!J:J),콜트리분석!$AI5334),"")</f>
        <v>서비스</v>
      </c>
      <c r="AN5334" s="3">
        <v>4</v>
      </c>
      <c r="AO5334" s="3" t="str">
        <f ca="1">IFERROR(INDEX(레드마인_배치!E:E,MATCH(OFFSET(A5334,,AN5334),레드마인_배치!G:G,0)),"")</f>
        <v>대상</v>
      </c>
      <c r="AT5334" t="str" cm="1">
        <f t="array" ref="AT5334">[1]!add_delimeter(AG5334:AO5334,"|")</f>
        <v>|7|CBCUZW030R|49|대상|CMO0010U|NUMBER CREATION|서비스|4|대상|</v>
      </c>
    </row>
    <row r="5335" spans="1:46">
      <c r="A5335" s="3" t="s">
        <v>955</v>
      </c>
      <c r="B5335" s="3" t="s">
        <v>3207</v>
      </c>
      <c r="C5335" s="3" t="s">
        <v>3459</v>
      </c>
      <c r="D5335" s="3" t="s">
        <v>2181</v>
      </c>
      <c r="E5335" s="3" t="s">
        <v>2157</v>
      </c>
      <c r="F5335" s="3" t="s">
        <v>720</v>
      </c>
      <c r="G5335" s="3" t="s">
        <v>722</v>
      </c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>
        <f t="shared" si="85"/>
        <v>6</v>
      </c>
      <c r="AH5335" s="3" t="s">
        <v>722</v>
      </c>
      <c r="AI5335" s="3">
        <f>IFERROR(IF($AG5335&lt;=$AN5335,MATCH($AH5335,레드마인_배치!G:G,0),MATCH($AH5335,레드마인_서비스!G:G,0)),"")</f>
        <v>302</v>
      </c>
      <c r="AJ5335" s="3" t="str" cm="1">
        <f t="array" ref="AJ5335">IFERROR(INDEX(IF($AG5335&lt;=$AN5335,레드마인_배치!E:E,레드마인_서비스!E:E),콜트리분석!$AI5335),"")</f>
        <v>미대상</v>
      </c>
      <c r="AK5335" s="3" t="str" cm="1">
        <f t="array" ref="AK5335">IFERROR(INDEX(IF($AG5335&lt;=$AN5335,레드마인_배치!H:H,레드마인_서비스!H:H),콜트리분석!$AI5335),"")</f>
        <v>QAO0070U</v>
      </c>
      <c r="AL5335" s="3" t="str" cm="1">
        <f t="array" ref="AL5335">IFERROR(INDEX(IF($AG5335&lt;=$AN5335,레드마인_배치!I:I,레드마인_서비스!I:I),콜트리분석!$AI5335),"")</f>
        <v>Inventory History Generation</v>
      </c>
      <c r="AM5335" s="3" t="str" cm="1">
        <f t="array" ref="AM5335">IFERROR(INDEX(IF($AG5335&lt;=$AN5335,레드마인_배치!J:J,레드마인_서비스!J:J),콜트리분석!$AI5335),"")</f>
        <v>서비스</v>
      </c>
      <c r="AN5335" s="3">
        <v>4</v>
      </c>
      <c r="AO5335" s="3" t="str">
        <f ca="1">IFERROR(INDEX(레드마인_배치!E:E,MATCH(OFFSET(A5335,,AN5335),레드마인_배치!G:G,0)),"")</f>
        <v>대상</v>
      </c>
      <c r="AT5335" t="str" cm="1">
        <f t="array" ref="AT5335">[1]!add_delimeter(AG5335:AO5335,"|")</f>
        <v>|6|CBCQAB090A|302|미대상|QAO0070U|Inventory History Generation|서비스|4|대상|</v>
      </c>
    </row>
    <row r="5336" spans="1:46">
      <c r="A5336" s="3" t="s">
        <v>955</v>
      </c>
      <c r="B5336" s="3" t="s">
        <v>3207</v>
      </c>
      <c r="C5336" s="3" t="s">
        <v>3459</v>
      </c>
      <c r="D5336" s="3" t="s">
        <v>2181</v>
      </c>
      <c r="E5336" s="3" t="s">
        <v>650</v>
      </c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>
        <f t="shared" si="85"/>
        <v>4</v>
      </c>
      <c r="AH5336" s="3" t="s">
        <v>650</v>
      </c>
      <c r="AI5336" s="3" t="str">
        <f>IFERROR(IF($AG5336&lt;=$AN5336,MATCH($AH5336,레드마인_배치!G:G,0),MATCH($AH5336,레드마인_서비스!G:G,0)),"")</f>
        <v/>
      </c>
      <c r="AJ5336" s="3" t="str" cm="1">
        <f t="array" ref="AJ5336">IFERROR(INDEX(IF($AG5336&lt;=$AN5336,레드마인_배치!E:E,레드마인_서비스!E:E),콜트리분석!$AI5336),"")</f>
        <v/>
      </c>
      <c r="AK5336" s="3" t="str" cm="1">
        <f t="array" ref="AK5336">IFERROR(INDEX(IF($AG5336&lt;=$AN5336,레드마인_배치!H:H,레드마인_서비스!H:H),콜트리분석!$AI5336),"")</f>
        <v/>
      </c>
      <c r="AL5336" s="3" t="str" cm="1">
        <f t="array" ref="AL5336">IFERROR(INDEX(IF($AG5336&lt;=$AN5336,레드마인_배치!I:I,레드마인_서비스!I:I),콜트리분석!$AI5336),"")</f>
        <v/>
      </c>
      <c r="AM5336" s="3" t="str" cm="1">
        <f t="array" ref="AM5336">IFERROR(INDEX(IF($AG5336&lt;=$AN5336,레드마인_배치!J:J,레드마인_서비스!J:J),콜트리분석!$AI5336),"")</f>
        <v/>
      </c>
      <c r="AN5336" s="3">
        <v>4</v>
      </c>
      <c r="AO5336" s="3" t="str">
        <f ca="1">IFERROR(INDEX(레드마인_배치!E:E,MATCH(OFFSET(A5336,,AN5336),레드마인_배치!G:G,0)),"")</f>
        <v/>
      </c>
      <c r="AT5336" t="str" cm="1">
        <f t="array" ref="AT5336">[1]!add_delimeter(AG5336:AO5336,"|")</f>
        <v>|4|CLCCMB050A||||||4||</v>
      </c>
    </row>
    <row r="5337" spans="1:46">
      <c r="A5337" s="3" t="s">
        <v>955</v>
      </c>
      <c r="B5337" s="3" t="s">
        <v>3207</v>
      </c>
      <c r="C5337" s="3" t="s">
        <v>3459</v>
      </c>
      <c r="D5337" s="3" t="s">
        <v>2181</v>
      </c>
      <c r="E5337" s="3" t="s">
        <v>812</v>
      </c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>
        <f t="shared" si="85"/>
        <v>4</v>
      </c>
      <c r="AH5337" s="3" t="s">
        <v>812</v>
      </c>
      <c r="AI5337" s="3" t="str">
        <f>IFERROR(IF($AG5337&lt;=$AN5337,MATCH($AH5337,레드마인_배치!G:G,0),MATCH($AH5337,레드마인_서비스!G:G,0)),"")</f>
        <v/>
      </c>
      <c r="AJ5337" s="3" t="str" cm="1">
        <f t="array" ref="AJ5337">IFERROR(INDEX(IF($AG5337&lt;=$AN5337,레드마인_배치!E:E,레드마인_서비스!E:E),콜트리분석!$AI5337),"")</f>
        <v/>
      </c>
      <c r="AK5337" s="3" t="str" cm="1">
        <f t="array" ref="AK5337">IFERROR(INDEX(IF($AG5337&lt;=$AN5337,레드마인_배치!H:H,레드마인_서비스!H:H),콜트리분석!$AI5337),"")</f>
        <v/>
      </c>
      <c r="AL5337" s="3" t="str" cm="1">
        <f t="array" ref="AL5337">IFERROR(INDEX(IF($AG5337&lt;=$AN5337,레드마인_배치!I:I,레드마인_서비스!I:I),콜트리분석!$AI5337),"")</f>
        <v/>
      </c>
      <c r="AM5337" s="3" t="str" cm="1">
        <f t="array" ref="AM5337">IFERROR(INDEX(IF($AG5337&lt;=$AN5337,레드마인_배치!J:J,레드마인_서비스!J:J),콜트리분석!$AI5337),"")</f>
        <v/>
      </c>
      <c r="AN5337" s="3">
        <v>4</v>
      </c>
      <c r="AO5337" s="3" t="str">
        <f ca="1">IFERROR(INDEX(레드마인_배치!E:E,MATCH(OFFSET(A5337,,AN5337),레드마인_배치!G:G,0)),"")</f>
        <v/>
      </c>
      <c r="AT5337" t="str" cm="1">
        <f t="array" ref="AT5337">[1]!add_delimeter(AG5337:AO5337,"|")</f>
        <v>|4|CLCCMB070A||||||4||</v>
      </c>
    </row>
    <row r="5338" spans="1:46">
      <c r="A5338" s="3" t="s">
        <v>955</v>
      </c>
      <c r="B5338" s="3" t="s">
        <v>3207</v>
      </c>
      <c r="C5338" s="3" t="s">
        <v>3459</v>
      </c>
      <c r="D5338" s="3" t="s">
        <v>2181</v>
      </c>
      <c r="E5338" s="3" t="s">
        <v>811</v>
      </c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>
        <f t="shared" si="85"/>
        <v>4</v>
      </c>
      <c r="AH5338" s="3" t="s">
        <v>811</v>
      </c>
      <c r="AI5338" s="3" t="str">
        <f>IFERROR(IF($AG5338&lt;=$AN5338,MATCH($AH5338,레드마인_배치!G:G,0),MATCH($AH5338,레드마인_서비스!G:G,0)),"")</f>
        <v/>
      </c>
      <c r="AJ5338" s="3" t="str" cm="1">
        <f t="array" ref="AJ5338">IFERROR(INDEX(IF($AG5338&lt;=$AN5338,레드마인_배치!E:E,레드마인_서비스!E:E),콜트리분석!$AI5338),"")</f>
        <v/>
      </c>
      <c r="AK5338" s="3" t="str" cm="1">
        <f t="array" ref="AK5338">IFERROR(INDEX(IF($AG5338&lt;=$AN5338,레드마인_배치!H:H,레드마인_서비스!H:H),콜트리분석!$AI5338),"")</f>
        <v/>
      </c>
      <c r="AL5338" s="3" t="str" cm="1">
        <f t="array" ref="AL5338">IFERROR(INDEX(IF($AG5338&lt;=$AN5338,레드마인_배치!I:I,레드마인_서비스!I:I),콜트리분석!$AI5338),"")</f>
        <v/>
      </c>
      <c r="AM5338" s="3" t="str" cm="1">
        <f t="array" ref="AM5338">IFERROR(INDEX(IF($AG5338&lt;=$AN5338,레드마인_배치!J:J,레드마인_서비스!J:J),콜트리분석!$AI5338),"")</f>
        <v/>
      </c>
      <c r="AN5338" s="3">
        <v>4</v>
      </c>
      <c r="AO5338" s="3" t="str">
        <f ca="1">IFERROR(INDEX(레드마인_배치!E:E,MATCH(OFFSET(A5338,,AN5338),레드마인_배치!G:G,0)),"")</f>
        <v/>
      </c>
      <c r="AT5338" t="str" cm="1">
        <f t="array" ref="AT5338">[1]!add_delimeter(AG5338:AO5338,"|")</f>
        <v>|4|CLCCMB090A||||||4||</v>
      </c>
    </row>
    <row r="5339" spans="1:46">
      <c r="A5339" s="3" t="s">
        <v>955</v>
      </c>
      <c r="B5339" s="3" t="s">
        <v>3207</v>
      </c>
      <c r="C5339" s="3" t="s">
        <v>3459</v>
      </c>
      <c r="D5339" s="3" t="s">
        <v>2181</v>
      </c>
      <c r="E5339" s="3" t="s">
        <v>3461</v>
      </c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>
        <f t="shared" si="85"/>
        <v>4</v>
      </c>
      <c r="AH5339" s="3" t="s">
        <v>3461</v>
      </c>
      <c r="AI5339" s="3" t="str">
        <f>IFERROR(IF($AG5339&lt;=$AN5339,MATCH($AH5339,레드마인_배치!G:G,0),MATCH($AH5339,레드마인_서비스!G:G,0)),"")</f>
        <v/>
      </c>
      <c r="AJ5339" s="3" t="str" cm="1">
        <f t="array" ref="AJ5339">IFERROR(INDEX(IF($AG5339&lt;=$AN5339,레드마인_배치!E:E,레드마인_서비스!E:E),콜트리분석!$AI5339),"")</f>
        <v/>
      </c>
      <c r="AK5339" s="3" t="str" cm="1">
        <f t="array" ref="AK5339">IFERROR(INDEX(IF($AG5339&lt;=$AN5339,레드마인_배치!H:H,레드마인_서비스!H:H),콜트리분석!$AI5339),"")</f>
        <v/>
      </c>
      <c r="AL5339" s="3" t="str" cm="1">
        <f t="array" ref="AL5339">IFERROR(INDEX(IF($AG5339&lt;=$AN5339,레드마인_배치!I:I,레드마인_서비스!I:I),콜트리분석!$AI5339),"")</f>
        <v/>
      </c>
      <c r="AM5339" s="3" t="str" cm="1">
        <f t="array" ref="AM5339">IFERROR(INDEX(IF($AG5339&lt;=$AN5339,레드마인_배치!J:J,레드마인_서비스!J:J),콜트리분석!$AI5339),"")</f>
        <v/>
      </c>
      <c r="AN5339" s="3">
        <v>4</v>
      </c>
      <c r="AO5339" s="3" t="str">
        <f ca="1">IFERROR(INDEX(레드마인_배치!E:E,MATCH(OFFSET(A5339,,AN5339),레드마인_배치!G:G,0)),"")</f>
        <v/>
      </c>
      <c r="AT5339" t="str" cm="1">
        <f t="array" ref="AT5339">[1]!add_delimeter(AG5339:AO5339,"|")</f>
        <v>|4|CLCQAB520B||||||4||</v>
      </c>
    </row>
    <row r="5340" spans="1:46">
      <c r="A5340" s="3" t="s">
        <v>955</v>
      </c>
      <c r="B5340" s="3" t="s">
        <v>3207</v>
      </c>
      <c r="C5340" s="3" t="s">
        <v>3459</v>
      </c>
      <c r="D5340" s="3" t="s">
        <v>2181</v>
      </c>
      <c r="E5340" s="3" t="s">
        <v>3462</v>
      </c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>
        <f t="shared" si="85"/>
        <v>4</v>
      </c>
      <c r="AH5340" s="3" t="s">
        <v>3462</v>
      </c>
      <c r="AI5340" s="3" t="str">
        <f>IFERROR(IF($AG5340&lt;=$AN5340,MATCH($AH5340,레드마인_배치!G:G,0),MATCH($AH5340,레드마인_서비스!G:G,0)),"")</f>
        <v/>
      </c>
      <c r="AJ5340" s="3" t="str" cm="1">
        <f t="array" ref="AJ5340">IFERROR(INDEX(IF($AG5340&lt;=$AN5340,레드마인_배치!E:E,레드마인_서비스!E:E),콜트리분석!$AI5340),"")</f>
        <v/>
      </c>
      <c r="AK5340" s="3" t="str" cm="1">
        <f t="array" ref="AK5340">IFERROR(INDEX(IF($AG5340&lt;=$AN5340,레드마인_배치!H:H,레드마인_서비스!H:H),콜트리분석!$AI5340),"")</f>
        <v/>
      </c>
      <c r="AL5340" s="3" t="str" cm="1">
        <f t="array" ref="AL5340">IFERROR(INDEX(IF($AG5340&lt;=$AN5340,레드마인_배치!I:I,레드마인_서비스!I:I),콜트리분석!$AI5340),"")</f>
        <v/>
      </c>
      <c r="AM5340" s="3" t="str" cm="1">
        <f t="array" ref="AM5340">IFERROR(INDEX(IF($AG5340&lt;=$AN5340,레드마인_배치!J:J,레드마인_서비스!J:J),콜트리분석!$AI5340),"")</f>
        <v/>
      </c>
      <c r="AN5340" s="3">
        <v>4</v>
      </c>
      <c r="AO5340" s="3" t="str">
        <f ca="1">IFERROR(INDEX(레드마인_배치!E:E,MATCH(OFFSET(A5340,,AN5340),레드마인_배치!G:G,0)),"")</f>
        <v/>
      </c>
      <c r="AT5340" t="str" cm="1">
        <f t="array" ref="AT5340">[1]!add_delimeter(AG5340:AO5340,"|")</f>
        <v>|4|CLCQAB520C||||||4||</v>
      </c>
    </row>
    <row r="5341" spans="1:46">
      <c r="A5341" s="3" t="s">
        <v>955</v>
      </c>
      <c r="B5341" s="3" t="s">
        <v>3207</v>
      </c>
      <c r="C5341" s="3" t="s">
        <v>3459</v>
      </c>
      <c r="D5341" s="3" t="s">
        <v>3463</v>
      </c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>
        <f t="shared" si="85"/>
        <v>3</v>
      </c>
      <c r="AH5341" s="3" t="s">
        <v>3463</v>
      </c>
      <c r="AI5341" s="3" t="str">
        <f>IFERROR(IF($AG5341&lt;=$AN5341,MATCH($AH5341,레드마인_배치!G:G,0),MATCH($AH5341,레드마인_서비스!G:G,0)),"")</f>
        <v/>
      </c>
      <c r="AJ5341" s="3" t="str" cm="1">
        <f t="array" ref="AJ5341">IFERROR(INDEX(IF($AG5341&lt;=$AN5341,레드마인_배치!E:E,레드마인_서비스!E:E),콜트리분석!$AI5341),"")</f>
        <v/>
      </c>
      <c r="AK5341" s="3" t="str" cm="1">
        <f t="array" ref="AK5341">IFERROR(INDEX(IF($AG5341&lt;=$AN5341,레드마인_배치!H:H,레드마인_서비스!H:H),콜트리분석!$AI5341),"")</f>
        <v/>
      </c>
      <c r="AL5341" s="3" t="str" cm="1">
        <f t="array" ref="AL5341">IFERROR(INDEX(IF($AG5341&lt;=$AN5341,레드마인_배치!I:I,레드마인_서비스!I:I),콜트리분석!$AI5341),"")</f>
        <v/>
      </c>
      <c r="AM5341" s="3" t="str" cm="1">
        <f t="array" ref="AM5341">IFERROR(INDEX(IF($AG5341&lt;=$AN5341,레드마인_배치!J:J,레드마인_서비스!J:J),콜트리분석!$AI5341),"")</f>
        <v/>
      </c>
      <c r="AN5341" s="3">
        <v>4</v>
      </c>
      <c r="AO5341" s="3" t="str">
        <f ca="1">IFERROR(INDEX(레드마인_배치!E:E,MATCH(OFFSET(A5341,,AN5341),레드마인_배치!G:G,0)),"")</f>
        <v/>
      </c>
      <c r="AT5341" t="str" cm="1">
        <f t="array" ref="AT5341">[1]!add_delimeter(AG5341:AO5341,"|")</f>
        <v>|3|CLCQAB521A||||||4||</v>
      </c>
    </row>
    <row r="5342" spans="1:46">
      <c r="A5342" s="3" t="s">
        <v>955</v>
      </c>
      <c r="B5342" s="3" t="s">
        <v>3207</v>
      </c>
      <c r="C5342" s="3" t="s">
        <v>3459</v>
      </c>
      <c r="D5342" s="3" t="s">
        <v>3463</v>
      </c>
      <c r="E5342" s="3" t="s">
        <v>717</v>
      </c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>
        <f t="shared" si="85"/>
        <v>4</v>
      </c>
      <c r="AH5342" s="3" t="s">
        <v>717</v>
      </c>
      <c r="AI5342" s="3">
        <f>IFERROR(IF($AG5342&lt;=$AN5342,MATCH($AH5342,레드마인_배치!G:G,0),MATCH($AH5342,레드마인_서비스!G:G,0)),"")</f>
        <v>352</v>
      </c>
      <c r="AJ5342" s="3" t="str" cm="1">
        <f t="array" ref="AJ5342">IFERROR(INDEX(IF($AG5342&lt;=$AN5342,레드마인_배치!E:E,레드마인_서비스!E:E),콜트리분석!$AI5342),"")</f>
        <v>미대상</v>
      </c>
      <c r="AK5342" s="3" t="str" cm="1">
        <f t="array" ref="AK5342">IFERROR(INDEX(IF($AG5342&lt;=$AN5342,레드마인_배치!H:H,레드마인_서비스!H:H),콜트리분석!$AI5342),"")</f>
        <v>QAB0050I</v>
      </c>
      <c r="AL5342" s="3" t="str" cm="1">
        <f t="array" ref="AL5342">IFERROR(INDEX(IF($AG5342&lt;=$AN5342,레드마인_배치!I:I,레드마인_서비스!I:I),콜트리분석!$AI5342),"")</f>
        <v>FTP Receiving (FTH Creation) O</v>
      </c>
      <c r="AM5342" s="3" t="str" cm="1">
        <f t="array" ref="AM5342">IFERROR(INDEX(IF($AG5342&lt;=$AN5342,레드마인_배치!J:J,레드마인_서비스!J:J),콜트리분석!$AI5342),"")</f>
        <v>배치</v>
      </c>
      <c r="AN5342" s="3">
        <v>4</v>
      </c>
      <c r="AO5342" s="3" t="str">
        <f ca="1">IFERROR(INDEX(레드마인_배치!E:E,MATCH(OFFSET(A5342,,AN5342),레드마인_배치!G:G,0)),"")</f>
        <v>미대상</v>
      </c>
      <c r="AT5342" t="str" cm="1">
        <f t="array" ref="AT5342">[1]!add_delimeter(AG5342:AO5342,"|")</f>
        <v>|4|CBCQAB520A|352|미대상|QAB0050I|FTP Receiving (FTH Creation) O|배치|4|미대상|</v>
      </c>
    </row>
    <row r="5343" spans="1:46">
      <c r="A5343" s="3" t="s">
        <v>955</v>
      </c>
      <c r="B5343" s="3" t="s">
        <v>3207</v>
      </c>
      <c r="C5343" s="3" t="s">
        <v>3459</v>
      </c>
      <c r="D5343" s="3" t="s">
        <v>3463</v>
      </c>
      <c r="E5343" s="3" t="s">
        <v>717</v>
      </c>
      <c r="F5343" s="3" t="s">
        <v>3464</v>
      </c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>
        <f t="shared" si="85"/>
        <v>5</v>
      </c>
      <c r="AH5343" s="3" t="s">
        <v>3464</v>
      </c>
      <c r="AI5343" s="3" t="str">
        <f>IFERROR(IF($AG5343&lt;=$AN5343,MATCH($AH5343,레드마인_배치!G:G,0),MATCH($AH5343,레드마인_서비스!G:G,0)),"")</f>
        <v/>
      </c>
      <c r="AJ5343" s="3" t="str" cm="1">
        <f t="array" ref="AJ5343">IFERROR(INDEX(IF($AG5343&lt;=$AN5343,레드마인_배치!E:E,레드마인_서비스!E:E),콜트리분석!$AI5343),"")</f>
        <v/>
      </c>
      <c r="AK5343" s="3" t="str" cm="1">
        <f t="array" ref="AK5343">IFERROR(INDEX(IF($AG5343&lt;=$AN5343,레드마인_배치!H:H,레드마인_서비스!H:H),콜트리분석!$AI5343),"")</f>
        <v/>
      </c>
      <c r="AL5343" s="3" t="str" cm="1">
        <f t="array" ref="AL5343">IFERROR(INDEX(IF($AG5343&lt;=$AN5343,레드마인_배치!I:I,레드마인_서비스!I:I),콜트리분석!$AI5343),"")</f>
        <v/>
      </c>
      <c r="AM5343" s="3" t="str" cm="1">
        <f t="array" ref="AM5343">IFERROR(INDEX(IF($AG5343&lt;=$AN5343,레드마인_배치!J:J,레드마인_서비스!J:J),콜트리분석!$AI5343),"")</f>
        <v/>
      </c>
      <c r="AN5343" s="3">
        <v>4</v>
      </c>
      <c r="AO5343" s="3" t="str">
        <f ca="1">IFERROR(INDEX(레드마인_배치!E:E,MATCH(OFFSET(A5343,,AN5343),레드마인_배치!G:G,0)),"")</f>
        <v>미대상</v>
      </c>
      <c r="AT5343" t="str" cm="1">
        <f t="array" ref="AT5343">[1]!add_delimeter(AG5343:AO5343,"|")</f>
        <v>|5|CLCQAB520A||||||4|미대상|</v>
      </c>
    </row>
    <row r="5344" spans="1:46">
      <c r="A5344" s="3" t="s">
        <v>955</v>
      </c>
      <c r="B5344" s="3" t="s">
        <v>3207</v>
      </c>
      <c r="C5344" s="3" t="s">
        <v>3229</v>
      </c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>
        <f t="shared" si="85"/>
        <v>2</v>
      </c>
      <c r="AH5344" s="3" t="s">
        <v>3229</v>
      </c>
      <c r="AI5344" s="3">
        <f>IFERROR(IF($AG5344&lt;=$AN5344,MATCH($AH5344,레드마인_배치!G:G,0),MATCH($AH5344,레드마인_서비스!G:G,0)),"")</f>
        <v>35</v>
      </c>
      <c r="AJ5344" s="3" t="str" cm="1">
        <f t="array" ref="AJ5344">IFERROR(INDEX(IF($AG5344&lt;=$AN5344,레드마인_배치!E:E,레드마인_서비스!E:E),콜트리분석!$AI5344),"")</f>
        <v>확인필요</v>
      </c>
      <c r="AK5344" s="3" cm="1">
        <f t="array" ref="AK5344">IFERROR(INDEX(IF($AG5344&lt;=$AN5344,레드마인_배치!H:H,레드마인_서비스!H:H),콜트리분석!$AI5344),"")</f>
        <v>0</v>
      </c>
      <c r="AL5344" s="3" t="str" cm="1">
        <f t="array" ref="AL5344">IFERROR(INDEX(IF($AG5344&lt;=$AN5344,레드마인_배치!I:I,레드마인_서비스!I:I),콜트리분석!$AI5344),"")</f>
        <v xml:space="preserve"> GPASS Sending - (TIME BATCH) </v>
      </c>
      <c r="AM5344" s="3" t="str" cm="1">
        <f t="array" ref="AM5344">IFERROR(INDEX(IF($AG5344&lt;=$AN5344,레드마인_배치!J:J,레드마인_서비스!J:J),콜트리분석!$AI5344),"")</f>
        <v>배치</v>
      </c>
      <c r="AN5344" s="3">
        <v>3</v>
      </c>
      <c r="AO5344" s="15" t="str">
        <f ca="1">IFERROR(INDEX(레드마인_배치!E:E,MATCH(OFFSET(A5344,,AN5344),레드마인_배치!G:G,0)),"")</f>
        <v/>
      </c>
      <c r="AP5344" t="s">
        <v>3330</v>
      </c>
      <c r="AT5344" t="str" cm="1">
        <f t="array" ref="AT5344">[1]!add_delimeter(AG5344:AO5344,"|")</f>
        <v>|2|CLCSLB200T|35|확인필요|0| GPASS Sending - (TIME BATCH) |배치|3||</v>
      </c>
    </row>
    <row r="5345" spans="1:46">
      <c r="A5345" s="3" t="s">
        <v>955</v>
      </c>
      <c r="B5345" s="3" t="s">
        <v>3207</v>
      </c>
      <c r="C5345" s="3" t="s">
        <v>3229</v>
      </c>
      <c r="D5345" s="3" t="s">
        <v>739</v>
      </c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>
        <f t="shared" si="85"/>
        <v>3</v>
      </c>
      <c r="AH5345" s="3" t="s">
        <v>739</v>
      </c>
      <c r="AI5345" s="3">
        <f>IFERROR(IF($AG5345&lt;=$AN5345,MATCH($AH5345,레드마인_배치!G:G,0),MATCH($AH5345,레드마인_서비스!G:G,0)),"")</f>
        <v>338</v>
      </c>
      <c r="AJ5345" s="3" t="str" cm="1">
        <f t="array" ref="AJ5345">IFERROR(INDEX(IF($AG5345&lt;=$AN5345,레드마인_배치!E:E,레드마인_서비스!E:E),콜트리분석!$AI5345),"")</f>
        <v>미대상</v>
      </c>
      <c r="AK5345" s="3" t="str" cm="1">
        <f t="array" ref="AK5345">IFERROR(INDEX(IF($AG5345&lt;=$AN5345,레드마인_배치!H:H,레드마인_서비스!H:H),콜트리분석!$AI5345),"")</f>
        <v>PHB0300I</v>
      </c>
      <c r="AL5345" s="3" t="str" cm="1">
        <f t="array" ref="AL5345">IFERROR(INDEX(IF($AG5345&lt;=$AN5345,레드마인_배치!I:I,레드마인_서비스!I:I),콜트리분석!$AI5345),"")</f>
        <v>MPSA Total Price   Sam File Creation (GPASS)</v>
      </c>
      <c r="AM5345" s="3" t="str" cm="1">
        <f t="array" ref="AM5345">IFERROR(INDEX(IF($AG5345&lt;=$AN5345,레드마인_배치!J:J,레드마인_서비스!J:J),콜트리분석!$AI5345),"")</f>
        <v>배치</v>
      </c>
      <c r="AN5345" s="3">
        <v>3</v>
      </c>
      <c r="AO5345" s="15" t="str">
        <f ca="1">IFERROR(INDEX(레드마인_배치!E:E,MATCH(OFFSET(A5345,,AN5345),레드마인_배치!G:G,0)),"")</f>
        <v>미대상</v>
      </c>
      <c r="AP5345" t="s">
        <v>3330</v>
      </c>
      <c r="AT5345" t="str" cm="1">
        <f t="array" ref="AT5345">[1]!add_delimeter(AG5345:AO5345,"|")</f>
        <v>|3|CBCPHB970A|338|미대상|PHB0300I|MPSA Total Price   Sam File Creation (GPASS)|배치|3|미대상|</v>
      </c>
    </row>
    <row r="5346" spans="1:46">
      <c r="A5346" s="3" t="s">
        <v>955</v>
      </c>
      <c r="B5346" s="3" t="s">
        <v>3207</v>
      </c>
      <c r="C5346" s="3" t="s">
        <v>3229</v>
      </c>
      <c r="D5346" s="3" t="s">
        <v>739</v>
      </c>
      <c r="E5346" s="3" t="s">
        <v>3191</v>
      </c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>
        <f t="shared" si="85"/>
        <v>4</v>
      </c>
      <c r="AH5346" s="3" t="s">
        <v>3191</v>
      </c>
      <c r="AI5346" s="3" t="str">
        <f>IFERROR(IF($AG5346&lt;=$AN5346,MATCH($AH5346,레드마인_배치!G:G,0),MATCH($AH5346,레드마인_서비스!G:G,0)),"")</f>
        <v/>
      </c>
      <c r="AJ5346" s="3" t="str" cm="1">
        <f t="array" ref="AJ5346">IFERROR(INDEX(IF($AG5346&lt;=$AN5346,레드마인_배치!E:E,레드마인_서비스!E:E),콜트리분석!$AI5346),"")</f>
        <v/>
      </c>
      <c r="AK5346" s="3" t="str" cm="1">
        <f t="array" ref="AK5346">IFERROR(INDEX(IF($AG5346&lt;=$AN5346,레드마인_배치!H:H,레드마인_서비스!H:H),콜트리분석!$AI5346),"")</f>
        <v/>
      </c>
      <c r="AL5346" s="3" t="str" cm="1">
        <f t="array" ref="AL5346">IFERROR(INDEX(IF($AG5346&lt;=$AN5346,레드마인_배치!I:I,레드마인_서비스!I:I),콜트리분석!$AI5346),"")</f>
        <v/>
      </c>
      <c r="AM5346" s="3" t="str" cm="1">
        <f t="array" ref="AM5346">IFERROR(INDEX(IF($AG5346&lt;=$AN5346,레드마인_배치!J:J,레드마인_서비스!J:J),콜트리분석!$AI5346),"")</f>
        <v/>
      </c>
      <c r="AN5346" s="3">
        <v>3</v>
      </c>
      <c r="AO5346" s="15" t="str">
        <f ca="1">IFERROR(INDEX(레드마인_배치!E:E,MATCH(OFFSET(A5346,,AN5346),레드마인_배치!G:G,0)),"")</f>
        <v>미대상</v>
      </c>
      <c r="AP5346" t="s">
        <v>3330</v>
      </c>
      <c r="AT5346" t="str" cm="1">
        <f t="array" ref="AT5346">[1]!add_delimeter(AG5346:AO5346,"|")</f>
        <v>|4|CBCPHB970F||||||3|미대상|</v>
      </c>
    </row>
    <row r="5347" spans="1:46">
      <c r="A5347" s="3" t="s">
        <v>955</v>
      </c>
      <c r="B5347" s="3" t="s">
        <v>3207</v>
      </c>
      <c r="C5347" s="3" t="s">
        <v>3229</v>
      </c>
      <c r="D5347" s="3" t="s">
        <v>739</v>
      </c>
      <c r="E5347" s="3" t="s">
        <v>3191</v>
      </c>
      <c r="F5347" s="3" t="s">
        <v>3192</v>
      </c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>
        <f t="shared" si="85"/>
        <v>5</v>
      </c>
      <c r="AH5347" s="3" t="s">
        <v>3192</v>
      </c>
      <c r="AI5347" s="3" t="str">
        <f>IFERROR(IF($AG5347&lt;=$AN5347,MATCH($AH5347,레드마인_배치!G:G,0),MATCH($AH5347,레드마인_서비스!G:G,0)),"")</f>
        <v/>
      </c>
      <c r="AJ5347" s="3" t="str" cm="1">
        <f t="array" ref="AJ5347">IFERROR(INDEX(IF($AG5347&lt;=$AN5347,레드마인_배치!E:E,레드마인_서비스!E:E),콜트리분석!$AI5347),"")</f>
        <v/>
      </c>
      <c r="AK5347" s="3" t="str" cm="1">
        <f t="array" ref="AK5347">IFERROR(INDEX(IF($AG5347&lt;=$AN5347,레드마인_배치!H:H,레드마인_서비스!H:H),콜트리분석!$AI5347),"")</f>
        <v/>
      </c>
      <c r="AL5347" s="3" t="str" cm="1">
        <f t="array" ref="AL5347">IFERROR(INDEX(IF($AG5347&lt;=$AN5347,레드마인_배치!I:I,레드마인_서비스!I:I),콜트리분석!$AI5347),"")</f>
        <v/>
      </c>
      <c r="AM5347" s="3" t="str" cm="1">
        <f t="array" ref="AM5347">IFERROR(INDEX(IF($AG5347&lt;=$AN5347,레드마인_배치!J:J,레드마인_서비스!J:J),콜트리분석!$AI5347),"")</f>
        <v/>
      </c>
      <c r="AN5347" s="3">
        <v>3</v>
      </c>
      <c r="AO5347" s="15" t="str">
        <f ca="1">IFERROR(INDEX(레드마인_배치!E:E,MATCH(OFFSET(A5347,,AN5347),레드마인_배치!G:G,0)),"")</f>
        <v>미대상</v>
      </c>
      <c r="AP5347" t="s">
        <v>3330</v>
      </c>
      <c r="AT5347" t="str" cm="1">
        <f t="array" ref="AT5347">[1]!add_delimeter(AG5347:AO5347,"|")</f>
        <v>|5|CLCPHB970Z||||||3|미대상|</v>
      </c>
    </row>
    <row r="5348" spans="1:46">
      <c r="A5348" s="3" t="s">
        <v>955</v>
      </c>
      <c r="B5348" s="3" t="s">
        <v>3207</v>
      </c>
      <c r="C5348" s="3" t="s">
        <v>3229</v>
      </c>
      <c r="D5348" s="3" t="s">
        <v>746</v>
      </c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>
        <f t="shared" si="85"/>
        <v>3</v>
      </c>
      <c r="AH5348" s="3" t="s">
        <v>746</v>
      </c>
      <c r="AI5348" s="3">
        <f>IFERROR(IF($AG5348&lt;=$AN5348,MATCH($AH5348,레드마인_배치!G:G,0),MATCH($AH5348,레드마인_서비스!G:G,0)),"")</f>
        <v>371</v>
      </c>
      <c r="AJ5348" s="3" t="str" cm="1">
        <f t="array" ref="AJ5348">IFERROR(INDEX(IF($AG5348&lt;=$AN5348,레드마인_배치!E:E,레드마인_서비스!E:E),콜트리분석!$AI5348),"")</f>
        <v>미대상</v>
      </c>
      <c r="AK5348" s="3" t="str" cm="1">
        <f t="array" ref="AK5348">IFERROR(INDEX(IF($AG5348&lt;=$AN5348,레드마인_배치!H:H,레드마인_서비스!H:H),콜트리분석!$AI5348),"")</f>
        <v>SLB0060I</v>
      </c>
      <c r="AL5348" s="3" t="str" cm="1">
        <f t="array" ref="AL5348">IFERROR(INDEX(IF($AG5348&lt;=$AN5348,레드마인_배치!I:I,레드마인_서비스!I:I),콜트리분석!$AI5348),"")</f>
        <v xml:space="preserve">GPASS Receiving  - D/Net Price              BATCH </v>
      </c>
      <c r="AM5348" s="3" t="str" cm="1">
        <f t="array" ref="AM5348">IFERROR(INDEX(IF($AG5348&lt;=$AN5348,레드마인_배치!J:J,레드마인_서비스!J:J),콜트리분석!$AI5348),"")</f>
        <v>배치</v>
      </c>
      <c r="AN5348" s="3">
        <v>3</v>
      </c>
      <c r="AO5348" s="15" t="str">
        <f ca="1">IFERROR(INDEX(레드마인_배치!E:E,MATCH(OFFSET(A5348,,AN5348),레드마인_배치!G:G,0)),"")</f>
        <v>미대상</v>
      </c>
      <c r="AP5348" t="s">
        <v>3330</v>
      </c>
      <c r="AT5348" t="str" cm="1">
        <f t="array" ref="AT5348">[1]!add_delimeter(AG5348:AO5348,"|")</f>
        <v>|3|CBCSLB175A|371|미대상|SLB0060I|GPASS Receiving  - D/Net Price              BATCH |배치|3|미대상|</v>
      </c>
    </row>
    <row r="5349" spans="1:46">
      <c r="A5349" s="3" t="s">
        <v>955</v>
      </c>
      <c r="B5349" s="3" t="s">
        <v>3207</v>
      </c>
      <c r="C5349" s="3" t="s">
        <v>3229</v>
      </c>
      <c r="D5349" s="3" t="s">
        <v>743</v>
      </c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>
        <f t="shared" si="85"/>
        <v>3</v>
      </c>
      <c r="AH5349" s="3" t="s">
        <v>743</v>
      </c>
      <c r="AI5349" s="3">
        <f>IFERROR(IF($AG5349&lt;=$AN5349,MATCH($AH5349,레드마인_배치!G:G,0),MATCH($AH5349,레드마인_서비스!G:G,0)),"")</f>
        <v>440</v>
      </c>
      <c r="AJ5349" s="3" t="str" cm="1">
        <f t="array" ref="AJ5349">IFERROR(INDEX(IF($AG5349&lt;=$AN5349,레드마인_배치!E:E,레드마인_서비스!E:E),콜트리분석!$AI5349),"")</f>
        <v>미대상</v>
      </c>
      <c r="AK5349" s="3" t="str" cm="1">
        <f t="array" ref="AK5349">IFERROR(INDEX(IF($AG5349&lt;=$AN5349,레드마인_배치!H:H,레드마인_서비스!H:H),콜트리분석!$AI5349),"")</f>
        <v>SLB0590I</v>
      </c>
      <c r="AL5349" s="3" t="str" cm="1">
        <f t="array" ref="AL5349">IFERROR(INDEX(IF($AG5349&lt;=$AN5349,레드마인_배치!I:I,레드마인_서비스!I:I),콜트리분석!$AI5349),"")</f>
        <v>GPASS Sending    - UD Error List</v>
      </c>
      <c r="AM5349" s="3" t="str" cm="1">
        <f t="array" ref="AM5349">IFERROR(INDEX(IF($AG5349&lt;=$AN5349,레드마인_배치!J:J,레드마인_서비스!J:J),콜트리분석!$AI5349),"")</f>
        <v>배치</v>
      </c>
      <c r="AN5349" s="3">
        <v>3</v>
      </c>
      <c r="AO5349" s="15" t="str">
        <f ca="1">IFERROR(INDEX(레드마인_배치!E:E,MATCH(OFFSET(A5349,,AN5349),레드마인_배치!G:G,0)),"")</f>
        <v>미대상</v>
      </c>
      <c r="AP5349" t="s">
        <v>3330</v>
      </c>
      <c r="AT5349" t="str" cm="1">
        <f t="array" ref="AT5349">[1]!add_delimeter(AG5349:AO5349,"|")</f>
        <v>|3|CBCSLB204A|440|미대상|SLB0590I|GPASS Sending    - UD Error List|배치|3|미대상|</v>
      </c>
    </row>
    <row r="5350" spans="1:46">
      <c r="A5350" s="3" t="s">
        <v>955</v>
      </c>
      <c r="B5350" s="3" t="s">
        <v>3207</v>
      </c>
      <c r="C5350" s="3" t="s">
        <v>3229</v>
      </c>
      <c r="D5350" s="3" t="s">
        <v>743</v>
      </c>
      <c r="E5350" s="3" t="s">
        <v>742</v>
      </c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>
        <f t="shared" si="85"/>
        <v>4</v>
      </c>
      <c r="AH5350" s="3" t="s">
        <v>742</v>
      </c>
      <c r="AI5350" s="3" t="str">
        <f>IFERROR(IF($AG5350&lt;=$AN5350,MATCH($AH5350,레드마인_배치!G:G,0),MATCH($AH5350,레드마인_서비스!G:G,0)),"")</f>
        <v/>
      </c>
      <c r="AJ5350" s="3" t="str" cm="1">
        <f t="array" ref="AJ5350">IFERROR(INDEX(IF($AG5350&lt;=$AN5350,레드마인_배치!E:E,레드마인_서비스!E:E),콜트리분석!$AI5350),"")</f>
        <v/>
      </c>
      <c r="AK5350" s="3" t="str" cm="1">
        <f t="array" ref="AK5350">IFERROR(INDEX(IF($AG5350&lt;=$AN5350,레드마인_배치!H:H,레드마인_서비스!H:H),콜트리분석!$AI5350),"")</f>
        <v/>
      </c>
      <c r="AL5350" s="3" t="str" cm="1">
        <f t="array" ref="AL5350">IFERROR(INDEX(IF($AG5350&lt;=$AN5350,레드마인_배치!I:I,레드마인_서비스!I:I),콜트리분석!$AI5350),"")</f>
        <v/>
      </c>
      <c r="AM5350" s="3" t="str" cm="1">
        <f t="array" ref="AM5350">IFERROR(INDEX(IF($AG5350&lt;=$AN5350,레드마인_배치!J:J,레드마인_서비스!J:J),콜트리분석!$AI5350),"")</f>
        <v/>
      </c>
      <c r="AN5350" s="3">
        <v>3</v>
      </c>
      <c r="AO5350" s="15" t="str">
        <f ca="1">IFERROR(INDEX(레드마인_배치!E:E,MATCH(OFFSET(A5350,,AN5350),레드마인_배치!G:G,0)),"")</f>
        <v>미대상</v>
      </c>
      <c r="AP5350" t="s">
        <v>3330</v>
      </c>
      <c r="AT5350" t="str" cm="1">
        <f t="array" ref="AT5350">[1]!add_delimeter(AG5350:AO5350,"|")</f>
        <v>|4|CLCSLB200B||||||3|미대상|</v>
      </c>
    </row>
    <row r="5351" spans="1:46">
      <c r="A5351" s="3" t="s">
        <v>955</v>
      </c>
      <c r="B5351" s="3" t="s">
        <v>3207</v>
      </c>
      <c r="C5351" s="3" t="s">
        <v>3229</v>
      </c>
      <c r="D5351" s="3" t="s">
        <v>745</v>
      </c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>
        <f t="shared" si="85"/>
        <v>3</v>
      </c>
      <c r="AH5351" s="3" t="s">
        <v>745</v>
      </c>
      <c r="AI5351" s="3">
        <f>IFERROR(IF($AG5351&lt;=$AN5351,MATCH($AH5351,레드마인_배치!G:G,0),MATCH($AH5351,레드마인_서비스!G:G,0)),"")</f>
        <v>448</v>
      </c>
      <c r="AJ5351" s="3" t="str" cm="1">
        <f t="array" ref="AJ5351">IFERROR(INDEX(IF($AG5351&lt;=$AN5351,레드마인_배치!E:E,레드마인_서비스!E:E),콜트리분석!$AI5351),"")</f>
        <v>미대상</v>
      </c>
      <c r="AK5351" s="3" t="str" cm="1">
        <f t="array" ref="AK5351">IFERROR(INDEX(IF($AG5351&lt;=$AN5351,레드마인_배치!H:H,레드마인_서비스!H:H),콜트리분석!$AI5351),"")</f>
        <v>SLB0620I</v>
      </c>
      <c r="AL5351" s="3" t="str" cm="1">
        <f t="array" ref="AL5351">IFERROR(INDEX(IF($AG5351&lt;=$AN5351,레드마인_배치!I:I,레드마인_서비스!I:I),콜트리분석!$AI5351),"")</f>
        <v>GPASS Sending    - DPP Price Mster</v>
      </c>
      <c r="AM5351" s="3" t="str" cm="1">
        <f t="array" ref="AM5351">IFERROR(INDEX(IF($AG5351&lt;=$AN5351,레드마인_배치!J:J,레드마인_서비스!J:J),콜트리분석!$AI5351),"")</f>
        <v>배치</v>
      </c>
      <c r="AN5351" s="3">
        <v>3</v>
      </c>
      <c r="AO5351" s="15" t="str">
        <f ca="1">IFERROR(INDEX(레드마인_배치!E:E,MATCH(OFFSET(A5351,,AN5351),레드마인_배치!G:G,0)),"")</f>
        <v>미대상</v>
      </c>
      <c r="AP5351" t="s">
        <v>3330</v>
      </c>
      <c r="AT5351" t="str" cm="1">
        <f t="array" ref="AT5351">[1]!add_delimeter(AG5351:AO5351,"|")</f>
        <v>|3|CBCSLB208A|448|미대상|SLB0620I|GPASS Sending    - DPP Price Mster|배치|3|미대상|</v>
      </c>
    </row>
    <row r="5352" spans="1:46">
      <c r="A5352" s="3" t="s">
        <v>955</v>
      </c>
      <c r="B5352" s="3" t="s">
        <v>3207</v>
      </c>
      <c r="C5352" s="3" t="s">
        <v>3229</v>
      </c>
      <c r="D5352" s="3" t="s">
        <v>745</v>
      </c>
      <c r="E5352" s="3" t="s">
        <v>742</v>
      </c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>
        <f t="shared" si="85"/>
        <v>4</v>
      </c>
      <c r="AH5352" s="3" t="s">
        <v>742</v>
      </c>
      <c r="AI5352" s="3" t="str">
        <f>IFERROR(IF($AG5352&lt;=$AN5352,MATCH($AH5352,레드마인_배치!G:G,0),MATCH($AH5352,레드마인_서비스!G:G,0)),"")</f>
        <v/>
      </c>
      <c r="AJ5352" s="3" t="str" cm="1">
        <f t="array" ref="AJ5352">IFERROR(INDEX(IF($AG5352&lt;=$AN5352,레드마인_배치!E:E,레드마인_서비스!E:E),콜트리분석!$AI5352),"")</f>
        <v/>
      </c>
      <c r="AK5352" s="3" t="str" cm="1">
        <f t="array" ref="AK5352">IFERROR(INDEX(IF($AG5352&lt;=$AN5352,레드마인_배치!H:H,레드마인_서비스!H:H),콜트리분석!$AI5352),"")</f>
        <v/>
      </c>
      <c r="AL5352" s="3" t="str" cm="1">
        <f t="array" ref="AL5352">IFERROR(INDEX(IF($AG5352&lt;=$AN5352,레드마인_배치!I:I,레드마인_서비스!I:I),콜트리분석!$AI5352),"")</f>
        <v/>
      </c>
      <c r="AM5352" s="3" t="str" cm="1">
        <f t="array" ref="AM5352">IFERROR(INDEX(IF($AG5352&lt;=$AN5352,레드마인_배치!J:J,레드마인_서비스!J:J),콜트리분석!$AI5352),"")</f>
        <v/>
      </c>
      <c r="AN5352" s="3">
        <v>3</v>
      </c>
      <c r="AO5352" s="15" t="str">
        <f ca="1">IFERROR(INDEX(레드마인_배치!E:E,MATCH(OFFSET(A5352,,AN5352),레드마인_배치!G:G,0)),"")</f>
        <v>미대상</v>
      </c>
      <c r="AP5352" t="s">
        <v>3330</v>
      </c>
      <c r="AT5352" t="str" cm="1">
        <f t="array" ref="AT5352">[1]!add_delimeter(AG5352:AO5352,"|")</f>
        <v>|4|CLCSLB200B||||||3|미대상|</v>
      </c>
    </row>
    <row r="5353" spans="1:46">
      <c r="A5353" s="3" t="s">
        <v>955</v>
      </c>
      <c r="B5353" s="3" t="s">
        <v>3207</v>
      </c>
      <c r="C5353" s="3" t="s">
        <v>3229</v>
      </c>
      <c r="D5353" s="3" t="s">
        <v>3230</v>
      </c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>
        <f t="shared" si="85"/>
        <v>3</v>
      </c>
      <c r="AH5353" s="3" t="s">
        <v>3230</v>
      </c>
      <c r="AI5353" s="3" t="str">
        <f>IFERROR(IF($AG5353&lt;=$AN5353,MATCH($AH5353,레드마인_배치!G:G,0),MATCH($AH5353,레드마인_서비스!G:G,0)),"")</f>
        <v/>
      </c>
      <c r="AJ5353" s="3" t="str" cm="1">
        <f t="array" ref="AJ5353">IFERROR(INDEX(IF($AG5353&lt;=$AN5353,레드마인_배치!E:E,레드마인_서비스!E:E),콜트리분석!$AI5353),"")</f>
        <v/>
      </c>
      <c r="AK5353" s="3" t="str" cm="1">
        <f t="array" ref="AK5353">IFERROR(INDEX(IF($AG5353&lt;=$AN5353,레드마인_배치!H:H,레드마인_서비스!H:H),콜트리분석!$AI5353),"")</f>
        <v/>
      </c>
      <c r="AL5353" s="3" t="str" cm="1">
        <f t="array" ref="AL5353">IFERROR(INDEX(IF($AG5353&lt;=$AN5353,레드마인_배치!I:I,레드마인_서비스!I:I),콜트리분석!$AI5353),"")</f>
        <v/>
      </c>
      <c r="AM5353" s="3" t="str" cm="1">
        <f t="array" ref="AM5353">IFERROR(INDEX(IF($AG5353&lt;=$AN5353,레드마인_배치!J:J,레드마인_서비스!J:J),콜트리분석!$AI5353),"")</f>
        <v/>
      </c>
      <c r="AN5353" s="3">
        <v>3</v>
      </c>
      <c r="AO5353" s="15" t="str">
        <f ca="1">IFERROR(INDEX(레드마인_배치!E:E,MATCH(OFFSET(A5353,,AN5353),레드마인_배치!G:G,0)),"")</f>
        <v/>
      </c>
      <c r="AP5353" t="s">
        <v>3330</v>
      </c>
      <c r="AT5353" t="str" cm="1">
        <f t="array" ref="AT5353">[1]!add_delimeter(AG5353:AO5353,"|")</f>
        <v>|3|FTPCS014F||||||3||</v>
      </c>
    </row>
    <row r="5354" spans="1:46">
      <c r="A5354" s="3" t="s">
        <v>955</v>
      </c>
      <c r="B5354" s="3" t="s">
        <v>3207</v>
      </c>
      <c r="C5354" s="3" t="s">
        <v>3231</v>
      </c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>
        <f t="shared" si="85"/>
        <v>2</v>
      </c>
      <c r="AH5354" s="3" t="s">
        <v>3231</v>
      </c>
      <c r="AI5354" s="3" t="str">
        <f>IFERROR(IF($AG5354&lt;=$AN5354,MATCH($AH5354,레드마인_배치!G:G,0),MATCH($AH5354,레드마인_서비스!G:G,0)),"")</f>
        <v/>
      </c>
      <c r="AJ5354" s="3" t="str" cm="1">
        <f t="array" ref="AJ5354">IFERROR(INDEX(IF($AG5354&lt;=$AN5354,레드마인_배치!E:E,레드마인_서비스!E:E),콜트리분석!$AI5354),"")</f>
        <v/>
      </c>
      <c r="AK5354" s="3" t="str" cm="1">
        <f t="array" ref="AK5354">IFERROR(INDEX(IF($AG5354&lt;=$AN5354,레드마인_배치!H:H,레드마인_서비스!H:H),콜트리분석!$AI5354),"")</f>
        <v/>
      </c>
      <c r="AL5354" s="3" t="str" cm="1">
        <f t="array" ref="AL5354">IFERROR(INDEX(IF($AG5354&lt;=$AN5354,레드마인_배치!I:I,레드마인_서비스!I:I),콜트리분석!$AI5354),"")</f>
        <v/>
      </c>
      <c r="AM5354" s="3" t="str" cm="1">
        <f t="array" ref="AM5354">IFERROR(INDEX(IF($AG5354&lt;=$AN5354,레드마인_배치!J:J,레드마인_서비스!J:J),콜트리분석!$AI5354),"")</f>
        <v/>
      </c>
      <c r="AN5354" s="3">
        <v>3</v>
      </c>
      <c r="AO5354" s="15" t="str">
        <f ca="1">IFERROR(INDEX(레드마인_배치!E:E,MATCH(OFFSET(A5354,,AN5354),레드마인_배치!G:G,0)),"")</f>
        <v/>
      </c>
      <c r="AP5354" t="s">
        <v>3330</v>
      </c>
      <c r="AT5354" t="str" cm="1">
        <f t="array" ref="AT5354">[1]!add_delimeter(AG5354:AO5354,"|")</f>
        <v>|2|CLCSLB224A||||||3||</v>
      </c>
    </row>
    <row r="5355" spans="1:46">
      <c r="A5355" s="3" t="s">
        <v>955</v>
      </c>
      <c r="B5355" s="3" t="s">
        <v>3207</v>
      </c>
      <c r="C5355" s="3" t="s">
        <v>3232</v>
      </c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>
        <f t="shared" si="85"/>
        <v>2</v>
      </c>
      <c r="AH5355" s="3" t="s">
        <v>3232</v>
      </c>
      <c r="AI5355" s="3">
        <f>IFERROR(IF($AG5355&lt;=$AN5355,MATCH($AH5355,레드마인_배치!G:G,0),MATCH($AH5355,레드마인_서비스!G:G,0)),"")</f>
        <v>36</v>
      </c>
      <c r="AJ5355" s="3" t="str" cm="1">
        <f t="array" ref="AJ5355">IFERROR(INDEX(IF($AG5355&lt;=$AN5355,레드마인_배치!E:E,레드마인_서비스!E:E),콜트리분석!$AI5355),"")</f>
        <v>확인필요</v>
      </c>
      <c r="AK5355" s="3" cm="1">
        <f t="array" ref="AK5355">IFERROR(INDEX(IF($AG5355&lt;=$AN5355,레드마인_배치!H:H,레드마인_서비스!H:H),콜트리분석!$AI5355),"")</f>
        <v>0</v>
      </c>
      <c r="AL5355" s="3" t="str" cm="1">
        <f t="array" ref="AL5355">IFERROR(INDEX(IF($AG5355&lt;=$AN5355,레드마인_배치!I:I,레드마인_서비스!I:I),콜트리분석!$AI5355),"")</f>
        <v>SAP Loading - Exchange Ratete (TIME BATCH)</v>
      </c>
      <c r="AM5355" s="3" t="str" cm="1">
        <f t="array" ref="AM5355">IFERROR(INDEX(IF($AG5355&lt;=$AN5355,레드마인_배치!J:J,레드마인_서비스!J:J),콜트리분석!$AI5355),"")</f>
        <v>배치</v>
      </c>
      <c r="AN5355" s="3">
        <v>3</v>
      </c>
      <c r="AO5355" s="15" t="str">
        <f ca="1">IFERROR(INDEX(레드마인_배치!E:E,MATCH(OFFSET(A5355,,AN5355),레드마인_배치!G:G,0)),"")</f>
        <v/>
      </c>
      <c r="AP5355" t="s">
        <v>3273</v>
      </c>
      <c r="AT5355" t="str" cm="1">
        <f t="array" ref="AT5355">[1]!add_delimeter(AG5355:AO5355,"|")</f>
        <v>|2|CLCSLB230A|36|확인필요|0|SAP Loading - Exchange Ratete (TIME BATCH)|배치|3||</v>
      </c>
    </row>
    <row r="5356" spans="1:46">
      <c r="A5356" s="3" t="s">
        <v>955</v>
      </c>
      <c r="B5356" s="3" t="s">
        <v>3207</v>
      </c>
      <c r="C5356" s="3" t="s">
        <v>3232</v>
      </c>
      <c r="D5356" s="3" t="s">
        <v>3233</v>
      </c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>
        <f t="shared" si="85"/>
        <v>3</v>
      </c>
      <c r="AH5356" s="3" t="s">
        <v>3233</v>
      </c>
      <c r="AI5356" s="3">
        <f>IFERROR(IF($AG5356&lt;=$AN5356,MATCH($AH5356,레드마인_배치!G:G,0),MATCH($AH5356,레드마인_서비스!G:G,0)),"")</f>
        <v>480</v>
      </c>
      <c r="AJ5356" s="3" t="str" cm="1">
        <f t="array" ref="AJ5356">IFERROR(INDEX(IF($AG5356&lt;=$AN5356,레드마인_배치!E:E,레드마인_서비스!E:E),콜트리분석!$AI5356),"")</f>
        <v>대상</v>
      </c>
      <c r="AK5356" s="3" t="str" cm="1">
        <f t="array" ref="AK5356">IFERROR(INDEX(IF($AG5356&lt;=$AN5356,레드마인_배치!H:H,레드마인_서비스!H:H),콜트리분석!$AI5356),"")</f>
        <v>SLB0710I</v>
      </c>
      <c r="AL5356" s="3" t="str" cm="1">
        <f t="array" ref="AL5356">IFERROR(INDEX(IF($AG5356&lt;=$AN5356,레드마인_배치!I:I,레드마인_서비스!I:I),콜트리분석!$AI5356),"")</f>
        <v xml:space="preserve">SAP   Loading - Exchange Rate </v>
      </c>
      <c r="AM5356" s="3" t="str" cm="1">
        <f t="array" ref="AM5356">IFERROR(INDEX(IF($AG5356&lt;=$AN5356,레드마인_배치!J:J,레드마인_서비스!J:J),콜트리분석!$AI5356),"")</f>
        <v>배치</v>
      </c>
      <c r="AN5356" s="3">
        <v>3</v>
      </c>
      <c r="AO5356" s="15" t="str">
        <f ca="1">IFERROR(INDEX(레드마인_배치!E:E,MATCH(OFFSET(A5356,,AN5356),레드마인_배치!G:G,0)),"")</f>
        <v>대상</v>
      </c>
      <c r="AP5356" t="s">
        <v>3273</v>
      </c>
      <c r="AT5356" t="str" cm="1">
        <f t="array" ref="AT5356">[1]!add_delimeter(AG5356:AO5356,"|")</f>
        <v>|3|CBCSLB230A|480|대상|SLB0710I|SAP   Loading - Exchange Rate |배치|3|대상|</v>
      </c>
    </row>
    <row r="5357" spans="1:46">
      <c r="A5357" s="3" t="s">
        <v>955</v>
      </c>
      <c r="B5357" s="3" t="s">
        <v>3207</v>
      </c>
      <c r="C5357" s="3" t="s">
        <v>3234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>
        <f t="shared" si="85"/>
        <v>2</v>
      </c>
      <c r="AH5357" s="3" t="s">
        <v>3234</v>
      </c>
      <c r="AI5357" s="3">
        <f>IFERROR(IF($AG5357&lt;=$AN5357,MATCH($AH5357,레드마인_배치!G:G,0),MATCH($AH5357,레드마인_서비스!G:G,0)),"")</f>
        <v>37</v>
      </c>
      <c r="AJ5357" s="3" t="str" cm="1">
        <f t="array" ref="AJ5357">IFERROR(INDEX(IF($AG5357&lt;=$AN5357,레드마인_배치!E:E,레드마인_서비스!E:E),콜트리분석!$AI5357),"")</f>
        <v>미대상</v>
      </c>
      <c r="AK5357" s="3" cm="1">
        <f t="array" ref="AK5357">IFERROR(INDEX(IF($AG5357&lt;=$AN5357,레드마인_배치!H:H,레드마인_서비스!H:H),콜트리분석!$AI5357),"")</f>
        <v>0</v>
      </c>
      <c r="AL5357" s="3" t="str" cm="1">
        <f t="array" ref="AL5357">IFERROR(INDEX(IF($AG5357&lt;=$AN5357,레드마인_배치!I:I,레드마인_서비스!I:I),콜트리분석!$AI5357),"")</f>
        <v>FTP Loading - DDED</v>
      </c>
      <c r="AM5357" s="3" t="str" cm="1">
        <f t="array" ref="AM5357">IFERROR(INDEX(IF($AG5357&lt;=$AN5357,레드마인_배치!J:J,레드마인_서비스!J:J),콜트리분석!$AI5357),"")</f>
        <v>배치</v>
      </c>
      <c r="AN5357" s="3">
        <v>2</v>
      </c>
      <c r="AO5357" s="15" t="str">
        <f ca="1">IFERROR(INDEX(레드마인_배치!E:E,MATCH(OFFSET(A5357,,AN5357),레드마인_배치!G:G,0)),"")</f>
        <v>미대상</v>
      </c>
      <c r="AP5357" t="s">
        <v>3272</v>
      </c>
      <c r="AT5357" t="str" cm="1">
        <f t="array" ref="AT5357">[1]!add_delimeter(AG5357:AO5357,"|")</f>
        <v>|2|CLCSLB341Z|37|미대상|0|FTP Loading - DDED|배치|2|미대상|</v>
      </c>
    </row>
    <row r="5358" spans="1:46">
      <c r="A5358" s="3" t="s">
        <v>955</v>
      </c>
      <c r="B5358" s="3" t="s">
        <v>3207</v>
      </c>
      <c r="C5358" s="3" t="s">
        <v>3234</v>
      </c>
      <c r="D5358" s="3" t="s">
        <v>3235</v>
      </c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>
        <f t="shared" si="85"/>
        <v>3</v>
      </c>
      <c r="AH5358" s="3" t="s">
        <v>3235</v>
      </c>
      <c r="AI5358" s="3" t="str">
        <f>IFERROR(IF($AG5358&lt;=$AN5358,MATCH($AH5358,레드마인_배치!G:G,0),MATCH($AH5358,레드마인_서비스!G:G,0)),"")</f>
        <v/>
      </c>
      <c r="AJ5358" s="3" t="str" cm="1">
        <f t="array" ref="AJ5358">IFERROR(INDEX(IF($AG5358&lt;=$AN5358,레드마인_배치!E:E,레드마인_서비스!E:E),콜트리분석!$AI5358),"")</f>
        <v/>
      </c>
      <c r="AK5358" s="3" t="str" cm="1">
        <f t="array" ref="AK5358">IFERROR(INDEX(IF($AG5358&lt;=$AN5358,레드마인_배치!H:H,레드마인_서비스!H:H),콜트리분석!$AI5358),"")</f>
        <v/>
      </c>
      <c r="AL5358" s="3" t="str" cm="1">
        <f t="array" ref="AL5358">IFERROR(INDEX(IF($AG5358&lt;=$AN5358,레드마인_배치!I:I,레드마인_서비스!I:I),콜트리분석!$AI5358),"")</f>
        <v/>
      </c>
      <c r="AM5358" s="3" t="str" cm="1">
        <f t="array" ref="AM5358">IFERROR(INDEX(IF($AG5358&lt;=$AN5358,레드마인_배치!J:J,레드마인_서비스!J:J),콜트리분석!$AI5358),"")</f>
        <v/>
      </c>
      <c r="AN5358" s="3">
        <v>2</v>
      </c>
      <c r="AO5358" s="15" t="str">
        <f ca="1">IFERROR(INDEX(레드마인_배치!E:E,MATCH(OFFSET(A5358,,AN5358),레드마인_배치!G:G,0)),"")</f>
        <v>미대상</v>
      </c>
      <c r="AP5358" t="s">
        <v>3330</v>
      </c>
      <c r="AT5358" t="str" cm="1">
        <f t="array" ref="AT5358">[1]!add_delimeter(AG5358:AO5358,"|")</f>
        <v>|3|CLCSLB341A||||||2|미대상|</v>
      </c>
    </row>
    <row r="5359" spans="1:46">
      <c r="A5359" s="3" t="s">
        <v>955</v>
      </c>
      <c r="B5359" s="3" t="s">
        <v>3207</v>
      </c>
      <c r="C5359" s="3" t="s">
        <v>3234</v>
      </c>
      <c r="D5359" s="3" t="s">
        <v>3235</v>
      </c>
      <c r="E5359" s="3" t="s">
        <v>3236</v>
      </c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>
        <f t="shared" si="85"/>
        <v>4</v>
      </c>
      <c r="AH5359" s="3" t="s">
        <v>3236</v>
      </c>
      <c r="AI5359" s="3" t="str">
        <f>IFERROR(IF($AG5359&lt;=$AN5359,MATCH($AH5359,레드마인_배치!G:G,0),MATCH($AH5359,레드마인_서비스!G:G,0)),"")</f>
        <v/>
      </c>
      <c r="AJ5359" s="3" t="str" cm="1">
        <f t="array" ref="AJ5359">IFERROR(INDEX(IF($AG5359&lt;=$AN5359,레드마인_배치!E:E,레드마인_서비스!E:E),콜트리분석!$AI5359),"")</f>
        <v/>
      </c>
      <c r="AK5359" s="3" t="str" cm="1">
        <f t="array" ref="AK5359">IFERROR(INDEX(IF($AG5359&lt;=$AN5359,레드마인_배치!H:H,레드마인_서비스!H:H),콜트리분석!$AI5359),"")</f>
        <v/>
      </c>
      <c r="AL5359" s="3" t="str" cm="1">
        <f t="array" ref="AL5359">IFERROR(INDEX(IF($AG5359&lt;=$AN5359,레드마인_배치!I:I,레드마인_서비스!I:I),콜트리분석!$AI5359),"")</f>
        <v/>
      </c>
      <c r="AM5359" s="3" t="str" cm="1">
        <f t="array" ref="AM5359">IFERROR(INDEX(IF($AG5359&lt;=$AN5359,레드마인_배치!J:J,레드마인_서비스!J:J),콜트리분석!$AI5359),"")</f>
        <v/>
      </c>
      <c r="AN5359" s="3">
        <v>2</v>
      </c>
      <c r="AO5359" s="15" t="str">
        <f ca="1">IFERROR(INDEX(레드마인_배치!E:E,MATCH(OFFSET(A5359,,AN5359),레드마인_배치!G:G,0)),"")</f>
        <v>미대상</v>
      </c>
      <c r="AP5359" t="s">
        <v>3272</v>
      </c>
      <c r="AT5359" t="str" cm="1">
        <f t="array" ref="AT5359">[1]!add_delimeter(AG5359:AO5359,"|")</f>
        <v>|4|CBCSLB340A||||||2|미대상|</v>
      </c>
    </row>
    <row r="5360" spans="1:46">
      <c r="A5360" s="3" t="s">
        <v>955</v>
      </c>
      <c r="B5360" s="3" t="s">
        <v>3207</v>
      </c>
      <c r="C5360" s="3" t="s">
        <v>3234</v>
      </c>
      <c r="D5360" s="3" t="s">
        <v>3235</v>
      </c>
      <c r="E5360" s="3" t="s">
        <v>3236</v>
      </c>
      <c r="F5360" s="3" t="s">
        <v>3237</v>
      </c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>
        <f t="shared" si="85"/>
        <v>5</v>
      </c>
      <c r="AH5360" s="3" t="s">
        <v>3237</v>
      </c>
      <c r="AI5360" s="3" t="str">
        <f>IFERROR(IF($AG5360&lt;=$AN5360,MATCH($AH5360,레드마인_배치!G:G,0),MATCH($AH5360,레드마인_서비스!G:G,0)),"")</f>
        <v/>
      </c>
      <c r="AJ5360" s="3" t="str" cm="1">
        <f t="array" ref="AJ5360">IFERROR(INDEX(IF($AG5360&lt;=$AN5360,레드마인_배치!E:E,레드마인_서비스!E:E),콜트리분석!$AI5360),"")</f>
        <v/>
      </c>
      <c r="AK5360" s="3" t="str" cm="1">
        <f t="array" ref="AK5360">IFERROR(INDEX(IF($AG5360&lt;=$AN5360,레드마인_배치!H:H,레드마인_서비스!H:H),콜트리분석!$AI5360),"")</f>
        <v/>
      </c>
      <c r="AL5360" s="3" t="str" cm="1">
        <f t="array" ref="AL5360">IFERROR(INDEX(IF($AG5360&lt;=$AN5360,레드마인_배치!I:I,레드마인_서비스!I:I),콜트리분석!$AI5360),"")</f>
        <v/>
      </c>
      <c r="AM5360" s="3" t="str" cm="1">
        <f t="array" ref="AM5360">IFERROR(INDEX(IF($AG5360&lt;=$AN5360,레드마인_배치!J:J,레드마인_서비스!J:J),콜트리분석!$AI5360),"")</f>
        <v/>
      </c>
      <c r="AN5360" s="3">
        <v>2</v>
      </c>
      <c r="AO5360" s="15" t="str">
        <f ca="1">IFERROR(INDEX(레드마인_배치!E:E,MATCH(OFFSET(A5360,,AN5360),레드마인_배치!G:G,0)),"")</f>
        <v>미대상</v>
      </c>
      <c r="AP5360" t="s">
        <v>3272</v>
      </c>
      <c r="AT5360" t="str" cm="1">
        <f t="array" ref="AT5360">[1]!add_delimeter(AG5360:AO5360,"|")</f>
        <v>|5|CLCSLB340A||||||2|미대상|</v>
      </c>
    </row>
    <row r="5361" spans="1:46">
      <c r="A5361" s="3" t="s">
        <v>955</v>
      </c>
      <c r="B5361" s="3" t="s">
        <v>3207</v>
      </c>
      <c r="C5361" s="3" t="s">
        <v>3238</v>
      </c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>
        <f t="shared" si="85"/>
        <v>2</v>
      </c>
      <c r="AH5361" s="3" t="s">
        <v>3238</v>
      </c>
      <c r="AI5361" s="3">
        <f>IFERROR(IF($AG5361&lt;=$AN5361,MATCH($AH5361,레드마인_배치!G:G,0),MATCH($AH5361,레드마인_서비스!G:G,0)),"")</f>
        <v>38</v>
      </c>
      <c r="AJ5361" s="3" t="str" cm="1">
        <f t="array" ref="AJ5361">IFERROR(INDEX(IF($AG5361&lt;=$AN5361,레드마인_배치!E:E,레드마인_서비스!E:E),콜트리분석!$AI5361),"")</f>
        <v>미대상</v>
      </c>
      <c r="AK5361" s="3" cm="1">
        <f t="array" ref="AK5361">IFERROR(INDEX(IF($AG5361&lt;=$AN5361,레드마인_배치!H:H,레드마인_서비스!H:H),콜트리분석!$AI5361),"")</f>
        <v>0</v>
      </c>
      <c r="AL5361" s="3" t="str" cm="1">
        <f t="array" ref="AL5361">IFERROR(INDEX(IF($AG5361&lt;=$AN5361,레드마인_배치!I:I,레드마인_서비스!I:I),콜트리분석!$AI5361),"")</f>
        <v xml:space="preserve">FTP Loading - Sales Order </v>
      </c>
      <c r="AM5361" s="3" t="str" cm="1">
        <f t="array" ref="AM5361">IFERROR(INDEX(IF($AG5361&lt;=$AN5361,레드마인_배치!J:J,레드마인_서비스!J:J),콜트리분석!$AI5361),"")</f>
        <v>배치</v>
      </c>
      <c r="AN5361" s="3">
        <v>2</v>
      </c>
      <c r="AO5361" s="15" t="str">
        <f ca="1">IFERROR(INDEX(레드마인_배치!E:E,MATCH(OFFSET(A5361,,AN5361),레드마인_배치!G:G,0)),"")</f>
        <v>미대상</v>
      </c>
      <c r="AP5361" t="s">
        <v>3271</v>
      </c>
      <c r="AT5361" t="str" cm="1">
        <f t="array" ref="AT5361">[1]!add_delimeter(AG5361:AO5361,"|")</f>
        <v>|2|CLCSLB401Z|38|미대상|0|FTP Loading - Sales Order |배치|2|미대상|</v>
      </c>
    </row>
    <row r="5362" spans="1:46">
      <c r="A5362" s="3" t="s">
        <v>955</v>
      </c>
      <c r="B5362" s="3" t="s">
        <v>3207</v>
      </c>
      <c r="C5362" s="3" t="s">
        <v>3238</v>
      </c>
      <c r="D5362" s="3" t="s">
        <v>3239</v>
      </c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>
        <f t="shared" ref="AG5362:AG5425" si="86">COUNTA(B5362:AF5362)</f>
        <v>3</v>
      </c>
      <c r="AH5362" s="3" t="s">
        <v>3239</v>
      </c>
      <c r="AI5362" s="3" t="str">
        <f>IFERROR(IF($AG5362&lt;=$AN5362,MATCH($AH5362,레드마인_배치!G:G,0),MATCH($AH5362,레드마인_서비스!G:G,0)),"")</f>
        <v/>
      </c>
      <c r="AJ5362" s="3" t="str" cm="1">
        <f t="array" ref="AJ5362">IFERROR(INDEX(IF($AG5362&lt;=$AN5362,레드마인_배치!E:E,레드마인_서비스!E:E),콜트리분석!$AI5362),"")</f>
        <v/>
      </c>
      <c r="AK5362" s="3" t="str" cm="1">
        <f t="array" ref="AK5362">IFERROR(INDEX(IF($AG5362&lt;=$AN5362,레드마인_배치!H:H,레드마인_서비스!H:H),콜트리분석!$AI5362),"")</f>
        <v/>
      </c>
      <c r="AL5362" s="3" t="str" cm="1">
        <f t="array" ref="AL5362">IFERROR(INDEX(IF($AG5362&lt;=$AN5362,레드마인_배치!I:I,레드마인_서비스!I:I),콜트리분석!$AI5362),"")</f>
        <v/>
      </c>
      <c r="AM5362" s="3" t="str" cm="1">
        <f t="array" ref="AM5362">IFERROR(INDEX(IF($AG5362&lt;=$AN5362,레드마인_배치!J:J,레드마인_서비스!J:J),콜트리분석!$AI5362),"")</f>
        <v/>
      </c>
      <c r="AN5362" s="3">
        <v>2</v>
      </c>
      <c r="AO5362" s="15" t="str">
        <f ca="1">IFERROR(INDEX(레드마인_배치!E:E,MATCH(OFFSET(A5362,,AN5362),레드마인_배치!G:G,0)),"")</f>
        <v>미대상</v>
      </c>
      <c r="AP5362" t="s">
        <v>3270</v>
      </c>
      <c r="AT5362" t="str" cm="1">
        <f t="array" ref="AT5362">[1]!add_delimeter(AG5362:AO5362,"|")</f>
        <v>|3|CLCSLB401A||||||2|미대상|</v>
      </c>
    </row>
    <row r="5363" spans="1:46">
      <c r="A5363" s="3" t="s">
        <v>955</v>
      </c>
      <c r="B5363" s="3" t="s">
        <v>3207</v>
      </c>
      <c r="C5363" s="3" t="s">
        <v>3238</v>
      </c>
      <c r="D5363" s="3" t="s">
        <v>3239</v>
      </c>
      <c r="E5363" s="3" t="s">
        <v>3240</v>
      </c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>
        <f t="shared" si="86"/>
        <v>4</v>
      </c>
      <c r="AH5363" s="3" t="s">
        <v>3240</v>
      </c>
      <c r="AI5363" s="3" t="str">
        <f>IFERROR(IF($AG5363&lt;=$AN5363,MATCH($AH5363,레드마인_배치!G:G,0),MATCH($AH5363,레드마인_서비스!G:G,0)),"")</f>
        <v/>
      </c>
      <c r="AJ5363" s="3" t="str" cm="1">
        <f t="array" ref="AJ5363">IFERROR(INDEX(IF($AG5363&lt;=$AN5363,레드마인_배치!E:E,레드마인_서비스!E:E),콜트리분석!$AI5363),"")</f>
        <v/>
      </c>
      <c r="AK5363" s="3" t="str" cm="1">
        <f t="array" ref="AK5363">IFERROR(INDEX(IF($AG5363&lt;=$AN5363,레드마인_배치!H:H,레드마인_서비스!H:H),콜트리분석!$AI5363),"")</f>
        <v/>
      </c>
      <c r="AL5363" s="3" t="str" cm="1">
        <f t="array" ref="AL5363">IFERROR(INDEX(IF($AG5363&lt;=$AN5363,레드마인_배치!I:I,레드마인_서비스!I:I),콜트리분석!$AI5363),"")</f>
        <v/>
      </c>
      <c r="AM5363" s="3" t="str" cm="1">
        <f t="array" ref="AM5363">IFERROR(INDEX(IF($AG5363&lt;=$AN5363,레드마인_배치!J:J,레드마인_서비스!J:J),콜트리분석!$AI5363),"")</f>
        <v/>
      </c>
      <c r="AN5363" s="3">
        <v>2</v>
      </c>
      <c r="AO5363" s="15" t="str">
        <f ca="1">IFERROR(INDEX(레드마인_배치!E:E,MATCH(OFFSET(A5363,,AN5363),레드마인_배치!G:G,0)),"")</f>
        <v>미대상</v>
      </c>
      <c r="AP5363" t="s">
        <v>3270</v>
      </c>
      <c r="AT5363" t="str" cm="1">
        <f t="array" ref="AT5363">[1]!add_delimeter(AG5363:AO5363,"|")</f>
        <v>|4|CBCSLB400A||||||2|미대상|</v>
      </c>
    </row>
    <row r="5364" spans="1:46">
      <c r="A5364" s="3" t="s">
        <v>955</v>
      </c>
      <c r="B5364" s="3" t="s">
        <v>3207</v>
      </c>
      <c r="C5364" s="3" t="s">
        <v>3238</v>
      </c>
      <c r="D5364" s="3" t="s">
        <v>3239</v>
      </c>
      <c r="E5364" s="3" t="s">
        <v>3240</v>
      </c>
      <c r="F5364" s="3" t="s">
        <v>3241</v>
      </c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>
        <f t="shared" si="86"/>
        <v>5</v>
      </c>
      <c r="AH5364" s="3" t="s">
        <v>3241</v>
      </c>
      <c r="AI5364" s="3" t="str">
        <f>IFERROR(IF($AG5364&lt;=$AN5364,MATCH($AH5364,레드마인_배치!G:G,0),MATCH($AH5364,레드마인_서비스!G:G,0)),"")</f>
        <v/>
      </c>
      <c r="AJ5364" s="3" t="str" cm="1">
        <f t="array" ref="AJ5364">IFERROR(INDEX(IF($AG5364&lt;=$AN5364,레드마인_배치!E:E,레드마인_서비스!E:E),콜트리분석!$AI5364),"")</f>
        <v/>
      </c>
      <c r="AK5364" s="3" t="str" cm="1">
        <f t="array" ref="AK5364">IFERROR(INDEX(IF($AG5364&lt;=$AN5364,레드마인_배치!H:H,레드마인_서비스!H:H),콜트리분석!$AI5364),"")</f>
        <v/>
      </c>
      <c r="AL5364" s="3" t="str" cm="1">
        <f t="array" ref="AL5364">IFERROR(INDEX(IF($AG5364&lt;=$AN5364,레드마인_배치!I:I,레드마인_서비스!I:I),콜트리분석!$AI5364),"")</f>
        <v/>
      </c>
      <c r="AM5364" s="3" t="str" cm="1">
        <f t="array" ref="AM5364">IFERROR(INDEX(IF($AG5364&lt;=$AN5364,레드마인_배치!J:J,레드마인_서비스!J:J),콜트리분석!$AI5364),"")</f>
        <v/>
      </c>
      <c r="AN5364" s="3">
        <v>2</v>
      </c>
      <c r="AO5364" s="15" t="str">
        <f ca="1">IFERROR(INDEX(레드마인_배치!E:E,MATCH(OFFSET(A5364,,AN5364),레드마인_배치!G:G,0)),"")</f>
        <v>미대상</v>
      </c>
      <c r="AP5364" t="s">
        <v>3270</v>
      </c>
      <c r="AT5364" t="str" cm="1">
        <f t="array" ref="AT5364">[1]!add_delimeter(AG5364:AO5364,"|")</f>
        <v>|5|CLCSLB400A||||||2|미대상|</v>
      </c>
    </row>
    <row r="5365" spans="1:46">
      <c r="A5365" s="3" t="s">
        <v>955</v>
      </c>
      <c r="B5365" s="3" t="s">
        <v>3207</v>
      </c>
      <c r="C5365" s="3" t="s">
        <v>3238</v>
      </c>
      <c r="D5365" s="3" t="s">
        <v>3239</v>
      </c>
      <c r="E5365" s="3" t="s">
        <v>3242</v>
      </c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>
        <f t="shared" si="86"/>
        <v>4</v>
      </c>
      <c r="AH5365" s="3" t="s">
        <v>3242</v>
      </c>
      <c r="AI5365" s="3" t="str">
        <f>IFERROR(IF($AG5365&lt;=$AN5365,MATCH($AH5365,레드마인_배치!G:G,0),MATCH($AH5365,레드마인_서비스!G:G,0)),"")</f>
        <v/>
      </c>
      <c r="AJ5365" s="3" t="str" cm="1">
        <f t="array" ref="AJ5365">IFERROR(INDEX(IF($AG5365&lt;=$AN5365,레드마인_배치!E:E,레드마인_서비스!E:E),콜트리분석!$AI5365),"")</f>
        <v/>
      </c>
      <c r="AK5365" s="3" t="str" cm="1">
        <f t="array" ref="AK5365">IFERROR(INDEX(IF($AG5365&lt;=$AN5365,레드마인_배치!H:H,레드마인_서비스!H:H),콜트리분석!$AI5365),"")</f>
        <v/>
      </c>
      <c r="AL5365" s="3" t="str" cm="1">
        <f t="array" ref="AL5365">IFERROR(INDEX(IF($AG5365&lt;=$AN5365,레드마인_배치!I:I,레드마인_서비스!I:I),콜트리분석!$AI5365),"")</f>
        <v/>
      </c>
      <c r="AM5365" s="3" t="str" cm="1">
        <f t="array" ref="AM5365">IFERROR(INDEX(IF($AG5365&lt;=$AN5365,레드마인_배치!J:J,레드마인_서비스!J:J),콜트리분석!$AI5365),"")</f>
        <v/>
      </c>
      <c r="AN5365" s="3">
        <v>2</v>
      </c>
      <c r="AO5365" s="15" t="str">
        <f ca="1">IFERROR(INDEX(레드마인_배치!E:E,MATCH(OFFSET(A5365,,AN5365),레드마인_배치!G:G,0)),"")</f>
        <v>미대상</v>
      </c>
      <c r="AP5365" t="s">
        <v>3270</v>
      </c>
      <c r="AT5365" t="str" cm="1">
        <f t="array" ref="AT5365">[1]!add_delimeter(AG5365:AO5365,"|")</f>
        <v>|4|CBCSLB400W||||||2|미대상|</v>
      </c>
    </row>
    <row r="5366" spans="1:46">
      <c r="A5366" s="3" t="s">
        <v>955</v>
      </c>
      <c r="B5366" s="3" t="s">
        <v>3207</v>
      </c>
      <c r="C5366" s="3" t="s">
        <v>3238</v>
      </c>
      <c r="D5366" s="3" t="s">
        <v>3239</v>
      </c>
      <c r="E5366" s="3" t="s">
        <v>3242</v>
      </c>
      <c r="F5366" s="3" t="s">
        <v>650</v>
      </c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>
        <f t="shared" si="86"/>
        <v>5</v>
      </c>
      <c r="AH5366" s="3" t="s">
        <v>650</v>
      </c>
      <c r="AI5366" s="3" t="str">
        <f>IFERROR(IF($AG5366&lt;=$AN5366,MATCH($AH5366,레드마인_배치!G:G,0),MATCH($AH5366,레드마인_서비스!G:G,0)),"")</f>
        <v/>
      </c>
      <c r="AJ5366" s="3" t="str" cm="1">
        <f t="array" ref="AJ5366">IFERROR(INDEX(IF($AG5366&lt;=$AN5366,레드마인_배치!E:E,레드마인_서비스!E:E),콜트리분석!$AI5366),"")</f>
        <v/>
      </c>
      <c r="AK5366" s="3" t="str" cm="1">
        <f t="array" ref="AK5366">IFERROR(INDEX(IF($AG5366&lt;=$AN5366,레드마인_배치!H:H,레드마인_서비스!H:H),콜트리분석!$AI5366),"")</f>
        <v/>
      </c>
      <c r="AL5366" s="3" t="str" cm="1">
        <f t="array" ref="AL5366">IFERROR(INDEX(IF($AG5366&lt;=$AN5366,레드마인_배치!I:I,레드마인_서비스!I:I),콜트리분석!$AI5366),"")</f>
        <v/>
      </c>
      <c r="AM5366" s="3" t="str" cm="1">
        <f t="array" ref="AM5366">IFERROR(INDEX(IF($AG5366&lt;=$AN5366,레드마인_배치!J:J,레드마인_서비스!J:J),콜트리분석!$AI5366),"")</f>
        <v/>
      </c>
      <c r="AN5366" s="3">
        <v>2</v>
      </c>
      <c r="AO5366" s="15" t="str">
        <f ca="1">IFERROR(INDEX(레드마인_배치!E:E,MATCH(OFFSET(A5366,,AN5366),레드마인_배치!G:G,0)),"")</f>
        <v>미대상</v>
      </c>
      <c r="AP5366" t="s">
        <v>3330</v>
      </c>
      <c r="AT5366" t="str" cm="1">
        <f t="array" ref="AT5366">[1]!add_delimeter(AG5366:AO5366,"|")</f>
        <v>|5|CLCCMB050A||||||2|미대상|</v>
      </c>
    </row>
    <row r="5367" spans="1:46">
      <c r="A5367" s="3" t="s">
        <v>955</v>
      </c>
      <c r="B5367" s="3" t="s">
        <v>3207</v>
      </c>
      <c r="C5367" s="3" t="s">
        <v>3238</v>
      </c>
      <c r="D5367" s="3" t="s">
        <v>3239</v>
      </c>
      <c r="E5367" s="3" t="s">
        <v>3242</v>
      </c>
      <c r="F5367" s="3" t="s">
        <v>811</v>
      </c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>
        <f t="shared" si="86"/>
        <v>5</v>
      </c>
      <c r="AH5367" s="3" t="s">
        <v>811</v>
      </c>
      <c r="AI5367" s="3" t="str">
        <f>IFERROR(IF($AG5367&lt;=$AN5367,MATCH($AH5367,레드마인_배치!G:G,0),MATCH($AH5367,레드마인_서비스!G:G,0)),"")</f>
        <v/>
      </c>
      <c r="AJ5367" s="3" t="str" cm="1">
        <f t="array" ref="AJ5367">IFERROR(INDEX(IF($AG5367&lt;=$AN5367,레드마인_배치!E:E,레드마인_서비스!E:E),콜트리분석!$AI5367),"")</f>
        <v/>
      </c>
      <c r="AK5367" s="3" t="str" cm="1">
        <f t="array" ref="AK5367">IFERROR(INDEX(IF($AG5367&lt;=$AN5367,레드마인_배치!H:H,레드마인_서비스!H:H),콜트리분석!$AI5367),"")</f>
        <v/>
      </c>
      <c r="AL5367" s="3" t="str" cm="1">
        <f t="array" ref="AL5367">IFERROR(INDEX(IF($AG5367&lt;=$AN5367,레드마인_배치!I:I,레드마인_서비스!I:I),콜트리분석!$AI5367),"")</f>
        <v/>
      </c>
      <c r="AM5367" s="3" t="str" cm="1">
        <f t="array" ref="AM5367">IFERROR(INDEX(IF($AG5367&lt;=$AN5367,레드마인_배치!J:J,레드마인_서비스!J:J),콜트리분석!$AI5367),"")</f>
        <v/>
      </c>
      <c r="AN5367" s="3">
        <v>2</v>
      </c>
      <c r="AO5367" s="15" t="str">
        <f ca="1">IFERROR(INDEX(레드마인_배치!E:E,MATCH(OFFSET(A5367,,AN5367),레드마인_배치!G:G,0)),"")</f>
        <v>미대상</v>
      </c>
      <c r="AP5367" t="s">
        <v>3330</v>
      </c>
      <c r="AT5367" t="str" cm="1">
        <f t="array" ref="AT5367">[1]!add_delimeter(AG5367:AO5367,"|")</f>
        <v>|5|CLCCMB090A||||||2|미대상|</v>
      </c>
    </row>
    <row r="5368" spans="1:46">
      <c r="A5368" s="3" t="s">
        <v>955</v>
      </c>
      <c r="B5368" s="3" t="s">
        <v>3207</v>
      </c>
      <c r="C5368" s="3" t="s">
        <v>3238</v>
      </c>
      <c r="D5368" s="3" t="s">
        <v>3239</v>
      </c>
      <c r="E5368" s="3" t="s">
        <v>3242</v>
      </c>
      <c r="F5368" s="3" t="s">
        <v>3241</v>
      </c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>
        <f t="shared" si="86"/>
        <v>5</v>
      </c>
      <c r="AH5368" s="3" t="s">
        <v>3241</v>
      </c>
      <c r="AI5368" s="3" t="str">
        <f>IFERROR(IF($AG5368&lt;=$AN5368,MATCH($AH5368,레드마인_배치!G:G,0),MATCH($AH5368,레드마인_서비스!G:G,0)),"")</f>
        <v/>
      </c>
      <c r="AJ5368" s="3" t="str" cm="1">
        <f t="array" ref="AJ5368">IFERROR(INDEX(IF($AG5368&lt;=$AN5368,레드마인_배치!E:E,레드마인_서비스!E:E),콜트리분석!$AI5368),"")</f>
        <v/>
      </c>
      <c r="AK5368" s="3" t="str" cm="1">
        <f t="array" ref="AK5368">IFERROR(INDEX(IF($AG5368&lt;=$AN5368,레드마인_배치!H:H,레드마인_서비스!H:H),콜트리분석!$AI5368),"")</f>
        <v/>
      </c>
      <c r="AL5368" s="3" t="str" cm="1">
        <f t="array" ref="AL5368">IFERROR(INDEX(IF($AG5368&lt;=$AN5368,레드마인_배치!I:I,레드마인_서비스!I:I),콜트리분석!$AI5368),"")</f>
        <v/>
      </c>
      <c r="AM5368" s="3" t="str" cm="1">
        <f t="array" ref="AM5368">IFERROR(INDEX(IF($AG5368&lt;=$AN5368,레드마인_배치!J:J,레드마인_서비스!J:J),콜트리분석!$AI5368),"")</f>
        <v/>
      </c>
      <c r="AN5368" s="3">
        <v>2</v>
      </c>
      <c r="AO5368" s="15" t="str">
        <f ca="1">IFERROR(INDEX(레드마인_배치!E:E,MATCH(OFFSET(A5368,,AN5368),레드마인_배치!G:G,0)),"")</f>
        <v>미대상</v>
      </c>
      <c r="AP5368" t="s">
        <v>3270</v>
      </c>
      <c r="AT5368" t="str" cm="1">
        <f t="array" ref="AT5368">[1]!add_delimeter(AG5368:AO5368,"|")</f>
        <v>|5|CLCSLB400A||||||2|미대상|</v>
      </c>
    </row>
    <row r="5369" spans="1:46">
      <c r="A5369" s="3" t="s">
        <v>955</v>
      </c>
      <c r="B5369" s="3" t="s">
        <v>3207</v>
      </c>
      <c r="C5369" s="3" t="s">
        <v>3243</v>
      </c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>
        <f t="shared" si="86"/>
        <v>2</v>
      </c>
      <c r="AH5369" s="3" t="s">
        <v>3243</v>
      </c>
      <c r="AI5369" s="3">
        <f>IFERROR(IF($AG5369&lt;=$AN5369,MATCH($AH5369,레드마인_배치!G:G,0),MATCH($AH5369,레드마인_서비스!G:G,0)),"")</f>
        <v>39</v>
      </c>
      <c r="AJ5369" s="3" t="str" cm="1">
        <f t="array" ref="AJ5369">IFERROR(INDEX(IF($AG5369&lt;=$AN5369,레드마인_배치!E:E,레드마인_서비스!E:E),콜트리분석!$AI5369),"")</f>
        <v>미대상</v>
      </c>
      <c r="AK5369" s="3" cm="1">
        <f t="array" ref="AK5369">IFERROR(INDEX(IF($AG5369&lt;=$AN5369,레드마인_배치!H:H,레드마인_서비스!H:H),콜트리분석!$AI5369),"")</f>
        <v>0</v>
      </c>
      <c r="AL5369" s="3" t="str" cm="1">
        <f t="array" ref="AL5369">IFERROR(INDEX(IF($AG5369&lt;=$AN5369,레드마인_배치!I:I,레드마인_서비스!I:I),콜트리분석!$AI5369),"")</f>
        <v xml:space="preserve">FTP File Schedule  - MHQ ETD </v>
      </c>
      <c r="AM5369" s="3" t="str" cm="1">
        <f t="array" ref="AM5369">IFERROR(INDEX(IF($AG5369&lt;=$AN5369,레드마인_배치!J:J,레드마인_서비스!J:J),콜트리분석!$AI5369),"")</f>
        <v>배치</v>
      </c>
      <c r="AN5369" s="3">
        <v>3</v>
      </c>
      <c r="AO5369" s="15" t="str">
        <f ca="1">IFERROR(INDEX(레드마인_배치!E:E,MATCH(OFFSET(A5369,,AN5369),레드마인_배치!G:G,0)),"")</f>
        <v/>
      </c>
      <c r="AT5369" t="str" cm="1">
        <f t="array" ref="AT5369">[1]!add_delimeter(AG5369:AO5369,"|")</f>
        <v>|2|CLCSLB403Z|39|미대상|0|FTP File Schedule  - MHQ ETD |배치|3||</v>
      </c>
    </row>
    <row r="5370" spans="1:46">
      <c r="A5370" s="3" t="s">
        <v>955</v>
      </c>
      <c r="B5370" s="3" t="s">
        <v>3207</v>
      </c>
      <c r="C5370" s="3" t="s">
        <v>3243</v>
      </c>
      <c r="D5370" s="3" t="s">
        <v>3432</v>
      </c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>
        <f t="shared" si="86"/>
        <v>3</v>
      </c>
      <c r="AH5370" s="3" t="s">
        <v>3432</v>
      </c>
      <c r="AI5370" s="3">
        <f>IFERROR(IF($AG5370&lt;=$AN5370,MATCH($AH5370,레드마인_배치!G:G,0),MATCH($AH5370,레드마인_서비스!G:G,0)),"")</f>
        <v>57</v>
      </c>
      <c r="AJ5370" s="3" t="str" cm="1">
        <f t="array" ref="AJ5370">IFERROR(INDEX(IF($AG5370&lt;=$AN5370,레드마인_배치!E:E,레드마인_서비스!E:E),콜트리분석!$AI5370),"")</f>
        <v>미대상</v>
      </c>
      <c r="AK5370" s="3" cm="1">
        <f t="array" ref="AK5370">IFERROR(INDEX(IF($AG5370&lt;=$AN5370,레드마인_배치!H:H,레드마인_서비스!H:H),콜트리분석!$AI5370),"")</f>
        <v>0</v>
      </c>
      <c r="AL5370" s="3" t="str" cm="1">
        <f t="array" ref="AL5370">IFERROR(INDEX(IF($AG5370&lt;=$AN5370,레드마인_배치!I:I,레드마인_서비스!I:I),콜트리분석!$AI5370),"")</f>
        <v>FTP Loading - MHQ ETD     - Main</v>
      </c>
      <c r="AM5370" s="3" t="str" cm="1">
        <f t="array" ref="AM5370">IFERROR(INDEX(IF($AG5370&lt;=$AN5370,레드마인_배치!J:J,레드마인_서비스!J:J),콜트리분석!$AI5370),"")</f>
        <v>배치</v>
      </c>
      <c r="AN5370" s="3">
        <v>4</v>
      </c>
      <c r="AO5370" s="15" t="str">
        <f ca="1">IFERROR(INDEX(레드마인_배치!E:E,MATCH(OFFSET(A5370,,AN5370),레드마인_배치!G:G,0)),"")</f>
        <v/>
      </c>
      <c r="AT5370" t="str" cm="1">
        <f t="array" ref="AT5370">[1]!add_delimeter(AG5370:AO5370,"|")</f>
        <v>|3|CBCSLB403A|57|미대상|0|FTP Loading - MHQ ETD     - Main|배치|4||</v>
      </c>
    </row>
    <row r="5371" spans="1:46">
      <c r="A5371" s="3" t="s">
        <v>955</v>
      </c>
      <c r="B5371" s="3" t="s">
        <v>3207</v>
      </c>
      <c r="C5371" s="3" t="s">
        <v>3243</v>
      </c>
      <c r="D5371" s="3" t="s">
        <v>3432</v>
      </c>
      <c r="E5371" s="3" t="s">
        <v>3433</v>
      </c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>
        <f t="shared" si="86"/>
        <v>4</v>
      </c>
      <c r="AH5371" s="3" t="s">
        <v>3433</v>
      </c>
      <c r="AI5371" s="3">
        <f>IFERROR(IF($AG5371&lt;=$AN5371,MATCH($AH5371,레드마인_배치!G:G,0),MATCH($AH5371,레드마인_서비스!G:G,0)),"")</f>
        <v>456</v>
      </c>
      <c r="AJ5371" s="3" t="str" cm="1">
        <f t="array" ref="AJ5371">IFERROR(INDEX(IF($AG5371&lt;=$AN5371,레드마인_배치!E:E,레드마인_서비스!E:E),콜트리분석!$AI5371),"")</f>
        <v>대상</v>
      </c>
      <c r="AK5371" s="3" t="str" cm="1">
        <f t="array" ref="AK5371">IFERROR(INDEX(IF($AG5371&lt;=$AN5371,레드마인_배치!H:H,레드마인_서비스!H:H),콜트리분석!$AI5371),"")</f>
        <v>SLB0640I</v>
      </c>
      <c r="AL5371" s="3" t="str" cm="1">
        <f t="array" ref="AL5371">IFERROR(INDEX(IF($AG5371&lt;=$AN5371,레드마인_배치!I:I,레드마인_서비스!I:I),콜트리분석!$AI5371),"")</f>
        <v>FTP Loading - MHQ ETD     - Sub</v>
      </c>
      <c r="AM5371" s="3" t="str" cm="1">
        <f t="array" ref="AM5371">IFERROR(INDEX(IF($AG5371&lt;=$AN5371,레드마인_배치!J:J,레드마인_서비스!J:J),콜트리분석!$AI5371),"")</f>
        <v>배치</v>
      </c>
      <c r="AN5371" s="3">
        <v>4</v>
      </c>
      <c r="AO5371" s="15" t="str">
        <f ca="1">IFERROR(INDEX(레드마인_배치!E:E,MATCH(OFFSET(A5371,,AN5371),레드마인_배치!G:G,0)),"")</f>
        <v>대상</v>
      </c>
      <c r="AP5371" t="s">
        <v>3449</v>
      </c>
      <c r="AT5371" t="str" cm="1">
        <f t="array" ref="AT5371">[1]!add_delimeter(AG5371:AO5371,"|")</f>
        <v>|4|CBCSLB403B|456|대상|SLB0640I|FTP Loading - MHQ ETD     - Sub|배치|4|대상|</v>
      </c>
    </row>
    <row r="5372" spans="1:46">
      <c r="A5372" s="3" t="s">
        <v>955</v>
      </c>
      <c r="B5372" s="3" t="s">
        <v>3207</v>
      </c>
      <c r="C5372" s="3" t="s">
        <v>3243</v>
      </c>
      <c r="D5372" s="3" t="s">
        <v>3432</v>
      </c>
      <c r="E5372" s="3" t="s">
        <v>812</v>
      </c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>
        <f t="shared" si="86"/>
        <v>4</v>
      </c>
      <c r="AH5372" s="3" t="s">
        <v>812</v>
      </c>
      <c r="AI5372" s="3" t="str">
        <f>IFERROR(IF($AG5372&lt;=$AN5372,MATCH($AH5372,레드마인_배치!G:G,0),MATCH($AH5372,레드마인_서비스!G:G,0)),"")</f>
        <v/>
      </c>
      <c r="AJ5372" s="3" t="str" cm="1">
        <f t="array" ref="AJ5372">IFERROR(INDEX(IF($AG5372&lt;=$AN5372,레드마인_배치!E:E,레드마인_서비스!E:E),콜트리분석!$AI5372),"")</f>
        <v/>
      </c>
      <c r="AK5372" s="3" t="str" cm="1">
        <f t="array" ref="AK5372">IFERROR(INDEX(IF($AG5372&lt;=$AN5372,레드마인_배치!H:H,레드마인_서비스!H:H),콜트리분석!$AI5372),"")</f>
        <v/>
      </c>
      <c r="AL5372" s="3" t="str" cm="1">
        <f t="array" ref="AL5372">IFERROR(INDEX(IF($AG5372&lt;=$AN5372,레드마인_배치!I:I,레드마인_서비스!I:I),콜트리분석!$AI5372),"")</f>
        <v/>
      </c>
      <c r="AM5372" s="3" t="str" cm="1">
        <f t="array" ref="AM5372">IFERROR(INDEX(IF($AG5372&lt;=$AN5372,레드마인_배치!J:J,레드마인_서비스!J:J),콜트리분석!$AI5372),"")</f>
        <v/>
      </c>
      <c r="AN5372" s="3">
        <v>4</v>
      </c>
      <c r="AO5372" s="15" t="str">
        <f ca="1">IFERROR(INDEX(레드마인_배치!E:E,MATCH(OFFSET(A5372,,AN5372),레드마인_배치!G:G,0)),"")</f>
        <v/>
      </c>
      <c r="AT5372" t="str" cm="1">
        <f t="array" ref="AT5372">[1]!add_delimeter(AG5372:AO5372,"|")</f>
        <v>|4|CLCCMB070A||||||4||</v>
      </c>
    </row>
    <row r="5373" spans="1:46">
      <c r="A5373" s="3" t="s">
        <v>955</v>
      </c>
      <c r="B5373" s="3" t="s">
        <v>3207</v>
      </c>
      <c r="C5373" s="3" t="s">
        <v>3243</v>
      </c>
      <c r="D5373" s="3" t="s">
        <v>3432</v>
      </c>
      <c r="E5373" s="3" t="s">
        <v>811</v>
      </c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>
        <f t="shared" si="86"/>
        <v>4</v>
      </c>
      <c r="AH5373" s="3" t="s">
        <v>811</v>
      </c>
      <c r="AI5373" s="3" t="str">
        <f>IFERROR(IF($AG5373&lt;=$AN5373,MATCH($AH5373,레드마인_배치!G:G,0),MATCH($AH5373,레드마인_서비스!G:G,0)),"")</f>
        <v/>
      </c>
      <c r="AJ5373" s="3" t="str" cm="1">
        <f t="array" ref="AJ5373">IFERROR(INDEX(IF($AG5373&lt;=$AN5373,레드마인_배치!E:E,레드마인_서비스!E:E),콜트리분석!$AI5373),"")</f>
        <v/>
      </c>
      <c r="AK5373" s="3" t="str" cm="1">
        <f t="array" ref="AK5373">IFERROR(INDEX(IF($AG5373&lt;=$AN5373,레드마인_배치!H:H,레드마인_서비스!H:H),콜트리분석!$AI5373),"")</f>
        <v/>
      </c>
      <c r="AL5373" s="3" t="str" cm="1">
        <f t="array" ref="AL5373">IFERROR(INDEX(IF($AG5373&lt;=$AN5373,레드마인_배치!I:I,레드마인_서비스!I:I),콜트리분석!$AI5373),"")</f>
        <v/>
      </c>
      <c r="AM5373" s="3" t="str" cm="1">
        <f t="array" ref="AM5373">IFERROR(INDEX(IF($AG5373&lt;=$AN5373,레드마인_배치!J:J,레드마인_서비스!J:J),콜트리분석!$AI5373),"")</f>
        <v/>
      </c>
      <c r="AN5373" s="3">
        <v>4</v>
      </c>
      <c r="AO5373" s="15" t="str">
        <f ca="1">IFERROR(INDEX(레드마인_배치!E:E,MATCH(OFFSET(A5373,,AN5373),레드마인_배치!G:G,0)),"")</f>
        <v/>
      </c>
      <c r="AT5373" t="str" cm="1">
        <f t="array" ref="AT5373">[1]!add_delimeter(AG5373:AO5373,"|")</f>
        <v>|4|CLCCMB090A||||||4||</v>
      </c>
    </row>
    <row r="5374" spans="1:46">
      <c r="A5374" s="3" t="s">
        <v>955</v>
      </c>
      <c r="B5374" s="3" t="s">
        <v>3207</v>
      </c>
      <c r="C5374" s="3" t="s">
        <v>3243</v>
      </c>
      <c r="D5374" s="3" t="s">
        <v>3432</v>
      </c>
      <c r="E5374" s="3" t="s">
        <v>3435</v>
      </c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>
        <f t="shared" si="86"/>
        <v>4</v>
      </c>
      <c r="AH5374" s="3" t="s">
        <v>3435</v>
      </c>
      <c r="AI5374" s="3" t="str">
        <f>IFERROR(IF($AG5374&lt;=$AN5374,MATCH($AH5374,레드마인_배치!G:G,0),MATCH($AH5374,레드마인_서비스!G:G,0)),"")</f>
        <v/>
      </c>
      <c r="AJ5374" s="3" t="str" cm="1">
        <f t="array" ref="AJ5374">IFERROR(INDEX(IF($AG5374&lt;=$AN5374,레드마인_배치!E:E,레드마인_서비스!E:E),콜트리분석!$AI5374),"")</f>
        <v/>
      </c>
      <c r="AK5374" s="3" t="str" cm="1">
        <f t="array" ref="AK5374">IFERROR(INDEX(IF($AG5374&lt;=$AN5374,레드마인_배치!H:H,레드마인_서비스!H:H),콜트리분석!$AI5374),"")</f>
        <v/>
      </c>
      <c r="AL5374" s="3" t="str" cm="1">
        <f t="array" ref="AL5374">IFERROR(INDEX(IF($AG5374&lt;=$AN5374,레드마인_배치!I:I,레드마인_서비스!I:I),콜트리분석!$AI5374),"")</f>
        <v/>
      </c>
      <c r="AM5374" s="3" t="str" cm="1">
        <f t="array" ref="AM5374">IFERROR(INDEX(IF($AG5374&lt;=$AN5374,레드마인_배치!J:J,레드마인_서비스!J:J),콜트리분석!$AI5374),"")</f>
        <v/>
      </c>
      <c r="AN5374" s="3">
        <v>4</v>
      </c>
      <c r="AO5374" s="15" t="str">
        <f ca="1">IFERROR(INDEX(레드마인_배치!E:E,MATCH(OFFSET(A5374,,AN5374),레드마인_배치!G:G,0)),"")</f>
        <v/>
      </c>
      <c r="AT5374" t="str" cm="1">
        <f t="array" ref="AT5374">[1]!add_delimeter(AG5374:AO5374,"|")</f>
        <v>|4|CLCSLB400B||||||4||</v>
      </c>
    </row>
    <row r="5375" spans="1:46">
      <c r="A5375" s="3" t="s">
        <v>955</v>
      </c>
      <c r="B5375" s="3" t="s">
        <v>3207</v>
      </c>
      <c r="C5375" s="3" t="s">
        <v>3243</v>
      </c>
      <c r="D5375" s="3" t="s">
        <v>3432</v>
      </c>
      <c r="E5375" s="3" t="s">
        <v>3436</v>
      </c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>
        <f t="shared" si="86"/>
        <v>4</v>
      </c>
      <c r="AH5375" s="3" t="s">
        <v>3436</v>
      </c>
      <c r="AI5375" s="3" t="str">
        <f>IFERROR(IF($AG5375&lt;=$AN5375,MATCH($AH5375,레드마인_배치!G:G,0),MATCH($AH5375,레드마인_서비스!G:G,0)),"")</f>
        <v/>
      </c>
      <c r="AJ5375" s="3" t="str" cm="1">
        <f t="array" ref="AJ5375">IFERROR(INDEX(IF($AG5375&lt;=$AN5375,레드마인_배치!E:E,레드마인_서비스!E:E),콜트리분석!$AI5375),"")</f>
        <v/>
      </c>
      <c r="AK5375" s="3" t="str" cm="1">
        <f t="array" ref="AK5375">IFERROR(INDEX(IF($AG5375&lt;=$AN5375,레드마인_배치!H:H,레드마인_서비스!H:H),콜트리분석!$AI5375),"")</f>
        <v/>
      </c>
      <c r="AL5375" s="3" t="str" cm="1">
        <f t="array" ref="AL5375">IFERROR(INDEX(IF($AG5375&lt;=$AN5375,레드마인_배치!I:I,레드마인_서비스!I:I),콜트리분석!$AI5375),"")</f>
        <v/>
      </c>
      <c r="AM5375" s="3" t="str" cm="1">
        <f t="array" ref="AM5375">IFERROR(INDEX(IF($AG5375&lt;=$AN5375,레드마인_배치!J:J,레드마인_서비스!J:J),콜트리분석!$AI5375),"")</f>
        <v/>
      </c>
      <c r="AN5375" s="3">
        <v>4</v>
      </c>
      <c r="AO5375" s="15" t="str">
        <f ca="1">IFERROR(INDEX(레드마인_배치!E:E,MATCH(OFFSET(A5375,,AN5375),레드마인_배치!G:G,0)),"")</f>
        <v/>
      </c>
      <c r="AT5375" t="str" cm="1">
        <f t="array" ref="AT5375">[1]!add_delimeter(AG5375:AO5375,"|")</f>
        <v>|4|CLCSLB400C||||||4||</v>
      </c>
    </row>
    <row r="5376" spans="1:46">
      <c r="A5376" s="3" t="s">
        <v>955</v>
      </c>
      <c r="B5376" s="3" t="s">
        <v>3207</v>
      </c>
      <c r="C5376" s="3" t="s">
        <v>3243</v>
      </c>
      <c r="D5376" s="3" t="s">
        <v>3244</v>
      </c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>
        <f t="shared" si="86"/>
        <v>3</v>
      </c>
      <c r="AH5376" s="3" t="s">
        <v>3244</v>
      </c>
      <c r="AI5376" s="3" t="str">
        <f>IFERROR(IF($AG5376&lt;=$AN5376,MATCH($AH5376,레드마인_배치!G:G,0),MATCH($AH5376,레드마인_서비스!G:G,0)),"")</f>
        <v/>
      </c>
      <c r="AJ5376" s="3" t="str" cm="1">
        <f t="array" ref="AJ5376">IFERROR(INDEX(IF($AG5376&lt;=$AN5376,레드마인_배치!E:E,레드마인_서비스!E:E),콜트리분석!$AI5376),"")</f>
        <v/>
      </c>
      <c r="AK5376" s="3" t="str" cm="1">
        <f t="array" ref="AK5376">IFERROR(INDEX(IF($AG5376&lt;=$AN5376,레드마인_배치!H:H,레드마인_서비스!H:H),콜트리분석!$AI5376),"")</f>
        <v/>
      </c>
      <c r="AL5376" s="3" t="str" cm="1">
        <f t="array" ref="AL5376">IFERROR(INDEX(IF($AG5376&lt;=$AN5376,레드마인_배치!I:I,레드마인_서비스!I:I),콜트리분석!$AI5376),"")</f>
        <v/>
      </c>
      <c r="AM5376" s="3" t="str" cm="1">
        <f t="array" ref="AM5376">IFERROR(INDEX(IF($AG5376&lt;=$AN5376,레드마인_배치!J:J,레드마인_서비스!J:J),콜트리분석!$AI5376),"")</f>
        <v/>
      </c>
      <c r="AN5376" s="3">
        <v>4</v>
      </c>
      <c r="AO5376" s="15" t="str">
        <f ca="1">IFERROR(INDEX(레드마인_배치!E:E,MATCH(OFFSET(A5376,,AN5376),레드마인_배치!G:G,0)),"")</f>
        <v/>
      </c>
      <c r="AT5376" t="str" cm="1">
        <f t="array" ref="AT5376">[1]!add_delimeter(AG5376:AO5376,"|")</f>
        <v>|3|CLCSLB403A||||||4||</v>
      </c>
    </row>
    <row r="5377" spans="1:46">
      <c r="A5377" s="3" t="s">
        <v>955</v>
      </c>
      <c r="B5377" s="3" t="s">
        <v>3207</v>
      </c>
      <c r="C5377" s="3" t="s">
        <v>3243</v>
      </c>
      <c r="D5377" s="3" t="s">
        <v>3244</v>
      </c>
      <c r="E5377" s="3" t="s">
        <v>3240</v>
      </c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>
        <f t="shared" si="86"/>
        <v>4</v>
      </c>
      <c r="AH5377" s="3" t="s">
        <v>3240</v>
      </c>
      <c r="AI5377" s="3">
        <f>IFERROR(IF($AG5377&lt;=$AN5377,MATCH($AH5377,레드마인_배치!G:G,0),MATCH($AH5377,레드마인_서비스!G:G,0)),"")</f>
        <v>26</v>
      </c>
      <c r="AJ5377" s="3" t="str" cm="1">
        <f t="array" ref="AJ5377">IFERROR(INDEX(IF($AG5377&lt;=$AN5377,레드마인_배치!E:E,레드마인_서비스!E:E),콜트리분석!$AI5377),"")</f>
        <v>미대상</v>
      </c>
      <c r="AK5377" s="3" cm="1">
        <f t="array" ref="AK5377">IFERROR(INDEX(IF($AG5377&lt;=$AN5377,레드마인_배치!H:H,레드마인_서비스!H:H),콜트리분석!$AI5377),"")</f>
        <v>0</v>
      </c>
      <c r="AL5377" s="3" t="str" cm="1">
        <f t="array" ref="AL5377">IFERROR(INDEX(IF($AG5377&lt;=$AN5377,레드마인_배치!I:I,레드마인_서비스!I:I),콜트리분석!$AI5377),"")</f>
        <v xml:space="preserve">FTP Receiving (FTH Creation) </v>
      </c>
      <c r="AM5377" s="3" t="str" cm="1">
        <f t="array" ref="AM5377">IFERROR(INDEX(IF($AG5377&lt;=$AN5377,레드마인_배치!J:J,레드마인_서비스!J:J),콜트리분석!$AI5377),"")</f>
        <v>배치</v>
      </c>
      <c r="AN5377" s="3">
        <v>4</v>
      </c>
      <c r="AO5377" s="15" t="str">
        <f ca="1">IFERROR(INDEX(레드마인_배치!E:E,MATCH(OFFSET(A5377,,AN5377),레드마인_배치!G:G,0)),"")</f>
        <v>미대상</v>
      </c>
      <c r="AT5377" t="str" cm="1">
        <f t="array" ref="AT5377">[1]!add_delimeter(AG5377:AO5377,"|")</f>
        <v>|4|CBCSLB400A|26|미대상|0|FTP Receiving (FTH Creation) |배치|4|미대상|</v>
      </c>
    </row>
    <row r="5378" spans="1:46">
      <c r="A5378" s="3" t="s">
        <v>955</v>
      </c>
      <c r="B5378" s="3" t="s">
        <v>3207</v>
      </c>
      <c r="C5378" s="3" t="s">
        <v>3243</v>
      </c>
      <c r="D5378" s="3" t="s">
        <v>3244</v>
      </c>
      <c r="E5378" s="3" t="s">
        <v>3240</v>
      </c>
      <c r="F5378" s="3" t="s">
        <v>3241</v>
      </c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>
        <f t="shared" si="86"/>
        <v>5</v>
      </c>
      <c r="AH5378" s="3" t="s">
        <v>3241</v>
      </c>
      <c r="AI5378" s="3" t="str">
        <f>IFERROR(IF($AG5378&lt;=$AN5378,MATCH($AH5378,레드마인_배치!G:G,0),MATCH($AH5378,레드마인_서비스!G:G,0)),"")</f>
        <v/>
      </c>
      <c r="AJ5378" s="3" t="str" cm="1">
        <f t="array" ref="AJ5378">IFERROR(INDEX(IF($AG5378&lt;=$AN5378,레드마인_배치!E:E,레드마인_서비스!E:E),콜트리분석!$AI5378),"")</f>
        <v/>
      </c>
      <c r="AK5378" s="3" t="str" cm="1">
        <f t="array" ref="AK5378">IFERROR(INDEX(IF($AG5378&lt;=$AN5378,레드마인_배치!H:H,레드마인_서비스!H:H),콜트리분석!$AI5378),"")</f>
        <v/>
      </c>
      <c r="AL5378" s="3" t="str" cm="1">
        <f t="array" ref="AL5378">IFERROR(INDEX(IF($AG5378&lt;=$AN5378,레드마인_배치!I:I,레드마인_서비스!I:I),콜트리분석!$AI5378),"")</f>
        <v/>
      </c>
      <c r="AM5378" s="3" t="str" cm="1">
        <f t="array" ref="AM5378">IFERROR(INDEX(IF($AG5378&lt;=$AN5378,레드마인_배치!J:J,레드마인_서비스!J:J),콜트리분석!$AI5378),"")</f>
        <v/>
      </c>
      <c r="AN5378" s="3">
        <v>4</v>
      </c>
      <c r="AO5378" s="15" t="str">
        <f ca="1">IFERROR(INDEX(레드마인_배치!E:E,MATCH(OFFSET(A5378,,AN5378),레드마인_배치!G:G,0)),"")</f>
        <v>미대상</v>
      </c>
      <c r="AT5378" t="str" cm="1">
        <f t="array" ref="AT5378">[1]!add_delimeter(AG5378:AO5378,"|")</f>
        <v>|5|CLCSLB400A||||||4|미대상|</v>
      </c>
    </row>
    <row r="5379" spans="1:46">
      <c r="A5379" s="3" t="s">
        <v>955</v>
      </c>
      <c r="B5379" s="3" t="s">
        <v>3207</v>
      </c>
      <c r="C5379" s="3" t="s">
        <v>3245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>
        <f t="shared" si="86"/>
        <v>2</v>
      </c>
      <c r="AH5379" s="3" t="s">
        <v>3245</v>
      </c>
      <c r="AI5379" s="3" t="str">
        <f>IFERROR(IF($AG5379&lt;=$AN5379,MATCH($AH5379,레드마인_배치!G:G,0),MATCH($AH5379,레드마인_서비스!G:G,0)),"")</f>
        <v/>
      </c>
      <c r="AJ5379" s="3" t="str" cm="1">
        <f t="array" ref="AJ5379">IFERROR(INDEX(IF($AG5379&lt;=$AN5379,레드마인_배치!E:E,레드마인_서비스!E:E),콜트리분석!$AI5379),"")</f>
        <v/>
      </c>
      <c r="AK5379" s="3" t="str" cm="1">
        <f t="array" ref="AK5379">IFERROR(INDEX(IF($AG5379&lt;=$AN5379,레드마인_배치!H:H,레드마인_서비스!H:H),콜트리분석!$AI5379),"")</f>
        <v/>
      </c>
      <c r="AL5379" s="3" t="str" cm="1">
        <f t="array" ref="AL5379">IFERROR(INDEX(IF($AG5379&lt;=$AN5379,레드마인_배치!I:I,레드마인_서비스!I:I),콜트리분석!$AI5379),"")</f>
        <v/>
      </c>
      <c r="AM5379" s="3" t="str" cm="1">
        <f t="array" ref="AM5379">IFERROR(INDEX(IF($AG5379&lt;=$AN5379,레드마인_배치!J:J,레드마인_서비스!J:J),콜트리분석!$AI5379),"")</f>
        <v/>
      </c>
      <c r="AN5379" s="3">
        <v>4</v>
      </c>
      <c r="AO5379" s="15" t="str">
        <f ca="1">IFERROR(INDEX(레드마인_배치!E:E,MATCH(OFFSET(A5379,,AN5379),레드마인_배치!G:G,0)),"")</f>
        <v/>
      </c>
      <c r="AP5379" t="s">
        <v>3330</v>
      </c>
      <c r="AT5379" t="str" cm="1">
        <f t="array" ref="AT5379">[1]!add_delimeter(AG5379:AO5379,"|")</f>
        <v>|2|FTPQA400||||||4||</v>
      </c>
    </row>
    <row r="5380" spans="1:46">
      <c r="A5380" s="3" t="s">
        <v>955</v>
      </c>
      <c r="B5380" s="3" t="s">
        <v>3207</v>
      </c>
      <c r="C5380" s="3" t="s">
        <v>3245</v>
      </c>
      <c r="D5380" s="3" t="s">
        <v>3311</v>
      </c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>
        <f t="shared" si="86"/>
        <v>3</v>
      </c>
      <c r="AH5380" s="3" t="s">
        <v>3311</v>
      </c>
      <c r="AI5380" s="3">
        <f>IFERROR(IF($AG5380&lt;=$AN5380,MATCH($AH5380,레드마인_배치!G:G,0),MATCH($AH5380,레드마인_서비스!G:G,0)),"")</f>
        <v>42</v>
      </c>
      <c r="AJ5380" s="3" t="str" cm="1">
        <f t="array" ref="AJ5380">IFERROR(INDEX(IF($AG5380&lt;=$AN5380,레드마인_배치!E:E,레드마인_서비스!E:E),콜트리분석!$AI5380),"")</f>
        <v>미대상</v>
      </c>
      <c r="AK5380" s="3" cm="1">
        <f t="array" ref="AK5380">IFERROR(INDEX(IF($AG5380&lt;=$AN5380,레드마인_배치!H:H,레드마인_서비스!H:H),콜트리분석!$AI5380),"")</f>
        <v>0</v>
      </c>
      <c r="AL5380" s="3" t="str" cm="1">
        <f t="array" ref="AL5380">IFERROR(INDEX(IF($AG5380&lt;=$AN5380,레드마인_배치!I:I,레드마인_서비스!I:I),콜트리분석!$AI5380),"")</f>
        <v>MPCA I/F ---&gt; MAL,MMX</v>
      </c>
      <c r="AM5380" s="3" t="str" cm="1">
        <f t="array" ref="AM5380">IFERROR(INDEX(IF($AG5380&lt;=$AN5380,레드마인_배치!J:J,레드마인_서비스!J:J),콜트리분석!$AI5380),"")</f>
        <v>배치</v>
      </c>
      <c r="AN5380" s="3">
        <v>3</v>
      </c>
      <c r="AO5380" s="15" t="str">
        <f ca="1">IFERROR(INDEX(레드마인_배치!E:E,MATCH(OFFSET(A5380,,AN5380),레드마인_배치!G:G,0)),"")</f>
        <v>미대상</v>
      </c>
      <c r="AP5380" t="s">
        <v>3330</v>
      </c>
      <c r="AT5380" t="str" cm="1">
        <f t="array" ref="AT5380">[1]!add_delimeter(AG5380:AO5380,"|")</f>
        <v>|3|FTPQA410|42|미대상|0|MPCA I/F ---&gt; MAL,MMX|배치|3|미대상|</v>
      </c>
    </row>
    <row r="5381" spans="1:46">
      <c r="A5381" s="3" t="s">
        <v>955</v>
      </c>
      <c r="B5381" s="3" t="s">
        <v>3207</v>
      </c>
      <c r="C5381" s="3" t="s">
        <v>3245</v>
      </c>
      <c r="D5381" s="3" t="s">
        <v>3311</v>
      </c>
      <c r="E5381" s="3" t="s">
        <v>3138</v>
      </c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>
        <f t="shared" si="86"/>
        <v>4</v>
      </c>
      <c r="AH5381" s="3" t="s">
        <v>3138</v>
      </c>
      <c r="AI5381" s="3" t="str">
        <f>IFERROR(IF($AG5381&lt;=$AN5381,MATCH($AH5381,레드마인_배치!G:G,0),MATCH($AH5381,레드마인_서비스!G:G,0)),"")</f>
        <v/>
      </c>
      <c r="AJ5381" s="3" t="str" cm="1">
        <f t="array" ref="AJ5381">IFERROR(INDEX(IF($AG5381&lt;=$AN5381,레드마인_배치!E:E,레드마인_서비스!E:E),콜트리분석!$AI5381),"")</f>
        <v/>
      </c>
      <c r="AK5381" s="3" t="str" cm="1">
        <f t="array" ref="AK5381">IFERROR(INDEX(IF($AG5381&lt;=$AN5381,레드마인_배치!H:H,레드마인_서비스!H:H),콜트리분석!$AI5381),"")</f>
        <v/>
      </c>
      <c r="AL5381" s="3" t="str" cm="1">
        <f t="array" ref="AL5381">IFERROR(INDEX(IF($AG5381&lt;=$AN5381,레드마인_배치!I:I,레드마인_서비스!I:I),콜트리분석!$AI5381),"")</f>
        <v/>
      </c>
      <c r="AM5381" s="3" t="str" cm="1">
        <f t="array" ref="AM5381">IFERROR(INDEX(IF($AG5381&lt;=$AN5381,레드마인_배치!J:J,레드마인_서비스!J:J),콜트리분석!$AI5381),"")</f>
        <v/>
      </c>
      <c r="AN5381" s="3">
        <v>3</v>
      </c>
      <c r="AO5381" s="15" t="str">
        <f ca="1">IFERROR(INDEX(레드마인_배치!E:E,MATCH(OFFSET(A5381,,AN5381),레드마인_배치!G:G,0)),"")</f>
        <v>미대상</v>
      </c>
      <c r="AP5381" t="s">
        <v>3330</v>
      </c>
      <c r="AT5381" t="str" cm="1">
        <f t="array" ref="AT5381">[1]!add_delimeter(AG5381:AO5381,"|")</f>
        <v>|4|FTH-PRC-USR||||||3|미대상|</v>
      </c>
    </row>
    <row r="5382" spans="1:46">
      <c r="A5382" s="3" t="s">
        <v>955</v>
      </c>
      <c r="B5382" s="3" t="s">
        <v>3207</v>
      </c>
      <c r="C5382" s="3" t="s">
        <v>3245</v>
      </c>
      <c r="D5382" s="3" t="s">
        <v>3311</v>
      </c>
      <c r="E5382" s="3" t="s">
        <v>3139</v>
      </c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>
        <f t="shared" si="86"/>
        <v>4</v>
      </c>
      <c r="AH5382" s="3" t="s">
        <v>3139</v>
      </c>
      <c r="AI5382" s="3" t="str">
        <f>IFERROR(IF($AG5382&lt;=$AN5382,MATCH($AH5382,레드마인_배치!G:G,0),MATCH($AH5382,레드마인_서비스!G:G,0)),"")</f>
        <v/>
      </c>
      <c r="AJ5382" s="3" t="str" cm="1">
        <f t="array" ref="AJ5382">IFERROR(INDEX(IF($AG5382&lt;=$AN5382,레드마인_배치!E:E,레드마인_서비스!E:E),콜트리분석!$AI5382),"")</f>
        <v/>
      </c>
      <c r="AK5382" s="3" t="str" cm="1">
        <f t="array" ref="AK5382">IFERROR(INDEX(IF($AG5382&lt;=$AN5382,레드마인_배치!H:H,레드마인_서비스!H:H),콜트리분석!$AI5382),"")</f>
        <v/>
      </c>
      <c r="AL5382" s="3" t="str" cm="1">
        <f t="array" ref="AL5382">IFERROR(INDEX(IF($AG5382&lt;=$AN5382,레드마인_배치!I:I,레드마인_서비스!I:I),콜트리분석!$AI5382),"")</f>
        <v/>
      </c>
      <c r="AM5382" s="3" t="str" cm="1">
        <f t="array" ref="AM5382">IFERROR(INDEX(IF($AG5382&lt;=$AN5382,레드마인_배치!J:J,레드마인_서비스!J:J),콜트리분석!$AI5382),"")</f>
        <v/>
      </c>
      <c r="AN5382" s="3">
        <v>3</v>
      </c>
      <c r="AO5382" s="15" t="str">
        <f ca="1">IFERROR(INDEX(레드마인_배치!E:E,MATCH(OFFSET(A5382,,AN5382),레드마인_배치!G:G,0)),"")</f>
        <v>미대상</v>
      </c>
      <c r="AP5382" t="s">
        <v>3330</v>
      </c>
      <c r="AT5382" t="str" cm="1">
        <f t="array" ref="AT5382">[1]!add_delimeter(AG5382:AO5382,"|")</f>
        <v>|4|FTPCS011||||||3|미대상|</v>
      </c>
    </row>
    <row r="5383" spans="1:46">
      <c r="A5383" s="3" t="s">
        <v>955</v>
      </c>
      <c r="B5383" s="3" t="s">
        <v>3207</v>
      </c>
      <c r="C5383" s="3" t="s">
        <v>3245</v>
      </c>
      <c r="D5383" s="3" t="s">
        <v>3311</v>
      </c>
      <c r="E5383" s="3" t="s">
        <v>517</v>
      </c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>
        <f t="shared" si="86"/>
        <v>4</v>
      </c>
      <c r="AH5383" s="3" t="s">
        <v>517</v>
      </c>
      <c r="AI5383" s="3" t="str">
        <f>IFERROR(IF($AG5383&lt;=$AN5383,MATCH($AH5383,레드마인_배치!G:G,0),MATCH($AH5383,레드마인_서비스!G:G,0)),"")</f>
        <v/>
      </c>
      <c r="AJ5383" s="3" t="str" cm="1">
        <f t="array" ref="AJ5383">IFERROR(INDEX(IF($AG5383&lt;=$AN5383,레드마인_배치!E:E,레드마인_서비스!E:E),콜트리분석!$AI5383),"")</f>
        <v/>
      </c>
      <c r="AK5383" s="3" t="str" cm="1">
        <f t="array" ref="AK5383">IFERROR(INDEX(IF($AG5383&lt;=$AN5383,레드마인_배치!H:H,레드마인_서비스!H:H),콜트리분석!$AI5383),"")</f>
        <v/>
      </c>
      <c r="AL5383" s="3" t="str" cm="1">
        <f t="array" ref="AL5383">IFERROR(INDEX(IF($AG5383&lt;=$AN5383,레드마인_배치!I:I,레드마인_서비스!I:I),콜트리분석!$AI5383),"")</f>
        <v/>
      </c>
      <c r="AM5383" s="3" t="str" cm="1">
        <f t="array" ref="AM5383">IFERROR(INDEX(IF($AG5383&lt;=$AN5383,레드마인_배치!J:J,레드마인_서비스!J:J),콜트리분석!$AI5383),"")</f>
        <v/>
      </c>
      <c r="AN5383" s="3">
        <v>3</v>
      </c>
      <c r="AO5383" s="15" t="str">
        <f ca="1">IFERROR(INDEX(레드마인_배치!E:E,MATCH(OFFSET(A5383,,AN5383),레드마인_배치!G:G,0)),"")</f>
        <v>미대상</v>
      </c>
      <c r="AP5383" t="s">
        <v>3330</v>
      </c>
      <c r="AT5383" t="str" cm="1">
        <f t="array" ref="AT5383">[1]!add_delimeter(AG5383:AO5383,"|")</f>
        <v>|4|FTPCS012||||||3|미대상|</v>
      </c>
    </row>
    <row r="5384" spans="1:46">
      <c r="A5384" s="3" t="s">
        <v>955</v>
      </c>
      <c r="B5384" s="3" t="s">
        <v>3207</v>
      </c>
      <c r="C5384" s="3" t="s">
        <v>3245</v>
      </c>
      <c r="D5384" s="3" t="s">
        <v>3311</v>
      </c>
      <c r="E5384" s="3" t="s">
        <v>518</v>
      </c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>
        <f t="shared" si="86"/>
        <v>4</v>
      </c>
      <c r="AH5384" s="3" t="s">
        <v>518</v>
      </c>
      <c r="AI5384" s="3" t="str">
        <f>IFERROR(IF($AG5384&lt;=$AN5384,MATCH($AH5384,레드마인_배치!G:G,0),MATCH($AH5384,레드마인_서비스!G:G,0)),"")</f>
        <v/>
      </c>
      <c r="AJ5384" s="3" t="str" cm="1">
        <f t="array" ref="AJ5384">IFERROR(INDEX(IF($AG5384&lt;=$AN5384,레드마인_배치!E:E,레드마인_서비스!E:E),콜트리분석!$AI5384),"")</f>
        <v/>
      </c>
      <c r="AK5384" s="3" t="str" cm="1">
        <f t="array" ref="AK5384">IFERROR(INDEX(IF($AG5384&lt;=$AN5384,레드마인_배치!H:H,레드마인_서비스!H:H),콜트리분석!$AI5384),"")</f>
        <v/>
      </c>
      <c r="AL5384" s="3" t="str" cm="1">
        <f t="array" ref="AL5384">IFERROR(INDEX(IF($AG5384&lt;=$AN5384,레드마인_배치!I:I,레드마인_서비스!I:I),콜트리분석!$AI5384),"")</f>
        <v/>
      </c>
      <c r="AM5384" s="3" t="str" cm="1">
        <f t="array" ref="AM5384">IFERROR(INDEX(IF($AG5384&lt;=$AN5384,레드마인_배치!J:J,레드마인_서비스!J:J),콜트리분석!$AI5384),"")</f>
        <v/>
      </c>
      <c r="AN5384" s="3">
        <v>3</v>
      </c>
      <c r="AO5384" s="15" t="str">
        <f ca="1">IFERROR(INDEX(레드마인_배치!E:E,MATCH(OFFSET(A5384,,AN5384),레드마인_배치!G:G,0)),"")</f>
        <v>미대상</v>
      </c>
      <c r="AP5384" t="s">
        <v>3330</v>
      </c>
      <c r="AT5384" t="str" cm="1">
        <f t="array" ref="AT5384">[1]!add_delimeter(AG5384:AO5384,"|")</f>
        <v>|4|FTPCS013||||||3|미대상|</v>
      </c>
    </row>
    <row r="5385" spans="1:46">
      <c r="A5385" s="3" t="s">
        <v>955</v>
      </c>
      <c r="B5385" s="3" t="s">
        <v>3207</v>
      </c>
      <c r="C5385" s="3" t="s">
        <v>3245</v>
      </c>
      <c r="D5385" s="3" t="s">
        <v>3311</v>
      </c>
      <c r="E5385" s="3" t="s">
        <v>3141</v>
      </c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>
        <f t="shared" si="86"/>
        <v>4</v>
      </c>
      <c r="AH5385" s="3" t="s">
        <v>3141</v>
      </c>
      <c r="AI5385" s="3" t="str">
        <f>IFERROR(IF($AG5385&lt;=$AN5385,MATCH($AH5385,레드마인_배치!G:G,0),MATCH($AH5385,레드마인_서비스!G:G,0)),"")</f>
        <v/>
      </c>
      <c r="AJ5385" s="3" t="str" cm="1">
        <f t="array" ref="AJ5385">IFERROR(INDEX(IF($AG5385&lt;=$AN5385,레드마인_배치!E:E,레드마인_서비스!E:E),콜트리분석!$AI5385),"")</f>
        <v/>
      </c>
      <c r="AK5385" s="3" t="str" cm="1">
        <f t="array" ref="AK5385">IFERROR(INDEX(IF($AG5385&lt;=$AN5385,레드마인_배치!H:H,레드마인_서비스!H:H),콜트리분석!$AI5385),"")</f>
        <v/>
      </c>
      <c r="AL5385" s="3" t="str" cm="1">
        <f t="array" ref="AL5385">IFERROR(INDEX(IF($AG5385&lt;=$AN5385,레드마인_배치!I:I,레드마인_서비스!I:I),콜트리분석!$AI5385),"")</f>
        <v/>
      </c>
      <c r="AM5385" s="3" t="str" cm="1">
        <f t="array" ref="AM5385">IFERROR(INDEX(IF($AG5385&lt;=$AN5385,레드마인_배치!J:J,레드마인_서비스!J:J),콜트리분석!$AI5385),"")</f>
        <v/>
      </c>
      <c r="AN5385" s="3">
        <v>3</v>
      </c>
      <c r="AO5385" s="15" t="str">
        <f ca="1">IFERROR(INDEX(레드마인_배치!E:E,MATCH(OFFSET(A5385,,AN5385),레드마인_배치!G:G,0)),"")</f>
        <v>미대상</v>
      </c>
      <c r="AP5385" t="s">
        <v>3330</v>
      </c>
      <c r="AT5385" t="str" cm="1">
        <f t="array" ref="AT5385">[1]!add_delimeter(AG5385:AO5385,"|")</f>
        <v>|4|FTPTH013||||||3|미대상|</v>
      </c>
    </row>
    <row r="5386" spans="1:46">
      <c r="A5386" s="3" t="s">
        <v>955</v>
      </c>
      <c r="B5386" s="3" t="s">
        <v>3207</v>
      </c>
      <c r="C5386" s="3" t="s">
        <v>3245</v>
      </c>
      <c r="D5386" s="3" t="s">
        <v>3312</v>
      </c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>
        <f t="shared" si="86"/>
        <v>3</v>
      </c>
      <c r="AH5386" s="3" t="s">
        <v>3312</v>
      </c>
      <c r="AI5386" s="3">
        <f>IFERROR(IF($AG5386&lt;=$AN5386,MATCH($AH5386,레드마인_배치!G:G,0),MATCH($AH5386,레드마인_서비스!G:G,0)),"")</f>
        <v>43</v>
      </c>
      <c r="AJ5386" s="3" t="str" cm="1">
        <f t="array" ref="AJ5386">IFERROR(INDEX(IF($AG5386&lt;=$AN5386,레드마인_배치!E:E,레드마인_서비스!E:E),콜트리분석!$AI5386),"")</f>
        <v>미대상</v>
      </c>
      <c r="AK5386" s="3" cm="1">
        <f t="array" ref="AK5386">IFERROR(INDEX(IF($AG5386&lt;=$AN5386,레드마인_배치!H:H,레드마인_서비스!H:H),콜트리분석!$AI5386),"")</f>
        <v>0</v>
      </c>
      <c r="AL5386" s="3" t="str" cm="1">
        <f t="array" ref="AL5386">IFERROR(INDEX(IF($AG5386&lt;=$AN5386,레드마인_배치!I:I,레드마인_서비스!I:I),콜트리분석!$AI5386),"")</f>
        <v xml:space="preserve">Supplier claim interface </v>
      </c>
      <c r="AM5386" s="3" t="str" cm="1">
        <f t="array" ref="AM5386">IFERROR(INDEX(IF($AG5386&lt;=$AN5386,레드마인_배치!J:J,레드마인_서비스!J:J),콜트리분석!$AI5386),"")</f>
        <v>배치</v>
      </c>
      <c r="AN5386" s="3">
        <v>3</v>
      </c>
      <c r="AO5386" s="15" t="str">
        <f ca="1">IFERROR(INDEX(레드마인_배치!E:E,MATCH(OFFSET(A5386,,AN5386),레드마인_배치!G:G,0)),"")</f>
        <v>미대상</v>
      </c>
      <c r="AP5386" t="s">
        <v>3330</v>
      </c>
      <c r="AT5386" t="str" cm="1">
        <f t="array" ref="AT5386">[1]!add_delimeter(AG5386:AO5386,"|")</f>
        <v>|3|FTPQA420|43|미대상|0|Supplier claim interface |배치|3|미대상|</v>
      </c>
    </row>
    <row r="5387" spans="1:46">
      <c r="A5387" s="3" t="s">
        <v>955</v>
      </c>
      <c r="B5387" s="3" t="s">
        <v>3207</v>
      </c>
      <c r="C5387" s="3" t="s">
        <v>3245</v>
      </c>
      <c r="D5387" s="3" t="s">
        <v>3312</v>
      </c>
      <c r="E5387" s="3" t="s">
        <v>3313</v>
      </c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>
        <f t="shared" si="86"/>
        <v>4</v>
      </c>
      <c r="AH5387" s="3" t="s">
        <v>3313</v>
      </c>
      <c r="AI5387" s="3" t="str">
        <f>IFERROR(IF($AG5387&lt;=$AN5387,MATCH($AH5387,레드마인_배치!G:G,0),MATCH($AH5387,레드마인_서비스!G:G,0)),"")</f>
        <v/>
      </c>
      <c r="AJ5387" s="3" t="str" cm="1">
        <f t="array" ref="AJ5387">IFERROR(INDEX(IF($AG5387&lt;=$AN5387,레드마인_배치!E:E,레드마인_서비스!E:E),콜트리분석!$AI5387),"")</f>
        <v/>
      </c>
      <c r="AK5387" s="3" t="str" cm="1">
        <f t="array" ref="AK5387">IFERROR(INDEX(IF($AG5387&lt;=$AN5387,레드마인_배치!H:H,레드마인_서비스!H:H),콜트리분석!$AI5387),"")</f>
        <v/>
      </c>
      <c r="AL5387" s="3" t="str" cm="1">
        <f t="array" ref="AL5387">IFERROR(INDEX(IF($AG5387&lt;=$AN5387,레드마인_배치!I:I,레드마인_서비스!I:I),콜트리분석!$AI5387),"")</f>
        <v/>
      </c>
      <c r="AM5387" s="3" t="str" cm="1">
        <f t="array" ref="AM5387">IFERROR(INDEX(IF($AG5387&lt;=$AN5387,레드마인_배치!J:J,레드마인_서비스!J:J),콜트리분석!$AI5387),"")</f>
        <v/>
      </c>
      <c r="AN5387" s="3">
        <v>3</v>
      </c>
      <c r="AO5387" s="15" t="str">
        <f ca="1">IFERROR(INDEX(레드마인_배치!E:E,MATCH(OFFSET(A5387,,AN5387),레드마인_배치!G:G,0)),"")</f>
        <v>미대상</v>
      </c>
      <c r="AP5387" t="s">
        <v>3330</v>
      </c>
      <c r="AT5387" t="str" cm="1">
        <f t="array" ref="AT5387">[1]!add_delimeter(AG5387:AO5387,"|")</f>
        <v>|4|FTPQA421||||||3|미대상|</v>
      </c>
    </row>
    <row r="5388" spans="1:46">
      <c r="A5388" s="3" t="s">
        <v>955</v>
      </c>
      <c r="B5388" s="3" t="s">
        <v>3207</v>
      </c>
      <c r="C5388" s="3" t="s">
        <v>3246</v>
      </c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>
        <f t="shared" si="86"/>
        <v>2</v>
      </c>
      <c r="AH5388" s="3" t="s">
        <v>3246</v>
      </c>
      <c r="AI5388" s="3" t="str">
        <f>IFERROR(IF($AG5388&lt;=$AN5388,MATCH($AH5388,레드마인_배치!G:G,0),MATCH($AH5388,레드마인_서비스!G:G,0)),"")</f>
        <v/>
      </c>
      <c r="AJ5388" s="3" t="str" cm="1">
        <f t="array" ref="AJ5388">IFERROR(INDEX(IF($AG5388&lt;=$AN5388,레드마인_배치!E:E,레드마인_서비스!E:E),콜트리분석!$AI5388),"")</f>
        <v/>
      </c>
      <c r="AK5388" s="3" t="str" cm="1">
        <f t="array" ref="AK5388">IFERROR(INDEX(IF($AG5388&lt;=$AN5388,레드마인_배치!H:H,레드마인_서비스!H:H),콜트리분석!$AI5388),"")</f>
        <v/>
      </c>
      <c r="AL5388" s="3" t="str" cm="1">
        <f t="array" ref="AL5388">IFERROR(INDEX(IF($AG5388&lt;=$AN5388,레드마인_배치!I:I,레드마인_서비스!I:I),콜트리분석!$AI5388),"")</f>
        <v/>
      </c>
      <c r="AM5388" s="3" t="str" cm="1">
        <f t="array" ref="AM5388">IFERROR(INDEX(IF($AG5388&lt;=$AN5388,레드마인_배치!J:J,레드마인_서비스!J:J),콜트리분석!$AI5388),"")</f>
        <v/>
      </c>
      <c r="AN5388" s="3">
        <v>3</v>
      </c>
      <c r="AO5388" s="15" t="str">
        <f ca="1">IFERROR(INDEX(레드마인_배치!E:E,MATCH(OFFSET(A5388,,AN5388),레드마인_배치!G:G,0)),"")</f>
        <v/>
      </c>
      <c r="AP5388" t="s">
        <v>3330</v>
      </c>
      <c r="AT5388" t="str" cm="1">
        <f t="array" ref="AT5388">[1]!add_delimeter(AG5388:AO5388,"|")</f>
        <v>|2|FTPTH600||||||3||</v>
      </c>
    </row>
    <row r="5389" spans="1:46">
      <c r="A5389" s="3" t="s">
        <v>955</v>
      </c>
      <c r="B5389" s="3" t="s">
        <v>3207</v>
      </c>
      <c r="C5389" s="3" t="s">
        <v>3246</v>
      </c>
      <c r="D5389" s="3" t="s">
        <v>2830</v>
      </c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>
        <f t="shared" si="86"/>
        <v>3</v>
      </c>
      <c r="AH5389" s="3" t="s">
        <v>2830</v>
      </c>
      <c r="AI5389" s="3">
        <f>IFERROR(IF($AG5389&lt;=$AN5389,MATCH($AH5389,레드마인_배치!G:G,0),MATCH($AH5389,레드마인_서비스!G:G,0)),"")</f>
        <v>567</v>
      </c>
      <c r="AJ5389" s="3" t="str" cm="1">
        <f t="array" ref="AJ5389">IFERROR(INDEX(IF($AG5389&lt;=$AN5389,레드마인_배치!E:E,레드마인_서비스!E:E),콜트리분석!$AI5389),"")</f>
        <v>미대상</v>
      </c>
      <c r="AK5389" s="3" t="str" cm="1">
        <f t="array" ref="AK5389">IFERROR(INDEX(IF($AG5389&lt;=$AN5389,레드마인_배치!H:H,레드마인_서비스!H:H),콜트리분석!$AI5389),"")</f>
        <v>THB0210U</v>
      </c>
      <c r="AL5389" s="3" t="str" cm="1">
        <f t="array" ref="AL5389">IFERROR(INDEX(IF($AG5389&lt;=$AN5389,레드마인_배치!I:I,레드마인_서비스!I:I),콜트리분석!$AI5389),"")</f>
        <v>[확인필요] GPASS PDC Part Master</v>
      </c>
      <c r="AM5389" s="3" t="str" cm="1">
        <f t="array" ref="AM5389">IFERROR(INDEX(IF($AG5389&lt;=$AN5389,레드마인_배치!J:J,레드마인_서비스!J:J),콜트리분석!$AI5389),"")</f>
        <v>배치</v>
      </c>
      <c r="AN5389" s="3">
        <v>3</v>
      </c>
      <c r="AO5389" s="15" t="str">
        <f ca="1">IFERROR(INDEX(레드마인_배치!E:E,MATCH(OFFSET(A5389,,AN5389),레드마인_배치!G:G,0)),"")</f>
        <v>미대상</v>
      </c>
      <c r="AP5389" t="s">
        <v>3330</v>
      </c>
      <c r="AT5389" t="str" cm="1">
        <f t="array" ref="AT5389">[1]!add_delimeter(AG5389:AO5389,"|")</f>
        <v>|3|FTPTH610|567|미대상|THB0210U|[확인필요] GPASS PDC Part Master|배치|3|미대상|</v>
      </c>
    </row>
    <row r="5390" spans="1:46">
      <c r="A5390" s="3" t="s">
        <v>955</v>
      </c>
      <c r="B5390" s="3" t="s">
        <v>3207</v>
      </c>
      <c r="C5390" s="3" t="s">
        <v>3246</v>
      </c>
      <c r="D5390" s="3" t="s">
        <v>2830</v>
      </c>
      <c r="E5390" s="3" t="s">
        <v>3138</v>
      </c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>
        <f t="shared" si="86"/>
        <v>4</v>
      </c>
      <c r="AH5390" s="3" t="s">
        <v>3138</v>
      </c>
      <c r="AI5390" s="3" t="str">
        <f>IFERROR(IF($AG5390&lt;=$AN5390,MATCH($AH5390,레드마인_배치!G:G,0),MATCH($AH5390,레드마인_서비스!G:G,0)),"")</f>
        <v/>
      </c>
      <c r="AJ5390" s="3" t="str" cm="1">
        <f t="array" ref="AJ5390">IFERROR(INDEX(IF($AG5390&lt;=$AN5390,레드마인_배치!E:E,레드마인_서비스!E:E),콜트리분석!$AI5390),"")</f>
        <v/>
      </c>
      <c r="AK5390" s="3" t="str" cm="1">
        <f t="array" ref="AK5390">IFERROR(INDEX(IF($AG5390&lt;=$AN5390,레드마인_배치!H:H,레드마인_서비스!H:H),콜트리분석!$AI5390),"")</f>
        <v/>
      </c>
      <c r="AL5390" s="3" t="str" cm="1">
        <f t="array" ref="AL5390">IFERROR(INDEX(IF($AG5390&lt;=$AN5390,레드마인_배치!I:I,레드마인_서비스!I:I),콜트리분석!$AI5390),"")</f>
        <v/>
      </c>
      <c r="AM5390" s="3" t="str" cm="1">
        <f t="array" ref="AM5390">IFERROR(INDEX(IF($AG5390&lt;=$AN5390,레드마인_배치!J:J,레드마인_서비스!J:J),콜트리분석!$AI5390),"")</f>
        <v/>
      </c>
      <c r="AN5390" s="3">
        <v>3</v>
      </c>
      <c r="AO5390" s="15" t="str">
        <f ca="1">IFERROR(INDEX(레드마인_배치!E:E,MATCH(OFFSET(A5390,,AN5390),레드마인_배치!G:G,0)),"")</f>
        <v>미대상</v>
      </c>
      <c r="AP5390" t="s">
        <v>3330</v>
      </c>
      <c r="AT5390" t="str" cm="1">
        <f t="array" ref="AT5390">[1]!add_delimeter(AG5390:AO5390,"|")</f>
        <v>|4|FTH-PRC-USR||||||3|미대상|</v>
      </c>
    </row>
    <row r="5391" spans="1:46">
      <c r="A5391" s="3" t="s">
        <v>955</v>
      </c>
      <c r="B5391" s="3" t="s">
        <v>3207</v>
      </c>
      <c r="C5391" s="3" t="s">
        <v>3246</v>
      </c>
      <c r="D5391" s="3" t="s">
        <v>2830</v>
      </c>
      <c r="E5391" s="3" t="s">
        <v>517</v>
      </c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>
        <f t="shared" si="86"/>
        <v>4</v>
      </c>
      <c r="AH5391" s="3" t="s">
        <v>517</v>
      </c>
      <c r="AI5391" s="3" t="str">
        <f>IFERROR(IF($AG5391&lt;=$AN5391,MATCH($AH5391,레드마인_배치!G:G,0),MATCH($AH5391,레드마인_서비스!G:G,0)),"")</f>
        <v/>
      </c>
      <c r="AJ5391" s="3" t="str" cm="1">
        <f t="array" ref="AJ5391">IFERROR(INDEX(IF($AG5391&lt;=$AN5391,레드마인_배치!E:E,레드마인_서비스!E:E),콜트리분석!$AI5391),"")</f>
        <v/>
      </c>
      <c r="AK5391" s="3" t="str" cm="1">
        <f t="array" ref="AK5391">IFERROR(INDEX(IF($AG5391&lt;=$AN5391,레드마인_배치!H:H,레드마인_서비스!H:H),콜트리분석!$AI5391),"")</f>
        <v/>
      </c>
      <c r="AL5391" s="3" t="str" cm="1">
        <f t="array" ref="AL5391">IFERROR(INDEX(IF($AG5391&lt;=$AN5391,레드마인_배치!I:I,레드마인_서비스!I:I),콜트리분석!$AI5391),"")</f>
        <v/>
      </c>
      <c r="AM5391" s="3" t="str" cm="1">
        <f t="array" ref="AM5391">IFERROR(INDEX(IF($AG5391&lt;=$AN5391,레드마인_배치!J:J,레드마인_서비스!J:J),콜트리분석!$AI5391),"")</f>
        <v/>
      </c>
      <c r="AN5391" s="3">
        <v>3</v>
      </c>
      <c r="AO5391" s="15" t="str">
        <f ca="1">IFERROR(INDEX(레드마인_배치!E:E,MATCH(OFFSET(A5391,,AN5391),레드마인_배치!G:G,0)),"")</f>
        <v>미대상</v>
      </c>
      <c r="AP5391" t="s">
        <v>3330</v>
      </c>
      <c r="AT5391" t="str" cm="1">
        <f t="array" ref="AT5391">[1]!add_delimeter(AG5391:AO5391,"|")</f>
        <v>|4|FTPCS012||||||3|미대상|</v>
      </c>
    </row>
    <row r="5392" spans="1:46">
      <c r="A5392" s="3" t="s">
        <v>955</v>
      </c>
      <c r="B5392" s="3" t="s">
        <v>3207</v>
      </c>
      <c r="C5392" s="3" t="s">
        <v>3246</v>
      </c>
      <c r="D5392" s="3" t="s">
        <v>2830</v>
      </c>
      <c r="E5392" s="3" t="s">
        <v>518</v>
      </c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>
        <f t="shared" si="86"/>
        <v>4</v>
      </c>
      <c r="AH5392" s="3" t="s">
        <v>518</v>
      </c>
      <c r="AI5392" s="3" t="str">
        <f>IFERROR(IF($AG5392&lt;=$AN5392,MATCH($AH5392,레드마인_배치!G:G,0),MATCH($AH5392,레드마인_서비스!G:G,0)),"")</f>
        <v/>
      </c>
      <c r="AJ5392" s="3" t="str" cm="1">
        <f t="array" ref="AJ5392">IFERROR(INDEX(IF($AG5392&lt;=$AN5392,레드마인_배치!E:E,레드마인_서비스!E:E),콜트리분석!$AI5392),"")</f>
        <v/>
      </c>
      <c r="AK5392" s="3" t="str" cm="1">
        <f t="array" ref="AK5392">IFERROR(INDEX(IF($AG5392&lt;=$AN5392,레드마인_배치!H:H,레드마인_서비스!H:H),콜트리분석!$AI5392),"")</f>
        <v/>
      </c>
      <c r="AL5392" s="3" t="str" cm="1">
        <f t="array" ref="AL5392">IFERROR(INDEX(IF($AG5392&lt;=$AN5392,레드마인_배치!I:I,레드마인_서비스!I:I),콜트리분석!$AI5392),"")</f>
        <v/>
      </c>
      <c r="AM5392" s="3" t="str" cm="1">
        <f t="array" ref="AM5392">IFERROR(INDEX(IF($AG5392&lt;=$AN5392,레드마인_배치!J:J,레드마인_서비스!J:J),콜트리분석!$AI5392),"")</f>
        <v/>
      </c>
      <c r="AN5392" s="3">
        <v>3</v>
      </c>
      <c r="AO5392" s="15" t="str">
        <f ca="1">IFERROR(INDEX(레드마인_배치!E:E,MATCH(OFFSET(A5392,,AN5392),레드마인_배치!G:G,0)),"")</f>
        <v>미대상</v>
      </c>
      <c r="AP5392" t="s">
        <v>3330</v>
      </c>
      <c r="AT5392" t="str" cm="1">
        <f t="array" ref="AT5392">[1]!add_delimeter(AG5392:AO5392,"|")</f>
        <v>|4|FTPCS013||||||3|미대상|</v>
      </c>
    </row>
    <row r="5393" spans="1:46">
      <c r="A5393" s="3" t="s">
        <v>955</v>
      </c>
      <c r="B5393" s="3" t="s">
        <v>3207</v>
      </c>
      <c r="C5393" s="3" t="s">
        <v>3246</v>
      </c>
      <c r="D5393" s="3" t="s">
        <v>2830</v>
      </c>
      <c r="E5393" s="3" t="s">
        <v>514</v>
      </c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>
        <f t="shared" si="86"/>
        <v>4</v>
      </c>
      <c r="AH5393" s="3" t="s">
        <v>514</v>
      </c>
      <c r="AI5393" s="3" t="str">
        <f>IFERROR(IF($AG5393&lt;=$AN5393,MATCH($AH5393,레드마인_배치!G:G,0),MATCH($AH5393,레드마인_서비스!G:G,0)),"")</f>
        <v/>
      </c>
      <c r="AJ5393" s="3" t="str" cm="1">
        <f t="array" ref="AJ5393">IFERROR(INDEX(IF($AG5393&lt;=$AN5393,레드마인_배치!E:E,레드마인_서비스!E:E),콜트리분석!$AI5393),"")</f>
        <v/>
      </c>
      <c r="AK5393" s="3" t="str" cm="1">
        <f t="array" ref="AK5393">IFERROR(INDEX(IF($AG5393&lt;=$AN5393,레드마인_배치!H:H,레드마인_서비스!H:H),콜트리분석!$AI5393),"")</f>
        <v/>
      </c>
      <c r="AL5393" s="3" t="str" cm="1">
        <f t="array" ref="AL5393">IFERROR(INDEX(IF($AG5393&lt;=$AN5393,레드마인_배치!I:I,레드마인_서비스!I:I),콜트리분석!$AI5393),"")</f>
        <v/>
      </c>
      <c r="AM5393" s="3" t="str" cm="1">
        <f t="array" ref="AM5393">IFERROR(INDEX(IF($AG5393&lt;=$AN5393,레드마인_배치!J:J,레드마인_서비스!J:J),콜트리분석!$AI5393),"")</f>
        <v/>
      </c>
      <c r="AN5393" s="3">
        <v>3</v>
      </c>
      <c r="AO5393" s="15" t="str">
        <f ca="1">IFERROR(INDEX(레드마인_배치!E:E,MATCH(OFFSET(A5393,,AN5393),레드마인_배치!G:G,0)),"")</f>
        <v>미대상</v>
      </c>
      <c r="AP5393" t="s">
        <v>3330</v>
      </c>
      <c r="AT5393" t="str" cm="1">
        <f t="array" ref="AT5393">[1]!add_delimeter(AG5393:AO5393,"|")</f>
        <v>|4|FTPCS014||||||3|미대상|</v>
      </c>
    </row>
    <row r="5394" spans="1:46">
      <c r="A5394" s="3" t="s">
        <v>2983</v>
      </c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>
        <f t="shared" si="86"/>
        <v>0</v>
      </c>
      <c r="AH5394" s="3" t="str">
        <f>A5394</f>
        <v>KXC672</v>
      </c>
      <c r="AI5394" s="3">
        <f>IFERROR(IF($AG5394&lt;=$AN5394,MATCH($AH5394,레드마인_배치!G:G,0),MATCH($AH5394,레드마인_서비스!G:G,0)),"")</f>
        <v>54</v>
      </c>
      <c r="AJ5394" s="3" t="str" cm="1">
        <f t="array" ref="AJ5394">IFERROR(INDEX(IF($AG5394&lt;=$AN5394,레드마인_배치!E:E,레드마인_서비스!E:E),콜트리분석!$AI5394),"")</f>
        <v>미대상</v>
      </c>
      <c r="AK5394" s="3" cm="1">
        <f t="array" ref="AK5394">IFERROR(INDEX(IF($AG5394&lt;=$AN5394,레드마인_배치!H:H,레드마인_서비스!H:H),콜트리분석!$AI5394),"")</f>
        <v>0</v>
      </c>
      <c r="AL5394" s="3" t="str" cm="1">
        <f t="array" ref="AL5394">IFERROR(INDEX(IF($AG5394&lt;=$AN5394,레드마인_배치!I:I,레드마인_서비스!I:I),콜트리분석!$AI5394),"")</f>
        <v>Send PDC File to OEConnection</v>
      </c>
      <c r="AM5394" s="3" t="str" cm="1">
        <f t="array" ref="AM5394">IFERROR(INDEX(IF($AG5394&lt;=$AN5394,레드마인_배치!J:J,레드마인_서비스!J:J),콜트리분석!$AI5394),"")</f>
        <v>배치</v>
      </c>
      <c r="AN5394" s="3">
        <v>0</v>
      </c>
      <c r="AO5394" s="15" t="str">
        <f ca="1">IFERROR(INDEX(레드마인_배치!E:E,MATCH(OFFSET(A5394,,AN5394),레드마인_배치!G:G,0)),"")</f>
        <v>미대상</v>
      </c>
      <c r="AP5394" t="s">
        <v>3330</v>
      </c>
      <c r="AT5394" t="str" cm="1">
        <f t="array" ref="AT5394">[1]!add_delimeter(AG5394:AO5394,"|")</f>
        <v>|0|KXC672|54|미대상|0|Send PDC File to OEConnection|배치|0|미대상|</v>
      </c>
    </row>
    <row r="5395" spans="1:46">
      <c r="A5395" s="3" t="s">
        <v>2983</v>
      </c>
      <c r="B5395" s="3" t="s">
        <v>2984</v>
      </c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>
        <f t="shared" si="86"/>
        <v>1</v>
      </c>
      <c r="AH5395" s="3" t="s">
        <v>2984</v>
      </c>
      <c r="AI5395" s="3" t="str">
        <f>IFERROR(IF($AG5395&lt;=$AN5395,MATCH($AH5395,레드마인_배치!G:G,0),MATCH($AH5395,레드마인_서비스!G:G,0)),"")</f>
        <v/>
      </c>
      <c r="AJ5395" s="3" t="str" cm="1">
        <f t="array" ref="AJ5395">IFERROR(INDEX(IF($AG5395&lt;=$AN5395,레드마인_배치!E:E,레드마인_서비스!E:E),콜트리분석!$AI5395),"")</f>
        <v/>
      </c>
      <c r="AK5395" s="3" t="str" cm="1">
        <f t="array" ref="AK5395">IFERROR(INDEX(IF($AG5395&lt;=$AN5395,레드마인_배치!H:H,레드마인_서비스!H:H),콜트리분석!$AI5395),"")</f>
        <v/>
      </c>
      <c r="AL5395" s="3" t="str" cm="1">
        <f t="array" ref="AL5395">IFERROR(INDEX(IF($AG5395&lt;=$AN5395,레드마인_배치!I:I,레드마인_서비스!I:I),콜트리분석!$AI5395),"")</f>
        <v/>
      </c>
      <c r="AM5395" s="3" t="str" cm="1">
        <f t="array" ref="AM5395">IFERROR(INDEX(IF($AG5395&lt;=$AN5395,레드마인_배치!J:J,레드마인_서비스!J:J),콜트리분석!$AI5395),"")</f>
        <v/>
      </c>
      <c r="AN5395" s="3">
        <v>0</v>
      </c>
      <c r="AO5395" s="15" t="str">
        <f ca="1">IFERROR(INDEX(레드마인_배치!E:E,MATCH(OFFSET(A5395,,AN5395),레드마인_배치!G:G,0)),"")</f>
        <v>미대상</v>
      </c>
      <c r="AP5395" t="s">
        <v>3330</v>
      </c>
      <c r="AT5395" t="str" cm="1">
        <f t="array" ref="AT5395">[1]!add_delimeter(AG5395:AO5395,"|")</f>
        <v>|1|KXR672||||||0|미대상|</v>
      </c>
    </row>
    <row r="5396" spans="1:46">
      <c r="A5396" s="3" t="s">
        <v>2965</v>
      </c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>
        <f t="shared" si="86"/>
        <v>0</v>
      </c>
      <c r="AH5396" s="3" t="str">
        <f>A5396</f>
        <v>FTPSIE001</v>
      </c>
      <c r="AI5396" s="3" t="str">
        <f>IFERROR(IF($AG5396&lt;=$AN5396,MATCH($AH5396,레드마인_배치!G:G,0),MATCH($AH5396,레드마인_서비스!G:G,0)),"")</f>
        <v/>
      </c>
      <c r="AJ5396" s="3" t="str" cm="1">
        <f t="array" ref="AJ5396">IFERROR(INDEX(IF($AG5396&lt;=$AN5396,레드마인_배치!E:E,레드마인_서비스!E:E),콜트리분석!$AI5396),"")</f>
        <v/>
      </c>
      <c r="AK5396" s="3" t="str" cm="1">
        <f t="array" ref="AK5396">IFERROR(INDEX(IF($AG5396&lt;=$AN5396,레드마인_배치!H:H,레드마인_서비스!H:H),콜트리분석!$AI5396),"")</f>
        <v/>
      </c>
      <c r="AL5396" s="3" t="str" cm="1">
        <f t="array" ref="AL5396">IFERROR(INDEX(IF($AG5396&lt;=$AN5396,레드마인_배치!I:I,레드마인_서비스!I:I),콜트리분석!$AI5396),"")</f>
        <v/>
      </c>
      <c r="AM5396" s="3" t="str" cm="1">
        <f t="array" ref="AM5396">IFERROR(INDEX(IF($AG5396&lt;=$AN5396,레드마인_배치!J:J,레드마인_서비스!J:J),콜트리분석!$AI5396),"")</f>
        <v/>
      </c>
      <c r="AN5396" s="3">
        <v>1</v>
      </c>
      <c r="AO5396" s="15" t="str">
        <f ca="1">IFERROR(INDEX(레드마인_배치!E:E,MATCH(OFFSET(A5396,,AN5396),레드마인_배치!G:G,0)),"")</f>
        <v/>
      </c>
      <c r="AP5396" t="s">
        <v>3330</v>
      </c>
      <c r="AT5396" t="str" cm="1">
        <f t="array" ref="AT5396">[1]!add_delimeter(AG5396:AO5396,"|")</f>
        <v>|0|FTPSIE001||||||1||</v>
      </c>
    </row>
    <row r="5397" spans="1:46">
      <c r="A5397" s="3" t="s">
        <v>2966</v>
      </c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>
        <f t="shared" si="86"/>
        <v>0</v>
      </c>
      <c r="AH5397" s="3" t="str">
        <f>A5397</f>
        <v>FTPSIE002</v>
      </c>
      <c r="AI5397" s="3" t="str">
        <f>IFERROR(IF($AG5397&lt;=$AN5397,MATCH($AH5397,레드마인_배치!G:G,0),MATCH($AH5397,레드마인_서비스!G:G,0)),"")</f>
        <v/>
      </c>
      <c r="AJ5397" s="3" t="str" cm="1">
        <f t="array" ref="AJ5397">IFERROR(INDEX(IF($AG5397&lt;=$AN5397,레드마인_배치!E:E,레드마인_서비스!E:E),콜트리분석!$AI5397),"")</f>
        <v/>
      </c>
      <c r="AK5397" s="3" t="str" cm="1">
        <f t="array" ref="AK5397">IFERROR(INDEX(IF($AG5397&lt;=$AN5397,레드마인_배치!H:H,레드마인_서비스!H:H),콜트리분석!$AI5397),"")</f>
        <v/>
      </c>
      <c r="AL5397" s="3" t="str" cm="1">
        <f t="array" ref="AL5397">IFERROR(INDEX(IF($AG5397&lt;=$AN5397,레드마인_배치!I:I,레드마인_서비스!I:I),콜트리분석!$AI5397),"")</f>
        <v/>
      </c>
      <c r="AM5397" s="3" t="str" cm="1">
        <f t="array" ref="AM5397">IFERROR(INDEX(IF($AG5397&lt;=$AN5397,레드마인_배치!J:J,레드마인_서비스!J:J),콜트리분석!$AI5397),"")</f>
        <v/>
      </c>
      <c r="AN5397" s="3">
        <v>1</v>
      </c>
      <c r="AO5397" s="15" t="str">
        <f ca="1">IFERROR(INDEX(레드마인_배치!E:E,MATCH(OFFSET(A5397,,AN5397),레드마인_배치!G:G,0)),"")</f>
        <v/>
      </c>
      <c r="AP5397" t="s">
        <v>3330</v>
      </c>
      <c r="AT5397" t="str" cm="1">
        <f t="array" ref="AT5397">[1]!add_delimeter(AG5397:AO5397,"|")</f>
        <v>|0|FTPSIE002||||||1||</v>
      </c>
    </row>
    <row r="5398" spans="1:46">
      <c r="A5398" s="3" t="s">
        <v>2985</v>
      </c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>
        <f t="shared" si="86"/>
        <v>0</v>
      </c>
      <c r="AH5398" s="3" t="str">
        <f>A5398</f>
        <v>KXC673</v>
      </c>
      <c r="AI5398" s="3">
        <f>IFERROR(IF($AG5398&lt;=$AN5398,MATCH($AH5398,레드마인_배치!G:G,0),MATCH($AH5398,레드마인_서비스!G:G,0)),"")</f>
        <v>55</v>
      </c>
      <c r="AJ5398" s="3" t="str" cm="1">
        <f t="array" ref="AJ5398">IFERROR(INDEX(IF($AG5398&lt;=$AN5398,레드마인_배치!E:E,레드마인_서비스!E:E),콜트리분석!$AI5398),"")</f>
        <v>미대상</v>
      </c>
      <c r="AK5398" s="3" cm="1">
        <f t="array" ref="AK5398">IFERROR(INDEX(IF($AG5398&lt;=$AN5398,레드마인_배치!H:H,레드마인_서비스!H:H),콜트리분석!$AI5398),"")</f>
        <v>0</v>
      </c>
      <c r="AL5398" s="3" t="str" cm="1">
        <f t="array" ref="AL5398">IFERROR(INDEX(IF($AG5398&lt;=$AN5398,레드마인_배치!I:I,레드마인_서비스!I:I),콜트리분석!$AI5398),"")</f>
        <v>Send Dealer Master File to OEConnection</v>
      </c>
      <c r="AM5398" s="3" t="str" cm="1">
        <f t="array" ref="AM5398">IFERROR(INDEX(IF($AG5398&lt;=$AN5398,레드마인_배치!J:J,레드마인_서비스!J:J),콜트리분석!$AI5398),"")</f>
        <v>배치</v>
      </c>
      <c r="AN5398" s="3">
        <v>0</v>
      </c>
      <c r="AO5398" s="15" t="str">
        <f ca="1">IFERROR(INDEX(레드마인_배치!E:E,MATCH(OFFSET(A5398,,AN5398),레드마인_배치!G:G,0)),"")</f>
        <v>미대상</v>
      </c>
      <c r="AP5398" t="s">
        <v>3330</v>
      </c>
      <c r="AT5398" t="str" cm="1">
        <f t="array" ref="AT5398">[1]!add_delimeter(AG5398:AO5398,"|")</f>
        <v>|0|KXC673|55|미대상|0|Send Dealer Master File to OEConnection|배치|0|미대상|</v>
      </c>
    </row>
    <row r="5399" spans="1:46">
      <c r="A5399" s="3" t="s">
        <v>2985</v>
      </c>
      <c r="B5399" s="3" t="s">
        <v>2986</v>
      </c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>
        <f t="shared" si="86"/>
        <v>1</v>
      </c>
      <c r="AH5399" s="3" t="s">
        <v>2986</v>
      </c>
      <c r="AI5399" s="3" t="str">
        <f>IFERROR(IF($AG5399&lt;=$AN5399,MATCH($AH5399,레드마인_배치!G:G,0),MATCH($AH5399,레드마인_서비스!G:G,0)),"")</f>
        <v/>
      </c>
      <c r="AJ5399" s="3" t="str" cm="1">
        <f t="array" ref="AJ5399">IFERROR(INDEX(IF($AG5399&lt;=$AN5399,레드마인_배치!E:E,레드마인_서비스!E:E),콜트리분석!$AI5399),"")</f>
        <v/>
      </c>
      <c r="AK5399" s="3" t="str" cm="1">
        <f t="array" ref="AK5399">IFERROR(INDEX(IF($AG5399&lt;=$AN5399,레드마인_배치!H:H,레드마인_서비스!H:H),콜트리분석!$AI5399),"")</f>
        <v/>
      </c>
      <c r="AL5399" s="3" t="str" cm="1">
        <f t="array" ref="AL5399">IFERROR(INDEX(IF($AG5399&lt;=$AN5399,레드마인_배치!I:I,레드마인_서비스!I:I),콜트리분석!$AI5399),"")</f>
        <v/>
      </c>
      <c r="AM5399" s="3" t="str" cm="1">
        <f t="array" ref="AM5399">IFERROR(INDEX(IF($AG5399&lt;=$AN5399,레드마인_배치!J:J,레드마인_서비스!J:J),콜트리분석!$AI5399),"")</f>
        <v/>
      </c>
      <c r="AN5399" s="3">
        <v>0</v>
      </c>
      <c r="AO5399" s="15" t="str">
        <f ca="1">IFERROR(INDEX(레드마인_배치!E:E,MATCH(OFFSET(A5399,,AN5399),레드마인_배치!G:G,0)),"")</f>
        <v>미대상</v>
      </c>
      <c r="AP5399" t="s">
        <v>3330</v>
      </c>
      <c r="AT5399" t="str" cm="1">
        <f t="array" ref="AT5399">[1]!add_delimeter(AG5399:AO5399,"|")</f>
        <v>|1|KXR673||||||0|미대상|</v>
      </c>
    </row>
    <row r="5400" spans="1:46">
      <c r="A5400" s="3" t="s">
        <v>2981</v>
      </c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>
        <f t="shared" si="86"/>
        <v>0</v>
      </c>
      <c r="AH5400" s="3" t="str">
        <f>A5400</f>
        <v>KXC671</v>
      </c>
      <c r="AI5400" s="3">
        <f>IFERROR(IF($AG5400&lt;=$AN5400,MATCH($AH5400,레드마인_배치!G:G,0),MATCH($AH5400,레드마인_서비스!G:G,0)),"")</f>
        <v>53</v>
      </c>
      <c r="AJ5400" s="3" t="str" cm="1">
        <f t="array" ref="AJ5400">IFERROR(INDEX(IF($AG5400&lt;=$AN5400,레드마인_배치!E:E,레드마인_서비스!E:E),콜트리분석!$AI5400),"")</f>
        <v>미대상</v>
      </c>
      <c r="AK5400" s="3" cm="1">
        <f t="array" ref="AK5400">IFERROR(INDEX(IF($AG5400&lt;=$AN5400,레드마인_배치!H:H,레드마인_서비스!H:H),콜트리분석!$AI5400),"")</f>
        <v>0</v>
      </c>
      <c r="AL5400" s="3" t="str" cm="1">
        <f t="array" ref="AL5400">IFERROR(INDEX(IF($AG5400&lt;=$AN5400,레드마인_배치!I:I,레드마인_서비스!I:I),콜트리분석!$AI5400),"")</f>
        <v>Send Parts Master Data to OEConnection</v>
      </c>
      <c r="AM5400" s="3" t="str" cm="1">
        <f t="array" ref="AM5400">IFERROR(INDEX(IF($AG5400&lt;=$AN5400,레드마인_배치!J:J,레드마인_서비스!J:J),콜트리분석!$AI5400),"")</f>
        <v>배치</v>
      </c>
      <c r="AN5400" s="3">
        <v>0</v>
      </c>
      <c r="AO5400" s="15" t="str">
        <f ca="1">IFERROR(INDEX(레드마인_배치!E:E,MATCH(OFFSET(A5400,,AN5400),레드마인_배치!G:G,0)),"")</f>
        <v>미대상</v>
      </c>
      <c r="AP5400" t="s">
        <v>3330</v>
      </c>
      <c r="AT5400" t="str" cm="1">
        <f t="array" ref="AT5400">[1]!add_delimeter(AG5400:AO5400,"|")</f>
        <v>|0|KXC671|53|미대상|0|Send Parts Master Data to OEConnection|배치|0|미대상|</v>
      </c>
    </row>
    <row r="5401" spans="1:46">
      <c r="A5401" s="3" t="s">
        <v>2981</v>
      </c>
      <c r="B5401" s="3" t="s">
        <v>2982</v>
      </c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>
        <f t="shared" si="86"/>
        <v>1</v>
      </c>
      <c r="AH5401" s="3" t="s">
        <v>2982</v>
      </c>
      <c r="AI5401" s="3" t="str">
        <f>IFERROR(IF($AG5401&lt;=$AN5401,MATCH($AH5401,레드마인_배치!G:G,0),MATCH($AH5401,레드마인_서비스!G:G,0)),"")</f>
        <v/>
      </c>
      <c r="AJ5401" s="3" t="str" cm="1">
        <f t="array" ref="AJ5401">IFERROR(INDEX(IF($AG5401&lt;=$AN5401,레드마인_배치!E:E,레드마인_서비스!E:E),콜트리분석!$AI5401),"")</f>
        <v/>
      </c>
      <c r="AK5401" s="3" t="str" cm="1">
        <f t="array" ref="AK5401">IFERROR(INDEX(IF($AG5401&lt;=$AN5401,레드마인_배치!H:H,레드마인_서비스!H:H),콜트리분석!$AI5401),"")</f>
        <v/>
      </c>
      <c r="AL5401" s="3" t="str" cm="1">
        <f t="array" ref="AL5401">IFERROR(INDEX(IF($AG5401&lt;=$AN5401,레드마인_배치!I:I,레드마인_서비스!I:I),콜트리분석!$AI5401),"")</f>
        <v/>
      </c>
      <c r="AM5401" s="3" t="str" cm="1">
        <f t="array" ref="AM5401">IFERROR(INDEX(IF($AG5401&lt;=$AN5401,레드마인_배치!J:J,레드마인_서비스!J:J),콜트리분석!$AI5401),"")</f>
        <v/>
      </c>
      <c r="AN5401" s="3">
        <v>0</v>
      </c>
      <c r="AO5401" s="15" t="str">
        <f ca="1">IFERROR(INDEX(레드마인_배치!E:E,MATCH(OFFSET(A5401,,AN5401),레드마인_배치!G:G,0)),"")</f>
        <v>미대상</v>
      </c>
      <c r="AP5401" t="s">
        <v>3330</v>
      </c>
      <c r="AT5401" t="str" cm="1">
        <f t="array" ref="AT5401">[1]!add_delimeter(AG5401:AO5401,"|")</f>
        <v>|1|KXR671||||||0|미대상|</v>
      </c>
    </row>
    <row r="5402" spans="1:46">
      <c r="A5402" s="3" t="s">
        <v>2940</v>
      </c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>
        <f t="shared" si="86"/>
        <v>0</v>
      </c>
      <c r="AH5402" s="3" t="str">
        <f>A5402</f>
        <v>CLCICB083B</v>
      </c>
      <c r="AI5402" s="3" t="str">
        <f>IFERROR(IF($AG5402&lt;=$AN5402,MATCH($AH5402,레드마인_배치!G:G,0),MATCH($AH5402,레드마인_서비스!G:G,0)),"")</f>
        <v/>
      </c>
      <c r="AJ5402" s="3" t="str" cm="1">
        <f t="array" ref="AJ5402">IFERROR(INDEX(IF($AG5402&lt;=$AN5402,레드마인_배치!E:E,레드마인_서비스!E:E),콜트리분석!$AI5402),"")</f>
        <v/>
      </c>
      <c r="AK5402" s="3" t="str" cm="1">
        <f t="array" ref="AK5402">IFERROR(INDEX(IF($AG5402&lt;=$AN5402,레드마인_배치!H:H,레드마인_서비스!H:H),콜트리분석!$AI5402),"")</f>
        <v/>
      </c>
      <c r="AL5402" s="3" t="str" cm="1">
        <f t="array" ref="AL5402">IFERROR(INDEX(IF($AG5402&lt;=$AN5402,레드마인_배치!I:I,레드마인_서비스!I:I),콜트리분석!$AI5402),"")</f>
        <v/>
      </c>
      <c r="AM5402" s="3" t="str" cm="1">
        <f t="array" ref="AM5402">IFERROR(INDEX(IF($AG5402&lt;=$AN5402,레드마인_배치!J:J,레드마인_서비스!J:J),콜트리분석!$AI5402),"")</f>
        <v/>
      </c>
      <c r="AN5402" s="3">
        <v>1</v>
      </c>
      <c r="AO5402" s="15" t="str">
        <f ca="1">IFERROR(INDEX(레드마인_배치!E:E,MATCH(OFFSET(A5402,,AN5402),레드마인_배치!G:G,0)),"")</f>
        <v/>
      </c>
      <c r="AP5402" t="s">
        <v>3330</v>
      </c>
      <c r="AT5402" t="str" cm="1">
        <f t="array" ref="AT5402">[1]!add_delimeter(AG5402:AO5402,"|")</f>
        <v>|0|CLCICB083B||||||1||</v>
      </c>
    </row>
    <row r="5403" spans="1:46">
      <c r="A5403" s="3" t="s">
        <v>2940</v>
      </c>
      <c r="B5403" s="3" t="s">
        <v>2941</v>
      </c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>
        <f t="shared" si="86"/>
        <v>1</v>
      </c>
      <c r="AH5403" s="3" t="s">
        <v>2941</v>
      </c>
      <c r="AI5403" s="3" t="str">
        <f>IFERROR(IF($AG5403&lt;=$AN5403,MATCH($AH5403,레드마인_배치!G:G,0),MATCH($AH5403,레드마인_서비스!G:G,0)),"")</f>
        <v/>
      </c>
      <c r="AJ5403" s="3" t="str" cm="1">
        <f t="array" ref="AJ5403">IFERROR(INDEX(IF($AG5403&lt;=$AN5403,레드마인_배치!E:E,레드마인_서비스!E:E),콜트리분석!$AI5403),"")</f>
        <v/>
      </c>
      <c r="AK5403" s="3" t="str" cm="1">
        <f t="array" ref="AK5403">IFERROR(INDEX(IF($AG5403&lt;=$AN5403,레드마인_배치!H:H,레드마인_서비스!H:H),콜트리분석!$AI5403),"")</f>
        <v/>
      </c>
      <c r="AL5403" s="3" t="str" cm="1">
        <f t="array" ref="AL5403">IFERROR(INDEX(IF($AG5403&lt;=$AN5403,레드마인_배치!I:I,레드마인_서비스!I:I),콜트리분석!$AI5403),"")</f>
        <v/>
      </c>
      <c r="AM5403" s="3" t="str" cm="1">
        <f t="array" ref="AM5403">IFERROR(INDEX(IF($AG5403&lt;=$AN5403,레드마인_배치!J:J,레드마인_서비스!J:J),콜트리분석!$AI5403),"")</f>
        <v/>
      </c>
      <c r="AN5403" s="3">
        <v>1</v>
      </c>
      <c r="AO5403" s="15" t="str">
        <f ca="1">IFERROR(INDEX(레드마인_배치!E:E,MATCH(OFFSET(A5403,,AN5403),레드마인_배치!G:G,0)),"")</f>
        <v/>
      </c>
      <c r="AP5403" t="s">
        <v>3330</v>
      </c>
      <c r="AT5403" t="str" cm="1">
        <f t="array" ref="AT5403">[1]!add_delimeter(AG5403:AO5403,"|")</f>
        <v>|1|CBCICB083B||||||1||</v>
      </c>
    </row>
    <row r="5404" spans="1:46">
      <c r="A5404" s="3" t="s">
        <v>2959</v>
      </c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>
        <f t="shared" si="86"/>
        <v>0</v>
      </c>
      <c r="AH5404" s="3" t="str">
        <f>A5404</f>
        <v>CLCICB082A</v>
      </c>
      <c r="AI5404" s="3" t="str">
        <f>IFERROR(IF($AG5404&lt;=$AN5404,MATCH($AH5404,레드마인_배치!G:G,0),MATCH($AH5404,레드마인_서비스!G:G,0)),"")</f>
        <v/>
      </c>
      <c r="AJ5404" s="3" t="str" cm="1">
        <f t="array" ref="AJ5404">IFERROR(INDEX(IF($AG5404&lt;=$AN5404,레드마인_배치!E:E,레드마인_서비스!E:E),콜트리분석!$AI5404),"")</f>
        <v/>
      </c>
      <c r="AK5404" s="3" t="str" cm="1">
        <f t="array" ref="AK5404">IFERROR(INDEX(IF($AG5404&lt;=$AN5404,레드마인_배치!H:H,레드마인_서비스!H:H),콜트리분석!$AI5404),"")</f>
        <v/>
      </c>
      <c r="AL5404" s="3" t="str" cm="1">
        <f t="array" ref="AL5404">IFERROR(INDEX(IF($AG5404&lt;=$AN5404,레드마인_배치!I:I,레드마인_서비스!I:I),콜트리분석!$AI5404),"")</f>
        <v/>
      </c>
      <c r="AM5404" s="3" t="str" cm="1">
        <f t="array" ref="AM5404">IFERROR(INDEX(IF($AG5404&lt;=$AN5404,레드마인_배치!J:J,레드마인_서비스!J:J),콜트리분석!$AI5404),"")</f>
        <v/>
      </c>
      <c r="AN5404" s="3">
        <v>1</v>
      </c>
      <c r="AO5404" s="15" t="str">
        <f ca="1">IFERROR(INDEX(레드마인_배치!E:E,MATCH(OFFSET(A5404,,AN5404),레드마인_배치!G:G,0)),"")</f>
        <v/>
      </c>
      <c r="AP5404" t="s">
        <v>3330</v>
      </c>
      <c r="AT5404" t="str" cm="1">
        <f t="array" ref="AT5404">[1]!add_delimeter(AG5404:AO5404,"|")</f>
        <v>|0|CLCICB082A||||||1||</v>
      </c>
    </row>
    <row r="5405" spans="1:46">
      <c r="A5405" s="3" t="s">
        <v>2959</v>
      </c>
      <c r="B5405" s="3" t="s">
        <v>547</v>
      </c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>
        <f t="shared" si="86"/>
        <v>1</v>
      </c>
      <c r="AH5405" s="3" t="s">
        <v>547</v>
      </c>
      <c r="AI5405" s="3" t="str">
        <f>IFERROR(IF($AG5405&lt;=$AN5405,MATCH($AH5405,레드마인_배치!G:G,0),MATCH($AH5405,레드마인_서비스!G:G,0)),"")</f>
        <v/>
      </c>
      <c r="AJ5405" s="3" t="str" cm="1">
        <f t="array" ref="AJ5405">IFERROR(INDEX(IF($AG5405&lt;=$AN5405,레드마인_배치!E:E,레드마인_서비스!E:E),콜트리분석!$AI5405),"")</f>
        <v/>
      </c>
      <c r="AK5405" s="3" t="str" cm="1">
        <f t="array" ref="AK5405">IFERROR(INDEX(IF($AG5405&lt;=$AN5405,레드마인_배치!H:H,레드마인_서비스!H:H),콜트리분석!$AI5405),"")</f>
        <v/>
      </c>
      <c r="AL5405" s="3" t="str" cm="1">
        <f t="array" ref="AL5405">IFERROR(INDEX(IF($AG5405&lt;=$AN5405,레드마인_배치!I:I,레드마인_서비스!I:I),콜트리분석!$AI5405),"")</f>
        <v/>
      </c>
      <c r="AM5405" s="3" t="str" cm="1">
        <f t="array" ref="AM5405">IFERROR(INDEX(IF($AG5405&lt;=$AN5405,레드마인_배치!J:J,레드마인_서비스!J:J),콜트리분석!$AI5405),"")</f>
        <v/>
      </c>
      <c r="AN5405" s="3">
        <v>1</v>
      </c>
      <c r="AO5405" s="15" t="str">
        <f ca="1">IFERROR(INDEX(레드마인_배치!E:E,MATCH(OFFSET(A5405,,AN5405),레드마인_배치!G:G,0)),"")</f>
        <v/>
      </c>
      <c r="AP5405" t="s">
        <v>3330</v>
      </c>
      <c r="AT5405" t="str" cm="1">
        <f t="array" ref="AT5405">[1]!add_delimeter(AG5405:AO5405,"|")</f>
        <v>|1|CBCICB082A||||||1||</v>
      </c>
    </row>
    <row r="5406" spans="1:46">
      <c r="A5406" s="3" t="s">
        <v>2959</v>
      </c>
      <c r="B5406" s="3" t="s">
        <v>547</v>
      </c>
      <c r="C5406" s="3" t="s">
        <v>510</v>
      </c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>
        <f t="shared" si="86"/>
        <v>2</v>
      </c>
      <c r="AH5406" s="3" t="s">
        <v>510</v>
      </c>
      <c r="AI5406" s="3" t="str">
        <f>IFERROR(IF($AG5406&lt;=$AN5406,MATCH($AH5406,레드마인_배치!G:G,0),MATCH($AH5406,레드마인_서비스!G:G,0)),"")</f>
        <v/>
      </c>
      <c r="AJ5406" s="3" t="str" cm="1">
        <f t="array" ref="AJ5406">IFERROR(INDEX(IF($AG5406&lt;=$AN5406,레드마인_배치!E:E,레드마인_서비스!E:E),콜트리분석!$AI5406),"")</f>
        <v/>
      </c>
      <c r="AK5406" s="3" t="str" cm="1">
        <f t="array" ref="AK5406">IFERROR(INDEX(IF($AG5406&lt;=$AN5406,레드마인_배치!H:H,레드마인_서비스!H:H),콜트리분석!$AI5406),"")</f>
        <v/>
      </c>
      <c r="AL5406" s="3" t="str" cm="1">
        <f t="array" ref="AL5406">IFERROR(INDEX(IF($AG5406&lt;=$AN5406,레드마인_배치!I:I,레드마인_서비스!I:I),콜트리분석!$AI5406),"")</f>
        <v/>
      </c>
      <c r="AM5406" s="3" t="str" cm="1">
        <f t="array" ref="AM5406">IFERROR(INDEX(IF($AG5406&lt;=$AN5406,레드마인_배치!J:J,레드마인_서비스!J:J),콜트리분석!$AI5406),"")</f>
        <v/>
      </c>
      <c r="AN5406" s="3">
        <v>1</v>
      </c>
      <c r="AO5406" s="15" t="str">
        <f ca="1">IFERROR(INDEX(레드마인_배치!E:E,MATCH(OFFSET(A5406,,AN5406),레드마인_배치!G:G,0)),"")</f>
        <v/>
      </c>
      <c r="AP5406" t="s">
        <v>3330</v>
      </c>
      <c r="AT5406" t="str" cm="1">
        <f t="array" ref="AT5406">[1]!add_delimeter(AG5406:AO5406,"|")</f>
        <v>|2|CLCICB007A||||||1||</v>
      </c>
    </row>
    <row r="5407" spans="1:46">
      <c r="A5407" s="3" t="s">
        <v>488</v>
      </c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>
        <f t="shared" si="86"/>
        <v>0</v>
      </c>
      <c r="AH5407" s="3" t="str">
        <f>A5407</f>
        <v>CLCCMB300A</v>
      </c>
      <c r="AI5407" s="3" t="str">
        <f>IFERROR(IF($AG5407&lt;=$AN5407,MATCH($AH5407,레드마인_배치!G:G,0),MATCH($AH5407,레드마인_서비스!G:G,0)),"")</f>
        <v/>
      </c>
      <c r="AJ5407" s="3" t="str" cm="1">
        <f t="array" ref="AJ5407">IFERROR(INDEX(IF($AG5407&lt;=$AN5407,레드마인_배치!E:E,레드마인_서비스!E:E),콜트리분석!$AI5407),"")</f>
        <v/>
      </c>
      <c r="AK5407" s="3" t="str" cm="1">
        <f t="array" ref="AK5407">IFERROR(INDEX(IF($AG5407&lt;=$AN5407,레드마인_배치!H:H,레드마인_서비스!H:H),콜트리분석!$AI5407),"")</f>
        <v/>
      </c>
      <c r="AL5407" s="3" t="str" cm="1">
        <f t="array" ref="AL5407">IFERROR(INDEX(IF($AG5407&lt;=$AN5407,레드마인_배치!I:I,레드마인_서비스!I:I),콜트리분석!$AI5407),"")</f>
        <v/>
      </c>
      <c r="AM5407" s="3" t="str" cm="1">
        <f t="array" ref="AM5407">IFERROR(INDEX(IF($AG5407&lt;=$AN5407,레드마인_배치!J:J,레드마인_서비스!J:J),콜트리분석!$AI5407),"")</f>
        <v/>
      </c>
      <c r="AN5407" s="3">
        <v>1</v>
      </c>
      <c r="AO5407" s="15" t="str">
        <f ca="1">IFERROR(INDEX(레드마인_배치!E:E,MATCH(OFFSET(A5407,,AN5407),레드마인_배치!G:G,0)),"")</f>
        <v/>
      </c>
      <c r="AP5407" t="s">
        <v>3330</v>
      </c>
      <c r="AT5407" t="str" cm="1">
        <f t="array" ref="AT5407">[1]!add_delimeter(AG5407:AO5407,"|")</f>
        <v>|0|CLCCMB300A||||||1||</v>
      </c>
    </row>
    <row r="5408" spans="1:46">
      <c r="A5408" s="3" t="s">
        <v>488</v>
      </c>
      <c r="B5408" s="3" t="s">
        <v>489</v>
      </c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>
        <f t="shared" si="86"/>
        <v>1</v>
      </c>
      <c r="AH5408" s="3" t="s">
        <v>489</v>
      </c>
      <c r="AI5408" s="3" t="str">
        <f>IFERROR(IF($AG5408&lt;=$AN5408,MATCH($AH5408,레드마인_배치!G:G,0),MATCH($AH5408,레드마인_서비스!G:G,0)),"")</f>
        <v/>
      </c>
      <c r="AJ5408" s="3" t="str" cm="1">
        <f t="array" ref="AJ5408">IFERROR(INDEX(IF($AG5408&lt;=$AN5408,레드마인_배치!E:E,레드마인_서비스!E:E),콜트리분석!$AI5408),"")</f>
        <v/>
      </c>
      <c r="AK5408" s="3" t="str" cm="1">
        <f t="array" ref="AK5408">IFERROR(INDEX(IF($AG5408&lt;=$AN5408,레드마인_배치!H:H,레드마인_서비스!H:H),콜트리분석!$AI5408),"")</f>
        <v/>
      </c>
      <c r="AL5408" s="3" t="str" cm="1">
        <f t="array" ref="AL5408">IFERROR(INDEX(IF($AG5408&lt;=$AN5408,레드마인_배치!I:I,레드마인_서비스!I:I),콜트리분석!$AI5408),"")</f>
        <v/>
      </c>
      <c r="AM5408" s="3" t="str" cm="1">
        <f t="array" ref="AM5408">IFERROR(INDEX(IF($AG5408&lt;=$AN5408,레드마인_배치!J:J,레드마인_서비스!J:J),콜트리분석!$AI5408),"")</f>
        <v/>
      </c>
      <c r="AN5408" s="3">
        <v>1</v>
      </c>
      <c r="AO5408" s="15" t="str">
        <f ca="1">IFERROR(INDEX(레드마인_배치!E:E,MATCH(OFFSET(A5408,,AN5408),레드마인_배치!G:G,0)),"")</f>
        <v/>
      </c>
      <c r="AP5408" t="s">
        <v>3330</v>
      </c>
      <c r="AT5408" t="str" cm="1">
        <f t="array" ref="AT5408">[1]!add_delimeter(AG5408:AO5408,"|")</f>
        <v>|1|CBCCMB300A||||||1||</v>
      </c>
    </row>
    <row r="5409" spans="1:46">
      <c r="A5409" s="3" t="s">
        <v>685</v>
      </c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>
        <f t="shared" si="86"/>
        <v>0</v>
      </c>
      <c r="AH5409" s="3" t="str">
        <f>A5409</f>
        <v>CLCLGB070A</v>
      </c>
      <c r="AI5409" s="3" t="str">
        <f>IFERROR(IF($AG5409&lt;=$AN5409,MATCH($AH5409,레드마인_배치!G:G,0),MATCH($AH5409,레드마인_서비스!G:G,0)),"")</f>
        <v/>
      </c>
      <c r="AJ5409" s="3" t="str" cm="1">
        <f t="array" ref="AJ5409">IFERROR(INDEX(IF($AG5409&lt;=$AN5409,레드마인_배치!E:E,레드마인_서비스!E:E),콜트리분석!$AI5409),"")</f>
        <v/>
      </c>
      <c r="AK5409" s="3" t="str" cm="1">
        <f t="array" ref="AK5409">IFERROR(INDEX(IF($AG5409&lt;=$AN5409,레드마인_배치!H:H,레드마인_서비스!H:H),콜트리분석!$AI5409),"")</f>
        <v/>
      </c>
      <c r="AL5409" s="3" t="str" cm="1">
        <f t="array" ref="AL5409">IFERROR(INDEX(IF($AG5409&lt;=$AN5409,레드마인_배치!I:I,레드마인_서비스!I:I),콜트리분석!$AI5409),"")</f>
        <v/>
      </c>
      <c r="AM5409" s="3" t="str" cm="1">
        <f t="array" ref="AM5409">IFERROR(INDEX(IF($AG5409&lt;=$AN5409,레드마인_배치!J:J,레드마인_서비스!J:J),콜트리분석!$AI5409),"")</f>
        <v/>
      </c>
      <c r="AN5409" s="3">
        <v>1</v>
      </c>
      <c r="AO5409" s="15" t="str">
        <f ca="1">IFERROR(INDEX(레드마인_배치!E:E,MATCH(OFFSET(A5409,,AN5409),레드마인_배치!G:G,0)),"")</f>
        <v/>
      </c>
      <c r="AP5409" t="s">
        <v>3330</v>
      </c>
      <c r="AT5409" t="str" cm="1">
        <f t="array" ref="AT5409">[1]!add_delimeter(AG5409:AO5409,"|")</f>
        <v>|0|CLCLGB070A||||||1||</v>
      </c>
    </row>
    <row r="5410" spans="1:46">
      <c r="A5410" s="3" t="s">
        <v>685</v>
      </c>
      <c r="B5410" s="3" t="s">
        <v>686</v>
      </c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>
        <f t="shared" si="86"/>
        <v>1</v>
      </c>
      <c r="AH5410" s="3" t="s">
        <v>686</v>
      </c>
      <c r="AI5410" s="3">
        <f>IFERROR(IF($AG5410&lt;=$AN5410,MATCH($AH5410,레드마인_배치!G:G,0),MATCH($AH5410,레드마인_서비스!G:G,0)),"")</f>
        <v>279</v>
      </c>
      <c r="AJ5410" s="3" t="str" cm="1">
        <f t="array" ref="AJ5410">IFERROR(INDEX(IF($AG5410&lt;=$AN5410,레드마인_배치!E:E,레드마인_서비스!E:E),콜트리분석!$AI5410),"")</f>
        <v>미대상</v>
      </c>
      <c r="AK5410" s="3" t="str" cm="1">
        <f t="array" ref="AK5410">IFERROR(INDEX(IF($AG5410&lt;=$AN5410,레드마인_배치!H:H,레드마인_서비스!H:H),콜트리분석!$AI5410),"")</f>
        <v>LGB0120U</v>
      </c>
      <c r="AL5410" s="3" t="str" cm="1">
        <f t="array" ref="AL5410">IFERROR(INDEX(IF($AG5410&lt;=$AN5410,레드마인_배치!I:I,레드마인_서비스!I:I),콜트리분석!$AI5410),"")</f>
        <v xml:space="preserve">LET-DOWN INVENTORY REPLENISHMENT PDC Control      </v>
      </c>
      <c r="AM5410" s="3" t="str" cm="1">
        <f t="array" ref="AM5410">IFERROR(INDEX(IF($AG5410&lt;=$AN5410,레드마인_배치!J:J,레드마인_서비스!J:J),콜트리분석!$AI5410),"")</f>
        <v>배치</v>
      </c>
      <c r="AN5410" s="3">
        <v>1</v>
      </c>
      <c r="AO5410" s="15" t="str">
        <f ca="1">IFERROR(INDEX(레드마인_배치!E:E,MATCH(OFFSET(A5410,,AN5410),레드마인_배치!G:G,0)),"")</f>
        <v>미대상</v>
      </c>
      <c r="AP5410" t="s">
        <v>3330</v>
      </c>
      <c r="AT5410" t="str" cm="1">
        <f t="array" ref="AT5410">[1]!add_delimeter(AG5410:AO5410,"|")</f>
        <v>|1|CBCLGB301A|279|미대상|LGB0120U|LET-DOWN INVENTORY REPLENISHMENT PDC Control      |배치|1|미대상|</v>
      </c>
    </row>
    <row r="5411" spans="1:46">
      <c r="A5411" s="3" t="s">
        <v>685</v>
      </c>
      <c r="B5411" s="3" t="s">
        <v>686</v>
      </c>
      <c r="C5411" s="3" t="s">
        <v>687</v>
      </c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>
        <f t="shared" si="86"/>
        <v>2</v>
      </c>
      <c r="AH5411" s="3" t="s">
        <v>687</v>
      </c>
      <c r="AI5411" s="3">
        <f>IFERROR(IF($AG5411&lt;=$AN5411,MATCH($AH5411,레드마인_배치!G:G,0),MATCH($AH5411,레드마인_서비스!G:G,0)),"")</f>
        <v>155</v>
      </c>
      <c r="AJ5411" s="3" t="str" cm="1">
        <f t="array" ref="AJ5411">IFERROR(INDEX(IF($AG5411&lt;=$AN5411,레드마인_배치!E:E,레드마인_서비스!E:E),콜트리분석!$AI5411),"")</f>
        <v>미대상</v>
      </c>
      <c r="AK5411" s="3" t="str" cm="1">
        <f t="array" ref="AK5411">IFERROR(INDEX(IF($AG5411&lt;=$AN5411,레드마인_배치!H:H,레드마인_서비스!H:H),콜트리분석!$AI5411),"")</f>
        <v>LGO0350U</v>
      </c>
      <c r="AL5411" s="3" t="str" cm="1">
        <f t="array" ref="AL5411">IFERROR(INDEX(IF($AG5411&lt;=$AN5411,레드마인_배치!I:I,레드마인_서비스!I:I),콜트리분석!$AI5411),"")</f>
        <v>LET-DOWN INVENTORY REPLENISHMENT ORDER</v>
      </c>
      <c r="AM5411" s="3" t="str" cm="1">
        <f t="array" ref="AM5411">IFERROR(INDEX(IF($AG5411&lt;=$AN5411,레드마인_배치!J:J,레드마인_서비스!J:J),콜트리분석!$AI5411),"")</f>
        <v>서비스</v>
      </c>
      <c r="AN5411" s="3">
        <v>1</v>
      </c>
      <c r="AO5411" s="15" t="str">
        <f ca="1">IFERROR(INDEX(레드마인_배치!E:E,MATCH(OFFSET(A5411,,AN5411),레드마인_배치!G:G,0)),"")</f>
        <v>미대상</v>
      </c>
      <c r="AP5411" t="s">
        <v>3330</v>
      </c>
      <c r="AT5411" t="str" cm="1">
        <f t="array" ref="AT5411">[1]!add_delimeter(AG5411:AO5411,"|")</f>
        <v>|2|CBCLGB300A|155|미대상|LGO0350U|LET-DOWN INVENTORY REPLENISHMENT ORDER|서비스|1|미대상|</v>
      </c>
    </row>
    <row r="5412" spans="1:46">
      <c r="A5412" s="3" t="s">
        <v>685</v>
      </c>
      <c r="B5412" s="3" t="s">
        <v>686</v>
      </c>
      <c r="C5412" s="3" t="s">
        <v>687</v>
      </c>
      <c r="D5412" s="3" t="s">
        <v>577</v>
      </c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>
        <f t="shared" si="86"/>
        <v>3</v>
      </c>
      <c r="AH5412" s="3" t="s">
        <v>577</v>
      </c>
      <c r="AI5412" s="3">
        <f>IFERROR(IF($AG5412&lt;=$AN5412,MATCH($AH5412,레드마인_배치!G:G,0),MATCH($AH5412,레드마인_서비스!G:G,0)),"")</f>
        <v>49</v>
      </c>
      <c r="AJ5412" s="3" t="str" cm="1">
        <f t="array" ref="AJ5412">IFERROR(INDEX(IF($AG5412&lt;=$AN5412,레드마인_배치!E:E,레드마인_서비스!E:E),콜트리분석!$AI5412),"")</f>
        <v>대상</v>
      </c>
      <c r="AK5412" s="3" t="str" cm="1">
        <f t="array" ref="AK5412">IFERROR(INDEX(IF($AG5412&lt;=$AN5412,레드마인_배치!H:H,레드마인_서비스!H:H),콜트리분석!$AI5412),"")</f>
        <v>CMO0010U</v>
      </c>
      <c r="AL5412" s="3" t="str" cm="1">
        <f t="array" ref="AL5412">IFERROR(INDEX(IF($AG5412&lt;=$AN5412,레드마인_배치!I:I,레드마인_서비스!I:I),콜트리분석!$AI5412),"")</f>
        <v>NUMBER CREATION</v>
      </c>
      <c r="AM5412" s="3" t="str" cm="1">
        <f t="array" ref="AM5412">IFERROR(INDEX(IF($AG5412&lt;=$AN5412,레드마인_배치!J:J,레드마인_서비스!J:J),콜트리분석!$AI5412),"")</f>
        <v>서비스</v>
      </c>
      <c r="AN5412" s="3">
        <v>1</v>
      </c>
      <c r="AO5412" s="15" t="str">
        <f ca="1">IFERROR(INDEX(레드마인_배치!E:E,MATCH(OFFSET(A5412,,AN5412),레드마인_배치!G:G,0)),"")</f>
        <v>미대상</v>
      </c>
      <c r="AP5412" t="s">
        <v>3330</v>
      </c>
      <c r="AT5412" t="str" cm="1">
        <f t="array" ref="AT5412">[1]!add_delimeter(AG5412:AO5412,"|")</f>
        <v>|3|CBCUZW030R|49|대상|CMO0010U|NUMBER CREATION|서비스|1|미대상|</v>
      </c>
    </row>
    <row r="5413" spans="1:46">
      <c r="A5413" s="3" t="s">
        <v>2961</v>
      </c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>
        <f t="shared" si="86"/>
        <v>0</v>
      </c>
      <c r="AH5413" s="3" t="str">
        <f>A5413</f>
        <v>CLCLGB218Z</v>
      </c>
      <c r="AI5413" s="3">
        <f>IFERROR(IF($AG5413&lt;=$AN5413,MATCH($AH5413,레드마인_배치!G:G,0),MATCH($AH5413,레드마인_서비스!G:G,0)),"")</f>
        <v>46</v>
      </c>
      <c r="AJ5413" s="3" t="str" cm="1">
        <f t="array" ref="AJ5413">IFERROR(INDEX(IF($AG5413&lt;=$AN5413,레드마인_배치!E:E,레드마인_서비스!E:E),콜트리분석!$AI5413),"")</f>
        <v>확인필요</v>
      </c>
      <c r="AK5413" s="3" cm="1">
        <f t="array" ref="AK5413">IFERROR(INDEX(IF($AG5413&lt;=$AN5413,레드마인_배치!H:H,레드마인_서비스!H:H),콜트리분석!$AI5413),"")</f>
        <v>0</v>
      </c>
      <c r="AL5413" s="3" t="str" cm="1">
        <f t="array" ref="AL5413">IFERROR(INDEX(IF($AG5413&lt;=$AN5413,레드마인_배치!I:I,레드마인_서비스!I:I),콜트리분석!$AI5413),"")</f>
        <v>OFF-SITE INTERFACE SCHEDULE</v>
      </c>
      <c r="AM5413" s="3" t="str" cm="1">
        <f t="array" ref="AM5413">IFERROR(INDEX(IF($AG5413&lt;=$AN5413,레드마인_배치!J:J,레드마인_서비스!J:J),콜트리분석!$AI5413),"")</f>
        <v>배치</v>
      </c>
      <c r="AN5413" s="3">
        <v>0</v>
      </c>
      <c r="AO5413" s="15" t="str">
        <f ca="1">IFERROR(INDEX(레드마인_배치!E:E,MATCH(OFFSET(A5413,,AN5413),레드마인_배치!G:G,0)),"")</f>
        <v>확인필요</v>
      </c>
      <c r="AP5413" t="s">
        <v>3330</v>
      </c>
      <c r="AT5413" t="str" cm="1">
        <f t="array" ref="AT5413">[1]!add_delimeter(AG5413:AO5413,"|")</f>
        <v>|0|CLCLGB218Z|46|확인필요|0|OFF-SITE INTERFACE SCHEDULE|배치|0|확인필요|</v>
      </c>
    </row>
    <row r="5414" spans="1:46">
      <c r="A5414" s="3" t="s">
        <v>2961</v>
      </c>
      <c r="B5414" s="3" t="s">
        <v>699</v>
      </c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>
        <f t="shared" si="86"/>
        <v>1</v>
      </c>
      <c r="AH5414" s="3" t="s">
        <v>699</v>
      </c>
      <c r="AI5414" s="3" t="str">
        <f>IFERROR(IF($AG5414&lt;=$AN5414,MATCH($AH5414,레드마인_배치!G:G,0),MATCH($AH5414,레드마인_서비스!G:G,0)),"")</f>
        <v/>
      </c>
      <c r="AJ5414" s="3" t="str" cm="1">
        <f t="array" ref="AJ5414">IFERROR(INDEX(IF($AG5414&lt;=$AN5414,레드마인_배치!E:E,레드마인_서비스!E:E),콜트리분석!$AI5414),"")</f>
        <v/>
      </c>
      <c r="AK5414" s="3" t="str" cm="1">
        <f t="array" ref="AK5414">IFERROR(INDEX(IF($AG5414&lt;=$AN5414,레드마인_배치!H:H,레드마인_서비스!H:H),콜트리분석!$AI5414),"")</f>
        <v/>
      </c>
      <c r="AL5414" s="3" t="str" cm="1">
        <f t="array" ref="AL5414">IFERROR(INDEX(IF($AG5414&lt;=$AN5414,레드마인_배치!I:I,레드마인_서비스!I:I),콜트리분석!$AI5414),"")</f>
        <v/>
      </c>
      <c r="AM5414" s="3" t="str" cm="1">
        <f t="array" ref="AM5414">IFERROR(INDEX(IF($AG5414&lt;=$AN5414,레드마인_배치!J:J,레드마인_서비스!J:J),콜트리분석!$AI5414),"")</f>
        <v/>
      </c>
      <c r="AN5414" s="3">
        <v>0</v>
      </c>
      <c r="AO5414" s="15" t="str">
        <f ca="1">IFERROR(INDEX(레드마인_배치!E:E,MATCH(OFFSET(A5414,,AN5414),레드마인_배치!G:G,0)),"")</f>
        <v>확인필요</v>
      </c>
      <c r="AP5414" t="s">
        <v>3330</v>
      </c>
      <c r="AT5414" t="str" cm="1">
        <f t="array" ref="AT5414">[1]!add_delimeter(AG5414:AO5414,"|")</f>
        <v>|1|CLCLGB218C||||||0|확인필요|</v>
      </c>
    </row>
    <row r="5415" spans="1:46">
      <c r="A5415" s="3" t="s">
        <v>2961</v>
      </c>
      <c r="B5415" s="3" t="s">
        <v>699</v>
      </c>
      <c r="C5415" s="3" t="s">
        <v>700</v>
      </c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>
        <f t="shared" si="86"/>
        <v>2</v>
      </c>
      <c r="AH5415" s="3" t="s">
        <v>700</v>
      </c>
      <c r="AI5415" s="3" t="str">
        <f>IFERROR(IF($AG5415&lt;=$AN5415,MATCH($AH5415,레드마인_배치!G:G,0),MATCH($AH5415,레드마인_서비스!G:G,0)),"")</f>
        <v/>
      </c>
      <c r="AJ5415" s="3" t="str" cm="1">
        <f t="array" ref="AJ5415">IFERROR(INDEX(IF($AG5415&lt;=$AN5415,레드마인_배치!E:E,레드마인_서비스!E:E),콜트리분석!$AI5415),"")</f>
        <v/>
      </c>
      <c r="AK5415" s="3" t="str" cm="1">
        <f t="array" ref="AK5415">IFERROR(INDEX(IF($AG5415&lt;=$AN5415,레드마인_배치!H:H,레드마인_서비스!H:H),콜트리분석!$AI5415),"")</f>
        <v/>
      </c>
      <c r="AL5415" s="3" t="str" cm="1">
        <f t="array" ref="AL5415">IFERROR(INDEX(IF($AG5415&lt;=$AN5415,레드마인_배치!I:I,레드마인_서비스!I:I),콜트리분석!$AI5415),"")</f>
        <v/>
      </c>
      <c r="AM5415" s="3" t="str" cm="1">
        <f t="array" ref="AM5415">IFERROR(INDEX(IF($AG5415&lt;=$AN5415,레드마인_배치!J:J,레드마인_서비스!J:J),콜트리분석!$AI5415),"")</f>
        <v/>
      </c>
      <c r="AN5415" s="3">
        <v>0</v>
      </c>
      <c r="AO5415" s="15" t="str">
        <f ca="1">IFERROR(INDEX(레드마인_배치!E:E,MATCH(OFFSET(A5415,,AN5415),레드마인_배치!G:G,0)),"")</f>
        <v>확인필요</v>
      </c>
      <c r="AP5415" t="s">
        <v>3330</v>
      </c>
      <c r="AT5415" t="str" cm="1">
        <f t="array" ref="AT5415">[1]!add_delimeter(AG5415:AO5415,"|")</f>
        <v>|2|CBCIFB031E||||||0|확인필요|</v>
      </c>
    </row>
    <row r="5416" spans="1:46">
      <c r="A5416" s="3" t="s">
        <v>2961</v>
      </c>
      <c r="B5416" s="3" t="s">
        <v>699</v>
      </c>
      <c r="C5416" s="3" t="s">
        <v>700</v>
      </c>
      <c r="D5416" s="3" t="s">
        <v>701</v>
      </c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>
        <f t="shared" si="86"/>
        <v>3</v>
      </c>
      <c r="AH5416" s="3" t="s">
        <v>701</v>
      </c>
      <c r="AI5416" s="3" t="str">
        <f>IFERROR(IF($AG5416&lt;=$AN5416,MATCH($AH5416,레드마인_배치!G:G,0),MATCH($AH5416,레드마인_서비스!G:G,0)),"")</f>
        <v/>
      </c>
      <c r="AJ5416" s="3" t="str" cm="1">
        <f t="array" ref="AJ5416">IFERROR(INDEX(IF($AG5416&lt;=$AN5416,레드마인_배치!E:E,레드마인_서비스!E:E),콜트리분석!$AI5416),"")</f>
        <v/>
      </c>
      <c r="AK5416" s="3" t="str" cm="1">
        <f t="array" ref="AK5416">IFERROR(INDEX(IF($AG5416&lt;=$AN5416,레드마인_배치!H:H,레드마인_서비스!H:H),콜트리분석!$AI5416),"")</f>
        <v/>
      </c>
      <c r="AL5416" s="3" t="str" cm="1">
        <f t="array" ref="AL5416">IFERROR(INDEX(IF($AG5416&lt;=$AN5416,레드마인_배치!I:I,레드마인_서비스!I:I),콜트리분석!$AI5416),"")</f>
        <v/>
      </c>
      <c r="AM5416" s="3" t="str" cm="1">
        <f t="array" ref="AM5416">IFERROR(INDEX(IF($AG5416&lt;=$AN5416,레드마인_배치!J:J,레드마인_서비스!J:J),콜트리분석!$AI5416),"")</f>
        <v/>
      </c>
      <c r="AN5416" s="3">
        <v>0</v>
      </c>
      <c r="AO5416" s="15" t="str">
        <f ca="1">IFERROR(INDEX(레드마인_배치!E:E,MATCH(OFFSET(A5416,,AN5416),레드마인_배치!G:G,0)),"")</f>
        <v>확인필요</v>
      </c>
      <c r="AP5416" t="s">
        <v>3330</v>
      </c>
      <c r="AT5416" t="str" cm="1">
        <f t="array" ref="AT5416">[1]!add_delimeter(AG5416:AO5416,"|")</f>
        <v>|3|CBCIFB032A||||||0|확인필요|</v>
      </c>
    </row>
    <row r="5417" spans="1:46">
      <c r="A5417" s="3" t="s">
        <v>2961</v>
      </c>
      <c r="B5417" s="3" t="s">
        <v>699</v>
      </c>
      <c r="C5417" s="3" t="s">
        <v>700</v>
      </c>
      <c r="D5417" s="3" t="s">
        <v>702</v>
      </c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>
        <f t="shared" si="86"/>
        <v>3</v>
      </c>
      <c r="AH5417" s="3" t="s">
        <v>702</v>
      </c>
      <c r="AI5417" s="3" t="str">
        <f>IFERROR(IF($AG5417&lt;=$AN5417,MATCH($AH5417,레드마인_배치!G:G,0),MATCH($AH5417,레드마인_서비스!G:G,0)),"")</f>
        <v/>
      </c>
      <c r="AJ5417" s="3" t="str" cm="1">
        <f t="array" ref="AJ5417">IFERROR(INDEX(IF($AG5417&lt;=$AN5417,레드마인_배치!E:E,레드마인_서비스!E:E),콜트리분석!$AI5417),"")</f>
        <v/>
      </c>
      <c r="AK5417" s="3" t="str" cm="1">
        <f t="array" ref="AK5417">IFERROR(INDEX(IF($AG5417&lt;=$AN5417,레드마인_배치!H:H,레드마인_서비스!H:H),콜트리분석!$AI5417),"")</f>
        <v/>
      </c>
      <c r="AL5417" s="3" t="str" cm="1">
        <f t="array" ref="AL5417">IFERROR(INDEX(IF($AG5417&lt;=$AN5417,레드마인_배치!I:I,레드마인_서비스!I:I),콜트리분석!$AI5417),"")</f>
        <v/>
      </c>
      <c r="AM5417" s="3" t="str" cm="1">
        <f t="array" ref="AM5417">IFERROR(INDEX(IF($AG5417&lt;=$AN5417,레드마인_배치!J:J,레드마인_서비스!J:J),콜트리분석!$AI5417),"")</f>
        <v/>
      </c>
      <c r="AN5417" s="3">
        <v>0</v>
      </c>
      <c r="AO5417" s="15" t="str">
        <f ca="1">IFERROR(INDEX(레드마인_배치!E:E,MATCH(OFFSET(A5417,,AN5417),레드마인_배치!G:G,0)),"")</f>
        <v>확인필요</v>
      </c>
      <c r="AP5417" t="s">
        <v>3330</v>
      </c>
      <c r="AT5417" t="str" cm="1">
        <f t="array" ref="AT5417">[1]!add_delimeter(AG5417:AO5417,"|")</f>
        <v>|3|CBCIFB033B||||||0|확인필요|</v>
      </c>
    </row>
    <row r="5418" spans="1:46">
      <c r="A5418" s="3" t="s">
        <v>2961</v>
      </c>
      <c r="B5418" s="3" t="s">
        <v>699</v>
      </c>
      <c r="C5418" s="3" t="s">
        <v>700</v>
      </c>
      <c r="D5418" s="3" t="s">
        <v>702</v>
      </c>
      <c r="E5418" s="3" t="s">
        <v>703</v>
      </c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>
        <f t="shared" si="86"/>
        <v>4</v>
      </c>
      <c r="AH5418" s="3" t="s">
        <v>703</v>
      </c>
      <c r="AI5418" s="3" t="str">
        <f>IFERROR(IF($AG5418&lt;=$AN5418,MATCH($AH5418,레드마인_배치!G:G,0),MATCH($AH5418,레드마인_서비스!G:G,0)),"")</f>
        <v/>
      </c>
      <c r="AJ5418" s="3" t="str" cm="1">
        <f t="array" ref="AJ5418">IFERROR(INDEX(IF($AG5418&lt;=$AN5418,레드마인_배치!E:E,레드마인_서비스!E:E),콜트리분석!$AI5418),"")</f>
        <v/>
      </c>
      <c r="AK5418" s="3" t="str" cm="1">
        <f t="array" ref="AK5418">IFERROR(INDEX(IF($AG5418&lt;=$AN5418,레드마인_배치!H:H,레드마인_서비스!H:H),콜트리분석!$AI5418),"")</f>
        <v/>
      </c>
      <c r="AL5418" s="3" t="str" cm="1">
        <f t="array" ref="AL5418">IFERROR(INDEX(IF($AG5418&lt;=$AN5418,레드마인_배치!I:I,레드마인_서비스!I:I),콜트리분석!$AI5418),"")</f>
        <v/>
      </c>
      <c r="AM5418" s="3" t="str" cm="1">
        <f t="array" ref="AM5418">IFERROR(INDEX(IF($AG5418&lt;=$AN5418,레드마인_배치!J:J,레드마인_서비스!J:J),콜트리분석!$AI5418),"")</f>
        <v/>
      </c>
      <c r="AN5418" s="3">
        <v>0</v>
      </c>
      <c r="AO5418" s="15" t="str">
        <f ca="1">IFERROR(INDEX(레드마인_배치!E:E,MATCH(OFFSET(A5418,,AN5418),레드마인_배치!G:G,0)),"")</f>
        <v>확인필요</v>
      </c>
      <c r="AP5418" t="s">
        <v>3330</v>
      </c>
      <c r="AT5418" t="str" cm="1">
        <f t="array" ref="AT5418">[1]!add_delimeter(AG5418:AO5418,"|")</f>
        <v>|4|CBCIFB034A||||||0|확인필요|</v>
      </c>
    </row>
    <row r="5419" spans="1:46">
      <c r="A5419" s="3" t="s">
        <v>2961</v>
      </c>
      <c r="B5419" s="3" t="s">
        <v>699</v>
      </c>
      <c r="C5419" s="3" t="s">
        <v>700</v>
      </c>
      <c r="D5419" s="3" t="s">
        <v>704</v>
      </c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>
        <f t="shared" si="86"/>
        <v>3</v>
      </c>
      <c r="AH5419" s="3" t="s">
        <v>704</v>
      </c>
      <c r="AI5419" s="3" t="str">
        <f>IFERROR(IF($AG5419&lt;=$AN5419,MATCH($AH5419,레드마인_배치!G:G,0),MATCH($AH5419,레드마인_서비스!G:G,0)),"")</f>
        <v/>
      </c>
      <c r="AJ5419" s="3" t="str" cm="1">
        <f t="array" ref="AJ5419">IFERROR(INDEX(IF($AG5419&lt;=$AN5419,레드마인_배치!E:E,레드마인_서비스!E:E),콜트리분석!$AI5419),"")</f>
        <v/>
      </c>
      <c r="AK5419" s="3" t="str" cm="1">
        <f t="array" ref="AK5419">IFERROR(INDEX(IF($AG5419&lt;=$AN5419,레드마인_배치!H:H,레드마인_서비스!H:H),콜트리분석!$AI5419),"")</f>
        <v/>
      </c>
      <c r="AL5419" s="3" t="str" cm="1">
        <f t="array" ref="AL5419">IFERROR(INDEX(IF($AG5419&lt;=$AN5419,레드마인_배치!I:I,레드마인_서비스!I:I),콜트리분석!$AI5419),"")</f>
        <v/>
      </c>
      <c r="AM5419" s="3" t="str" cm="1">
        <f t="array" ref="AM5419">IFERROR(INDEX(IF($AG5419&lt;=$AN5419,레드마인_배치!J:J,레드마인_서비스!J:J),콜트리분석!$AI5419),"")</f>
        <v/>
      </c>
      <c r="AN5419" s="3">
        <v>0</v>
      </c>
      <c r="AO5419" s="15" t="str">
        <f ca="1">IFERROR(INDEX(레드마인_배치!E:E,MATCH(OFFSET(A5419,,AN5419),레드마인_배치!G:G,0)),"")</f>
        <v>확인필요</v>
      </c>
      <c r="AP5419" t="s">
        <v>3330</v>
      </c>
      <c r="AT5419" t="str" cm="1">
        <f t="array" ref="AT5419">[1]!add_delimeter(AG5419:AO5419,"|")</f>
        <v>|3|CBCIFB041A||||||0|확인필요|</v>
      </c>
    </row>
    <row r="5420" spans="1:46">
      <c r="A5420" s="3" t="s">
        <v>2961</v>
      </c>
      <c r="B5420" s="3" t="s">
        <v>699</v>
      </c>
      <c r="C5420" s="3" t="s">
        <v>2952</v>
      </c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>
        <f t="shared" si="86"/>
        <v>2</v>
      </c>
      <c r="AH5420" s="3" t="s">
        <v>2952</v>
      </c>
      <c r="AI5420" s="3" t="str">
        <f>IFERROR(IF($AG5420&lt;=$AN5420,MATCH($AH5420,레드마인_배치!G:G,0),MATCH($AH5420,레드마인_서비스!G:G,0)),"")</f>
        <v/>
      </c>
      <c r="AJ5420" s="3" t="str" cm="1">
        <f t="array" ref="AJ5420">IFERROR(INDEX(IF($AG5420&lt;=$AN5420,레드마인_배치!E:E,레드마인_서비스!E:E),콜트리분석!$AI5420),"")</f>
        <v/>
      </c>
      <c r="AK5420" s="3" t="str" cm="1">
        <f t="array" ref="AK5420">IFERROR(INDEX(IF($AG5420&lt;=$AN5420,레드마인_배치!H:H,레드마인_서비스!H:H),콜트리분석!$AI5420),"")</f>
        <v/>
      </c>
      <c r="AL5420" s="3" t="str" cm="1">
        <f t="array" ref="AL5420">IFERROR(INDEX(IF($AG5420&lt;=$AN5420,레드마인_배치!I:I,레드마인_서비스!I:I),콜트리분석!$AI5420),"")</f>
        <v/>
      </c>
      <c r="AM5420" s="3" t="str" cm="1">
        <f t="array" ref="AM5420">IFERROR(INDEX(IF($AG5420&lt;=$AN5420,레드마인_배치!J:J,레드마인_서비스!J:J),콜트리분석!$AI5420),"")</f>
        <v/>
      </c>
      <c r="AN5420" s="3">
        <v>0</v>
      </c>
      <c r="AO5420" s="15" t="str">
        <f ca="1">IFERROR(INDEX(레드마인_배치!E:E,MATCH(OFFSET(A5420,,AN5420),레드마인_배치!G:G,0)),"")</f>
        <v>확인필요</v>
      </c>
      <c r="AP5420" t="s">
        <v>3330</v>
      </c>
      <c r="AT5420" t="str" cm="1">
        <f t="array" ref="AT5420">[1]!add_delimeter(AG5420:AO5420,"|")</f>
        <v>|2|CBCIFB102A||||||0|확인필요|</v>
      </c>
    </row>
    <row r="5421" spans="1:46">
      <c r="A5421" s="3" t="s">
        <v>2961</v>
      </c>
      <c r="B5421" s="3" t="s">
        <v>699</v>
      </c>
      <c r="C5421" s="3" t="s">
        <v>2952</v>
      </c>
      <c r="D5421" s="3" t="s">
        <v>2953</v>
      </c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>
        <f t="shared" si="86"/>
        <v>3</v>
      </c>
      <c r="AH5421" s="3" t="s">
        <v>2953</v>
      </c>
      <c r="AI5421" s="3" t="str">
        <f>IFERROR(IF($AG5421&lt;=$AN5421,MATCH($AH5421,레드마인_배치!G:G,0),MATCH($AH5421,레드마인_서비스!G:G,0)),"")</f>
        <v/>
      </c>
      <c r="AJ5421" s="3" t="str" cm="1">
        <f t="array" ref="AJ5421">IFERROR(INDEX(IF($AG5421&lt;=$AN5421,레드마인_배치!E:E,레드마인_서비스!E:E),콜트리분석!$AI5421),"")</f>
        <v/>
      </c>
      <c r="AK5421" s="3" t="str" cm="1">
        <f t="array" ref="AK5421">IFERROR(INDEX(IF($AG5421&lt;=$AN5421,레드마인_배치!H:H,레드마인_서비스!H:H),콜트리분석!$AI5421),"")</f>
        <v/>
      </c>
      <c r="AL5421" s="3" t="str" cm="1">
        <f t="array" ref="AL5421">IFERROR(INDEX(IF($AG5421&lt;=$AN5421,레드마인_배치!I:I,레드마인_서비스!I:I),콜트리분석!$AI5421),"")</f>
        <v/>
      </c>
      <c r="AM5421" s="3" t="str" cm="1">
        <f t="array" ref="AM5421">IFERROR(INDEX(IF($AG5421&lt;=$AN5421,레드마인_배치!J:J,레드마인_서비스!J:J),콜트리분석!$AI5421),"")</f>
        <v/>
      </c>
      <c r="AN5421" s="3">
        <v>0</v>
      </c>
      <c r="AO5421" s="15" t="str">
        <f ca="1">IFERROR(INDEX(레드마인_배치!E:E,MATCH(OFFSET(A5421,,AN5421),레드마인_배치!G:G,0)),"")</f>
        <v>확인필요</v>
      </c>
      <c r="AP5421" t="s">
        <v>3330</v>
      </c>
      <c r="AT5421" t="str" cm="1">
        <f t="array" ref="AT5421">[1]!add_delimeter(AG5421:AO5421,"|")</f>
        <v>|3|CBCIFB100B||||||0|확인필요|</v>
      </c>
    </row>
    <row r="5422" spans="1:46">
      <c r="A5422" s="3" t="s">
        <v>2961</v>
      </c>
      <c r="B5422" s="3" t="s">
        <v>699</v>
      </c>
      <c r="C5422" s="3" t="s">
        <v>2952</v>
      </c>
      <c r="D5422" s="3" t="s">
        <v>2953</v>
      </c>
      <c r="E5422" s="3" t="s">
        <v>676</v>
      </c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>
        <f t="shared" si="86"/>
        <v>4</v>
      </c>
      <c r="AH5422" s="3" t="s">
        <v>676</v>
      </c>
      <c r="AI5422" s="3" t="str">
        <f>IFERROR(IF($AG5422&lt;=$AN5422,MATCH($AH5422,레드마인_배치!G:G,0),MATCH($AH5422,레드마인_서비스!G:G,0)),"")</f>
        <v/>
      </c>
      <c r="AJ5422" s="3" t="str" cm="1">
        <f t="array" ref="AJ5422">IFERROR(INDEX(IF($AG5422&lt;=$AN5422,레드마인_배치!E:E,레드마인_서비스!E:E),콜트리분석!$AI5422),"")</f>
        <v/>
      </c>
      <c r="AK5422" s="3" t="str" cm="1">
        <f t="array" ref="AK5422">IFERROR(INDEX(IF($AG5422&lt;=$AN5422,레드마인_배치!H:H,레드마인_서비스!H:H),콜트리분석!$AI5422),"")</f>
        <v/>
      </c>
      <c r="AL5422" s="3" t="str" cm="1">
        <f t="array" ref="AL5422">IFERROR(INDEX(IF($AG5422&lt;=$AN5422,레드마인_배치!I:I,레드마인_서비스!I:I),콜트리분석!$AI5422),"")</f>
        <v/>
      </c>
      <c r="AM5422" s="3" t="str" cm="1">
        <f t="array" ref="AM5422">IFERROR(INDEX(IF($AG5422&lt;=$AN5422,레드마인_배치!J:J,레드마인_서비스!J:J),콜트리분석!$AI5422),"")</f>
        <v/>
      </c>
      <c r="AN5422" s="3">
        <v>0</v>
      </c>
      <c r="AO5422" s="15" t="str">
        <f ca="1">IFERROR(INDEX(레드마인_배치!E:E,MATCH(OFFSET(A5422,,AN5422),레드마인_배치!G:G,0)),"")</f>
        <v>확인필요</v>
      </c>
      <c r="AP5422" t="s">
        <v>3330</v>
      </c>
      <c r="AT5422" t="str" cm="1">
        <f t="array" ref="AT5422">[1]!add_delimeter(AG5422:AO5422,"|")</f>
        <v>|4|CLCIFB100A||||||0|확인필요|</v>
      </c>
    </row>
    <row r="5423" spans="1:46">
      <c r="A5423" s="3" t="s">
        <v>2961</v>
      </c>
      <c r="B5423" s="3" t="s">
        <v>699</v>
      </c>
      <c r="C5423" s="3" t="s">
        <v>2952</v>
      </c>
      <c r="D5423" s="3" t="s">
        <v>2954</v>
      </c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>
        <f t="shared" si="86"/>
        <v>3</v>
      </c>
      <c r="AH5423" s="3" t="s">
        <v>2954</v>
      </c>
      <c r="AI5423" s="3" t="str">
        <f>IFERROR(IF($AG5423&lt;=$AN5423,MATCH($AH5423,레드마인_배치!G:G,0),MATCH($AH5423,레드마인_서비스!G:G,0)),"")</f>
        <v/>
      </c>
      <c r="AJ5423" s="3" t="str" cm="1">
        <f t="array" ref="AJ5423">IFERROR(INDEX(IF($AG5423&lt;=$AN5423,레드마인_배치!E:E,레드마인_서비스!E:E),콜트리분석!$AI5423),"")</f>
        <v/>
      </c>
      <c r="AK5423" s="3" t="str" cm="1">
        <f t="array" ref="AK5423">IFERROR(INDEX(IF($AG5423&lt;=$AN5423,레드마인_배치!H:H,레드마인_서비스!H:H),콜트리분석!$AI5423),"")</f>
        <v/>
      </c>
      <c r="AL5423" s="3" t="str" cm="1">
        <f t="array" ref="AL5423">IFERROR(INDEX(IF($AG5423&lt;=$AN5423,레드마인_배치!I:I,레드마인_서비스!I:I),콜트리분석!$AI5423),"")</f>
        <v/>
      </c>
      <c r="AM5423" s="3" t="str" cm="1">
        <f t="array" ref="AM5423">IFERROR(INDEX(IF($AG5423&lt;=$AN5423,레드마인_배치!J:J,레드마인_서비스!J:J),콜트리분석!$AI5423),"")</f>
        <v/>
      </c>
      <c r="AN5423" s="3">
        <v>0</v>
      </c>
      <c r="AO5423" s="15" t="str">
        <f ca="1">IFERROR(INDEX(레드마인_배치!E:E,MATCH(OFFSET(A5423,,AN5423),레드마인_배치!G:G,0)),"")</f>
        <v>확인필요</v>
      </c>
      <c r="AP5423" t="s">
        <v>3330</v>
      </c>
      <c r="AT5423" t="str" cm="1">
        <f t="array" ref="AT5423">[1]!add_delimeter(AG5423:AO5423,"|")</f>
        <v>|3|CBCIFB100C||||||0|확인필요|</v>
      </c>
    </row>
    <row r="5424" spans="1:46">
      <c r="A5424" s="3" t="s">
        <v>2961</v>
      </c>
      <c r="B5424" s="3" t="s">
        <v>699</v>
      </c>
      <c r="C5424" s="3" t="s">
        <v>2952</v>
      </c>
      <c r="D5424" s="3" t="s">
        <v>650</v>
      </c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>
        <f t="shared" si="86"/>
        <v>3</v>
      </c>
      <c r="AH5424" s="3" t="s">
        <v>650</v>
      </c>
      <c r="AI5424" s="3" t="str">
        <f>IFERROR(IF($AG5424&lt;=$AN5424,MATCH($AH5424,레드마인_배치!G:G,0),MATCH($AH5424,레드마인_서비스!G:G,0)),"")</f>
        <v/>
      </c>
      <c r="AJ5424" s="3" t="str" cm="1">
        <f t="array" ref="AJ5424">IFERROR(INDEX(IF($AG5424&lt;=$AN5424,레드마인_배치!E:E,레드마인_서비스!E:E),콜트리분석!$AI5424),"")</f>
        <v/>
      </c>
      <c r="AK5424" s="3" t="str" cm="1">
        <f t="array" ref="AK5424">IFERROR(INDEX(IF($AG5424&lt;=$AN5424,레드마인_배치!H:H,레드마인_서비스!H:H),콜트리분석!$AI5424),"")</f>
        <v/>
      </c>
      <c r="AL5424" s="3" t="str" cm="1">
        <f t="array" ref="AL5424">IFERROR(INDEX(IF($AG5424&lt;=$AN5424,레드마인_배치!I:I,레드마인_서비스!I:I),콜트리분석!$AI5424),"")</f>
        <v/>
      </c>
      <c r="AM5424" s="3" t="str" cm="1">
        <f t="array" ref="AM5424">IFERROR(INDEX(IF($AG5424&lt;=$AN5424,레드마인_배치!J:J,레드마인_서비스!J:J),콜트리분석!$AI5424),"")</f>
        <v/>
      </c>
      <c r="AN5424" s="3">
        <v>0</v>
      </c>
      <c r="AO5424" s="15" t="str">
        <f ca="1">IFERROR(INDEX(레드마인_배치!E:E,MATCH(OFFSET(A5424,,AN5424),레드마인_배치!G:G,0)),"")</f>
        <v>확인필요</v>
      </c>
      <c r="AP5424" t="s">
        <v>3330</v>
      </c>
      <c r="AT5424" t="str" cm="1">
        <f t="array" ref="AT5424">[1]!add_delimeter(AG5424:AO5424,"|")</f>
        <v>|3|CLCCMB050A||||||0|확인필요|</v>
      </c>
    </row>
    <row r="5425" spans="1:46">
      <c r="A5425" s="3" t="s">
        <v>2961</v>
      </c>
      <c r="B5425" s="3" t="s">
        <v>699</v>
      </c>
      <c r="C5425" s="3" t="s">
        <v>2952</v>
      </c>
      <c r="D5425" s="3" t="s">
        <v>812</v>
      </c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>
        <f t="shared" si="86"/>
        <v>3</v>
      </c>
      <c r="AH5425" s="3" t="s">
        <v>812</v>
      </c>
      <c r="AI5425" s="3" t="str">
        <f>IFERROR(IF($AG5425&lt;=$AN5425,MATCH($AH5425,레드마인_배치!G:G,0),MATCH($AH5425,레드마인_서비스!G:G,0)),"")</f>
        <v/>
      </c>
      <c r="AJ5425" s="3" t="str" cm="1">
        <f t="array" ref="AJ5425">IFERROR(INDEX(IF($AG5425&lt;=$AN5425,레드마인_배치!E:E,레드마인_서비스!E:E),콜트리분석!$AI5425),"")</f>
        <v/>
      </c>
      <c r="AK5425" s="3" t="str" cm="1">
        <f t="array" ref="AK5425">IFERROR(INDEX(IF($AG5425&lt;=$AN5425,레드마인_배치!H:H,레드마인_서비스!H:H),콜트리분석!$AI5425),"")</f>
        <v/>
      </c>
      <c r="AL5425" s="3" t="str" cm="1">
        <f t="array" ref="AL5425">IFERROR(INDEX(IF($AG5425&lt;=$AN5425,레드마인_배치!I:I,레드마인_서비스!I:I),콜트리분석!$AI5425),"")</f>
        <v/>
      </c>
      <c r="AM5425" s="3" t="str" cm="1">
        <f t="array" ref="AM5425">IFERROR(INDEX(IF($AG5425&lt;=$AN5425,레드마인_배치!J:J,레드마인_서비스!J:J),콜트리분석!$AI5425),"")</f>
        <v/>
      </c>
      <c r="AN5425" s="3">
        <v>0</v>
      </c>
      <c r="AO5425" s="15" t="str">
        <f ca="1">IFERROR(INDEX(레드마인_배치!E:E,MATCH(OFFSET(A5425,,AN5425),레드마인_배치!G:G,0)),"")</f>
        <v>확인필요</v>
      </c>
      <c r="AP5425" t="s">
        <v>3330</v>
      </c>
      <c r="AT5425" t="str" cm="1">
        <f t="array" ref="AT5425">[1]!add_delimeter(AG5425:AO5425,"|")</f>
        <v>|3|CLCCMB070A||||||0|확인필요|</v>
      </c>
    </row>
    <row r="5426" spans="1:46">
      <c r="A5426" s="3" t="s">
        <v>2961</v>
      </c>
      <c r="B5426" s="3" t="s">
        <v>699</v>
      </c>
      <c r="C5426" s="3" t="s">
        <v>2952</v>
      </c>
      <c r="D5426" s="3" t="s">
        <v>811</v>
      </c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>
        <f t="shared" ref="AG5426:AG5489" si="87">COUNTA(B5426:AF5426)</f>
        <v>3</v>
      </c>
      <c r="AH5426" s="3" t="s">
        <v>811</v>
      </c>
      <c r="AI5426" s="3" t="str">
        <f>IFERROR(IF($AG5426&lt;=$AN5426,MATCH($AH5426,레드마인_배치!G:G,0),MATCH($AH5426,레드마인_서비스!G:G,0)),"")</f>
        <v/>
      </c>
      <c r="AJ5426" s="3" t="str" cm="1">
        <f t="array" ref="AJ5426">IFERROR(INDEX(IF($AG5426&lt;=$AN5426,레드마인_배치!E:E,레드마인_서비스!E:E),콜트리분석!$AI5426),"")</f>
        <v/>
      </c>
      <c r="AK5426" s="3" t="str" cm="1">
        <f t="array" ref="AK5426">IFERROR(INDEX(IF($AG5426&lt;=$AN5426,레드마인_배치!H:H,레드마인_서비스!H:H),콜트리분석!$AI5426),"")</f>
        <v/>
      </c>
      <c r="AL5426" s="3" t="str" cm="1">
        <f t="array" ref="AL5426">IFERROR(INDEX(IF($AG5426&lt;=$AN5426,레드마인_배치!I:I,레드마인_서비스!I:I),콜트리분석!$AI5426),"")</f>
        <v/>
      </c>
      <c r="AM5426" s="3" t="str" cm="1">
        <f t="array" ref="AM5426">IFERROR(INDEX(IF($AG5426&lt;=$AN5426,레드마인_배치!J:J,레드마인_서비스!J:J),콜트리분석!$AI5426),"")</f>
        <v/>
      </c>
      <c r="AN5426" s="3">
        <v>0</v>
      </c>
      <c r="AO5426" s="15" t="str">
        <f ca="1">IFERROR(INDEX(레드마인_배치!E:E,MATCH(OFFSET(A5426,,AN5426),레드마인_배치!G:G,0)),"")</f>
        <v>확인필요</v>
      </c>
      <c r="AP5426" t="s">
        <v>3330</v>
      </c>
      <c r="AT5426" t="str" cm="1">
        <f t="array" ref="AT5426">[1]!add_delimeter(AG5426:AO5426,"|")</f>
        <v>|3|CLCCMB090A||||||0|확인필요|</v>
      </c>
    </row>
    <row r="5427" spans="1:46">
      <c r="A5427" s="3" t="s">
        <v>2950</v>
      </c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>
        <f t="shared" si="87"/>
        <v>0</v>
      </c>
      <c r="AH5427" s="3" t="str">
        <f>A5427</f>
        <v>CBCCMB991A</v>
      </c>
      <c r="AI5427" s="3">
        <f>IFERROR(IF($AG5427&lt;=$AN5427,MATCH($AH5427,레드마인_배치!G:G,0),MATCH($AH5427,레드마인_서비스!G:G,0)),"")</f>
        <v>49</v>
      </c>
      <c r="AJ5427" s="3" t="str" cm="1">
        <f t="array" ref="AJ5427">IFERROR(INDEX(IF($AG5427&lt;=$AN5427,레드마인_배치!E:E,레드마인_서비스!E:E),콜트리분석!$AI5427),"")</f>
        <v>확인필요</v>
      </c>
      <c r="AK5427" s="3" cm="1">
        <f t="array" ref="AK5427">IFERROR(INDEX(IF($AG5427&lt;=$AN5427,레드마인_배치!H:H,레드마인_서비스!H:H),콜트리분석!$AI5427),"")</f>
        <v>0</v>
      </c>
      <c r="AL5427" s="3" t="str" cm="1">
        <f t="array" ref="AL5427">IFERROR(INDEX(IF($AG5427&lt;=$AN5427,레드마인_배치!I:I,레드마인_서비스!I:I),콜트리분석!$AI5427),"")</f>
        <v xml:space="preserve">Send Notification Email for Long Running Processes </v>
      </c>
      <c r="AM5427" s="3" t="str" cm="1">
        <f t="array" ref="AM5427">IFERROR(INDEX(IF($AG5427&lt;=$AN5427,레드마인_배치!J:J,레드마인_서비스!J:J),콜트리분석!$AI5427),"")</f>
        <v>배치</v>
      </c>
      <c r="AN5427" s="3">
        <v>0</v>
      </c>
      <c r="AO5427" s="15" t="str">
        <f ca="1">IFERROR(INDEX(레드마인_배치!E:E,MATCH(OFFSET(A5427,,AN5427),레드마인_배치!G:G,0)),"")</f>
        <v>확인필요</v>
      </c>
      <c r="AP5427" t="s">
        <v>3330</v>
      </c>
      <c r="AT5427" t="str" cm="1">
        <f t="array" ref="AT5427">[1]!add_delimeter(AG5427:AO5427,"|")</f>
        <v>|0|CBCCMB991A|49|확인필요|0|Send Notification Email for Long Running Processes |배치|0|확인필요|</v>
      </c>
    </row>
    <row r="5428" spans="1:46">
      <c r="A5428" s="3" t="s">
        <v>2950</v>
      </c>
      <c r="B5428" s="3" t="s">
        <v>577</v>
      </c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>
        <f t="shared" si="87"/>
        <v>1</v>
      </c>
      <c r="AH5428" s="3" t="s">
        <v>577</v>
      </c>
      <c r="AI5428" s="3">
        <f>IFERROR(IF($AG5428&lt;=$AN5428,MATCH($AH5428,레드마인_배치!G:G,0),MATCH($AH5428,레드마인_서비스!G:G,0)),"")</f>
        <v>49</v>
      </c>
      <c r="AJ5428" s="3" t="str" cm="1">
        <f t="array" ref="AJ5428">IFERROR(INDEX(IF($AG5428&lt;=$AN5428,레드마인_배치!E:E,레드마인_서비스!E:E),콜트리분석!$AI5428),"")</f>
        <v>대상</v>
      </c>
      <c r="AK5428" s="3" t="str" cm="1">
        <f t="array" ref="AK5428">IFERROR(INDEX(IF($AG5428&lt;=$AN5428,레드마인_배치!H:H,레드마인_서비스!H:H),콜트리분석!$AI5428),"")</f>
        <v>CMO0010U</v>
      </c>
      <c r="AL5428" s="3" t="str" cm="1">
        <f t="array" ref="AL5428">IFERROR(INDEX(IF($AG5428&lt;=$AN5428,레드마인_배치!I:I,레드마인_서비스!I:I),콜트리분석!$AI5428),"")</f>
        <v>NUMBER CREATION</v>
      </c>
      <c r="AM5428" s="3" t="str" cm="1">
        <f t="array" ref="AM5428">IFERROR(INDEX(IF($AG5428&lt;=$AN5428,레드마인_배치!J:J,레드마인_서비스!J:J),콜트리분석!$AI5428),"")</f>
        <v>서비스</v>
      </c>
      <c r="AN5428" s="3">
        <v>0</v>
      </c>
      <c r="AO5428" s="15" t="str">
        <f ca="1">IFERROR(INDEX(레드마인_배치!E:E,MATCH(OFFSET(A5428,,AN5428),레드마인_배치!G:G,0)),"")</f>
        <v>확인필요</v>
      </c>
      <c r="AP5428" t="s">
        <v>3330</v>
      </c>
      <c r="AT5428" t="str" cm="1">
        <f t="array" ref="AT5428">[1]!add_delimeter(AG5428:AO5428,"|")</f>
        <v>|1|CBCUZW030R|49|대상|CMO0010U|NUMBER CREATION|서비스|0|확인필요|</v>
      </c>
    </row>
    <row r="5429" spans="1:46">
      <c r="A5429" s="3" t="s">
        <v>2950</v>
      </c>
      <c r="B5429" s="3" t="s">
        <v>2951</v>
      </c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>
        <f t="shared" si="87"/>
        <v>1</v>
      </c>
      <c r="AH5429" s="3" t="s">
        <v>2951</v>
      </c>
      <c r="AI5429" s="3" t="str">
        <f>IFERROR(IF($AG5429&lt;=$AN5429,MATCH($AH5429,레드마인_배치!G:G,0),MATCH($AH5429,레드마인_서비스!G:G,0)),"")</f>
        <v/>
      </c>
      <c r="AJ5429" s="3" t="str" cm="1">
        <f t="array" ref="AJ5429">IFERROR(INDEX(IF($AG5429&lt;=$AN5429,레드마인_배치!E:E,레드마인_서비스!E:E),콜트리분석!$AI5429),"")</f>
        <v/>
      </c>
      <c r="AK5429" s="3" t="str" cm="1">
        <f t="array" ref="AK5429">IFERROR(INDEX(IF($AG5429&lt;=$AN5429,레드마인_배치!H:H,레드마인_서비스!H:H),콜트리분석!$AI5429),"")</f>
        <v/>
      </c>
      <c r="AL5429" s="3" t="str" cm="1">
        <f t="array" ref="AL5429">IFERROR(INDEX(IF($AG5429&lt;=$AN5429,레드마인_배치!I:I,레드마인_서비스!I:I),콜트리분석!$AI5429),"")</f>
        <v/>
      </c>
      <c r="AM5429" s="3" t="str" cm="1">
        <f t="array" ref="AM5429">IFERROR(INDEX(IF($AG5429&lt;=$AN5429,레드마인_배치!J:J,레드마인_서비스!J:J),콜트리분석!$AI5429),"")</f>
        <v/>
      </c>
      <c r="AN5429" s="3">
        <v>0</v>
      </c>
      <c r="AO5429" s="15" t="str">
        <f ca="1">IFERROR(INDEX(레드마인_배치!E:E,MATCH(OFFSET(A5429,,AN5429),레드마인_배치!G:G,0)),"")</f>
        <v>확인필요</v>
      </c>
      <c r="AP5429" t="s">
        <v>3330</v>
      </c>
      <c r="AT5429" t="str" cm="1">
        <f t="array" ref="AT5429">[1]!add_delimeter(AG5429:AO5429,"|")</f>
        <v>|1|CLCCMB991A||||||0|확인필요|</v>
      </c>
    </row>
    <row r="5430" spans="1:46">
      <c r="A5430" s="3" t="s">
        <v>2948</v>
      </c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>
        <f t="shared" si="87"/>
        <v>0</v>
      </c>
      <c r="AH5430" s="3" t="str">
        <f>A5430</f>
        <v>CBCCMB200A</v>
      </c>
      <c r="AI5430" s="3">
        <f>IFERROR(IF($AG5430&lt;=$AN5430,MATCH($AH5430,레드마인_배치!G:G,0),MATCH($AH5430,레드마인_서비스!G:G,0)),"")</f>
        <v>50</v>
      </c>
      <c r="AJ5430" s="3" t="str" cm="1">
        <f t="array" ref="AJ5430">IFERROR(INDEX(IF($AG5430&lt;=$AN5430,레드마인_배치!E:E,레드마인_서비스!E:E),콜트리분석!$AI5430),"")</f>
        <v>미대상</v>
      </c>
      <c r="AK5430" s="3" cm="1">
        <f t="array" ref="AK5430">IFERROR(INDEX(IF($AG5430&lt;=$AN5430,레드마인_배치!H:H,레드마인_서비스!H:H),콜트리분석!$AI5430),"")</f>
        <v>0</v>
      </c>
      <c r="AL5430" s="3" t="str" cm="1">
        <f t="array" ref="AL5430">IFERROR(INDEX(IF($AG5430&lt;=$AN5430,레드마인_배치!I:I,레드마인_서비스!I:I),콜트리분석!$AI5430),"")</f>
        <v xml:space="preserve">Remove Member ( before  6 month ) </v>
      </c>
      <c r="AM5430" s="3" t="str" cm="1">
        <f t="array" ref="AM5430">IFERROR(INDEX(IF($AG5430&lt;=$AN5430,레드마인_배치!J:J,레드마인_서비스!J:J),콜트리분석!$AI5430),"")</f>
        <v>배치</v>
      </c>
      <c r="AN5430" s="3">
        <v>0</v>
      </c>
      <c r="AO5430" s="15" t="str">
        <f ca="1">IFERROR(INDEX(레드마인_배치!E:E,MATCH(OFFSET(A5430,,AN5430),레드마인_배치!G:G,0)),"")</f>
        <v>미대상</v>
      </c>
      <c r="AP5430" t="s">
        <v>3330</v>
      </c>
      <c r="AT5430" t="str" cm="1">
        <f t="array" ref="AT5430">[1]!add_delimeter(AG5430:AO5430,"|")</f>
        <v>|0|CBCCMB200A|50|미대상|0|Remove Member ( before  6 month ) |배치|0|미대상|</v>
      </c>
    </row>
    <row r="5431" spans="1:46">
      <c r="A5431" s="3" t="s">
        <v>2948</v>
      </c>
      <c r="B5431" s="3" t="s">
        <v>2949</v>
      </c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>
        <f t="shared" si="87"/>
        <v>1</v>
      </c>
      <c r="AH5431" s="3" t="s">
        <v>2949</v>
      </c>
      <c r="AI5431" s="3" t="str">
        <f>IFERROR(IF($AG5431&lt;=$AN5431,MATCH($AH5431,레드마인_배치!G:G,0),MATCH($AH5431,레드마인_서비스!G:G,0)),"")</f>
        <v/>
      </c>
      <c r="AJ5431" s="3" t="str" cm="1">
        <f t="array" ref="AJ5431">IFERROR(INDEX(IF($AG5431&lt;=$AN5431,레드마인_배치!E:E,레드마인_서비스!E:E),콜트리분석!$AI5431),"")</f>
        <v/>
      </c>
      <c r="AK5431" s="3" t="str" cm="1">
        <f t="array" ref="AK5431">IFERROR(INDEX(IF($AG5431&lt;=$AN5431,레드마인_배치!H:H,레드마인_서비스!H:H),콜트리분석!$AI5431),"")</f>
        <v/>
      </c>
      <c r="AL5431" s="3" t="str" cm="1">
        <f t="array" ref="AL5431">IFERROR(INDEX(IF($AG5431&lt;=$AN5431,레드마인_배치!I:I,레드마인_서비스!I:I),콜트리분석!$AI5431),"")</f>
        <v/>
      </c>
      <c r="AM5431" s="3" t="str" cm="1">
        <f t="array" ref="AM5431">IFERROR(INDEX(IF($AG5431&lt;=$AN5431,레드마인_배치!J:J,레드마인_서비스!J:J),콜트리분석!$AI5431),"")</f>
        <v/>
      </c>
      <c r="AN5431" s="3">
        <v>0</v>
      </c>
      <c r="AO5431" s="15" t="str">
        <f ca="1">IFERROR(INDEX(레드마인_배치!E:E,MATCH(OFFSET(A5431,,AN5431),레드마인_배치!G:G,0)),"")</f>
        <v>미대상</v>
      </c>
      <c r="AP5431" t="s">
        <v>3330</v>
      </c>
      <c r="AT5431" t="str" cm="1">
        <f t="array" ref="AT5431">[1]!add_delimeter(AG5431:AO5431,"|")</f>
        <v>|1|CLCCMB200A||||||0|미대상|</v>
      </c>
    </row>
    <row r="5432" spans="1:46">
      <c r="A5432" s="3" t="s">
        <v>777</v>
      </c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>
        <f t="shared" si="87"/>
        <v>0</v>
      </c>
      <c r="AH5432" s="3" t="str">
        <f>A5432</f>
        <v>CLCSLB301A</v>
      </c>
      <c r="AI5432" s="3" t="str">
        <f>IFERROR(IF($AG5432&lt;=$AN5432,MATCH($AH5432,레드마인_배치!G:G,0),MATCH($AH5432,레드마인_서비스!G:G,0)),"")</f>
        <v/>
      </c>
      <c r="AJ5432" s="3" t="str" cm="1">
        <f t="array" ref="AJ5432">IFERROR(INDEX(IF($AG5432&lt;=$AN5432,레드마인_배치!E:E,레드마인_서비스!E:E),콜트리분석!$AI5432),"")</f>
        <v/>
      </c>
      <c r="AK5432" s="3" t="str" cm="1">
        <f t="array" ref="AK5432">IFERROR(INDEX(IF($AG5432&lt;=$AN5432,레드마인_배치!H:H,레드마인_서비스!H:H),콜트리분석!$AI5432),"")</f>
        <v/>
      </c>
      <c r="AL5432" s="3" t="str" cm="1">
        <f t="array" ref="AL5432">IFERROR(INDEX(IF($AG5432&lt;=$AN5432,레드마인_배치!I:I,레드마인_서비스!I:I),콜트리분석!$AI5432),"")</f>
        <v/>
      </c>
      <c r="AM5432" s="3" t="str" cm="1">
        <f t="array" ref="AM5432">IFERROR(INDEX(IF($AG5432&lt;=$AN5432,레드마인_배치!J:J,레드마인_서비스!J:J),콜트리분석!$AI5432),"")</f>
        <v/>
      </c>
      <c r="AN5432" s="3">
        <v>1</v>
      </c>
      <c r="AO5432" s="15" t="str">
        <f ca="1">IFERROR(INDEX(레드마인_배치!E:E,MATCH(OFFSET(A5432,,AN5432),레드마인_배치!G:G,0)),"")</f>
        <v/>
      </c>
      <c r="AP5432" t="s">
        <v>3330</v>
      </c>
      <c r="AT5432" t="str" cm="1">
        <f t="array" ref="AT5432">[1]!add_delimeter(AG5432:AO5432,"|")</f>
        <v>|0|CLCSLB301A||||||1||</v>
      </c>
    </row>
    <row r="5433" spans="1:46">
      <c r="A5433" s="3" t="s">
        <v>777</v>
      </c>
      <c r="B5433" s="3" t="s">
        <v>778</v>
      </c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>
        <f t="shared" si="87"/>
        <v>1</v>
      </c>
      <c r="AH5433" s="3" t="s">
        <v>778</v>
      </c>
      <c r="AI5433" s="3">
        <f>IFERROR(IF($AG5433&lt;=$AN5433,MATCH($AH5433,레드마인_배치!G:G,0),MATCH($AH5433,레드마인_서비스!G:G,0)),"")</f>
        <v>15</v>
      </c>
      <c r="AJ5433" s="3" t="str" cm="1">
        <f t="array" ref="AJ5433">IFERROR(INDEX(IF($AG5433&lt;=$AN5433,레드마인_배치!E:E,레드마인_서비스!E:E),콜트리분석!$AI5433),"")</f>
        <v>미대상</v>
      </c>
      <c r="AK5433" s="3" cm="1">
        <f t="array" ref="AK5433">IFERROR(INDEX(IF($AG5433&lt;=$AN5433,레드마인_배치!H:H,레드마인_서비스!H:H),콜트리분석!$AI5433),"")</f>
        <v>0</v>
      </c>
      <c r="AL5433" s="3" t="str" cm="1">
        <f t="array" ref="AL5433">IFERROR(INDEX(IF($AG5433&lt;=$AN5433,레드마인_배치!I:I,레드마인_서비스!I:I),콜트리분석!$AI5433),"")</f>
        <v>D2D Order Request Create MCAPTFLE/PFCSLDDO</v>
      </c>
      <c r="AM5433" s="3" t="str" cm="1">
        <f t="array" ref="AM5433">IFERROR(INDEX(IF($AG5433&lt;=$AN5433,레드마인_배치!J:J,레드마인_서비스!J:J),콜트리분석!$AI5433),"")</f>
        <v>배치</v>
      </c>
      <c r="AN5433" s="3">
        <v>1</v>
      </c>
      <c r="AO5433" s="15" t="str">
        <f ca="1">IFERROR(INDEX(레드마인_배치!E:E,MATCH(OFFSET(A5433,,AN5433),레드마인_배치!G:G,0)),"")</f>
        <v>미대상</v>
      </c>
      <c r="AP5433" t="s">
        <v>3329</v>
      </c>
      <c r="AT5433" t="str" cm="1">
        <f t="array" ref="AT5433">[1]!add_delimeter(AG5433:AO5433,"|")</f>
        <v>|1|CBCSLB301A|15|미대상|0|D2D Order Request Create MCAPTFLE/PFCSLDDO|배치|1|미대상|</v>
      </c>
    </row>
    <row r="5434" spans="1:46">
      <c r="A5434" s="3" t="s">
        <v>777</v>
      </c>
      <c r="B5434" s="3" t="s">
        <v>778</v>
      </c>
      <c r="C5434" s="3" t="s">
        <v>779</v>
      </c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>
        <f t="shared" si="87"/>
        <v>2</v>
      </c>
      <c r="AH5434" s="3" t="s">
        <v>779</v>
      </c>
      <c r="AI5434" s="3">
        <f>IFERROR(IF($AG5434&lt;=$AN5434,MATCH($AH5434,레드마인_배치!G:G,0),MATCH($AH5434,레드마인_서비스!G:G,0)),"")</f>
        <v>33</v>
      </c>
      <c r="AJ5434" s="3" t="str" cm="1">
        <f t="array" ref="AJ5434">IFERROR(INDEX(IF($AG5434&lt;=$AN5434,레드마인_배치!E:E,레드마인_서비스!E:E),콜트리분석!$AI5434),"")</f>
        <v>확인필요</v>
      </c>
      <c r="AK5434" s="3" cm="1">
        <f t="array" ref="AK5434">IFERROR(INDEX(IF($AG5434&lt;=$AN5434,레드마인_배치!H:H,레드마인_서비스!H:H),콜트리분석!$AI5434),"")</f>
        <v>0</v>
      </c>
      <c r="AL5434" s="3" t="str" cm="1">
        <f t="array" ref="AL5434">IFERROR(INDEX(IF($AG5434&lt;=$AN5434,레드마인_배치!I:I,레드마인_서비스!I:I),콜트리분석!$AI5434),"")</f>
        <v>H_PIO Loading - Parts Validation Request (PRTVAL)</v>
      </c>
      <c r="AM5434" s="3" t="str" cm="1">
        <f t="array" ref="AM5434">IFERROR(INDEX(IF($AG5434&lt;=$AN5434,레드마인_배치!J:J,레드마인_서비스!J:J),콜트리분석!$AI5434),"")</f>
        <v>서비스</v>
      </c>
      <c r="AN5434" s="3">
        <v>1</v>
      </c>
      <c r="AO5434" s="15" t="str">
        <f ca="1">IFERROR(INDEX(레드마인_배치!E:E,MATCH(OFFSET(A5434,,AN5434),레드마인_배치!G:G,0)),"")</f>
        <v>미대상</v>
      </c>
      <c r="AP5434" t="s">
        <v>3330</v>
      </c>
      <c r="AT5434" t="str" cm="1">
        <f t="array" ref="AT5434">[1]!add_delimeter(AG5434:AO5434,"|")</f>
        <v>|2|CBCSLB301B|33|확인필요|0|H_PIO Loading - Parts Validation Request (PRTVAL)|서비스|1|미대상|</v>
      </c>
    </row>
    <row r="5435" spans="1:46">
      <c r="A5435" s="3" t="s">
        <v>777</v>
      </c>
      <c r="B5435" s="3" t="s">
        <v>778</v>
      </c>
      <c r="C5435" s="3" t="s">
        <v>779</v>
      </c>
      <c r="D5435" s="3" t="s">
        <v>576</v>
      </c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>
        <f t="shared" si="87"/>
        <v>3</v>
      </c>
      <c r="AH5435" s="3" t="s">
        <v>576</v>
      </c>
      <c r="AI5435" s="3">
        <f>IFERROR(IF($AG5435&lt;=$AN5435,MATCH($AH5435,레드마인_배치!G:G,0),MATCH($AH5435,레드마인_서비스!G:G,0)),"")</f>
        <v>308</v>
      </c>
      <c r="AJ5435" s="3" t="str" cm="1">
        <f t="array" ref="AJ5435">IFERROR(INDEX(IF($AG5435&lt;=$AN5435,레드마인_배치!E:E,레드마인_서비스!E:E),콜트리분석!$AI5435),"")</f>
        <v>대상</v>
      </c>
      <c r="AK5435" s="3" t="str" cm="1">
        <f t="array" ref="AK5435">IFERROR(INDEX(IF($AG5435&lt;=$AN5435,레드마인_배치!H:H,레드마인_서비스!H:H),콜트리분석!$AI5435),"")</f>
        <v>SLO0020U</v>
      </c>
      <c r="AL5435" s="3" t="str" cm="1">
        <f t="array" ref="AL5435">IFERROR(INDEX(IF($AG5435&lt;=$AN5435,레드마인_배치!I:I,레드마인_서비스!I:I),콜트리분석!$AI5435),"")</f>
        <v>Generate Order No</v>
      </c>
      <c r="AM5435" s="3" t="str" cm="1">
        <f t="array" ref="AM5435">IFERROR(INDEX(IF($AG5435&lt;=$AN5435,레드마인_배치!J:J,레드마인_서비스!J:J),콜트리분석!$AI5435),"")</f>
        <v>서비스</v>
      </c>
      <c r="AN5435" s="3">
        <v>1</v>
      </c>
      <c r="AO5435" s="15" t="str">
        <f ca="1">IFERROR(INDEX(레드마인_배치!E:E,MATCH(OFFSET(A5435,,AN5435),레드마인_배치!G:G,0)),"")</f>
        <v>미대상</v>
      </c>
      <c r="AP5435" t="s">
        <v>3330</v>
      </c>
      <c r="AT5435" t="str" cm="1">
        <f t="array" ref="AT5435">[1]!add_delimeter(AG5435:AO5435,"|")</f>
        <v>|3|CBCSLB020A|308|대상|SLO0020U|Generate Order No|서비스|1|미대상|</v>
      </c>
    </row>
    <row r="5436" spans="1:46">
      <c r="A5436" s="3" t="s">
        <v>777</v>
      </c>
      <c r="B5436" s="3" t="s">
        <v>778</v>
      </c>
      <c r="C5436" s="3" t="s">
        <v>779</v>
      </c>
      <c r="D5436" s="3" t="s">
        <v>576</v>
      </c>
      <c r="E5436" s="3" t="s">
        <v>577</v>
      </c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>
        <f t="shared" si="87"/>
        <v>4</v>
      </c>
      <c r="AH5436" s="3" t="s">
        <v>577</v>
      </c>
      <c r="AI5436" s="3">
        <f>IFERROR(IF($AG5436&lt;=$AN5436,MATCH($AH5436,레드마인_배치!G:G,0),MATCH($AH5436,레드마인_서비스!G:G,0)),"")</f>
        <v>49</v>
      </c>
      <c r="AJ5436" s="3" t="str" cm="1">
        <f t="array" ref="AJ5436">IFERROR(INDEX(IF($AG5436&lt;=$AN5436,레드마인_배치!E:E,레드마인_서비스!E:E),콜트리분석!$AI5436),"")</f>
        <v>대상</v>
      </c>
      <c r="AK5436" s="3" t="str" cm="1">
        <f t="array" ref="AK5436">IFERROR(INDEX(IF($AG5436&lt;=$AN5436,레드마인_배치!H:H,레드마인_서비스!H:H),콜트리분석!$AI5436),"")</f>
        <v>CMO0010U</v>
      </c>
      <c r="AL5436" s="3" t="str" cm="1">
        <f t="array" ref="AL5436">IFERROR(INDEX(IF($AG5436&lt;=$AN5436,레드마인_배치!I:I,레드마인_서비스!I:I),콜트리분석!$AI5436),"")</f>
        <v>NUMBER CREATION</v>
      </c>
      <c r="AM5436" s="3" t="str" cm="1">
        <f t="array" ref="AM5436">IFERROR(INDEX(IF($AG5436&lt;=$AN5436,레드마인_배치!J:J,레드마인_서비스!J:J),콜트리분석!$AI5436),"")</f>
        <v>서비스</v>
      </c>
      <c r="AN5436" s="3">
        <v>1</v>
      </c>
      <c r="AO5436" s="15" t="str">
        <f ca="1">IFERROR(INDEX(레드마인_배치!E:E,MATCH(OFFSET(A5436,,AN5436),레드마인_배치!G:G,0)),"")</f>
        <v>미대상</v>
      </c>
      <c r="AP5436" t="s">
        <v>3330</v>
      </c>
      <c r="AT5436" t="str" cm="1">
        <f t="array" ref="AT5436">[1]!add_delimeter(AG5436:AO5436,"|")</f>
        <v>|4|CBCUZW030R|49|대상|CMO0010U|NUMBER CREATION|서비스|1|미대상|</v>
      </c>
    </row>
    <row r="5437" spans="1:46">
      <c r="A5437" s="3" t="s">
        <v>777</v>
      </c>
      <c r="B5437" s="3" t="s">
        <v>778</v>
      </c>
      <c r="C5437" s="3" t="s">
        <v>779</v>
      </c>
      <c r="D5437" s="3" t="s">
        <v>592</v>
      </c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>
        <f t="shared" si="87"/>
        <v>3</v>
      </c>
      <c r="AH5437" s="3" t="s">
        <v>592</v>
      </c>
      <c r="AI5437" s="3">
        <f>IFERROR(IF($AG5437&lt;=$AN5437,MATCH($AH5437,레드마인_배치!G:G,0),MATCH($AH5437,레드마인_서비스!G:G,0)),"")</f>
        <v>320</v>
      </c>
      <c r="AJ5437" s="3" t="str" cm="1">
        <f t="array" ref="AJ5437">IFERROR(INDEX(IF($AG5437&lt;=$AN5437,레드마인_배치!E:E,레드마인_서비스!E:E),콜트리분석!$AI5437),"")</f>
        <v>대상</v>
      </c>
      <c r="AK5437" s="3" t="str" cm="1">
        <f t="array" ref="AK5437">IFERROR(INDEX(IF($AG5437&lt;=$AN5437,레드마인_배치!H:H,레드마인_서비스!H:H),콜트리분석!$AI5437),"")</f>
        <v>SLO0130U</v>
      </c>
      <c r="AL5437" s="3" t="str" cm="1">
        <f t="array" ref="AL5437">IFERROR(INDEX(IF($AG5437&lt;=$AN5437,레드마인_배치!I:I,레드마인_서비스!I:I),콜트리분석!$AI5437),"")</f>
        <v>Sales Order Confirm for Online/Batch</v>
      </c>
      <c r="AM5437" s="3" t="str" cm="1">
        <f t="array" ref="AM5437">IFERROR(INDEX(IF($AG5437&lt;=$AN5437,레드마인_배치!J:J,레드마인_서비스!J:J),콜트리분석!$AI5437),"")</f>
        <v>서비스</v>
      </c>
      <c r="AN5437" s="3">
        <v>1</v>
      </c>
      <c r="AO5437" s="15" t="str">
        <f ca="1">IFERROR(INDEX(레드마인_배치!E:E,MATCH(OFFSET(A5437,,AN5437),레드마인_배치!G:G,0)),"")</f>
        <v>미대상</v>
      </c>
      <c r="AP5437" t="s">
        <v>3330</v>
      </c>
      <c r="AT5437" t="str" cm="1">
        <f t="array" ref="AT5437">[1]!add_delimeter(AG5437:AO5437,"|")</f>
        <v>|3|CBCSLB430A|320|대상|SLO0130U|Sales Order Confirm for Online/Batch|서비스|1|미대상|</v>
      </c>
    </row>
    <row r="5438" spans="1:46">
      <c r="A5438" s="3" t="s">
        <v>777</v>
      </c>
      <c r="B5438" s="3" t="s">
        <v>778</v>
      </c>
      <c r="C5438" s="3" t="s">
        <v>779</v>
      </c>
      <c r="D5438" s="3" t="s">
        <v>592</v>
      </c>
      <c r="E5438" s="3" t="s">
        <v>508</v>
      </c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>
        <f t="shared" si="87"/>
        <v>4</v>
      </c>
      <c r="AH5438" s="3" t="s">
        <v>508</v>
      </c>
      <c r="AI5438" s="3">
        <f>IFERROR(IF($AG5438&lt;=$AN5438,MATCH($AH5438,레드마인_배치!G:G,0),MATCH($AH5438,레드마인_서비스!G:G,0)),"")</f>
        <v>79</v>
      </c>
      <c r="AJ5438" s="3" t="str" cm="1">
        <f t="array" ref="AJ5438">IFERROR(INDEX(IF($AG5438&lt;=$AN5438,레드마인_배치!E:E,레드마인_서비스!E:E),콜트리분석!$AI5438),"")</f>
        <v>대상</v>
      </c>
      <c r="AK5438" s="3" t="str" cm="1">
        <f t="array" ref="AK5438">IFERROR(INDEX(IF($AG5438&lt;=$AN5438,레드마인_배치!H:H,레드마인_서비스!H:H),콜트리분석!$AI5438),"")</f>
        <v>ICO0310U</v>
      </c>
      <c r="AL5438" s="3" t="str" cm="1">
        <f t="array" ref="AL5438">IFERROR(INDEX(IF($AG5438&lt;=$AN5438,레드마인_배치!I:I,레드마인_서비스!I:I),콜트리분석!$AI5438),"")</f>
        <v>INVENTORY CREATION MODULE</v>
      </c>
      <c r="AM5438" s="3" t="str" cm="1">
        <f t="array" ref="AM5438">IFERROR(INDEX(IF($AG5438&lt;=$AN5438,레드마인_배치!J:J,레드마인_서비스!J:J),콜트리분석!$AI5438),"")</f>
        <v>서비스</v>
      </c>
      <c r="AN5438" s="3">
        <v>1</v>
      </c>
      <c r="AO5438" s="15" t="str">
        <f ca="1">IFERROR(INDEX(레드마인_배치!E:E,MATCH(OFFSET(A5438,,AN5438),레드마인_배치!G:G,0)),"")</f>
        <v>미대상</v>
      </c>
      <c r="AP5438" t="s">
        <v>3330</v>
      </c>
      <c r="AT5438" t="str" cm="1">
        <f t="array" ref="AT5438">[1]!add_delimeter(AG5438:AO5438,"|")</f>
        <v>|4|CBCICB075A|79|대상|ICO0310U|INVENTORY CREATION MODULE|서비스|1|미대상|</v>
      </c>
    </row>
    <row r="5439" spans="1:46">
      <c r="A5439" s="3" t="s">
        <v>777</v>
      </c>
      <c r="B5439" s="3" t="s">
        <v>778</v>
      </c>
      <c r="C5439" s="3" t="s">
        <v>779</v>
      </c>
      <c r="D5439" s="3" t="s">
        <v>592</v>
      </c>
      <c r="E5439" s="3" t="s">
        <v>508</v>
      </c>
      <c r="F5439" s="3" t="s">
        <v>509</v>
      </c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>
        <f t="shared" si="87"/>
        <v>5</v>
      </c>
      <c r="AH5439" s="3" t="s">
        <v>509</v>
      </c>
      <c r="AI5439" s="3">
        <f>IFERROR(IF($AG5439&lt;=$AN5439,MATCH($AH5439,레드마인_배치!G:G,0),MATCH($AH5439,레드마인_서비스!G:G,0)),"")</f>
        <v>77</v>
      </c>
      <c r="AJ5439" s="3" t="str" cm="1">
        <f t="array" ref="AJ5439">IFERROR(INDEX(IF($AG5439&lt;=$AN5439,레드마인_배치!E:E,레드마인_서비스!E:E),콜트리분석!$AI5439),"")</f>
        <v>대상</v>
      </c>
      <c r="AK5439" s="3" t="str" cm="1">
        <f t="array" ref="AK5439">IFERROR(INDEX(IF($AG5439&lt;=$AN5439,레드마인_배치!H:H,레드마인_서비스!H:H),콜트리분석!$AI5439),"")</f>
        <v>ICO0290U</v>
      </c>
      <c r="AL5439" s="3" t="str" cm="1">
        <f t="array" ref="AL5439">IFERROR(INDEX(IF($AG5439&lt;=$AN5439,레드마인_배치!I:I,레드마인_서비스!I:I),콜트리분석!$AI5439),"")</f>
        <v>INV Information Master Creation(IMI)</v>
      </c>
      <c r="AM5439" s="3" t="str" cm="1">
        <f t="array" ref="AM5439">IFERROR(INDEX(IF($AG5439&lt;=$AN5439,레드마인_배치!J:J,레드마인_서비스!J:J),콜트리분석!$AI5439),"")</f>
        <v>서비스</v>
      </c>
      <c r="AN5439" s="3">
        <v>1</v>
      </c>
      <c r="AO5439" s="15" t="str">
        <f ca="1">IFERROR(INDEX(레드마인_배치!E:E,MATCH(OFFSET(A5439,,AN5439),레드마인_배치!G:G,0)),"")</f>
        <v>미대상</v>
      </c>
      <c r="AP5439" t="s">
        <v>3330</v>
      </c>
      <c r="AT5439" t="str" cm="1">
        <f t="array" ref="AT5439">[1]!add_delimeter(AG5439:AO5439,"|")</f>
        <v>|5|CBCICB073A|77|대상|ICO0290U|INV Information Master Creation(IMI)|서비스|1|미대상|</v>
      </c>
    </row>
    <row r="5440" spans="1:46">
      <c r="A5440" s="3" t="s">
        <v>777</v>
      </c>
      <c r="B5440" s="3" t="s">
        <v>778</v>
      </c>
      <c r="C5440" s="3" t="s">
        <v>779</v>
      </c>
      <c r="D5440" s="3" t="s">
        <v>592</v>
      </c>
      <c r="E5440" s="3" t="s">
        <v>508</v>
      </c>
      <c r="F5440" s="3" t="s">
        <v>510</v>
      </c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>
        <f t="shared" si="87"/>
        <v>5</v>
      </c>
      <c r="AH5440" s="3" t="s">
        <v>510</v>
      </c>
      <c r="AI5440" s="3" t="str">
        <f>IFERROR(IF($AG5440&lt;=$AN5440,MATCH($AH5440,레드마인_배치!G:G,0),MATCH($AH5440,레드마인_서비스!G:G,0)),"")</f>
        <v/>
      </c>
      <c r="AJ5440" s="3" t="str" cm="1">
        <f t="array" ref="AJ5440">IFERROR(INDEX(IF($AG5440&lt;=$AN5440,레드마인_배치!E:E,레드마인_서비스!E:E),콜트리분석!$AI5440),"")</f>
        <v/>
      </c>
      <c r="AK5440" s="3" t="str" cm="1">
        <f t="array" ref="AK5440">IFERROR(INDEX(IF($AG5440&lt;=$AN5440,레드마인_배치!H:H,레드마인_서비스!H:H),콜트리분석!$AI5440),"")</f>
        <v/>
      </c>
      <c r="AL5440" s="3" t="str" cm="1">
        <f t="array" ref="AL5440">IFERROR(INDEX(IF($AG5440&lt;=$AN5440,레드마인_배치!I:I,레드마인_서비스!I:I),콜트리분석!$AI5440),"")</f>
        <v/>
      </c>
      <c r="AM5440" s="3" t="str" cm="1">
        <f t="array" ref="AM5440">IFERROR(INDEX(IF($AG5440&lt;=$AN5440,레드마인_배치!J:J,레드마인_서비스!J:J),콜트리분석!$AI5440),"")</f>
        <v/>
      </c>
      <c r="AN5440" s="3">
        <v>1</v>
      </c>
      <c r="AO5440" s="15" t="str">
        <f ca="1">IFERROR(INDEX(레드마인_배치!E:E,MATCH(OFFSET(A5440,,AN5440),레드마인_배치!G:G,0)),"")</f>
        <v>미대상</v>
      </c>
      <c r="AP5440" t="s">
        <v>3330</v>
      </c>
      <c r="AT5440" t="str" cm="1">
        <f t="array" ref="AT5440">[1]!add_delimeter(AG5440:AO5440,"|")</f>
        <v>|5|CLCICB007A||||||1|미대상|</v>
      </c>
    </row>
    <row r="5441" spans="1:46">
      <c r="A5441" s="3" t="s">
        <v>777</v>
      </c>
      <c r="B5441" s="3" t="s">
        <v>778</v>
      </c>
      <c r="C5441" s="3" t="s">
        <v>779</v>
      </c>
      <c r="D5441" s="3" t="s">
        <v>592</v>
      </c>
      <c r="E5441" s="3" t="s">
        <v>593</v>
      </c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>
        <f t="shared" si="87"/>
        <v>4</v>
      </c>
      <c r="AH5441" s="3" t="s">
        <v>593</v>
      </c>
      <c r="AI5441" s="3">
        <f>IFERROR(IF($AG5441&lt;=$AN5441,MATCH($AH5441,레드마인_배치!G:G,0),MATCH($AH5441,레드마인_서비스!G:G,0)),"")</f>
        <v>321</v>
      </c>
      <c r="AJ5441" s="3" t="str" cm="1">
        <f t="array" ref="AJ5441">IFERROR(INDEX(IF($AG5441&lt;=$AN5441,레드마인_배치!E:E,레드마인_서비스!E:E),콜트리분석!$AI5441),"")</f>
        <v>대상</v>
      </c>
      <c r="AK5441" s="3" t="str" cm="1">
        <f t="array" ref="AK5441">IFERROR(INDEX(IF($AG5441&lt;=$AN5441,레드마인_배치!H:H,레드마인_서비스!H:H),콜트리분석!$AI5441),"")</f>
        <v>SLO0140U</v>
      </c>
      <c r="AL5441" s="3" t="str" cm="1">
        <f t="array" ref="AL5441">IFERROR(INDEX(IF($AG5441&lt;=$AN5441,레드마인_배치!I:I,레드마인_서비스!I:I),콜트리분석!$AI5441),"")</f>
        <v>S/Order Confirm (Sub) for Amend Check</v>
      </c>
      <c r="AM5441" s="3" t="str" cm="1">
        <f t="array" ref="AM5441">IFERROR(INDEX(IF($AG5441&lt;=$AN5441,레드마인_배치!J:J,레드마인_서비스!J:J),콜트리분석!$AI5441),"")</f>
        <v>서비스</v>
      </c>
      <c r="AN5441" s="3">
        <v>1</v>
      </c>
      <c r="AO5441" s="15" t="str">
        <f ca="1">IFERROR(INDEX(레드마인_배치!E:E,MATCH(OFFSET(A5441,,AN5441),레드마인_배치!G:G,0)),"")</f>
        <v>미대상</v>
      </c>
      <c r="AP5441" t="s">
        <v>3330</v>
      </c>
      <c r="AT5441" t="str" cm="1">
        <f t="array" ref="AT5441">[1]!add_delimeter(AG5441:AO5441,"|")</f>
        <v>|4|CBCSLB430B|321|대상|SLO0140U|S/Order Confirm (Sub) for Amend Check|서비스|1|미대상|</v>
      </c>
    </row>
    <row r="5442" spans="1:46">
      <c r="A5442" s="3" t="s">
        <v>777</v>
      </c>
      <c r="B5442" s="3" t="s">
        <v>778</v>
      </c>
      <c r="C5442" s="3" t="s">
        <v>779</v>
      </c>
      <c r="D5442" s="3" t="s">
        <v>592</v>
      </c>
      <c r="E5442" s="3" t="s">
        <v>593</v>
      </c>
      <c r="F5442" s="3" t="s">
        <v>508</v>
      </c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>
        <f t="shared" si="87"/>
        <v>5</v>
      </c>
      <c r="AH5442" s="3" t="s">
        <v>508</v>
      </c>
      <c r="AI5442" s="3">
        <f>IFERROR(IF($AG5442&lt;=$AN5442,MATCH($AH5442,레드마인_배치!G:G,0),MATCH($AH5442,레드마인_서비스!G:G,0)),"")</f>
        <v>79</v>
      </c>
      <c r="AJ5442" s="3" t="str" cm="1">
        <f t="array" ref="AJ5442">IFERROR(INDEX(IF($AG5442&lt;=$AN5442,레드마인_배치!E:E,레드마인_서비스!E:E),콜트리분석!$AI5442),"")</f>
        <v>대상</v>
      </c>
      <c r="AK5442" s="3" t="str" cm="1">
        <f t="array" ref="AK5442">IFERROR(INDEX(IF($AG5442&lt;=$AN5442,레드마인_배치!H:H,레드마인_서비스!H:H),콜트리분석!$AI5442),"")</f>
        <v>ICO0310U</v>
      </c>
      <c r="AL5442" s="3" t="str" cm="1">
        <f t="array" ref="AL5442">IFERROR(INDEX(IF($AG5442&lt;=$AN5442,레드마인_배치!I:I,레드마인_서비스!I:I),콜트리분석!$AI5442),"")</f>
        <v>INVENTORY CREATION MODULE</v>
      </c>
      <c r="AM5442" s="3" t="str" cm="1">
        <f t="array" ref="AM5442">IFERROR(INDEX(IF($AG5442&lt;=$AN5442,레드마인_배치!J:J,레드마인_서비스!J:J),콜트리분석!$AI5442),"")</f>
        <v>서비스</v>
      </c>
      <c r="AN5442" s="3">
        <v>1</v>
      </c>
      <c r="AO5442" s="15" t="str">
        <f ca="1">IFERROR(INDEX(레드마인_배치!E:E,MATCH(OFFSET(A5442,,AN5442),레드마인_배치!G:G,0)),"")</f>
        <v>미대상</v>
      </c>
      <c r="AP5442" t="s">
        <v>3330</v>
      </c>
      <c r="AT5442" t="str" cm="1">
        <f t="array" ref="AT5442">[1]!add_delimeter(AG5442:AO5442,"|")</f>
        <v>|5|CBCICB075A|79|대상|ICO0310U|INVENTORY CREATION MODULE|서비스|1|미대상|</v>
      </c>
    </row>
    <row r="5443" spans="1:46">
      <c r="A5443" s="3" t="s">
        <v>777</v>
      </c>
      <c r="B5443" s="3" t="s">
        <v>778</v>
      </c>
      <c r="C5443" s="3" t="s">
        <v>779</v>
      </c>
      <c r="D5443" s="3" t="s">
        <v>592</v>
      </c>
      <c r="E5443" s="3" t="s">
        <v>593</v>
      </c>
      <c r="F5443" s="3" t="s">
        <v>508</v>
      </c>
      <c r="G5443" s="3" t="s">
        <v>509</v>
      </c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>
        <f t="shared" si="87"/>
        <v>6</v>
      </c>
      <c r="AH5443" s="3" t="s">
        <v>509</v>
      </c>
      <c r="AI5443" s="3">
        <f>IFERROR(IF($AG5443&lt;=$AN5443,MATCH($AH5443,레드마인_배치!G:G,0),MATCH($AH5443,레드마인_서비스!G:G,0)),"")</f>
        <v>77</v>
      </c>
      <c r="AJ5443" s="3" t="str" cm="1">
        <f t="array" ref="AJ5443">IFERROR(INDEX(IF($AG5443&lt;=$AN5443,레드마인_배치!E:E,레드마인_서비스!E:E),콜트리분석!$AI5443),"")</f>
        <v>대상</v>
      </c>
      <c r="AK5443" s="3" t="str" cm="1">
        <f t="array" ref="AK5443">IFERROR(INDEX(IF($AG5443&lt;=$AN5443,레드마인_배치!H:H,레드마인_서비스!H:H),콜트리분석!$AI5443),"")</f>
        <v>ICO0290U</v>
      </c>
      <c r="AL5443" s="3" t="str" cm="1">
        <f t="array" ref="AL5443">IFERROR(INDEX(IF($AG5443&lt;=$AN5443,레드마인_배치!I:I,레드마인_서비스!I:I),콜트리분석!$AI5443),"")</f>
        <v>INV Information Master Creation(IMI)</v>
      </c>
      <c r="AM5443" s="3" t="str" cm="1">
        <f t="array" ref="AM5443">IFERROR(INDEX(IF($AG5443&lt;=$AN5443,레드마인_배치!J:J,레드마인_서비스!J:J),콜트리분석!$AI5443),"")</f>
        <v>서비스</v>
      </c>
      <c r="AN5443" s="3">
        <v>1</v>
      </c>
      <c r="AO5443" s="15" t="str">
        <f ca="1">IFERROR(INDEX(레드마인_배치!E:E,MATCH(OFFSET(A5443,,AN5443),레드마인_배치!G:G,0)),"")</f>
        <v>미대상</v>
      </c>
      <c r="AP5443" t="s">
        <v>3330</v>
      </c>
      <c r="AT5443" t="str" cm="1">
        <f t="array" ref="AT5443">[1]!add_delimeter(AG5443:AO5443,"|")</f>
        <v>|6|CBCICB073A|77|대상|ICO0290U|INV Information Master Creation(IMI)|서비스|1|미대상|</v>
      </c>
    </row>
    <row r="5444" spans="1:46">
      <c r="A5444" s="3" t="s">
        <v>777</v>
      </c>
      <c r="B5444" s="3" t="s">
        <v>778</v>
      </c>
      <c r="C5444" s="3" t="s">
        <v>779</v>
      </c>
      <c r="D5444" s="3" t="s">
        <v>592</v>
      </c>
      <c r="E5444" s="3" t="s">
        <v>593</v>
      </c>
      <c r="F5444" s="3" t="s">
        <v>508</v>
      </c>
      <c r="G5444" s="3" t="s">
        <v>510</v>
      </c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>
        <f t="shared" si="87"/>
        <v>6</v>
      </c>
      <c r="AH5444" s="3" t="s">
        <v>510</v>
      </c>
      <c r="AI5444" s="3" t="str">
        <f>IFERROR(IF($AG5444&lt;=$AN5444,MATCH($AH5444,레드마인_배치!G:G,0),MATCH($AH5444,레드마인_서비스!G:G,0)),"")</f>
        <v/>
      </c>
      <c r="AJ5444" s="3" t="str" cm="1">
        <f t="array" ref="AJ5444">IFERROR(INDEX(IF($AG5444&lt;=$AN5444,레드마인_배치!E:E,레드마인_서비스!E:E),콜트리분석!$AI5444),"")</f>
        <v/>
      </c>
      <c r="AK5444" s="3" t="str" cm="1">
        <f t="array" ref="AK5444">IFERROR(INDEX(IF($AG5444&lt;=$AN5444,레드마인_배치!H:H,레드마인_서비스!H:H),콜트리분석!$AI5444),"")</f>
        <v/>
      </c>
      <c r="AL5444" s="3" t="str" cm="1">
        <f t="array" ref="AL5444">IFERROR(INDEX(IF($AG5444&lt;=$AN5444,레드마인_배치!I:I,레드마인_서비스!I:I),콜트리분석!$AI5444),"")</f>
        <v/>
      </c>
      <c r="AM5444" s="3" t="str" cm="1">
        <f t="array" ref="AM5444">IFERROR(INDEX(IF($AG5444&lt;=$AN5444,레드마인_배치!J:J,레드마인_서비스!J:J),콜트리분석!$AI5444),"")</f>
        <v/>
      </c>
      <c r="AN5444" s="3">
        <v>1</v>
      </c>
      <c r="AO5444" s="15" t="str">
        <f ca="1">IFERROR(INDEX(레드마인_배치!E:E,MATCH(OFFSET(A5444,,AN5444),레드마인_배치!G:G,0)),"")</f>
        <v>미대상</v>
      </c>
      <c r="AP5444" t="s">
        <v>3330</v>
      </c>
      <c r="AT5444" t="str" cm="1">
        <f t="array" ref="AT5444">[1]!add_delimeter(AG5444:AO5444,"|")</f>
        <v>|6|CLCICB007A||||||1|미대상|</v>
      </c>
    </row>
    <row r="5445" spans="1:46">
      <c r="A5445" s="3" t="s">
        <v>777</v>
      </c>
      <c r="B5445" s="3" t="s">
        <v>778</v>
      </c>
      <c r="C5445" s="3" t="s">
        <v>779</v>
      </c>
      <c r="D5445" s="3" t="s">
        <v>592</v>
      </c>
      <c r="E5445" s="3" t="s">
        <v>593</v>
      </c>
      <c r="F5445" s="3" t="s">
        <v>594</v>
      </c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>
        <f t="shared" si="87"/>
        <v>5</v>
      </c>
      <c r="AH5445" s="3" t="s">
        <v>594</v>
      </c>
      <c r="AI5445" s="3">
        <f>IFERROR(IF($AG5445&lt;=$AN5445,MATCH($AH5445,레드마인_배치!G:G,0),MATCH($AH5445,레드마인_서비스!G:G,0)),"")</f>
        <v>322</v>
      </c>
      <c r="AJ5445" s="3" t="str" cm="1">
        <f t="array" ref="AJ5445">IFERROR(INDEX(IF($AG5445&lt;=$AN5445,레드마인_배치!E:E,레드마인_서비스!E:E),콜트리분석!$AI5445),"")</f>
        <v>대상</v>
      </c>
      <c r="AK5445" s="3" t="str" cm="1">
        <f t="array" ref="AK5445">IFERROR(INDEX(IF($AG5445&lt;=$AN5445,레드마인_배치!H:H,레드마인_서비스!H:H),콜트리분석!$AI5445),"")</f>
        <v>SLO0150U</v>
      </c>
      <c r="AL5445" s="3" t="str" cm="1">
        <f t="array" ref="AL5445">IFERROR(INDEX(IF($AG5445&lt;=$AN5445,레드마인_배치!I:I,레드마인_서비스!I:I),콜트리분석!$AI5445),"")</f>
        <v>Sub S/Order Confirm - for Searching Confirm Part</v>
      </c>
      <c r="AM5445" s="3" t="str" cm="1">
        <f t="array" ref="AM5445">IFERROR(INDEX(IF($AG5445&lt;=$AN5445,레드마인_배치!J:J,레드마인_서비스!J:J),콜트리분석!$AI5445),"")</f>
        <v>서비스</v>
      </c>
      <c r="AN5445" s="3">
        <v>1</v>
      </c>
      <c r="AO5445" s="15" t="str">
        <f ca="1">IFERROR(INDEX(레드마인_배치!E:E,MATCH(OFFSET(A5445,,AN5445),레드마인_배치!G:G,0)),"")</f>
        <v>미대상</v>
      </c>
      <c r="AP5445" t="s">
        <v>3330</v>
      </c>
      <c r="AT5445" t="str" cm="1">
        <f t="array" ref="AT5445">[1]!add_delimeter(AG5445:AO5445,"|")</f>
        <v>|5|CBCSLB430C|322|대상|SLO0150U|Sub S/Order Confirm - for Searching Confirm Part|서비스|1|미대상|</v>
      </c>
    </row>
    <row r="5446" spans="1:46">
      <c r="A5446" s="3" t="s">
        <v>777</v>
      </c>
      <c r="B5446" s="3" t="s">
        <v>778</v>
      </c>
      <c r="C5446" s="3" t="s">
        <v>779</v>
      </c>
      <c r="D5446" s="3" t="s">
        <v>592</v>
      </c>
      <c r="E5446" s="3" t="s">
        <v>593</v>
      </c>
      <c r="F5446" s="3" t="s">
        <v>595</v>
      </c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>
        <f t="shared" si="87"/>
        <v>5</v>
      </c>
      <c r="AH5446" s="3" t="s">
        <v>595</v>
      </c>
      <c r="AI5446" s="3">
        <f>IFERROR(IF($AG5446&lt;=$AN5446,MATCH($AH5446,레드마인_배치!G:G,0),MATCH($AH5446,레드마인_서비스!G:G,0)),"")</f>
        <v>325</v>
      </c>
      <c r="AJ5446" s="3" t="str" cm="1">
        <f t="array" ref="AJ5446">IFERROR(INDEX(IF($AG5446&lt;=$AN5446,레드마인_배치!E:E,레드마인_서비스!E:E),콜트리분석!$AI5446),"")</f>
        <v>대상</v>
      </c>
      <c r="AK5446" s="3" t="str" cm="1">
        <f t="array" ref="AK5446">IFERROR(INDEX(IF($AG5446&lt;=$AN5446,레드마인_배치!H:H,레드마인_서비스!H:H),콜트리분석!$AI5446),"")</f>
        <v>SLO0180U</v>
      </c>
      <c r="AL5446" s="3" t="str" cm="1">
        <f t="array" ref="AL5446">IFERROR(INDEX(IF($AG5446&lt;=$AN5446,레드마인_배치!I:I,레드마인_서비스!I:I),콜트리분석!$AI5446),"")</f>
        <v>S/Order Confirm (Sub) AO Creation</v>
      </c>
      <c r="AM5446" s="3" t="str" cm="1">
        <f t="array" ref="AM5446">IFERROR(INDEX(IF($AG5446&lt;=$AN5446,레드마인_배치!J:J,레드마인_서비스!J:J),콜트리분석!$AI5446),"")</f>
        <v>서비스</v>
      </c>
      <c r="AN5446" s="3">
        <v>1</v>
      </c>
      <c r="AO5446" s="15" t="str">
        <f ca="1">IFERROR(INDEX(레드마인_배치!E:E,MATCH(OFFSET(A5446,,AN5446),레드마인_배치!G:G,0)),"")</f>
        <v>미대상</v>
      </c>
      <c r="AP5446" t="s">
        <v>3330</v>
      </c>
      <c r="AT5446" t="str" cm="1">
        <f t="array" ref="AT5446">[1]!add_delimeter(AG5446:AO5446,"|")</f>
        <v>|5|CBCSLB430G|325|대상|SLO0180U|S/Order Confirm (Sub) AO Creation|서비스|1|미대상|</v>
      </c>
    </row>
    <row r="5447" spans="1:46">
      <c r="A5447" s="3" t="s">
        <v>777</v>
      </c>
      <c r="B5447" s="3" t="s">
        <v>778</v>
      </c>
      <c r="C5447" s="3" t="s">
        <v>779</v>
      </c>
      <c r="D5447" s="3" t="s">
        <v>592</v>
      </c>
      <c r="E5447" s="3" t="s">
        <v>593</v>
      </c>
      <c r="F5447" s="3" t="s">
        <v>595</v>
      </c>
      <c r="G5447" s="3" t="s">
        <v>511</v>
      </c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>
        <f t="shared" si="87"/>
        <v>6</v>
      </c>
      <c r="AH5447" s="3" t="s">
        <v>511</v>
      </c>
      <c r="AI5447" s="3">
        <f>IFERROR(IF($AG5447&lt;=$AN5447,MATCH($AH5447,레드마인_배치!G:G,0),MATCH($AH5447,레드마인_서비스!G:G,0)),"")</f>
        <v>323</v>
      </c>
      <c r="AJ5447" s="3" t="str" cm="1">
        <f t="array" ref="AJ5447">IFERROR(INDEX(IF($AG5447&lt;=$AN5447,레드마인_배치!E:E,레드마인_서비스!E:E),콜트리분석!$AI5447),"")</f>
        <v>대상</v>
      </c>
      <c r="AK5447" s="3" t="str" cm="1">
        <f t="array" ref="AK5447">IFERROR(INDEX(IF($AG5447&lt;=$AN5447,레드마인_배치!H:H,레드마인_서비스!H:H),콜트리분석!$AI5447),"")</f>
        <v>SLO0160U</v>
      </c>
      <c r="AL5447" s="3" t="str" cm="1">
        <f t="array" ref="AL5447">IFERROR(INDEX(IF($AG5447&lt;=$AN5447,레드마인_배치!I:I,레드마인_서비스!I:I),콜트리분석!$AI5447),"")</f>
        <v>S/Order Confirm (Sub) for Price</v>
      </c>
      <c r="AM5447" s="3" t="str" cm="1">
        <f t="array" ref="AM5447">IFERROR(INDEX(IF($AG5447&lt;=$AN5447,레드마인_배치!J:J,레드마인_서비스!J:J),콜트리분석!$AI5447),"")</f>
        <v>서비스</v>
      </c>
      <c r="AN5447" s="3">
        <v>1</v>
      </c>
      <c r="AO5447" s="15" t="str">
        <f ca="1">IFERROR(INDEX(레드마인_배치!E:E,MATCH(OFFSET(A5447,,AN5447),레드마인_배치!G:G,0)),"")</f>
        <v>미대상</v>
      </c>
      <c r="AP5447" t="s">
        <v>3330</v>
      </c>
      <c r="AT5447" t="str" cm="1">
        <f t="array" ref="AT5447">[1]!add_delimeter(AG5447:AO5447,"|")</f>
        <v>|6|CBCSLB430E|323|대상|SLO0160U|S/Order Confirm (Sub) for Price|서비스|1|미대상|</v>
      </c>
    </row>
    <row r="5448" spans="1:46">
      <c r="A5448" s="3" t="s">
        <v>777</v>
      </c>
      <c r="B5448" s="3" t="s">
        <v>778</v>
      </c>
      <c r="C5448" s="3" t="s">
        <v>779</v>
      </c>
      <c r="D5448" s="3" t="s">
        <v>592</v>
      </c>
      <c r="E5448" s="3" t="s">
        <v>593</v>
      </c>
      <c r="F5448" s="3" t="s">
        <v>595</v>
      </c>
      <c r="G5448" s="3" t="s">
        <v>511</v>
      </c>
      <c r="H5448" s="3" t="s">
        <v>512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>
        <f t="shared" si="87"/>
        <v>7</v>
      </c>
      <c r="AH5448" s="3" t="s">
        <v>512</v>
      </c>
      <c r="AI5448" s="3">
        <f>IFERROR(IF($AG5448&lt;=$AN5448,MATCH($AH5448,레드마인_배치!G:G,0),MATCH($AH5448,레드마인_서비스!G:G,0)),"")</f>
        <v>307</v>
      </c>
      <c r="AJ5448" s="3" t="str" cm="1">
        <f t="array" ref="AJ5448">IFERROR(INDEX(IF($AG5448&lt;=$AN5448,레드마인_배치!E:E,레드마인_서비스!E:E),콜트리분석!$AI5448),"")</f>
        <v>대상</v>
      </c>
      <c r="AK5448" s="3" t="str" cm="1">
        <f t="array" ref="AK5448">IFERROR(INDEX(IF($AG5448&lt;=$AN5448,레드마인_배치!H:H,레드마인_서비스!H:H),콜트리분석!$AI5448),"")</f>
        <v>SLO0010U</v>
      </c>
      <c r="AL5448" s="3" t="str" cm="1">
        <f t="array" ref="AL5448">IFERROR(INDEX(IF($AG5448&lt;=$AN5448,레드마인_배치!I:I,레드마인_서비스!I:I),콜트리분석!$AI5448),"")</f>
        <v>Rate, CAD Amount, USD Amount</v>
      </c>
      <c r="AM5448" s="3" t="str" cm="1">
        <f t="array" ref="AM5448">IFERROR(INDEX(IF($AG5448&lt;=$AN5448,레드마인_배치!J:J,레드마인_서비스!J:J),콜트리분석!$AI5448),"")</f>
        <v>서비스</v>
      </c>
      <c r="AN5448" s="3">
        <v>1</v>
      </c>
      <c r="AO5448" s="15" t="str">
        <f ca="1">IFERROR(INDEX(레드마인_배치!E:E,MATCH(OFFSET(A5448,,AN5448),레드마인_배치!G:G,0)),"")</f>
        <v>미대상</v>
      </c>
      <c r="AP5448" t="s">
        <v>3330</v>
      </c>
      <c r="AT5448" t="str" cm="1">
        <f t="array" ref="AT5448">[1]!add_delimeter(AG5448:AO5448,"|")</f>
        <v>|7|CBCSLB010A|307|대상|SLO0010U|Rate, CAD Amount, USD Amount|서비스|1|미대상|</v>
      </c>
    </row>
    <row r="5449" spans="1:46">
      <c r="A5449" s="3" t="s">
        <v>777</v>
      </c>
      <c r="B5449" s="3" t="s">
        <v>778</v>
      </c>
      <c r="C5449" s="3" t="s">
        <v>779</v>
      </c>
      <c r="D5449" s="3" t="s">
        <v>592</v>
      </c>
      <c r="E5449" s="3" t="s">
        <v>593</v>
      </c>
      <c r="F5449" s="3" t="s">
        <v>595</v>
      </c>
      <c r="G5449" s="3" t="s">
        <v>511</v>
      </c>
      <c r="H5449" s="3" t="s">
        <v>513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>
        <f t="shared" si="87"/>
        <v>7</v>
      </c>
      <c r="AH5449" s="3" t="s">
        <v>513</v>
      </c>
      <c r="AI5449" s="3">
        <f>IFERROR(IF($AG5449&lt;=$AN5449,MATCH($AH5449,레드마인_배치!G:G,0),MATCH($AH5449,레드마인_서비스!G:G,0)),"")</f>
        <v>324</v>
      </c>
      <c r="AJ5449" s="3" t="str" cm="1">
        <f t="array" ref="AJ5449">IFERROR(INDEX(IF($AG5449&lt;=$AN5449,레드마인_배치!E:E,레드마인_서비스!E:E),콜트리분석!$AI5449),"")</f>
        <v>대상</v>
      </c>
      <c r="AK5449" s="3" t="str" cm="1">
        <f t="array" ref="AK5449">IFERROR(INDEX(IF($AG5449&lt;=$AN5449,레드마인_배치!H:H,레드마인_서비스!H:H),콜트리분석!$AI5449),"")</f>
        <v>SLO0170U</v>
      </c>
      <c r="AL5449" s="3" t="str" cm="1">
        <f t="array" ref="AL5449">IFERROR(INDEX(IF($AG5449&lt;=$AN5449,레드마인_배치!I:I,레드마인_서비스!I:I),콜트리분석!$AI5449),"")</f>
        <v>S/Order Confirm (Sub)for List Price</v>
      </c>
      <c r="AM5449" s="3" t="str" cm="1">
        <f t="array" ref="AM5449">IFERROR(INDEX(IF($AG5449&lt;=$AN5449,레드마인_배치!J:J,레드마인_서비스!J:J),콜트리분석!$AI5449),"")</f>
        <v>서비스</v>
      </c>
      <c r="AN5449" s="3">
        <v>1</v>
      </c>
      <c r="AO5449" s="15" t="str">
        <f ca="1">IFERROR(INDEX(레드마인_배치!E:E,MATCH(OFFSET(A5449,,AN5449),레드마인_배치!G:G,0)),"")</f>
        <v>미대상</v>
      </c>
      <c r="AP5449" t="s">
        <v>3330</v>
      </c>
      <c r="AT5449" t="str" cm="1">
        <f t="array" ref="AT5449">[1]!add_delimeter(AG5449:AO5449,"|")</f>
        <v>|7|CBCSLB430F|324|대상|SLO0170U|S/Order Confirm (Sub)for List Price|서비스|1|미대상|</v>
      </c>
    </row>
    <row r="5450" spans="1:46">
      <c r="A5450" s="3" t="s">
        <v>777</v>
      </c>
      <c r="B5450" s="3" t="s">
        <v>778</v>
      </c>
      <c r="C5450" s="3" t="s">
        <v>779</v>
      </c>
      <c r="D5450" s="3" t="s">
        <v>592</v>
      </c>
      <c r="E5450" s="3" t="s">
        <v>593</v>
      </c>
      <c r="F5450" s="3" t="s">
        <v>595</v>
      </c>
      <c r="G5450" s="3" t="s">
        <v>596</v>
      </c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>
        <f t="shared" si="87"/>
        <v>6</v>
      </c>
      <c r="AH5450" s="3" t="s">
        <v>596</v>
      </c>
      <c r="AI5450" s="3" t="str">
        <f>IFERROR(IF($AG5450&lt;=$AN5450,MATCH($AH5450,레드마인_배치!G:G,0),MATCH($AH5450,레드마인_서비스!G:G,0)),"")</f>
        <v/>
      </c>
      <c r="AJ5450" s="3" t="str" cm="1">
        <f t="array" ref="AJ5450">IFERROR(INDEX(IF($AG5450&lt;=$AN5450,레드마인_배치!E:E,레드마인_서비스!E:E),콜트리분석!$AI5450),"")</f>
        <v/>
      </c>
      <c r="AK5450" s="3" t="str" cm="1">
        <f t="array" ref="AK5450">IFERROR(INDEX(IF($AG5450&lt;=$AN5450,레드마인_배치!H:H,레드마인_서비스!H:H),콜트리분석!$AI5450),"")</f>
        <v/>
      </c>
      <c r="AL5450" s="3" t="str" cm="1">
        <f t="array" ref="AL5450">IFERROR(INDEX(IF($AG5450&lt;=$AN5450,레드마인_배치!I:I,레드마인_서비스!I:I),콜트리분석!$AI5450),"")</f>
        <v/>
      </c>
      <c r="AM5450" s="3" t="str" cm="1">
        <f t="array" ref="AM5450">IFERROR(INDEX(IF($AG5450&lt;=$AN5450,레드마인_배치!J:J,레드마인_서비스!J:J),콜트리분석!$AI5450),"")</f>
        <v/>
      </c>
      <c r="AN5450" s="3">
        <v>1</v>
      </c>
      <c r="AO5450" s="15" t="str">
        <f ca="1">IFERROR(INDEX(레드마인_배치!E:E,MATCH(OFFSET(A5450,,AN5450),레드마인_배치!G:G,0)),"")</f>
        <v>미대상</v>
      </c>
      <c r="AP5450" t="s">
        <v>3330</v>
      </c>
      <c r="AT5450" t="str" cm="1">
        <f t="array" ref="AT5450">[1]!add_delimeter(AG5450:AO5450,"|")</f>
        <v>|6|CLCCMB110A||||||1|미대상|</v>
      </c>
    </row>
    <row r="5451" spans="1:46">
      <c r="A5451" s="3" t="s">
        <v>777</v>
      </c>
      <c r="B5451" s="3" t="s">
        <v>778</v>
      </c>
      <c r="C5451" s="3" t="s">
        <v>779</v>
      </c>
      <c r="D5451" s="3" t="s">
        <v>592</v>
      </c>
      <c r="E5451" s="3" t="s">
        <v>593</v>
      </c>
      <c r="F5451" s="3" t="s">
        <v>597</v>
      </c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>
        <f t="shared" si="87"/>
        <v>5</v>
      </c>
      <c r="AH5451" s="3" t="s">
        <v>597</v>
      </c>
      <c r="AI5451" s="3">
        <f>IFERROR(IF($AG5451&lt;=$AN5451,MATCH($AH5451,레드마인_배치!G:G,0),MATCH($AH5451,레드마인_서비스!G:G,0)),"")</f>
        <v>326</v>
      </c>
      <c r="AJ5451" s="3" t="str" cm="1">
        <f t="array" ref="AJ5451">IFERROR(INDEX(IF($AG5451&lt;=$AN5451,레드마인_배치!E:E,레드마인_서비스!E:E),콜트리분석!$AI5451),"")</f>
        <v>미대상</v>
      </c>
      <c r="AK5451" s="3" t="str" cm="1">
        <f t="array" ref="AK5451">IFERROR(INDEX(IF($AG5451&lt;=$AN5451,레드마인_배치!H:H,레드마인_서비스!H:H),콜트리분석!$AI5451),"")</f>
        <v>SLO0190U</v>
      </c>
      <c r="AL5451" s="3" t="str" cm="1">
        <f t="array" ref="AL5451">IFERROR(INDEX(IF($AG5451&lt;=$AN5451,레드마인_배치!I:I,레드마인_서비스!I:I),콜트리분석!$AI5451),"")</f>
        <v>[미대상] S/Order Confirm (Sub) Local Kit Creation</v>
      </c>
      <c r="AM5451" s="3" t="str" cm="1">
        <f t="array" ref="AM5451">IFERROR(INDEX(IF($AG5451&lt;=$AN5451,레드마인_배치!J:J,레드마인_서비스!J:J),콜트리분석!$AI5451),"")</f>
        <v>서비스</v>
      </c>
      <c r="AN5451" s="3">
        <v>1</v>
      </c>
      <c r="AO5451" s="15" t="str">
        <f ca="1">IFERROR(INDEX(레드마인_배치!E:E,MATCH(OFFSET(A5451,,AN5451),레드마인_배치!G:G,0)),"")</f>
        <v>미대상</v>
      </c>
      <c r="AP5451" t="s">
        <v>3330</v>
      </c>
      <c r="AT5451" t="str" cm="1">
        <f t="array" ref="AT5451">[1]!add_delimeter(AG5451:AO5451,"|")</f>
        <v>|5|CBCSLB430H|326|미대상|SLO0190U|[미대상] S/Order Confirm (Sub) Local Kit Creation|서비스|1|미대상|</v>
      </c>
    </row>
    <row r="5452" spans="1:46">
      <c r="A5452" s="3" t="s">
        <v>777</v>
      </c>
      <c r="B5452" s="3" t="s">
        <v>778</v>
      </c>
      <c r="C5452" s="3" t="s">
        <v>779</v>
      </c>
      <c r="D5452" s="3" t="s">
        <v>592</v>
      </c>
      <c r="E5452" s="3" t="s">
        <v>594</v>
      </c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>
        <f t="shared" si="87"/>
        <v>4</v>
      </c>
      <c r="AH5452" s="3" t="s">
        <v>594</v>
      </c>
      <c r="AI5452" s="3">
        <f>IFERROR(IF($AG5452&lt;=$AN5452,MATCH($AH5452,레드마인_배치!G:G,0),MATCH($AH5452,레드마인_서비스!G:G,0)),"")</f>
        <v>322</v>
      </c>
      <c r="AJ5452" s="3" t="str" cm="1">
        <f t="array" ref="AJ5452">IFERROR(INDEX(IF($AG5452&lt;=$AN5452,레드마인_배치!E:E,레드마인_서비스!E:E),콜트리분석!$AI5452),"")</f>
        <v>대상</v>
      </c>
      <c r="AK5452" s="3" t="str" cm="1">
        <f t="array" ref="AK5452">IFERROR(INDEX(IF($AG5452&lt;=$AN5452,레드마인_배치!H:H,레드마인_서비스!H:H),콜트리분석!$AI5452),"")</f>
        <v>SLO0150U</v>
      </c>
      <c r="AL5452" s="3" t="str" cm="1">
        <f t="array" ref="AL5452">IFERROR(INDEX(IF($AG5452&lt;=$AN5452,레드마인_배치!I:I,레드마인_서비스!I:I),콜트리분석!$AI5452),"")</f>
        <v>Sub S/Order Confirm - for Searching Confirm Part</v>
      </c>
      <c r="AM5452" s="3" t="str" cm="1">
        <f t="array" ref="AM5452">IFERROR(INDEX(IF($AG5452&lt;=$AN5452,레드마인_배치!J:J,레드마인_서비스!J:J),콜트리분석!$AI5452),"")</f>
        <v>서비스</v>
      </c>
      <c r="AN5452" s="3">
        <v>1</v>
      </c>
      <c r="AO5452" s="15" t="str">
        <f ca="1">IFERROR(INDEX(레드마인_배치!E:E,MATCH(OFFSET(A5452,,AN5452),레드마인_배치!G:G,0)),"")</f>
        <v>미대상</v>
      </c>
      <c r="AP5452" t="s">
        <v>3330</v>
      </c>
      <c r="AT5452" t="str" cm="1">
        <f t="array" ref="AT5452">[1]!add_delimeter(AG5452:AO5452,"|")</f>
        <v>|4|CBCSLB430C|322|대상|SLO0150U|Sub S/Order Confirm - for Searching Confirm Part|서비스|1|미대상|</v>
      </c>
    </row>
    <row r="5453" spans="1:46">
      <c r="A5453" s="3" t="s">
        <v>777</v>
      </c>
      <c r="B5453" s="3" t="s">
        <v>778</v>
      </c>
      <c r="C5453" s="3" t="s">
        <v>779</v>
      </c>
      <c r="D5453" s="3" t="s">
        <v>592</v>
      </c>
      <c r="E5453" s="3" t="s">
        <v>511</v>
      </c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>
        <f t="shared" si="87"/>
        <v>4</v>
      </c>
      <c r="AH5453" s="3" t="s">
        <v>511</v>
      </c>
      <c r="AI5453" s="3">
        <f>IFERROR(IF($AG5453&lt;=$AN5453,MATCH($AH5453,레드마인_배치!G:G,0),MATCH($AH5453,레드마인_서비스!G:G,0)),"")</f>
        <v>323</v>
      </c>
      <c r="AJ5453" s="3" t="str" cm="1">
        <f t="array" ref="AJ5453">IFERROR(INDEX(IF($AG5453&lt;=$AN5453,레드마인_배치!E:E,레드마인_서비스!E:E),콜트리분석!$AI5453),"")</f>
        <v>대상</v>
      </c>
      <c r="AK5453" s="3" t="str" cm="1">
        <f t="array" ref="AK5453">IFERROR(INDEX(IF($AG5453&lt;=$AN5453,레드마인_배치!H:H,레드마인_서비스!H:H),콜트리분석!$AI5453),"")</f>
        <v>SLO0160U</v>
      </c>
      <c r="AL5453" s="3" t="str" cm="1">
        <f t="array" ref="AL5453">IFERROR(INDEX(IF($AG5453&lt;=$AN5453,레드마인_배치!I:I,레드마인_서비스!I:I),콜트리분석!$AI5453),"")</f>
        <v>S/Order Confirm (Sub) for Price</v>
      </c>
      <c r="AM5453" s="3" t="str" cm="1">
        <f t="array" ref="AM5453">IFERROR(INDEX(IF($AG5453&lt;=$AN5453,레드마인_배치!J:J,레드마인_서비스!J:J),콜트리분석!$AI5453),"")</f>
        <v>서비스</v>
      </c>
      <c r="AN5453" s="3">
        <v>1</v>
      </c>
      <c r="AO5453" s="15" t="str">
        <f ca="1">IFERROR(INDEX(레드마인_배치!E:E,MATCH(OFFSET(A5453,,AN5453),레드마인_배치!G:G,0)),"")</f>
        <v>미대상</v>
      </c>
      <c r="AP5453" t="s">
        <v>3330</v>
      </c>
      <c r="AT5453" t="str" cm="1">
        <f t="array" ref="AT5453">[1]!add_delimeter(AG5453:AO5453,"|")</f>
        <v>|4|CBCSLB430E|323|대상|SLO0160U|S/Order Confirm (Sub) for Price|서비스|1|미대상|</v>
      </c>
    </row>
    <row r="5454" spans="1:46">
      <c r="A5454" s="3" t="s">
        <v>777</v>
      </c>
      <c r="B5454" s="3" t="s">
        <v>778</v>
      </c>
      <c r="C5454" s="3" t="s">
        <v>779</v>
      </c>
      <c r="D5454" s="3" t="s">
        <v>592</v>
      </c>
      <c r="E5454" s="3" t="s">
        <v>511</v>
      </c>
      <c r="F5454" s="3" t="s">
        <v>512</v>
      </c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>
        <f t="shared" si="87"/>
        <v>5</v>
      </c>
      <c r="AH5454" s="3" t="s">
        <v>512</v>
      </c>
      <c r="AI5454" s="3">
        <f>IFERROR(IF($AG5454&lt;=$AN5454,MATCH($AH5454,레드마인_배치!G:G,0),MATCH($AH5454,레드마인_서비스!G:G,0)),"")</f>
        <v>307</v>
      </c>
      <c r="AJ5454" s="3" t="str" cm="1">
        <f t="array" ref="AJ5454">IFERROR(INDEX(IF($AG5454&lt;=$AN5454,레드마인_배치!E:E,레드마인_서비스!E:E),콜트리분석!$AI5454),"")</f>
        <v>대상</v>
      </c>
      <c r="AK5454" s="3" t="str" cm="1">
        <f t="array" ref="AK5454">IFERROR(INDEX(IF($AG5454&lt;=$AN5454,레드마인_배치!H:H,레드마인_서비스!H:H),콜트리분석!$AI5454),"")</f>
        <v>SLO0010U</v>
      </c>
      <c r="AL5454" s="3" t="str" cm="1">
        <f t="array" ref="AL5454">IFERROR(INDEX(IF($AG5454&lt;=$AN5454,레드마인_배치!I:I,레드마인_서비스!I:I),콜트리분석!$AI5454),"")</f>
        <v>Rate, CAD Amount, USD Amount</v>
      </c>
      <c r="AM5454" s="3" t="str" cm="1">
        <f t="array" ref="AM5454">IFERROR(INDEX(IF($AG5454&lt;=$AN5454,레드마인_배치!J:J,레드마인_서비스!J:J),콜트리분석!$AI5454),"")</f>
        <v>서비스</v>
      </c>
      <c r="AN5454" s="3">
        <v>1</v>
      </c>
      <c r="AO5454" s="15" t="str">
        <f ca="1">IFERROR(INDEX(레드마인_배치!E:E,MATCH(OFFSET(A5454,,AN5454),레드마인_배치!G:G,0)),"")</f>
        <v>미대상</v>
      </c>
      <c r="AP5454" t="s">
        <v>3330</v>
      </c>
      <c r="AT5454" t="str" cm="1">
        <f t="array" ref="AT5454">[1]!add_delimeter(AG5454:AO5454,"|")</f>
        <v>|5|CBCSLB010A|307|대상|SLO0010U|Rate, CAD Amount, USD Amount|서비스|1|미대상|</v>
      </c>
    </row>
    <row r="5455" spans="1:46">
      <c r="A5455" s="3" t="s">
        <v>777</v>
      </c>
      <c r="B5455" s="3" t="s">
        <v>778</v>
      </c>
      <c r="C5455" s="3" t="s">
        <v>779</v>
      </c>
      <c r="D5455" s="3" t="s">
        <v>592</v>
      </c>
      <c r="E5455" s="3" t="s">
        <v>511</v>
      </c>
      <c r="F5455" s="3" t="s">
        <v>513</v>
      </c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>
        <f t="shared" si="87"/>
        <v>5</v>
      </c>
      <c r="AH5455" s="3" t="s">
        <v>513</v>
      </c>
      <c r="AI5455" s="3">
        <f>IFERROR(IF($AG5455&lt;=$AN5455,MATCH($AH5455,레드마인_배치!G:G,0),MATCH($AH5455,레드마인_서비스!G:G,0)),"")</f>
        <v>324</v>
      </c>
      <c r="AJ5455" s="3" t="str" cm="1">
        <f t="array" ref="AJ5455">IFERROR(INDEX(IF($AG5455&lt;=$AN5455,레드마인_배치!E:E,레드마인_서비스!E:E),콜트리분석!$AI5455),"")</f>
        <v>대상</v>
      </c>
      <c r="AK5455" s="3" t="str" cm="1">
        <f t="array" ref="AK5455">IFERROR(INDEX(IF($AG5455&lt;=$AN5455,레드마인_배치!H:H,레드마인_서비스!H:H),콜트리분석!$AI5455),"")</f>
        <v>SLO0170U</v>
      </c>
      <c r="AL5455" s="3" t="str" cm="1">
        <f t="array" ref="AL5455">IFERROR(INDEX(IF($AG5455&lt;=$AN5455,레드마인_배치!I:I,레드마인_서비스!I:I),콜트리분석!$AI5455),"")</f>
        <v>S/Order Confirm (Sub)for List Price</v>
      </c>
      <c r="AM5455" s="3" t="str" cm="1">
        <f t="array" ref="AM5455">IFERROR(INDEX(IF($AG5455&lt;=$AN5455,레드마인_배치!J:J,레드마인_서비스!J:J),콜트리분석!$AI5455),"")</f>
        <v>서비스</v>
      </c>
      <c r="AN5455" s="3">
        <v>1</v>
      </c>
      <c r="AO5455" s="15" t="str">
        <f ca="1">IFERROR(INDEX(레드마인_배치!E:E,MATCH(OFFSET(A5455,,AN5455),레드마인_배치!G:G,0)),"")</f>
        <v>미대상</v>
      </c>
      <c r="AP5455" t="s">
        <v>3330</v>
      </c>
      <c r="AT5455" t="str" cm="1">
        <f t="array" ref="AT5455">[1]!add_delimeter(AG5455:AO5455,"|")</f>
        <v>|5|CBCSLB430F|324|대상|SLO0170U|S/Order Confirm (Sub)for List Price|서비스|1|미대상|</v>
      </c>
    </row>
    <row r="5456" spans="1:46">
      <c r="A5456" s="3" t="s">
        <v>777</v>
      </c>
      <c r="B5456" s="3" t="s">
        <v>778</v>
      </c>
      <c r="C5456" s="3" t="s">
        <v>779</v>
      </c>
      <c r="D5456" s="3" t="s">
        <v>592</v>
      </c>
      <c r="E5456" s="3" t="s">
        <v>505</v>
      </c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>
        <f t="shared" si="87"/>
        <v>4</v>
      </c>
      <c r="AH5456" s="3" t="s">
        <v>505</v>
      </c>
      <c r="AI5456" s="3">
        <f>IFERROR(IF($AG5456&lt;=$AN5456,MATCH($AH5456,레드마인_배치!G:G,0),MATCH($AH5456,레드마인_서비스!G:G,0)),"")</f>
        <v>328</v>
      </c>
      <c r="AJ5456" s="3" t="str" cm="1">
        <f t="array" ref="AJ5456">IFERROR(INDEX(IF($AG5456&lt;=$AN5456,레드마인_배치!E:E,레드마인_서비스!E:E),콜트리분석!$AI5456),"")</f>
        <v>대상</v>
      </c>
      <c r="AK5456" s="3" t="str" cm="1">
        <f t="array" ref="AK5456">IFERROR(INDEX(IF($AG5456&lt;=$AN5456,레드마인_배치!H:H,레드마인_서비스!H:H),콜트리분석!$AI5456),"")</f>
        <v>SLO0210U</v>
      </c>
      <c r="AL5456" s="3" t="str" cm="1">
        <f t="array" ref="AL5456">IFERROR(INDEX(IF($AG5456&lt;=$AN5456,레드마인_배치!I:I,레드마인_서비스!I:I),콜트리분석!$AI5456),"")</f>
        <v>S/Order Header Summary</v>
      </c>
      <c r="AM5456" s="3" t="str" cm="1">
        <f t="array" ref="AM5456">IFERROR(INDEX(IF($AG5456&lt;=$AN5456,레드마인_배치!J:J,레드마인_서비스!J:J),콜트리분석!$AI5456),"")</f>
        <v>서비스</v>
      </c>
      <c r="AN5456" s="3">
        <v>1</v>
      </c>
      <c r="AO5456" s="15" t="str">
        <f ca="1">IFERROR(INDEX(레드마인_배치!E:E,MATCH(OFFSET(A5456,,AN5456),레드마인_배치!G:G,0)),"")</f>
        <v>미대상</v>
      </c>
      <c r="AP5456" t="s">
        <v>3330</v>
      </c>
      <c r="AT5456" t="str" cm="1">
        <f t="array" ref="AT5456">[1]!add_delimeter(AG5456:AO5456,"|")</f>
        <v>|4|CBCSLB430Z|328|대상|SLO0210U|S/Order Header Summary|서비스|1|미대상|</v>
      </c>
    </row>
    <row r="5457" spans="1:46">
      <c r="A5457" s="3" t="s">
        <v>777</v>
      </c>
      <c r="B5457" s="3" t="s">
        <v>778</v>
      </c>
      <c r="C5457" s="3" t="s">
        <v>779</v>
      </c>
      <c r="D5457" s="3" t="s">
        <v>592</v>
      </c>
      <c r="E5457" s="3" t="s">
        <v>598</v>
      </c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>
        <f t="shared" si="87"/>
        <v>4</v>
      </c>
      <c r="AH5457" s="3" t="s">
        <v>598</v>
      </c>
      <c r="AI5457" s="3">
        <f>IFERROR(IF($AG5457&lt;=$AN5457,MATCH($AH5457,레드마인_배치!G:G,0),MATCH($AH5457,레드마인_서비스!G:G,0)),"")</f>
        <v>331</v>
      </c>
      <c r="AJ5457" s="3" t="str" cm="1">
        <f t="array" ref="AJ5457">IFERROR(INDEX(IF($AG5457&lt;=$AN5457,레드마인_배치!E:E,레드마인_서비스!E:E),콜트리분석!$AI5457),"")</f>
        <v>대상</v>
      </c>
      <c r="AK5457" s="3" t="str" cm="1">
        <f t="array" ref="AK5457">IFERROR(INDEX(IF($AG5457&lt;=$AN5457,레드마인_배치!H:H,레드마인_서비스!H:H),콜트리분석!$AI5457),"")</f>
        <v>SLO0240U</v>
      </c>
      <c r="AL5457" s="3" t="str" cm="1">
        <f t="array" ref="AL5457">IFERROR(INDEX(IF($AG5457&lt;=$AN5457,레드마인_배치!I:I,레드마인_서비스!I:I),콜트리분석!$AI5457),"")</f>
        <v>S/Order E-mail Send</v>
      </c>
      <c r="AM5457" s="3" t="str" cm="1">
        <f t="array" ref="AM5457">IFERROR(INDEX(IF($AG5457&lt;=$AN5457,레드마인_배치!J:J,레드마인_서비스!J:J),콜트리분석!$AI5457),"")</f>
        <v>서비스</v>
      </c>
      <c r="AN5457" s="3">
        <v>1</v>
      </c>
      <c r="AO5457" s="15" t="str">
        <f ca="1">IFERROR(INDEX(레드마인_배치!E:E,MATCH(OFFSET(A5457,,AN5457),레드마인_배치!G:G,0)),"")</f>
        <v>미대상</v>
      </c>
      <c r="AP5457" t="s">
        <v>3330</v>
      </c>
      <c r="AT5457" t="str" cm="1">
        <f t="array" ref="AT5457">[1]!add_delimeter(AG5457:AO5457,"|")</f>
        <v>|4|CBCSLB437A|331|대상|SLO0240U|S/Order E-mail Send|서비스|1|미대상|</v>
      </c>
    </row>
    <row r="5458" spans="1:46">
      <c r="A5458" s="3" t="s">
        <v>777</v>
      </c>
      <c r="B5458" s="3" t="s">
        <v>778</v>
      </c>
      <c r="C5458" s="3" t="s">
        <v>779</v>
      </c>
      <c r="D5458" s="3" t="s">
        <v>592</v>
      </c>
      <c r="E5458" s="3" t="s">
        <v>598</v>
      </c>
      <c r="F5458" s="3" t="s">
        <v>577</v>
      </c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>
        <f t="shared" si="87"/>
        <v>5</v>
      </c>
      <c r="AH5458" s="3" t="s">
        <v>577</v>
      </c>
      <c r="AI5458" s="3">
        <f>IFERROR(IF($AG5458&lt;=$AN5458,MATCH($AH5458,레드마인_배치!G:G,0),MATCH($AH5458,레드마인_서비스!G:G,0)),"")</f>
        <v>49</v>
      </c>
      <c r="AJ5458" s="3" t="str" cm="1">
        <f t="array" ref="AJ5458">IFERROR(INDEX(IF($AG5458&lt;=$AN5458,레드마인_배치!E:E,레드마인_서비스!E:E),콜트리분석!$AI5458),"")</f>
        <v>대상</v>
      </c>
      <c r="AK5458" s="3" t="str" cm="1">
        <f t="array" ref="AK5458">IFERROR(INDEX(IF($AG5458&lt;=$AN5458,레드마인_배치!H:H,레드마인_서비스!H:H),콜트리분석!$AI5458),"")</f>
        <v>CMO0010U</v>
      </c>
      <c r="AL5458" s="3" t="str" cm="1">
        <f t="array" ref="AL5458">IFERROR(INDEX(IF($AG5458&lt;=$AN5458,레드마인_배치!I:I,레드마인_서비스!I:I),콜트리분석!$AI5458),"")</f>
        <v>NUMBER CREATION</v>
      </c>
      <c r="AM5458" s="3" t="str" cm="1">
        <f t="array" ref="AM5458">IFERROR(INDEX(IF($AG5458&lt;=$AN5458,레드마인_배치!J:J,레드마인_서비스!J:J),콜트리분석!$AI5458),"")</f>
        <v>서비스</v>
      </c>
      <c r="AN5458" s="3">
        <v>1</v>
      </c>
      <c r="AO5458" s="15" t="str">
        <f ca="1">IFERROR(INDEX(레드마인_배치!E:E,MATCH(OFFSET(A5458,,AN5458),레드마인_배치!G:G,0)),"")</f>
        <v>미대상</v>
      </c>
      <c r="AP5458" t="s">
        <v>3330</v>
      </c>
      <c r="AT5458" t="str" cm="1">
        <f t="array" ref="AT5458">[1]!add_delimeter(AG5458:AO5458,"|")</f>
        <v>|5|CBCUZW030R|49|대상|CMO0010U|NUMBER CREATION|서비스|1|미대상|</v>
      </c>
    </row>
    <row r="5459" spans="1:46">
      <c r="A5459" s="3" t="s">
        <v>777</v>
      </c>
      <c r="B5459" s="3" t="s">
        <v>778</v>
      </c>
      <c r="C5459" s="3" t="s">
        <v>779</v>
      </c>
      <c r="D5459" s="3" t="s">
        <v>592</v>
      </c>
      <c r="E5459" s="3" t="s">
        <v>598</v>
      </c>
      <c r="F5459" s="3" t="s">
        <v>599</v>
      </c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>
        <f t="shared" si="87"/>
        <v>5</v>
      </c>
      <c r="AH5459" s="3" t="s">
        <v>599</v>
      </c>
      <c r="AI5459" s="3" t="str">
        <f>IFERROR(IF($AG5459&lt;=$AN5459,MATCH($AH5459,레드마인_배치!G:G,0),MATCH($AH5459,레드마인_서비스!G:G,0)),"")</f>
        <v/>
      </c>
      <c r="AJ5459" s="3" t="str" cm="1">
        <f t="array" ref="AJ5459">IFERROR(INDEX(IF($AG5459&lt;=$AN5459,레드마인_배치!E:E,레드마인_서비스!E:E),콜트리분석!$AI5459),"")</f>
        <v/>
      </c>
      <c r="AK5459" s="3" t="str" cm="1">
        <f t="array" ref="AK5459">IFERROR(INDEX(IF($AG5459&lt;=$AN5459,레드마인_배치!H:H,레드마인_서비스!H:H),콜트리분석!$AI5459),"")</f>
        <v/>
      </c>
      <c r="AL5459" s="3" t="str" cm="1">
        <f t="array" ref="AL5459">IFERROR(INDEX(IF($AG5459&lt;=$AN5459,레드마인_배치!I:I,레드마인_서비스!I:I),콜트리분석!$AI5459),"")</f>
        <v/>
      </c>
      <c r="AM5459" s="3" t="str" cm="1">
        <f t="array" ref="AM5459">IFERROR(INDEX(IF($AG5459&lt;=$AN5459,레드마인_배치!J:J,레드마인_서비스!J:J),콜트리분석!$AI5459),"")</f>
        <v/>
      </c>
      <c r="AN5459" s="3">
        <v>1</v>
      </c>
      <c r="AO5459" s="15" t="str">
        <f ca="1">IFERROR(INDEX(레드마인_배치!E:E,MATCH(OFFSET(A5459,,AN5459),레드마인_배치!G:G,0)),"")</f>
        <v>미대상</v>
      </c>
      <c r="AP5459" t="s">
        <v>3330</v>
      </c>
      <c r="AT5459" t="str" cm="1">
        <f t="array" ref="AT5459">[1]!add_delimeter(AG5459:AO5459,"|")</f>
        <v>|5|CLCCMB150A||||||1|미대상|</v>
      </c>
    </row>
    <row r="5460" spans="1:46">
      <c r="A5460" s="3" t="s">
        <v>777</v>
      </c>
      <c r="B5460" s="3" t="s">
        <v>778</v>
      </c>
      <c r="C5460" s="3" t="s">
        <v>779</v>
      </c>
      <c r="D5460" s="3" t="s">
        <v>592</v>
      </c>
      <c r="E5460" s="3" t="s">
        <v>598</v>
      </c>
      <c r="F5460" s="3" t="s">
        <v>600</v>
      </c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>
        <f t="shared" si="87"/>
        <v>5</v>
      </c>
      <c r="AH5460" s="3" t="s">
        <v>600</v>
      </c>
      <c r="AI5460" s="3" t="str">
        <f>IFERROR(IF($AG5460&lt;=$AN5460,MATCH($AH5460,레드마인_배치!G:G,0),MATCH($AH5460,레드마인_서비스!G:G,0)),"")</f>
        <v/>
      </c>
      <c r="AJ5460" s="3" t="str" cm="1">
        <f t="array" ref="AJ5460">IFERROR(INDEX(IF($AG5460&lt;=$AN5460,레드마인_배치!E:E,레드마인_서비스!E:E),콜트리분석!$AI5460),"")</f>
        <v/>
      </c>
      <c r="AK5460" s="3" t="str" cm="1">
        <f t="array" ref="AK5460">IFERROR(INDEX(IF($AG5460&lt;=$AN5460,레드마인_배치!H:H,레드마인_서비스!H:H),콜트리분석!$AI5460),"")</f>
        <v/>
      </c>
      <c r="AL5460" s="3" t="str" cm="1">
        <f t="array" ref="AL5460">IFERROR(INDEX(IF($AG5460&lt;=$AN5460,레드마인_배치!I:I,레드마인_서비스!I:I),콜트리분석!$AI5460),"")</f>
        <v/>
      </c>
      <c r="AM5460" s="3" t="str" cm="1">
        <f t="array" ref="AM5460">IFERROR(INDEX(IF($AG5460&lt;=$AN5460,레드마인_배치!J:J,레드마인_서비스!J:J),콜트리분석!$AI5460),"")</f>
        <v/>
      </c>
      <c r="AN5460" s="3">
        <v>1</v>
      </c>
      <c r="AO5460" s="15" t="str">
        <f ca="1">IFERROR(INDEX(레드마인_배치!E:E,MATCH(OFFSET(A5460,,AN5460),레드마인_배치!G:G,0)),"")</f>
        <v>미대상</v>
      </c>
      <c r="AP5460" t="s">
        <v>3330</v>
      </c>
      <c r="AT5460" t="str" cm="1">
        <f t="array" ref="AT5460">[1]!add_delimeter(AG5460:AO5460,"|")</f>
        <v>|5|CLCCMB150B||||||1|미대상|</v>
      </c>
    </row>
    <row r="5461" spans="1:46">
      <c r="A5461" s="3" t="s">
        <v>777</v>
      </c>
      <c r="B5461" s="3" t="s">
        <v>778</v>
      </c>
      <c r="C5461" s="3" t="s">
        <v>779</v>
      </c>
      <c r="D5461" s="3" t="s">
        <v>592</v>
      </c>
      <c r="E5461" s="3" t="s">
        <v>598</v>
      </c>
      <c r="F5461" s="3" t="s">
        <v>601</v>
      </c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>
        <f t="shared" si="87"/>
        <v>5</v>
      </c>
      <c r="AH5461" s="3" t="s">
        <v>601</v>
      </c>
      <c r="AI5461" s="3" t="str">
        <f>IFERROR(IF($AG5461&lt;=$AN5461,MATCH($AH5461,레드마인_배치!G:G,0),MATCH($AH5461,레드마인_서비스!G:G,0)),"")</f>
        <v/>
      </c>
      <c r="AJ5461" s="3" t="str" cm="1">
        <f t="array" ref="AJ5461">IFERROR(INDEX(IF($AG5461&lt;=$AN5461,레드마인_배치!E:E,레드마인_서비스!E:E),콜트리분석!$AI5461),"")</f>
        <v/>
      </c>
      <c r="AK5461" s="3" t="str" cm="1">
        <f t="array" ref="AK5461">IFERROR(INDEX(IF($AG5461&lt;=$AN5461,레드마인_배치!H:H,레드마인_서비스!H:H),콜트리분석!$AI5461),"")</f>
        <v/>
      </c>
      <c r="AL5461" s="3" t="str" cm="1">
        <f t="array" ref="AL5461">IFERROR(INDEX(IF($AG5461&lt;=$AN5461,레드마인_배치!I:I,레드마인_서비스!I:I),콜트리분석!$AI5461),"")</f>
        <v/>
      </c>
      <c r="AM5461" s="3" t="str" cm="1">
        <f t="array" ref="AM5461">IFERROR(INDEX(IF($AG5461&lt;=$AN5461,레드마인_배치!J:J,레드마인_서비스!J:J),콜트리분석!$AI5461),"")</f>
        <v/>
      </c>
      <c r="AN5461" s="3">
        <v>1</v>
      </c>
      <c r="AO5461" s="15" t="str">
        <f ca="1">IFERROR(INDEX(레드마인_배치!E:E,MATCH(OFFSET(A5461,,AN5461),레드마인_배치!G:G,0)),"")</f>
        <v>미대상</v>
      </c>
      <c r="AP5461" t="s">
        <v>3330</v>
      </c>
      <c r="AT5461" t="str" cm="1">
        <f t="array" ref="AT5461">[1]!add_delimeter(AG5461:AO5461,"|")</f>
        <v>|5|CLCCMB160A||||||1|미대상|</v>
      </c>
    </row>
    <row r="5462" spans="1:46">
      <c r="A5462" s="3" t="s">
        <v>777</v>
      </c>
      <c r="B5462" s="3" t="s">
        <v>778</v>
      </c>
      <c r="C5462" s="3" t="s">
        <v>779</v>
      </c>
      <c r="D5462" s="3" t="s">
        <v>592</v>
      </c>
      <c r="E5462" s="3" t="s">
        <v>598</v>
      </c>
      <c r="F5462" s="3" t="s">
        <v>602</v>
      </c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>
        <f t="shared" si="87"/>
        <v>5</v>
      </c>
      <c r="AH5462" s="3" t="s">
        <v>602</v>
      </c>
      <c r="AI5462" s="3" t="str">
        <f>IFERROR(IF($AG5462&lt;=$AN5462,MATCH($AH5462,레드마인_배치!G:G,0),MATCH($AH5462,레드마인_서비스!G:G,0)),"")</f>
        <v/>
      </c>
      <c r="AJ5462" s="3" t="str" cm="1">
        <f t="array" ref="AJ5462">IFERROR(INDEX(IF($AG5462&lt;=$AN5462,레드마인_배치!E:E,레드마인_서비스!E:E),콜트리분석!$AI5462),"")</f>
        <v/>
      </c>
      <c r="AK5462" s="3" t="str" cm="1">
        <f t="array" ref="AK5462">IFERROR(INDEX(IF($AG5462&lt;=$AN5462,레드마인_배치!H:H,레드마인_서비스!H:H),콜트리분석!$AI5462),"")</f>
        <v/>
      </c>
      <c r="AL5462" s="3" t="str" cm="1">
        <f t="array" ref="AL5462">IFERROR(INDEX(IF($AG5462&lt;=$AN5462,레드마인_배치!I:I,레드마인_서비스!I:I),콜트리분석!$AI5462),"")</f>
        <v/>
      </c>
      <c r="AM5462" s="3" t="str" cm="1">
        <f t="array" ref="AM5462">IFERROR(INDEX(IF($AG5462&lt;=$AN5462,레드마인_배치!J:J,레드마인_서비스!J:J),콜트리분석!$AI5462),"")</f>
        <v/>
      </c>
      <c r="AN5462" s="3">
        <v>1</v>
      </c>
      <c r="AO5462" s="15" t="str">
        <f ca="1">IFERROR(INDEX(레드마인_배치!E:E,MATCH(OFFSET(A5462,,AN5462),레드마인_배치!G:G,0)),"")</f>
        <v>미대상</v>
      </c>
      <c r="AP5462" t="s">
        <v>3330</v>
      </c>
      <c r="AT5462" t="str" cm="1">
        <f t="array" ref="AT5462">[1]!add_delimeter(AG5462:AO5462,"|")</f>
        <v>|5|CLCCMB160B||||||1|미대상|</v>
      </c>
    </row>
    <row r="5463" spans="1:46">
      <c r="A5463" s="3" t="s">
        <v>777</v>
      </c>
      <c r="B5463" s="3" t="s">
        <v>778</v>
      </c>
      <c r="C5463" s="3" t="s">
        <v>779</v>
      </c>
      <c r="D5463" s="3" t="s">
        <v>592</v>
      </c>
      <c r="E5463" s="3" t="s">
        <v>598</v>
      </c>
      <c r="F5463" s="3" t="s">
        <v>603</v>
      </c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>
        <f t="shared" si="87"/>
        <v>5</v>
      </c>
      <c r="AH5463" s="3" t="s">
        <v>603</v>
      </c>
      <c r="AI5463" s="3" t="str">
        <f>IFERROR(IF($AG5463&lt;=$AN5463,MATCH($AH5463,레드마인_배치!G:G,0),MATCH($AH5463,레드마인_서비스!G:G,0)),"")</f>
        <v/>
      </c>
      <c r="AJ5463" s="3" t="str" cm="1">
        <f t="array" ref="AJ5463">IFERROR(INDEX(IF($AG5463&lt;=$AN5463,레드마인_배치!E:E,레드마인_서비스!E:E),콜트리분석!$AI5463),"")</f>
        <v/>
      </c>
      <c r="AK5463" s="3" t="str" cm="1">
        <f t="array" ref="AK5463">IFERROR(INDEX(IF($AG5463&lt;=$AN5463,레드마인_배치!H:H,레드마인_서비스!H:H),콜트리분석!$AI5463),"")</f>
        <v/>
      </c>
      <c r="AL5463" s="3" t="str" cm="1">
        <f t="array" ref="AL5463">IFERROR(INDEX(IF($AG5463&lt;=$AN5463,레드마인_배치!I:I,레드마인_서비스!I:I),콜트리분석!$AI5463),"")</f>
        <v/>
      </c>
      <c r="AM5463" s="3" t="str" cm="1">
        <f t="array" ref="AM5463">IFERROR(INDEX(IF($AG5463&lt;=$AN5463,레드마인_배치!J:J,레드마인_서비스!J:J),콜트리분석!$AI5463),"")</f>
        <v/>
      </c>
      <c r="AN5463" s="3">
        <v>1</v>
      </c>
      <c r="AO5463" s="15" t="str">
        <f ca="1">IFERROR(INDEX(레드마인_배치!E:E,MATCH(OFFSET(A5463,,AN5463),레드마인_배치!G:G,0)),"")</f>
        <v>미대상</v>
      </c>
      <c r="AP5463" t="s">
        <v>3330</v>
      </c>
      <c r="AT5463" t="str" cm="1">
        <f t="array" ref="AT5463">[1]!add_delimeter(AG5463:AO5463,"|")</f>
        <v>|5|CLCCMB170A||||||1|미대상|</v>
      </c>
    </row>
    <row r="5464" spans="1:46">
      <c r="A5464" s="3" t="s">
        <v>777</v>
      </c>
      <c r="B5464" s="3" t="s">
        <v>778</v>
      </c>
      <c r="C5464" s="3" t="s">
        <v>779</v>
      </c>
      <c r="D5464" s="3" t="s">
        <v>592</v>
      </c>
      <c r="E5464" s="3" t="s">
        <v>598</v>
      </c>
      <c r="F5464" s="3" t="s">
        <v>604</v>
      </c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>
        <f t="shared" si="87"/>
        <v>5</v>
      </c>
      <c r="AH5464" s="3" t="s">
        <v>604</v>
      </c>
      <c r="AI5464" s="3" t="str">
        <f>IFERROR(IF($AG5464&lt;=$AN5464,MATCH($AH5464,레드마인_배치!G:G,0),MATCH($AH5464,레드마인_서비스!G:G,0)),"")</f>
        <v/>
      </c>
      <c r="AJ5464" s="3" t="str" cm="1">
        <f t="array" ref="AJ5464">IFERROR(INDEX(IF($AG5464&lt;=$AN5464,레드마인_배치!E:E,레드마인_서비스!E:E),콜트리분석!$AI5464),"")</f>
        <v/>
      </c>
      <c r="AK5464" s="3" t="str" cm="1">
        <f t="array" ref="AK5464">IFERROR(INDEX(IF($AG5464&lt;=$AN5464,레드마인_배치!H:H,레드마인_서비스!H:H),콜트리분석!$AI5464),"")</f>
        <v/>
      </c>
      <c r="AL5464" s="3" t="str" cm="1">
        <f t="array" ref="AL5464">IFERROR(INDEX(IF($AG5464&lt;=$AN5464,레드마인_배치!I:I,레드마인_서비스!I:I),콜트리분석!$AI5464),"")</f>
        <v/>
      </c>
      <c r="AM5464" s="3" t="str" cm="1">
        <f t="array" ref="AM5464">IFERROR(INDEX(IF($AG5464&lt;=$AN5464,레드마인_배치!J:J,레드마인_서비스!J:J),콜트리분석!$AI5464),"")</f>
        <v/>
      </c>
      <c r="AN5464" s="3">
        <v>1</v>
      </c>
      <c r="AO5464" s="15" t="str">
        <f ca="1">IFERROR(INDEX(레드마인_배치!E:E,MATCH(OFFSET(A5464,,AN5464),레드마인_배치!G:G,0)),"")</f>
        <v>미대상</v>
      </c>
      <c r="AP5464" t="s">
        <v>3330</v>
      </c>
      <c r="AT5464" t="str" cm="1">
        <f t="array" ref="AT5464">[1]!add_delimeter(AG5464:AO5464,"|")</f>
        <v>|5|CLCCMB170B||||||1|미대상|</v>
      </c>
    </row>
    <row r="5465" spans="1:46">
      <c r="A5465" s="3" t="s">
        <v>777</v>
      </c>
      <c r="B5465" s="3" t="s">
        <v>778</v>
      </c>
      <c r="C5465" s="3" t="s">
        <v>779</v>
      </c>
      <c r="D5465" s="3" t="s">
        <v>592</v>
      </c>
      <c r="E5465" s="3" t="s">
        <v>605</v>
      </c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>
        <f t="shared" si="87"/>
        <v>4</v>
      </c>
      <c r="AH5465" s="3" t="s">
        <v>605</v>
      </c>
      <c r="AI5465" s="3">
        <f>IFERROR(IF($AG5465&lt;=$AN5465,MATCH($AH5465,레드마인_배치!G:G,0),MATCH($AH5465,레드마인_서비스!G:G,0)),"")</f>
        <v>332</v>
      </c>
      <c r="AJ5465" s="3" t="str" cm="1">
        <f t="array" ref="AJ5465">IFERROR(INDEX(IF($AG5465&lt;=$AN5465,레드마인_배치!E:E,레드마인_서비스!E:E),콜트리분석!$AI5465),"")</f>
        <v>대상</v>
      </c>
      <c r="AK5465" s="3" t="str" cm="1">
        <f t="array" ref="AK5465">IFERROR(INDEX(IF($AG5465&lt;=$AN5465,레드마인_배치!H:H,레드마인_서비스!H:H),콜트리분석!$AI5465),"")</f>
        <v>SLO0250U</v>
      </c>
      <c r="AL5465" s="3" t="str" cm="1">
        <f t="array" ref="AL5465">IFERROR(INDEX(IF($AG5465&lt;=$AN5465,레드마인_배치!I:I,레드마인_서비스!I:I),콜트리분석!$AI5465),"")</f>
        <v>S/Order UD Error List E-mail Send</v>
      </c>
      <c r="AM5465" s="3" t="str" cm="1">
        <f t="array" ref="AM5465">IFERROR(INDEX(IF($AG5465&lt;=$AN5465,레드마인_배치!J:J,레드마인_서비스!J:J),콜트리분석!$AI5465),"")</f>
        <v>서비스</v>
      </c>
      <c r="AN5465" s="3">
        <v>1</v>
      </c>
      <c r="AO5465" s="15" t="str">
        <f ca="1">IFERROR(INDEX(레드마인_배치!E:E,MATCH(OFFSET(A5465,,AN5465),레드마인_배치!G:G,0)),"")</f>
        <v>미대상</v>
      </c>
      <c r="AP5465" t="s">
        <v>3330</v>
      </c>
      <c r="AT5465" t="str" cm="1">
        <f t="array" ref="AT5465">[1]!add_delimeter(AG5465:AO5465,"|")</f>
        <v>|4|CBCSLB438A|332|대상|SLO0250U|S/Order UD Error List E-mail Send|서비스|1|미대상|</v>
      </c>
    </row>
    <row r="5466" spans="1:46">
      <c r="A5466" s="3" t="s">
        <v>777</v>
      </c>
      <c r="B5466" s="3" t="s">
        <v>778</v>
      </c>
      <c r="C5466" s="3" t="s">
        <v>779</v>
      </c>
      <c r="D5466" s="3" t="s">
        <v>592</v>
      </c>
      <c r="E5466" s="3" t="s">
        <v>605</v>
      </c>
      <c r="F5466" s="3" t="s">
        <v>577</v>
      </c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>
        <f t="shared" si="87"/>
        <v>5</v>
      </c>
      <c r="AH5466" s="3" t="s">
        <v>577</v>
      </c>
      <c r="AI5466" s="3">
        <f>IFERROR(IF($AG5466&lt;=$AN5466,MATCH($AH5466,레드마인_배치!G:G,0),MATCH($AH5466,레드마인_서비스!G:G,0)),"")</f>
        <v>49</v>
      </c>
      <c r="AJ5466" s="3" t="str" cm="1">
        <f t="array" ref="AJ5466">IFERROR(INDEX(IF($AG5466&lt;=$AN5466,레드마인_배치!E:E,레드마인_서비스!E:E),콜트리분석!$AI5466),"")</f>
        <v>대상</v>
      </c>
      <c r="AK5466" s="3" t="str" cm="1">
        <f t="array" ref="AK5466">IFERROR(INDEX(IF($AG5466&lt;=$AN5466,레드마인_배치!H:H,레드마인_서비스!H:H),콜트리분석!$AI5466),"")</f>
        <v>CMO0010U</v>
      </c>
      <c r="AL5466" s="3" t="str" cm="1">
        <f t="array" ref="AL5466">IFERROR(INDEX(IF($AG5466&lt;=$AN5466,레드마인_배치!I:I,레드마인_서비스!I:I),콜트리분석!$AI5466),"")</f>
        <v>NUMBER CREATION</v>
      </c>
      <c r="AM5466" s="3" t="str" cm="1">
        <f t="array" ref="AM5466">IFERROR(INDEX(IF($AG5466&lt;=$AN5466,레드마인_배치!J:J,레드마인_서비스!J:J),콜트리분석!$AI5466),"")</f>
        <v>서비스</v>
      </c>
      <c r="AN5466" s="3">
        <v>1</v>
      </c>
      <c r="AO5466" s="15" t="str">
        <f ca="1">IFERROR(INDEX(레드마인_배치!E:E,MATCH(OFFSET(A5466,,AN5466),레드마인_배치!G:G,0)),"")</f>
        <v>미대상</v>
      </c>
      <c r="AP5466" t="s">
        <v>3330</v>
      </c>
      <c r="AT5466" t="str" cm="1">
        <f t="array" ref="AT5466">[1]!add_delimeter(AG5466:AO5466,"|")</f>
        <v>|5|CBCUZW030R|49|대상|CMO0010U|NUMBER CREATION|서비스|1|미대상|</v>
      </c>
    </row>
    <row r="5467" spans="1:46">
      <c r="A5467" s="3" t="s">
        <v>777</v>
      </c>
      <c r="B5467" s="3" t="s">
        <v>778</v>
      </c>
      <c r="C5467" s="3" t="s">
        <v>779</v>
      </c>
      <c r="D5467" s="3" t="s">
        <v>592</v>
      </c>
      <c r="E5467" s="3" t="s">
        <v>606</v>
      </c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>
        <f t="shared" si="87"/>
        <v>4</v>
      </c>
      <c r="AH5467" s="3" t="s">
        <v>606</v>
      </c>
      <c r="AI5467" s="3">
        <f>IFERROR(IF($AG5467&lt;=$AN5467,MATCH($AH5467,레드마인_배치!G:G,0),MATCH($AH5467,레드마인_서비스!G:G,0)),"")</f>
        <v>338</v>
      </c>
      <c r="AJ5467" s="3" t="str" cm="1">
        <f t="array" ref="AJ5467">IFERROR(INDEX(IF($AG5467&lt;=$AN5467,레드마인_배치!E:E,레드마인_서비스!E:E),콜트리분석!$AI5467),"")</f>
        <v>대상</v>
      </c>
      <c r="AK5467" s="3" t="str" cm="1">
        <f t="array" ref="AK5467">IFERROR(INDEX(IF($AG5467&lt;=$AN5467,레드마인_배치!H:H,레드마인_서비스!H:H),콜트리분석!$AI5467),"")</f>
        <v>SLO0320U</v>
      </c>
      <c r="AL5467" s="3" t="str" cm="1">
        <f t="array" ref="AL5467">IFERROR(INDEX(IF($AG5467&lt;=$AN5467,레드마인_배치!I:I,레드마인_서비스!I:I),콜트리분석!$AI5467),"")</f>
        <v>Online/Batch Allocation Main</v>
      </c>
      <c r="AM5467" s="3" t="str" cm="1">
        <f t="array" ref="AM5467">IFERROR(INDEX(IF($AG5467&lt;=$AN5467,레드마인_배치!J:J,레드마인_서비스!J:J),콜트리분석!$AI5467),"")</f>
        <v>서비스</v>
      </c>
      <c r="AN5467" s="3">
        <v>1</v>
      </c>
      <c r="AO5467" s="15" t="str">
        <f ca="1">IFERROR(INDEX(레드마인_배치!E:E,MATCH(OFFSET(A5467,,AN5467),레드마인_배치!G:G,0)),"")</f>
        <v>미대상</v>
      </c>
      <c r="AP5467" t="s">
        <v>3330</v>
      </c>
      <c r="AT5467" t="str" cm="1">
        <f t="array" ref="AT5467">[1]!add_delimeter(AG5467:AO5467,"|")</f>
        <v>|4|CBCSLB480A|338|대상|SLO0320U|Online/Batch Allocation Main|서비스|1|미대상|</v>
      </c>
    </row>
    <row r="5468" spans="1:46">
      <c r="A5468" s="3" t="s">
        <v>777</v>
      </c>
      <c r="B5468" s="3" t="s">
        <v>778</v>
      </c>
      <c r="C5468" s="3" t="s">
        <v>779</v>
      </c>
      <c r="D5468" s="3" t="s">
        <v>592</v>
      </c>
      <c r="E5468" s="3" t="s">
        <v>606</v>
      </c>
      <c r="F5468" s="3" t="s">
        <v>505</v>
      </c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>
        <f t="shared" si="87"/>
        <v>5</v>
      </c>
      <c r="AH5468" s="3" t="s">
        <v>505</v>
      </c>
      <c r="AI5468" s="3">
        <f>IFERROR(IF($AG5468&lt;=$AN5468,MATCH($AH5468,레드마인_배치!G:G,0),MATCH($AH5468,레드마인_서비스!G:G,0)),"")</f>
        <v>328</v>
      </c>
      <c r="AJ5468" s="3" t="str" cm="1">
        <f t="array" ref="AJ5468">IFERROR(INDEX(IF($AG5468&lt;=$AN5468,레드마인_배치!E:E,레드마인_서비스!E:E),콜트리분석!$AI5468),"")</f>
        <v>대상</v>
      </c>
      <c r="AK5468" s="3" t="str" cm="1">
        <f t="array" ref="AK5468">IFERROR(INDEX(IF($AG5468&lt;=$AN5468,레드마인_배치!H:H,레드마인_서비스!H:H),콜트리분석!$AI5468),"")</f>
        <v>SLO0210U</v>
      </c>
      <c r="AL5468" s="3" t="str" cm="1">
        <f t="array" ref="AL5468">IFERROR(INDEX(IF($AG5468&lt;=$AN5468,레드마인_배치!I:I,레드마인_서비스!I:I),콜트리분석!$AI5468),"")</f>
        <v>S/Order Header Summary</v>
      </c>
      <c r="AM5468" s="3" t="str" cm="1">
        <f t="array" ref="AM5468">IFERROR(INDEX(IF($AG5468&lt;=$AN5468,레드마인_배치!J:J,레드마인_서비스!J:J),콜트리분석!$AI5468),"")</f>
        <v>서비스</v>
      </c>
      <c r="AN5468" s="3">
        <v>1</v>
      </c>
      <c r="AO5468" s="15" t="str">
        <f ca="1">IFERROR(INDEX(레드마인_배치!E:E,MATCH(OFFSET(A5468,,AN5468),레드마인_배치!G:G,0)),"")</f>
        <v>미대상</v>
      </c>
      <c r="AP5468" t="s">
        <v>3330</v>
      </c>
      <c r="AT5468" t="str" cm="1">
        <f t="array" ref="AT5468">[1]!add_delimeter(AG5468:AO5468,"|")</f>
        <v>|5|CBCSLB430Z|328|대상|SLO0210U|S/Order Header Summary|서비스|1|미대상|</v>
      </c>
    </row>
    <row r="5469" spans="1:46">
      <c r="A5469" s="3" t="s">
        <v>777</v>
      </c>
      <c r="B5469" s="3" t="s">
        <v>778</v>
      </c>
      <c r="C5469" s="3" t="s">
        <v>779</v>
      </c>
      <c r="D5469" s="3" t="s">
        <v>592</v>
      </c>
      <c r="E5469" s="3" t="s">
        <v>606</v>
      </c>
      <c r="F5469" s="3" t="s">
        <v>607</v>
      </c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>
        <f t="shared" si="87"/>
        <v>5</v>
      </c>
      <c r="AH5469" s="3" t="s">
        <v>607</v>
      </c>
      <c r="AI5469" s="3">
        <f>IFERROR(IF($AG5469&lt;=$AN5469,MATCH($AH5469,레드마인_배치!G:G,0),MATCH($AH5469,레드마인_서비스!G:G,0)),"")</f>
        <v>339</v>
      </c>
      <c r="AJ5469" s="3" t="str" cm="1">
        <f t="array" ref="AJ5469">IFERROR(INDEX(IF($AG5469&lt;=$AN5469,레드마인_배치!E:E,레드마인_서비스!E:E),콜트리분석!$AI5469),"")</f>
        <v>대상</v>
      </c>
      <c r="AK5469" s="3" t="str" cm="1">
        <f t="array" ref="AK5469">IFERROR(INDEX(IF($AG5469&lt;=$AN5469,레드마인_배치!H:H,레드마인_서비스!H:H),콜트리분석!$AI5469),"")</f>
        <v>SLO0340U</v>
      </c>
      <c r="AL5469" s="3" t="str" cm="1">
        <f t="array" ref="AL5469">IFERROR(INDEX(IF($AG5469&lt;=$AN5469,레드마인_배치!I:I,레드마인_서비스!I:I),콜트리분석!$AI5469),"")</f>
        <v>Online/Batch Allocation</v>
      </c>
      <c r="AM5469" s="3" t="str" cm="1">
        <f t="array" ref="AM5469">IFERROR(INDEX(IF($AG5469&lt;=$AN5469,레드마인_배치!J:J,레드마인_서비스!J:J),콜트리분석!$AI5469),"")</f>
        <v>서비스</v>
      </c>
      <c r="AN5469" s="3">
        <v>1</v>
      </c>
      <c r="AO5469" s="15" t="str">
        <f ca="1">IFERROR(INDEX(레드마인_배치!E:E,MATCH(OFFSET(A5469,,AN5469),레드마인_배치!G:G,0)),"")</f>
        <v>미대상</v>
      </c>
      <c r="AP5469" t="s">
        <v>3330</v>
      </c>
      <c r="AT5469" t="str" cm="1">
        <f t="array" ref="AT5469">[1]!add_delimeter(AG5469:AO5469,"|")</f>
        <v>|5|CBCSLB480B|339|대상|SLO0340U|Online/Batch Allocation|서비스|1|미대상|</v>
      </c>
    </row>
    <row r="5470" spans="1:46">
      <c r="A5470" s="3" t="s">
        <v>777</v>
      </c>
      <c r="B5470" s="3" t="s">
        <v>778</v>
      </c>
      <c r="C5470" s="3" t="s">
        <v>779</v>
      </c>
      <c r="D5470" s="3" t="s">
        <v>592</v>
      </c>
      <c r="E5470" s="3" t="s">
        <v>606</v>
      </c>
      <c r="F5470" s="3" t="s">
        <v>607</v>
      </c>
      <c r="G5470" s="3" t="s">
        <v>508</v>
      </c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>
        <f t="shared" si="87"/>
        <v>6</v>
      </c>
      <c r="AH5470" s="3" t="s">
        <v>508</v>
      </c>
      <c r="AI5470" s="3">
        <f>IFERROR(IF($AG5470&lt;=$AN5470,MATCH($AH5470,레드마인_배치!G:G,0),MATCH($AH5470,레드마인_서비스!G:G,0)),"")</f>
        <v>79</v>
      </c>
      <c r="AJ5470" s="3" t="str" cm="1">
        <f t="array" ref="AJ5470">IFERROR(INDEX(IF($AG5470&lt;=$AN5470,레드마인_배치!E:E,레드마인_서비스!E:E),콜트리분석!$AI5470),"")</f>
        <v>대상</v>
      </c>
      <c r="AK5470" s="3" t="str" cm="1">
        <f t="array" ref="AK5470">IFERROR(INDEX(IF($AG5470&lt;=$AN5470,레드마인_배치!H:H,레드마인_서비스!H:H),콜트리분석!$AI5470),"")</f>
        <v>ICO0310U</v>
      </c>
      <c r="AL5470" s="3" t="str" cm="1">
        <f t="array" ref="AL5470">IFERROR(INDEX(IF($AG5470&lt;=$AN5470,레드마인_배치!I:I,레드마인_서비스!I:I),콜트리분석!$AI5470),"")</f>
        <v>INVENTORY CREATION MODULE</v>
      </c>
      <c r="AM5470" s="3" t="str" cm="1">
        <f t="array" ref="AM5470">IFERROR(INDEX(IF($AG5470&lt;=$AN5470,레드마인_배치!J:J,레드마인_서비스!J:J),콜트리분석!$AI5470),"")</f>
        <v>서비스</v>
      </c>
      <c r="AN5470" s="3">
        <v>1</v>
      </c>
      <c r="AO5470" s="15" t="str">
        <f ca="1">IFERROR(INDEX(레드마인_배치!E:E,MATCH(OFFSET(A5470,,AN5470),레드마인_배치!G:G,0)),"")</f>
        <v>미대상</v>
      </c>
      <c r="AP5470" t="s">
        <v>3330</v>
      </c>
      <c r="AT5470" t="str" cm="1">
        <f t="array" ref="AT5470">[1]!add_delimeter(AG5470:AO5470,"|")</f>
        <v>|6|CBCICB075A|79|대상|ICO0310U|INVENTORY CREATION MODULE|서비스|1|미대상|</v>
      </c>
    </row>
    <row r="5471" spans="1:46">
      <c r="A5471" s="3" t="s">
        <v>777</v>
      </c>
      <c r="B5471" s="3" t="s">
        <v>778</v>
      </c>
      <c r="C5471" s="3" t="s">
        <v>779</v>
      </c>
      <c r="D5471" s="3" t="s">
        <v>592</v>
      </c>
      <c r="E5471" s="3" t="s">
        <v>606</v>
      </c>
      <c r="F5471" s="3" t="s">
        <v>607</v>
      </c>
      <c r="G5471" s="3" t="s">
        <v>508</v>
      </c>
      <c r="H5471" s="3" t="s">
        <v>509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>
        <f t="shared" si="87"/>
        <v>7</v>
      </c>
      <c r="AH5471" s="3" t="s">
        <v>509</v>
      </c>
      <c r="AI5471" s="3">
        <f>IFERROR(IF($AG5471&lt;=$AN5471,MATCH($AH5471,레드마인_배치!G:G,0),MATCH($AH5471,레드마인_서비스!G:G,0)),"")</f>
        <v>77</v>
      </c>
      <c r="AJ5471" s="3" t="str" cm="1">
        <f t="array" ref="AJ5471">IFERROR(INDEX(IF($AG5471&lt;=$AN5471,레드마인_배치!E:E,레드마인_서비스!E:E),콜트리분석!$AI5471),"")</f>
        <v>대상</v>
      </c>
      <c r="AK5471" s="3" t="str" cm="1">
        <f t="array" ref="AK5471">IFERROR(INDEX(IF($AG5471&lt;=$AN5471,레드마인_배치!H:H,레드마인_서비스!H:H),콜트리분석!$AI5471),"")</f>
        <v>ICO0290U</v>
      </c>
      <c r="AL5471" s="3" t="str" cm="1">
        <f t="array" ref="AL5471">IFERROR(INDEX(IF($AG5471&lt;=$AN5471,레드마인_배치!I:I,레드마인_서비스!I:I),콜트리분석!$AI5471),"")</f>
        <v>INV Information Master Creation(IMI)</v>
      </c>
      <c r="AM5471" s="3" t="str" cm="1">
        <f t="array" ref="AM5471">IFERROR(INDEX(IF($AG5471&lt;=$AN5471,레드마인_배치!J:J,레드마인_서비스!J:J),콜트리분석!$AI5471),"")</f>
        <v>서비스</v>
      </c>
      <c r="AN5471" s="3">
        <v>1</v>
      </c>
      <c r="AO5471" s="15" t="str">
        <f ca="1">IFERROR(INDEX(레드마인_배치!E:E,MATCH(OFFSET(A5471,,AN5471),레드마인_배치!G:G,0)),"")</f>
        <v>미대상</v>
      </c>
      <c r="AP5471" t="s">
        <v>3330</v>
      </c>
      <c r="AT5471" t="str" cm="1">
        <f t="array" ref="AT5471">[1]!add_delimeter(AG5471:AO5471,"|")</f>
        <v>|7|CBCICB073A|77|대상|ICO0290U|INV Information Master Creation(IMI)|서비스|1|미대상|</v>
      </c>
    </row>
    <row r="5472" spans="1:46">
      <c r="A5472" s="3" t="s">
        <v>777</v>
      </c>
      <c r="B5472" s="3" t="s">
        <v>778</v>
      </c>
      <c r="C5472" s="3" t="s">
        <v>779</v>
      </c>
      <c r="D5472" s="3" t="s">
        <v>592</v>
      </c>
      <c r="E5472" s="3" t="s">
        <v>606</v>
      </c>
      <c r="F5472" s="3" t="s">
        <v>607</v>
      </c>
      <c r="G5472" s="3" t="s">
        <v>508</v>
      </c>
      <c r="H5472" s="3" t="s">
        <v>510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>
        <f t="shared" si="87"/>
        <v>7</v>
      </c>
      <c r="AH5472" s="3" t="s">
        <v>510</v>
      </c>
      <c r="AI5472" s="3" t="str">
        <f>IFERROR(IF($AG5472&lt;=$AN5472,MATCH($AH5472,레드마인_배치!G:G,0),MATCH($AH5472,레드마인_서비스!G:G,0)),"")</f>
        <v/>
      </c>
      <c r="AJ5472" s="3" t="str" cm="1">
        <f t="array" ref="AJ5472">IFERROR(INDEX(IF($AG5472&lt;=$AN5472,레드마인_배치!E:E,레드마인_서비스!E:E),콜트리분석!$AI5472),"")</f>
        <v/>
      </c>
      <c r="AK5472" s="3" t="str" cm="1">
        <f t="array" ref="AK5472">IFERROR(INDEX(IF($AG5472&lt;=$AN5472,레드마인_배치!H:H,레드마인_서비스!H:H),콜트리분석!$AI5472),"")</f>
        <v/>
      </c>
      <c r="AL5472" s="3" t="str" cm="1">
        <f t="array" ref="AL5472">IFERROR(INDEX(IF($AG5472&lt;=$AN5472,레드마인_배치!I:I,레드마인_서비스!I:I),콜트리분석!$AI5472),"")</f>
        <v/>
      </c>
      <c r="AM5472" s="3" t="str" cm="1">
        <f t="array" ref="AM5472">IFERROR(INDEX(IF($AG5472&lt;=$AN5472,레드마인_배치!J:J,레드마인_서비스!J:J),콜트리분석!$AI5472),"")</f>
        <v/>
      </c>
      <c r="AN5472" s="3">
        <v>1</v>
      </c>
      <c r="AO5472" s="15" t="str">
        <f ca="1">IFERROR(INDEX(레드마인_배치!E:E,MATCH(OFFSET(A5472,,AN5472),레드마인_배치!G:G,0)),"")</f>
        <v>미대상</v>
      </c>
      <c r="AP5472" t="s">
        <v>3330</v>
      </c>
      <c r="AT5472" t="str" cm="1">
        <f t="array" ref="AT5472">[1]!add_delimeter(AG5472:AO5472,"|")</f>
        <v>|7|CLCICB007A||||||1|미대상|</v>
      </c>
    </row>
    <row r="5473" spans="1:46">
      <c r="A5473" s="3" t="s">
        <v>777</v>
      </c>
      <c r="B5473" s="3" t="s">
        <v>778</v>
      </c>
      <c r="C5473" s="3" t="s">
        <v>779</v>
      </c>
      <c r="D5473" s="3" t="s">
        <v>592</v>
      </c>
      <c r="E5473" s="3" t="s">
        <v>606</v>
      </c>
      <c r="F5473" s="3" t="s">
        <v>607</v>
      </c>
      <c r="G5473" s="3" t="s">
        <v>511</v>
      </c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>
        <f t="shared" si="87"/>
        <v>6</v>
      </c>
      <c r="AH5473" s="3" t="s">
        <v>511</v>
      </c>
      <c r="AI5473" s="3">
        <f>IFERROR(IF($AG5473&lt;=$AN5473,MATCH($AH5473,레드마인_배치!G:G,0),MATCH($AH5473,레드마인_서비스!G:G,0)),"")</f>
        <v>323</v>
      </c>
      <c r="AJ5473" s="3" t="str" cm="1">
        <f t="array" ref="AJ5473">IFERROR(INDEX(IF($AG5473&lt;=$AN5473,레드마인_배치!E:E,레드마인_서비스!E:E),콜트리분석!$AI5473),"")</f>
        <v>대상</v>
      </c>
      <c r="AK5473" s="3" t="str" cm="1">
        <f t="array" ref="AK5473">IFERROR(INDEX(IF($AG5473&lt;=$AN5473,레드마인_배치!H:H,레드마인_서비스!H:H),콜트리분석!$AI5473),"")</f>
        <v>SLO0160U</v>
      </c>
      <c r="AL5473" s="3" t="str" cm="1">
        <f t="array" ref="AL5473">IFERROR(INDEX(IF($AG5473&lt;=$AN5473,레드마인_배치!I:I,레드마인_서비스!I:I),콜트리분석!$AI5473),"")</f>
        <v>S/Order Confirm (Sub) for Price</v>
      </c>
      <c r="AM5473" s="3" t="str" cm="1">
        <f t="array" ref="AM5473">IFERROR(INDEX(IF($AG5473&lt;=$AN5473,레드마인_배치!J:J,레드마인_서비스!J:J),콜트리분석!$AI5473),"")</f>
        <v>서비스</v>
      </c>
      <c r="AN5473" s="3">
        <v>1</v>
      </c>
      <c r="AO5473" s="15" t="str">
        <f ca="1">IFERROR(INDEX(레드마인_배치!E:E,MATCH(OFFSET(A5473,,AN5473),레드마인_배치!G:G,0)),"")</f>
        <v>미대상</v>
      </c>
      <c r="AP5473" t="s">
        <v>3330</v>
      </c>
      <c r="AT5473" t="str" cm="1">
        <f t="array" ref="AT5473">[1]!add_delimeter(AG5473:AO5473,"|")</f>
        <v>|6|CBCSLB430E|323|대상|SLO0160U|S/Order Confirm (Sub) for Price|서비스|1|미대상|</v>
      </c>
    </row>
    <row r="5474" spans="1:46">
      <c r="A5474" s="3" t="s">
        <v>777</v>
      </c>
      <c r="B5474" s="3" t="s">
        <v>778</v>
      </c>
      <c r="C5474" s="3" t="s">
        <v>779</v>
      </c>
      <c r="D5474" s="3" t="s">
        <v>592</v>
      </c>
      <c r="E5474" s="3" t="s">
        <v>606</v>
      </c>
      <c r="F5474" s="3" t="s">
        <v>607</v>
      </c>
      <c r="G5474" s="3" t="s">
        <v>511</v>
      </c>
      <c r="H5474" s="3" t="s">
        <v>512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>
        <f t="shared" si="87"/>
        <v>7</v>
      </c>
      <c r="AH5474" s="3" t="s">
        <v>512</v>
      </c>
      <c r="AI5474" s="3">
        <f>IFERROR(IF($AG5474&lt;=$AN5474,MATCH($AH5474,레드마인_배치!G:G,0),MATCH($AH5474,레드마인_서비스!G:G,0)),"")</f>
        <v>307</v>
      </c>
      <c r="AJ5474" s="3" t="str" cm="1">
        <f t="array" ref="AJ5474">IFERROR(INDEX(IF($AG5474&lt;=$AN5474,레드마인_배치!E:E,레드마인_서비스!E:E),콜트리분석!$AI5474),"")</f>
        <v>대상</v>
      </c>
      <c r="AK5474" s="3" t="str" cm="1">
        <f t="array" ref="AK5474">IFERROR(INDEX(IF($AG5474&lt;=$AN5474,레드마인_배치!H:H,레드마인_서비스!H:H),콜트리분석!$AI5474),"")</f>
        <v>SLO0010U</v>
      </c>
      <c r="AL5474" s="3" t="str" cm="1">
        <f t="array" ref="AL5474">IFERROR(INDEX(IF($AG5474&lt;=$AN5474,레드마인_배치!I:I,레드마인_서비스!I:I),콜트리분석!$AI5474),"")</f>
        <v>Rate, CAD Amount, USD Amount</v>
      </c>
      <c r="AM5474" s="3" t="str" cm="1">
        <f t="array" ref="AM5474">IFERROR(INDEX(IF($AG5474&lt;=$AN5474,레드마인_배치!J:J,레드마인_서비스!J:J),콜트리분석!$AI5474),"")</f>
        <v>서비스</v>
      </c>
      <c r="AN5474" s="3">
        <v>1</v>
      </c>
      <c r="AO5474" s="15" t="str">
        <f ca="1">IFERROR(INDEX(레드마인_배치!E:E,MATCH(OFFSET(A5474,,AN5474),레드마인_배치!G:G,0)),"")</f>
        <v>미대상</v>
      </c>
      <c r="AP5474" t="s">
        <v>3330</v>
      </c>
      <c r="AT5474" t="str" cm="1">
        <f t="array" ref="AT5474">[1]!add_delimeter(AG5474:AO5474,"|")</f>
        <v>|7|CBCSLB010A|307|대상|SLO0010U|Rate, CAD Amount, USD Amount|서비스|1|미대상|</v>
      </c>
    </row>
    <row r="5475" spans="1:46">
      <c r="A5475" s="3" t="s">
        <v>777</v>
      </c>
      <c r="B5475" s="3" t="s">
        <v>778</v>
      </c>
      <c r="C5475" s="3" t="s">
        <v>779</v>
      </c>
      <c r="D5475" s="3" t="s">
        <v>592</v>
      </c>
      <c r="E5475" s="3" t="s">
        <v>606</v>
      </c>
      <c r="F5475" s="3" t="s">
        <v>607</v>
      </c>
      <c r="G5475" s="3" t="s">
        <v>511</v>
      </c>
      <c r="H5475" s="3" t="s">
        <v>513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>
        <f t="shared" si="87"/>
        <v>7</v>
      </c>
      <c r="AH5475" s="3" t="s">
        <v>513</v>
      </c>
      <c r="AI5475" s="3">
        <f>IFERROR(IF($AG5475&lt;=$AN5475,MATCH($AH5475,레드마인_배치!G:G,0),MATCH($AH5475,레드마인_서비스!G:G,0)),"")</f>
        <v>324</v>
      </c>
      <c r="AJ5475" s="3" t="str" cm="1">
        <f t="array" ref="AJ5475">IFERROR(INDEX(IF($AG5475&lt;=$AN5475,레드마인_배치!E:E,레드마인_서비스!E:E),콜트리분석!$AI5475),"")</f>
        <v>대상</v>
      </c>
      <c r="AK5475" s="3" t="str" cm="1">
        <f t="array" ref="AK5475">IFERROR(INDEX(IF($AG5475&lt;=$AN5475,레드마인_배치!H:H,레드마인_서비스!H:H),콜트리분석!$AI5475),"")</f>
        <v>SLO0170U</v>
      </c>
      <c r="AL5475" s="3" t="str" cm="1">
        <f t="array" ref="AL5475">IFERROR(INDEX(IF($AG5475&lt;=$AN5475,레드마인_배치!I:I,레드마인_서비스!I:I),콜트리분석!$AI5475),"")</f>
        <v>S/Order Confirm (Sub)for List Price</v>
      </c>
      <c r="AM5475" s="3" t="str" cm="1">
        <f t="array" ref="AM5475">IFERROR(INDEX(IF($AG5475&lt;=$AN5475,레드마인_배치!J:J,레드마인_서비스!J:J),콜트리분석!$AI5475),"")</f>
        <v>서비스</v>
      </c>
      <c r="AN5475" s="3">
        <v>1</v>
      </c>
      <c r="AO5475" s="15" t="str">
        <f ca="1">IFERROR(INDEX(레드마인_배치!E:E,MATCH(OFFSET(A5475,,AN5475),레드마인_배치!G:G,0)),"")</f>
        <v>미대상</v>
      </c>
      <c r="AP5475" t="s">
        <v>3330</v>
      </c>
      <c r="AT5475" t="str" cm="1">
        <f t="array" ref="AT5475">[1]!add_delimeter(AG5475:AO5475,"|")</f>
        <v>|7|CBCSLB430F|324|대상|SLO0170U|S/Order Confirm (Sub)for List Price|서비스|1|미대상|</v>
      </c>
    </row>
    <row r="5476" spans="1:46">
      <c r="A5476" s="3" t="s">
        <v>777</v>
      </c>
      <c r="B5476" s="3" t="s">
        <v>778</v>
      </c>
      <c r="C5476" s="3" t="s">
        <v>779</v>
      </c>
      <c r="D5476" s="3" t="s">
        <v>592</v>
      </c>
      <c r="E5476" s="3" t="s">
        <v>606</v>
      </c>
      <c r="F5476" s="3" t="s">
        <v>607</v>
      </c>
      <c r="G5476" s="3" t="s">
        <v>580</v>
      </c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>
        <f t="shared" si="87"/>
        <v>6</v>
      </c>
      <c r="AH5476" s="3" t="s">
        <v>580</v>
      </c>
      <c r="AI5476" s="3" t="str">
        <f>IFERROR(IF($AG5476&lt;=$AN5476,MATCH($AH5476,레드마인_배치!G:G,0),MATCH($AH5476,레드마인_서비스!G:G,0)),"")</f>
        <v/>
      </c>
      <c r="AJ5476" s="3" t="str" cm="1">
        <f t="array" ref="AJ5476">IFERROR(INDEX(IF($AG5476&lt;=$AN5476,레드마인_배치!E:E,레드마인_서비스!E:E),콜트리분석!$AI5476),"")</f>
        <v/>
      </c>
      <c r="AK5476" s="3" t="str" cm="1">
        <f t="array" ref="AK5476">IFERROR(INDEX(IF($AG5476&lt;=$AN5476,레드마인_배치!H:H,레드마인_서비스!H:H),콜트리분석!$AI5476),"")</f>
        <v/>
      </c>
      <c r="AL5476" s="3" t="str" cm="1">
        <f t="array" ref="AL5476">IFERROR(INDEX(IF($AG5476&lt;=$AN5476,레드마인_배치!I:I,레드마인_서비스!I:I),콜트리분석!$AI5476),"")</f>
        <v/>
      </c>
      <c r="AM5476" s="3" t="str" cm="1">
        <f t="array" ref="AM5476">IFERROR(INDEX(IF($AG5476&lt;=$AN5476,레드마인_배치!J:J,레드마인_서비스!J:J),콜트리분석!$AI5476),"")</f>
        <v/>
      </c>
      <c r="AN5476" s="3">
        <v>1</v>
      </c>
      <c r="AO5476" s="15" t="str">
        <f ca="1">IFERROR(INDEX(레드마인_배치!E:E,MATCH(OFFSET(A5476,,AN5476),레드마인_배치!G:G,0)),"")</f>
        <v>미대상</v>
      </c>
      <c r="AP5476" t="s">
        <v>3330</v>
      </c>
      <c r="AT5476" t="str" cm="1">
        <f t="array" ref="AT5476">[1]!add_delimeter(AG5476:AO5476,"|")</f>
        <v>|6|CLCICB074A||||||1|미대상|</v>
      </c>
    </row>
    <row r="5477" spans="1:46">
      <c r="A5477" s="3" t="s">
        <v>777</v>
      </c>
      <c r="B5477" s="3" t="s">
        <v>778</v>
      </c>
      <c r="C5477" s="3" t="s">
        <v>779</v>
      </c>
      <c r="D5477" s="3" t="s">
        <v>592</v>
      </c>
      <c r="E5477" s="3" t="s">
        <v>606</v>
      </c>
      <c r="F5477" s="3" t="s">
        <v>607</v>
      </c>
      <c r="G5477" s="3" t="s">
        <v>580</v>
      </c>
      <c r="H5477" s="3" t="s">
        <v>581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>
        <f t="shared" si="87"/>
        <v>7</v>
      </c>
      <c r="AH5477" s="3" t="s">
        <v>581</v>
      </c>
      <c r="AI5477" s="3">
        <f>IFERROR(IF($AG5477&lt;=$AN5477,MATCH($AH5477,레드마인_배치!G:G,0),MATCH($AH5477,레드마인_서비스!G:G,0)),"")</f>
        <v>78</v>
      </c>
      <c r="AJ5477" s="3" t="str" cm="1">
        <f t="array" ref="AJ5477">IFERROR(INDEX(IF($AG5477&lt;=$AN5477,레드마인_배치!E:E,레드마인_서비스!E:E),콜트리분석!$AI5477),"")</f>
        <v>대상</v>
      </c>
      <c r="AK5477" s="3" t="str" cm="1">
        <f t="array" ref="AK5477">IFERROR(INDEX(IF($AG5477&lt;=$AN5477,레드마인_배치!H:H,레드마인_서비스!H:H),콜트리분석!$AI5477),"")</f>
        <v>ICO0300U</v>
      </c>
      <c r="AL5477" s="3" t="str" cm="1">
        <f t="array" ref="AL5477">IFERROR(INDEX(IF($AG5477&lt;=$AN5477,레드마인_배치!I:I,레드마인_서비스!I:I),콜트리분석!$AI5477),"")</f>
        <v>Demand Change Tag Update Module</v>
      </c>
      <c r="AM5477" s="3" t="str" cm="1">
        <f t="array" ref="AM5477">IFERROR(INDEX(IF($AG5477&lt;=$AN5477,레드마인_배치!J:J,레드마인_서비스!J:J),콜트리분석!$AI5477),"")</f>
        <v>서비스</v>
      </c>
      <c r="AN5477" s="3">
        <v>1</v>
      </c>
      <c r="AO5477" s="15" t="str">
        <f ca="1">IFERROR(INDEX(레드마인_배치!E:E,MATCH(OFFSET(A5477,,AN5477),레드마인_배치!G:G,0)),"")</f>
        <v>미대상</v>
      </c>
      <c r="AP5477" t="s">
        <v>3330</v>
      </c>
      <c r="AT5477" t="str" cm="1">
        <f t="array" ref="AT5477">[1]!add_delimeter(AG5477:AO5477,"|")</f>
        <v>|7|CBCICB074A|78|대상|ICO0300U|Demand Change Tag Update Module|서비스|1|미대상|</v>
      </c>
    </row>
    <row r="5478" spans="1:46">
      <c r="A5478" s="3" t="s">
        <v>777</v>
      </c>
      <c r="B5478" s="3" t="s">
        <v>778</v>
      </c>
      <c r="C5478" s="3" t="s">
        <v>779</v>
      </c>
      <c r="D5478" s="3" t="s">
        <v>592</v>
      </c>
      <c r="E5478" s="3" t="s">
        <v>606</v>
      </c>
      <c r="F5478" s="3" t="s">
        <v>607</v>
      </c>
      <c r="G5478" s="3" t="s">
        <v>608</v>
      </c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>
        <f t="shared" si="87"/>
        <v>6</v>
      </c>
      <c r="AH5478" s="3" t="s">
        <v>608</v>
      </c>
      <c r="AI5478" s="3" t="str">
        <f>IFERROR(IF($AG5478&lt;=$AN5478,MATCH($AH5478,레드마인_배치!G:G,0),MATCH($AH5478,레드마인_서비스!G:G,0)),"")</f>
        <v/>
      </c>
      <c r="AJ5478" s="3" t="str" cm="1">
        <f t="array" ref="AJ5478">IFERROR(INDEX(IF($AG5478&lt;=$AN5478,레드마인_배치!E:E,레드마인_서비스!E:E),콜트리분석!$AI5478),"")</f>
        <v/>
      </c>
      <c r="AK5478" s="3" t="str" cm="1">
        <f t="array" ref="AK5478">IFERROR(INDEX(IF($AG5478&lt;=$AN5478,레드마인_배치!H:H,레드마인_서비스!H:H),콜트리분석!$AI5478),"")</f>
        <v/>
      </c>
      <c r="AL5478" s="3" t="str" cm="1">
        <f t="array" ref="AL5478">IFERROR(INDEX(IF($AG5478&lt;=$AN5478,레드마인_배치!I:I,레드마인_서비스!I:I),콜트리분석!$AI5478),"")</f>
        <v/>
      </c>
      <c r="AM5478" s="3" t="str" cm="1">
        <f t="array" ref="AM5478">IFERROR(INDEX(IF($AG5478&lt;=$AN5478,레드마인_배치!J:J,레드마인_서비스!J:J),콜트리분석!$AI5478),"")</f>
        <v/>
      </c>
      <c r="AN5478" s="3">
        <v>1</v>
      </c>
      <c r="AO5478" s="15" t="str">
        <f ca="1">IFERROR(INDEX(레드마인_배치!E:E,MATCH(OFFSET(A5478,,AN5478),레드마인_배치!G:G,0)),"")</f>
        <v>미대상</v>
      </c>
      <c r="AP5478" t="s">
        <v>3330</v>
      </c>
      <c r="AT5478" t="str" cm="1">
        <f t="array" ref="AT5478">[1]!add_delimeter(AG5478:AO5478,"|")</f>
        <v>|6|CLCICB115A||||||1|미대상|</v>
      </c>
    </row>
    <row r="5479" spans="1:46">
      <c r="A5479" s="3" t="s">
        <v>777</v>
      </c>
      <c r="B5479" s="3" t="s">
        <v>778</v>
      </c>
      <c r="C5479" s="3" t="s">
        <v>779</v>
      </c>
      <c r="D5479" s="3" t="s">
        <v>592</v>
      </c>
      <c r="E5479" s="3" t="s">
        <v>606</v>
      </c>
      <c r="F5479" s="3" t="s">
        <v>607</v>
      </c>
      <c r="G5479" s="3" t="s">
        <v>608</v>
      </c>
      <c r="H5479" s="3" t="s">
        <v>1429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>
        <f t="shared" si="87"/>
        <v>7</v>
      </c>
      <c r="AH5479" s="3" t="s">
        <v>1429</v>
      </c>
      <c r="AI5479" s="3">
        <f>IFERROR(IF($AG5479&lt;=$AN5479,MATCH($AH5479,레드마인_배치!G:G,0),MATCH($AH5479,레드마인_서비스!G:G,0)),"")</f>
        <v>88</v>
      </c>
      <c r="AJ5479" s="3" t="str" cm="1">
        <f t="array" ref="AJ5479">IFERROR(INDEX(IF($AG5479&lt;=$AN5479,레드마인_배치!E:E,레드마인_서비스!E:E),콜트리분석!$AI5479),"")</f>
        <v>대상</v>
      </c>
      <c r="AK5479" s="3" t="str" cm="1">
        <f t="array" ref="AK5479">IFERROR(INDEX(IF($AG5479&lt;=$AN5479,레드마인_배치!H:H,레드마인_서비스!H:H),콜트리분석!$AI5479),"")</f>
        <v>ICO0390U</v>
      </c>
      <c r="AL5479" s="3" t="str" cm="1">
        <f t="array" ref="AL5479">IFERROR(INDEX(IF($AG5479&lt;=$AN5479,레드마인_배치!I:I,레드마인_서비스!I:I),콜트리분석!$AI5479),"")</f>
        <v>INTERFACE PDC PO CONFIRM</v>
      </c>
      <c r="AM5479" s="3" t="str" cm="1">
        <f t="array" ref="AM5479">IFERROR(INDEX(IF($AG5479&lt;=$AN5479,레드마인_배치!J:J,레드마인_서비스!J:J),콜트리분석!$AI5479),"")</f>
        <v>서비스</v>
      </c>
      <c r="AN5479" s="3">
        <v>1</v>
      </c>
      <c r="AO5479" s="15" t="str">
        <f ca="1">IFERROR(INDEX(레드마인_배치!E:E,MATCH(OFFSET(A5479,,AN5479),레드마인_배치!G:G,0)),"")</f>
        <v>미대상</v>
      </c>
      <c r="AP5479" t="s">
        <v>3330</v>
      </c>
      <c r="AT5479" t="str" cm="1">
        <f t="array" ref="AT5479">[1]!add_delimeter(AG5479:AO5479,"|")</f>
        <v>|7|CBCICB115A|88|대상|ICO0390U|INTERFACE PDC PO CONFIRM|서비스|1|미대상|</v>
      </c>
    </row>
    <row r="5480" spans="1:46" hidden="1">
      <c r="A5480" s="3" t="s">
        <v>777</v>
      </c>
      <c r="B5480" s="3" t="s">
        <v>778</v>
      </c>
      <c r="C5480" s="3" t="s">
        <v>779</v>
      </c>
      <c r="D5480" s="3" t="s">
        <v>592</v>
      </c>
      <c r="E5480" s="3" t="s">
        <v>606</v>
      </c>
      <c r="F5480" s="3" t="s">
        <v>607</v>
      </c>
      <c r="G5480" s="3" t="s">
        <v>608</v>
      </c>
      <c r="H5480" s="3" t="s">
        <v>1429</v>
      </c>
      <c r="I5480" s="3" t="s">
        <v>578</v>
      </c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>
        <f t="shared" si="87"/>
        <v>8</v>
      </c>
      <c r="AH5480" s="3" t="s">
        <v>578</v>
      </c>
      <c r="AI5480" s="3">
        <f>IFERROR(IF($AG5480&lt;=$AN5480,MATCH($AH5480,레드마인_배치!G:G,0),MATCH($AH5480,레드마인_서비스!G:G,0)),"")</f>
        <v>80</v>
      </c>
      <c r="AJ5480" s="3" t="str" cm="1">
        <f t="array" ref="AJ5480">IFERROR(INDEX(IF($AG5480&lt;=$AN5480,레드마인_배치!E:E,레드마인_서비스!E:E),콜트리분석!$AI5480),"")</f>
        <v>대상</v>
      </c>
      <c r="AK5480" s="3" t="str" cm="1">
        <f t="array" ref="AK5480">IFERROR(INDEX(IF($AG5480&lt;=$AN5480,레드마인_배치!H:H,레드마인_서비스!H:H),콜트리분석!$AI5480),"")</f>
        <v>ICO0320U</v>
      </c>
      <c r="AL5480" s="3" t="str" cm="1">
        <f t="array" ref="AL5480">IFERROR(INDEX(IF($AG5480&lt;=$AN5480,레드마인_배치!I:I,레드마인_서비스!I:I),콜트리분석!$AI5480),"")</f>
        <v>P.O  Qty, Price Change</v>
      </c>
      <c r="AM5480" s="3" t="str" cm="1">
        <f t="array" ref="AM5480">IFERROR(INDEX(IF($AG5480&lt;=$AN5480,레드마인_배치!J:J,레드마인_서비스!J:J),콜트리분석!$AI5480),"")</f>
        <v>서비스</v>
      </c>
      <c r="AN5480" s="3">
        <v>1</v>
      </c>
      <c r="AO5480" s="15" t="str">
        <f ca="1">IFERROR(INDEX(레드마인_배치!E:E,MATCH(OFFSET(A5480,,AN5480),레드마인_배치!G:G,0)),"")</f>
        <v>미대상</v>
      </c>
      <c r="AP5480" t="s">
        <v>3330</v>
      </c>
    </row>
    <row r="5481" spans="1:46" hidden="1">
      <c r="A5481" s="3" t="s">
        <v>777</v>
      </c>
      <c r="B5481" s="3" t="s">
        <v>778</v>
      </c>
      <c r="C5481" s="3" t="s">
        <v>779</v>
      </c>
      <c r="D5481" s="3" t="s">
        <v>592</v>
      </c>
      <c r="E5481" s="3" t="s">
        <v>606</v>
      </c>
      <c r="F5481" s="3" t="s">
        <v>607</v>
      </c>
      <c r="G5481" s="3" t="s">
        <v>608</v>
      </c>
      <c r="H5481" s="3" t="s">
        <v>1429</v>
      </c>
      <c r="I5481" s="3" t="s">
        <v>578</v>
      </c>
      <c r="J5481" s="3" t="s">
        <v>579</v>
      </c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>
        <f t="shared" si="87"/>
        <v>9</v>
      </c>
      <c r="AH5481" s="3" t="s">
        <v>579</v>
      </c>
      <c r="AI5481" s="3">
        <f>IFERROR(IF($AG5481&lt;=$AN5481,MATCH($AH5481,레드마인_배치!G:G,0),MATCH($AH5481,레드마인_서비스!G:G,0)),"")</f>
        <v>368</v>
      </c>
      <c r="AJ5481" s="3" t="str" cm="1">
        <f t="array" ref="AJ5481">IFERROR(INDEX(IF($AG5481&lt;=$AN5481,레드마인_배치!E:E,레드마인_서비스!E:E),콜트리분석!$AI5481),"")</f>
        <v>대상</v>
      </c>
      <c r="AK5481" s="3" t="str" cm="1">
        <f t="array" ref="AK5481">IFERROR(INDEX(IF($AG5481&lt;=$AN5481,레드마인_배치!H:H,레드마인_서비스!H:H),콜트리분석!$AI5481),"")</f>
        <v>SLO0690U</v>
      </c>
      <c r="AL5481" s="3" t="str" cm="1">
        <f t="array" ref="AL5481">IFERROR(INDEX(IF($AG5481&lt;=$AN5481,레드마인_배치!I:I,레드마인_서비스!I:I),콜트리분석!$AI5481),"")</f>
        <v>Reflect S/O for Dropship P/O Cancel</v>
      </c>
      <c r="AM5481" s="3" t="str" cm="1">
        <f t="array" ref="AM5481">IFERROR(INDEX(IF($AG5481&lt;=$AN5481,레드마인_배치!J:J,레드마인_서비스!J:J),콜트리분석!$AI5481),"")</f>
        <v>서비스</v>
      </c>
      <c r="AN5481" s="3">
        <v>1</v>
      </c>
      <c r="AO5481" s="15" t="str">
        <f ca="1">IFERROR(INDEX(레드마인_배치!E:E,MATCH(OFFSET(A5481,,AN5481),레드마인_배치!G:G,0)),"")</f>
        <v>미대상</v>
      </c>
      <c r="AP5481" t="s">
        <v>3330</v>
      </c>
    </row>
    <row r="5482" spans="1:46" hidden="1">
      <c r="A5482" s="3" t="s">
        <v>777</v>
      </c>
      <c r="B5482" s="3" t="s">
        <v>778</v>
      </c>
      <c r="C5482" s="3" t="s">
        <v>779</v>
      </c>
      <c r="D5482" s="3" t="s">
        <v>592</v>
      </c>
      <c r="E5482" s="3" t="s">
        <v>606</v>
      </c>
      <c r="F5482" s="3" t="s">
        <v>607</v>
      </c>
      <c r="G5482" s="3" t="s">
        <v>608</v>
      </c>
      <c r="H5482" s="3" t="s">
        <v>1429</v>
      </c>
      <c r="I5482" s="3" t="s">
        <v>578</v>
      </c>
      <c r="J5482" s="3" t="s">
        <v>579</v>
      </c>
      <c r="K5482" s="3" t="s">
        <v>505</v>
      </c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>
        <f t="shared" si="87"/>
        <v>10</v>
      </c>
      <c r="AH5482" s="3" t="s">
        <v>505</v>
      </c>
      <c r="AI5482" s="3">
        <f>IFERROR(IF($AG5482&lt;=$AN5482,MATCH($AH5482,레드마인_배치!G:G,0),MATCH($AH5482,레드마인_서비스!G:G,0)),"")</f>
        <v>328</v>
      </c>
      <c r="AJ5482" s="3" t="str" cm="1">
        <f t="array" ref="AJ5482">IFERROR(INDEX(IF($AG5482&lt;=$AN5482,레드마인_배치!E:E,레드마인_서비스!E:E),콜트리분석!$AI5482),"")</f>
        <v>대상</v>
      </c>
      <c r="AK5482" s="3" t="str" cm="1">
        <f t="array" ref="AK5482">IFERROR(INDEX(IF($AG5482&lt;=$AN5482,레드마인_배치!H:H,레드마인_서비스!H:H),콜트리분석!$AI5482),"")</f>
        <v>SLO0210U</v>
      </c>
      <c r="AL5482" s="3" t="str" cm="1">
        <f t="array" ref="AL5482">IFERROR(INDEX(IF($AG5482&lt;=$AN5482,레드마인_배치!I:I,레드마인_서비스!I:I),콜트리분석!$AI5482),"")</f>
        <v>S/Order Header Summary</v>
      </c>
      <c r="AM5482" s="3" t="str" cm="1">
        <f t="array" ref="AM5482">IFERROR(INDEX(IF($AG5482&lt;=$AN5482,레드마인_배치!J:J,레드마인_서비스!J:J),콜트리분석!$AI5482),"")</f>
        <v>서비스</v>
      </c>
      <c r="AN5482" s="3">
        <v>1</v>
      </c>
      <c r="AO5482" s="15" t="str">
        <f ca="1">IFERROR(INDEX(레드마인_배치!E:E,MATCH(OFFSET(A5482,,AN5482),레드마인_배치!G:G,0)),"")</f>
        <v>미대상</v>
      </c>
      <c r="AP5482" t="s">
        <v>3330</v>
      </c>
    </row>
    <row r="5483" spans="1:46" hidden="1">
      <c r="A5483" s="3" t="s">
        <v>777</v>
      </c>
      <c r="B5483" s="3" t="s">
        <v>778</v>
      </c>
      <c r="C5483" s="3" t="s">
        <v>779</v>
      </c>
      <c r="D5483" s="3" t="s">
        <v>592</v>
      </c>
      <c r="E5483" s="3" t="s">
        <v>606</v>
      </c>
      <c r="F5483" s="3" t="s">
        <v>607</v>
      </c>
      <c r="G5483" s="3" t="s">
        <v>608</v>
      </c>
      <c r="H5483" s="3" t="s">
        <v>1429</v>
      </c>
      <c r="I5483" s="3" t="s">
        <v>578</v>
      </c>
      <c r="J5483" s="3" t="s">
        <v>579</v>
      </c>
      <c r="K5483" s="3" t="s">
        <v>580</v>
      </c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>
        <f t="shared" si="87"/>
        <v>10</v>
      </c>
      <c r="AH5483" s="3" t="s">
        <v>580</v>
      </c>
      <c r="AI5483" s="3" t="str">
        <f>IFERROR(IF($AG5483&lt;=$AN5483,MATCH($AH5483,레드마인_배치!G:G,0),MATCH($AH5483,레드마인_서비스!G:G,0)),"")</f>
        <v/>
      </c>
      <c r="AJ5483" s="3" t="str" cm="1">
        <f t="array" ref="AJ5483">IFERROR(INDEX(IF($AG5483&lt;=$AN5483,레드마인_배치!E:E,레드마인_서비스!E:E),콜트리분석!$AI5483),"")</f>
        <v/>
      </c>
      <c r="AK5483" s="3" t="str" cm="1">
        <f t="array" ref="AK5483">IFERROR(INDEX(IF($AG5483&lt;=$AN5483,레드마인_배치!H:H,레드마인_서비스!H:H),콜트리분석!$AI5483),"")</f>
        <v/>
      </c>
      <c r="AL5483" s="3" t="str" cm="1">
        <f t="array" ref="AL5483">IFERROR(INDEX(IF($AG5483&lt;=$AN5483,레드마인_배치!I:I,레드마인_서비스!I:I),콜트리분석!$AI5483),"")</f>
        <v/>
      </c>
      <c r="AM5483" s="3" t="str" cm="1">
        <f t="array" ref="AM5483">IFERROR(INDEX(IF($AG5483&lt;=$AN5483,레드마인_배치!J:J,레드마인_서비스!J:J),콜트리분석!$AI5483),"")</f>
        <v/>
      </c>
      <c r="AN5483" s="3">
        <v>1</v>
      </c>
      <c r="AO5483" s="15" t="str">
        <f ca="1">IFERROR(INDEX(레드마인_배치!E:E,MATCH(OFFSET(A5483,,AN5483),레드마인_배치!G:G,0)),"")</f>
        <v>미대상</v>
      </c>
      <c r="AP5483" t="s">
        <v>3330</v>
      </c>
    </row>
    <row r="5484" spans="1:46" hidden="1">
      <c r="A5484" s="3" t="s">
        <v>777</v>
      </c>
      <c r="B5484" s="3" t="s">
        <v>778</v>
      </c>
      <c r="C5484" s="3" t="s">
        <v>779</v>
      </c>
      <c r="D5484" s="3" t="s">
        <v>592</v>
      </c>
      <c r="E5484" s="3" t="s">
        <v>606</v>
      </c>
      <c r="F5484" s="3" t="s">
        <v>607</v>
      </c>
      <c r="G5484" s="3" t="s">
        <v>608</v>
      </c>
      <c r="H5484" s="3" t="s">
        <v>1429</v>
      </c>
      <c r="I5484" s="3" t="s">
        <v>578</v>
      </c>
      <c r="J5484" s="3" t="s">
        <v>579</v>
      </c>
      <c r="K5484" s="3" t="s">
        <v>580</v>
      </c>
      <c r="L5484" s="3" t="s">
        <v>581</v>
      </c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>
        <f t="shared" si="87"/>
        <v>11</v>
      </c>
      <c r="AH5484" s="3" t="s">
        <v>581</v>
      </c>
      <c r="AI5484" s="3">
        <f>IFERROR(IF($AG5484&lt;=$AN5484,MATCH($AH5484,레드마인_배치!G:G,0),MATCH($AH5484,레드마인_서비스!G:G,0)),"")</f>
        <v>78</v>
      </c>
      <c r="AJ5484" s="3" t="str" cm="1">
        <f t="array" ref="AJ5484">IFERROR(INDEX(IF($AG5484&lt;=$AN5484,레드마인_배치!E:E,레드마인_서비스!E:E),콜트리분석!$AI5484),"")</f>
        <v>대상</v>
      </c>
      <c r="AK5484" s="3" t="str" cm="1">
        <f t="array" ref="AK5484">IFERROR(INDEX(IF($AG5484&lt;=$AN5484,레드마인_배치!H:H,레드마인_서비스!H:H),콜트리분석!$AI5484),"")</f>
        <v>ICO0300U</v>
      </c>
      <c r="AL5484" s="3" t="str" cm="1">
        <f t="array" ref="AL5484">IFERROR(INDEX(IF($AG5484&lt;=$AN5484,레드마인_배치!I:I,레드마인_서비스!I:I),콜트리분석!$AI5484),"")</f>
        <v>Demand Change Tag Update Module</v>
      </c>
      <c r="AM5484" s="3" t="str" cm="1">
        <f t="array" ref="AM5484">IFERROR(INDEX(IF($AG5484&lt;=$AN5484,레드마인_배치!J:J,레드마인_서비스!J:J),콜트리분석!$AI5484),"")</f>
        <v>서비스</v>
      </c>
      <c r="AN5484" s="3">
        <v>1</v>
      </c>
      <c r="AO5484" s="15" t="str">
        <f ca="1">IFERROR(INDEX(레드마인_배치!E:E,MATCH(OFFSET(A5484,,AN5484),레드마인_배치!G:G,0)),"")</f>
        <v>미대상</v>
      </c>
      <c r="AP5484" t="s">
        <v>3330</v>
      </c>
    </row>
    <row r="5485" spans="1:46" hidden="1">
      <c r="A5485" s="3" t="s">
        <v>777</v>
      </c>
      <c r="B5485" s="3" t="s">
        <v>778</v>
      </c>
      <c r="C5485" s="3" t="s">
        <v>779</v>
      </c>
      <c r="D5485" s="3" t="s">
        <v>592</v>
      </c>
      <c r="E5485" s="3" t="s">
        <v>606</v>
      </c>
      <c r="F5485" s="3" t="s">
        <v>607</v>
      </c>
      <c r="G5485" s="3" t="s">
        <v>608</v>
      </c>
      <c r="H5485" s="3" t="s">
        <v>1429</v>
      </c>
      <c r="I5485" s="3" t="s">
        <v>578</v>
      </c>
      <c r="J5485" s="3" t="s">
        <v>510</v>
      </c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>
        <f t="shared" si="87"/>
        <v>9</v>
      </c>
      <c r="AH5485" s="3" t="s">
        <v>510</v>
      </c>
      <c r="AI5485" s="3" t="str">
        <f>IFERROR(IF($AG5485&lt;=$AN5485,MATCH($AH5485,레드마인_배치!G:G,0),MATCH($AH5485,레드마인_서비스!G:G,0)),"")</f>
        <v/>
      </c>
      <c r="AJ5485" s="3" t="str" cm="1">
        <f t="array" ref="AJ5485">IFERROR(INDEX(IF($AG5485&lt;=$AN5485,레드마인_배치!E:E,레드마인_서비스!E:E),콜트리분석!$AI5485),"")</f>
        <v/>
      </c>
      <c r="AK5485" s="3" t="str" cm="1">
        <f t="array" ref="AK5485">IFERROR(INDEX(IF($AG5485&lt;=$AN5485,레드마인_배치!H:H,레드마인_서비스!H:H),콜트리분석!$AI5485),"")</f>
        <v/>
      </c>
      <c r="AL5485" s="3" t="str" cm="1">
        <f t="array" ref="AL5485">IFERROR(INDEX(IF($AG5485&lt;=$AN5485,레드마인_배치!I:I,레드마인_서비스!I:I),콜트리분석!$AI5485),"")</f>
        <v/>
      </c>
      <c r="AM5485" s="3" t="str" cm="1">
        <f t="array" ref="AM5485">IFERROR(INDEX(IF($AG5485&lt;=$AN5485,레드마인_배치!J:J,레드마인_서비스!J:J),콜트리분석!$AI5485),"")</f>
        <v/>
      </c>
      <c r="AN5485" s="3">
        <v>1</v>
      </c>
      <c r="AO5485" s="15" t="str">
        <f ca="1">IFERROR(INDEX(레드마인_배치!E:E,MATCH(OFFSET(A5485,,AN5485),레드마인_배치!G:G,0)),"")</f>
        <v>미대상</v>
      </c>
      <c r="AP5485" t="s">
        <v>3330</v>
      </c>
    </row>
    <row r="5486" spans="1:46" hidden="1">
      <c r="A5486" s="3" t="s">
        <v>777</v>
      </c>
      <c r="B5486" s="3" t="s">
        <v>778</v>
      </c>
      <c r="C5486" s="3" t="s">
        <v>779</v>
      </c>
      <c r="D5486" s="3" t="s">
        <v>592</v>
      </c>
      <c r="E5486" s="3" t="s">
        <v>606</v>
      </c>
      <c r="F5486" s="3" t="s">
        <v>607</v>
      </c>
      <c r="G5486" s="3" t="s">
        <v>608</v>
      </c>
      <c r="H5486" s="3" t="s">
        <v>1429</v>
      </c>
      <c r="I5486" s="3" t="s">
        <v>1422</v>
      </c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>
        <f t="shared" si="87"/>
        <v>8</v>
      </c>
      <c r="AH5486" s="3" t="s">
        <v>1422</v>
      </c>
      <c r="AI5486" s="3">
        <f>IFERROR(IF($AG5486&lt;=$AN5486,MATCH($AH5486,레드마인_배치!G:G,0),MATCH($AH5486,레드마인_서비스!G:G,0)),"")</f>
        <v>85</v>
      </c>
      <c r="AJ5486" s="3" t="str" cm="1">
        <f t="array" ref="AJ5486">IFERROR(INDEX(IF($AG5486&lt;=$AN5486,레드마인_배치!E:E,레드마인_서비스!E:E),콜트리분석!$AI5486),"")</f>
        <v>대상</v>
      </c>
      <c r="AK5486" s="3" t="str" cm="1">
        <f t="array" ref="AK5486">IFERROR(INDEX(IF($AG5486&lt;=$AN5486,레드마인_배치!H:H,레드마인_서비스!H:H),콜트리분석!$AI5486),"")</f>
        <v>ICO0360U</v>
      </c>
      <c r="AL5486" s="3" t="str" cm="1">
        <f t="array" ref="AL5486">IFERROR(INDEX(IF($AG5486&lt;=$AN5486,레드마인_배치!I:I,레드마인_서비스!I:I),콜트리분석!$AI5486),"")</f>
        <v>PO Confirm by MOBIS</v>
      </c>
      <c r="AM5486" s="3" t="str" cm="1">
        <f t="array" ref="AM5486">IFERROR(INDEX(IF($AG5486&lt;=$AN5486,레드마인_배치!J:J,레드마인_서비스!J:J),콜트리분석!$AI5486),"")</f>
        <v>서비스</v>
      </c>
      <c r="AN5486" s="3">
        <v>1</v>
      </c>
      <c r="AO5486" s="15" t="str">
        <f ca="1">IFERROR(INDEX(레드마인_배치!E:E,MATCH(OFFSET(A5486,,AN5486),레드마인_배치!G:G,0)),"")</f>
        <v>미대상</v>
      </c>
      <c r="AP5486" t="s">
        <v>3330</v>
      </c>
    </row>
    <row r="5487" spans="1:46" hidden="1">
      <c r="A5487" s="3" t="s">
        <v>777</v>
      </c>
      <c r="B5487" s="3" t="s">
        <v>778</v>
      </c>
      <c r="C5487" s="3" t="s">
        <v>779</v>
      </c>
      <c r="D5487" s="3" t="s">
        <v>592</v>
      </c>
      <c r="E5487" s="3" t="s">
        <v>606</v>
      </c>
      <c r="F5487" s="3" t="s">
        <v>607</v>
      </c>
      <c r="G5487" s="3" t="s">
        <v>608</v>
      </c>
      <c r="H5487" s="3" t="s">
        <v>1429</v>
      </c>
      <c r="I5487" s="3" t="s">
        <v>1422</v>
      </c>
      <c r="J5487" s="3" t="s">
        <v>508</v>
      </c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>
        <f t="shared" si="87"/>
        <v>9</v>
      </c>
      <c r="AH5487" s="3" t="s">
        <v>508</v>
      </c>
      <c r="AI5487" s="3">
        <f>IFERROR(IF($AG5487&lt;=$AN5487,MATCH($AH5487,레드마인_배치!G:G,0),MATCH($AH5487,레드마인_서비스!G:G,0)),"")</f>
        <v>79</v>
      </c>
      <c r="AJ5487" s="3" t="str" cm="1">
        <f t="array" ref="AJ5487">IFERROR(INDEX(IF($AG5487&lt;=$AN5487,레드마인_배치!E:E,레드마인_서비스!E:E),콜트리분석!$AI5487),"")</f>
        <v>대상</v>
      </c>
      <c r="AK5487" s="3" t="str" cm="1">
        <f t="array" ref="AK5487">IFERROR(INDEX(IF($AG5487&lt;=$AN5487,레드마인_배치!H:H,레드마인_서비스!H:H),콜트리분석!$AI5487),"")</f>
        <v>ICO0310U</v>
      </c>
      <c r="AL5487" s="3" t="str" cm="1">
        <f t="array" ref="AL5487">IFERROR(INDEX(IF($AG5487&lt;=$AN5487,레드마인_배치!I:I,레드마인_서비스!I:I),콜트리분석!$AI5487),"")</f>
        <v>INVENTORY CREATION MODULE</v>
      </c>
      <c r="AM5487" s="3" t="str" cm="1">
        <f t="array" ref="AM5487">IFERROR(INDEX(IF($AG5487&lt;=$AN5487,레드마인_배치!J:J,레드마인_서비스!J:J),콜트리분석!$AI5487),"")</f>
        <v>서비스</v>
      </c>
      <c r="AN5487" s="3">
        <v>1</v>
      </c>
      <c r="AO5487" s="15" t="str">
        <f ca="1">IFERROR(INDEX(레드마인_배치!E:E,MATCH(OFFSET(A5487,,AN5487),레드마인_배치!G:G,0)),"")</f>
        <v>미대상</v>
      </c>
      <c r="AP5487" t="s">
        <v>3330</v>
      </c>
    </row>
    <row r="5488" spans="1:46" hidden="1">
      <c r="A5488" s="3" t="s">
        <v>777</v>
      </c>
      <c r="B5488" s="3" t="s">
        <v>778</v>
      </c>
      <c r="C5488" s="3" t="s">
        <v>779</v>
      </c>
      <c r="D5488" s="3" t="s">
        <v>592</v>
      </c>
      <c r="E5488" s="3" t="s">
        <v>606</v>
      </c>
      <c r="F5488" s="3" t="s">
        <v>607</v>
      </c>
      <c r="G5488" s="3" t="s">
        <v>608</v>
      </c>
      <c r="H5488" s="3" t="s">
        <v>1429</v>
      </c>
      <c r="I5488" s="3" t="s">
        <v>1422</v>
      </c>
      <c r="J5488" s="3" t="s">
        <v>508</v>
      </c>
      <c r="K5488" s="3" t="s">
        <v>509</v>
      </c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>
        <f t="shared" si="87"/>
        <v>10</v>
      </c>
      <c r="AH5488" s="3" t="s">
        <v>509</v>
      </c>
      <c r="AI5488" s="3">
        <f>IFERROR(IF($AG5488&lt;=$AN5488,MATCH($AH5488,레드마인_배치!G:G,0),MATCH($AH5488,레드마인_서비스!G:G,0)),"")</f>
        <v>77</v>
      </c>
      <c r="AJ5488" s="3" t="str" cm="1">
        <f t="array" ref="AJ5488">IFERROR(INDEX(IF($AG5488&lt;=$AN5488,레드마인_배치!E:E,레드마인_서비스!E:E),콜트리분석!$AI5488),"")</f>
        <v>대상</v>
      </c>
      <c r="AK5488" s="3" t="str" cm="1">
        <f t="array" ref="AK5488">IFERROR(INDEX(IF($AG5488&lt;=$AN5488,레드마인_배치!H:H,레드마인_서비스!H:H),콜트리분석!$AI5488),"")</f>
        <v>ICO0290U</v>
      </c>
      <c r="AL5488" s="3" t="str" cm="1">
        <f t="array" ref="AL5488">IFERROR(INDEX(IF($AG5488&lt;=$AN5488,레드마인_배치!I:I,레드마인_서비스!I:I),콜트리분석!$AI5488),"")</f>
        <v>INV Information Master Creation(IMI)</v>
      </c>
      <c r="AM5488" s="3" t="str" cm="1">
        <f t="array" ref="AM5488">IFERROR(INDEX(IF($AG5488&lt;=$AN5488,레드마인_배치!J:J,레드마인_서비스!J:J),콜트리분석!$AI5488),"")</f>
        <v>서비스</v>
      </c>
      <c r="AN5488" s="3">
        <v>1</v>
      </c>
      <c r="AO5488" s="15" t="str">
        <f ca="1">IFERROR(INDEX(레드마인_배치!E:E,MATCH(OFFSET(A5488,,AN5488),레드마인_배치!G:G,0)),"")</f>
        <v>미대상</v>
      </c>
      <c r="AP5488" t="s">
        <v>3330</v>
      </c>
    </row>
    <row r="5489" spans="1:46" hidden="1">
      <c r="A5489" s="3" t="s">
        <v>777</v>
      </c>
      <c r="B5489" s="3" t="s">
        <v>778</v>
      </c>
      <c r="C5489" s="3" t="s">
        <v>779</v>
      </c>
      <c r="D5489" s="3" t="s">
        <v>592</v>
      </c>
      <c r="E5489" s="3" t="s">
        <v>606</v>
      </c>
      <c r="F5489" s="3" t="s">
        <v>607</v>
      </c>
      <c r="G5489" s="3" t="s">
        <v>608</v>
      </c>
      <c r="H5489" s="3" t="s">
        <v>1429</v>
      </c>
      <c r="I5489" s="3" t="s">
        <v>1422</v>
      </c>
      <c r="J5489" s="3" t="s">
        <v>508</v>
      </c>
      <c r="K5489" s="3" t="s">
        <v>510</v>
      </c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>
        <f t="shared" si="87"/>
        <v>10</v>
      </c>
      <c r="AH5489" s="3" t="s">
        <v>510</v>
      </c>
      <c r="AI5489" s="3" t="str">
        <f>IFERROR(IF($AG5489&lt;=$AN5489,MATCH($AH5489,레드마인_배치!G:G,0),MATCH($AH5489,레드마인_서비스!G:G,0)),"")</f>
        <v/>
      </c>
      <c r="AJ5489" s="3" t="str" cm="1">
        <f t="array" ref="AJ5489">IFERROR(INDEX(IF($AG5489&lt;=$AN5489,레드마인_배치!E:E,레드마인_서비스!E:E),콜트리분석!$AI5489),"")</f>
        <v/>
      </c>
      <c r="AK5489" s="3" t="str" cm="1">
        <f t="array" ref="AK5489">IFERROR(INDEX(IF($AG5489&lt;=$AN5489,레드마인_배치!H:H,레드마인_서비스!H:H),콜트리분석!$AI5489),"")</f>
        <v/>
      </c>
      <c r="AL5489" s="3" t="str" cm="1">
        <f t="array" ref="AL5489">IFERROR(INDEX(IF($AG5489&lt;=$AN5489,레드마인_배치!I:I,레드마인_서비스!I:I),콜트리분석!$AI5489),"")</f>
        <v/>
      </c>
      <c r="AM5489" s="3" t="str" cm="1">
        <f t="array" ref="AM5489">IFERROR(INDEX(IF($AG5489&lt;=$AN5489,레드마인_배치!J:J,레드마인_서비스!J:J),콜트리분석!$AI5489),"")</f>
        <v/>
      </c>
      <c r="AN5489" s="3">
        <v>1</v>
      </c>
      <c r="AO5489" s="15" t="str">
        <f ca="1">IFERROR(INDEX(레드마인_배치!E:E,MATCH(OFFSET(A5489,,AN5489),레드마인_배치!G:G,0)),"")</f>
        <v>미대상</v>
      </c>
      <c r="AP5489" t="s">
        <v>3330</v>
      </c>
    </row>
    <row r="5490" spans="1:46" hidden="1">
      <c r="A5490" s="3" t="s">
        <v>777</v>
      </c>
      <c r="B5490" s="3" t="s">
        <v>778</v>
      </c>
      <c r="C5490" s="3" t="s">
        <v>779</v>
      </c>
      <c r="D5490" s="3" t="s">
        <v>592</v>
      </c>
      <c r="E5490" s="3" t="s">
        <v>606</v>
      </c>
      <c r="F5490" s="3" t="s">
        <v>607</v>
      </c>
      <c r="G5490" s="3" t="s">
        <v>608</v>
      </c>
      <c r="H5490" s="3" t="s">
        <v>1429</v>
      </c>
      <c r="I5490" s="3" t="s">
        <v>1422</v>
      </c>
      <c r="J5490" s="3" t="s">
        <v>577</v>
      </c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>
        <f t="shared" ref="AG5490:AG5553" si="88">COUNTA(B5490:AF5490)</f>
        <v>9</v>
      </c>
      <c r="AH5490" s="3" t="s">
        <v>577</v>
      </c>
      <c r="AI5490" s="3">
        <f>IFERROR(IF($AG5490&lt;=$AN5490,MATCH($AH5490,레드마인_배치!G:G,0),MATCH($AH5490,레드마인_서비스!G:G,0)),"")</f>
        <v>49</v>
      </c>
      <c r="AJ5490" s="3" t="str" cm="1">
        <f t="array" ref="AJ5490">IFERROR(INDEX(IF($AG5490&lt;=$AN5490,레드마인_배치!E:E,레드마인_서비스!E:E),콜트리분석!$AI5490),"")</f>
        <v>대상</v>
      </c>
      <c r="AK5490" s="3" t="str" cm="1">
        <f t="array" ref="AK5490">IFERROR(INDEX(IF($AG5490&lt;=$AN5490,레드마인_배치!H:H,레드마인_서비스!H:H),콜트리분석!$AI5490),"")</f>
        <v>CMO0010U</v>
      </c>
      <c r="AL5490" s="3" t="str" cm="1">
        <f t="array" ref="AL5490">IFERROR(INDEX(IF($AG5490&lt;=$AN5490,레드마인_배치!I:I,레드마인_서비스!I:I),콜트리분석!$AI5490),"")</f>
        <v>NUMBER CREATION</v>
      </c>
      <c r="AM5490" s="3" t="str" cm="1">
        <f t="array" ref="AM5490">IFERROR(INDEX(IF($AG5490&lt;=$AN5490,레드마인_배치!J:J,레드마인_서비스!J:J),콜트리분석!$AI5490),"")</f>
        <v>서비스</v>
      </c>
      <c r="AN5490" s="3">
        <v>1</v>
      </c>
      <c r="AO5490" s="15" t="str">
        <f ca="1">IFERROR(INDEX(레드마인_배치!E:E,MATCH(OFFSET(A5490,,AN5490),레드마인_배치!G:G,0)),"")</f>
        <v>미대상</v>
      </c>
      <c r="AP5490" t="s">
        <v>3330</v>
      </c>
    </row>
    <row r="5491" spans="1:46" hidden="1">
      <c r="A5491" s="3" t="s">
        <v>777</v>
      </c>
      <c r="B5491" s="3" t="s">
        <v>778</v>
      </c>
      <c r="C5491" s="3" t="s">
        <v>779</v>
      </c>
      <c r="D5491" s="3" t="s">
        <v>592</v>
      </c>
      <c r="E5491" s="3" t="s">
        <v>606</v>
      </c>
      <c r="F5491" s="3" t="s">
        <v>607</v>
      </c>
      <c r="G5491" s="3" t="s">
        <v>608</v>
      </c>
      <c r="H5491" s="3" t="s">
        <v>1429</v>
      </c>
      <c r="I5491" s="3" t="s">
        <v>781</v>
      </c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>
        <f t="shared" si="88"/>
        <v>8</v>
      </c>
      <c r="AH5491" s="3" t="s">
        <v>781</v>
      </c>
      <c r="AI5491" s="3">
        <f>IFERROR(IF($AG5491&lt;=$AN5491,MATCH($AH5491,레드마인_배치!G:G,0),MATCH($AH5491,레드마인_서비스!G:G,0)),"")</f>
        <v>319</v>
      </c>
      <c r="AJ5491" s="3" t="str" cm="1">
        <f t="array" ref="AJ5491">IFERROR(INDEX(IF($AG5491&lt;=$AN5491,레드마인_배치!E:E,레드마인_서비스!E:E),콜트리분석!$AI5491),"")</f>
        <v>대상</v>
      </c>
      <c r="AK5491" s="3" t="str" cm="1">
        <f t="array" ref="AK5491">IFERROR(INDEX(IF($AG5491&lt;=$AN5491,레드마인_배치!H:H,레드마인_서비스!H:H),콜트리분석!$AI5491),"")</f>
        <v>SLO0120U</v>
      </c>
      <c r="AL5491" s="3" t="str" cm="1">
        <f t="array" ref="AL5491">IFERROR(INDEX(IF($AG5491&lt;=$AN5491,레드마인_배치!I:I,레드마인_서비스!I:I),콜트리분석!$AI5491),"")</f>
        <v>PDC Alloc. Stop Flag Update</v>
      </c>
      <c r="AM5491" s="3" t="str" cm="1">
        <f t="array" ref="AM5491">IFERROR(INDEX(IF($AG5491&lt;=$AN5491,레드마인_배치!J:J,레드마인_서비스!J:J),콜트리분석!$AI5491),"")</f>
        <v>서비스</v>
      </c>
      <c r="AN5491" s="3">
        <v>1</v>
      </c>
      <c r="AO5491" s="15" t="str">
        <f ca="1">IFERROR(INDEX(레드마인_배치!E:E,MATCH(OFFSET(A5491,,AN5491),레드마인_배치!G:G,0)),"")</f>
        <v>미대상</v>
      </c>
      <c r="AP5491" t="s">
        <v>3330</v>
      </c>
    </row>
    <row r="5492" spans="1:46">
      <c r="A5492" s="3" t="s">
        <v>777</v>
      </c>
      <c r="B5492" s="3" t="s">
        <v>778</v>
      </c>
      <c r="C5492" s="3" t="s">
        <v>779</v>
      </c>
      <c r="D5492" s="3" t="s">
        <v>592</v>
      </c>
      <c r="E5492" s="3" t="s">
        <v>606</v>
      </c>
      <c r="F5492" s="3" t="s">
        <v>609</v>
      </c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>
        <f t="shared" si="88"/>
        <v>5</v>
      </c>
      <c r="AH5492" s="3" t="s">
        <v>609</v>
      </c>
      <c r="AI5492" s="3">
        <f>IFERROR(IF($AG5492&lt;=$AN5492,MATCH($AH5492,레드마인_배치!G:G,0),MATCH($AH5492,레드마인_서비스!G:G,0)),"")</f>
        <v>340</v>
      </c>
      <c r="AJ5492" s="3" t="str" cm="1">
        <f t="array" ref="AJ5492">IFERROR(INDEX(IF($AG5492&lt;=$AN5492,레드마인_배치!E:E,레드마인_서비스!E:E),콜트리분석!$AI5492),"")</f>
        <v>대상</v>
      </c>
      <c r="AK5492" s="3" t="str" cm="1">
        <f t="array" ref="AK5492">IFERROR(INDEX(IF($AG5492&lt;=$AN5492,레드마인_배치!H:H,레드마인_서비스!H:H),콜트리분석!$AI5492),"")</f>
        <v>SLO0360U</v>
      </c>
      <c r="AL5492" s="3" t="str" cm="1">
        <f t="array" ref="AL5492">IFERROR(INDEX(IF($AG5492&lt;=$AN5492,레드마인_배치!I:I,레드마인_서비스!I:I),콜트리분석!$AI5492),"")</f>
        <v>Sales B/Order Allocation Priority Reset</v>
      </c>
      <c r="AM5492" s="3" t="str" cm="1">
        <f t="array" ref="AM5492">IFERROR(INDEX(IF($AG5492&lt;=$AN5492,레드마인_배치!J:J,레드마인_서비스!J:J),콜트리분석!$AI5492),"")</f>
        <v>서비스</v>
      </c>
      <c r="AN5492" s="3">
        <v>1</v>
      </c>
      <c r="AO5492" s="15" t="str">
        <f ca="1">IFERROR(INDEX(레드마인_배치!E:E,MATCH(OFFSET(A5492,,AN5492),레드마인_배치!G:G,0)),"")</f>
        <v>미대상</v>
      </c>
      <c r="AP5492" t="s">
        <v>3330</v>
      </c>
      <c r="AT5492" t="str" cm="1">
        <f t="array" ref="AT5492">[1]!add_delimeter(AG5492:AO5492,"|")</f>
        <v>|5|CBCSLB480C|340|대상|SLO0360U|Sales B/Order Allocation Priority Reset|서비스|1|미대상|</v>
      </c>
    </row>
    <row r="5493" spans="1:46">
      <c r="A5493" s="3" t="s">
        <v>777</v>
      </c>
      <c r="B5493" s="3" t="s">
        <v>778</v>
      </c>
      <c r="C5493" s="3" t="s">
        <v>779</v>
      </c>
      <c r="D5493" s="3" t="s">
        <v>592</v>
      </c>
      <c r="E5493" s="3" t="s">
        <v>606</v>
      </c>
      <c r="F5493" s="3" t="s">
        <v>504</v>
      </c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>
        <f t="shared" si="88"/>
        <v>5</v>
      </c>
      <c r="AH5493" s="3" t="s">
        <v>504</v>
      </c>
      <c r="AI5493" s="3">
        <f>IFERROR(IF($AG5493&lt;=$AN5493,MATCH($AH5493,레드마인_배치!G:G,0),MATCH($AH5493,레드마인_서비스!G:G,0)),"")</f>
        <v>341</v>
      </c>
      <c r="AJ5493" s="3" t="str" cm="1">
        <f t="array" ref="AJ5493">IFERROR(INDEX(IF($AG5493&lt;=$AN5493,레드마인_배치!E:E,레드마인_서비스!E:E),콜트리분석!$AI5493),"")</f>
        <v>대상</v>
      </c>
      <c r="AK5493" s="3" t="str" cm="1">
        <f t="array" ref="AK5493">IFERROR(INDEX(IF($AG5493&lt;=$AN5493,레드마인_배치!H:H,레드마인_서비스!H:H),콜트리분석!$AI5493),"")</f>
        <v>SLO0380U</v>
      </c>
      <c r="AL5493" s="3" t="str" cm="1">
        <f t="array" ref="AL5493">IFERROR(INDEX(IF($AG5493&lt;=$AN5493,레드마인_배치!I:I,레드마인_서비스!I:I),콜트리분석!$AI5493),"")</f>
        <v>Referral Allocation Main</v>
      </c>
      <c r="AM5493" s="3" t="str" cm="1">
        <f t="array" ref="AM5493">IFERROR(INDEX(IF($AG5493&lt;=$AN5493,레드마인_배치!J:J,레드마인_서비스!J:J),콜트리분석!$AI5493),"")</f>
        <v>서비스</v>
      </c>
      <c r="AN5493" s="3">
        <v>1</v>
      </c>
      <c r="AO5493" s="15" t="str">
        <f ca="1">IFERROR(INDEX(레드마인_배치!E:E,MATCH(OFFSET(A5493,,AN5493),레드마인_배치!G:G,0)),"")</f>
        <v>미대상</v>
      </c>
      <c r="AP5493" t="s">
        <v>3330</v>
      </c>
      <c r="AT5493" t="str" cm="1">
        <f t="array" ref="AT5493">[1]!add_delimeter(AG5493:AO5493,"|")</f>
        <v>|5|CBCSLB481A|341|대상|SLO0380U|Referral Allocation Main|서비스|1|미대상|</v>
      </c>
    </row>
    <row r="5494" spans="1:46">
      <c r="A5494" s="3" t="s">
        <v>777</v>
      </c>
      <c r="B5494" s="3" t="s">
        <v>778</v>
      </c>
      <c r="C5494" s="3" t="s">
        <v>779</v>
      </c>
      <c r="D5494" s="3" t="s">
        <v>592</v>
      </c>
      <c r="E5494" s="3" t="s">
        <v>606</v>
      </c>
      <c r="F5494" s="3" t="s">
        <v>504</v>
      </c>
      <c r="G5494" s="3" t="s">
        <v>505</v>
      </c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>
        <f t="shared" si="88"/>
        <v>6</v>
      </c>
      <c r="AH5494" s="3" t="s">
        <v>505</v>
      </c>
      <c r="AI5494" s="3">
        <f>IFERROR(IF($AG5494&lt;=$AN5494,MATCH($AH5494,레드마인_배치!G:G,0),MATCH($AH5494,레드마인_서비스!G:G,0)),"")</f>
        <v>328</v>
      </c>
      <c r="AJ5494" s="3" t="str" cm="1">
        <f t="array" ref="AJ5494">IFERROR(INDEX(IF($AG5494&lt;=$AN5494,레드마인_배치!E:E,레드마인_서비스!E:E),콜트리분석!$AI5494),"")</f>
        <v>대상</v>
      </c>
      <c r="AK5494" s="3" t="str" cm="1">
        <f t="array" ref="AK5494">IFERROR(INDEX(IF($AG5494&lt;=$AN5494,레드마인_배치!H:H,레드마인_서비스!H:H),콜트리분석!$AI5494),"")</f>
        <v>SLO0210U</v>
      </c>
      <c r="AL5494" s="3" t="str" cm="1">
        <f t="array" ref="AL5494">IFERROR(INDEX(IF($AG5494&lt;=$AN5494,레드마인_배치!I:I,레드마인_서비스!I:I),콜트리분석!$AI5494),"")</f>
        <v>S/Order Header Summary</v>
      </c>
      <c r="AM5494" s="3" t="str" cm="1">
        <f t="array" ref="AM5494">IFERROR(INDEX(IF($AG5494&lt;=$AN5494,레드마인_배치!J:J,레드마인_서비스!J:J),콜트리분석!$AI5494),"")</f>
        <v>서비스</v>
      </c>
      <c r="AN5494" s="3">
        <v>1</v>
      </c>
      <c r="AO5494" s="15" t="str">
        <f ca="1">IFERROR(INDEX(레드마인_배치!E:E,MATCH(OFFSET(A5494,,AN5494),레드마인_배치!G:G,0)),"")</f>
        <v>미대상</v>
      </c>
      <c r="AP5494" t="s">
        <v>3330</v>
      </c>
      <c r="AT5494" t="str" cm="1">
        <f t="array" ref="AT5494">[1]!add_delimeter(AG5494:AO5494,"|")</f>
        <v>|6|CBCSLB430Z|328|대상|SLO0210U|S/Order Header Summary|서비스|1|미대상|</v>
      </c>
    </row>
    <row r="5495" spans="1:46">
      <c r="A5495" s="3" t="s">
        <v>777</v>
      </c>
      <c r="B5495" s="3" t="s">
        <v>778</v>
      </c>
      <c r="C5495" s="3" t="s">
        <v>779</v>
      </c>
      <c r="D5495" s="3" t="s">
        <v>592</v>
      </c>
      <c r="E5495" s="3" t="s">
        <v>606</v>
      </c>
      <c r="F5495" s="3" t="s">
        <v>504</v>
      </c>
      <c r="G5495" s="3" t="s">
        <v>506</v>
      </c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>
        <f t="shared" si="88"/>
        <v>6</v>
      </c>
      <c r="AH5495" s="3" t="s">
        <v>506</v>
      </c>
      <c r="AI5495" s="3">
        <f>IFERROR(IF($AG5495&lt;=$AN5495,MATCH($AH5495,레드마인_배치!G:G,0),MATCH($AH5495,레드마인_서비스!G:G,0)),"")</f>
        <v>342</v>
      </c>
      <c r="AJ5495" s="3" t="str" cm="1">
        <f t="array" ref="AJ5495">IFERROR(INDEX(IF($AG5495&lt;=$AN5495,레드마인_배치!E:E,레드마인_서비스!E:E),콜트리분석!$AI5495),"")</f>
        <v>대상</v>
      </c>
      <c r="AK5495" s="3" t="str" cm="1">
        <f t="array" ref="AK5495">IFERROR(INDEX(IF($AG5495&lt;=$AN5495,레드마인_배치!H:H,레드마인_서비스!H:H),콜트리분석!$AI5495),"")</f>
        <v>SLO0400U</v>
      </c>
      <c r="AL5495" s="3" t="str" cm="1">
        <f t="array" ref="AL5495">IFERROR(INDEX(IF($AG5495&lt;=$AN5495,레드마인_배치!I:I,레드마인_서비스!I:I),콜트리분석!$AI5495),"")</f>
        <v>Referral Allocation  B/Order Priority Reset</v>
      </c>
      <c r="AM5495" s="3" t="str" cm="1">
        <f t="array" ref="AM5495">IFERROR(INDEX(IF($AG5495&lt;=$AN5495,레드마인_배치!J:J,레드마인_서비스!J:J),콜트리분석!$AI5495),"")</f>
        <v>서비스</v>
      </c>
      <c r="AN5495" s="3">
        <v>1</v>
      </c>
      <c r="AO5495" s="15" t="str">
        <f ca="1">IFERROR(INDEX(레드마인_배치!E:E,MATCH(OFFSET(A5495,,AN5495),레드마인_배치!G:G,0)),"")</f>
        <v>미대상</v>
      </c>
      <c r="AP5495" t="s">
        <v>3330</v>
      </c>
      <c r="AT5495" t="str" cm="1">
        <f t="array" ref="AT5495">[1]!add_delimeter(AG5495:AO5495,"|")</f>
        <v>|6|CBCSLB481B|342|대상|SLO0400U|Referral Allocation  B/Order Priority Reset|서비스|1|미대상|</v>
      </c>
    </row>
    <row r="5496" spans="1:46">
      <c r="A5496" s="3" t="s">
        <v>777</v>
      </c>
      <c r="B5496" s="3" t="s">
        <v>778</v>
      </c>
      <c r="C5496" s="3" t="s">
        <v>779</v>
      </c>
      <c r="D5496" s="3" t="s">
        <v>592</v>
      </c>
      <c r="E5496" s="3" t="s">
        <v>606</v>
      </c>
      <c r="F5496" s="3" t="s">
        <v>504</v>
      </c>
      <c r="G5496" s="3" t="s">
        <v>507</v>
      </c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>
        <f t="shared" si="88"/>
        <v>6</v>
      </c>
      <c r="AH5496" s="3" t="s">
        <v>507</v>
      </c>
      <c r="AI5496" s="3">
        <f>IFERROR(IF($AG5496&lt;=$AN5496,MATCH($AH5496,레드마인_배치!G:G,0),MATCH($AH5496,레드마인_서비스!G:G,0)),"")</f>
        <v>343</v>
      </c>
      <c r="AJ5496" s="3" t="str" cm="1">
        <f t="array" ref="AJ5496">IFERROR(INDEX(IF($AG5496&lt;=$AN5496,레드마인_배치!E:E,레드마인_서비스!E:E),콜트리분석!$AI5496),"")</f>
        <v>대상</v>
      </c>
      <c r="AK5496" s="3" t="str" cm="1">
        <f t="array" ref="AK5496">IFERROR(INDEX(IF($AG5496&lt;=$AN5496,레드마인_배치!H:H,레드마인_서비스!H:H),콜트리분석!$AI5496),"")</f>
        <v>SLO0420U</v>
      </c>
      <c r="AL5496" s="3" t="str" cm="1">
        <f t="array" ref="AL5496">IFERROR(INDEX(IF($AG5496&lt;=$AN5496,레드마인_배치!I:I,레드마인_서비스!I:I),콜트리분석!$AI5496),"")</f>
        <v>Referral Allocation</v>
      </c>
      <c r="AM5496" s="3" t="str" cm="1">
        <f t="array" ref="AM5496">IFERROR(INDEX(IF($AG5496&lt;=$AN5496,레드마인_배치!J:J,레드마인_서비스!J:J),콜트리분석!$AI5496),"")</f>
        <v>서비스</v>
      </c>
      <c r="AN5496" s="3">
        <v>1</v>
      </c>
      <c r="AO5496" s="15" t="str">
        <f ca="1">IFERROR(INDEX(레드마인_배치!E:E,MATCH(OFFSET(A5496,,AN5496),레드마인_배치!G:G,0)),"")</f>
        <v>미대상</v>
      </c>
      <c r="AP5496" t="s">
        <v>3330</v>
      </c>
      <c r="AT5496" t="str" cm="1">
        <f t="array" ref="AT5496">[1]!add_delimeter(AG5496:AO5496,"|")</f>
        <v>|6|CBCSLB481C|343|대상|SLO0420U|Referral Allocation|서비스|1|미대상|</v>
      </c>
    </row>
    <row r="5497" spans="1:46">
      <c r="A5497" s="3" t="s">
        <v>777</v>
      </c>
      <c r="B5497" s="3" t="s">
        <v>778</v>
      </c>
      <c r="C5497" s="3" t="s">
        <v>779</v>
      </c>
      <c r="D5497" s="3" t="s">
        <v>592</v>
      </c>
      <c r="E5497" s="3" t="s">
        <v>606</v>
      </c>
      <c r="F5497" s="3" t="s">
        <v>504</v>
      </c>
      <c r="G5497" s="3" t="s">
        <v>507</v>
      </c>
      <c r="H5497" s="3" t="s">
        <v>508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>
        <f t="shared" si="88"/>
        <v>7</v>
      </c>
      <c r="AH5497" s="3" t="s">
        <v>508</v>
      </c>
      <c r="AI5497" s="3">
        <f>IFERROR(IF($AG5497&lt;=$AN5497,MATCH($AH5497,레드마인_배치!G:G,0),MATCH($AH5497,레드마인_서비스!G:G,0)),"")</f>
        <v>79</v>
      </c>
      <c r="AJ5497" s="3" t="str" cm="1">
        <f t="array" ref="AJ5497">IFERROR(INDEX(IF($AG5497&lt;=$AN5497,레드마인_배치!E:E,레드마인_서비스!E:E),콜트리분석!$AI5497),"")</f>
        <v>대상</v>
      </c>
      <c r="AK5497" s="3" t="str" cm="1">
        <f t="array" ref="AK5497">IFERROR(INDEX(IF($AG5497&lt;=$AN5497,레드마인_배치!H:H,레드마인_서비스!H:H),콜트리분석!$AI5497),"")</f>
        <v>ICO0310U</v>
      </c>
      <c r="AL5497" s="3" t="str" cm="1">
        <f t="array" ref="AL5497">IFERROR(INDEX(IF($AG5497&lt;=$AN5497,레드마인_배치!I:I,레드마인_서비스!I:I),콜트리분석!$AI5497),"")</f>
        <v>INVENTORY CREATION MODULE</v>
      </c>
      <c r="AM5497" s="3" t="str" cm="1">
        <f t="array" ref="AM5497">IFERROR(INDEX(IF($AG5497&lt;=$AN5497,레드마인_배치!J:J,레드마인_서비스!J:J),콜트리분석!$AI5497),"")</f>
        <v>서비스</v>
      </c>
      <c r="AN5497" s="3">
        <v>1</v>
      </c>
      <c r="AO5497" s="15" t="str">
        <f ca="1">IFERROR(INDEX(레드마인_배치!E:E,MATCH(OFFSET(A5497,,AN5497),레드마인_배치!G:G,0)),"")</f>
        <v>미대상</v>
      </c>
      <c r="AP5497" t="s">
        <v>3330</v>
      </c>
      <c r="AT5497" t="str" cm="1">
        <f t="array" ref="AT5497">[1]!add_delimeter(AG5497:AO5497,"|")</f>
        <v>|7|CBCICB075A|79|대상|ICO0310U|INVENTORY CREATION MODULE|서비스|1|미대상|</v>
      </c>
    </row>
    <row r="5498" spans="1:46" hidden="1">
      <c r="A5498" s="3" t="s">
        <v>777</v>
      </c>
      <c r="B5498" s="3" t="s">
        <v>778</v>
      </c>
      <c r="C5498" s="3" t="s">
        <v>779</v>
      </c>
      <c r="D5498" s="3" t="s">
        <v>592</v>
      </c>
      <c r="E5498" s="3" t="s">
        <v>606</v>
      </c>
      <c r="F5498" s="3" t="s">
        <v>504</v>
      </c>
      <c r="G5498" s="3" t="s">
        <v>507</v>
      </c>
      <c r="H5498" s="3" t="s">
        <v>508</v>
      </c>
      <c r="I5498" s="3" t="s">
        <v>509</v>
      </c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>
        <f t="shared" si="88"/>
        <v>8</v>
      </c>
      <c r="AH5498" s="3" t="s">
        <v>509</v>
      </c>
      <c r="AI5498" s="3">
        <f>IFERROR(IF($AG5498&lt;=$AN5498,MATCH($AH5498,레드마인_배치!G:G,0),MATCH($AH5498,레드마인_서비스!G:G,0)),"")</f>
        <v>77</v>
      </c>
      <c r="AJ5498" s="3" t="str" cm="1">
        <f t="array" ref="AJ5498">IFERROR(INDEX(IF($AG5498&lt;=$AN5498,레드마인_배치!E:E,레드마인_서비스!E:E),콜트리분석!$AI5498),"")</f>
        <v>대상</v>
      </c>
      <c r="AK5498" s="3" t="str" cm="1">
        <f t="array" ref="AK5498">IFERROR(INDEX(IF($AG5498&lt;=$AN5498,레드마인_배치!H:H,레드마인_서비스!H:H),콜트리분석!$AI5498),"")</f>
        <v>ICO0290U</v>
      </c>
      <c r="AL5498" s="3" t="str" cm="1">
        <f t="array" ref="AL5498">IFERROR(INDEX(IF($AG5498&lt;=$AN5498,레드마인_배치!I:I,레드마인_서비스!I:I),콜트리분석!$AI5498),"")</f>
        <v>INV Information Master Creation(IMI)</v>
      </c>
      <c r="AM5498" s="3" t="str" cm="1">
        <f t="array" ref="AM5498">IFERROR(INDEX(IF($AG5498&lt;=$AN5498,레드마인_배치!J:J,레드마인_서비스!J:J),콜트리분석!$AI5498),"")</f>
        <v>서비스</v>
      </c>
      <c r="AN5498" s="3">
        <v>1</v>
      </c>
      <c r="AO5498" s="15" t="str">
        <f ca="1">IFERROR(INDEX(레드마인_배치!E:E,MATCH(OFFSET(A5498,,AN5498),레드마인_배치!G:G,0)),"")</f>
        <v>미대상</v>
      </c>
      <c r="AP5498" t="s">
        <v>3330</v>
      </c>
    </row>
    <row r="5499" spans="1:46" hidden="1">
      <c r="A5499" s="3" t="s">
        <v>777</v>
      </c>
      <c r="B5499" s="3" t="s">
        <v>778</v>
      </c>
      <c r="C5499" s="3" t="s">
        <v>779</v>
      </c>
      <c r="D5499" s="3" t="s">
        <v>592</v>
      </c>
      <c r="E5499" s="3" t="s">
        <v>606</v>
      </c>
      <c r="F5499" s="3" t="s">
        <v>504</v>
      </c>
      <c r="G5499" s="3" t="s">
        <v>507</v>
      </c>
      <c r="H5499" s="3" t="s">
        <v>508</v>
      </c>
      <c r="I5499" s="3" t="s">
        <v>510</v>
      </c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>
        <f t="shared" si="88"/>
        <v>8</v>
      </c>
      <c r="AH5499" s="3" t="s">
        <v>510</v>
      </c>
      <c r="AI5499" s="3" t="str">
        <f>IFERROR(IF($AG5499&lt;=$AN5499,MATCH($AH5499,레드마인_배치!G:G,0),MATCH($AH5499,레드마인_서비스!G:G,0)),"")</f>
        <v/>
      </c>
      <c r="AJ5499" s="3" t="str" cm="1">
        <f t="array" ref="AJ5499">IFERROR(INDEX(IF($AG5499&lt;=$AN5499,레드마인_배치!E:E,레드마인_서비스!E:E),콜트리분석!$AI5499),"")</f>
        <v/>
      </c>
      <c r="AK5499" s="3" t="str" cm="1">
        <f t="array" ref="AK5499">IFERROR(INDEX(IF($AG5499&lt;=$AN5499,레드마인_배치!H:H,레드마인_서비스!H:H),콜트리분석!$AI5499),"")</f>
        <v/>
      </c>
      <c r="AL5499" s="3" t="str" cm="1">
        <f t="array" ref="AL5499">IFERROR(INDEX(IF($AG5499&lt;=$AN5499,레드마인_배치!I:I,레드마인_서비스!I:I),콜트리분석!$AI5499),"")</f>
        <v/>
      </c>
      <c r="AM5499" s="3" t="str" cm="1">
        <f t="array" ref="AM5499">IFERROR(INDEX(IF($AG5499&lt;=$AN5499,레드마인_배치!J:J,레드마인_서비스!J:J),콜트리분석!$AI5499),"")</f>
        <v/>
      </c>
      <c r="AN5499" s="3">
        <v>1</v>
      </c>
      <c r="AO5499" s="15" t="str">
        <f ca="1">IFERROR(INDEX(레드마인_배치!E:E,MATCH(OFFSET(A5499,,AN5499),레드마인_배치!G:G,0)),"")</f>
        <v>미대상</v>
      </c>
      <c r="AP5499" t="s">
        <v>3330</v>
      </c>
    </row>
    <row r="5500" spans="1:46">
      <c r="A5500" s="3" t="s">
        <v>777</v>
      </c>
      <c r="B5500" s="3" t="s">
        <v>778</v>
      </c>
      <c r="C5500" s="3" t="s">
        <v>779</v>
      </c>
      <c r="D5500" s="3" t="s">
        <v>592</v>
      </c>
      <c r="E5500" s="3" t="s">
        <v>606</v>
      </c>
      <c r="F5500" s="3" t="s">
        <v>504</v>
      </c>
      <c r="G5500" s="3" t="s">
        <v>507</v>
      </c>
      <c r="H5500" s="3" t="s">
        <v>511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>
        <f t="shared" si="88"/>
        <v>7</v>
      </c>
      <c r="AH5500" s="3" t="s">
        <v>511</v>
      </c>
      <c r="AI5500" s="3">
        <f>IFERROR(IF($AG5500&lt;=$AN5500,MATCH($AH5500,레드마인_배치!G:G,0),MATCH($AH5500,레드마인_서비스!G:G,0)),"")</f>
        <v>323</v>
      </c>
      <c r="AJ5500" s="3" t="str" cm="1">
        <f t="array" ref="AJ5500">IFERROR(INDEX(IF($AG5500&lt;=$AN5500,레드마인_배치!E:E,레드마인_서비스!E:E),콜트리분석!$AI5500),"")</f>
        <v>대상</v>
      </c>
      <c r="AK5500" s="3" t="str" cm="1">
        <f t="array" ref="AK5500">IFERROR(INDEX(IF($AG5500&lt;=$AN5500,레드마인_배치!H:H,레드마인_서비스!H:H),콜트리분석!$AI5500),"")</f>
        <v>SLO0160U</v>
      </c>
      <c r="AL5500" s="3" t="str" cm="1">
        <f t="array" ref="AL5500">IFERROR(INDEX(IF($AG5500&lt;=$AN5500,레드마인_배치!I:I,레드마인_서비스!I:I),콜트리분석!$AI5500),"")</f>
        <v>S/Order Confirm (Sub) for Price</v>
      </c>
      <c r="AM5500" s="3" t="str" cm="1">
        <f t="array" ref="AM5500">IFERROR(INDEX(IF($AG5500&lt;=$AN5500,레드마인_배치!J:J,레드마인_서비스!J:J),콜트리분석!$AI5500),"")</f>
        <v>서비스</v>
      </c>
      <c r="AN5500" s="3">
        <v>1</v>
      </c>
      <c r="AO5500" s="15" t="str">
        <f ca="1">IFERROR(INDEX(레드마인_배치!E:E,MATCH(OFFSET(A5500,,AN5500),레드마인_배치!G:G,0)),"")</f>
        <v>미대상</v>
      </c>
      <c r="AP5500" t="s">
        <v>3330</v>
      </c>
      <c r="AT5500" t="str" cm="1">
        <f t="array" ref="AT5500">[1]!add_delimeter(AG5500:AO5500,"|")</f>
        <v>|7|CBCSLB430E|323|대상|SLO0160U|S/Order Confirm (Sub) for Price|서비스|1|미대상|</v>
      </c>
    </row>
    <row r="5501" spans="1:46" hidden="1">
      <c r="A5501" s="3" t="s">
        <v>777</v>
      </c>
      <c r="B5501" s="3" t="s">
        <v>778</v>
      </c>
      <c r="C5501" s="3" t="s">
        <v>779</v>
      </c>
      <c r="D5501" s="3" t="s">
        <v>592</v>
      </c>
      <c r="E5501" s="3" t="s">
        <v>606</v>
      </c>
      <c r="F5501" s="3" t="s">
        <v>504</v>
      </c>
      <c r="G5501" s="3" t="s">
        <v>507</v>
      </c>
      <c r="H5501" s="3" t="s">
        <v>511</v>
      </c>
      <c r="I5501" s="3" t="s">
        <v>512</v>
      </c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>
        <f t="shared" si="88"/>
        <v>8</v>
      </c>
      <c r="AH5501" s="3" t="s">
        <v>512</v>
      </c>
      <c r="AI5501" s="3">
        <f>IFERROR(IF($AG5501&lt;=$AN5501,MATCH($AH5501,레드마인_배치!G:G,0),MATCH($AH5501,레드마인_서비스!G:G,0)),"")</f>
        <v>307</v>
      </c>
      <c r="AJ5501" s="3" t="str" cm="1">
        <f t="array" ref="AJ5501">IFERROR(INDEX(IF($AG5501&lt;=$AN5501,레드마인_배치!E:E,레드마인_서비스!E:E),콜트리분석!$AI5501),"")</f>
        <v>대상</v>
      </c>
      <c r="AK5501" s="3" t="str" cm="1">
        <f t="array" ref="AK5501">IFERROR(INDEX(IF($AG5501&lt;=$AN5501,레드마인_배치!H:H,레드마인_서비스!H:H),콜트리분석!$AI5501),"")</f>
        <v>SLO0010U</v>
      </c>
      <c r="AL5501" s="3" t="str" cm="1">
        <f t="array" ref="AL5501">IFERROR(INDEX(IF($AG5501&lt;=$AN5501,레드마인_배치!I:I,레드마인_서비스!I:I),콜트리분석!$AI5501),"")</f>
        <v>Rate, CAD Amount, USD Amount</v>
      </c>
      <c r="AM5501" s="3" t="str" cm="1">
        <f t="array" ref="AM5501">IFERROR(INDEX(IF($AG5501&lt;=$AN5501,레드마인_배치!J:J,레드마인_서비스!J:J),콜트리분석!$AI5501),"")</f>
        <v>서비스</v>
      </c>
      <c r="AN5501" s="3">
        <v>1</v>
      </c>
      <c r="AO5501" s="15" t="str">
        <f ca="1">IFERROR(INDEX(레드마인_배치!E:E,MATCH(OFFSET(A5501,,AN5501),레드마인_배치!G:G,0)),"")</f>
        <v>미대상</v>
      </c>
      <c r="AP5501" t="s">
        <v>3330</v>
      </c>
    </row>
    <row r="5502" spans="1:46" hidden="1">
      <c r="A5502" s="3" t="s">
        <v>777</v>
      </c>
      <c r="B5502" s="3" t="s">
        <v>778</v>
      </c>
      <c r="C5502" s="3" t="s">
        <v>779</v>
      </c>
      <c r="D5502" s="3" t="s">
        <v>592</v>
      </c>
      <c r="E5502" s="3" t="s">
        <v>606</v>
      </c>
      <c r="F5502" s="3" t="s">
        <v>504</v>
      </c>
      <c r="G5502" s="3" t="s">
        <v>507</v>
      </c>
      <c r="H5502" s="3" t="s">
        <v>511</v>
      </c>
      <c r="I5502" s="3" t="s">
        <v>513</v>
      </c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>
        <f t="shared" si="88"/>
        <v>8</v>
      </c>
      <c r="AH5502" s="3" t="s">
        <v>513</v>
      </c>
      <c r="AI5502" s="3">
        <f>IFERROR(IF($AG5502&lt;=$AN5502,MATCH($AH5502,레드마인_배치!G:G,0),MATCH($AH5502,레드마인_서비스!G:G,0)),"")</f>
        <v>324</v>
      </c>
      <c r="AJ5502" s="3" t="str" cm="1">
        <f t="array" ref="AJ5502">IFERROR(INDEX(IF($AG5502&lt;=$AN5502,레드마인_배치!E:E,레드마인_서비스!E:E),콜트리분석!$AI5502),"")</f>
        <v>대상</v>
      </c>
      <c r="AK5502" s="3" t="str" cm="1">
        <f t="array" ref="AK5502">IFERROR(INDEX(IF($AG5502&lt;=$AN5502,레드마인_배치!H:H,레드마인_서비스!H:H),콜트리분석!$AI5502),"")</f>
        <v>SLO0170U</v>
      </c>
      <c r="AL5502" s="3" t="str" cm="1">
        <f t="array" ref="AL5502">IFERROR(INDEX(IF($AG5502&lt;=$AN5502,레드마인_배치!I:I,레드마인_서비스!I:I),콜트리분석!$AI5502),"")</f>
        <v>S/Order Confirm (Sub)for List Price</v>
      </c>
      <c r="AM5502" s="3" t="str" cm="1">
        <f t="array" ref="AM5502">IFERROR(INDEX(IF($AG5502&lt;=$AN5502,레드마인_배치!J:J,레드마인_서비스!J:J),콜트리분석!$AI5502),"")</f>
        <v>서비스</v>
      </c>
      <c r="AN5502" s="3">
        <v>1</v>
      </c>
      <c r="AO5502" s="15" t="str">
        <f ca="1">IFERROR(INDEX(레드마인_배치!E:E,MATCH(OFFSET(A5502,,AN5502),레드마인_배치!G:G,0)),"")</f>
        <v>미대상</v>
      </c>
      <c r="AP5502" t="s">
        <v>3330</v>
      </c>
    </row>
    <row r="5503" spans="1:46">
      <c r="A5503" s="3" t="s">
        <v>777</v>
      </c>
      <c r="B5503" s="3" t="s">
        <v>778</v>
      </c>
      <c r="C5503" s="3" t="s">
        <v>780</v>
      </c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>
        <f t="shared" si="88"/>
        <v>2</v>
      </c>
      <c r="AH5503" s="3" t="s">
        <v>780</v>
      </c>
      <c r="AI5503" s="3">
        <f>IFERROR(IF($AG5503&lt;=$AN5503,MATCH($AH5503,레드마인_배치!G:G,0),MATCH($AH5503,레드마인_서비스!G:G,0)),"")</f>
        <v>34</v>
      </c>
      <c r="AJ5503" s="3" t="str" cm="1">
        <f t="array" ref="AJ5503">IFERROR(INDEX(IF($AG5503&lt;=$AN5503,레드마인_배치!E:E,레드마인_서비스!E:E),콜트리분석!$AI5503),"")</f>
        <v>확인필요</v>
      </c>
      <c r="AK5503" s="3" cm="1">
        <f t="array" ref="AK5503">IFERROR(INDEX(IF($AG5503&lt;=$AN5503,레드마인_배치!H:H,레드마인_서비스!H:H),콜트리분석!$AI5503),"")</f>
        <v>0</v>
      </c>
      <c r="AL5503" s="3" t="str" cm="1">
        <f t="array" ref="AL5503">IFERROR(INDEX(IF($AG5503&lt;=$AN5503,레드마인_배치!I:I,레드마인_서비스!I:I),콜트리분석!$AI5503),"")</f>
        <v>H_PIO Loading - Parts Allocation Request (PRTALC)</v>
      </c>
      <c r="AM5503" s="3" t="str" cm="1">
        <f t="array" ref="AM5503">IFERROR(INDEX(IF($AG5503&lt;=$AN5503,레드마인_배치!J:J,레드마인_서비스!J:J),콜트리분석!$AI5503),"")</f>
        <v>서비스</v>
      </c>
      <c r="AN5503" s="3">
        <v>1</v>
      </c>
      <c r="AO5503" s="15" t="str">
        <f ca="1">IFERROR(INDEX(레드마인_배치!E:E,MATCH(OFFSET(A5503,,AN5503),레드마인_배치!G:G,0)),"")</f>
        <v>미대상</v>
      </c>
      <c r="AP5503" t="s">
        <v>3330</v>
      </c>
      <c r="AT5503" t="str" cm="1">
        <f t="array" ref="AT5503">[1]!add_delimeter(AG5503:AO5503,"|")</f>
        <v>|2|CBCSLB301C|34|확인필요|0|H_PIO Loading - Parts Allocation Request (PRTALC)|서비스|1|미대상|</v>
      </c>
    </row>
    <row r="5504" spans="1:46">
      <c r="A5504" s="3" t="s">
        <v>777</v>
      </c>
      <c r="B5504" s="3" t="s">
        <v>778</v>
      </c>
      <c r="C5504" s="3" t="s">
        <v>780</v>
      </c>
      <c r="D5504" s="3" t="s">
        <v>781</v>
      </c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>
        <f t="shared" si="88"/>
        <v>3</v>
      </c>
      <c r="AH5504" s="3" t="s">
        <v>781</v>
      </c>
      <c r="AI5504" s="3">
        <f>IFERROR(IF($AG5504&lt;=$AN5504,MATCH($AH5504,레드마인_배치!G:G,0),MATCH($AH5504,레드마인_서비스!G:G,0)),"")</f>
        <v>319</v>
      </c>
      <c r="AJ5504" s="3" t="str" cm="1">
        <f t="array" ref="AJ5504">IFERROR(INDEX(IF($AG5504&lt;=$AN5504,레드마인_배치!E:E,레드마인_서비스!E:E),콜트리분석!$AI5504),"")</f>
        <v>대상</v>
      </c>
      <c r="AK5504" s="3" t="str" cm="1">
        <f t="array" ref="AK5504">IFERROR(INDEX(IF($AG5504&lt;=$AN5504,레드마인_배치!H:H,레드마인_서비스!H:H),콜트리분석!$AI5504),"")</f>
        <v>SLO0120U</v>
      </c>
      <c r="AL5504" s="3" t="str" cm="1">
        <f t="array" ref="AL5504">IFERROR(INDEX(IF($AG5504&lt;=$AN5504,레드마인_배치!I:I,레드마인_서비스!I:I),콜트리분석!$AI5504),"")</f>
        <v>PDC Alloc. Stop Flag Update</v>
      </c>
      <c r="AM5504" s="3" t="str" cm="1">
        <f t="array" ref="AM5504">IFERROR(INDEX(IF($AG5504&lt;=$AN5504,레드마인_배치!J:J,레드마인_서비스!J:J),콜트리분석!$AI5504),"")</f>
        <v>서비스</v>
      </c>
      <c r="AN5504" s="3">
        <v>1</v>
      </c>
      <c r="AO5504" s="15" t="str">
        <f ca="1">IFERROR(INDEX(레드마인_배치!E:E,MATCH(OFFSET(A5504,,AN5504),레드마인_배치!G:G,0)),"")</f>
        <v>미대상</v>
      </c>
      <c r="AP5504" t="s">
        <v>3330</v>
      </c>
      <c r="AT5504" t="str" cm="1">
        <f t="array" ref="AT5504">[1]!add_delimeter(AG5504:AO5504,"|")</f>
        <v>|3|CBCSLB420A|319|대상|SLO0120U|PDC Alloc. Stop Flag Update|서비스|1|미대상|</v>
      </c>
    </row>
    <row r="5505" spans="1:46">
      <c r="A5505" s="3" t="s">
        <v>777</v>
      </c>
      <c r="B5505" s="3" t="s">
        <v>778</v>
      </c>
      <c r="C5505" s="3" t="s">
        <v>782</v>
      </c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>
        <f t="shared" si="88"/>
        <v>2</v>
      </c>
      <c r="AH5505" s="3" t="s">
        <v>782</v>
      </c>
      <c r="AI5505" s="3">
        <f>IFERROR(IF($AG5505&lt;=$AN5505,MATCH($AH5505,레드마인_배치!G:G,0),MATCH($AH5505,레드마인_서비스!G:G,0)),"")</f>
        <v>35</v>
      </c>
      <c r="AJ5505" s="3" t="str" cm="1">
        <f t="array" ref="AJ5505">IFERROR(INDEX(IF($AG5505&lt;=$AN5505,레드마인_배치!E:E,레드마인_서비스!E:E),콜트리분석!$AI5505),"")</f>
        <v>확인필요</v>
      </c>
      <c r="AK5505" s="3" cm="1">
        <f t="array" ref="AK5505">IFERROR(INDEX(IF($AG5505&lt;=$AN5505,레드마인_배치!H:H,레드마인_서비스!H:H),콜트리분석!$AI5505),"")</f>
        <v>0</v>
      </c>
      <c r="AL5505" s="3" t="str" cm="1">
        <f t="array" ref="AL5505">IFERROR(INDEX(IF($AG5505&lt;=$AN5505,레드마인_배치!I:I,레드마인_서비스!I:I),콜트리분석!$AI5505),"")</f>
        <v>H_PIO Loading - Parts De-Validation Request(PRTDAL)/Parts De-Allocation Request(PRTDEL)</v>
      </c>
      <c r="AM5505" s="3" t="str" cm="1">
        <f t="array" ref="AM5505">IFERROR(INDEX(IF($AG5505&lt;=$AN5505,레드마인_배치!J:J,레드마인_서비스!J:J),콜트리분석!$AI5505),"")</f>
        <v>서비스</v>
      </c>
      <c r="AN5505" s="3">
        <v>1</v>
      </c>
      <c r="AO5505" s="15" t="str">
        <f ca="1">IFERROR(INDEX(레드마인_배치!E:E,MATCH(OFFSET(A5505,,AN5505),레드마인_배치!G:G,0)),"")</f>
        <v>미대상</v>
      </c>
      <c r="AP5505" t="s">
        <v>3330</v>
      </c>
      <c r="AT5505" t="str" cm="1">
        <f t="array" ref="AT5505">[1]!add_delimeter(AG5505:AO5505,"|")</f>
        <v>|2|CBCSLB301D|35|확인필요|0|H_PIO Loading - Parts De-Validation Request(PRTDAL)/Parts De-Allocation Request(PRTDEL)|서비스|1|미대상|</v>
      </c>
    </row>
    <row r="5506" spans="1:46">
      <c r="A5506" s="3" t="s">
        <v>777</v>
      </c>
      <c r="B5506" s="3" t="s">
        <v>778</v>
      </c>
      <c r="C5506" s="3" t="s">
        <v>782</v>
      </c>
      <c r="D5506" s="3" t="s">
        <v>781</v>
      </c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>
        <f t="shared" si="88"/>
        <v>3</v>
      </c>
      <c r="AH5506" s="3" t="s">
        <v>781</v>
      </c>
      <c r="AI5506" s="3">
        <f>IFERROR(IF($AG5506&lt;=$AN5506,MATCH($AH5506,레드마인_배치!G:G,0),MATCH($AH5506,레드마인_서비스!G:G,0)),"")</f>
        <v>319</v>
      </c>
      <c r="AJ5506" s="3" t="str" cm="1">
        <f t="array" ref="AJ5506">IFERROR(INDEX(IF($AG5506&lt;=$AN5506,레드마인_배치!E:E,레드마인_서비스!E:E),콜트리분석!$AI5506),"")</f>
        <v>대상</v>
      </c>
      <c r="AK5506" s="3" t="str" cm="1">
        <f t="array" ref="AK5506">IFERROR(INDEX(IF($AG5506&lt;=$AN5506,레드마인_배치!H:H,레드마인_서비스!H:H),콜트리분석!$AI5506),"")</f>
        <v>SLO0120U</v>
      </c>
      <c r="AL5506" s="3" t="str" cm="1">
        <f t="array" ref="AL5506">IFERROR(INDEX(IF($AG5506&lt;=$AN5506,레드마인_배치!I:I,레드마인_서비스!I:I),콜트리분석!$AI5506),"")</f>
        <v>PDC Alloc. Stop Flag Update</v>
      </c>
      <c r="AM5506" s="3" t="str" cm="1">
        <f t="array" ref="AM5506">IFERROR(INDEX(IF($AG5506&lt;=$AN5506,레드마인_배치!J:J,레드마인_서비스!J:J),콜트리분석!$AI5506),"")</f>
        <v>서비스</v>
      </c>
      <c r="AN5506" s="3">
        <v>1</v>
      </c>
      <c r="AO5506" s="15" t="str">
        <f ca="1">IFERROR(INDEX(레드마인_배치!E:E,MATCH(OFFSET(A5506,,AN5506),레드마인_배치!G:G,0)),"")</f>
        <v>미대상</v>
      </c>
      <c r="AP5506" t="s">
        <v>3330</v>
      </c>
      <c r="AT5506" t="str" cm="1">
        <f t="array" ref="AT5506">[1]!add_delimeter(AG5506:AO5506,"|")</f>
        <v>|3|CBCSLB420A|319|대상|SLO0120U|PDC Alloc. Stop Flag Update|서비스|1|미대상|</v>
      </c>
    </row>
    <row r="5507" spans="1:46">
      <c r="A5507" s="3" t="s">
        <v>777</v>
      </c>
      <c r="B5507" s="3" t="s">
        <v>778</v>
      </c>
      <c r="C5507" s="3" t="s">
        <v>783</v>
      </c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>
        <f t="shared" si="88"/>
        <v>2</v>
      </c>
      <c r="AH5507" s="3" t="s">
        <v>783</v>
      </c>
      <c r="AI5507" s="3">
        <f>IFERROR(IF($AG5507&lt;=$AN5507,MATCH($AH5507,레드마인_배치!G:G,0),MATCH($AH5507,레드마인_서비스!G:G,0)),"")</f>
        <v>36</v>
      </c>
      <c r="AJ5507" s="3" t="str" cm="1">
        <f t="array" ref="AJ5507">IFERROR(INDEX(IF($AG5507&lt;=$AN5507,레드마인_배치!E:E,레드마인_서비스!E:E),콜트리분석!$AI5507),"")</f>
        <v>확인필요</v>
      </c>
      <c r="AK5507" s="3" cm="1">
        <f t="array" ref="AK5507">IFERROR(INDEX(IF($AG5507&lt;=$AN5507,레드마인_배치!H:H,레드마인_서비스!H:H),콜트리분석!$AI5507),"")</f>
        <v>0</v>
      </c>
      <c r="AL5507" s="3" t="str" cm="1">
        <f t="array" ref="AL5507">IFERROR(INDEX(IF($AG5507&lt;=$AN5507,레드마인_배치!I:I,레드마인_서비스!I:I),콜트리분석!$AI5507),"")</f>
        <v xml:space="preserve">H_PIO Loading - Parts Deduction  Request (PRTUPD) </v>
      </c>
      <c r="AM5507" s="3" t="str" cm="1">
        <f t="array" ref="AM5507">IFERROR(INDEX(IF($AG5507&lt;=$AN5507,레드마인_배치!J:J,레드마인_서비스!J:J),콜트리분석!$AI5507),"")</f>
        <v>서비스</v>
      </c>
      <c r="AN5507" s="3">
        <v>1</v>
      </c>
      <c r="AO5507" s="15" t="str">
        <f ca="1">IFERROR(INDEX(레드마인_배치!E:E,MATCH(OFFSET(A5507,,AN5507),레드마인_배치!G:G,0)),"")</f>
        <v>미대상</v>
      </c>
      <c r="AP5507" t="s">
        <v>3330</v>
      </c>
      <c r="AT5507" t="str" cm="1">
        <f t="array" ref="AT5507">[1]!add_delimeter(AG5507:AO5507,"|")</f>
        <v>|2|CBCSLB301E|36|확인필요|0|H_PIO Loading - Parts Deduction  Request (PRTUPD) |서비스|1|미대상|</v>
      </c>
    </row>
    <row r="5508" spans="1:46">
      <c r="A5508" s="3" t="s">
        <v>777</v>
      </c>
      <c r="B5508" s="3" t="s">
        <v>778</v>
      </c>
      <c r="C5508" s="3" t="s">
        <v>783</v>
      </c>
      <c r="D5508" s="3" t="s">
        <v>784</v>
      </c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>
        <f t="shared" si="88"/>
        <v>3</v>
      </c>
      <c r="AH5508" s="3" t="s">
        <v>784</v>
      </c>
      <c r="AI5508" s="3" t="str">
        <f>IFERROR(IF($AG5508&lt;=$AN5508,MATCH($AH5508,레드마인_배치!G:G,0),MATCH($AH5508,레드마인_서비스!G:G,0)),"")</f>
        <v/>
      </c>
      <c r="AJ5508" s="3" t="str" cm="1">
        <f t="array" ref="AJ5508">IFERROR(INDEX(IF($AG5508&lt;=$AN5508,레드마인_배치!E:E,레드마인_서비스!E:E),콜트리분석!$AI5508),"")</f>
        <v/>
      </c>
      <c r="AK5508" s="3" t="str" cm="1">
        <f t="array" ref="AK5508">IFERROR(INDEX(IF($AG5508&lt;=$AN5508,레드마인_배치!H:H,레드마인_서비스!H:H),콜트리분석!$AI5508),"")</f>
        <v/>
      </c>
      <c r="AL5508" s="3" t="str" cm="1">
        <f t="array" ref="AL5508">IFERROR(INDEX(IF($AG5508&lt;=$AN5508,레드마인_배치!I:I,레드마인_서비스!I:I),콜트리분석!$AI5508),"")</f>
        <v/>
      </c>
      <c r="AM5508" s="3" t="str" cm="1">
        <f t="array" ref="AM5508">IFERROR(INDEX(IF($AG5508&lt;=$AN5508,레드마인_배치!J:J,레드마인_서비스!J:J),콜트리분석!$AI5508),"")</f>
        <v/>
      </c>
      <c r="AN5508" s="3">
        <v>1</v>
      </c>
      <c r="AO5508" s="15" t="str">
        <f ca="1">IFERROR(INDEX(레드마인_배치!E:E,MATCH(OFFSET(A5508,,AN5508),레드마인_배치!G:G,0)),"")</f>
        <v>미대상</v>
      </c>
      <c r="AP5508" t="s">
        <v>3330</v>
      </c>
      <c r="AT5508" t="str" cm="1">
        <f t="array" ref="AT5508">[1]!add_delimeter(AG5508:AO5508,"|")</f>
        <v>|3|CBCSLB302A||||||1|미대상|</v>
      </c>
    </row>
    <row r="5509" spans="1:46">
      <c r="A5509" s="3" t="s">
        <v>777</v>
      </c>
      <c r="B5509" s="3" t="s">
        <v>778</v>
      </c>
      <c r="C5509" s="3" t="s">
        <v>783</v>
      </c>
      <c r="D5509" s="3" t="s">
        <v>784</v>
      </c>
      <c r="E5509" s="3" t="s">
        <v>638</v>
      </c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>
        <f t="shared" si="88"/>
        <v>4</v>
      </c>
      <c r="AH5509" s="3" t="s">
        <v>638</v>
      </c>
      <c r="AI5509" s="3">
        <f>IFERROR(IF($AG5509&lt;=$AN5509,MATCH($AH5509,레드마인_배치!G:G,0),MATCH($AH5509,레드마인_서비스!G:G,0)),"")</f>
        <v>132</v>
      </c>
      <c r="AJ5509" s="3" t="str" cm="1">
        <f t="array" ref="AJ5509">IFERROR(INDEX(IF($AG5509&lt;=$AN5509,레드마인_배치!E:E,레드마인_서비스!E:E),콜트리분석!$AI5509),"")</f>
        <v>대상</v>
      </c>
      <c r="AK5509" s="3" t="str" cm="1">
        <f t="array" ref="AK5509">IFERROR(INDEX(IF($AG5509&lt;=$AN5509,레드마인_배치!H:H,레드마인_서비스!H:H),콜트리분석!$AI5509),"")</f>
        <v>LGO0150U</v>
      </c>
      <c r="AL5509" s="3" t="str" cm="1">
        <f t="array" ref="AL5509">IFERROR(INDEX(IF($AG5509&lt;=$AN5509,레드마인_배치!I:I,레드마인_서비스!I:I),콜트리분석!$AI5509),"")</f>
        <v>LOGISTICS PARTS LOCATION SELECT LOGIC-PICK</v>
      </c>
      <c r="AM5509" s="3" t="str" cm="1">
        <f t="array" ref="AM5509">IFERROR(INDEX(IF($AG5509&lt;=$AN5509,레드마인_배치!J:J,레드마인_서비스!J:J),콜트리분석!$AI5509),"")</f>
        <v>서비스</v>
      </c>
      <c r="AN5509" s="3">
        <v>1</v>
      </c>
      <c r="AO5509" s="15" t="str">
        <f ca="1">IFERROR(INDEX(레드마인_배치!E:E,MATCH(OFFSET(A5509,,AN5509),레드마인_배치!G:G,0)),"")</f>
        <v>미대상</v>
      </c>
      <c r="AP5509" t="s">
        <v>3330</v>
      </c>
      <c r="AT5509" t="str" cm="1">
        <f t="array" ref="AT5509">[1]!add_delimeter(AG5509:AO5509,"|")</f>
        <v>|4|CBCLGB180A|132|대상|LGO0150U|LOGISTICS PARTS LOCATION SELECT LOGIC-PICK|서비스|1|미대상|</v>
      </c>
    </row>
    <row r="5510" spans="1:46">
      <c r="A5510" s="3" t="s">
        <v>777</v>
      </c>
      <c r="B5510" s="3" t="s">
        <v>778</v>
      </c>
      <c r="C5510" s="3" t="s">
        <v>783</v>
      </c>
      <c r="D5510" s="3" t="s">
        <v>784</v>
      </c>
      <c r="E5510" s="3" t="s">
        <v>785</v>
      </c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>
        <f t="shared" si="88"/>
        <v>4</v>
      </c>
      <c r="AH5510" s="3" t="s">
        <v>785</v>
      </c>
      <c r="AI5510" s="3" t="str">
        <f>IFERROR(IF($AG5510&lt;=$AN5510,MATCH($AH5510,레드마인_배치!G:G,0),MATCH($AH5510,레드마인_서비스!G:G,0)),"")</f>
        <v/>
      </c>
      <c r="AJ5510" s="3" t="str" cm="1">
        <f t="array" ref="AJ5510">IFERROR(INDEX(IF($AG5510&lt;=$AN5510,레드마인_배치!E:E,레드마인_서비스!E:E),콜트리분석!$AI5510),"")</f>
        <v/>
      </c>
      <c r="AK5510" s="3" t="str" cm="1">
        <f t="array" ref="AK5510">IFERROR(INDEX(IF($AG5510&lt;=$AN5510,레드마인_배치!H:H,레드마인_서비스!H:H),콜트리분석!$AI5510),"")</f>
        <v/>
      </c>
      <c r="AL5510" s="3" t="str" cm="1">
        <f t="array" ref="AL5510">IFERROR(INDEX(IF($AG5510&lt;=$AN5510,레드마인_배치!I:I,레드마인_서비스!I:I),콜트리분석!$AI5510),"")</f>
        <v/>
      </c>
      <c r="AM5510" s="3" t="str" cm="1">
        <f t="array" ref="AM5510">IFERROR(INDEX(IF($AG5510&lt;=$AN5510,레드마인_배치!J:J,레드마인_서비스!J:J),콜트리분석!$AI5510),"")</f>
        <v/>
      </c>
      <c r="AN5510" s="3">
        <v>1</v>
      </c>
      <c r="AO5510" s="15" t="str">
        <f ca="1">IFERROR(INDEX(레드마인_배치!E:E,MATCH(OFFSET(A5510,,AN5510),레드마인_배치!G:G,0)),"")</f>
        <v>미대상</v>
      </c>
      <c r="AP5510" t="s">
        <v>3330</v>
      </c>
      <c r="AT5510" t="str" cm="1">
        <f t="array" ref="AT5510">[1]!add_delimeter(AG5510:AO5510,"|")</f>
        <v>|4|CBCSLB620C||||||1|미대상|</v>
      </c>
    </row>
    <row r="5511" spans="1:46">
      <c r="A5511" s="3" t="s">
        <v>777</v>
      </c>
      <c r="B5511" s="3" t="s">
        <v>778</v>
      </c>
      <c r="C5511" s="3" t="s">
        <v>783</v>
      </c>
      <c r="D5511" s="3" t="s">
        <v>784</v>
      </c>
      <c r="E5511" s="3" t="s">
        <v>785</v>
      </c>
      <c r="F5511" s="3" t="s">
        <v>786</v>
      </c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>
        <f t="shared" si="88"/>
        <v>5</v>
      </c>
      <c r="AH5511" s="3" t="s">
        <v>786</v>
      </c>
      <c r="AI5511" s="3">
        <f>IFERROR(IF($AG5511&lt;=$AN5511,MATCH($AH5511,레드마인_배치!G:G,0),MATCH($AH5511,레드마인_서비스!G:G,0)),"")</f>
        <v>311</v>
      </c>
      <c r="AJ5511" s="3" t="str" cm="1">
        <f t="array" ref="AJ5511">IFERROR(INDEX(IF($AG5511&lt;=$AN5511,레드마인_배치!E:E,레드마인_서비스!E:E),콜트리분석!$AI5511),"")</f>
        <v>대상</v>
      </c>
      <c r="AK5511" s="3" t="str" cm="1">
        <f t="array" ref="AK5511">IFERROR(INDEX(IF($AG5511&lt;=$AN5511,레드마인_배치!H:H,레드마인_서비스!H:H),콜트리분석!$AI5511),"")</f>
        <v>SLO0050U</v>
      </c>
      <c r="AL5511" s="3" t="str" cm="1">
        <f t="array" ref="AL5511">IFERROR(INDEX(IF($AG5511&lt;=$AN5511,레드마인_배치!I:I,레드마인_서비스!I:I),콜트리분석!$AI5511),"")</f>
        <v>Get Invoice No (Dist Invoice)</v>
      </c>
      <c r="AM5511" s="3" t="str" cm="1">
        <f t="array" ref="AM5511">IFERROR(INDEX(IF($AG5511&lt;=$AN5511,레드마인_배치!J:J,레드마인_서비스!J:J),콜트리분석!$AI5511),"")</f>
        <v>서비스</v>
      </c>
      <c r="AN5511" s="3">
        <v>1</v>
      </c>
      <c r="AO5511" s="15" t="str">
        <f ca="1">IFERROR(INDEX(레드마인_배치!E:E,MATCH(OFFSET(A5511,,AN5511),레드마인_배치!G:G,0)),"")</f>
        <v>미대상</v>
      </c>
      <c r="AP5511" t="s">
        <v>3330</v>
      </c>
      <c r="AT5511" t="str" cm="1">
        <f t="array" ref="AT5511">[1]!add_delimeter(AG5511:AO5511,"|")</f>
        <v>|5|CBCSLB035A|311|대상|SLO0050U|Get Invoice No (Dist Invoice)|서비스|1|미대상|</v>
      </c>
    </row>
    <row r="5512" spans="1:46">
      <c r="A5512" s="3" t="s">
        <v>777</v>
      </c>
      <c r="B5512" s="3" t="s">
        <v>778</v>
      </c>
      <c r="C5512" s="3" t="s">
        <v>783</v>
      </c>
      <c r="D5512" s="3" t="s">
        <v>784</v>
      </c>
      <c r="E5512" s="3" t="s">
        <v>785</v>
      </c>
      <c r="F5512" s="3" t="s">
        <v>786</v>
      </c>
      <c r="G5512" s="3" t="s">
        <v>787</v>
      </c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>
        <f t="shared" si="88"/>
        <v>6</v>
      </c>
      <c r="AH5512" s="3" t="s">
        <v>787</v>
      </c>
      <c r="AI5512" s="3">
        <f>IFERROR(IF($AG5512&lt;=$AN5512,MATCH($AH5512,레드마인_배치!G:G,0),MATCH($AH5512,레드마인_서비스!G:G,0)),"")</f>
        <v>312</v>
      </c>
      <c r="AJ5512" s="3" t="str" cm="1">
        <f t="array" ref="AJ5512">IFERROR(INDEX(IF($AG5512&lt;=$AN5512,레드마인_배치!E:E,레드마인_서비스!E:E),콜트리분석!$AI5512),"")</f>
        <v>미대상</v>
      </c>
      <c r="AK5512" s="3" t="str" cm="1">
        <f t="array" ref="AK5512">IFERROR(INDEX(IF($AG5512&lt;=$AN5512,레드마인_배치!H:H,레드마인_서비스!H:H),콜트리분석!$AI5512),"")</f>
        <v>SLO0060U</v>
      </c>
      <c r="AL5512" s="3" t="str" cm="1">
        <f t="array" ref="AL5512">IFERROR(INDEX(IF($AG5512&lt;=$AN5512,레드마인_배치!I:I,레드마인_서비스!I:I),콜트리분석!$AI5512),"")</f>
        <v>[상위 서비스에 통합] Get Invoice No (Dist Invoice)</v>
      </c>
      <c r="AM5512" s="3" t="str" cm="1">
        <f t="array" ref="AM5512">IFERROR(INDEX(IF($AG5512&lt;=$AN5512,레드마인_배치!J:J,레드마인_서비스!J:J),콜트리분석!$AI5512),"")</f>
        <v>서비스</v>
      </c>
      <c r="AN5512" s="3">
        <v>1</v>
      </c>
      <c r="AO5512" s="15" t="str">
        <f ca="1">IFERROR(INDEX(레드마인_배치!E:E,MATCH(OFFSET(A5512,,AN5512),레드마인_배치!G:G,0)),"")</f>
        <v>미대상</v>
      </c>
      <c r="AP5512" t="s">
        <v>3330</v>
      </c>
      <c r="AT5512" t="str" cm="1">
        <f t="array" ref="AT5512">[1]!add_delimeter(AG5512:AO5512,"|")</f>
        <v>|6|CBCSLB036A|312|미대상|SLO0060U|[상위 서비스에 통합] Get Invoice No (Dist Invoice)|서비스|1|미대상|</v>
      </c>
    </row>
    <row r="5513" spans="1:46">
      <c r="A5513" s="3" t="s">
        <v>777</v>
      </c>
      <c r="B5513" s="3" t="s">
        <v>778</v>
      </c>
      <c r="C5513" s="3" t="s">
        <v>783</v>
      </c>
      <c r="D5513" s="3" t="s">
        <v>784</v>
      </c>
      <c r="E5513" s="3" t="s">
        <v>785</v>
      </c>
      <c r="F5513" s="3" t="s">
        <v>786</v>
      </c>
      <c r="G5513" s="3" t="s">
        <v>787</v>
      </c>
      <c r="H5513" s="3" t="s">
        <v>577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>
        <f t="shared" si="88"/>
        <v>7</v>
      </c>
      <c r="AH5513" s="3" t="s">
        <v>577</v>
      </c>
      <c r="AI5513" s="3">
        <f>IFERROR(IF($AG5513&lt;=$AN5513,MATCH($AH5513,레드마인_배치!G:G,0),MATCH($AH5513,레드마인_서비스!G:G,0)),"")</f>
        <v>49</v>
      </c>
      <c r="AJ5513" s="3" t="str" cm="1">
        <f t="array" ref="AJ5513">IFERROR(INDEX(IF($AG5513&lt;=$AN5513,레드마인_배치!E:E,레드마인_서비스!E:E),콜트리분석!$AI5513),"")</f>
        <v>대상</v>
      </c>
      <c r="AK5513" s="3" t="str" cm="1">
        <f t="array" ref="AK5513">IFERROR(INDEX(IF($AG5513&lt;=$AN5513,레드마인_배치!H:H,레드마인_서비스!H:H),콜트리분석!$AI5513),"")</f>
        <v>CMO0010U</v>
      </c>
      <c r="AL5513" s="3" t="str" cm="1">
        <f t="array" ref="AL5513">IFERROR(INDEX(IF($AG5513&lt;=$AN5513,레드마인_배치!I:I,레드마인_서비스!I:I),콜트리분석!$AI5513),"")</f>
        <v>NUMBER CREATION</v>
      </c>
      <c r="AM5513" s="3" t="str" cm="1">
        <f t="array" ref="AM5513">IFERROR(INDEX(IF($AG5513&lt;=$AN5513,레드마인_배치!J:J,레드마인_서비스!J:J),콜트리분석!$AI5513),"")</f>
        <v>서비스</v>
      </c>
      <c r="AN5513" s="3">
        <v>1</v>
      </c>
      <c r="AO5513" s="15" t="str">
        <f ca="1">IFERROR(INDEX(레드마인_배치!E:E,MATCH(OFFSET(A5513,,AN5513),레드마인_배치!G:G,0)),"")</f>
        <v>미대상</v>
      </c>
      <c r="AP5513" t="s">
        <v>3330</v>
      </c>
      <c r="AT5513" t="str" cm="1">
        <f t="array" ref="AT5513">[1]!add_delimeter(AG5513:AO5513,"|")</f>
        <v>|7|CBCUZW030R|49|대상|CMO0010U|NUMBER CREATION|서비스|1|미대상|</v>
      </c>
    </row>
    <row r="5514" spans="1:46">
      <c r="A5514" s="3" t="s">
        <v>777</v>
      </c>
      <c r="B5514" s="3" t="s">
        <v>778</v>
      </c>
      <c r="C5514" s="3" t="s">
        <v>783</v>
      </c>
      <c r="D5514" s="3" t="s">
        <v>784</v>
      </c>
      <c r="E5514" s="3" t="s">
        <v>785</v>
      </c>
      <c r="F5514" s="3" t="s">
        <v>788</v>
      </c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>
        <f t="shared" si="88"/>
        <v>5</v>
      </c>
      <c r="AH5514" s="3" t="s">
        <v>788</v>
      </c>
      <c r="AI5514" s="3" t="str">
        <f>IFERROR(IF($AG5514&lt;=$AN5514,MATCH($AH5514,레드마인_배치!G:G,0),MATCH($AH5514,레드마인_서비스!G:G,0)),"")</f>
        <v/>
      </c>
      <c r="AJ5514" s="3" t="str" cm="1">
        <f t="array" ref="AJ5514">IFERROR(INDEX(IF($AG5514&lt;=$AN5514,레드마인_배치!E:E,레드마인_서비스!E:E),콜트리분석!$AI5514),"")</f>
        <v/>
      </c>
      <c r="AK5514" s="3" t="str" cm="1">
        <f t="array" ref="AK5514">IFERROR(INDEX(IF($AG5514&lt;=$AN5514,레드마인_배치!H:H,레드마인_서비스!H:H),콜트리분석!$AI5514),"")</f>
        <v/>
      </c>
      <c r="AL5514" s="3" t="str" cm="1">
        <f t="array" ref="AL5514">IFERROR(INDEX(IF($AG5514&lt;=$AN5514,레드마인_배치!I:I,레드마인_서비스!I:I),콜트리분석!$AI5514),"")</f>
        <v/>
      </c>
      <c r="AM5514" s="3" t="str" cm="1">
        <f t="array" ref="AM5514">IFERROR(INDEX(IF($AG5514&lt;=$AN5514,레드마인_배치!J:J,레드마인_서비스!J:J),콜트리분석!$AI5514),"")</f>
        <v/>
      </c>
      <c r="AN5514" s="3">
        <v>1</v>
      </c>
      <c r="AO5514" s="15" t="str">
        <f ca="1">IFERROR(INDEX(레드마인_배치!E:E,MATCH(OFFSET(A5514,,AN5514),레드마인_배치!G:G,0)),"")</f>
        <v>미대상</v>
      </c>
      <c r="AP5514" t="s">
        <v>3330</v>
      </c>
      <c r="AT5514" t="str" cm="1">
        <f t="array" ref="AT5514">[1]!add_delimeter(AG5514:AO5514,"|")</f>
        <v>|5|CBCSLB620L||||||1|미대상|</v>
      </c>
    </row>
    <row r="5515" spans="1:46">
      <c r="A5515" s="3" t="s">
        <v>777</v>
      </c>
      <c r="B5515" s="3" t="s">
        <v>778</v>
      </c>
      <c r="C5515" s="3" t="s">
        <v>783</v>
      </c>
      <c r="D5515" s="3" t="s">
        <v>784</v>
      </c>
      <c r="E5515" s="3" t="s">
        <v>785</v>
      </c>
      <c r="F5515" s="3" t="s">
        <v>789</v>
      </c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>
        <f t="shared" si="88"/>
        <v>5</v>
      </c>
      <c r="AH5515" s="3" t="s">
        <v>789</v>
      </c>
      <c r="AI5515" s="3" t="str">
        <f>IFERROR(IF($AG5515&lt;=$AN5515,MATCH($AH5515,레드마인_배치!G:G,0),MATCH($AH5515,레드마인_서비스!G:G,0)),"")</f>
        <v/>
      </c>
      <c r="AJ5515" s="3" t="str" cm="1">
        <f t="array" ref="AJ5515">IFERROR(INDEX(IF($AG5515&lt;=$AN5515,레드마인_배치!E:E,레드마인_서비스!E:E),콜트리분석!$AI5515),"")</f>
        <v/>
      </c>
      <c r="AK5515" s="3" t="str" cm="1">
        <f t="array" ref="AK5515">IFERROR(INDEX(IF($AG5515&lt;=$AN5515,레드마인_배치!H:H,레드마인_서비스!H:H),콜트리분석!$AI5515),"")</f>
        <v/>
      </c>
      <c r="AL5515" s="3" t="str" cm="1">
        <f t="array" ref="AL5515">IFERROR(INDEX(IF($AG5515&lt;=$AN5515,레드마인_배치!I:I,레드마인_서비스!I:I),콜트리분석!$AI5515),"")</f>
        <v/>
      </c>
      <c r="AM5515" s="3" t="str" cm="1">
        <f t="array" ref="AM5515">IFERROR(INDEX(IF($AG5515&lt;=$AN5515,레드마인_배치!J:J,레드마인_서비스!J:J),콜트리분석!$AI5515),"")</f>
        <v/>
      </c>
      <c r="AN5515" s="3">
        <v>1</v>
      </c>
      <c r="AO5515" s="15" t="str">
        <f ca="1">IFERROR(INDEX(레드마인_배치!E:E,MATCH(OFFSET(A5515,,AN5515),레드마인_배치!G:G,0)),"")</f>
        <v>미대상</v>
      </c>
      <c r="AP5515" t="s">
        <v>3330</v>
      </c>
      <c r="AT5515" t="str" cm="1">
        <f t="array" ref="AT5515">[1]!add_delimeter(AG5515:AO5515,"|")</f>
        <v>|5|CBCSLB625L||||||1|미대상|</v>
      </c>
    </row>
    <row r="5516" spans="1:46">
      <c r="A5516" s="3" t="s">
        <v>777</v>
      </c>
      <c r="B5516" s="3" t="s">
        <v>778</v>
      </c>
      <c r="C5516" s="3" t="s">
        <v>783</v>
      </c>
      <c r="D5516" s="3" t="s">
        <v>784</v>
      </c>
      <c r="E5516" s="3" t="s">
        <v>785</v>
      </c>
      <c r="F5516" s="3" t="s">
        <v>790</v>
      </c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>
        <f t="shared" si="88"/>
        <v>5</v>
      </c>
      <c r="AH5516" s="3" t="s">
        <v>790</v>
      </c>
      <c r="AI5516" s="3" t="str">
        <f>IFERROR(IF($AG5516&lt;=$AN5516,MATCH($AH5516,레드마인_배치!G:G,0),MATCH($AH5516,레드마인_서비스!G:G,0)),"")</f>
        <v/>
      </c>
      <c r="AJ5516" s="3" t="str" cm="1">
        <f t="array" ref="AJ5516">IFERROR(INDEX(IF($AG5516&lt;=$AN5516,레드마인_배치!E:E,레드마인_서비스!E:E),콜트리분석!$AI5516),"")</f>
        <v/>
      </c>
      <c r="AK5516" s="3" t="str" cm="1">
        <f t="array" ref="AK5516">IFERROR(INDEX(IF($AG5516&lt;=$AN5516,레드마인_배치!H:H,레드마인_서비스!H:H),콜트리분석!$AI5516),"")</f>
        <v/>
      </c>
      <c r="AL5516" s="3" t="str" cm="1">
        <f t="array" ref="AL5516">IFERROR(INDEX(IF($AG5516&lt;=$AN5516,레드마인_배치!I:I,레드마인_서비스!I:I),콜트리분석!$AI5516),"")</f>
        <v/>
      </c>
      <c r="AM5516" s="3" t="str" cm="1">
        <f t="array" ref="AM5516">IFERROR(INDEX(IF($AG5516&lt;=$AN5516,레드마인_배치!J:J,레드마인_서비스!J:J),콜트리분석!$AI5516),"")</f>
        <v/>
      </c>
      <c r="AN5516" s="3">
        <v>1</v>
      </c>
      <c r="AO5516" s="15" t="str">
        <f ca="1">IFERROR(INDEX(레드마인_배치!E:E,MATCH(OFFSET(A5516,,AN5516),레드마인_배치!G:G,0)),"")</f>
        <v>미대상</v>
      </c>
      <c r="AP5516" t="s">
        <v>3330</v>
      </c>
      <c r="AT5516" t="str" cm="1">
        <f t="array" ref="AT5516">[1]!add_delimeter(AG5516:AO5516,"|")</f>
        <v>|5|CBCSLB680U||||||1|미대상|</v>
      </c>
    </row>
    <row r="5517" spans="1:46">
      <c r="A5517" s="3" t="s">
        <v>777</v>
      </c>
      <c r="B5517" s="3" t="s">
        <v>778</v>
      </c>
      <c r="C5517" s="3" t="s">
        <v>783</v>
      </c>
      <c r="D5517" s="3" t="s">
        <v>784</v>
      </c>
      <c r="E5517" s="3" t="s">
        <v>577</v>
      </c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>
        <f t="shared" si="88"/>
        <v>4</v>
      </c>
      <c r="AH5517" s="3" t="s">
        <v>577</v>
      </c>
      <c r="AI5517" s="3">
        <f>IFERROR(IF($AG5517&lt;=$AN5517,MATCH($AH5517,레드마인_배치!G:G,0),MATCH($AH5517,레드마인_서비스!G:G,0)),"")</f>
        <v>49</v>
      </c>
      <c r="AJ5517" s="3" t="str" cm="1">
        <f t="array" ref="AJ5517">IFERROR(INDEX(IF($AG5517&lt;=$AN5517,레드마인_배치!E:E,레드마인_서비스!E:E),콜트리분석!$AI5517),"")</f>
        <v>대상</v>
      </c>
      <c r="AK5517" s="3" t="str" cm="1">
        <f t="array" ref="AK5517">IFERROR(INDEX(IF($AG5517&lt;=$AN5517,레드마인_배치!H:H,레드마인_서비스!H:H),콜트리분석!$AI5517),"")</f>
        <v>CMO0010U</v>
      </c>
      <c r="AL5517" s="3" t="str" cm="1">
        <f t="array" ref="AL5517">IFERROR(INDEX(IF($AG5517&lt;=$AN5517,레드마인_배치!I:I,레드마인_서비스!I:I),콜트리분석!$AI5517),"")</f>
        <v>NUMBER CREATION</v>
      </c>
      <c r="AM5517" s="3" t="str" cm="1">
        <f t="array" ref="AM5517">IFERROR(INDEX(IF($AG5517&lt;=$AN5517,레드마인_배치!J:J,레드마인_서비스!J:J),콜트리분석!$AI5517),"")</f>
        <v>서비스</v>
      </c>
      <c r="AN5517" s="3">
        <v>1</v>
      </c>
      <c r="AO5517" s="15" t="str">
        <f ca="1">IFERROR(INDEX(레드마인_배치!E:E,MATCH(OFFSET(A5517,,AN5517),레드마인_배치!G:G,0)),"")</f>
        <v>미대상</v>
      </c>
      <c r="AP5517" t="s">
        <v>3330</v>
      </c>
      <c r="AT5517" t="str" cm="1">
        <f t="array" ref="AT5517">[1]!add_delimeter(AG5517:AO5517,"|")</f>
        <v>|4|CBCUZW030R|49|대상|CMO0010U|NUMBER CREATION|서비스|1|미대상|</v>
      </c>
    </row>
    <row r="5518" spans="1:46">
      <c r="A5518" s="3" t="s">
        <v>678</v>
      </c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>
        <f t="shared" si="88"/>
        <v>0</v>
      </c>
      <c r="AH5518" s="3" t="str">
        <f>A5518</f>
        <v>CLCIFB030C</v>
      </c>
      <c r="AI5518" s="3" t="str">
        <f>IFERROR(IF($AG5518&lt;=$AN5518,MATCH($AH5518,레드마인_배치!G:G,0),MATCH($AH5518,레드마인_서비스!G:G,0)),"")</f>
        <v/>
      </c>
      <c r="AJ5518" s="3" t="str" cm="1">
        <f t="array" ref="AJ5518">IFERROR(INDEX(IF($AG5518&lt;=$AN5518,레드마인_배치!E:E,레드마인_서비스!E:E),콜트리분석!$AI5518),"")</f>
        <v/>
      </c>
      <c r="AK5518" s="3" t="str" cm="1">
        <f t="array" ref="AK5518">IFERROR(INDEX(IF($AG5518&lt;=$AN5518,레드마인_배치!H:H,레드마인_서비스!H:H),콜트리분석!$AI5518),"")</f>
        <v/>
      </c>
      <c r="AL5518" s="3" t="str" cm="1">
        <f t="array" ref="AL5518">IFERROR(INDEX(IF($AG5518&lt;=$AN5518,레드마인_배치!I:I,레드마인_서비스!I:I),콜트리분석!$AI5518),"")</f>
        <v/>
      </c>
      <c r="AM5518" s="3" t="str" cm="1">
        <f t="array" ref="AM5518">IFERROR(INDEX(IF($AG5518&lt;=$AN5518,레드마인_배치!J:J,레드마인_서비스!J:J),콜트리분석!$AI5518),"")</f>
        <v/>
      </c>
      <c r="AN5518" s="3">
        <v>1</v>
      </c>
      <c r="AO5518" s="15" t="str">
        <f ca="1">IFERROR(INDEX(레드마인_배치!E:E,MATCH(OFFSET(A5518,,AN5518),레드마인_배치!G:G,0)),"")</f>
        <v/>
      </c>
      <c r="AP5518" t="s">
        <v>3330</v>
      </c>
      <c r="AT5518" t="str" cm="1">
        <f t="array" ref="AT5518">[1]!add_delimeter(AG5518:AO5518,"|")</f>
        <v>|0|CLCIFB030C||||||1||</v>
      </c>
    </row>
    <row r="5519" spans="1:46">
      <c r="A5519" s="3" t="s">
        <v>678</v>
      </c>
      <c r="B5519" s="3" t="s">
        <v>674</v>
      </c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>
        <f t="shared" si="88"/>
        <v>1</v>
      </c>
      <c r="AH5519" s="3" t="s">
        <v>674</v>
      </c>
      <c r="AI5519" s="3">
        <f>IFERROR(IF($AG5519&lt;=$AN5519,MATCH($AH5519,레드마인_배치!G:G,0),MATCH($AH5519,레드마인_서비스!G:G,0)),"")</f>
        <v>256</v>
      </c>
      <c r="AJ5519" s="3" t="str" cm="1">
        <f t="array" ref="AJ5519">IFERROR(INDEX(IF($AG5519&lt;=$AN5519,레드마인_배치!E:E,레드마인_서비스!E:E),콜트리분석!$AI5519),"")</f>
        <v>미대상</v>
      </c>
      <c r="AK5519" s="3" t="str" cm="1">
        <f t="array" ref="AK5519">IFERROR(INDEX(IF($AG5519&lt;=$AN5519,레드마인_배치!H:H,레드마인_서비스!H:H),콜트리분석!$AI5519),"")</f>
        <v>IFB030A</v>
      </c>
      <c r="AL5519" s="3" t="str" cm="1">
        <f t="array" ref="AL5519">IFERROR(INDEX(IF($AG5519&lt;=$AN5519,레드마인_배치!I:I,레드마인_서비스!I:I),콜트리분석!$AI5519),"")</f>
        <v xml:space="preserve">DFS night batch                                   </v>
      </c>
      <c r="AM5519" s="3" t="str" cm="1">
        <f t="array" ref="AM5519">IFERROR(INDEX(IF($AG5519&lt;=$AN5519,레드마인_배치!J:J,레드마인_서비스!J:J),콜트리분석!$AI5519),"")</f>
        <v>배치</v>
      </c>
      <c r="AN5519" s="3">
        <v>1</v>
      </c>
      <c r="AO5519" s="15" t="str">
        <f ca="1">IFERROR(INDEX(레드마인_배치!E:E,MATCH(OFFSET(A5519,,AN5519),레드마인_배치!G:G,0)),"")</f>
        <v>미대상</v>
      </c>
      <c r="AP5519" t="s">
        <v>3330</v>
      </c>
      <c r="AT5519" t="str" cm="1">
        <f t="array" ref="AT5519">[1]!add_delimeter(AG5519:AO5519,"|")</f>
        <v>|1|CBCIFB030A|256|미대상|IFB030A|DFS night batch                                   |배치|1|미대상|</v>
      </c>
    </row>
    <row r="5520" spans="1:46">
      <c r="A5520" s="3" t="s">
        <v>678</v>
      </c>
      <c r="B5520" s="3" t="s">
        <v>674</v>
      </c>
      <c r="C5520" s="3" t="s">
        <v>3327</v>
      </c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>
        <f t="shared" si="88"/>
        <v>2</v>
      </c>
      <c r="AH5520" s="3" t="s">
        <v>3327</v>
      </c>
      <c r="AI5520" s="3" t="str">
        <f>IFERROR(IF($AG5520&lt;=$AN5520,MATCH($AH5520,레드마인_배치!G:G,0),MATCH($AH5520,레드마인_서비스!G:G,0)),"")</f>
        <v/>
      </c>
      <c r="AJ5520" s="3" t="str" cm="1">
        <f t="array" ref="AJ5520">IFERROR(INDEX(IF($AG5520&lt;=$AN5520,레드마인_배치!E:E,레드마인_서비스!E:E),콜트리분석!$AI5520),"")</f>
        <v/>
      </c>
      <c r="AK5520" s="3" t="str" cm="1">
        <f t="array" ref="AK5520">IFERROR(INDEX(IF($AG5520&lt;=$AN5520,레드마인_배치!H:H,레드마인_서비스!H:H),콜트리분석!$AI5520),"")</f>
        <v/>
      </c>
      <c r="AL5520" s="3" t="str" cm="1">
        <f t="array" ref="AL5520">IFERROR(INDEX(IF($AG5520&lt;=$AN5520,레드마인_배치!I:I,레드마인_서비스!I:I),콜트리분석!$AI5520),"")</f>
        <v/>
      </c>
      <c r="AM5520" s="3" t="str" cm="1">
        <f t="array" ref="AM5520">IFERROR(INDEX(IF($AG5520&lt;=$AN5520,레드마인_배치!J:J,레드마인_서비스!J:J),콜트리분석!$AI5520),"")</f>
        <v/>
      </c>
      <c r="AN5520" s="3">
        <v>1</v>
      </c>
      <c r="AO5520" s="15" t="str">
        <f ca="1">IFERROR(INDEX(레드마인_배치!E:E,MATCH(OFFSET(A5520,,AN5520),레드마인_배치!G:G,0)),"")</f>
        <v>미대상</v>
      </c>
      <c r="AP5520" t="s">
        <v>3330</v>
      </c>
      <c r="AT5520" t="str" cm="1">
        <f t="array" ref="AT5520">[1]!add_delimeter(AG5520:AO5520,"|")</f>
        <v>|2|CBCIFB031A||||||1|미대상|</v>
      </c>
    </row>
    <row r="5521" spans="1:46">
      <c r="A5521" s="3" t="s">
        <v>678</v>
      </c>
      <c r="B5521" s="3" t="s">
        <v>674</v>
      </c>
      <c r="C5521" s="3" t="s">
        <v>3327</v>
      </c>
      <c r="D5521" s="3" t="s">
        <v>701</v>
      </c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>
        <f t="shared" si="88"/>
        <v>3</v>
      </c>
      <c r="AH5521" s="3" t="s">
        <v>701</v>
      </c>
      <c r="AI5521" s="3" t="str">
        <f>IFERROR(IF($AG5521&lt;=$AN5521,MATCH($AH5521,레드마인_배치!G:G,0),MATCH($AH5521,레드마인_서비스!G:G,0)),"")</f>
        <v/>
      </c>
      <c r="AJ5521" s="3" t="str" cm="1">
        <f t="array" ref="AJ5521">IFERROR(INDEX(IF($AG5521&lt;=$AN5521,레드마인_배치!E:E,레드마인_서비스!E:E),콜트리분석!$AI5521),"")</f>
        <v/>
      </c>
      <c r="AK5521" s="3" t="str" cm="1">
        <f t="array" ref="AK5521">IFERROR(INDEX(IF($AG5521&lt;=$AN5521,레드마인_배치!H:H,레드마인_서비스!H:H),콜트리분석!$AI5521),"")</f>
        <v/>
      </c>
      <c r="AL5521" s="3" t="str" cm="1">
        <f t="array" ref="AL5521">IFERROR(INDEX(IF($AG5521&lt;=$AN5521,레드마인_배치!I:I,레드마인_서비스!I:I),콜트리분석!$AI5521),"")</f>
        <v/>
      </c>
      <c r="AM5521" s="3" t="str" cm="1">
        <f t="array" ref="AM5521">IFERROR(INDEX(IF($AG5521&lt;=$AN5521,레드마인_배치!J:J,레드마인_서비스!J:J),콜트리분석!$AI5521),"")</f>
        <v/>
      </c>
      <c r="AN5521" s="3">
        <v>1</v>
      </c>
      <c r="AO5521" s="15" t="str">
        <f ca="1">IFERROR(INDEX(레드마인_배치!E:E,MATCH(OFFSET(A5521,,AN5521),레드마인_배치!G:G,0)),"")</f>
        <v>미대상</v>
      </c>
      <c r="AP5521" t="s">
        <v>3330</v>
      </c>
      <c r="AT5521" t="str" cm="1">
        <f t="array" ref="AT5521">[1]!add_delimeter(AG5521:AO5521,"|")</f>
        <v>|3|CBCIFB032A||||||1|미대상|</v>
      </c>
    </row>
    <row r="5522" spans="1:46">
      <c r="A5522" s="3" t="s">
        <v>678</v>
      </c>
      <c r="B5522" s="3" t="s">
        <v>674</v>
      </c>
      <c r="C5522" s="3" t="s">
        <v>3327</v>
      </c>
      <c r="D5522" s="3" t="s">
        <v>702</v>
      </c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>
        <f t="shared" si="88"/>
        <v>3</v>
      </c>
      <c r="AH5522" s="3" t="s">
        <v>702</v>
      </c>
      <c r="AI5522" s="3" t="str">
        <f>IFERROR(IF($AG5522&lt;=$AN5522,MATCH($AH5522,레드마인_배치!G:G,0),MATCH($AH5522,레드마인_서비스!G:G,0)),"")</f>
        <v/>
      </c>
      <c r="AJ5522" s="3" t="str" cm="1">
        <f t="array" ref="AJ5522">IFERROR(INDEX(IF($AG5522&lt;=$AN5522,레드마인_배치!E:E,레드마인_서비스!E:E),콜트리분석!$AI5522),"")</f>
        <v/>
      </c>
      <c r="AK5522" s="3" t="str" cm="1">
        <f t="array" ref="AK5522">IFERROR(INDEX(IF($AG5522&lt;=$AN5522,레드마인_배치!H:H,레드마인_서비스!H:H),콜트리분석!$AI5522),"")</f>
        <v/>
      </c>
      <c r="AL5522" s="3" t="str" cm="1">
        <f t="array" ref="AL5522">IFERROR(INDEX(IF($AG5522&lt;=$AN5522,레드마인_배치!I:I,레드마인_서비스!I:I),콜트리분석!$AI5522),"")</f>
        <v/>
      </c>
      <c r="AM5522" s="3" t="str" cm="1">
        <f t="array" ref="AM5522">IFERROR(INDEX(IF($AG5522&lt;=$AN5522,레드마인_배치!J:J,레드마인_서비스!J:J),콜트리분석!$AI5522),"")</f>
        <v/>
      </c>
      <c r="AN5522" s="3">
        <v>1</v>
      </c>
      <c r="AO5522" s="15" t="str">
        <f ca="1">IFERROR(INDEX(레드마인_배치!E:E,MATCH(OFFSET(A5522,,AN5522),레드마인_배치!G:G,0)),"")</f>
        <v>미대상</v>
      </c>
      <c r="AP5522" t="s">
        <v>3330</v>
      </c>
      <c r="AT5522" t="str" cm="1">
        <f t="array" ref="AT5522">[1]!add_delimeter(AG5522:AO5522,"|")</f>
        <v>|3|CBCIFB033B||||||1|미대상|</v>
      </c>
    </row>
    <row r="5523" spans="1:46">
      <c r="A5523" s="3" t="s">
        <v>678</v>
      </c>
      <c r="B5523" s="3" t="s">
        <v>674</v>
      </c>
      <c r="C5523" s="3" t="s">
        <v>3327</v>
      </c>
      <c r="D5523" s="3" t="s">
        <v>702</v>
      </c>
      <c r="E5523" s="3" t="s">
        <v>703</v>
      </c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>
        <f t="shared" si="88"/>
        <v>4</v>
      </c>
      <c r="AH5523" s="3" t="s">
        <v>703</v>
      </c>
      <c r="AI5523" s="3" t="str">
        <f>IFERROR(IF($AG5523&lt;=$AN5523,MATCH($AH5523,레드마인_배치!G:G,0),MATCH($AH5523,레드마인_서비스!G:G,0)),"")</f>
        <v/>
      </c>
      <c r="AJ5523" s="3" t="str" cm="1">
        <f t="array" ref="AJ5523">IFERROR(INDEX(IF($AG5523&lt;=$AN5523,레드마인_배치!E:E,레드마인_서비스!E:E),콜트리분석!$AI5523),"")</f>
        <v/>
      </c>
      <c r="AK5523" s="3" t="str" cm="1">
        <f t="array" ref="AK5523">IFERROR(INDEX(IF($AG5523&lt;=$AN5523,레드마인_배치!H:H,레드마인_서비스!H:H),콜트리분석!$AI5523),"")</f>
        <v/>
      </c>
      <c r="AL5523" s="3" t="str" cm="1">
        <f t="array" ref="AL5523">IFERROR(INDEX(IF($AG5523&lt;=$AN5523,레드마인_배치!I:I,레드마인_서비스!I:I),콜트리분석!$AI5523),"")</f>
        <v/>
      </c>
      <c r="AM5523" s="3" t="str" cm="1">
        <f t="array" ref="AM5523">IFERROR(INDEX(IF($AG5523&lt;=$AN5523,레드마인_배치!J:J,레드마인_서비스!J:J),콜트리분석!$AI5523),"")</f>
        <v/>
      </c>
      <c r="AN5523" s="3">
        <v>1</v>
      </c>
      <c r="AO5523" s="15" t="str">
        <f ca="1">IFERROR(INDEX(레드마인_배치!E:E,MATCH(OFFSET(A5523,,AN5523),레드마인_배치!G:G,0)),"")</f>
        <v>미대상</v>
      </c>
      <c r="AP5523" t="s">
        <v>3330</v>
      </c>
      <c r="AT5523" t="str" cm="1">
        <f t="array" ref="AT5523">[1]!add_delimeter(AG5523:AO5523,"|")</f>
        <v>|4|CBCIFB034A||||||1|미대상|</v>
      </c>
    </row>
    <row r="5524" spans="1:46">
      <c r="A5524" s="3" t="s">
        <v>678</v>
      </c>
      <c r="B5524" s="3" t="s">
        <v>674</v>
      </c>
      <c r="C5524" s="3" t="s">
        <v>3327</v>
      </c>
      <c r="D5524" s="3" t="s">
        <v>704</v>
      </c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>
        <f t="shared" si="88"/>
        <v>3</v>
      </c>
      <c r="AH5524" s="3" t="s">
        <v>704</v>
      </c>
      <c r="AI5524" s="3" t="str">
        <f>IFERROR(IF($AG5524&lt;=$AN5524,MATCH($AH5524,레드마인_배치!G:G,0),MATCH($AH5524,레드마인_서비스!G:G,0)),"")</f>
        <v/>
      </c>
      <c r="AJ5524" s="3" t="str" cm="1">
        <f t="array" ref="AJ5524">IFERROR(INDEX(IF($AG5524&lt;=$AN5524,레드마인_배치!E:E,레드마인_서비스!E:E),콜트리분석!$AI5524),"")</f>
        <v/>
      </c>
      <c r="AK5524" s="3" t="str" cm="1">
        <f t="array" ref="AK5524">IFERROR(INDEX(IF($AG5524&lt;=$AN5524,레드마인_배치!H:H,레드마인_서비스!H:H),콜트리분석!$AI5524),"")</f>
        <v/>
      </c>
      <c r="AL5524" s="3" t="str" cm="1">
        <f t="array" ref="AL5524">IFERROR(INDEX(IF($AG5524&lt;=$AN5524,레드마인_배치!I:I,레드마인_서비스!I:I),콜트리분석!$AI5524),"")</f>
        <v/>
      </c>
      <c r="AM5524" s="3" t="str" cm="1">
        <f t="array" ref="AM5524">IFERROR(INDEX(IF($AG5524&lt;=$AN5524,레드마인_배치!J:J,레드마인_서비스!J:J),콜트리분석!$AI5524),"")</f>
        <v/>
      </c>
      <c r="AN5524" s="3">
        <v>1</v>
      </c>
      <c r="AO5524" s="15" t="str">
        <f ca="1">IFERROR(INDEX(레드마인_배치!E:E,MATCH(OFFSET(A5524,,AN5524),레드마인_배치!G:G,0)),"")</f>
        <v>미대상</v>
      </c>
      <c r="AP5524" t="s">
        <v>3330</v>
      </c>
      <c r="AT5524" t="str" cm="1">
        <f t="array" ref="AT5524">[1]!add_delimeter(AG5524:AO5524,"|")</f>
        <v>|3|CBCIFB041A||||||1|미대상|</v>
      </c>
    </row>
    <row r="5525" spans="1:46">
      <c r="A5525" s="3" t="s">
        <v>678</v>
      </c>
      <c r="B5525" s="3" t="s">
        <v>677</v>
      </c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>
        <f t="shared" si="88"/>
        <v>1</v>
      </c>
      <c r="AH5525" s="3" t="s">
        <v>677</v>
      </c>
      <c r="AI5525" s="3">
        <f>IFERROR(IF($AG5525&lt;=$AN5525,MATCH($AH5525,레드마인_배치!G:G,0),MATCH($AH5525,레드마인_서비스!G:G,0)),"")</f>
        <v>258</v>
      </c>
      <c r="AJ5525" s="3" t="str" cm="1">
        <f t="array" ref="AJ5525">IFERROR(INDEX(IF($AG5525&lt;=$AN5525,레드마인_배치!E:E,레드마인_서비스!E:E),콜트리분석!$AI5525),"")</f>
        <v>미대상</v>
      </c>
      <c r="AK5525" s="3" t="str" cm="1">
        <f t="array" ref="AK5525">IFERROR(INDEX(IF($AG5525&lt;=$AN5525,레드마인_배치!H:H,레드마인_서비스!H:H),콜트리분석!$AI5525),"")</f>
        <v>IFB200A</v>
      </c>
      <c r="AL5525" s="3" t="str" cm="1">
        <f t="array" ref="AL5525">IFERROR(INDEX(IF($AG5525&lt;=$AN5525,레드마인_배치!I:I,레드마인_서비스!I:I),콜트리분석!$AI5525),"")</f>
        <v xml:space="preserve">FTP Loading - Dropshipment(K) - Daily batch       </v>
      </c>
      <c r="AM5525" s="3" t="str" cm="1">
        <f t="array" ref="AM5525">IFERROR(INDEX(IF($AG5525&lt;=$AN5525,레드마인_배치!J:J,레드마인_서비스!J:J),콜트리분석!$AI5525),"")</f>
        <v>배치</v>
      </c>
      <c r="AN5525" s="3">
        <v>1</v>
      </c>
      <c r="AO5525" s="15" t="str">
        <f ca="1">IFERROR(INDEX(레드마인_배치!E:E,MATCH(OFFSET(A5525,,AN5525),레드마인_배치!G:G,0)),"")</f>
        <v>미대상</v>
      </c>
      <c r="AP5525" t="s">
        <v>3330</v>
      </c>
      <c r="AT5525" t="str" cm="1">
        <f t="array" ref="AT5525">[1]!add_delimeter(AG5525:AO5525,"|")</f>
        <v>|1|CBCIFB200A|258|미대상|IFB200A|FTP Loading - Dropshipment(K) - Daily batch       |배치|1|미대상|</v>
      </c>
    </row>
    <row r="5526" spans="1:46">
      <c r="A5526" s="3" t="s">
        <v>678</v>
      </c>
      <c r="B5526" s="3" t="s">
        <v>677</v>
      </c>
      <c r="C5526" s="3" t="s">
        <v>3041</v>
      </c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>
        <f t="shared" si="88"/>
        <v>2</v>
      </c>
      <c r="AH5526" s="3" t="s">
        <v>3041</v>
      </c>
      <c r="AI5526" s="3" t="str">
        <f>IFERROR(IF($AG5526&lt;=$AN5526,MATCH($AH5526,레드마인_배치!G:G,0),MATCH($AH5526,레드마인_서비스!G:G,0)),"")</f>
        <v/>
      </c>
      <c r="AJ5526" s="3" t="str" cm="1">
        <f t="array" ref="AJ5526">IFERROR(INDEX(IF($AG5526&lt;=$AN5526,레드마인_배치!E:E,레드마인_서비스!E:E),콜트리분석!$AI5526),"")</f>
        <v/>
      </c>
      <c r="AK5526" s="3" t="str" cm="1">
        <f t="array" ref="AK5526">IFERROR(INDEX(IF($AG5526&lt;=$AN5526,레드마인_배치!H:H,레드마인_서비스!H:H),콜트리분석!$AI5526),"")</f>
        <v/>
      </c>
      <c r="AL5526" s="3" t="str" cm="1">
        <f t="array" ref="AL5526">IFERROR(INDEX(IF($AG5526&lt;=$AN5526,레드마인_배치!I:I,레드마인_서비스!I:I),콜트리분석!$AI5526),"")</f>
        <v/>
      </c>
      <c r="AM5526" s="3" t="str" cm="1">
        <f t="array" ref="AM5526">IFERROR(INDEX(IF($AG5526&lt;=$AN5526,레드마인_배치!J:J,레드마인_서비스!J:J),콜트리분석!$AI5526),"")</f>
        <v/>
      </c>
      <c r="AN5526" s="3">
        <v>1</v>
      </c>
      <c r="AO5526" s="15" t="str">
        <f ca="1">IFERROR(INDEX(레드마인_배치!E:E,MATCH(OFFSET(A5526,,AN5526),레드마인_배치!G:G,0)),"")</f>
        <v>미대상</v>
      </c>
      <c r="AP5526" t="s">
        <v>3330</v>
      </c>
      <c r="AT5526" t="str" cm="1">
        <f t="array" ref="AT5526">[1]!add_delimeter(AG5526:AO5526,"|")</f>
        <v>|2|CBCIFB201A||||||1|미대상|</v>
      </c>
    </row>
    <row r="5527" spans="1:46">
      <c r="A5527" s="3" t="s">
        <v>678</v>
      </c>
      <c r="B5527" s="3" t="s">
        <v>677</v>
      </c>
      <c r="C5527" s="3" t="s">
        <v>3041</v>
      </c>
      <c r="D5527" s="3" t="s">
        <v>2954</v>
      </c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>
        <f t="shared" si="88"/>
        <v>3</v>
      </c>
      <c r="AH5527" s="3" t="s">
        <v>2954</v>
      </c>
      <c r="AI5527" s="3" t="str">
        <f>IFERROR(IF($AG5527&lt;=$AN5527,MATCH($AH5527,레드마인_배치!G:G,0),MATCH($AH5527,레드마인_서비스!G:G,0)),"")</f>
        <v/>
      </c>
      <c r="AJ5527" s="3" t="str" cm="1">
        <f t="array" ref="AJ5527">IFERROR(INDEX(IF($AG5527&lt;=$AN5527,레드마인_배치!E:E,레드마인_서비스!E:E),콜트리분석!$AI5527),"")</f>
        <v/>
      </c>
      <c r="AK5527" s="3" t="str" cm="1">
        <f t="array" ref="AK5527">IFERROR(INDEX(IF($AG5527&lt;=$AN5527,레드마인_배치!H:H,레드마인_서비스!H:H),콜트리분석!$AI5527),"")</f>
        <v/>
      </c>
      <c r="AL5527" s="3" t="str" cm="1">
        <f t="array" ref="AL5527">IFERROR(INDEX(IF($AG5527&lt;=$AN5527,레드마인_배치!I:I,레드마인_서비스!I:I),콜트리분석!$AI5527),"")</f>
        <v/>
      </c>
      <c r="AM5527" s="3" t="str" cm="1">
        <f t="array" ref="AM5527">IFERROR(INDEX(IF($AG5527&lt;=$AN5527,레드마인_배치!J:J,레드마인_서비스!J:J),콜트리분석!$AI5527),"")</f>
        <v/>
      </c>
      <c r="AN5527" s="3">
        <v>1</v>
      </c>
      <c r="AO5527" s="15" t="str">
        <f ca="1">IFERROR(INDEX(레드마인_배치!E:E,MATCH(OFFSET(A5527,,AN5527),레드마인_배치!G:G,0)),"")</f>
        <v>미대상</v>
      </c>
      <c r="AP5527" t="s">
        <v>3330</v>
      </c>
      <c r="AT5527" t="str" cm="1">
        <f t="array" ref="AT5527">[1]!add_delimeter(AG5527:AO5527,"|")</f>
        <v>|3|CBCIFB100C||||||1|미대상|</v>
      </c>
    </row>
    <row r="5528" spans="1:46">
      <c r="A5528" s="3" t="s">
        <v>678</v>
      </c>
      <c r="B5528" s="3" t="s">
        <v>677</v>
      </c>
      <c r="C5528" s="3" t="s">
        <v>3041</v>
      </c>
      <c r="D5528" s="3" t="s">
        <v>3042</v>
      </c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>
        <f t="shared" si="88"/>
        <v>3</v>
      </c>
      <c r="AH5528" s="3" t="s">
        <v>3042</v>
      </c>
      <c r="AI5528" s="3" t="str">
        <f>IFERROR(IF($AG5528&lt;=$AN5528,MATCH($AH5528,레드마인_배치!G:G,0),MATCH($AH5528,레드마인_서비스!G:G,0)),"")</f>
        <v/>
      </c>
      <c r="AJ5528" s="3" t="str" cm="1">
        <f t="array" ref="AJ5528">IFERROR(INDEX(IF($AG5528&lt;=$AN5528,레드마인_배치!E:E,레드마인_서비스!E:E),콜트리분석!$AI5528),"")</f>
        <v/>
      </c>
      <c r="AK5528" s="3" t="str" cm="1">
        <f t="array" ref="AK5528">IFERROR(INDEX(IF($AG5528&lt;=$AN5528,레드마인_배치!H:H,레드마인_서비스!H:H),콜트리분석!$AI5528),"")</f>
        <v/>
      </c>
      <c r="AL5528" s="3" t="str" cm="1">
        <f t="array" ref="AL5528">IFERROR(INDEX(IF($AG5528&lt;=$AN5528,레드마인_배치!I:I,레드마인_서비스!I:I),콜트리분석!$AI5528),"")</f>
        <v/>
      </c>
      <c r="AM5528" s="3" t="str" cm="1">
        <f t="array" ref="AM5528">IFERROR(INDEX(IF($AG5528&lt;=$AN5528,레드마인_배치!J:J,레드마인_서비스!J:J),콜트리분석!$AI5528),"")</f>
        <v/>
      </c>
      <c r="AN5528" s="3">
        <v>1</v>
      </c>
      <c r="AO5528" s="15" t="str">
        <f ca="1">IFERROR(INDEX(레드마인_배치!E:E,MATCH(OFFSET(A5528,,AN5528),레드마인_배치!G:G,0)),"")</f>
        <v>미대상</v>
      </c>
      <c r="AP5528" t="s">
        <v>3330</v>
      </c>
      <c r="AT5528" t="str" cm="1">
        <f t="array" ref="AT5528">[1]!add_delimeter(AG5528:AO5528,"|")</f>
        <v>|3|CBCIFB201B||||||1|미대상|</v>
      </c>
    </row>
    <row r="5529" spans="1:46">
      <c r="A5529" s="3" t="s">
        <v>678</v>
      </c>
      <c r="B5529" s="3" t="s">
        <v>677</v>
      </c>
      <c r="C5529" s="3" t="s">
        <v>3041</v>
      </c>
      <c r="D5529" s="3" t="s">
        <v>3042</v>
      </c>
      <c r="E5529" s="3" t="s">
        <v>2954</v>
      </c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>
        <f t="shared" si="88"/>
        <v>4</v>
      </c>
      <c r="AH5529" s="3" t="s">
        <v>2954</v>
      </c>
      <c r="AI5529" s="3" t="str">
        <f>IFERROR(IF($AG5529&lt;=$AN5529,MATCH($AH5529,레드마인_배치!G:G,0),MATCH($AH5529,레드마인_서비스!G:G,0)),"")</f>
        <v/>
      </c>
      <c r="AJ5529" s="3" t="str" cm="1">
        <f t="array" ref="AJ5529">IFERROR(INDEX(IF($AG5529&lt;=$AN5529,레드마인_배치!E:E,레드마인_서비스!E:E),콜트리분석!$AI5529),"")</f>
        <v/>
      </c>
      <c r="AK5529" s="3" t="str" cm="1">
        <f t="array" ref="AK5529">IFERROR(INDEX(IF($AG5529&lt;=$AN5529,레드마인_배치!H:H,레드마인_서비스!H:H),콜트리분석!$AI5529),"")</f>
        <v/>
      </c>
      <c r="AL5529" s="3" t="str" cm="1">
        <f t="array" ref="AL5529">IFERROR(INDEX(IF($AG5529&lt;=$AN5529,레드마인_배치!I:I,레드마인_서비스!I:I),콜트리분석!$AI5529),"")</f>
        <v/>
      </c>
      <c r="AM5529" s="3" t="str" cm="1">
        <f t="array" ref="AM5529">IFERROR(INDEX(IF($AG5529&lt;=$AN5529,레드마인_배치!J:J,레드마인_서비스!J:J),콜트리분석!$AI5529),"")</f>
        <v/>
      </c>
      <c r="AN5529" s="3">
        <v>1</v>
      </c>
      <c r="AO5529" s="15" t="str">
        <f ca="1">IFERROR(INDEX(레드마인_배치!E:E,MATCH(OFFSET(A5529,,AN5529),레드마인_배치!G:G,0)),"")</f>
        <v>미대상</v>
      </c>
      <c r="AP5529" t="s">
        <v>3330</v>
      </c>
      <c r="AT5529" t="str" cm="1">
        <f t="array" ref="AT5529">[1]!add_delimeter(AG5529:AO5529,"|")</f>
        <v>|4|CBCIFB100C||||||1|미대상|</v>
      </c>
    </row>
    <row r="5530" spans="1:46">
      <c r="A5530" s="3" t="s">
        <v>678</v>
      </c>
      <c r="B5530" s="3" t="s">
        <v>677</v>
      </c>
      <c r="C5530" s="3" t="s">
        <v>3041</v>
      </c>
      <c r="D5530" s="3" t="s">
        <v>3042</v>
      </c>
      <c r="E5530" s="3" t="s">
        <v>3042</v>
      </c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>
        <f t="shared" si="88"/>
        <v>4</v>
      </c>
      <c r="AH5530" s="3" t="s">
        <v>3042</v>
      </c>
      <c r="AI5530" s="3" t="str">
        <f>IFERROR(IF($AG5530&lt;=$AN5530,MATCH($AH5530,레드마인_배치!G:G,0),MATCH($AH5530,레드마인_서비스!G:G,0)),"")</f>
        <v/>
      </c>
      <c r="AJ5530" s="3" t="str" cm="1">
        <f t="array" ref="AJ5530">IFERROR(INDEX(IF($AG5530&lt;=$AN5530,레드마인_배치!E:E,레드마인_서비스!E:E),콜트리분석!$AI5530),"")</f>
        <v/>
      </c>
      <c r="AK5530" s="3" t="str" cm="1">
        <f t="array" ref="AK5530">IFERROR(INDEX(IF($AG5530&lt;=$AN5530,레드마인_배치!H:H,레드마인_서비스!H:H),콜트리분석!$AI5530),"")</f>
        <v/>
      </c>
      <c r="AL5530" s="3" t="str" cm="1">
        <f t="array" ref="AL5530">IFERROR(INDEX(IF($AG5530&lt;=$AN5530,레드마인_배치!I:I,레드마인_서비스!I:I),콜트리분석!$AI5530),"")</f>
        <v/>
      </c>
      <c r="AM5530" s="3" t="str" cm="1">
        <f t="array" ref="AM5530">IFERROR(INDEX(IF($AG5530&lt;=$AN5530,레드마인_배치!J:J,레드마인_서비스!J:J),콜트리분석!$AI5530),"")</f>
        <v/>
      </c>
      <c r="AN5530" s="3">
        <v>1</v>
      </c>
      <c r="AO5530" s="15" t="str">
        <f ca="1">IFERROR(INDEX(레드마인_배치!E:E,MATCH(OFFSET(A5530,,AN5530),레드마인_배치!G:G,0)),"")</f>
        <v>미대상</v>
      </c>
      <c r="AP5530" t="s">
        <v>3330</v>
      </c>
      <c r="AT5530" t="str" cm="1">
        <f t="array" ref="AT5530">[1]!add_delimeter(AG5530:AO5530,"|")</f>
        <v>|4|CBCIFB201B||||||1|미대상|</v>
      </c>
    </row>
    <row r="5531" spans="1:46">
      <c r="A5531" s="3" t="s">
        <v>678</v>
      </c>
      <c r="B5531" s="3" t="s">
        <v>677</v>
      </c>
      <c r="C5531" s="3" t="s">
        <v>3041</v>
      </c>
      <c r="D5531" s="3" t="s">
        <v>3042</v>
      </c>
      <c r="E5531" s="3" t="s">
        <v>3042</v>
      </c>
      <c r="F5531" s="3" t="s">
        <v>2954</v>
      </c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>
        <f t="shared" si="88"/>
        <v>5</v>
      </c>
      <c r="AH5531" s="3" t="s">
        <v>2954</v>
      </c>
      <c r="AI5531" s="3" t="str">
        <f>IFERROR(IF($AG5531&lt;=$AN5531,MATCH($AH5531,레드마인_배치!G:G,0),MATCH($AH5531,레드마인_서비스!G:G,0)),"")</f>
        <v/>
      </c>
      <c r="AJ5531" s="3" t="str" cm="1">
        <f t="array" ref="AJ5531">IFERROR(INDEX(IF($AG5531&lt;=$AN5531,레드마인_배치!E:E,레드마인_서비스!E:E),콜트리분석!$AI5531),"")</f>
        <v/>
      </c>
      <c r="AK5531" s="3" t="str" cm="1">
        <f t="array" ref="AK5531">IFERROR(INDEX(IF($AG5531&lt;=$AN5531,레드마인_배치!H:H,레드마인_서비스!H:H),콜트리분석!$AI5531),"")</f>
        <v/>
      </c>
      <c r="AL5531" s="3" t="str" cm="1">
        <f t="array" ref="AL5531">IFERROR(INDEX(IF($AG5531&lt;=$AN5531,레드마인_배치!I:I,레드마인_서비스!I:I),콜트리분석!$AI5531),"")</f>
        <v/>
      </c>
      <c r="AM5531" s="3" t="str" cm="1">
        <f t="array" ref="AM5531">IFERROR(INDEX(IF($AG5531&lt;=$AN5531,레드마인_배치!J:J,레드마인_서비스!J:J),콜트리분석!$AI5531),"")</f>
        <v/>
      </c>
      <c r="AN5531" s="3">
        <v>1</v>
      </c>
      <c r="AO5531" s="15" t="str">
        <f ca="1">IFERROR(INDEX(레드마인_배치!E:E,MATCH(OFFSET(A5531,,AN5531),레드마인_배치!G:G,0)),"")</f>
        <v>미대상</v>
      </c>
      <c r="AP5531" t="s">
        <v>3330</v>
      </c>
      <c r="AT5531" t="str" cm="1">
        <f t="array" ref="AT5531">[1]!add_delimeter(AG5531:AO5531,"|")</f>
        <v>|5|CBCIFB100C||||||1|미대상|</v>
      </c>
    </row>
    <row r="5532" spans="1:46">
      <c r="A5532" s="3" t="s">
        <v>678</v>
      </c>
      <c r="B5532" s="3" t="s">
        <v>677</v>
      </c>
      <c r="C5532" s="3" t="s">
        <v>3041</v>
      </c>
      <c r="D5532" s="3" t="s">
        <v>3042</v>
      </c>
      <c r="E5532" s="3" t="s">
        <v>3042</v>
      </c>
      <c r="F5532" s="3" t="s">
        <v>3042</v>
      </c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>
        <f t="shared" si="88"/>
        <v>5</v>
      </c>
      <c r="AH5532" s="3" t="s">
        <v>3042</v>
      </c>
      <c r="AI5532" s="3" t="str">
        <f>IFERROR(IF($AG5532&lt;=$AN5532,MATCH($AH5532,레드마인_배치!G:G,0),MATCH($AH5532,레드마인_서비스!G:G,0)),"")</f>
        <v/>
      </c>
      <c r="AJ5532" s="3" t="str" cm="1">
        <f t="array" ref="AJ5532">IFERROR(INDEX(IF($AG5532&lt;=$AN5532,레드마인_배치!E:E,레드마인_서비스!E:E),콜트리분석!$AI5532),"")</f>
        <v/>
      </c>
      <c r="AK5532" s="3" t="str" cm="1">
        <f t="array" ref="AK5532">IFERROR(INDEX(IF($AG5532&lt;=$AN5532,레드마인_배치!H:H,레드마인_서비스!H:H),콜트리분석!$AI5532),"")</f>
        <v/>
      </c>
      <c r="AL5532" s="3" t="str" cm="1">
        <f t="array" ref="AL5532">IFERROR(INDEX(IF($AG5532&lt;=$AN5532,레드마인_배치!I:I,레드마인_서비스!I:I),콜트리분석!$AI5532),"")</f>
        <v/>
      </c>
      <c r="AM5532" s="3" t="str" cm="1">
        <f t="array" ref="AM5532">IFERROR(INDEX(IF($AG5532&lt;=$AN5532,레드마인_배치!J:J,레드마인_서비스!J:J),콜트리분석!$AI5532),"")</f>
        <v/>
      </c>
      <c r="AN5532" s="3">
        <v>1</v>
      </c>
      <c r="AO5532" s="15" t="str">
        <f ca="1">IFERROR(INDEX(레드마인_배치!E:E,MATCH(OFFSET(A5532,,AN5532),레드마인_배치!G:G,0)),"")</f>
        <v>미대상</v>
      </c>
      <c r="AP5532" t="s">
        <v>3330</v>
      </c>
      <c r="AT5532" t="str" cm="1">
        <f t="array" ref="AT5532">[1]!add_delimeter(AG5532:AO5532,"|")</f>
        <v>|5|CBCIFB201B||||||1|미대상|</v>
      </c>
    </row>
    <row r="5533" spans="1:46">
      <c r="A5533" s="3" t="s">
        <v>678</v>
      </c>
      <c r="B5533" s="3" t="s">
        <v>677</v>
      </c>
      <c r="C5533" s="3" t="s">
        <v>3041</v>
      </c>
      <c r="D5533" s="3" t="s">
        <v>3042</v>
      </c>
      <c r="E5533" s="3" t="s">
        <v>3042</v>
      </c>
      <c r="F5533" s="3" t="s">
        <v>3042</v>
      </c>
      <c r="G5533" s="3" t="s">
        <v>2954</v>
      </c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>
        <f t="shared" si="88"/>
        <v>6</v>
      </c>
      <c r="AH5533" s="3" t="s">
        <v>2954</v>
      </c>
      <c r="AI5533" s="3" t="str">
        <f>IFERROR(IF($AG5533&lt;=$AN5533,MATCH($AH5533,레드마인_배치!G:G,0),MATCH($AH5533,레드마인_서비스!G:G,0)),"")</f>
        <v/>
      </c>
      <c r="AJ5533" s="3" t="str" cm="1">
        <f t="array" ref="AJ5533">IFERROR(INDEX(IF($AG5533&lt;=$AN5533,레드마인_배치!E:E,레드마인_서비스!E:E),콜트리분석!$AI5533),"")</f>
        <v/>
      </c>
      <c r="AK5533" s="3" t="str" cm="1">
        <f t="array" ref="AK5533">IFERROR(INDEX(IF($AG5533&lt;=$AN5533,레드마인_배치!H:H,레드마인_서비스!H:H),콜트리분석!$AI5533),"")</f>
        <v/>
      </c>
      <c r="AL5533" s="3" t="str" cm="1">
        <f t="array" ref="AL5533">IFERROR(INDEX(IF($AG5533&lt;=$AN5533,레드마인_배치!I:I,레드마인_서비스!I:I),콜트리분석!$AI5533),"")</f>
        <v/>
      </c>
      <c r="AM5533" s="3" t="str" cm="1">
        <f t="array" ref="AM5533">IFERROR(INDEX(IF($AG5533&lt;=$AN5533,레드마인_배치!J:J,레드마인_서비스!J:J),콜트리분석!$AI5533),"")</f>
        <v/>
      </c>
      <c r="AN5533" s="3">
        <v>1</v>
      </c>
      <c r="AO5533" s="15" t="str">
        <f ca="1">IFERROR(INDEX(레드마인_배치!E:E,MATCH(OFFSET(A5533,,AN5533),레드마인_배치!G:G,0)),"")</f>
        <v>미대상</v>
      </c>
      <c r="AP5533" t="s">
        <v>3330</v>
      </c>
      <c r="AT5533" t="str" cm="1">
        <f t="array" ref="AT5533">[1]!add_delimeter(AG5533:AO5533,"|")</f>
        <v>|6|CBCIFB100C||||||1|미대상|</v>
      </c>
    </row>
    <row r="5534" spans="1:46">
      <c r="A5534" s="3" t="s">
        <v>678</v>
      </c>
      <c r="B5534" s="3" t="s">
        <v>677</v>
      </c>
      <c r="C5534" s="3" t="s">
        <v>3041</v>
      </c>
      <c r="D5534" s="3" t="s">
        <v>3042</v>
      </c>
      <c r="E5534" s="3" t="s">
        <v>3042</v>
      </c>
      <c r="F5534" s="3" t="s">
        <v>3042</v>
      </c>
      <c r="G5534" s="3" t="s">
        <v>3042</v>
      </c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>
        <f t="shared" si="88"/>
        <v>6</v>
      </c>
      <c r="AH5534" s="3" t="s">
        <v>3042</v>
      </c>
      <c r="AI5534" s="3" t="str">
        <f>IFERROR(IF($AG5534&lt;=$AN5534,MATCH($AH5534,레드마인_배치!G:G,0),MATCH($AH5534,레드마인_서비스!G:G,0)),"")</f>
        <v/>
      </c>
      <c r="AJ5534" s="3" t="str" cm="1">
        <f t="array" ref="AJ5534">IFERROR(INDEX(IF($AG5534&lt;=$AN5534,레드마인_배치!E:E,레드마인_서비스!E:E),콜트리분석!$AI5534),"")</f>
        <v/>
      </c>
      <c r="AK5534" s="3" t="str" cm="1">
        <f t="array" ref="AK5534">IFERROR(INDEX(IF($AG5534&lt;=$AN5534,레드마인_배치!H:H,레드마인_서비스!H:H),콜트리분석!$AI5534),"")</f>
        <v/>
      </c>
      <c r="AL5534" s="3" t="str" cm="1">
        <f t="array" ref="AL5534">IFERROR(INDEX(IF($AG5534&lt;=$AN5534,레드마인_배치!I:I,레드마인_서비스!I:I),콜트리분석!$AI5534),"")</f>
        <v/>
      </c>
      <c r="AM5534" s="3" t="str" cm="1">
        <f t="array" ref="AM5534">IFERROR(INDEX(IF($AG5534&lt;=$AN5534,레드마인_배치!J:J,레드마인_서비스!J:J),콜트리분석!$AI5534),"")</f>
        <v/>
      </c>
      <c r="AN5534" s="3">
        <v>1</v>
      </c>
      <c r="AO5534" s="15" t="str">
        <f ca="1">IFERROR(INDEX(레드마인_배치!E:E,MATCH(OFFSET(A5534,,AN5534),레드마인_배치!G:G,0)),"")</f>
        <v>미대상</v>
      </c>
      <c r="AP5534" t="s">
        <v>3330</v>
      </c>
      <c r="AT5534" t="str" cm="1">
        <f t="array" ref="AT5534">[1]!add_delimeter(AG5534:AO5534,"|")</f>
        <v>|6|CBCIFB201B||||||1|미대상|</v>
      </c>
    </row>
    <row r="5535" spans="1:46">
      <c r="A5535" s="3" t="s">
        <v>678</v>
      </c>
      <c r="B5535" s="3" t="s">
        <v>677</v>
      </c>
      <c r="C5535" s="3" t="s">
        <v>3041</v>
      </c>
      <c r="D5535" s="3" t="s">
        <v>3042</v>
      </c>
      <c r="E5535" s="3" t="s">
        <v>3042</v>
      </c>
      <c r="F5535" s="3" t="s">
        <v>3042</v>
      </c>
      <c r="G5535" s="3" t="s">
        <v>3042</v>
      </c>
      <c r="H5535" s="3" t="s">
        <v>2954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>
        <f t="shared" si="88"/>
        <v>7</v>
      </c>
      <c r="AH5535" s="3" t="s">
        <v>2954</v>
      </c>
      <c r="AI5535" s="3" t="str">
        <f>IFERROR(IF($AG5535&lt;=$AN5535,MATCH($AH5535,레드마인_배치!G:G,0),MATCH($AH5535,레드마인_서비스!G:G,0)),"")</f>
        <v/>
      </c>
      <c r="AJ5535" s="3" t="str" cm="1">
        <f t="array" ref="AJ5535">IFERROR(INDEX(IF($AG5535&lt;=$AN5535,레드마인_배치!E:E,레드마인_서비스!E:E),콜트리분석!$AI5535),"")</f>
        <v/>
      </c>
      <c r="AK5535" s="3" t="str" cm="1">
        <f t="array" ref="AK5535">IFERROR(INDEX(IF($AG5535&lt;=$AN5535,레드마인_배치!H:H,레드마인_서비스!H:H),콜트리분석!$AI5535),"")</f>
        <v/>
      </c>
      <c r="AL5535" s="3" t="str" cm="1">
        <f t="array" ref="AL5535">IFERROR(INDEX(IF($AG5535&lt;=$AN5535,레드마인_배치!I:I,레드마인_서비스!I:I),콜트리분석!$AI5535),"")</f>
        <v/>
      </c>
      <c r="AM5535" s="3" t="str" cm="1">
        <f t="array" ref="AM5535">IFERROR(INDEX(IF($AG5535&lt;=$AN5535,레드마인_배치!J:J,레드마인_서비스!J:J),콜트리분석!$AI5535),"")</f>
        <v/>
      </c>
      <c r="AN5535" s="3">
        <v>1</v>
      </c>
      <c r="AO5535" s="15" t="str">
        <f ca="1">IFERROR(INDEX(레드마인_배치!E:E,MATCH(OFFSET(A5535,,AN5535),레드마인_배치!G:G,0)),"")</f>
        <v>미대상</v>
      </c>
      <c r="AP5535" t="s">
        <v>3330</v>
      </c>
      <c r="AT5535" t="str" cm="1">
        <f t="array" ref="AT5535">[1]!add_delimeter(AG5535:AO5535,"|")</f>
        <v>|7|CBCIFB100C||||||1|미대상|</v>
      </c>
    </row>
    <row r="5536" spans="1:46">
      <c r="A5536" s="3" t="s">
        <v>678</v>
      </c>
      <c r="B5536" s="3" t="s">
        <v>677</v>
      </c>
      <c r="C5536" s="3" t="s">
        <v>3041</v>
      </c>
      <c r="D5536" s="3" t="s">
        <v>3042</v>
      </c>
      <c r="E5536" s="3" t="s">
        <v>3042</v>
      </c>
      <c r="F5536" s="3" t="s">
        <v>3042</v>
      </c>
      <c r="G5536" s="3" t="s">
        <v>3042</v>
      </c>
      <c r="H5536" s="3" t="s">
        <v>3042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>
        <f t="shared" si="88"/>
        <v>7</v>
      </c>
      <c r="AH5536" s="3" t="s">
        <v>3042</v>
      </c>
      <c r="AI5536" s="3" t="str">
        <f>IFERROR(IF($AG5536&lt;=$AN5536,MATCH($AH5536,레드마인_배치!G:G,0),MATCH($AH5536,레드마인_서비스!G:G,0)),"")</f>
        <v/>
      </c>
      <c r="AJ5536" s="3" t="str" cm="1">
        <f t="array" ref="AJ5536">IFERROR(INDEX(IF($AG5536&lt;=$AN5536,레드마인_배치!E:E,레드마인_서비스!E:E),콜트리분석!$AI5536),"")</f>
        <v/>
      </c>
      <c r="AK5536" s="3" t="str" cm="1">
        <f t="array" ref="AK5536">IFERROR(INDEX(IF($AG5536&lt;=$AN5536,레드마인_배치!H:H,레드마인_서비스!H:H),콜트리분석!$AI5536),"")</f>
        <v/>
      </c>
      <c r="AL5536" s="3" t="str" cm="1">
        <f t="array" ref="AL5536">IFERROR(INDEX(IF($AG5536&lt;=$AN5536,레드마인_배치!I:I,레드마인_서비스!I:I),콜트리분석!$AI5536),"")</f>
        <v/>
      </c>
      <c r="AM5536" s="3" t="str" cm="1">
        <f t="array" ref="AM5536">IFERROR(INDEX(IF($AG5536&lt;=$AN5536,레드마인_배치!J:J,레드마인_서비스!J:J),콜트리분석!$AI5536),"")</f>
        <v/>
      </c>
      <c r="AN5536" s="3">
        <v>1</v>
      </c>
      <c r="AO5536" s="15" t="str">
        <f ca="1">IFERROR(INDEX(레드마인_배치!E:E,MATCH(OFFSET(A5536,,AN5536),레드마인_배치!G:G,0)),"")</f>
        <v>미대상</v>
      </c>
      <c r="AP5536" t="s">
        <v>3330</v>
      </c>
      <c r="AT5536" t="str" cm="1">
        <f t="array" ref="AT5536">[1]!add_delimeter(AG5536:AO5536,"|")</f>
        <v>|7|CBCIFB201B||||||1|미대상|</v>
      </c>
    </row>
    <row r="5537" spans="1:42" hidden="1">
      <c r="A5537" s="3" t="s">
        <v>678</v>
      </c>
      <c r="B5537" s="3" t="s">
        <v>677</v>
      </c>
      <c r="C5537" s="3" t="s">
        <v>3041</v>
      </c>
      <c r="D5537" s="3" t="s">
        <v>3042</v>
      </c>
      <c r="E5537" s="3" t="s">
        <v>3042</v>
      </c>
      <c r="F5537" s="3" t="s">
        <v>3042</v>
      </c>
      <c r="G5537" s="3" t="s">
        <v>3042</v>
      </c>
      <c r="H5537" s="3" t="s">
        <v>3042</v>
      </c>
      <c r="I5537" s="3" t="s">
        <v>2954</v>
      </c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>
        <f t="shared" si="88"/>
        <v>8</v>
      </c>
      <c r="AH5537" s="3" t="s">
        <v>2954</v>
      </c>
      <c r="AI5537" s="3" t="str">
        <f>IFERROR(IF($AG5537&lt;=$AN5537,MATCH($AH5537,레드마인_배치!G:G,0),MATCH($AH5537,레드마인_서비스!G:G,0)),"")</f>
        <v/>
      </c>
      <c r="AJ5537" s="3" t="str" cm="1">
        <f t="array" ref="AJ5537">IFERROR(INDEX(IF($AG5537&lt;=$AN5537,레드마인_배치!E:E,레드마인_서비스!E:E),콜트리분석!$AI5537),"")</f>
        <v/>
      </c>
      <c r="AK5537" s="3" t="str" cm="1">
        <f t="array" ref="AK5537">IFERROR(INDEX(IF($AG5537&lt;=$AN5537,레드마인_배치!H:H,레드마인_서비스!H:H),콜트리분석!$AI5537),"")</f>
        <v/>
      </c>
      <c r="AL5537" s="3" t="str" cm="1">
        <f t="array" ref="AL5537">IFERROR(INDEX(IF($AG5537&lt;=$AN5537,레드마인_배치!I:I,레드마인_서비스!I:I),콜트리분석!$AI5537),"")</f>
        <v/>
      </c>
      <c r="AM5537" s="3" t="str" cm="1">
        <f t="array" ref="AM5537">IFERROR(INDEX(IF($AG5537&lt;=$AN5537,레드마인_배치!J:J,레드마인_서비스!J:J),콜트리분석!$AI5537),"")</f>
        <v/>
      </c>
      <c r="AN5537" s="3">
        <v>1</v>
      </c>
      <c r="AO5537" s="15" t="str">
        <f ca="1">IFERROR(INDEX(레드마인_배치!E:E,MATCH(OFFSET(A5537,,AN5537),레드마인_배치!G:G,0)),"")</f>
        <v>미대상</v>
      </c>
      <c r="AP5537" t="s">
        <v>3330</v>
      </c>
    </row>
    <row r="5538" spans="1:42" hidden="1">
      <c r="A5538" s="3" t="s">
        <v>678</v>
      </c>
      <c r="B5538" s="3" t="s">
        <v>677</v>
      </c>
      <c r="C5538" s="3" t="s">
        <v>3041</v>
      </c>
      <c r="D5538" s="3" t="s">
        <v>3042</v>
      </c>
      <c r="E5538" s="3" t="s">
        <v>3042</v>
      </c>
      <c r="F5538" s="3" t="s">
        <v>3042</v>
      </c>
      <c r="G5538" s="3" t="s">
        <v>3042</v>
      </c>
      <c r="H5538" s="3" t="s">
        <v>3042</v>
      </c>
      <c r="I5538" s="3" t="s">
        <v>3042</v>
      </c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>
        <f t="shared" si="88"/>
        <v>8</v>
      </c>
      <c r="AH5538" s="3" t="s">
        <v>3042</v>
      </c>
      <c r="AI5538" s="3" t="str">
        <f>IFERROR(IF($AG5538&lt;=$AN5538,MATCH($AH5538,레드마인_배치!G:G,0),MATCH($AH5538,레드마인_서비스!G:G,0)),"")</f>
        <v/>
      </c>
      <c r="AJ5538" s="3" t="str" cm="1">
        <f t="array" ref="AJ5538">IFERROR(INDEX(IF($AG5538&lt;=$AN5538,레드마인_배치!E:E,레드마인_서비스!E:E),콜트리분석!$AI5538),"")</f>
        <v/>
      </c>
      <c r="AK5538" s="3" t="str" cm="1">
        <f t="array" ref="AK5538">IFERROR(INDEX(IF($AG5538&lt;=$AN5538,레드마인_배치!H:H,레드마인_서비스!H:H),콜트리분석!$AI5538),"")</f>
        <v/>
      </c>
      <c r="AL5538" s="3" t="str" cm="1">
        <f t="array" ref="AL5538">IFERROR(INDEX(IF($AG5538&lt;=$AN5538,레드마인_배치!I:I,레드마인_서비스!I:I),콜트리분석!$AI5538),"")</f>
        <v/>
      </c>
      <c r="AM5538" s="3" t="str" cm="1">
        <f t="array" ref="AM5538">IFERROR(INDEX(IF($AG5538&lt;=$AN5538,레드마인_배치!J:J,레드마인_서비스!J:J),콜트리분석!$AI5538),"")</f>
        <v/>
      </c>
      <c r="AN5538" s="3">
        <v>1</v>
      </c>
      <c r="AO5538" s="15" t="str">
        <f ca="1">IFERROR(INDEX(레드마인_배치!E:E,MATCH(OFFSET(A5538,,AN5538),레드마인_배치!G:G,0)),"")</f>
        <v>미대상</v>
      </c>
      <c r="AP5538" t="s">
        <v>3330</v>
      </c>
    </row>
    <row r="5539" spans="1:42" hidden="1">
      <c r="A5539" s="3" t="s">
        <v>678</v>
      </c>
      <c r="B5539" s="3" t="s">
        <v>677</v>
      </c>
      <c r="C5539" s="3" t="s">
        <v>3041</v>
      </c>
      <c r="D5539" s="3" t="s">
        <v>3042</v>
      </c>
      <c r="E5539" s="3" t="s">
        <v>3042</v>
      </c>
      <c r="F5539" s="3" t="s">
        <v>3042</v>
      </c>
      <c r="G5539" s="3" t="s">
        <v>3042</v>
      </c>
      <c r="H5539" s="3" t="s">
        <v>3042</v>
      </c>
      <c r="I5539" s="3" t="s">
        <v>3042</v>
      </c>
      <c r="J5539" s="3" t="s">
        <v>2954</v>
      </c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>
        <f t="shared" si="88"/>
        <v>9</v>
      </c>
      <c r="AH5539" s="3" t="s">
        <v>2954</v>
      </c>
      <c r="AI5539" s="3" t="str">
        <f>IFERROR(IF($AG5539&lt;=$AN5539,MATCH($AH5539,레드마인_배치!G:G,0),MATCH($AH5539,레드마인_서비스!G:G,0)),"")</f>
        <v/>
      </c>
      <c r="AJ5539" s="3" t="str" cm="1">
        <f t="array" ref="AJ5539">IFERROR(INDEX(IF($AG5539&lt;=$AN5539,레드마인_배치!E:E,레드마인_서비스!E:E),콜트리분석!$AI5539),"")</f>
        <v/>
      </c>
      <c r="AK5539" s="3" t="str" cm="1">
        <f t="array" ref="AK5539">IFERROR(INDEX(IF($AG5539&lt;=$AN5539,레드마인_배치!H:H,레드마인_서비스!H:H),콜트리분석!$AI5539),"")</f>
        <v/>
      </c>
      <c r="AL5539" s="3" t="str" cm="1">
        <f t="array" ref="AL5539">IFERROR(INDEX(IF($AG5539&lt;=$AN5539,레드마인_배치!I:I,레드마인_서비스!I:I),콜트리분석!$AI5539),"")</f>
        <v/>
      </c>
      <c r="AM5539" s="3" t="str" cm="1">
        <f t="array" ref="AM5539">IFERROR(INDEX(IF($AG5539&lt;=$AN5539,레드마인_배치!J:J,레드마인_서비스!J:J),콜트리분석!$AI5539),"")</f>
        <v/>
      </c>
      <c r="AN5539" s="3">
        <v>1</v>
      </c>
      <c r="AO5539" s="15" t="str">
        <f ca="1">IFERROR(INDEX(레드마인_배치!E:E,MATCH(OFFSET(A5539,,AN5539),레드마인_배치!G:G,0)),"")</f>
        <v>미대상</v>
      </c>
      <c r="AP5539" t="s">
        <v>3330</v>
      </c>
    </row>
    <row r="5540" spans="1:42" hidden="1">
      <c r="A5540" s="3" t="s">
        <v>678</v>
      </c>
      <c r="B5540" s="3" t="s">
        <v>677</v>
      </c>
      <c r="C5540" s="3" t="s">
        <v>3041</v>
      </c>
      <c r="D5540" s="3" t="s">
        <v>3042</v>
      </c>
      <c r="E5540" s="3" t="s">
        <v>3042</v>
      </c>
      <c r="F5540" s="3" t="s">
        <v>3042</v>
      </c>
      <c r="G5540" s="3" t="s">
        <v>3042</v>
      </c>
      <c r="H5540" s="3" t="s">
        <v>3042</v>
      </c>
      <c r="I5540" s="3" t="s">
        <v>3042</v>
      </c>
      <c r="J5540" s="3" t="s">
        <v>3042</v>
      </c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>
        <f t="shared" si="88"/>
        <v>9</v>
      </c>
      <c r="AH5540" s="3" t="s">
        <v>3042</v>
      </c>
      <c r="AI5540" s="3" t="str">
        <f>IFERROR(IF($AG5540&lt;=$AN5540,MATCH($AH5540,레드마인_배치!G:G,0),MATCH($AH5540,레드마인_서비스!G:G,0)),"")</f>
        <v/>
      </c>
      <c r="AJ5540" s="3" t="str" cm="1">
        <f t="array" ref="AJ5540">IFERROR(INDEX(IF($AG5540&lt;=$AN5540,레드마인_배치!E:E,레드마인_서비스!E:E),콜트리분석!$AI5540),"")</f>
        <v/>
      </c>
      <c r="AK5540" s="3" t="str" cm="1">
        <f t="array" ref="AK5540">IFERROR(INDEX(IF($AG5540&lt;=$AN5540,레드마인_배치!H:H,레드마인_서비스!H:H),콜트리분석!$AI5540),"")</f>
        <v/>
      </c>
      <c r="AL5540" s="3" t="str" cm="1">
        <f t="array" ref="AL5540">IFERROR(INDEX(IF($AG5540&lt;=$AN5540,레드마인_배치!I:I,레드마인_서비스!I:I),콜트리분석!$AI5540),"")</f>
        <v/>
      </c>
      <c r="AM5540" s="3" t="str" cm="1">
        <f t="array" ref="AM5540">IFERROR(INDEX(IF($AG5540&lt;=$AN5540,레드마인_배치!J:J,레드마인_서비스!J:J),콜트리분석!$AI5540),"")</f>
        <v/>
      </c>
      <c r="AN5540" s="3">
        <v>1</v>
      </c>
      <c r="AO5540" s="15" t="str">
        <f ca="1">IFERROR(INDEX(레드마인_배치!E:E,MATCH(OFFSET(A5540,,AN5540),레드마인_배치!G:G,0)),"")</f>
        <v>미대상</v>
      </c>
      <c r="AP5540" t="s">
        <v>3330</v>
      </c>
    </row>
    <row r="5541" spans="1:42" hidden="1">
      <c r="A5541" s="3" t="s">
        <v>678</v>
      </c>
      <c r="B5541" s="3" t="s">
        <v>677</v>
      </c>
      <c r="C5541" s="3" t="s">
        <v>3041</v>
      </c>
      <c r="D5541" s="3" t="s">
        <v>3042</v>
      </c>
      <c r="E5541" s="3" t="s">
        <v>3042</v>
      </c>
      <c r="F5541" s="3" t="s">
        <v>3042</v>
      </c>
      <c r="G5541" s="3" t="s">
        <v>3042</v>
      </c>
      <c r="H5541" s="3" t="s">
        <v>3042</v>
      </c>
      <c r="I5541" s="3" t="s">
        <v>3042</v>
      </c>
      <c r="J5541" s="3" t="s">
        <v>3042</v>
      </c>
      <c r="K5541" s="3" t="s">
        <v>2954</v>
      </c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>
        <f t="shared" si="88"/>
        <v>10</v>
      </c>
      <c r="AH5541" s="3" t="s">
        <v>2954</v>
      </c>
      <c r="AI5541" s="3" t="str">
        <f>IFERROR(IF($AG5541&lt;=$AN5541,MATCH($AH5541,레드마인_배치!G:G,0),MATCH($AH5541,레드마인_서비스!G:G,0)),"")</f>
        <v/>
      </c>
      <c r="AJ5541" s="3" t="str" cm="1">
        <f t="array" ref="AJ5541">IFERROR(INDEX(IF($AG5541&lt;=$AN5541,레드마인_배치!E:E,레드마인_서비스!E:E),콜트리분석!$AI5541),"")</f>
        <v/>
      </c>
      <c r="AK5541" s="3" t="str" cm="1">
        <f t="array" ref="AK5541">IFERROR(INDEX(IF($AG5541&lt;=$AN5541,레드마인_배치!H:H,레드마인_서비스!H:H),콜트리분석!$AI5541),"")</f>
        <v/>
      </c>
      <c r="AL5541" s="3" t="str" cm="1">
        <f t="array" ref="AL5541">IFERROR(INDEX(IF($AG5541&lt;=$AN5541,레드마인_배치!I:I,레드마인_서비스!I:I),콜트리분석!$AI5541),"")</f>
        <v/>
      </c>
      <c r="AM5541" s="3" t="str" cm="1">
        <f t="array" ref="AM5541">IFERROR(INDEX(IF($AG5541&lt;=$AN5541,레드마인_배치!J:J,레드마인_서비스!J:J),콜트리분석!$AI5541),"")</f>
        <v/>
      </c>
      <c r="AN5541" s="3">
        <v>1</v>
      </c>
      <c r="AO5541" s="15" t="str">
        <f ca="1">IFERROR(INDEX(레드마인_배치!E:E,MATCH(OFFSET(A5541,,AN5541),레드마인_배치!G:G,0)),"")</f>
        <v>미대상</v>
      </c>
      <c r="AP5541" t="s">
        <v>3330</v>
      </c>
    </row>
    <row r="5542" spans="1:42" hidden="1">
      <c r="A5542" s="3" t="s">
        <v>678</v>
      </c>
      <c r="B5542" s="3" t="s">
        <v>677</v>
      </c>
      <c r="C5542" s="3" t="s">
        <v>3041</v>
      </c>
      <c r="D5542" s="3" t="s">
        <v>3042</v>
      </c>
      <c r="E5542" s="3" t="s">
        <v>3042</v>
      </c>
      <c r="F5542" s="3" t="s">
        <v>3042</v>
      </c>
      <c r="G5542" s="3" t="s">
        <v>3042</v>
      </c>
      <c r="H5542" s="3" t="s">
        <v>3042</v>
      </c>
      <c r="I5542" s="3" t="s">
        <v>3042</v>
      </c>
      <c r="J5542" s="3" t="s">
        <v>3042</v>
      </c>
      <c r="K5542" s="3" t="s">
        <v>3042</v>
      </c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>
        <f t="shared" si="88"/>
        <v>10</v>
      </c>
      <c r="AH5542" s="3" t="s">
        <v>3042</v>
      </c>
      <c r="AI5542" s="3" t="str">
        <f>IFERROR(IF($AG5542&lt;=$AN5542,MATCH($AH5542,레드마인_배치!G:G,0),MATCH($AH5542,레드마인_서비스!G:G,0)),"")</f>
        <v/>
      </c>
      <c r="AJ5542" s="3" t="str" cm="1">
        <f t="array" ref="AJ5542">IFERROR(INDEX(IF($AG5542&lt;=$AN5542,레드마인_배치!E:E,레드마인_서비스!E:E),콜트리분석!$AI5542),"")</f>
        <v/>
      </c>
      <c r="AK5542" s="3" t="str" cm="1">
        <f t="array" ref="AK5542">IFERROR(INDEX(IF($AG5542&lt;=$AN5542,레드마인_배치!H:H,레드마인_서비스!H:H),콜트리분석!$AI5542),"")</f>
        <v/>
      </c>
      <c r="AL5542" s="3" t="str" cm="1">
        <f t="array" ref="AL5542">IFERROR(INDEX(IF($AG5542&lt;=$AN5542,레드마인_배치!I:I,레드마인_서비스!I:I),콜트리분석!$AI5542),"")</f>
        <v/>
      </c>
      <c r="AM5542" s="3" t="str" cm="1">
        <f t="array" ref="AM5542">IFERROR(INDEX(IF($AG5542&lt;=$AN5542,레드마인_배치!J:J,레드마인_서비스!J:J),콜트리분석!$AI5542),"")</f>
        <v/>
      </c>
      <c r="AN5542" s="3">
        <v>1</v>
      </c>
      <c r="AO5542" s="15" t="str">
        <f ca="1">IFERROR(INDEX(레드마인_배치!E:E,MATCH(OFFSET(A5542,,AN5542),레드마인_배치!G:G,0)),"")</f>
        <v>미대상</v>
      </c>
      <c r="AP5542" t="s">
        <v>3330</v>
      </c>
    </row>
    <row r="5543" spans="1:42" hidden="1">
      <c r="A5543" s="3" t="s">
        <v>678</v>
      </c>
      <c r="B5543" s="3" t="s">
        <v>677</v>
      </c>
      <c r="C5543" s="3" t="s">
        <v>3041</v>
      </c>
      <c r="D5543" s="3" t="s">
        <v>3042</v>
      </c>
      <c r="E5543" s="3" t="s">
        <v>3042</v>
      </c>
      <c r="F5543" s="3" t="s">
        <v>3042</v>
      </c>
      <c r="G5543" s="3" t="s">
        <v>3042</v>
      </c>
      <c r="H5543" s="3" t="s">
        <v>3042</v>
      </c>
      <c r="I5543" s="3" t="s">
        <v>3042</v>
      </c>
      <c r="J5543" s="3" t="s">
        <v>3042</v>
      </c>
      <c r="K5543" s="3" t="s">
        <v>3042</v>
      </c>
      <c r="L5543" s="3" t="s">
        <v>2954</v>
      </c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>
        <f t="shared" si="88"/>
        <v>11</v>
      </c>
      <c r="AH5543" s="3" t="s">
        <v>2954</v>
      </c>
      <c r="AI5543" s="3" t="str">
        <f>IFERROR(IF($AG5543&lt;=$AN5543,MATCH($AH5543,레드마인_배치!G:G,0),MATCH($AH5543,레드마인_서비스!G:G,0)),"")</f>
        <v/>
      </c>
      <c r="AJ5543" s="3" t="str" cm="1">
        <f t="array" ref="AJ5543">IFERROR(INDEX(IF($AG5543&lt;=$AN5543,레드마인_배치!E:E,레드마인_서비스!E:E),콜트리분석!$AI5543),"")</f>
        <v/>
      </c>
      <c r="AK5543" s="3" t="str" cm="1">
        <f t="array" ref="AK5543">IFERROR(INDEX(IF($AG5543&lt;=$AN5543,레드마인_배치!H:H,레드마인_서비스!H:H),콜트리분석!$AI5543),"")</f>
        <v/>
      </c>
      <c r="AL5543" s="3" t="str" cm="1">
        <f t="array" ref="AL5543">IFERROR(INDEX(IF($AG5543&lt;=$AN5543,레드마인_배치!I:I,레드마인_서비스!I:I),콜트리분석!$AI5543),"")</f>
        <v/>
      </c>
      <c r="AM5543" s="3" t="str" cm="1">
        <f t="array" ref="AM5543">IFERROR(INDEX(IF($AG5543&lt;=$AN5543,레드마인_배치!J:J,레드마인_서비스!J:J),콜트리분석!$AI5543),"")</f>
        <v/>
      </c>
      <c r="AN5543" s="3">
        <v>1</v>
      </c>
      <c r="AO5543" s="15" t="str">
        <f ca="1">IFERROR(INDEX(레드마인_배치!E:E,MATCH(OFFSET(A5543,,AN5543),레드마인_배치!G:G,0)),"")</f>
        <v>미대상</v>
      </c>
      <c r="AP5543" t="s">
        <v>3330</v>
      </c>
    </row>
    <row r="5544" spans="1:42" hidden="1">
      <c r="A5544" s="3" t="s">
        <v>678</v>
      </c>
      <c r="B5544" s="3" t="s">
        <v>677</v>
      </c>
      <c r="C5544" s="3" t="s">
        <v>3041</v>
      </c>
      <c r="D5544" s="3" t="s">
        <v>3042</v>
      </c>
      <c r="E5544" s="3" t="s">
        <v>3042</v>
      </c>
      <c r="F5544" s="3" t="s">
        <v>3042</v>
      </c>
      <c r="G5544" s="3" t="s">
        <v>3042</v>
      </c>
      <c r="H5544" s="3" t="s">
        <v>3042</v>
      </c>
      <c r="I5544" s="3" t="s">
        <v>3042</v>
      </c>
      <c r="J5544" s="3" t="s">
        <v>3042</v>
      </c>
      <c r="K5544" s="3" t="s">
        <v>3042</v>
      </c>
      <c r="L5544" s="3" t="s">
        <v>3042</v>
      </c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>
        <f t="shared" si="88"/>
        <v>11</v>
      </c>
      <c r="AH5544" s="3" t="s">
        <v>3042</v>
      </c>
      <c r="AI5544" s="3" t="str">
        <f>IFERROR(IF($AG5544&lt;=$AN5544,MATCH($AH5544,레드마인_배치!G:G,0),MATCH($AH5544,레드마인_서비스!G:G,0)),"")</f>
        <v/>
      </c>
      <c r="AJ5544" s="3" t="str" cm="1">
        <f t="array" ref="AJ5544">IFERROR(INDEX(IF($AG5544&lt;=$AN5544,레드마인_배치!E:E,레드마인_서비스!E:E),콜트리분석!$AI5544),"")</f>
        <v/>
      </c>
      <c r="AK5544" s="3" t="str" cm="1">
        <f t="array" ref="AK5544">IFERROR(INDEX(IF($AG5544&lt;=$AN5544,레드마인_배치!H:H,레드마인_서비스!H:H),콜트리분석!$AI5544),"")</f>
        <v/>
      </c>
      <c r="AL5544" s="3" t="str" cm="1">
        <f t="array" ref="AL5544">IFERROR(INDEX(IF($AG5544&lt;=$AN5544,레드마인_배치!I:I,레드마인_서비스!I:I),콜트리분석!$AI5544),"")</f>
        <v/>
      </c>
      <c r="AM5544" s="3" t="str" cm="1">
        <f t="array" ref="AM5544">IFERROR(INDEX(IF($AG5544&lt;=$AN5544,레드마인_배치!J:J,레드마인_서비스!J:J),콜트리분석!$AI5544),"")</f>
        <v/>
      </c>
      <c r="AN5544" s="3">
        <v>1</v>
      </c>
      <c r="AO5544" s="15" t="str">
        <f ca="1">IFERROR(INDEX(레드마인_배치!E:E,MATCH(OFFSET(A5544,,AN5544),레드마인_배치!G:G,0)),"")</f>
        <v>미대상</v>
      </c>
      <c r="AP5544" t="s">
        <v>3330</v>
      </c>
    </row>
    <row r="5545" spans="1:42" hidden="1">
      <c r="A5545" s="3" t="s">
        <v>678</v>
      </c>
      <c r="B5545" s="3" t="s">
        <v>677</v>
      </c>
      <c r="C5545" s="3" t="s">
        <v>3041</v>
      </c>
      <c r="D5545" s="3" t="s">
        <v>3042</v>
      </c>
      <c r="E5545" s="3" t="s">
        <v>3042</v>
      </c>
      <c r="F5545" s="3" t="s">
        <v>3042</v>
      </c>
      <c r="G5545" s="3" t="s">
        <v>3042</v>
      </c>
      <c r="H5545" s="3" t="s">
        <v>3042</v>
      </c>
      <c r="I5545" s="3" t="s">
        <v>3042</v>
      </c>
      <c r="J5545" s="3" t="s">
        <v>3042</v>
      </c>
      <c r="K5545" s="3" t="s">
        <v>3042</v>
      </c>
      <c r="L5545" s="3" t="s">
        <v>3042</v>
      </c>
      <c r="M5545" s="3" t="s">
        <v>2954</v>
      </c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>
        <f t="shared" si="88"/>
        <v>12</v>
      </c>
      <c r="AH5545" s="3" t="s">
        <v>2954</v>
      </c>
      <c r="AI5545" s="3" t="str">
        <f>IFERROR(IF($AG5545&lt;=$AN5545,MATCH($AH5545,레드마인_배치!G:G,0),MATCH($AH5545,레드마인_서비스!G:G,0)),"")</f>
        <v/>
      </c>
      <c r="AJ5545" s="3" t="str" cm="1">
        <f t="array" ref="AJ5545">IFERROR(INDEX(IF($AG5545&lt;=$AN5545,레드마인_배치!E:E,레드마인_서비스!E:E),콜트리분석!$AI5545),"")</f>
        <v/>
      </c>
      <c r="AK5545" s="3" t="str" cm="1">
        <f t="array" ref="AK5545">IFERROR(INDEX(IF($AG5545&lt;=$AN5545,레드마인_배치!H:H,레드마인_서비스!H:H),콜트리분석!$AI5545),"")</f>
        <v/>
      </c>
      <c r="AL5545" s="3" t="str" cm="1">
        <f t="array" ref="AL5545">IFERROR(INDEX(IF($AG5545&lt;=$AN5545,레드마인_배치!I:I,레드마인_서비스!I:I),콜트리분석!$AI5545),"")</f>
        <v/>
      </c>
      <c r="AM5545" s="3" t="str" cm="1">
        <f t="array" ref="AM5545">IFERROR(INDEX(IF($AG5545&lt;=$AN5545,레드마인_배치!J:J,레드마인_서비스!J:J),콜트리분석!$AI5545),"")</f>
        <v/>
      </c>
      <c r="AN5545" s="3">
        <v>1</v>
      </c>
      <c r="AO5545" s="15" t="str">
        <f ca="1">IFERROR(INDEX(레드마인_배치!E:E,MATCH(OFFSET(A5545,,AN5545),레드마인_배치!G:G,0)),"")</f>
        <v>미대상</v>
      </c>
      <c r="AP5545" t="s">
        <v>3330</v>
      </c>
    </row>
    <row r="5546" spans="1:42" hidden="1">
      <c r="A5546" s="3" t="s">
        <v>678</v>
      </c>
      <c r="B5546" s="3" t="s">
        <v>677</v>
      </c>
      <c r="C5546" s="3" t="s">
        <v>3041</v>
      </c>
      <c r="D5546" s="3" t="s">
        <v>3042</v>
      </c>
      <c r="E5546" s="3" t="s">
        <v>3042</v>
      </c>
      <c r="F5546" s="3" t="s">
        <v>3042</v>
      </c>
      <c r="G5546" s="3" t="s">
        <v>3042</v>
      </c>
      <c r="H5546" s="3" t="s">
        <v>3042</v>
      </c>
      <c r="I5546" s="3" t="s">
        <v>3042</v>
      </c>
      <c r="J5546" s="3" t="s">
        <v>3042</v>
      </c>
      <c r="K5546" s="3" t="s">
        <v>3042</v>
      </c>
      <c r="L5546" s="3" t="s">
        <v>3042</v>
      </c>
      <c r="M5546" s="3" t="s">
        <v>3042</v>
      </c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>
        <f t="shared" si="88"/>
        <v>12</v>
      </c>
      <c r="AH5546" s="3" t="s">
        <v>3042</v>
      </c>
      <c r="AI5546" s="3" t="str">
        <f>IFERROR(IF($AG5546&lt;=$AN5546,MATCH($AH5546,레드마인_배치!G:G,0),MATCH($AH5546,레드마인_서비스!G:G,0)),"")</f>
        <v/>
      </c>
      <c r="AJ5546" s="3" t="str" cm="1">
        <f t="array" ref="AJ5546">IFERROR(INDEX(IF($AG5546&lt;=$AN5546,레드마인_배치!E:E,레드마인_서비스!E:E),콜트리분석!$AI5546),"")</f>
        <v/>
      </c>
      <c r="AK5546" s="3" t="str" cm="1">
        <f t="array" ref="AK5546">IFERROR(INDEX(IF($AG5546&lt;=$AN5546,레드마인_배치!H:H,레드마인_서비스!H:H),콜트리분석!$AI5546),"")</f>
        <v/>
      </c>
      <c r="AL5546" s="3" t="str" cm="1">
        <f t="array" ref="AL5546">IFERROR(INDEX(IF($AG5546&lt;=$AN5546,레드마인_배치!I:I,레드마인_서비스!I:I),콜트리분석!$AI5546),"")</f>
        <v/>
      </c>
      <c r="AM5546" s="3" t="str" cm="1">
        <f t="array" ref="AM5546">IFERROR(INDEX(IF($AG5546&lt;=$AN5546,레드마인_배치!J:J,레드마인_서비스!J:J),콜트리분석!$AI5546),"")</f>
        <v/>
      </c>
      <c r="AN5546" s="3">
        <v>1</v>
      </c>
      <c r="AO5546" s="15" t="str">
        <f ca="1">IFERROR(INDEX(레드마인_배치!E:E,MATCH(OFFSET(A5546,,AN5546),레드마인_배치!G:G,0)),"")</f>
        <v>미대상</v>
      </c>
      <c r="AP5546" t="s">
        <v>3330</v>
      </c>
    </row>
    <row r="5547" spans="1:42" hidden="1">
      <c r="A5547" s="3" t="s">
        <v>678</v>
      </c>
      <c r="B5547" s="3" t="s">
        <v>677</v>
      </c>
      <c r="C5547" s="3" t="s">
        <v>3041</v>
      </c>
      <c r="D5547" s="3" t="s">
        <v>3042</v>
      </c>
      <c r="E5547" s="3" t="s">
        <v>3042</v>
      </c>
      <c r="F5547" s="3" t="s">
        <v>3042</v>
      </c>
      <c r="G5547" s="3" t="s">
        <v>3042</v>
      </c>
      <c r="H5547" s="3" t="s">
        <v>3042</v>
      </c>
      <c r="I5547" s="3" t="s">
        <v>3042</v>
      </c>
      <c r="J5547" s="3" t="s">
        <v>3042</v>
      </c>
      <c r="K5547" s="3" t="s">
        <v>3042</v>
      </c>
      <c r="L5547" s="3" t="s">
        <v>3042</v>
      </c>
      <c r="M5547" s="3" t="s">
        <v>3042</v>
      </c>
      <c r="N5547" s="3" t="s">
        <v>2954</v>
      </c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>
        <f t="shared" si="88"/>
        <v>13</v>
      </c>
      <c r="AH5547" s="3" t="s">
        <v>2954</v>
      </c>
      <c r="AI5547" s="3" t="str">
        <f>IFERROR(IF($AG5547&lt;=$AN5547,MATCH($AH5547,레드마인_배치!G:G,0),MATCH($AH5547,레드마인_서비스!G:G,0)),"")</f>
        <v/>
      </c>
      <c r="AJ5547" s="3" t="str" cm="1">
        <f t="array" ref="AJ5547">IFERROR(INDEX(IF($AG5547&lt;=$AN5547,레드마인_배치!E:E,레드마인_서비스!E:E),콜트리분석!$AI5547),"")</f>
        <v/>
      </c>
      <c r="AK5547" s="3" t="str" cm="1">
        <f t="array" ref="AK5547">IFERROR(INDEX(IF($AG5547&lt;=$AN5547,레드마인_배치!H:H,레드마인_서비스!H:H),콜트리분석!$AI5547),"")</f>
        <v/>
      </c>
      <c r="AL5547" s="3" t="str" cm="1">
        <f t="array" ref="AL5547">IFERROR(INDEX(IF($AG5547&lt;=$AN5547,레드마인_배치!I:I,레드마인_서비스!I:I),콜트리분석!$AI5547),"")</f>
        <v/>
      </c>
      <c r="AM5547" s="3" t="str" cm="1">
        <f t="array" ref="AM5547">IFERROR(INDEX(IF($AG5547&lt;=$AN5547,레드마인_배치!J:J,레드마인_서비스!J:J),콜트리분석!$AI5547),"")</f>
        <v/>
      </c>
      <c r="AN5547" s="3">
        <v>1</v>
      </c>
      <c r="AO5547" s="15" t="str">
        <f ca="1">IFERROR(INDEX(레드마인_배치!E:E,MATCH(OFFSET(A5547,,AN5547),레드마인_배치!G:G,0)),"")</f>
        <v>미대상</v>
      </c>
      <c r="AP5547" t="s">
        <v>3330</v>
      </c>
    </row>
    <row r="5548" spans="1:42" hidden="1">
      <c r="A5548" s="3" t="s">
        <v>678</v>
      </c>
      <c r="B5548" s="3" t="s">
        <v>677</v>
      </c>
      <c r="C5548" s="3" t="s">
        <v>3041</v>
      </c>
      <c r="D5548" s="3" t="s">
        <v>3042</v>
      </c>
      <c r="E5548" s="3" t="s">
        <v>3042</v>
      </c>
      <c r="F5548" s="3" t="s">
        <v>3042</v>
      </c>
      <c r="G5548" s="3" t="s">
        <v>3042</v>
      </c>
      <c r="H5548" s="3" t="s">
        <v>3042</v>
      </c>
      <c r="I5548" s="3" t="s">
        <v>3042</v>
      </c>
      <c r="J5548" s="3" t="s">
        <v>3042</v>
      </c>
      <c r="K5548" s="3" t="s">
        <v>3042</v>
      </c>
      <c r="L5548" s="3" t="s">
        <v>3042</v>
      </c>
      <c r="M5548" s="3" t="s">
        <v>3042</v>
      </c>
      <c r="N5548" s="3" t="s">
        <v>3042</v>
      </c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>
        <f t="shared" si="88"/>
        <v>13</v>
      </c>
      <c r="AH5548" s="3" t="s">
        <v>3042</v>
      </c>
      <c r="AI5548" s="3" t="str">
        <f>IFERROR(IF($AG5548&lt;=$AN5548,MATCH($AH5548,레드마인_배치!G:G,0),MATCH($AH5548,레드마인_서비스!G:G,0)),"")</f>
        <v/>
      </c>
      <c r="AJ5548" s="3" t="str" cm="1">
        <f t="array" ref="AJ5548">IFERROR(INDEX(IF($AG5548&lt;=$AN5548,레드마인_배치!E:E,레드마인_서비스!E:E),콜트리분석!$AI5548),"")</f>
        <v/>
      </c>
      <c r="AK5548" s="3" t="str" cm="1">
        <f t="array" ref="AK5548">IFERROR(INDEX(IF($AG5548&lt;=$AN5548,레드마인_배치!H:H,레드마인_서비스!H:H),콜트리분석!$AI5548),"")</f>
        <v/>
      </c>
      <c r="AL5548" s="3" t="str" cm="1">
        <f t="array" ref="AL5548">IFERROR(INDEX(IF($AG5548&lt;=$AN5548,레드마인_배치!I:I,레드마인_서비스!I:I),콜트리분석!$AI5548),"")</f>
        <v/>
      </c>
      <c r="AM5548" s="3" t="str" cm="1">
        <f t="array" ref="AM5548">IFERROR(INDEX(IF($AG5548&lt;=$AN5548,레드마인_배치!J:J,레드마인_서비스!J:J),콜트리분석!$AI5548),"")</f>
        <v/>
      </c>
      <c r="AN5548" s="3">
        <v>1</v>
      </c>
      <c r="AO5548" s="15" t="str">
        <f ca="1">IFERROR(INDEX(레드마인_배치!E:E,MATCH(OFFSET(A5548,,AN5548),레드마인_배치!G:G,0)),"")</f>
        <v>미대상</v>
      </c>
      <c r="AP5548" t="s">
        <v>3330</v>
      </c>
    </row>
    <row r="5549" spans="1:42" hidden="1">
      <c r="A5549" s="3" t="s">
        <v>678</v>
      </c>
      <c r="B5549" s="3" t="s">
        <v>677</v>
      </c>
      <c r="C5549" s="3" t="s">
        <v>3041</v>
      </c>
      <c r="D5549" s="3" t="s">
        <v>3042</v>
      </c>
      <c r="E5549" s="3" t="s">
        <v>3042</v>
      </c>
      <c r="F5549" s="3" t="s">
        <v>3042</v>
      </c>
      <c r="G5549" s="3" t="s">
        <v>3042</v>
      </c>
      <c r="H5549" s="3" t="s">
        <v>3042</v>
      </c>
      <c r="I5549" s="3" t="s">
        <v>3042</v>
      </c>
      <c r="J5549" s="3" t="s">
        <v>3042</v>
      </c>
      <c r="K5549" s="3" t="s">
        <v>3042</v>
      </c>
      <c r="L5549" s="3" t="s">
        <v>3042</v>
      </c>
      <c r="M5549" s="3" t="s">
        <v>3042</v>
      </c>
      <c r="N5549" s="3" t="s">
        <v>3042</v>
      </c>
      <c r="O5549" s="3" t="s">
        <v>2954</v>
      </c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>
        <f t="shared" si="88"/>
        <v>14</v>
      </c>
      <c r="AH5549" s="3" t="s">
        <v>2954</v>
      </c>
      <c r="AI5549" s="3" t="str">
        <f>IFERROR(IF($AG5549&lt;=$AN5549,MATCH($AH5549,레드마인_배치!G:G,0),MATCH($AH5549,레드마인_서비스!G:G,0)),"")</f>
        <v/>
      </c>
      <c r="AJ5549" s="3" t="str" cm="1">
        <f t="array" ref="AJ5549">IFERROR(INDEX(IF($AG5549&lt;=$AN5549,레드마인_배치!E:E,레드마인_서비스!E:E),콜트리분석!$AI5549),"")</f>
        <v/>
      </c>
      <c r="AK5549" s="3" t="str" cm="1">
        <f t="array" ref="AK5549">IFERROR(INDEX(IF($AG5549&lt;=$AN5549,레드마인_배치!H:H,레드마인_서비스!H:H),콜트리분석!$AI5549),"")</f>
        <v/>
      </c>
      <c r="AL5549" s="3" t="str" cm="1">
        <f t="array" ref="AL5549">IFERROR(INDEX(IF($AG5549&lt;=$AN5549,레드마인_배치!I:I,레드마인_서비스!I:I),콜트리분석!$AI5549),"")</f>
        <v/>
      </c>
      <c r="AM5549" s="3" t="str" cm="1">
        <f t="array" ref="AM5549">IFERROR(INDEX(IF($AG5549&lt;=$AN5549,레드마인_배치!J:J,레드마인_서비스!J:J),콜트리분석!$AI5549),"")</f>
        <v/>
      </c>
      <c r="AN5549" s="3">
        <v>1</v>
      </c>
      <c r="AO5549" s="15" t="str">
        <f ca="1">IFERROR(INDEX(레드마인_배치!E:E,MATCH(OFFSET(A5549,,AN5549),레드마인_배치!G:G,0)),"")</f>
        <v>미대상</v>
      </c>
      <c r="AP5549" t="s">
        <v>3330</v>
      </c>
    </row>
    <row r="5550" spans="1:42" hidden="1">
      <c r="A5550" s="3" t="s">
        <v>678</v>
      </c>
      <c r="B5550" s="3" t="s">
        <v>677</v>
      </c>
      <c r="C5550" s="3" t="s">
        <v>3041</v>
      </c>
      <c r="D5550" s="3" t="s">
        <v>3042</v>
      </c>
      <c r="E5550" s="3" t="s">
        <v>3042</v>
      </c>
      <c r="F5550" s="3" t="s">
        <v>3042</v>
      </c>
      <c r="G5550" s="3" t="s">
        <v>3042</v>
      </c>
      <c r="H5550" s="3" t="s">
        <v>3042</v>
      </c>
      <c r="I5550" s="3" t="s">
        <v>3042</v>
      </c>
      <c r="J5550" s="3" t="s">
        <v>3042</v>
      </c>
      <c r="K5550" s="3" t="s">
        <v>3042</v>
      </c>
      <c r="L5550" s="3" t="s">
        <v>3042</v>
      </c>
      <c r="M5550" s="3" t="s">
        <v>3042</v>
      </c>
      <c r="N5550" s="3" t="s">
        <v>3042</v>
      </c>
      <c r="O5550" s="3" t="s">
        <v>3042</v>
      </c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>
        <f t="shared" si="88"/>
        <v>14</v>
      </c>
      <c r="AH5550" s="3" t="s">
        <v>3042</v>
      </c>
      <c r="AI5550" s="3" t="str">
        <f>IFERROR(IF($AG5550&lt;=$AN5550,MATCH($AH5550,레드마인_배치!G:G,0),MATCH($AH5550,레드마인_서비스!G:G,0)),"")</f>
        <v/>
      </c>
      <c r="AJ5550" s="3" t="str" cm="1">
        <f t="array" ref="AJ5550">IFERROR(INDEX(IF($AG5550&lt;=$AN5550,레드마인_배치!E:E,레드마인_서비스!E:E),콜트리분석!$AI5550),"")</f>
        <v/>
      </c>
      <c r="AK5550" s="3" t="str" cm="1">
        <f t="array" ref="AK5550">IFERROR(INDEX(IF($AG5550&lt;=$AN5550,레드마인_배치!H:H,레드마인_서비스!H:H),콜트리분석!$AI5550),"")</f>
        <v/>
      </c>
      <c r="AL5550" s="3" t="str" cm="1">
        <f t="array" ref="AL5550">IFERROR(INDEX(IF($AG5550&lt;=$AN5550,레드마인_배치!I:I,레드마인_서비스!I:I),콜트리분석!$AI5550),"")</f>
        <v/>
      </c>
      <c r="AM5550" s="3" t="str" cm="1">
        <f t="array" ref="AM5550">IFERROR(INDEX(IF($AG5550&lt;=$AN5550,레드마인_배치!J:J,레드마인_서비스!J:J),콜트리분석!$AI5550),"")</f>
        <v/>
      </c>
      <c r="AN5550" s="3">
        <v>1</v>
      </c>
      <c r="AO5550" s="15" t="str">
        <f ca="1">IFERROR(INDEX(레드마인_배치!E:E,MATCH(OFFSET(A5550,,AN5550),레드마인_배치!G:G,0)),"")</f>
        <v>미대상</v>
      </c>
      <c r="AP5550" t="s">
        <v>3330</v>
      </c>
    </row>
    <row r="5551" spans="1:42" hidden="1">
      <c r="A5551" s="3" t="s">
        <v>678</v>
      </c>
      <c r="B5551" s="3" t="s">
        <v>677</v>
      </c>
      <c r="C5551" s="3" t="s">
        <v>3041</v>
      </c>
      <c r="D5551" s="3" t="s">
        <v>3042</v>
      </c>
      <c r="E5551" s="3" t="s">
        <v>3042</v>
      </c>
      <c r="F5551" s="3" t="s">
        <v>3042</v>
      </c>
      <c r="G5551" s="3" t="s">
        <v>3042</v>
      </c>
      <c r="H5551" s="3" t="s">
        <v>3042</v>
      </c>
      <c r="I5551" s="3" t="s">
        <v>3042</v>
      </c>
      <c r="J5551" s="3" t="s">
        <v>3042</v>
      </c>
      <c r="K5551" s="3" t="s">
        <v>3042</v>
      </c>
      <c r="L5551" s="3" t="s">
        <v>3042</v>
      </c>
      <c r="M5551" s="3" t="s">
        <v>3042</v>
      </c>
      <c r="N5551" s="3" t="s">
        <v>3042</v>
      </c>
      <c r="O5551" s="3" t="s">
        <v>3042</v>
      </c>
      <c r="P5551" s="3" t="s">
        <v>2954</v>
      </c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>
        <f t="shared" si="88"/>
        <v>15</v>
      </c>
      <c r="AH5551" s="3" t="s">
        <v>2954</v>
      </c>
      <c r="AI5551" s="3" t="str">
        <f>IFERROR(IF($AG5551&lt;=$AN5551,MATCH($AH5551,레드마인_배치!G:G,0),MATCH($AH5551,레드마인_서비스!G:G,0)),"")</f>
        <v/>
      </c>
      <c r="AJ5551" s="3" t="str" cm="1">
        <f t="array" ref="AJ5551">IFERROR(INDEX(IF($AG5551&lt;=$AN5551,레드마인_배치!E:E,레드마인_서비스!E:E),콜트리분석!$AI5551),"")</f>
        <v/>
      </c>
      <c r="AK5551" s="3" t="str" cm="1">
        <f t="array" ref="AK5551">IFERROR(INDEX(IF($AG5551&lt;=$AN5551,레드마인_배치!H:H,레드마인_서비스!H:H),콜트리분석!$AI5551),"")</f>
        <v/>
      </c>
      <c r="AL5551" s="3" t="str" cm="1">
        <f t="array" ref="AL5551">IFERROR(INDEX(IF($AG5551&lt;=$AN5551,레드마인_배치!I:I,레드마인_서비스!I:I),콜트리분석!$AI5551),"")</f>
        <v/>
      </c>
      <c r="AM5551" s="3" t="str" cm="1">
        <f t="array" ref="AM5551">IFERROR(INDEX(IF($AG5551&lt;=$AN5551,레드마인_배치!J:J,레드마인_서비스!J:J),콜트리분석!$AI5551),"")</f>
        <v/>
      </c>
      <c r="AN5551" s="3">
        <v>1</v>
      </c>
      <c r="AO5551" s="15" t="str">
        <f ca="1">IFERROR(INDEX(레드마인_배치!E:E,MATCH(OFFSET(A5551,,AN5551),레드마인_배치!G:G,0)),"")</f>
        <v>미대상</v>
      </c>
      <c r="AP5551" t="s">
        <v>3330</v>
      </c>
    </row>
    <row r="5552" spans="1:42" hidden="1">
      <c r="A5552" s="3" t="s">
        <v>678</v>
      </c>
      <c r="B5552" s="3" t="s">
        <v>677</v>
      </c>
      <c r="C5552" s="3" t="s">
        <v>3041</v>
      </c>
      <c r="D5552" s="3" t="s">
        <v>3042</v>
      </c>
      <c r="E5552" s="3" t="s">
        <v>3042</v>
      </c>
      <c r="F5552" s="3" t="s">
        <v>3042</v>
      </c>
      <c r="G5552" s="3" t="s">
        <v>3042</v>
      </c>
      <c r="H5552" s="3" t="s">
        <v>3042</v>
      </c>
      <c r="I5552" s="3" t="s">
        <v>3042</v>
      </c>
      <c r="J5552" s="3" t="s">
        <v>3042</v>
      </c>
      <c r="K5552" s="3" t="s">
        <v>3042</v>
      </c>
      <c r="L5552" s="3" t="s">
        <v>3042</v>
      </c>
      <c r="M5552" s="3" t="s">
        <v>3042</v>
      </c>
      <c r="N5552" s="3" t="s">
        <v>3042</v>
      </c>
      <c r="O5552" s="3" t="s">
        <v>3042</v>
      </c>
      <c r="P5552" s="3" t="s">
        <v>3042</v>
      </c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>
        <f t="shared" si="88"/>
        <v>15</v>
      </c>
      <c r="AH5552" s="3" t="s">
        <v>3042</v>
      </c>
      <c r="AI5552" s="3" t="str">
        <f>IFERROR(IF($AG5552&lt;=$AN5552,MATCH($AH5552,레드마인_배치!G:G,0),MATCH($AH5552,레드마인_서비스!G:G,0)),"")</f>
        <v/>
      </c>
      <c r="AJ5552" s="3" t="str" cm="1">
        <f t="array" ref="AJ5552">IFERROR(INDEX(IF($AG5552&lt;=$AN5552,레드마인_배치!E:E,레드마인_서비스!E:E),콜트리분석!$AI5552),"")</f>
        <v/>
      </c>
      <c r="AK5552" s="3" t="str" cm="1">
        <f t="array" ref="AK5552">IFERROR(INDEX(IF($AG5552&lt;=$AN5552,레드마인_배치!H:H,레드마인_서비스!H:H),콜트리분석!$AI5552),"")</f>
        <v/>
      </c>
      <c r="AL5552" s="3" t="str" cm="1">
        <f t="array" ref="AL5552">IFERROR(INDEX(IF($AG5552&lt;=$AN5552,레드마인_배치!I:I,레드마인_서비스!I:I),콜트리분석!$AI5552),"")</f>
        <v/>
      </c>
      <c r="AM5552" s="3" t="str" cm="1">
        <f t="array" ref="AM5552">IFERROR(INDEX(IF($AG5552&lt;=$AN5552,레드마인_배치!J:J,레드마인_서비스!J:J),콜트리분석!$AI5552),"")</f>
        <v/>
      </c>
      <c r="AN5552" s="3">
        <v>1</v>
      </c>
      <c r="AO5552" s="15" t="str">
        <f ca="1">IFERROR(INDEX(레드마인_배치!E:E,MATCH(OFFSET(A5552,,AN5552),레드마인_배치!G:G,0)),"")</f>
        <v>미대상</v>
      </c>
      <c r="AP5552" t="s">
        <v>3330</v>
      </c>
    </row>
    <row r="5553" spans="1:42" hidden="1">
      <c r="A5553" s="3" t="s">
        <v>678</v>
      </c>
      <c r="B5553" s="3" t="s">
        <v>677</v>
      </c>
      <c r="C5553" s="3" t="s">
        <v>3041</v>
      </c>
      <c r="D5553" s="3" t="s">
        <v>3042</v>
      </c>
      <c r="E5553" s="3" t="s">
        <v>3042</v>
      </c>
      <c r="F5553" s="3" t="s">
        <v>3042</v>
      </c>
      <c r="G5553" s="3" t="s">
        <v>3042</v>
      </c>
      <c r="H5553" s="3" t="s">
        <v>3042</v>
      </c>
      <c r="I5553" s="3" t="s">
        <v>3042</v>
      </c>
      <c r="J5553" s="3" t="s">
        <v>3042</v>
      </c>
      <c r="K5553" s="3" t="s">
        <v>3042</v>
      </c>
      <c r="L5553" s="3" t="s">
        <v>3042</v>
      </c>
      <c r="M5553" s="3" t="s">
        <v>3042</v>
      </c>
      <c r="N5553" s="3" t="s">
        <v>3042</v>
      </c>
      <c r="O5553" s="3" t="s">
        <v>3042</v>
      </c>
      <c r="P5553" s="3" t="s">
        <v>3042</v>
      </c>
      <c r="Q5553" s="3" t="s">
        <v>2954</v>
      </c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>
        <f t="shared" si="88"/>
        <v>16</v>
      </c>
      <c r="AH5553" s="3" t="s">
        <v>2954</v>
      </c>
      <c r="AI5553" s="3" t="str">
        <f>IFERROR(IF($AG5553&lt;=$AN5553,MATCH($AH5553,레드마인_배치!G:G,0),MATCH($AH5553,레드마인_서비스!G:G,0)),"")</f>
        <v/>
      </c>
      <c r="AJ5553" s="3" t="str" cm="1">
        <f t="array" ref="AJ5553">IFERROR(INDEX(IF($AG5553&lt;=$AN5553,레드마인_배치!E:E,레드마인_서비스!E:E),콜트리분석!$AI5553),"")</f>
        <v/>
      </c>
      <c r="AK5553" s="3" t="str" cm="1">
        <f t="array" ref="AK5553">IFERROR(INDEX(IF($AG5553&lt;=$AN5553,레드마인_배치!H:H,레드마인_서비스!H:H),콜트리분석!$AI5553),"")</f>
        <v/>
      </c>
      <c r="AL5553" s="3" t="str" cm="1">
        <f t="array" ref="AL5553">IFERROR(INDEX(IF($AG5553&lt;=$AN5553,레드마인_배치!I:I,레드마인_서비스!I:I),콜트리분석!$AI5553),"")</f>
        <v/>
      </c>
      <c r="AM5553" s="3" t="str" cm="1">
        <f t="array" ref="AM5553">IFERROR(INDEX(IF($AG5553&lt;=$AN5553,레드마인_배치!J:J,레드마인_서비스!J:J),콜트리분석!$AI5553),"")</f>
        <v/>
      </c>
      <c r="AN5553" s="3">
        <v>1</v>
      </c>
      <c r="AO5553" s="15" t="str">
        <f ca="1">IFERROR(INDEX(레드마인_배치!E:E,MATCH(OFFSET(A5553,,AN5553),레드마인_배치!G:G,0)),"")</f>
        <v>미대상</v>
      </c>
      <c r="AP5553" t="s">
        <v>3330</v>
      </c>
    </row>
    <row r="5554" spans="1:42" hidden="1">
      <c r="A5554" s="3" t="s">
        <v>678</v>
      </c>
      <c r="B5554" s="3" t="s">
        <v>677</v>
      </c>
      <c r="C5554" s="3" t="s">
        <v>3041</v>
      </c>
      <c r="D5554" s="3" t="s">
        <v>3042</v>
      </c>
      <c r="E5554" s="3" t="s">
        <v>3042</v>
      </c>
      <c r="F5554" s="3" t="s">
        <v>3042</v>
      </c>
      <c r="G5554" s="3" t="s">
        <v>3042</v>
      </c>
      <c r="H5554" s="3" t="s">
        <v>3042</v>
      </c>
      <c r="I5554" s="3" t="s">
        <v>3042</v>
      </c>
      <c r="J5554" s="3" t="s">
        <v>3042</v>
      </c>
      <c r="K5554" s="3" t="s">
        <v>3042</v>
      </c>
      <c r="L5554" s="3" t="s">
        <v>3042</v>
      </c>
      <c r="M5554" s="3" t="s">
        <v>3042</v>
      </c>
      <c r="N5554" s="3" t="s">
        <v>3042</v>
      </c>
      <c r="O5554" s="3" t="s">
        <v>3042</v>
      </c>
      <c r="P5554" s="3" t="s">
        <v>3042</v>
      </c>
      <c r="Q5554" s="3" t="s">
        <v>3042</v>
      </c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>
        <f t="shared" ref="AG5554:AG5617" si="89">COUNTA(B5554:AF5554)</f>
        <v>16</v>
      </c>
      <c r="AH5554" s="3" t="s">
        <v>3042</v>
      </c>
      <c r="AI5554" s="3" t="str">
        <f>IFERROR(IF($AG5554&lt;=$AN5554,MATCH($AH5554,레드마인_배치!G:G,0),MATCH($AH5554,레드마인_서비스!G:G,0)),"")</f>
        <v/>
      </c>
      <c r="AJ5554" s="3" t="str" cm="1">
        <f t="array" ref="AJ5554">IFERROR(INDEX(IF($AG5554&lt;=$AN5554,레드마인_배치!E:E,레드마인_서비스!E:E),콜트리분석!$AI5554),"")</f>
        <v/>
      </c>
      <c r="AK5554" s="3" t="str" cm="1">
        <f t="array" ref="AK5554">IFERROR(INDEX(IF($AG5554&lt;=$AN5554,레드마인_배치!H:H,레드마인_서비스!H:H),콜트리분석!$AI5554),"")</f>
        <v/>
      </c>
      <c r="AL5554" s="3" t="str" cm="1">
        <f t="array" ref="AL5554">IFERROR(INDEX(IF($AG5554&lt;=$AN5554,레드마인_배치!I:I,레드마인_서비스!I:I),콜트리분석!$AI5554),"")</f>
        <v/>
      </c>
      <c r="AM5554" s="3" t="str" cm="1">
        <f t="array" ref="AM5554">IFERROR(INDEX(IF($AG5554&lt;=$AN5554,레드마인_배치!J:J,레드마인_서비스!J:J),콜트리분석!$AI5554),"")</f>
        <v/>
      </c>
      <c r="AN5554" s="3">
        <v>1</v>
      </c>
      <c r="AO5554" s="15" t="str">
        <f ca="1">IFERROR(INDEX(레드마인_배치!E:E,MATCH(OFFSET(A5554,,AN5554),레드마인_배치!G:G,0)),"")</f>
        <v>미대상</v>
      </c>
      <c r="AP5554" t="s">
        <v>3330</v>
      </c>
    </row>
    <row r="5555" spans="1:42" hidden="1">
      <c r="A5555" s="3" t="s">
        <v>678</v>
      </c>
      <c r="B5555" s="3" t="s">
        <v>677</v>
      </c>
      <c r="C5555" s="3" t="s">
        <v>3041</v>
      </c>
      <c r="D5555" s="3" t="s">
        <v>3042</v>
      </c>
      <c r="E5555" s="3" t="s">
        <v>3042</v>
      </c>
      <c r="F5555" s="3" t="s">
        <v>3042</v>
      </c>
      <c r="G5555" s="3" t="s">
        <v>3042</v>
      </c>
      <c r="H5555" s="3" t="s">
        <v>3042</v>
      </c>
      <c r="I5555" s="3" t="s">
        <v>3042</v>
      </c>
      <c r="J5555" s="3" t="s">
        <v>3042</v>
      </c>
      <c r="K5555" s="3" t="s">
        <v>3042</v>
      </c>
      <c r="L5555" s="3" t="s">
        <v>3042</v>
      </c>
      <c r="M5555" s="3" t="s">
        <v>3042</v>
      </c>
      <c r="N5555" s="3" t="s">
        <v>3042</v>
      </c>
      <c r="O5555" s="3" t="s">
        <v>3042</v>
      </c>
      <c r="P5555" s="3" t="s">
        <v>3042</v>
      </c>
      <c r="Q5555" s="3" t="s">
        <v>3042</v>
      </c>
      <c r="R5555" s="3" t="s">
        <v>2954</v>
      </c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>
        <f t="shared" si="89"/>
        <v>17</v>
      </c>
      <c r="AH5555" s="3" t="s">
        <v>2954</v>
      </c>
      <c r="AI5555" s="3" t="str">
        <f>IFERROR(IF($AG5555&lt;=$AN5555,MATCH($AH5555,레드마인_배치!G:G,0),MATCH($AH5555,레드마인_서비스!G:G,0)),"")</f>
        <v/>
      </c>
      <c r="AJ5555" s="3" t="str" cm="1">
        <f t="array" ref="AJ5555">IFERROR(INDEX(IF($AG5555&lt;=$AN5555,레드마인_배치!E:E,레드마인_서비스!E:E),콜트리분석!$AI5555),"")</f>
        <v/>
      </c>
      <c r="AK5555" s="3" t="str" cm="1">
        <f t="array" ref="AK5555">IFERROR(INDEX(IF($AG5555&lt;=$AN5555,레드마인_배치!H:H,레드마인_서비스!H:H),콜트리분석!$AI5555),"")</f>
        <v/>
      </c>
      <c r="AL5555" s="3" t="str" cm="1">
        <f t="array" ref="AL5555">IFERROR(INDEX(IF($AG5555&lt;=$AN5555,레드마인_배치!I:I,레드마인_서비스!I:I),콜트리분석!$AI5555),"")</f>
        <v/>
      </c>
      <c r="AM5555" s="3" t="str" cm="1">
        <f t="array" ref="AM5555">IFERROR(INDEX(IF($AG5555&lt;=$AN5555,레드마인_배치!J:J,레드마인_서비스!J:J),콜트리분석!$AI5555),"")</f>
        <v/>
      </c>
      <c r="AN5555" s="3">
        <v>1</v>
      </c>
      <c r="AO5555" s="15" t="str">
        <f ca="1">IFERROR(INDEX(레드마인_배치!E:E,MATCH(OFFSET(A5555,,AN5555),레드마인_배치!G:G,0)),"")</f>
        <v>미대상</v>
      </c>
      <c r="AP5555" t="s">
        <v>3330</v>
      </c>
    </row>
    <row r="5556" spans="1:42" hidden="1">
      <c r="A5556" s="3" t="s">
        <v>678</v>
      </c>
      <c r="B5556" s="3" t="s">
        <v>677</v>
      </c>
      <c r="C5556" s="3" t="s">
        <v>3041</v>
      </c>
      <c r="D5556" s="3" t="s">
        <v>3042</v>
      </c>
      <c r="E5556" s="3" t="s">
        <v>3042</v>
      </c>
      <c r="F5556" s="3" t="s">
        <v>3042</v>
      </c>
      <c r="G5556" s="3" t="s">
        <v>3042</v>
      </c>
      <c r="H5556" s="3" t="s">
        <v>3042</v>
      </c>
      <c r="I5556" s="3" t="s">
        <v>3042</v>
      </c>
      <c r="J5556" s="3" t="s">
        <v>3042</v>
      </c>
      <c r="K5556" s="3" t="s">
        <v>3042</v>
      </c>
      <c r="L5556" s="3" t="s">
        <v>3042</v>
      </c>
      <c r="M5556" s="3" t="s">
        <v>3042</v>
      </c>
      <c r="N5556" s="3" t="s">
        <v>3042</v>
      </c>
      <c r="O5556" s="3" t="s">
        <v>3042</v>
      </c>
      <c r="P5556" s="3" t="s">
        <v>3042</v>
      </c>
      <c r="Q5556" s="3" t="s">
        <v>3042</v>
      </c>
      <c r="R5556" s="3" t="s">
        <v>3042</v>
      </c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>
        <f t="shared" si="89"/>
        <v>17</v>
      </c>
      <c r="AH5556" s="3" t="s">
        <v>3042</v>
      </c>
      <c r="AI5556" s="3" t="str">
        <f>IFERROR(IF($AG5556&lt;=$AN5556,MATCH($AH5556,레드마인_배치!G:G,0),MATCH($AH5556,레드마인_서비스!G:G,0)),"")</f>
        <v/>
      </c>
      <c r="AJ5556" s="3" t="str" cm="1">
        <f t="array" ref="AJ5556">IFERROR(INDEX(IF($AG5556&lt;=$AN5556,레드마인_배치!E:E,레드마인_서비스!E:E),콜트리분석!$AI5556),"")</f>
        <v/>
      </c>
      <c r="AK5556" s="3" t="str" cm="1">
        <f t="array" ref="AK5556">IFERROR(INDEX(IF($AG5556&lt;=$AN5556,레드마인_배치!H:H,레드마인_서비스!H:H),콜트리분석!$AI5556),"")</f>
        <v/>
      </c>
      <c r="AL5556" s="3" t="str" cm="1">
        <f t="array" ref="AL5556">IFERROR(INDEX(IF($AG5556&lt;=$AN5556,레드마인_배치!I:I,레드마인_서비스!I:I),콜트리분석!$AI5556),"")</f>
        <v/>
      </c>
      <c r="AM5556" s="3" t="str" cm="1">
        <f t="array" ref="AM5556">IFERROR(INDEX(IF($AG5556&lt;=$AN5556,레드마인_배치!J:J,레드마인_서비스!J:J),콜트리분석!$AI5556),"")</f>
        <v/>
      </c>
      <c r="AN5556" s="3">
        <v>1</v>
      </c>
      <c r="AO5556" s="15" t="str">
        <f ca="1">IFERROR(INDEX(레드마인_배치!E:E,MATCH(OFFSET(A5556,,AN5556),레드마인_배치!G:G,0)),"")</f>
        <v>미대상</v>
      </c>
      <c r="AP5556" t="s">
        <v>3330</v>
      </c>
    </row>
    <row r="5557" spans="1:42" hidden="1">
      <c r="A5557" s="3" t="s">
        <v>678</v>
      </c>
      <c r="B5557" s="3" t="s">
        <v>677</v>
      </c>
      <c r="C5557" s="3" t="s">
        <v>3041</v>
      </c>
      <c r="D5557" s="3" t="s">
        <v>3042</v>
      </c>
      <c r="E5557" s="3" t="s">
        <v>3042</v>
      </c>
      <c r="F5557" s="3" t="s">
        <v>3042</v>
      </c>
      <c r="G5557" s="3" t="s">
        <v>3042</v>
      </c>
      <c r="H5557" s="3" t="s">
        <v>3042</v>
      </c>
      <c r="I5557" s="3" t="s">
        <v>3042</v>
      </c>
      <c r="J5557" s="3" t="s">
        <v>3042</v>
      </c>
      <c r="K5557" s="3" t="s">
        <v>3042</v>
      </c>
      <c r="L5557" s="3" t="s">
        <v>3042</v>
      </c>
      <c r="M5557" s="3" t="s">
        <v>3042</v>
      </c>
      <c r="N5557" s="3" t="s">
        <v>3042</v>
      </c>
      <c r="O5557" s="3" t="s">
        <v>3042</v>
      </c>
      <c r="P5557" s="3" t="s">
        <v>3042</v>
      </c>
      <c r="Q5557" s="3" t="s">
        <v>3042</v>
      </c>
      <c r="R5557" s="3" t="s">
        <v>3042</v>
      </c>
      <c r="S5557" s="3" t="s">
        <v>2954</v>
      </c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>
        <f t="shared" si="89"/>
        <v>18</v>
      </c>
      <c r="AH5557" s="3" t="s">
        <v>2954</v>
      </c>
      <c r="AI5557" s="3" t="str">
        <f>IFERROR(IF($AG5557&lt;=$AN5557,MATCH($AH5557,레드마인_배치!G:G,0),MATCH($AH5557,레드마인_서비스!G:G,0)),"")</f>
        <v/>
      </c>
      <c r="AJ5557" s="3" t="str" cm="1">
        <f t="array" ref="AJ5557">IFERROR(INDEX(IF($AG5557&lt;=$AN5557,레드마인_배치!E:E,레드마인_서비스!E:E),콜트리분석!$AI5557),"")</f>
        <v/>
      </c>
      <c r="AK5557" s="3" t="str" cm="1">
        <f t="array" ref="AK5557">IFERROR(INDEX(IF($AG5557&lt;=$AN5557,레드마인_배치!H:H,레드마인_서비스!H:H),콜트리분석!$AI5557),"")</f>
        <v/>
      </c>
      <c r="AL5557" s="3" t="str" cm="1">
        <f t="array" ref="AL5557">IFERROR(INDEX(IF($AG5557&lt;=$AN5557,레드마인_배치!I:I,레드마인_서비스!I:I),콜트리분석!$AI5557),"")</f>
        <v/>
      </c>
      <c r="AM5557" s="3" t="str" cm="1">
        <f t="array" ref="AM5557">IFERROR(INDEX(IF($AG5557&lt;=$AN5557,레드마인_배치!J:J,레드마인_서비스!J:J),콜트리분석!$AI5557),"")</f>
        <v/>
      </c>
      <c r="AN5557" s="3">
        <v>1</v>
      </c>
      <c r="AO5557" s="15" t="str">
        <f ca="1">IFERROR(INDEX(레드마인_배치!E:E,MATCH(OFFSET(A5557,,AN5557),레드마인_배치!G:G,0)),"")</f>
        <v>미대상</v>
      </c>
      <c r="AP5557" t="s">
        <v>3330</v>
      </c>
    </row>
    <row r="5558" spans="1:42" hidden="1">
      <c r="A5558" s="3" t="s">
        <v>678</v>
      </c>
      <c r="B5558" s="3" t="s">
        <v>677</v>
      </c>
      <c r="C5558" s="3" t="s">
        <v>3041</v>
      </c>
      <c r="D5558" s="3" t="s">
        <v>3042</v>
      </c>
      <c r="E5558" s="3" t="s">
        <v>3042</v>
      </c>
      <c r="F5558" s="3" t="s">
        <v>3042</v>
      </c>
      <c r="G5558" s="3" t="s">
        <v>3042</v>
      </c>
      <c r="H5558" s="3" t="s">
        <v>3042</v>
      </c>
      <c r="I5558" s="3" t="s">
        <v>3042</v>
      </c>
      <c r="J5558" s="3" t="s">
        <v>3042</v>
      </c>
      <c r="K5558" s="3" t="s">
        <v>3042</v>
      </c>
      <c r="L5558" s="3" t="s">
        <v>3042</v>
      </c>
      <c r="M5558" s="3" t="s">
        <v>3042</v>
      </c>
      <c r="N5558" s="3" t="s">
        <v>3042</v>
      </c>
      <c r="O5558" s="3" t="s">
        <v>3042</v>
      </c>
      <c r="P5558" s="3" t="s">
        <v>3042</v>
      </c>
      <c r="Q5558" s="3" t="s">
        <v>3042</v>
      </c>
      <c r="R5558" s="3" t="s">
        <v>3042</v>
      </c>
      <c r="S5558" s="3" t="s">
        <v>3042</v>
      </c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>
        <f t="shared" si="89"/>
        <v>18</v>
      </c>
      <c r="AH5558" s="3" t="s">
        <v>3042</v>
      </c>
      <c r="AI5558" s="3" t="str">
        <f>IFERROR(IF($AG5558&lt;=$AN5558,MATCH($AH5558,레드마인_배치!G:G,0),MATCH($AH5558,레드마인_서비스!G:G,0)),"")</f>
        <v/>
      </c>
      <c r="AJ5558" s="3" t="str" cm="1">
        <f t="array" ref="AJ5558">IFERROR(INDEX(IF($AG5558&lt;=$AN5558,레드마인_배치!E:E,레드마인_서비스!E:E),콜트리분석!$AI5558),"")</f>
        <v/>
      </c>
      <c r="AK5558" s="3" t="str" cm="1">
        <f t="array" ref="AK5558">IFERROR(INDEX(IF($AG5558&lt;=$AN5558,레드마인_배치!H:H,레드마인_서비스!H:H),콜트리분석!$AI5558),"")</f>
        <v/>
      </c>
      <c r="AL5558" s="3" t="str" cm="1">
        <f t="array" ref="AL5558">IFERROR(INDEX(IF($AG5558&lt;=$AN5558,레드마인_배치!I:I,레드마인_서비스!I:I),콜트리분석!$AI5558),"")</f>
        <v/>
      </c>
      <c r="AM5558" s="3" t="str" cm="1">
        <f t="array" ref="AM5558">IFERROR(INDEX(IF($AG5558&lt;=$AN5558,레드마인_배치!J:J,레드마인_서비스!J:J),콜트리분석!$AI5558),"")</f>
        <v/>
      </c>
      <c r="AN5558" s="3">
        <v>1</v>
      </c>
      <c r="AO5558" s="15" t="str">
        <f ca="1">IFERROR(INDEX(레드마인_배치!E:E,MATCH(OFFSET(A5558,,AN5558),레드마인_배치!G:G,0)),"")</f>
        <v>미대상</v>
      </c>
      <c r="AP5558" t="s">
        <v>3330</v>
      </c>
    </row>
    <row r="5559" spans="1:42" hidden="1">
      <c r="A5559" s="3" t="s">
        <v>678</v>
      </c>
      <c r="B5559" s="3" t="s">
        <v>677</v>
      </c>
      <c r="C5559" s="3" t="s">
        <v>3041</v>
      </c>
      <c r="D5559" s="3" t="s">
        <v>3042</v>
      </c>
      <c r="E5559" s="3" t="s">
        <v>3042</v>
      </c>
      <c r="F5559" s="3" t="s">
        <v>3042</v>
      </c>
      <c r="G5559" s="3" t="s">
        <v>3042</v>
      </c>
      <c r="H5559" s="3" t="s">
        <v>3042</v>
      </c>
      <c r="I5559" s="3" t="s">
        <v>3042</v>
      </c>
      <c r="J5559" s="3" t="s">
        <v>3042</v>
      </c>
      <c r="K5559" s="3" t="s">
        <v>3042</v>
      </c>
      <c r="L5559" s="3" t="s">
        <v>3042</v>
      </c>
      <c r="M5559" s="3" t="s">
        <v>3042</v>
      </c>
      <c r="N5559" s="3" t="s">
        <v>3042</v>
      </c>
      <c r="O5559" s="3" t="s">
        <v>3042</v>
      </c>
      <c r="P5559" s="3" t="s">
        <v>3042</v>
      </c>
      <c r="Q5559" s="3" t="s">
        <v>3042</v>
      </c>
      <c r="R5559" s="3" t="s">
        <v>3042</v>
      </c>
      <c r="S5559" s="3" t="s">
        <v>3042</v>
      </c>
      <c r="T5559" s="3" t="s">
        <v>2954</v>
      </c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>
        <f t="shared" si="89"/>
        <v>19</v>
      </c>
      <c r="AH5559" s="3" t="s">
        <v>2954</v>
      </c>
      <c r="AI5559" s="3" t="str">
        <f>IFERROR(IF($AG5559&lt;=$AN5559,MATCH($AH5559,레드마인_배치!G:G,0),MATCH($AH5559,레드마인_서비스!G:G,0)),"")</f>
        <v/>
      </c>
      <c r="AJ5559" s="3" t="str" cm="1">
        <f t="array" ref="AJ5559">IFERROR(INDEX(IF($AG5559&lt;=$AN5559,레드마인_배치!E:E,레드마인_서비스!E:E),콜트리분석!$AI5559),"")</f>
        <v/>
      </c>
      <c r="AK5559" s="3" t="str" cm="1">
        <f t="array" ref="AK5559">IFERROR(INDEX(IF($AG5559&lt;=$AN5559,레드마인_배치!H:H,레드마인_서비스!H:H),콜트리분석!$AI5559),"")</f>
        <v/>
      </c>
      <c r="AL5559" s="3" t="str" cm="1">
        <f t="array" ref="AL5559">IFERROR(INDEX(IF($AG5559&lt;=$AN5559,레드마인_배치!I:I,레드마인_서비스!I:I),콜트리분석!$AI5559),"")</f>
        <v/>
      </c>
      <c r="AM5559" s="3" t="str" cm="1">
        <f t="array" ref="AM5559">IFERROR(INDEX(IF($AG5559&lt;=$AN5559,레드마인_배치!J:J,레드마인_서비스!J:J),콜트리분석!$AI5559),"")</f>
        <v/>
      </c>
      <c r="AN5559" s="3">
        <v>1</v>
      </c>
      <c r="AO5559" s="15" t="str">
        <f ca="1">IFERROR(INDEX(레드마인_배치!E:E,MATCH(OFFSET(A5559,,AN5559),레드마인_배치!G:G,0)),"")</f>
        <v>미대상</v>
      </c>
      <c r="AP5559" t="s">
        <v>3330</v>
      </c>
    </row>
    <row r="5560" spans="1:42" hidden="1">
      <c r="A5560" s="3" t="s">
        <v>678</v>
      </c>
      <c r="B5560" s="3" t="s">
        <v>677</v>
      </c>
      <c r="C5560" s="3" t="s">
        <v>3041</v>
      </c>
      <c r="D5560" s="3" t="s">
        <v>3042</v>
      </c>
      <c r="E5560" s="3" t="s">
        <v>3042</v>
      </c>
      <c r="F5560" s="3" t="s">
        <v>3042</v>
      </c>
      <c r="G5560" s="3" t="s">
        <v>3042</v>
      </c>
      <c r="H5560" s="3" t="s">
        <v>3042</v>
      </c>
      <c r="I5560" s="3" t="s">
        <v>3042</v>
      </c>
      <c r="J5560" s="3" t="s">
        <v>3042</v>
      </c>
      <c r="K5560" s="3" t="s">
        <v>3042</v>
      </c>
      <c r="L5560" s="3" t="s">
        <v>3042</v>
      </c>
      <c r="M5560" s="3" t="s">
        <v>3042</v>
      </c>
      <c r="N5560" s="3" t="s">
        <v>3042</v>
      </c>
      <c r="O5560" s="3" t="s">
        <v>3042</v>
      </c>
      <c r="P5560" s="3" t="s">
        <v>3042</v>
      </c>
      <c r="Q5560" s="3" t="s">
        <v>3042</v>
      </c>
      <c r="R5560" s="3" t="s">
        <v>3042</v>
      </c>
      <c r="S5560" s="3" t="s">
        <v>3042</v>
      </c>
      <c r="T5560" s="3" t="s">
        <v>3042</v>
      </c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>
        <f t="shared" si="89"/>
        <v>19</v>
      </c>
      <c r="AH5560" s="3" t="s">
        <v>3042</v>
      </c>
      <c r="AI5560" s="3" t="str">
        <f>IFERROR(IF($AG5560&lt;=$AN5560,MATCH($AH5560,레드마인_배치!G:G,0),MATCH($AH5560,레드마인_서비스!G:G,0)),"")</f>
        <v/>
      </c>
      <c r="AJ5560" s="3" t="str" cm="1">
        <f t="array" ref="AJ5560">IFERROR(INDEX(IF($AG5560&lt;=$AN5560,레드마인_배치!E:E,레드마인_서비스!E:E),콜트리분석!$AI5560),"")</f>
        <v/>
      </c>
      <c r="AK5560" s="3" t="str" cm="1">
        <f t="array" ref="AK5560">IFERROR(INDEX(IF($AG5560&lt;=$AN5560,레드마인_배치!H:H,레드마인_서비스!H:H),콜트리분석!$AI5560),"")</f>
        <v/>
      </c>
      <c r="AL5560" s="3" t="str" cm="1">
        <f t="array" ref="AL5560">IFERROR(INDEX(IF($AG5560&lt;=$AN5560,레드마인_배치!I:I,레드마인_서비스!I:I),콜트리분석!$AI5560),"")</f>
        <v/>
      </c>
      <c r="AM5560" s="3" t="str" cm="1">
        <f t="array" ref="AM5560">IFERROR(INDEX(IF($AG5560&lt;=$AN5560,레드마인_배치!J:J,레드마인_서비스!J:J),콜트리분석!$AI5560),"")</f>
        <v/>
      </c>
      <c r="AN5560" s="3">
        <v>1</v>
      </c>
      <c r="AO5560" s="15" t="str">
        <f ca="1">IFERROR(INDEX(레드마인_배치!E:E,MATCH(OFFSET(A5560,,AN5560),레드마인_배치!G:G,0)),"")</f>
        <v>미대상</v>
      </c>
      <c r="AP5560" t="s">
        <v>3330</v>
      </c>
    </row>
    <row r="5561" spans="1:42" hidden="1">
      <c r="A5561" s="3" t="s">
        <v>678</v>
      </c>
      <c r="B5561" s="3" t="s">
        <v>677</v>
      </c>
      <c r="C5561" s="3" t="s">
        <v>3041</v>
      </c>
      <c r="D5561" s="3" t="s">
        <v>3042</v>
      </c>
      <c r="E5561" s="3" t="s">
        <v>3042</v>
      </c>
      <c r="F5561" s="3" t="s">
        <v>3042</v>
      </c>
      <c r="G5561" s="3" t="s">
        <v>3042</v>
      </c>
      <c r="H5561" s="3" t="s">
        <v>3042</v>
      </c>
      <c r="I5561" s="3" t="s">
        <v>3042</v>
      </c>
      <c r="J5561" s="3" t="s">
        <v>3042</v>
      </c>
      <c r="K5561" s="3" t="s">
        <v>3042</v>
      </c>
      <c r="L5561" s="3" t="s">
        <v>3042</v>
      </c>
      <c r="M5561" s="3" t="s">
        <v>3042</v>
      </c>
      <c r="N5561" s="3" t="s">
        <v>3042</v>
      </c>
      <c r="O5561" s="3" t="s">
        <v>3042</v>
      </c>
      <c r="P5561" s="3" t="s">
        <v>3042</v>
      </c>
      <c r="Q5561" s="3" t="s">
        <v>3042</v>
      </c>
      <c r="R5561" s="3" t="s">
        <v>3042</v>
      </c>
      <c r="S5561" s="3" t="s">
        <v>3042</v>
      </c>
      <c r="T5561" s="3" t="s">
        <v>3042</v>
      </c>
      <c r="U5561" s="3" t="s">
        <v>2954</v>
      </c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>
        <f t="shared" si="89"/>
        <v>20</v>
      </c>
      <c r="AH5561" s="3" t="s">
        <v>2954</v>
      </c>
      <c r="AI5561" s="3" t="str">
        <f>IFERROR(IF($AG5561&lt;=$AN5561,MATCH($AH5561,레드마인_배치!G:G,0),MATCH($AH5561,레드마인_서비스!G:G,0)),"")</f>
        <v/>
      </c>
      <c r="AJ5561" s="3" t="str" cm="1">
        <f t="array" ref="AJ5561">IFERROR(INDEX(IF($AG5561&lt;=$AN5561,레드마인_배치!E:E,레드마인_서비스!E:E),콜트리분석!$AI5561),"")</f>
        <v/>
      </c>
      <c r="AK5561" s="3" t="str" cm="1">
        <f t="array" ref="AK5561">IFERROR(INDEX(IF($AG5561&lt;=$AN5561,레드마인_배치!H:H,레드마인_서비스!H:H),콜트리분석!$AI5561),"")</f>
        <v/>
      </c>
      <c r="AL5561" s="3" t="str" cm="1">
        <f t="array" ref="AL5561">IFERROR(INDEX(IF($AG5561&lt;=$AN5561,레드마인_배치!I:I,레드마인_서비스!I:I),콜트리분석!$AI5561),"")</f>
        <v/>
      </c>
      <c r="AM5561" s="3" t="str" cm="1">
        <f t="array" ref="AM5561">IFERROR(INDEX(IF($AG5561&lt;=$AN5561,레드마인_배치!J:J,레드마인_서비스!J:J),콜트리분석!$AI5561),"")</f>
        <v/>
      </c>
      <c r="AN5561" s="3">
        <v>1</v>
      </c>
      <c r="AO5561" s="15" t="str">
        <f ca="1">IFERROR(INDEX(레드마인_배치!E:E,MATCH(OFFSET(A5561,,AN5561),레드마인_배치!G:G,0)),"")</f>
        <v>미대상</v>
      </c>
      <c r="AP5561" t="s">
        <v>3330</v>
      </c>
    </row>
    <row r="5562" spans="1:42" hidden="1">
      <c r="A5562" s="3" t="s">
        <v>678</v>
      </c>
      <c r="B5562" s="3" t="s">
        <v>677</v>
      </c>
      <c r="C5562" s="3" t="s">
        <v>3041</v>
      </c>
      <c r="D5562" s="3" t="s">
        <v>3042</v>
      </c>
      <c r="E5562" s="3" t="s">
        <v>3042</v>
      </c>
      <c r="F5562" s="3" t="s">
        <v>3042</v>
      </c>
      <c r="G5562" s="3" t="s">
        <v>3042</v>
      </c>
      <c r="H5562" s="3" t="s">
        <v>3042</v>
      </c>
      <c r="I5562" s="3" t="s">
        <v>3042</v>
      </c>
      <c r="J5562" s="3" t="s">
        <v>3042</v>
      </c>
      <c r="K5562" s="3" t="s">
        <v>3042</v>
      </c>
      <c r="L5562" s="3" t="s">
        <v>3042</v>
      </c>
      <c r="M5562" s="3" t="s">
        <v>3042</v>
      </c>
      <c r="N5562" s="3" t="s">
        <v>3042</v>
      </c>
      <c r="O5562" s="3" t="s">
        <v>3042</v>
      </c>
      <c r="P5562" s="3" t="s">
        <v>3042</v>
      </c>
      <c r="Q5562" s="3" t="s">
        <v>3042</v>
      </c>
      <c r="R5562" s="3" t="s">
        <v>3042</v>
      </c>
      <c r="S5562" s="3" t="s">
        <v>3042</v>
      </c>
      <c r="T5562" s="3" t="s">
        <v>3042</v>
      </c>
      <c r="U5562" s="3" t="s">
        <v>3042</v>
      </c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>
        <f t="shared" si="89"/>
        <v>20</v>
      </c>
      <c r="AH5562" s="3" t="s">
        <v>3042</v>
      </c>
      <c r="AI5562" s="3" t="str">
        <f>IFERROR(IF($AG5562&lt;=$AN5562,MATCH($AH5562,레드마인_배치!G:G,0),MATCH($AH5562,레드마인_서비스!G:G,0)),"")</f>
        <v/>
      </c>
      <c r="AJ5562" s="3" t="str" cm="1">
        <f t="array" ref="AJ5562">IFERROR(INDEX(IF($AG5562&lt;=$AN5562,레드마인_배치!E:E,레드마인_서비스!E:E),콜트리분석!$AI5562),"")</f>
        <v/>
      </c>
      <c r="AK5562" s="3" t="str" cm="1">
        <f t="array" ref="AK5562">IFERROR(INDEX(IF($AG5562&lt;=$AN5562,레드마인_배치!H:H,레드마인_서비스!H:H),콜트리분석!$AI5562),"")</f>
        <v/>
      </c>
      <c r="AL5562" s="3" t="str" cm="1">
        <f t="array" ref="AL5562">IFERROR(INDEX(IF($AG5562&lt;=$AN5562,레드마인_배치!I:I,레드마인_서비스!I:I),콜트리분석!$AI5562),"")</f>
        <v/>
      </c>
      <c r="AM5562" s="3" t="str" cm="1">
        <f t="array" ref="AM5562">IFERROR(INDEX(IF($AG5562&lt;=$AN5562,레드마인_배치!J:J,레드마인_서비스!J:J),콜트리분석!$AI5562),"")</f>
        <v/>
      </c>
      <c r="AN5562" s="3">
        <v>1</v>
      </c>
      <c r="AO5562" s="15" t="str">
        <f ca="1">IFERROR(INDEX(레드마인_배치!E:E,MATCH(OFFSET(A5562,,AN5562),레드마인_배치!G:G,0)),"")</f>
        <v>미대상</v>
      </c>
      <c r="AP5562" t="s">
        <v>3330</v>
      </c>
    </row>
    <row r="5563" spans="1:42" hidden="1">
      <c r="A5563" s="3" t="s">
        <v>678</v>
      </c>
      <c r="B5563" s="3" t="s">
        <v>677</v>
      </c>
      <c r="C5563" s="3" t="s">
        <v>3041</v>
      </c>
      <c r="D5563" s="3" t="s">
        <v>3042</v>
      </c>
      <c r="E5563" s="3" t="s">
        <v>3042</v>
      </c>
      <c r="F5563" s="3" t="s">
        <v>3042</v>
      </c>
      <c r="G5563" s="3" t="s">
        <v>3042</v>
      </c>
      <c r="H5563" s="3" t="s">
        <v>3042</v>
      </c>
      <c r="I5563" s="3" t="s">
        <v>3042</v>
      </c>
      <c r="J5563" s="3" t="s">
        <v>3042</v>
      </c>
      <c r="K5563" s="3" t="s">
        <v>3042</v>
      </c>
      <c r="L5563" s="3" t="s">
        <v>3042</v>
      </c>
      <c r="M5563" s="3" t="s">
        <v>3042</v>
      </c>
      <c r="N5563" s="3" t="s">
        <v>3042</v>
      </c>
      <c r="O5563" s="3" t="s">
        <v>3042</v>
      </c>
      <c r="P5563" s="3" t="s">
        <v>3042</v>
      </c>
      <c r="Q5563" s="3" t="s">
        <v>3042</v>
      </c>
      <c r="R5563" s="3" t="s">
        <v>3042</v>
      </c>
      <c r="S5563" s="3" t="s">
        <v>3042</v>
      </c>
      <c r="T5563" s="3" t="s">
        <v>3042</v>
      </c>
      <c r="U5563" s="3" t="s">
        <v>3042</v>
      </c>
      <c r="V5563" s="3" t="s">
        <v>2954</v>
      </c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>
        <f t="shared" si="89"/>
        <v>21</v>
      </c>
      <c r="AH5563" s="3" t="s">
        <v>2954</v>
      </c>
      <c r="AI5563" s="3" t="str">
        <f>IFERROR(IF($AG5563&lt;=$AN5563,MATCH($AH5563,레드마인_배치!G:G,0),MATCH($AH5563,레드마인_서비스!G:G,0)),"")</f>
        <v/>
      </c>
      <c r="AJ5563" s="3" t="str" cm="1">
        <f t="array" ref="AJ5563">IFERROR(INDEX(IF($AG5563&lt;=$AN5563,레드마인_배치!E:E,레드마인_서비스!E:E),콜트리분석!$AI5563),"")</f>
        <v/>
      </c>
      <c r="AK5563" s="3" t="str" cm="1">
        <f t="array" ref="AK5563">IFERROR(INDEX(IF($AG5563&lt;=$AN5563,레드마인_배치!H:H,레드마인_서비스!H:H),콜트리분석!$AI5563),"")</f>
        <v/>
      </c>
      <c r="AL5563" s="3" t="str" cm="1">
        <f t="array" ref="AL5563">IFERROR(INDEX(IF($AG5563&lt;=$AN5563,레드마인_배치!I:I,레드마인_서비스!I:I),콜트리분석!$AI5563),"")</f>
        <v/>
      </c>
      <c r="AM5563" s="3" t="str" cm="1">
        <f t="array" ref="AM5563">IFERROR(INDEX(IF($AG5563&lt;=$AN5563,레드마인_배치!J:J,레드마인_서비스!J:J),콜트리분석!$AI5563),"")</f>
        <v/>
      </c>
      <c r="AN5563" s="3">
        <v>1</v>
      </c>
      <c r="AO5563" s="15" t="str">
        <f ca="1">IFERROR(INDEX(레드마인_배치!E:E,MATCH(OFFSET(A5563,,AN5563),레드마인_배치!G:G,0)),"")</f>
        <v>미대상</v>
      </c>
      <c r="AP5563" t="s">
        <v>3330</v>
      </c>
    </row>
    <row r="5564" spans="1:42" hidden="1">
      <c r="A5564" s="3" t="s">
        <v>678</v>
      </c>
      <c r="B5564" s="3" t="s">
        <v>677</v>
      </c>
      <c r="C5564" s="3" t="s">
        <v>3041</v>
      </c>
      <c r="D5564" s="3" t="s">
        <v>3042</v>
      </c>
      <c r="E5564" s="3" t="s">
        <v>3042</v>
      </c>
      <c r="F5564" s="3" t="s">
        <v>3042</v>
      </c>
      <c r="G5564" s="3" t="s">
        <v>3042</v>
      </c>
      <c r="H5564" s="3" t="s">
        <v>3042</v>
      </c>
      <c r="I5564" s="3" t="s">
        <v>3042</v>
      </c>
      <c r="J5564" s="3" t="s">
        <v>3042</v>
      </c>
      <c r="K5564" s="3" t="s">
        <v>3042</v>
      </c>
      <c r="L5564" s="3" t="s">
        <v>3042</v>
      </c>
      <c r="M5564" s="3" t="s">
        <v>3042</v>
      </c>
      <c r="N5564" s="3" t="s">
        <v>3042</v>
      </c>
      <c r="O5564" s="3" t="s">
        <v>3042</v>
      </c>
      <c r="P5564" s="3" t="s">
        <v>3042</v>
      </c>
      <c r="Q5564" s="3" t="s">
        <v>3042</v>
      </c>
      <c r="R5564" s="3" t="s">
        <v>3042</v>
      </c>
      <c r="S5564" s="3" t="s">
        <v>3042</v>
      </c>
      <c r="T5564" s="3" t="s">
        <v>3042</v>
      </c>
      <c r="U5564" s="3" t="s">
        <v>3042</v>
      </c>
      <c r="V5564" s="3" t="s">
        <v>3042</v>
      </c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>
        <f t="shared" si="89"/>
        <v>21</v>
      </c>
      <c r="AH5564" s="3" t="s">
        <v>3042</v>
      </c>
      <c r="AI5564" s="3" t="str">
        <f>IFERROR(IF($AG5564&lt;=$AN5564,MATCH($AH5564,레드마인_배치!G:G,0),MATCH($AH5564,레드마인_서비스!G:G,0)),"")</f>
        <v/>
      </c>
      <c r="AJ5564" s="3" t="str" cm="1">
        <f t="array" ref="AJ5564">IFERROR(INDEX(IF($AG5564&lt;=$AN5564,레드마인_배치!E:E,레드마인_서비스!E:E),콜트리분석!$AI5564),"")</f>
        <v/>
      </c>
      <c r="AK5564" s="3" t="str" cm="1">
        <f t="array" ref="AK5564">IFERROR(INDEX(IF($AG5564&lt;=$AN5564,레드마인_배치!H:H,레드마인_서비스!H:H),콜트리분석!$AI5564),"")</f>
        <v/>
      </c>
      <c r="AL5564" s="3" t="str" cm="1">
        <f t="array" ref="AL5564">IFERROR(INDEX(IF($AG5564&lt;=$AN5564,레드마인_배치!I:I,레드마인_서비스!I:I),콜트리분석!$AI5564),"")</f>
        <v/>
      </c>
      <c r="AM5564" s="3" t="str" cm="1">
        <f t="array" ref="AM5564">IFERROR(INDEX(IF($AG5564&lt;=$AN5564,레드마인_배치!J:J,레드마인_서비스!J:J),콜트리분석!$AI5564),"")</f>
        <v/>
      </c>
      <c r="AN5564" s="3">
        <v>1</v>
      </c>
      <c r="AO5564" s="15" t="str">
        <f ca="1">IFERROR(INDEX(레드마인_배치!E:E,MATCH(OFFSET(A5564,,AN5564),레드마인_배치!G:G,0)),"")</f>
        <v>미대상</v>
      </c>
      <c r="AP5564" t="s">
        <v>3330</v>
      </c>
    </row>
    <row r="5565" spans="1:42" hidden="1">
      <c r="A5565" s="3" t="s">
        <v>678</v>
      </c>
      <c r="B5565" s="3" t="s">
        <v>677</v>
      </c>
      <c r="C5565" s="3" t="s">
        <v>3041</v>
      </c>
      <c r="D5565" s="3" t="s">
        <v>3042</v>
      </c>
      <c r="E5565" s="3" t="s">
        <v>3042</v>
      </c>
      <c r="F5565" s="3" t="s">
        <v>3042</v>
      </c>
      <c r="G5565" s="3" t="s">
        <v>3042</v>
      </c>
      <c r="H5565" s="3" t="s">
        <v>3042</v>
      </c>
      <c r="I5565" s="3" t="s">
        <v>3042</v>
      </c>
      <c r="J5565" s="3" t="s">
        <v>3042</v>
      </c>
      <c r="K5565" s="3" t="s">
        <v>3042</v>
      </c>
      <c r="L5565" s="3" t="s">
        <v>3042</v>
      </c>
      <c r="M5565" s="3" t="s">
        <v>3042</v>
      </c>
      <c r="N5565" s="3" t="s">
        <v>3042</v>
      </c>
      <c r="O5565" s="3" t="s">
        <v>3042</v>
      </c>
      <c r="P5565" s="3" t="s">
        <v>3042</v>
      </c>
      <c r="Q5565" s="3" t="s">
        <v>3042</v>
      </c>
      <c r="R5565" s="3" t="s">
        <v>3042</v>
      </c>
      <c r="S5565" s="3" t="s">
        <v>3042</v>
      </c>
      <c r="T5565" s="3" t="s">
        <v>3042</v>
      </c>
      <c r="U5565" s="3" t="s">
        <v>3042</v>
      </c>
      <c r="V5565" s="3" t="s">
        <v>3042</v>
      </c>
      <c r="W5565" s="3" t="s">
        <v>2954</v>
      </c>
      <c r="X5565" s="3"/>
      <c r="Y5565" s="3"/>
      <c r="Z5565" s="3"/>
      <c r="AA5565" s="3"/>
      <c r="AB5565" s="3"/>
      <c r="AC5565" s="3"/>
      <c r="AD5565" s="3"/>
      <c r="AE5565" s="3"/>
      <c r="AF5565" s="3"/>
      <c r="AG5565" s="3">
        <f t="shared" si="89"/>
        <v>22</v>
      </c>
      <c r="AH5565" s="3" t="s">
        <v>2954</v>
      </c>
      <c r="AI5565" s="3" t="str">
        <f>IFERROR(IF($AG5565&lt;=$AN5565,MATCH($AH5565,레드마인_배치!G:G,0),MATCH($AH5565,레드마인_서비스!G:G,0)),"")</f>
        <v/>
      </c>
      <c r="AJ5565" s="3" t="str" cm="1">
        <f t="array" ref="AJ5565">IFERROR(INDEX(IF($AG5565&lt;=$AN5565,레드마인_배치!E:E,레드마인_서비스!E:E),콜트리분석!$AI5565),"")</f>
        <v/>
      </c>
      <c r="AK5565" s="3" t="str" cm="1">
        <f t="array" ref="AK5565">IFERROR(INDEX(IF($AG5565&lt;=$AN5565,레드마인_배치!H:H,레드마인_서비스!H:H),콜트리분석!$AI5565),"")</f>
        <v/>
      </c>
      <c r="AL5565" s="3" t="str" cm="1">
        <f t="array" ref="AL5565">IFERROR(INDEX(IF($AG5565&lt;=$AN5565,레드마인_배치!I:I,레드마인_서비스!I:I),콜트리분석!$AI5565),"")</f>
        <v/>
      </c>
      <c r="AM5565" s="3" t="str" cm="1">
        <f t="array" ref="AM5565">IFERROR(INDEX(IF($AG5565&lt;=$AN5565,레드마인_배치!J:J,레드마인_서비스!J:J),콜트리분석!$AI5565),"")</f>
        <v/>
      </c>
      <c r="AN5565" s="3">
        <v>1</v>
      </c>
      <c r="AO5565" s="15" t="str">
        <f ca="1">IFERROR(INDEX(레드마인_배치!E:E,MATCH(OFFSET(A5565,,AN5565),레드마인_배치!G:G,0)),"")</f>
        <v>미대상</v>
      </c>
      <c r="AP5565" t="s">
        <v>3330</v>
      </c>
    </row>
    <row r="5566" spans="1:42" hidden="1">
      <c r="A5566" s="3" t="s">
        <v>678</v>
      </c>
      <c r="B5566" s="3" t="s">
        <v>677</v>
      </c>
      <c r="C5566" s="3" t="s">
        <v>3041</v>
      </c>
      <c r="D5566" s="3" t="s">
        <v>3042</v>
      </c>
      <c r="E5566" s="3" t="s">
        <v>3042</v>
      </c>
      <c r="F5566" s="3" t="s">
        <v>3042</v>
      </c>
      <c r="G5566" s="3" t="s">
        <v>3042</v>
      </c>
      <c r="H5566" s="3" t="s">
        <v>3042</v>
      </c>
      <c r="I5566" s="3" t="s">
        <v>3042</v>
      </c>
      <c r="J5566" s="3" t="s">
        <v>3042</v>
      </c>
      <c r="K5566" s="3" t="s">
        <v>3042</v>
      </c>
      <c r="L5566" s="3" t="s">
        <v>3042</v>
      </c>
      <c r="M5566" s="3" t="s">
        <v>3042</v>
      </c>
      <c r="N5566" s="3" t="s">
        <v>3042</v>
      </c>
      <c r="O5566" s="3" t="s">
        <v>3042</v>
      </c>
      <c r="P5566" s="3" t="s">
        <v>3042</v>
      </c>
      <c r="Q5566" s="3" t="s">
        <v>3042</v>
      </c>
      <c r="R5566" s="3" t="s">
        <v>3042</v>
      </c>
      <c r="S5566" s="3" t="s">
        <v>3042</v>
      </c>
      <c r="T5566" s="3" t="s">
        <v>3042</v>
      </c>
      <c r="U5566" s="3" t="s">
        <v>3042</v>
      </c>
      <c r="V5566" s="3" t="s">
        <v>3042</v>
      </c>
      <c r="W5566" s="3" t="s">
        <v>3042</v>
      </c>
      <c r="X5566" s="3"/>
      <c r="Y5566" s="3"/>
      <c r="Z5566" s="3"/>
      <c r="AA5566" s="3"/>
      <c r="AB5566" s="3"/>
      <c r="AC5566" s="3"/>
      <c r="AD5566" s="3"/>
      <c r="AE5566" s="3"/>
      <c r="AF5566" s="3"/>
      <c r="AG5566" s="3">
        <f t="shared" si="89"/>
        <v>22</v>
      </c>
      <c r="AH5566" s="3" t="s">
        <v>3042</v>
      </c>
      <c r="AI5566" s="3" t="str">
        <f>IFERROR(IF($AG5566&lt;=$AN5566,MATCH($AH5566,레드마인_배치!G:G,0),MATCH($AH5566,레드마인_서비스!G:G,0)),"")</f>
        <v/>
      </c>
      <c r="AJ5566" s="3" t="str" cm="1">
        <f t="array" ref="AJ5566">IFERROR(INDEX(IF($AG5566&lt;=$AN5566,레드마인_배치!E:E,레드마인_서비스!E:E),콜트리분석!$AI5566),"")</f>
        <v/>
      </c>
      <c r="AK5566" s="3" t="str" cm="1">
        <f t="array" ref="AK5566">IFERROR(INDEX(IF($AG5566&lt;=$AN5566,레드마인_배치!H:H,레드마인_서비스!H:H),콜트리분석!$AI5566),"")</f>
        <v/>
      </c>
      <c r="AL5566" s="3" t="str" cm="1">
        <f t="array" ref="AL5566">IFERROR(INDEX(IF($AG5566&lt;=$AN5566,레드마인_배치!I:I,레드마인_서비스!I:I),콜트리분석!$AI5566),"")</f>
        <v/>
      </c>
      <c r="AM5566" s="3" t="str" cm="1">
        <f t="array" ref="AM5566">IFERROR(INDEX(IF($AG5566&lt;=$AN5566,레드마인_배치!J:J,레드마인_서비스!J:J),콜트리분석!$AI5566),"")</f>
        <v/>
      </c>
      <c r="AN5566" s="3">
        <v>1</v>
      </c>
      <c r="AO5566" s="15" t="str">
        <f ca="1">IFERROR(INDEX(레드마인_배치!E:E,MATCH(OFFSET(A5566,,AN5566),레드마인_배치!G:G,0)),"")</f>
        <v>미대상</v>
      </c>
      <c r="AP5566" t="s">
        <v>3330</v>
      </c>
    </row>
    <row r="5567" spans="1:42" hidden="1">
      <c r="A5567" s="3" t="s">
        <v>678</v>
      </c>
      <c r="B5567" s="3" t="s">
        <v>677</v>
      </c>
      <c r="C5567" s="3" t="s">
        <v>3041</v>
      </c>
      <c r="D5567" s="3" t="s">
        <v>3042</v>
      </c>
      <c r="E5567" s="3" t="s">
        <v>3042</v>
      </c>
      <c r="F5567" s="3" t="s">
        <v>3042</v>
      </c>
      <c r="G5567" s="3" t="s">
        <v>3042</v>
      </c>
      <c r="H5567" s="3" t="s">
        <v>3042</v>
      </c>
      <c r="I5567" s="3" t="s">
        <v>3042</v>
      </c>
      <c r="J5567" s="3" t="s">
        <v>3042</v>
      </c>
      <c r="K5567" s="3" t="s">
        <v>3042</v>
      </c>
      <c r="L5567" s="3" t="s">
        <v>3042</v>
      </c>
      <c r="M5567" s="3" t="s">
        <v>3042</v>
      </c>
      <c r="N5567" s="3" t="s">
        <v>3042</v>
      </c>
      <c r="O5567" s="3" t="s">
        <v>3042</v>
      </c>
      <c r="P5567" s="3" t="s">
        <v>3042</v>
      </c>
      <c r="Q5567" s="3" t="s">
        <v>3042</v>
      </c>
      <c r="R5567" s="3" t="s">
        <v>3042</v>
      </c>
      <c r="S5567" s="3" t="s">
        <v>3042</v>
      </c>
      <c r="T5567" s="3" t="s">
        <v>3042</v>
      </c>
      <c r="U5567" s="3" t="s">
        <v>3042</v>
      </c>
      <c r="V5567" s="3" t="s">
        <v>3042</v>
      </c>
      <c r="W5567" s="3" t="s">
        <v>3042</v>
      </c>
      <c r="X5567" s="3" t="s">
        <v>2954</v>
      </c>
      <c r="Y5567" s="3"/>
      <c r="Z5567" s="3"/>
      <c r="AA5567" s="3"/>
      <c r="AB5567" s="3"/>
      <c r="AC5567" s="3"/>
      <c r="AD5567" s="3"/>
      <c r="AE5567" s="3"/>
      <c r="AF5567" s="3"/>
      <c r="AG5567" s="3">
        <f t="shared" si="89"/>
        <v>23</v>
      </c>
      <c r="AH5567" s="3" t="s">
        <v>2954</v>
      </c>
      <c r="AI5567" s="3" t="str">
        <f>IFERROR(IF($AG5567&lt;=$AN5567,MATCH($AH5567,레드마인_배치!G:G,0),MATCH($AH5567,레드마인_서비스!G:G,0)),"")</f>
        <v/>
      </c>
      <c r="AJ5567" s="3" t="str" cm="1">
        <f t="array" ref="AJ5567">IFERROR(INDEX(IF($AG5567&lt;=$AN5567,레드마인_배치!E:E,레드마인_서비스!E:E),콜트리분석!$AI5567),"")</f>
        <v/>
      </c>
      <c r="AK5567" s="3" t="str" cm="1">
        <f t="array" ref="AK5567">IFERROR(INDEX(IF($AG5567&lt;=$AN5567,레드마인_배치!H:H,레드마인_서비스!H:H),콜트리분석!$AI5567),"")</f>
        <v/>
      </c>
      <c r="AL5567" s="3" t="str" cm="1">
        <f t="array" ref="AL5567">IFERROR(INDEX(IF($AG5567&lt;=$AN5567,레드마인_배치!I:I,레드마인_서비스!I:I),콜트리분석!$AI5567),"")</f>
        <v/>
      </c>
      <c r="AM5567" s="3" t="str" cm="1">
        <f t="array" ref="AM5567">IFERROR(INDEX(IF($AG5567&lt;=$AN5567,레드마인_배치!J:J,레드마인_서비스!J:J),콜트리분석!$AI5567),"")</f>
        <v/>
      </c>
      <c r="AN5567" s="3">
        <v>1</v>
      </c>
      <c r="AO5567" s="15" t="str">
        <f ca="1">IFERROR(INDEX(레드마인_배치!E:E,MATCH(OFFSET(A5567,,AN5567),레드마인_배치!G:G,0)),"")</f>
        <v>미대상</v>
      </c>
      <c r="AP5567" t="s">
        <v>3330</v>
      </c>
    </row>
    <row r="5568" spans="1:42" hidden="1">
      <c r="A5568" s="3" t="s">
        <v>678</v>
      </c>
      <c r="B5568" s="3" t="s">
        <v>677</v>
      </c>
      <c r="C5568" s="3" t="s">
        <v>3041</v>
      </c>
      <c r="D5568" s="3" t="s">
        <v>3042</v>
      </c>
      <c r="E5568" s="3" t="s">
        <v>3042</v>
      </c>
      <c r="F5568" s="3" t="s">
        <v>3042</v>
      </c>
      <c r="G5568" s="3" t="s">
        <v>3042</v>
      </c>
      <c r="H5568" s="3" t="s">
        <v>3042</v>
      </c>
      <c r="I5568" s="3" t="s">
        <v>3042</v>
      </c>
      <c r="J5568" s="3" t="s">
        <v>3042</v>
      </c>
      <c r="K5568" s="3" t="s">
        <v>3042</v>
      </c>
      <c r="L5568" s="3" t="s">
        <v>3042</v>
      </c>
      <c r="M5568" s="3" t="s">
        <v>3042</v>
      </c>
      <c r="N5568" s="3" t="s">
        <v>3042</v>
      </c>
      <c r="O5568" s="3" t="s">
        <v>3042</v>
      </c>
      <c r="P5568" s="3" t="s">
        <v>3042</v>
      </c>
      <c r="Q5568" s="3" t="s">
        <v>3042</v>
      </c>
      <c r="R5568" s="3" t="s">
        <v>3042</v>
      </c>
      <c r="S5568" s="3" t="s">
        <v>3042</v>
      </c>
      <c r="T5568" s="3" t="s">
        <v>3042</v>
      </c>
      <c r="U5568" s="3" t="s">
        <v>3042</v>
      </c>
      <c r="V5568" s="3" t="s">
        <v>3042</v>
      </c>
      <c r="W5568" s="3" t="s">
        <v>3042</v>
      </c>
      <c r="X5568" s="3" t="s">
        <v>3042</v>
      </c>
      <c r="Y5568" s="3"/>
      <c r="Z5568" s="3"/>
      <c r="AA5568" s="3"/>
      <c r="AB5568" s="3"/>
      <c r="AC5568" s="3"/>
      <c r="AD5568" s="3"/>
      <c r="AE5568" s="3"/>
      <c r="AF5568" s="3"/>
      <c r="AG5568" s="3">
        <f t="shared" si="89"/>
        <v>23</v>
      </c>
      <c r="AH5568" s="3" t="s">
        <v>3042</v>
      </c>
      <c r="AI5568" s="3" t="str">
        <f>IFERROR(IF($AG5568&lt;=$AN5568,MATCH($AH5568,레드마인_배치!G:G,0),MATCH($AH5568,레드마인_서비스!G:G,0)),"")</f>
        <v/>
      </c>
      <c r="AJ5568" s="3" t="str" cm="1">
        <f t="array" ref="AJ5568">IFERROR(INDEX(IF($AG5568&lt;=$AN5568,레드마인_배치!E:E,레드마인_서비스!E:E),콜트리분석!$AI5568),"")</f>
        <v/>
      </c>
      <c r="AK5568" s="3" t="str" cm="1">
        <f t="array" ref="AK5568">IFERROR(INDEX(IF($AG5568&lt;=$AN5568,레드마인_배치!H:H,레드마인_서비스!H:H),콜트리분석!$AI5568),"")</f>
        <v/>
      </c>
      <c r="AL5568" s="3" t="str" cm="1">
        <f t="array" ref="AL5568">IFERROR(INDEX(IF($AG5568&lt;=$AN5568,레드마인_배치!I:I,레드마인_서비스!I:I),콜트리분석!$AI5568),"")</f>
        <v/>
      </c>
      <c r="AM5568" s="3" t="str" cm="1">
        <f t="array" ref="AM5568">IFERROR(INDEX(IF($AG5568&lt;=$AN5568,레드마인_배치!J:J,레드마인_서비스!J:J),콜트리분석!$AI5568),"")</f>
        <v/>
      </c>
      <c r="AN5568" s="3">
        <v>1</v>
      </c>
      <c r="AO5568" s="15" t="str">
        <f ca="1">IFERROR(INDEX(레드마인_배치!E:E,MATCH(OFFSET(A5568,,AN5568),레드마인_배치!G:G,0)),"")</f>
        <v>미대상</v>
      </c>
      <c r="AP5568" t="s">
        <v>3330</v>
      </c>
    </row>
    <row r="5569" spans="1:42" hidden="1">
      <c r="A5569" s="3" t="s">
        <v>678</v>
      </c>
      <c r="B5569" s="3" t="s">
        <v>677</v>
      </c>
      <c r="C5569" s="3" t="s">
        <v>3041</v>
      </c>
      <c r="D5569" s="3" t="s">
        <v>3042</v>
      </c>
      <c r="E5569" s="3" t="s">
        <v>3042</v>
      </c>
      <c r="F5569" s="3" t="s">
        <v>3042</v>
      </c>
      <c r="G5569" s="3" t="s">
        <v>3042</v>
      </c>
      <c r="H5569" s="3" t="s">
        <v>3042</v>
      </c>
      <c r="I5569" s="3" t="s">
        <v>3042</v>
      </c>
      <c r="J5569" s="3" t="s">
        <v>3042</v>
      </c>
      <c r="K5569" s="3" t="s">
        <v>3042</v>
      </c>
      <c r="L5569" s="3" t="s">
        <v>3042</v>
      </c>
      <c r="M5569" s="3" t="s">
        <v>3042</v>
      </c>
      <c r="N5569" s="3" t="s">
        <v>3042</v>
      </c>
      <c r="O5569" s="3" t="s">
        <v>3042</v>
      </c>
      <c r="P5569" s="3" t="s">
        <v>3042</v>
      </c>
      <c r="Q5569" s="3" t="s">
        <v>3042</v>
      </c>
      <c r="R5569" s="3" t="s">
        <v>3042</v>
      </c>
      <c r="S5569" s="3" t="s">
        <v>3042</v>
      </c>
      <c r="T5569" s="3" t="s">
        <v>3042</v>
      </c>
      <c r="U5569" s="3" t="s">
        <v>3042</v>
      </c>
      <c r="V5569" s="3" t="s">
        <v>3042</v>
      </c>
      <c r="W5569" s="3" t="s">
        <v>3042</v>
      </c>
      <c r="X5569" s="3" t="s">
        <v>3042</v>
      </c>
      <c r="Y5569" s="3" t="s">
        <v>2954</v>
      </c>
      <c r="Z5569" s="3"/>
      <c r="AA5569" s="3"/>
      <c r="AB5569" s="3"/>
      <c r="AC5569" s="3"/>
      <c r="AD5569" s="3"/>
      <c r="AE5569" s="3"/>
      <c r="AF5569" s="3"/>
      <c r="AG5569" s="3">
        <f t="shared" si="89"/>
        <v>24</v>
      </c>
      <c r="AH5569" s="3" t="s">
        <v>2954</v>
      </c>
      <c r="AI5569" s="3" t="str">
        <f>IFERROR(IF($AG5569&lt;=$AN5569,MATCH($AH5569,레드마인_배치!G:G,0),MATCH($AH5569,레드마인_서비스!G:G,0)),"")</f>
        <v/>
      </c>
      <c r="AJ5569" s="3" t="str" cm="1">
        <f t="array" ref="AJ5569">IFERROR(INDEX(IF($AG5569&lt;=$AN5569,레드마인_배치!E:E,레드마인_서비스!E:E),콜트리분석!$AI5569),"")</f>
        <v/>
      </c>
      <c r="AK5569" s="3" t="str" cm="1">
        <f t="array" ref="AK5569">IFERROR(INDEX(IF($AG5569&lt;=$AN5569,레드마인_배치!H:H,레드마인_서비스!H:H),콜트리분석!$AI5569),"")</f>
        <v/>
      </c>
      <c r="AL5569" s="3" t="str" cm="1">
        <f t="array" ref="AL5569">IFERROR(INDEX(IF($AG5569&lt;=$AN5569,레드마인_배치!I:I,레드마인_서비스!I:I),콜트리분석!$AI5569),"")</f>
        <v/>
      </c>
      <c r="AM5569" s="3" t="str" cm="1">
        <f t="array" ref="AM5569">IFERROR(INDEX(IF($AG5569&lt;=$AN5569,레드마인_배치!J:J,레드마인_서비스!J:J),콜트리분석!$AI5569),"")</f>
        <v/>
      </c>
      <c r="AN5569" s="3">
        <v>1</v>
      </c>
      <c r="AO5569" s="15" t="str">
        <f ca="1">IFERROR(INDEX(레드마인_배치!E:E,MATCH(OFFSET(A5569,,AN5569),레드마인_배치!G:G,0)),"")</f>
        <v>미대상</v>
      </c>
      <c r="AP5569" t="s">
        <v>3330</v>
      </c>
    </row>
    <row r="5570" spans="1:42" hidden="1">
      <c r="A5570" s="3" t="s">
        <v>678</v>
      </c>
      <c r="B5570" s="3" t="s">
        <v>677</v>
      </c>
      <c r="C5570" s="3" t="s">
        <v>3041</v>
      </c>
      <c r="D5570" s="3" t="s">
        <v>3042</v>
      </c>
      <c r="E5570" s="3" t="s">
        <v>3042</v>
      </c>
      <c r="F5570" s="3" t="s">
        <v>3042</v>
      </c>
      <c r="G5570" s="3" t="s">
        <v>3042</v>
      </c>
      <c r="H5570" s="3" t="s">
        <v>3042</v>
      </c>
      <c r="I5570" s="3" t="s">
        <v>3042</v>
      </c>
      <c r="J5570" s="3" t="s">
        <v>3042</v>
      </c>
      <c r="K5570" s="3" t="s">
        <v>3042</v>
      </c>
      <c r="L5570" s="3" t="s">
        <v>3042</v>
      </c>
      <c r="M5570" s="3" t="s">
        <v>3042</v>
      </c>
      <c r="N5570" s="3" t="s">
        <v>3042</v>
      </c>
      <c r="O5570" s="3" t="s">
        <v>3042</v>
      </c>
      <c r="P5570" s="3" t="s">
        <v>3042</v>
      </c>
      <c r="Q5570" s="3" t="s">
        <v>3042</v>
      </c>
      <c r="R5570" s="3" t="s">
        <v>3042</v>
      </c>
      <c r="S5570" s="3" t="s">
        <v>3042</v>
      </c>
      <c r="T5570" s="3" t="s">
        <v>3042</v>
      </c>
      <c r="U5570" s="3" t="s">
        <v>3042</v>
      </c>
      <c r="V5570" s="3" t="s">
        <v>3042</v>
      </c>
      <c r="W5570" s="3" t="s">
        <v>3042</v>
      </c>
      <c r="X5570" s="3" t="s">
        <v>3042</v>
      </c>
      <c r="Y5570" s="3" t="s">
        <v>3042</v>
      </c>
      <c r="Z5570" s="3"/>
      <c r="AA5570" s="3"/>
      <c r="AB5570" s="3"/>
      <c r="AC5570" s="3"/>
      <c r="AD5570" s="3"/>
      <c r="AE5570" s="3"/>
      <c r="AF5570" s="3"/>
      <c r="AG5570" s="3">
        <f t="shared" si="89"/>
        <v>24</v>
      </c>
      <c r="AH5570" s="3" t="s">
        <v>3042</v>
      </c>
      <c r="AI5570" s="3" t="str">
        <f>IFERROR(IF($AG5570&lt;=$AN5570,MATCH($AH5570,레드마인_배치!G:G,0),MATCH($AH5570,레드마인_서비스!G:G,0)),"")</f>
        <v/>
      </c>
      <c r="AJ5570" s="3" t="str" cm="1">
        <f t="array" ref="AJ5570">IFERROR(INDEX(IF($AG5570&lt;=$AN5570,레드마인_배치!E:E,레드마인_서비스!E:E),콜트리분석!$AI5570),"")</f>
        <v/>
      </c>
      <c r="AK5570" s="3" t="str" cm="1">
        <f t="array" ref="AK5570">IFERROR(INDEX(IF($AG5570&lt;=$AN5570,레드마인_배치!H:H,레드마인_서비스!H:H),콜트리분석!$AI5570),"")</f>
        <v/>
      </c>
      <c r="AL5570" s="3" t="str" cm="1">
        <f t="array" ref="AL5570">IFERROR(INDEX(IF($AG5570&lt;=$AN5570,레드마인_배치!I:I,레드마인_서비스!I:I),콜트리분석!$AI5570),"")</f>
        <v/>
      </c>
      <c r="AM5570" s="3" t="str" cm="1">
        <f t="array" ref="AM5570">IFERROR(INDEX(IF($AG5570&lt;=$AN5570,레드마인_배치!J:J,레드마인_서비스!J:J),콜트리분석!$AI5570),"")</f>
        <v/>
      </c>
      <c r="AN5570" s="3">
        <v>1</v>
      </c>
      <c r="AO5570" s="15" t="str">
        <f ca="1">IFERROR(INDEX(레드마인_배치!E:E,MATCH(OFFSET(A5570,,AN5570),레드마인_배치!G:G,0)),"")</f>
        <v>미대상</v>
      </c>
      <c r="AP5570" t="s">
        <v>3330</v>
      </c>
    </row>
    <row r="5571" spans="1:42" hidden="1">
      <c r="A5571" s="3" t="s">
        <v>678</v>
      </c>
      <c r="B5571" s="3" t="s">
        <v>677</v>
      </c>
      <c r="C5571" s="3" t="s">
        <v>3041</v>
      </c>
      <c r="D5571" s="3" t="s">
        <v>3042</v>
      </c>
      <c r="E5571" s="3" t="s">
        <v>3042</v>
      </c>
      <c r="F5571" s="3" t="s">
        <v>3042</v>
      </c>
      <c r="G5571" s="3" t="s">
        <v>3042</v>
      </c>
      <c r="H5571" s="3" t="s">
        <v>3042</v>
      </c>
      <c r="I5571" s="3" t="s">
        <v>3042</v>
      </c>
      <c r="J5571" s="3" t="s">
        <v>3042</v>
      </c>
      <c r="K5571" s="3" t="s">
        <v>3042</v>
      </c>
      <c r="L5571" s="3" t="s">
        <v>3042</v>
      </c>
      <c r="M5571" s="3" t="s">
        <v>3042</v>
      </c>
      <c r="N5571" s="3" t="s">
        <v>3042</v>
      </c>
      <c r="O5571" s="3" t="s">
        <v>3042</v>
      </c>
      <c r="P5571" s="3" t="s">
        <v>3042</v>
      </c>
      <c r="Q5571" s="3" t="s">
        <v>3042</v>
      </c>
      <c r="R5571" s="3" t="s">
        <v>3042</v>
      </c>
      <c r="S5571" s="3" t="s">
        <v>3042</v>
      </c>
      <c r="T5571" s="3" t="s">
        <v>3042</v>
      </c>
      <c r="U5571" s="3" t="s">
        <v>3042</v>
      </c>
      <c r="V5571" s="3" t="s">
        <v>3042</v>
      </c>
      <c r="W5571" s="3" t="s">
        <v>3042</v>
      </c>
      <c r="X5571" s="3" t="s">
        <v>3042</v>
      </c>
      <c r="Y5571" s="3" t="s">
        <v>3042</v>
      </c>
      <c r="Z5571" s="3" t="s">
        <v>2954</v>
      </c>
      <c r="AA5571" s="3"/>
      <c r="AB5571" s="3"/>
      <c r="AC5571" s="3"/>
      <c r="AD5571" s="3"/>
      <c r="AE5571" s="3"/>
      <c r="AF5571" s="3"/>
      <c r="AG5571" s="3">
        <f t="shared" si="89"/>
        <v>25</v>
      </c>
      <c r="AH5571" s="3" t="s">
        <v>2954</v>
      </c>
      <c r="AI5571" s="3" t="str">
        <f>IFERROR(IF($AG5571&lt;=$AN5571,MATCH($AH5571,레드마인_배치!G:G,0),MATCH($AH5571,레드마인_서비스!G:G,0)),"")</f>
        <v/>
      </c>
      <c r="AJ5571" s="3" t="str" cm="1">
        <f t="array" ref="AJ5571">IFERROR(INDEX(IF($AG5571&lt;=$AN5571,레드마인_배치!E:E,레드마인_서비스!E:E),콜트리분석!$AI5571),"")</f>
        <v/>
      </c>
      <c r="AK5571" s="3" t="str" cm="1">
        <f t="array" ref="AK5571">IFERROR(INDEX(IF($AG5571&lt;=$AN5571,레드마인_배치!H:H,레드마인_서비스!H:H),콜트리분석!$AI5571),"")</f>
        <v/>
      </c>
      <c r="AL5571" s="3" t="str" cm="1">
        <f t="array" ref="AL5571">IFERROR(INDEX(IF($AG5571&lt;=$AN5571,레드마인_배치!I:I,레드마인_서비스!I:I),콜트리분석!$AI5571),"")</f>
        <v/>
      </c>
      <c r="AM5571" s="3" t="str" cm="1">
        <f t="array" ref="AM5571">IFERROR(INDEX(IF($AG5571&lt;=$AN5571,레드마인_배치!J:J,레드마인_서비스!J:J),콜트리분석!$AI5571),"")</f>
        <v/>
      </c>
      <c r="AN5571" s="3">
        <v>1</v>
      </c>
      <c r="AO5571" s="15" t="str">
        <f ca="1">IFERROR(INDEX(레드마인_배치!E:E,MATCH(OFFSET(A5571,,AN5571),레드마인_배치!G:G,0)),"")</f>
        <v>미대상</v>
      </c>
      <c r="AP5571" t="s">
        <v>3330</v>
      </c>
    </row>
    <row r="5572" spans="1:42" hidden="1">
      <c r="A5572" s="3" t="s">
        <v>678</v>
      </c>
      <c r="B5572" s="3" t="s">
        <v>677</v>
      </c>
      <c r="C5572" s="3" t="s">
        <v>3041</v>
      </c>
      <c r="D5572" s="3" t="s">
        <v>3042</v>
      </c>
      <c r="E5572" s="3" t="s">
        <v>3042</v>
      </c>
      <c r="F5572" s="3" t="s">
        <v>3042</v>
      </c>
      <c r="G5572" s="3" t="s">
        <v>3042</v>
      </c>
      <c r="H5572" s="3" t="s">
        <v>3042</v>
      </c>
      <c r="I5572" s="3" t="s">
        <v>3042</v>
      </c>
      <c r="J5572" s="3" t="s">
        <v>3042</v>
      </c>
      <c r="K5572" s="3" t="s">
        <v>3042</v>
      </c>
      <c r="L5572" s="3" t="s">
        <v>3042</v>
      </c>
      <c r="M5572" s="3" t="s">
        <v>3042</v>
      </c>
      <c r="N5572" s="3" t="s">
        <v>3042</v>
      </c>
      <c r="O5572" s="3" t="s">
        <v>3042</v>
      </c>
      <c r="P5572" s="3" t="s">
        <v>3042</v>
      </c>
      <c r="Q5572" s="3" t="s">
        <v>3042</v>
      </c>
      <c r="R5572" s="3" t="s">
        <v>3042</v>
      </c>
      <c r="S5572" s="3" t="s">
        <v>3042</v>
      </c>
      <c r="T5572" s="3" t="s">
        <v>3042</v>
      </c>
      <c r="U5572" s="3" t="s">
        <v>3042</v>
      </c>
      <c r="V5572" s="3" t="s">
        <v>3042</v>
      </c>
      <c r="W5572" s="3" t="s">
        <v>3042</v>
      </c>
      <c r="X5572" s="3" t="s">
        <v>3042</v>
      </c>
      <c r="Y5572" s="3" t="s">
        <v>3042</v>
      </c>
      <c r="Z5572" s="3" t="s">
        <v>3042</v>
      </c>
      <c r="AA5572" s="3"/>
      <c r="AB5572" s="3"/>
      <c r="AC5572" s="3"/>
      <c r="AD5572" s="3"/>
      <c r="AE5572" s="3"/>
      <c r="AF5572" s="3"/>
      <c r="AG5572" s="3">
        <f t="shared" si="89"/>
        <v>25</v>
      </c>
      <c r="AH5572" s="3" t="s">
        <v>3042</v>
      </c>
      <c r="AI5572" s="3" t="str">
        <f>IFERROR(IF($AG5572&lt;=$AN5572,MATCH($AH5572,레드마인_배치!G:G,0),MATCH($AH5572,레드마인_서비스!G:G,0)),"")</f>
        <v/>
      </c>
      <c r="AJ5572" s="3" t="str" cm="1">
        <f t="array" ref="AJ5572">IFERROR(INDEX(IF($AG5572&lt;=$AN5572,레드마인_배치!E:E,레드마인_서비스!E:E),콜트리분석!$AI5572),"")</f>
        <v/>
      </c>
      <c r="AK5572" s="3" t="str" cm="1">
        <f t="array" ref="AK5572">IFERROR(INDEX(IF($AG5572&lt;=$AN5572,레드마인_배치!H:H,레드마인_서비스!H:H),콜트리분석!$AI5572),"")</f>
        <v/>
      </c>
      <c r="AL5572" s="3" t="str" cm="1">
        <f t="array" ref="AL5572">IFERROR(INDEX(IF($AG5572&lt;=$AN5572,레드마인_배치!I:I,레드마인_서비스!I:I),콜트리분석!$AI5572),"")</f>
        <v/>
      </c>
      <c r="AM5572" s="3" t="str" cm="1">
        <f t="array" ref="AM5572">IFERROR(INDEX(IF($AG5572&lt;=$AN5572,레드마인_배치!J:J,레드마인_서비스!J:J),콜트리분석!$AI5572),"")</f>
        <v/>
      </c>
      <c r="AN5572" s="3">
        <v>1</v>
      </c>
      <c r="AO5572" s="15" t="str">
        <f ca="1">IFERROR(INDEX(레드마인_배치!E:E,MATCH(OFFSET(A5572,,AN5572),레드마인_배치!G:G,0)),"")</f>
        <v>미대상</v>
      </c>
      <c r="AP5572" t="s">
        <v>3330</v>
      </c>
    </row>
    <row r="5573" spans="1:42" hidden="1">
      <c r="A5573" s="3" t="s">
        <v>678</v>
      </c>
      <c r="B5573" s="3" t="s">
        <v>677</v>
      </c>
      <c r="C5573" s="3" t="s">
        <v>3041</v>
      </c>
      <c r="D5573" s="3" t="s">
        <v>3042</v>
      </c>
      <c r="E5573" s="3" t="s">
        <v>3042</v>
      </c>
      <c r="F5573" s="3" t="s">
        <v>3042</v>
      </c>
      <c r="G5573" s="3" t="s">
        <v>3042</v>
      </c>
      <c r="H5573" s="3" t="s">
        <v>3042</v>
      </c>
      <c r="I5573" s="3" t="s">
        <v>3042</v>
      </c>
      <c r="J5573" s="3" t="s">
        <v>3042</v>
      </c>
      <c r="K5573" s="3" t="s">
        <v>3042</v>
      </c>
      <c r="L5573" s="3" t="s">
        <v>3042</v>
      </c>
      <c r="M5573" s="3" t="s">
        <v>3042</v>
      </c>
      <c r="N5573" s="3" t="s">
        <v>3042</v>
      </c>
      <c r="O5573" s="3" t="s">
        <v>3042</v>
      </c>
      <c r="P5573" s="3" t="s">
        <v>3042</v>
      </c>
      <c r="Q5573" s="3" t="s">
        <v>3042</v>
      </c>
      <c r="R5573" s="3" t="s">
        <v>3042</v>
      </c>
      <c r="S5573" s="3" t="s">
        <v>3042</v>
      </c>
      <c r="T5573" s="3" t="s">
        <v>3042</v>
      </c>
      <c r="U5573" s="3" t="s">
        <v>3042</v>
      </c>
      <c r="V5573" s="3" t="s">
        <v>3042</v>
      </c>
      <c r="W5573" s="3" t="s">
        <v>3042</v>
      </c>
      <c r="X5573" s="3" t="s">
        <v>3042</v>
      </c>
      <c r="Y5573" s="3" t="s">
        <v>3042</v>
      </c>
      <c r="Z5573" s="3" t="s">
        <v>3042</v>
      </c>
      <c r="AA5573" s="3" t="s">
        <v>2954</v>
      </c>
      <c r="AB5573" s="3"/>
      <c r="AC5573" s="3"/>
      <c r="AD5573" s="3"/>
      <c r="AE5573" s="3"/>
      <c r="AF5573" s="3"/>
      <c r="AG5573" s="3">
        <f t="shared" si="89"/>
        <v>26</v>
      </c>
      <c r="AH5573" s="3" t="s">
        <v>2954</v>
      </c>
      <c r="AI5573" s="3" t="str">
        <f>IFERROR(IF($AG5573&lt;=$AN5573,MATCH($AH5573,레드마인_배치!G:G,0),MATCH($AH5573,레드마인_서비스!G:G,0)),"")</f>
        <v/>
      </c>
      <c r="AJ5573" s="3" t="str" cm="1">
        <f t="array" ref="AJ5573">IFERROR(INDEX(IF($AG5573&lt;=$AN5573,레드마인_배치!E:E,레드마인_서비스!E:E),콜트리분석!$AI5573),"")</f>
        <v/>
      </c>
      <c r="AK5573" s="3" t="str" cm="1">
        <f t="array" ref="AK5573">IFERROR(INDEX(IF($AG5573&lt;=$AN5573,레드마인_배치!H:H,레드마인_서비스!H:H),콜트리분석!$AI5573),"")</f>
        <v/>
      </c>
      <c r="AL5573" s="3" t="str" cm="1">
        <f t="array" ref="AL5573">IFERROR(INDEX(IF($AG5573&lt;=$AN5573,레드마인_배치!I:I,레드마인_서비스!I:I),콜트리분석!$AI5573),"")</f>
        <v/>
      </c>
      <c r="AM5573" s="3" t="str" cm="1">
        <f t="array" ref="AM5573">IFERROR(INDEX(IF($AG5573&lt;=$AN5573,레드마인_배치!J:J,레드마인_서비스!J:J),콜트리분석!$AI5573),"")</f>
        <v/>
      </c>
      <c r="AN5573" s="3">
        <v>1</v>
      </c>
      <c r="AO5573" s="15" t="str">
        <f ca="1">IFERROR(INDEX(레드마인_배치!E:E,MATCH(OFFSET(A5573,,AN5573),레드마인_배치!G:G,0)),"")</f>
        <v>미대상</v>
      </c>
      <c r="AP5573" t="s">
        <v>3330</v>
      </c>
    </row>
    <row r="5574" spans="1:42" hidden="1">
      <c r="A5574" s="3" t="s">
        <v>678</v>
      </c>
      <c r="B5574" s="3" t="s">
        <v>677</v>
      </c>
      <c r="C5574" s="3" t="s">
        <v>3041</v>
      </c>
      <c r="D5574" s="3" t="s">
        <v>3042</v>
      </c>
      <c r="E5574" s="3" t="s">
        <v>3042</v>
      </c>
      <c r="F5574" s="3" t="s">
        <v>3042</v>
      </c>
      <c r="G5574" s="3" t="s">
        <v>3042</v>
      </c>
      <c r="H5574" s="3" t="s">
        <v>3042</v>
      </c>
      <c r="I5574" s="3" t="s">
        <v>3042</v>
      </c>
      <c r="J5574" s="3" t="s">
        <v>3042</v>
      </c>
      <c r="K5574" s="3" t="s">
        <v>3042</v>
      </c>
      <c r="L5574" s="3" t="s">
        <v>3042</v>
      </c>
      <c r="M5574" s="3" t="s">
        <v>3042</v>
      </c>
      <c r="N5574" s="3" t="s">
        <v>3042</v>
      </c>
      <c r="O5574" s="3" t="s">
        <v>3042</v>
      </c>
      <c r="P5574" s="3" t="s">
        <v>3042</v>
      </c>
      <c r="Q5574" s="3" t="s">
        <v>3042</v>
      </c>
      <c r="R5574" s="3" t="s">
        <v>3042</v>
      </c>
      <c r="S5574" s="3" t="s">
        <v>3042</v>
      </c>
      <c r="T5574" s="3" t="s">
        <v>3042</v>
      </c>
      <c r="U5574" s="3" t="s">
        <v>3042</v>
      </c>
      <c r="V5574" s="3" t="s">
        <v>3042</v>
      </c>
      <c r="W5574" s="3" t="s">
        <v>3042</v>
      </c>
      <c r="X5574" s="3" t="s">
        <v>3042</v>
      </c>
      <c r="Y5574" s="3" t="s">
        <v>3042</v>
      </c>
      <c r="Z5574" s="3" t="s">
        <v>3042</v>
      </c>
      <c r="AA5574" s="3" t="s">
        <v>3042</v>
      </c>
      <c r="AB5574" s="3"/>
      <c r="AC5574" s="3"/>
      <c r="AD5574" s="3"/>
      <c r="AE5574" s="3"/>
      <c r="AF5574" s="3"/>
      <c r="AG5574" s="3">
        <f t="shared" si="89"/>
        <v>26</v>
      </c>
      <c r="AH5574" s="3" t="s">
        <v>3042</v>
      </c>
      <c r="AI5574" s="3" t="str">
        <f>IFERROR(IF($AG5574&lt;=$AN5574,MATCH($AH5574,레드마인_배치!G:G,0),MATCH($AH5574,레드마인_서비스!G:G,0)),"")</f>
        <v/>
      </c>
      <c r="AJ5574" s="3" t="str" cm="1">
        <f t="array" ref="AJ5574">IFERROR(INDEX(IF($AG5574&lt;=$AN5574,레드마인_배치!E:E,레드마인_서비스!E:E),콜트리분석!$AI5574),"")</f>
        <v/>
      </c>
      <c r="AK5574" s="3" t="str" cm="1">
        <f t="array" ref="AK5574">IFERROR(INDEX(IF($AG5574&lt;=$AN5574,레드마인_배치!H:H,레드마인_서비스!H:H),콜트리분석!$AI5574),"")</f>
        <v/>
      </c>
      <c r="AL5574" s="3" t="str" cm="1">
        <f t="array" ref="AL5574">IFERROR(INDEX(IF($AG5574&lt;=$AN5574,레드마인_배치!I:I,레드마인_서비스!I:I),콜트리분석!$AI5574),"")</f>
        <v/>
      </c>
      <c r="AM5574" s="3" t="str" cm="1">
        <f t="array" ref="AM5574">IFERROR(INDEX(IF($AG5574&lt;=$AN5574,레드마인_배치!J:J,레드마인_서비스!J:J),콜트리분석!$AI5574),"")</f>
        <v/>
      </c>
      <c r="AN5574" s="3">
        <v>1</v>
      </c>
      <c r="AO5574" s="15" t="str">
        <f ca="1">IFERROR(INDEX(레드마인_배치!E:E,MATCH(OFFSET(A5574,,AN5574),레드마인_배치!G:G,0)),"")</f>
        <v>미대상</v>
      </c>
      <c r="AP5574" t="s">
        <v>3330</v>
      </c>
    </row>
    <row r="5575" spans="1:42" hidden="1">
      <c r="A5575" s="3" t="s">
        <v>678</v>
      </c>
      <c r="B5575" s="3" t="s">
        <v>677</v>
      </c>
      <c r="C5575" s="3" t="s">
        <v>3041</v>
      </c>
      <c r="D5575" s="3" t="s">
        <v>3042</v>
      </c>
      <c r="E5575" s="3" t="s">
        <v>3042</v>
      </c>
      <c r="F5575" s="3" t="s">
        <v>3042</v>
      </c>
      <c r="G5575" s="3" t="s">
        <v>3042</v>
      </c>
      <c r="H5575" s="3" t="s">
        <v>3042</v>
      </c>
      <c r="I5575" s="3" t="s">
        <v>3042</v>
      </c>
      <c r="J5575" s="3" t="s">
        <v>3042</v>
      </c>
      <c r="K5575" s="3" t="s">
        <v>3042</v>
      </c>
      <c r="L5575" s="3" t="s">
        <v>3042</v>
      </c>
      <c r="M5575" s="3" t="s">
        <v>3042</v>
      </c>
      <c r="N5575" s="3" t="s">
        <v>3042</v>
      </c>
      <c r="O5575" s="3" t="s">
        <v>3042</v>
      </c>
      <c r="P5575" s="3" t="s">
        <v>3042</v>
      </c>
      <c r="Q5575" s="3" t="s">
        <v>3042</v>
      </c>
      <c r="R5575" s="3" t="s">
        <v>3042</v>
      </c>
      <c r="S5575" s="3" t="s">
        <v>3042</v>
      </c>
      <c r="T5575" s="3" t="s">
        <v>3042</v>
      </c>
      <c r="U5575" s="3" t="s">
        <v>3042</v>
      </c>
      <c r="V5575" s="3" t="s">
        <v>3042</v>
      </c>
      <c r="W5575" s="3" t="s">
        <v>3042</v>
      </c>
      <c r="X5575" s="3" t="s">
        <v>3042</v>
      </c>
      <c r="Y5575" s="3" t="s">
        <v>3042</v>
      </c>
      <c r="Z5575" s="3" t="s">
        <v>3042</v>
      </c>
      <c r="AA5575" s="3" t="s">
        <v>3042</v>
      </c>
      <c r="AB5575" s="3" t="s">
        <v>2954</v>
      </c>
      <c r="AC5575" s="3"/>
      <c r="AD5575" s="3"/>
      <c r="AE5575" s="3"/>
      <c r="AF5575" s="3"/>
      <c r="AG5575" s="3">
        <f t="shared" si="89"/>
        <v>27</v>
      </c>
      <c r="AH5575" s="3" t="s">
        <v>2954</v>
      </c>
      <c r="AI5575" s="3" t="str">
        <f>IFERROR(IF($AG5575&lt;=$AN5575,MATCH($AH5575,레드마인_배치!G:G,0),MATCH($AH5575,레드마인_서비스!G:G,0)),"")</f>
        <v/>
      </c>
      <c r="AJ5575" s="3" t="str" cm="1">
        <f t="array" ref="AJ5575">IFERROR(INDEX(IF($AG5575&lt;=$AN5575,레드마인_배치!E:E,레드마인_서비스!E:E),콜트리분석!$AI5575),"")</f>
        <v/>
      </c>
      <c r="AK5575" s="3" t="str" cm="1">
        <f t="array" ref="AK5575">IFERROR(INDEX(IF($AG5575&lt;=$AN5575,레드마인_배치!H:H,레드마인_서비스!H:H),콜트리분석!$AI5575),"")</f>
        <v/>
      </c>
      <c r="AL5575" s="3" t="str" cm="1">
        <f t="array" ref="AL5575">IFERROR(INDEX(IF($AG5575&lt;=$AN5575,레드마인_배치!I:I,레드마인_서비스!I:I),콜트리분석!$AI5575),"")</f>
        <v/>
      </c>
      <c r="AM5575" s="3" t="str" cm="1">
        <f t="array" ref="AM5575">IFERROR(INDEX(IF($AG5575&lt;=$AN5575,레드마인_배치!J:J,레드마인_서비스!J:J),콜트리분석!$AI5575),"")</f>
        <v/>
      </c>
      <c r="AN5575" s="3">
        <v>1</v>
      </c>
      <c r="AO5575" s="15" t="str">
        <f ca="1">IFERROR(INDEX(레드마인_배치!E:E,MATCH(OFFSET(A5575,,AN5575),레드마인_배치!G:G,0)),"")</f>
        <v>미대상</v>
      </c>
      <c r="AP5575" t="s">
        <v>3330</v>
      </c>
    </row>
    <row r="5576" spans="1:42" hidden="1">
      <c r="A5576" s="3" t="s">
        <v>678</v>
      </c>
      <c r="B5576" s="3" t="s">
        <v>677</v>
      </c>
      <c r="C5576" s="3" t="s">
        <v>3041</v>
      </c>
      <c r="D5576" s="3" t="s">
        <v>3042</v>
      </c>
      <c r="E5576" s="3" t="s">
        <v>3042</v>
      </c>
      <c r="F5576" s="3" t="s">
        <v>3042</v>
      </c>
      <c r="G5576" s="3" t="s">
        <v>3042</v>
      </c>
      <c r="H5576" s="3" t="s">
        <v>3042</v>
      </c>
      <c r="I5576" s="3" t="s">
        <v>3042</v>
      </c>
      <c r="J5576" s="3" t="s">
        <v>3042</v>
      </c>
      <c r="K5576" s="3" t="s">
        <v>3042</v>
      </c>
      <c r="L5576" s="3" t="s">
        <v>3042</v>
      </c>
      <c r="M5576" s="3" t="s">
        <v>3042</v>
      </c>
      <c r="N5576" s="3" t="s">
        <v>3042</v>
      </c>
      <c r="O5576" s="3" t="s">
        <v>3042</v>
      </c>
      <c r="P5576" s="3" t="s">
        <v>3042</v>
      </c>
      <c r="Q5576" s="3" t="s">
        <v>3042</v>
      </c>
      <c r="R5576" s="3" t="s">
        <v>3042</v>
      </c>
      <c r="S5576" s="3" t="s">
        <v>3042</v>
      </c>
      <c r="T5576" s="3" t="s">
        <v>3042</v>
      </c>
      <c r="U5576" s="3" t="s">
        <v>3042</v>
      </c>
      <c r="V5576" s="3" t="s">
        <v>3042</v>
      </c>
      <c r="W5576" s="3" t="s">
        <v>3042</v>
      </c>
      <c r="X5576" s="3" t="s">
        <v>3042</v>
      </c>
      <c r="Y5576" s="3" t="s">
        <v>3042</v>
      </c>
      <c r="Z5576" s="3" t="s">
        <v>3042</v>
      </c>
      <c r="AA5576" s="3" t="s">
        <v>3042</v>
      </c>
      <c r="AB5576" s="3" t="s">
        <v>3042</v>
      </c>
      <c r="AC5576" s="3"/>
      <c r="AD5576" s="3"/>
      <c r="AE5576" s="3"/>
      <c r="AF5576" s="3"/>
      <c r="AG5576" s="3">
        <f t="shared" si="89"/>
        <v>27</v>
      </c>
      <c r="AH5576" s="3" t="s">
        <v>3042</v>
      </c>
      <c r="AI5576" s="3" t="str">
        <f>IFERROR(IF($AG5576&lt;=$AN5576,MATCH($AH5576,레드마인_배치!G:G,0),MATCH($AH5576,레드마인_서비스!G:G,0)),"")</f>
        <v/>
      </c>
      <c r="AJ5576" s="3" t="str" cm="1">
        <f t="array" ref="AJ5576">IFERROR(INDEX(IF($AG5576&lt;=$AN5576,레드마인_배치!E:E,레드마인_서비스!E:E),콜트리분석!$AI5576),"")</f>
        <v/>
      </c>
      <c r="AK5576" s="3" t="str" cm="1">
        <f t="array" ref="AK5576">IFERROR(INDEX(IF($AG5576&lt;=$AN5576,레드마인_배치!H:H,레드마인_서비스!H:H),콜트리분석!$AI5576),"")</f>
        <v/>
      </c>
      <c r="AL5576" s="3" t="str" cm="1">
        <f t="array" ref="AL5576">IFERROR(INDEX(IF($AG5576&lt;=$AN5576,레드마인_배치!I:I,레드마인_서비스!I:I),콜트리분석!$AI5576),"")</f>
        <v/>
      </c>
      <c r="AM5576" s="3" t="str" cm="1">
        <f t="array" ref="AM5576">IFERROR(INDEX(IF($AG5576&lt;=$AN5576,레드마인_배치!J:J,레드마인_서비스!J:J),콜트리분석!$AI5576),"")</f>
        <v/>
      </c>
      <c r="AN5576" s="3">
        <v>1</v>
      </c>
      <c r="AO5576" s="15" t="str">
        <f ca="1">IFERROR(INDEX(레드마인_배치!E:E,MATCH(OFFSET(A5576,,AN5576),레드마인_배치!G:G,0)),"")</f>
        <v>미대상</v>
      </c>
      <c r="AP5576" t="s">
        <v>3330</v>
      </c>
    </row>
    <row r="5577" spans="1:42" hidden="1">
      <c r="A5577" s="3" t="s">
        <v>678</v>
      </c>
      <c r="B5577" s="3" t="s">
        <v>677</v>
      </c>
      <c r="C5577" s="3" t="s">
        <v>3041</v>
      </c>
      <c r="D5577" s="3" t="s">
        <v>3042</v>
      </c>
      <c r="E5577" s="3" t="s">
        <v>3042</v>
      </c>
      <c r="F5577" s="3" t="s">
        <v>3042</v>
      </c>
      <c r="G5577" s="3" t="s">
        <v>3042</v>
      </c>
      <c r="H5577" s="3" t="s">
        <v>3042</v>
      </c>
      <c r="I5577" s="3" t="s">
        <v>3042</v>
      </c>
      <c r="J5577" s="3" t="s">
        <v>3042</v>
      </c>
      <c r="K5577" s="3" t="s">
        <v>3042</v>
      </c>
      <c r="L5577" s="3" t="s">
        <v>3042</v>
      </c>
      <c r="M5577" s="3" t="s">
        <v>3042</v>
      </c>
      <c r="N5577" s="3" t="s">
        <v>3042</v>
      </c>
      <c r="O5577" s="3" t="s">
        <v>3042</v>
      </c>
      <c r="P5577" s="3" t="s">
        <v>3042</v>
      </c>
      <c r="Q5577" s="3" t="s">
        <v>3042</v>
      </c>
      <c r="R5577" s="3" t="s">
        <v>3042</v>
      </c>
      <c r="S5577" s="3" t="s">
        <v>3042</v>
      </c>
      <c r="T5577" s="3" t="s">
        <v>3042</v>
      </c>
      <c r="U5577" s="3" t="s">
        <v>3042</v>
      </c>
      <c r="V5577" s="3" t="s">
        <v>3042</v>
      </c>
      <c r="W5577" s="3" t="s">
        <v>3042</v>
      </c>
      <c r="X5577" s="3" t="s">
        <v>3042</v>
      </c>
      <c r="Y5577" s="3" t="s">
        <v>3042</v>
      </c>
      <c r="Z5577" s="3" t="s">
        <v>3042</v>
      </c>
      <c r="AA5577" s="3" t="s">
        <v>3042</v>
      </c>
      <c r="AB5577" s="3" t="s">
        <v>3042</v>
      </c>
      <c r="AC5577" s="3" t="s">
        <v>2954</v>
      </c>
      <c r="AD5577" s="3"/>
      <c r="AE5577" s="3"/>
      <c r="AF5577" s="3"/>
      <c r="AG5577" s="3">
        <f t="shared" si="89"/>
        <v>28</v>
      </c>
      <c r="AH5577" s="3" t="s">
        <v>2954</v>
      </c>
      <c r="AI5577" s="3" t="str">
        <f>IFERROR(IF($AG5577&lt;=$AN5577,MATCH($AH5577,레드마인_배치!G:G,0),MATCH($AH5577,레드마인_서비스!G:G,0)),"")</f>
        <v/>
      </c>
      <c r="AJ5577" s="3" t="str" cm="1">
        <f t="array" ref="AJ5577">IFERROR(INDEX(IF($AG5577&lt;=$AN5577,레드마인_배치!E:E,레드마인_서비스!E:E),콜트리분석!$AI5577),"")</f>
        <v/>
      </c>
      <c r="AK5577" s="3" t="str" cm="1">
        <f t="array" ref="AK5577">IFERROR(INDEX(IF($AG5577&lt;=$AN5577,레드마인_배치!H:H,레드마인_서비스!H:H),콜트리분석!$AI5577),"")</f>
        <v/>
      </c>
      <c r="AL5577" s="3" t="str" cm="1">
        <f t="array" ref="AL5577">IFERROR(INDEX(IF($AG5577&lt;=$AN5577,레드마인_배치!I:I,레드마인_서비스!I:I),콜트리분석!$AI5577),"")</f>
        <v/>
      </c>
      <c r="AM5577" s="3" t="str" cm="1">
        <f t="array" ref="AM5577">IFERROR(INDEX(IF($AG5577&lt;=$AN5577,레드마인_배치!J:J,레드마인_서비스!J:J),콜트리분석!$AI5577),"")</f>
        <v/>
      </c>
      <c r="AN5577" s="3">
        <v>1</v>
      </c>
      <c r="AO5577" s="15" t="str">
        <f ca="1">IFERROR(INDEX(레드마인_배치!E:E,MATCH(OFFSET(A5577,,AN5577),레드마인_배치!G:G,0)),"")</f>
        <v>미대상</v>
      </c>
      <c r="AP5577" t="s">
        <v>3330</v>
      </c>
    </row>
    <row r="5578" spans="1:42" hidden="1">
      <c r="A5578" s="3" t="s">
        <v>678</v>
      </c>
      <c r="B5578" s="3" t="s">
        <v>677</v>
      </c>
      <c r="C5578" s="3" t="s">
        <v>3041</v>
      </c>
      <c r="D5578" s="3" t="s">
        <v>3042</v>
      </c>
      <c r="E5578" s="3" t="s">
        <v>3042</v>
      </c>
      <c r="F5578" s="3" t="s">
        <v>3042</v>
      </c>
      <c r="G5578" s="3" t="s">
        <v>3042</v>
      </c>
      <c r="H5578" s="3" t="s">
        <v>3042</v>
      </c>
      <c r="I5578" s="3" t="s">
        <v>3042</v>
      </c>
      <c r="J5578" s="3" t="s">
        <v>3042</v>
      </c>
      <c r="K5578" s="3" t="s">
        <v>3042</v>
      </c>
      <c r="L5578" s="3" t="s">
        <v>3042</v>
      </c>
      <c r="M5578" s="3" t="s">
        <v>3042</v>
      </c>
      <c r="N5578" s="3" t="s">
        <v>3042</v>
      </c>
      <c r="O5578" s="3" t="s">
        <v>3042</v>
      </c>
      <c r="P5578" s="3" t="s">
        <v>3042</v>
      </c>
      <c r="Q5578" s="3" t="s">
        <v>3042</v>
      </c>
      <c r="R5578" s="3" t="s">
        <v>3042</v>
      </c>
      <c r="S5578" s="3" t="s">
        <v>3042</v>
      </c>
      <c r="T5578" s="3" t="s">
        <v>3042</v>
      </c>
      <c r="U5578" s="3" t="s">
        <v>3042</v>
      </c>
      <c r="V5578" s="3" t="s">
        <v>3042</v>
      </c>
      <c r="W5578" s="3" t="s">
        <v>3042</v>
      </c>
      <c r="X5578" s="3" t="s">
        <v>3042</v>
      </c>
      <c r="Y5578" s="3" t="s">
        <v>3042</v>
      </c>
      <c r="Z5578" s="3" t="s">
        <v>3042</v>
      </c>
      <c r="AA5578" s="3" t="s">
        <v>3042</v>
      </c>
      <c r="AB5578" s="3" t="s">
        <v>3042</v>
      </c>
      <c r="AC5578" s="3" t="s">
        <v>3042</v>
      </c>
      <c r="AD5578" s="3"/>
      <c r="AE5578" s="3"/>
      <c r="AF5578" s="3"/>
      <c r="AG5578" s="3">
        <f t="shared" si="89"/>
        <v>28</v>
      </c>
      <c r="AH5578" s="3" t="s">
        <v>3042</v>
      </c>
      <c r="AI5578" s="3" t="str">
        <f>IFERROR(IF($AG5578&lt;=$AN5578,MATCH($AH5578,레드마인_배치!G:G,0),MATCH($AH5578,레드마인_서비스!G:G,0)),"")</f>
        <v/>
      </c>
      <c r="AJ5578" s="3" t="str" cm="1">
        <f t="array" ref="AJ5578">IFERROR(INDEX(IF($AG5578&lt;=$AN5578,레드마인_배치!E:E,레드마인_서비스!E:E),콜트리분석!$AI5578),"")</f>
        <v/>
      </c>
      <c r="AK5578" s="3" t="str" cm="1">
        <f t="array" ref="AK5578">IFERROR(INDEX(IF($AG5578&lt;=$AN5578,레드마인_배치!H:H,레드마인_서비스!H:H),콜트리분석!$AI5578),"")</f>
        <v/>
      </c>
      <c r="AL5578" s="3" t="str" cm="1">
        <f t="array" ref="AL5578">IFERROR(INDEX(IF($AG5578&lt;=$AN5578,레드마인_배치!I:I,레드마인_서비스!I:I),콜트리분석!$AI5578),"")</f>
        <v/>
      </c>
      <c r="AM5578" s="3" t="str" cm="1">
        <f t="array" ref="AM5578">IFERROR(INDEX(IF($AG5578&lt;=$AN5578,레드마인_배치!J:J,레드마인_서비스!J:J),콜트리분석!$AI5578),"")</f>
        <v/>
      </c>
      <c r="AN5578" s="3">
        <v>1</v>
      </c>
      <c r="AO5578" s="15" t="str">
        <f ca="1">IFERROR(INDEX(레드마인_배치!E:E,MATCH(OFFSET(A5578,,AN5578),레드마인_배치!G:G,0)),"")</f>
        <v>미대상</v>
      </c>
      <c r="AP5578" t="s">
        <v>3330</v>
      </c>
    </row>
    <row r="5579" spans="1:42" hidden="1">
      <c r="A5579" s="3" t="s">
        <v>678</v>
      </c>
      <c r="B5579" s="3" t="s">
        <v>677</v>
      </c>
      <c r="C5579" s="3" t="s">
        <v>3041</v>
      </c>
      <c r="D5579" s="3" t="s">
        <v>3042</v>
      </c>
      <c r="E5579" s="3" t="s">
        <v>3042</v>
      </c>
      <c r="F5579" s="3" t="s">
        <v>3042</v>
      </c>
      <c r="G5579" s="3" t="s">
        <v>3042</v>
      </c>
      <c r="H5579" s="3" t="s">
        <v>3042</v>
      </c>
      <c r="I5579" s="3" t="s">
        <v>3042</v>
      </c>
      <c r="J5579" s="3" t="s">
        <v>3042</v>
      </c>
      <c r="K5579" s="3" t="s">
        <v>3042</v>
      </c>
      <c r="L5579" s="3" t="s">
        <v>3042</v>
      </c>
      <c r="M5579" s="3" t="s">
        <v>3042</v>
      </c>
      <c r="N5579" s="3" t="s">
        <v>3042</v>
      </c>
      <c r="O5579" s="3" t="s">
        <v>3042</v>
      </c>
      <c r="P5579" s="3" t="s">
        <v>3042</v>
      </c>
      <c r="Q5579" s="3" t="s">
        <v>3042</v>
      </c>
      <c r="R5579" s="3" t="s">
        <v>3042</v>
      </c>
      <c r="S5579" s="3" t="s">
        <v>3042</v>
      </c>
      <c r="T5579" s="3" t="s">
        <v>3042</v>
      </c>
      <c r="U5579" s="3" t="s">
        <v>3042</v>
      </c>
      <c r="V5579" s="3" t="s">
        <v>3042</v>
      </c>
      <c r="W5579" s="3" t="s">
        <v>3042</v>
      </c>
      <c r="X5579" s="3" t="s">
        <v>3042</v>
      </c>
      <c r="Y5579" s="3" t="s">
        <v>3042</v>
      </c>
      <c r="Z5579" s="3" t="s">
        <v>3042</v>
      </c>
      <c r="AA5579" s="3" t="s">
        <v>3042</v>
      </c>
      <c r="AB5579" s="3" t="s">
        <v>3042</v>
      </c>
      <c r="AC5579" s="3" t="s">
        <v>3042</v>
      </c>
      <c r="AD5579" s="3" t="s">
        <v>2954</v>
      </c>
      <c r="AE5579" s="3"/>
      <c r="AF5579" s="3"/>
      <c r="AG5579" s="3">
        <f t="shared" si="89"/>
        <v>29</v>
      </c>
      <c r="AH5579" s="3" t="s">
        <v>2954</v>
      </c>
      <c r="AI5579" s="3" t="str">
        <f>IFERROR(IF($AG5579&lt;=$AN5579,MATCH($AH5579,레드마인_배치!G:G,0),MATCH($AH5579,레드마인_서비스!G:G,0)),"")</f>
        <v/>
      </c>
      <c r="AJ5579" s="3" t="str" cm="1">
        <f t="array" ref="AJ5579">IFERROR(INDEX(IF($AG5579&lt;=$AN5579,레드마인_배치!E:E,레드마인_서비스!E:E),콜트리분석!$AI5579),"")</f>
        <v/>
      </c>
      <c r="AK5579" s="3" t="str" cm="1">
        <f t="array" ref="AK5579">IFERROR(INDEX(IF($AG5579&lt;=$AN5579,레드마인_배치!H:H,레드마인_서비스!H:H),콜트리분석!$AI5579),"")</f>
        <v/>
      </c>
      <c r="AL5579" s="3" t="str" cm="1">
        <f t="array" ref="AL5579">IFERROR(INDEX(IF($AG5579&lt;=$AN5579,레드마인_배치!I:I,레드마인_서비스!I:I),콜트리분석!$AI5579),"")</f>
        <v/>
      </c>
      <c r="AM5579" s="3" t="str" cm="1">
        <f t="array" ref="AM5579">IFERROR(INDEX(IF($AG5579&lt;=$AN5579,레드마인_배치!J:J,레드마인_서비스!J:J),콜트리분석!$AI5579),"")</f>
        <v/>
      </c>
      <c r="AN5579" s="3">
        <v>1</v>
      </c>
      <c r="AO5579" s="15" t="str">
        <f ca="1">IFERROR(INDEX(레드마인_배치!E:E,MATCH(OFFSET(A5579,,AN5579),레드마인_배치!G:G,0)),"")</f>
        <v>미대상</v>
      </c>
      <c r="AP5579" t="s">
        <v>3330</v>
      </c>
    </row>
    <row r="5580" spans="1:42" hidden="1">
      <c r="A5580" s="3" t="s">
        <v>678</v>
      </c>
      <c r="B5580" s="3" t="s">
        <v>677</v>
      </c>
      <c r="C5580" s="3" t="s">
        <v>3041</v>
      </c>
      <c r="D5580" s="3" t="s">
        <v>3042</v>
      </c>
      <c r="E5580" s="3" t="s">
        <v>3042</v>
      </c>
      <c r="F5580" s="3" t="s">
        <v>3042</v>
      </c>
      <c r="G5580" s="3" t="s">
        <v>3042</v>
      </c>
      <c r="H5580" s="3" t="s">
        <v>3042</v>
      </c>
      <c r="I5580" s="3" t="s">
        <v>3042</v>
      </c>
      <c r="J5580" s="3" t="s">
        <v>3042</v>
      </c>
      <c r="K5580" s="3" t="s">
        <v>3042</v>
      </c>
      <c r="L5580" s="3" t="s">
        <v>3042</v>
      </c>
      <c r="M5580" s="3" t="s">
        <v>3042</v>
      </c>
      <c r="N5580" s="3" t="s">
        <v>3042</v>
      </c>
      <c r="O5580" s="3" t="s">
        <v>3042</v>
      </c>
      <c r="P5580" s="3" t="s">
        <v>3042</v>
      </c>
      <c r="Q5580" s="3" t="s">
        <v>3042</v>
      </c>
      <c r="R5580" s="3" t="s">
        <v>3042</v>
      </c>
      <c r="S5580" s="3" t="s">
        <v>3042</v>
      </c>
      <c r="T5580" s="3" t="s">
        <v>3042</v>
      </c>
      <c r="U5580" s="3" t="s">
        <v>3042</v>
      </c>
      <c r="V5580" s="3" t="s">
        <v>3042</v>
      </c>
      <c r="W5580" s="3" t="s">
        <v>3042</v>
      </c>
      <c r="X5580" s="3" t="s">
        <v>3042</v>
      </c>
      <c r="Y5580" s="3" t="s">
        <v>3042</v>
      </c>
      <c r="Z5580" s="3" t="s">
        <v>3042</v>
      </c>
      <c r="AA5580" s="3" t="s">
        <v>3042</v>
      </c>
      <c r="AB5580" s="3" t="s">
        <v>3042</v>
      </c>
      <c r="AC5580" s="3" t="s">
        <v>3042</v>
      </c>
      <c r="AD5580" s="3" t="s">
        <v>3042</v>
      </c>
      <c r="AE5580" s="3"/>
      <c r="AF5580" s="3"/>
      <c r="AG5580" s="3">
        <f t="shared" si="89"/>
        <v>29</v>
      </c>
      <c r="AH5580" s="3" t="s">
        <v>3042</v>
      </c>
      <c r="AI5580" s="3" t="str">
        <f>IFERROR(IF($AG5580&lt;=$AN5580,MATCH($AH5580,레드마인_배치!G:G,0),MATCH($AH5580,레드마인_서비스!G:G,0)),"")</f>
        <v/>
      </c>
      <c r="AJ5580" s="3" t="str" cm="1">
        <f t="array" ref="AJ5580">IFERROR(INDEX(IF($AG5580&lt;=$AN5580,레드마인_배치!E:E,레드마인_서비스!E:E),콜트리분석!$AI5580),"")</f>
        <v/>
      </c>
      <c r="AK5580" s="3" t="str" cm="1">
        <f t="array" ref="AK5580">IFERROR(INDEX(IF($AG5580&lt;=$AN5580,레드마인_배치!H:H,레드마인_서비스!H:H),콜트리분석!$AI5580),"")</f>
        <v/>
      </c>
      <c r="AL5580" s="3" t="str" cm="1">
        <f t="array" ref="AL5580">IFERROR(INDEX(IF($AG5580&lt;=$AN5580,레드마인_배치!I:I,레드마인_서비스!I:I),콜트리분석!$AI5580),"")</f>
        <v/>
      </c>
      <c r="AM5580" s="3" t="str" cm="1">
        <f t="array" ref="AM5580">IFERROR(INDEX(IF($AG5580&lt;=$AN5580,레드마인_배치!J:J,레드마인_서비스!J:J),콜트리분석!$AI5580),"")</f>
        <v/>
      </c>
      <c r="AN5580" s="3">
        <v>1</v>
      </c>
      <c r="AO5580" s="15" t="str">
        <f ca="1">IFERROR(INDEX(레드마인_배치!E:E,MATCH(OFFSET(A5580,,AN5580),레드마인_배치!G:G,0)),"")</f>
        <v>미대상</v>
      </c>
      <c r="AP5580" t="s">
        <v>3330</v>
      </c>
    </row>
    <row r="5581" spans="1:42" hidden="1">
      <c r="A5581" s="3" t="s">
        <v>678</v>
      </c>
      <c r="B5581" s="3" t="s">
        <v>677</v>
      </c>
      <c r="C5581" s="3" t="s">
        <v>3041</v>
      </c>
      <c r="D5581" s="3" t="s">
        <v>3042</v>
      </c>
      <c r="E5581" s="3" t="s">
        <v>3042</v>
      </c>
      <c r="F5581" s="3" t="s">
        <v>3042</v>
      </c>
      <c r="G5581" s="3" t="s">
        <v>3042</v>
      </c>
      <c r="H5581" s="3" t="s">
        <v>3042</v>
      </c>
      <c r="I5581" s="3" t="s">
        <v>3042</v>
      </c>
      <c r="J5581" s="3" t="s">
        <v>3042</v>
      </c>
      <c r="K5581" s="3" t="s">
        <v>3042</v>
      </c>
      <c r="L5581" s="3" t="s">
        <v>3042</v>
      </c>
      <c r="M5581" s="3" t="s">
        <v>3042</v>
      </c>
      <c r="N5581" s="3" t="s">
        <v>3042</v>
      </c>
      <c r="O5581" s="3" t="s">
        <v>3042</v>
      </c>
      <c r="P5581" s="3" t="s">
        <v>3042</v>
      </c>
      <c r="Q5581" s="3" t="s">
        <v>3042</v>
      </c>
      <c r="R5581" s="3" t="s">
        <v>3042</v>
      </c>
      <c r="S5581" s="3" t="s">
        <v>3042</v>
      </c>
      <c r="T5581" s="3" t="s">
        <v>3042</v>
      </c>
      <c r="U5581" s="3" t="s">
        <v>3042</v>
      </c>
      <c r="V5581" s="3" t="s">
        <v>3042</v>
      </c>
      <c r="W5581" s="3" t="s">
        <v>3042</v>
      </c>
      <c r="X5581" s="3" t="s">
        <v>3042</v>
      </c>
      <c r="Y5581" s="3" t="s">
        <v>3042</v>
      </c>
      <c r="Z5581" s="3" t="s">
        <v>3042</v>
      </c>
      <c r="AA5581" s="3" t="s">
        <v>3042</v>
      </c>
      <c r="AB5581" s="3" t="s">
        <v>3042</v>
      </c>
      <c r="AC5581" s="3" t="s">
        <v>3042</v>
      </c>
      <c r="AD5581" s="3" t="s">
        <v>3042</v>
      </c>
      <c r="AE5581" s="3" t="s">
        <v>2954</v>
      </c>
      <c r="AF5581" s="3"/>
      <c r="AG5581" s="3">
        <f t="shared" si="89"/>
        <v>30</v>
      </c>
      <c r="AH5581" s="3" t="s">
        <v>2954</v>
      </c>
      <c r="AI5581" s="3" t="str">
        <f>IFERROR(IF($AG5581&lt;=$AN5581,MATCH($AH5581,레드마인_배치!G:G,0),MATCH($AH5581,레드마인_서비스!G:G,0)),"")</f>
        <v/>
      </c>
      <c r="AJ5581" s="3" t="str" cm="1">
        <f t="array" ref="AJ5581">IFERROR(INDEX(IF($AG5581&lt;=$AN5581,레드마인_배치!E:E,레드마인_서비스!E:E),콜트리분석!$AI5581),"")</f>
        <v/>
      </c>
      <c r="AK5581" s="3" t="str" cm="1">
        <f t="array" ref="AK5581">IFERROR(INDEX(IF($AG5581&lt;=$AN5581,레드마인_배치!H:H,레드마인_서비스!H:H),콜트리분석!$AI5581),"")</f>
        <v/>
      </c>
      <c r="AL5581" s="3" t="str" cm="1">
        <f t="array" ref="AL5581">IFERROR(INDEX(IF($AG5581&lt;=$AN5581,레드마인_배치!I:I,레드마인_서비스!I:I),콜트리분석!$AI5581),"")</f>
        <v/>
      </c>
      <c r="AM5581" s="3" t="str" cm="1">
        <f t="array" ref="AM5581">IFERROR(INDEX(IF($AG5581&lt;=$AN5581,레드마인_배치!J:J,레드마인_서비스!J:J),콜트리분석!$AI5581),"")</f>
        <v/>
      </c>
      <c r="AN5581" s="3">
        <v>1</v>
      </c>
      <c r="AO5581" s="15" t="str">
        <f ca="1">IFERROR(INDEX(레드마인_배치!E:E,MATCH(OFFSET(A5581,,AN5581),레드마인_배치!G:G,0)),"")</f>
        <v>미대상</v>
      </c>
      <c r="AP5581" t="s">
        <v>3330</v>
      </c>
    </row>
    <row r="5582" spans="1:42" hidden="1">
      <c r="A5582" s="3" t="s">
        <v>678</v>
      </c>
      <c r="B5582" s="3" t="s">
        <v>677</v>
      </c>
      <c r="C5582" s="3" t="s">
        <v>3041</v>
      </c>
      <c r="D5582" s="3" t="s">
        <v>3042</v>
      </c>
      <c r="E5582" s="3" t="s">
        <v>3042</v>
      </c>
      <c r="F5582" s="3" t="s">
        <v>3042</v>
      </c>
      <c r="G5582" s="3" t="s">
        <v>3042</v>
      </c>
      <c r="H5582" s="3" t="s">
        <v>3042</v>
      </c>
      <c r="I5582" s="3" t="s">
        <v>3042</v>
      </c>
      <c r="J5582" s="3" t="s">
        <v>3042</v>
      </c>
      <c r="K5582" s="3" t="s">
        <v>3042</v>
      </c>
      <c r="L5582" s="3" t="s">
        <v>3042</v>
      </c>
      <c r="M5582" s="3" t="s">
        <v>3042</v>
      </c>
      <c r="N5582" s="3" t="s">
        <v>3042</v>
      </c>
      <c r="O5582" s="3" t="s">
        <v>3042</v>
      </c>
      <c r="P5582" s="3" t="s">
        <v>3042</v>
      </c>
      <c r="Q5582" s="3" t="s">
        <v>3042</v>
      </c>
      <c r="R5582" s="3" t="s">
        <v>3042</v>
      </c>
      <c r="S5582" s="3" t="s">
        <v>3042</v>
      </c>
      <c r="T5582" s="3" t="s">
        <v>3042</v>
      </c>
      <c r="U5582" s="3" t="s">
        <v>3042</v>
      </c>
      <c r="V5582" s="3" t="s">
        <v>3042</v>
      </c>
      <c r="W5582" s="3" t="s">
        <v>3042</v>
      </c>
      <c r="X5582" s="3" t="s">
        <v>3042</v>
      </c>
      <c r="Y5582" s="3" t="s">
        <v>3042</v>
      </c>
      <c r="Z5582" s="3" t="s">
        <v>3042</v>
      </c>
      <c r="AA5582" s="3" t="s">
        <v>3042</v>
      </c>
      <c r="AB5582" s="3" t="s">
        <v>3042</v>
      </c>
      <c r="AC5582" s="3" t="s">
        <v>3042</v>
      </c>
      <c r="AD5582" s="3" t="s">
        <v>3042</v>
      </c>
      <c r="AE5582" s="3" t="s">
        <v>3042</v>
      </c>
      <c r="AF5582" s="3"/>
      <c r="AG5582" s="3">
        <f t="shared" si="89"/>
        <v>30</v>
      </c>
      <c r="AH5582" s="3" t="s">
        <v>3042</v>
      </c>
      <c r="AI5582" s="3" t="str">
        <f>IFERROR(IF($AG5582&lt;=$AN5582,MATCH($AH5582,레드마인_배치!G:G,0),MATCH($AH5582,레드마인_서비스!G:G,0)),"")</f>
        <v/>
      </c>
      <c r="AJ5582" s="3" t="str" cm="1">
        <f t="array" ref="AJ5582">IFERROR(INDEX(IF($AG5582&lt;=$AN5582,레드마인_배치!E:E,레드마인_서비스!E:E),콜트리분석!$AI5582),"")</f>
        <v/>
      </c>
      <c r="AK5582" s="3" t="str" cm="1">
        <f t="array" ref="AK5582">IFERROR(INDEX(IF($AG5582&lt;=$AN5582,레드마인_배치!H:H,레드마인_서비스!H:H),콜트리분석!$AI5582),"")</f>
        <v/>
      </c>
      <c r="AL5582" s="3" t="str" cm="1">
        <f t="array" ref="AL5582">IFERROR(INDEX(IF($AG5582&lt;=$AN5582,레드마인_배치!I:I,레드마인_서비스!I:I),콜트리분석!$AI5582),"")</f>
        <v/>
      </c>
      <c r="AM5582" s="3" t="str" cm="1">
        <f t="array" ref="AM5582">IFERROR(INDEX(IF($AG5582&lt;=$AN5582,레드마인_배치!J:J,레드마인_서비스!J:J),콜트리분석!$AI5582),"")</f>
        <v/>
      </c>
      <c r="AN5582" s="3">
        <v>1</v>
      </c>
      <c r="AO5582" s="15" t="str">
        <f ca="1">IFERROR(INDEX(레드마인_배치!E:E,MATCH(OFFSET(A5582,,AN5582),레드마인_배치!G:G,0)),"")</f>
        <v>미대상</v>
      </c>
      <c r="AP5582" t="s">
        <v>3330</v>
      </c>
    </row>
    <row r="5583" spans="1:42" hidden="1">
      <c r="A5583" s="3" t="s">
        <v>678</v>
      </c>
      <c r="B5583" s="3" t="s">
        <v>677</v>
      </c>
      <c r="C5583" s="3" t="s">
        <v>3041</v>
      </c>
      <c r="D5583" s="3" t="s">
        <v>3042</v>
      </c>
      <c r="E5583" s="3" t="s">
        <v>3042</v>
      </c>
      <c r="F5583" s="3" t="s">
        <v>3042</v>
      </c>
      <c r="G5583" s="3" t="s">
        <v>3042</v>
      </c>
      <c r="H5583" s="3" t="s">
        <v>3042</v>
      </c>
      <c r="I5583" s="3" t="s">
        <v>3042</v>
      </c>
      <c r="J5583" s="3" t="s">
        <v>3042</v>
      </c>
      <c r="K5583" s="3" t="s">
        <v>3042</v>
      </c>
      <c r="L5583" s="3" t="s">
        <v>3042</v>
      </c>
      <c r="M5583" s="3" t="s">
        <v>3042</v>
      </c>
      <c r="N5583" s="3" t="s">
        <v>3042</v>
      </c>
      <c r="O5583" s="3" t="s">
        <v>3042</v>
      </c>
      <c r="P5583" s="3" t="s">
        <v>3042</v>
      </c>
      <c r="Q5583" s="3" t="s">
        <v>3042</v>
      </c>
      <c r="R5583" s="3" t="s">
        <v>3042</v>
      </c>
      <c r="S5583" s="3" t="s">
        <v>3042</v>
      </c>
      <c r="T5583" s="3" t="s">
        <v>3042</v>
      </c>
      <c r="U5583" s="3" t="s">
        <v>3042</v>
      </c>
      <c r="V5583" s="3" t="s">
        <v>3042</v>
      </c>
      <c r="W5583" s="3" t="s">
        <v>3042</v>
      </c>
      <c r="X5583" s="3" t="s">
        <v>3042</v>
      </c>
      <c r="Y5583" s="3" t="s">
        <v>3042</v>
      </c>
      <c r="Z5583" s="3" t="s">
        <v>3042</v>
      </c>
      <c r="AA5583" s="3" t="s">
        <v>3042</v>
      </c>
      <c r="AB5583" s="3" t="s">
        <v>3042</v>
      </c>
      <c r="AC5583" s="3" t="s">
        <v>3042</v>
      </c>
      <c r="AD5583" s="3" t="s">
        <v>3042</v>
      </c>
      <c r="AE5583" s="3" t="s">
        <v>3042</v>
      </c>
      <c r="AF5583" s="3" t="s">
        <v>2954</v>
      </c>
      <c r="AG5583" s="3">
        <f t="shared" si="89"/>
        <v>31</v>
      </c>
      <c r="AH5583" s="3" t="s">
        <v>2954</v>
      </c>
      <c r="AI5583" s="3" t="str">
        <f>IFERROR(IF($AG5583&lt;=$AN5583,MATCH($AH5583,레드마인_배치!G:G,0),MATCH($AH5583,레드마인_서비스!G:G,0)),"")</f>
        <v/>
      </c>
      <c r="AJ5583" s="3" t="str" cm="1">
        <f t="array" ref="AJ5583">IFERROR(INDEX(IF($AG5583&lt;=$AN5583,레드마인_배치!E:E,레드마인_서비스!E:E),콜트리분석!$AI5583),"")</f>
        <v/>
      </c>
      <c r="AK5583" s="3" t="str" cm="1">
        <f t="array" ref="AK5583">IFERROR(INDEX(IF($AG5583&lt;=$AN5583,레드마인_배치!H:H,레드마인_서비스!H:H),콜트리분석!$AI5583),"")</f>
        <v/>
      </c>
      <c r="AL5583" s="3" t="str" cm="1">
        <f t="array" ref="AL5583">IFERROR(INDEX(IF($AG5583&lt;=$AN5583,레드마인_배치!I:I,레드마인_서비스!I:I),콜트리분석!$AI5583),"")</f>
        <v/>
      </c>
      <c r="AM5583" s="3" t="str" cm="1">
        <f t="array" ref="AM5583">IFERROR(INDEX(IF($AG5583&lt;=$AN5583,레드마인_배치!J:J,레드마인_서비스!J:J),콜트리분석!$AI5583),"")</f>
        <v/>
      </c>
      <c r="AN5583" s="3">
        <v>1</v>
      </c>
      <c r="AO5583" s="15" t="str">
        <f ca="1">IFERROR(INDEX(레드마인_배치!E:E,MATCH(OFFSET(A5583,,AN5583),레드마인_배치!G:G,0)),"")</f>
        <v>미대상</v>
      </c>
      <c r="AP5583" t="s">
        <v>3330</v>
      </c>
    </row>
    <row r="5584" spans="1:42" hidden="1">
      <c r="A5584" s="3" t="s">
        <v>678</v>
      </c>
      <c r="B5584" s="3" t="s">
        <v>677</v>
      </c>
      <c r="C5584" s="3" t="s">
        <v>3041</v>
      </c>
      <c r="D5584" s="3" t="s">
        <v>3042</v>
      </c>
      <c r="E5584" s="3" t="s">
        <v>3042</v>
      </c>
      <c r="F5584" s="3" t="s">
        <v>3042</v>
      </c>
      <c r="G5584" s="3" t="s">
        <v>3042</v>
      </c>
      <c r="H5584" s="3" t="s">
        <v>3042</v>
      </c>
      <c r="I5584" s="3" t="s">
        <v>3042</v>
      </c>
      <c r="J5584" s="3" t="s">
        <v>3042</v>
      </c>
      <c r="K5584" s="3" t="s">
        <v>3042</v>
      </c>
      <c r="L5584" s="3" t="s">
        <v>3042</v>
      </c>
      <c r="M5584" s="3" t="s">
        <v>3042</v>
      </c>
      <c r="N5584" s="3" t="s">
        <v>3042</v>
      </c>
      <c r="O5584" s="3" t="s">
        <v>3042</v>
      </c>
      <c r="P5584" s="3" t="s">
        <v>3042</v>
      </c>
      <c r="Q5584" s="3" t="s">
        <v>3042</v>
      </c>
      <c r="R5584" s="3" t="s">
        <v>3042</v>
      </c>
      <c r="S5584" s="3" t="s">
        <v>3042</v>
      </c>
      <c r="T5584" s="3" t="s">
        <v>3042</v>
      </c>
      <c r="U5584" s="3" t="s">
        <v>3042</v>
      </c>
      <c r="V5584" s="3" t="s">
        <v>3042</v>
      </c>
      <c r="W5584" s="3" t="s">
        <v>3042</v>
      </c>
      <c r="X5584" s="3" t="s">
        <v>3042</v>
      </c>
      <c r="Y5584" s="3" t="s">
        <v>3042</v>
      </c>
      <c r="Z5584" s="3" t="s">
        <v>3042</v>
      </c>
      <c r="AA5584" s="3" t="s">
        <v>3042</v>
      </c>
      <c r="AB5584" s="3" t="s">
        <v>3042</v>
      </c>
      <c r="AC5584" s="3" t="s">
        <v>3042</v>
      </c>
      <c r="AD5584" s="3" t="s">
        <v>3042</v>
      </c>
      <c r="AE5584" s="3" t="s">
        <v>3042</v>
      </c>
      <c r="AF5584" s="3" t="s">
        <v>3042</v>
      </c>
      <c r="AG5584" s="3">
        <f t="shared" si="89"/>
        <v>31</v>
      </c>
      <c r="AH5584" s="3" t="s">
        <v>3042</v>
      </c>
      <c r="AI5584" s="3" t="str">
        <f>IFERROR(IF($AG5584&lt;=$AN5584,MATCH($AH5584,레드마인_배치!G:G,0),MATCH($AH5584,레드마인_서비스!G:G,0)),"")</f>
        <v/>
      </c>
      <c r="AJ5584" s="3" t="str" cm="1">
        <f t="array" ref="AJ5584">IFERROR(INDEX(IF($AG5584&lt;=$AN5584,레드마인_배치!E:E,레드마인_서비스!E:E),콜트리분석!$AI5584),"")</f>
        <v/>
      </c>
      <c r="AK5584" s="3" t="str" cm="1">
        <f t="array" ref="AK5584">IFERROR(INDEX(IF($AG5584&lt;=$AN5584,레드마인_배치!H:H,레드마인_서비스!H:H),콜트리분석!$AI5584),"")</f>
        <v/>
      </c>
      <c r="AL5584" s="3" t="str" cm="1">
        <f t="array" ref="AL5584">IFERROR(INDEX(IF($AG5584&lt;=$AN5584,레드마인_배치!I:I,레드마인_서비스!I:I),콜트리분석!$AI5584),"")</f>
        <v/>
      </c>
      <c r="AM5584" s="3" t="str" cm="1">
        <f t="array" ref="AM5584">IFERROR(INDEX(IF($AG5584&lt;=$AN5584,레드마인_배치!J:J,레드마인_서비스!J:J),콜트리분석!$AI5584),"")</f>
        <v/>
      </c>
      <c r="AN5584" s="3">
        <v>1</v>
      </c>
      <c r="AO5584" s="15" t="str">
        <f ca="1">IFERROR(INDEX(레드마인_배치!E:E,MATCH(OFFSET(A5584,,AN5584),레드마인_배치!G:G,0)),"")</f>
        <v>미대상</v>
      </c>
      <c r="AP5584" t="s">
        <v>3330</v>
      </c>
    </row>
    <row r="5585" spans="1:42" hidden="1">
      <c r="A5585" s="3" t="s">
        <v>678</v>
      </c>
      <c r="B5585" s="3" t="s">
        <v>677</v>
      </c>
      <c r="C5585" s="3" t="s">
        <v>3041</v>
      </c>
      <c r="D5585" s="3" t="s">
        <v>3042</v>
      </c>
      <c r="E5585" s="3" t="s">
        <v>3042</v>
      </c>
      <c r="F5585" s="3" t="s">
        <v>3042</v>
      </c>
      <c r="G5585" s="3" t="s">
        <v>3042</v>
      </c>
      <c r="H5585" s="3" t="s">
        <v>3042</v>
      </c>
      <c r="I5585" s="3" t="s">
        <v>3042</v>
      </c>
      <c r="J5585" s="3" t="s">
        <v>3042</v>
      </c>
      <c r="K5585" s="3" t="s">
        <v>3042</v>
      </c>
      <c r="L5585" s="3" t="s">
        <v>3042</v>
      </c>
      <c r="M5585" s="3" t="s">
        <v>3042</v>
      </c>
      <c r="N5585" s="3" t="s">
        <v>3042</v>
      </c>
      <c r="O5585" s="3" t="s">
        <v>3042</v>
      </c>
      <c r="P5585" s="3" t="s">
        <v>3042</v>
      </c>
      <c r="Q5585" s="3" t="s">
        <v>3042</v>
      </c>
      <c r="R5585" s="3" t="s">
        <v>3042</v>
      </c>
      <c r="S5585" s="3" t="s">
        <v>3042</v>
      </c>
      <c r="T5585" s="3" t="s">
        <v>3042</v>
      </c>
      <c r="U5585" s="3" t="s">
        <v>3042</v>
      </c>
      <c r="V5585" s="3" t="s">
        <v>3042</v>
      </c>
      <c r="W5585" s="3" t="s">
        <v>3042</v>
      </c>
      <c r="X5585" s="3" t="s">
        <v>3042</v>
      </c>
      <c r="Y5585" s="3" t="s">
        <v>3042</v>
      </c>
      <c r="Z5585" s="3" t="s">
        <v>3042</v>
      </c>
      <c r="AA5585" s="3" t="s">
        <v>3042</v>
      </c>
      <c r="AB5585" s="3" t="s">
        <v>3042</v>
      </c>
      <c r="AC5585" s="3" t="s">
        <v>3042</v>
      </c>
      <c r="AD5585" s="3" t="s">
        <v>3042</v>
      </c>
      <c r="AE5585" s="3" t="s">
        <v>3042</v>
      </c>
      <c r="AF5585" s="3" t="s">
        <v>650</v>
      </c>
      <c r="AG5585" s="3">
        <f t="shared" si="89"/>
        <v>31</v>
      </c>
      <c r="AH5585" s="3" t="s">
        <v>650</v>
      </c>
      <c r="AI5585" s="3" t="str">
        <f>IFERROR(IF($AG5585&lt;=$AN5585,MATCH($AH5585,레드마인_배치!G:G,0),MATCH($AH5585,레드마인_서비스!G:G,0)),"")</f>
        <v/>
      </c>
      <c r="AJ5585" s="3" t="str" cm="1">
        <f t="array" ref="AJ5585">IFERROR(INDEX(IF($AG5585&lt;=$AN5585,레드마인_배치!E:E,레드마인_서비스!E:E),콜트리분석!$AI5585),"")</f>
        <v/>
      </c>
      <c r="AK5585" s="3" t="str" cm="1">
        <f t="array" ref="AK5585">IFERROR(INDEX(IF($AG5585&lt;=$AN5585,레드마인_배치!H:H,레드마인_서비스!H:H),콜트리분석!$AI5585),"")</f>
        <v/>
      </c>
      <c r="AL5585" s="3" t="str" cm="1">
        <f t="array" ref="AL5585">IFERROR(INDEX(IF($AG5585&lt;=$AN5585,레드마인_배치!I:I,레드마인_서비스!I:I),콜트리분석!$AI5585),"")</f>
        <v/>
      </c>
      <c r="AM5585" s="3" t="str" cm="1">
        <f t="array" ref="AM5585">IFERROR(INDEX(IF($AG5585&lt;=$AN5585,레드마인_배치!J:J,레드마인_서비스!J:J),콜트리분석!$AI5585),"")</f>
        <v/>
      </c>
      <c r="AN5585" s="3">
        <v>1</v>
      </c>
      <c r="AO5585" s="15" t="str">
        <f ca="1">IFERROR(INDEX(레드마인_배치!E:E,MATCH(OFFSET(A5585,,AN5585),레드마인_배치!G:G,0)),"")</f>
        <v>미대상</v>
      </c>
      <c r="AP5585" t="s">
        <v>3330</v>
      </c>
    </row>
    <row r="5586" spans="1:42" hidden="1">
      <c r="A5586" s="3" t="s">
        <v>678</v>
      </c>
      <c r="B5586" s="3" t="s">
        <v>677</v>
      </c>
      <c r="C5586" s="3" t="s">
        <v>3041</v>
      </c>
      <c r="D5586" s="3" t="s">
        <v>3042</v>
      </c>
      <c r="E5586" s="3" t="s">
        <v>3042</v>
      </c>
      <c r="F5586" s="3" t="s">
        <v>3042</v>
      </c>
      <c r="G5586" s="3" t="s">
        <v>3042</v>
      </c>
      <c r="H5586" s="3" t="s">
        <v>3042</v>
      </c>
      <c r="I5586" s="3" t="s">
        <v>3042</v>
      </c>
      <c r="J5586" s="3" t="s">
        <v>3042</v>
      </c>
      <c r="K5586" s="3" t="s">
        <v>3042</v>
      </c>
      <c r="L5586" s="3" t="s">
        <v>3042</v>
      </c>
      <c r="M5586" s="3" t="s">
        <v>3042</v>
      </c>
      <c r="N5586" s="3" t="s">
        <v>3042</v>
      </c>
      <c r="O5586" s="3" t="s">
        <v>3042</v>
      </c>
      <c r="P5586" s="3" t="s">
        <v>3042</v>
      </c>
      <c r="Q5586" s="3" t="s">
        <v>3042</v>
      </c>
      <c r="R5586" s="3" t="s">
        <v>3042</v>
      </c>
      <c r="S5586" s="3" t="s">
        <v>3042</v>
      </c>
      <c r="T5586" s="3" t="s">
        <v>3042</v>
      </c>
      <c r="U5586" s="3" t="s">
        <v>3042</v>
      </c>
      <c r="V5586" s="3" t="s">
        <v>3042</v>
      </c>
      <c r="W5586" s="3" t="s">
        <v>3042</v>
      </c>
      <c r="X5586" s="3" t="s">
        <v>3042</v>
      </c>
      <c r="Y5586" s="3" t="s">
        <v>3042</v>
      </c>
      <c r="Z5586" s="3" t="s">
        <v>3042</v>
      </c>
      <c r="AA5586" s="3" t="s">
        <v>3042</v>
      </c>
      <c r="AB5586" s="3" t="s">
        <v>3042</v>
      </c>
      <c r="AC5586" s="3" t="s">
        <v>3042</v>
      </c>
      <c r="AD5586" s="3" t="s">
        <v>3042</v>
      </c>
      <c r="AE5586" s="3" t="s">
        <v>3042</v>
      </c>
      <c r="AF5586" s="3" t="s">
        <v>812</v>
      </c>
      <c r="AG5586" s="3">
        <f t="shared" si="89"/>
        <v>31</v>
      </c>
      <c r="AH5586" s="3" t="s">
        <v>812</v>
      </c>
      <c r="AI5586" s="3" t="str">
        <f>IFERROR(IF($AG5586&lt;=$AN5586,MATCH($AH5586,레드마인_배치!G:G,0),MATCH($AH5586,레드마인_서비스!G:G,0)),"")</f>
        <v/>
      </c>
      <c r="AJ5586" s="3" t="str" cm="1">
        <f t="array" ref="AJ5586">IFERROR(INDEX(IF($AG5586&lt;=$AN5586,레드마인_배치!E:E,레드마인_서비스!E:E),콜트리분석!$AI5586),"")</f>
        <v/>
      </c>
      <c r="AK5586" s="3" t="str" cm="1">
        <f t="array" ref="AK5586">IFERROR(INDEX(IF($AG5586&lt;=$AN5586,레드마인_배치!H:H,레드마인_서비스!H:H),콜트리분석!$AI5586),"")</f>
        <v/>
      </c>
      <c r="AL5586" s="3" t="str" cm="1">
        <f t="array" ref="AL5586">IFERROR(INDEX(IF($AG5586&lt;=$AN5586,레드마인_배치!I:I,레드마인_서비스!I:I),콜트리분석!$AI5586),"")</f>
        <v/>
      </c>
      <c r="AM5586" s="3" t="str" cm="1">
        <f t="array" ref="AM5586">IFERROR(INDEX(IF($AG5586&lt;=$AN5586,레드마인_배치!J:J,레드마인_서비스!J:J),콜트리분석!$AI5586),"")</f>
        <v/>
      </c>
      <c r="AN5586" s="3">
        <v>1</v>
      </c>
      <c r="AO5586" s="15" t="str">
        <f ca="1">IFERROR(INDEX(레드마인_배치!E:E,MATCH(OFFSET(A5586,,AN5586),레드마인_배치!G:G,0)),"")</f>
        <v>미대상</v>
      </c>
      <c r="AP5586" t="s">
        <v>3330</v>
      </c>
    </row>
    <row r="5587" spans="1:42" hidden="1">
      <c r="A5587" s="3" t="s">
        <v>678</v>
      </c>
      <c r="B5587" s="3" t="s">
        <v>677</v>
      </c>
      <c r="C5587" s="3" t="s">
        <v>3041</v>
      </c>
      <c r="D5587" s="3" t="s">
        <v>3042</v>
      </c>
      <c r="E5587" s="3" t="s">
        <v>3042</v>
      </c>
      <c r="F5587" s="3" t="s">
        <v>3042</v>
      </c>
      <c r="G5587" s="3" t="s">
        <v>3042</v>
      </c>
      <c r="H5587" s="3" t="s">
        <v>3042</v>
      </c>
      <c r="I5587" s="3" t="s">
        <v>3042</v>
      </c>
      <c r="J5587" s="3" t="s">
        <v>3042</v>
      </c>
      <c r="K5587" s="3" t="s">
        <v>3042</v>
      </c>
      <c r="L5587" s="3" t="s">
        <v>3042</v>
      </c>
      <c r="M5587" s="3" t="s">
        <v>3042</v>
      </c>
      <c r="N5587" s="3" t="s">
        <v>3042</v>
      </c>
      <c r="O5587" s="3" t="s">
        <v>3042</v>
      </c>
      <c r="P5587" s="3" t="s">
        <v>3042</v>
      </c>
      <c r="Q5587" s="3" t="s">
        <v>3042</v>
      </c>
      <c r="R5587" s="3" t="s">
        <v>3042</v>
      </c>
      <c r="S5587" s="3" t="s">
        <v>3042</v>
      </c>
      <c r="T5587" s="3" t="s">
        <v>3042</v>
      </c>
      <c r="U5587" s="3" t="s">
        <v>3042</v>
      </c>
      <c r="V5587" s="3" t="s">
        <v>3042</v>
      </c>
      <c r="W5587" s="3" t="s">
        <v>3042</v>
      </c>
      <c r="X5587" s="3" t="s">
        <v>3042</v>
      </c>
      <c r="Y5587" s="3" t="s">
        <v>3042</v>
      </c>
      <c r="Z5587" s="3" t="s">
        <v>3042</v>
      </c>
      <c r="AA5587" s="3" t="s">
        <v>3042</v>
      </c>
      <c r="AB5587" s="3" t="s">
        <v>3042</v>
      </c>
      <c r="AC5587" s="3" t="s">
        <v>3042</v>
      </c>
      <c r="AD5587" s="3" t="s">
        <v>3042</v>
      </c>
      <c r="AE5587" s="3" t="s">
        <v>3042</v>
      </c>
      <c r="AF5587" s="3" t="s">
        <v>811</v>
      </c>
      <c r="AG5587" s="3">
        <f t="shared" si="89"/>
        <v>31</v>
      </c>
      <c r="AH5587" s="3" t="s">
        <v>811</v>
      </c>
      <c r="AI5587" s="3" t="str">
        <f>IFERROR(IF($AG5587&lt;=$AN5587,MATCH($AH5587,레드마인_배치!G:G,0),MATCH($AH5587,레드마인_서비스!G:G,0)),"")</f>
        <v/>
      </c>
      <c r="AJ5587" s="3" t="str" cm="1">
        <f t="array" ref="AJ5587">IFERROR(INDEX(IF($AG5587&lt;=$AN5587,레드마인_배치!E:E,레드마인_서비스!E:E),콜트리분석!$AI5587),"")</f>
        <v/>
      </c>
      <c r="AK5587" s="3" t="str" cm="1">
        <f t="array" ref="AK5587">IFERROR(INDEX(IF($AG5587&lt;=$AN5587,레드마인_배치!H:H,레드마인_서비스!H:H),콜트리분석!$AI5587),"")</f>
        <v/>
      </c>
      <c r="AL5587" s="3" t="str" cm="1">
        <f t="array" ref="AL5587">IFERROR(INDEX(IF($AG5587&lt;=$AN5587,레드마인_배치!I:I,레드마인_서비스!I:I),콜트리분석!$AI5587),"")</f>
        <v/>
      </c>
      <c r="AM5587" s="3" t="str" cm="1">
        <f t="array" ref="AM5587">IFERROR(INDEX(IF($AG5587&lt;=$AN5587,레드마인_배치!J:J,레드마인_서비스!J:J),콜트리분석!$AI5587),"")</f>
        <v/>
      </c>
      <c r="AN5587" s="3">
        <v>1</v>
      </c>
      <c r="AO5587" s="15" t="str">
        <f ca="1">IFERROR(INDEX(레드마인_배치!E:E,MATCH(OFFSET(A5587,,AN5587),레드마인_배치!G:G,0)),"")</f>
        <v>미대상</v>
      </c>
      <c r="AP5587" t="s">
        <v>3330</v>
      </c>
    </row>
    <row r="5588" spans="1:42" hidden="1">
      <c r="A5588" s="3" t="s">
        <v>678</v>
      </c>
      <c r="B5588" s="3" t="s">
        <v>677</v>
      </c>
      <c r="C5588" s="3" t="s">
        <v>3041</v>
      </c>
      <c r="D5588" s="3" t="s">
        <v>3042</v>
      </c>
      <c r="E5588" s="3" t="s">
        <v>3042</v>
      </c>
      <c r="F5588" s="3" t="s">
        <v>3042</v>
      </c>
      <c r="G5588" s="3" t="s">
        <v>3042</v>
      </c>
      <c r="H5588" s="3" t="s">
        <v>3042</v>
      </c>
      <c r="I5588" s="3" t="s">
        <v>3042</v>
      </c>
      <c r="J5588" s="3" t="s">
        <v>3042</v>
      </c>
      <c r="K5588" s="3" t="s">
        <v>3042</v>
      </c>
      <c r="L5588" s="3" t="s">
        <v>3042</v>
      </c>
      <c r="M5588" s="3" t="s">
        <v>3042</v>
      </c>
      <c r="N5588" s="3" t="s">
        <v>3042</v>
      </c>
      <c r="O5588" s="3" t="s">
        <v>3042</v>
      </c>
      <c r="P5588" s="3" t="s">
        <v>3042</v>
      </c>
      <c r="Q5588" s="3" t="s">
        <v>3042</v>
      </c>
      <c r="R5588" s="3" t="s">
        <v>3042</v>
      </c>
      <c r="S5588" s="3" t="s">
        <v>3042</v>
      </c>
      <c r="T5588" s="3" t="s">
        <v>3042</v>
      </c>
      <c r="U5588" s="3" t="s">
        <v>3042</v>
      </c>
      <c r="V5588" s="3" t="s">
        <v>3042</v>
      </c>
      <c r="W5588" s="3" t="s">
        <v>3042</v>
      </c>
      <c r="X5588" s="3" t="s">
        <v>3042</v>
      </c>
      <c r="Y5588" s="3" t="s">
        <v>3042</v>
      </c>
      <c r="Z5588" s="3" t="s">
        <v>3042</v>
      </c>
      <c r="AA5588" s="3" t="s">
        <v>3042</v>
      </c>
      <c r="AB5588" s="3" t="s">
        <v>3042</v>
      </c>
      <c r="AC5588" s="3" t="s">
        <v>3042</v>
      </c>
      <c r="AD5588" s="3" t="s">
        <v>3042</v>
      </c>
      <c r="AE5588" s="3" t="s">
        <v>650</v>
      </c>
      <c r="AF5588" s="3"/>
      <c r="AG5588" s="3">
        <f t="shared" si="89"/>
        <v>30</v>
      </c>
      <c r="AH5588" s="3" t="s">
        <v>650</v>
      </c>
      <c r="AI5588" s="3" t="str">
        <f>IFERROR(IF($AG5588&lt;=$AN5588,MATCH($AH5588,레드마인_배치!G:G,0),MATCH($AH5588,레드마인_서비스!G:G,0)),"")</f>
        <v/>
      </c>
      <c r="AJ5588" s="3" t="str" cm="1">
        <f t="array" ref="AJ5588">IFERROR(INDEX(IF($AG5588&lt;=$AN5588,레드마인_배치!E:E,레드마인_서비스!E:E),콜트리분석!$AI5588),"")</f>
        <v/>
      </c>
      <c r="AK5588" s="3" t="str" cm="1">
        <f t="array" ref="AK5588">IFERROR(INDEX(IF($AG5588&lt;=$AN5588,레드마인_배치!H:H,레드마인_서비스!H:H),콜트리분석!$AI5588),"")</f>
        <v/>
      </c>
      <c r="AL5588" s="3" t="str" cm="1">
        <f t="array" ref="AL5588">IFERROR(INDEX(IF($AG5588&lt;=$AN5588,레드마인_배치!I:I,레드마인_서비스!I:I),콜트리분석!$AI5588),"")</f>
        <v/>
      </c>
      <c r="AM5588" s="3" t="str" cm="1">
        <f t="array" ref="AM5588">IFERROR(INDEX(IF($AG5588&lt;=$AN5588,레드마인_배치!J:J,레드마인_서비스!J:J),콜트리분석!$AI5588),"")</f>
        <v/>
      </c>
      <c r="AN5588" s="3">
        <v>1</v>
      </c>
      <c r="AO5588" s="15" t="str">
        <f ca="1">IFERROR(INDEX(레드마인_배치!E:E,MATCH(OFFSET(A5588,,AN5588),레드마인_배치!G:G,0)),"")</f>
        <v>미대상</v>
      </c>
      <c r="AP5588" t="s">
        <v>3330</v>
      </c>
    </row>
    <row r="5589" spans="1:42" hidden="1">
      <c r="A5589" s="3" t="s">
        <v>678</v>
      </c>
      <c r="B5589" s="3" t="s">
        <v>677</v>
      </c>
      <c r="C5589" s="3" t="s">
        <v>3041</v>
      </c>
      <c r="D5589" s="3" t="s">
        <v>3042</v>
      </c>
      <c r="E5589" s="3" t="s">
        <v>3042</v>
      </c>
      <c r="F5589" s="3" t="s">
        <v>3042</v>
      </c>
      <c r="G5589" s="3" t="s">
        <v>3042</v>
      </c>
      <c r="H5589" s="3" t="s">
        <v>3042</v>
      </c>
      <c r="I5589" s="3" t="s">
        <v>3042</v>
      </c>
      <c r="J5589" s="3" t="s">
        <v>3042</v>
      </c>
      <c r="K5589" s="3" t="s">
        <v>3042</v>
      </c>
      <c r="L5589" s="3" t="s">
        <v>3042</v>
      </c>
      <c r="M5589" s="3" t="s">
        <v>3042</v>
      </c>
      <c r="N5589" s="3" t="s">
        <v>3042</v>
      </c>
      <c r="O5589" s="3" t="s">
        <v>3042</v>
      </c>
      <c r="P5589" s="3" t="s">
        <v>3042</v>
      </c>
      <c r="Q5589" s="3" t="s">
        <v>3042</v>
      </c>
      <c r="R5589" s="3" t="s">
        <v>3042</v>
      </c>
      <c r="S5589" s="3" t="s">
        <v>3042</v>
      </c>
      <c r="T5589" s="3" t="s">
        <v>3042</v>
      </c>
      <c r="U5589" s="3" t="s">
        <v>3042</v>
      </c>
      <c r="V5589" s="3" t="s">
        <v>3042</v>
      </c>
      <c r="W5589" s="3" t="s">
        <v>3042</v>
      </c>
      <c r="X5589" s="3" t="s">
        <v>3042</v>
      </c>
      <c r="Y5589" s="3" t="s">
        <v>3042</v>
      </c>
      <c r="Z5589" s="3" t="s">
        <v>3042</v>
      </c>
      <c r="AA5589" s="3" t="s">
        <v>3042</v>
      </c>
      <c r="AB5589" s="3" t="s">
        <v>3042</v>
      </c>
      <c r="AC5589" s="3" t="s">
        <v>3042</v>
      </c>
      <c r="AD5589" s="3" t="s">
        <v>3042</v>
      </c>
      <c r="AE5589" s="3" t="s">
        <v>812</v>
      </c>
      <c r="AF5589" s="3"/>
      <c r="AG5589" s="3">
        <f t="shared" si="89"/>
        <v>30</v>
      </c>
      <c r="AH5589" s="3" t="s">
        <v>812</v>
      </c>
      <c r="AI5589" s="3" t="str">
        <f>IFERROR(IF($AG5589&lt;=$AN5589,MATCH($AH5589,레드마인_배치!G:G,0),MATCH($AH5589,레드마인_서비스!G:G,0)),"")</f>
        <v/>
      </c>
      <c r="AJ5589" s="3" t="str" cm="1">
        <f t="array" ref="AJ5589">IFERROR(INDEX(IF($AG5589&lt;=$AN5589,레드마인_배치!E:E,레드마인_서비스!E:E),콜트리분석!$AI5589),"")</f>
        <v/>
      </c>
      <c r="AK5589" s="3" t="str" cm="1">
        <f t="array" ref="AK5589">IFERROR(INDEX(IF($AG5589&lt;=$AN5589,레드마인_배치!H:H,레드마인_서비스!H:H),콜트리분석!$AI5589),"")</f>
        <v/>
      </c>
      <c r="AL5589" s="3" t="str" cm="1">
        <f t="array" ref="AL5589">IFERROR(INDEX(IF($AG5589&lt;=$AN5589,레드마인_배치!I:I,레드마인_서비스!I:I),콜트리분석!$AI5589),"")</f>
        <v/>
      </c>
      <c r="AM5589" s="3" t="str" cm="1">
        <f t="array" ref="AM5589">IFERROR(INDEX(IF($AG5589&lt;=$AN5589,레드마인_배치!J:J,레드마인_서비스!J:J),콜트리분석!$AI5589),"")</f>
        <v/>
      </c>
      <c r="AN5589" s="3">
        <v>1</v>
      </c>
      <c r="AO5589" s="15" t="str">
        <f ca="1">IFERROR(INDEX(레드마인_배치!E:E,MATCH(OFFSET(A5589,,AN5589),레드마인_배치!G:G,0)),"")</f>
        <v>미대상</v>
      </c>
      <c r="AP5589" t="s">
        <v>3330</v>
      </c>
    </row>
    <row r="5590" spans="1:42" hidden="1">
      <c r="A5590" s="3" t="s">
        <v>678</v>
      </c>
      <c r="B5590" s="3" t="s">
        <v>677</v>
      </c>
      <c r="C5590" s="3" t="s">
        <v>3041</v>
      </c>
      <c r="D5590" s="3" t="s">
        <v>3042</v>
      </c>
      <c r="E5590" s="3" t="s">
        <v>3042</v>
      </c>
      <c r="F5590" s="3" t="s">
        <v>3042</v>
      </c>
      <c r="G5590" s="3" t="s">
        <v>3042</v>
      </c>
      <c r="H5590" s="3" t="s">
        <v>3042</v>
      </c>
      <c r="I5590" s="3" t="s">
        <v>3042</v>
      </c>
      <c r="J5590" s="3" t="s">
        <v>3042</v>
      </c>
      <c r="K5590" s="3" t="s">
        <v>3042</v>
      </c>
      <c r="L5590" s="3" t="s">
        <v>3042</v>
      </c>
      <c r="M5590" s="3" t="s">
        <v>3042</v>
      </c>
      <c r="N5590" s="3" t="s">
        <v>3042</v>
      </c>
      <c r="O5590" s="3" t="s">
        <v>3042</v>
      </c>
      <c r="P5590" s="3" t="s">
        <v>3042</v>
      </c>
      <c r="Q5590" s="3" t="s">
        <v>3042</v>
      </c>
      <c r="R5590" s="3" t="s">
        <v>3042</v>
      </c>
      <c r="S5590" s="3" t="s">
        <v>3042</v>
      </c>
      <c r="T5590" s="3" t="s">
        <v>3042</v>
      </c>
      <c r="U5590" s="3" t="s">
        <v>3042</v>
      </c>
      <c r="V5590" s="3" t="s">
        <v>3042</v>
      </c>
      <c r="W5590" s="3" t="s">
        <v>3042</v>
      </c>
      <c r="X5590" s="3" t="s">
        <v>3042</v>
      </c>
      <c r="Y5590" s="3" t="s">
        <v>3042</v>
      </c>
      <c r="Z5590" s="3" t="s">
        <v>3042</v>
      </c>
      <c r="AA5590" s="3" t="s">
        <v>3042</v>
      </c>
      <c r="AB5590" s="3" t="s">
        <v>3042</v>
      </c>
      <c r="AC5590" s="3" t="s">
        <v>3042</v>
      </c>
      <c r="AD5590" s="3" t="s">
        <v>3042</v>
      </c>
      <c r="AE5590" s="3" t="s">
        <v>811</v>
      </c>
      <c r="AF5590" s="3"/>
      <c r="AG5590" s="3">
        <f t="shared" si="89"/>
        <v>30</v>
      </c>
      <c r="AH5590" s="3" t="s">
        <v>811</v>
      </c>
      <c r="AI5590" s="3" t="str">
        <f>IFERROR(IF($AG5590&lt;=$AN5590,MATCH($AH5590,레드마인_배치!G:G,0),MATCH($AH5590,레드마인_서비스!G:G,0)),"")</f>
        <v/>
      </c>
      <c r="AJ5590" s="3" t="str" cm="1">
        <f t="array" ref="AJ5590">IFERROR(INDEX(IF($AG5590&lt;=$AN5590,레드마인_배치!E:E,레드마인_서비스!E:E),콜트리분석!$AI5590),"")</f>
        <v/>
      </c>
      <c r="AK5590" s="3" t="str" cm="1">
        <f t="array" ref="AK5590">IFERROR(INDEX(IF($AG5590&lt;=$AN5590,레드마인_배치!H:H,레드마인_서비스!H:H),콜트리분석!$AI5590),"")</f>
        <v/>
      </c>
      <c r="AL5590" s="3" t="str" cm="1">
        <f t="array" ref="AL5590">IFERROR(INDEX(IF($AG5590&lt;=$AN5590,레드마인_배치!I:I,레드마인_서비스!I:I),콜트리분석!$AI5590),"")</f>
        <v/>
      </c>
      <c r="AM5590" s="3" t="str" cm="1">
        <f t="array" ref="AM5590">IFERROR(INDEX(IF($AG5590&lt;=$AN5590,레드마인_배치!J:J,레드마인_서비스!J:J),콜트리분석!$AI5590),"")</f>
        <v/>
      </c>
      <c r="AN5590" s="3">
        <v>1</v>
      </c>
      <c r="AO5590" s="15" t="str">
        <f ca="1">IFERROR(INDEX(레드마인_배치!E:E,MATCH(OFFSET(A5590,,AN5590),레드마인_배치!G:G,0)),"")</f>
        <v>미대상</v>
      </c>
      <c r="AP5590" t="s">
        <v>3330</v>
      </c>
    </row>
    <row r="5591" spans="1:42" hidden="1">
      <c r="A5591" s="3" t="s">
        <v>678</v>
      </c>
      <c r="B5591" s="3" t="s">
        <v>677</v>
      </c>
      <c r="C5591" s="3" t="s">
        <v>3041</v>
      </c>
      <c r="D5591" s="3" t="s">
        <v>3042</v>
      </c>
      <c r="E5591" s="3" t="s">
        <v>3042</v>
      </c>
      <c r="F5591" s="3" t="s">
        <v>3042</v>
      </c>
      <c r="G5591" s="3" t="s">
        <v>3042</v>
      </c>
      <c r="H5591" s="3" t="s">
        <v>3042</v>
      </c>
      <c r="I5591" s="3" t="s">
        <v>3042</v>
      </c>
      <c r="J5591" s="3" t="s">
        <v>3042</v>
      </c>
      <c r="K5591" s="3" t="s">
        <v>3042</v>
      </c>
      <c r="L5591" s="3" t="s">
        <v>3042</v>
      </c>
      <c r="M5591" s="3" t="s">
        <v>3042</v>
      </c>
      <c r="N5591" s="3" t="s">
        <v>3042</v>
      </c>
      <c r="O5591" s="3" t="s">
        <v>3042</v>
      </c>
      <c r="P5591" s="3" t="s">
        <v>3042</v>
      </c>
      <c r="Q5591" s="3" t="s">
        <v>3042</v>
      </c>
      <c r="R5591" s="3" t="s">
        <v>3042</v>
      </c>
      <c r="S5591" s="3" t="s">
        <v>3042</v>
      </c>
      <c r="T5591" s="3" t="s">
        <v>3042</v>
      </c>
      <c r="U5591" s="3" t="s">
        <v>3042</v>
      </c>
      <c r="V5591" s="3" t="s">
        <v>3042</v>
      </c>
      <c r="W5591" s="3" t="s">
        <v>3042</v>
      </c>
      <c r="X5591" s="3" t="s">
        <v>3042</v>
      </c>
      <c r="Y5591" s="3" t="s">
        <v>3042</v>
      </c>
      <c r="Z5591" s="3" t="s">
        <v>3042</v>
      </c>
      <c r="AA5591" s="3" t="s">
        <v>3042</v>
      </c>
      <c r="AB5591" s="3" t="s">
        <v>3042</v>
      </c>
      <c r="AC5591" s="3" t="s">
        <v>3042</v>
      </c>
      <c r="AD5591" s="3" t="s">
        <v>650</v>
      </c>
      <c r="AE5591" s="3"/>
      <c r="AF5591" s="3"/>
      <c r="AG5591" s="3">
        <f t="shared" si="89"/>
        <v>29</v>
      </c>
      <c r="AH5591" s="3" t="s">
        <v>650</v>
      </c>
      <c r="AI5591" s="3" t="str">
        <f>IFERROR(IF($AG5591&lt;=$AN5591,MATCH($AH5591,레드마인_배치!G:G,0),MATCH($AH5591,레드마인_서비스!G:G,0)),"")</f>
        <v/>
      </c>
      <c r="AJ5591" s="3" t="str" cm="1">
        <f t="array" ref="AJ5591">IFERROR(INDEX(IF($AG5591&lt;=$AN5591,레드마인_배치!E:E,레드마인_서비스!E:E),콜트리분석!$AI5591),"")</f>
        <v/>
      </c>
      <c r="AK5591" s="3" t="str" cm="1">
        <f t="array" ref="AK5591">IFERROR(INDEX(IF($AG5591&lt;=$AN5591,레드마인_배치!H:H,레드마인_서비스!H:H),콜트리분석!$AI5591),"")</f>
        <v/>
      </c>
      <c r="AL5591" s="3" t="str" cm="1">
        <f t="array" ref="AL5591">IFERROR(INDEX(IF($AG5591&lt;=$AN5591,레드마인_배치!I:I,레드마인_서비스!I:I),콜트리분석!$AI5591),"")</f>
        <v/>
      </c>
      <c r="AM5591" s="3" t="str" cm="1">
        <f t="array" ref="AM5591">IFERROR(INDEX(IF($AG5591&lt;=$AN5591,레드마인_배치!J:J,레드마인_서비스!J:J),콜트리분석!$AI5591),"")</f>
        <v/>
      </c>
      <c r="AN5591" s="3">
        <v>1</v>
      </c>
      <c r="AO5591" s="15" t="str">
        <f ca="1">IFERROR(INDEX(레드마인_배치!E:E,MATCH(OFFSET(A5591,,AN5591),레드마인_배치!G:G,0)),"")</f>
        <v>미대상</v>
      </c>
      <c r="AP5591" t="s">
        <v>3330</v>
      </c>
    </row>
    <row r="5592" spans="1:42" hidden="1">
      <c r="A5592" s="3" t="s">
        <v>678</v>
      </c>
      <c r="B5592" s="3" t="s">
        <v>677</v>
      </c>
      <c r="C5592" s="3" t="s">
        <v>3041</v>
      </c>
      <c r="D5592" s="3" t="s">
        <v>3042</v>
      </c>
      <c r="E5592" s="3" t="s">
        <v>3042</v>
      </c>
      <c r="F5592" s="3" t="s">
        <v>3042</v>
      </c>
      <c r="G5592" s="3" t="s">
        <v>3042</v>
      </c>
      <c r="H5592" s="3" t="s">
        <v>3042</v>
      </c>
      <c r="I5592" s="3" t="s">
        <v>3042</v>
      </c>
      <c r="J5592" s="3" t="s">
        <v>3042</v>
      </c>
      <c r="K5592" s="3" t="s">
        <v>3042</v>
      </c>
      <c r="L5592" s="3" t="s">
        <v>3042</v>
      </c>
      <c r="M5592" s="3" t="s">
        <v>3042</v>
      </c>
      <c r="N5592" s="3" t="s">
        <v>3042</v>
      </c>
      <c r="O5592" s="3" t="s">
        <v>3042</v>
      </c>
      <c r="P5592" s="3" t="s">
        <v>3042</v>
      </c>
      <c r="Q5592" s="3" t="s">
        <v>3042</v>
      </c>
      <c r="R5592" s="3" t="s">
        <v>3042</v>
      </c>
      <c r="S5592" s="3" t="s">
        <v>3042</v>
      </c>
      <c r="T5592" s="3" t="s">
        <v>3042</v>
      </c>
      <c r="U5592" s="3" t="s">
        <v>3042</v>
      </c>
      <c r="V5592" s="3" t="s">
        <v>3042</v>
      </c>
      <c r="W5592" s="3" t="s">
        <v>3042</v>
      </c>
      <c r="X5592" s="3" t="s">
        <v>3042</v>
      </c>
      <c r="Y5592" s="3" t="s">
        <v>3042</v>
      </c>
      <c r="Z5592" s="3" t="s">
        <v>3042</v>
      </c>
      <c r="AA5592" s="3" t="s">
        <v>3042</v>
      </c>
      <c r="AB5592" s="3" t="s">
        <v>3042</v>
      </c>
      <c r="AC5592" s="3" t="s">
        <v>3042</v>
      </c>
      <c r="AD5592" s="3" t="s">
        <v>812</v>
      </c>
      <c r="AE5592" s="3"/>
      <c r="AF5592" s="3"/>
      <c r="AG5592" s="3">
        <f t="shared" si="89"/>
        <v>29</v>
      </c>
      <c r="AH5592" s="3" t="s">
        <v>812</v>
      </c>
      <c r="AI5592" s="3" t="str">
        <f>IFERROR(IF($AG5592&lt;=$AN5592,MATCH($AH5592,레드마인_배치!G:G,0),MATCH($AH5592,레드마인_서비스!G:G,0)),"")</f>
        <v/>
      </c>
      <c r="AJ5592" s="3" t="str" cm="1">
        <f t="array" ref="AJ5592">IFERROR(INDEX(IF($AG5592&lt;=$AN5592,레드마인_배치!E:E,레드마인_서비스!E:E),콜트리분석!$AI5592),"")</f>
        <v/>
      </c>
      <c r="AK5592" s="3" t="str" cm="1">
        <f t="array" ref="AK5592">IFERROR(INDEX(IF($AG5592&lt;=$AN5592,레드마인_배치!H:H,레드마인_서비스!H:H),콜트리분석!$AI5592),"")</f>
        <v/>
      </c>
      <c r="AL5592" s="3" t="str" cm="1">
        <f t="array" ref="AL5592">IFERROR(INDEX(IF($AG5592&lt;=$AN5592,레드마인_배치!I:I,레드마인_서비스!I:I),콜트리분석!$AI5592),"")</f>
        <v/>
      </c>
      <c r="AM5592" s="3" t="str" cm="1">
        <f t="array" ref="AM5592">IFERROR(INDEX(IF($AG5592&lt;=$AN5592,레드마인_배치!J:J,레드마인_서비스!J:J),콜트리분석!$AI5592),"")</f>
        <v/>
      </c>
      <c r="AN5592" s="3">
        <v>1</v>
      </c>
      <c r="AO5592" s="15" t="str">
        <f ca="1">IFERROR(INDEX(레드마인_배치!E:E,MATCH(OFFSET(A5592,,AN5592),레드마인_배치!G:G,0)),"")</f>
        <v>미대상</v>
      </c>
      <c r="AP5592" t="s">
        <v>3330</v>
      </c>
    </row>
    <row r="5593" spans="1:42" hidden="1">
      <c r="A5593" s="3" t="s">
        <v>678</v>
      </c>
      <c r="B5593" s="3" t="s">
        <v>677</v>
      </c>
      <c r="C5593" s="3" t="s">
        <v>3041</v>
      </c>
      <c r="D5593" s="3" t="s">
        <v>3042</v>
      </c>
      <c r="E5593" s="3" t="s">
        <v>3042</v>
      </c>
      <c r="F5593" s="3" t="s">
        <v>3042</v>
      </c>
      <c r="G5593" s="3" t="s">
        <v>3042</v>
      </c>
      <c r="H5593" s="3" t="s">
        <v>3042</v>
      </c>
      <c r="I5593" s="3" t="s">
        <v>3042</v>
      </c>
      <c r="J5593" s="3" t="s">
        <v>3042</v>
      </c>
      <c r="K5593" s="3" t="s">
        <v>3042</v>
      </c>
      <c r="L5593" s="3" t="s">
        <v>3042</v>
      </c>
      <c r="M5593" s="3" t="s">
        <v>3042</v>
      </c>
      <c r="N5593" s="3" t="s">
        <v>3042</v>
      </c>
      <c r="O5593" s="3" t="s">
        <v>3042</v>
      </c>
      <c r="P5593" s="3" t="s">
        <v>3042</v>
      </c>
      <c r="Q5593" s="3" t="s">
        <v>3042</v>
      </c>
      <c r="R5593" s="3" t="s">
        <v>3042</v>
      </c>
      <c r="S5593" s="3" t="s">
        <v>3042</v>
      </c>
      <c r="T5593" s="3" t="s">
        <v>3042</v>
      </c>
      <c r="U5593" s="3" t="s">
        <v>3042</v>
      </c>
      <c r="V5593" s="3" t="s">
        <v>3042</v>
      </c>
      <c r="W5593" s="3" t="s">
        <v>3042</v>
      </c>
      <c r="X5593" s="3" t="s">
        <v>3042</v>
      </c>
      <c r="Y5593" s="3" t="s">
        <v>3042</v>
      </c>
      <c r="Z5593" s="3" t="s">
        <v>3042</v>
      </c>
      <c r="AA5593" s="3" t="s">
        <v>3042</v>
      </c>
      <c r="AB5593" s="3" t="s">
        <v>3042</v>
      </c>
      <c r="AC5593" s="3" t="s">
        <v>3042</v>
      </c>
      <c r="AD5593" s="3" t="s">
        <v>811</v>
      </c>
      <c r="AE5593" s="3"/>
      <c r="AF5593" s="3"/>
      <c r="AG5593" s="3">
        <f t="shared" si="89"/>
        <v>29</v>
      </c>
      <c r="AH5593" s="3" t="s">
        <v>811</v>
      </c>
      <c r="AI5593" s="3" t="str">
        <f>IFERROR(IF($AG5593&lt;=$AN5593,MATCH($AH5593,레드마인_배치!G:G,0),MATCH($AH5593,레드마인_서비스!G:G,0)),"")</f>
        <v/>
      </c>
      <c r="AJ5593" s="3" t="str" cm="1">
        <f t="array" ref="AJ5593">IFERROR(INDEX(IF($AG5593&lt;=$AN5593,레드마인_배치!E:E,레드마인_서비스!E:E),콜트리분석!$AI5593),"")</f>
        <v/>
      </c>
      <c r="AK5593" s="3" t="str" cm="1">
        <f t="array" ref="AK5593">IFERROR(INDEX(IF($AG5593&lt;=$AN5593,레드마인_배치!H:H,레드마인_서비스!H:H),콜트리분석!$AI5593),"")</f>
        <v/>
      </c>
      <c r="AL5593" s="3" t="str" cm="1">
        <f t="array" ref="AL5593">IFERROR(INDEX(IF($AG5593&lt;=$AN5593,레드마인_배치!I:I,레드마인_서비스!I:I),콜트리분석!$AI5593),"")</f>
        <v/>
      </c>
      <c r="AM5593" s="3" t="str" cm="1">
        <f t="array" ref="AM5593">IFERROR(INDEX(IF($AG5593&lt;=$AN5593,레드마인_배치!J:J,레드마인_서비스!J:J),콜트리분석!$AI5593),"")</f>
        <v/>
      </c>
      <c r="AN5593" s="3">
        <v>1</v>
      </c>
      <c r="AO5593" s="15" t="str">
        <f ca="1">IFERROR(INDEX(레드마인_배치!E:E,MATCH(OFFSET(A5593,,AN5593),레드마인_배치!G:G,0)),"")</f>
        <v>미대상</v>
      </c>
      <c r="AP5593" t="s">
        <v>3330</v>
      </c>
    </row>
    <row r="5594" spans="1:42" hidden="1">
      <c r="A5594" s="3" t="s">
        <v>678</v>
      </c>
      <c r="B5594" s="3" t="s">
        <v>677</v>
      </c>
      <c r="C5594" s="3" t="s">
        <v>3041</v>
      </c>
      <c r="D5594" s="3" t="s">
        <v>3042</v>
      </c>
      <c r="E5594" s="3" t="s">
        <v>3042</v>
      </c>
      <c r="F5594" s="3" t="s">
        <v>3042</v>
      </c>
      <c r="G5594" s="3" t="s">
        <v>3042</v>
      </c>
      <c r="H5594" s="3" t="s">
        <v>3042</v>
      </c>
      <c r="I5594" s="3" t="s">
        <v>3042</v>
      </c>
      <c r="J5594" s="3" t="s">
        <v>3042</v>
      </c>
      <c r="K5594" s="3" t="s">
        <v>3042</v>
      </c>
      <c r="L5594" s="3" t="s">
        <v>3042</v>
      </c>
      <c r="M5594" s="3" t="s">
        <v>3042</v>
      </c>
      <c r="N5594" s="3" t="s">
        <v>3042</v>
      </c>
      <c r="O5594" s="3" t="s">
        <v>3042</v>
      </c>
      <c r="P5594" s="3" t="s">
        <v>3042</v>
      </c>
      <c r="Q5594" s="3" t="s">
        <v>3042</v>
      </c>
      <c r="R5594" s="3" t="s">
        <v>3042</v>
      </c>
      <c r="S5594" s="3" t="s">
        <v>3042</v>
      </c>
      <c r="T5594" s="3" t="s">
        <v>3042</v>
      </c>
      <c r="U5594" s="3" t="s">
        <v>3042</v>
      </c>
      <c r="V5594" s="3" t="s">
        <v>3042</v>
      </c>
      <c r="W5594" s="3" t="s">
        <v>3042</v>
      </c>
      <c r="X5594" s="3" t="s">
        <v>3042</v>
      </c>
      <c r="Y5594" s="3" t="s">
        <v>3042</v>
      </c>
      <c r="Z5594" s="3" t="s">
        <v>3042</v>
      </c>
      <c r="AA5594" s="3" t="s">
        <v>3042</v>
      </c>
      <c r="AB5594" s="3" t="s">
        <v>3042</v>
      </c>
      <c r="AC5594" s="3" t="s">
        <v>650</v>
      </c>
      <c r="AD5594" s="3"/>
      <c r="AE5594" s="3"/>
      <c r="AF5594" s="3"/>
      <c r="AG5594" s="3">
        <f t="shared" si="89"/>
        <v>28</v>
      </c>
      <c r="AH5594" s="3" t="s">
        <v>650</v>
      </c>
      <c r="AI5594" s="3" t="str">
        <f>IFERROR(IF($AG5594&lt;=$AN5594,MATCH($AH5594,레드마인_배치!G:G,0),MATCH($AH5594,레드마인_서비스!G:G,0)),"")</f>
        <v/>
      </c>
      <c r="AJ5594" s="3" t="str" cm="1">
        <f t="array" ref="AJ5594">IFERROR(INDEX(IF($AG5594&lt;=$AN5594,레드마인_배치!E:E,레드마인_서비스!E:E),콜트리분석!$AI5594),"")</f>
        <v/>
      </c>
      <c r="AK5594" s="3" t="str" cm="1">
        <f t="array" ref="AK5594">IFERROR(INDEX(IF($AG5594&lt;=$AN5594,레드마인_배치!H:H,레드마인_서비스!H:H),콜트리분석!$AI5594),"")</f>
        <v/>
      </c>
      <c r="AL5594" s="3" t="str" cm="1">
        <f t="array" ref="AL5594">IFERROR(INDEX(IF($AG5594&lt;=$AN5594,레드마인_배치!I:I,레드마인_서비스!I:I),콜트리분석!$AI5594),"")</f>
        <v/>
      </c>
      <c r="AM5594" s="3" t="str" cm="1">
        <f t="array" ref="AM5594">IFERROR(INDEX(IF($AG5594&lt;=$AN5594,레드마인_배치!J:J,레드마인_서비스!J:J),콜트리분석!$AI5594),"")</f>
        <v/>
      </c>
      <c r="AN5594" s="3">
        <v>1</v>
      </c>
      <c r="AO5594" s="15" t="str">
        <f ca="1">IFERROR(INDEX(레드마인_배치!E:E,MATCH(OFFSET(A5594,,AN5594),레드마인_배치!G:G,0)),"")</f>
        <v>미대상</v>
      </c>
      <c r="AP5594" t="s">
        <v>3330</v>
      </c>
    </row>
    <row r="5595" spans="1:42" hidden="1">
      <c r="A5595" s="3" t="s">
        <v>678</v>
      </c>
      <c r="B5595" s="3" t="s">
        <v>677</v>
      </c>
      <c r="C5595" s="3" t="s">
        <v>3041</v>
      </c>
      <c r="D5595" s="3" t="s">
        <v>3042</v>
      </c>
      <c r="E5595" s="3" t="s">
        <v>3042</v>
      </c>
      <c r="F5595" s="3" t="s">
        <v>3042</v>
      </c>
      <c r="G5595" s="3" t="s">
        <v>3042</v>
      </c>
      <c r="H5595" s="3" t="s">
        <v>3042</v>
      </c>
      <c r="I5595" s="3" t="s">
        <v>3042</v>
      </c>
      <c r="J5595" s="3" t="s">
        <v>3042</v>
      </c>
      <c r="K5595" s="3" t="s">
        <v>3042</v>
      </c>
      <c r="L5595" s="3" t="s">
        <v>3042</v>
      </c>
      <c r="M5595" s="3" t="s">
        <v>3042</v>
      </c>
      <c r="N5595" s="3" t="s">
        <v>3042</v>
      </c>
      <c r="O5595" s="3" t="s">
        <v>3042</v>
      </c>
      <c r="P5595" s="3" t="s">
        <v>3042</v>
      </c>
      <c r="Q5595" s="3" t="s">
        <v>3042</v>
      </c>
      <c r="R5595" s="3" t="s">
        <v>3042</v>
      </c>
      <c r="S5595" s="3" t="s">
        <v>3042</v>
      </c>
      <c r="T5595" s="3" t="s">
        <v>3042</v>
      </c>
      <c r="U5595" s="3" t="s">
        <v>3042</v>
      </c>
      <c r="V5595" s="3" t="s">
        <v>3042</v>
      </c>
      <c r="W5595" s="3" t="s">
        <v>3042</v>
      </c>
      <c r="X5595" s="3" t="s">
        <v>3042</v>
      </c>
      <c r="Y5595" s="3" t="s">
        <v>3042</v>
      </c>
      <c r="Z5595" s="3" t="s">
        <v>3042</v>
      </c>
      <c r="AA5595" s="3" t="s">
        <v>3042</v>
      </c>
      <c r="AB5595" s="3" t="s">
        <v>3042</v>
      </c>
      <c r="AC5595" s="3" t="s">
        <v>812</v>
      </c>
      <c r="AD5595" s="3"/>
      <c r="AE5595" s="3"/>
      <c r="AF5595" s="3"/>
      <c r="AG5595" s="3">
        <f t="shared" si="89"/>
        <v>28</v>
      </c>
      <c r="AH5595" s="3" t="s">
        <v>812</v>
      </c>
      <c r="AI5595" s="3" t="str">
        <f>IFERROR(IF($AG5595&lt;=$AN5595,MATCH($AH5595,레드마인_배치!G:G,0),MATCH($AH5595,레드마인_서비스!G:G,0)),"")</f>
        <v/>
      </c>
      <c r="AJ5595" s="3" t="str" cm="1">
        <f t="array" ref="AJ5595">IFERROR(INDEX(IF($AG5595&lt;=$AN5595,레드마인_배치!E:E,레드마인_서비스!E:E),콜트리분석!$AI5595),"")</f>
        <v/>
      </c>
      <c r="AK5595" s="3" t="str" cm="1">
        <f t="array" ref="AK5595">IFERROR(INDEX(IF($AG5595&lt;=$AN5595,레드마인_배치!H:H,레드마인_서비스!H:H),콜트리분석!$AI5595),"")</f>
        <v/>
      </c>
      <c r="AL5595" s="3" t="str" cm="1">
        <f t="array" ref="AL5595">IFERROR(INDEX(IF($AG5595&lt;=$AN5595,레드마인_배치!I:I,레드마인_서비스!I:I),콜트리분석!$AI5595),"")</f>
        <v/>
      </c>
      <c r="AM5595" s="3" t="str" cm="1">
        <f t="array" ref="AM5595">IFERROR(INDEX(IF($AG5595&lt;=$AN5595,레드마인_배치!J:J,레드마인_서비스!J:J),콜트리분석!$AI5595),"")</f>
        <v/>
      </c>
      <c r="AN5595" s="3">
        <v>1</v>
      </c>
      <c r="AO5595" s="15" t="str">
        <f ca="1">IFERROR(INDEX(레드마인_배치!E:E,MATCH(OFFSET(A5595,,AN5595),레드마인_배치!G:G,0)),"")</f>
        <v>미대상</v>
      </c>
      <c r="AP5595" t="s">
        <v>3330</v>
      </c>
    </row>
    <row r="5596" spans="1:42" hidden="1">
      <c r="A5596" s="3" t="s">
        <v>678</v>
      </c>
      <c r="B5596" s="3" t="s">
        <v>677</v>
      </c>
      <c r="C5596" s="3" t="s">
        <v>3041</v>
      </c>
      <c r="D5596" s="3" t="s">
        <v>3042</v>
      </c>
      <c r="E5596" s="3" t="s">
        <v>3042</v>
      </c>
      <c r="F5596" s="3" t="s">
        <v>3042</v>
      </c>
      <c r="G5596" s="3" t="s">
        <v>3042</v>
      </c>
      <c r="H5596" s="3" t="s">
        <v>3042</v>
      </c>
      <c r="I5596" s="3" t="s">
        <v>3042</v>
      </c>
      <c r="J5596" s="3" t="s">
        <v>3042</v>
      </c>
      <c r="K5596" s="3" t="s">
        <v>3042</v>
      </c>
      <c r="L5596" s="3" t="s">
        <v>3042</v>
      </c>
      <c r="M5596" s="3" t="s">
        <v>3042</v>
      </c>
      <c r="N5596" s="3" t="s">
        <v>3042</v>
      </c>
      <c r="O5596" s="3" t="s">
        <v>3042</v>
      </c>
      <c r="P5596" s="3" t="s">
        <v>3042</v>
      </c>
      <c r="Q5596" s="3" t="s">
        <v>3042</v>
      </c>
      <c r="R5596" s="3" t="s">
        <v>3042</v>
      </c>
      <c r="S5596" s="3" t="s">
        <v>3042</v>
      </c>
      <c r="T5596" s="3" t="s">
        <v>3042</v>
      </c>
      <c r="U5596" s="3" t="s">
        <v>3042</v>
      </c>
      <c r="V5596" s="3" t="s">
        <v>3042</v>
      </c>
      <c r="W5596" s="3" t="s">
        <v>3042</v>
      </c>
      <c r="X5596" s="3" t="s">
        <v>3042</v>
      </c>
      <c r="Y5596" s="3" t="s">
        <v>3042</v>
      </c>
      <c r="Z5596" s="3" t="s">
        <v>3042</v>
      </c>
      <c r="AA5596" s="3" t="s">
        <v>3042</v>
      </c>
      <c r="AB5596" s="3" t="s">
        <v>3042</v>
      </c>
      <c r="AC5596" s="3" t="s">
        <v>811</v>
      </c>
      <c r="AD5596" s="3"/>
      <c r="AE5596" s="3"/>
      <c r="AF5596" s="3"/>
      <c r="AG5596" s="3">
        <f t="shared" si="89"/>
        <v>28</v>
      </c>
      <c r="AH5596" s="3" t="s">
        <v>811</v>
      </c>
      <c r="AI5596" s="3" t="str">
        <f>IFERROR(IF($AG5596&lt;=$AN5596,MATCH($AH5596,레드마인_배치!G:G,0),MATCH($AH5596,레드마인_서비스!G:G,0)),"")</f>
        <v/>
      </c>
      <c r="AJ5596" s="3" t="str" cm="1">
        <f t="array" ref="AJ5596">IFERROR(INDEX(IF($AG5596&lt;=$AN5596,레드마인_배치!E:E,레드마인_서비스!E:E),콜트리분석!$AI5596),"")</f>
        <v/>
      </c>
      <c r="AK5596" s="3" t="str" cm="1">
        <f t="array" ref="AK5596">IFERROR(INDEX(IF($AG5596&lt;=$AN5596,레드마인_배치!H:H,레드마인_서비스!H:H),콜트리분석!$AI5596),"")</f>
        <v/>
      </c>
      <c r="AL5596" s="3" t="str" cm="1">
        <f t="array" ref="AL5596">IFERROR(INDEX(IF($AG5596&lt;=$AN5596,레드마인_배치!I:I,레드마인_서비스!I:I),콜트리분석!$AI5596),"")</f>
        <v/>
      </c>
      <c r="AM5596" s="3" t="str" cm="1">
        <f t="array" ref="AM5596">IFERROR(INDEX(IF($AG5596&lt;=$AN5596,레드마인_배치!J:J,레드마인_서비스!J:J),콜트리분석!$AI5596),"")</f>
        <v/>
      </c>
      <c r="AN5596" s="3">
        <v>1</v>
      </c>
      <c r="AO5596" s="15" t="str">
        <f ca="1">IFERROR(INDEX(레드마인_배치!E:E,MATCH(OFFSET(A5596,,AN5596),레드마인_배치!G:G,0)),"")</f>
        <v>미대상</v>
      </c>
      <c r="AP5596" t="s">
        <v>3330</v>
      </c>
    </row>
    <row r="5597" spans="1:42" hidden="1">
      <c r="A5597" s="3" t="s">
        <v>678</v>
      </c>
      <c r="B5597" s="3" t="s">
        <v>677</v>
      </c>
      <c r="C5597" s="3" t="s">
        <v>3041</v>
      </c>
      <c r="D5597" s="3" t="s">
        <v>3042</v>
      </c>
      <c r="E5597" s="3" t="s">
        <v>3042</v>
      </c>
      <c r="F5597" s="3" t="s">
        <v>3042</v>
      </c>
      <c r="G5597" s="3" t="s">
        <v>3042</v>
      </c>
      <c r="H5597" s="3" t="s">
        <v>3042</v>
      </c>
      <c r="I5597" s="3" t="s">
        <v>3042</v>
      </c>
      <c r="J5597" s="3" t="s">
        <v>3042</v>
      </c>
      <c r="K5597" s="3" t="s">
        <v>3042</v>
      </c>
      <c r="L5597" s="3" t="s">
        <v>3042</v>
      </c>
      <c r="M5597" s="3" t="s">
        <v>3042</v>
      </c>
      <c r="N5597" s="3" t="s">
        <v>3042</v>
      </c>
      <c r="O5597" s="3" t="s">
        <v>3042</v>
      </c>
      <c r="P5597" s="3" t="s">
        <v>3042</v>
      </c>
      <c r="Q5597" s="3" t="s">
        <v>3042</v>
      </c>
      <c r="R5597" s="3" t="s">
        <v>3042</v>
      </c>
      <c r="S5597" s="3" t="s">
        <v>3042</v>
      </c>
      <c r="T5597" s="3" t="s">
        <v>3042</v>
      </c>
      <c r="U5597" s="3" t="s">
        <v>3042</v>
      </c>
      <c r="V5597" s="3" t="s">
        <v>3042</v>
      </c>
      <c r="W5597" s="3" t="s">
        <v>3042</v>
      </c>
      <c r="X5597" s="3" t="s">
        <v>3042</v>
      </c>
      <c r="Y5597" s="3" t="s">
        <v>3042</v>
      </c>
      <c r="Z5597" s="3" t="s">
        <v>3042</v>
      </c>
      <c r="AA5597" s="3" t="s">
        <v>3042</v>
      </c>
      <c r="AB5597" s="3" t="s">
        <v>650</v>
      </c>
      <c r="AC5597" s="3"/>
      <c r="AD5597" s="3"/>
      <c r="AE5597" s="3"/>
      <c r="AF5597" s="3"/>
      <c r="AG5597" s="3">
        <f t="shared" si="89"/>
        <v>27</v>
      </c>
      <c r="AH5597" s="3" t="s">
        <v>650</v>
      </c>
      <c r="AI5597" s="3" t="str">
        <f>IFERROR(IF($AG5597&lt;=$AN5597,MATCH($AH5597,레드마인_배치!G:G,0),MATCH($AH5597,레드마인_서비스!G:G,0)),"")</f>
        <v/>
      </c>
      <c r="AJ5597" s="3" t="str" cm="1">
        <f t="array" ref="AJ5597">IFERROR(INDEX(IF($AG5597&lt;=$AN5597,레드마인_배치!E:E,레드마인_서비스!E:E),콜트리분석!$AI5597),"")</f>
        <v/>
      </c>
      <c r="AK5597" s="3" t="str" cm="1">
        <f t="array" ref="AK5597">IFERROR(INDEX(IF($AG5597&lt;=$AN5597,레드마인_배치!H:H,레드마인_서비스!H:H),콜트리분석!$AI5597),"")</f>
        <v/>
      </c>
      <c r="AL5597" s="3" t="str" cm="1">
        <f t="array" ref="AL5597">IFERROR(INDEX(IF($AG5597&lt;=$AN5597,레드마인_배치!I:I,레드마인_서비스!I:I),콜트리분석!$AI5597),"")</f>
        <v/>
      </c>
      <c r="AM5597" s="3" t="str" cm="1">
        <f t="array" ref="AM5597">IFERROR(INDEX(IF($AG5597&lt;=$AN5597,레드마인_배치!J:J,레드마인_서비스!J:J),콜트리분석!$AI5597),"")</f>
        <v/>
      </c>
      <c r="AN5597" s="3">
        <v>1</v>
      </c>
      <c r="AO5597" s="15" t="str">
        <f ca="1">IFERROR(INDEX(레드마인_배치!E:E,MATCH(OFFSET(A5597,,AN5597),레드마인_배치!G:G,0)),"")</f>
        <v>미대상</v>
      </c>
      <c r="AP5597" t="s">
        <v>3330</v>
      </c>
    </row>
    <row r="5598" spans="1:42" hidden="1">
      <c r="A5598" s="3" t="s">
        <v>678</v>
      </c>
      <c r="B5598" s="3" t="s">
        <v>677</v>
      </c>
      <c r="C5598" s="3" t="s">
        <v>3041</v>
      </c>
      <c r="D5598" s="3" t="s">
        <v>3042</v>
      </c>
      <c r="E5598" s="3" t="s">
        <v>3042</v>
      </c>
      <c r="F5598" s="3" t="s">
        <v>3042</v>
      </c>
      <c r="G5598" s="3" t="s">
        <v>3042</v>
      </c>
      <c r="H5598" s="3" t="s">
        <v>3042</v>
      </c>
      <c r="I5598" s="3" t="s">
        <v>3042</v>
      </c>
      <c r="J5598" s="3" t="s">
        <v>3042</v>
      </c>
      <c r="K5598" s="3" t="s">
        <v>3042</v>
      </c>
      <c r="L5598" s="3" t="s">
        <v>3042</v>
      </c>
      <c r="M5598" s="3" t="s">
        <v>3042</v>
      </c>
      <c r="N5598" s="3" t="s">
        <v>3042</v>
      </c>
      <c r="O5598" s="3" t="s">
        <v>3042</v>
      </c>
      <c r="P5598" s="3" t="s">
        <v>3042</v>
      </c>
      <c r="Q5598" s="3" t="s">
        <v>3042</v>
      </c>
      <c r="R5598" s="3" t="s">
        <v>3042</v>
      </c>
      <c r="S5598" s="3" t="s">
        <v>3042</v>
      </c>
      <c r="T5598" s="3" t="s">
        <v>3042</v>
      </c>
      <c r="U5598" s="3" t="s">
        <v>3042</v>
      </c>
      <c r="V5598" s="3" t="s">
        <v>3042</v>
      </c>
      <c r="W5598" s="3" t="s">
        <v>3042</v>
      </c>
      <c r="X5598" s="3" t="s">
        <v>3042</v>
      </c>
      <c r="Y5598" s="3" t="s">
        <v>3042</v>
      </c>
      <c r="Z5598" s="3" t="s">
        <v>3042</v>
      </c>
      <c r="AA5598" s="3" t="s">
        <v>3042</v>
      </c>
      <c r="AB5598" s="3" t="s">
        <v>812</v>
      </c>
      <c r="AC5598" s="3"/>
      <c r="AD5598" s="3"/>
      <c r="AE5598" s="3"/>
      <c r="AF5598" s="3"/>
      <c r="AG5598" s="3">
        <f t="shared" si="89"/>
        <v>27</v>
      </c>
      <c r="AH5598" s="3" t="s">
        <v>812</v>
      </c>
      <c r="AI5598" s="3" t="str">
        <f>IFERROR(IF($AG5598&lt;=$AN5598,MATCH($AH5598,레드마인_배치!G:G,0),MATCH($AH5598,레드마인_서비스!G:G,0)),"")</f>
        <v/>
      </c>
      <c r="AJ5598" s="3" t="str" cm="1">
        <f t="array" ref="AJ5598">IFERROR(INDEX(IF($AG5598&lt;=$AN5598,레드마인_배치!E:E,레드마인_서비스!E:E),콜트리분석!$AI5598),"")</f>
        <v/>
      </c>
      <c r="AK5598" s="3" t="str" cm="1">
        <f t="array" ref="AK5598">IFERROR(INDEX(IF($AG5598&lt;=$AN5598,레드마인_배치!H:H,레드마인_서비스!H:H),콜트리분석!$AI5598),"")</f>
        <v/>
      </c>
      <c r="AL5598" s="3" t="str" cm="1">
        <f t="array" ref="AL5598">IFERROR(INDEX(IF($AG5598&lt;=$AN5598,레드마인_배치!I:I,레드마인_서비스!I:I),콜트리분석!$AI5598),"")</f>
        <v/>
      </c>
      <c r="AM5598" s="3" t="str" cm="1">
        <f t="array" ref="AM5598">IFERROR(INDEX(IF($AG5598&lt;=$AN5598,레드마인_배치!J:J,레드마인_서비스!J:J),콜트리분석!$AI5598),"")</f>
        <v/>
      </c>
      <c r="AN5598" s="3">
        <v>1</v>
      </c>
      <c r="AO5598" s="15" t="str">
        <f ca="1">IFERROR(INDEX(레드마인_배치!E:E,MATCH(OFFSET(A5598,,AN5598),레드마인_배치!G:G,0)),"")</f>
        <v>미대상</v>
      </c>
      <c r="AP5598" t="s">
        <v>3330</v>
      </c>
    </row>
    <row r="5599" spans="1:42" hidden="1">
      <c r="A5599" s="3" t="s">
        <v>678</v>
      </c>
      <c r="B5599" s="3" t="s">
        <v>677</v>
      </c>
      <c r="C5599" s="3" t="s">
        <v>3041</v>
      </c>
      <c r="D5599" s="3" t="s">
        <v>3042</v>
      </c>
      <c r="E5599" s="3" t="s">
        <v>3042</v>
      </c>
      <c r="F5599" s="3" t="s">
        <v>3042</v>
      </c>
      <c r="G5599" s="3" t="s">
        <v>3042</v>
      </c>
      <c r="H5599" s="3" t="s">
        <v>3042</v>
      </c>
      <c r="I5599" s="3" t="s">
        <v>3042</v>
      </c>
      <c r="J5599" s="3" t="s">
        <v>3042</v>
      </c>
      <c r="K5599" s="3" t="s">
        <v>3042</v>
      </c>
      <c r="L5599" s="3" t="s">
        <v>3042</v>
      </c>
      <c r="M5599" s="3" t="s">
        <v>3042</v>
      </c>
      <c r="N5599" s="3" t="s">
        <v>3042</v>
      </c>
      <c r="O5599" s="3" t="s">
        <v>3042</v>
      </c>
      <c r="P5599" s="3" t="s">
        <v>3042</v>
      </c>
      <c r="Q5599" s="3" t="s">
        <v>3042</v>
      </c>
      <c r="R5599" s="3" t="s">
        <v>3042</v>
      </c>
      <c r="S5599" s="3" t="s">
        <v>3042</v>
      </c>
      <c r="T5599" s="3" t="s">
        <v>3042</v>
      </c>
      <c r="U5599" s="3" t="s">
        <v>3042</v>
      </c>
      <c r="V5599" s="3" t="s">
        <v>3042</v>
      </c>
      <c r="W5599" s="3" t="s">
        <v>3042</v>
      </c>
      <c r="X5599" s="3" t="s">
        <v>3042</v>
      </c>
      <c r="Y5599" s="3" t="s">
        <v>3042</v>
      </c>
      <c r="Z5599" s="3" t="s">
        <v>3042</v>
      </c>
      <c r="AA5599" s="3" t="s">
        <v>3042</v>
      </c>
      <c r="AB5599" s="3" t="s">
        <v>811</v>
      </c>
      <c r="AC5599" s="3"/>
      <c r="AD5599" s="3"/>
      <c r="AE5599" s="3"/>
      <c r="AF5599" s="3"/>
      <c r="AG5599" s="3">
        <f t="shared" si="89"/>
        <v>27</v>
      </c>
      <c r="AH5599" s="3" t="s">
        <v>811</v>
      </c>
      <c r="AI5599" s="3" t="str">
        <f>IFERROR(IF($AG5599&lt;=$AN5599,MATCH($AH5599,레드마인_배치!G:G,0),MATCH($AH5599,레드마인_서비스!G:G,0)),"")</f>
        <v/>
      </c>
      <c r="AJ5599" s="3" t="str" cm="1">
        <f t="array" ref="AJ5599">IFERROR(INDEX(IF($AG5599&lt;=$AN5599,레드마인_배치!E:E,레드마인_서비스!E:E),콜트리분석!$AI5599),"")</f>
        <v/>
      </c>
      <c r="AK5599" s="3" t="str" cm="1">
        <f t="array" ref="AK5599">IFERROR(INDEX(IF($AG5599&lt;=$AN5599,레드마인_배치!H:H,레드마인_서비스!H:H),콜트리분석!$AI5599),"")</f>
        <v/>
      </c>
      <c r="AL5599" s="3" t="str" cm="1">
        <f t="array" ref="AL5599">IFERROR(INDEX(IF($AG5599&lt;=$AN5599,레드마인_배치!I:I,레드마인_서비스!I:I),콜트리분석!$AI5599),"")</f>
        <v/>
      </c>
      <c r="AM5599" s="3" t="str" cm="1">
        <f t="array" ref="AM5599">IFERROR(INDEX(IF($AG5599&lt;=$AN5599,레드마인_배치!J:J,레드마인_서비스!J:J),콜트리분석!$AI5599),"")</f>
        <v/>
      </c>
      <c r="AN5599" s="3">
        <v>1</v>
      </c>
      <c r="AO5599" s="15" t="str">
        <f ca="1">IFERROR(INDEX(레드마인_배치!E:E,MATCH(OFFSET(A5599,,AN5599),레드마인_배치!G:G,0)),"")</f>
        <v>미대상</v>
      </c>
      <c r="AP5599" t="s">
        <v>3330</v>
      </c>
    </row>
    <row r="5600" spans="1:42" hidden="1">
      <c r="A5600" s="3" t="s">
        <v>678</v>
      </c>
      <c r="B5600" s="3" t="s">
        <v>677</v>
      </c>
      <c r="C5600" s="3" t="s">
        <v>3041</v>
      </c>
      <c r="D5600" s="3" t="s">
        <v>3042</v>
      </c>
      <c r="E5600" s="3" t="s">
        <v>3042</v>
      </c>
      <c r="F5600" s="3" t="s">
        <v>3042</v>
      </c>
      <c r="G5600" s="3" t="s">
        <v>3042</v>
      </c>
      <c r="H5600" s="3" t="s">
        <v>3042</v>
      </c>
      <c r="I5600" s="3" t="s">
        <v>3042</v>
      </c>
      <c r="J5600" s="3" t="s">
        <v>3042</v>
      </c>
      <c r="K5600" s="3" t="s">
        <v>3042</v>
      </c>
      <c r="L5600" s="3" t="s">
        <v>3042</v>
      </c>
      <c r="M5600" s="3" t="s">
        <v>3042</v>
      </c>
      <c r="N5600" s="3" t="s">
        <v>3042</v>
      </c>
      <c r="O5600" s="3" t="s">
        <v>3042</v>
      </c>
      <c r="P5600" s="3" t="s">
        <v>3042</v>
      </c>
      <c r="Q5600" s="3" t="s">
        <v>3042</v>
      </c>
      <c r="R5600" s="3" t="s">
        <v>3042</v>
      </c>
      <c r="S5600" s="3" t="s">
        <v>3042</v>
      </c>
      <c r="T5600" s="3" t="s">
        <v>3042</v>
      </c>
      <c r="U5600" s="3" t="s">
        <v>3042</v>
      </c>
      <c r="V5600" s="3" t="s">
        <v>3042</v>
      </c>
      <c r="W5600" s="3" t="s">
        <v>3042</v>
      </c>
      <c r="X5600" s="3" t="s">
        <v>3042</v>
      </c>
      <c r="Y5600" s="3" t="s">
        <v>3042</v>
      </c>
      <c r="Z5600" s="3" t="s">
        <v>3042</v>
      </c>
      <c r="AA5600" s="3" t="s">
        <v>650</v>
      </c>
      <c r="AB5600" s="3"/>
      <c r="AC5600" s="3"/>
      <c r="AD5600" s="3"/>
      <c r="AE5600" s="3"/>
      <c r="AF5600" s="3"/>
      <c r="AG5600" s="3">
        <f t="shared" si="89"/>
        <v>26</v>
      </c>
      <c r="AH5600" s="3" t="s">
        <v>650</v>
      </c>
      <c r="AI5600" s="3" t="str">
        <f>IFERROR(IF($AG5600&lt;=$AN5600,MATCH($AH5600,레드마인_배치!G:G,0),MATCH($AH5600,레드마인_서비스!G:G,0)),"")</f>
        <v/>
      </c>
      <c r="AJ5600" s="3" t="str" cm="1">
        <f t="array" ref="AJ5600">IFERROR(INDEX(IF($AG5600&lt;=$AN5600,레드마인_배치!E:E,레드마인_서비스!E:E),콜트리분석!$AI5600),"")</f>
        <v/>
      </c>
      <c r="AK5600" s="3" t="str" cm="1">
        <f t="array" ref="AK5600">IFERROR(INDEX(IF($AG5600&lt;=$AN5600,레드마인_배치!H:H,레드마인_서비스!H:H),콜트리분석!$AI5600),"")</f>
        <v/>
      </c>
      <c r="AL5600" s="3" t="str" cm="1">
        <f t="array" ref="AL5600">IFERROR(INDEX(IF($AG5600&lt;=$AN5600,레드마인_배치!I:I,레드마인_서비스!I:I),콜트리분석!$AI5600),"")</f>
        <v/>
      </c>
      <c r="AM5600" s="3" t="str" cm="1">
        <f t="array" ref="AM5600">IFERROR(INDEX(IF($AG5600&lt;=$AN5600,레드마인_배치!J:J,레드마인_서비스!J:J),콜트리분석!$AI5600),"")</f>
        <v/>
      </c>
      <c r="AN5600" s="3">
        <v>1</v>
      </c>
      <c r="AO5600" s="15" t="str">
        <f ca="1">IFERROR(INDEX(레드마인_배치!E:E,MATCH(OFFSET(A5600,,AN5600),레드마인_배치!G:G,0)),"")</f>
        <v>미대상</v>
      </c>
      <c r="AP5600" t="s">
        <v>3330</v>
      </c>
    </row>
    <row r="5601" spans="1:42" hidden="1">
      <c r="A5601" s="3" t="s">
        <v>678</v>
      </c>
      <c r="B5601" s="3" t="s">
        <v>677</v>
      </c>
      <c r="C5601" s="3" t="s">
        <v>3041</v>
      </c>
      <c r="D5601" s="3" t="s">
        <v>3042</v>
      </c>
      <c r="E5601" s="3" t="s">
        <v>3042</v>
      </c>
      <c r="F5601" s="3" t="s">
        <v>3042</v>
      </c>
      <c r="G5601" s="3" t="s">
        <v>3042</v>
      </c>
      <c r="H5601" s="3" t="s">
        <v>3042</v>
      </c>
      <c r="I5601" s="3" t="s">
        <v>3042</v>
      </c>
      <c r="J5601" s="3" t="s">
        <v>3042</v>
      </c>
      <c r="K5601" s="3" t="s">
        <v>3042</v>
      </c>
      <c r="L5601" s="3" t="s">
        <v>3042</v>
      </c>
      <c r="M5601" s="3" t="s">
        <v>3042</v>
      </c>
      <c r="N5601" s="3" t="s">
        <v>3042</v>
      </c>
      <c r="O5601" s="3" t="s">
        <v>3042</v>
      </c>
      <c r="P5601" s="3" t="s">
        <v>3042</v>
      </c>
      <c r="Q5601" s="3" t="s">
        <v>3042</v>
      </c>
      <c r="R5601" s="3" t="s">
        <v>3042</v>
      </c>
      <c r="S5601" s="3" t="s">
        <v>3042</v>
      </c>
      <c r="T5601" s="3" t="s">
        <v>3042</v>
      </c>
      <c r="U5601" s="3" t="s">
        <v>3042</v>
      </c>
      <c r="V5601" s="3" t="s">
        <v>3042</v>
      </c>
      <c r="W5601" s="3" t="s">
        <v>3042</v>
      </c>
      <c r="X5601" s="3" t="s">
        <v>3042</v>
      </c>
      <c r="Y5601" s="3" t="s">
        <v>3042</v>
      </c>
      <c r="Z5601" s="3" t="s">
        <v>3042</v>
      </c>
      <c r="AA5601" s="3" t="s">
        <v>812</v>
      </c>
      <c r="AB5601" s="3"/>
      <c r="AC5601" s="3"/>
      <c r="AD5601" s="3"/>
      <c r="AE5601" s="3"/>
      <c r="AF5601" s="3"/>
      <c r="AG5601" s="3">
        <f t="shared" si="89"/>
        <v>26</v>
      </c>
      <c r="AH5601" s="3" t="s">
        <v>812</v>
      </c>
      <c r="AI5601" s="3" t="str">
        <f>IFERROR(IF($AG5601&lt;=$AN5601,MATCH($AH5601,레드마인_배치!G:G,0),MATCH($AH5601,레드마인_서비스!G:G,0)),"")</f>
        <v/>
      </c>
      <c r="AJ5601" s="3" t="str" cm="1">
        <f t="array" ref="AJ5601">IFERROR(INDEX(IF($AG5601&lt;=$AN5601,레드마인_배치!E:E,레드마인_서비스!E:E),콜트리분석!$AI5601),"")</f>
        <v/>
      </c>
      <c r="AK5601" s="3" t="str" cm="1">
        <f t="array" ref="AK5601">IFERROR(INDEX(IF($AG5601&lt;=$AN5601,레드마인_배치!H:H,레드마인_서비스!H:H),콜트리분석!$AI5601),"")</f>
        <v/>
      </c>
      <c r="AL5601" s="3" t="str" cm="1">
        <f t="array" ref="AL5601">IFERROR(INDEX(IF($AG5601&lt;=$AN5601,레드마인_배치!I:I,레드마인_서비스!I:I),콜트리분석!$AI5601),"")</f>
        <v/>
      </c>
      <c r="AM5601" s="3" t="str" cm="1">
        <f t="array" ref="AM5601">IFERROR(INDEX(IF($AG5601&lt;=$AN5601,레드마인_배치!J:J,레드마인_서비스!J:J),콜트리분석!$AI5601),"")</f>
        <v/>
      </c>
      <c r="AN5601" s="3">
        <v>1</v>
      </c>
      <c r="AO5601" s="15" t="str">
        <f ca="1">IFERROR(INDEX(레드마인_배치!E:E,MATCH(OFFSET(A5601,,AN5601),레드마인_배치!G:G,0)),"")</f>
        <v>미대상</v>
      </c>
      <c r="AP5601" t="s">
        <v>3330</v>
      </c>
    </row>
    <row r="5602" spans="1:42" hidden="1">
      <c r="A5602" s="3" t="s">
        <v>678</v>
      </c>
      <c r="B5602" s="3" t="s">
        <v>677</v>
      </c>
      <c r="C5602" s="3" t="s">
        <v>3041</v>
      </c>
      <c r="D5602" s="3" t="s">
        <v>3042</v>
      </c>
      <c r="E5602" s="3" t="s">
        <v>3042</v>
      </c>
      <c r="F5602" s="3" t="s">
        <v>3042</v>
      </c>
      <c r="G5602" s="3" t="s">
        <v>3042</v>
      </c>
      <c r="H5602" s="3" t="s">
        <v>3042</v>
      </c>
      <c r="I5602" s="3" t="s">
        <v>3042</v>
      </c>
      <c r="J5602" s="3" t="s">
        <v>3042</v>
      </c>
      <c r="K5602" s="3" t="s">
        <v>3042</v>
      </c>
      <c r="L5602" s="3" t="s">
        <v>3042</v>
      </c>
      <c r="M5602" s="3" t="s">
        <v>3042</v>
      </c>
      <c r="N5602" s="3" t="s">
        <v>3042</v>
      </c>
      <c r="O5602" s="3" t="s">
        <v>3042</v>
      </c>
      <c r="P5602" s="3" t="s">
        <v>3042</v>
      </c>
      <c r="Q5602" s="3" t="s">
        <v>3042</v>
      </c>
      <c r="R5602" s="3" t="s">
        <v>3042</v>
      </c>
      <c r="S5602" s="3" t="s">
        <v>3042</v>
      </c>
      <c r="T5602" s="3" t="s">
        <v>3042</v>
      </c>
      <c r="U5602" s="3" t="s">
        <v>3042</v>
      </c>
      <c r="V5602" s="3" t="s">
        <v>3042</v>
      </c>
      <c r="W5602" s="3" t="s">
        <v>3042</v>
      </c>
      <c r="X5602" s="3" t="s">
        <v>3042</v>
      </c>
      <c r="Y5602" s="3" t="s">
        <v>3042</v>
      </c>
      <c r="Z5602" s="3" t="s">
        <v>3042</v>
      </c>
      <c r="AA5602" s="3" t="s">
        <v>811</v>
      </c>
      <c r="AB5602" s="3"/>
      <c r="AC5602" s="3"/>
      <c r="AD5602" s="3"/>
      <c r="AE5602" s="3"/>
      <c r="AF5602" s="3"/>
      <c r="AG5602" s="3">
        <f t="shared" si="89"/>
        <v>26</v>
      </c>
      <c r="AH5602" s="3" t="s">
        <v>811</v>
      </c>
      <c r="AI5602" s="3" t="str">
        <f>IFERROR(IF($AG5602&lt;=$AN5602,MATCH($AH5602,레드마인_배치!G:G,0),MATCH($AH5602,레드마인_서비스!G:G,0)),"")</f>
        <v/>
      </c>
      <c r="AJ5602" s="3" t="str" cm="1">
        <f t="array" ref="AJ5602">IFERROR(INDEX(IF($AG5602&lt;=$AN5602,레드마인_배치!E:E,레드마인_서비스!E:E),콜트리분석!$AI5602),"")</f>
        <v/>
      </c>
      <c r="AK5602" s="3" t="str" cm="1">
        <f t="array" ref="AK5602">IFERROR(INDEX(IF($AG5602&lt;=$AN5602,레드마인_배치!H:H,레드마인_서비스!H:H),콜트리분석!$AI5602),"")</f>
        <v/>
      </c>
      <c r="AL5602" s="3" t="str" cm="1">
        <f t="array" ref="AL5602">IFERROR(INDEX(IF($AG5602&lt;=$AN5602,레드마인_배치!I:I,레드마인_서비스!I:I),콜트리분석!$AI5602),"")</f>
        <v/>
      </c>
      <c r="AM5602" s="3" t="str" cm="1">
        <f t="array" ref="AM5602">IFERROR(INDEX(IF($AG5602&lt;=$AN5602,레드마인_배치!J:J,레드마인_서비스!J:J),콜트리분석!$AI5602),"")</f>
        <v/>
      </c>
      <c r="AN5602" s="3">
        <v>1</v>
      </c>
      <c r="AO5602" s="15" t="str">
        <f ca="1">IFERROR(INDEX(레드마인_배치!E:E,MATCH(OFFSET(A5602,,AN5602),레드마인_배치!G:G,0)),"")</f>
        <v>미대상</v>
      </c>
      <c r="AP5602" t="s">
        <v>3330</v>
      </c>
    </row>
    <row r="5603" spans="1:42" hidden="1">
      <c r="A5603" s="3" t="s">
        <v>678</v>
      </c>
      <c r="B5603" s="3" t="s">
        <v>677</v>
      </c>
      <c r="C5603" s="3" t="s">
        <v>3041</v>
      </c>
      <c r="D5603" s="3" t="s">
        <v>3042</v>
      </c>
      <c r="E5603" s="3" t="s">
        <v>3042</v>
      </c>
      <c r="F5603" s="3" t="s">
        <v>3042</v>
      </c>
      <c r="G5603" s="3" t="s">
        <v>3042</v>
      </c>
      <c r="H5603" s="3" t="s">
        <v>3042</v>
      </c>
      <c r="I5603" s="3" t="s">
        <v>3042</v>
      </c>
      <c r="J5603" s="3" t="s">
        <v>3042</v>
      </c>
      <c r="K5603" s="3" t="s">
        <v>3042</v>
      </c>
      <c r="L5603" s="3" t="s">
        <v>3042</v>
      </c>
      <c r="M5603" s="3" t="s">
        <v>3042</v>
      </c>
      <c r="N5603" s="3" t="s">
        <v>3042</v>
      </c>
      <c r="O5603" s="3" t="s">
        <v>3042</v>
      </c>
      <c r="P5603" s="3" t="s">
        <v>3042</v>
      </c>
      <c r="Q5603" s="3" t="s">
        <v>3042</v>
      </c>
      <c r="R5603" s="3" t="s">
        <v>3042</v>
      </c>
      <c r="S5603" s="3" t="s">
        <v>3042</v>
      </c>
      <c r="T5603" s="3" t="s">
        <v>3042</v>
      </c>
      <c r="U5603" s="3" t="s">
        <v>3042</v>
      </c>
      <c r="V5603" s="3" t="s">
        <v>3042</v>
      </c>
      <c r="W5603" s="3" t="s">
        <v>3042</v>
      </c>
      <c r="X5603" s="3" t="s">
        <v>3042</v>
      </c>
      <c r="Y5603" s="3" t="s">
        <v>3042</v>
      </c>
      <c r="Z5603" s="3" t="s">
        <v>650</v>
      </c>
      <c r="AA5603" s="3"/>
      <c r="AB5603" s="3"/>
      <c r="AC5603" s="3"/>
      <c r="AD5603" s="3"/>
      <c r="AE5603" s="3"/>
      <c r="AF5603" s="3"/>
      <c r="AG5603" s="3">
        <f t="shared" si="89"/>
        <v>25</v>
      </c>
      <c r="AH5603" s="3" t="s">
        <v>650</v>
      </c>
      <c r="AI5603" s="3" t="str">
        <f>IFERROR(IF($AG5603&lt;=$AN5603,MATCH($AH5603,레드마인_배치!G:G,0),MATCH($AH5603,레드마인_서비스!G:G,0)),"")</f>
        <v/>
      </c>
      <c r="AJ5603" s="3" t="str" cm="1">
        <f t="array" ref="AJ5603">IFERROR(INDEX(IF($AG5603&lt;=$AN5603,레드마인_배치!E:E,레드마인_서비스!E:E),콜트리분석!$AI5603),"")</f>
        <v/>
      </c>
      <c r="AK5603" s="3" t="str" cm="1">
        <f t="array" ref="AK5603">IFERROR(INDEX(IF($AG5603&lt;=$AN5603,레드마인_배치!H:H,레드마인_서비스!H:H),콜트리분석!$AI5603),"")</f>
        <v/>
      </c>
      <c r="AL5603" s="3" t="str" cm="1">
        <f t="array" ref="AL5603">IFERROR(INDEX(IF($AG5603&lt;=$AN5603,레드마인_배치!I:I,레드마인_서비스!I:I),콜트리분석!$AI5603),"")</f>
        <v/>
      </c>
      <c r="AM5603" s="3" t="str" cm="1">
        <f t="array" ref="AM5603">IFERROR(INDEX(IF($AG5603&lt;=$AN5603,레드마인_배치!J:J,레드마인_서비스!J:J),콜트리분석!$AI5603),"")</f>
        <v/>
      </c>
      <c r="AN5603" s="3">
        <v>1</v>
      </c>
      <c r="AO5603" s="15" t="str">
        <f ca="1">IFERROR(INDEX(레드마인_배치!E:E,MATCH(OFFSET(A5603,,AN5603),레드마인_배치!G:G,0)),"")</f>
        <v>미대상</v>
      </c>
      <c r="AP5603" t="s">
        <v>3330</v>
      </c>
    </row>
    <row r="5604" spans="1:42" hidden="1">
      <c r="A5604" s="3" t="s">
        <v>678</v>
      </c>
      <c r="B5604" s="3" t="s">
        <v>677</v>
      </c>
      <c r="C5604" s="3" t="s">
        <v>3041</v>
      </c>
      <c r="D5604" s="3" t="s">
        <v>3042</v>
      </c>
      <c r="E5604" s="3" t="s">
        <v>3042</v>
      </c>
      <c r="F5604" s="3" t="s">
        <v>3042</v>
      </c>
      <c r="G5604" s="3" t="s">
        <v>3042</v>
      </c>
      <c r="H5604" s="3" t="s">
        <v>3042</v>
      </c>
      <c r="I5604" s="3" t="s">
        <v>3042</v>
      </c>
      <c r="J5604" s="3" t="s">
        <v>3042</v>
      </c>
      <c r="K5604" s="3" t="s">
        <v>3042</v>
      </c>
      <c r="L5604" s="3" t="s">
        <v>3042</v>
      </c>
      <c r="M5604" s="3" t="s">
        <v>3042</v>
      </c>
      <c r="N5604" s="3" t="s">
        <v>3042</v>
      </c>
      <c r="O5604" s="3" t="s">
        <v>3042</v>
      </c>
      <c r="P5604" s="3" t="s">
        <v>3042</v>
      </c>
      <c r="Q5604" s="3" t="s">
        <v>3042</v>
      </c>
      <c r="R5604" s="3" t="s">
        <v>3042</v>
      </c>
      <c r="S5604" s="3" t="s">
        <v>3042</v>
      </c>
      <c r="T5604" s="3" t="s">
        <v>3042</v>
      </c>
      <c r="U5604" s="3" t="s">
        <v>3042</v>
      </c>
      <c r="V5604" s="3" t="s">
        <v>3042</v>
      </c>
      <c r="W5604" s="3" t="s">
        <v>3042</v>
      </c>
      <c r="X5604" s="3" t="s">
        <v>3042</v>
      </c>
      <c r="Y5604" s="3" t="s">
        <v>3042</v>
      </c>
      <c r="Z5604" s="3" t="s">
        <v>812</v>
      </c>
      <c r="AA5604" s="3"/>
      <c r="AB5604" s="3"/>
      <c r="AC5604" s="3"/>
      <c r="AD5604" s="3"/>
      <c r="AE5604" s="3"/>
      <c r="AF5604" s="3"/>
      <c r="AG5604" s="3">
        <f t="shared" si="89"/>
        <v>25</v>
      </c>
      <c r="AH5604" s="3" t="s">
        <v>812</v>
      </c>
      <c r="AI5604" s="3" t="str">
        <f>IFERROR(IF($AG5604&lt;=$AN5604,MATCH($AH5604,레드마인_배치!G:G,0),MATCH($AH5604,레드마인_서비스!G:G,0)),"")</f>
        <v/>
      </c>
      <c r="AJ5604" s="3" t="str" cm="1">
        <f t="array" ref="AJ5604">IFERROR(INDEX(IF($AG5604&lt;=$AN5604,레드마인_배치!E:E,레드마인_서비스!E:E),콜트리분석!$AI5604),"")</f>
        <v/>
      </c>
      <c r="AK5604" s="3" t="str" cm="1">
        <f t="array" ref="AK5604">IFERROR(INDEX(IF($AG5604&lt;=$AN5604,레드마인_배치!H:H,레드마인_서비스!H:H),콜트리분석!$AI5604),"")</f>
        <v/>
      </c>
      <c r="AL5604" s="3" t="str" cm="1">
        <f t="array" ref="AL5604">IFERROR(INDEX(IF($AG5604&lt;=$AN5604,레드마인_배치!I:I,레드마인_서비스!I:I),콜트리분석!$AI5604),"")</f>
        <v/>
      </c>
      <c r="AM5604" s="3" t="str" cm="1">
        <f t="array" ref="AM5604">IFERROR(INDEX(IF($AG5604&lt;=$AN5604,레드마인_배치!J:J,레드마인_서비스!J:J),콜트리분석!$AI5604),"")</f>
        <v/>
      </c>
      <c r="AN5604" s="3">
        <v>1</v>
      </c>
      <c r="AO5604" s="15" t="str">
        <f ca="1">IFERROR(INDEX(레드마인_배치!E:E,MATCH(OFFSET(A5604,,AN5604),레드마인_배치!G:G,0)),"")</f>
        <v>미대상</v>
      </c>
      <c r="AP5604" t="s">
        <v>3330</v>
      </c>
    </row>
    <row r="5605" spans="1:42" hidden="1">
      <c r="A5605" s="3" t="s">
        <v>678</v>
      </c>
      <c r="B5605" s="3" t="s">
        <v>677</v>
      </c>
      <c r="C5605" s="3" t="s">
        <v>3041</v>
      </c>
      <c r="D5605" s="3" t="s">
        <v>3042</v>
      </c>
      <c r="E5605" s="3" t="s">
        <v>3042</v>
      </c>
      <c r="F5605" s="3" t="s">
        <v>3042</v>
      </c>
      <c r="G5605" s="3" t="s">
        <v>3042</v>
      </c>
      <c r="H5605" s="3" t="s">
        <v>3042</v>
      </c>
      <c r="I5605" s="3" t="s">
        <v>3042</v>
      </c>
      <c r="J5605" s="3" t="s">
        <v>3042</v>
      </c>
      <c r="K5605" s="3" t="s">
        <v>3042</v>
      </c>
      <c r="L5605" s="3" t="s">
        <v>3042</v>
      </c>
      <c r="M5605" s="3" t="s">
        <v>3042</v>
      </c>
      <c r="N5605" s="3" t="s">
        <v>3042</v>
      </c>
      <c r="O5605" s="3" t="s">
        <v>3042</v>
      </c>
      <c r="P5605" s="3" t="s">
        <v>3042</v>
      </c>
      <c r="Q5605" s="3" t="s">
        <v>3042</v>
      </c>
      <c r="R5605" s="3" t="s">
        <v>3042</v>
      </c>
      <c r="S5605" s="3" t="s">
        <v>3042</v>
      </c>
      <c r="T5605" s="3" t="s">
        <v>3042</v>
      </c>
      <c r="U5605" s="3" t="s">
        <v>3042</v>
      </c>
      <c r="V5605" s="3" t="s">
        <v>3042</v>
      </c>
      <c r="W5605" s="3" t="s">
        <v>3042</v>
      </c>
      <c r="X5605" s="3" t="s">
        <v>3042</v>
      </c>
      <c r="Y5605" s="3" t="s">
        <v>3042</v>
      </c>
      <c r="Z5605" s="3" t="s">
        <v>811</v>
      </c>
      <c r="AA5605" s="3"/>
      <c r="AB5605" s="3"/>
      <c r="AC5605" s="3"/>
      <c r="AD5605" s="3"/>
      <c r="AE5605" s="3"/>
      <c r="AF5605" s="3"/>
      <c r="AG5605" s="3">
        <f t="shared" si="89"/>
        <v>25</v>
      </c>
      <c r="AH5605" s="3" t="s">
        <v>811</v>
      </c>
      <c r="AI5605" s="3" t="str">
        <f>IFERROR(IF($AG5605&lt;=$AN5605,MATCH($AH5605,레드마인_배치!G:G,0),MATCH($AH5605,레드마인_서비스!G:G,0)),"")</f>
        <v/>
      </c>
      <c r="AJ5605" s="3" t="str" cm="1">
        <f t="array" ref="AJ5605">IFERROR(INDEX(IF($AG5605&lt;=$AN5605,레드마인_배치!E:E,레드마인_서비스!E:E),콜트리분석!$AI5605),"")</f>
        <v/>
      </c>
      <c r="AK5605" s="3" t="str" cm="1">
        <f t="array" ref="AK5605">IFERROR(INDEX(IF($AG5605&lt;=$AN5605,레드마인_배치!H:H,레드마인_서비스!H:H),콜트리분석!$AI5605),"")</f>
        <v/>
      </c>
      <c r="AL5605" s="3" t="str" cm="1">
        <f t="array" ref="AL5605">IFERROR(INDEX(IF($AG5605&lt;=$AN5605,레드마인_배치!I:I,레드마인_서비스!I:I),콜트리분석!$AI5605),"")</f>
        <v/>
      </c>
      <c r="AM5605" s="3" t="str" cm="1">
        <f t="array" ref="AM5605">IFERROR(INDEX(IF($AG5605&lt;=$AN5605,레드마인_배치!J:J,레드마인_서비스!J:J),콜트리분석!$AI5605),"")</f>
        <v/>
      </c>
      <c r="AN5605" s="3">
        <v>1</v>
      </c>
      <c r="AO5605" s="15" t="str">
        <f ca="1">IFERROR(INDEX(레드마인_배치!E:E,MATCH(OFFSET(A5605,,AN5605),레드마인_배치!G:G,0)),"")</f>
        <v>미대상</v>
      </c>
      <c r="AP5605" t="s">
        <v>3330</v>
      </c>
    </row>
    <row r="5606" spans="1:42" hidden="1">
      <c r="A5606" s="3" t="s">
        <v>678</v>
      </c>
      <c r="B5606" s="3" t="s">
        <v>677</v>
      </c>
      <c r="C5606" s="3" t="s">
        <v>3041</v>
      </c>
      <c r="D5606" s="3" t="s">
        <v>3042</v>
      </c>
      <c r="E5606" s="3" t="s">
        <v>3042</v>
      </c>
      <c r="F5606" s="3" t="s">
        <v>3042</v>
      </c>
      <c r="G5606" s="3" t="s">
        <v>3042</v>
      </c>
      <c r="H5606" s="3" t="s">
        <v>3042</v>
      </c>
      <c r="I5606" s="3" t="s">
        <v>3042</v>
      </c>
      <c r="J5606" s="3" t="s">
        <v>3042</v>
      </c>
      <c r="K5606" s="3" t="s">
        <v>3042</v>
      </c>
      <c r="L5606" s="3" t="s">
        <v>3042</v>
      </c>
      <c r="M5606" s="3" t="s">
        <v>3042</v>
      </c>
      <c r="N5606" s="3" t="s">
        <v>3042</v>
      </c>
      <c r="O5606" s="3" t="s">
        <v>3042</v>
      </c>
      <c r="P5606" s="3" t="s">
        <v>3042</v>
      </c>
      <c r="Q5606" s="3" t="s">
        <v>3042</v>
      </c>
      <c r="R5606" s="3" t="s">
        <v>3042</v>
      </c>
      <c r="S5606" s="3" t="s">
        <v>3042</v>
      </c>
      <c r="T5606" s="3" t="s">
        <v>3042</v>
      </c>
      <c r="U5606" s="3" t="s">
        <v>3042</v>
      </c>
      <c r="V5606" s="3" t="s">
        <v>3042</v>
      </c>
      <c r="W5606" s="3" t="s">
        <v>3042</v>
      </c>
      <c r="X5606" s="3" t="s">
        <v>3042</v>
      </c>
      <c r="Y5606" s="3" t="s">
        <v>650</v>
      </c>
      <c r="Z5606" s="3"/>
      <c r="AA5606" s="3"/>
      <c r="AB5606" s="3"/>
      <c r="AC5606" s="3"/>
      <c r="AD5606" s="3"/>
      <c r="AE5606" s="3"/>
      <c r="AF5606" s="3"/>
      <c r="AG5606" s="3">
        <f t="shared" si="89"/>
        <v>24</v>
      </c>
      <c r="AH5606" s="3" t="s">
        <v>650</v>
      </c>
      <c r="AI5606" s="3" t="str">
        <f>IFERROR(IF($AG5606&lt;=$AN5606,MATCH($AH5606,레드마인_배치!G:G,0),MATCH($AH5606,레드마인_서비스!G:G,0)),"")</f>
        <v/>
      </c>
      <c r="AJ5606" s="3" t="str" cm="1">
        <f t="array" ref="AJ5606">IFERROR(INDEX(IF($AG5606&lt;=$AN5606,레드마인_배치!E:E,레드마인_서비스!E:E),콜트리분석!$AI5606),"")</f>
        <v/>
      </c>
      <c r="AK5606" s="3" t="str" cm="1">
        <f t="array" ref="AK5606">IFERROR(INDEX(IF($AG5606&lt;=$AN5606,레드마인_배치!H:H,레드마인_서비스!H:H),콜트리분석!$AI5606),"")</f>
        <v/>
      </c>
      <c r="AL5606" s="3" t="str" cm="1">
        <f t="array" ref="AL5606">IFERROR(INDEX(IF($AG5606&lt;=$AN5606,레드마인_배치!I:I,레드마인_서비스!I:I),콜트리분석!$AI5606),"")</f>
        <v/>
      </c>
      <c r="AM5606" s="3" t="str" cm="1">
        <f t="array" ref="AM5606">IFERROR(INDEX(IF($AG5606&lt;=$AN5606,레드마인_배치!J:J,레드마인_서비스!J:J),콜트리분석!$AI5606),"")</f>
        <v/>
      </c>
      <c r="AN5606" s="3">
        <v>1</v>
      </c>
      <c r="AO5606" s="15" t="str">
        <f ca="1">IFERROR(INDEX(레드마인_배치!E:E,MATCH(OFFSET(A5606,,AN5606),레드마인_배치!G:G,0)),"")</f>
        <v>미대상</v>
      </c>
      <c r="AP5606" t="s">
        <v>3330</v>
      </c>
    </row>
    <row r="5607" spans="1:42" hidden="1">
      <c r="A5607" s="3" t="s">
        <v>678</v>
      </c>
      <c r="B5607" s="3" t="s">
        <v>677</v>
      </c>
      <c r="C5607" s="3" t="s">
        <v>3041</v>
      </c>
      <c r="D5607" s="3" t="s">
        <v>3042</v>
      </c>
      <c r="E5607" s="3" t="s">
        <v>3042</v>
      </c>
      <c r="F5607" s="3" t="s">
        <v>3042</v>
      </c>
      <c r="G5607" s="3" t="s">
        <v>3042</v>
      </c>
      <c r="H5607" s="3" t="s">
        <v>3042</v>
      </c>
      <c r="I5607" s="3" t="s">
        <v>3042</v>
      </c>
      <c r="J5607" s="3" t="s">
        <v>3042</v>
      </c>
      <c r="K5607" s="3" t="s">
        <v>3042</v>
      </c>
      <c r="L5607" s="3" t="s">
        <v>3042</v>
      </c>
      <c r="M5607" s="3" t="s">
        <v>3042</v>
      </c>
      <c r="N5607" s="3" t="s">
        <v>3042</v>
      </c>
      <c r="O5607" s="3" t="s">
        <v>3042</v>
      </c>
      <c r="P5607" s="3" t="s">
        <v>3042</v>
      </c>
      <c r="Q5607" s="3" t="s">
        <v>3042</v>
      </c>
      <c r="R5607" s="3" t="s">
        <v>3042</v>
      </c>
      <c r="S5607" s="3" t="s">
        <v>3042</v>
      </c>
      <c r="T5607" s="3" t="s">
        <v>3042</v>
      </c>
      <c r="U5607" s="3" t="s">
        <v>3042</v>
      </c>
      <c r="V5607" s="3" t="s">
        <v>3042</v>
      </c>
      <c r="W5607" s="3" t="s">
        <v>3042</v>
      </c>
      <c r="X5607" s="3" t="s">
        <v>3042</v>
      </c>
      <c r="Y5607" s="3" t="s">
        <v>812</v>
      </c>
      <c r="Z5607" s="3"/>
      <c r="AA5607" s="3"/>
      <c r="AB5607" s="3"/>
      <c r="AC5607" s="3"/>
      <c r="AD5607" s="3"/>
      <c r="AE5607" s="3"/>
      <c r="AF5607" s="3"/>
      <c r="AG5607" s="3">
        <f t="shared" si="89"/>
        <v>24</v>
      </c>
      <c r="AH5607" s="3" t="s">
        <v>812</v>
      </c>
      <c r="AI5607" s="3" t="str">
        <f>IFERROR(IF($AG5607&lt;=$AN5607,MATCH($AH5607,레드마인_배치!G:G,0),MATCH($AH5607,레드마인_서비스!G:G,0)),"")</f>
        <v/>
      </c>
      <c r="AJ5607" s="3" t="str" cm="1">
        <f t="array" ref="AJ5607">IFERROR(INDEX(IF($AG5607&lt;=$AN5607,레드마인_배치!E:E,레드마인_서비스!E:E),콜트리분석!$AI5607),"")</f>
        <v/>
      </c>
      <c r="AK5607" s="3" t="str" cm="1">
        <f t="array" ref="AK5607">IFERROR(INDEX(IF($AG5607&lt;=$AN5607,레드마인_배치!H:H,레드마인_서비스!H:H),콜트리분석!$AI5607),"")</f>
        <v/>
      </c>
      <c r="AL5607" s="3" t="str" cm="1">
        <f t="array" ref="AL5607">IFERROR(INDEX(IF($AG5607&lt;=$AN5607,레드마인_배치!I:I,레드마인_서비스!I:I),콜트리분석!$AI5607),"")</f>
        <v/>
      </c>
      <c r="AM5607" s="3" t="str" cm="1">
        <f t="array" ref="AM5607">IFERROR(INDEX(IF($AG5607&lt;=$AN5607,레드마인_배치!J:J,레드마인_서비스!J:J),콜트리분석!$AI5607),"")</f>
        <v/>
      </c>
      <c r="AN5607" s="3">
        <v>1</v>
      </c>
      <c r="AO5607" s="15" t="str">
        <f ca="1">IFERROR(INDEX(레드마인_배치!E:E,MATCH(OFFSET(A5607,,AN5607),레드마인_배치!G:G,0)),"")</f>
        <v>미대상</v>
      </c>
      <c r="AP5607" t="s">
        <v>3330</v>
      </c>
    </row>
    <row r="5608" spans="1:42" hidden="1">
      <c r="A5608" s="3" t="s">
        <v>678</v>
      </c>
      <c r="B5608" s="3" t="s">
        <v>677</v>
      </c>
      <c r="C5608" s="3" t="s">
        <v>3041</v>
      </c>
      <c r="D5608" s="3" t="s">
        <v>3042</v>
      </c>
      <c r="E5608" s="3" t="s">
        <v>3042</v>
      </c>
      <c r="F5608" s="3" t="s">
        <v>3042</v>
      </c>
      <c r="G5608" s="3" t="s">
        <v>3042</v>
      </c>
      <c r="H5608" s="3" t="s">
        <v>3042</v>
      </c>
      <c r="I5608" s="3" t="s">
        <v>3042</v>
      </c>
      <c r="J5608" s="3" t="s">
        <v>3042</v>
      </c>
      <c r="K5608" s="3" t="s">
        <v>3042</v>
      </c>
      <c r="L5608" s="3" t="s">
        <v>3042</v>
      </c>
      <c r="M5608" s="3" t="s">
        <v>3042</v>
      </c>
      <c r="N5608" s="3" t="s">
        <v>3042</v>
      </c>
      <c r="O5608" s="3" t="s">
        <v>3042</v>
      </c>
      <c r="P5608" s="3" t="s">
        <v>3042</v>
      </c>
      <c r="Q5608" s="3" t="s">
        <v>3042</v>
      </c>
      <c r="R5608" s="3" t="s">
        <v>3042</v>
      </c>
      <c r="S5608" s="3" t="s">
        <v>3042</v>
      </c>
      <c r="T5608" s="3" t="s">
        <v>3042</v>
      </c>
      <c r="U5608" s="3" t="s">
        <v>3042</v>
      </c>
      <c r="V5608" s="3" t="s">
        <v>3042</v>
      </c>
      <c r="W5608" s="3" t="s">
        <v>3042</v>
      </c>
      <c r="X5608" s="3" t="s">
        <v>3042</v>
      </c>
      <c r="Y5608" s="3" t="s">
        <v>811</v>
      </c>
      <c r="Z5608" s="3"/>
      <c r="AA5608" s="3"/>
      <c r="AB5608" s="3"/>
      <c r="AC5608" s="3"/>
      <c r="AD5608" s="3"/>
      <c r="AE5608" s="3"/>
      <c r="AF5608" s="3"/>
      <c r="AG5608" s="3">
        <f t="shared" si="89"/>
        <v>24</v>
      </c>
      <c r="AH5608" s="3" t="s">
        <v>811</v>
      </c>
      <c r="AI5608" s="3" t="str">
        <f>IFERROR(IF($AG5608&lt;=$AN5608,MATCH($AH5608,레드마인_배치!G:G,0),MATCH($AH5608,레드마인_서비스!G:G,0)),"")</f>
        <v/>
      </c>
      <c r="AJ5608" s="3" t="str" cm="1">
        <f t="array" ref="AJ5608">IFERROR(INDEX(IF($AG5608&lt;=$AN5608,레드마인_배치!E:E,레드마인_서비스!E:E),콜트리분석!$AI5608),"")</f>
        <v/>
      </c>
      <c r="AK5608" s="3" t="str" cm="1">
        <f t="array" ref="AK5608">IFERROR(INDEX(IF($AG5608&lt;=$AN5608,레드마인_배치!H:H,레드마인_서비스!H:H),콜트리분석!$AI5608),"")</f>
        <v/>
      </c>
      <c r="AL5608" s="3" t="str" cm="1">
        <f t="array" ref="AL5608">IFERROR(INDEX(IF($AG5608&lt;=$AN5608,레드마인_배치!I:I,레드마인_서비스!I:I),콜트리분석!$AI5608),"")</f>
        <v/>
      </c>
      <c r="AM5608" s="3" t="str" cm="1">
        <f t="array" ref="AM5608">IFERROR(INDEX(IF($AG5608&lt;=$AN5608,레드마인_배치!J:J,레드마인_서비스!J:J),콜트리분석!$AI5608),"")</f>
        <v/>
      </c>
      <c r="AN5608" s="3">
        <v>1</v>
      </c>
      <c r="AO5608" s="15" t="str">
        <f ca="1">IFERROR(INDEX(레드마인_배치!E:E,MATCH(OFFSET(A5608,,AN5608),레드마인_배치!G:G,0)),"")</f>
        <v>미대상</v>
      </c>
      <c r="AP5608" t="s">
        <v>3330</v>
      </c>
    </row>
    <row r="5609" spans="1:42" hidden="1">
      <c r="A5609" s="3" t="s">
        <v>678</v>
      </c>
      <c r="B5609" s="3" t="s">
        <v>677</v>
      </c>
      <c r="C5609" s="3" t="s">
        <v>3041</v>
      </c>
      <c r="D5609" s="3" t="s">
        <v>3042</v>
      </c>
      <c r="E5609" s="3" t="s">
        <v>3042</v>
      </c>
      <c r="F5609" s="3" t="s">
        <v>3042</v>
      </c>
      <c r="G5609" s="3" t="s">
        <v>3042</v>
      </c>
      <c r="H5609" s="3" t="s">
        <v>3042</v>
      </c>
      <c r="I5609" s="3" t="s">
        <v>3042</v>
      </c>
      <c r="J5609" s="3" t="s">
        <v>3042</v>
      </c>
      <c r="K5609" s="3" t="s">
        <v>3042</v>
      </c>
      <c r="L5609" s="3" t="s">
        <v>3042</v>
      </c>
      <c r="M5609" s="3" t="s">
        <v>3042</v>
      </c>
      <c r="N5609" s="3" t="s">
        <v>3042</v>
      </c>
      <c r="O5609" s="3" t="s">
        <v>3042</v>
      </c>
      <c r="P5609" s="3" t="s">
        <v>3042</v>
      </c>
      <c r="Q5609" s="3" t="s">
        <v>3042</v>
      </c>
      <c r="R5609" s="3" t="s">
        <v>3042</v>
      </c>
      <c r="S5609" s="3" t="s">
        <v>3042</v>
      </c>
      <c r="T5609" s="3" t="s">
        <v>3042</v>
      </c>
      <c r="U5609" s="3" t="s">
        <v>3042</v>
      </c>
      <c r="V5609" s="3" t="s">
        <v>3042</v>
      </c>
      <c r="W5609" s="3" t="s">
        <v>3042</v>
      </c>
      <c r="X5609" s="3" t="s">
        <v>650</v>
      </c>
      <c r="Y5609" s="3"/>
      <c r="Z5609" s="3"/>
      <c r="AA5609" s="3"/>
      <c r="AB5609" s="3"/>
      <c r="AC5609" s="3"/>
      <c r="AD5609" s="3"/>
      <c r="AE5609" s="3"/>
      <c r="AF5609" s="3"/>
      <c r="AG5609" s="3">
        <f t="shared" si="89"/>
        <v>23</v>
      </c>
      <c r="AH5609" s="3" t="s">
        <v>650</v>
      </c>
      <c r="AI5609" s="3" t="str">
        <f>IFERROR(IF($AG5609&lt;=$AN5609,MATCH($AH5609,레드마인_배치!G:G,0),MATCH($AH5609,레드마인_서비스!G:G,0)),"")</f>
        <v/>
      </c>
      <c r="AJ5609" s="3" t="str" cm="1">
        <f t="array" ref="AJ5609">IFERROR(INDEX(IF($AG5609&lt;=$AN5609,레드마인_배치!E:E,레드마인_서비스!E:E),콜트리분석!$AI5609),"")</f>
        <v/>
      </c>
      <c r="AK5609" s="3" t="str" cm="1">
        <f t="array" ref="AK5609">IFERROR(INDEX(IF($AG5609&lt;=$AN5609,레드마인_배치!H:H,레드마인_서비스!H:H),콜트리분석!$AI5609),"")</f>
        <v/>
      </c>
      <c r="AL5609" s="3" t="str" cm="1">
        <f t="array" ref="AL5609">IFERROR(INDEX(IF($AG5609&lt;=$AN5609,레드마인_배치!I:I,레드마인_서비스!I:I),콜트리분석!$AI5609),"")</f>
        <v/>
      </c>
      <c r="AM5609" s="3" t="str" cm="1">
        <f t="array" ref="AM5609">IFERROR(INDEX(IF($AG5609&lt;=$AN5609,레드마인_배치!J:J,레드마인_서비스!J:J),콜트리분석!$AI5609),"")</f>
        <v/>
      </c>
      <c r="AN5609" s="3">
        <v>1</v>
      </c>
      <c r="AO5609" s="15" t="str">
        <f ca="1">IFERROR(INDEX(레드마인_배치!E:E,MATCH(OFFSET(A5609,,AN5609),레드마인_배치!G:G,0)),"")</f>
        <v>미대상</v>
      </c>
      <c r="AP5609" t="s">
        <v>3330</v>
      </c>
    </row>
    <row r="5610" spans="1:42" hidden="1">
      <c r="A5610" s="3" t="s">
        <v>678</v>
      </c>
      <c r="B5610" s="3" t="s">
        <v>677</v>
      </c>
      <c r="C5610" s="3" t="s">
        <v>3041</v>
      </c>
      <c r="D5610" s="3" t="s">
        <v>3042</v>
      </c>
      <c r="E5610" s="3" t="s">
        <v>3042</v>
      </c>
      <c r="F5610" s="3" t="s">
        <v>3042</v>
      </c>
      <c r="G5610" s="3" t="s">
        <v>3042</v>
      </c>
      <c r="H5610" s="3" t="s">
        <v>3042</v>
      </c>
      <c r="I5610" s="3" t="s">
        <v>3042</v>
      </c>
      <c r="J5610" s="3" t="s">
        <v>3042</v>
      </c>
      <c r="K5610" s="3" t="s">
        <v>3042</v>
      </c>
      <c r="L5610" s="3" t="s">
        <v>3042</v>
      </c>
      <c r="M5610" s="3" t="s">
        <v>3042</v>
      </c>
      <c r="N5610" s="3" t="s">
        <v>3042</v>
      </c>
      <c r="O5610" s="3" t="s">
        <v>3042</v>
      </c>
      <c r="P5610" s="3" t="s">
        <v>3042</v>
      </c>
      <c r="Q5610" s="3" t="s">
        <v>3042</v>
      </c>
      <c r="R5610" s="3" t="s">
        <v>3042</v>
      </c>
      <c r="S5610" s="3" t="s">
        <v>3042</v>
      </c>
      <c r="T5610" s="3" t="s">
        <v>3042</v>
      </c>
      <c r="U5610" s="3" t="s">
        <v>3042</v>
      </c>
      <c r="V5610" s="3" t="s">
        <v>3042</v>
      </c>
      <c r="W5610" s="3" t="s">
        <v>3042</v>
      </c>
      <c r="X5610" s="3" t="s">
        <v>812</v>
      </c>
      <c r="Y5610" s="3"/>
      <c r="Z5610" s="3"/>
      <c r="AA5610" s="3"/>
      <c r="AB5610" s="3"/>
      <c r="AC5610" s="3"/>
      <c r="AD5610" s="3"/>
      <c r="AE5610" s="3"/>
      <c r="AF5610" s="3"/>
      <c r="AG5610" s="3">
        <f t="shared" si="89"/>
        <v>23</v>
      </c>
      <c r="AH5610" s="3" t="s">
        <v>812</v>
      </c>
      <c r="AI5610" s="3" t="str">
        <f>IFERROR(IF($AG5610&lt;=$AN5610,MATCH($AH5610,레드마인_배치!G:G,0),MATCH($AH5610,레드마인_서비스!G:G,0)),"")</f>
        <v/>
      </c>
      <c r="AJ5610" s="3" t="str" cm="1">
        <f t="array" ref="AJ5610">IFERROR(INDEX(IF($AG5610&lt;=$AN5610,레드마인_배치!E:E,레드마인_서비스!E:E),콜트리분석!$AI5610),"")</f>
        <v/>
      </c>
      <c r="AK5610" s="3" t="str" cm="1">
        <f t="array" ref="AK5610">IFERROR(INDEX(IF($AG5610&lt;=$AN5610,레드마인_배치!H:H,레드마인_서비스!H:H),콜트리분석!$AI5610),"")</f>
        <v/>
      </c>
      <c r="AL5610" s="3" t="str" cm="1">
        <f t="array" ref="AL5610">IFERROR(INDEX(IF($AG5610&lt;=$AN5610,레드마인_배치!I:I,레드마인_서비스!I:I),콜트리분석!$AI5610),"")</f>
        <v/>
      </c>
      <c r="AM5610" s="3" t="str" cm="1">
        <f t="array" ref="AM5610">IFERROR(INDEX(IF($AG5610&lt;=$AN5610,레드마인_배치!J:J,레드마인_서비스!J:J),콜트리분석!$AI5610),"")</f>
        <v/>
      </c>
      <c r="AN5610" s="3">
        <v>1</v>
      </c>
      <c r="AO5610" s="15" t="str">
        <f ca="1">IFERROR(INDEX(레드마인_배치!E:E,MATCH(OFFSET(A5610,,AN5610),레드마인_배치!G:G,0)),"")</f>
        <v>미대상</v>
      </c>
      <c r="AP5610" t="s">
        <v>3330</v>
      </c>
    </row>
    <row r="5611" spans="1:42" hidden="1">
      <c r="A5611" s="3" t="s">
        <v>678</v>
      </c>
      <c r="B5611" s="3" t="s">
        <v>677</v>
      </c>
      <c r="C5611" s="3" t="s">
        <v>3041</v>
      </c>
      <c r="D5611" s="3" t="s">
        <v>3042</v>
      </c>
      <c r="E5611" s="3" t="s">
        <v>3042</v>
      </c>
      <c r="F5611" s="3" t="s">
        <v>3042</v>
      </c>
      <c r="G5611" s="3" t="s">
        <v>3042</v>
      </c>
      <c r="H5611" s="3" t="s">
        <v>3042</v>
      </c>
      <c r="I5611" s="3" t="s">
        <v>3042</v>
      </c>
      <c r="J5611" s="3" t="s">
        <v>3042</v>
      </c>
      <c r="K5611" s="3" t="s">
        <v>3042</v>
      </c>
      <c r="L5611" s="3" t="s">
        <v>3042</v>
      </c>
      <c r="M5611" s="3" t="s">
        <v>3042</v>
      </c>
      <c r="N5611" s="3" t="s">
        <v>3042</v>
      </c>
      <c r="O5611" s="3" t="s">
        <v>3042</v>
      </c>
      <c r="P5611" s="3" t="s">
        <v>3042</v>
      </c>
      <c r="Q5611" s="3" t="s">
        <v>3042</v>
      </c>
      <c r="R5611" s="3" t="s">
        <v>3042</v>
      </c>
      <c r="S5611" s="3" t="s">
        <v>3042</v>
      </c>
      <c r="T5611" s="3" t="s">
        <v>3042</v>
      </c>
      <c r="U5611" s="3" t="s">
        <v>3042</v>
      </c>
      <c r="V5611" s="3" t="s">
        <v>3042</v>
      </c>
      <c r="W5611" s="3" t="s">
        <v>3042</v>
      </c>
      <c r="X5611" s="3" t="s">
        <v>811</v>
      </c>
      <c r="Y5611" s="3"/>
      <c r="Z5611" s="3"/>
      <c r="AA5611" s="3"/>
      <c r="AB5611" s="3"/>
      <c r="AC5611" s="3"/>
      <c r="AD5611" s="3"/>
      <c r="AE5611" s="3"/>
      <c r="AF5611" s="3"/>
      <c r="AG5611" s="3">
        <f t="shared" si="89"/>
        <v>23</v>
      </c>
      <c r="AH5611" s="3" t="s">
        <v>811</v>
      </c>
      <c r="AI5611" s="3" t="str">
        <f>IFERROR(IF($AG5611&lt;=$AN5611,MATCH($AH5611,레드마인_배치!G:G,0),MATCH($AH5611,레드마인_서비스!G:G,0)),"")</f>
        <v/>
      </c>
      <c r="AJ5611" s="3" t="str" cm="1">
        <f t="array" ref="AJ5611">IFERROR(INDEX(IF($AG5611&lt;=$AN5611,레드마인_배치!E:E,레드마인_서비스!E:E),콜트리분석!$AI5611),"")</f>
        <v/>
      </c>
      <c r="AK5611" s="3" t="str" cm="1">
        <f t="array" ref="AK5611">IFERROR(INDEX(IF($AG5611&lt;=$AN5611,레드마인_배치!H:H,레드마인_서비스!H:H),콜트리분석!$AI5611),"")</f>
        <v/>
      </c>
      <c r="AL5611" s="3" t="str" cm="1">
        <f t="array" ref="AL5611">IFERROR(INDEX(IF($AG5611&lt;=$AN5611,레드마인_배치!I:I,레드마인_서비스!I:I),콜트리분석!$AI5611),"")</f>
        <v/>
      </c>
      <c r="AM5611" s="3" t="str" cm="1">
        <f t="array" ref="AM5611">IFERROR(INDEX(IF($AG5611&lt;=$AN5611,레드마인_배치!J:J,레드마인_서비스!J:J),콜트리분석!$AI5611),"")</f>
        <v/>
      </c>
      <c r="AN5611" s="3">
        <v>1</v>
      </c>
      <c r="AO5611" s="15" t="str">
        <f ca="1">IFERROR(INDEX(레드마인_배치!E:E,MATCH(OFFSET(A5611,,AN5611),레드마인_배치!G:G,0)),"")</f>
        <v>미대상</v>
      </c>
      <c r="AP5611" t="s">
        <v>3330</v>
      </c>
    </row>
    <row r="5612" spans="1:42" hidden="1">
      <c r="A5612" s="3" t="s">
        <v>678</v>
      </c>
      <c r="B5612" s="3" t="s">
        <v>677</v>
      </c>
      <c r="C5612" s="3" t="s">
        <v>3041</v>
      </c>
      <c r="D5612" s="3" t="s">
        <v>3042</v>
      </c>
      <c r="E5612" s="3" t="s">
        <v>3042</v>
      </c>
      <c r="F5612" s="3" t="s">
        <v>3042</v>
      </c>
      <c r="G5612" s="3" t="s">
        <v>3042</v>
      </c>
      <c r="H5612" s="3" t="s">
        <v>3042</v>
      </c>
      <c r="I5612" s="3" t="s">
        <v>3042</v>
      </c>
      <c r="J5612" s="3" t="s">
        <v>3042</v>
      </c>
      <c r="K5612" s="3" t="s">
        <v>3042</v>
      </c>
      <c r="L5612" s="3" t="s">
        <v>3042</v>
      </c>
      <c r="M5612" s="3" t="s">
        <v>3042</v>
      </c>
      <c r="N5612" s="3" t="s">
        <v>3042</v>
      </c>
      <c r="O5612" s="3" t="s">
        <v>3042</v>
      </c>
      <c r="P5612" s="3" t="s">
        <v>3042</v>
      </c>
      <c r="Q5612" s="3" t="s">
        <v>3042</v>
      </c>
      <c r="R5612" s="3" t="s">
        <v>3042</v>
      </c>
      <c r="S5612" s="3" t="s">
        <v>3042</v>
      </c>
      <c r="T5612" s="3" t="s">
        <v>3042</v>
      </c>
      <c r="U5612" s="3" t="s">
        <v>3042</v>
      </c>
      <c r="V5612" s="3" t="s">
        <v>3042</v>
      </c>
      <c r="W5612" s="3" t="s">
        <v>650</v>
      </c>
      <c r="X5612" s="3"/>
      <c r="Y5612" s="3"/>
      <c r="Z5612" s="3"/>
      <c r="AA5612" s="3"/>
      <c r="AB5612" s="3"/>
      <c r="AC5612" s="3"/>
      <c r="AD5612" s="3"/>
      <c r="AE5612" s="3"/>
      <c r="AF5612" s="3"/>
      <c r="AG5612" s="3">
        <f t="shared" si="89"/>
        <v>22</v>
      </c>
      <c r="AH5612" s="3" t="s">
        <v>650</v>
      </c>
      <c r="AI5612" s="3" t="str">
        <f>IFERROR(IF($AG5612&lt;=$AN5612,MATCH($AH5612,레드마인_배치!G:G,0),MATCH($AH5612,레드마인_서비스!G:G,0)),"")</f>
        <v/>
      </c>
      <c r="AJ5612" s="3" t="str" cm="1">
        <f t="array" ref="AJ5612">IFERROR(INDEX(IF($AG5612&lt;=$AN5612,레드마인_배치!E:E,레드마인_서비스!E:E),콜트리분석!$AI5612),"")</f>
        <v/>
      </c>
      <c r="AK5612" s="3" t="str" cm="1">
        <f t="array" ref="AK5612">IFERROR(INDEX(IF($AG5612&lt;=$AN5612,레드마인_배치!H:H,레드마인_서비스!H:H),콜트리분석!$AI5612),"")</f>
        <v/>
      </c>
      <c r="AL5612" s="3" t="str" cm="1">
        <f t="array" ref="AL5612">IFERROR(INDEX(IF($AG5612&lt;=$AN5612,레드마인_배치!I:I,레드마인_서비스!I:I),콜트리분석!$AI5612),"")</f>
        <v/>
      </c>
      <c r="AM5612" s="3" t="str" cm="1">
        <f t="array" ref="AM5612">IFERROR(INDEX(IF($AG5612&lt;=$AN5612,레드마인_배치!J:J,레드마인_서비스!J:J),콜트리분석!$AI5612),"")</f>
        <v/>
      </c>
      <c r="AN5612" s="3">
        <v>1</v>
      </c>
      <c r="AO5612" s="15" t="str">
        <f ca="1">IFERROR(INDEX(레드마인_배치!E:E,MATCH(OFFSET(A5612,,AN5612),레드마인_배치!G:G,0)),"")</f>
        <v>미대상</v>
      </c>
      <c r="AP5612" t="s">
        <v>3330</v>
      </c>
    </row>
    <row r="5613" spans="1:42" hidden="1">
      <c r="A5613" s="3" t="s">
        <v>678</v>
      </c>
      <c r="B5613" s="3" t="s">
        <v>677</v>
      </c>
      <c r="C5613" s="3" t="s">
        <v>3041</v>
      </c>
      <c r="D5613" s="3" t="s">
        <v>3042</v>
      </c>
      <c r="E5613" s="3" t="s">
        <v>3042</v>
      </c>
      <c r="F5613" s="3" t="s">
        <v>3042</v>
      </c>
      <c r="G5613" s="3" t="s">
        <v>3042</v>
      </c>
      <c r="H5613" s="3" t="s">
        <v>3042</v>
      </c>
      <c r="I5613" s="3" t="s">
        <v>3042</v>
      </c>
      <c r="J5613" s="3" t="s">
        <v>3042</v>
      </c>
      <c r="K5613" s="3" t="s">
        <v>3042</v>
      </c>
      <c r="L5613" s="3" t="s">
        <v>3042</v>
      </c>
      <c r="M5613" s="3" t="s">
        <v>3042</v>
      </c>
      <c r="N5613" s="3" t="s">
        <v>3042</v>
      </c>
      <c r="O5613" s="3" t="s">
        <v>3042</v>
      </c>
      <c r="P5613" s="3" t="s">
        <v>3042</v>
      </c>
      <c r="Q5613" s="3" t="s">
        <v>3042</v>
      </c>
      <c r="R5613" s="3" t="s">
        <v>3042</v>
      </c>
      <c r="S5613" s="3" t="s">
        <v>3042</v>
      </c>
      <c r="T5613" s="3" t="s">
        <v>3042</v>
      </c>
      <c r="U5613" s="3" t="s">
        <v>3042</v>
      </c>
      <c r="V5613" s="3" t="s">
        <v>3042</v>
      </c>
      <c r="W5613" s="3" t="s">
        <v>812</v>
      </c>
      <c r="X5613" s="3"/>
      <c r="Y5613" s="3"/>
      <c r="Z5613" s="3"/>
      <c r="AA5613" s="3"/>
      <c r="AB5613" s="3"/>
      <c r="AC5613" s="3"/>
      <c r="AD5613" s="3"/>
      <c r="AE5613" s="3"/>
      <c r="AF5613" s="3"/>
      <c r="AG5613" s="3">
        <f t="shared" si="89"/>
        <v>22</v>
      </c>
      <c r="AH5613" s="3" t="s">
        <v>812</v>
      </c>
      <c r="AI5613" s="3" t="str">
        <f>IFERROR(IF($AG5613&lt;=$AN5613,MATCH($AH5613,레드마인_배치!G:G,0),MATCH($AH5613,레드마인_서비스!G:G,0)),"")</f>
        <v/>
      </c>
      <c r="AJ5613" s="3" t="str" cm="1">
        <f t="array" ref="AJ5613">IFERROR(INDEX(IF($AG5613&lt;=$AN5613,레드마인_배치!E:E,레드마인_서비스!E:E),콜트리분석!$AI5613),"")</f>
        <v/>
      </c>
      <c r="AK5613" s="3" t="str" cm="1">
        <f t="array" ref="AK5613">IFERROR(INDEX(IF($AG5613&lt;=$AN5613,레드마인_배치!H:H,레드마인_서비스!H:H),콜트리분석!$AI5613),"")</f>
        <v/>
      </c>
      <c r="AL5613" s="3" t="str" cm="1">
        <f t="array" ref="AL5613">IFERROR(INDEX(IF($AG5613&lt;=$AN5613,레드마인_배치!I:I,레드마인_서비스!I:I),콜트리분석!$AI5613),"")</f>
        <v/>
      </c>
      <c r="AM5613" s="3" t="str" cm="1">
        <f t="array" ref="AM5613">IFERROR(INDEX(IF($AG5613&lt;=$AN5613,레드마인_배치!J:J,레드마인_서비스!J:J),콜트리분석!$AI5613),"")</f>
        <v/>
      </c>
      <c r="AN5613" s="3">
        <v>1</v>
      </c>
      <c r="AO5613" s="15" t="str">
        <f ca="1">IFERROR(INDEX(레드마인_배치!E:E,MATCH(OFFSET(A5613,,AN5613),레드마인_배치!G:G,0)),"")</f>
        <v>미대상</v>
      </c>
      <c r="AP5613" t="s">
        <v>3330</v>
      </c>
    </row>
    <row r="5614" spans="1:42" hidden="1">
      <c r="A5614" s="3" t="s">
        <v>678</v>
      </c>
      <c r="B5614" s="3" t="s">
        <v>677</v>
      </c>
      <c r="C5614" s="3" t="s">
        <v>3041</v>
      </c>
      <c r="D5614" s="3" t="s">
        <v>3042</v>
      </c>
      <c r="E5614" s="3" t="s">
        <v>3042</v>
      </c>
      <c r="F5614" s="3" t="s">
        <v>3042</v>
      </c>
      <c r="G5614" s="3" t="s">
        <v>3042</v>
      </c>
      <c r="H5614" s="3" t="s">
        <v>3042</v>
      </c>
      <c r="I5614" s="3" t="s">
        <v>3042</v>
      </c>
      <c r="J5614" s="3" t="s">
        <v>3042</v>
      </c>
      <c r="K5614" s="3" t="s">
        <v>3042</v>
      </c>
      <c r="L5614" s="3" t="s">
        <v>3042</v>
      </c>
      <c r="M5614" s="3" t="s">
        <v>3042</v>
      </c>
      <c r="N5614" s="3" t="s">
        <v>3042</v>
      </c>
      <c r="O5614" s="3" t="s">
        <v>3042</v>
      </c>
      <c r="P5614" s="3" t="s">
        <v>3042</v>
      </c>
      <c r="Q5614" s="3" t="s">
        <v>3042</v>
      </c>
      <c r="R5614" s="3" t="s">
        <v>3042</v>
      </c>
      <c r="S5614" s="3" t="s">
        <v>3042</v>
      </c>
      <c r="T5614" s="3" t="s">
        <v>3042</v>
      </c>
      <c r="U5614" s="3" t="s">
        <v>3042</v>
      </c>
      <c r="V5614" s="3" t="s">
        <v>3042</v>
      </c>
      <c r="W5614" s="3" t="s">
        <v>811</v>
      </c>
      <c r="X5614" s="3"/>
      <c r="Y5614" s="3"/>
      <c r="Z5614" s="3"/>
      <c r="AA5614" s="3"/>
      <c r="AB5614" s="3"/>
      <c r="AC5614" s="3"/>
      <c r="AD5614" s="3"/>
      <c r="AE5614" s="3"/>
      <c r="AF5614" s="3"/>
      <c r="AG5614" s="3">
        <f t="shared" si="89"/>
        <v>22</v>
      </c>
      <c r="AH5614" s="3" t="s">
        <v>811</v>
      </c>
      <c r="AI5614" s="3" t="str">
        <f>IFERROR(IF($AG5614&lt;=$AN5614,MATCH($AH5614,레드마인_배치!G:G,0),MATCH($AH5614,레드마인_서비스!G:G,0)),"")</f>
        <v/>
      </c>
      <c r="AJ5614" s="3" t="str" cm="1">
        <f t="array" ref="AJ5614">IFERROR(INDEX(IF($AG5614&lt;=$AN5614,레드마인_배치!E:E,레드마인_서비스!E:E),콜트리분석!$AI5614),"")</f>
        <v/>
      </c>
      <c r="AK5614" s="3" t="str" cm="1">
        <f t="array" ref="AK5614">IFERROR(INDEX(IF($AG5614&lt;=$AN5614,레드마인_배치!H:H,레드마인_서비스!H:H),콜트리분석!$AI5614),"")</f>
        <v/>
      </c>
      <c r="AL5614" s="3" t="str" cm="1">
        <f t="array" ref="AL5614">IFERROR(INDEX(IF($AG5614&lt;=$AN5614,레드마인_배치!I:I,레드마인_서비스!I:I),콜트리분석!$AI5614),"")</f>
        <v/>
      </c>
      <c r="AM5614" s="3" t="str" cm="1">
        <f t="array" ref="AM5614">IFERROR(INDEX(IF($AG5614&lt;=$AN5614,레드마인_배치!J:J,레드마인_서비스!J:J),콜트리분석!$AI5614),"")</f>
        <v/>
      </c>
      <c r="AN5614" s="3">
        <v>1</v>
      </c>
      <c r="AO5614" s="15" t="str">
        <f ca="1">IFERROR(INDEX(레드마인_배치!E:E,MATCH(OFFSET(A5614,,AN5614),레드마인_배치!G:G,0)),"")</f>
        <v>미대상</v>
      </c>
      <c r="AP5614" t="s">
        <v>3330</v>
      </c>
    </row>
    <row r="5615" spans="1:42" hidden="1">
      <c r="A5615" s="3" t="s">
        <v>678</v>
      </c>
      <c r="B5615" s="3" t="s">
        <v>677</v>
      </c>
      <c r="C5615" s="3" t="s">
        <v>3041</v>
      </c>
      <c r="D5615" s="3" t="s">
        <v>3042</v>
      </c>
      <c r="E5615" s="3" t="s">
        <v>3042</v>
      </c>
      <c r="F5615" s="3" t="s">
        <v>3042</v>
      </c>
      <c r="G5615" s="3" t="s">
        <v>3042</v>
      </c>
      <c r="H5615" s="3" t="s">
        <v>3042</v>
      </c>
      <c r="I5615" s="3" t="s">
        <v>3042</v>
      </c>
      <c r="J5615" s="3" t="s">
        <v>3042</v>
      </c>
      <c r="K5615" s="3" t="s">
        <v>3042</v>
      </c>
      <c r="L5615" s="3" t="s">
        <v>3042</v>
      </c>
      <c r="M5615" s="3" t="s">
        <v>3042</v>
      </c>
      <c r="N5615" s="3" t="s">
        <v>3042</v>
      </c>
      <c r="O5615" s="3" t="s">
        <v>3042</v>
      </c>
      <c r="P5615" s="3" t="s">
        <v>3042</v>
      </c>
      <c r="Q5615" s="3" t="s">
        <v>3042</v>
      </c>
      <c r="R5615" s="3" t="s">
        <v>3042</v>
      </c>
      <c r="S5615" s="3" t="s">
        <v>3042</v>
      </c>
      <c r="T5615" s="3" t="s">
        <v>3042</v>
      </c>
      <c r="U5615" s="3" t="s">
        <v>3042</v>
      </c>
      <c r="V5615" s="3" t="s">
        <v>650</v>
      </c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>
        <f t="shared" si="89"/>
        <v>21</v>
      </c>
      <c r="AH5615" s="3" t="s">
        <v>650</v>
      </c>
      <c r="AI5615" s="3" t="str">
        <f>IFERROR(IF($AG5615&lt;=$AN5615,MATCH($AH5615,레드마인_배치!G:G,0),MATCH($AH5615,레드마인_서비스!G:G,0)),"")</f>
        <v/>
      </c>
      <c r="AJ5615" s="3" t="str" cm="1">
        <f t="array" ref="AJ5615">IFERROR(INDEX(IF($AG5615&lt;=$AN5615,레드마인_배치!E:E,레드마인_서비스!E:E),콜트리분석!$AI5615),"")</f>
        <v/>
      </c>
      <c r="AK5615" s="3" t="str" cm="1">
        <f t="array" ref="AK5615">IFERROR(INDEX(IF($AG5615&lt;=$AN5615,레드마인_배치!H:H,레드마인_서비스!H:H),콜트리분석!$AI5615),"")</f>
        <v/>
      </c>
      <c r="AL5615" s="3" t="str" cm="1">
        <f t="array" ref="AL5615">IFERROR(INDEX(IF($AG5615&lt;=$AN5615,레드마인_배치!I:I,레드마인_서비스!I:I),콜트리분석!$AI5615),"")</f>
        <v/>
      </c>
      <c r="AM5615" s="3" t="str" cm="1">
        <f t="array" ref="AM5615">IFERROR(INDEX(IF($AG5615&lt;=$AN5615,레드마인_배치!J:J,레드마인_서비스!J:J),콜트리분석!$AI5615),"")</f>
        <v/>
      </c>
      <c r="AN5615" s="3">
        <v>1</v>
      </c>
      <c r="AO5615" s="15" t="str">
        <f ca="1">IFERROR(INDEX(레드마인_배치!E:E,MATCH(OFFSET(A5615,,AN5615),레드마인_배치!G:G,0)),"")</f>
        <v>미대상</v>
      </c>
      <c r="AP5615" t="s">
        <v>3330</v>
      </c>
    </row>
    <row r="5616" spans="1:42" hidden="1">
      <c r="A5616" s="3" t="s">
        <v>678</v>
      </c>
      <c r="B5616" s="3" t="s">
        <v>677</v>
      </c>
      <c r="C5616" s="3" t="s">
        <v>3041</v>
      </c>
      <c r="D5616" s="3" t="s">
        <v>3042</v>
      </c>
      <c r="E5616" s="3" t="s">
        <v>3042</v>
      </c>
      <c r="F5616" s="3" t="s">
        <v>3042</v>
      </c>
      <c r="G5616" s="3" t="s">
        <v>3042</v>
      </c>
      <c r="H5616" s="3" t="s">
        <v>3042</v>
      </c>
      <c r="I5616" s="3" t="s">
        <v>3042</v>
      </c>
      <c r="J5616" s="3" t="s">
        <v>3042</v>
      </c>
      <c r="K5616" s="3" t="s">
        <v>3042</v>
      </c>
      <c r="L5616" s="3" t="s">
        <v>3042</v>
      </c>
      <c r="M5616" s="3" t="s">
        <v>3042</v>
      </c>
      <c r="N5616" s="3" t="s">
        <v>3042</v>
      </c>
      <c r="O5616" s="3" t="s">
        <v>3042</v>
      </c>
      <c r="P5616" s="3" t="s">
        <v>3042</v>
      </c>
      <c r="Q5616" s="3" t="s">
        <v>3042</v>
      </c>
      <c r="R5616" s="3" t="s">
        <v>3042</v>
      </c>
      <c r="S5616" s="3" t="s">
        <v>3042</v>
      </c>
      <c r="T5616" s="3" t="s">
        <v>3042</v>
      </c>
      <c r="U5616" s="3" t="s">
        <v>3042</v>
      </c>
      <c r="V5616" s="3" t="s">
        <v>812</v>
      </c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>
        <f t="shared" si="89"/>
        <v>21</v>
      </c>
      <c r="AH5616" s="3" t="s">
        <v>812</v>
      </c>
      <c r="AI5616" s="3" t="str">
        <f>IFERROR(IF($AG5616&lt;=$AN5616,MATCH($AH5616,레드마인_배치!G:G,0),MATCH($AH5616,레드마인_서비스!G:G,0)),"")</f>
        <v/>
      </c>
      <c r="AJ5616" s="3" t="str" cm="1">
        <f t="array" ref="AJ5616">IFERROR(INDEX(IF($AG5616&lt;=$AN5616,레드마인_배치!E:E,레드마인_서비스!E:E),콜트리분석!$AI5616),"")</f>
        <v/>
      </c>
      <c r="AK5616" s="3" t="str" cm="1">
        <f t="array" ref="AK5616">IFERROR(INDEX(IF($AG5616&lt;=$AN5616,레드마인_배치!H:H,레드마인_서비스!H:H),콜트리분석!$AI5616),"")</f>
        <v/>
      </c>
      <c r="AL5616" s="3" t="str" cm="1">
        <f t="array" ref="AL5616">IFERROR(INDEX(IF($AG5616&lt;=$AN5616,레드마인_배치!I:I,레드마인_서비스!I:I),콜트리분석!$AI5616),"")</f>
        <v/>
      </c>
      <c r="AM5616" s="3" t="str" cm="1">
        <f t="array" ref="AM5616">IFERROR(INDEX(IF($AG5616&lt;=$AN5616,레드마인_배치!J:J,레드마인_서비스!J:J),콜트리분석!$AI5616),"")</f>
        <v/>
      </c>
      <c r="AN5616" s="3">
        <v>1</v>
      </c>
      <c r="AO5616" s="15" t="str">
        <f ca="1">IFERROR(INDEX(레드마인_배치!E:E,MATCH(OFFSET(A5616,,AN5616),레드마인_배치!G:G,0)),"")</f>
        <v>미대상</v>
      </c>
      <c r="AP5616" t="s">
        <v>3330</v>
      </c>
    </row>
    <row r="5617" spans="1:42" hidden="1">
      <c r="A5617" s="3" t="s">
        <v>678</v>
      </c>
      <c r="B5617" s="3" t="s">
        <v>677</v>
      </c>
      <c r="C5617" s="3" t="s">
        <v>3041</v>
      </c>
      <c r="D5617" s="3" t="s">
        <v>3042</v>
      </c>
      <c r="E5617" s="3" t="s">
        <v>3042</v>
      </c>
      <c r="F5617" s="3" t="s">
        <v>3042</v>
      </c>
      <c r="G5617" s="3" t="s">
        <v>3042</v>
      </c>
      <c r="H5617" s="3" t="s">
        <v>3042</v>
      </c>
      <c r="I5617" s="3" t="s">
        <v>3042</v>
      </c>
      <c r="J5617" s="3" t="s">
        <v>3042</v>
      </c>
      <c r="K5617" s="3" t="s">
        <v>3042</v>
      </c>
      <c r="L5617" s="3" t="s">
        <v>3042</v>
      </c>
      <c r="M5617" s="3" t="s">
        <v>3042</v>
      </c>
      <c r="N5617" s="3" t="s">
        <v>3042</v>
      </c>
      <c r="O5617" s="3" t="s">
        <v>3042</v>
      </c>
      <c r="P5617" s="3" t="s">
        <v>3042</v>
      </c>
      <c r="Q5617" s="3" t="s">
        <v>3042</v>
      </c>
      <c r="R5617" s="3" t="s">
        <v>3042</v>
      </c>
      <c r="S5617" s="3" t="s">
        <v>3042</v>
      </c>
      <c r="T5617" s="3" t="s">
        <v>3042</v>
      </c>
      <c r="U5617" s="3" t="s">
        <v>3042</v>
      </c>
      <c r="V5617" s="3" t="s">
        <v>811</v>
      </c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>
        <f t="shared" si="89"/>
        <v>21</v>
      </c>
      <c r="AH5617" s="3" t="s">
        <v>811</v>
      </c>
      <c r="AI5617" s="3" t="str">
        <f>IFERROR(IF($AG5617&lt;=$AN5617,MATCH($AH5617,레드마인_배치!G:G,0),MATCH($AH5617,레드마인_서비스!G:G,0)),"")</f>
        <v/>
      </c>
      <c r="AJ5617" s="3" t="str" cm="1">
        <f t="array" ref="AJ5617">IFERROR(INDEX(IF($AG5617&lt;=$AN5617,레드마인_배치!E:E,레드마인_서비스!E:E),콜트리분석!$AI5617),"")</f>
        <v/>
      </c>
      <c r="AK5617" s="3" t="str" cm="1">
        <f t="array" ref="AK5617">IFERROR(INDEX(IF($AG5617&lt;=$AN5617,레드마인_배치!H:H,레드마인_서비스!H:H),콜트리분석!$AI5617),"")</f>
        <v/>
      </c>
      <c r="AL5617" s="3" t="str" cm="1">
        <f t="array" ref="AL5617">IFERROR(INDEX(IF($AG5617&lt;=$AN5617,레드마인_배치!I:I,레드마인_서비스!I:I),콜트리분석!$AI5617),"")</f>
        <v/>
      </c>
      <c r="AM5617" s="3" t="str" cm="1">
        <f t="array" ref="AM5617">IFERROR(INDEX(IF($AG5617&lt;=$AN5617,레드마인_배치!J:J,레드마인_서비스!J:J),콜트리분석!$AI5617),"")</f>
        <v/>
      </c>
      <c r="AN5617" s="3">
        <v>1</v>
      </c>
      <c r="AO5617" s="15" t="str">
        <f ca="1">IFERROR(INDEX(레드마인_배치!E:E,MATCH(OFFSET(A5617,,AN5617),레드마인_배치!G:G,0)),"")</f>
        <v>미대상</v>
      </c>
      <c r="AP5617" t="s">
        <v>3330</v>
      </c>
    </row>
    <row r="5618" spans="1:42" hidden="1">
      <c r="A5618" s="3" t="s">
        <v>678</v>
      </c>
      <c r="B5618" s="3" t="s">
        <v>677</v>
      </c>
      <c r="C5618" s="3" t="s">
        <v>3041</v>
      </c>
      <c r="D5618" s="3" t="s">
        <v>3042</v>
      </c>
      <c r="E5618" s="3" t="s">
        <v>3042</v>
      </c>
      <c r="F5618" s="3" t="s">
        <v>3042</v>
      </c>
      <c r="G5618" s="3" t="s">
        <v>3042</v>
      </c>
      <c r="H5618" s="3" t="s">
        <v>3042</v>
      </c>
      <c r="I5618" s="3" t="s">
        <v>3042</v>
      </c>
      <c r="J5618" s="3" t="s">
        <v>3042</v>
      </c>
      <c r="K5618" s="3" t="s">
        <v>3042</v>
      </c>
      <c r="L5618" s="3" t="s">
        <v>3042</v>
      </c>
      <c r="M5618" s="3" t="s">
        <v>3042</v>
      </c>
      <c r="N5618" s="3" t="s">
        <v>3042</v>
      </c>
      <c r="O5618" s="3" t="s">
        <v>3042</v>
      </c>
      <c r="P5618" s="3" t="s">
        <v>3042</v>
      </c>
      <c r="Q5618" s="3" t="s">
        <v>3042</v>
      </c>
      <c r="R5618" s="3" t="s">
        <v>3042</v>
      </c>
      <c r="S5618" s="3" t="s">
        <v>3042</v>
      </c>
      <c r="T5618" s="3" t="s">
        <v>3042</v>
      </c>
      <c r="U5618" s="3" t="s">
        <v>650</v>
      </c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>
        <f t="shared" ref="AG5618:AG5681" si="90">COUNTA(B5618:AF5618)</f>
        <v>20</v>
      </c>
      <c r="AH5618" s="3" t="s">
        <v>650</v>
      </c>
      <c r="AI5618" s="3" t="str">
        <f>IFERROR(IF($AG5618&lt;=$AN5618,MATCH($AH5618,레드마인_배치!G:G,0),MATCH($AH5618,레드마인_서비스!G:G,0)),"")</f>
        <v/>
      </c>
      <c r="AJ5618" s="3" t="str" cm="1">
        <f t="array" ref="AJ5618">IFERROR(INDEX(IF($AG5618&lt;=$AN5618,레드마인_배치!E:E,레드마인_서비스!E:E),콜트리분석!$AI5618),"")</f>
        <v/>
      </c>
      <c r="AK5618" s="3" t="str" cm="1">
        <f t="array" ref="AK5618">IFERROR(INDEX(IF($AG5618&lt;=$AN5618,레드마인_배치!H:H,레드마인_서비스!H:H),콜트리분석!$AI5618),"")</f>
        <v/>
      </c>
      <c r="AL5618" s="3" t="str" cm="1">
        <f t="array" ref="AL5618">IFERROR(INDEX(IF($AG5618&lt;=$AN5618,레드마인_배치!I:I,레드마인_서비스!I:I),콜트리분석!$AI5618),"")</f>
        <v/>
      </c>
      <c r="AM5618" s="3" t="str" cm="1">
        <f t="array" ref="AM5618">IFERROR(INDEX(IF($AG5618&lt;=$AN5618,레드마인_배치!J:J,레드마인_서비스!J:J),콜트리분석!$AI5618),"")</f>
        <v/>
      </c>
      <c r="AN5618" s="3">
        <v>1</v>
      </c>
      <c r="AO5618" s="15" t="str">
        <f ca="1">IFERROR(INDEX(레드마인_배치!E:E,MATCH(OFFSET(A5618,,AN5618),레드마인_배치!G:G,0)),"")</f>
        <v>미대상</v>
      </c>
      <c r="AP5618" t="s">
        <v>3330</v>
      </c>
    </row>
    <row r="5619" spans="1:42" hidden="1">
      <c r="A5619" s="3" t="s">
        <v>678</v>
      </c>
      <c r="B5619" s="3" t="s">
        <v>677</v>
      </c>
      <c r="C5619" s="3" t="s">
        <v>3041</v>
      </c>
      <c r="D5619" s="3" t="s">
        <v>3042</v>
      </c>
      <c r="E5619" s="3" t="s">
        <v>3042</v>
      </c>
      <c r="F5619" s="3" t="s">
        <v>3042</v>
      </c>
      <c r="G5619" s="3" t="s">
        <v>3042</v>
      </c>
      <c r="H5619" s="3" t="s">
        <v>3042</v>
      </c>
      <c r="I5619" s="3" t="s">
        <v>3042</v>
      </c>
      <c r="J5619" s="3" t="s">
        <v>3042</v>
      </c>
      <c r="K5619" s="3" t="s">
        <v>3042</v>
      </c>
      <c r="L5619" s="3" t="s">
        <v>3042</v>
      </c>
      <c r="M5619" s="3" t="s">
        <v>3042</v>
      </c>
      <c r="N5619" s="3" t="s">
        <v>3042</v>
      </c>
      <c r="O5619" s="3" t="s">
        <v>3042</v>
      </c>
      <c r="P5619" s="3" t="s">
        <v>3042</v>
      </c>
      <c r="Q5619" s="3" t="s">
        <v>3042</v>
      </c>
      <c r="R5619" s="3" t="s">
        <v>3042</v>
      </c>
      <c r="S5619" s="3" t="s">
        <v>3042</v>
      </c>
      <c r="T5619" s="3" t="s">
        <v>3042</v>
      </c>
      <c r="U5619" s="3" t="s">
        <v>812</v>
      </c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>
        <f t="shared" si="90"/>
        <v>20</v>
      </c>
      <c r="AH5619" s="3" t="s">
        <v>812</v>
      </c>
      <c r="AI5619" s="3" t="str">
        <f>IFERROR(IF($AG5619&lt;=$AN5619,MATCH($AH5619,레드마인_배치!G:G,0),MATCH($AH5619,레드마인_서비스!G:G,0)),"")</f>
        <v/>
      </c>
      <c r="AJ5619" s="3" t="str" cm="1">
        <f t="array" ref="AJ5619">IFERROR(INDEX(IF($AG5619&lt;=$AN5619,레드마인_배치!E:E,레드마인_서비스!E:E),콜트리분석!$AI5619),"")</f>
        <v/>
      </c>
      <c r="AK5619" s="3" t="str" cm="1">
        <f t="array" ref="AK5619">IFERROR(INDEX(IF($AG5619&lt;=$AN5619,레드마인_배치!H:H,레드마인_서비스!H:H),콜트리분석!$AI5619),"")</f>
        <v/>
      </c>
      <c r="AL5619" s="3" t="str" cm="1">
        <f t="array" ref="AL5619">IFERROR(INDEX(IF($AG5619&lt;=$AN5619,레드마인_배치!I:I,레드마인_서비스!I:I),콜트리분석!$AI5619),"")</f>
        <v/>
      </c>
      <c r="AM5619" s="3" t="str" cm="1">
        <f t="array" ref="AM5619">IFERROR(INDEX(IF($AG5619&lt;=$AN5619,레드마인_배치!J:J,레드마인_서비스!J:J),콜트리분석!$AI5619),"")</f>
        <v/>
      </c>
      <c r="AN5619" s="3">
        <v>1</v>
      </c>
      <c r="AO5619" s="15" t="str">
        <f ca="1">IFERROR(INDEX(레드마인_배치!E:E,MATCH(OFFSET(A5619,,AN5619),레드마인_배치!G:G,0)),"")</f>
        <v>미대상</v>
      </c>
      <c r="AP5619" t="s">
        <v>3330</v>
      </c>
    </row>
    <row r="5620" spans="1:42" hidden="1">
      <c r="A5620" s="3" t="s">
        <v>678</v>
      </c>
      <c r="B5620" s="3" t="s">
        <v>677</v>
      </c>
      <c r="C5620" s="3" t="s">
        <v>3041</v>
      </c>
      <c r="D5620" s="3" t="s">
        <v>3042</v>
      </c>
      <c r="E5620" s="3" t="s">
        <v>3042</v>
      </c>
      <c r="F5620" s="3" t="s">
        <v>3042</v>
      </c>
      <c r="G5620" s="3" t="s">
        <v>3042</v>
      </c>
      <c r="H5620" s="3" t="s">
        <v>3042</v>
      </c>
      <c r="I5620" s="3" t="s">
        <v>3042</v>
      </c>
      <c r="J5620" s="3" t="s">
        <v>3042</v>
      </c>
      <c r="K5620" s="3" t="s">
        <v>3042</v>
      </c>
      <c r="L5620" s="3" t="s">
        <v>3042</v>
      </c>
      <c r="M5620" s="3" t="s">
        <v>3042</v>
      </c>
      <c r="N5620" s="3" t="s">
        <v>3042</v>
      </c>
      <c r="O5620" s="3" t="s">
        <v>3042</v>
      </c>
      <c r="P5620" s="3" t="s">
        <v>3042</v>
      </c>
      <c r="Q5620" s="3" t="s">
        <v>3042</v>
      </c>
      <c r="R5620" s="3" t="s">
        <v>3042</v>
      </c>
      <c r="S5620" s="3" t="s">
        <v>3042</v>
      </c>
      <c r="T5620" s="3" t="s">
        <v>3042</v>
      </c>
      <c r="U5620" s="3" t="s">
        <v>811</v>
      </c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>
        <f t="shared" si="90"/>
        <v>20</v>
      </c>
      <c r="AH5620" s="3" t="s">
        <v>811</v>
      </c>
      <c r="AI5620" s="3" t="str">
        <f>IFERROR(IF($AG5620&lt;=$AN5620,MATCH($AH5620,레드마인_배치!G:G,0),MATCH($AH5620,레드마인_서비스!G:G,0)),"")</f>
        <v/>
      </c>
      <c r="AJ5620" s="3" t="str" cm="1">
        <f t="array" ref="AJ5620">IFERROR(INDEX(IF($AG5620&lt;=$AN5620,레드마인_배치!E:E,레드마인_서비스!E:E),콜트리분석!$AI5620),"")</f>
        <v/>
      </c>
      <c r="AK5620" s="3" t="str" cm="1">
        <f t="array" ref="AK5620">IFERROR(INDEX(IF($AG5620&lt;=$AN5620,레드마인_배치!H:H,레드마인_서비스!H:H),콜트리분석!$AI5620),"")</f>
        <v/>
      </c>
      <c r="AL5620" s="3" t="str" cm="1">
        <f t="array" ref="AL5620">IFERROR(INDEX(IF($AG5620&lt;=$AN5620,레드마인_배치!I:I,레드마인_서비스!I:I),콜트리분석!$AI5620),"")</f>
        <v/>
      </c>
      <c r="AM5620" s="3" t="str" cm="1">
        <f t="array" ref="AM5620">IFERROR(INDEX(IF($AG5620&lt;=$AN5620,레드마인_배치!J:J,레드마인_서비스!J:J),콜트리분석!$AI5620),"")</f>
        <v/>
      </c>
      <c r="AN5620" s="3">
        <v>1</v>
      </c>
      <c r="AO5620" s="15" t="str">
        <f ca="1">IFERROR(INDEX(레드마인_배치!E:E,MATCH(OFFSET(A5620,,AN5620),레드마인_배치!G:G,0)),"")</f>
        <v>미대상</v>
      </c>
      <c r="AP5620" t="s">
        <v>3330</v>
      </c>
    </row>
    <row r="5621" spans="1:42" hidden="1">
      <c r="A5621" s="3" t="s">
        <v>678</v>
      </c>
      <c r="B5621" s="3" t="s">
        <v>677</v>
      </c>
      <c r="C5621" s="3" t="s">
        <v>3041</v>
      </c>
      <c r="D5621" s="3" t="s">
        <v>3042</v>
      </c>
      <c r="E5621" s="3" t="s">
        <v>3042</v>
      </c>
      <c r="F5621" s="3" t="s">
        <v>3042</v>
      </c>
      <c r="G5621" s="3" t="s">
        <v>3042</v>
      </c>
      <c r="H5621" s="3" t="s">
        <v>3042</v>
      </c>
      <c r="I5621" s="3" t="s">
        <v>3042</v>
      </c>
      <c r="J5621" s="3" t="s">
        <v>3042</v>
      </c>
      <c r="K5621" s="3" t="s">
        <v>3042</v>
      </c>
      <c r="L5621" s="3" t="s">
        <v>3042</v>
      </c>
      <c r="M5621" s="3" t="s">
        <v>3042</v>
      </c>
      <c r="N5621" s="3" t="s">
        <v>3042</v>
      </c>
      <c r="O5621" s="3" t="s">
        <v>3042</v>
      </c>
      <c r="P5621" s="3" t="s">
        <v>3042</v>
      </c>
      <c r="Q5621" s="3" t="s">
        <v>3042</v>
      </c>
      <c r="R5621" s="3" t="s">
        <v>3042</v>
      </c>
      <c r="S5621" s="3" t="s">
        <v>3042</v>
      </c>
      <c r="T5621" s="3" t="s">
        <v>650</v>
      </c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>
        <f t="shared" si="90"/>
        <v>19</v>
      </c>
      <c r="AH5621" s="3" t="s">
        <v>650</v>
      </c>
      <c r="AI5621" s="3" t="str">
        <f>IFERROR(IF($AG5621&lt;=$AN5621,MATCH($AH5621,레드마인_배치!G:G,0),MATCH($AH5621,레드마인_서비스!G:G,0)),"")</f>
        <v/>
      </c>
      <c r="AJ5621" s="3" t="str" cm="1">
        <f t="array" ref="AJ5621">IFERROR(INDEX(IF($AG5621&lt;=$AN5621,레드마인_배치!E:E,레드마인_서비스!E:E),콜트리분석!$AI5621),"")</f>
        <v/>
      </c>
      <c r="AK5621" s="3" t="str" cm="1">
        <f t="array" ref="AK5621">IFERROR(INDEX(IF($AG5621&lt;=$AN5621,레드마인_배치!H:H,레드마인_서비스!H:H),콜트리분석!$AI5621),"")</f>
        <v/>
      </c>
      <c r="AL5621" s="3" t="str" cm="1">
        <f t="array" ref="AL5621">IFERROR(INDEX(IF($AG5621&lt;=$AN5621,레드마인_배치!I:I,레드마인_서비스!I:I),콜트리분석!$AI5621),"")</f>
        <v/>
      </c>
      <c r="AM5621" s="3" t="str" cm="1">
        <f t="array" ref="AM5621">IFERROR(INDEX(IF($AG5621&lt;=$AN5621,레드마인_배치!J:J,레드마인_서비스!J:J),콜트리분석!$AI5621),"")</f>
        <v/>
      </c>
      <c r="AN5621" s="3">
        <v>1</v>
      </c>
      <c r="AO5621" s="15" t="str">
        <f ca="1">IFERROR(INDEX(레드마인_배치!E:E,MATCH(OFFSET(A5621,,AN5621),레드마인_배치!G:G,0)),"")</f>
        <v>미대상</v>
      </c>
      <c r="AP5621" t="s">
        <v>3330</v>
      </c>
    </row>
    <row r="5622" spans="1:42" hidden="1">
      <c r="A5622" s="3" t="s">
        <v>678</v>
      </c>
      <c r="B5622" s="3" t="s">
        <v>677</v>
      </c>
      <c r="C5622" s="3" t="s">
        <v>3041</v>
      </c>
      <c r="D5622" s="3" t="s">
        <v>3042</v>
      </c>
      <c r="E5622" s="3" t="s">
        <v>3042</v>
      </c>
      <c r="F5622" s="3" t="s">
        <v>3042</v>
      </c>
      <c r="G5622" s="3" t="s">
        <v>3042</v>
      </c>
      <c r="H5622" s="3" t="s">
        <v>3042</v>
      </c>
      <c r="I5622" s="3" t="s">
        <v>3042</v>
      </c>
      <c r="J5622" s="3" t="s">
        <v>3042</v>
      </c>
      <c r="K5622" s="3" t="s">
        <v>3042</v>
      </c>
      <c r="L5622" s="3" t="s">
        <v>3042</v>
      </c>
      <c r="M5622" s="3" t="s">
        <v>3042</v>
      </c>
      <c r="N5622" s="3" t="s">
        <v>3042</v>
      </c>
      <c r="O5622" s="3" t="s">
        <v>3042</v>
      </c>
      <c r="P5622" s="3" t="s">
        <v>3042</v>
      </c>
      <c r="Q5622" s="3" t="s">
        <v>3042</v>
      </c>
      <c r="R5622" s="3" t="s">
        <v>3042</v>
      </c>
      <c r="S5622" s="3" t="s">
        <v>3042</v>
      </c>
      <c r="T5622" s="3" t="s">
        <v>812</v>
      </c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>
        <f t="shared" si="90"/>
        <v>19</v>
      </c>
      <c r="AH5622" s="3" t="s">
        <v>812</v>
      </c>
      <c r="AI5622" s="3" t="str">
        <f>IFERROR(IF($AG5622&lt;=$AN5622,MATCH($AH5622,레드마인_배치!G:G,0),MATCH($AH5622,레드마인_서비스!G:G,0)),"")</f>
        <v/>
      </c>
      <c r="AJ5622" s="3" t="str" cm="1">
        <f t="array" ref="AJ5622">IFERROR(INDEX(IF($AG5622&lt;=$AN5622,레드마인_배치!E:E,레드마인_서비스!E:E),콜트리분석!$AI5622),"")</f>
        <v/>
      </c>
      <c r="AK5622" s="3" t="str" cm="1">
        <f t="array" ref="AK5622">IFERROR(INDEX(IF($AG5622&lt;=$AN5622,레드마인_배치!H:H,레드마인_서비스!H:H),콜트리분석!$AI5622),"")</f>
        <v/>
      </c>
      <c r="AL5622" s="3" t="str" cm="1">
        <f t="array" ref="AL5622">IFERROR(INDEX(IF($AG5622&lt;=$AN5622,레드마인_배치!I:I,레드마인_서비스!I:I),콜트리분석!$AI5622),"")</f>
        <v/>
      </c>
      <c r="AM5622" s="3" t="str" cm="1">
        <f t="array" ref="AM5622">IFERROR(INDEX(IF($AG5622&lt;=$AN5622,레드마인_배치!J:J,레드마인_서비스!J:J),콜트리분석!$AI5622),"")</f>
        <v/>
      </c>
      <c r="AN5622" s="3">
        <v>1</v>
      </c>
      <c r="AO5622" s="15" t="str">
        <f ca="1">IFERROR(INDEX(레드마인_배치!E:E,MATCH(OFFSET(A5622,,AN5622),레드마인_배치!G:G,0)),"")</f>
        <v>미대상</v>
      </c>
      <c r="AP5622" t="s">
        <v>3330</v>
      </c>
    </row>
    <row r="5623" spans="1:42" hidden="1">
      <c r="A5623" s="3" t="s">
        <v>678</v>
      </c>
      <c r="B5623" s="3" t="s">
        <v>677</v>
      </c>
      <c r="C5623" s="3" t="s">
        <v>3041</v>
      </c>
      <c r="D5623" s="3" t="s">
        <v>3042</v>
      </c>
      <c r="E5623" s="3" t="s">
        <v>3042</v>
      </c>
      <c r="F5623" s="3" t="s">
        <v>3042</v>
      </c>
      <c r="G5623" s="3" t="s">
        <v>3042</v>
      </c>
      <c r="H5623" s="3" t="s">
        <v>3042</v>
      </c>
      <c r="I5623" s="3" t="s">
        <v>3042</v>
      </c>
      <c r="J5623" s="3" t="s">
        <v>3042</v>
      </c>
      <c r="K5623" s="3" t="s">
        <v>3042</v>
      </c>
      <c r="L5623" s="3" t="s">
        <v>3042</v>
      </c>
      <c r="M5623" s="3" t="s">
        <v>3042</v>
      </c>
      <c r="N5623" s="3" t="s">
        <v>3042</v>
      </c>
      <c r="O5623" s="3" t="s">
        <v>3042</v>
      </c>
      <c r="P5623" s="3" t="s">
        <v>3042</v>
      </c>
      <c r="Q5623" s="3" t="s">
        <v>3042</v>
      </c>
      <c r="R5623" s="3" t="s">
        <v>3042</v>
      </c>
      <c r="S5623" s="3" t="s">
        <v>3042</v>
      </c>
      <c r="T5623" s="3" t="s">
        <v>811</v>
      </c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>
        <f t="shared" si="90"/>
        <v>19</v>
      </c>
      <c r="AH5623" s="3" t="s">
        <v>811</v>
      </c>
      <c r="AI5623" s="3" t="str">
        <f>IFERROR(IF($AG5623&lt;=$AN5623,MATCH($AH5623,레드마인_배치!G:G,0),MATCH($AH5623,레드마인_서비스!G:G,0)),"")</f>
        <v/>
      </c>
      <c r="AJ5623" s="3" t="str" cm="1">
        <f t="array" ref="AJ5623">IFERROR(INDEX(IF($AG5623&lt;=$AN5623,레드마인_배치!E:E,레드마인_서비스!E:E),콜트리분석!$AI5623),"")</f>
        <v/>
      </c>
      <c r="AK5623" s="3" t="str" cm="1">
        <f t="array" ref="AK5623">IFERROR(INDEX(IF($AG5623&lt;=$AN5623,레드마인_배치!H:H,레드마인_서비스!H:H),콜트리분석!$AI5623),"")</f>
        <v/>
      </c>
      <c r="AL5623" s="3" t="str" cm="1">
        <f t="array" ref="AL5623">IFERROR(INDEX(IF($AG5623&lt;=$AN5623,레드마인_배치!I:I,레드마인_서비스!I:I),콜트리분석!$AI5623),"")</f>
        <v/>
      </c>
      <c r="AM5623" s="3" t="str" cm="1">
        <f t="array" ref="AM5623">IFERROR(INDEX(IF($AG5623&lt;=$AN5623,레드마인_배치!J:J,레드마인_서비스!J:J),콜트리분석!$AI5623),"")</f>
        <v/>
      </c>
      <c r="AN5623" s="3">
        <v>1</v>
      </c>
      <c r="AO5623" s="15" t="str">
        <f ca="1">IFERROR(INDEX(레드마인_배치!E:E,MATCH(OFFSET(A5623,,AN5623),레드마인_배치!G:G,0)),"")</f>
        <v>미대상</v>
      </c>
      <c r="AP5623" t="s">
        <v>3330</v>
      </c>
    </row>
    <row r="5624" spans="1:42" hidden="1">
      <c r="A5624" s="3" t="s">
        <v>678</v>
      </c>
      <c r="B5624" s="3" t="s">
        <v>677</v>
      </c>
      <c r="C5624" s="3" t="s">
        <v>3041</v>
      </c>
      <c r="D5624" s="3" t="s">
        <v>3042</v>
      </c>
      <c r="E5624" s="3" t="s">
        <v>3042</v>
      </c>
      <c r="F5624" s="3" t="s">
        <v>3042</v>
      </c>
      <c r="G5624" s="3" t="s">
        <v>3042</v>
      </c>
      <c r="H5624" s="3" t="s">
        <v>3042</v>
      </c>
      <c r="I5624" s="3" t="s">
        <v>3042</v>
      </c>
      <c r="J5624" s="3" t="s">
        <v>3042</v>
      </c>
      <c r="K5624" s="3" t="s">
        <v>3042</v>
      </c>
      <c r="L5624" s="3" t="s">
        <v>3042</v>
      </c>
      <c r="M5624" s="3" t="s">
        <v>3042</v>
      </c>
      <c r="N5624" s="3" t="s">
        <v>3042</v>
      </c>
      <c r="O5624" s="3" t="s">
        <v>3042</v>
      </c>
      <c r="P5624" s="3" t="s">
        <v>3042</v>
      </c>
      <c r="Q5624" s="3" t="s">
        <v>3042</v>
      </c>
      <c r="R5624" s="3" t="s">
        <v>3042</v>
      </c>
      <c r="S5624" s="3" t="s">
        <v>650</v>
      </c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>
        <f t="shared" si="90"/>
        <v>18</v>
      </c>
      <c r="AH5624" s="3" t="s">
        <v>650</v>
      </c>
      <c r="AI5624" s="3" t="str">
        <f>IFERROR(IF($AG5624&lt;=$AN5624,MATCH($AH5624,레드마인_배치!G:G,0),MATCH($AH5624,레드마인_서비스!G:G,0)),"")</f>
        <v/>
      </c>
      <c r="AJ5624" s="3" t="str" cm="1">
        <f t="array" ref="AJ5624">IFERROR(INDEX(IF($AG5624&lt;=$AN5624,레드마인_배치!E:E,레드마인_서비스!E:E),콜트리분석!$AI5624),"")</f>
        <v/>
      </c>
      <c r="AK5624" s="3" t="str" cm="1">
        <f t="array" ref="AK5624">IFERROR(INDEX(IF($AG5624&lt;=$AN5624,레드마인_배치!H:H,레드마인_서비스!H:H),콜트리분석!$AI5624),"")</f>
        <v/>
      </c>
      <c r="AL5624" s="3" t="str" cm="1">
        <f t="array" ref="AL5624">IFERROR(INDEX(IF($AG5624&lt;=$AN5624,레드마인_배치!I:I,레드마인_서비스!I:I),콜트리분석!$AI5624),"")</f>
        <v/>
      </c>
      <c r="AM5624" s="3" t="str" cm="1">
        <f t="array" ref="AM5624">IFERROR(INDEX(IF($AG5624&lt;=$AN5624,레드마인_배치!J:J,레드마인_서비스!J:J),콜트리분석!$AI5624),"")</f>
        <v/>
      </c>
      <c r="AN5624" s="3">
        <v>1</v>
      </c>
      <c r="AO5624" s="15" t="str">
        <f ca="1">IFERROR(INDEX(레드마인_배치!E:E,MATCH(OFFSET(A5624,,AN5624),레드마인_배치!G:G,0)),"")</f>
        <v>미대상</v>
      </c>
      <c r="AP5624" t="s">
        <v>3330</v>
      </c>
    </row>
    <row r="5625" spans="1:42" hidden="1">
      <c r="A5625" s="3" t="s">
        <v>678</v>
      </c>
      <c r="B5625" s="3" t="s">
        <v>677</v>
      </c>
      <c r="C5625" s="3" t="s">
        <v>3041</v>
      </c>
      <c r="D5625" s="3" t="s">
        <v>3042</v>
      </c>
      <c r="E5625" s="3" t="s">
        <v>3042</v>
      </c>
      <c r="F5625" s="3" t="s">
        <v>3042</v>
      </c>
      <c r="G5625" s="3" t="s">
        <v>3042</v>
      </c>
      <c r="H5625" s="3" t="s">
        <v>3042</v>
      </c>
      <c r="I5625" s="3" t="s">
        <v>3042</v>
      </c>
      <c r="J5625" s="3" t="s">
        <v>3042</v>
      </c>
      <c r="K5625" s="3" t="s">
        <v>3042</v>
      </c>
      <c r="L5625" s="3" t="s">
        <v>3042</v>
      </c>
      <c r="M5625" s="3" t="s">
        <v>3042</v>
      </c>
      <c r="N5625" s="3" t="s">
        <v>3042</v>
      </c>
      <c r="O5625" s="3" t="s">
        <v>3042</v>
      </c>
      <c r="P5625" s="3" t="s">
        <v>3042</v>
      </c>
      <c r="Q5625" s="3" t="s">
        <v>3042</v>
      </c>
      <c r="R5625" s="3" t="s">
        <v>3042</v>
      </c>
      <c r="S5625" s="3" t="s">
        <v>812</v>
      </c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>
        <f t="shared" si="90"/>
        <v>18</v>
      </c>
      <c r="AH5625" s="3" t="s">
        <v>812</v>
      </c>
      <c r="AI5625" s="3" t="str">
        <f>IFERROR(IF($AG5625&lt;=$AN5625,MATCH($AH5625,레드마인_배치!G:G,0),MATCH($AH5625,레드마인_서비스!G:G,0)),"")</f>
        <v/>
      </c>
      <c r="AJ5625" s="3" t="str" cm="1">
        <f t="array" ref="AJ5625">IFERROR(INDEX(IF($AG5625&lt;=$AN5625,레드마인_배치!E:E,레드마인_서비스!E:E),콜트리분석!$AI5625),"")</f>
        <v/>
      </c>
      <c r="AK5625" s="3" t="str" cm="1">
        <f t="array" ref="AK5625">IFERROR(INDEX(IF($AG5625&lt;=$AN5625,레드마인_배치!H:H,레드마인_서비스!H:H),콜트리분석!$AI5625),"")</f>
        <v/>
      </c>
      <c r="AL5625" s="3" t="str" cm="1">
        <f t="array" ref="AL5625">IFERROR(INDEX(IF($AG5625&lt;=$AN5625,레드마인_배치!I:I,레드마인_서비스!I:I),콜트리분석!$AI5625),"")</f>
        <v/>
      </c>
      <c r="AM5625" s="3" t="str" cm="1">
        <f t="array" ref="AM5625">IFERROR(INDEX(IF($AG5625&lt;=$AN5625,레드마인_배치!J:J,레드마인_서비스!J:J),콜트리분석!$AI5625),"")</f>
        <v/>
      </c>
      <c r="AN5625" s="3">
        <v>1</v>
      </c>
      <c r="AO5625" s="15" t="str">
        <f ca="1">IFERROR(INDEX(레드마인_배치!E:E,MATCH(OFFSET(A5625,,AN5625),레드마인_배치!G:G,0)),"")</f>
        <v>미대상</v>
      </c>
      <c r="AP5625" t="s">
        <v>3330</v>
      </c>
    </row>
    <row r="5626" spans="1:42" hidden="1">
      <c r="A5626" s="3" t="s">
        <v>678</v>
      </c>
      <c r="B5626" s="3" t="s">
        <v>677</v>
      </c>
      <c r="C5626" s="3" t="s">
        <v>3041</v>
      </c>
      <c r="D5626" s="3" t="s">
        <v>3042</v>
      </c>
      <c r="E5626" s="3" t="s">
        <v>3042</v>
      </c>
      <c r="F5626" s="3" t="s">
        <v>3042</v>
      </c>
      <c r="G5626" s="3" t="s">
        <v>3042</v>
      </c>
      <c r="H5626" s="3" t="s">
        <v>3042</v>
      </c>
      <c r="I5626" s="3" t="s">
        <v>3042</v>
      </c>
      <c r="J5626" s="3" t="s">
        <v>3042</v>
      </c>
      <c r="K5626" s="3" t="s">
        <v>3042</v>
      </c>
      <c r="L5626" s="3" t="s">
        <v>3042</v>
      </c>
      <c r="M5626" s="3" t="s">
        <v>3042</v>
      </c>
      <c r="N5626" s="3" t="s">
        <v>3042</v>
      </c>
      <c r="O5626" s="3" t="s">
        <v>3042</v>
      </c>
      <c r="P5626" s="3" t="s">
        <v>3042</v>
      </c>
      <c r="Q5626" s="3" t="s">
        <v>3042</v>
      </c>
      <c r="R5626" s="3" t="s">
        <v>3042</v>
      </c>
      <c r="S5626" s="3" t="s">
        <v>811</v>
      </c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>
        <f t="shared" si="90"/>
        <v>18</v>
      </c>
      <c r="AH5626" s="3" t="s">
        <v>811</v>
      </c>
      <c r="AI5626" s="3" t="str">
        <f>IFERROR(IF($AG5626&lt;=$AN5626,MATCH($AH5626,레드마인_배치!G:G,0),MATCH($AH5626,레드마인_서비스!G:G,0)),"")</f>
        <v/>
      </c>
      <c r="AJ5626" s="3" t="str" cm="1">
        <f t="array" ref="AJ5626">IFERROR(INDEX(IF($AG5626&lt;=$AN5626,레드마인_배치!E:E,레드마인_서비스!E:E),콜트리분석!$AI5626),"")</f>
        <v/>
      </c>
      <c r="AK5626" s="3" t="str" cm="1">
        <f t="array" ref="AK5626">IFERROR(INDEX(IF($AG5626&lt;=$AN5626,레드마인_배치!H:H,레드마인_서비스!H:H),콜트리분석!$AI5626),"")</f>
        <v/>
      </c>
      <c r="AL5626" s="3" t="str" cm="1">
        <f t="array" ref="AL5626">IFERROR(INDEX(IF($AG5626&lt;=$AN5626,레드마인_배치!I:I,레드마인_서비스!I:I),콜트리분석!$AI5626),"")</f>
        <v/>
      </c>
      <c r="AM5626" s="3" t="str" cm="1">
        <f t="array" ref="AM5626">IFERROR(INDEX(IF($AG5626&lt;=$AN5626,레드마인_배치!J:J,레드마인_서비스!J:J),콜트리분석!$AI5626),"")</f>
        <v/>
      </c>
      <c r="AN5626" s="3">
        <v>1</v>
      </c>
      <c r="AO5626" s="15" t="str">
        <f ca="1">IFERROR(INDEX(레드마인_배치!E:E,MATCH(OFFSET(A5626,,AN5626),레드마인_배치!G:G,0)),"")</f>
        <v>미대상</v>
      </c>
      <c r="AP5626" t="s">
        <v>3330</v>
      </c>
    </row>
    <row r="5627" spans="1:42" hidden="1">
      <c r="A5627" s="3" t="s">
        <v>678</v>
      </c>
      <c r="B5627" s="3" t="s">
        <v>677</v>
      </c>
      <c r="C5627" s="3" t="s">
        <v>3041</v>
      </c>
      <c r="D5627" s="3" t="s">
        <v>3042</v>
      </c>
      <c r="E5627" s="3" t="s">
        <v>3042</v>
      </c>
      <c r="F5627" s="3" t="s">
        <v>3042</v>
      </c>
      <c r="G5627" s="3" t="s">
        <v>3042</v>
      </c>
      <c r="H5627" s="3" t="s">
        <v>3042</v>
      </c>
      <c r="I5627" s="3" t="s">
        <v>3042</v>
      </c>
      <c r="J5627" s="3" t="s">
        <v>3042</v>
      </c>
      <c r="K5627" s="3" t="s">
        <v>3042</v>
      </c>
      <c r="L5627" s="3" t="s">
        <v>3042</v>
      </c>
      <c r="M5627" s="3" t="s">
        <v>3042</v>
      </c>
      <c r="N5627" s="3" t="s">
        <v>3042</v>
      </c>
      <c r="O5627" s="3" t="s">
        <v>3042</v>
      </c>
      <c r="P5627" s="3" t="s">
        <v>3042</v>
      </c>
      <c r="Q5627" s="3" t="s">
        <v>3042</v>
      </c>
      <c r="R5627" s="3" t="s">
        <v>650</v>
      </c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>
        <f t="shared" si="90"/>
        <v>17</v>
      </c>
      <c r="AH5627" s="3" t="s">
        <v>650</v>
      </c>
      <c r="AI5627" s="3" t="str">
        <f>IFERROR(IF($AG5627&lt;=$AN5627,MATCH($AH5627,레드마인_배치!G:G,0),MATCH($AH5627,레드마인_서비스!G:G,0)),"")</f>
        <v/>
      </c>
      <c r="AJ5627" s="3" t="str" cm="1">
        <f t="array" ref="AJ5627">IFERROR(INDEX(IF($AG5627&lt;=$AN5627,레드마인_배치!E:E,레드마인_서비스!E:E),콜트리분석!$AI5627),"")</f>
        <v/>
      </c>
      <c r="AK5627" s="3" t="str" cm="1">
        <f t="array" ref="AK5627">IFERROR(INDEX(IF($AG5627&lt;=$AN5627,레드마인_배치!H:H,레드마인_서비스!H:H),콜트리분석!$AI5627),"")</f>
        <v/>
      </c>
      <c r="AL5627" s="3" t="str" cm="1">
        <f t="array" ref="AL5627">IFERROR(INDEX(IF($AG5627&lt;=$AN5627,레드마인_배치!I:I,레드마인_서비스!I:I),콜트리분석!$AI5627),"")</f>
        <v/>
      </c>
      <c r="AM5627" s="3" t="str" cm="1">
        <f t="array" ref="AM5627">IFERROR(INDEX(IF($AG5627&lt;=$AN5627,레드마인_배치!J:J,레드마인_서비스!J:J),콜트리분석!$AI5627),"")</f>
        <v/>
      </c>
      <c r="AN5627" s="3">
        <v>1</v>
      </c>
      <c r="AO5627" s="15" t="str">
        <f ca="1">IFERROR(INDEX(레드마인_배치!E:E,MATCH(OFFSET(A5627,,AN5627),레드마인_배치!G:G,0)),"")</f>
        <v>미대상</v>
      </c>
      <c r="AP5627" t="s">
        <v>3330</v>
      </c>
    </row>
    <row r="5628" spans="1:42" hidden="1">
      <c r="A5628" s="3" t="s">
        <v>678</v>
      </c>
      <c r="B5628" s="3" t="s">
        <v>677</v>
      </c>
      <c r="C5628" s="3" t="s">
        <v>3041</v>
      </c>
      <c r="D5628" s="3" t="s">
        <v>3042</v>
      </c>
      <c r="E5628" s="3" t="s">
        <v>3042</v>
      </c>
      <c r="F5628" s="3" t="s">
        <v>3042</v>
      </c>
      <c r="G5628" s="3" t="s">
        <v>3042</v>
      </c>
      <c r="H5628" s="3" t="s">
        <v>3042</v>
      </c>
      <c r="I5628" s="3" t="s">
        <v>3042</v>
      </c>
      <c r="J5628" s="3" t="s">
        <v>3042</v>
      </c>
      <c r="K5628" s="3" t="s">
        <v>3042</v>
      </c>
      <c r="L5628" s="3" t="s">
        <v>3042</v>
      </c>
      <c r="M5628" s="3" t="s">
        <v>3042</v>
      </c>
      <c r="N5628" s="3" t="s">
        <v>3042</v>
      </c>
      <c r="O5628" s="3" t="s">
        <v>3042</v>
      </c>
      <c r="P5628" s="3" t="s">
        <v>3042</v>
      </c>
      <c r="Q5628" s="3" t="s">
        <v>3042</v>
      </c>
      <c r="R5628" s="3" t="s">
        <v>812</v>
      </c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>
        <f t="shared" si="90"/>
        <v>17</v>
      </c>
      <c r="AH5628" s="3" t="s">
        <v>812</v>
      </c>
      <c r="AI5628" s="3" t="str">
        <f>IFERROR(IF($AG5628&lt;=$AN5628,MATCH($AH5628,레드마인_배치!G:G,0),MATCH($AH5628,레드마인_서비스!G:G,0)),"")</f>
        <v/>
      </c>
      <c r="AJ5628" s="3" t="str" cm="1">
        <f t="array" ref="AJ5628">IFERROR(INDEX(IF($AG5628&lt;=$AN5628,레드마인_배치!E:E,레드마인_서비스!E:E),콜트리분석!$AI5628),"")</f>
        <v/>
      </c>
      <c r="AK5628" s="3" t="str" cm="1">
        <f t="array" ref="AK5628">IFERROR(INDEX(IF($AG5628&lt;=$AN5628,레드마인_배치!H:H,레드마인_서비스!H:H),콜트리분석!$AI5628),"")</f>
        <v/>
      </c>
      <c r="AL5628" s="3" t="str" cm="1">
        <f t="array" ref="AL5628">IFERROR(INDEX(IF($AG5628&lt;=$AN5628,레드마인_배치!I:I,레드마인_서비스!I:I),콜트리분석!$AI5628),"")</f>
        <v/>
      </c>
      <c r="AM5628" s="3" t="str" cm="1">
        <f t="array" ref="AM5628">IFERROR(INDEX(IF($AG5628&lt;=$AN5628,레드마인_배치!J:J,레드마인_서비스!J:J),콜트리분석!$AI5628),"")</f>
        <v/>
      </c>
      <c r="AN5628" s="3">
        <v>1</v>
      </c>
      <c r="AO5628" s="15" t="str">
        <f ca="1">IFERROR(INDEX(레드마인_배치!E:E,MATCH(OFFSET(A5628,,AN5628),레드마인_배치!G:G,0)),"")</f>
        <v>미대상</v>
      </c>
      <c r="AP5628" t="s">
        <v>3330</v>
      </c>
    </row>
    <row r="5629" spans="1:42" hidden="1">
      <c r="A5629" s="3" t="s">
        <v>678</v>
      </c>
      <c r="B5629" s="3" t="s">
        <v>677</v>
      </c>
      <c r="C5629" s="3" t="s">
        <v>3041</v>
      </c>
      <c r="D5629" s="3" t="s">
        <v>3042</v>
      </c>
      <c r="E5629" s="3" t="s">
        <v>3042</v>
      </c>
      <c r="F5629" s="3" t="s">
        <v>3042</v>
      </c>
      <c r="G5629" s="3" t="s">
        <v>3042</v>
      </c>
      <c r="H5629" s="3" t="s">
        <v>3042</v>
      </c>
      <c r="I5629" s="3" t="s">
        <v>3042</v>
      </c>
      <c r="J5629" s="3" t="s">
        <v>3042</v>
      </c>
      <c r="K5629" s="3" t="s">
        <v>3042</v>
      </c>
      <c r="L5629" s="3" t="s">
        <v>3042</v>
      </c>
      <c r="M5629" s="3" t="s">
        <v>3042</v>
      </c>
      <c r="N5629" s="3" t="s">
        <v>3042</v>
      </c>
      <c r="O5629" s="3" t="s">
        <v>3042</v>
      </c>
      <c r="P5629" s="3" t="s">
        <v>3042</v>
      </c>
      <c r="Q5629" s="3" t="s">
        <v>3042</v>
      </c>
      <c r="R5629" s="3" t="s">
        <v>811</v>
      </c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>
        <f t="shared" si="90"/>
        <v>17</v>
      </c>
      <c r="AH5629" s="3" t="s">
        <v>811</v>
      </c>
      <c r="AI5629" s="3" t="str">
        <f>IFERROR(IF($AG5629&lt;=$AN5629,MATCH($AH5629,레드마인_배치!G:G,0),MATCH($AH5629,레드마인_서비스!G:G,0)),"")</f>
        <v/>
      </c>
      <c r="AJ5629" s="3" t="str" cm="1">
        <f t="array" ref="AJ5629">IFERROR(INDEX(IF($AG5629&lt;=$AN5629,레드마인_배치!E:E,레드마인_서비스!E:E),콜트리분석!$AI5629),"")</f>
        <v/>
      </c>
      <c r="AK5629" s="3" t="str" cm="1">
        <f t="array" ref="AK5629">IFERROR(INDEX(IF($AG5629&lt;=$AN5629,레드마인_배치!H:H,레드마인_서비스!H:H),콜트리분석!$AI5629),"")</f>
        <v/>
      </c>
      <c r="AL5629" s="3" t="str" cm="1">
        <f t="array" ref="AL5629">IFERROR(INDEX(IF($AG5629&lt;=$AN5629,레드마인_배치!I:I,레드마인_서비스!I:I),콜트리분석!$AI5629),"")</f>
        <v/>
      </c>
      <c r="AM5629" s="3" t="str" cm="1">
        <f t="array" ref="AM5629">IFERROR(INDEX(IF($AG5629&lt;=$AN5629,레드마인_배치!J:J,레드마인_서비스!J:J),콜트리분석!$AI5629),"")</f>
        <v/>
      </c>
      <c r="AN5629" s="3">
        <v>1</v>
      </c>
      <c r="AO5629" s="15" t="str">
        <f ca="1">IFERROR(INDEX(레드마인_배치!E:E,MATCH(OFFSET(A5629,,AN5629),레드마인_배치!G:G,0)),"")</f>
        <v>미대상</v>
      </c>
      <c r="AP5629" t="s">
        <v>3330</v>
      </c>
    </row>
    <row r="5630" spans="1:42" hidden="1">
      <c r="A5630" s="3" t="s">
        <v>678</v>
      </c>
      <c r="B5630" s="3" t="s">
        <v>677</v>
      </c>
      <c r="C5630" s="3" t="s">
        <v>3041</v>
      </c>
      <c r="D5630" s="3" t="s">
        <v>3042</v>
      </c>
      <c r="E5630" s="3" t="s">
        <v>3042</v>
      </c>
      <c r="F5630" s="3" t="s">
        <v>3042</v>
      </c>
      <c r="G5630" s="3" t="s">
        <v>3042</v>
      </c>
      <c r="H5630" s="3" t="s">
        <v>3042</v>
      </c>
      <c r="I5630" s="3" t="s">
        <v>3042</v>
      </c>
      <c r="J5630" s="3" t="s">
        <v>3042</v>
      </c>
      <c r="K5630" s="3" t="s">
        <v>3042</v>
      </c>
      <c r="L5630" s="3" t="s">
        <v>3042</v>
      </c>
      <c r="M5630" s="3" t="s">
        <v>3042</v>
      </c>
      <c r="N5630" s="3" t="s">
        <v>3042</v>
      </c>
      <c r="O5630" s="3" t="s">
        <v>3042</v>
      </c>
      <c r="P5630" s="3" t="s">
        <v>3042</v>
      </c>
      <c r="Q5630" s="3" t="s">
        <v>650</v>
      </c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>
        <f t="shared" si="90"/>
        <v>16</v>
      </c>
      <c r="AH5630" s="3" t="s">
        <v>650</v>
      </c>
      <c r="AI5630" s="3" t="str">
        <f>IFERROR(IF($AG5630&lt;=$AN5630,MATCH($AH5630,레드마인_배치!G:G,0),MATCH($AH5630,레드마인_서비스!G:G,0)),"")</f>
        <v/>
      </c>
      <c r="AJ5630" s="3" t="str" cm="1">
        <f t="array" ref="AJ5630">IFERROR(INDEX(IF($AG5630&lt;=$AN5630,레드마인_배치!E:E,레드마인_서비스!E:E),콜트리분석!$AI5630),"")</f>
        <v/>
      </c>
      <c r="AK5630" s="3" t="str" cm="1">
        <f t="array" ref="AK5630">IFERROR(INDEX(IF($AG5630&lt;=$AN5630,레드마인_배치!H:H,레드마인_서비스!H:H),콜트리분석!$AI5630),"")</f>
        <v/>
      </c>
      <c r="AL5630" s="3" t="str" cm="1">
        <f t="array" ref="AL5630">IFERROR(INDEX(IF($AG5630&lt;=$AN5630,레드마인_배치!I:I,레드마인_서비스!I:I),콜트리분석!$AI5630),"")</f>
        <v/>
      </c>
      <c r="AM5630" s="3" t="str" cm="1">
        <f t="array" ref="AM5630">IFERROR(INDEX(IF($AG5630&lt;=$AN5630,레드마인_배치!J:J,레드마인_서비스!J:J),콜트리분석!$AI5630),"")</f>
        <v/>
      </c>
      <c r="AN5630" s="3">
        <v>1</v>
      </c>
      <c r="AO5630" s="15" t="str">
        <f ca="1">IFERROR(INDEX(레드마인_배치!E:E,MATCH(OFFSET(A5630,,AN5630),레드마인_배치!G:G,0)),"")</f>
        <v>미대상</v>
      </c>
      <c r="AP5630" t="s">
        <v>3330</v>
      </c>
    </row>
    <row r="5631" spans="1:42" hidden="1">
      <c r="A5631" s="3" t="s">
        <v>678</v>
      </c>
      <c r="B5631" s="3" t="s">
        <v>677</v>
      </c>
      <c r="C5631" s="3" t="s">
        <v>3041</v>
      </c>
      <c r="D5631" s="3" t="s">
        <v>3042</v>
      </c>
      <c r="E5631" s="3" t="s">
        <v>3042</v>
      </c>
      <c r="F5631" s="3" t="s">
        <v>3042</v>
      </c>
      <c r="G5631" s="3" t="s">
        <v>3042</v>
      </c>
      <c r="H5631" s="3" t="s">
        <v>3042</v>
      </c>
      <c r="I5631" s="3" t="s">
        <v>3042</v>
      </c>
      <c r="J5631" s="3" t="s">
        <v>3042</v>
      </c>
      <c r="K5631" s="3" t="s">
        <v>3042</v>
      </c>
      <c r="L5631" s="3" t="s">
        <v>3042</v>
      </c>
      <c r="M5631" s="3" t="s">
        <v>3042</v>
      </c>
      <c r="N5631" s="3" t="s">
        <v>3042</v>
      </c>
      <c r="O5631" s="3" t="s">
        <v>3042</v>
      </c>
      <c r="P5631" s="3" t="s">
        <v>3042</v>
      </c>
      <c r="Q5631" s="3" t="s">
        <v>812</v>
      </c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>
        <f t="shared" si="90"/>
        <v>16</v>
      </c>
      <c r="AH5631" s="3" t="s">
        <v>812</v>
      </c>
      <c r="AI5631" s="3" t="str">
        <f>IFERROR(IF($AG5631&lt;=$AN5631,MATCH($AH5631,레드마인_배치!G:G,0),MATCH($AH5631,레드마인_서비스!G:G,0)),"")</f>
        <v/>
      </c>
      <c r="AJ5631" s="3" t="str" cm="1">
        <f t="array" ref="AJ5631">IFERROR(INDEX(IF($AG5631&lt;=$AN5631,레드마인_배치!E:E,레드마인_서비스!E:E),콜트리분석!$AI5631),"")</f>
        <v/>
      </c>
      <c r="AK5631" s="3" t="str" cm="1">
        <f t="array" ref="AK5631">IFERROR(INDEX(IF($AG5631&lt;=$AN5631,레드마인_배치!H:H,레드마인_서비스!H:H),콜트리분석!$AI5631),"")</f>
        <v/>
      </c>
      <c r="AL5631" s="3" t="str" cm="1">
        <f t="array" ref="AL5631">IFERROR(INDEX(IF($AG5631&lt;=$AN5631,레드마인_배치!I:I,레드마인_서비스!I:I),콜트리분석!$AI5631),"")</f>
        <v/>
      </c>
      <c r="AM5631" s="3" t="str" cm="1">
        <f t="array" ref="AM5631">IFERROR(INDEX(IF($AG5631&lt;=$AN5631,레드마인_배치!J:J,레드마인_서비스!J:J),콜트리분석!$AI5631),"")</f>
        <v/>
      </c>
      <c r="AN5631" s="3">
        <v>1</v>
      </c>
      <c r="AO5631" s="15" t="str">
        <f ca="1">IFERROR(INDEX(레드마인_배치!E:E,MATCH(OFFSET(A5631,,AN5631),레드마인_배치!G:G,0)),"")</f>
        <v>미대상</v>
      </c>
      <c r="AP5631" t="s">
        <v>3330</v>
      </c>
    </row>
    <row r="5632" spans="1:42" hidden="1">
      <c r="A5632" s="3" t="s">
        <v>678</v>
      </c>
      <c r="B5632" s="3" t="s">
        <v>677</v>
      </c>
      <c r="C5632" s="3" t="s">
        <v>3041</v>
      </c>
      <c r="D5632" s="3" t="s">
        <v>3042</v>
      </c>
      <c r="E5632" s="3" t="s">
        <v>3042</v>
      </c>
      <c r="F5632" s="3" t="s">
        <v>3042</v>
      </c>
      <c r="G5632" s="3" t="s">
        <v>3042</v>
      </c>
      <c r="H5632" s="3" t="s">
        <v>3042</v>
      </c>
      <c r="I5632" s="3" t="s">
        <v>3042</v>
      </c>
      <c r="J5632" s="3" t="s">
        <v>3042</v>
      </c>
      <c r="K5632" s="3" t="s">
        <v>3042</v>
      </c>
      <c r="L5632" s="3" t="s">
        <v>3042</v>
      </c>
      <c r="M5632" s="3" t="s">
        <v>3042</v>
      </c>
      <c r="N5632" s="3" t="s">
        <v>3042</v>
      </c>
      <c r="O5632" s="3" t="s">
        <v>3042</v>
      </c>
      <c r="P5632" s="3" t="s">
        <v>3042</v>
      </c>
      <c r="Q5632" s="3" t="s">
        <v>811</v>
      </c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>
        <f t="shared" si="90"/>
        <v>16</v>
      </c>
      <c r="AH5632" s="3" t="s">
        <v>811</v>
      </c>
      <c r="AI5632" s="3" t="str">
        <f>IFERROR(IF($AG5632&lt;=$AN5632,MATCH($AH5632,레드마인_배치!G:G,0),MATCH($AH5632,레드마인_서비스!G:G,0)),"")</f>
        <v/>
      </c>
      <c r="AJ5632" s="3" t="str" cm="1">
        <f t="array" ref="AJ5632">IFERROR(INDEX(IF($AG5632&lt;=$AN5632,레드마인_배치!E:E,레드마인_서비스!E:E),콜트리분석!$AI5632),"")</f>
        <v/>
      </c>
      <c r="AK5632" s="3" t="str" cm="1">
        <f t="array" ref="AK5632">IFERROR(INDEX(IF($AG5632&lt;=$AN5632,레드마인_배치!H:H,레드마인_서비스!H:H),콜트리분석!$AI5632),"")</f>
        <v/>
      </c>
      <c r="AL5632" s="3" t="str" cm="1">
        <f t="array" ref="AL5632">IFERROR(INDEX(IF($AG5632&lt;=$AN5632,레드마인_배치!I:I,레드마인_서비스!I:I),콜트리분석!$AI5632),"")</f>
        <v/>
      </c>
      <c r="AM5632" s="3" t="str" cm="1">
        <f t="array" ref="AM5632">IFERROR(INDEX(IF($AG5632&lt;=$AN5632,레드마인_배치!J:J,레드마인_서비스!J:J),콜트리분석!$AI5632),"")</f>
        <v/>
      </c>
      <c r="AN5632" s="3">
        <v>1</v>
      </c>
      <c r="AO5632" s="15" t="str">
        <f ca="1">IFERROR(INDEX(레드마인_배치!E:E,MATCH(OFFSET(A5632,,AN5632),레드마인_배치!G:G,0)),"")</f>
        <v>미대상</v>
      </c>
      <c r="AP5632" t="s">
        <v>3330</v>
      </c>
    </row>
    <row r="5633" spans="1:42" hidden="1">
      <c r="A5633" s="3" t="s">
        <v>678</v>
      </c>
      <c r="B5633" s="3" t="s">
        <v>677</v>
      </c>
      <c r="C5633" s="3" t="s">
        <v>3041</v>
      </c>
      <c r="D5633" s="3" t="s">
        <v>3042</v>
      </c>
      <c r="E5633" s="3" t="s">
        <v>3042</v>
      </c>
      <c r="F5633" s="3" t="s">
        <v>3042</v>
      </c>
      <c r="G5633" s="3" t="s">
        <v>3042</v>
      </c>
      <c r="H5633" s="3" t="s">
        <v>3042</v>
      </c>
      <c r="I5633" s="3" t="s">
        <v>3042</v>
      </c>
      <c r="J5633" s="3" t="s">
        <v>3042</v>
      </c>
      <c r="K5633" s="3" t="s">
        <v>3042</v>
      </c>
      <c r="L5633" s="3" t="s">
        <v>3042</v>
      </c>
      <c r="M5633" s="3" t="s">
        <v>3042</v>
      </c>
      <c r="N5633" s="3" t="s">
        <v>3042</v>
      </c>
      <c r="O5633" s="3" t="s">
        <v>3042</v>
      </c>
      <c r="P5633" s="3" t="s">
        <v>650</v>
      </c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>
        <f t="shared" si="90"/>
        <v>15</v>
      </c>
      <c r="AH5633" s="3" t="s">
        <v>650</v>
      </c>
      <c r="AI5633" s="3" t="str">
        <f>IFERROR(IF($AG5633&lt;=$AN5633,MATCH($AH5633,레드마인_배치!G:G,0),MATCH($AH5633,레드마인_서비스!G:G,0)),"")</f>
        <v/>
      </c>
      <c r="AJ5633" s="3" t="str" cm="1">
        <f t="array" ref="AJ5633">IFERROR(INDEX(IF($AG5633&lt;=$AN5633,레드마인_배치!E:E,레드마인_서비스!E:E),콜트리분석!$AI5633),"")</f>
        <v/>
      </c>
      <c r="AK5633" s="3" t="str" cm="1">
        <f t="array" ref="AK5633">IFERROR(INDEX(IF($AG5633&lt;=$AN5633,레드마인_배치!H:H,레드마인_서비스!H:H),콜트리분석!$AI5633),"")</f>
        <v/>
      </c>
      <c r="AL5633" s="3" t="str" cm="1">
        <f t="array" ref="AL5633">IFERROR(INDEX(IF($AG5633&lt;=$AN5633,레드마인_배치!I:I,레드마인_서비스!I:I),콜트리분석!$AI5633),"")</f>
        <v/>
      </c>
      <c r="AM5633" s="3" t="str" cm="1">
        <f t="array" ref="AM5633">IFERROR(INDEX(IF($AG5633&lt;=$AN5633,레드마인_배치!J:J,레드마인_서비스!J:J),콜트리분석!$AI5633),"")</f>
        <v/>
      </c>
      <c r="AN5633" s="3">
        <v>1</v>
      </c>
      <c r="AO5633" s="15" t="str">
        <f ca="1">IFERROR(INDEX(레드마인_배치!E:E,MATCH(OFFSET(A5633,,AN5633),레드마인_배치!G:G,0)),"")</f>
        <v>미대상</v>
      </c>
      <c r="AP5633" t="s">
        <v>3330</v>
      </c>
    </row>
    <row r="5634" spans="1:42" hidden="1">
      <c r="A5634" s="3" t="s">
        <v>678</v>
      </c>
      <c r="B5634" s="3" t="s">
        <v>677</v>
      </c>
      <c r="C5634" s="3" t="s">
        <v>3041</v>
      </c>
      <c r="D5634" s="3" t="s">
        <v>3042</v>
      </c>
      <c r="E5634" s="3" t="s">
        <v>3042</v>
      </c>
      <c r="F5634" s="3" t="s">
        <v>3042</v>
      </c>
      <c r="G5634" s="3" t="s">
        <v>3042</v>
      </c>
      <c r="H5634" s="3" t="s">
        <v>3042</v>
      </c>
      <c r="I5634" s="3" t="s">
        <v>3042</v>
      </c>
      <c r="J5634" s="3" t="s">
        <v>3042</v>
      </c>
      <c r="K5634" s="3" t="s">
        <v>3042</v>
      </c>
      <c r="L5634" s="3" t="s">
        <v>3042</v>
      </c>
      <c r="M5634" s="3" t="s">
        <v>3042</v>
      </c>
      <c r="N5634" s="3" t="s">
        <v>3042</v>
      </c>
      <c r="O5634" s="3" t="s">
        <v>3042</v>
      </c>
      <c r="P5634" s="3" t="s">
        <v>812</v>
      </c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>
        <f t="shared" si="90"/>
        <v>15</v>
      </c>
      <c r="AH5634" s="3" t="s">
        <v>812</v>
      </c>
      <c r="AI5634" s="3" t="str">
        <f>IFERROR(IF($AG5634&lt;=$AN5634,MATCH($AH5634,레드마인_배치!G:G,0),MATCH($AH5634,레드마인_서비스!G:G,0)),"")</f>
        <v/>
      </c>
      <c r="AJ5634" s="3" t="str" cm="1">
        <f t="array" ref="AJ5634">IFERROR(INDEX(IF($AG5634&lt;=$AN5634,레드마인_배치!E:E,레드마인_서비스!E:E),콜트리분석!$AI5634),"")</f>
        <v/>
      </c>
      <c r="AK5634" s="3" t="str" cm="1">
        <f t="array" ref="AK5634">IFERROR(INDEX(IF($AG5634&lt;=$AN5634,레드마인_배치!H:H,레드마인_서비스!H:H),콜트리분석!$AI5634),"")</f>
        <v/>
      </c>
      <c r="AL5634" s="3" t="str" cm="1">
        <f t="array" ref="AL5634">IFERROR(INDEX(IF($AG5634&lt;=$AN5634,레드마인_배치!I:I,레드마인_서비스!I:I),콜트리분석!$AI5634),"")</f>
        <v/>
      </c>
      <c r="AM5634" s="3" t="str" cm="1">
        <f t="array" ref="AM5634">IFERROR(INDEX(IF($AG5634&lt;=$AN5634,레드마인_배치!J:J,레드마인_서비스!J:J),콜트리분석!$AI5634),"")</f>
        <v/>
      </c>
      <c r="AN5634" s="3">
        <v>1</v>
      </c>
      <c r="AO5634" s="15" t="str">
        <f ca="1">IFERROR(INDEX(레드마인_배치!E:E,MATCH(OFFSET(A5634,,AN5634),레드마인_배치!G:G,0)),"")</f>
        <v>미대상</v>
      </c>
      <c r="AP5634" t="s">
        <v>3330</v>
      </c>
    </row>
    <row r="5635" spans="1:42" hidden="1">
      <c r="A5635" s="3" t="s">
        <v>678</v>
      </c>
      <c r="B5635" s="3" t="s">
        <v>677</v>
      </c>
      <c r="C5635" s="3" t="s">
        <v>3041</v>
      </c>
      <c r="D5635" s="3" t="s">
        <v>3042</v>
      </c>
      <c r="E5635" s="3" t="s">
        <v>3042</v>
      </c>
      <c r="F5635" s="3" t="s">
        <v>3042</v>
      </c>
      <c r="G5635" s="3" t="s">
        <v>3042</v>
      </c>
      <c r="H5635" s="3" t="s">
        <v>3042</v>
      </c>
      <c r="I5635" s="3" t="s">
        <v>3042</v>
      </c>
      <c r="J5635" s="3" t="s">
        <v>3042</v>
      </c>
      <c r="K5635" s="3" t="s">
        <v>3042</v>
      </c>
      <c r="L5635" s="3" t="s">
        <v>3042</v>
      </c>
      <c r="M5635" s="3" t="s">
        <v>3042</v>
      </c>
      <c r="N5635" s="3" t="s">
        <v>3042</v>
      </c>
      <c r="O5635" s="3" t="s">
        <v>3042</v>
      </c>
      <c r="P5635" s="3" t="s">
        <v>811</v>
      </c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>
        <f t="shared" si="90"/>
        <v>15</v>
      </c>
      <c r="AH5635" s="3" t="s">
        <v>811</v>
      </c>
      <c r="AI5635" s="3" t="str">
        <f>IFERROR(IF($AG5635&lt;=$AN5635,MATCH($AH5635,레드마인_배치!G:G,0),MATCH($AH5635,레드마인_서비스!G:G,0)),"")</f>
        <v/>
      </c>
      <c r="AJ5635" s="3" t="str" cm="1">
        <f t="array" ref="AJ5635">IFERROR(INDEX(IF($AG5635&lt;=$AN5635,레드마인_배치!E:E,레드마인_서비스!E:E),콜트리분석!$AI5635),"")</f>
        <v/>
      </c>
      <c r="AK5635" s="3" t="str" cm="1">
        <f t="array" ref="AK5635">IFERROR(INDEX(IF($AG5635&lt;=$AN5635,레드마인_배치!H:H,레드마인_서비스!H:H),콜트리분석!$AI5635),"")</f>
        <v/>
      </c>
      <c r="AL5635" s="3" t="str" cm="1">
        <f t="array" ref="AL5635">IFERROR(INDEX(IF($AG5635&lt;=$AN5635,레드마인_배치!I:I,레드마인_서비스!I:I),콜트리분석!$AI5635),"")</f>
        <v/>
      </c>
      <c r="AM5635" s="3" t="str" cm="1">
        <f t="array" ref="AM5635">IFERROR(INDEX(IF($AG5635&lt;=$AN5635,레드마인_배치!J:J,레드마인_서비스!J:J),콜트리분석!$AI5635),"")</f>
        <v/>
      </c>
      <c r="AN5635" s="3">
        <v>1</v>
      </c>
      <c r="AO5635" s="15" t="str">
        <f ca="1">IFERROR(INDEX(레드마인_배치!E:E,MATCH(OFFSET(A5635,,AN5635),레드마인_배치!G:G,0)),"")</f>
        <v>미대상</v>
      </c>
      <c r="AP5635" t="s">
        <v>3330</v>
      </c>
    </row>
    <row r="5636" spans="1:42" hidden="1">
      <c r="A5636" s="3" t="s">
        <v>678</v>
      </c>
      <c r="B5636" s="3" t="s">
        <v>677</v>
      </c>
      <c r="C5636" s="3" t="s">
        <v>3041</v>
      </c>
      <c r="D5636" s="3" t="s">
        <v>3042</v>
      </c>
      <c r="E5636" s="3" t="s">
        <v>3042</v>
      </c>
      <c r="F5636" s="3" t="s">
        <v>3042</v>
      </c>
      <c r="G5636" s="3" t="s">
        <v>3042</v>
      </c>
      <c r="H5636" s="3" t="s">
        <v>3042</v>
      </c>
      <c r="I5636" s="3" t="s">
        <v>3042</v>
      </c>
      <c r="J5636" s="3" t="s">
        <v>3042</v>
      </c>
      <c r="K5636" s="3" t="s">
        <v>3042</v>
      </c>
      <c r="L5636" s="3" t="s">
        <v>3042</v>
      </c>
      <c r="M5636" s="3" t="s">
        <v>3042</v>
      </c>
      <c r="N5636" s="3" t="s">
        <v>3042</v>
      </c>
      <c r="O5636" s="3" t="s">
        <v>650</v>
      </c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>
        <f t="shared" si="90"/>
        <v>14</v>
      </c>
      <c r="AH5636" s="3" t="s">
        <v>650</v>
      </c>
      <c r="AI5636" s="3" t="str">
        <f>IFERROR(IF($AG5636&lt;=$AN5636,MATCH($AH5636,레드마인_배치!G:G,0),MATCH($AH5636,레드마인_서비스!G:G,0)),"")</f>
        <v/>
      </c>
      <c r="AJ5636" s="3" t="str" cm="1">
        <f t="array" ref="AJ5636">IFERROR(INDEX(IF($AG5636&lt;=$AN5636,레드마인_배치!E:E,레드마인_서비스!E:E),콜트리분석!$AI5636),"")</f>
        <v/>
      </c>
      <c r="AK5636" s="3" t="str" cm="1">
        <f t="array" ref="AK5636">IFERROR(INDEX(IF($AG5636&lt;=$AN5636,레드마인_배치!H:H,레드마인_서비스!H:H),콜트리분석!$AI5636),"")</f>
        <v/>
      </c>
      <c r="AL5636" s="3" t="str" cm="1">
        <f t="array" ref="AL5636">IFERROR(INDEX(IF($AG5636&lt;=$AN5636,레드마인_배치!I:I,레드마인_서비스!I:I),콜트리분석!$AI5636),"")</f>
        <v/>
      </c>
      <c r="AM5636" s="3" t="str" cm="1">
        <f t="array" ref="AM5636">IFERROR(INDEX(IF($AG5636&lt;=$AN5636,레드마인_배치!J:J,레드마인_서비스!J:J),콜트리분석!$AI5636),"")</f>
        <v/>
      </c>
      <c r="AN5636" s="3">
        <v>1</v>
      </c>
      <c r="AO5636" s="15" t="str">
        <f ca="1">IFERROR(INDEX(레드마인_배치!E:E,MATCH(OFFSET(A5636,,AN5636),레드마인_배치!G:G,0)),"")</f>
        <v>미대상</v>
      </c>
      <c r="AP5636" t="s">
        <v>3330</v>
      </c>
    </row>
    <row r="5637" spans="1:42" hidden="1">
      <c r="A5637" s="3" t="s">
        <v>678</v>
      </c>
      <c r="B5637" s="3" t="s">
        <v>677</v>
      </c>
      <c r="C5637" s="3" t="s">
        <v>3041</v>
      </c>
      <c r="D5637" s="3" t="s">
        <v>3042</v>
      </c>
      <c r="E5637" s="3" t="s">
        <v>3042</v>
      </c>
      <c r="F5637" s="3" t="s">
        <v>3042</v>
      </c>
      <c r="G5637" s="3" t="s">
        <v>3042</v>
      </c>
      <c r="H5637" s="3" t="s">
        <v>3042</v>
      </c>
      <c r="I5637" s="3" t="s">
        <v>3042</v>
      </c>
      <c r="J5637" s="3" t="s">
        <v>3042</v>
      </c>
      <c r="K5637" s="3" t="s">
        <v>3042</v>
      </c>
      <c r="L5637" s="3" t="s">
        <v>3042</v>
      </c>
      <c r="M5637" s="3" t="s">
        <v>3042</v>
      </c>
      <c r="N5637" s="3" t="s">
        <v>3042</v>
      </c>
      <c r="O5637" s="3" t="s">
        <v>812</v>
      </c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>
        <f t="shared" si="90"/>
        <v>14</v>
      </c>
      <c r="AH5637" s="3" t="s">
        <v>812</v>
      </c>
      <c r="AI5637" s="3" t="str">
        <f>IFERROR(IF($AG5637&lt;=$AN5637,MATCH($AH5637,레드마인_배치!G:G,0),MATCH($AH5637,레드마인_서비스!G:G,0)),"")</f>
        <v/>
      </c>
      <c r="AJ5637" s="3" t="str" cm="1">
        <f t="array" ref="AJ5637">IFERROR(INDEX(IF($AG5637&lt;=$AN5637,레드마인_배치!E:E,레드마인_서비스!E:E),콜트리분석!$AI5637),"")</f>
        <v/>
      </c>
      <c r="AK5637" s="3" t="str" cm="1">
        <f t="array" ref="AK5637">IFERROR(INDEX(IF($AG5637&lt;=$AN5637,레드마인_배치!H:H,레드마인_서비스!H:H),콜트리분석!$AI5637),"")</f>
        <v/>
      </c>
      <c r="AL5637" s="3" t="str" cm="1">
        <f t="array" ref="AL5637">IFERROR(INDEX(IF($AG5637&lt;=$AN5637,레드마인_배치!I:I,레드마인_서비스!I:I),콜트리분석!$AI5637),"")</f>
        <v/>
      </c>
      <c r="AM5637" s="3" t="str" cm="1">
        <f t="array" ref="AM5637">IFERROR(INDEX(IF($AG5637&lt;=$AN5637,레드마인_배치!J:J,레드마인_서비스!J:J),콜트리분석!$AI5637),"")</f>
        <v/>
      </c>
      <c r="AN5637" s="3">
        <v>1</v>
      </c>
      <c r="AO5637" s="15" t="str">
        <f ca="1">IFERROR(INDEX(레드마인_배치!E:E,MATCH(OFFSET(A5637,,AN5637),레드마인_배치!G:G,0)),"")</f>
        <v>미대상</v>
      </c>
      <c r="AP5637" t="s">
        <v>3330</v>
      </c>
    </row>
    <row r="5638" spans="1:42" hidden="1">
      <c r="A5638" s="3" t="s">
        <v>678</v>
      </c>
      <c r="B5638" s="3" t="s">
        <v>677</v>
      </c>
      <c r="C5638" s="3" t="s">
        <v>3041</v>
      </c>
      <c r="D5638" s="3" t="s">
        <v>3042</v>
      </c>
      <c r="E5638" s="3" t="s">
        <v>3042</v>
      </c>
      <c r="F5638" s="3" t="s">
        <v>3042</v>
      </c>
      <c r="G5638" s="3" t="s">
        <v>3042</v>
      </c>
      <c r="H5638" s="3" t="s">
        <v>3042</v>
      </c>
      <c r="I5638" s="3" t="s">
        <v>3042</v>
      </c>
      <c r="J5638" s="3" t="s">
        <v>3042</v>
      </c>
      <c r="K5638" s="3" t="s">
        <v>3042</v>
      </c>
      <c r="L5638" s="3" t="s">
        <v>3042</v>
      </c>
      <c r="M5638" s="3" t="s">
        <v>3042</v>
      </c>
      <c r="N5638" s="3" t="s">
        <v>3042</v>
      </c>
      <c r="O5638" s="3" t="s">
        <v>811</v>
      </c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>
        <f t="shared" si="90"/>
        <v>14</v>
      </c>
      <c r="AH5638" s="3" t="s">
        <v>811</v>
      </c>
      <c r="AI5638" s="3" t="str">
        <f>IFERROR(IF($AG5638&lt;=$AN5638,MATCH($AH5638,레드마인_배치!G:G,0),MATCH($AH5638,레드마인_서비스!G:G,0)),"")</f>
        <v/>
      </c>
      <c r="AJ5638" s="3" t="str" cm="1">
        <f t="array" ref="AJ5638">IFERROR(INDEX(IF($AG5638&lt;=$AN5638,레드마인_배치!E:E,레드마인_서비스!E:E),콜트리분석!$AI5638),"")</f>
        <v/>
      </c>
      <c r="AK5638" s="3" t="str" cm="1">
        <f t="array" ref="AK5638">IFERROR(INDEX(IF($AG5638&lt;=$AN5638,레드마인_배치!H:H,레드마인_서비스!H:H),콜트리분석!$AI5638),"")</f>
        <v/>
      </c>
      <c r="AL5638" s="3" t="str" cm="1">
        <f t="array" ref="AL5638">IFERROR(INDEX(IF($AG5638&lt;=$AN5638,레드마인_배치!I:I,레드마인_서비스!I:I),콜트리분석!$AI5638),"")</f>
        <v/>
      </c>
      <c r="AM5638" s="3" t="str" cm="1">
        <f t="array" ref="AM5638">IFERROR(INDEX(IF($AG5638&lt;=$AN5638,레드마인_배치!J:J,레드마인_서비스!J:J),콜트리분석!$AI5638),"")</f>
        <v/>
      </c>
      <c r="AN5638" s="3">
        <v>1</v>
      </c>
      <c r="AO5638" s="15" t="str">
        <f ca="1">IFERROR(INDEX(레드마인_배치!E:E,MATCH(OFFSET(A5638,,AN5638),레드마인_배치!G:G,0)),"")</f>
        <v>미대상</v>
      </c>
      <c r="AP5638" t="s">
        <v>3330</v>
      </c>
    </row>
    <row r="5639" spans="1:42" hidden="1">
      <c r="A5639" s="3" t="s">
        <v>678</v>
      </c>
      <c r="B5639" s="3" t="s">
        <v>677</v>
      </c>
      <c r="C5639" s="3" t="s">
        <v>3041</v>
      </c>
      <c r="D5639" s="3" t="s">
        <v>3042</v>
      </c>
      <c r="E5639" s="3" t="s">
        <v>3042</v>
      </c>
      <c r="F5639" s="3" t="s">
        <v>3042</v>
      </c>
      <c r="G5639" s="3" t="s">
        <v>3042</v>
      </c>
      <c r="H5639" s="3" t="s">
        <v>3042</v>
      </c>
      <c r="I5639" s="3" t="s">
        <v>3042</v>
      </c>
      <c r="J5639" s="3" t="s">
        <v>3042</v>
      </c>
      <c r="K5639" s="3" t="s">
        <v>3042</v>
      </c>
      <c r="L5639" s="3" t="s">
        <v>3042</v>
      </c>
      <c r="M5639" s="3" t="s">
        <v>3042</v>
      </c>
      <c r="N5639" s="3" t="s">
        <v>650</v>
      </c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>
        <f t="shared" si="90"/>
        <v>13</v>
      </c>
      <c r="AH5639" s="3" t="s">
        <v>650</v>
      </c>
      <c r="AI5639" s="3" t="str">
        <f>IFERROR(IF($AG5639&lt;=$AN5639,MATCH($AH5639,레드마인_배치!G:G,0),MATCH($AH5639,레드마인_서비스!G:G,0)),"")</f>
        <v/>
      </c>
      <c r="AJ5639" s="3" t="str" cm="1">
        <f t="array" ref="AJ5639">IFERROR(INDEX(IF($AG5639&lt;=$AN5639,레드마인_배치!E:E,레드마인_서비스!E:E),콜트리분석!$AI5639),"")</f>
        <v/>
      </c>
      <c r="AK5639" s="3" t="str" cm="1">
        <f t="array" ref="AK5639">IFERROR(INDEX(IF($AG5639&lt;=$AN5639,레드마인_배치!H:H,레드마인_서비스!H:H),콜트리분석!$AI5639),"")</f>
        <v/>
      </c>
      <c r="AL5639" s="3" t="str" cm="1">
        <f t="array" ref="AL5639">IFERROR(INDEX(IF($AG5639&lt;=$AN5639,레드마인_배치!I:I,레드마인_서비스!I:I),콜트리분석!$AI5639),"")</f>
        <v/>
      </c>
      <c r="AM5639" s="3" t="str" cm="1">
        <f t="array" ref="AM5639">IFERROR(INDEX(IF($AG5639&lt;=$AN5639,레드마인_배치!J:J,레드마인_서비스!J:J),콜트리분석!$AI5639),"")</f>
        <v/>
      </c>
      <c r="AN5639" s="3">
        <v>1</v>
      </c>
      <c r="AO5639" s="15" t="str">
        <f ca="1">IFERROR(INDEX(레드마인_배치!E:E,MATCH(OFFSET(A5639,,AN5639),레드마인_배치!G:G,0)),"")</f>
        <v>미대상</v>
      </c>
      <c r="AP5639" t="s">
        <v>3330</v>
      </c>
    </row>
    <row r="5640" spans="1:42" hidden="1">
      <c r="A5640" s="3" t="s">
        <v>678</v>
      </c>
      <c r="B5640" s="3" t="s">
        <v>677</v>
      </c>
      <c r="C5640" s="3" t="s">
        <v>3041</v>
      </c>
      <c r="D5640" s="3" t="s">
        <v>3042</v>
      </c>
      <c r="E5640" s="3" t="s">
        <v>3042</v>
      </c>
      <c r="F5640" s="3" t="s">
        <v>3042</v>
      </c>
      <c r="G5640" s="3" t="s">
        <v>3042</v>
      </c>
      <c r="H5640" s="3" t="s">
        <v>3042</v>
      </c>
      <c r="I5640" s="3" t="s">
        <v>3042</v>
      </c>
      <c r="J5640" s="3" t="s">
        <v>3042</v>
      </c>
      <c r="K5640" s="3" t="s">
        <v>3042</v>
      </c>
      <c r="L5640" s="3" t="s">
        <v>3042</v>
      </c>
      <c r="M5640" s="3" t="s">
        <v>3042</v>
      </c>
      <c r="N5640" s="3" t="s">
        <v>812</v>
      </c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>
        <f t="shared" si="90"/>
        <v>13</v>
      </c>
      <c r="AH5640" s="3" t="s">
        <v>812</v>
      </c>
      <c r="AI5640" s="3" t="str">
        <f>IFERROR(IF($AG5640&lt;=$AN5640,MATCH($AH5640,레드마인_배치!G:G,0),MATCH($AH5640,레드마인_서비스!G:G,0)),"")</f>
        <v/>
      </c>
      <c r="AJ5640" s="3" t="str" cm="1">
        <f t="array" ref="AJ5640">IFERROR(INDEX(IF($AG5640&lt;=$AN5640,레드마인_배치!E:E,레드마인_서비스!E:E),콜트리분석!$AI5640),"")</f>
        <v/>
      </c>
      <c r="AK5640" s="3" t="str" cm="1">
        <f t="array" ref="AK5640">IFERROR(INDEX(IF($AG5640&lt;=$AN5640,레드마인_배치!H:H,레드마인_서비스!H:H),콜트리분석!$AI5640),"")</f>
        <v/>
      </c>
      <c r="AL5640" s="3" t="str" cm="1">
        <f t="array" ref="AL5640">IFERROR(INDEX(IF($AG5640&lt;=$AN5640,레드마인_배치!I:I,레드마인_서비스!I:I),콜트리분석!$AI5640),"")</f>
        <v/>
      </c>
      <c r="AM5640" s="3" t="str" cm="1">
        <f t="array" ref="AM5640">IFERROR(INDEX(IF($AG5640&lt;=$AN5640,레드마인_배치!J:J,레드마인_서비스!J:J),콜트리분석!$AI5640),"")</f>
        <v/>
      </c>
      <c r="AN5640" s="3">
        <v>1</v>
      </c>
      <c r="AO5640" s="15" t="str">
        <f ca="1">IFERROR(INDEX(레드마인_배치!E:E,MATCH(OFFSET(A5640,,AN5640),레드마인_배치!G:G,0)),"")</f>
        <v>미대상</v>
      </c>
      <c r="AP5640" t="s">
        <v>3330</v>
      </c>
    </row>
    <row r="5641" spans="1:42" hidden="1">
      <c r="A5641" s="3" t="s">
        <v>678</v>
      </c>
      <c r="B5641" s="3" t="s">
        <v>677</v>
      </c>
      <c r="C5641" s="3" t="s">
        <v>3041</v>
      </c>
      <c r="D5641" s="3" t="s">
        <v>3042</v>
      </c>
      <c r="E5641" s="3" t="s">
        <v>3042</v>
      </c>
      <c r="F5641" s="3" t="s">
        <v>3042</v>
      </c>
      <c r="G5641" s="3" t="s">
        <v>3042</v>
      </c>
      <c r="H5641" s="3" t="s">
        <v>3042</v>
      </c>
      <c r="I5641" s="3" t="s">
        <v>3042</v>
      </c>
      <c r="J5641" s="3" t="s">
        <v>3042</v>
      </c>
      <c r="K5641" s="3" t="s">
        <v>3042</v>
      </c>
      <c r="L5641" s="3" t="s">
        <v>3042</v>
      </c>
      <c r="M5641" s="3" t="s">
        <v>3042</v>
      </c>
      <c r="N5641" s="3" t="s">
        <v>811</v>
      </c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>
        <f t="shared" si="90"/>
        <v>13</v>
      </c>
      <c r="AH5641" s="3" t="s">
        <v>811</v>
      </c>
      <c r="AI5641" s="3" t="str">
        <f>IFERROR(IF($AG5641&lt;=$AN5641,MATCH($AH5641,레드마인_배치!G:G,0),MATCH($AH5641,레드마인_서비스!G:G,0)),"")</f>
        <v/>
      </c>
      <c r="AJ5641" s="3" t="str" cm="1">
        <f t="array" ref="AJ5641">IFERROR(INDEX(IF($AG5641&lt;=$AN5641,레드마인_배치!E:E,레드마인_서비스!E:E),콜트리분석!$AI5641),"")</f>
        <v/>
      </c>
      <c r="AK5641" s="3" t="str" cm="1">
        <f t="array" ref="AK5641">IFERROR(INDEX(IF($AG5641&lt;=$AN5641,레드마인_배치!H:H,레드마인_서비스!H:H),콜트리분석!$AI5641),"")</f>
        <v/>
      </c>
      <c r="AL5641" s="3" t="str" cm="1">
        <f t="array" ref="AL5641">IFERROR(INDEX(IF($AG5641&lt;=$AN5641,레드마인_배치!I:I,레드마인_서비스!I:I),콜트리분석!$AI5641),"")</f>
        <v/>
      </c>
      <c r="AM5641" s="3" t="str" cm="1">
        <f t="array" ref="AM5641">IFERROR(INDEX(IF($AG5641&lt;=$AN5641,레드마인_배치!J:J,레드마인_서비스!J:J),콜트리분석!$AI5641),"")</f>
        <v/>
      </c>
      <c r="AN5641" s="3">
        <v>1</v>
      </c>
      <c r="AO5641" s="15" t="str">
        <f ca="1">IFERROR(INDEX(레드마인_배치!E:E,MATCH(OFFSET(A5641,,AN5641),레드마인_배치!G:G,0)),"")</f>
        <v>미대상</v>
      </c>
      <c r="AP5641" t="s">
        <v>3330</v>
      </c>
    </row>
    <row r="5642" spans="1:42" hidden="1">
      <c r="A5642" s="3" t="s">
        <v>678</v>
      </c>
      <c r="B5642" s="3" t="s">
        <v>677</v>
      </c>
      <c r="C5642" s="3" t="s">
        <v>3041</v>
      </c>
      <c r="D5642" s="3" t="s">
        <v>3042</v>
      </c>
      <c r="E5642" s="3" t="s">
        <v>3042</v>
      </c>
      <c r="F5642" s="3" t="s">
        <v>3042</v>
      </c>
      <c r="G5642" s="3" t="s">
        <v>3042</v>
      </c>
      <c r="H5642" s="3" t="s">
        <v>3042</v>
      </c>
      <c r="I5642" s="3" t="s">
        <v>3042</v>
      </c>
      <c r="J5642" s="3" t="s">
        <v>3042</v>
      </c>
      <c r="K5642" s="3" t="s">
        <v>3042</v>
      </c>
      <c r="L5642" s="3" t="s">
        <v>3042</v>
      </c>
      <c r="M5642" s="3" t="s">
        <v>650</v>
      </c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>
        <f t="shared" si="90"/>
        <v>12</v>
      </c>
      <c r="AH5642" s="3" t="s">
        <v>650</v>
      </c>
      <c r="AI5642" s="3" t="str">
        <f>IFERROR(IF($AG5642&lt;=$AN5642,MATCH($AH5642,레드마인_배치!G:G,0),MATCH($AH5642,레드마인_서비스!G:G,0)),"")</f>
        <v/>
      </c>
      <c r="AJ5642" s="3" t="str" cm="1">
        <f t="array" ref="AJ5642">IFERROR(INDEX(IF($AG5642&lt;=$AN5642,레드마인_배치!E:E,레드마인_서비스!E:E),콜트리분석!$AI5642),"")</f>
        <v/>
      </c>
      <c r="AK5642" s="3" t="str" cm="1">
        <f t="array" ref="AK5642">IFERROR(INDEX(IF($AG5642&lt;=$AN5642,레드마인_배치!H:H,레드마인_서비스!H:H),콜트리분석!$AI5642),"")</f>
        <v/>
      </c>
      <c r="AL5642" s="3" t="str" cm="1">
        <f t="array" ref="AL5642">IFERROR(INDEX(IF($AG5642&lt;=$AN5642,레드마인_배치!I:I,레드마인_서비스!I:I),콜트리분석!$AI5642),"")</f>
        <v/>
      </c>
      <c r="AM5642" s="3" t="str" cm="1">
        <f t="array" ref="AM5642">IFERROR(INDEX(IF($AG5642&lt;=$AN5642,레드마인_배치!J:J,레드마인_서비스!J:J),콜트리분석!$AI5642),"")</f>
        <v/>
      </c>
      <c r="AN5642" s="3">
        <v>1</v>
      </c>
      <c r="AO5642" s="15" t="str">
        <f ca="1">IFERROR(INDEX(레드마인_배치!E:E,MATCH(OFFSET(A5642,,AN5642),레드마인_배치!G:G,0)),"")</f>
        <v>미대상</v>
      </c>
      <c r="AP5642" t="s">
        <v>3330</v>
      </c>
    </row>
    <row r="5643" spans="1:42" hidden="1">
      <c r="A5643" s="3" t="s">
        <v>678</v>
      </c>
      <c r="B5643" s="3" t="s">
        <v>677</v>
      </c>
      <c r="C5643" s="3" t="s">
        <v>3041</v>
      </c>
      <c r="D5643" s="3" t="s">
        <v>3042</v>
      </c>
      <c r="E5643" s="3" t="s">
        <v>3042</v>
      </c>
      <c r="F5643" s="3" t="s">
        <v>3042</v>
      </c>
      <c r="G5643" s="3" t="s">
        <v>3042</v>
      </c>
      <c r="H5643" s="3" t="s">
        <v>3042</v>
      </c>
      <c r="I5643" s="3" t="s">
        <v>3042</v>
      </c>
      <c r="J5643" s="3" t="s">
        <v>3042</v>
      </c>
      <c r="K5643" s="3" t="s">
        <v>3042</v>
      </c>
      <c r="L5643" s="3" t="s">
        <v>3042</v>
      </c>
      <c r="M5643" s="3" t="s">
        <v>812</v>
      </c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>
        <f t="shared" si="90"/>
        <v>12</v>
      </c>
      <c r="AH5643" s="3" t="s">
        <v>812</v>
      </c>
      <c r="AI5643" s="3" t="str">
        <f>IFERROR(IF($AG5643&lt;=$AN5643,MATCH($AH5643,레드마인_배치!G:G,0),MATCH($AH5643,레드마인_서비스!G:G,0)),"")</f>
        <v/>
      </c>
      <c r="AJ5643" s="3" t="str" cm="1">
        <f t="array" ref="AJ5643">IFERROR(INDEX(IF($AG5643&lt;=$AN5643,레드마인_배치!E:E,레드마인_서비스!E:E),콜트리분석!$AI5643),"")</f>
        <v/>
      </c>
      <c r="AK5643" s="3" t="str" cm="1">
        <f t="array" ref="AK5643">IFERROR(INDEX(IF($AG5643&lt;=$AN5643,레드마인_배치!H:H,레드마인_서비스!H:H),콜트리분석!$AI5643),"")</f>
        <v/>
      </c>
      <c r="AL5643" s="3" t="str" cm="1">
        <f t="array" ref="AL5643">IFERROR(INDEX(IF($AG5643&lt;=$AN5643,레드마인_배치!I:I,레드마인_서비스!I:I),콜트리분석!$AI5643),"")</f>
        <v/>
      </c>
      <c r="AM5643" s="3" t="str" cm="1">
        <f t="array" ref="AM5643">IFERROR(INDEX(IF($AG5643&lt;=$AN5643,레드마인_배치!J:J,레드마인_서비스!J:J),콜트리분석!$AI5643),"")</f>
        <v/>
      </c>
      <c r="AN5643" s="3">
        <v>1</v>
      </c>
      <c r="AO5643" s="15" t="str">
        <f ca="1">IFERROR(INDEX(레드마인_배치!E:E,MATCH(OFFSET(A5643,,AN5643),레드마인_배치!G:G,0)),"")</f>
        <v>미대상</v>
      </c>
      <c r="AP5643" t="s">
        <v>3330</v>
      </c>
    </row>
    <row r="5644" spans="1:42" hidden="1">
      <c r="A5644" s="3" t="s">
        <v>678</v>
      </c>
      <c r="B5644" s="3" t="s">
        <v>677</v>
      </c>
      <c r="C5644" s="3" t="s">
        <v>3041</v>
      </c>
      <c r="D5644" s="3" t="s">
        <v>3042</v>
      </c>
      <c r="E5644" s="3" t="s">
        <v>3042</v>
      </c>
      <c r="F5644" s="3" t="s">
        <v>3042</v>
      </c>
      <c r="G5644" s="3" t="s">
        <v>3042</v>
      </c>
      <c r="H5644" s="3" t="s">
        <v>3042</v>
      </c>
      <c r="I5644" s="3" t="s">
        <v>3042</v>
      </c>
      <c r="J5644" s="3" t="s">
        <v>3042</v>
      </c>
      <c r="K5644" s="3" t="s">
        <v>3042</v>
      </c>
      <c r="L5644" s="3" t="s">
        <v>3042</v>
      </c>
      <c r="M5644" s="3" t="s">
        <v>811</v>
      </c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>
        <f t="shared" si="90"/>
        <v>12</v>
      </c>
      <c r="AH5644" s="3" t="s">
        <v>811</v>
      </c>
      <c r="AI5644" s="3" t="str">
        <f>IFERROR(IF($AG5644&lt;=$AN5644,MATCH($AH5644,레드마인_배치!G:G,0),MATCH($AH5644,레드마인_서비스!G:G,0)),"")</f>
        <v/>
      </c>
      <c r="AJ5644" s="3" t="str" cm="1">
        <f t="array" ref="AJ5644">IFERROR(INDEX(IF($AG5644&lt;=$AN5644,레드마인_배치!E:E,레드마인_서비스!E:E),콜트리분석!$AI5644),"")</f>
        <v/>
      </c>
      <c r="AK5644" s="3" t="str" cm="1">
        <f t="array" ref="AK5644">IFERROR(INDEX(IF($AG5644&lt;=$AN5644,레드마인_배치!H:H,레드마인_서비스!H:H),콜트리분석!$AI5644),"")</f>
        <v/>
      </c>
      <c r="AL5644" s="3" t="str" cm="1">
        <f t="array" ref="AL5644">IFERROR(INDEX(IF($AG5644&lt;=$AN5644,레드마인_배치!I:I,레드마인_서비스!I:I),콜트리분석!$AI5644),"")</f>
        <v/>
      </c>
      <c r="AM5644" s="3" t="str" cm="1">
        <f t="array" ref="AM5644">IFERROR(INDEX(IF($AG5644&lt;=$AN5644,레드마인_배치!J:J,레드마인_서비스!J:J),콜트리분석!$AI5644),"")</f>
        <v/>
      </c>
      <c r="AN5644" s="3">
        <v>1</v>
      </c>
      <c r="AO5644" s="15" t="str">
        <f ca="1">IFERROR(INDEX(레드마인_배치!E:E,MATCH(OFFSET(A5644,,AN5644),레드마인_배치!G:G,0)),"")</f>
        <v>미대상</v>
      </c>
      <c r="AP5644" t="s">
        <v>3330</v>
      </c>
    </row>
    <row r="5645" spans="1:42" hidden="1">
      <c r="A5645" s="3" t="s">
        <v>678</v>
      </c>
      <c r="B5645" s="3" t="s">
        <v>677</v>
      </c>
      <c r="C5645" s="3" t="s">
        <v>3041</v>
      </c>
      <c r="D5645" s="3" t="s">
        <v>3042</v>
      </c>
      <c r="E5645" s="3" t="s">
        <v>3042</v>
      </c>
      <c r="F5645" s="3" t="s">
        <v>3042</v>
      </c>
      <c r="G5645" s="3" t="s">
        <v>3042</v>
      </c>
      <c r="H5645" s="3" t="s">
        <v>3042</v>
      </c>
      <c r="I5645" s="3" t="s">
        <v>3042</v>
      </c>
      <c r="J5645" s="3" t="s">
        <v>3042</v>
      </c>
      <c r="K5645" s="3" t="s">
        <v>3042</v>
      </c>
      <c r="L5645" s="3" t="s">
        <v>650</v>
      </c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>
        <f t="shared" si="90"/>
        <v>11</v>
      </c>
      <c r="AH5645" s="3" t="s">
        <v>650</v>
      </c>
      <c r="AI5645" s="3" t="str">
        <f>IFERROR(IF($AG5645&lt;=$AN5645,MATCH($AH5645,레드마인_배치!G:G,0),MATCH($AH5645,레드마인_서비스!G:G,0)),"")</f>
        <v/>
      </c>
      <c r="AJ5645" s="3" t="str" cm="1">
        <f t="array" ref="AJ5645">IFERROR(INDEX(IF($AG5645&lt;=$AN5645,레드마인_배치!E:E,레드마인_서비스!E:E),콜트리분석!$AI5645),"")</f>
        <v/>
      </c>
      <c r="AK5645" s="3" t="str" cm="1">
        <f t="array" ref="AK5645">IFERROR(INDEX(IF($AG5645&lt;=$AN5645,레드마인_배치!H:H,레드마인_서비스!H:H),콜트리분석!$AI5645),"")</f>
        <v/>
      </c>
      <c r="AL5645" s="3" t="str" cm="1">
        <f t="array" ref="AL5645">IFERROR(INDEX(IF($AG5645&lt;=$AN5645,레드마인_배치!I:I,레드마인_서비스!I:I),콜트리분석!$AI5645),"")</f>
        <v/>
      </c>
      <c r="AM5645" s="3" t="str" cm="1">
        <f t="array" ref="AM5645">IFERROR(INDEX(IF($AG5645&lt;=$AN5645,레드마인_배치!J:J,레드마인_서비스!J:J),콜트리분석!$AI5645),"")</f>
        <v/>
      </c>
      <c r="AN5645" s="3">
        <v>1</v>
      </c>
      <c r="AO5645" s="15" t="str">
        <f ca="1">IFERROR(INDEX(레드마인_배치!E:E,MATCH(OFFSET(A5645,,AN5645),레드마인_배치!G:G,0)),"")</f>
        <v>미대상</v>
      </c>
      <c r="AP5645" t="s">
        <v>3330</v>
      </c>
    </row>
    <row r="5646" spans="1:42" hidden="1">
      <c r="A5646" s="3" t="s">
        <v>678</v>
      </c>
      <c r="B5646" s="3" t="s">
        <v>677</v>
      </c>
      <c r="C5646" s="3" t="s">
        <v>3041</v>
      </c>
      <c r="D5646" s="3" t="s">
        <v>3042</v>
      </c>
      <c r="E5646" s="3" t="s">
        <v>3042</v>
      </c>
      <c r="F5646" s="3" t="s">
        <v>3042</v>
      </c>
      <c r="G5646" s="3" t="s">
        <v>3042</v>
      </c>
      <c r="H5646" s="3" t="s">
        <v>3042</v>
      </c>
      <c r="I5646" s="3" t="s">
        <v>3042</v>
      </c>
      <c r="J5646" s="3" t="s">
        <v>3042</v>
      </c>
      <c r="K5646" s="3" t="s">
        <v>3042</v>
      </c>
      <c r="L5646" s="3" t="s">
        <v>812</v>
      </c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>
        <f t="shared" si="90"/>
        <v>11</v>
      </c>
      <c r="AH5646" s="3" t="s">
        <v>812</v>
      </c>
      <c r="AI5646" s="3" t="str">
        <f>IFERROR(IF($AG5646&lt;=$AN5646,MATCH($AH5646,레드마인_배치!G:G,0),MATCH($AH5646,레드마인_서비스!G:G,0)),"")</f>
        <v/>
      </c>
      <c r="AJ5646" s="3" t="str" cm="1">
        <f t="array" ref="AJ5646">IFERROR(INDEX(IF($AG5646&lt;=$AN5646,레드마인_배치!E:E,레드마인_서비스!E:E),콜트리분석!$AI5646),"")</f>
        <v/>
      </c>
      <c r="AK5646" s="3" t="str" cm="1">
        <f t="array" ref="AK5646">IFERROR(INDEX(IF($AG5646&lt;=$AN5646,레드마인_배치!H:H,레드마인_서비스!H:H),콜트리분석!$AI5646),"")</f>
        <v/>
      </c>
      <c r="AL5646" s="3" t="str" cm="1">
        <f t="array" ref="AL5646">IFERROR(INDEX(IF($AG5646&lt;=$AN5646,레드마인_배치!I:I,레드마인_서비스!I:I),콜트리분석!$AI5646),"")</f>
        <v/>
      </c>
      <c r="AM5646" s="3" t="str" cm="1">
        <f t="array" ref="AM5646">IFERROR(INDEX(IF($AG5646&lt;=$AN5646,레드마인_배치!J:J,레드마인_서비스!J:J),콜트리분석!$AI5646),"")</f>
        <v/>
      </c>
      <c r="AN5646" s="3">
        <v>1</v>
      </c>
      <c r="AO5646" s="15" t="str">
        <f ca="1">IFERROR(INDEX(레드마인_배치!E:E,MATCH(OFFSET(A5646,,AN5646),레드마인_배치!G:G,0)),"")</f>
        <v>미대상</v>
      </c>
      <c r="AP5646" t="s">
        <v>3330</v>
      </c>
    </row>
    <row r="5647" spans="1:42" hidden="1">
      <c r="A5647" s="3" t="s">
        <v>678</v>
      </c>
      <c r="B5647" s="3" t="s">
        <v>677</v>
      </c>
      <c r="C5647" s="3" t="s">
        <v>3041</v>
      </c>
      <c r="D5647" s="3" t="s">
        <v>3042</v>
      </c>
      <c r="E5647" s="3" t="s">
        <v>3042</v>
      </c>
      <c r="F5647" s="3" t="s">
        <v>3042</v>
      </c>
      <c r="G5647" s="3" t="s">
        <v>3042</v>
      </c>
      <c r="H5647" s="3" t="s">
        <v>3042</v>
      </c>
      <c r="I5647" s="3" t="s">
        <v>3042</v>
      </c>
      <c r="J5647" s="3" t="s">
        <v>3042</v>
      </c>
      <c r="K5647" s="3" t="s">
        <v>3042</v>
      </c>
      <c r="L5647" s="3" t="s">
        <v>811</v>
      </c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>
        <f t="shared" si="90"/>
        <v>11</v>
      </c>
      <c r="AH5647" s="3" t="s">
        <v>811</v>
      </c>
      <c r="AI5647" s="3" t="str">
        <f>IFERROR(IF($AG5647&lt;=$AN5647,MATCH($AH5647,레드마인_배치!G:G,0),MATCH($AH5647,레드마인_서비스!G:G,0)),"")</f>
        <v/>
      </c>
      <c r="AJ5647" s="3" t="str" cm="1">
        <f t="array" ref="AJ5647">IFERROR(INDEX(IF($AG5647&lt;=$AN5647,레드마인_배치!E:E,레드마인_서비스!E:E),콜트리분석!$AI5647),"")</f>
        <v/>
      </c>
      <c r="AK5647" s="3" t="str" cm="1">
        <f t="array" ref="AK5647">IFERROR(INDEX(IF($AG5647&lt;=$AN5647,레드마인_배치!H:H,레드마인_서비스!H:H),콜트리분석!$AI5647),"")</f>
        <v/>
      </c>
      <c r="AL5647" s="3" t="str" cm="1">
        <f t="array" ref="AL5647">IFERROR(INDEX(IF($AG5647&lt;=$AN5647,레드마인_배치!I:I,레드마인_서비스!I:I),콜트리분석!$AI5647),"")</f>
        <v/>
      </c>
      <c r="AM5647" s="3" t="str" cm="1">
        <f t="array" ref="AM5647">IFERROR(INDEX(IF($AG5647&lt;=$AN5647,레드마인_배치!J:J,레드마인_서비스!J:J),콜트리분석!$AI5647),"")</f>
        <v/>
      </c>
      <c r="AN5647" s="3">
        <v>1</v>
      </c>
      <c r="AO5647" s="15" t="str">
        <f ca="1">IFERROR(INDEX(레드마인_배치!E:E,MATCH(OFFSET(A5647,,AN5647),레드마인_배치!G:G,0)),"")</f>
        <v>미대상</v>
      </c>
      <c r="AP5647" t="s">
        <v>3330</v>
      </c>
    </row>
    <row r="5648" spans="1:42" hidden="1">
      <c r="A5648" s="3" t="s">
        <v>678</v>
      </c>
      <c r="B5648" s="3" t="s">
        <v>677</v>
      </c>
      <c r="C5648" s="3" t="s">
        <v>3041</v>
      </c>
      <c r="D5648" s="3" t="s">
        <v>3042</v>
      </c>
      <c r="E5648" s="3" t="s">
        <v>3042</v>
      </c>
      <c r="F5648" s="3" t="s">
        <v>3042</v>
      </c>
      <c r="G5648" s="3" t="s">
        <v>3042</v>
      </c>
      <c r="H5648" s="3" t="s">
        <v>3042</v>
      </c>
      <c r="I5648" s="3" t="s">
        <v>3042</v>
      </c>
      <c r="J5648" s="3" t="s">
        <v>3042</v>
      </c>
      <c r="K5648" s="3" t="s">
        <v>650</v>
      </c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>
        <f t="shared" si="90"/>
        <v>10</v>
      </c>
      <c r="AH5648" s="3" t="s">
        <v>650</v>
      </c>
      <c r="AI5648" s="3" t="str">
        <f>IFERROR(IF($AG5648&lt;=$AN5648,MATCH($AH5648,레드마인_배치!G:G,0),MATCH($AH5648,레드마인_서비스!G:G,0)),"")</f>
        <v/>
      </c>
      <c r="AJ5648" s="3" t="str" cm="1">
        <f t="array" ref="AJ5648">IFERROR(INDEX(IF($AG5648&lt;=$AN5648,레드마인_배치!E:E,레드마인_서비스!E:E),콜트리분석!$AI5648),"")</f>
        <v/>
      </c>
      <c r="AK5648" s="3" t="str" cm="1">
        <f t="array" ref="AK5648">IFERROR(INDEX(IF($AG5648&lt;=$AN5648,레드마인_배치!H:H,레드마인_서비스!H:H),콜트리분석!$AI5648),"")</f>
        <v/>
      </c>
      <c r="AL5648" s="3" t="str" cm="1">
        <f t="array" ref="AL5648">IFERROR(INDEX(IF($AG5648&lt;=$AN5648,레드마인_배치!I:I,레드마인_서비스!I:I),콜트리분석!$AI5648),"")</f>
        <v/>
      </c>
      <c r="AM5648" s="3" t="str" cm="1">
        <f t="array" ref="AM5648">IFERROR(INDEX(IF($AG5648&lt;=$AN5648,레드마인_배치!J:J,레드마인_서비스!J:J),콜트리분석!$AI5648),"")</f>
        <v/>
      </c>
      <c r="AN5648" s="3">
        <v>1</v>
      </c>
      <c r="AO5648" s="15" t="str">
        <f ca="1">IFERROR(INDEX(레드마인_배치!E:E,MATCH(OFFSET(A5648,,AN5648),레드마인_배치!G:G,0)),"")</f>
        <v>미대상</v>
      </c>
      <c r="AP5648" t="s">
        <v>3330</v>
      </c>
    </row>
    <row r="5649" spans="1:46" hidden="1">
      <c r="A5649" s="3" t="s">
        <v>678</v>
      </c>
      <c r="B5649" s="3" t="s">
        <v>677</v>
      </c>
      <c r="C5649" s="3" t="s">
        <v>3041</v>
      </c>
      <c r="D5649" s="3" t="s">
        <v>3042</v>
      </c>
      <c r="E5649" s="3" t="s">
        <v>3042</v>
      </c>
      <c r="F5649" s="3" t="s">
        <v>3042</v>
      </c>
      <c r="G5649" s="3" t="s">
        <v>3042</v>
      </c>
      <c r="H5649" s="3" t="s">
        <v>3042</v>
      </c>
      <c r="I5649" s="3" t="s">
        <v>3042</v>
      </c>
      <c r="J5649" s="3" t="s">
        <v>3042</v>
      </c>
      <c r="K5649" s="3" t="s">
        <v>812</v>
      </c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>
        <f t="shared" si="90"/>
        <v>10</v>
      </c>
      <c r="AH5649" s="3" t="s">
        <v>812</v>
      </c>
      <c r="AI5649" s="3" t="str">
        <f>IFERROR(IF($AG5649&lt;=$AN5649,MATCH($AH5649,레드마인_배치!G:G,0),MATCH($AH5649,레드마인_서비스!G:G,0)),"")</f>
        <v/>
      </c>
      <c r="AJ5649" s="3" t="str" cm="1">
        <f t="array" ref="AJ5649">IFERROR(INDEX(IF($AG5649&lt;=$AN5649,레드마인_배치!E:E,레드마인_서비스!E:E),콜트리분석!$AI5649),"")</f>
        <v/>
      </c>
      <c r="AK5649" s="3" t="str" cm="1">
        <f t="array" ref="AK5649">IFERROR(INDEX(IF($AG5649&lt;=$AN5649,레드마인_배치!H:H,레드마인_서비스!H:H),콜트리분석!$AI5649),"")</f>
        <v/>
      </c>
      <c r="AL5649" s="3" t="str" cm="1">
        <f t="array" ref="AL5649">IFERROR(INDEX(IF($AG5649&lt;=$AN5649,레드마인_배치!I:I,레드마인_서비스!I:I),콜트리분석!$AI5649),"")</f>
        <v/>
      </c>
      <c r="AM5649" s="3" t="str" cm="1">
        <f t="array" ref="AM5649">IFERROR(INDEX(IF($AG5649&lt;=$AN5649,레드마인_배치!J:J,레드마인_서비스!J:J),콜트리분석!$AI5649),"")</f>
        <v/>
      </c>
      <c r="AN5649" s="3">
        <v>1</v>
      </c>
      <c r="AO5649" s="15" t="str">
        <f ca="1">IFERROR(INDEX(레드마인_배치!E:E,MATCH(OFFSET(A5649,,AN5649),레드마인_배치!G:G,0)),"")</f>
        <v>미대상</v>
      </c>
      <c r="AP5649" t="s">
        <v>3330</v>
      </c>
    </row>
    <row r="5650" spans="1:46" hidden="1">
      <c r="A5650" s="3" t="s">
        <v>678</v>
      </c>
      <c r="B5650" s="3" t="s">
        <v>677</v>
      </c>
      <c r="C5650" s="3" t="s">
        <v>3041</v>
      </c>
      <c r="D5650" s="3" t="s">
        <v>3042</v>
      </c>
      <c r="E5650" s="3" t="s">
        <v>3042</v>
      </c>
      <c r="F5650" s="3" t="s">
        <v>3042</v>
      </c>
      <c r="G5650" s="3" t="s">
        <v>3042</v>
      </c>
      <c r="H5650" s="3" t="s">
        <v>3042</v>
      </c>
      <c r="I5650" s="3" t="s">
        <v>3042</v>
      </c>
      <c r="J5650" s="3" t="s">
        <v>3042</v>
      </c>
      <c r="K5650" s="3" t="s">
        <v>811</v>
      </c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>
        <f t="shared" si="90"/>
        <v>10</v>
      </c>
      <c r="AH5650" s="3" t="s">
        <v>811</v>
      </c>
      <c r="AI5650" s="3" t="str">
        <f>IFERROR(IF($AG5650&lt;=$AN5650,MATCH($AH5650,레드마인_배치!G:G,0),MATCH($AH5650,레드마인_서비스!G:G,0)),"")</f>
        <v/>
      </c>
      <c r="AJ5650" s="3" t="str" cm="1">
        <f t="array" ref="AJ5650">IFERROR(INDEX(IF($AG5650&lt;=$AN5650,레드마인_배치!E:E,레드마인_서비스!E:E),콜트리분석!$AI5650),"")</f>
        <v/>
      </c>
      <c r="AK5650" s="3" t="str" cm="1">
        <f t="array" ref="AK5650">IFERROR(INDEX(IF($AG5650&lt;=$AN5650,레드마인_배치!H:H,레드마인_서비스!H:H),콜트리분석!$AI5650),"")</f>
        <v/>
      </c>
      <c r="AL5650" s="3" t="str" cm="1">
        <f t="array" ref="AL5650">IFERROR(INDEX(IF($AG5650&lt;=$AN5650,레드마인_배치!I:I,레드마인_서비스!I:I),콜트리분석!$AI5650),"")</f>
        <v/>
      </c>
      <c r="AM5650" s="3" t="str" cm="1">
        <f t="array" ref="AM5650">IFERROR(INDEX(IF($AG5650&lt;=$AN5650,레드마인_배치!J:J,레드마인_서비스!J:J),콜트리분석!$AI5650),"")</f>
        <v/>
      </c>
      <c r="AN5650" s="3">
        <v>1</v>
      </c>
      <c r="AO5650" s="15" t="str">
        <f ca="1">IFERROR(INDEX(레드마인_배치!E:E,MATCH(OFFSET(A5650,,AN5650),레드마인_배치!G:G,0)),"")</f>
        <v>미대상</v>
      </c>
      <c r="AP5650" t="s">
        <v>3330</v>
      </c>
    </row>
    <row r="5651" spans="1:46" hidden="1">
      <c r="A5651" s="3" t="s">
        <v>678</v>
      </c>
      <c r="B5651" s="3" t="s">
        <v>677</v>
      </c>
      <c r="C5651" s="3" t="s">
        <v>3041</v>
      </c>
      <c r="D5651" s="3" t="s">
        <v>3042</v>
      </c>
      <c r="E5651" s="3" t="s">
        <v>3042</v>
      </c>
      <c r="F5651" s="3" t="s">
        <v>3042</v>
      </c>
      <c r="G5651" s="3" t="s">
        <v>3042</v>
      </c>
      <c r="H5651" s="3" t="s">
        <v>3042</v>
      </c>
      <c r="I5651" s="3" t="s">
        <v>3042</v>
      </c>
      <c r="J5651" s="3" t="s">
        <v>650</v>
      </c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>
        <f t="shared" si="90"/>
        <v>9</v>
      </c>
      <c r="AH5651" s="3" t="s">
        <v>650</v>
      </c>
      <c r="AI5651" s="3" t="str">
        <f>IFERROR(IF($AG5651&lt;=$AN5651,MATCH($AH5651,레드마인_배치!G:G,0),MATCH($AH5651,레드마인_서비스!G:G,0)),"")</f>
        <v/>
      </c>
      <c r="AJ5651" s="3" t="str" cm="1">
        <f t="array" ref="AJ5651">IFERROR(INDEX(IF($AG5651&lt;=$AN5651,레드마인_배치!E:E,레드마인_서비스!E:E),콜트리분석!$AI5651),"")</f>
        <v/>
      </c>
      <c r="AK5651" s="3" t="str" cm="1">
        <f t="array" ref="AK5651">IFERROR(INDEX(IF($AG5651&lt;=$AN5651,레드마인_배치!H:H,레드마인_서비스!H:H),콜트리분석!$AI5651),"")</f>
        <v/>
      </c>
      <c r="AL5651" s="3" t="str" cm="1">
        <f t="array" ref="AL5651">IFERROR(INDEX(IF($AG5651&lt;=$AN5651,레드마인_배치!I:I,레드마인_서비스!I:I),콜트리분석!$AI5651),"")</f>
        <v/>
      </c>
      <c r="AM5651" s="3" t="str" cm="1">
        <f t="array" ref="AM5651">IFERROR(INDEX(IF($AG5651&lt;=$AN5651,레드마인_배치!J:J,레드마인_서비스!J:J),콜트리분석!$AI5651),"")</f>
        <v/>
      </c>
      <c r="AN5651" s="3">
        <v>1</v>
      </c>
      <c r="AO5651" s="15" t="str">
        <f ca="1">IFERROR(INDEX(레드마인_배치!E:E,MATCH(OFFSET(A5651,,AN5651),레드마인_배치!G:G,0)),"")</f>
        <v>미대상</v>
      </c>
      <c r="AP5651" t="s">
        <v>3330</v>
      </c>
    </row>
    <row r="5652" spans="1:46" hidden="1">
      <c r="A5652" s="3" t="s">
        <v>678</v>
      </c>
      <c r="B5652" s="3" t="s">
        <v>677</v>
      </c>
      <c r="C5652" s="3" t="s">
        <v>3041</v>
      </c>
      <c r="D5652" s="3" t="s">
        <v>3042</v>
      </c>
      <c r="E5652" s="3" t="s">
        <v>3042</v>
      </c>
      <c r="F5652" s="3" t="s">
        <v>3042</v>
      </c>
      <c r="G5652" s="3" t="s">
        <v>3042</v>
      </c>
      <c r="H5652" s="3" t="s">
        <v>3042</v>
      </c>
      <c r="I5652" s="3" t="s">
        <v>3042</v>
      </c>
      <c r="J5652" s="3" t="s">
        <v>812</v>
      </c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>
        <f t="shared" si="90"/>
        <v>9</v>
      </c>
      <c r="AH5652" s="3" t="s">
        <v>812</v>
      </c>
      <c r="AI5652" s="3" t="str">
        <f>IFERROR(IF($AG5652&lt;=$AN5652,MATCH($AH5652,레드마인_배치!G:G,0),MATCH($AH5652,레드마인_서비스!G:G,0)),"")</f>
        <v/>
      </c>
      <c r="AJ5652" s="3" t="str" cm="1">
        <f t="array" ref="AJ5652">IFERROR(INDEX(IF($AG5652&lt;=$AN5652,레드마인_배치!E:E,레드마인_서비스!E:E),콜트리분석!$AI5652),"")</f>
        <v/>
      </c>
      <c r="AK5652" s="3" t="str" cm="1">
        <f t="array" ref="AK5652">IFERROR(INDEX(IF($AG5652&lt;=$AN5652,레드마인_배치!H:H,레드마인_서비스!H:H),콜트리분석!$AI5652),"")</f>
        <v/>
      </c>
      <c r="AL5652" s="3" t="str" cm="1">
        <f t="array" ref="AL5652">IFERROR(INDEX(IF($AG5652&lt;=$AN5652,레드마인_배치!I:I,레드마인_서비스!I:I),콜트리분석!$AI5652),"")</f>
        <v/>
      </c>
      <c r="AM5652" s="3" t="str" cm="1">
        <f t="array" ref="AM5652">IFERROR(INDEX(IF($AG5652&lt;=$AN5652,레드마인_배치!J:J,레드마인_서비스!J:J),콜트리분석!$AI5652),"")</f>
        <v/>
      </c>
      <c r="AN5652" s="3">
        <v>1</v>
      </c>
      <c r="AO5652" s="15" t="str">
        <f ca="1">IFERROR(INDEX(레드마인_배치!E:E,MATCH(OFFSET(A5652,,AN5652),레드마인_배치!G:G,0)),"")</f>
        <v>미대상</v>
      </c>
      <c r="AP5652" t="s">
        <v>3330</v>
      </c>
    </row>
    <row r="5653" spans="1:46" hidden="1">
      <c r="A5653" s="3" t="s">
        <v>678</v>
      </c>
      <c r="B5653" s="3" t="s">
        <v>677</v>
      </c>
      <c r="C5653" s="3" t="s">
        <v>3041</v>
      </c>
      <c r="D5653" s="3" t="s">
        <v>3042</v>
      </c>
      <c r="E5653" s="3" t="s">
        <v>3042</v>
      </c>
      <c r="F5653" s="3" t="s">
        <v>3042</v>
      </c>
      <c r="G5653" s="3" t="s">
        <v>3042</v>
      </c>
      <c r="H5653" s="3" t="s">
        <v>3042</v>
      </c>
      <c r="I5653" s="3" t="s">
        <v>3042</v>
      </c>
      <c r="J5653" s="3" t="s">
        <v>811</v>
      </c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>
        <f t="shared" si="90"/>
        <v>9</v>
      </c>
      <c r="AH5653" s="3" t="s">
        <v>811</v>
      </c>
      <c r="AI5653" s="3" t="str">
        <f>IFERROR(IF($AG5653&lt;=$AN5653,MATCH($AH5653,레드마인_배치!G:G,0),MATCH($AH5653,레드마인_서비스!G:G,0)),"")</f>
        <v/>
      </c>
      <c r="AJ5653" s="3" t="str" cm="1">
        <f t="array" ref="AJ5653">IFERROR(INDEX(IF($AG5653&lt;=$AN5653,레드마인_배치!E:E,레드마인_서비스!E:E),콜트리분석!$AI5653),"")</f>
        <v/>
      </c>
      <c r="AK5653" s="3" t="str" cm="1">
        <f t="array" ref="AK5653">IFERROR(INDEX(IF($AG5653&lt;=$AN5653,레드마인_배치!H:H,레드마인_서비스!H:H),콜트리분석!$AI5653),"")</f>
        <v/>
      </c>
      <c r="AL5653" s="3" t="str" cm="1">
        <f t="array" ref="AL5653">IFERROR(INDEX(IF($AG5653&lt;=$AN5653,레드마인_배치!I:I,레드마인_서비스!I:I),콜트리분석!$AI5653),"")</f>
        <v/>
      </c>
      <c r="AM5653" s="3" t="str" cm="1">
        <f t="array" ref="AM5653">IFERROR(INDEX(IF($AG5653&lt;=$AN5653,레드마인_배치!J:J,레드마인_서비스!J:J),콜트리분석!$AI5653),"")</f>
        <v/>
      </c>
      <c r="AN5653" s="3">
        <v>1</v>
      </c>
      <c r="AO5653" s="15" t="str">
        <f ca="1">IFERROR(INDEX(레드마인_배치!E:E,MATCH(OFFSET(A5653,,AN5653),레드마인_배치!G:G,0)),"")</f>
        <v>미대상</v>
      </c>
      <c r="AP5653" t="s">
        <v>3330</v>
      </c>
    </row>
    <row r="5654" spans="1:46" hidden="1">
      <c r="A5654" s="3" t="s">
        <v>678</v>
      </c>
      <c r="B5654" s="3" t="s">
        <v>677</v>
      </c>
      <c r="C5654" s="3" t="s">
        <v>3041</v>
      </c>
      <c r="D5654" s="3" t="s">
        <v>3042</v>
      </c>
      <c r="E5654" s="3" t="s">
        <v>3042</v>
      </c>
      <c r="F5654" s="3" t="s">
        <v>3042</v>
      </c>
      <c r="G5654" s="3" t="s">
        <v>3042</v>
      </c>
      <c r="H5654" s="3" t="s">
        <v>3042</v>
      </c>
      <c r="I5654" s="3" t="s">
        <v>650</v>
      </c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>
        <f t="shared" si="90"/>
        <v>8</v>
      </c>
      <c r="AH5654" s="3" t="s">
        <v>650</v>
      </c>
      <c r="AI5654" s="3" t="str">
        <f>IFERROR(IF($AG5654&lt;=$AN5654,MATCH($AH5654,레드마인_배치!G:G,0),MATCH($AH5654,레드마인_서비스!G:G,0)),"")</f>
        <v/>
      </c>
      <c r="AJ5654" s="3" t="str" cm="1">
        <f t="array" ref="AJ5654">IFERROR(INDEX(IF($AG5654&lt;=$AN5654,레드마인_배치!E:E,레드마인_서비스!E:E),콜트리분석!$AI5654),"")</f>
        <v/>
      </c>
      <c r="AK5654" s="3" t="str" cm="1">
        <f t="array" ref="AK5654">IFERROR(INDEX(IF($AG5654&lt;=$AN5654,레드마인_배치!H:H,레드마인_서비스!H:H),콜트리분석!$AI5654),"")</f>
        <v/>
      </c>
      <c r="AL5654" s="3" t="str" cm="1">
        <f t="array" ref="AL5654">IFERROR(INDEX(IF($AG5654&lt;=$AN5654,레드마인_배치!I:I,레드마인_서비스!I:I),콜트리분석!$AI5654),"")</f>
        <v/>
      </c>
      <c r="AM5654" s="3" t="str" cm="1">
        <f t="array" ref="AM5654">IFERROR(INDEX(IF($AG5654&lt;=$AN5654,레드마인_배치!J:J,레드마인_서비스!J:J),콜트리분석!$AI5654),"")</f>
        <v/>
      </c>
      <c r="AN5654" s="3">
        <v>1</v>
      </c>
      <c r="AO5654" s="15" t="str">
        <f ca="1">IFERROR(INDEX(레드마인_배치!E:E,MATCH(OFFSET(A5654,,AN5654),레드마인_배치!G:G,0)),"")</f>
        <v>미대상</v>
      </c>
      <c r="AP5654" t="s">
        <v>3330</v>
      </c>
    </row>
    <row r="5655" spans="1:46" hidden="1">
      <c r="A5655" s="3" t="s">
        <v>678</v>
      </c>
      <c r="B5655" s="3" t="s">
        <v>677</v>
      </c>
      <c r="C5655" s="3" t="s">
        <v>3041</v>
      </c>
      <c r="D5655" s="3" t="s">
        <v>3042</v>
      </c>
      <c r="E5655" s="3" t="s">
        <v>3042</v>
      </c>
      <c r="F5655" s="3" t="s">
        <v>3042</v>
      </c>
      <c r="G5655" s="3" t="s">
        <v>3042</v>
      </c>
      <c r="H5655" s="3" t="s">
        <v>3042</v>
      </c>
      <c r="I5655" s="3" t="s">
        <v>812</v>
      </c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>
        <f t="shared" si="90"/>
        <v>8</v>
      </c>
      <c r="AH5655" s="3" t="s">
        <v>812</v>
      </c>
      <c r="AI5655" s="3" t="str">
        <f>IFERROR(IF($AG5655&lt;=$AN5655,MATCH($AH5655,레드마인_배치!G:G,0),MATCH($AH5655,레드마인_서비스!G:G,0)),"")</f>
        <v/>
      </c>
      <c r="AJ5655" s="3" t="str" cm="1">
        <f t="array" ref="AJ5655">IFERROR(INDEX(IF($AG5655&lt;=$AN5655,레드마인_배치!E:E,레드마인_서비스!E:E),콜트리분석!$AI5655),"")</f>
        <v/>
      </c>
      <c r="AK5655" s="3" t="str" cm="1">
        <f t="array" ref="AK5655">IFERROR(INDEX(IF($AG5655&lt;=$AN5655,레드마인_배치!H:H,레드마인_서비스!H:H),콜트리분석!$AI5655),"")</f>
        <v/>
      </c>
      <c r="AL5655" s="3" t="str" cm="1">
        <f t="array" ref="AL5655">IFERROR(INDEX(IF($AG5655&lt;=$AN5655,레드마인_배치!I:I,레드마인_서비스!I:I),콜트리분석!$AI5655),"")</f>
        <v/>
      </c>
      <c r="AM5655" s="3" t="str" cm="1">
        <f t="array" ref="AM5655">IFERROR(INDEX(IF($AG5655&lt;=$AN5655,레드마인_배치!J:J,레드마인_서비스!J:J),콜트리분석!$AI5655),"")</f>
        <v/>
      </c>
      <c r="AN5655" s="3">
        <v>1</v>
      </c>
      <c r="AO5655" s="15" t="str">
        <f ca="1">IFERROR(INDEX(레드마인_배치!E:E,MATCH(OFFSET(A5655,,AN5655),레드마인_배치!G:G,0)),"")</f>
        <v>미대상</v>
      </c>
      <c r="AP5655" t="s">
        <v>3330</v>
      </c>
    </row>
    <row r="5656" spans="1:46" hidden="1">
      <c r="A5656" s="3" t="s">
        <v>678</v>
      </c>
      <c r="B5656" s="3" t="s">
        <v>677</v>
      </c>
      <c r="C5656" s="3" t="s">
        <v>3041</v>
      </c>
      <c r="D5656" s="3" t="s">
        <v>3042</v>
      </c>
      <c r="E5656" s="3" t="s">
        <v>3042</v>
      </c>
      <c r="F5656" s="3" t="s">
        <v>3042</v>
      </c>
      <c r="G5656" s="3" t="s">
        <v>3042</v>
      </c>
      <c r="H5656" s="3" t="s">
        <v>3042</v>
      </c>
      <c r="I5656" s="3" t="s">
        <v>811</v>
      </c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>
        <f t="shared" si="90"/>
        <v>8</v>
      </c>
      <c r="AH5656" s="3" t="s">
        <v>811</v>
      </c>
      <c r="AI5656" s="3" t="str">
        <f>IFERROR(IF($AG5656&lt;=$AN5656,MATCH($AH5656,레드마인_배치!G:G,0),MATCH($AH5656,레드마인_서비스!G:G,0)),"")</f>
        <v/>
      </c>
      <c r="AJ5656" s="3" t="str" cm="1">
        <f t="array" ref="AJ5656">IFERROR(INDEX(IF($AG5656&lt;=$AN5656,레드마인_배치!E:E,레드마인_서비스!E:E),콜트리분석!$AI5656),"")</f>
        <v/>
      </c>
      <c r="AK5656" s="3" t="str" cm="1">
        <f t="array" ref="AK5656">IFERROR(INDEX(IF($AG5656&lt;=$AN5656,레드마인_배치!H:H,레드마인_서비스!H:H),콜트리분석!$AI5656),"")</f>
        <v/>
      </c>
      <c r="AL5656" s="3" t="str" cm="1">
        <f t="array" ref="AL5656">IFERROR(INDEX(IF($AG5656&lt;=$AN5656,레드마인_배치!I:I,레드마인_서비스!I:I),콜트리분석!$AI5656),"")</f>
        <v/>
      </c>
      <c r="AM5656" s="3" t="str" cm="1">
        <f t="array" ref="AM5656">IFERROR(INDEX(IF($AG5656&lt;=$AN5656,레드마인_배치!J:J,레드마인_서비스!J:J),콜트리분석!$AI5656),"")</f>
        <v/>
      </c>
      <c r="AN5656" s="3">
        <v>1</v>
      </c>
      <c r="AO5656" s="15" t="str">
        <f ca="1">IFERROR(INDEX(레드마인_배치!E:E,MATCH(OFFSET(A5656,,AN5656),레드마인_배치!G:G,0)),"")</f>
        <v>미대상</v>
      </c>
      <c r="AP5656" t="s">
        <v>3330</v>
      </c>
    </row>
    <row r="5657" spans="1:46">
      <c r="A5657" s="3" t="s">
        <v>678</v>
      </c>
      <c r="B5657" s="3" t="s">
        <v>677</v>
      </c>
      <c r="C5657" s="3" t="s">
        <v>3041</v>
      </c>
      <c r="D5657" s="3" t="s">
        <v>3042</v>
      </c>
      <c r="E5657" s="3" t="s">
        <v>3042</v>
      </c>
      <c r="F5657" s="3" t="s">
        <v>3042</v>
      </c>
      <c r="G5657" s="3" t="s">
        <v>3042</v>
      </c>
      <c r="H5657" s="3" t="s">
        <v>650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>
        <f t="shared" si="90"/>
        <v>7</v>
      </c>
      <c r="AH5657" s="3" t="s">
        <v>650</v>
      </c>
      <c r="AI5657" s="3" t="str">
        <f>IFERROR(IF($AG5657&lt;=$AN5657,MATCH($AH5657,레드마인_배치!G:G,0),MATCH($AH5657,레드마인_서비스!G:G,0)),"")</f>
        <v/>
      </c>
      <c r="AJ5657" s="3" t="str" cm="1">
        <f t="array" ref="AJ5657">IFERROR(INDEX(IF($AG5657&lt;=$AN5657,레드마인_배치!E:E,레드마인_서비스!E:E),콜트리분석!$AI5657),"")</f>
        <v/>
      </c>
      <c r="AK5657" s="3" t="str" cm="1">
        <f t="array" ref="AK5657">IFERROR(INDEX(IF($AG5657&lt;=$AN5657,레드마인_배치!H:H,레드마인_서비스!H:H),콜트리분석!$AI5657),"")</f>
        <v/>
      </c>
      <c r="AL5657" s="3" t="str" cm="1">
        <f t="array" ref="AL5657">IFERROR(INDEX(IF($AG5657&lt;=$AN5657,레드마인_배치!I:I,레드마인_서비스!I:I),콜트리분석!$AI5657),"")</f>
        <v/>
      </c>
      <c r="AM5657" s="3" t="str" cm="1">
        <f t="array" ref="AM5657">IFERROR(INDEX(IF($AG5657&lt;=$AN5657,레드마인_배치!J:J,레드마인_서비스!J:J),콜트리분석!$AI5657),"")</f>
        <v/>
      </c>
      <c r="AN5657" s="3">
        <v>1</v>
      </c>
      <c r="AO5657" s="15" t="str">
        <f ca="1">IFERROR(INDEX(레드마인_배치!E:E,MATCH(OFFSET(A5657,,AN5657),레드마인_배치!G:G,0)),"")</f>
        <v>미대상</v>
      </c>
      <c r="AP5657" t="s">
        <v>3330</v>
      </c>
      <c r="AT5657" t="str" cm="1">
        <f t="array" ref="AT5657">[1]!add_delimeter(AG5657:AO5657,"|")</f>
        <v>|7|CLCCMB050A||||||1|미대상|</v>
      </c>
    </row>
    <row r="5658" spans="1:46">
      <c r="A5658" s="3" t="s">
        <v>678</v>
      </c>
      <c r="B5658" s="3" t="s">
        <v>677</v>
      </c>
      <c r="C5658" s="3" t="s">
        <v>3041</v>
      </c>
      <c r="D5658" s="3" t="s">
        <v>3042</v>
      </c>
      <c r="E5658" s="3" t="s">
        <v>3042</v>
      </c>
      <c r="F5658" s="3" t="s">
        <v>3042</v>
      </c>
      <c r="G5658" s="3" t="s">
        <v>3042</v>
      </c>
      <c r="H5658" s="3" t="s">
        <v>812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>
        <f t="shared" si="90"/>
        <v>7</v>
      </c>
      <c r="AH5658" s="3" t="s">
        <v>812</v>
      </c>
      <c r="AI5658" s="3" t="str">
        <f>IFERROR(IF($AG5658&lt;=$AN5658,MATCH($AH5658,레드마인_배치!G:G,0),MATCH($AH5658,레드마인_서비스!G:G,0)),"")</f>
        <v/>
      </c>
      <c r="AJ5658" s="3" t="str" cm="1">
        <f t="array" ref="AJ5658">IFERROR(INDEX(IF($AG5658&lt;=$AN5658,레드마인_배치!E:E,레드마인_서비스!E:E),콜트리분석!$AI5658),"")</f>
        <v/>
      </c>
      <c r="AK5658" s="3" t="str" cm="1">
        <f t="array" ref="AK5658">IFERROR(INDEX(IF($AG5658&lt;=$AN5658,레드마인_배치!H:H,레드마인_서비스!H:H),콜트리분석!$AI5658),"")</f>
        <v/>
      </c>
      <c r="AL5658" s="3" t="str" cm="1">
        <f t="array" ref="AL5658">IFERROR(INDEX(IF($AG5658&lt;=$AN5658,레드마인_배치!I:I,레드마인_서비스!I:I),콜트리분석!$AI5658),"")</f>
        <v/>
      </c>
      <c r="AM5658" s="3" t="str" cm="1">
        <f t="array" ref="AM5658">IFERROR(INDEX(IF($AG5658&lt;=$AN5658,레드마인_배치!J:J,레드마인_서비스!J:J),콜트리분석!$AI5658),"")</f>
        <v/>
      </c>
      <c r="AN5658" s="3">
        <v>1</v>
      </c>
      <c r="AO5658" s="15" t="str">
        <f ca="1">IFERROR(INDEX(레드마인_배치!E:E,MATCH(OFFSET(A5658,,AN5658),레드마인_배치!G:G,0)),"")</f>
        <v>미대상</v>
      </c>
      <c r="AP5658" t="s">
        <v>3330</v>
      </c>
      <c r="AT5658" t="str" cm="1">
        <f t="array" ref="AT5658">[1]!add_delimeter(AG5658:AO5658,"|")</f>
        <v>|7|CLCCMB070A||||||1|미대상|</v>
      </c>
    </row>
    <row r="5659" spans="1:46">
      <c r="A5659" s="3" t="s">
        <v>678</v>
      </c>
      <c r="B5659" s="3" t="s">
        <v>677</v>
      </c>
      <c r="C5659" s="3" t="s">
        <v>3041</v>
      </c>
      <c r="D5659" s="3" t="s">
        <v>3042</v>
      </c>
      <c r="E5659" s="3" t="s">
        <v>3042</v>
      </c>
      <c r="F5659" s="3" t="s">
        <v>3042</v>
      </c>
      <c r="G5659" s="3" t="s">
        <v>3042</v>
      </c>
      <c r="H5659" s="3" t="s">
        <v>811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>
        <f t="shared" si="90"/>
        <v>7</v>
      </c>
      <c r="AH5659" s="3" t="s">
        <v>811</v>
      </c>
      <c r="AI5659" s="3" t="str">
        <f>IFERROR(IF($AG5659&lt;=$AN5659,MATCH($AH5659,레드마인_배치!G:G,0),MATCH($AH5659,레드마인_서비스!G:G,0)),"")</f>
        <v/>
      </c>
      <c r="AJ5659" s="3" t="str" cm="1">
        <f t="array" ref="AJ5659">IFERROR(INDEX(IF($AG5659&lt;=$AN5659,레드마인_배치!E:E,레드마인_서비스!E:E),콜트리분석!$AI5659),"")</f>
        <v/>
      </c>
      <c r="AK5659" s="3" t="str" cm="1">
        <f t="array" ref="AK5659">IFERROR(INDEX(IF($AG5659&lt;=$AN5659,레드마인_배치!H:H,레드마인_서비스!H:H),콜트리분석!$AI5659),"")</f>
        <v/>
      </c>
      <c r="AL5659" s="3" t="str" cm="1">
        <f t="array" ref="AL5659">IFERROR(INDEX(IF($AG5659&lt;=$AN5659,레드마인_배치!I:I,레드마인_서비스!I:I),콜트리분석!$AI5659),"")</f>
        <v/>
      </c>
      <c r="AM5659" s="3" t="str" cm="1">
        <f t="array" ref="AM5659">IFERROR(INDEX(IF($AG5659&lt;=$AN5659,레드마인_배치!J:J,레드마인_서비스!J:J),콜트리분석!$AI5659),"")</f>
        <v/>
      </c>
      <c r="AN5659" s="3">
        <v>1</v>
      </c>
      <c r="AO5659" s="15" t="str">
        <f ca="1">IFERROR(INDEX(레드마인_배치!E:E,MATCH(OFFSET(A5659,,AN5659),레드마인_배치!G:G,0)),"")</f>
        <v>미대상</v>
      </c>
      <c r="AP5659" t="s">
        <v>3330</v>
      </c>
      <c r="AT5659" t="str" cm="1">
        <f t="array" ref="AT5659">[1]!add_delimeter(AG5659:AO5659,"|")</f>
        <v>|7|CLCCMB090A||||||1|미대상|</v>
      </c>
    </row>
    <row r="5660" spans="1:46">
      <c r="A5660" s="3" t="s">
        <v>678</v>
      </c>
      <c r="B5660" s="3" t="s">
        <v>677</v>
      </c>
      <c r="C5660" s="3" t="s">
        <v>3041</v>
      </c>
      <c r="D5660" s="3" t="s">
        <v>3042</v>
      </c>
      <c r="E5660" s="3" t="s">
        <v>3042</v>
      </c>
      <c r="F5660" s="3" t="s">
        <v>3042</v>
      </c>
      <c r="G5660" s="3" t="s">
        <v>650</v>
      </c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>
        <f t="shared" si="90"/>
        <v>6</v>
      </c>
      <c r="AH5660" s="3" t="s">
        <v>650</v>
      </c>
      <c r="AI5660" s="3" t="str">
        <f>IFERROR(IF($AG5660&lt;=$AN5660,MATCH($AH5660,레드마인_배치!G:G,0),MATCH($AH5660,레드마인_서비스!G:G,0)),"")</f>
        <v/>
      </c>
      <c r="AJ5660" s="3" t="str" cm="1">
        <f t="array" ref="AJ5660">IFERROR(INDEX(IF($AG5660&lt;=$AN5660,레드마인_배치!E:E,레드마인_서비스!E:E),콜트리분석!$AI5660),"")</f>
        <v/>
      </c>
      <c r="AK5660" s="3" t="str" cm="1">
        <f t="array" ref="AK5660">IFERROR(INDEX(IF($AG5660&lt;=$AN5660,레드마인_배치!H:H,레드마인_서비스!H:H),콜트리분석!$AI5660),"")</f>
        <v/>
      </c>
      <c r="AL5660" s="3" t="str" cm="1">
        <f t="array" ref="AL5660">IFERROR(INDEX(IF($AG5660&lt;=$AN5660,레드마인_배치!I:I,레드마인_서비스!I:I),콜트리분석!$AI5660),"")</f>
        <v/>
      </c>
      <c r="AM5660" s="3" t="str" cm="1">
        <f t="array" ref="AM5660">IFERROR(INDEX(IF($AG5660&lt;=$AN5660,레드마인_배치!J:J,레드마인_서비스!J:J),콜트리분석!$AI5660),"")</f>
        <v/>
      </c>
      <c r="AN5660" s="3">
        <v>1</v>
      </c>
      <c r="AO5660" s="15" t="str">
        <f ca="1">IFERROR(INDEX(레드마인_배치!E:E,MATCH(OFFSET(A5660,,AN5660),레드마인_배치!G:G,0)),"")</f>
        <v>미대상</v>
      </c>
      <c r="AP5660" t="s">
        <v>3330</v>
      </c>
      <c r="AT5660" t="str" cm="1">
        <f t="array" ref="AT5660">[1]!add_delimeter(AG5660:AO5660,"|")</f>
        <v>|6|CLCCMB050A||||||1|미대상|</v>
      </c>
    </row>
    <row r="5661" spans="1:46">
      <c r="A5661" s="3" t="s">
        <v>678</v>
      </c>
      <c r="B5661" s="3" t="s">
        <v>677</v>
      </c>
      <c r="C5661" s="3" t="s">
        <v>3041</v>
      </c>
      <c r="D5661" s="3" t="s">
        <v>3042</v>
      </c>
      <c r="E5661" s="3" t="s">
        <v>3042</v>
      </c>
      <c r="F5661" s="3" t="s">
        <v>3042</v>
      </c>
      <c r="G5661" s="3" t="s">
        <v>812</v>
      </c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>
        <f t="shared" si="90"/>
        <v>6</v>
      </c>
      <c r="AH5661" s="3" t="s">
        <v>812</v>
      </c>
      <c r="AI5661" s="3" t="str">
        <f>IFERROR(IF($AG5661&lt;=$AN5661,MATCH($AH5661,레드마인_배치!G:G,0),MATCH($AH5661,레드마인_서비스!G:G,0)),"")</f>
        <v/>
      </c>
      <c r="AJ5661" s="3" t="str" cm="1">
        <f t="array" ref="AJ5661">IFERROR(INDEX(IF($AG5661&lt;=$AN5661,레드마인_배치!E:E,레드마인_서비스!E:E),콜트리분석!$AI5661),"")</f>
        <v/>
      </c>
      <c r="AK5661" s="3" t="str" cm="1">
        <f t="array" ref="AK5661">IFERROR(INDEX(IF($AG5661&lt;=$AN5661,레드마인_배치!H:H,레드마인_서비스!H:H),콜트리분석!$AI5661),"")</f>
        <v/>
      </c>
      <c r="AL5661" s="3" t="str" cm="1">
        <f t="array" ref="AL5661">IFERROR(INDEX(IF($AG5661&lt;=$AN5661,레드마인_배치!I:I,레드마인_서비스!I:I),콜트리분석!$AI5661),"")</f>
        <v/>
      </c>
      <c r="AM5661" s="3" t="str" cm="1">
        <f t="array" ref="AM5661">IFERROR(INDEX(IF($AG5661&lt;=$AN5661,레드마인_배치!J:J,레드마인_서비스!J:J),콜트리분석!$AI5661),"")</f>
        <v/>
      </c>
      <c r="AN5661" s="3">
        <v>1</v>
      </c>
      <c r="AO5661" s="15" t="str">
        <f ca="1">IFERROR(INDEX(레드마인_배치!E:E,MATCH(OFFSET(A5661,,AN5661),레드마인_배치!G:G,0)),"")</f>
        <v>미대상</v>
      </c>
      <c r="AP5661" t="s">
        <v>3330</v>
      </c>
      <c r="AT5661" t="str" cm="1">
        <f t="array" ref="AT5661">[1]!add_delimeter(AG5661:AO5661,"|")</f>
        <v>|6|CLCCMB070A||||||1|미대상|</v>
      </c>
    </row>
    <row r="5662" spans="1:46">
      <c r="A5662" s="3" t="s">
        <v>678</v>
      </c>
      <c r="B5662" s="3" t="s">
        <v>677</v>
      </c>
      <c r="C5662" s="3" t="s">
        <v>3041</v>
      </c>
      <c r="D5662" s="3" t="s">
        <v>3042</v>
      </c>
      <c r="E5662" s="3" t="s">
        <v>3042</v>
      </c>
      <c r="F5662" s="3" t="s">
        <v>3042</v>
      </c>
      <c r="G5662" s="3" t="s">
        <v>811</v>
      </c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>
        <f t="shared" si="90"/>
        <v>6</v>
      </c>
      <c r="AH5662" s="3" t="s">
        <v>811</v>
      </c>
      <c r="AI5662" s="3" t="str">
        <f>IFERROR(IF($AG5662&lt;=$AN5662,MATCH($AH5662,레드마인_배치!G:G,0),MATCH($AH5662,레드마인_서비스!G:G,0)),"")</f>
        <v/>
      </c>
      <c r="AJ5662" s="3" t="str" cm="1">
        <f t="array" ref="AJ5662">IFERROR(INDEX(IF($AG5662&lt;=$AN5662,레드마인_배치!E:E,레드마인_서비스!E:E),콜트리분석!$AI5662),"")</f>
        <v/>
      </c>
      <c r="AK5662" s="3" t="str" cm="1">
        <f t="array" ref="AK5662">IFERROR(INDEX(IF($AG5662&lt;=$AN5662,레드마인_배치!H:H,레드마인_서비스!H:H),콜트리분석!$AI5662),"")</f>
        <v/>
      </c>
      <c r="AL5662" s="3" t="str" cm="1">
        <f t="array" ref="AL5662">IFERROR(INDEX(IF($AG5662&lt;=$AN5662,레드마인_배치!I:I,레드마인_서비스!I:I),콜트리분석!$AI5662),"")</f>
        <v/>
      </c>
      <c r="AM5662" s="3" t="str" cm="1">
        <f t="array" ref="AM5662">IFERROR(INDEX(IF($AG5662&lt;=$AN5662,레드마인_배치!J:J,레드마인_서비스!J:J),콜트리분석!$AI5662),"")</f>
        <v/>
      </c>
      <c r="AN5662" s="3">
        <v>1</v>
      </c>
      <c r="AO5662" s="15" t="str">
        <f ca="1">IFERROR(INDEX(레드마인_배치!E:E,MATCH(OFFSET(A5662,,AN5662),레드마인_배치!G:G,0)),"")</f>
        <v>미대상</v>
      </c>
      <c r="AP5662" t="s">
        <v>3330</v>
      </c>
      <c r="AT5662" t="str" cm="1">
        <f t="array" ref="AT5662">[1]!add_delimeter(AG5662:AO5662,"|")</f>
        <v>|6|CLCCMB090A||||||1|미대상|</v>
      </c>
    </row>
    <row r="5663" spans="1:46">
      <c r="A5663" s="3" t="s">
        <v>678</v>
      </c>
      <c r="B5663" s="3" t="s">
        <v>677</v>
      </c>
      <c r="C5663" s="3" t="s">
        <v>3041</v>
      </c>
      <c r="D5663" s="3" t="s">
        <v>3042</v>
      </c>
      <c r="E5663" s="3" t="s">
        <v>3042</v>
      </c>
      <c r="F5663" s="3" t="s">
        <v>650</v>
      </c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>
        <f t="shared" si="90"/>
        <v>5</v>
      </c>
      <c r="AH5663" s="3" t="s">
        <v>650</v>
      </c>
      <c r="AI5663" s="3" t="str">
        <f>IFERROR(IF($AG5663&lt;=$AN5663,MATCH($AH5663,레드마인_배치!G:G,0),MATCH($AH5663,레드마인_서비스!G:G,0)),"")</f>
        <v/>
      </c>
      <c r="AJ5663" s="3" t="str" cm="1">
        <f t="array" ref="AJ5663">IFERROR(INDEX(IF($AG5663&lt;=$AN5663,레드마인_배치!E:E,레드마인_서비스!E:E),콜트리분석!$AI5663),"")</f>
        <v/>
      </c>
      <c r="AK5663" s="3" t="str" cm="1">
        <f t="array" ref="AK5663">IFERROR(INDEX(IF($AG5663&lt;=$AN5663,레드마인_배치!H:H,레드마인_서비스!H:H),콜트리분석!$AI5663),"")</f>
        <v/>
      </c>
      <c r="AL5663" s="3" t="str" cm="1">
        <f t="array" ref="AL5663">IFERROR(INDEX(IF($AG5663&lt;=$AN5663,레드마인_배치!I:I,레드마인_서비스!I:I),콜트리분석!$AI5663),"")</f>
        <v/>
      </c>
      <c r="AM5663" s="3" t="str" cm="1">
        <f t="array" ref="AM5663">IFERROR(INDEX(IF($AG5663&lt;=$AN5663,레드마인_배치!J:J,레드마인_서비스!J:J),콜트리분석!$AI5663),"")</f>
        <v/>
      </c>
      <c r="AN5663" s="3">
        <v>1</v>
      </c>
      <c r="AO5663" s="15" t="str">
        <f ca="1">IFERROR(INDEX(레드마인_배치!E:E,MATCH(OFFSET(A5663,,AN5663),레드마인_배치!G:G,0)),"")</f>
        <v>미대상</v>
      </c>
      <c r="AP5663" t="s">
        <v>3330</v>
      </c>
      <c r="AT5663" t="str" cm="1">
        <f t="array" ref="AT5663">[1]!add_delimeter(AG5663:AO5663,"|")</f>
        <v>|5|CLCCMB050A||||||1|미대상|</v>
      </c>
    </row>
    <row r="5664" spans="1:46">
      <c r="A5664" s="3" t="s">
        <v>678</v>
      </c>
      <c r="B5664" s="3" t="s">
        <v>677</v>
      </c>
      <c r="C5664" s="3" t="s">
        <v>3041</v>
      </c>
      <c r="D5664" s="3" t="s">
        <v>3042</v>
      </c>
      <c r="E5664" s="3" t="s">
        <v>3042</v>
      </c>
      <c r="F5664" s="3" t="s">
        <v>812</v>
      </c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>
        <f t="shared" si="90"/>
        <v>5</v>
      </c>
      <c r="AH5664" s="3" t="s">
        <v>812</v>
      </c>
      <c r="AI5664" s="3" t="str">
        <f>IFERROR(IF($AG5664&lt;=$AN5664,MATCH($AH5664,레드마인_배치!G:G,0),MATCH($AH5664,레드마인_서비스!G:G,0)),"")</f>
        <v/>
      </c>
      <c r="AJ5664" s="3" t="str" cm="1">
        <f t="array" ref="AJ5664">IFERROR(INDEX(IF($AG5664&lt;=$AN5664,레드마인_배치!E:E,레드마인_서비스!E:E),콜트리분석!$AI5664),"")</f>
        <v/>
      </c>
      <c r="AK5664" s="3" t="str" cm="1">
        <f t="array" ref="AK5664">IFERROR(INDEX(IF($AG5664&lt;=$AN5664,레드마인_배치!H:H,레드마인_서비스!H:H),콜트리분석!$AI5664),"")</f>
        <v/>
      </c>
      <c r="AL5664" s="3" t="str" cm="1">
        <f t="array" ref="AL5664">IFERROR(INDEX(IF($AG5664&lt;=$AN5664,레드마인_배치!I:I,레드마인_서비스!I:I),콜트리분석!$AI5664),"")</f>
        <v/>
      </c>
      <c r="AM5664" s="3" t="str" cm="1">
        <f t="array" ref="AM5664">IFERROR(INDEX(IF($AG5664&lt;=$AN5664,레드마인_배치!J:J,레드마인_서비스!J:J),콜트리분석!$AI5664),"")</f>
        <v/>
      </c>
      <c r="AN5664" s="3">
        <v>1</v>
      </c>
      <c r="AO5664" s="15" t="str">
        <f ca="1">IFERROR(INDEX(레드마인_배치!E:E,MATCH(OFFSET(A5664,,AN5664),레드마인_배치!G:G,0)),"")</f>
        <v>미대상</v>
      </c>
      <c r="AP5664" t="s">
        <v>3330</v>
      </c>
      <c r="AT5664" t="str" cm="1">
        <f t="array" ref="AT5664">[1]!add_delimeter(AG5664:AO5664,"|")</f>
        <v>|5|CLCCMB070A||||||1|미대상|</v>
      </c>
    </row>
    <row r="5665" spans="1:46">
      <c r="A5665" s="3" t="s">
        <v>678</v>
      </c>
      <c r="B5665" s="3" t="s">
        <v>677</v>
      </c>
      <c r="C5665" s="3" t="s">
        <v>3041</v>
      </c>
      <c r="D5665" s="3" t="s">
        <v>3042</v>
      </c>
      <c r="E5665" s="3" t="s">
        <v>3042</v>
      </c>
      <c r="F5665" s="3" t="s">
        <v>811</v>
      </c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>
        <f t="shared" si="90"/>
        <v>5</v>
      </c>
      <c r="AH5665" s="3" t="s">
        <v>811</v>
      </c>
      <c r="AI5665" s="3" t="str">
        <f>IFERROR(IF($AG5665&lt;=$AN5665,MATCH($AH5665,레드마인_배치!G:G,0),MATCH($AH5665,레드마인_서비스!G:G,0)),"")</f>
        <v/>
      </c>
      <c r="AJ5665" s="3" t="str" cm="1">
        <f t="array" ref="AJ5665">IFERROR(INDEX(IF($AG5665&lt;=$AN5665,레드마인_배치!E:E,레드마인_서비스!E:E),콜트리분석!$AI5665),"")</f>
        <v/>
      </c>
      <c r="AK5665" s="3" t="str" cm="1">
        <f t="array" ref="AK5665">IFERROR(INDEX(IF($AG5665&lt;=$AN5665,레드마인_배치!H:H,레드마인_서비스!H:H),콜트리분석!$AI5665),"")</f>
        <v/>
      </c>
      <c r="AL5665" s="3" t="str" cm="1">
        <f t="array" ref="AL5665">IFERROR(INDEX(IF($AG5665&lt;=$AN5665,레드마인_배치!I:I,레드마인_서비스!I:I),콜트리분석!$AI5665),"")</f>
        <v/>
      </c>
      <c r="AM5665" s="3" t="str" cm="1">
        <f t="array" ref="AM5665">IFERROR(INDEX(IF($AG5665&lt;=$AN5665,레드마인_배치!J:J,레드마인_서비스!J:J),콜트리분석!$AI5665),"")</f>
        <v/>
      </c>
      <c r="AN5665" s="3">
        <v>1</v>
      </c>
      <c r="AO5665" s="15" t="str">
        <f ca="1">IFERROR(INDEX(레드마인_배치!E:E,MATCH(OFFSET(A5665,,AN5665),레드마인_배치!G:G,0)),"")</f>
        <v>미대상</v>
      </c>
      <c r="AP5665" t="s">
        <v>3330</v>
      </c>
      <c r="AT5665" t="str" cm="1">
        <f t="array" ref="AT5665">[1]!add_delimeter(AG5665:AO5665,"|")</f>
        <v>|5|CLCCMB090A||||||1|미대상|</v>
      </c>
    </row>
    <row r="5666" spans="1:46">
      <c r="A5666" s="3" t="s">
        <v>678</v>
      </c>
      <c r="B5666" s="3" t="s">
        <v>677</v>
      </c>
      <c r="C5666" s="3" t="s">
        <v>3041</v>
      </c>
      <c r="D5666" s="3" t="s">
        <v>3042</v>
      </c>
      <c r="E5666" s="3" t="s">
        <v>650</v>
      </c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>
        <f t="shared" si="90"/>
        <v>4</v>
      </c>
      <c r="AH5666" s="3" t="s">
        <v>650</v>
      </c>
      <c r="AI5666" s="3" t="str">
        <f>IFERROR(IF($AG5666&lt;=$AN5666,MATCH($AH5666,레드마인_배치!G:G,0),MATCH($AH5666,레드마인_서비스!G:G,0)),"")</f>
        <v/>
      </c>
      <c r="AJ5666" s="3" t="str" cm="1">
        <f t="array" ref="AJ5666">IFERROR(INDEX(IF($AG5666&lt;=$AN5666,레드마인_배치!E:E,레드마인_서비스!E:E),콜트리분석!$AI5666),"")</f>
        <v/>
      </c>
      <c r="AK5666" s="3" t="str" cm="1">
        <f t="array" ref="AK5666">IFERROR(INDEX(IF($AG5666&lt;=$AN5666,레드마인_배치!H:H,레드마인_서비스!H:H),콜트리분석!$AI5666),"")</f>
        <v/>
      </c>
      <c r="AL5666" s="3" t="str" cm="1">
        <f t="array" ref="AL5666">IFERROR(INDEX(IF($AG5666&lt;=$AN5666,레드마인_배치!I:I,레드마인_서비스!I:I),콜트리분석!$AI5666),"")</f>
        <v/>
      </c>
      <c r="AM5666" s="3" t="str" cm="1">
        <f t="array" ref="AM5666">IFERROR(INDEX(IF($AG5666&lt;=$AN5666,레드마인_배치!J:J,레드마인_서비스!J:J),콜트리분석!$AI5666),"")</f>
        <v/>
      </c>
      <c r="AN5666" s="3">
        <v>1</v>
      </c>
      <c r="AO5666" s="15" t="str">
        <f ca="1">IFERROR(INDEX(레드마인_배치!E:E,MATCH(OFFSET(A5666,,AN5666),레드마인_배치!G:G,0)),"")</f>
        <v>미대상</v>
      </c>
      <c r="AP5666" t="s">
        <v>3330</v>
      </c>
      <c r="AT5666" t="str" cm="1">
        <f t="array" ref="AT5666">[1]!add_delimeter(AG5666:AO5666,"|")</f>
        <v>|4|CLCCMB050A||||||1|미대상|</v>
      </c>
    </row>
    <row r="5667" spans="1:46">
      <c r="A5667" s="3" t="s">
        <v>678</v>
      </c>
      <c r="B5667" s="3" t="s">
        <v>677</v>
      </c>
      <c r="C5667" s="3" t="s">
        <v>3041</v>
      </c>
      <c r="D5667" s="3" t="s">
        <v>3042</v>
      </c>
      <c r="E5667" s="3" t="s">
        <v>812</v>
      </c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>
        <f t="shared" si="90"/>
        <v>4</v>
      </c>
      <c r="AH5667" s="3" t="s">
        <v>812</v>
      </c>
      <c r="AI5667" s="3" t="str">
        <f>IFERROR(IF($AG5667&lt;=$AN5667,MATCH($AH5667,레드마인_배치!G:G,0),MATCH($AH5667,레드마인_서비스!G:G,0)),"")</f>
        <v/>
      </c>
      <c r="AJ5667" s="3" t="str" cm="1">
        <f t="array" ref="AJ5667">IFERROR(INDEX(IF($AG5667&lt;=$AN5667,레드마인_배치!E:E,레드마인_서비스!E:E),콜트리분석!$AI5667),"")</f>
        <v/>
      </c>
      <c r="AK5667" s="3" t="str" cm="1">
        <f t="array" ref="AK5667">IFERROR(INDEX(IF($AG5667&lt;=$AN5667,레드마인_배치!H:H,레드마인_서비스!H:H),콜트리분석!$AI5667),"")</f>
        <v/>
      </c>
      <c r="AL5667" s="3" t="str" cm="1">
        <f t="array" ref="AL5667">IFERROR(INDEX(IF($AG5667&lt;=$AN5667,레드마인_배치!I:I,레드마인_서비스!I:I),콜트리분석!$AI5667),"")</f>
        <v/>
      </c>
      <c r="AM5667" s="3" t="str" cm="1">
        <f t="array" ref="AM5667">IFERROR(INDEX(IF($AG5667&lt;=$AN5667,레드마인_배치!J:J,레드마인_서비스!J:J),콜트리분석!$AI5667),"")</f>
        <v/>
      </c>
      <c r="AN5667" s="3">
        <v>1</v>
      </c>
      <c r="AO5667" s="15" t="str">
        <f ca="1">IFERROR(INDEX(레드마인_배치!E:E,MATCH(OFFSET(A5667,,AN5667),레드마인_배치!G:G,0)),"")</f>
        <v>미대상</v>
      </c>
      <c r="AP5667" t="s">
        <v>3330</v>
      </c>
      <c r="AT5667" t="str" cm="1">
        <f t="array" ref="AT5667">[1]!add_delimeter(AG5667:AO5667,"|")</f>
        <v>|4|CLCCMB070A||||||1|미대상|</v>
      </c>
    </row>
    <row r="5668" spans="1:46">
      <c r="A5668" s="3" t="s">
        <v>678</v>
      </c>
      <c r="B5668" s="3" t="s">
        <v>677</v>
      </c>
      <c r="C5668" s="3" t="s">
        <v>3041</v>
      </c>
      <c r="D5668" s="3" t="s">
        <v>3042</v>
      </c>
      <c r="E5668" s="3" t="s">
        <v>811</v>
      </c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>
        <f t="shared" si="90"/>
        <v>4</v>
      </c>
      <c r="AH5668" s="3" t="s">
        <v>811</v>
      </c>
      <c r="AI5668" s="3" t="str">
        <f>IFERROR(IF($AG5668&lt;=$AN5668,MATCH($AH5668,레드마인_배치!G:G,0),MATCH($AH5668,레드마인_서비스!G:G,0)),"")</f>
        <v/>
      </c>
      <c r="AJ5668" s="3" t="str" cm="1">
        <f t="array" ref="AJ5668">IFERROR(INDEX(IF($AG5668&lt;=$AN5668,레드마인_배치!E:E,레드마인_서비스!E:E),콜트리분석!$AI5668),"")</f>
        <v/>
      </c>
      <c r="AK5668" s="3" t="str" cm="1">
        <f t="array" ref="AK5668">IFERROR(INDEX(IF($AG5668&lt;=$AN5668,레드마인_배치!H:H,레드마인_서비스!H:H),콜트리분석!$AI5668),"")</f>
        <v/>
      </c>
      <c r="AL5668" s="3" t="str" cm="1">
        <f t="array" ref="AL5668">IFERROR(INDEX(IF($AG5668&lt;=$AN5668,레드마인_배치!I:I,레드마인_서비스!I:I),콜트리분석!$AI5668),"")</f>
        <v/>
      </c>
      <c r="AM5668" s="3" t="str" cm="1">
        <f t="array" ref="AM5668">IFERROR(INDEX(IF($AG5668&lt;=$AN5668,레드마인_배치!J:J,레드마인_서비스!J:J),콜트리분석!$AI5668),"")</f>
        <v/>
      </c>
      <c r="AN5668" s="3">
        <v>1</v>
      </c>
      <c r="AO5668" s="15" t="str">
        <f ca="1">IFERROR(INDEX(레드마인_배치!E:E,MATCH(OFFSET(A5668,,AN5668),레드마인_배치!G:G,0)),"")</f>
        <v>미대상</v>
      </c>
      <c r="AP5668" t="s">
        <v>3330</v>
      </c>
      <c r="AT5668" t="str" cm="1">
        <f t="array" ref="AT5668">[1]!add_delimeter(AG5668:AO5668,"|")</f>
        <v>|4|CLCCMB090A||||||1|미대상|</v>
      </c>
    </row>
    <row r="5669" spans="1:46">
      <c r="A5669" s="3" t="s">
        <v>678</v>
      </c>
      <c r="B5669" s="3" t="s">
        <v>677</v>
      </c>
      <c r="C5669" s="3" t="s">
        <v>3041</v>
      </c>
      <c r="D5669" s="3" t="s">
        <v>650</v>
      </c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>
        <f t="shared" si="90"/>
        <v>3</v>
      </c>
      <c r="AH5669" s="3" t="s">
        <v>650</v>
      </c>
      <c r="AI5669" s="3" t="str">
        <f>IFERROR(IF($AG5669&lt;=$AN5669,MATCH($AH5669,레드마인_배치!G:G,0),MATCH($AH5669,레드마인_서비스!G:G,0)),"")</f>
        <v/>
      </c>
      <c r="AJ5669" s="3" t="str" cm="1">
        <f t="array" ref="AJ5669">IFERROR(INDEX(IF($AG5669&lt;=$AN5669,레드마인_배치!E:E,레드마인_서비스!E:E),콜트리분석!$AI5669),"")</f>
        <v/>
      </c>
      <c r="AK5669" s="3" t="str" cm="1">
        <f t="array" ref="AK5669">IFERROR(INDEX(IF($AG5669&lt;=$AN5669,레드마인_배치!H:H,레드마인_서비스!H:H),콜트리분석!$AI5669),"")</f>
        <v/>
      </c>
      <c r="AL5669" s="3" t="str" cm="1">
        <f t="array" ref="AL5669">IFERROR(INDEX(IF($AG5669&lt;=$AN5669,레드마인_배치!I:I,레드마인_서비스!I:I),콜트리분석!$AI5669),"")</f>
        <v/>
      </c>
      <c r="AM5669" s="3" t="str" cm="1">
        <f t="array" ref="AM5669">IFERROR(INDEX(IF($AG5669&lt;=$AN5669,레드마인_배치!J:J,레드마인_서비스!J:J),콜트리분석!$AI5669),"")</f>
        <v/>
      </c>
      <c r="AN5669" s="3">
        <v>1</v>
      </c>
      <c r="AO5669" s="15" t="str">
        <f ca="1">IFERROR(INDEX(레드마인_배치!E:E,MATCH(OFFSET(A5669,,AN5669),레드마인_배치!G:G,0)),"")</f>
        <v>미대상</v>
      </c>
      <c r="AP5669" t="s">
        <v>3330</v>
      </c>
      <c r="AT5669" t="str" cm="1">
        <f t="array" ref="AT5669">[1]!add_delimeter(AG5669:AO5669,"|")</f>
        <v>|3|CLCCMB050A||||||1|미대상|</v>
      </c>
    </row>
    <row r="5670" spans="1:46">
      <c r="A5670" s="3" t="s">
        <v>678</v>
      </c>
      <c r="B5670" s="3" t="s">
        <v>677</v>
      </c>
      <c r="C5670" s="3" t="s">
        <v>3041</v>
      </c>
      <c r="D5670" s="3" t="s">
        <v>812</v>
      </c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>
        <f t="shared" si="90"/>
        <v>3</v>
      </c>
      <c r="AH5670" s="3" t="s">
        <v>812</v>
      </c>
      <c r="AI5670" s="3" t="str">
        <f>IFERROR(IF($AG5670&lt;=$AN5670,MATCH($AH5670,레드마인_배치!G:G,0),MATCH($AH5670,레드마인_서비스!G:G,0)),"")</f>
        <v/>
      </c>
      <c r="AJ5670" s="3" t="str" cm="1">
        <f t="array" ref="AJ5670">IFERROR(INDEX(IF($AG5670&lt;=$AN5670,레드마인_배치!E:E,레드마인_서비스!E:E),콜트리분석!$AI5670),"")</f>
        <v/>
      </c>
      <c r="AK5670" s="3" t="str" cm="1">
        <f t="array" ref="AK5670">IFERROR(INDEX(IF($AG5670&lt;=$AN5670,레드마인_배치!H:H,레드마인_서비스!H:H),콜트리분석!$AI5670),"")</f>
        <v/>
      </c>
      <c r="AL5670" s="3" t="str" cm="1">
        <f t="array" ref="AL5670">IFERROR(INDEX(IF($AG5670&lt;=$AN5670,레드마인_배치!I:I,레드마인_서비스!I:I),콜트리분석!$AI5670),"")</f>
        <v/>
      </c>
      <c r="AM5670" s="3" t="str" cm="1">
        <f t="array" ref="AM5670">IFERROR(INDEX(IF($AG5670&lt;=$AN5670,레드마인_배치!J:J,레드마인_서비스!J:J),콜트리분석!$AI5670),"")</f>
        <v/>
      </c>
      <c r="AN5670" s="3">
        <v>1</v>
      </c>
      <c r="AO5670" s="15" t="str">
        <f ca="1">IFERROR(INDEX(레드마인_배치!E:E,MATCH(OFFSET(A5670,,AN5670),레드마인_배치!G:G,0)),"")</f>
        <v>미대상</v>
      </c>
      <c r="AP5670" t="s">
        <v>3330</v>
      </c>
      <c r="AT5670" t="str" cm="1">
        <f t="array" ref="AT5670">[1]!add_delimeter(AG5670:AO5670,"|")</f>
        <v>|3|CLCCMB070A||||||1|미대상|</v>
      </c>
    </row>
    <row r="5671" spans="1:46">
      <c r="A5671" s="3" t="s">
        <v>678</v>
      </c>
      <c r="B5671" s="3" t="s">
        <v>677</v>
      </c>
      <c r="C5671" s="3" t="s">
        <v>3041</v>
      </c>
      <c r="D5671" s="3" t="s">
        <v>811</v>
      </c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>
        <f t="shared" si="90"/>
        <v>3</v>
      </c>
      <c r="AH5671" s="3" t="s">
        <v>811</v>
      </c>
      <c r="AI5671" s="3" t="str">
        <f>IFERROR(IF($AG5671&lt;=$AN5671,MATCH($AH5671,레드마인_배치!G:G,0),MATCH($AH5671,레드마인_서비스!G:G,0)),"")</f>
        <v/>
      </c>
      <c r="AJ5671" s="3" t="str" cm="1">
        <f t="array" ref="AJ5671">IFERROR(INDEX(IF($AG5671&lt;=$AN5671,레드마인_배치!E:E,레드마인_서비스!E:E),콜트리분석!$AI5671),"")</f>
        <v/>
      </c>
      <c r="AK5671" s="3" t="str" cm="1">
        <f t="array" ref="AK5671">IFERROR(INDEX(IF($AG5671&lt;=$AN5671,레드마인_배치!H:H,레드마인_서비스!H:H),콜트리분석!$AI5671),"")</f>
        <v/>
      </c>
      <c r="AL5671" s="3" t="str" cm="1">
        <f t="array" ref="AL5671">IFERROR(INDEX(IF($AG5671&lt;=$AN5671,레드마인_배치!I:I,레드마인_서비스!I:I),콜트리분석!$AI5671),"")</f>
        <v/>
      </c>
      <c r="AM5671" s="3" t="str" cm="1">
        <f t="array" ref="AM5671">IFERROR(INDEX(IF($AG5671&lt;=$AN5671,레드마인_배치!J:J,레드마인_서비스!J:J),콜트리분석!$AI5671),"")</f>
        <v/>
      </c>
      <c r="AN5671" s="3">
        <v>1</v>
      </c>
      <c r="AO5671" s="15" t="str">
        <f ca="1">IFERROR(INDEX(레드마인_배치!E:E,MATCH(OFFSET(A5671,,AN5671),레드마인_배치!G:G,0)),"")</f>
        <v>미대상</v>
      </c>
      <c r="AP5671" t="s">
        <v>3330</v>
      </c>
      <c r="AT5671" t="str" cm="1">
        <f t="array" ref="AT5671">[1]!add_delimeter(AG5671:AO5671,"|")</f>
        <v>|3|CLCCMB090A||||||1|미대상|</v>
      </c>
    </row>
    <row r="5672" spans="1:46">
      <c r="A5672" s="3" t="s">
        <v>678</v>
      </c>
      <c r="B5672" s="3" t="s">
        <v>677</v>
      </c>
      <c r="C5672" s="3" t="s">
        <v>3043</v>
      </c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>
        <f t="shared" si="90"/>
        <v>2</v>
      </c>
      <c r="AH5672" s="3" t="s">
        <v>3043</v>
      </c>
      <c r="AI5672" s="3" t="str">
        <f>IFERROR(IF($AG5672&lt;=$AN5672,MATCH($AH5672,레드마인_배치!G:G,0),MATCH($AH5672,레드마인_서비스!G:G,0)),"")</f>
        <v/>
      </c>
      <c r="AJ5672" s="3" t="str" cm="1">
        <f t="array" ref="AJ5672">IFERROR(INDEX(IF($AG5672&lt;=$AN5672,레드마인_배치!E:E,레드마인_서비스!E:E),콜트리분석!$AI5672),"")</f>
        <v/>
      </c>
      <c r="AK5672" s="3" t="str" cm="1">
        <f t="array" ref="AK5672">IFERROR(INDEX(IF($AG5672&lt;=$AN5672,레드마인_배치!H:H,레드마인_서비스!H:H),콜트리분석!$AI5672),"")</f>
        <v/>
      </c>
      <c r="AL5672" s="3" t="str" cm="1">
        <f t="array" ref="AL5672">IFERROR(INDEX(IF($AG5672&lt;=$AN5672,레드마인_배치!I:I,레드마인_서비스!I:I),콜트리분석!$AI5672),"")</f>
        <v/>
      </c>
      <c r="AM5672" s="3" t="str" cm="1">
        <f t="array" ref="AM5672">IFERROR(INDEX(IF($AG5672&lt;=$AN5672,레드마인_배치!J:J,레드마인_서비스!J:J),콜트리분석!$AI5672),"")</f>
        <v/>
      </c>
      <c r="AN5672" s="3">
        <v>1</v>
      </c>
      <c r="AO5672" s="15" t="str">
        <f ca="1">IFERROR(INDEX(레드마인_배치!E:E,MATCH(OFFSET(A5672,,AN5672),레드마인_배치!G:G,0)),"")</f>
        <v>미대상</v>
      </c>
      <c r="AP5672" t="s">
        <v>3330</v>
      </c>
      <c r="AT5672" t="str" cm="1">
        <f t="array" ref="AT5672">[1]!add_delimeter(AG5672:AO5672,"|")</f>
        <v>|2|CBCIFB221A||||||1|미대상|</v>
      </c>
    </row>
    <row r="5673" spans="1:46">
      <c r="A5673" s="3" t="s">
        <v>678</v>
      </c>
      <c r="B5673" s="3" t="s">
        <v>677</v>
      </c>
      <c r="C5673" s="3" t="s">
        <v>3043</v>
      </c>
      <c r="D5673" s="3" t="s">
        <v>3044</v>
      </c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>
        <f t="shared" si="90"/>
        <v>3</v>
      </c>
      <c r="AH5673" s="3" t="s">
        <v>3044</v>
      </c>
      <c r="AI5673" s="3" t="str">
        <f>IFERROR(IF($AG5673&lt;=$AN5673,MATCH($AH5673,레드마인_배치!G:G,0),MATCH($AH5673,레드마인_서비스!G:G,0)),"")</f>
        <v/>
      </c>
      <c r="AJ5673" s="3" t="str" cm="1">
        <f t="array" ref="AJ5673">IFERROR(INDEX(IF($AG5673&lt;=$AN5673,레드마인_배치!E:E,레드마인_서비스!E:E),콜트리분석!$AI5673),"")</f>
        <v/>
      </c>
      <c r="AK5673" s="3" t="str" cm="1">
        <f t="array" ref="AK5673">IFERROR(INDEX(IF($AG5673&lt;=$AN5673,레드마인_배치!H:H,레드마인_서비스!H:H),콜트리분석!$AI5673),"")</f>
        <v/>
      </c>
      <c r="AL5673" s="3" t="str" cm="1">
        <f t="array" ref="AL5673">IFERROR(INDEX(IF($AG5673&lt;=$AN5673,레드마인_배치!I:I,레드마인_서비스!I:I),콜트리분석!$AI5673),"")</f>
        <v/>
      </c>
      <c r="AM5673" s="3" t="str" cm="1">
        <f t="array" ref="AM5673">IFERROR(INDEX(IF($AG5673&lt;=$AN5673,레드마인_배치!J:J,레드마인_서비스!J:J),콜트리분석!$AI5673),"")</f>
        <v/>
      </c>
      <c r="AN5673" s="3">
        <v>1</v>
      </c>
      <c r="AO5673" s="15" t="str">
        <f ca="1">IFERROR(INDEX(레드마인_배치!E:E,MATCH(OFFSET(A5673,,AN5673),레드마인_배치!G:G,0)),"")</f>
        <v>미대상</v>
      </c>
      <c r="AP5673" t="s">
        <v>3330</v>
      </c>
      <c r="AT5673" t="str" cm="1">
        <f t="array" ref="AT5673">[1]!add_delimeter(AG5673:AO5673,"|")</f>
        <v>|3|CBCIFB222A||||||1|미대상|</v>
      </c>
    </row>
    <row r="5674" spans="1:46">
      <c r="A5674" s="3" t="s">
        <v>678</v>
      </c>
      <c r="B5674" s="3" t="s">
        <v>677</v>
      </c>
      <c r="C5674" s="3" t="s">
        <v>3043</v>
      </c>
      <c r="D5674" s="3" t="s">
        <v>3044</v>
      </c>
      <c r="E5674" s="3" t="s">
        <v>3045</v>
      </c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>
        <f t="shared" si="90"/>
        <v>4</v>
      </c>
      <c r="AH5674" s="3" t="s">
        <v>3045</v>
      </c>
      <c r="AI5674" s="3" t="str">
        <f>IFERROR(IF($AG5674&lt;=$AN5674,MATCH($AH5674,레드마인_배치!G:G,0),MATCH($AH5674,레드마인_서비스!G:G,0)),"")</f>
        <v/>
      </c>
      <c r="AJ5674" s="3" t="str" cm="1">
        <f t="array" ref="AJ5674">IFERROR(INDEX(IF($AG5674&lt;=$AN5674,레드마인_배치!E:E,레드마인_서비스!E:E),콜트리분석!$AI5674),"")</f>
        <v/>
      </c>
      <c r="AK5674" s="3" t="str" cm="1">
        <f t="array" ref="AK5674">IFERROR(INDEX(IF($AG5674&lt;=$AN5674,레드마인_배치!H:H,레드마인_서비스!H:H),콜트리분석!$AI5674),"")</f>
        <v/>
      </c>
      <c r="AL5674" s="3" t="str" cm="1">
        <f t="array" ref="AL5674">IFERROR(INDEX(IF($AG5674&lt;=$AN5674,레드마인_배치!I:I,레드마인_서비스!I:I),콜트리분석!$AI5674),"")</f>
        <v/>
      </c>
      <c r="AM5674" s="3" t="str" cm="1">
        <f t="array" ref="AM5674">IFERROR(INDEX(IF($AG5674&lt;=$AN5674,레드마인_배치!J:J,레드마인_서비스!J:J),콜트리분석!$AI5674),"")</f>
        <v/>
      </c>
      <c r="AN5674" s="3">
        <v>1</v>
      </c>
      <c r="AO5674" s="15" t="str">
        <f ca="1">IFERROR(INDEX(레드마인_배치!E:E,MATCH(OFFSET(A5674,,AN5674),레드마인_배치!G:G,0)),"")</f>
        <v>미대상</v>
      </c>
      <c r="AP5674" t="s">
        <v>3330</v>
      </c>
      <c r="AT5674" t="str" cm="1">
        <f t="array" ref="AT5674">[1]!add_delimeter(AG5674:AO5674,"|")</f>
        <v>|4|CBCIFB202A||||||1|미대상|</v>
      </c>
    </row>
    <row r="5675" spans="1:46">
      <c r="A5675" s="3" t="s">
        <v>678</v>
      </c>
      <c r="B5675" s="3" t="s">
        <v>677</v>
      </c>
      <c r="C5675" s="3" t="s">
        <v>3043</v>
      </c>
      <c r="D5675" s="3" t="s">
        <v>3044</v>
      </c>
      <c r="E5675" s="3" t="s">
        <v>3045</v>
      </c>
      <c r="F5675" s="3" t="s">
        <v>2954</v>
      </c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>
        <f t="shared" si="90"/>
        <v>5</v>
      </c>
      <c r="AH5675" s="3" t="s">
        <v>2954</v>
      </c>
      <c r="AI5675" s="3" t="str">
        <f>IFERROR(IF($AG5675&lt;=$AN5675,MATCH($AH5675,레드마인_배치!G:G,0),MATCH($AH5675,레드마인_서비스!G:G,0)),"")</f>
        <v/>
      </c>
      <c r="AJ5675" s="3" t="str" cm="1">
        <f t="array" ref="AJ5675">IFERROR(INDEX(IF($AG5675&lt;=$AN5675,레드마인_배치!E:E,레드마인_서비스!E:E),콜트리분석!$AI5675),"")</f>
        <v/>
      </c>
      <c r="AK5675" s="3" t="str" cm="1">
        <f t="array" ref="AK5675">IFERROR(INDEX(IF($AG5675&lt;=$AN5675,레드마인_배치!H:H,레드마인_서비스!H:H),콜트리분석!$AI5675),"")</f>
        <v/>
      </c>
      <c r="AL5675" s="3" t="str" cm="1">
        <f t="array" ref="AL5675">IFERROR(INDEX(IF($AG5675&lt;=$AN5675,레드마인_배치!I:I,레드마인_서비스!I:I),콜트리분석!$AI5675),"")</f>
        <v/>
      </c>
      <c r="AM5675" s="3" t="str" cm="1">
        <f t="array" ref="AM5675">IFERROR(INDEX(IF($AG5675&lt;=$AN5675,레드마인_배치!J:J,레드마인_서비스!J:J),콜트리분석!$AI5675),"")</f>
        <v/>
      </c>
      <c r="AN5675" s="3">
        <v>1</v>
      </c>
      <c r="AO5675" s="15" t="str">
        <f ca="1">IFERROR(INDEX(레드마인_배치!E:E,MATCH(OFFSET(A5675,,AN5675),레드마인_배치!G:G,0)),"")</f>
        <v>미대상</v>
      </c>
      <c r="AP5675" t="s">
        <v>3330</v>
      </c>
      <c r="AT5675" t="str" cm="1">
        <f t="array" ref="AT5675">[1]!add_delimeter(AG5675:AO5675,"|")</f>
        <v>|5|CBCIFB100C||||||1|미대상|</v>
      </c>
    </row>
    <row r="5676" spans="1:46">
      <c r="A5676" s="3" t="s">
        <v>678</v>
      </c>
      <c r="B5676" s="3" t="s">
        <v>677</v>
      </c>
      <c r="C5676" s="3" t="s">
        <v>3043</v>
      </c>
      <c r="D5676" s="3" t="s">
        <v>3044</v>
      </c>
      <c r="E5676" s="3" t="s">
        <v>3045</v>
      </c>
      <c r="F5676" s="3" t="s">
        <v>3042</v>
      </c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>
        <f t="shared" si="90"/>
        <v>5</v>
      </c>
      <c r="AH5676" s="3" t="s">
        <v>3042</v>
      </c>
      <c r="AI5676" s="3" t="str">
        <f>IFERROR(IF($AG5676&lt;=$AN5676,MATCH($AH5676,레드마인_배치!G:G,0),MATCH($AH5676,레드마인_서비스!G:G,0)),"")</f>
        <v/>
      </c>
      <c r="AJ5676" s="3" t="str" cm="1">
        <f t="array" ref="AJ5676">IFERROR(INDEX(IF($AG5676&lt;=$AN5676,레드마인_배치!E:E,레드마인_서비스!E:E),콜트리분석!$AI5676),"")</f>
        <v/>
      </c>
      <c r="AK5676" s="3" t="str" cm="1">
        <f t="array" ref="AK5676">IFERROR(INDEX(IF($AG5676&lt;=$AN5676,레드마인_배치!H:H,레드마인_서비스!H:H),콜트리분석!$AI5676),"")</f>
        <v/>
      </c>
      <c r="AL5676" s="3" t="str" cm="1">
        <f t="array" ref="AL5676">IFERROR(INDEX(IF($AG5676&lt;=$AN5676,레드마인_배치!I:I,레드마인_서비스!I:I),콜트리분석!$AI5676),"")</f>
        <v/>
      </c>
      <c r="AM5676" s="3" t="str" cm="1">
        <f t="array" ref="AM5676">IFERROR(INDEX(IF($AG5676&lt;=$AN5676,레드마인_배치!J:J,레드마인_서비스!J:J),콜트리분석!$AI5676),"")</f>
        <v/>
      </c>
      <c r="AN5676" s="3">
        <v>1</v>
      </c>
      <c r="AO5676" s="15" t="str">
        <f ca="1">IFERROR(INDEX(레드마인_배치!E:E,MATCH(OFFSET(A5676,,AN5676),레드마인_배치!G:G,0)),"")</f>
        <v>미대상</v>
      </c>
      <c r="AP5676" t="s">
        <v>3330</v>
      </c>
      <c r="AT5676" t="str" cm="1">
        <f t="array" ref="AT5676">[1]!add_delimeter(AG5676:AO5676,"|")</f>
        <v>|5|CBCIFB201B||||||1|미대상|</v>
      </c>
    </row>
    <row r="5677" spans="1:46">
      <c r="A5677" s="3" t="s">
        <v>678</v>
      </c>
      <c r="B5677" s="3" t="s">
        <v>677</v>
      </c>
      <c r="C5677" s="3" t="s">
        <v>3043</v>
      </c>
      <c r="D5677" s="3" t="s">
        <v>3044</v>
      </c>
      <c r="E5677" s="3" t="s">
        <v>3045</v>
      </c>
      <c r="F5677" s="3" t="s">
        <v>3042</v>
      </c>
      <c r="G5677" s="3" t="s">
        <v>2954</v>
      </c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>
        <f t="shared" si="90"/>
        <v>6</v>
      </c>
      <c r="AH5677" s="3" t="s">
        <v>2954</v>
      </c>
      <c r="AI5677" s="3" t="str">
        <f>IFERROR(IF($AG5677&lt;=$AN5677,MATCH($AH5677,레드마인_배치!G:G,0),MATCH($AH5677,레드마인_서비스!G:G,0)),"")</f>
        <v/>
      </c>
      <c r="AJ5677" s="3" t="str" cm="1">
        <f t="array" ref="AJ5677">IFERROR(INDEX(IF($AG5677&lt;=$AN5677,레드마인_배치!E:E,레드마인_서비스!E:E),콜트리분석!$AI5677),"")</f>
        <v/>
      </c>
      <c r="AK5677" s="3" t="str" cm="1">
        <f t="array" ref="AK5677">IFERROR(INDEX(IF($AG5677&lt;=$AN5677,레드마인_배치!H:H,레드마인_서비스!H:H),콜트리분석!$AI5677),"")</f>
        <v/>
      </c>
      <c r="AL5677" s="3" t="str" cm="1">
        <f t="array" ref="AL5677">IFERROR(INDEX(IF($AG5677&lt;=$AN5677,레드마인_배치!I:I,레드마인_서비스!I:I),콜트리분석!$AI5677),"")</f>
        <v/>
      </c>
      <c r="AM5677" s="3" t="str" cm="1">
        <f t="array" ref="AM5677">IFERROR(INDEX(IF($AG5677&lt;=$AN5677,레드마인_배치!J:J,레드마인_서비스!J:J),콜트리분석!$AI5677),"")</f>
        <v/>
      </c>
      <c r="AN5677" s="3">
        <v>1</v>
      </c>
      <c r="AO5677" s="15" t="str">
        <f ca="1">IFERROR(INDEX(레드마인_배치!E:E,MATCH(OFFSET(A5677,,AN5677),레드마인_배치!G:G,0)),"")</f>
        <v>미대상</v>
      </c>
      <c r="AP5677" t="s">
        <v>3330</v>
      </c>
      <c r="AT5677" t="str" cm="1">
        <f t="array" ref="AT5677">[1]!add_delimeter(AG5677:AO5677,"|")</f>
        <v>|6|CBCIFB100C||||||1|미대상|</v>
      </c>
    </row>
    <row r="5678" spans="1:46">
      <c r="A5678" s="3" t="s">
        <v>678</v>
      </c>
      <c r="B5678" s="3" t="s">
        <v>677</v>
      </c>
      <c r="C5678" s="3" t="s">
        <v>3043</v>
      </c>
      <c r="D5678" s="3" t="s">
        <v>3044</v>
      </c>
      <c r="E5678" s="3" t="s">
        <v>3045</v>
      </c>
      <c r="F5678" s="3" t="s">
        <v>3042</v>
      </c>
      <c r="G5678" s="3" t="s">
        <v>3042</v>
      </c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>
        <f t="shared" si="90"/>
        <v>6</v>
      </c>
      <c r="AH5678" s="3" t="s">
        <v>3042</v>
      </c>
      <c r="AI5678" s="3" t="str">
        <f>IFERROR(IF($AG5678&lt;=$AN5678,MATCH($AH5678,레드마인_배치!G:G,0),MATCH($AH5678,레드마인_서비스!G:G,0)),"")</f>
        <v/>
      </c>
      <c r="AJ5678" s="3" t="str" cm="1">
        <f t="array" ref="AJ5678">IFERROR(INDEX(IF($AG5678&lt;=$AN5678,레드마인_배치!E:E,레드마인_서비스!E:E),콜트리분석!$AI5678),"")</f>
        <v/>
      </c>
      <c r="AK5678" s="3" t="str" cm="1">
        <f t="array" ref="AK5678">IFERROR(INDEX(IF($AG5678&lt;=$AN5678,레드마인_배치!H:H,레드마인_서비스!H:H),콜트리분석!$AI5678),"")</f>
        <v/>
      </c>
      <c r="AL5678" s="3" t="str" cm="1">
        <f t="array" ref="AL5678">IFERROR(INDEX(IF($AG5678&lt;=$AN5678,레드마인_배치!I:I,레드마인_서비스!I:I),콜트리분석!$AI5678),"")</f>
        <v/>
      </c>
      <c r="AM5678" s="3" t="str" cm="1">
        <f t="array" ref="AM5678">IFERROR(INDEX(IF($AG5678&lt;=$AN5678,레드마인_배치!J:J,레드마인_서비스!J:J),콜트리분석!$AI5678),"")</f>
        <v/>
      </c>
      <c r="AN5678" s="3">
        <v>1</v>
      </c>
      <c r="AO5678" s="15" t="str">
        <f ca="1">IFERROR(INDEX(레드마인_배치!E:E,MATCH(OFFSET(A5678,,AN5678),레드마인_배치!G:G,0)),"")</f>
        <v>미대상</v>
      </c>
      <c r="AP5678" t="s">
        <v>3330</v>
      </c>
      <c r="AT5678" t="str" cm="1">
        <f t="array" ref="AT5678">[1]!add_delimeter(AG5678:AO5678,"|")</f>
        <v>|6|CBCIFB201B||||||1|미대상|</v>
      </c>
    </row>
    <row r="5679" spans="1:46">
      <c r="A5679" s="3" t="s">
        <v>678</v>
      </c>
      <c r="B5679" s="3" t="s">
        <v>677</v>
      </c>
      <c r="C5679" s="3" t="s">
        <v>3043</v>
      </c>
      <c r="D5679" s="3" t="s">
        <v>3044</v>
      </c>
      <c r="E5679" s="3" t="s">
        <v>3045</v>
      </c>
      <c r="F5679" s="3" t="s">
        <v>3042</v>
      </c>
      <c r="G5679" s="3" t="s">
        <v>3042</v>
      </c>
      <c r="H5679" s="3" t="s">
        <v>2954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>
        <f t="shared" si="90"/>
        <v>7</v>
      </c>
      <c r="AH5679" s="3" t="s">
        <v>2954</v>
      </c>
      <c r="AI5679" s="3" t="str">
        <f>IFERROR(IF($AG5679&lt;=$AN5679,MATCH($AH5679,레드마인_배치!G:G,0),MATCH($AH5679,레드마인_서비스!G:G,0)),"")</f>
        <v/>
      </c>
      <c r="AJ5679" s="3" t="str" cm="1">
        <f t="array" ref="AJ5679">IFERROR(INDEX(IF($AG5679&lt;=$AN5679,레드마인_배치!E:E,레드마인_서비스!E:E),콜트리분석!$AI5679),"")</f>
        <v/>
      </c>
      <c r="AK5679" s="3" t="str" cm="1">
        <f t="array" ref="AK5679">IFERROR(INDEX(IF($AG5679&lt;=$AN5679,레드마인_배치!H:H,레드마인_서비스!H:H),콜트리분석!$AI5679),"")</f>
        <v/>
      </c>
      <c r="AL5679" s="3" t="str" cm="1">
        <f t="array" ref="AL5679">IFERROR(INDEX(IF($AG5679&lt;=$AN5679,레드마인_배치!I:I,레드마인_서비스!I:I),콜트리분석!$AI5679),"")</f>
        <v/>
      </c>
      <c r="AM5679" s="3" t="str" cm="1">
        <f t="array" ref="AM5679">IFERROR(INDEX(IF($AG5679&lt;=$AN5679,레드마인_배치!J:J,레드마인_서비스!J:J),콜트리분석!$AI5679),"")</f>
        <v/>
      </c>
      <c r="AN5679" s="3">
        <v>1</v>
      </c>
      <c r="AO5679" s="15" t="str">
        <f ca="1">IFERROR(INDEX(레드마인_배치!E:E,MATCH(OFFSET(A5679,,AN5679),레드마인_배치!G:G,0)),"")</f>
        <v>미대상</v>
      </c>
      <c r="AP5679" t="s">
        <v>3330</v>
      </c>
      <c r="AT5679" t="str" cm="1">
        <f t="array" ref="AT5679">[1]!add_delimeter(AG5679:AO5679,"|")</f>
        <v>|7|CBCIFB100C||||||1|미대상|</v>
      </c>
    </row>
    <row r="5680" spans="1:46">
      <c r="A5680" s="3" t="s">
        <v>678</v>
      </c>
      <c r="B5680" s="3" t="s">
        <v>677</v>
      </c>
      <c r="C5680" s="3" t="s">
        <v>3043</v>
      </c>
      <c r="D5680" s="3" t="s">
        <v>3044</v>
      </c>
      <c r="E5680" s="3" t="s">
        <v>3045</v>
      </c>
      <c r="F5680" s="3" t="s">
        <v>3042</v>
      </c>
      <c r="G5680" s="3" t="s">
        <v>3042</v>
      </c>
      <c r="H5680" s="3" t="s">
        <v>3042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>
        <f t="shared" si="90"/>
        <v>7</v>
      </c>
      <c r="AH5680" s="3" t="s">
        <v>3042</v>
      </c>
      <c r="AI5680" s="3" t="str">
        <f>IFERROR(IF($AG5680&lt;=$AN5680,MATCH($AH5680,레드마인_배치!G:G,0),MATCH($AH5680,레드마인_서비스!G:G,0)),"")</f>
        <v/>
      </c>
      <c r="AJ5680" s="3" t="str" cm="1">
        <f t="array" ref="AJ5680">IFERROR(INDEX(IF($AG5680&lt;=$AN5680,레드마인_배치!E:E,레드마인_서비스!E:E),콜트리분석!$AI5680),"")</f>
        <v/>
      </c>
      <c r="AK5680" s="3" t="str" cm="1">
        <f t="array" ref="AK5680">IFERROR(INDEX(IF($AG5680&lt;=$AN5680,레드마인_배치!H:H,레드마인_서비스!H:H),콜트리분석!$AI5680),"")</f>
        <v/>
      </c>
      <c r="AL5680" s="3" t="str" cm="1">
        <f t="array" ref="AL5680">IFERROR(INDEX(IF($AG5680&lt;=$AN5680,레드마인_배치!I:I,레드마인_서비스!I:I),콜트리분석!$AI5680),"")</f>
        <v/>
      </c>
      <c r="AM5680" s="3" t="str" cm="1">
        <f t="array" ref="AM5680">IFERROR(INDEX(IF($AG5680&lt;=$AN5680,레드마인_배치!J:J,레드마인_서비스!J:J),콜트리분석!$AI5680),"")</f>
        <v/>
      </c>
      <c r="AN5680" s="3">
        <v>1</v>
      </c>
      <c r="AO5680" s="15" t="str">
        <f ca="1">IFERROR(INDEX(레드마인_배치!E:E,MATCH(OFFSET(A5680,,AN5680),레드마인_배치!G:G,0)),"")</f>
        <v>미대상</v>
      </c>
      <c r="AP5680" t="s">
        <v>3330</v>
      </c>
      <c r="AT5680" t="str" cm="1">
        <f t="array" ref="AT5680">[1]!add_delimeter(AG5680:AO5680,"|")</f>
        <v>|7|CBCIFB201B||||||1|미대상|</v>
      </c>
    </row>
    <row r="5681" spans="1:42" hidden="1">
      <c r="A5681" s="3" t="s">
        <v>678</v>
      </c>
      <c r="B5681" s="3" t="s">
        <v>677</v>
      </c>
      <c r="C5681" s="3" t="s">
        <v>3043</v>
      </c>
      <c r="D5681" s="3" t="s">
        <v>3044</v>
      </c>
      <c r="E5681" s="3" t="s">
        <v>3045</v>
      </c>
      <c r="F5681" s="3" t="s">
        <v>3042</v>
      </c>
      <c r="G5681" s="3" t="s">
        <v>3042</v>
      </c>
      <c r="H5681" s="3" t="s">
        <v>3042</v>
      </c>
      <c r="I5681" s="3" t="s">
        <v>2954</v>
      </c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>
        <f t="shared" si="90"/>
        <v>8</v>
      </c>
      <c r="AH5681" s="3" t="s">
        <v>2954</v>
      </c>
      <c r="AI5681" s="3" t="str">
        <f>IFERROR(IF($AG5681&lt;=$AN5681,MATCH($AH5681,레드마인_배치!G:G,0),MATCH($AH5681,레드마인_서비스!G:G,0)),"")</f>
        <v/>
      </c>
      <c r="AJ5681" s="3" t="str" cm="1">
        <f t="array" ref="AJ5681">IFERROR(INDEX(IF($AG5681&lt;=$AN5681,레드마인_배치!E:E,레드마인_서비스!E:E),콜트리분석!$AI5681),"")</f>
        <v/>
      </c>
      <c r="AK5681" s="3" t="str" cm="1">
        <f t="array" ref="AK5681">IFERROR(INDEX(IF($AG5681&lt;=$AN5681,레드마인_배치!H:H,레드마인_서비스!H:H),콜트리분석!$AI5681),"")</f>
        <v/>
      </c>
      <c r="AL5681" s="3" t="str" cm="1">
        <f t="array" ref="AL5681">IFERROR(INDEX(IF($AG5681&lt;=$AN5681,레드마인_배치!I:I,레드마인_서비스!I:I),콜트리분석!$AI5681),"")</f>
        <v/>
      </c>
      <c r="AM5681" s="3" t="str" cm="1">
        <f t="array" ref="AM5681">IFERROR(INDEX(IF($AG5681&lt;=$AN5681,레드마인_배치!J:J,레드마인_서비스!J:J),콜트리분석!$AI5681),"")</f>
        <v/>
      </c>
      <c r="AN5681" s="3">
        <v>1</v>
      </c>
      <c r="AO5681" s="15" t="str">
        <f ca="1">IFERROR(INDEX(레드마인_배치!E:E,MATCH(OFFSET(A5681,,AN5681),레드마인_배치!G:G,0)),"")</f>
        <v>미대상</v>
      </c>
      <c r="AP5681" t="s">
        <v>3330</v>
      </c>
    </row>
    <row r="5682" spans="1:42" hidden="1">
      <c r="A5682" s="3" t="s">
        <v>678</v>
      </c>
      <c r="B5682" s="3" t="s">
        <v>677</v>
      </c>
      <c r="C5682" s="3" t="s">
        <v>3043</v>
      </c>
      <c r="D5682" s="3" t="s">
        <v>3044</v>
      </c>
      <c r="E5682" s="3" t="s">
        <v>3045</v>
      </c>
      <c r="F5682" s="3" t="s">
        <v>3042</v>
      </c>
      <c r="G5682" s="3" t="s">
        <v>3042</v>
      </c>
      <c r="H5682" s="3" t="s">
        <v>3042</v>
      </c>
      <c r="I5682" s="3" t="s">
        <v>3042</v>
      </c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>
        <f t="shared" ref="AG5682:AG5745" si="91">COUNTA(B5682:AF5682)</f>
        <v>8</v>
      </c>
      <c r="AH5682" s="3" t="s">
        <v>3042</v>
      </c>
      <c r="AI5682" s="3" t="str">
        <f>IFERROR(IF($AG5682&lt;=$AN5682,MATCH($AH5682,레드마인_배치!G:G,0),MATCH($AH5682,레드마인_서비스!G:G,0)),"")</f>
        <v/>
      </c>
      <c r="AJ5682" s="3" t="str" cm="1">
        <f t="array" ref="AJ5682">IFERROR(INDEX(IF($AG5682&lt;=$AN5682,레드마인_배치!E:E,레드마인_서비스!E:E),콜트리분석!$AI5682),"")</f>
        <v/>
      </c>
      <c r="AK5682" s="3" t="str" cm="1">
        <f t="array" ref="AK5682">IFERROR(INDEX(IF($AG5682&lt;=$AN5682,레드마인_배치!H:H,레드마인_서비스!H:H),콜트리분석!$AI5682),"")</f>
        <v/>
      </c>
      <c r="AL5682" s="3" t="str" cm="1">
        <f t="array" ref="AL5682">IFERROR(INDEX(IF($AG5682&lt;=$AN5682,레드마인_배치!I:I,레드마인_서비스!I:I),콜트리분석!$AI5682),"")</f>
        <v/>
      </c>
      <c r="AM5682" s="3" t="str" cm="1">
        <f t="array" ref="AM5682">IFERROR(INDEX(IF($AG5682&lt;=$AN5682,레드마인_배치!J:J,레드마인_서비스!J:J),콜트리분석!$AI5682),"")</f>
        <v/>
      </c>
      <c r="AN5682" s="3">
        <v>1</v>
      </c>
      <c r="AO5682" s="15" t="str">
        <f ca="1">IFERROR(INDEX(레드마인_배치!E:E,MATCH(OFFSET(A5682,,AN5682),레드마인_배치!G:G,0)),"")</f>
        <v>미대상</v>
      </c>
      <c r="AP5682" t="s">
        <v>3330</v>
      </c>
    </row>
    <row r="5683" spans="1:42" hidden="1">
      <c r="A5683" s="3" t="s">
        <v>678</v>
      </c>
      <c r="B5683" s="3" t="s">
        <v>677</v>
      </c>
      <c r="C5683" s="3" t="s">
        <v>3043</v>
      </c>
      <c r="D5683" s="3" t="s">
        <v>3044</v>
      </c>
      <c r="E5683" s="3" t="s">
        <v>3045</v>
      </c>
      <c r="F5683" s="3" t="s">
        <v>3042</v>
      </c>
      <c r="G5683" s="3" t="s">
        <v>3042</v>
      </c>
      <c r="H5683" s="3" t="s">
        <v>3042</v>
      </c>
      <c r="I5683" s="3" t="s">
        <v>3042</v>
      </c>
      <c r="J5683" s="3" t="s">
        <v>2954</v>
      </c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>
        <f t="shared" si="91"/>
        <v>9</v>
      </c>
      <c r="AH5683" s="3" t="s">
        <v>2954</v>
      </c>
      <c r="AI5683" s="3" t="str">
        <f>IFERROR(IF($AG5683&lt;=$AN5683,MATCH($AH5683,레드마인_배치!G:G,0),MATCH($AH5683,레드마인_서비스!G:G,0)),"")</f>
        <v/>
      </c>
      <c r="AJ5683" s="3" t="str" cm="1">
        <f t="array" ref="AJ5683">IFERROR(INDEX(IF($AG5683&lt;=$AN5683,레드마인_배치!E:E,레드마인_서비스!E:E),콜트리분석!$AI5683),"")</f>
        <v/>
      </c>
      <c r="AK5683" s="3" t="str" cm="1">
        <f t="array" ref="AK5683">IFERROR(INDEX(IF($AG5683&lt;=$AN5683,레드마인_배치!H:H,레드마인_서비스!H:H),콜트리분석!$AI5683),"")</f>
        <v/>
      </c>
      <c r="AL5683" s="3" t="str" cm="1">
        <f t="array" ref="AL5683">IFERROR(INDEX(IF($AG5683&lt;=$AN5683,레드마인_배치!I:I,레드마인_서비스!I:I),콜트리분석!$AI5683),"")</f>
        <v/>
      </c>
      <c r="AM5683" s="3" t="str" cm="1">
        <f t="array" ref="AM5683">IFERROR(INDEX(IF($AG5683&lt;=$AN5683,레드마인_배치!J:J,레드마인_서비스!J:J),콜트리분석!$AI5683),"")</f>
        <v/>
      </c>
      <c r="AN5683" s="3">
        <v>1</v>
      </c>
      <c r="AO5683" s="15" t="str">
        <f ca="1">IFERROR(INDEX(레드마인_배치!E:E,MATCH(OFFSET(A5683,,AN5683),레드마인_배치!G:G,0)),"")</f>
        <v>미대상</v>
      </c>
      <c r="AP5683" t="s">
        <v>3330</v>
      </c>
    </row>
    <row r="5684" spans="1:42" hidden="1">
      <c r="A5684" s="3" t="s">
        <v>678</v>
      </c>
      <c r="B5684" s="3" t="s">
        <v>677</v>
      </c>
      <c r="C5684" s="3" t="s">
        <v>3043</v>
      </c>
      <c r="D5684" s="3" t="s">
        <v>3044</v>
      </c>
      <c r="E5684" s="3" t="s">
        <v>3045</v>
      </c>
      <c r="F5684" s="3" t="s">
        <v>3042</v>
      </c>
      <c r="G5684" s="3" t="s">
        <v>3042</v>
      </c>
      <c r="H5684" s="3" t="s">
        <v>3042</v>
      </c>
      <c r="I5684" s="3" t="s">
        <v>3042</v>
      </c>
      <c r="J5684" s="3" t="s">
        <v>3042</v>
      </c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>
        <f t="shared" si="91"/>
        <v>9</v>
      </c>
      <c r="AH5684" s="3" t="s">
        <v>3042</v>
      </c>
      <c r="AI5684" s="3" t="str">
        <f>IFERROR(IF($AG5684&lt;=$AN5684,MATCH($AH5684,레드마인_배치!G:G,0),MATCH($AH5684,레드마인_서비스!G:G,0)),"")</f>
        <v/>
      </c>
      <c r="AJ5684" s="3" t="str" cm="1">
        <f t="array" ref="AJ5684">IFERROR(INDEX(IF($AG5684&lt;=$AN5684,레드마인_배치!E:E,레드마인_서비스!E:E),콜트리분석!$AI5684),"")</f>
        <v/>
      </c>
      <c r="AK5684" s="3" t="str" cm="1">
        <f t="array" ref="AK5684">IFERROR(INDEX(IF($AG5684&lt;=$AN5684,레드마인_배치!H:H,레드마인_서비스!H:H),콜트리분석!$AI5684),"")</f>
        <v/>
      </c>
      <c r="AL5684" s="3" t="str" cm="1">
        <f t="array" ref="AL5684">IFERROR(INDEX(IF($AG5684&lt;=$AN5684,레드마인_배치!I:I,레드마인_서비스!I:I),콜트리분석!$AI5684),"")</f>
        <v/>
      </c>
      <c r="AM5684" s="3" t="str" cm="1">
        <f t="array" ref="AM5684">IFERROR(INDEX(IF($AG5684&lt;=$AN5684,레드마인_배치!J:J,레드마인_서비스!J:J),콜트리분석!$AI5684),"")</f>
        <v/>
      </c>
      <c r="AN5684" s="3">
        <v>1</v>
      </c>
      <c r="AO5684" s="15" t="str">
        <f ca="1">IFERROR(INDEX(레드마인_배치!E:E,MATCH(OFFSET(A5684,,AN5684),레드마인_배치!G:G,0)),"")</f>
        <v>미대상</v>
      </c>
      <c r="AP5684" t="s">
        <v>3330</v>
      </c>
    </row>
    <row r="5685" spans="1:42" hidden="1">
      <c r="A5685" s="3" t="s">
        <v>678</v>
      </c>
      <c r="B5685" s="3" t="s">
        <v>677</v>
      </c>
      <c r="C5685" s="3" t="s">
        <v>3043</v>
      </c>
      <c r="D5685" s="3" t="s">
        <v>3044</v>
      </c>
      <c r="E5685" s="3" t="s">
        <v>3045</v>
      </c>
      <c r="F5685" s="3" t="s">
        <v>3042</v>
      </c>
      <c r="G5685" s="3" t="s">
        <v>3042</v>
      </c>
      <c r="H5685" s="3" t="s">
        <v>3042</v>
      </c>
      <c r="I5685" s="3" t="s">
        <v>3042</v>
      </c>
      <c r="J5685" s="3" t="s">
        <v>3042</v>
      </c>
      <c r="K5685" s="3" t="s">
        <v>2954</v>
      </c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>
        <f t="shared" si="91"/>
        <v>10</v>
      </c>
      <c r="AH5685" s="3" t="s">
        <v>2954</v>
      </c>
      <c r="AI5685" s="3" t="str">
        <f>IFERROR(IF($AG5685&lt;=$AN5685,MATCH($AH5685,레드마인_배치!G:G,0),MATCH($AH5685,레드마인_서비스!G:G,0)),"")</f>
        <v/>
      </c>
      <c r="AJ5685" s="3" t="str" cm="1">
        <f t="array" ref="AJ5685">IFERROR(INDEX(IF($AG5685&lt;=$AN5685,레드마인_배치!E:E,레드마인_서비스!E:E),콜트리분석!$AI5685),"")</f>
        <v/>
      </c>
      <c r="AK5685" s="3" t="str" cm="1">
        <f t="array" ref="AK5685">IFERROR(INDEX(IF($AG5685&lt;=$AN5685,레드마인_배치!H:H,레드마인_서비스!H:H),콜트리분석!$AI5685),"")</f>
        <v/>
      </c>
      <c r="AL5685" s="3" t="str" cm="1">
        <f t="array" ref="AL5685">IFERROR(INDEX(IF($AG5685&lt;=$AN5685,레드마인_배치!I:I,레드마인_서비스!I:I),콜트리분석!$AI5685),"")</f>
        <v/>
      </c>
      <c r="AM5685" s="3" t="str" cm="1">
        <f t="array" ref="AM5685">IFERROR(INDEX(IF($AG5685&lt;=$AN5685,레드마인_배치!J:J,레드마인_서비스!J:J),콜트리분석!$AI5685),"")</f>
        <v/>
      </c>
      <c r="AN5685" s="3">
        <v>1</v>
      </c>
      <c r="AO5685" s="15" t="str">
        <f ca="1">IFERROR(INDEX(레드마인_배치!E:E,MATCH(OFFSET(A5685,,AN5685),레드마인_배치!G:G,0)),"")</f>
        <v>미대상</v>
      </c>
      <c r="AP5685" t="s">
        <v>3330</v>
      </c>
    </row>
    <row r="5686" spans="1:42" hidden="1">
      <c r="A5686" s="3" t="s">
        <v>678</v>
      </c>
      <c r="B5686" s="3" t="s">
        <v>677</v>
      </c>
      <c r="C5686" s="3" t="s">
        <v>3043</v>
      </c>
      <c r="D5686" s="3" t="s">
        <v>3044</v>
      </c>
      <c r="E5686" s="3" t="s">
        <v>3045</v>
      </c>
      <c r="F5686" s="3" t="s">
        <v>3042</v>
      </c>
      <c r="G5686" s="3" t="s">
        <v>3042</v>
      </c>
      <c r="H5686" s="3" t="s">
        <v>3042</v>
      </c>
      <c r="I5686" s="3" t="s">
        <v>3042</v>
      </c>
      <c r="J5686" s="3" t="s">
        <v>3042</v>
      </c>
      <c r="K5686" s="3" t="s">
        <v>3042</v>
      </c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>
        <f t="shared" si="91"/>
        <v>10</v>
      </c>
      <c r="AH5686" s="3" t="s">
        <v>3042</v>
      </c>
      <c r="AI5686" s="3" t="str">
        <f>IFERROR(IF($AG5686&lt;=$AN5686,MATCH($AH5686,레드마인_배치!G:G,0),MATCH($AH5686,레드마인_서비스!G:G,0)),"")</f>
        <v/>
      </c>
      <c r="AJ5686" s="3" t="str" cm="1">
        <f t="array" ref="AJ5686">IFERROR(INDEX(IF($AG5686&lt;=$AN5686,레드마인_배치!E:E,레드마인_서비스!E:E),콜트리분석!$AI5686),"")</f>
        <v/>
      </c>
      <c r="AK5686" s="3" t="str" cm="1">
        <f t="array" ref="AK5686">IFERROR(INDEX(IF($AG5686&lt;=$AN5686,레드마인_배치!H:H,레드마인_서비스!H:H),콜트리분석!$AI5686),"")</f>
        <v/>
      </c>
      <c r="AL5686" s="3" t="str" cm="1">
        <f t="array" ref="AL5686">IFERROR(INDEX(IF($AG5686&lt;=$AN5686,레드마인_배치!I:I,레드마인_서비스!I:I),콜트리분석!$AI5686),"")</f>
        <v/>
      </c>
      <c r="AM5686" s="3" t="str" cm="1">
        <f t="array" ref="AM5686">IFERROR(INDEX(IF($AG5686&lt;=$AN5686,레드마인_배치!J:J,레드마인_서비스!J:J),콜트리분석!$AI5686),"")</f>
        <v/>
      </c>
      <c r="AN5686" s="3">
        <v>1</v>
      </c>
      <c r="AO5686" s="15" t="str">
        <f ca="1">IFERROR(INDEX(레드마인_배치!E:E,MATCH(OFFSET(A5686,,AN5686),레드마인_배치!G:G,0)),"")</f>
        <v>미대상</v>
      </c>
      <c r="AP5686" t="s">
        <v>3330</v>
      </c>
    </row>
    <row r="5687" spans="1:42" hidden="1">
      <c r="A5687" s="3" t="s">
        <v>678</v>
      </c>
      <c r="B5687" s="3" t="s">
        <v>677</v>
      </c>
      <c r="C5687" s="3" t="s">
        <v>3043</v>
      </c>
      <c r="D5687" s="3" t="s">
        <v>3044</v>
      </c>
      <c r="E5687" s="3" t="s">
        <v>3045</v>
      </c>
      <c r="F5687" s="3" t="s">
        <v>3042</v>
      </c>
      <c r="G5687" s="3" t="s">
        <v>3042</v>
      </c>
      <c r="H5687" s="3" t="s">
        <v>3042</v>
      </c>
      <c r="I5687" s="3" t="s">
        <v>3042</v>
      </c>
      <c r="J5687" s="3" t="s">
        <v>3042</v>
      </c>
      <c r="K5687" s="3" t="s">
        <v>3042</v>
      </c>
      <c r="L5687" s="3" t="s">
        <v>2954</v>
      </c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>
        <f t="shared" si="91"/>
        <v>11</v>
      </c>
      <c r="AH5687" s="3" t="s">
        <v>2954</v>
      </c>
      <c r="AI5687" s="3" t="str">
        <f>IFERROR(IF($AG5687&lt;=$AN5687,MATCH($AH5687,레드마인_배치!G:G,0),MATCH($AH5687,레드마인_서비스!G:G,0)),"")</f>
        <v/>
      </c>
      <c r="AJ5687" s="3" t="str" cm="1">
        <f t="array" ref="AJ5687">IFERROR(INDEX(IF($AG5687&lt;=$AN5687,레드마인_배치!E:E,레드마인_서비스!E:E),콜트리분석!$AI5687),"")</f>
        <v/>
      </c>
      <c r="AK5687" s="3" t="str" cm="1">
        <f t="array" ref="AK5687">IFERROR(INDEX(IF($AG5687&lt;=$AN5687,레드마인_배치!H:H,레드마인_서비스!H:H),콜트리분석!$AI5687),"")</f>
        <v/>
      </c>
      <c r="AL5687" s="3" t="str" cm="1">
        <f t="array" ref="AL5687">IFERROR(INDEX(IF($AG5687&lt;=$AN5687,레드마인_배치!I:I,레드마인_서비스!I:I),콜트리분석!$AI5687),"")</f>
        <v/>
      </c>
      <c r="AM5687" s="3" t="str" cm="1">
        <f t="array" ref="AM5687">IFERROR(INDEX(IF($AG5687&lt;=$AN5687,레드마인_배치!J:J,레드마인_서비스!J:J),콜트리분석!$AI5687),"")</f>
        <v/>
      </c>
      <c r="AN5687" s="3">
        <v>1</v>
      </c>
      <c r="AO5687" s="15" t="str">
        <f ca="1">IFERROR(INDEX(레드마인_배치!E:E,MATCH(OFFSET(A5687,,AN5687),레드마인_배치!G:G,0)),"")</f>
        <v>미대상</v>
      </c>
      <c r="AP5687" t="s">
        <v>3330</v>
      </c>
    </row>
    <row r="5688" spans="1:42" hidden="1">
      <c r="A5688" s="3" t="s">
        <v>678</v>
      </c>
      <c r="B5688" s="3" t="s">
        <v>677</v>
      </c>
      <c r="C5688" s="3" t="s">
        <v>3043</v>
      </c>
      <c r="D5688" s="3" t="s">
        <v>3044</v>
      </c>
      <c r="E5688" s="3" t="s">
        <v>3045</v>
      </c>
      <c r="F5688" s="3" t="s">
        <v>3042</v>
      </c>
      <c r="G5688" s="3" t="s">
        <v>3042</v>
      </c>
      <c r="H5688" s="3" t="s">
        <v>3042</v>
      </c>
      <c r="I5688" s="3" t="s">
        <v>3042</v>
      </c>
      <c r="J5688" s="3" t="s">
        <v>3042</v>
      </c>
      <c r="K5688" s="3" t="s">
        <v>3042</v>
      </c>
      <c r="L5688" s="3" t="s">
        <v>3042</v>
      </c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>
        <f t="shared" si="91"/>
        <v>11</v>
      </c>
      <c r="AH5688" s="3" t="s">
        <v>3042</v>
      </c>
      <c r="AI5688" s="3" t="str">
        <f>IFERROR(IF($AG5688&lt;=$AN5688,MATCH($AH5688,레드마인_배치!G:G,0),MATCH($AH5688,레드마인_서비스!G:G,0)),"")</f>
        <v/>
      </c>
      <c r="AJ5688" s="3" t="str" cm="1">
        <f t="array" ref="AJ5688">IFERROR(INDEX(IF($AG5688&lt;=$AN5688,레드마인_배치!E:E,레드마인_서비스!E:E),콜트리분석!$AI5688),"")</f>
        <v/>
      </c>
      <c r="AK5688" s="3" t="str" cm="1">
        <f t="array" ref="AK5688">IFERROR(INDEX(IF($AG5688&lt;=$AN5688,레드마인_배치!H:H,레드마인_서비스!H:H),콜트리분석!$AI5688),"")</f>
        <v/>
      </c>
      <c r="AL5688" s="3" t="str" cm="1">
        <f t="array" ref="AL5688">IFERROR(INDEX(IF($AG5688&lt;=$AN5688,레드마인_배치!I:I,레드마인_서비스!I:I),콜트리분석!$AI5688),"")</f>
        <v/>
      </c>
      <c r="AM5688" s="3" t="str" cm="1">
        <f t="array" ref="AM5688">IFERROR(INDEX(IF($AG5688&lt;=$AN5688,레드마인_배치!J:J,레드마인_서비스!J:J),콜트리분석!$AI5688),"")</f>
        <v/>
      </c>
      <c r="AN5688" s="3">
        <v>1</v>
      </c>
      <c r="AO5688" s="15" t="str">
        <f ca="1">IFERROR(INDEX(레드마인_배치!E:E,MATCH(OFFSET(A5688,,AN5688),레드마인_배치!G:G,0)),"")</f>
        <v>미대상</v>
      </c>
      <c r="AP5688" t="s">
        <v>3330</v>
      </c>
    </row>
    <row r="5689" spans="1:42" hidden="1">
      <c r="A5689" s="3" t="s">
        <v>678</v>
      </c>
      <c r="B5689" s="3" t="s">
        <v>677</v>
      </c>
      <c r="C5689" s="3" t="s">
        <v>3043</v>
      </c>
      <c r="D5689" s="3" t="s">
        <v>3044</v>
      </c>
      <c r="E5689" s="3" t="s">
        <v>3045</v>
      </c>
      <c r="F5689" s="3" t="s">
        <v>3042</v>
      </c>
      <c r="G5689" s="3" t="s">
        <v>3042</v>
      </c>
      <c r="H5689" s="3" t="s">
        <v>3042</v>
      </c>
      <c r="I5689" s="3" t="s">
        <v>3042</v>
      </c>
      <c r="J5689" s="3" t="s">
        <v>3042</v>
      </c>
      <c r="K5689" s="3" t="s">
        <v>3042</v>
      </c>
      <c r="L5689" s="3" t="s">
        <v>3042</v>
      </c>
      <c r="M5689" s="3" t="s">
        <v>2954</v>
      </c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>
        <f t="shared" si="91"/>
        <v>12</v>
      </c>
      <c r="AH5689" s="3" t="s">
        <v>2954</v>
      </c>
      <c r="AI5689" s="3" t="str">
        <f>IFERROR(IF($AG5689&lt;=$AN5689,MATCH($AH5689,레드마인_배치!G:G,0),MATCH($AH5689,레드마인_서비스!G:G,0)),"")</f>
        <v/>
      </c>
      <c r="AJ5689" s="3" t="str" cm="1">
        <f t="array" ref="AJ5689">IFERROR(INDEX(IF($AG5689&lt;=$AN5689,레드마인_배치!E:E,레드마인_서비스!E:E),콜트리분석!$AI5689),"")</f>
        <v/>
      </c>
      <c r="AK5689" s="3" t="str" cm="1">
        <f t="array" ref="AK5689">IFERROR(INDEX(IF($AG5689&lt;=$AN5689,레드마인_배치!H:H,레드마인_서비스!H:H),콜트리분석!$AI5689),"")</f>
        <v/>
      </c>
      <c r="AL5689" s="3" t="str" cm="1">
        <f t="array" ref="AL5689">IFERROR(INDEX(IF($AG5689&lt;=$AN5689,레드마인_배치!I:I,레드마인_서비스!I:I),콜트리분석!$AI5689),"")</f>
        <v/>
      </c>
      <c r="AM5689" s="3" t="str" cm="1">
        <f t="array" ref="AM5689">IFERROR(INDEX(IF($AG5689&lt;=$AN5689,레드마인_배치!J:J,레드마인_서비스!J:J),콜트리분석!$AI5689),"")</f>
        <v/>
      </c>
      <c r="AN5689" s="3">
        <v>1</v>
      </c>
      <c r="AO5689" s="15" t="str">
        <f ca="1">IFERROR(INDEX(레드마인_배치!E:E,MATCH(OFFSET(A5689,,AN5689),레드마인_배치!G:G,0)),"")</f>
        <v>미대상</v>
      </c>
      <c r="AP5689" t="s">
        <v>3330</v>
      </c>
    </row>
    <row r="5690" spans="1:42" hidden="1">
      <c r="A5690" s="3" t="s">
        <v>678</v>
      </c>
      <c r="B5690" s="3" t="s">
        <v>677</v>
      </c>
      <c r="C5690" s="3" t="s">
        <v>3043</v>
      </c>
      <c r="D5690" s="3" t="s">
        <v>3044</v>
      </c>
      <c r="E5690" s="3" t="s">
        <v>3045</v>
      </c>
      <c r="F5690" s="3" t="s">
        <v>3042</v>
      </c>
      <c r="G5690" s="3" t="s">
        <v>3042</v>
      </c>
      <c r="H5690" s="3" t="s">
        <v>3042</v>
      </c>
      <c r="I5690" s="3" t="s">
        <v>3042</v>
      </c>
      <c r="J5690" s="3" t="s">
        <v>3042</v>
      </c>
      <c r="K5690" s="3" t="s">
        <v>3042</v>
      </c>
      <c r="L5690" s="3" t="s">
        <v>3042</v>
      </c>
      <c r="M5690" s="3" t="s">
        <v>3042</v>
      </c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>
        <f t="shared" si="91"/>
        <v>12</v>
      </c>
      <c r="AH5690" s="3" t="s">
        <v>3042</v>
      </c>
      <c r="AI5690" s="3" t="str">
        <f>IFERROR(IF($AG5690&lt;=$AN5690,MATCH($AH5690,레드마인_배치!G:G,0),MATCH($AH5690,레드마인_서비스!G:G,0)),"")</f>
        <v/>
      </c>
      <c r="AJ5690" s="3" t="str" cm="1">
        <f t="array" ref="AJ5690">IFERROR(INDEX(IF($AG5690&lt;=$AN5690,레드마인_배치!E:E,레드마인_서비스!E:E),콜트리분석!$AI5690),"")</f>
        <v/>
      </c>
      <c r="AK5690" s="3" t="str" cm="1">
        <f t="array" ref="AK5690">IFERROR(INDEX(IF($AG5690&lt;=$AN5690,레드마인_배치!H:H,레드마인_서비스!H:H),콜트리분석!$AI5690),"")</f>
        <v/>
      </c>
      <c r="AL5690" s="3" t="str" cm="1">
        <f t="array" ref="AL5690">IFERROR(INDEX(IF($AG5690&lt;=$AN5690,레드마인_배치!I:I,레드마인_서비스!I:I),콜트리분석!$AI5690),"")</f>
        <v/>
      </c>
      <c r="AM5690" s="3" t="str" cm="1">
        <f t="array" ref="AM5690">IFERROR(INDEX(IF($AG5690&lt;=$AN5690,레드마인_배치!J:J,레드마인_서비스!J:J),콜트리분석!$AI5690),"")</f>
        <v/>
      </c>
      <c r="AN5690" s="3">
        <v>1</v>
      </c>
      <c r="AO5690" s="15" t="str">
        <f ca="1">IFERROR(INDEX(레드마인_배치!E:E,MATCH(OFFSET(A5690,,AN5690),레드마인_배치!G:G,0)),"")</f>
        <v>미대상</v>
      </c>
      <c r="AP5690" t="s">
        <v>3330</v>
      </c>
    </row>
    <row r="5691" spans="1:42" hidden="1">
      <c r="A5691" s="3" t="s">
        <v>678</v>
      </c>
      <c r="B5691" s="3" t="s">
        <v>677</v>
      </c>
      <c r="C5691" s="3" t="s">
        <v>3043</v>
      </c>
      <c r="D5691" s="3" t="s">
        <v>3044</v>
      </c>
      <c r="E5691" s="3" t="s">
        <v>3045</v>
      </c>
      <c r="F5691" s="3" t="s">
        <v>3042</v>
      </c>
      <c r="G5691" s="3" t="s">
        <v>3042</v>
      </c>
      <c r="H5691" s="3" t="s">
        <v>3042</v>
      </c>
      <c r="I5691" s="3" t="s">
        <v>3042</v>
      </c>
      <c r="J5691" s="3" t="s">
        <v>3042</v>
      </c>
      <c r="K5691" s="3" t="s">
        <v>3042</v>
      </c>
      <c r="L5691" s="3" t="s">
        <v>3042</v>
      </c>
      <c r="M5691" s="3" t="s">
        <v>3042</v>
      </c>
      <c r="N5691" s="3" t="s">
        <v>2954</v>
      </c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>
        <f t="shared" si="91"/>
        <v>13</v>
      </c>
      <c r="AH5691" s="3" t="s">
        <v>2954</v>
      </c>
      <c r="AI5691" s="3" t="str">
        <f>IFERROR(IF($AG5691&lt;=$AN5691,MATCH($AH5691,레드마인_배치!G:G,0),MATCH($AH5691,레드마인_서비스!G:G,0)),"")</f>
        <v/>
      </c>
      <c r="AJ5691" s="3" t="str" cm="1">
        <f t="array" ref="AJ5691">IFERROR(INDEX(IF($AG5691&lt;=$AN5691,레드마인_배치!E:E,레드마인_서비스!E:E),콜트리분석!$AI5691),"")</f>
        <v/>
      </c>
      <c r="AK5691" s="3" t="str" cm="1">
        <f t="array" ref="AK5691">IFERROR(INDEX(IF($AG5691&lt;=$AN5691,레드마인_배치!H:H,레드마인_서비스!H:H),콜트리분석!$AI5691),"")</f>
        <v/>
      </c>
      <c r="AL5691" s="3" t="str" cm="1">
        <f t="array" ref="AL5691">IFERROR(INDEX(IF($AG5691&lt;=$AN5691,레드마인_배치!I:I,레드마인_서비스!I:I),콜트리분석!$AI5691),"")</f>
        <v/>
      </c>
      <c r="AM5691" s="3" t="str" cm="1">
        <f t="array" ref="AM5691">IFERROR(INDEX(IF($AG5691&lt;=$AN5691,레드마인_배치!J:J,레드마인_서비스!J:J),콜트리분석!$AI5691),"")</f>
        <v/>
      </c>
      <c r="AN5691" s="3">
        <v>1</v>
      </c>
      <c r="AO5691" s="15" t="str">
        <f ca="1">IFERROR(INDEX(레드마인_배치!E:E,MATCH(OFFSET(A5691,,AN5691),레드마인_배치!G:G,0)),"")</f>
        <v>미대상</v>
      </c>
      <c r="AP5691" t="s">
        <v>3330</v>
      </c>
    </row>
    <row r="5692" spans="1:42" hidden="1">
      <c r="A5692" s="3" t="s">
        <v>678</v>
      </c>
      <c r="B5692" s="3" t="s">
        <v>677</v>
      </c>
      <c r="C5692" s="3" t="s">
        <v>3043</v>
      </c>
      <c r="D5692" s="3" t="s">
        <v>3044</v>
      </c>
      <c r="E5692" s="3" t="s">
        <v>3045</v>
      </c>
      <c r="F5692" s="3" t="s">
        <v>3042</v>
      </c>
      <c r="G5692" s="3" t="s">
        <v>3042</v>
      </c>
      <c r="H5692" s="3" t="s">
        <v>3042</v>
      </c>
      <c r="I5692" s="3" t="s">
        <v>3042</v>
      </c>
      <c r="J5692" s="3" t="s">
        <v>3042</v>
      </c>
      <c r="K5692" s="3" t="s">
        <v>3042</v>
      </c>
      <c r="L5692" s="3" t="s">
        <v>3042</v>
      </c>
      <c r="M5692" s="3" t="s">
        <v>3042</v>
      </c>
      <c r="N5692" s="3" t="s">
        <v>3042</v>
      </c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>
        <f t="shared" si="91"/>
        <v>13</v>
      </c>
      <c r="AH5692" s="3" t="s">
        <v>3042</v>
      </c>
      <c r="AI5692" s="3" t="str">
        <f>IFERROR(IF($AG5692&lt;=$AN5692,MATCH($AH5692,레드마인_배치!G:G,0),MATCH($AH5692,레드마인_서비스!G:G,0)),"")</f>
        <v/>
      </c>
      <c r="AJ5692" s="3" t="str" cm="1">
        <f t="array" ref="AJ5692">IFERROR(INDEX(IF($AG5692&lt;=$AN5692,레드마인_배치!E:E,레드마인_서비스!E:E),콜트리분석!$AI5692),"")</f>
        <v/>
      </c>
      <c r="AK5692" s="3" t="str" cm="1">
        <f t="array" ref="AK5692">IFERROR(INDEX(IF($AG5692&lt;=$AN5692,레드마인_배치!H:H,레드마인_서비스!H:H),콜트리분석!$AI5692),"")</f>
        <v/>
      </c>
      <c r="AL5692" s="3" t="str" cm="1">
        <f t="array" ref="AL5692">IFERROR(INDEX(IF($AG5692&lt;=$AN5692,레드마인_배치!I:I,레드마인_서비스!I:I),콜트리분석!$AI5692),"")</f>
        <v/>
      </c>
      <c r="AM5692" s="3" t="str" cm="1">
        <f t="array" ref="AM5692">IFERROR(INDEX(IF($AG5692&lt;=$AN5692,레드마인_배치!J:J,레드마인_서비스!J:J),콜트리분석!$AI5692),"")</f>
        <v/>
      </c>
      <c r="AN5692" s="3">
        <v>1</v>
      </c>
      <c r="AO5692" s="15" t="str">
        <f ca="1">IFERROR(INDEX(레드마인_배치!E:E,MATCH(OFFSET(A5692,,AN5692),레드마인_배치!G:G,0)),"")</f>
        <v>미대상</v>
      </c>
      <c r="AP5692" t="s">
        <v>3330</v>
      </c>
    </row>
    <row r="5693" spans="1:42" hidden="1">
      <c r="A5693" s="3" t="s">
        <v>678</v>
      </c>
      <c r="B5693" s="3" t="s">
        <v>677</v>
      </c>
      <c r="C5693" s="3" t="s">
        <v>3043</v>
      </c>
      <c r="D5693" s="3" t="s">
        <v>3044</v>
      </c>
      <c r="E5693" s="3" t="s">
        <v>3045</v>
      </c>
      <c r="F5693" s="3" t="s">
        <v>3042</v>
      </c>
      <c r="G5693" s="3" t="s">
        <v>3042</v>
      </c>
      <c r="H5693" s="3" t="s">
        <v>3042</v>
      </c>
      <c r="I5693" s="3" t="s">
        <v>3042</v>
      </c>
      <c r="J5693" s="3" t="s">
        <v>3042</v>
      </c>
      <c r="K5693" s="3" t="s">
        <v>3042</v>
      </c>
      <c r="L5693" s="3" t="s">
        <v>3042</v>
      </c>
      <c r="M5693" s="3" t="s">
        <v>3042</v>
      </c>
      <c r="N5693" s="3" t="s">
        <v>3042</v>
      </c>
      <c r="O5693" s="3" t="s">
        <v>2954</v>
      </c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>
        <f t="shared" si="91"/>
        <v>14</v>
      </c>
      <c r="AH5693" s="3" t="s">
        <v>2954</v>
      </c>
      <c r="AI5693" s="3" t="str">
        <f>IFERROR(IF($AG5693&lt;=$AN5693,MATCH($AH5693,레드마인_배치!G:G,0),MATCH($AH5693,레드마인_서비스!G:G,0)),"")</f>
        <v/>
      </c>
      <c r="AJ5693" s="3" t="str" cm="1">
        <f t="array" ref="AJ5693">IFERROR(INDEX(IF($AG5693&lt;=$AN5693,레드마인_배치!E:E,레드마인_서비스!E:E),콜트리분석!$AI5693),"")</f>
        <v/>
      </c>
      <c r="AK5693" s="3" t="str" cm="1">
        <f t="array" ref="AK5693">IFERROR(INDEX(IF($AG5693&lt;=$AN5693,레드마인_배치!H:H,레드마인_서비스!H:H),콜트리분석!$AI5693),"")</f>
        <v/>
      </c>
      <c r="AL5693" s="3" t="str" cm="1">
        <f t="array" ref="AL5693">IFERROR(INDEX(IF($AG5693&lt;=$AN5693,레드마인_배치!I:I,레드마인_서비스!I:I),콜트리분석!$AI5693),"")</f>
        <v/>
      </c>
      <c r="AM5693" s="3" t="str" cm="1">
        <f t="array" ref="AM5693">IFERROR(INDEX(IF($AG5693&lt;=$AN5693,레드마인_배치!J:J,레드마인_서비스!J:J),콜트리분석!$AI5693),"")</f>
        <v/>
      </c>
      <c r="AN5693" s="3">
        <v>1</v>
      </c>
      <c r="AO5693" s="15" t="str">
        <f ca="1">IFERROR(INDEX(레드마인_배치!E:E,MATCH(OFFSET(A5693,,AN5693),레드마인_배치!G:G,0)),"")</f>
        <v>미대상</v>
      </c>
      <c r="AP5693" t="s">
        <v>3330</v>
      </c>
    </row>
    <row r="5694" spans="1:42" hidden="1">
      <c r="A5694" s="3" t="s">
        <v>678</v>
      </c>
      <c r="B5694" s="3" t="s">
        <v>677</v>
      </c>
      <c r="C5694" s="3" t="s">
        <v>3043</v>
      </c>
      <c r="D5694" s="3" t="s">
        <v>3044</v>
      </c>
      <c r="E5694" s="3" t="s">
        <v>3045</v>
      </c>
      <c r="F5694" s="3" t="s">
        <v>3042</v>
      </c>
      <c r="G5694" s="3" t="s">
        <v>3042</v>
      </c>
      <c r="H5694" s="3" t="s">
        <v>3042</v>
      </c>
      <c r="I5694" s="3" t="s">
        <v>3042</v>
      </c>
      <c r="J5694" s="3" t="s">
        <v>3042</v>
      </c>
      <c r="K5694" s="3" t="s">
        <v>3042</v>
      </c>
      <c r="L5694" s="3" t="s">
        <v>3042</v>
      </c>
      <c r="M5694" s="3" t="s">
        <v>3042</v>
      </c>
      <c r="N5694" s="3" t="s">
        <v>3042</v>
      </c>
      <c r="O5694" s="3" t="s">
        <v>3042</v>
      </c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>
        <f t="shared" si="91"/>
        <v>14</v>
      </c>
      <c r="AH5694" s="3" t="s">
        <v>3042</v>
      </c>
      <c r="AI5694" s="3" t="str">
        <f>IFERROR(IF($AG5694&lt;=$AN5694,MATCH($AH5694,레드마인_배치!G:G,0),MATCH($AH5694,레드마인_서비스!G:G,0)),"")</f>
        <v/>
      </c>
      <c r="AJ5694" s="3" t="str" cm="1">
        <f t="array" ref="AJ5694">IFERROR(INDEX(IF($AG5694&lt;=$AN5694,레드마인_배치!E:E,레드마인_서비스!E:E),콜트리분석!$AI5694),"")</f>
        <v/>
      </c>
      <c r="AK5694" s="3" t="str" cm="1">
        <f t="array" ref="AK5694">IFERROR(INDEX(IF($AG5694&lt;=$AN5694,레드마인_배치!H:H,레드마인_서비스!H:H),콜트리분석!$AI5694),"")</f>
        <v/>
      </c>
      <c r="AL5694" s="3" t="str" cm="1">
        <f t="array" ref="AL5694">IFERROR(INDEX(IF($AG5694&lt;=$AN5694,레드마인_배치!I:I,레드마인_서비스!I:I),콜트리분석!$AI5694),"")</f>
        <v/>
      </c>
      <c r="AM5694" s="3" t="str" cm="1">
        <f t="array" ref="AM5694">IFERROR(INDEX(IF($AG5694&lt;=$AN5694,레드마인_배치!J:J,레드마인_서비스!J:J),콜트리분석!$AI5694),"")</f>
        <v/>
      </c>
      <c r="AN5694" s="3">
        <v>1</v>
      </c>
      <c r="AO5694" s="15" t="str">
        <f ca="1">IFERROR(INDEX(레드마인_배치!E:E,MATCH(OFFSET(A5694,,AN5694),레드마인_배치!G:G,0)),"")</f>
        <v>미대상</v>
      </c>
      <c r="AP5694" t="s">
        <v>3330</v>
      </c>
    </row>
    <row r="5695" spans="1:42" hidden="1">
      <c r="A5695" s="3" t="s">
        <v>678</v>
      </c>
      <c r="B5695" s="3" t="s">
        <v>677</v>
      </c>
      <c r="C5695" s="3" t="s">
        <v>3043</v>
      </c>
      <c r="D5695" s="3" t="s">
        <v>3044</v>
      </c>
      <c r="E5695" s="3" t="s">
        <v>3045</v>
      </c>
      <c r="F5695" s="3" t="s">
        <v>3042</v>
      </c>
      <c r="G5695" s="3" t="s">
        <v>3042</v>
      </c>
      <c r="H5695" s="3" t="s">
        <v>3042</v>
      </c>
      <c r="I5695" s="3" t="s">
        <v>3042</v>
      </c>
      <c r="J5695" s="3" t="s">
        <v>3042</v>
      </c>
      <c r="K5695" s="3" t="s">
        <v>3042</v>
      </c>
      <c r="L5695" s="3" t="s">
        <v>3042</v>
      </c>
      <c r="M5695" s="3" t="s">
        <v>3042</v>
      </c>
      <c r="N5695" s="3" t="s">
        <v>3042</v>
      </c>
      <c r="O5695" s="3" t="s">
        <v>3042</v>
      </c>
      <c r="P5695" s="3" t="s">
        <v>2954</v>
      </c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>
        <f t="shared" si="91"/>
        <v>15</v>
      </c>
      <c r="AH5695" s="3" t="s">
        <v>2954</v>
      </c>
      <c r="AI5695" s="3" t="str">
        <f>IFERROR(IF($AG5695&lt;=$AN5695,MATCH($AH5695,레드마인_배치!G:G,0),MATCH($AH5695,레드마인_서비스!G:G,0)),"")</f>
        <v/>
      </c>
      <c r="AJ5695" s="3" t="str" cm="1">
        <f t="array" ref="AJ5695">IFERROR(INDEX(IF($AG5695&lt;=$AN5695,레드마인_배치!E:E,레드마인_서비스!E:E),콜트리분석!$AI5695),"")</f>
        <v/>
      </c>
      <c r="AK5695" s="3" t="str" cm="1">
        <f t="array" ref="AK5695">IFERROR(INDEX(IF($AG5695&lt;=$AN5695,레드마인_배치!H:H,레드마인_서비스!H:H),콜트리분석!$AI5695),"")</f>
        <v/>
      </c>
      <c r="AL5695" s="3" t="str" cm="1">
        <f t="array" ref="AL5695">IFERROR(INDEX(IF($AG5695&lt;=$AN5695,레드마인_배치!I:I,레드마인_서비스!I:I),콜트리분석!$AI5695),"")</f>
        <v/>
      </c>
      <c r="AM5695" s="3" t="str" cm="1">
        <f t="array" ref="AM5695">IFERROR(INDEX(IF($AG5695&lt;=$AN5695,레드마인_배치!J:J,레드마인_서비스!J:J),콜트리분석!$AI5695),"")</f>
        <v/>
      </c>
      <c r="AN5695" s="3">
        <v>1</v>
      </c>
      <c r="AO5695" s="15" t="str">
        <f ca="1">IFERROR(INDEX(레드마인_배치!E:E,MATCH(OFFSET(A5695,,AN5695),레드마인_배치!G:G,0)),"")</f>
        <v>미대상</v>
      </c>
      <c r="AP5695" t="s">
        <v>3330</v>
      </c>
    </row>
    <row r="5696" spans="1:42" hidden="1">
      <c r="A5696" s="3" t="s">
        <v>678</v>
      </c>
      <c r="B5696" s="3" t="s">
        <v>677</v>
      </c>
      <c r="C5696" s="3" t="s">
        <v>3043</v>
      </c>
      <c r="D5696" s="3" t="s">
        <v>3044</v>
      </c>
      <c r="E5696" s="3" t="s">
        <v>3045</v>
      </c>
      <c r="F5696" s="3" t="s">
        <v>3042</v>
      </c>
      <c r="G5696" s="3" t="s">
        <v>3042</v>
      </c>
      <c r="H5696" s="3" t="s">
        <v>3042</v>
      </c>
      <c r="I5696" s="3" t="s">
        <v>3042</v>
      </c>
      <c r="J5696" s="3" t="s">
        <v>3042</v>
      </c>
      <c r="K5696" s="3" t="s">
        <v>3042</v>
      </c>
      <c r="L5696" s="3" t="s">
        <v>3042</v>
      </c>
      <c r="M5696" s="3" t="s">
        <v>3042</v>
      </c>
      <c r="N5696" s="3" t="s">
        <v>3042</v>
      </c>
      <c r="O5696" s="3" t="s">
        <v>3042</v>
      </c>
      <c r="P5696" s="3" t="s">
        <v>3042</v>
      </c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>
        <f t="shared" si="91"/>
        <v>15</v>
      </c>
      <c r="AH5696" s="3" t="s">
        <v>3042</v>
      </c>
      <c r="AI5696" s="3" t="str">
        <f>IFERROR(IF($AG5696&lt;=$AN5696,MATCH($AH5696,레드마인_배치!G:G,0),MATCH($AH5696,레드마인_서비스!G:G,0)),"")</f>
        <v/>
      </c>
      <c r="AJ5696" s="3" t="str" cm="1">
        <f t="array" ref="AJ5696">IFERROR(INDEX(IF($AG5696&lt;=$AN5696,레드마인_배치!E:E,레드마인_서비스!E:E),콜트리분석!$AI5696),"")</f>
        <v/>
      </c>
      <c r="AK5696" s="3" t="str" cm="1">
        <f t="array" ref="AK5696">IFERROR(INDEX(IF($AG5696&lt;=$AN5696,레드마인_배치!H:H,레드마인_서비스!H:H),콜트리분석!$AI5696),"")</f>
        <v/>
      </c>
      <c r="AL5696" s="3" t="str" cm="1">
        <f t="array" ref="AL5696">IFERROR(INDEX(IF($AG5696&lt;=$AN5696,레드마인_배치!I:I,레드마인_서비스!I:I),콜트리분석!$AI5696),"")</f>
        <v/>
      </c>
      <c r="AM5696" s="3" t="str" cm="1">
        <f t="array" ref="AM5696">IFERROR(INDEX(IF($AG5696&lt;=$AN5696,레드마인_배치!J:J,레드마인_서비스!J:J),콜트리분석!$AI5696),"")</f>
        <v/>
      </c>
      <c r="AN5696" s="3">
        <v>1</v>
      </c>
      <c r="AO5696" s="15" t="str">
        <f ca="1">IFERROR(INDEX(레드마인_배치!E:E,MATCH(OFFSET(A5696,,AN5696),레드마인_배치!G:G,0)),"")</f>
        <v>미대상</v>
      </c>
      <c r="AP5696" t="s">
        <v>3330</v>
      </c>
    </row>
    <row r="5697" spans="1:42" hidden="1">
      <c r="A5697" s="3" t="s">
        <v>678</v>
      </c>
      <c r="B5697" s="3" t="s">
        <v>677</v>
      </c>
      <c r="C5697" s="3" t="s">
        <v>3043</v>
      </c>
      <c r="D5697" s="3" t="s">
        <v>3044</v>
      </c>
      <c r="E5697" s="3" t="s">
        <v>3045</v>
      </c>
      <c r="F5697" s="3" t="s">
        <v>3042</v>
      </c>
      <c r="G5697" s="3" t="s">
        <v>3042</v>
      </c>
      <c r="H5697" s="3" t="s">
        <v>3042</v>
      </c>
      <c r="I5697" s="3" t="s">
        <v>3042</v>
      </c>
      <c r="J5697" s="3" t="s">
        <v>3042</v>
      </c>
      <c r="K5697" s="3" t="s">
        <v>3042</v>
      </c>
      <c r="L5697" s="3" t="s">
        <v>3042</v>
      </c>
      <c r="M5697" s="3" t="s">
        <v>3042</v>
      </c>
      <c r="N5697" s="3" t="s">
        <v>3042</v>
      </c>
      <c r="O5697" s="3" t="s">
        <v>3042</v>
      </c>
      <c r="P5697" s="3" t="s">
        <v>3042</v>
      </c>
      <c r="Q5697" s="3" t="s">
        <v>2954</v>
      </c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>
        <f t="shared" si="91"/>
        <v>16</v>
      </c>
      <c r="AH5697" s="3" t="s">
        <v>2954</v>
      </c>
      <c r="AI5697" s="3" t="str">
        <f>IFERROR(IF($AG5697&lt;=$AN5697,MATCH($AH5697,레드마인_배치!G:G,0),MATCH($AH5697,레드마인_서비스!G:G,0)),"")</f>
        <v/>
      </c>
      <c r="AJ5697" s="3" t="str" cm="1">
        <f t="array" ref="AJ5697">IFERROR(INDEX(IF($AG5697&lt;=$AN5697,레드마인_배치!E:E,레드마인_서비스!E:E),콜트리분석!$AI5697),"")</f>
        <v/>
      </c>
      <c r="AK5697" s="3" t="str" cm="1">
        <f t="array" ref="AK5697">IFERROR(INDEX(IF($AG5697&lt;=$AN5697,레드마인_배치!H:H,레드마인_서비스!H:H),콜트리분석!$AI5697),"")</f>
        <v/>
      </c>
      <c r="AL5697" s="3" t="str" cm="1">
        <f t="array" ref="AL5697">IFERROR(INDEX(IF($AG5697&lt;=$AN5697,레드마인_배치!I:I,레드마인_서비스!I:I),콜트리분석!$AI5697),"")</f>
        <v/>
      </c>
      <c r="AM5697" s="3" t="str" cm="1">
        <f t="array" ref="AM5697">IFERROR(INDEX(IF($AG5697&lt;=$AN5697,레드마인_배치!J:J,레드마인_서비스!J:J),콜트리분석!$AI5697),"")</f>
        <v/>
      </c>
      <c r="AN5697" s="3">
        <v>1</v>
      </c>
      <c r="AO5697" s="15" t="str">
        <f ca="1">IFERROR(INDEX(레드마인_배치!E:E,MATCH(OFFSET(A5697,,AN5697),레드마인_배치!G:G,0)),"")</f>
        <v>미대상</v>
      </c>
      <c r="AP5697" t="s">
        <v>3330</v>
      </c>
    </row>
    <row r="5698" spans="1:42" hidden="1">
      <c r="A5698" s="3" t="s">
        <v>678</v>
      </c>
      <c r="B5698" s="3" t="s">
        <v>677</v>
      </c>
      <c r="C5698" s="3" t="s">
        <v>3043</v>
      </c>
      <c r="D5698" s="3" t="s">
        <v>3044</v>
      </c>
      <c r="E5698" s="3" t="s">
        <v>3045</v>
      </c>
      <c r="F5698" s="3" t="s">
        <v>3042</v>
      </c>
      <c r="G5698" s="3" t="s">
        <v>3042</v>
      </c>
      <c r="H5698" s="3" t="s">
        <v>3042</v>
      </c>
      <c r="I5698" s="3" t="s">
        <v>3042</v>
      </c>
      <c r="J5698" s="3" t="s">
        <v>3042</v>
      </c>
      <c r="K5698" s="3" t="s">
        <v>3042</v>
      </c>
      <c r="L5698" s="3" t="s">
        <v>3042</v>
      </c>
      <c r="M5698" s="3" t="s">
        <v>3042</v>
      </c>
      <c r="N5698" s="3" t="s">
        <v>3042</v>
      </c>
      <c r="O5698" s="3" t="s">
        <v>3042</v>
      </c>
      <c r="P5698" s="3" t="s">
        <v>3042</v>
      </c>
      <c r="Q5698" s="3" t="s">
        <v>3042</v>
      </c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>
        <f t="shared" si="91"/>
        <v>16</v>
      </c>
      <c r="AH5698" s="3" t="s">
        <v>3042</v>
      </c>
      <c r="AI5698" s="3" t="str">
        <f>IFERROR(IF($AG5698&lt;=$AN5698,MATCH($AH5698,레드마인_배치!G:G,0),MATCH($AH5698,레드마인_서비스!G:G,0)),"")</f>
        <v/>
      </c>
      <c r="AJ5698" s="3" t="str" cm="1">
        <f t="array" ref="AJ5698">IFERROR(INDEX(IF($AG5698&lt;=$AN5698,레드마인_배치!E:E,레드마인_서비스!E:E),콜트리분석!$AI5698),"")</f>
        <v/>
      </c>
      <c r="AK5698" s="3" t="str" cm="1">
        <f t="array" ref="AK5698">IFERROR(INDEX(IF($AG5698&lt;=$AN5698,레드마인_배치!H:H,레드마인_서비스!H:H),콜트리분석!$AI5698),"")</f>
        <v/>
      </c>
      <c r="AL5698" s="3" t="str" cm="1">
        <f t="array" ref="AL5698">IFERROR(INDEX(IF($AG5698&lt;=$AN5698,레드마인_배치!I:I,레드마인_서비스!I:I),콜트리분석!$AI5698),"")</f>
        <v/>
      </c>
      <c r="AM5698" s="3" t="str" cm="1">
        <f t="array" ref="AM5698">IFERROR(INDEX(IF($AG5698&lt;=$AN5698,레드마인_배치!J:J,레드마인_서비스!J:J),콜트리분석!$AI5698),"")</f>
        <v/>
      </c>
      <c r="AN5698" s="3">
        <v>1</v>
      </c>
      <c r="AO5698" s="15" t="str">
        <f ca="1">IFERROR(INDEX(레드마인_배치!E:E,MATCH(OFFSET(A5698,,AN5698),레드마인_배치!G:G,0)),"")</f>
        <v>미대상</v>
      </c>
      <c r="AP5698" t="s">
        <v>3330</v>
      </c>
    </row>
    <row r="5699" spans="1:42" hidden="1">
      <c r="A5699" s="3" t="s">
        <v>678</v>
      </c>
      <c r="B5699" s="3" t="s">
        <v>677</v>
      </c>
      <c r="C5699" s="3" t="s">
        <v>3043</v>
      </c>
      <c r="D5699" s="3" t="s">
        <v>3044</v>
      </c>
      <c r="E5699" s="3" t="s">
        <v>3045</v>
      </c>
      <c r="F5699" s="3" t="s">
        <v>3042</v>
      </c>
      <c r="G5699" s="3" t="s">
        <v>3042</v>
      </c>
      <c r="H5699" s="3" t="s">
        <v>3042</v>
      </c>
      <c r="I5699" s="3" t="s">
        <v>3042</v>
      </c>
      <c r="J5699" s="3" t="s">
        <v>3042</v>
      </c>
      <c r="K5699" s="3" t="s">
        <v>3042</v>
      </c>
      <c r="L5699" s="3" t="s">
        <v>3042</v>
      </c>
      <c r="M5699" s="3" t="s">
        <v>3042</v>
      </c>
      <c r="N5699" s="3" t="s">
        <v>3042</v>
      </c>
      <c r="O5699" s="3" t="s">
        <v>3042</v>
      </c>
      <c r="P5699" s="3" t="s">
        <v>3042</v>
      </c>
      <c r="Q5699" s="3" t="s">
        <v>3042</v>
      </c>
      <c r="R5699" s="3" t="s">
        <v>2954</v>
      </c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>
        <f t="shared" si="91"/>
        <v>17</v>
      </c>
      <c r="AH5699" s="3" t="s">
        <v>2954</v>
      </c>
      <c r="AI5699" s="3" t="str">
        <f>IFERROR(IF($AG5699&lt;=$AN5699,MATCH($AH5699,레드마인_배치!G:G,0),MATCH($AH5699,레드마인_서비스!G:G,0)),"")</f>
        <v/>
      </c>
      <c r="AJ5699" s="3" t="str" cm="1">
        <f t="array" ref="AJ5699">IFERROR(INDEX(IF($AG5699&lt;=$AN5699,레드마인_배치!E:E,레드마인_서비스!E:E),콜트리분석!$AI5699),"")</f>
        <v/>
      </c>
      <c r="AK5699" s="3" t="str" cm="1">
        <f t="array" ref="AK5699">IFERROR(INDEX(IF($AG5699&lt;=$AN5699,레드마인_배치!H:H,레드마인_서비스!H:H),콜트리분석!$AI5699),"")</f>
        <v/>
      </c>
      <c r="AL5699" s="3" t="str" cm="1">
        <f t="array" ref="AL5699">IFERROR(INDEX(IF($AG5699&lt;=$AN5699,레드마인_배치!I:I,레드마인_서비스!I:I),콜트리분석!$AI5699),"")</f>
        <v/>
      </c>
      <c r="AM5699" s="3" t="str" cm="1">
        <f t="array" ref="AM5699">IFERROR(INDEX(IF($AG5699&lt;=$AN5699,레드마인_배치!J:J,레드마인_서비스!J:J),콜트리분석!$AI5699),"")</f>
        <v/>
      </c>
      <c r="AN5699" s="3">
        <v>1</v>
      </c>
      <c r="AO5699" s="15" t="str">
        <f ca="1">IFERROR(INDEX(레드마인_배치!E:E,MATCH(OFFSET(A5699,,AN5699),레드마인_배치!G:G,0)),"")</f>
        <v>미대상</v>
      </c>
      <c r="AP5699" t="s">
        <v>3330</v>
      </c>
    </row>
    <row r="5700" spans="1:42" hidden="1">
      <c r="A5700" s="3" t="s">
        <v>678</v>
      </c>
      <c r="B5700" s="3" t="s">
        <v>677</v>
      </c>
      <c r="C5700" s="3" t="s">
        <v>3043</v>
      </c>
      <c r="D5700" s="3" t="s">
        <v>3044</v>
      </c>
      <c r="E5700" s="3" t="s">
        <v>3045</v>
      </c>
      <c r="F5700" s="3" t="s">
        <v>3042</v>
      </c>
      <c r="G5700" s="3" t="s">
        <v>3042</v>
      </c>
      <c r="H5700" s="3" t="s">
        <v>3042</v>
      </c>
      <c r="I5700" s="3" t="s">
        <v>3042</v>
      </c>
      <c r="J5700" s="3" t="s">
        <v>3042</v>
      </c>
      <c r="K5700" s="3" t="s">
        <v>3042</v>
      </c>
      <c r="L5700" s="3" t="s">
        <v>3042</v>
      </c>
      <c r="M5700" s="3" t="s">
        <v>3042</v>
      </c>
      <c r="N5700" s="3" t="s">
        <v>3042</v>
      </c>
      <c r="O5700" s="3" t="s">
        <v>3042</v>
      </c>
      <c r="P5700" s="3" t="s">
        <v>3042</v>
      </c>
      <c r="Q5700" s="3" t="s">
        <v>3042</v>
      </c>
      <c r="R5700" s="3" t="s">
        <v>3042</v>
      </c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>
        <f t="shared" si="91"/>
        <v>17</v>
      </c>
      <c r="AH5700" s="3" t="s">
        <v>3042</v>
      </c>
      <c r="AI5700" s="3" t="str">
        <f>IFERROR(IF($AG5700&lt;=$AN5700,MATCH($AH5700,레드마인_배치!G:G,0),MATCH($AH5700,레드마인_서비스!G:G,0)),"")</f>
        <v/>
      </c>
      <c r="AJ5700" s="3" t="str" cm="1">
        <f t="array" ref="AJ5700">IFERROR(INDEX(IF($AG5700&lt;=$AN5700,레드마인_배치!E:E,레드마인_서비스!E:E),콜트리분석!$AI5700),"")</f>
        <v/>
      </c>
      <c r="AK5700" s="3" t="str" cm="1">
        <f t="array" ref="AK5700">IFERROR(INDEX(IF($AG5700&lt;=$AN5700,레드마인_배치!H:H,레드마인_서비스!H:H),콜트리분석!$AI5700),"")</f>
        <v/>
      </c>
      <c r="AL5700" s="3" t="str" cm="1">
        <f t="array" ref="AL5700">IFERROR(INDEX(IF($AG5700&lt;=$AN5700,레드마인_배치!I:I,레드마인_서비스!I:I),콜트리분석!$AI5700),"")</f>
        <v/>
      </c>
      <c r="AM5700" s="3" t="str" cm="1">
        <f t="array" ref="AM5700">IFERROR(INDEX(IF($AG5700&lt;=$AN5700,레드마인_배치!J:J,레드마인_서비스!J:J),콜트리분석!$AI5700),"")</f>
        <v/>
      </c>
      <c r="AN5700" s="3">
        <v>1</v>
      </c>
      <c r="AO5700" s="15" t="str">
        <f ca="1">IFERROR(INDEX(레드마인_배치!E:E,MATCH(OFFSET(A5700,,AN5700),레드마인_배치!G:G,0)),"")</f>
        <v>미대상</v>
      </c>
      <c r="AP5700" t="s">
        <v>3330</v>
      </c>
    </row>
    <row r="5701" spans="1:42" hidden="1">
      <c r="A5701" s="3" t="s">
        <v>678</v>
      </c>
      <c r="B5701" s="3" t="s">
        <v>677</v>
      </c>
      <c r="C5701" s="3" t="s">
        <v>3043</v>
      </c>
      <c r="D5701" s="3" t="s">
        <v>3044</v>
      </c>
      <c r="E5701" s="3" t="s">
        <v>3045</v>
      </c>
      <c r="F5701" s="3" t="s">
        <v>3042</v>
      </c>
      <c r="G5701" s="3" t="s">
        <v>3042</v>
      </c>
      <c r="H5701" s="3" t="s">
        <v>3042</v>
      </c>
      <c r="I5701" s="3" t="s">
        <v>3042</v>
      </c>
      <c r="J5701" s="3" t="s">
        <v>3042</v>
      </c>
      <c r="K5701" s="3" t="s">
        <v>3042</v>
      </c>
      <c r="L5701" s="3" t="s">
        <v>3042</v>
      </c>
      <c r="M5701" s="3" t="s">
        <v>3042</v>
      </c>
      <c r="N5701" s="3" t="s">
        <v>3042</v>
      </c>
      <c r="O5701" s="3" t="s">
        <v>3042</v>
      </c>
      <c r="P5701" s="3" t="s">
        <v>3042</v>
      </c>
      <c r="Q5701" s="3" t="s">
        <v>3042</v>
      </c>
      <c r="R5701" s="3" t="s">
        <v>3042</v>
      </c>
      <c r="S5701" s="3" t="s">
        <v>2954</v>
      </c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>
        <f t="shared" si="91"/>
        <v>18</v>
      </c>
      <c r="AH5701" s="3" t="s">
        <v>2954</v>
      </c>
      <c r="AI5701" s="3" t="str">
        <f>IFERROR(IF($AG5701&lt;=$AN5701,MATCH($AH5701,레드마인_배치!G:G,0),MATCH($AH5701,레드마인_서비스!G:G,0)),"")</f>
        <v/>
      </c>
      <c r="AJ5701" s="3" t="str" cm="1">
        <f t="array" ref="AJ5701">IFERROR(INDEX(IF($AG5701&lt;=$AN5701,레드마인_배치!E:E,레드마인_서비스!E:E),콜트리분석!$AI5701),"")</f>
        <v/>
      </c>
      <c r="AK5701" s="3" t="str" cm="1">
        <f t="array" ref="AK5701">IFERROR(INDEX(IF($AG5701&lt;=$AN5701,레드마인_배치!H:H,레드마인_서비스!H:H),콜트리분석!$AI5701),"")</f>
        <v/>
      </c>
      <c r="AL5701" s="3" t="str" cm="1">
        <f t="array" ref="AL5701">IFERROR(INDEX(IF($AG5701&lt;=$AN5701,레드마인_배치!I:I,레드마인_서비스!I:I),콜트리분석!$AI5701),"")</f>
        <v/>
      </c>
      <c r="AM5701" s="3" t="str" cm="1">
        <f t="array" ref="AM5701">IFERROR(INDEX(IF($AG5701&lt;=$AN5701,레드마인_배치!J:J,레드마인_서비스!J:J),콜트리분석!$AI5701),"")</f>
        <v/>
      </c>
      <c r="AN5701" s="3">
        <v>1</v>
      </c>
      <c r="AO5701" s="15" t="str">
        <f ca="1">IFERROR(INDEX(레드마인_배치!E:E,MATCH(OFFSET(A5701,,AN5701),레드마인_배치!G:G,0)),"")</f>
        <v>미대상</v>
      </c>
      <c r="AP5701" t="s">
        <v>3330</v>
      </c>
    </row>
    <row r="5702" spans="1:42" hidden="1">
      <c r="A5702" s="3" t="s">
        <v>678</v>
      </c>
      <c r="B5702" s="3" t="s">
        <v>677</v>
      </c>
      <c r="C5702" s="3" t="s">
        <v>3043</v>
      </c>
      <c r="D5702" s="3" t="s">
        <v>3044</v>
      </c>
      <c r="E5702" s="3" t="s">
        <v>3045</v>
      </c>
      <c r="F5702" s="3" t="s">
        <v>3042</v>
      </c>
      <c r="G5702" s="3" t="s">
        <v>3042</v>
      </c>
      <c r="H5702" s="3" t="s">
        <v>3042</v>
      </c>
      <c r="I5702" s="3" t="s">
        <v>3042</v>
      </c>
      <c r="J5702" s="3" t="s">
        <v>3042</v>
      </c>
      <c r="K5702" s="3" t="s">
        <v>3042</v>
      </c>
      <c r="L5702" s="3" t="s">
        <v>3042</v>
      </c>
      <c r="M5702" s="3" t="s">
        <v>3042</v>
      </c>
      <c r="N5702" s="3" t="s">
        <v>3042</v>
      </c>
      <c r="O5702" s="3" t="s">
        <v>3042</v>
      </c>
      <c r="P5702" s="3" t="s">
        <v>3042</v>
      </c>
      <c r="Q5702" s="3" t="s">
        <v>3042</v>
      </c>
      <c r="R5702" s="3" t="s">
        <v>3042</v>
      </c>
      <c r="S5702" s="3" t="s">
        <v>3042</v>
      </c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>
        <f t="shared" si="91"/>
        <v>18</v>
      </c>
      <c r="AH5702" s="3" t="s">
        <v>3042</v>
      </c>
      <c r="AI5702" s="3" t="str">
        <f>IFERROR(IF($AG5702&lt;=$AN5702,MATCH($AH5702,레드마인_배치!G:G,0),MATCH($AH5702,레드마인_서비스!G:G,0)),"")</f>
        <v/>
      </c>
      <c r="AJ5702" s="3" t="str" cm="1">
        <f t="array" ref="AJ5702">IFERROR(INDEX(IF($AG5702&lt;=$AN5702,레드마인_배치!E:E,레드마인_서비스!E:E),콜트리분석!$AI5702),"")</f>
        <v/>
      </c>
      <c r="AK5702" s="3" t="str" cm="1">
        <f t="array" ref="AK5702">IFERROR(INDEX(IF($AG5702&lt;=$AN5702,레드마인_배치!H:H,레드마인_서비스!H:H),콜트리분석!$AI5702),"")</f>
        <v/>
      </c>
      <c r="AL5702" s="3" t="str" cm="1">
        <f t="array" ref="AL5702">IFERROR(INDEX(IF($AG5702&lt;=$AN5702,레드마인_배치!I:I,레드마인_서비스!I:I),콜트리분석!$AI5702),"")</f>
        <v/>
      </c>
      <c r="AM5702" s="3" t="str" cm="1">
        <f t="array" ref="AM5702">IFERROR(INDEX(IF($AG5702&lt;=$AN5702,레드마인_배치!J:J,레드마인_서비스!J:J),콜트리분석!$AI5702),"")</f>
        <v/>
      </c>
      <c r="AN5702" s="3">
        <v>1</v>
      </c>
      <c r="AO5702" s="15" t="str">
        <f ca="1">IFERROR(INDEX(레드마인_배치!E:E,MATCH(OFFSET(A5702,,AN5702),레드마인_배치!G:G,0)),"")</f>
        <v>미대상</v>
      </c>
      <c r="AP5702" t="s">
        <v>3330</v>
      </c>
    </row>
    <row r="5703" spans="1:42" hidden="1">
      <c r="A5703" s="3" t="s">
        <v>678</v>
      </c>
      <c r="B5703" s="3" t="s">
        <v>677</v>
      </c>
      <c r="C5703" s="3" t="s">
        <v>3043</v>
      </c>
      <c r="D5703" s="3" t="s">
        <v>3044</v>
      </c>
      <c r="E5703" s="3" t="s">
        <v>3045</v>
      </c>
      <c r="F5703" s="3" t="s">
        <v>3042</v>
      </c>
      <c r="G5703" s="3" t="s">
        <v>3042</v>
      </c>
      <c r="H5703" s="3" t="s">
        <v>3042</v>
      </c>
      <c r="I5703" s="3" t="s">
        <v>3042</v>
      </c>
      <c r="J5703" s="3" t="s">
        <v>3042</v>
      </c>
      <c r="K5703" s="3" t="s">
        <v>3042</v>
      </c>
      <c r="L5703" s="3" t="s">
        <v>3042</v>
      </c>
      <c r="M5703" s="3" t="s">
        <v>3042</v>
      </c>
      <c r="N5703" s="3" t="s">
        <v>3042</v>
      </c>
      <c r="O5703" s="3" t="s">
        <v>3042</v>
      </c>
      <c r="P5703" s="3" t="s">
        <v>3042</v>
      </c>
      <c r="Q5703" s="3" t="s">
        <v>3042</v>
      </c>
      <c r="R5703" s="3" t="s">
        <v>3042</v>
      </c>
      <c r="S5703" s="3" t="s">
        <v>3042</v>
      </c>
      <c r="T5703" s="3" t="s">
        <v>2954</v>
      </c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>
        <f t="shared" si="91"/>
        <v>19</v>
      </c>
      <c r="AH5703" s="3" t="s">
        <v>2954</v>
      </c>
      <c r="AI5703" s="3" t="str">
        <f>IFERROR(IF($AG5703&lt;=$AN5703,MATCH($AH5703,레드마인_배치!G:G,0),MATCH($AH5703,레드마인_서비스!G:G,0)),"")</f>
        <v/>
      </c>
      <c r="AJ5703" s="3" t="str" cm="1">
        <f t="array" ref="AJ5703">IFERROR(INDEX(IF($AG5703&lt;=$AN5703,레드마인_배치!E:E,레드마인_서비스!E:E),콜트리분석!$AI5703),"")</f>
        <v/>
      </c>
      <c r="AK5703" s="3" t="str" cm="1">
        <f t="array" ref="AK5703">IFERROR(INDEX(IF($AG5703&lt;=$AN5703,레드마인_배치!H:H,레드마인_서비스!H:H),콜트리분석!$AI5703),"")</f>
        <v/>
      </c>
      <c r="AL5703" s="3" t="str" cm="1">
        <f t="array" ref="AL5703">IFERROR(INDEX(IF($AG5703&lt;=$AN5703,레드마인_배치!I:I,레드마인_서비스!I:I),콜트리분석!$AI5703),"")</f>
        <v/>
      </c>
      <c r="AM5703" s="3" t="str" cm="1">
        <f t="array" ref="AM5703">IFERROR(INDEX(IF($AG5703&lt;=$AN5703,레드마인_배치!J:J,레드마인_서비스!J:J),콜트리분석!$AI5703),"")</f>
        <v/>
      </c>
      <c r="AN5703" s="3">
        <v>1</v>
      </c>
      <c r="AO5703" s="15" t="str">
        <f ca="1">IFERROR(INDEX(레드마인_배치!E:E,MATCH(OFFSET(A5703,,AN5703),레드마인_배치!G:G,0)),"")</f>
        <v>미대상</v>
      </c>
      <c r="AP5703" t="s">
        <v>3330</v>
      </c>
    </row>
    <row r="5704" spans="1:42" hidden="1">
      <c r="A5704" s="3" t="s">
        <v>678</v>
      </c>
      <c r="B5704" s="3" t="s">
        <v>677</v>
      </c>
      <c r="C5704" s="3" t="s">
        <v>3043</v>
      </c>
      <c r="D5704" s="3" t="s">
        <v>3044</v>
      </c>
      <c r="E5704" s="3" t="s">
        <v>3045</v>
      </c>
      <c r="F5704" s="3" t="s">
        <v>3042</v>
      </c>
      <c r="G5704" s="3" t="s">
        <v>3042</v>
      </c>
      <c r="H5704" s="3" t="s">
        <v>3042</v>
      </c>
      <c r="I5704" s="3" t="s">
        <v>3042</v>
      </c>
      <c r="J5704" s="3" t="s">
        <v>3042</v>
      </c>
      <c r="K5704" s="3" t="s">
        <v>3042</v>
      </c>
      <c r="L5704" s="3" t="s">
        <v>3042</v>
      </c>
      <c r="M5704" s="3" t="s">
        <v>3042</v>
      </c>
      <c r="N5704" s="3" t="s">
        <v>3042</v>
      </c>
      <c r="O5704" s="3" t="s">
        <v>3042</v>
      </c>
      <c r="P5704" s="3" t="s">
        <v>3042</v>
      </c>
      <c r="Q5704" s="3" t="s">
        <v>3042</v>
      </c>
      <c r="R5704" s="3" t="s">
        <v>3042</v>
      </c>
      <c r="S5704" s="3" t="s">
        <v>3042</v>
      </c>
      <c r="T5704" s="3" t="s">
        <v>3042</v>
      </c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>
        <f t="shared" si="91"/>
        <v>19</v>
      </c>
      <c r="AH5704" s="3" t="s">
        <v>3042</v>
      </c>
      <c r="AI5704" s="3" t="str">
        <f>IFERROR(IF($AG5704&lt;=$AN5704,MATCH($AH5704,레드마인_배치!G:G,0),MATCH($AH5704,레드마인_서비스!G:G,0)),"")</f>
        <v/>
      </c>
      <c r="AJ5704" s="3" t="str" cm="1">
        <f t="array" ref="AJ5704">IFERROR(INDEX(IF($AG5704&lt;=$AN5704,레드마인_배치!E:E,레드마인_서비스!E:E),콜트리분석!$AI5704),"")</f>
        <v/>
      </c>
      <c r="AK5704" s="3" t="str" cm="1">
        <f t="array" ref="AK5704">IFERROR(INDEX(IF($AG5704&lt;=$AN5704,레드마인_배치!H:H,레드마인_서비스!H:H),콜트리분석!$AI5704),"")</f>
        <v/>
      </c>
      <c r="AL5704" s="3" t="str" cm="1">
        <f t="array" ref="AL5704">IFERROR(INDEX(IF($AG5704&lt;=$AN5704,레드마인_배치!I:I,레드마인_서비스!I:I),콜트리분석!$AI5704),"")</f>
        <v/>
      </c>
      <c r="AM5704" s="3" t="str" cm="1">
        <f t="array" ref="AM5704">IFERROR(INDEX(IF($AG5704&lt;=$AN5704,레드마인_배치!J:J,레드마인_서비스!J:J),콜트리분석!$AI5704),"")</f>
        <v/>
      </c>
      <c r="AN5704" s="3">
        <v>1</v>
      </c>
      <c r="AO5704" s="15" t="str">
        <f ca="1">IFERROR(INDEX(레드마인_배치!E:E,MATCH(OFFSET(A5704,,AN5704),레드마인_배치!G:G,0)),"")</f>
        <v>미대상</v>
      </c>
      <c r="AP5704" t="s">
        <v>3330</v>
      </c>
    </row>
    <row r="5705" spans="1:42" hidden="1">
      <c r="A5705" s="3" t="s">
        <v>678</v>
      </c>
      <c r="B5705" s="3" t="s">
        <v>677</v>
      </c>
      <c r="C5705" s="3" t="s">
        <v>3043</v>
      </c>
      <c r="D5705" s="3" t="s">
        <v>3044</v>
      </c>
      <c r="E5705" s="3" t="s">
        <v>3045</v>
      </c>
      <c r="F5705" s="3" t="s">
        <v>3042</v>
      </c>
      <c r="G5705" s="3" t="s">
        <v>3042</v>
      </c>
      <c r="H5705" s="3" t="s">
        <v>3042</v>
      </c>
      <c r="I5705" s="3" t="s">
        <v>3042</v>
      </c>
      <c r="J5705" s="3" t="s">
        <v>3042</v>
      </c>
      <c r="K5705" s="3" t="s">
        <v>3042</v>
      </c>
      <c r="L5705" s="3" t="s">
        <v>3042</v>
      </c>
      <c r="M5705" s="3" t="s">
        <v>3042</v>
      </c>
      <c r="N5705" s="3" t="s">
        <v>3042</v>
      </c>
      <c r="O5705" s="3" t="s">
        <v>3042</v>
      </c>
      <c r="P5705" s="3" t="s">
        <v>3042</v>
      </c>
      <c r="Q5705" s="3" t="s">
        <v>3042</v>
      </c>
      <c r="R5705" s="3" t="s">
        <v>3042</v>
      </c>
      <c r="S5705" s="3" t="s">
        <v>3042</v>
      </c>
      <c r="T5705" s="3" t="s">
        <v>3042</v>
      </c>
      <c r="U5705" s="3" t="s">
        <v>2954</v>
      </c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>
        <f t="shared" si="91"/>
        <v>20</v>
      </c>
      <c r="AH5705" s="3" t="s">
        <v>2954</v>
      </c>
      <c r="AI5705" s="3" t="str">
        <f>IFERROR(IF($AG5705&lt;=$AN5705,MATCH($AH5705,레드마인_배치!G:G,0),MATCH($AH5705,레드마인_서비스!G:G,0)),"")</f>
        <v/>
      </c>
      <c r="AJ5705" s="3" t="str" cm="1">
        <f t="array" ref="AJ5705">IFERROR(INDEX(IF($AG5705&lt;=$AN5705,레드마인_배치!E:E,레드마인_서비스!E:E),콜트리분석!$AI5705),"")</f>
        <v/>
      </c>
      <c r="AK5705" s="3" t="str" cm="1">
        <f t="array" ref="AK5705">IFERROR(INDEX(IF($AG5705&lt;=$AN5705,레드마인_배치!H:H,레드마인_서비스!H:H),콜트리분석!$AI5705),"")</f>
        <v/>
      </c>
      <c r="AL5705" s="3" t="str" cm="1">
        <f t="array" ref="AL5705">IFERROR(INDEX(IF($AG5705&lt;=$AN5705,레드마인_배치!I:I,레드마인_서비스!I:I),콜트리분석!$AI5705),"")</f>
        <v/>
      </c>
      <c r="AM5705" s="3" t="str" cm="1">
        <f t="array" ref="AM5705">IFERROR(INDEX(IF($AG5705&lt;=$AN5705,레드마인_배치!J:J,레드마인_서비스!J:J),콜트리분석!$AI5705),"")</f>
        <v/>
      </c>
      <c r="AN5705" s="3">
        <v>1</v>
      </c>
      <c r="AO5705" s="15" t="str">
        <f ca="1">IFERROR(INDEX(레드마인_배치!E:E,MATCH(OFFSET(A5705,,AN5705),레드마인_배치!G:G,0)),"")</f>
        <v>미대상</v>
      </c>
      <c r="AP5705" t="s">
        <v>3330</v>
      </c>
    </row>
    <row r="5706" spans="1:42" hidden="1">
      <c r="A5706" s="3" t="s">
        <v>678</v>
      </c>
      <c r="B5706" s="3" t="s">
        <v>677</v>
      </c>
      <c r="C5706" s="3" t="s">
        <v>3043</v>
      </c>
      <c r="D5706" s="3" t="s">
        <v>3044</v>
      </c>
      <c r="E5706" s="3" t="s">
        <v>3045</v>
      </c>
      <c r="F5706" s="3" t="s">
        <v>3042</v>
      </c>
      <c r="G5706" s="3" t="s">
        <v>3042</v>
      </c>
      <c r="H5706" s="3" t="s">
        <v>3042</v>
      </c>
      <c r="I5706" s="3" t="s">
        <v>3042</v>
      </c>
      <c r="J5706" s="3" t="s">
        <v>3042</v>
      </c>
      <c r="K5706" s="3" t="s">
        <v>3042</v>
      </c>
      <c r="L5706" s="3" t="s">
        <v>3042</v>
      </c>
      <c r="M5706" s="3" t="s">
        <v>3042</v>
      </c>
      <c r="N5706" s="3" t="s">
        <v>3042</v>
      </c>
      <c r="O5706" s="3" t="s">
        <v>3042</v>
      </c>
      <c r="P5706" s="3" t="s">
        <v>3042</v>
      </c>
      <c r="Q5706" s="3" t="s">
        <v>3042</v>
      </c>
      <c r="R5706" s="3" t="s">
        <v>3042</v>
      </c>
      <c r="S5706" s="3" t="s">
        <v>3042</v>
      </c>
      <c r="T5706" s="3" t="s">
        <v>3042</v>
      </c>
      <c r="U5706" s="3" t="s">
        <v>3042</v>
      </c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>
        <f t="shared" si="91"/>
        <v>20</v>
      </c>
      <c r="AH5706" s="3" t="s">
        <v>3042</v>
      </c>
      <c r="AI5706" s="3" t="str">
        <f>IFERROR(IF($AG5706&lt;=$AN5706,MATCH($AH5706,레드마인_배치!G:G,0),MATCH($AH5706,레드마인_서비스!G:G,0)),"")</f>
        <v/>
      </c>
      <c r="AJ5706" s="3" t="str" cm="1">
        <f t="array" ref="AJ5706">IFERROR(INDEX(IF($AG5706&lt;=$AN5706,레드마인_배치!E:E,레드마인_서비스!E:E),콜트리분석!$AI5706),"")</f>
        <v/>
      </c>
      <c r="AK5706" s="3" t="str" cm="1">
        <f t="array" ref="AK5706">IFERROR(INDEX(IF($AG5706&lt;=$AN5706,레드마인_배치!H:H,레드마인_서비스!H:H),콜트리분석!$AI5706),"")</f>
        <v/>
      </c>
      <c r="AL5706" s="3" t="str" cm="1">
        <f t="array" ref="AL5706">IFERROR(INDEX(IF($AG5706&lt;=$AN5706,레드마인_배치!I:I,레드마인_서비스!I:I),콜트리분석!$AI5706),"")</f>
        <v/>
      </c>
      <c r="AM5706" s="3" t="str" cm="1">
        <f t="array" ref="AM5706">IFERROR(INDEX(IF($AG5706&lt;=$AN5706,레드마인_배치!J:J,레드마인_서비스!J:J),콜트리분석!$AI5706),"")</f>
        <v/>
      </c>
      <c r="AN5706" s="3">
        <v>1</v>
      </c>
      <c r="AO5706" s="15" t="str">
        <f ca="1">IFERROR(INDEX(레드마인_배치!E:E,MATCH(OFFSET(A5706,,AN5706),레드마인_배치!G:G,0)),"")</f>
        <v>미대상</v>
      </c>
      <c r="AP5706" t="s">
        <v>3330</v>
      </c>
    </row>
    <row r="5707" spans="1:42" hidden="1">
      <c r="A5707" s="3" t="s">
        <v>678</v>
      </c>
      <c r="B5707" s="3" t="s">
        <v>677</v>
      </c>
      <c r="C5707" s="3" t="s">
        <v>3043</v>
      </c>
      <c r="D5707" s="3" t="s">
        <v>3044</v>
      </c>
      <c r="E5707" s="3" t="s">
        <v>3045</v>
      </c>
      <c r="F5707" s="3" t="s">
        <v>3042</v>
      </c>
      <c r="G5707" s="3" t="s">
        <v>3042</v>
      </c>
      <c r="H5707" s="3" t="s">
        <v>3042</v>
      </c>
      <c r="I5707" s="3" t="s">
        <v>3042</v>
      </c>
      <c r="J5707" s="3" t="s">
        <v>3042</v>
      </c>
      <c r="K5707" s="3" t="s">
        <v>3042</v>
      </c>
      <c r="L5707" s="3" t="s">
        <v>3042</v>
      </c>
      <c r="M5707" s="3" t="s">
        <v>3042</v>
      </c>
      <c r="N5707" s="3" t="s">
        <v>3042</v>
      </c>
      <c r="O5707" s="3" t="s">
        <v>3042</v>
      </c>
      <c r="P5707" s="3" t="s">
        <v>3042</v>
      </c>
      <c r="Q5707" s="3" t="s">
        <v>3042</v>
      </c>
      <c r="R5707" s="3" t="s">
        <v>3042</v>
      </c>
      <c r="S5707" s="3" t="s">
        <v>3042</v>
      </c>
      <c r="T5707" s="3" t="s">
        <v>3042</v>
      </c>
      <c r="U5707" s="3" t="s">
        <v>3042</v>
      </c>
      <c r="V5707" s="3" t="s">
        <v>2954</v>
      </c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>
        <f t="shared" si="91"/>
        <v>21</v>
      </c>
      <c r="AH5707" s="3" t="s">
        <v>2954</v>
      </c>
      <c r="AI5707" s="3" t="str">
        <f>IFERROR(IF($AG5707&lt;=$AN5707,MATCH($AH5707,레드마인_배치!G:G,0),MATCH($AH5707,레드마인_서비스!G:G,0)),"")</f>
        <v/>
      </c>
      <c r="AJ5707" s="3" t="str" cm="1">
        <f t="array" ref="AJ5707">IFERROR(INDEX(IF($AG5707&lt;=$AN5707,레드마인_배치!E:E,레드마인_서비스!E:E),콜트리분석!$AI5707),"")</f>
        <v/>
      </c>
      <c r="AK5707" s="3" t="str" cm="1">
        <f t="array" ref="AK5707">IFERROR(INDEX(IF($AG5707&lt;=$AN5707,레드마인_배치!H:H,레드마인_서비스!H:H),콜트리분석!$AI5707),"")</f>
        <v/>
      </c>
      <c r="AL5707" s="3" t="str" cm="1">
        <f t="array" ref="AL5707">IFERROR(INDEX(IF($AG5707&lt;=$AN5707,레드마인_배치!I:I,레드마인_서비스!I:I),콜트리분석!$AI5707),"")</f>
        <v/>
      </c>
      <c r="AM5707" s="3" t="str" cm="1">
        <f t="array" ref="AM5707">IFERROR(INDEX(IF($AG5707&lt;=$AN5707,레드마인_배치!J:J,레드마인_서비스!J:J),콜트리분석!$AI5707),"")</f>
        <v/>
      </c>
      <c r="AN5707" s="3">
        <v>1</v>
      </c>
      <c r="AO5707" s="15" t="str">
        <f ca="1">IFERROR(INDEX(레드마인_배치!E:E,MATCH(OFFSET(A5707,,AN5707),레드마인_배치!G:G,0)),"")</f>
        <v>미대상</v>
      </c>
      <c r="AP5707" t="s">
        <v>3330</v>
      </c>
    </row>
    <row r="5708" spans="1:42" hidden="1">
      <c r="A5708" s="3" t="s">
        <v>678</v>
      </c>
      <c r="B5708" s="3" t="s">
        <v>677</v>
      </c>
      <c r="C5708" s="3" t="s">
        <v>3043</v>
      </c>
      <c r="D5708" s="3" t="s">
        <v>3044</v>
      </c>
      <c r="E5708" s="3" t="s">
        <v>3045</v>
      </c>
      <c r="F5708" s="3" t="s">
        <v>3042</v>
      </c>
      <c r="G5708" s="3" t="s">
        <v>3042</v>
      </c>
      <c r="H5708" s="3" t="s">
        <v>3042</v>
      </c>
      <c r="I5708" s="3" t="s">
        <v>3042</v>
      </c>
      <c r="J5708" s="3" t="s">
        <v>3042</v>
      </c>
      <c r="K5708" s="3" t="s">
        <v>3042</v>
      </c>
      <c r="L5708" s="3" t="s">
        <v>3042</v>
      </c>
      <c r="M5708" s="3" t="s">
        <v>3042</v>
      </c>
      <c r="N5708" s="3" t="s">
        <v>3042</v>
      </c>
      <c r="O5708" s="3" t="s">
        <v>3042</v>
      </c>
      <c r="P5708" s="3" t="s">
        <v>3042</v>
      </c>
      <c r="Q5708" s="3" t="s">
        <v>3042</v>
      </c>
      <c r="R5708" s="3" t="s">
        <v>3042</v>
      </c>
      <c r="S5708" s="3" t="s">
        <v>3042</v>
      </c>
      <c r="T5708" s="3" t="s">
        <v>3042</v>
      </c>
      <c r="U5708" s="3" t="s">
        <v>3042</v>
      </c>
      <c r="V5708" s="3" t="s">
        <v>3042</v>
      </c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>
        <f t="shared" si="91"/>
        <v>21</v>
      </c>
      <c r="AH5708" s="3" t="s">
        <v>3042</v>
      </c>
      <c r="AI5708" s="3" t="str">
        <f>IFERROR(IF($AG5708&lt;=$AN5708,MATCH($AH5708,레드마인_배치!G:G,0),MATCH($AH5708,레드마인_서비스!G:G,0)),"")</f>
        <v/>
      </c>
      <c r="AJ5708" s="3" t="str" cm="1">
        <f t="array" ref="AJ5708">IFERROR(INDEX(IF($AG5708&lt;=$AN5708,레드마인_배치!E:E,레드마인_서비스!E:E),콜트리분석!$AI5708),"")</f>
        <v/>
      </c>
      <c r="AK5708" s="3" t="str" cm="1">
        <f t="array" ref="AK5708">IFERROR(INDEX(IF($AG5708&lt;=$AN5708,레드마인_배치!H:H,레드마인_서비스!H:H),콜트리분석!$AI5708),"")</f>
        <v/>
      </c>
      <c r="AL5708" s="3" t="str" cm="1">
        <f t="array" ref="AL5708">IFERROR(INDEX(IF($AG5708&lt;=$AN5708,레드마인_배치!I:I,레드마인_서비스!I:I),콜트리분석!$AI5708),"")</f>
        <v/>
      </c>
      <c r="AM5708" s="3" t="str" cm="1">
        <f t="array" ref="AM5708">IFERROR(INDEX(IF($AG5708&lt;=$AN5708,레드마인_배치!J:J,레드마인_서비스!J:J),콜트리분석!$AI5708),"")</f>
        <v/>
      </c>
      <c r="AN5708" s="3">
        <v>1</v>
      </c>
      <c r="AO5708" s="15" t="str">
        <f ca="1">IFERROR(INDEX(레드마인_배치!E:E,MATCH(OFFSET(A5708,,AN5708),레드마인_배치!G:G,0)),"")</f>
        <v>미대상</v>
      </c>
      <c r="AP5708" t="s">
        <v>3330</v>
      </c>
    </row>
    <row r="5709" spans="1:42" hidden="1">
      <c r="A5709" s="3" t="s">
        <v>678</v>
      </c>
      <c r="B5709" s="3" t="s">
        <v>677</v>
      </c>
      <c r="C5709" s="3" t="s">
        <v>3043</v>
      </c>
      <c r="D5709" s="3" t="s">
        <v>3044</v>
      </c>
      <c r="E5709" s="3" t="s">
        <v>3045</v>
      </c>
      <c r="F5709" s="3" t="s">
        <v>3042</v>
      </c>
      <c r="G5709" s="3" t="s">
        <v>3042</v>
      </c>
      <c r="H5709" s="3" t="s">
        <v>3042</v>
      </c>
      <c r="I5709" s="3" t="s">
        <v>3042</v>
      </c>
      <c r="J5709" s="3" t="s">
        <v>3042</v>
      </c>
      <c r="K5709" s="3" t="s">
        <v>3042</v>
      </c>
      <c r="L5709" s="3" t="s">
        <v>3042</v>
      </c>
      <c r="M5709" s="3" t="s">
        <v>3042</v>
      </c>
      <c r="N5709" s="3" t="s">
        <v>3042</v>
      </c>
      <c r="O5709" s="3" t="s">
        <v>3042</v>
      </c>
      <c r="P5709" s="3" t="s">
        <v>3042</v>
      </c>
      <c r="Q5709" s="3" t="s">
        <v>3042</v>
      </c>
      <c r="R5709" s="3" t="s">
        <v>3042</v>
      </c>
      <c r="S5709" s="3" t="s">
        <v>3042</v>
      </c>
      <c r="T5709" s="3" t="s">
        <v>3042</v>
      </c>
      <c r="U5709" s="3" t="s">
        <v>3042</v>
      </c>
      <c r="V5709" s="3" t="s">
        <v>3042</v>
      </c>
      <c r="W5709" s="3" t="s">
        <v>2954</v>
      </c>
      <c r="X5709" s="3"/>
      <c r="Y5709" s="3"/>
      <c r="Z5709" s="3"/>
      <c r="AA5709" s="3"/>
      <c r="AB5709" s="3"/>
      <c r="AC5709" s="3"/>
      <c r="AD5709" s="3"/>
      <c r="AE5709" s="3"/>
      <c r="AF5709" s="3"/>
      <c r="AG5709" s="3">
        <f t="shared" si="91"/>
        <v>22</v>
      </c>
      <c r="AH5709" s="3" t="s">
        <v>2954</v>
      </c>
      <c r="AI5709" s="3" t="str">
        <f>IFERROR(IF($AG5709&lt;=$AN5709,MATCH($AH5709,레드마인_배치!G:G,0),MATCH($AH5709,레드마인_서비스!G:G,0)),"")</f>
        <v/>
      </c>
      <c r="AJ5709" s="3" t="str" cm="1">
        <f t="array" ref="AJ5709">IFERROR(INDEX(IF($AG5709&lt;=$AN5709,레드마인_배치!E:E,레드마인_서비스!E:E),콜트리분석!$AI5709),"")</f>
        <v/>
      </c>
      <c r="AK5709" s="3" t="str" cm="1">
        <f t="array" ref="AK5709">IFERROR(INDEX(IF($AG5709&lt;=$AN5709,레드마인_배치!H:H,레드마인_서비스!H:H),콜트리분석!$AI5709),"")</f>
        <v/>
      </c>
      <c r="AL5709" s="3" t="str" cm="1">
        <f t="array" ref="AL5709">IFERROR(INDEX(IF($AG5709&lt;=$AN5709,레드마인_배치!I:I,레드마인_서비스!I:I),콜트리분석!$AI5709),"")</f>
        <v/>
      </c>
      <c r="AM5709" s="3" t="str" cm="1">
        <f t="array" ref="AM5709">IFERROR(INDEX(IF($AG5709&lt;=$AN5709,레드마인_배치!J:J,레드마인_서비스!J:J),콜트리분석!$AI5709),"")</f>
        <v/>
      </c>
      <c r="AN5709" s="3">
        <v>1</v>
      </c>
      <c r="AO5709" s="15" t="str">
        <f ca="1">IFERROR(INDEX(레드마인_배치!E:E,MATCH(OFFSET(A5709,,AN5709),레드마인_배치!G:G,0)),"")</f>
        <v>미대상</v>
      </c>
      <c r="AP5709" t="s">
        <v>3330</v>
      </c>
    </row>
    <row r="5710" spans="1:42" hidden="1">
      <c r="A5710" s="3" t="s">
        <v>678</v>
      </c>
      <c r="B5710" s="3" t="s">
        <v>677</v>
      </c>
      <c r="C5710" s="3" t="s">
        <v>3043</v>
      </c>
      <c r="D5710" s="3" t="s">
        <v>3044</v>
      </c>
      <c r="E5710" s="3" t="s">
        <v>3045</v>
      </c>
      <c r="F5710" s="3" t="s">
        <v>3042</v>
      </c>
      <c r="G5710" s="3" t="s">
        <v>3042</v>
      </c>
      <c r="H5710" s="3" t="s">
        <v>3042</v>
      </c>
      <c r="I5710" s="3" t="s">
        <v>3042</v>
      </c>
      <c r="J5710" s="3" t="s">
        <v>3042</v>
      </c>
      <c r="K5710" s="3" t="s">
        <v>3042</v>
      </c>
      <c r="L5710" s="3" t="s">
        <v>3042</v>
      </c>
      <c r="M5710" s="3" t="s">
        <v>3042</v>
      </c>
      <c r="N5710" s="3" t="s">
        <v>3042</v>
      </c>
      <c r="O5710" s="3" t="s">
        <v>3042</v>
      </c>
      <c r="P5710" s="3" t="s">
        <v>3042</v>
      </c>
      <c r="Q5710" s="3" t="s">
        <v>3042</v>
      </c>
      <c r="R5710" s="3" t="s">
        <v>3042</v>
      </c>
      <c r="S5710" s="3" t="s">
        <v>3042</v>
      </c>
      <c r="T5710" s="3" t="s">
        <v>3042</v>
      </c>
      <c r="U5710" s="3" t="s">
        <v>3042</v>
      </c>
      <c r="V5710" s="3" t="s">
        <v>3042</v>
      </c>
      <c r="W5710" s="3" t="s">
        <v>3042</v>
      </c>
      <c r="X5710" s="3"/>
      <c r="Y5710" s="3"/>
      <c r="Z5710" s="3"/>
      <c r="AA5710" s="3"/>
      <c r="AB5710" s="3"/>
      <c r="AC5710" s="3"/>
      <c r="AD5710" s="3"/>
      <c r="AE5710" s="3"/>
      <c r="AF5710" s="3"/>
      <c r="AG5710" s="3">
        <f t="shared" si="91"/>
        <v>22</v>
      </c>
      <c r="AH5710" s="3" t="s">
        <v>3042</v>
      </c>
      <c r="AI5710" s="3" t="str">
        <f>IFERROR(IF($AG5710&lt;=$AN5710,MATCH($AH5710,레드마인_배치!G:G,0),MATCH($AH5710,레드마인_서비스!G:G,0)),"")</f>
        <v/>
      </c>
      <c r="AJ5710" s="3" t="str" cm="1">
        <f t="array" ref="AJ5710">IFERROR(INDEX(IF($AG5710&lt;=$AN5710,레드마인_배치!E:E,레드마인_서비스!E:E),콜트리분석!$AI5710),"")</f>
        <v/>
      </c>
      <c r="AK5710" s="3" t="str" cm="1">
        <f t="array" ref="AK5710">IFERROR(INDEX(IF($AG5710&lt;=$AN5710,레드마인_배치!H:H,레드마인_서비스!H:H),콜트리분석!$AI5710),"")</f>
        <v/>
      </c>
      <c r="AL5710" s="3" t="str" cm="1">
        <f t="array" ref="AL5710">IFERROR(INDEX(IF($AG5710&lt;=$AN5710,레드마인_배치!I:I,레드마인_서비스!I:I),콜트리분석!$AI5710),"")</f>
        <v/>
      </c>
      <c r="AM5710" s="3" t="str" cm="1">
        <f t="array" ref="AM5710">IFERROR(INDEX(IF($AG5710&lt;=$AN5710,레드마인_배치!J:J,레드마인_서비스!J:J),콜트리분석!$AI5710),"")</f>
        <v/>
      </c>
      <c r="AN5710" s="3">
        <v>1</v>
      </c>
      <c r="AO5710" s="15" t="str">
        <f ca="1">IFERROR(INDEX(레드마인_배치!E:E,MATCH(OFFSET(A5710,,AN5710),레드마인_배치!G:G,0)),"")</f>
        <v>미대상</v>
      </c>
      <c r="AP5710" t="s">
        <v>3330</v>
      </c>
    </row>
    <row r="5711" spans="1:42" hidden="1">
      <c r="A5711" s="3" t="s">
        <v>678</v>
      </c>
      <c r="B5711" s="3" t="s">
        <v>677</v>
      </c>
      <c r="C5711" s="3" t="s">
        <v>3043</v>
      </c>
      <c r="D5711" s="3" t="s">
        <v>3044</v>
      </c>
      <c r="E5711" s="3" t="s">
        <v>3045</v>
      </c>
      <c r="F5711" s="3" t="s">
        <v>3042</v>
      </c>
      <c r="G5711" s="3" t="s">
        <v>3042</v>
      </c>
      <c r="H5711" s="3" t="s">
        <v>3042</v>
      </c>
      <c r="I5711" s="3" t="s">
        <v>3042</v>
      </c>
      <c r="J5711" s="3" t="s">
        <v>3042</v>
      </c>
      <c r="K5711" s="3" t="s">
        <v>3042</v>
      </c>
      <c r="L5711" s="3" t="s">
        <v>3042</v>
      </c>
      <c r="M5711" s="3" t="s">
        <v>3042</v>
      </c>
      <c r="N5711" s="3" t="s">
        <v>3042</v>
      </c>
      <c r="O5711" s="3" t="s">
        <v>3042</v>
      </c>
      <c r="P5711" s="3" t="s">
        <v>3042</v>
      </c>
      <c r="Q5711" s="3" t="s">
        <v>3042</v>
      </c>
      <c r="R5711" s="3" t="s">
        <v>3042</v>
      </c>
      <c r="S5711" s="3" t="s">
        <v>3042</v>
      </c>
      <c r="T5711" s="3" t="s">
        <v>3042</v>
      </c>
      <c r="U5711" s="3" t="s">
        <v>3042</v>
      </c>
      <c r="V5711" s="3" t="s">
        <v>3042</v>
      </c>
      <c r="W5711" s="3" t="s">
        <v>3042</v>
      </c>
      <c r="X5711" s="3" t="s">
        <v>2954</v>
      </c>
      <c r="Y5711" s="3"/>
      <c r="Z5711" s="3"/>
      <c r="AA5711" s="3"/>
      <c r="AB5711" s="3"/>
      <c r="AC5711" s="3"/>
      <c r="AD5711" s="3"/>
      <c r="AE5711" s="3"/>
      <c r="AF5711" s="3"/>
      <c r="AG5711" s="3">
        <f t="shared" si="91"/>
        <v>23</v>
      </c>
      <c r="AH5711" s="3" t="s">
        <v>2954</v>
      </c>
      <c r="AI5711" s="3" t="str">
        <f>IFERROR(IF($AG5711&lt;=$AN5711,MATCH($AH5711,레드마인_배치!G:G,0),MATCH($AH5711,레드마인_서비스!G:G,0)),"")</f>
        <v/>
      </c>
      <c r="AJ5711" s="3" t="str" cm="1">
        <f t="array" ref="AJ5711">IFERROR(INDEX(IF($AG5711&lt;=$AN5711,레드마인_배치!E:E,레드마인_서비스!E:E),콜트리분석!$AI5711),"")</f>
        <v/>
      </c>
      <c r="AK5711" s="3" t="str" cm="1">
        <f t="array" ref="AK5711">IFERROR(INDEX(IF($AG5711&lt;=$AN5711,레드마인_배치!H:H,레드마인_서비스!H:H),콜트리분석!$AI5711),"")</f>
        <v/>
      </c>
      <c r="AL5711" s="3" t="str" cm="1">
        <f t="array" ref="AL5711">IFERROR(INDEX(IF($AG5711&lt;=$AN5711,레드마인_배치!I:I,레드마인_서비스!I:I),콜트리분석!$AI5711),"")</f>
        <v/>
      </c>
      <c r="AM5711" s="3" t="str" cm="1">
        <f t="array" ref="AM5711">IFERROR(INDEX(IF($AG5711&lt;=$AN5711,레드마인_배치!J:J,레드마인_서비스!J:J),콜트리분석!$AI5711),"")</f>
        <v/>
      </c>
      <c r="AN5711" s="3">
        <v>1</v>
      </c>
      <c r="AO5711" s="15" t="str">
        <f ca="1">IFERROR(INDEX(레드마인_배치!E:E,MATCH(OFFSET(A5711,,AN5711),레드마인_배치!G:G,0)),"")</f>
        <v>미대상</v>
      </c>
      <c r="AP5711" t="s">
        <v>3330</v>
      </c>
    </row>
    <row r="5712" spans="1:42" hidden="1">
      <c r="A5712" s="3" t="s">
        <v>678</v>
      </c>
      <c r="B5712" s="3" t="s">
        <v>677</v>
      </c>
      <c r="C5712" s="3" t="s">
        <v>3043</v>
      </c>
      <c r="D5712" s="3" t="s">
        <v>3044</v>
      </c>
      <c r="E5712" s="3" t="s">
        <v>3045</v>
      </c>
      <c r="F5712" s="3" t="s">
        <v>3042</v>
      </c>
      <c r="G5712" s="3" t="s">
        <v>3042</v>
      </c>
      <c r="H5712" s="3" t="s">
        <v>3042</v>
      </c>
      <c r="I5712" s="3" t="s">
        <v>3042</v>
      </c>
      <c r="J5712" s="3" t="s">
        <v>3042</v>
      </c>
      <c r="K5712" s="3" t="s">
        <v>3042</v>
      </c>
      <c r="L5712" s="3" t="s">
        <v>3042</v>
      </c>
      <c r="M5712" s="3" t="s">
        <v>3042</v>
      </c>
      <c r="N5712" s="3" t="s">
        <v>3042</v>
      </c>
      <c r="O5712" s="3" t="s">
        <v>3042</v>
      </c>
      <c r="P5712" s="3" t="s">
        <v>3042</v>
      </c>
      <c r="Q5712" s="3" t="s">
        <v>3042</v>
      </c>
      <c r="R5712" s="3" t="s">
        <v>3042</v>
      </c>
      <c r="S5712" s="3" t="s">
        <v>3042</v>
      </c>
      <c r="T5712" s="3" t="s">
        <v>3042</v>
      </c>
      <c r="U5712" s="3" t="s">
        <v>3042</v>
      </c>
      <c r="V5712" s="3" t="s">
        <v>3042</v>
      </c>
      <c r="W5712" s="3" t="s">
        <v>3042</v>
      </c>
      <c r="X5712" s="3" t="s">
        <v>3042</v>
      </c>
      <c r="Y5712" s="3"/>
      <c r="Z5712" s="3"/>
      <c r="AA5712" s="3"/>
      <c r="AB5712" s="3"/>
      <c r="AC5712" s="3"/>
      <c r="AD5712" s="3"/>
      <c r="AE5712" s="3"/>
      <c r="AF5712" s="3"/>
      <c r="AG5712" s="3">
        <f t="shared" si="91"/>
        <v>23</v>
      </c>
      <c r="AH5712" s="3" t="s">
        <v>3042</v>
      </c>
      <c r="AI5712" s="3" t="str">
        <f>IFERROR(IF($AG5712&lt;=$AN5712,MATCH($AH5712,레드마인_배치!G:G,0),MATCH($AH5712,레드마인_서비스!G:G,0)),"")</f>
        <v/>
      </c>
      <c r="AJ5712" s="3" t="str" cm="1">
        <f t="array" ref="AJ5712">IFERROR(INDEX(IF($AG5712&lt;=$AN5712,레드마인_배치!E:E,레드마인_서비스!E:E),콜트리분석!$AI5712),"")</f>
        <v/>
      </c>
      <c r="AK5712" s="3" t="str" cm="1">
        <f t="array" ref="AK5712">IFERROR(INDEX(IF($AG5712&lt;=$AN5712,레드마인_배치!H:H,레드마인_서비스!H:H),콜트리분석!$AI5712),"")</f>
        <v/>
      </c>
      <c r="AL5712" s="3" t="str" cm="1">
        <f t="array" ref="AL5712">IFERROR(INDEX(IF($AG5712&lt;=$AN5712,레드마인_배치!I:I,레드마인_서비스!I:I),콜트리분석!$AI5712),"")</f>
        <v/>
      </c>
      <c r="AM5712" s="3" t="str" cm="1">
        <f t="array" ref="AM5712">IFERROR(INDEX(IF($AG5712&lt;=$AN5712,레드마인_배치!J:J,레드마인_서비스!J:J),콜트리분석!$AI5712),"")</f>
        <v/>
      </c>
      <c r="AN5712" s="3">
        <v>1</v>
      </c>
      <c r="AO5712" s="15" t="str">
        <f ca="1">IFERROR(INDEX(레드마인_배치!E:E,MATCH(OFFSET(A5712,,AN5712),레드마인_배치!G:G,0)),"")</f>
        <v>미대상</v>
      </c>
      <c r="AP5712" t="s">
        <v>3330</v>
      </c>
    </row>
    <row r="5713" spans="1:42" hidden="1">
      <c r="A5713" s="3" t="s">
        <v>678</v>
      </c>
      <c r="B5713" s="3" t="s">
        <v>677</v>
      </c>
      <c r="C5713" s="3" t="s">
        <v>3043</v>
      </c>
      <c r="D5713" s="3" t="s">
        <v>3044</v>
      </c>
      <c r="E5713" s="3" t="s">
        <v>3045</v>
      </c>
      <c r="F5713" s="3" t="s">
        <v>3042</v>
      </c>
      <c r="G5713" s="3" t="s">
        <v>3042</v>
      </c>
      <c r="H5713" s="3" t="s">
        <v>3042</v>
      </c>
      <c r="I5713" s="3" t="s">
        <v>3042</v>
      </c>
      <c r="J5713" s="3" t="s">
        <v>3042</v>
      </c>
      <c r="K5713" s="3" t="s">
        <v>3042</v>
      </c>
      <c r="L5713" s="3" t="s">
        <v>3042</v>
      </c>
      <c r="M5713" s="3" t="s">
        <v>3042</v>
      </c>
      <c r="N5713" s="3" t="s">
        <v>3042</v>
      </c>
      <c r="O5713" s="3" t="s">
        <v>3042</v>
      </c>
      <c r="P5713" s="3" t="s">
        <v>3042</v>
      </c>
      <c r="Q5713" s="3" t="s">
        <v>3042</v>
      </c>
      <c r="R5713" s="3" t="s">
        <v>3042</v>
      </c>
      <c r="S5713" s="3" t="s">
        <v>3042</v>
      </c>
      <c r="T5713" s="3" t="s">
        <v>3042</v>
      </c>
      <c r="U5713" s="3" t="s">
        <v>3042</v>
      </c>
      <c r="V5713" s="3" t="s">
        <v>3042</v>
      </c>
      <c r="W5713" s="3" t="s">
        <v>3042</v>
      </c>
      <c r="X5713" s="3" t="s">
        <v>3042</v>
      </c>
      <c r="Y5713" s="3" t="s">
        <v>2954</v>
      </c>
      <c r="Z5713" s="3"/>
      <c r="AA5713" s="3"/>
      <c r="AB5713" s="3"/>
      <c r="AC5713" s="3"/>
      <c r="AD5713" s="3"/>
      <c r="AE5713" s="3"/>
      <c r="AF5713" s="3"/>
      <c r="AG5713" s="3">
        <f t="shared" si="91"/>
        <v>24</v>
      </c>
      <c r="AH5713" s="3" t="s">
        <v>2954</v>
      </c>
      <c r="AI5713" s="3" t="str">
        <f>IFERROR(IF($AG5713&lt;=$AN5713,MATCH($AH5713,레드마인_배치!G:G,0),MATCH($AH5713,레드마인_서비스!G:G,0)),"")</f>
        <v/>
      </c>
      <c r="AJ5713" s="3" t="str" cm="1">
        <f t="array" ref="AJ5713">IFERROR(INDEX(IF($AG5713&lt;=$AN5713,레드마인_배치!E:E,레드마인_서비스!E:E),콜트리분석!$AI5713),"")</f>
        <v/>
      </c>
      <c r="AK5713" s="3" t="str" cm="1">
        <f t="array" ref="AK5713">IFERROR(INDEX(IF($AG5713&lt;=$AN5713,레드마인_배치!H:H,레드마인_서비스!H:H),콜트리분석!$AI5713),"")</f>
        <v/>
      </c>
      <c r="AL5713" s="3" t="str" cm="1">
        <f t="array" ref="AL5713">IFERROR(INDEX(IF($AG5713&lt;=$AN5713,레드마인_배치!I:I,레드마인_서비스!I:I),콜트리분석!$AI5713),"")</f>
        <v/>
      </c>
      <c r="AM5713" s="3" t="str" cm="1">
        <f t="array" ref="AM5713">IFERROR(INDEX(IF($AG5713&lt;=$AN5713,레드마인_배치!J:J,레드마인_서비스!J:J),콜트리분석!$AI5713),"")</f>
        <v/>
      </c>
      <c r="AN5713" s="3">
        <v>1</v>
      </c>
      <c r="AO5713" s="15" t="str">
        <f ca="1">IFERROR(INDEX(레드마인_배치!E:E,MATCH(OFFSET(A5713,,AN5713),레드마인_배치!G:G,0)),"")</f>
        <v>미대상</v>
      </c>
      <c r="AP5713" t="s">
        <v>3330</v>
      </c>
    </row>
    <row r="5714" spans="1:42" hidden="1">
      <c r="A5714" s="3" t="s">
        <v>678</v>
      </c>
      <c r="B5714" s="3" t="s">
        <v>677</v>
      </c>
      <c r="C5714" s="3" t="s">
        <v>3043</v>
      </c>
      <c r="D5714" s="3" t="s">
        <v>3044</v>
      </c>
      <c r="E5714" s="3" t="s">
        <v>3045</v>
      </c>
      <c r="F5714" s="3" t="s">
        <v>3042</v>
      </c>
      <c r="G5714" s="3" t="s">
        <v>3042</v>
      </c>
      <c r="H5714" s="3" t="s">
        <v>3042</v>
      </c>
      <c r="I5714" s="3" t="s">
        <v>3042</v>
      </c>
      <c r="J5714" s="3" t="s">
        <v>3042</v>
      </c>
      <c r="K5714" s="3" t="s">
        <v>3042</v>
      </c>
      <c r="L5714" s="3" t="s">
        <v>3042</v>
      </c>
      <c r="M5714" s="3" t="s">
        <v>3042</v>
      </c>
      <c r="N5714" s="3" t="s">
        <v>3042</v>
      </c>
      <c r="O5714" s="3" t="s">
        <v>3042</v>
      </c>
      <c r="P5714" s="3" t="s">
        <v>3042</v>
      </c>
      <c r="Q5714" s="3" t="s">
        <v>3042</v>
      </c>
      <c r="R5714" s="3" t="s">
        <v>3042</v>
      </c>
      <c r="S5714" s="3" t="s">
        <v>3042</v>
      </c>
      <c r="T5714" s="3" t="s">
        <v>3042</v>
      </c>
      <c r="U5714" s="3" t="s">
        <v>3042</v>
      </c>
      <c r="V5714" s="3" t="s">
        <v>3042</v>
      </c>
      <c r="W5714" s="3" t="s">
        <v>3042</v>
      </c>
      <c r="X5714" s="3" t="s">
        <v>3042</v>
      </c>
      <c r="Y5714" s="3" t="s">
        <v>3042</v>
      </c>
      <c r="Z5714" s="3"/>
      <c r="AA5714" s="3"/>
      <c r="AB5714" s="3"/>
      <c r="AC5714" s="3"/>
      <c r="AD5714" s="3"/>
      <c r="AE5714" s="3"/>
      <c r="AF5714" s="3"/>
      <c r="AG5714" s="3">
        <f t="shared" si="91"/>
        <v>24</v>
      </c>
      <c r="AH5714" s="3" t="s">
        <v>3042</v>
      </c>
      <c r="AI5714" s="3" t="str">
        <f>IFERROR(IF($AG5714&lt;=$AN5714,MATCH($AH5714,레드마인_배치!G:G,0),MATCH($AH5714,레드마인_서비스!G:G,0)),"")</f>
        <v/>
      </c>
      <c r="AJ5714" s="3" t="str" cm="1">
        <f t="array" ref="AJ5714">IFERROR(INDEX(IF($AG5714&lt;=$AN5714,레드마인_배치!E:E,레드마인_서비스!E:E),콜트리분석!$AI5714),"")</f>
        <v/>
      </c>
      <c r="AK5714" s="3" t="str" cm="1">
        <f t="array" ref="AK5714">IFERROR(INDEX(IF($AG5714&lt;=$AN5714,레드마인_배치!H:H,레드마인_서비스!H:H),콜트리분석!$AI5714),"")</f>
        <v/>
      </c>
      <c r="AL5714" s="3" t="str" cm="1">
        <f t="array" ref="AL5714">IFERROR(INDEX(IF($AG5714&lt;=$AN5714,레드마인_배치!I:I,레드마인_서비스!I:I),콜트리분석!$AI5714),"")</f>
        <v/>
      </c>
      <c r="AM5714" s="3" t="str" cm="1">
        <f t="array" ref="AM5714">IFERROR(INDEX(IF($AG5714&lt;=$AN5714,레드마인_배치!J:J,레드마인_서비스!J:J),콜트리분석!$AI5714),"")</f>
        <v/>
      </c>
      <c r="AN5714" s="3">
        <v>1</v>
      </c>
      <c r="AO5714" s="15" t="str">
        <f ca="1">IFERROR(INDEX(레드마인_배치!E:E,MATCH(OFFSET(A5714,,AN5714),레드마인_배치!G:G,0)),"")</f>
        <v>미대상</v>
      </c>
      <c r="AP5714" t="s">
        <v>3330</v>
      </c>
    </row>
    <row r="5715" spans="1:42" hidden="1">
      <c r="A5715" s="3" t="s">
        <v>678</v>
      </c>
      <c r="B5715" s="3" t="s">
        <v>677</v>
      </c>
      <c r="C5715" s="3" t="s">
        <v>3043</v>
      </c>
      <c r="D5715" s="3" t="s">
        <v>3044</v>
      </c>
      <c r="E5715" s="3" t="s">
        <v>3045</v>
      </c>
      <c r="F5715" s="3" t="s">
        <v>3042</v>
      </c>
      <c r="G5715" s="3" t="s">
        <v>3042</v>
      </c>
      <c r="H5715" s="3" t="s">
        <v>3042</v>
      </c>
      <c r="I5715" s="3" t="s">
        <v>3042</v>
      </c>
      <c r="J5715" s="3" t="s">
        <v>3042</v>
      </c>
      <c r="K5715" s="3" t="s">
        <v>3042</v>
      </c>
      <c r="L5715" s="3" t="s">
        <v>3042</v>
      </c>
      <c r="M5715" s="3" t="s">
        <v>3042</v>
      </c>
      <c r="N5715" s="3" t="s">
        <v>3042</v>
      </c>
      <c r="O5715" s="3" t="s">
        <v>3042</v>
      </c>
      <c r="P5715" s="3" t="s">
        <v>3042</v>
      </c>
      <c r="Q5715" s="3" t="s">
        <v>3042</v>
      </c>
      <c r="R5715" s="3" t="s">
        <v>3042</v>
      </c>
      <c r="S5715" s="3" t="s">
        <v>3042</v>
      </c>
      <c r="T5715" s="3" t="s">
        <v>3042</v>
      </c>
      <c r="U5715" s="3" t="s">
        <v>3042</v>
      </c>
      <c r="V5715" s="3" t="s">
        <v>3042</v>
      </c>
      <c r="W5715" s="3" t="s">
        <v>3042</v>
      </c>
      <c r="X5715" s="3" t="s">
        <v>3042</v>
      </c>
      <c r="Y5715" s="3" t="s">
        <v>3042</v>
      </c>
      <c r="Z5715" s="3" t="s">
        <v>2954</v>
      </c>
      <c r="AA5715" s="3"/>
      <c r="AB5715" s="3"/>
      <c r="AC5715" s="3"/>
      <c r="AD5715" s="3"/>
      <c r="AE5715" s="3"/>
      <c r="AF5715" s="3"/>
      <c r="AG5715" s="3">
        <f t="shared" si="91"/>
        <v>25</v>
      </c>
      <c r="AH5715" s="3" t="s">
        <v>2954</v>
      </c>
      <c r="AI5715" s="3" t="str">
        <f>IFERROR(IF($AG5715&lt;=$AN5715,MATCH($AH5715,레드마인_배치!G:G,0),MATCH($AH5715,레드마인_서비스!G:G,0)),"")</f>
        <v/>
      </c>
      <c r="AJ5715" s="3" t="str" cm="1">
        <f t="array" ref="AJ5715">IFERROR(INDEX(IF($AG5715&lt;=$AN5715,레드마인_배치!E:E,레드마인_서비스!E:E),콜트리분석!$AI5715),"")</f>
        <v/>
      </c>
      <c r="AK5715" s="3" t="str" cm="1">
        <f t="array" ref="AK5715">IFERROR(INDEX(IF($AG5715&lt;=$AN5715,레드마인_배치!H:H,레드마인_서비스!H:H),콜트리분석!$AI5715),"")</f>
        <v/>
      </c>
      <c r="AL5715" s="3" t="str" cm="1">
        <f t="array" ref="AL5715">IFERROR(INDEX(IF($AG5715&lt;=$AN5715,레드마인_배치!I:I,레드마인_서비스!I:I),콜트리분석!$AI5715),"")</f>
        <v/>
      </c>
      <c r="AM5715" s="3" t="str" cm="1">
        <f t="array" ref="AM5715">IFERROR(INDEX(IF($AG5715&lt;=$AN5715,레드마인_배치!J:J,레드마인_서비스!J:J),콜트리분석!$AI5715),"")</f>
        <v/>
      </c>
      <c r="AN5715" s="3">
        <v>1</v>
      </c>
      <c r="AO5715" s="15" t="str">
        <f ca="1">IFERROR(INDEX(레드마인_배치!E:E,MATCH(OFFSET(A5715,,AN5715),레드마인_배치!G:G,0)),"")</f>
        <v>미대상</v>
      </c>
      <c r="AP5715" t="s">
        <v>3330</v>
      </c>
    </row>
    <row r="5716" spans="1:42" hidden="1">
      <c r="A5716" s="3" t="s">
        <v>678</v>
      </c>
      <c r="B5716" s="3" t="s">
        <v>677</v>
      </c>
      <c r="C5716" s="3" t="s">
        <v>3043</v>
      </c>
      <c r="D5716" s="3" t="s">
        <v>3044</v>
      </c>
      <c r="E5716" s="3" t="s">
        <v>3045</v>
      </c>
      <c r="F5716" s="3" t="s">
        <v>3042</v>
      </c>
      <c r="G5716" s="3" t="s">
        <v>3042</v>
      </c>
      <c r="H5716" s="3" t="s">
        <v>3042</v>
      </c>
      <c r="I5716" s="3" t="s">
        <v>3042</v>
      </c>
      <c r="J5716" s="3" t="s">
        <v>3042</v>
      </c>
      <c r="K5716" s="3" t="s">
        <v>3042</v>
      </c>
      <c r="L5716" s="3" t="s">
        <v>3042</v>
      </c>
      <c r="M5716" s="3" t="s">
        <v>3042</v>
      </c>
      <c r="N5716" s="3" t="s">
        <v>3042</v>
      </c>
      <c r="O5716" s="3" t="s">
        <v>3042</v>
      </c>
      <c r="P5716" s="3" t="s">
        <v>3042</v>
      </c>
      <c r="Q5716" s="3" t="s">
        <v>3042</v>
      </c>
      <c r="R5716" s="3" t="s">
        <v>3042</v>
      </c>
      <c r="S5716" s="3" t="s">
        <v>3042</v>
      </c>
      <c r="T5716" s="3" t="s">
        <v>3042</v>
      </c>
      <c r="U5716" s="3" t="s">
        <v>3042</v>
      </c>
      <c r="V5716" s="3" t="s">
        <v>3042</v>
      </c>
      <c r="W5716" s="3" t="s">
        <v>3042</v>
      </c>
      <c r="X5716" s="3" t="s">
        <v>3042</v>
      </c>
      <c r="Y5716" s="3" t="s">
        <v>3042</v>
      </c>
      <c r="Z5716" s="3" t="s">
        <v>3042</v>
      </c>
      <c r="AA5716" s="3"/>
      <c r="AB5716" s="3"/>
      <c r="AC5716" s="3"/>
      <c r="AD5716" s="3"/>
      <c r="AE5716" s="3"/>
      <c r="AF5716" s="3"/>
      <c r="AG5716" s="3">
        <f t="shared" si="91"/>
        <v>25</v>
      </c>
      <c r="AH5716" s="3" t="s">
        <v>3042</v>
      </c>
      <c r="AI5716" s="3" t="str">
        <f>IFERROR(IF($AG5716&lt;=$AN5716,MATCH($AH5716,레드마인_배치!G:G,0),MATCH($AH5716,레드마인_서비스!G:G,0)),"")</f>
        <v/>
      </c>
      <c r="AJ5716" s="3" t="str" cm="1">
        <f t="array" ref="AJ5716">IFERROR(INDEX(IF($AG5716&lt;=$AN5716,레드마인_배치!E:E,레드마인_서비스!E:E),콜트리분석!$AI5716),"")</f>
        <v/>
      </c>
      <c r="AK5716" s="3" t="str" cm="1">
        <f t="array" ref="AK5716">IFERROR(INDEX(IF($AG5716&lt;=$AN5716,레드마인_배치!H:H,레드마인_서비스!H:H),콜트리분석!$AI5716),"")</f>
        <v/>
      </c>
      <c r="AL5716" s="3" t="str" cm="1">
        <f t="array" ref="AL5716">IFERROR(INDEX(IF($AG5716&lt;=$AN5716,레드마인_배치!I:I,레드마인_서비스!I:I),콜트리분석!$AI5716),"")</f>
        <v/>
      </c>
      <c r="AM5716" s="3" t="str" cm="1">
        <f t="array" ref="AM5716">IFERROR(INDEX(IF($AG5716&lt;=$AN5716,레드마인_배치!J:J,레드마인_서비스!J:J),콜트리분석!$AI5716),"")</f>
        <v/>
      </c>
      <c r="AN5716" s="3">
        <v>1</v>
      </c>
      <c r="AO5716" s="15" t="str">
        <f ca="1">IFERROR(INDEX(레드마인_배치!E:E,MATCH(OFFSET(A5716,,AN5716),레드마인_배치!G:G,0)),"")</f>
        <v>미대상</v>
      </c>
      <c r="AP5716" t="s">
        <v>3330</v>
      </c>
    </row>
    <row r="5717" spans="1:42" hidden="1">
      <c r="A5717" s="3" t="s">
        <v>678</v>
      </c>
      <c r="B5717" s="3" t="s">
        <v>677</v>
      </c>
      <c r="C5717" s="3" t="s">
        <v>3043</v>
      </c>
      <c r="D5717" s="3" t="s">
        <v>3044</v>
      </c>
      <c r="E5717" s="3" t="s">
        <v>3045</v>
      </c>
      <c r="F5717" s="3" t="s">
        <v>3042</v>
      </c>
      <c r="G5717" s="3" t="s">
        <v>3042</v>
      </c>
      <c r="H5717" s="3" t="s">
        <v>3042</v>
      </c>
      <c r="I5717" s="3" t="s">
        <v>3042</v>
      </c>
      <c r="J5717" s="3" t="s">
        <v>3042</v>
      </c>
      <c r="K5717" s="3" t="s">
        <v>3042</v>
      </c>
      <c r="L5717" s="3" t="s">
        <v>3042</v>
      </c>
      <c r="M5717" s="3" t="s">
        <v>3042</v>
      </c>
      <c r="N5717" s="3" t="s">
        <v>3042</v>
      </c>
      <c r="O5717" s="3" t="s">
        <v>3042</v>
      </c>
      <c r="P5717" s="3" t="s">
        <v>3042</v>
      </c>
      <c r="Q5717" s="3" t="s">
        <v>3042</v>
      </c>
      <c r="R5717" s="3" t="s">
        <v>3042</v>
      </c>
      <c r="S5717" s="3" t="s">
        <v>3042</v>
      </c>
      <c r="T5717" s="3" t="s">
        <v>3042</v>
      </c>
      <c r="U5717" s="3" t="s">
        <v>3042</v>
      </c>
      <c r="V5717" s="3" t="s">
        <v>3042</v>
      </c>
      <c r="W5717" s="3" t="s">
        <v>3042</v>
      </c>
      <c r="X5717" s="3" t="s">
        <v>3042</v>
      </c>
      <c r="Y5717" s="3" t="s">
        <v>3042</v>
      </c>
      <c r="Z5717" s="3" t="s">
        <v>3042</v>
      </c>
      <c r="AA5717" s="3" t="s">
        <v>2954</v>
      </c>
      <c r="AB5717" s="3"/>
      <c r="AC5717" s="3"/>
      <c r="AD5717" s="3"/>
      <c r="AE5717" s="3"/>
      <c r="AF5717" s="3"/>
      <c r="AG5717" s="3">
        <f t="shared" si="91"/>
        <v>26</v>
      </c>
      <c r="AH5717" s="3" t="s">
        <v>2954</v>
      </c>
      <c r="AI5717" s="3" t="str">
        <f>IFERROR(IF($AG5717&lt;=$AN5717,MATCH($AH5717,레드마인_배치!G:G,0),MATCH($AH5717,레드마인_서비스!G:G,0)),"")</f>
        <v/>
      </c>
      <c r="AJ5717" s="3" t="str" cm="1">
        <f t="array" ref="AJ5717">IFERROR(INDEX(IF($AG5717&lt;=$AN5717,레드마인_배치!E:E,레드마인_서비스!E:E),콜트리분석!$AI5717),"")</f>
        <v/>
      </c>
      <c r="AK5717" s="3" t="str" cm="1">
        <f t="array" ref="AK5717">IFERROR(INDEX(IF($AG5717&lt;=$AN5717,레드마인_배치!H:H,레드마인_서비스!H:H),콜트리분석!$AI5717),"")</f>
        <v/>
      </c>
      <c r="AL5717" s="3" t="str" cm="1">
        <f t="array" ref="AL5717">IFERROR(INDEX(IF($AG5717&lt;=$AN5717,레드마인_배치!I:I,레드마인_서비스!I:I),콜트리분석!$AI5717),"")</f>
        <v/>
      </c>
      <c r="AM5717" s="3" t="str" cm="1">
        <f t="array" ref="AM5717">IFERROR(INDEX(IF($AG5717&lt;=$AN5717,레드마인_배치!J:J,레드마인_서비스!J:J),콜트리분석!$AI5717),"")</f>
        <v/>
      </c>
      <c r="AN5717" s="3">
        <v>1</v>
      </c>
      <c r="AO5717" s="15" t="str">
        <f ca="1">IFERROR(INDEX(레드마인_배치!E:E,MATCH(OFFSET(A5717,,AN5717),레드마인_배치!G:G,0)),"")</f>
        <v>미대상</v>
      </c>
      <c r="AP5717" t="s">
        <v>3330</v>
      </c>
    </row>
    <row r="5718" spans="1:42" hidden="1">
      <c r="A5718" s="3" t="s">
        <v>678</v>
      </c>
      <c r="B5718" s="3" t="s">
        <v>677</v>
      </c>
      <c r="C5718" s="3" t="s">
        <v>3043</v>
      </c>
      <c r="D5718" s="3" t="s">
        <v>3044</v>
      </c>
      <c r="E5718" s="3" t="s">
        <v>3045</v>
      </c>
      <c r="F5718" s="3" t="s">
        <v>3042</v>
      </c>
      <c r="G5718" s="3" t="s">
        <v>3042</v>
      </c>
      <c r="H5718" s="3" t="s">
        <v>3042</v>
      </c>
      <c r="I5718" s="3" t="s">
        <v>3042</v>
      </c>
      <c r="J5718" s="3" t="s">
        <v>3042</v>
      </c>
      <c r="K5718" s="3" t="s">
        <v>3042</v>
      </c>
      <c r="L5718" s="3" t="s">
        <v>3042</v>
      </c>
      <c r="M5718" s="3" t="s">
        <v>3042</v>
      </c>
      <c r="N5718" s="3" t="s">
        <v>3042</v>
      </c>
      <c r="O5718" s="3" t="s">
        <v>3042</v>
      </c>
      <c r="P5718" s="3" t="s">
        <v>3042</v>
      </c>
      <c r="Q5718" s="3" t="s">
        <v>3042</v>
      </c>
      <c r="R5718" s="3" t="s">
        <v>3042</v>
      </c>
      <c r="S5718" s="3" t="s">
        <v>3042</v>
      </c>
      <c r="T5718" s="3" t="s">
        <v>3042</v>
      </c>
      <c r="U5718" s="3" t="s">
        <v>3042</v>
      </c>
      <c r="V5718" s="3" t="s">
        <v>3042</v>
      </c>
      <c r="W5718" s="3" t="s">
        <v>3042</v>
      </c>
      <c r="X5718" s="3" t="s">
        <v>3042</v>
      </c>
      <c r="Y5718" s="3" t="s">
        <v>3042</v>
      </c>
      <c r="Z5718" s="3" t="s">
        <v>3042</v>
      </c>
      <c r="AA5718" s="3" t="s">
        <v>3042</v>
      </c>
      <c r="AB5718" s="3"/>
      <c r="AC5718" s="3"/>
      <c r="AD5718" s="3"/>
      <c r="AE5718" s="3"/>
      <c r="AF5718" s="3"/>
      <c r="AG5718" s="3">
        <f t="shared" si="91"/>
        <v>26</v>
      </c>
      <c r="AH5718" s="3" t="s">
        <v>3042</v>
      </c>
      <c r="AI5718" s="3" t="str">
        <f>IFERROR(IF($AG5718&lt;=$AN5718,MATCH($AH5718,레드마인_배치!G:G,0),MATCH($AH5718,레드마인_서비스!G:G,0)),"")</f>
        <v/>
      </c>
      <c r="AJ5718" s="3" t="str" cm="1">
        <f t="array" ref="AJ5718">IFERROR(INDEX(IF($AG5718&lt;=$AN5718,레드마인_배치!E:E,레드마인_서비스!E:E),콜트리분석!$AI5718),"")</f>
        <v/>
      </c>
      <c r="AK5718" s="3" t="str" cm="1">
        <f t="array" ref="AK5718">IFERROR(INDEX(IF($AG5718&lt;=$AN5718,레드마인_배치!H:H,레드마인_서비스!H:H),콜트리분석!$AI5718),"")</f>
        <v/>
      </c>
      <c r="AL5718" s="3" t="str" cm="1">
        <f t="array" ref="AL5718">IFERROR(INDEX(IF($AG5718&lt;=$AN5718,레드마인_배치!I:I,레드마인_서비스!I:I),콜트리분석!$AI5718),"")</f>
        <v/>
      </c>
      <c r="AM5718" s="3" t="str" cm="1">
        <f t="array" ref="AM5718">IFERROR(INDEX(IF($AG5718&lt;=$AN5718,레드마인_배치!J:J,레드마인_서비스!J:J),콜트리분석!$AI5718),"")</f>
        <v/>
      </c>
      <c r="AN5718" s="3">
        <v>1</v>
      </c>
      <c r="AO5718" s="15" t="str">
        <f ca="1">IFERROR(INDEX(레드마인_배치!E:E,MATCH(OFFSET(A5718,,AN5718),레드마인_배치!G:G,0)),"")</f>
        <v>미대상</v>
      </c>
      <c r="AP5718" t="s">
        <v>3330</v>
      </c>
    </row>
    <row r="5719" spans="1:42" hidden="1">
      <c r="A5719" s="3" t="s">
        <v>678</v>
      </c>
      <c r="B5719" s="3" t="s">
        <v>677</v>
      </c>
      <c r="C5719" s="3" t="s">
        <v>3043</v>
      </c>
      <c r="D5719" s="3" t="s">
        <v>3044</v>
      </c>
      <c r="E5719" s="3" t="s">
        <v>3045</v>
      </c>
      <c r="F5719" s="3" t="s">
        <v>3042</v>
      </c>
      <c r="G5719" s="3" t="s">
        <v>3042</v>
      </c>
      <c r="H5719" s="3" t="s">
        <v>3042</v>
      </c>
      <c r="I5719" s="3" t="s">
        <v>3042</v>
      </c>
      <c r="J5719" s="3" t="s">
        <v>3042</v>
      </c>
      <c r="K5719" s="3" t="s">
        <v>3042</v>
      </c>
      <c r="L5719" s="3" t="s">
        <v>3042</v>
      </c>
      <c r="M5719" s="3" t="s">
        <v>3042</v>
      </c>
      <c r="N5719" s="3" t="s">
        <v>3042</v>
      </c>
      <c r="O5719" s="3" t="s">
        <v>3042</v>
      </c>
      <c r="P5719" s="3" t="s">
        <v>3042</v>
      </c>
      <c r="Q5719" s="3" t="s">
        <v>3042</v>
      </c>
      <c r="R5719" s="3" t="s">
        <v>3042</v>
      </c>
      <c r="S5719" s="3" t="s">
        <v>3042</v>
      </c>
      <c r="T5719" s="3" t="s">
        <v>3042</v>
      </c>
      <c r="U5719" s="3" t="s">
        <v>3042</v>
      </c>
      <c r="V5719" s="3" t="s">
        <v>3042</v>
      </c>
      <c r="W5719" s="3" t="s">
        <v>3042</v>
      </c>
      <c r="X5719" s="3" t="s">
        <v>3042</v>
      </c>
      <c r="Y5719" s="3" t="s">
        <v>3042</v>
      </c>
      <c r="Z5719" s="3" t="s">
        <v>3042</v>
      </c>
      <c r="AA5719" s="3" t="s">
        <v>3042</v>
      </c>
      <c r="AB5719" s="3" t="s">
        <v>2954</v>
      </c>
      <c r="AC5719" s="3"/>
      <c r="AD5719" s="3"/>
      <c r="AE5719" s="3"/>
      <c r="AF5719" s="3"/>
      <c r="AG5719" s="3">
        <f t="shared" si="91"/>
        <v>27</v>
      </c>
      <c r="AH5719" s="3" t="s">
        <v>2954</v>
      </c>
      <c r="AI5719" s="3" t="str">
        <f>IFERROR(IF($AG5719&lt;=$AN5719,MATCH($AH5719,레드마인_배치!G:G,0),MATCH($AH5719,레드마인_서비스!G:G,0)),"")</f>
        <v/>
      </c>
      <c r="AJ5719" s="3" t="str" cm="1">
        <f t="array" ref="AJ5719">IFERROR(INDEX(IF($AG5719&lt;=$AN5719,레드마인_배치!E:E,레드마인_서비스!E:E),콜트리분석!$AI5719),"")</f>
        <v/>
      </c>
      <c r="AK5719" s="3" t="str" cm="1">
        <f t="array" ref="AK5719">IFERROR(INDEX(IF($AG5719&lt;=$AN5719,레드마인_배치!H:H,레드마인_서비스!H:H),콜트리분석!$AI5719),"")</f>
        <v/>
      </c>
      <c r="AL5719" s="3" t="str" cm="1">
        <f t="array" ref="AL5719">IFERROR(INDEX(IF($AG5719&lt;=$AN5719,레드마인_배치!I:I,레드마인_서비스!I:I),콜트리분석!$AI5719),"")</f>
        <v/>
      </c>
      <c r="AM5719" s="3" t="str" cm="1">
        <f t="array" ref="AM5719">IFERROR(INDEX(IF($AG5719&lt;=$AN5719,레드마인_배치!J:J,레드마인_서비스!J:J),콜트리분석!$AI5719),"")</f>
        <v/>
      </c>
      <c r="AN5719" s="3">
        <v>1</v>
      </c>
      <c r="AO5719" s="15" t="str">
        <f ca="1">IFERROR(INDEX(레드마인_배치!E:E,MATCH(OFFSET(A5719,,AN5719),레드마인_배치!G:G,0)),"")</f>
        <v>미대상</v>
      </c>
      <c r="AP5719" t="s">
        <v>3330</v>
      </c>
    </row>
    <row r="5720" spans="1:42" hidden="1">
      <c r="A5720" s="3" t="s">
        <v>678</v>
      </c>
      <c r="B5720" s="3" t="s">
        <v>677</v>
      </c>
      <c r="C5720" s="3" t="s">
        <v>3043</v>
      </c>
      <c r="D5720" s="3" t="s">
        <v>3044</v>
      </c>
      <c r="E5720" s="3" t="s">
        <v>3045</v>
      </c>
      <c r="F5720" s="3" t="s">
        <v>3042</v>
      </c>
      <c r="G5720" s="3" t="s">
        <v>3042</v>
      </c>
      <c r="H5720" s="3" t="s">
        <v>3042</v>
      </c>
      <c r="I5720" s="3" t="s">
        <v>3042</v>
      </c>
      <c r="J5720" s="3" t="s">
        <v>3042</v>
      </c>
      <c r="K5720" s="3" t="s">
        <v>3042</v>
      </c>
      <c r="L5720" s="3" t="s">
        <v>3042</v>
      </c>
      <c r="M5720" s="3" t="s">
        <v>3042</v>
      </c>
      <c r="N5720" s="3" t="s">
        <v>3042</v>
      </c>
      <c r="O5720" s="3" t="s">
        <v>3042</v>
      </c>
      <c r="P5720" s="3" t="s">
        <v>3042</v>
      </c>
      <c r="Q5720" s="3" t="s">
        <v>3042</v>
      </c>
      <c r="R5720" s="3" t="s">
        <v>3042</v>
      </c>
      <c r="S5720" s="3" t="s">
        <v>3042</v>
      </c>
      <c r="T5720" s="3" t="s">
        <v>3042</v>
      </c>
      <c r="U5720" s="3" t="s">
        <v>3042</v>
      </c>
      <c r="V5720" s="3" t="s">
        <v>3042</v>
      </c>
      <c r="W5720" s="3" t="s">
        <v>3042</v>
      </c>
      <c r="X5720" s="3" t="s">
        <v>3042</v>
      </c>
      <c r="Y5720" s="3" t="s">
        <v>3042</v>
      </c>
      <c r="Z5720" s="3" t="s">
        <v>3042</v>
      </c>
      <c r="AA5720" s="3" t="s">
        <v>3042</v>
      </c>
      <c r="AB5720" s="3" t="s">
        <v>3042</v>
      </c>
      <c r="AC5720" s="3"/>
      <c r="AD5720" s="3"/>
      <c r="AE5720" s="3"/>
      <c r="AF5720" s="3"/>
      <c r="AG5720" s="3">
        <f t="shared" si="91"/>
        <v>27</v>
      </c>
      <c r="AH5720" s="3" t="s">
        <v>3042</v>
      </c>
      <c r="AI5720" s="3" t="str">
        <f>IFERROR(IF($AG5720&lt;=$AN5720,MATCH($AH5720,레드마인_배치!G:G,0),MATCH($AH5720,레드마인_서비스!G:G,0)),"")</f>
        <v/>
      </c>
      <c r="AJ5720" s="3" t="str" cm="1">
        <f t="array" ref="AJ5720">IFERROR(INDEX(IF($AG5720&lt;=$AN5720,레드마인_배치!E:E,레드마인_서비스!E:E),콜트리분석!$AI5720),"")</f>
        <v/>
      </c>
      <c r="AK5720" s="3" t="str" cm="1">
        <f t="array" ref="AK5720">IFERROR(INDEX(IF($AG5720&lt;=$AN5720,레드마인_배치!H:H,레드마인_서비스!H:H),콜트리분석!$AI5720),"")</f>
        <v/>
      </c>
      <c r="AL5720" s="3" t="str" cm="1">
        <f t="array" ref="AL5720">IFERROR(INDEX(IF($AG5720&lt;=$AN5720,레드마인_배치!I:I,레드마인_서비스!I:I),콜트리분석!$AI5720),"")</f>
        <v/>
      </c>
      <c r="AM5720" s="3" t="str" cm="1">
        <f t="array" ref="AM5720">IFERROR(INDEX(IF($AG5720&lt;=$AN5720,레드마인_배치!J:J,레드마인_서비스!J:J),콜트리분석!$AI5720),"")</f>
        <v/>
      </c>
      <c r="AN5720" s="3">
        <v>1</v>
      </c>
      <c r="AO5720" s="15" t="str">
        <f ca="1">IFERROR(INDEX(레드마인_배치!E:E,MATCH(OFFSET(A5720,,AN5720),레드마인_배치!G:G,0)),"")</f>
        <v>미대상</v>
      </c>
      <c r="AP5720" t="s">
        <v>3330</v>
      </c>
    </row>
    <row r="5721" spans="1:42" hidden="1">
      <c r="A5721" s="3" t="s">
        <v>678</v>
      </c>
      <c r="B5721" s="3" t="s">
        <v>677</v>
      </c>
      <c r="C5721" s="3" t="s">
        <v>3043</v>
      </c>
      <c r="D5721" s="3" t="s">
        <v>3044</v>
      </c>
      <c r="E5721" s="3" t="s">
        <v>3045</v>
      </c>
      <c r="F5721" s="3" t="s">
        <v>3042</v>
      </c>
      <c r="G5721" s="3" t="s">
        <v>3042</v>
      </c>
      <c r="H5721" s="3" t="s">
        <v>3042</v>
      </c>
      <c r="I5721" s="3" t="s">
        <v>3042</v>
      </c>
      <c r="J5721" s="3" t="s">
        <v>3042</v>
      </c>
      <c r="K5721" s="3" t="s">
        <v>3042</v>
      </c>
      <c r="L5721" s="3" t="s">
        <v>3042</v>
      </c>
      <c r="M5721" s="3" t="s">
        <v>3042</v>
      </c>
      <c r="N5721" s="3" t="s">
        <v>3042</v>
      </c>
      <c r="O5721" s="3" t="s">
        <v>3042</v>
      </c>
      <c r="P5721" s="3" t="s">
        <v>3042</v>
      </c>
      <c r="Q5721" s="3" t="s">
        <v>3042</v>
      </c>
      <c r="R5721" s="3" t="s">
        <v>3042</v>
      </c>
      <c r="S5721" s="3" t="s">
        <v>3042</v>
      </c>
      <c r="T5721" s="3" t="s">
        <v>3042</v>
      </c>
      <c r="U5721" s="3" t="s">
        <v>3042</v>
      </c>
      <c r="V5721" s="3" t="s">
        <v>3042</v>
      </c>
      <c r="W5721" s="3" t="s">
        <v>3042</v>
      </c>
      <c r="X5721" s="3" t="s">
        <v>3042</v>
      </c>
      <c r="Y5721" s="3" t="s">
        <v>3042</v>
      </c>
      <c r="Z5721" s="3" t="s">
        <v>3042</v>
      </c>
      <c r="AA5721" s="3" t="s">
        <v>3042</v>
      </c>
      <c r="AB5721" s="3" t="s">
        <v>3042</v>
      </c>
      <c r="AC5721" s="3" t="s">
        <v>2954</v>
      </c>
      <c r="AD5721" s="3"/>
      <c r="AE5721" s="3"/>
      <c r="AF5721" s="3"/>
      <c r="AG5721" s="3">
        <f t="shared" si="91"/>
        <v>28</v>
      </c>
      <c r="AH5721" s="3" t="s">
        <v>2954</v>
      </c>
      <c r="AI5721" s="3" t="str">
        <f>IFERROR(IF($AG5721&lt;=$AN5721,MATCH($AH5721,레드마인_배치!G:G,0),MATCH($AH5721,레드마인_서비스!G:G,0)),"")</f>
        <v/>
      </c>
      <c r="AJ5721" s="3" t="str" cm="1">
        <f t="array" ref="AJ5721">IFERROR(INDEX(IF($AG5721&lt;=$AN5721,레드마인_배치!E:E,레드마인_서비스!E:E),콜트리분석!$AI5721),"")</f>
        <v/>
      </c>
      <c r="AK5721" s="3" t="str" cm="1">
        <f t="array" ref="AK5721">IFERROR(INDEX(IF($AG5721&lt;=$AN5721,레드마인_배치!H:H,레드마인_서비스!H:H),콜트리분석!$AI5721),"")</f>
        <v/>
      </c>
      <c r="AL5721" s="3" t="str" cm="1">
        <f t="array" ref="AL5721">IFERROR(INDEX(IF($AG5721&lt;=$AN5721,레드마인_배치!I:I,레드마인_서비스!I:I),콜트리분석!$AI5721),"")</f>
        <v/>
      </c>
      <c r="AM5721" s="3" t="str" cm="1">
        <f t="array" ref="AM5721">IFERROR(INDEX(IF($AG5721&lt;=$AN5721,레드마인_배치!J:J,레드마인_서비스!J:J),콜트리분석!$AI5721),"")</f>
        <v/>
      </c>
      <c r="AN5721" s="3">
        <v>1</v>
      </c>
      <c r="AO5721" s="15" t="str">
        <f ca="1">IFERROR(INDEX(레드마인_배치!E:E,MATCH(OFFSET(A5721,,AN5721),레드마인_배치!G:G,0)),"")</f>
        <v>미대상</v>
      </c>
      <c r="AP5721" t="s">
        <v>3330</v>
      </c>
    </row>
    <row r="5722" spans="1:42" hidden="1">
      <c r="A5722" s="3" t="s">
        <v>678</v>
      </c>
      <c r="B5722" s="3" t="s">
        <v>677</v>
      </c>
      <c r="C5722" s="3" t="s">
        <v>3043</v>
      </c>
      <c r="D5722" s="3" t="s">
        <v>3044</v>
      </c>
      <c r="E5722" s="3" t="s">
        <v>3045</v>
      </c>
      <c r="F5722" s="3" t="s">
        <v>3042</v>
      </c>
      <c r="G5722" s="3" t="s">
        <v>3042</v>
      </c>
      <c r="H5722" s="3" t="s">
        <v>3042</v>
      </c>
      <c r="I5722" s="3" t="s">
        <v>3042</v>
      </c>
      <c r="J5722" s="3" t="s">
        <v>3042</v>
      </c>
      <c r="K5722" s="3" t="s">
        <v>3042</v>
      </c>
      <c r="L5722" s="3" t="s">
        <v>3042</v>
      </c>
      <c r="M5722" s="3" t="s">
        <v>3042</v>
      </c>
      <c r="N5722" s="3" t="s">
        <v>3042</v>
      </c>
      <c r="O5722" s="3" t="s">
        <v>3042</v>
      </c>
      <c r="P5722" s="3" t="s">
        <v>3042</v>
      </c>
      <c r="Q5722" s="3" t="s">
        <v>3042</v>
      </c>
      <c r="R5722" s="3" t="s">
        <v>3042</v>
      </c>
      <c r="S5722" s="3" t="s">
        <v>3042</v>
      </c>
      <c r="T5722" s="3" t="s">
        <v>3042</v>
      </c>
      <c r="U5722" s="3" t="s">
        <v>3042</v>
      </c>
      <c r="V5722" s="3" t="s">
        <v>3042</v>
      </c>
      <c r="W5722" s="3" t="s">
        <v>3042</v>
      </c>
      <c r="X5722" s="3" t="s">
        <v>3042</v>
      </c>
      <c r="Y5722" s="3" t="s">
        <v>3042</v>
      </c>
      <c r="Z5722" s="3" t="s">
        <v>3042</v>
      </c>
      <c r="AA5722" s="3" t="s">
        <v>3042</v>
      </c>
      <c r="AB5722" s="3" t="s">
        <v>3042</v>
      </c>
      <c r="AC5722" s="3" t="s">
        <v>3042</v>
      </c>
      <c r="AD5722" s="3"/>
      <c r="AE5722" s="3"/>
      <c r="AF5722" s="3"/>
      <c r="AG5722" s="3">
        <f t="shared" si="91"/>
        <v>28</v>
      </c>
      <c r="AH5722" s="3" t="s">
        <v>3042</v>
      </c>
      <c r="AI5722" s="3" t="str">
        <f>IFERROR(IF($AG5722&lt;=$AN5722,MATCH($AH5722,레드마인_배치!G:G,0),MATCH($AH5722,레드마인_서비스!G:G,0)),"")</f>
        <v/>
      </c>
      <c r="AJ5722" s="3" t="str" cm="1">
        <f t="array" ref="AJ5722">IFERROR(INDEX(IF($AG5722&lt;=$AN5722,레드마인_배치!E:E,레드마인_서비스!E:E),콜트리분석!$AI5722),"")</f>
        <v/>
      </c>
      <c r="AK5722" s="3" t="str" cm="1">
        <f t="array" ref="AK5722">IFERROR(INDEX(IF($AG5722&lt;=$AN5722,레드마인_배치!H:H,레드마인_서비스!H:H),콜트리분석!$AI5722),"")</f>
        <v/>
      </c>
      <c r="AL5722" s="3" t="str" cm="1">
        <f t="array" ref="AL5722">IFERROR(INDEX(IF($AG5722&lt;=$AN5722,레드마인_배치!I:I,레드마인_서비스!I:I),콜트리분석!$AI5722),"")</f>
        <v/>
      </c>
      <c r="AM5722" s="3" t="str" cm="1">
        <f t="array" ref="AM5722">IFERROR(INDEX(IF($AG5722&lt;=$AN5722,레드마인_배치!J:J,레드마인_서비스!J:J),콜트리분석!$AI5722),"")</f>
        <v/>
      </c>
      <c r="AN5722" s="3">
        <v>1</v>
      </c>
      <c r="AO5722" s="15" t="str">
        <f ca="1">IFERROR(INDEX(레드마인_배치!E:E,MATCH(OFFSET(A5722,,AN5722),레드마인_배치!G:G,0)),"")</f>
        <v>미대상</v>
      </c>
      <c r="AP5722" t="s">
        <v>3330</v>
      </c>
    </row>
    <row r="5723" spans="1:42" hidden="1">
      <c r="A5723" s="3" t="s">
        <v>678</v>
      </c>
      <c r="B5723" s="3" t="s">
        <v>677</v>
      </c>
      <c r="C5723" s="3" t="s">
        <v>3043</v>
      </c>
      <c r="D5723" s="3" t="s">
        <v>3044</v>
      </c>
      <c r="E5723" s="3" t="s">
        <v>3045</v>
      </c>
      <c r="F5723" s="3" t="s">
        <v>3042</v>
      </c>
      <c r="G5723" s="3" t="s">
        <v>3042</v>
      </c>
      <c r="H5723" s="3" t="s">
        <v>3042</v>
      </c>
      <c r="I5723" s="3" t="s">
        <v>3042</v>
      </c>
      <c r="J5723" s="3" t="s">
        <v>3042</v>
      </c>
      <c r="K5723" s="3" t="s">
        <v>3042</v>
      </c>
      <c r="L5723" s="3" t="s">
        <v>3042</v>
      </c>
      <c r="M5723" s="3" t="s">
        <v>3042</v>
      </c>
      <c r="N5723" s="3" t="s">
        <v>3042</v>
      </c>
      <c r="O5723" s="3" t="s">
        <v>3042</v>
      </c>
      <c r="P5723" s="3" t="s">
        <v>3042</v>
      </c>
      <c r="Q5723" s="3" t="s">
        <v>3042</v>
      </c>
      <c r="R5723" s="3" t="s">
        <v>3042</v>
      </c>
      <c r="S5723" s="3" t="s">
        <v>3042</v>
      </c>
      <c r="T5723" s="3" t="s">
        <v>3042</v>
      </c>
      <c r="U5723" s="3" t="s">
        <v>3042</v>
      </c>
      <c r="V5723" s="3" t="s">
        <v>3042</v>
      </c>
      <c r="W5723" s="3" t="s">
        <v>3042</v>
      </c>
      <c r="X5723" s="3" t="s">
        <v>3042</v>
      </c>
      <c r="Y5723" s="3" t="s">
        <v>3042</v>
      </c>
      <c r="Z5723" s="3" t="s">
        <v>3042</v>
      </c>
      <c r="AA5723" s="3" t="s">
        <v>3042</v>
      </c>
      <c r="AB5723" s="3" t="s">
        <v>3042</v>
      </c>
      <c r="AC5723" s="3" t="s">
        <v>3042</v>
      </c>
      <c r="AD5723" s="3" t="s">
        <v>2954</v>
      </c>
      <c r="AE5723" s="3"/>
      <c r="AF5723" s="3"/>
      <c r="AG5723" s="3">
        <f t="shared" si="91"/>
        <v>29</v>
      </c>
      <c r="AH5723" s="3" t="s">
        <v>2954</v>
      </c>
      <c r="AI5723" s="3" t="str">
        <f>IFERROR(IF($AG5723&lt;=$AN5723,MATCH($AH5723,레드마인_배치!G:G,0),MATCH($AH5723,레드마인_서비스!G:G,0)),"")</f>
        <v/>
      </c>
      <c r="AJ5723" s="3" t="str" cm="1">
        <f t="array" ref="AJ5723">IFERROR(INDEX(IF($AG5723&lt;=$AN5723,레드마인_배치!E:E,레드마인_서비스!E:E),콜트리분석!$AI5723),"")</f>
        <v/>
      </c>
      <c r="AK5723" s="3" t="str" cm="1">
        <f t="array" ref="AK5723">IFERROR(INDEX(IF($AG5723&lt;=$AN5723,레드마인_배치!H:H,레드마인_서비스!H:H),콜트리분석!$AI5723),"")</f>
        <v/>
      </c>
      <c r="AL5723" s="3" t="str" cm="1">
        <f t="array" ref="AL5723">IFERROR(INDEX(IF($AG5723&lt;=$AN5723,레드마인_배치!I:I,레드마인_서비스!I:I),콜트리분석!$AI5723),"")</f>
        <v/>
      </c>
      <c r="AM5723" s="3" t="str" cm="1">
        <f t="array" ref="AM5723">IFERROR(INDEX(IF($AG5723&lt;=$AN5723,레드마인_배치!J:J,레드마인_서비스!J:J),콜트리분석!$AI5723),"")</f>
        <v/>
      </c>
      <c r="AN5723" s="3">
        <v>1</v>
      </c>
      <c r="AO5723" s="15" t="str">
        <f ca="1">IFERROR(INDEX(레드마인_배치!E:E,MATCH(OFFSET(A5723,,AN5723),레드마인_배치!G:G,0)),"")</f>
        <v>미대상</v>
      </c>
      <c r="AP5723" t="s">
        <v>3330</v>
      </c>
    </row>
    <row r="5724" spans="1:42" hidden="1">
      <c r="A5724" s="3" t="s">
        <v>678</v>
      </c>
      <c r="B5724" s="3" t="s">
        <v>677</v>
      </c>
      <c r="C5724" s="3" t="s">
        <v>3043</v>
      </c>
      <c r="D5724" s="3" t="s">
        <v>3044</v>
      </c>
      <c r="E5724" s="3" t="s">
        <v>3045</v>
      </c>
      <c r="F5724" s="3" t="s">
        <v>3042</v>
      </c>
      <c r="G5724" s="3" t="s">
        <v>3042</v>
      </c>
      <c r="H5724" s="3" t="s">
        <v>3042</v>
      </c>
      <c r="I5724" s="3" t="s">
        <v>3042</v>
      </c>
      <c r="J5724" s="3" t="s">
        <v>3042</v>
      </c>
      <c r="K5724" s="3" t="s">
        <v>3042</v>
      </c>
      <c r="L5724" s="3" t="s">
        <v>3042</v>
      </c>
      <c r="M5724" s="3" t="s">
        <v>3042</v>
      </c>
      <c r="N5724" s="3" t="s">
        <v>3042</v>
      </c>
      <c r="O5724" s="3" t="s">
        <v>3042</v>
      </c>
      <c r="P5724" s="3" t="s">
        <v>3042</v>
      </c>
      <c r="Q5724" s="3" t="s">
        <v>3042</v>
      </c>
      <c r="R5724" s="3" t="s">
        <v>3042</v>
      </c>
      <c r="S5724" s="3" t="s">
        <v>3042</v>
      </c>
      <c r="T5724" s="3" t="s">
        <v>3042</v>
      </c>
      <c r="U5724" s="3" t="s">
        <v>3042</v>
      </c>
      <c r="V5724" s="3" t="s">
        <v>3042</v>
      </c>
      <c r="W5724" s="3" t="s">
        <v>3042</v>
      </c>
      <c r="X5724" s="3" t="s">
        <v>3042</v>
      </c>
      <c r="Y5724" s="3" t="s">
        <v>3042</v>
      </c>
      <c r="Z5724" s="3" t="s">
        <v>3042</v>
      </c>
      <c r="AA5724" s="3" t="s">
        <v>3042</v>
      </c>
      <c r="AB5724" s="3" t="s">
        <v>3042</v>
      </c>
      <c r="AC5724" s="3" t="s">
        <v>3042</v>
      </c>
      <c r="AD5724" s="3" t="s">
        <v>3042</v>
      </c>
      <c r="AE5724" s="3"/>
      <c r="AF5724" s="3"/>
      <c r="AG5724" s="3">
        <f t="shared" si="91"/>
        <v>29</v>
      </c>
      <c r="AH5724" s="3" t="s">
        <v>3042</v>
      </c>
      <c r="AI5724" s="3" t="str">
        <f>IFERROR(IF($AG5724&lt;=$AN5724,MATCH($AH5724,레드마인_배치!G:G,0),MATCH($AH5724,레드마인_서비스!G:G,0)),"")</f>
        <v/>
      </c>
      <c r="AJ5724" s="3" t="str" cm="1">
        <f t="array" ref="AJ5724">IFERROR(INDEX(IF($AG5724&lt;=$AN5724,레드마인_배치!E:E,레드마인_서비스!E:E),콜트리분석!$AI5724),"")</f>
        <v/>
      </c>
      <c r="AK5724" s="3" t="str" cm="1">
        <f t="array" ref="AK5724">IFERROR(INDEX(IF($AG5724&lt;=$AN5724,레드마인_배치!H:H,레드마인_서비스!H:H),콜트리분석!$AI5724),"")</f>
        <v/>
      </c>
      <c r="AL5724" s="3" t="str" cm="1">
        <f t="array" ref="AL5724">IFERROR(INDEX(IF($AG5724&lt;=$AN5724,레드마인_배치!I:I,레드마인_서비스!I:I),콜트리분석!$AI5724),"")</f>
        <v/>
      </c>
      <c r="AM5724" s="3" t="str" cm="1">
        <f t="array" ref="AM5724">IFERROR(INDEX(IF($AG5724&lt;=$AN5724,레드마인_배치!J:J,레드마인_서비스!J:J),콜트리분석!$AI5724),"")</f>
        <v/>
      </c>
      <c r="AN5724" s="3">
        <v>1</v>
      </c>
      <c r="AO5724" s="15" t="str">
        <f ca="1">IFERROR(INDEX(레드마인_배치!E:E,MATCH(OFFSET(A5724,,AN5724),레드마인_배치!G:G,0)),"")</f>
        <v>미대상</v>
      </c>
      <c r="AP5724" t="s">
        <v>3330</v>
      </c>
    </row>
    <row r="5725" spans="1:42" hidden="1">
      <c r="A5725" s="3" t="s">
        <v>678</v>
      </c>
      <c r="B5725" s="3" t="s">
        <v>677</v>
      </c>
      <c r="C5725" s="3" t="s">
        <v>3043</v>
      </c>
      <c r="D5725" s="3" t="s">
        <v>3044</v>
      </c>
      <c r="E5725" s="3" t="s">
        <v>3045</v>
      </c>
      <c r="F5725" s="3" t="s">
        <v>3042</v>
      </c>
      <c r="G5725" s="3" t="s">
        <v>3042</v>
      </c>
      <c r="H5725" s="3" t="s">
        <v>3042</v>
      </c>
      <c r="I5725" s="3" t="s">
        <v>3042</v>
      </c>
      <c r="J5725" s="3" t="s">
        <v>3042</v>
      </c>
      <c r="K5725" s="3" t="s">
        <v>3042</v>
      </c>
      <c r="L5725" s="3" t="s">
        <v>3042</v>
      </c>
      <c r="M5725" s="3" t="s">
        <v>3042</v>
      </c>
      <c r="N5725" s="3" t="s">
        <v>3042</v>
      </c>
      <c r="O5725" s="3" t="s">
        <v>3042</v>
      </c>
      <c r="P5725" s="3" t="s">
        <v>3042</v>
      </c>
      <c r="Q5725" s="3" t="s">
        <v>3042</v>
      </c>
      <c r="R5725" s="3" t="s">
        <v>3042</v>
      </c>
      <c r="S5725" s="3" t="s">
        <v>3042</v>
      </c>
      <c r="T5725" s="3" t="s">
        <v>3042</v>
      </c>
      <c r="U5725" s="3" t="s">
        <v>3042</v>
      </c>
      <c r="V5725" s="3" t="s">
        <v>3042</v>
      </c>
      <c r="W5725" s="3" t="s">
        <v>3042</v>
      </c>
      <c r="X5725" s="3" t="s">
        <v>3042</v>
      </c>
      <c r="Y5725" s="3" t="s">
        <v>3042</v>
      </c>
      <c r="Z5725" s="3" t="s">
        <v>3042</v>
      </c>
      <c r="AA5725" s="3" t="s">
        <v>3042</v>
      </c>
      <c r="AB5725" s="3" t="s">
        <v>3042</v>
      </c>
      <c r="AC5725" s="3" t="s">
        <v>3042</v>
      </c>
      <c r="AD5725" s="3" t="s">
        <v>3042</v>
      </c>
      <c r="AE5725" s="3" t="s">
        <v>2954</v>
      </c>
      <c r="AF5725" s="3"/>
      <c r="AG5725" s="3">
        <f t="shared" si="91"/>
        <v>30</v>
      </c>
      <c r="AH5725" s="3" t="s">
        <v>2954</v>
      </c>
      <c r="AI5725" s="3" t="str">
        <f>IFERROR(IF($AG5725&lt;=$AN5725,MATCH($AH5725,레드마인_배치!G:G,0),MATCH($AH5725,레드마인_서비스!G:G,0)),"")</f>
        <v/>
      </c>
      <c r="AJ5725" s="3" t="str" cm="1">
        <f t="array" ref="AJ5725">IFERROR(INDEX(IF($AG5725&lt;=$AN5725,레드마인_배치!E:E,레드마인_서비스!E:E),콜트리분석!$AI5725),"")</f>
        <v/>
      </c>
      <c r="AK5725" s="3" t="str" cm="1">
        <f t="array" ref="AK5725">IFERROR(INDEX(IF($AG5725&lt;=$AN5725,레드마인_배치!H:H,레드마인_서비스!H:H),콜트리분석!$AI5725),"")</f>
        <v/>
      </c>
      <c r="AL5725" s="3" t="str" cm="1">
        <f t="array" ref="AL5725">IFERROR(INDEX(IF($AG5725&lt;=$AN5725,레드마인_배치!I:I,레드마인_서비스!I:I),콜트리분석!$AI5725),"")</f>
        <v/>
      </c>
      <c r="AM5725" s="3" t="str" cm="1">
        <f t="array" ref="AM5725">IFERROR(INDEX(IF($AG5725&lt;=$AN5725,레드마인_배치!J:J,레드마인_서비스!J:J),콜트리분석!$AI5725),"")</f>
        <v/>
      </c>
      <c r="AN5725" s="3">
        <v>1</v>
      </c>
      <c r="AO5725" s="15" t="str">
        <f ca="1">IFERROR(INDEX(레드마인_배치!E:E,MATCH(OFFSET(A5725,,AN5725),레드마인_배치!G:G,0)),"")</f>
        <v>미대상</v>
      </c>
      <c r="AP5725" t="s">
        <v>3330</v>
      </c>
    </row>
    <row r="5726" spans="1:42" hidden="1">
      <c r="A5726" s="3" t="s">
        <v>678</v>
      </c>
      <c r="B5726" s="3" t="s">
        <v>677</v>
      </c>
      <c r="C5726" s="3" t="s">
        <v>3043</v>
      </c>
      <c r="D5726" s="3" t="s">
        <v>3044</v>
      </c>
      <c r="E5726" s="3" t="s">
        <v>3045</v>
      </c>
      <c r="F5726" s="3" t="s">
        <v>3042</v>
      </c>
      <c r="G5726" s="3" t="s">
        <v>3042</v>
      </c>
      <c r="H5726" s="3" t="s">
        <v>3042</v>
      </c>
      <c r="I5726" s="3" t="s">
        <v>3042</v>
      </c>
      <c r="J5726" s="3" t="s">
        <v>3042</v>
      </c>
      <c r="K5726" s="3" t="s">
        <v>3042</v>
      </c>
      <c r="L5726" s="3" t="s">
        <v>3042</v>
      </c>
      <c r="M5726" s="3" t="s">
        <v>3042</v>
      </c>
      <c r="N5726" s="3" t="s">
        <v>3042</v>
      </c>
      <c r="O5726" s="3" t="s">
        <v>3042</v>
      </c>
      <c r="P5726" s="3" t="s">
        <v>3042</v>
      </c>
      <c r="Q5726" s="3" t="s">
        <v>3042</v>
      </c>
      <c r="R5726" s="3" t="s">
        <v>3042</v>
      </c>
      <c r="S5726" s="3" t="s">
        <v>3042</v>
      </c>
      <c r="T5726" s="3" t="s">
        <v>3042</v>
      </c>
      <c r="U5726" s="3" t="s">
        <v>3042</v>
      </c>
      <c r="V5726" s="3" t="s">
        <v>3042</v>
      </c>
      <c r="W5726" s="3" t="s">
        <v>3042</v>
      </c>
      <c r="X5726" s="3" t="s">
        <v>3042</v>
      </c>
      <c r="Y5726" s="3" t="s">
        <v>3042</v>
      </c>
      <c r="Z5726" s="3" t="s">
        <v>3042</v>
      </c>
      <c r="AA5726" s="3" t="s">
        <v>3042</v>
      </c>
      <c r="AB5726" s="3" t="s">
        <v>3042</v>
      </c>
      <c r="AC5726" s="3" t="s">
        <v>3042</v>
      </c>
      <c r="AD5726" s="3" t="s">
        <v>3042</v>
      </c>
      <c r="AE5726" s="3" t="s">
        <v>3042</v>
      </c>
      <c r="AF5726" s="3"/>
      <c r="AG5726" s="3">
        <f t="shared" si="91"/>
        <v>30</v>
      </c>
      <c r="AH5726" s="3" t="s">
        <v>3042</v>
      </c>
      <c r="AI5726" s="3" t="str">
        <f>IFERROR(IF($AG5726&lt;=$AN5726,MATCH($AH5726,레드마인_배치!G:G,0),MATCH($AH5726,레드마인_서비스!G:G,0)),"")</f>
        <v/>
      </c>
      <c r="AJ5726" s="3" t="str" cm="1">
        <f t="array" ref="AJ5726">IFERROR(INDEX(IF($AG5726&lt;=$AN5726,레드마인_배치!E:E,레드마인_서비스!E:E),콜트리분석!$AI5726),"")</f>
        <v/>
      </c>
      <c r="AK5726" s="3" t="str" cm="1">
        <f t="array" ref="AK5726">IFERROR(INDEX(IF($AG5726&lt;=$AN5726,레드마인_배치!H:H,레드마인_서비스!H:H),콜트리분석!$AI5726),"")</f>
        <v/>
      </c>
      <c r="AL5726" s="3" t="str" cm="1">
        <f t="array" ref="AL5726">IFERROR(INDEX(IF($AG5726&lt;=$AN5726,레드마인_배치!I:I,레드마인_서비스!I:I),콜트리분석!$AI5726),"")</f>
        <v/>
      </c>
      <c r="AM5726" s="3" t="str" cm="1">
        <f t="array" ref="AM5726">IFERROR(INDEX(IF($AG5726&lt;=$AN5726,레드마인_배치!J:J,레드마인_서비스!J:J),콜트리분석!$AI5726),"")</f>
        <v/>
      </c>
      <c r="AN5726" s="3">
        <v>1</v>
      </c>
      <c r="AO5726" s="15" t="str">
        <f ca="1">IFERROR(INDEX(레드마인_배치!E:E,MATCH(OFFSET(A5726,,AN5726),레드마인_배치!G:G,0)),"")</f>
        <v>미대상</v>
      </c>
      <c r="AP5726" t="s">
        <v>3330</v>
      </c>
    </row>
    <row r="5727" spans="1:42" hidden="1">
      <c r="A5727" s="3" t="s">
        <v>678</v>
      </c>
      <c r="B5727" s="3" t="s">
        <v>677</v>
      </c>
      <c r="C5727" s="3" t="s">
        <v>3043</v>
      </c>
      <c r="D5727" s="3" t="s">
        <v>3044</v>
      </c>
      <c r="E5727" s="3" t="s">
        <v>3045</v>
      </c>
      <c r="F5727" s="3" t="s">
        <v>3042</v>
      </c>
      <c r="G5727" s="3" t="s">
        <v>3042</v>
      </c>
      <c r="H5727" s="3" t="s">
        <v>3042</v>
      </c>
      <c r="I5727" s="3" t="s">
        <v>3042</v>
      </c>
      <c r="J5727" s="3" t="s">
        <v>3042</v>
      </c>
      <c r="K5727" s="3" t="s">
        <v>3042</v>
      </c>
      <c r="L5727" s="3" t="s">
        <v>3042</v>
      </c>
      <c r="M5727" s="3" t="s">
        <v>3042</v>
      </c>
      <c r="N5727" s="3" t="s">
        <v>3042</v>
      </c>
      <c r="O5727" s="3" t="s">
        <v>3042</v>
      </c>
      <c r="P5727" s="3" t="s">
        <v>3042</v>
      </c>
      <c r="Q5727" s="3" t="s">
        <v>3042</v>
      </c>
      <c r="R5727" s="3" t="s">
        <v>3042</v>
      </c>
      <c r="S5727" s="3" t="s">
        <v>3042</v>
      </c>
      <c r="T5727" s="3" t="s">
        <v>3042</v>
      </c>
      <c r="U5727" s="3" t="s">
        <v>3042</v>
      </c>
      <c r="V5727" s="3" t="s">
        <v>3042</v>
      </c>
      <c r="W5727" s="3" t="s">
        <v>3042</v>
      </c>
      <c r="X5727" s="3" t="s">
        <v>3042</v>
      </c>
      <c r="Y5727" s="3" t="s">
        <v>3042</v>
      </c>
      <c r="Z5727" s="3" t="s">
        <v>3042</v>
      </c>
      <c r="AA5727" s="3" t="s">
        <v>3042</v>
      </c>
      <c r="AB5727" s="3" t="s">
        <v>3042</v>
      </c>
      <c r="AC5727" s="3" t="s">
        <v>3042</v>
      </c>
      <c r="AD5727" s="3" t="s">
        <v>3042</v>
      </c>
      <c r="AE5727" s="3" t="s">
        <v>3042</v>
      </c>
      <c r="AF5727" s="3" t="s">
        <v>2954</v>
      </c>
      <c r="AG5727" s="3">
        <f t="shared" si="91"/>
        <v>31</v>
      </c>
      <c r="AH5727" s="3" t="s">
        <v>2954</v>
      </c>
      <c r="AI5727" s="3" t="str">
        <f>IFERROR(IF($AG5727&lt;=$AN5727,MATCH($AH5727,레드마인_배치!G:G,0),MATCH($AH5727,레드마인_서비스!G:G,0)),"")</f>
        <v/>
      </c>
      <c r="AJ5727" s="3" t="str" cm="1">
        <f t="array" ref="AJ5727">IFERROR(INDEX(IF($AG5727&lt;=$AN5727,레드마인_배치!E:E,레드마인_서비스!E:E),콜트리분석!$AI5727),"")</f>
        <v/>
      </c>
      <c r="AK5727" s="3" t="str" cm="1">
        <f t="array" ref="AK5727">IFERROR(INDEX(IF($AG5727&lt;=$AN5727,레드마인_배치!H:H,레드마인_서비스!H:H),콜트리분석!$AI5727),"")</f>
        <v/>
      </c>
      <c r="AL5727" s="3" t="str" cm="1">
        <f t="array" ref="AL5727">IFERROR(INDEX(IF($AG5727&lt;=$AN5727,레드마인_배치!I:I,레드마인_서비스!I:I),콜트리분석!$AI5727),"")</f>
        <v/>
      </c>
      <c r="AM5727" s="3" t="str" cm="1">
        <f t="array" ref="AM5727">IFERROR(INDEX(IF($AG5727&lt;=$AN5727,레드마인_배치!J:J,레드마인_서비스!J:J),콜트리분석!$AI5727),"")</f>
        <v/>
      </c>
      <c r="AN5727" s="3">
        <v>1</v>
      </c>
      <c r="AO5727" s="15" t="str">
        <f ca="1">IFERROR(INDEX(레드마인_배치!E:E,MATCH(OFFSET(A5727,,AN5727),레드마인_배치!G:G,0)),"")</f>
        <v>미대상</v>
      </c>
      <c r="AP5727" t="s">
        <v>3330</v>
      </c>
    </row>
    <row r="5728" spans="1:42" hidden="1">
      <c r="A5728" s="3" t="s">
        <v>678</v>
      </c>
      <c r="B5728" s="3" t="s">
        <v>677</v>
      </c>
      <c r="C5728" s="3" t="s">
        <v>3043</v>
      </c>
      <c r="D5728" s="3" t="s">
        <v>3044</v>
      </c>
      <c r="E5728" s="3" t="s">
        <v>3045</v>
      </c>
      <c r="F5728" s="3" t="s">
        <v>3042</v>
      </c>
      <c r="G5728" s="3" t="s">
        <v>3042</v>
      </c>
      <c r="H5728" s="3" t="s">
        <v>3042</v>
      </c>
      <c r="I5728" s="3" t="s">
        <v>3042</v>
      </c>
      <c r="J5728" s="3" t="s">
        <v>3042</v>
      </c>
      <c r="K5728" s="3" t="s">
        <v>3042</v>
      </c>
      <c r="L5728" s="3" t="s">
        <v>3042</v>
      </c>
      <c r="M5728" s="3" t="s">
        <v>3042</v>
      </c>
      <c r="N5728" s="3" t="s">
        <v>3042</v>
      </c>
      <c r="O5728" s="3" t="s">
        <v>3042</v>
      </c>
      <c r="P5728" s="3" t="s">
        <v>3042</v>
      </c>
      <c r="Q5728" s="3" t="s">
        <v>3042</v>
      </c>
      <c r="R5728" s="3" t="s">
        <v>3042</v>
      </c>
      <c r="S5728" s="3" t="s">
        <v>3042</v>
      </c>
      <c r="T5728" s="3" t="s">
        <v>3042</v>
      </c>
      <c r="U5728" s="3" t="s">
        <v>3042</v>
      </c>
      <c r="V5728" s="3" t="s">
        <v>3042</v>
      </c>
      <c r="W5728" s="3" t="s">
        <v>3042</v>
      </c>
      <c r="X5728" s="3" t="s">
        <v>3042</v>
      </c>
      <c r="Y5728" s="3" t="s">
        <v>3042</v>
      </c>
      <c r="Z5728" s="3" t="s">
        <v>3042</v>
      </c>
      <c r="AA5728" s="3" t="s">
        <v>3042</v>
      </c>
      <c r="AB5728" s="3" t="s">
        <v>3042</v>
      </c>
      <c r="AC5728" s="3" t="s">
        <v>3042</v>
      </c>
      <c r="AD5728" s="3" t="s">
        <v>3042</v>
      </c>
      <c r="AE5728" s="3" t="s">
        <v>3042</v>
      </c>
      <c r="AF5728" s="3" t="s">
        <v>3042</v>
      </c>
      <c r="AG5728" s="3">
        <f t="shared" si="91"/>
        <v>31</v>
      </c>
      <c r="AH5728" s="3" t="s">
        <v>3042</v>
      </c>
      <c r="AI5728" s="3" t="str">
        <f>IFERROR(IF($AG5728&lt;=$AN5728,MATCH($AH5728,레드마인_배치!G:G,0),MATCH($AH5728,레드마인_서비스!G:G,0)),"")</f>
        <v/>
      </c>
      <c r="AJ5728" s="3" t="str" cm="1">
        <f t="array" ref="AJ5728">IFERROR(INDEX(IF($AG5728&lt;=$AN5728,레드마인_배치!E:E,레드마인_서비스!E:E),콜트리분석!$AI5728),"")</f>
        <v/>
      </c>
      <c r="AK5728" s="3" t="str" cm="1">
        <f t="array" ref="AK5728">IFERROR(INDEX(IF($AG5728&lt;=$AN5728,레드마인_배치!H:H,레드마인_서비스!H:H),콜트리분석!$AI5728),"")</f>
        <v/>
      </c>
      <c r="AL5728" s="3" t="str" cm="1">
        <f t="array" ref="AL5728">IFERROR(INDEX(IF($AG5728&lt;=$AN5728,레드마인_배치!I:I,레드마인_서비스!I:I),콜트리분석!$AI5728),"")</f>
        <v/>
      </c>
      <c r="AM5728" s="3" t="str" cm="1">
        <f t="array" ref="AM5728">IFERROR(INDEX(IF($AG5728&lt;=$AN5728,레드마인_배치!J:J,레드마인_서비스!J:J),콜트리분석!$AI5728),"")</f>
        <v/>
      </c>
      <c r="AN5728" s="3">
        <v>1</v>
      </c>
      <c r="AO5728" s="15" t="str">
        <f ca="1">IFERROR(INDEX(레드마인_배치!E:E,MATCH(OFFSET(A5728,,AN5728),레드마인_배치!G:G,0)),"")</f>
        <v>미대상</v>
      </c>
      <c r="AP5728" t="s">
        <v>3330</v>
      </c>
    </row>
    <row r="5729" spans="1:42" hidden="1">
      <c r="A5729" s="3" t="s">
        <v>678</v>
      </c>
      <c r="B5729" s="3" t="s">
        <v>677</v>
      </c>
      <c r="C5729" s="3" t="s">
        <v>3043</v>
      </c>
      <c r="D5729" s="3" t="s">
        <v>3044</v>
      </c>
      <c r="E5729" s="3" t="s">
        <v>3045</v>
      </c>
      <c r="F5729" s="3" t="s">
        <v>3042</v>
      </c>
      <c r="G5729" s="3" t="s">
        <v>3042</v>
      </c>
      <c r="H5729" s="3" t="s">
        <v>3042</v>
      </c>
      <c r="I5729" s="3" t="s">
        <v>3042</v>
      </c>
      <c r="J5729" s="3" t="s">
        <v>3042</v>
      </c>
      <c r="K5729" s="3" t="s">
        <v>3042</v>
      </c>
      <c r="L5729" s="3" t="s">
        <v>3042</v>
      </c>
      <c r="M5729" s="3" t="s">
        <v>3042</v>
      </c>
      <c r="N5729" s="3" t="s">
        <v>3042</v>
      </c>
      <c r="O5729" s="3" t="s">
        <v>3042</v>
      </c>
      <c r="P5729" s="3" t="s">
        <v>3042</v>
      </c>
      <c r="Q5729" s="3" t="s">
        <v>3042</v>
      </c>
      <c r="R5729" s="3" t="s">
        <v>3042</v>
      </c>
      <c r="S5729" s="3" t="s">
        <v>3042</v>
      </c>
      <c r="T5729" s="3" t="s">
        <v>3042</v>
      </c>
      <c r="U5729" s="3" t="s">
        <v>3042</v>
      </c>
      <c r="V5729" s="3" t="s">
        <v>3042</v>
      </c>
      <c r="W5729" s="3" t="s">
        <v>3042</v>
      </c>
      <c r="X5729" s="3" t="s">
        <v>3042</v>
      </c>
      <c r="Y5729" s="3" t="s">
        <v>3042</v>
      </c>
      <c r="Z5729" s="3" t="s">
        <v>3042</v>
      </c>
      <c r="AA5729" s="3" t="s">
        <v>3042</v>
      </c>
      <c r="AB5729" s="3" t="s">
        <v>3042</v>
      </c>
      <c r="AC5729" s="3" t="s">
        <v>3042</v>
      </c>
      <c r="AD5729" s="3" t="s">
        <v>3042</v>
      </c>
      <c r="AE5729" s="3" t="s">
        <v>3042</v>
      </c>
      <c r="AF5729" s="3" t="s">
        <v>650</v>
      </c>
      <c r="AG5729" s="3">
        <f t="shared" si="91"/>
        <v>31</v>
      </c>
      <c r="AH5729" s="3" t="s">
        <v>650</v>
      </c>
      <c r="AI5729" s="3" t="str">
        <f>IFERROR(IF($AG5729&lt;=$AN5729,MATCH($AH5729,레드마인_배치!G:G,0),MATCH($AH5729,레드마인_서비스!G:G,0)),"")</f>
        <v/>
      </c>
      <c r="AJ5729" s="3" t="str" cm="1">
        <f t="array" ref="AJ5729">IFERROR(INDEX(IF($AG5729&lt;=$AN5729,레드마인_배치!E:E,레드마인_서비스!E:E),콜트리분석!$AI5729),"")</f>
        <v/>
      </c>
      <c r="AK5729" s="3" t="str" cm="1">
        <f t="array" ref="AK5729">IFERROR(INDEX(IF($AG5729&lt;=$AN5729,레드마인_배치!H:H,레드마인_서비스!H:H),콜트리분석!$AI5729),"")</f>
        <v/>
      </c>
      <c r="AL5729" s="3" t="str" cm="1">
        <f t="array" ref="AL5729">IFERROR(INDEX(IF($AG5729&lt;=$AN5729,레드마인_배치!I:I,레드마인_서비스!I:I),콜트리분석!$AI5729),"")</f>
        <v/>
      </c>
      <c r="AM5729" s="3" t="str" cm="1">
        <f t="array" ref="AM5729">IFERROR(INDEX(IF($AG5729&lt;=$AN5729,레드마인_배치!J:J,레드마인_서비스!J:J),콜트리분석!$AI5729),"")</f>
        <v/>
      </c>
      <c r="AN5729" s="3">
        <v>1</v>
      </c>
      <c r="AO5729" s="15" t="str">
        <f ca="1">IFERROR(INDEX(레드마인_배치!E:E,MATCH(OFFSET(A5729,,AN5729),레드마인_배치!G:G,0)),"")</f>
        <v>미대상</v>
      </c>
      <c r="AP5729" t="s">
        <v>3330</v>
      </c>
    </row>
    <row r="5730" spans="1:42" hidden="1">
      <c r="A5730" s="3" t="s">
        <v>678</v>
      </c>
      <c r="B5730" s="3" t="s">
        <v>677</v>
      </c>
      <c r="C5730" s="3" t="s">
        <v>3043</v>
      </c>
      <c r="D5730" s="3" t="s">
        <v>3044</v>
      </c>
      <c r="E5730" s="3" t="s">
        <v>3045</v>
      </c>
      <c r="F5730" s="3" t="s">
        <v>3042</v>
      </c>
      <c r="G5730" s="3" t="s">
        <v>3042</v>
      </c>
      <c r="H5730" s="3" t="s">
        <v>3042</v>
      </c>
      <c r="I5730" s="3" t="s">
        <v>3042</v>
      </c>
      <c r="J5730" s="3" t="s">
        <v>3042</v>
      </c>
      <c r="K5730" s="3" t="s">
        <v>3042</v>
      </c>
      <c r="L5730" s="3" t="s">
        <v>3042</v>
      </c>
      <c r="M5730" s="3" t="s">
        <v>3042</v>
      </c>
      <c r="N5730" s="3" t="s">
        <v>3042</v>
      </c>
      <c r="O5730" s="3" t="s">
        <v>3042</v>
      </c>
      <c r="P5730" s="3" t="s">
        <v>3042</v>
      </c>
      <c r="Q5730" s="3" t="s">
        <v>3042</v>
      </c>
      <c r="R5730" s="3" t="s">
        <v>3042</v>
      </c>
      <c r="S5730" s="3" t="s">
        <v>3042</v>
      </c>
      <c r="T5730" s="3" t="s">
        <v>3042</v>
      </c>
      <c r="U5730" s="3" t="s">
        <v>3042</v>
      </c>
      <c r="V5730" s="3" t="s">
        <v>3042</v>
      </c>
      <c r="W5730" s="3" t="s">
        <v>3042</v>
      </c>
      <c r="X5730" s="3" t="s">
        <v>3042</v>
      </c>
      <c r="Y5730" s="3" t="s">
        <v>3042</v>
      </c>
      <c r="Z5730" s="3" t="s">
        <v>3042</v>
      </c>
      <c r="AA5730" s="3" t="s">
        <v>3042</v>
      </c>
      <c r="AB5730" s="3" t="s">
        <v>3042</v>
      </c>
      <c r="AC5730" s="3" t="s">
        <v>3042</v>
      </c>
      <c r="AD5730" s="3" t="s">
        <v>3042</v>
      </c>
      <c r="AE5730" s="3" t="s">
        <v>3042</v>
      </c>
      <c r="AF5730" s="3" t="s">
        <v>812</v>
      </c>
      <c r="AG5730" s="3">
        <f t="shared" si="91"/>
        <v>31</v>
      </c>
      <c r="AH5730" s="3" t="s">
        <v>812</v>
      </c>
      <c r="AI5730" s="3" t="str">
        <f>IFERROR(IF($AG5730&lt;=$AN5730,MATCH($AH5730,레드마인_배치!G:G,0),MATCH($AH5730,레드마인_서비스!G:G,0)),"")</f>
        <v/>
      </c>
      <c r="AJ5730" s="3" t="str" cm="1">
        <f t="array" ref="AJ5730">IFERROR(INDEX(IF($AG5730&lt;=$AN5730,레드마인_배치!E:E,레드마인_서비스!E:E),콜트리분석!$AI5730),"")</f>
        <v/>
      </c>
      <c r="AK5730" s="3" t="str" cm="1">
        <f t="array" ref="AK5730">IFERROR(INDEX(IF($AG5730&lt;=$AN5730,레드마인_배치!H:H,레드마인_서비스!H:H),콜트리분석!$AI5730),"")</f>
        <v/>
      </c>
      <c r="AL5730" s="3" t="str" cm="1">
        <f t="array" ref="AL5730">IFERROR(INDEX(IF($AG5730&lt;=$AN5730,레드마인_배치!I:I,레드마인_서비스!I:I),콜트리분석!$AI5730),"")</f>
        <v/>
      </c>
      <c r="AM5730" s="3" t="str" cm="1">
        <f t="array" ref="AM5730">IFERROR(INDEX(IF($AG5730&lt;=$AN5730,레드마인_배치!J:J,레드마인_서비스!J:J),콜트리분석!$AI5730),"")</f>
        <v/>
      </c>
      <c r="AN5730" s="3">
        <v>1</v>
      </c>
      <c r="AO5730" s="15" t="str">
        <f ca="1">IFERROR(INDEX(레드마인_배치!E:E,MATCH(OFFSET(A5730,,AN5730),레드마인_배치!G:G,0)),"")</f>
        <v>미대상</v>
      </c>
      <c r="AP5730" t="s">
        <v>3330</v>
      </c>
    </row>
    <row r="5731" spans="1:42" hidden="1">
      <c r="A5731" s="3" t="s">
        <v>678</v>
      </c>
      <c r="B5731" s="3" t="s">
        <v>677</v>
      </c>
      <c r="C5731" s="3" t="s">
        <v>3043</v>
      </c>
      <c r="D5731" s="3" t="s">
        <v>3044</v>
      </c>
      <c r="E5731" s="3" t="s">
        <v>3045</v>
      </c>
      <c r="F5731" s="3" t="s">
        <v>3042</v>
      </c>
      <c r="G5731" s="3" t="s">
        <v>3042</v>
      </c>
      <c r="H5731" s="3" t="s">
        <v>3042</v>
      </c>
      <c r="I5731" s="3" t="s">
        <v>3042</v>
      </c>
      <c r="J5731" s="3" t="s">
        <v>3042</v>
      </c>
      <c r="K5731" s="3" t="s">
        <v>3042</v>
      </c>
      <c r="L5731" s="3" t="s">
        <v>3042</v>
      </c>
      <c r="M5731" s="3" t="s">
        <v>3042</v>
      </c>
      <c r="N5731" s="3" t="s">
        <v>3042</v>
      </c>
      <c r="O5731" s="3" t="s">
        <v>3042</v>
      </c>
      <c r="P5731" s="3" t="s">
        <v>3042</v>
      </c>
      <c r="Q5731" s="3" t="s">
        <v>3042</v>
      </c>
      <c r="R5731" s="3" t="s">
        <v>3042</v>
      </c>
      <c r="S5731" s="3" t="s">
        <v>3042</v>
      </c>
      <c r="T5731" s="3" t="s">
        <v>3042</v>
      </c>
      <c r="U5731" s="3" t="s">
        <v>3042</v>
      </c>
      <c r="V5731" s="3" t="s">
        <v>3042</v>
      </c>
      <c r="W5731" s="3" t="s">
        <v>3042</v>
      </c>
      <c r="X5731" s="3" t="s">
        <v>3042</v>
      </c>
      <c r="Y5731" s="3" t="s">
        <v>3042</v>
      </c>
      <c r="Z5731" s="3" t="s">
        <v>3042</v>
      </c>
      <c r="AA5731" s="3" t="s">
        <v>3042</v>
      </c>
      <c r="AB5731" s="3" t="s">
        <v>3042</v>
      </c>
      <c r="AC5731" s="3" t="s">
        <v>3042</v>
      </c>
      <c r="AD5731" s="3" t="s">
        <v>3042</v>
      </c>
      <c r="AE5731" s="3" t="s">
        <v>3042</v>
      </c>
      <c r="AF5731" s="3" t="s">
        <v>811</v>
      </c>
      <c r="AG5731" s="3">
        <f t="shared" si="91"/>
        <v>31</v>
      </c>
      <c r="AH5731" s="3" t="s">
        <v>811</v>
      </c>
      <c r="AI5731" s="3" t="str">
        <f>IFERROR(IF($AG5731&lt;=$AN5731,MATCH($AH5731,레드마인_배치!G:G,0),MATCH($AH5731,레드마인_서비스!G:G,0)),"")</f>
        <v/>
      </c>
      <c r="AJ5731" s="3" t="str" cm="1">
        <f t="array" ref="AJ5731">IFERROR(INDEX(IF($AG5731&lt;=$AN5731,레드마인_배치!E:E,레드마인_서비스!E:E),콜트리분석!$AI5731),"")</f>
        <v/>
      </c>
      <c r="AK5731" s="3" t="str" cm="1">
        <f t="array" ref="AK5731">IFERROR(INDEX(IF($AG5731&lt;=$AN5731,레드마인_배치!H:H,레드마인_서비스!H:H),콜트리분석!$AI5731),"")</f>
        <v/>
      </c>
      <c r="AL5731" s="3" t="str" cm="1">
        <f t="array" ref="AL5731">IFERROR(INDEX(IF($AG5731&lt;=$AN5731,레드마인_배치!I:I,레드마인_서비스!I:I),콜트리분석!$AI5731),"")</f>
        <v/>
      </c>
      <c r="AM5731" s="3" t="str" cm="1">
        <f t="array" ref="AM5731">IFERROR(INDEX(IF($AG5731&lt;=$AN5731,레드마인_배치!J:J,레드마인_서비스!J:J),콜트리분석!$AI5731),"")</f>
        <v/>
      </c>
      <c r="AN5731" s="3">
        <v>1</v>
      </c>
      <c r="AO5731" s="15" t="str">
        <f ca="1">IFERROR(INDEX(레드마인_배치!E:E,MATCH(OFFSET(A5731,,AN5731),레드마인_배치!G:G,0)),"")</f>
        <v>미대상</v>
      </c>
      <c r="AP5731" t="s">
        <v>3330</v>
      </c>
    </row>
    <row r="5732" spans="1:42" hidden="1">
      <c r="A5732" s="3" t="s">
        <v>678</v>
      </c>
      <c r="B5732" s="3" t="s">
        <v>677</v>
      </c>
      <c r="C5732" s="3" t="s">
        <v>3043</v>
      </c>
      <c r="D5732" s="3" t="s">
        <v>3044</v>
      </c>
      <c r="E5732" s="3" t="s">
        <v>3045</v>
      </c>
      <c r="F5732" s="3" t="s">
        <v>3042</v>
      </c>
      <c r="G5732" s="3" t="s">
        <v>3042</v>
      </c>
      <c r="H5732" s="3" t="s">
        <v>3042</v>
      </c>
      <c r="I5732" s="3" t="s">
        <v>3042</v>
      </c>
      <c r="J5732" s="3" t="s">
        <v>3042</v>
      </c>
      <c r="K5732" s="3" t="s">
        <v>3042</v>
      </c>
      <c r="L5732" s="3" t="s">
        <v>3042</v>
      </c>
      <c r="M5732" s="3" t="s">
        <v>3042</v>
      </c>
      <c r="N5732" s="3" t="s">
        <v>3042</v>
      </c>
      <c r="O5732" s="3" t="s">
        <v>3042</v>
      </c>
      <c r="P5732" s="3" t="s">
        <v>3042</v>
      </c>
      <c r="Q5732" s="3" t="s">
        <v>3042</v>
      </c>
      <c r="R5732" s="3" t="s">
        <v>3042</v>
      </c>
      <c r="S5732" s="3" t="s">
        <v>3042</v>
      </c>
      <c r="T5732" s="3" t="s">
        <v>3042</v>
      </c>
      <c r="U5732" s="3" t="s">
        <v>3042</v>
      </c>
      <c r="V5732" s="3" t="s">
        <v>3042</v>
      </c>
      <c r="W5732" s="3" t="s">
        <v>3042</v>
      </c>
      <c r="X5732" s="3" t="s">
        <v>3042</v>
      </c>
      <c r="Y5732" s="3" t="s">
        <v>3042</v>
      </c>
      <c r="Z5732" s="3" t="s">
        <v>3042</v>
      </c>
      <c r="AA5732" s="3" t="s">
        <v>3042</v>
      </c>
      <c r="AB5732" s="3" t="s">
        <v>3042</v>
      </c>
      <c r="AC5732" s="3" t="s">
        <v>3042</v>
      </c>
      <c r="AD5732" s="3" t="s">
        <v>3042</v>
      </c>
      <c r="AE5732" s="3" t="s">
        <v>650</v>
      </c>
      <c r="AF5732" s="3"/>
      <c r="AG5732" s="3">
        <f t="shared" si="91"/>
        <v>30</v>
      </c>
      <c r="AH5732" s="3" t="s">
        <v>650</v>
      </c>
      <c r="AI5732" s="3" t="str">
        <f>IFERROR(IF($AG5732&lt;=$AN5732,MATCH($AH5732,레드마인_배치!G:G,0),MATCH($AH5732,레드마인_서비스!G:G,0)),"")</f>
        <v/>
      </c>
      <c r="AJ5732" s="3" t="str" cm="1">
        <f t="array" ref="AJ5732">IFERROR(INDEX(IF($AG5732&lt;=$AN5732,레드마인_배치!E:E,레드마인_서비스!E:E),콜트리분석!$AI5732),"")</f>
        <v/>
      </c>
      <c r="AK5732" s="3" t="str" cm="1">
        <f t="array" ref="AK5732">IFERROR(INDEX(IF($AG5732&lt;=$AN5732,레드마인_배치!H:H,레드마인_서비스!H:H),콜트리분석!$AI5732),"")</f>
        <v/>
      </c>
      <c r="AL5732" s="3" t="str" cm="1">
        <f t="array" ref="AL5732">IFERROR(INDEX(IF($AG5732&lt;=$AN5732,레드마인_배치!I:I,레드마인_서비스!I:I),콜트리분석!$AI5732),"")</f>
        <v/>
      </c>
      <c r="AM5732" s="3" t="str" cm="1">
        <f t="array" ref="AM5732">IFERROR(INDEX(IF($AG5732&lt;=$AN5732,레드마인_배치!J:J,레드마인_서비스!J:J),콜트리분석!$AI5732),"")</f>
        <v/>
      </c>
      <c r="AN5732" s="3">
        <v>1</v>
      </c>
      <c r="AO5732" s="15" t="str">
        <f ca="1">IFERROR(INDEX(레드마인_배치!E:E,MATCH(OFFSET(A5732,,AN5732),레드마인_배치!G:G,0)),"")</f>
        <v>미대상</v>
      </c>
      <c r="AP5732" t="s">
        <v>3330</v>
      </c>
    </row>
    <row r="5733" spans="1:42" hidden="1">
      <c r="A5733" s="3" t="s">
        <v>678</v>
      </c>
      <c r="B5733" s="3" t="s">
        <v>677</v>
      </c>
      <c r="C5733" s="3" t="s">
        <v>3043</v>
      </c>
      <c r="D5733" s="3" t="s">
        <v>3044</v>
      </c>
      <c r="E5733" s="3" t="s">
        <v>3045</v>
      </c>
      <c r="F5733" s="3" t="s">
        <v>3042</v>
      </c>
      <c r="G5733" s="3" t="s">
        <v>3042</v>
      </c>
      <c r="H5733" s="3" t="s">
        <v>3042</v>
      </c>
      <c r="I5733" s="3" t="s">
        <v>3042</v>
      </c>
      <c r="J5733" s="3" t="s">
        <v>3042</v>
      </c>
      <c r="K5733" s="3" t="s">
        <v>3042</v>
      </c>
      <c r="L5733" s="3" t="s">
        <v>3042</v>
      </c>
      <c r="M5733" s="3" t="s">
        <v>3042</v>
      </c>
      <c r="N5733" s="3" t="s">
        <v>3042</v>
      </c>
      <c r="O5733" s="3" t="s">
        <v>3042</v>
      </c>
      <c r="P5733" s="3" t="s">
        <v>3042</v>
      </c>
      <c r="Q5733" s="3" t="s">
        <v>3042</v>
      </c>
      <c r="R5733" s="3" t="s">
        <v>3042</v>
      </c>
      <c r="S5733" s="3" t="s">
        <v>3042</v>
      </c>
      <c r="T5733" s="3" t="s">
        <v>3042</v>
      </c>
      <c r="U5733" s="3" t="s">
        <v>3042</v>
      </c>
      <c r="V5733" s="3" t="s">
        <v>3042</v>
      </c>
      <c r="W5733" s="3" t="s">
        <v>3042</v>
      </c>
      <c r="X5733" s="3" t="s">
        <v>3042</v>
      </c>
      <c r="Y5733" s="3" t="s">
        <v>3042</v>
      </c>
      <c r="Z5733" s="3" t="s">
        <v>3042</v>
      </c>
      <c r="AA5733" s="3" t="s">
        <v>3042</v>
      </c>
      <c r="AB5733" s="3" t="s">
        <v>3042</v>
      </c>
      <c r="AC5733" s="3" t="s">
        <v>3042</v>
      </c>
      <c r="AD5733" s="3" t="s">
        <v>3042</v>
      </c>
      <c r="AE5733" s="3" t="s">
        <v>812</v>
      </c>
      <c r="AF5733" s="3"/>
      <c r="AG5733" s="3">
        <f t="shared" si="91"/>
        <v>30</v>
      </c>
      <c r="AH5733" s="3" t="s">
        <v>812</v>
      </c>
      <c r="AI5733" s="3" t="str">
        <f>IFERROR(IF($AG5733&lt;=$AN5733,MATCH($AH5733,레드마인_배치!G:G,0),MATCH($AH5733,레드마인_서비스!G:G,0)),"")</f>
        <v/>
      </c>
      <c r="AJ5733" s="3" t="str" cm="1">
        <f t="array" ref="AJ5733">IFERROR(INDEX(IF($AG5733&lt;=$AN5733,레드마인_배치!E:E,레드마인_서비스!E:E),콜트리분석!$AI5733),"")</f>
        <v/>
      </c>
      <c r="AK5733" s="3" t="str" cm="1">
        <f t="array" ref="AK5733">IFERROR(INDEX(IF($AG5733&lt;=$AN5733,레드마인_배치!H:H,레드마인_서비스!H:H),콜트리분석!$AI5733),"")</f>
        <v/>
      </c>
      <c r="AL5733" s="3" t="str" cm="1">
        <f t="array" ref="AL5733">IFERROR(INDEX(IF($AG5733&lt;=$AN5733,레드마인_배치!I:I,레드마인_서비스!I:I),콜트리분석!$AI5733),"")</f>
        <v/>
      </c>
      <c r="AM5733" s="3" t="str" cm="1">
        <f t="array" ref="AM5733">IFERROR(INDEX(IF($AG5733&lt;=$AN5733,레드마인_배치!J:J,레드마인_서비스!J:J),콜트리분석!$AI5733),"")</f>
        <v/>
      </c>
      <c r="AN5733" s="3">
        <v>1</v>
      </c>
      <c r="AO5733" s="15" t="str">
        <f ca="1">IFERROR(INDEX(레드마인_배치!E:E,MATCH(OFFSET(A5733,,AN5733),레드마인_배치!G:G,0)),"")</f>
        <v>미대상</v>
      </c>
      <c r="AP5733" t="s">
        <v>3330</v>
      </c>
    </row>
    <row r="5734" spans="1:42" hidden="1">
      <c r="A5734" s="3" t="s">
        <v>678</v>
      </c>
      <c r="B5734" s="3" t="s">
        <v>677</v>
      </c>
      <c r="C5734" s="3" t="s">
        <v>3043</v>
      </c>
      <c r="D5734" s="3" t="s">
        <v>3044</v>
      </c>
      <c r="E5734" s="3" t="s">
        <v>3045</v>
      </c>
      <c r="F5734" s="3" t="s">
        <v>3042</v>
      </c>
      <c r="G5734" s="3" t="s">
        <v>3042</v>
      </c>
      <c r="H5734" s="3" t="s">
        <v>3042</v>
      </c>
      <c r="I5734" s="3" t="s">
        <v>3042</v>
      </c>
      <c r="J5734" s="3" t="s">
        <v>3042</v>
      </c>
      <c r="K5734" s="3" t="s">
        <v>3042</v>
      </c>
      <c r="L5734" s="3" t="s">
        <v>3042</v>
      </c>
      <c r="M5734" s="3" t="s">
        <v>3042</v>
      </c>
      <c r="N5734" s="3" t="s">
        <v>3042</v>
      </c>
      <c r="O5734" s="3" t="s">
        <v>3042</v>
      </c>
      <c r="P5734" s="3" t="s">
        <v>3042</v>
      </c>
      <c r="Q5734" s="3" t="s">
        <v>3042</v>
      </c>
      <c r="R5734" s="3" t="s">
        <v>3042</v>
      </c>
      <c r="S5734" s="3" t="s">
        <v>3042</v>
      </c>
      <c r="T5734" s="3" t="s">
        <v>3042</v>
      </c>
      <c r="U5734" s="3" t="s">
        <v>3042</v>
      </c>
      <c r="V5734" s="3" t="s">
        <v>3042</v>
      </c>
      <c r="W5734" s="3" t="s">
        <v>3042</v>
      </c>
      <c r="X5734" s="3" t="s">
        <v>3042</v>
      </c>
      <c r="Y5734" s="3" t="s">
        <v>3042</v>
      </c>
      <c r="Z5734" s="3" t="s">
        <v>3042</v>
      </c>
      <c r="AA5734" s="3" t="s">
        <v>3042</v>
      </c>
      <c r="AB5734" s="3" t="s">
        <v>3042</v>
      </c>
      <c r="AC5734" s="3" t="s">
        <v>3042</v>
      </c>
      <c r="AD5734" s="3" t="s">
        <v>3042</v>
      </c>
      <c r="AE5734" s="3" t="s">
        <v>811</v>
      </c>
      <c r="AF5734" s="3"/>
      <c r="AG5734" s="3">
        <f t="shared" si="91"/>
        <v>30</v>
      </c>
      <c r="AH5734" s="3" t="s">
        <v>811</v>
      </c>
      <c r="AI5734" s="3" t="str">
        <f>IFERROR(IF($AG5734&lt;=$AN5734,MATCH($AH5734,레드마인_배치!G:G,0),MATCH($AH5734,레드마인_서비스!G:G,0)),"")</f>
        <v/>
      </c>
      <c r="AJ5734" s="3" t="str" cm="1">
        <f t="array" ref="AJ5734">IFERROR(INDEX(IF($AG5734&lt;=$AN5734,레드마인_배치!E:E,레드마인_서비스!E:E),콜트리분석!$AI5734),"")</f>
        <v/>
      </c>
      <c r="AK5734" s="3" t="str" cm="1">
        <f t="array" ref="AK5734">IFERROR(INDEX(IF($AG5734&lt;=$AN5734,레드마인_배치!H:H,레드마인_서비스!H:H),콜트리분석!$AI5734),"")</f>
        <v/>
      </c>
      <c r="AL5734" s="3" t="str" cm="1">
        <f t="array" ref="AL5734">IFERROR(INDEX(IF($AG5734&lt;=$AN5734,레드마인_배치!I:I,레드마인_서비스!I:I),콜트리분석!$AI5734),"")</f>
        <v/>
      </c>
      <c r="AM5734" s="3" t="str" cm="1">
        <f t="array" ref="AM5734">IFERROR(INDEX(IF($AG5734&lt;=$AN5734,레드마인_배치!J:J,레드마인_서비스!J:J),콜트리분석!$AI5734),"")</f>
        <v/>
      </c>
      <c r="AN5734" s="3">
        <v>1</v>
      </c>
      <c r="AO5734" s="15" t="str">
        <f ca="1">IFERROR(INDEX(레드마인_배치!E:E,MATCH(OFFSET(A5734,,AN5734),레드마인_배치!G:G,0)),"")</f>
        <v>미대상</v>
      </c>
      <c r="AP5734" t="s">
        <v>3330</v>
      </c>
    </row>
    <row r="5735" spans="1:42" hidden="1">
      <c r="A5735" s="3" t="s">
        <v>678</v>
      </c>
      <c r="B5735" s="3" t="s">
        <v>677</v>
      </c>
      <c r="C5735" s="3" t="s">
        <v>3043</v>
      </c>
      <c r="D5735" s="3" t="s">
        <v>3044</v>
      </c>
      <c r="E5735" s="3" t="s">
        <v>3045</v>
      </c>
      <c r="F5735" s="3" t="s">
        <v>3042</v>
      </c>
      <c r="G5735" s="3" t="s">
        <v>3042</v>
      </c>
      <c r="H5735" s="3" t="s">
        <v>3042</v>
      </c>
      <c r="I5735" s="3" t="s">
        <v>3042</v>
      </c>
      <c r="J5735" s="3" t="s">
        <v>3042</v>
      </c>
      <c r="K5735" s="3" t="s">
        <v>3042</v>
      </c>
      <c r="L5735" s="3" t="s">
        <v>3042</v>
      </c>
      <c r="M5735" s="3" t="s">
        <v>3042</v>
      </c>
      <c r="N5735" s="3" t="s">
        <v>3042</v>
      </c>
      <c r="O5735" s="3" t="s">
        <v>3042</v>
      </c>
      <c r="P5735" s="3" t="s">
        <v>3042</v>
      </c>
      <c r="Q5735" s="3" t="s">
        <v>3042</v>
      </c>
      <c r="R5735" s="3" t="s">
        <v>3042</v>
      </c>
      <c r="S5735" s="3" t="s">
        <v>3042</v>
      </c>
      <c r="T5735" s="3" t="s">
        <v>3042</v>
      </c>
      <c r="U5735" s="3" t="s">
        <v>3042</v>
      </c>
      <c r="V5735" s="3" t="s">
        <v>3042</v>
      </c>
      <c r="W5735" s="3" t="s">
        <v>3042</v>
      </c>
      <c r="X5735" s="3" t="s">
        <v>3042</v>
      </c>
      <c r="Y5735" s="3" t="s">
        <v>3042</v>
      </c>
      <c r="Z5735" s="3" t="s">
        <v>3042</v>
      </c>
      <c r="AA5735" s="3" t="s">
        <v>3042</v>
      </c>
      <c r="AB5735" s="3" t="s">
        <v>3042</v>
      </c>
      <c r="AC5735" s="3" t="s">
        <v>3042</v>
      </c>
      <c r="AD5735" s="3" t="s">
        <v>650</v>
      </c>
      <c r="AE5735" s="3"/>
      <c r="AF5735" s="3"/>
      <c r="AG5735" s="3">
        <f t="shared" si="91"/>
        <v>29</v>
      </c>
      <c r="AH5735" s="3" t="s">
        <v>650</v>
      </c>
      <c r="AI5735" s="3" t="str">
        <f>IFERROR(IF($AG5735&lt;=$AN5735,MATCH($AH5735,레드마인_배치!G:G,0),MATCH($AH5735,레드마인_서비스!G:G,0)),"")</f>
        <v/>
      </c>
      <c r="AJ5735" s="3" t="str" cm="1">
        <f t="array" ref="AJ5735">IFERROR(INDEX(IF($AG5735&lt;=$AN5735,레드마인_배치!E:E,레드마인_서비스!E:E),콜트리분석!$AI5735),"")</f>
        <v/>
      </c>
      <c r="AK5735" s="3" t="str" cm="1">
        <f t="array" ref="AK5735">IFERROR(INDEX(IF($AG5735&lt;=$AN5735,레드마인_배치!H:H,레드마인_서비스!H:H),콜트리분석!$AI5735),"")</f>
        <v/>
      </c>
      <c r="AL5735" s="3" t="str" cm="1">
        <f t="array" ref="AL5735">IFERROR(INDEX(IF($AG5735&lt;=$AN5735,레드마인_배치!I:I,레드마인_서비스!I:I),콜트리분석!$AI5735),"")</f>
        <v/>
      </c>
      <c r="AM5735" s="3" t="str" cm="1">
        <f t="array" ref="AM5735">IFERROR(INDEX(IF($AG5735&lt;=$AN5735,레드마인_배치!J:J,레드마인_서비스!J:J),콜트리분석!$AI5735),"")</f>
        <v/>
      </c>
      <c r="AN5735" s="3">
        <v>1</v>
      </c>
      <c r="AO5735" s="15" t="str">
        <f ca="1">IFERROR(INDEX(레드마인_배치!E:E,MATCH(OFFSET(A5735,,AN5735),레드마인_배치!G:G,0)),"")</f>
        <v>미대상</v>
      </c>
      <c r="AP5735" t="s">
        <v>3330</v>
      </c>
    </row>
    <row r="5736" spans="1:42" hidden="1">
      <c r="A5736" s="3" t="s">
        <v>678</v>
      </c>
      <c r="B5736" s="3" t="s">
        <v>677</v>
      </c>
      <c r="C5736" s="3" t="s">
        <v>3043</v>
      </c>
      <c r="D5736" s="3" t="s">
        <v>3044</v>
      </c>
      <c r="E5736" s="3" t="s">
        <v>3045</v>
      </c>
      <c r="F5736" s="3" t="s">
        <v>3042</v>
      </c>
      <c r="G5736" s="3" t="s">
        <v>3042</v>
      </c>
      <c r="H5736" s="3" t="s">
        <v>3042</v>
      </c>
      <c r="I5736" s="3" t="s">
        <v>3042</v>
      </c>
      <c r="J5736" s="3" t="s">
        <v>3042</v>
      </c>
      <c r="K5736" s="3" t="s">
        <v>3042</v>
      </c>
      <c r="L5736" s="3" t="s">
        <v>3042</v>
      </c>
      <c r="M5736" s="3" t="s">
        <v>3042</v>
      </c>
      <c r="N5736" s="3" t="s">
        <v>3042</v>
      </c>
      <c r="O5736" s="3" t="s">
        <v>3042</v>
      </c>
      <c r="P5736" s="3" t="s">
        <v>3042</v>
      </c>
      <c r="Q5736" s="3" t="s">
        <v>3042</v>
      </c>
      <c r="R5736" s="3" t="s">
        <v>3042</v>
      </c>
      <c r="S5736" s="3" t="s">
        <v>3042</v>
      </c>
      <c r="T5736" s="3" t="s">
        <v>3042</v>
      </c>
      <c r="U5736" s="3" t="s">
        <v>3042</v>
      </c>
      <c r="V5736" s="3" t="s">
        <v>3042</v>
      </c>
      <c r="W5736" s="3" t="s">
        <v>3042</v>
      </c>
      <c r="X5736" s="3" t="s">
        <v>3042</v>
      </c>
      <c r="Y5736" s="3" t="s">
        <v>3042</v>
      </c>
      <c r="Z5736" s="3" t="s">
        <v>3042</v>
      </c>
      <c r="AA5736" s="3" t="s">
        <v>3042</v>
      </c>
      <c r="AB5736" s="3" t="s">
        <v>3042</v>
      </c>
      <c r="AC5736" s="3" t="s">
        <v>3042</v>
      </c>
      <c r="AD5736" s="3" t="s">
        <v>812</v>
      </c>
      <c r="AE5736" s="3"/>
      <c r="AF5736" s="3"/>
      <c r="AG5736" s="3">
        <f t="shared" si="91"/>
        <v>29</v>
      </c>
      <c r="AH5736" s="3" t="s">
        <v>812</v>
      </c>
      <c r="AI5736" s="3" t="str">
        <f>IFERROR(IF($AG5736&lt;=$AN5736,MATCH($AH5736,레드마인_배치!G:G,0),MATCH($AH5736,레드마인_서비스!G:G,0)),"")</f>
        <v/>
      </c>
      <c r="AJ5736" s="3" t="str" cm="1">
        <f t="array" ref="AJ5736">IFERROR(INDEX(IF($AG5736&lt;=$AN5736,레드마인_배치!E:E,레드마인_서비스!E:E),콜트리분석!$AI5736),"")</f>
        <v/>
      </c>
      <c r="AK5736" s="3" t="str" cm="1">
        <f t="array" ref="AK5736">IFERROR(INDEX(IF($AG5736&lt;=$AN5736,레드마인_배치!H:H,레드마인_서비스!H:H),콜트리분석!$AI5736),"")</f>
        <v/>
      </c>
      <c r="AL5736" s="3" t="str" cm="1">
        <f t="array" ref="AL5736">IFERROR(INDEX(IF($AG5736&lt;=$AN5736,레드마인_배치!I:I,레드마인_서비스!I:I),콜트리분석!$AI5736),"")</f>
        <v/>
      </c>
      <c r="AM5736" s="3" t="str" cm="1">
        <f t="array" ref="AM5736">IFERROR(INDEX(IF($AG5736&lt;=$AN5736,레드마인_배치!J:J,레드마인_서비스!J:J),콜트리분석!$AI5736),"")</f>
        <v/>
      </c>
      <c r="AN5736" s="3">
        <v>1</v>
      </c>
      <c r="AO5736" s="15" t="str">
        <f ca="1">IFERROR(INDEX(레드마인_배치!E:E,MATCH(OFFSET(A5736,,AN5736),레드마인_배치!G:G,0)),"")</f>
        <v>미대상</v>
      </c>
      <c r="AP5736" t="s">
        <v>3330</v>
      </c>
    </row>
    <row r="5737" spans="1:42" hidden="1">
      <c r="A5737" s="3" t="s">
        <v>678</v>
      </c>
      <c r="B5737" s="3" t="s">
        <v>677</v>
      </c>
      <c r="C5737" s="3" t="s">
        <v>3043</v>
      </c>
      <c r="D5737" s="3" t="s">
        <v>3044</v>
      </c>
      <c r="E5737" s="3" t="s">
        <v>3045</v>
      </c>
      <c r="F5737" s="3" t="s">
        <v>3042</v>
      </c>
      <c r="G5737" s="3" t="s">
        <v>3042</v>
      </c>
      <c r="H5737" s="3" t="s">
        <v>3042</v>
      </c>
      <c r="I5737" s="3" t="s">
        <v>3042</v>
      </c>
      <c r="J5737" s="3" t="s">
        <v>3042</v>
      </c>
      <c r="K5737" s="3" t="s">
        <v>3042</v>
      </c>
      <c r="L5737" s="3" t="s">
        <v>3042</v>
      </c>
      <c r="M5737" s="3" t="s">
        <v>3042</v>
      </c>
      <c r="N5737" s="3" t="s">
        <v>3042</v>
      </c>
      <c r="O5737" s="3" t="s">
        <v>3042</v>
      </c>
      <c r="P5737" s="3" t="s">
        <v>3042</v>
      </c>
      <c r="Q5737" s="3" t="s">
        <v>3042</v>
      </c>
      <c r="R5737" s="3" t="s">
        <v>3042</v>
      </c>
      <c r="S5737" s="3" t="s">
        <v>3042</v>
      </c>
      <c r="T5737" s="3" t="s">
        <v>3042</v>
      </c>
      <c r="U5737" s="3" t="s">
        <v>3042</v>
      </c>
      <c r="V5737" s="3" t="s">
        <v>3042</v>
      </c>
      <c r="W5737" s="3" t="s">
        <v>3042</v>
      </c>
      <c r="X5737" s="3" t="s">
        <v>3042</v>
      </c>
      <c r="Y5737" s="3" t="s">
        <v>3042</v>
      </c>
      <c r="Z5737" s="3" t="s">
        <v>3042</v>
      </c>
      <c r="AA5737" s="3" t="s">
        <v>3042</v>
      </c>
      <c r="AB5737" s="3" t="s">
        <v>3042</v>
      </c>
      <c r="AC5737" s="3" t="s">
        <v>3042</v>
      </c>
      <c r="AD5737" s="3" t="s">
        <v>811</v>
      </c>
      <c r="AE5737" s="3"/>
      <c r="AF5737" s="3"/>
      <c r="AG5737" s="3">
        <f t="shared" si="91"/>
        <v>29</v>
      </c>
      <c r="AH5737" s="3" t="s">
        <v>811</v>
      </c>
      <c r="AI5737" s="3" t="str">
        <f>IFERROR(IF($AG5737&lt;=$AN5737,MATCH($AH5737,레드마인_배치!G:G,0),MATCH($AH5737,레드마인_서비스!G:G,0)),"")</f>
        <v/>
      </c>
      <c r="AJ5737" s="3" t="str" cm="1">
        <f t="array" ref="AJ5737">IFERROR(INDEX(IF($AG5737&lt;=$AN5737,레드마인_배치!E:E,레드마인_서비스!E:E),콜트리분석!$AI5737),"")</f>
        <v/>
      </c>
      <c r="AK5737" s="3" t="str" cm="1">
        <f t="array" ref="AK5737">IFERROR(INDEX(IF($AG5737&lt;=$AN5737,레드마인_배치!H:H,레드마인_서비스!H:H),콜트리분석!$AI5737),"")</f>
        <v/>
      </c>
      <c r="AL5737" s="3" t="str" cm="1">
        <f t="array" ref="AL5737">IFERROR(INDEX(IF($AG5737&lt;=$AN5737,레드마인_배치!I:I,레드마인_서비스!I:I),콜트리분석!$AI5737),"")</f>
        <v/>
      </c>
      <c r="AM5737" s="3" t="str" cm="1">
        <f t="array" ref="AM5737">IFERROR(INDEX(IF($AG5737&lt;=$AN5737,레드마인_배치!J:J,레드마인_서비스!J:J),콜트리분석!$AI5737),"")</f>
        <v/>
      </c>
      <c r="AN5737" s="3">
        <v>1</v>
      </c>
      <c r="AO5737" s="15" t="str">
        <f ca="1">IFERROR(INDEX(레드마인_배치!E:E,MATCH(OFFSET(A5737,,AN5737),레드마인_배치!G:G,0)),"")</f>
        <v>미대상</v>
      </c>
      <c r="AP5737" t="s">
        <v>3330</v>
      </c>
    </row>
    <row r="5738" spans="1:42" hidden="1">
      <c r="A5738" s="3" t="s">
        <v>678</v>
      </c>
      <c r="B5738" s="3" t="s">
        <v>677</v>
      </c>
      <c r="C5738" s="3" t="s">
        <v>3043</v>
      </c>
      <c r="D5738" s="3" t="s">
        <v>3044</v>
      </c>
      <c r="E5738" s="3" t="s">
        <v>3045</v>
      </c>
      <c r="F5738" s="3" t="s">
        <v>3042</v>
      </c>
      <c r="G5738" s="3" t="s">
        <v>3042</v>
      </c>
      <c r="H5738" s="3" t="s">
        <v>3042</v>
      </c>
      <c r="I5738" s="3" t="s">
        <v>3042</v>
      </c>
      <c r="J5738" s="3" t="s">
        <v>3042</v>
      </c>
      <c r="K5738" s="3" t="s">
        <v>3042</v>
      </c>
      <c r="L5738" s="3" t="s">
        <v>3042</v>
      </c>
      <c r="M5738" s="3" t="s">
        <v>3042</v>
      </c>
      <c r="N5738" s="3" t="s">
        <v>3042</v>
      </c>
      <c r="O5738" s="3" t="s">
        <v>3042</v>
      </c>
      <c r="P5738" s="3" t="s">
        <v>3042</v>
      </c>
      <c r="Q5738" s="3" t="s">
        <v>3042</v>
      </c>
      <c r="R5738" s="3" t="s">
        <v>3042</v>
      </c>
      <c r="S5738" s="3" t="s">
        <v>3042</v>
      </c>
      <c r="T5738" s="3" t="s">
        <v>3042</v>
      </c>
      <c r="U5738" s="3" t="s">
        <v>3042</v>
      </c>
      <c r="V5738" s="3" t="s">
        <v>3042</v>
      </c>
      <c r="W5738" s="3" t="s">
        <v>3042</v>
      </c>
      <c r="X5738" s="3" t="s">
        <v>3042</v>
      </c>
      <c r="Y5738" s="3" t="s">
        <v>3042</v>
      </c>
      <c r="Z5738" s="3" t="s">
        <v>3042</v>
      </c>
      <c r="AA5738" s="3" t="s">
        <v>3042</v>
      </c>
      <c r="AB5738" s="3" t="s">
        <v>3042</v>
      </c>
      <c r="AC5738" s="3" t="s">
        <v>650</v>
      </c>
      <c r="AD5738" s="3"/>
      <c r="AE5738" s="3"/>
      <c r="AF5738" s="3"/>
      <c r="AG5738" s="3">
        <f t="shared" si="91"/>
        <v>28</v>
      </c>
      <c r="AH5738" s="3" t="s">
        <v>650</v>
      </c>
      <c r="AI5738" s="3" t="str">
        <f>IFERROR(IF($AG5738&lt;=$AN5738,MATCH($AH5738,레드마인_배치!G:G,0),MATCH($AH5738,레드마인_서비스!G:G,0)),"")</f>
        <v/>
      </c>
      <c r="AJ5738" s="3" t="str" cm="1">
        <f t="array" ref="AJ5738">IFERROR(INDEX(IF($AG5738&lt;=$AN5738,레드마인_배치!E:E,레드마인_서비스!E:E),콜트리분석!$AI5738),"")</f>
        <v/>
      </c>
      <c r="AK5738" s="3" t="str" cm="1">
        <f t="array" ref="AK5738">IFERROR(INDEX(IF($AG5738&lt;=$AN5738,레드마인_배치!H:H,레드마인_서비스!H:H),콜트리분석!$AI5738),"")</f>
        <v/>
      </c>
      <c r="AL5738" s="3" t="str" cm="1">
        <f t="array" ref="AL5738">IFERROR(INDEX(IF($AG5738&lt;=$AN5738,레드마인_배치!I:I,레드마인_서비스!I:I),콜트리분석!$AI5738),"")</f>
        <v/>
      </c>
      <c r="AM5738" s="3" t="str" cm="1">
        <f t="array" ref="AM5738">IFERROR(INDEX(IF($AG5738&lt;=$AN5738,레드마인_배치!J:J,레드마인_서비스!J:J),콜트리분석!$AI5738),"")</f>
        <v/>
      </c>
      <c r="AN5738" s="3">
        <v>1</v>
      </c>
      <c r="AO5738" s="15" t="str">
        <f ca="1">IFERROR(INDEX(레드마인_배치!E:E,MATCH(OFFSET(A5738,,AN5738),레드마인_배치!G:G,0)),"")</f>
        <v>미대상</v>
      </c>
      <c r="AP5738" t="s">
        <v>3330</v>
      </c>
    </row>
    <row r="5739" spans="1:42" hidden="1">
      <c r="A5739" s="3" t="s">
        <v>678</v>
      </c>
      <c r="B5739" s="3" t="s">
        <v>677</v>
      </c>
      <c r="C5739" s="3" t="s">
        <v>3043</v>
      </c>
      <c r="D5739" s="3" t="s">
        <v>3044</v>
      </c>
      <c r="E5739" s="3" t="s">
        <v>3045</v>
      </c>
      <c r="F5739" s="3" t="s">
        <v>3042</v>
      </c>
      <c r="G5739" s="3" t="s">
        <v>3042</v>
      </c>
      <c r="H5739" s="3" t="s">
        <v>3042</v>
      </c>
      <c r="I5739" s="3" t="s">
        <v>3042</v>
      </c>
      <c r="J5739" s="3" t="s">
        <v>3042</v>
      </c>
      <c r="K5739" s="3" t="s">
        <v>3042</v>
      </c>
      <c r="L5739" s="3" t="s">
        <v>3042</v>
      </c>
      <c r="M5739" s="3" t="s">
        <v>3042</v>
      </c>
      <c r="N5739" s="3" t="s">
        <v>3042</v>
      </c>
      <c r="O5739" s="3" t="s">
        <v>3042</v>
      </c>
      <c r="P5739" s="3" t="s">
        <v>3042</v>
      </c>
      <c r="Q5739" s="3" t="s">
        <v>3042</v>
      </c>
      <c r="R5739" s="3" t="s">
        <v>3042</v>
      </c>
      <c r="S5739" s="3" t="s">
        <v>3042</v>
      </c>
      <c r="T5739" s="3" t="s">
        <v>3042</v>
      </c>
      <c r="U5739" s="3" t="s">
        <v>3042</v>
      </c>
      <c r="V5739" s="3" t="s">
        <v>3042</v>
      </c>
      <c r="W5739" s="3" t="s">
        <v>3042</v>
      </c>
      <c r="X5739" s="3" t="s">
        <v>3042</v>
      </c>
      <c r="Y5739" s="3" t="s">
        <v>3042</v>
      </c>
      <c r="Z5739" s="3" t="s">
        <v>3042</v>
      </c>
      <c r="AA5739" s="3" t="s">
        <v>3042</v>
      </c>
      <c r="AB5739" s="3" t="s">
        <v>3042</v>
      </c>
      <c r="AC5739" s="3" t="s">
        <v>812</v>
      </c>
      <c r="AD5739" s="3"/>
      <c r="AE5739" s="3"/>
      <c r="AF5739" s="3"/>
      <c r="AG5739" s="3">
        <f t="shared" si="91"/>
        <v>28</v>
      </c>
      <c r="AH5739" s="3" t="s">
        <v>812</v>
      </c>
      <c r="AI5739" s="3" t="str">
        <f>IFERROR(IF($AG5739&lt;=$AN5739,MATCH($AH5739,레드마인_배치!G:G,0),MATCH($AH5739,레드마인_서비스!G:G,0)),"")</f>
        <v/>
      </c>
      <c r="AJ5739" s="3" t="str" cm="1">
        <f t="array" ref="AJ5739">IFERROR(INDEX(IF($AG5739&lt;=$AN5739,레드마인_배치!E:E,레드마인_서비스!E:E),콜트리분석!$AI5739),"")</f>
        <v/>
      </c>
      <c r="AK5739" s="3" t="str" cm="1">
        <f t="array" ref="AK5739">IFERROR(INDEX(IF($AG5739&lt;=$AN5739,레드마인_배치!H:H,레드마인_서비스!H:H),콜트리분석!$AI5739),"")</f>
        <v/>
      </c>
      <c r="AL5739" s="3" t="str" cm="1">
        <f t="array" ref="AL5739">IFERROR(INDEX(IF($AG5739&lt;=$AN5739,레드마인_배치!I:I,레드마인_서비스!I:I),콜트리분석!$AI5739),"")</f>
        <v/>
      </c>
      <c r="AM5739" s="3" t="str" cm="1">
        <f t="array" ref="AM5739">IFERROR(INDEX(IF($AG5739&lt;=$AN5739,레드마인_배치!J:J,레드마인_서비스!J:J),콜트리분석!$AI5739),"")</f>
        <v/>
      </c>
      <c r="AN5739" s="3">
        <v>1</v>
      </c>
      <c r="AO5739" s="15" t="str">
        <f ca="1">IFERROR(INDEX(레드마인_배치!E:E,MATCH(OFFSET(A5739,,AN5739),레드마인_배치!G:G,0)),"")</f>
        <v>미대상</v>
      </c>
      <c r="AP5739" t="s">
        <v>3330</v>
      </c>
    </row>
    <row r="5740" spans="1:42" hidden="1">
      <c r="A5740" s="3" t="s">
        <v>678</v>
      </c>
      <c r="B5740" s="3" t="s">
        <v>677</v>
      </c>
      <c r="C5740" s="3" t="s">
        <v>3043</v>
      </c>
      <c r="D5740" s="3" t="s">
        <v>3044</v>
      </c>
      <c r="E5740" s="3" t="s">
        <v>3045</v>
      </c>
      <c r="F5740" s="3" t="s">
        <v>3042</v>
      </c>
      <c r="G5740" s="3" t="s">
        <v>3042</v>
      </c>
      <c r="H5740" s="3" t="s">
        <v>3042</v>
      </c>
      <c r="I5740" s="3" t="s">
        <v>3042</v>
      </c>
      <c r="J5740" s="3" t="s">
        <v>3042</v>
      </c>
      <c r="K5740" s="3" t="s">
        <v>3042</v>
      </c>
      <c r="L5740" s="3" t="s">
        <v>3042</v>
      </c>
      <c r="M5740" s="3" t="s">
        <v>3042</v>
      </c>
      <c r="N5740" s="3" t="s">
        <v>3042</v>
      </c>
      <c r="O5740" s="3" t="s">
        <v>3042</v>
      </c>
      <c r="P5740" s="3" t="s">
        <v>3042</v>
      </c>
      <c r="Q5740" s="3" t="s">
        <v>3042</v>
      </c>
      <c r="R5740" s="3" t="s">
        <v>3042</v>
      </c>
      <c r="S5740" s="3" t="s">
        <v>3042</v>
      </c>
      <c r="T5740" s="3" t="s">
        <v>3042</v>
      </c>
      <c r="U5740" s="3" t="s">
        <v>3042</v>
      </c>
      <c r="V5740" s="3" t="s">
        <v>3042</v>
      </c>
      <c r="W5740" s="3" t="s">
        <v>3042</v>
      </c>
      <c r="X5740" s="3" t="s">
        <v>3042</v>
      </c>
      <c r="Y5740" s="3" t="s">
        <v>3042</v>
      </c>
      <c r="Z5740" s="3" t="s">
        <v>3042</v>
      </c>
      <c r="AA5740" s="3" t="s">
        <v>3042</v>
      </c>
      <c r="AB5740" s="3" t="s">
        <v>3042</v>
      </c>
      <c r="AC5740" s="3" t="s">
        <v>811</v>
      </c>
      <c r="AD5740" s="3"/>
      <c r="AE5740" s="3"/>
      <c r="AF5740" s="3"/>
      <c r="AG5740" s="3">
        <f t="shared" si="91"/>
        <v>28</v>
      </c>
      <c r="AH5740" s="3" t="s">
        <v>811</v>
      </c>
      <c r="AI5740" s="3" t="str">
        <f>IFERROR(IF($AG5740&lt;=$AN5740,MATCH($AH5740,레드마인_배치!G:G,0),MATCH($AH5740,레드마인_서비스!G:G,0)),"")</f>
        <v/>
      </c>
      <c r="AJ5740" s="3" t="str" cm="1">
        <f t="array" ref="AJ5740">IFERROR(INDEX(IF($AG5740&lt;=$AN5740,레드마인_배치!E:E,레드마인_서비스!E:E),콜트리분석!$AI5740),"")</f>
        <v/>
      </c>
      <c r="AK5740" s="3" t="str" cm="1">
        <f t="array" ref="AK5740">IFERROR(INDEX(IF($AG5740&lt;=$AN5740,레드마인_배치!H:H,레드마인_서비스!H:H),콜트리분석!$AI5740),"")</f>
        <v/>
      </c>
      <c r="AL5740" s="3" t="str" cm="1">
        <f t="array" ref="AL5740">IFERROR(INDEX(IF($AG5740&lt;=$AN5740,레드마인_배치!I:I,레드마인_서비스!I:I),콜트리분석!$AI5740),"")</f>
        <v/>
      </c>
      <c r="AM5740" s="3" t="str" cm="1">
        <f t="array" ref="AM5740">IFERROR(INDEX(IF($AG5740&lt;=$AN5740,레드마인_배치!J:J,레드마인_서비스!J:J),콜트리분석!$AI5740),"")</f>
        <v/>
      </c>
      <c r="AN5740" s="3">
        <v>1</v>
      </c>
      <c r="AO5740" s="15" t="str">
        <f ca="1">IFERROR(INDEX(레드마인_배치!E:E,MATCH(OFFSET(A5740,,AN5740),레드마인_배치!G:G,0)),"")</f>
        <v>미대상</v>
      </c>
      <c r="AP5740" t="s">
        <v>3330</v>
      </c>
    </row>
    <row r="5741" spans="1:42" hidden="1">
      <c r="A5741" s="3" t="s">
        <v>678</v>
      </c>
      <c r="B5741" s="3" t="s">
        <v>677</v>
      </c>
      <c r="C5741" s="3" t="s">
        <v>3043</v>
      </c>
      <c r="D5741" s="3" t="s">
        <v>3044</v>
      </c>
      <c r="E5741" s="3" t="s">
        <v>3045</v>
      </c>
      <c r="F5741" s="3" t="s">
        <v>3042</v>
      </c>
      <c r="G5741" s="3" t="s">
        <v>3042</v>
      </c>
      <c r="H5741" s="3" t="s">
        <v>3042</v>
      </c>
      <c r="I5741" s="3" t="s">
        <v>3042</v>
      </c>
      <c r="J5741" s="3" t="s">
        <v>3042</v>
      </c>
      <c r="K5741" s="3" t="s">
        <v>3042</v>
      </c>
      <c r="L5741" s="3" t="s">
        <v>3042</v>
      </c>
      <c r="M5741" s="3" t="s">
        <v>3042</v>
      </c>
      <c r="N5741" s="3" t="s">
        <v>3042</v>
      </c>
      <c r="O5741" s="3" t="s">
        <v>3042</v>
      </c>
      <c r="P5741" s="3" t="s">
        <v>3042</v>
      </c>
      <c r="Q5741" s="3" t="s">
        <v>3042</v>
      </c>
      <c r="R5741" s="3" t="s">
        <v>3042</v>
      </c>
      <c r="S5741" s="3" t="s">
        <v>3042</v>
      </c>
      <c r="T5741" s="3" t="s">
        <v>3042</v>
      </c>
      <c r="U5741" s="3" t="s">
        <v>3042</v>
      </c>
      <c r="V5741" s="3" t="s">
        <v>3042</v>
      </c>
      <c r="W5741" s="3" t="s">
        <v>3042</v>
      </c>
      <c r="X5741" s="3" t="s">
        <v>3042</v>
      </c>
      <c r="Y5741" s="3" t="s">
        <v>3042</v>
      </c>
      <c r="Z5741" s="3" t="s">
        <v>3042</v>
      </c>
      <c r="AA5741" s="3" t="s">
        <v>3042</v>
      </c>
      <c r="AB5741" s="3" t="s">
        <v>650</v>
      </c>
      <c r="AC5741" s="3"/>
      <c r="AD5741" s="3"/>
      <c r="AE5741" s="3"/>
      <c r="AF5741" s="3"/>
      <c r="AG5741" s="3">
        <f t="shared" si="91"/>
        <v>27</v>
      </c>
      <c r="AH5741" s="3" t="s">
        <v>650</v>
      </c>
      <c r="AI5741" s="3" t="str">
        <f>IFERROR(IF($AG5741&lt;=$AN5741,MATCH($AH5741,레드마인_배치!G:G,0),MATCH($AH5741,레드마인_서비스!G:G,0)),"")</f>
        <v/>
      </c>
      <c r="AJ5741" s="3" t="str" cm="1">
        <f t="array" ref="AJ5741">IFERROR(INDEX(IF($AG5741&lt;=$AN5741,레드마인_배치!E:E,레드마인_서비스!E:E),콜트리분석!$AI5741),"")</f>
        <v/>
      </c>
      <c r="AK5741" s="3" t="str" cm="1">
        <f t="array" ref="AK5741">IFERROR(INDEX(IF($AG5741&lt;=$AN5741,레드마인_배치!H:H,레드마인_서비스!H:H),콜트리분석!$AI5741),"")</f>
        <v/>
      </c>
      <c r="AL5741" s="3" t="str" cm="1">
        <f t="array" ref="AL5741">IFERROR(INDEX(IF($AG5741&lt;=$AN5741,레드마인_배치!I:I,레드마인_서비스!I:I),콜트리분석!$AI5741),"")</f>
        <v/>
      </c>
      <c r="AM5741" s="3" t="str" cm="1">
        <f t="array" ref="AM5741">IFERROR(INDEX(IF($AG5741&lt;=$AN5741,레드마인_배치!J:J,레드마인_서비스!J:J),콜트리분석!$AI5741),"")</f>
        <v/>
      </c>
      <c r="AN5741" s="3">
        <v>1</v>
      </c>
      <c r="AO5741" s="15" t="str">
        <f ca="1">IFERROR(INDEX(레드마인_배치!E:E,MATCH(OFFSET(A5741,,AN5741),레드마인_배치!G:G,0)),"")</f>
        <v>미대상</v>
      </c>
      <c r="AP5741" t="s">
        <v>3330</v>
      </c>
    </row>
    <row r="5742" spans="1:42" hidden="1">
      <c r="A5742" s="3" t="s">
        <v>678</v>
      </c>
      <c r="B5742" s="3" t="s">
        <v>677</v>
      </c>
      <c r="C5742" s="3" t="s">
        <v>3043</v>
      </c>
      <c r="D5742" s="3" t="s">
        <v>3044</v>
      </c>
      <c r="E5742" s="3" t="s">
        <v>3045</v>
      </c>
      <c r="F5742" s="3" t="s">
        <v>3042</v>
      </c>
      <c r="G5742" s="3" t="s">
        <v>3042</v>
      </c>
      <c r="H5742" s="3" t="s">
        <v>3042</v>
      </c>
      <c r="I5742" s="3" t="s">
        <v>3042</v>
      </c>
      <c r="J5742" s="3" t="s">
        <v>3042</v>
      </c>
      <c r="K5742" s="3" t="s">
        <v>3042</v>
      </c>
      <c r="L5742" s="3" t="s">
        <v>3042</v>
      </c>
      <c r="M5742" s="3" t="s">
        <v>3042</v>
      </c>
      <c r="N5742" s="3" t="s">
        <v>3042</v>
      </c>
      <c r="O5742" s="3" t="s">
        <v>3042</v>
      </c>
      <c r="P5742" s="3" t="s">
        <v>3042</v>
      </c>
      <c r="Q5742" s="3" t="s">
        <v>3042</v>
      </c>
      <c r="R5742" s="3" t="s">
        <v>3042</v>
      </c>
      <c r="S5742" s="3" t="s">
        <v>3042</v>
      </c>
      <c r="T5742" s="3" t="s">
        <v>3042</v>
      </c>
      <c r="U5742" s="3" t="s">
        <v>3042</v>
      </c>
      <c r="V5742" s="3" t="s">
        <v>3042</v>
      </c>
      <c r="W5742" s="3" t="s">
        <v>3042</v>
      </c>
      <c r="X5742" s="3" t="s">
        <v>3042</v>
      </c>
      <c r="Y5742" s="3" t="s">
        <v>3042</v>
      </c>
      <c r="Z5742" s="3" t="s">
        <v>3042</v>
      </c>
      <c r="AA5742" s="3" t="s">
        <v>3042</v>
      </c>
      <c r="AB5742" s="3" t="s">
        <v>812</v>
      </c>
      <c r="AC5742" s="3"/>
      <c r="AD5742" s="3"/>
      <c r="AE5742" s="3"/>
      <c r="AF5742" s="3"/>
      <c r="AG5742" s="3">
        <f t="shared" si="91"/>
        <v>27</v>
      </c>
      <c r="AH5742" s="3" t="s">
        <v>812</v>
      </c>
      <c r="AI5742" s="3" t="str">
        <f>IFERROR(IF($AG5742&lt;=$AN5742,MATCH($AH5742,레드마인_배치!G:G,0),MATCH($AH5742,레드마인_서비스!G:G,0)),"")</f>
        <v/>
      </c>
      <c r="AJ5742" s="3" t="str" cm="1">
        <f t="array" ref="AJ5742">IFERROR(INDEX(IF($AG5742&lt;=$AN5742,레드마인_배치!E:E,레드마인_서비스!E:E),콜트리분석!$AI5742),"")</f>
        <v/>
      </c>
      <c r="AK5742" s="3" t="str" cm="1">
        <f t="array" ref="AK5742">IFERROR(INDEX(IF($AG5742&lt;=$AN5742,레드마인_배치!H:H,레드마인_서비스!H:H),콜트리분석!$AI5742),"")</f>
        <v/>
      </c>
      <c r="AL5742" s="3" t="str" cm="1">
        <f t="array" ref="AL5742">IFERROR(INDEX(IF($AG5742&lt;=$AN5742,레드마인_배치!I:I,레드마인_서비스!I:I),콜트리분석!$AI5742),"")</f>
        <v/>
      </c>
      <c r="AM5742" s="3" t="str" cm="1">
        <f t="array" ref="AM5742">IFERROR(INDEX(IF($AG5742&lt;=$AN5742,레드마인_배치!J:J,레드마인_서비스!J:J),콜트리분석!$AI5742),"")</f>
        <v/>
      </c>
      <c r="AN5742" s="3">
        <v>1</v>
      </c>
      <c r="AO5742" s="15" t="str">
        <f ca="1">IFERROR(INDEX(레드마인_배치!E:E,MATCH(OFFSET(A5742,,AN5742),레드마인_배치!G:G,0)),"")</f>
        <v>미대상</v>
      </c>
      <c r="AP5742" t="s">
        <v>3330</v>
      </c>
    </row>
    <row r="5743" spans="1:42" hidden="1">
      <c r="A5743" s="3" t="s">
        <v>678</v>
      </c>
      <c r="B5743" s="3" t="s">
        <v>677</v>
      </c>
      <c r="C5743" s="3" t="s">
        <v>3043</v>
      </c>
      <c r="D5743" s="3" t="s">
        <v>3044</v>
      </c>
      <c r="E5743" s="3" t="s">
        <v>3045</v>
      </c>
      <c r="F5743" s="3" t="s">
        <v>3042</v>
      </c>
      <c r="G5743" s="3" t="s">
        <v>3042</v>
      </c>
      <c r="H5743" s="3" t="s">
        <v>3042</v>
      </c>
      <c r="I5743" s="3" t="s">
        <v>3042</v>
      </c>
      <c r="J5743" s="3" t="s">
        <v>3042</v>
      </c>
      <c r="K5743" s="3" t="s">
        <v>3042</v>
      </c>
      <c r="L5743" s="3" t="s">
        <v>3042</v>
      </c>
      <c r="M5743" s="3" t="s">
        <v>3042</v>
      </c>
      <c r="N5743" s="3" t="s">
        <v>3042</v>
      </c>
      <c r="O5743" s="3" t="s">
        <v>3042</v>
      </c>
      <c r="P5743" s="3" t="s">
        <v>3042</v>
      </c>
      <c r="Q5743" s="3" t="s">
        <v>3042</v>
      </c>
      <c r="R5743" s="3" t="s">
        <v>3042</v>
      </c>
      <c r="S5743" s="3" t="s">
        <v>3042</v>
      </c>
      <c r="T5743" s="3" t="s">
        <v>3042</v>
      </c>
      <c r="U5743" s="3" t="s">
        <v>3042</v>
      </c>
      <c r="V5743" s="3" t="s">
        <v>3042</v>
      </c>
      <c r="W5743" s="3" t="s">
        <v>3042</v>
      </c>
      <c r="X5743" s="3" t="s">
        <v>3042</v>
      </c>
      <c r="Y5743" s="3" t="s">
        <v>3042</v>
      </c>
      <c r="Z5743" s="3" t="s">
        <v>3042</v>
      </c>
      <c r="AA5743" s="3" t="s">
        <v>3042</v>
      </c>
      <c r="AB5743" s="3" t="s">
        <v>811</v>
      </c>
      <c r="AC5743" s="3"/>
      <c r="AD5743" s="3"/>
      <c r="AE5743" s="3"/>
      <c r="AF5743" s="3"/>
      <c r="AG5743" s="3">
        <f t="shared" si="91"/>
        <v>27</v>
      </c>
      <c r="AH5743" s="3" t="s">
        <v>811</v>
      </c>
      <c r="AI5743" s="3" t="str">
        <f>IFERROR(IF($AG5743&lt;=$AN5743,MATCH($AH5743,레드마인_배치!G:G,0),MATCH($AH5743,레드마인_서비스!G:G,0)),"")</f>
        <v/>
      </c>
      <c r="AJ5743" s="3" t="str" cm="1">
        <f t="array" ref="AJ5743">IFERROR(INDEX(IF($AG5743&lt;=$AN5743,레드마인_배치!E:E,레드마인_서비스!E:E),콜트리분석!$AI5743),"")</f>
        <v/>
      </c>
      <c r="AK5743" s="3" t="str" cm="1">
        <f t="array" ref="AK5743">IFERROR(INDEX(IF($AG5743&lt;=$AN5743,레드마인_배치!H:H,레드마인_서비스!H:H),콜트리분석!$AI5743),"")</f>
        <v/>
      </c>
      <c r="AL5743" s="3" t="str" cm="1">
        <f t="array" ref="AL5743">IFERROR(INDEX(IF($AG5743&lt;=$AN5743,레드마인_배치!I:I,레드마인_서비스!I:I),콜트리분석!$AI5743),"")</f>
        <v/>
      </c>
      <c r="AM5743" s="3" t="str" cm="1">
        <f t="array" ref="AM5743">IFERROR(INDEX(IF($AG5743&lt;=$AN5743,레드마인_배치!J:J,레드마인_서비스!J:J),콜트리분석!$AI5743),"")</f>
        <v/>
      </c>
      <c r="AN5743" s="3">
        <v>1</v>
      </c>
      <c r="AO5743" s="15" t="str">
        <f ca="1">IFERROR(INDEX(레드마인_배치!E:E,MATCH(OFFSET(A5743,,AN5743),레드마인_배치!G:G,0)),"")</f>
        <v>미대상</v>
      </c>
      <c r="AP5743" t="s">
        <v>3330</v>
      </c>
    </row>
    <row r="5744" spans="1:42" hidden="1">
      <c r="A5744" s="3" t="s">
        <v>678</v>
      </c>
      <c r="B5744" s="3" t="s">
        <v>677</v>
      </c>
      <c r="C5744" s="3" t="s">
        <v>3043</v>
      </c>
      <c r="D5744" s="3" t="s">
        <v>3044</v>
      </c>
      <c r="E5744" s="3" t="s">
        <v>3045</v>
      </c>
      <c r="F5744" s="3" t="s">
        <v>3042</v>
      </c>
      <c r="G5744" s="3" t="s">
        <v>3042</v>
      </c>
      <c r="H5744" s="3" t="s">
        <v>3042</v>
      </c>
      <c r="I5744" s="3" t="s">
        <v>3042</v>
      </c>
      <c r="J5744" s="3" t="s">
        <v>3042</v>
      </c>
      <c r="K5744" s="3" t="s">
        <v>3042</v>
      </c>
      <c r="L5744" s="3" t="s">
        <v>3042</v>
      </c>
      <c r="M5744" s="3" t="s">
        <v>3042</v>
      </c>
      <c r="N5744" s="3" t="s">
        <v>3042</v>
      </c>
      <c r="O5744" s="3" t="s">
        <v>3042</v>
      </c>
      <c r="P5744" s="3" t="s">
        <v>3042</v>
      </c>
      <c r="Q5744" s="3" t="s">
        <v>3042</v>
      </c>
      <c r="R5744" s="3" t="s">
        <v>3042</v>
      </c>
      <c r="S5744" s="3" t="s">
        <v>3042</v>
      </c>
      <c r="T5744" s="3" t="s">
        <v>3042</v>
      </c>
      <c r="U5744" s="3" t="s">
        <v>3042</v>
      </c>
      <c r="V5744" s="3" t="s">
        <v>3042</v>
      </c>
      <c r="W5744" s="3" t="s">
        <v>3042</v>
      </c>
      <c r="X5744" s="3" t="s">
        <v>3042</v>
      </c>
      <c r="Y5744" s="3" t="s">
        <v>3042</v>
      </c>
      <c r="Z5744" s="3" t="s">
        <v>3042</v>
      </c>
      <c r="AA5744" s="3" t="s">
        <v>650</v>
      </c>
      <c r="AB5744" s="3"/>
      <c r="AC5744" s="3"/>
      <c r="AD5744" s="3"/>
      <c r="AE5744" s="3"/>
      <c r="AF5744" s="3"/>
      <c r="AG5744" s="3">
        <f t="shared" si="91"/>
        <v>26</v>
      </c>
      <c r="AH5744" s="3" t="s">
        <v>650</v>
      </c>
      <c r="AI5744" s="3" t="str">
        <f>IFERROR(IF($AG5744&lt;=$AN5744,MATCH($AH5744,레드마인_배치!G:G,0),MATCH($AH5744,레드마인_서비스!G:G,0)),"")</f>
        <v/>
      </c>
      <c r="AJ5744" s="3" t="str" cm="1">
        <f t="array" ref="AJ5744">IFERROR(INDEX(IF($AG5744&lt;=$AN5744,레드마인_배치!E:E,레드마인_서비스!E:E),콜트리분석!$AI5744),"")</f>
        <v/>
      </c>
      <c r="AK5744" s="3" t="str" cm="1">
        <f t="array" ref="AK5744">IFERROR(INDEX(IF($AG5744&lt;=$AN5744,레드마인_배치!H:H,레드마인_서비스!H:H),콜트리분석!$AI5744),"")</f>
        <v/>
      </c>
      <c r="AL5744" s="3" t="str" cm="1">
        <f t="array" ref="AL5744">IFERROR(INDEX(IF($AG5744&lt;=$AN5744,레드마인_배치!I:I,레드마인_서비스!I:I),콜트리분석!$AI5744),"")</f>
        <v/>
      </c>
      <c r="AM5744" s="3" t="str" cm="1">
        <f t="array" ref="AM5744">IFERROR(INDEX(IF($AG5744&lt;=$AN5744,레드마인_배치!J:J,레드마인_서비스!J:J),콜트리분석!$AI5744),"")</f>
        <v/>
      </c>
      <c r="AN5744" s="3">
        <v>1</v>
      </c>
      <c r="AO5744" s="15" t="str">
        <f ca="1">IFERROR(INDEX(레드마인_배치!E:E,MATCH(OFFSET(A5744,,AN5744),레드마인_배치!G:G,0)),"")</f>
        <v>미대상</v>
      </c>
      <c r="AP5744" t="s">
        <v>3330</v>
      </c>
    </row>
    <row r="5745" spans="1:42" hidden="1">
      <c r="A5745" s="3" t="s">
        <v>678</v>
      </c>
      <c r="B5745" s="3" t="s">
        <v>677</v>
      </c>
      <c r="C5745" s="3" t="s">
        <v>3043</v>
      </c>
      <c r="D5745" s="3" t="s">
        <v>3044</v>
      </c>
      <c r="E5745" s="3" t="s">
        <v>3045</v>
      </c>
      <c r="F5745" s="3" t="s">
        <v>3042</v>
      </c>
      <c r="G5745" s="3" t="s">
        <v>3042</v>
      </c>
      <c r="H5745" s="3" t="s">
        <v>3042</v>
      </c>
      <c r="I5745" s="3" t="s">
        <v>3042</v>
      </c>
      <c r="J5745" s="3" t="s">
        <v>3042</v>
      </c>
      <c r="K5745" s="3" t="s">
        <v>3042</v>
      </c>
      <c r="L5745" s="3" t="s">
        <v>3042</v>
      </c>
      <c r="M5745" s="3" t="s">
        <v>3042</v>
      </c>
      <c r="N5745" s="3" t="s">
        <v>3042</v>
      </c>
      <c r="O5745" s="3" t="s">
        <v>3042</v>
      </c>
      <c r="P5745" s="3" t="s">
        <v>3042</v>
      </c>
      <c r="Q5745" s="3" t="s">
        <v>3042</v>
      </c>
      <c r="R5745" s="3" t="s">
        <v>3042</v>
      </c>
      <c r="S5745" s="3" t="s">
        <v>3042</v>
      </c>
      <c r="T5745" s="3" t="s">
        <v>3042</v>
      </c>
      <c r="U5745" s="3" t="s">
        <v>3042</v>
      </c>
      <c r="V5745" s="3" t="s">
        <v>3042</v>
      </c>
      <c r="W5745" s="3" t="s">
        <v>3042</v>
      </c>
      <c r="X5745" s="3" t="s">
        <v>3042</v>
      </c>
      <c r="Y5745" s="3" t="s">
        <v>3042</v>
      </c>
      <c r="Z5745" s="3" t="s">
        <v>3042</v>
      </c>
      <c r="AA5745" s="3" t="s">
        <v>812</v>
      </c>
      <c r="AB5745" s="3"/>
      <c r="AC5745" s="3"/>
      <c r="AD5745" s="3"/>
      <c r="AE5745" s="3"/>
      <c r="AF5745" s="3"/>
      <c r="AG5745" s="3">
        <f t="shared" si="91"/>
        <v>26</v>
      </c>
      <c r="AH5745" s="3" t="s">
        <v>812</v>
      </c>
      <c r="AI5745" s="3" t="str">
        <f>IFERROR(IF($AG5745&lt;=$AN5745,MATCH($AH5745,레드마인_배치!G:G,0),MATCH($AH5745,레드마인_서비스!G:G,0)),"")</f>
        <v/>
      </c>
      <c r="AJ5745" s="3" t="str" cm="1">
        <f t="array" ref="AJ5745">IFERROR(INDEX(IF($AG5745&lt;=$AN5745,레드마인_배치!E:E,레드마인_서비스!E:E),콜트리분석!$AI5745),"")</f>
        <v/>
      </c>
      <c r="AK5745" s="3" t="str" cm="1">
        <f t="array" ref="AK5745">IFERROR(INDEX(IF($AG5745&lt;=$AN5745,레드마인_배치!H:H,레드마인_서비스!H:H),콜트리분석!$AI5745),"")</f>
        <v/>
      </c>
      <c r="AL5745" s="3" t="str" cm="1">
        <f t="array" ref="AL5745">IFERROR(INDEX(IF($AG5745&lt;=$AN5745,레드마인_배치!I:I,레드마인_서비스!I:I),콜트리분석!$AI5745),"")</f>
        <v/>
      </c>
      <c r="AM5745" s="3" t="str" cm="1">
        <f t="array" ref="AM5745">IFERROR(INDEX(IF($AG5745&lt;=$AN5745,레드마인_배치!J:J,레드마인_서비스!J:J),콜트리분석!$AI5745),"")</f>
        <v/>
      </c>
      <c r="AN5745" s="3">
        <v>1</v>
      </c>
      <c r="AO5745" s="15" t="str">
        <f ca="1">IFERROR(INDEX(레드마인_배치!E:E,MATCH(OFFSET(A5745,,AN5745),레드마인_배치!G:G,0)),"")</f>
        <v>미대상</v>
      </c>
      <c r="AP5745" t="s">
        <v>3330</v>
      </c>
    </row>
    <row r="5746" spans="1:42" hidden="1">
      <c r="A5746" s="3" t="s">
        <v>678</v>
      </c>
      <c r="B5746" s="3" t="s">
        <v>677</v>
      </c>
      <c r="C5746" s="3" t="s">
        <v>3043</v>
      </c>
      <c r="D5746" s="3" t="s">
        <v>3044</v>
      </c>
      <c r="E5746" s="3" t="s">
        <v>3045</v>
      </c>
      <c r="F5746" s="3" t="s">
        <v>3042</v>
      </c>
      <c r="G5746" s="3" t="s">
        <v>3042</v>
      </c>
      <c r="H5746" s="3" t="s">
        <v>3042</v>
      </c>
      <c r="I5746" s="3" t="s">
        <v>3042</v>
      </c>
      <c r="J5746" s="3" t="s">
        <v>3042</v>
      </c>
      <c r="K5746" s="3" t="s">
        <v>3042</v>
      </c>
      <c r="L5746" s="3" t="s">
        <v>3042</v>
      </c>
      <c r="M5746" s="3" t="s">
        <v>3042</v>
      </c>
      <c r="N5746" s="3" t="s">
        <v>3042</v>
      </c>
      <c r="O5746" s="3" t="s">
        <v>3042</v>
      </c>
      <c r="P5746" s="3" t="s">
        <v>3042</v>
      </c>
      <c r="Q5746" s="3" t="s">
        <v>3042</v>
      </c>
      <c r="R5746" s="3" t="s">
        <v>3042</v>
      </c>
      <c r="S5746" s="3" t="s">
        <v>3042</v>
      </c>
      <c r="T5746" s="3" t="s">
        <v>3042</v>
      </c>
      <c r="U5746" s="3" t="s">
        <v>3042</v>
      </c>
      <c r="V5746" s="3" t="s">
        <v>3042</v>
      </c>
      <c r="W5746" s="3" t="s">
        <v>3042</v>
      </c>
      <c r="X5746" s="3" t="s">
        <v>3042</v>
      </c>
      <c r="Y5746" s="3" t="s">
        <v>3042</v>
      </c>
      <c r="Z5746" s="3" t="s">
        <v>3042</v>
      </c>
      <c r="AA5746" s="3" t="s">
        <v>811</v>
      </c>
      <c r="AB5746" s="3"/>
      <c r="AC5746" s="3"/>
      <c r="AD5746" s="3"/>
      <c r="AE5746" s="3"/>
      <c r="AF5746" s="3"/>
      <c r="AG5746" s="3">
        <f t="shared" ref="AG5746:AG5809" si="92">COUNTA(B5746:AF5746)</f>
        <v>26</v>
      </c>
      <c r="AH5746" s="3" t="s">
        <v>811</v>
      </c>
      <c r="AI5746" s="3" t="str">
        <f>IFERROR(IF($AG5746&lt;=$AN5746,MATCH($AH5746,레드마인_배치!G:G,0),MATCH($AH5746,레드마인_서비스!G:G,0)),"")</f>
        <v/>
      </c>
      <c r="AJ5746" s="3" t="str" cm="1">
        <f t="array" ref="AJ5746">IFERROR(INDEX(IF($AG5746&lt;=$AN5746,레드마인_배치!E:E,레드마인_서비스!E:E),콜트리분석!$AI5746),"")</f>
        <v/>
      </c>
      <c r="AK5746" s="3" t="str" cm="1">
        <f t="array" ref="AK5746">IFERROR(INDEX(IF($AG5746&lt;=$AN5746,레드마인_배치!H:H,레드마인_서비스!H:H),콜트리분석!$AI5746),"")</f>
        <v/>
      </c>
      <c r="AL5746" s="3" t="str" cm="1">
        <f t="array" ref="AL5746">IFERROR(INDEX(IF($AG5746&lt;=$AN5746,레드마인_배치!I:I,레드마인_서비스!I:I),콜트리분석!$AI5746),"")</f>
        <v/>
      </c>
      <c r="AM5746" s="3" t="str" cm="1">
        <f t="array" ref="AM5746">IFERROR(INDEX(IF($AG5746&lt;=$AN5746,레드마인_배치!J:J,레드마인_서비스!J:J),콜트리분석!$AI5746),"")</f>
        <v/>
      </c>
      <c r="AN5746" s="3">
        <v>1</v>
      </c>
      <c r="AO5746" s="15" t="str">
        <f ca="1">IFERROR(INDEX(레드마인_배치!E:E,MATCH(OFFSET(A5746,,AN5746),레드마인_배치!G:G,0)),"")</f>
        <v>미대상</v>
      </c>
      <c r="AP5746" t="s">
        <v>3330</v>
      </c>
    </row>
    <row r="5747" spans="1:42" hidden="1">
      <c r="A5747" s="3" t="s">
        <v>678</v>
      </c>
      <c r="B5747" s="3" t="s">
        <v>677</v>
      </c>
      <c r="C5747" s="3" t="s">
        <v>3043</v>
      </c>
      <c r="D5747" s="3" t="s">
        <v>3044</v>
      </c>
      <c r="E5747" s="3" t="s">
        <v>3045</v>
      </c>
      <c r="F5747" s="3" t="s">
        <v>3042</v>
      </c>
      <c r="G5747" s="3" t="s">
        <v>3042</v>
      </c>
      <c r="H5747" s="3" t="s">
        <v>3042</v>
      </c>
      <c r="I5747" s="3" t="s">
        <v>3042</v>
      </c>
      <c r="J5747" s="3" t="s">
        <v>3042</v>
      </c>
      <c r="K5747" s="3" t="s">
        <v>3042</v>
      </c>
      <c r="L5747" s="3" t="s">
        <v>3042</v>
      </c>
      <c r="M5747" s="3" t="s">
        <v>3042</v>
      </c>
      <c r="N5747" s="3" t="s">
        <v>3042</v>
      </c>
      <c r="O5747" s="3" t="s">
        <v>3042</v>
      </c>
      <c r="P5747" s="3" t="s">
        <v>3042</v>
      </c>
      <c r="Q5747" s="3" t="s">
        <v>3042</v>
      </c>
      <c r="R5747" s="3" t="s">
        <v>3042</v>
      </c>
      <c r="S5747" s="3" t="s">
        <v>3042</v>
      </c>
      <c r="T5747" s="3" t="s">
        <v>3042</v>
      </c>
      <c r="U5747" s="3" t="s">
        <v>3042</v>
      </c>
      <c r="V5747" s="3" t="s">
        <v>3042</v>
      </c>
      <c r="W5747" s="3" t="s">
        <v>3042</v>
      </c>
      <c r="X5747" s="3" t="s">
        <v>3042</v>
      </c>
      <c r="Y5747" s="3" t="s">
        <v>3042</v>
      </c>
      <c r="Z5747" s="3" t="s">
        <v>650</v>
      </c>
      <c r="AA5747" s="3"/>
      <c r="AB5747" s="3"/>
      <c r="AC5747" s="3"/>
      <c r="AD5747" s="3"/>
      <c r="AE5747" s="3"/>
      <c r="AF5747" s="3"/>
      <c r="AG5747" s="3">
        <f t="shared" si="92"/>
        <v>25</v>
      </c>
      <c r="AH5747" s="3" t="s">
        <v>650</v>
      </c>
      <c r="AI5747" s="3" t="str">
        <f>IFERROR(IF($AG5747&lt;=$AN5747,MATCH($AH5747,레드마인_배치!G:G,0),MATCH($AH5747,레드마인_서비스!G:G,0)),"")</f>
        <v/>
      </c>
      <c r="AJ5747" s="3" t="str" cm="1">
        <f t="array" ref="AJ5747">IFERROR(INDEX(IF($AG5747&lt;=$AN5747,레드마인_배치!E:E,레드마인_서비스!E:E),콜트리분석!$AI5747),"")</f>
        <v/>
      </c>
      <c r="AK5747" s="3" t="str" cm="1">
        <f t="array" ref="AK5747">IFERROR(INDEX(IF($AG5747&lt;=$AN5747,레드마인_배치!H:H,레드마인_서비스!H:H),콜트리분석!$AI5747),"")</f>
        <v/>
      </c>
      <c r="AL5747" s="3" t="str" cm="1">
        <f t="array" ref="AL5747">IFERROR(INDEX(IF($AG5747&lt;=$AN5747,레드마인_배치!I:I,레드마인_서비스!I:I),콜트리분석!$AI5747),"")</f>
        <v/>
      </c>
      <c r="AM5747" s="3" t="str" cm="1">
        <f t="array" ref="AM5747">IFERROR(INDEX(IF($AG5747&lt;=$AN5747,레드마인_배치!J:J,레드마인_서비스!J:J),콜트리분석!$AI5747),"")</f>
        <v/>
      </c>
      <c r="AN5747" s="3">
        <v>1</v>
      </c>
      <c r="AO5747" s="15" t="str">
        <f ca="1">IFERROR(INDEX(레드마인_배치!E:E,MATCH(OFFSET(A5747,,AN5747),레드마인_배치!G:G,0)),"")</f>
        <v>미대상</v>
      </c>
      <c r="AP5747" t="s">
        <v>3330</v>
      </c>
    </row>
    <row r="5748" spans="1:42" hidden="1">
      <c r="A5748" s="3" t="s">
        <v>678</v>
      </c>
      <c r="B5748" s="3" t="s">
        <v>677</v>
      </c>
      <c r="C5748" s="3" t="s">
        <v>3043</v>
      </c>
      <c r="D5748" s="3" t="s">
        <v>3044</v>
      </c>
      <c r="E5748" s="3" t="s">
        <v>3045</v>
      </c>
      <c r="F5748" s="3" t="s">
        <v>3042</v>
      </c>
      <c r="G5748" s="3" t="s">
        <v>3042</v>
      </c>
      <c r="H5748" s="3" t="s">
        <v>3042</v>
      </c>
      <c r="I5748" s="3" t="s">
        <v>3042</v>
      </c>
      <c r="J5748" s="3" t="s">
        <v>3042</v>
      </c>
      <c r="K5748" s="3" t="s">
        <v>3042</v>
      </c>
      <c r="L5748" s="3" t="s">
        <v>3042</v>
      </c>
      <c r="M5748" s="3" t="s">
        <v>3042</v>
      </c>
      <c r="N5748" s="3" t="s">
        <v>3042</v>
      </c>
      <c r="O5748" s="3" t="s">
        <v>3042</v>
      </c>
      <c r="P5748" s="3" t="s">
        <v>3042</v>
      </c>
      <c r="Q5748" s="3" t="s">
        <v>3042</v>
      </c>
      <c r="R5748" s="3" t="s">
        <v>3042</v>
      </c>
      <c r="S5748" s="3" t="s">
        <v>3042</v>
      </c>
      <c r="T5748" s="3" t="s">
        <v>3042</v>
      </c>
      <c r="U5748" s="3" t="s">
        <v>3042</v>
      </c>
      <c r="V5748" s="3" t="s">
        <v>3042</v>
      </c>
      <c r="W5748" s="3" t="s">
        <v>3042</v>
      </c>
      <c r="X5748" s="3" t="s">
        <v>3042</v>
      </c>
      <c r="Y5748" s="3" t="s">
        <v>3042</v>
      </c>
      <c r="Z5748" s="3" t="s">
        <v>812</v>
      </c>
      <c r="AA5748" s="3"/>
      <c r="AB5748" s="3"/>
      <c r="AC5748" s="3"/>
      <c r="AD5748" s="3"/>
      <c r="AE5748" s="3"/>
      <c r="AF5748" s="3"/>
      <c r="AG5748" s="3">
        <f t="shared" si="92"/>
        <v>25</v>
      </c>
      <c r="AH5748" s="3" t="s">
        <v>812</v>
      </c>
      <c r="AI5748" s="3" t="str">
        <f>IFERROR(IF($AG5748&lt;=$AN5748,MATCH($AH5748,레드마인_배치!G:G,0),MATCH($AH5748,레드마인_서비스!G:G,0)),"")</f>
        <v/>
      </c>
      <c r="AJ5748" s="3" t="str" cm="1">
        <f t="array" ref="AJ5748">IFERROR(INDEX(IF($AG5748&lt;=$AN5748,레드마인_배치!E:E,레드마인_서비스!E:E),콜트리분석!$AI5748),"")</f>
        <v/>
      </c>
      <c r="AK5748" s="3" t="str" cm="1">
        <f t="array" ref="AK5748">IFERROR(INDEX(IF($AG5748&lt;=$AN5748,레드마인_배치!H:H,레드마인_서비스!H:H),콜트리분석!$AI5748),"")</f>
        <v/>
      </c>
      <c r="AL5748" s="3" t="str" cm="1">
        <f t="array" ref="AL5748">IFERROR(INDEX(IF($AG5748&lt;=$AN5748,레드마인_배치!I:I,레드마인_서비스!I:I),콜트리분석!$AI5748),"")</f>
        <v/>
      </c>
      <c r="AM5748" s="3" t="str" cm="1">
        <f t="array" ref="AM5748">IFERROR(INDEX(IF($AG5748&lt;=$AN5748,레드마인_배치!J:J,레드마인_서비스!J:J),콜트리분석!$AI5748),"")</f>
        <v/>
      </c>
      <c r="AN5748" s="3">
        <v>1</v>
      </c>
      <c r="AO5748" s="15" t="str">
        <f ca="1">IFERROR(INDEX(레드마인_배치!E:E,MATCH(OFFSET(A5748,,AN5748),레드마인_배치!G:G,0)),"")</f>
        <v>미대상</v>
      </c>
      <c r="AP5748" t="s">
        <v>3330</v>
      </c>
    </row>
    <row r="5749" spans="1:42" hidden="1">
      <c r="A5749" s="3" t="s">
        <v>678</v>
      </c>
      <c r="B5749" s="3" t="s">
        <v>677</v>
      </c>
      <c r="C5749" s="3" t="s">
        <v>3043</v>
      </c>
      <c r="D5749" s="3" t="s">
        <v>3044</v>
      </c>
      <c r="E5749" s="3" t="s">
        <v>3045</v>
      </c>
      <c r="F5749" s="3" t="s">
        <v>3042</v>
      </c>
      <c r="G5749" s="3" t="s">
        <v>3042</v>
      </c>
      <c r="H5749" s="3" t="s">
        <v>3042</v>
      </c>
      <c r="I5749" s="3" t="s">
        <v>3042</v>
      </c>
      <c r="J5749" s="3" t="s">
        <v>3042</v>
      </c>
      <c r="K5749" s="3" t="s">
        <v>3042</v>
      </c>
      <c r="L5749" s="3" t="s">
        <v>3042</v>
      </c>
      <c r="M5749" s="3" t="s">
        <v>3042</v>
      </c>
      <c r="N5749" s="3" t="s">
        <v>3042</v>
      </c>
      <c r="O5749" s="3" t="s">
        <v>3042</v>
      </c>
      <c r="P5749" s="3" t="s">
        <v>3042</v>
      </c>
      <c r="Q5749" s="3" t="s">
        <v>3042</v>
      </c>
      <c r="R5749" s="3" t="s">
        <v>3042</v>
      </c>
      <c r="S5749" s="3" t="s">
        <v>3042</v>
      </c>
      <c r="T5749" s="3" t="s">
        <v>3042</v>
      </c>
      <c r="U5749" s="3" t="s">
        <v>3042</v>
      </c>
      <c r="V5749" s="3" t="s">
        <v>3042</v>
      </c>
      <c r="W5749" s="3" t="s">
        <v>3042</v>
      </c>
      <c r="X5749" s="3" t="s">
        <v>3042</v>
      </c>
      <c r="Y5749" s="3" t="s">
        <v>3042</v>
      </c>
      <c r="Z5749" s="3" t="s">
        <v>811</v>
      </c>
      <c r="AA5749" s="3"/>
      <c r="AB5749" s="3"/>
      <c r="AC5749" s="3"/>
      <c r="AD5749" s="3"/>
      <c r="AE5749" s="3"/>
      <c r="AF5749" s="3"/>
      <c r="AG5749" s="3">
        <f t="shared" si="92"/>
        <v>25</v>
      </c>
      <c r="AH5749" s="3" t="s">
        <v>811</v>
      </c>
      <c r="AI5749" s="3" t="str">
        <f>IFERROR(IF($AG5749&lt;=$AN5749,MATCH($AH5749,레드마인_배치!G:G,0),MATCH($AH5749,레드마인_서비스!G:G,0)),"")</f>
        <v/>
      </c>
      <c r="AJ5749" s="3" t="str" cm="1">
        <f t="array" ref="AJ5749">IFERROR(INDEX(IF($AG5749&lt;=$AN5749,레드마인_배치!E:E,레드마인_서비스!E:E),콜트리분석!$AI5749),"")</f>
        <v/>
      </c>
      <c r="AK5749" s="3" t="str" cm="1">
        <f t="array" ref="AK5749">IFERROR(INDEX(IF($AG5749&lt;=$AN5749,레드마인_배치!H:H,레드마인_서비스!H:H),콜트리분석!$AI5749),"")</f>
        <v/>
      </c>
      <c r="AL5749" s="3" t="str" cm="1">
        <f t="array" ref="AL5749">IFERROR(INDEX(IF($AG5749&lt;=$AN5749,레드마인_배치!I:I,레드마인_서비스!I:I),콜트리분석!$AI5749),"")</f>
        <v/>
      </c>
      <c r="AM5749" s="3" t="str" cm="1">
        <f t="array" ref="AM5749">IFERROR(INDEX(IF($AG5749&lt;=$AN5749,레드마인_배치!J:J,레드마인_서비스!J:J),콜트리분석!$AI5749),"")</f>
        <v/>
      </c>
      <c r="AN5749" s="3">
        <v>1</v>
      </c>
      <c r="AO5749" s="15" t="str">
        <f ca="1">IFERROR(INDEX(레드마인_배치!E:E,MATCH(OFFSET(A5749,,AN5749),레드마인_배치!G:G,0)),"")</f>
        <v>미대상</v>
      </c>
      <c r="AP5749" t="s">
        <v>3330</v>
      </c>
    </row>
    <row r="5750" spans="1:42" hidden="1">
      <c r="A5750" s="3" t="s">
        <v>678</v>
      </c>
      <c r="B5750" s="3" t="s">
        <v>677</v>
      </c>
      <c r="C5750" s="3" t="s">
        <v>3043</v>
      </c>
      <c r="D5750" s="3" t="s">
        <v>3044</v>
      </c>
      <c r="E5750" s="3" t="s">
        <v>3045</v>
      </c>
      <c r="F5750" s="3" t="s">
        <v>3042</v>
      </c>
      <c r="G5750" s="3" t="s">
        <v>3042</v>
      </c>
      <c r="H5750" s="3" t="s">
        <v>3042</v>
      </c>
      <c r="I5750" s="3" t="s">
        <v>3042</v>
      </c>
      <c r="J5750" s="3" t="s">
        <v>3042</v>
      </c>
      <c r="K5750" s="3" t="s">
        <v>3042</v>
      </c>
      <c r="L5750" s="3" t="s">
        <v>3042</v>
      </c>
      <c r="M5750" s="3" t="s">
        <v>3042</v>
      </c>
      <c r="N5750" s="3" t="s">
        <v>3042</v>
      </c>
      <c r="O5750" s="3" t="s">
        <v>3042</v>
      </c>
      <c r="P5750" s="3" t="s">
        <v>3042</v>
      </c>
      <c r="Q5750" s="3" t="s">
        <v>3042</v>
      </c>
      <c r="R5750" s="3" t="s">
        <v>3042</v>
      </c>
      <c r="S5750" s="3" t="s">
        <v>3042</v>
      </c>
      <c r="T5750" s="3" t="s">
        <v>3042</v>
      </c>
      <c r="U5750" s="3" t="s">
        <v>3042</v>
      </c>
      <c r="V5750" s="3" t="s">
        <v>3042</v>
      </c>
      <c r="W5750" s="3" t="s">
        <v>3042</v>
      </c>
      <c r="X5750" s="3" t="s">
        <v>3042</v>
      </c>
      <c r="Y5750" s="3" t="s">
        <v>650</v>
      </c>
      <c r="Z5750" s="3"/>
      <c r="AA5750" s="3"/>
      <c r="AB5750" s="3"/>
      <c r="AC5750" s="3"/>
      <c r="AD5750" s="3"/>
      <c r="AE5750" s="3"/>
      <c r="AF5750" s="3"/>
      <c r="AG5750" s="3">
        <f t="shared" si="92"/>
        <v>24</v>
      </c>
      <c r="AH5750" s="3" t="s">
        <v>650</v>
      </c>
      <c r="AI5750" s="3" t="str">
        <f>IFERROR(IF($AG5750&lt;=$AN5750,MATCH($AH5750,레드마인_배치!G:G,0),MATCH($AH5750,레드마인_서비스!G:G,0)),"")</f>
        <v/>
      </c>
      <c r="AJ5750" s="3" t="str" cm="1">
        <f t="array" ref="AJ5750">IFERROR(INDEX(IF($AG5750&lt;=$AN5750,레드마인_배치!E:E,레드마인_서비스!E:E),콜트리분석!$AI5750),"")</f>
        <v/>
      </c>
      <c r="AK5750" s="3" t="str" cm="1">
        <f t="array" ref="AK5750">IFERROR(INDEX(IF($AG5750&lt;=$AN5750,레드마인_배치!H:H,레드마인_서비스!H:H),콜트리분석!$AI5750),"")</f>
        <v/>
      </c>
      <c r="AL5750" s="3" t="str" cm="1">
        <f t="array" ref="AL5750">IFERROR(INDEX(IF($AG5750&lt;=$AN5750,레드마인_배치!I:I,레드마인_서비스!I:I),콜트리분석!$AI5750),"")</f>
        <v/>
      </c>
      <c r="AM5750" s="3" t="str" cm="1">
        <f t="array" ref="AM5750">IFERROR(INDEX(IF($AG5750&lt;=$AN5750,레드마인_배치!J:J,레드마인_서비스!J:J),콜트리분석!$AI5750),"")</f>
        <v/>
      </c>
      <c r="AN5750" s="3">
        <v>1</v>
      </c>
      <c r="AO5750" s="15" t="str">
        <f ca="1">IFERROR(INDEX(레드마인_배치!E:E,MATCH(OFFSET(A5750,,AN5750),레드마인_배치!G:G,0)),"")</f>
        <v>미대상</v>
      </c>
      <c r="AP5750" t="s">
        <v>3330</v>
      </c>
    </row>
    <row r="5751" spans="1:42" hidden="1">
      <c r="A5751" s="3" t="s">
        <v>678</v>
      </c>
      <c r="B5751" s="3" t="s">
        <v>677</v>
      </c>
      <c r="C5751" s="3" t="s">
        <v>3043</v>
      </c>
      <c r="D5751" s="3" t="s">
        <v>3044</v>
      </c>
      <c r="E5751" s="3" t="s">
        <v>3045</v>
      </c>
      <c r="F5751" s="3" t="s">
        <v>3042</v>
      </c>
      <c r="G5751" s="3" t="s">
        <v>3042</v>
      </c>
      <c r="H5751" s="3" t="s">
        <v>3042</v>
      </c>
      <c r="I5751" s="3" t="s">
        <v>3042</v>
      </c>
      <c r="J5751" s="3" t="s">
        <v>3042</v>
      </c>
      <c r="K5751" s="3" t="s">
        <v>3042</v>
      </c>
      <c r="L5751" s="3" t="s">
        <v>3042</v>
      </c>
      <c r="M5751" s="3" t="s">
        <v>3042</v>
      </c>
      <c r="N5751" s="3" t="s">
        <v>3042</v>
      </c>
      <c r="O5751" s="3" t="s">
        <v>3042</v>
      </c>
      <c r="P5751" s="3" t="s">
        <v>3042</v>
      </c>
      <c r="Q5751" s="3" t="s">
        <v>3042</v>
      </c>
      <c r="R5751" s="3" t="s">
        <v>3042</v>
      </c>
      <c r="S5751" s="3" t="s">
        <v>3042</v>
      </c>
      <c r="T5751" s="3" t="s">
        <v>3042</v>
      </c>
      <c r="U5751" s="3" t="s">
        <v>3042</v>
      </c>
      <c r="V5751" s="3" t="s">
        <v>3042</v>
      </c>
      <c r="W5751" s="3" t="s">
        <v>3042</v>
      </c>
      <c r="X5751" s="3" t="s">
        <v>3042</v>
      </c>
      <c r="Y5751" s="3" t="s">
        <v>812</v>
      </c>
      <c r="Z5751" s="3"/>
      <c r="AA5751" s="3"/>
      <c r="AB5751" s="3"/>
      <c r="AC5751" s="3"/>
      <c r="AD5751" s="3"/>
      <c r="AE5751" s="3"/>
      <c r="AF5751" s="3"/>
      <c r="AG5751" s="3">
        <f t="shared" si="92"/>
        <v>24</v>
      </c>
      <c r="AH5751" s="3" t="s">
        <v>812</v>
      </c>
      <c r="AI5751" s="3" t="str">
        <f>IFERROR(IF($AG5751&lt;=$AN5751,MATCH($AH5751,레드마인_배치!G:G,0),MATCH($AH5751,레드마인_서비스!G:G,0)),"")</f>
        <v/>
      </c>
      <c r="AJ5751" s="3" t="str" cm="1">
        <f t="array" ref="AJ5751">IFERROR(INDEX(IF($AG5751&lt;=$AN5751,레드마인_배치!E:E,레드마인_서비스!E:E),콜트리분석!$AI5751),"")</f>
        <v/>
      </c>
      <c r="AK5751" s="3" t="str" cm="1">
        <f t="array" ref="AK5751">IFERROR(INDEX(IF($AG5751&lt;=$AN5751,레드마인_배치!H:H,레드마인_서비스!H:H),콜트리분석!$AI5751),"")</f>
        <v/>
      </c>
      <c r="AL5751" s="3" t="str" cm="1">
        <f t="array" ref="AL5751">IFERROR(INDEX(IF($AG5751&lt;=$AN5751,레드마인_배치!I:I,레드마인_서비스!I:I),콜트리분석!$AI5751),"")</f>
        <v/>
      </c>
      <c r="AM5751" s="3" t="str" cm="1">
        <f t="array" ref="AM5751">IFERROR(INDEX(IF($AG5751&lt;=$AN5751,레드마인_배치!J:J,레드마인_서비스!J:J),콜트리분석!$AI5751),"")</f>
        <v/>
      </c>
      <c r="AN5751" s="3">
        <v>1</v>
      </c>
      <c r="AO5751" s="15" t="str">
        <f ca="1">IFERROR(INDEX(레드마인_배치!E:E,MATCH(OFFSET(A5751,,AN5751),레드마인_배치!G:G,0)),"")</f>
        <v>미대상</v>
      </c>
      <c r="AP5751" t="s">
        <v>3330</v>
      </c>
    </row>
    <row r="5752" spans="1:42" hidden="1">
      <c r="A5752" s="3" t="s">
        <v>678</v>
      </c>
      <c r="B5752" s="3" t="s">
        <v>677</v>
      </c>
      <c r="C5752" s="3" t="s">
        <v>3043</v>
      </c>
      <c r="D5752" s="3" t="s">
        <v>3044</v>
      </c>
      <c r="E5752" s="3" t="s">
        <v>3045</v>
      </c>
      <c r="F5752" s="3" t="s">
        <v>3042</v>
      </c>
      <c r="G5752" s="3" t="s">
        <v>3042</v>
      </c>
      <c r="H5752" s="3" t="s">
        <v>3042</v>
      </c>
      <c r="I5752" s="3" t="s">
        <v>3042</v>
      </c>
      <c r="J5752" s="3" t="s">
        <v>3042</v>
      </c>
      <c r="K5752" s="3" t="s">
        <v>3042</v>
      </c>
      <c r="L5752" s="3" t="s">
        <v>3042</v>
      </c>
      <c r="M5752" s="3" t="s">
        <v>3042</v>
      </c>
      <c r="N5752" s="3" t="s">
        <v>3042</v>
      </c>
      <c r="O5752" s="3" t="s">
        <v>3042</v>
      </c>
      <c r="P5752" s="3" t="s">
        <v>3042</v>
      </c>
      <c r="Q5752" s="3" t="s">
        <v>3042</v>
      </c>
      <c r="R5752" s="3" t="s">
        <v>3042</v>
      </c>
      <c r="S5752" s="3" t="s">
        <v>3042</v>
      </c>
      <c r="T5752" s="3" t="s">
        <v>3042</v>
      </c>
      <c r="U5752" s="3" t="s">
        <v>3042</v>
      </c>
      <c r="V5752" s="3" t="s">
        <v>3042</v>
      </c>
      <c r="W5752" s="3" t="s">
        <v>3042</v>
      </c>
      <c r="X5752" s="3" t="s">
        <v>3042</v>
      </c>
      <c r="Y5752" s="3" t="s">
        <v>811</v>
      </c>
      <c r="Z5752" s="3"/>
      <c r="AA5752" s="3"/>
      <c r="AB5752" s="3"/>
      <c r="AC5752" s="3"/>
      <c r="AD5752" s="3"/>
      <c r="AE5752" s="3"/>
      <c r="AF5752" s="3"/>
      <c r="AG5752" s="3">
        <f t="shared" si="92"/>
        <v>24</v>
      </c>
      <c r="AH5752" s="3" t="s">
        <v>811</v>
      </c>
      <c r="AI5752" s="3" t="str">
        <f>IFERROR(IF($AG5752&lt;=$AN5752,MATCH($AH5752,레드마인_배치!G:G,0),MATCH($AH5752,레드마인_서비스!G:G,0)),"")</f>
        <v/>
      </c>
      <c r="AJ5752" s="3" t="str" cm="1">
        <f t="array" ref="AJ5752">IFERROR(INDEX(IF($AG5752&lt;=$AN5752,레드마인_배치!E:E,레드마인_서비스!E:E),콜트리분석!$AI5752),"")</f>
        <v/>
      </c>
      <c r="AK5752" s="3" t="str" cm="1">
        <f t="array" ref="AK5752">IFERROR(INDEX(IF($AG5752&lt;=$AN5752,레드마인_배치!H:H,레드마인_서비스!H:H),콜트리분석!$AI5752),"")</f>
        <v/>
      </c>
      <c r="AL5752" s="3" t="str" cm="1">
        <f t="array" ref="AL5752">IFERROR(INDEX(IF($AG5752&lt;=$AN5752,레드마인_배치!I:I,레드마인_서비스!I:I),콜트리분석!$AI5752),"")</f>
        <v/>
      </c>
      <c r="AM5752" s="3" t="str" cm="1">
        <f t="array" ref="AM5752">IFERROR(INDEX(IF($AG5752&lt;=$AN5752,레드마인_배치!J:J,레드마인_서비스!J:J),콜트리분석!$AI5752),"")</f>
        <v/>
      </c>
      <c r="AN5752" s="3">
        <v>1</v>
      </c>
      <c r="AO5752" s="15" t="str">
        <f ca="1">IFERROR(INDEX(레드마인_배치!E:E,MATCH(OFFSET(A5752,,AN5752),레드마인_배치!G:G,0)),"")</f>
        <v>미대상</v>
      </c>
      <c r="AP5752" t="s">
        <v>3330</v>
      </c>
    </row>
    <row r="5753" spans="1:42" hidden="1">
      <c r="A5753" s="3" t="s">
        <v>678</v>
      </c>
      <c r="B5753" s="3" t="s">
        <v>677</v>
      </c>
      <c r="C5753" s="3" t="s">
        <v>3043</v>
      </c>
      <c r="D5753" s="3" t="s">
        <v>3044</v>
      </c>
      <c r="E5753" s="3" t="s">
        <v>3045</v>
      </c>
      <c r="F5753" s="3" t="s">
        <v>3042</v>
      </c>
      <c r="G5753" s="3" t="s">
        <v>3042</v>
      </c>
      <c r="H5753" s="3" t="s">
        <v>3042</v>
      </c>
      <c r="I5753" s="3" t="s">
        <v>3042</v>
      </c>
      <c r="J5753" s="3" t="s">
        <v>3042</v>
      </c>
      <c r="K5753" s="3" t="s">
        <v>3042</v>
      </c>
      <c r="L5753" s="3" t="s">
        <v>3042</v>
      </c>
      <c r="M5753" s="3" t="s">
        <v>3042</v>
      </c>
      <c r="N5753" s="3" t="s">
        <v>3042</v>
      </c>
      <c r="O5753" s="3" t="s">
        <v>3042</v>
      </c>
      <c r="P5753" s="3" t="s">
        <v>3042</v>
      </c>
      <c r="Q5753" s="3" t="s">
        <v>3042</v>
      </c>
      <c r="R5753" s="3" t="s">
        <v>3042</v>
      </c>
      <c r="S5753" s="3" t="s">
        <v>3042</v>
      </c>
      <c r="T5753" s="3" t="s">
        <v>3042</v>
      </c>
      <c r="U5753" s="3" t="s">
        <v>3042</v>
      </c>
      <c r="V5753" s="3" t="s">
        <v>3042</v>
      </c>
      <c r="W5753" s="3" t="s">
        <v>3042</v>
      </c>
      <c r="X5753" s="3" t="s">
        <v>650</v>
      </c>
      <c r="Y5753" s="3"/>
      <c r="Z5753" s="3"/>
      <c r="AA5753" s="3"/>
      <c r="AB5753" s="3"/>
      <c r="AC5753" s="3"/>
      <c r="AD5753" s="3"/>
      <c r="AE5753" s="3"/>
      <c r="AF5753" s="3"/>
      <c r="AG5753" s="3">
        <f t="shared" si="92"/>
        <v>23</v>
      </c>
      <c r="AH5753" s="3" t="s">
        <v>650</v>
      </c>
      <c r="AI5753" s="3" t="str">
        <f>IFERROR(IF($AG5753&lt;=$AN5753,MATCH($AH5753,레드마인_배치!G:G,0),MATCH($AH5753,레드마인_서비스!G:G,0)),"")</f>
        <v/>
      </c>
      <c r="AJ5753" s="3" t="str" cm="1">
        <f t="array" ref="AJ5753">IFERROR(INDEX(IF($AG5753&lt;=$AN5753,레드마인_배치!E:E,레드마인_서비스!E:E),콜트리분석!$AI5753),"")</f>
        <v/>
      </c>
      <c r="AK5753" s="3" t="str" cm="1">
        <f t="array" ref="AK5753">IFERROR(INDEX(IF($AG5753&lt;=$AN5753,레드마인_배치!H:H,레드마인_서비스!H:H),콜트리분석!$AI5753),"")</f>
        <v/>
      </c>
      <c r="AL5753" s="3" t="str" cm="1">
        <f t="array" ref="AL5753">IFERROR(INDEX(IF($AG5753&lt;=$AN5753,레드마인_배치!I:I,레드마인_서비스!I:I),콜트리분석!$AI5753),"")</f>
        <v/>
      </c>
      <c r="AM5753" s="3" t="str" cm="1">
        <f t="array" ref="AM5753">IFERROR(INDEX(IF($AG5753&lt;=$AN5753,레드마인_배치!J:J,레드마인_서비스!J:J),콜트리분석!$AI5753),"")</f>
        <v/>
      </c>
      <c r="AN5753" s="3">
        <v>1</v>
      </c>
      <c r="AO5753" s="15" t="str">
        <f ca="1">IFERROR(INDEX(레드마인_배치!E:E,MATCH(OFFSET(A5753,,AN5753),레드마인_배치!G:G,0)),"")</f>
        <v>미대상</v>
      </c>
      <c r="AP5753" t="s">
        <v>3330</v>
      </c>
    </row>
    <row r="5754" spans="1:42" hidden="1">
      <c r="A5754" s="3" t="s">
        <v>678</v>
      </c>
      <c r="B5754" s="3" t="s">
        <v>677</v>
      </c>
      <c r="C5754" s="3" t="s">
        <v>3043</v>
      </c>
      <c r="D5754" s="3" t="s">
        <v>3044</v>
      </c>
      <c r="E5754" s="3" t="s">
        <v>3045</v>
      </c>
      <c r="F5754" s="3" t="s">
        <v>3042</v>
      </c>
      <c r="G5754" s="3" t="s">
        <v>3042</v>
      </c>
      <c r="H5754" s="3" t="s">
        <v>3042</v>
      </c>
      <c r="I5754" s="3" t="s">
        <v>3042</v>
      </c>
      <c r="J5754" s="3" t="s">
        <v>3042</v>
      </c>
      <c r="K5754" s="3" t="s">
        <v>3042</v>
      </c>
      <c r="L5754" s="3" t="s">
        <v>3042</v>
      </c>
      <c r="M5754" s="3" t="s">
        <v>3042</v>
      </c>
      <c r="N5754" s="3" t="s">
        <v>3042</v>
      </c>
      <c r="O5754" s="3" t="s">
        <v>3042</v>
      </c>
      <c r="P5754" s="3" t="s">
        <v>3042</v>
      </c>
      <c r="Q5754" s="3" t="s">
        <v>3042</v>
      </c>
      <c r="R5754" s="3" t="s">
        <v>3042</v>
      </c>
      <c r="S5754" s="3" t="s">
        <v>3042</v>
      </c>
      <c r="T5754" s="3" t="s">
        <v>3042</v>
      </c>
      <c r="U5754" s="3" t="s">
        <v>3042</v>
      </c>
      <c r="V5754" s="3" t="s">
        <v>3042</v>
      </c>
      <c r="W5754" s="3" t="s">
        <v>3042</v>
      </c>
      <c r="X5754" s="3" t="s">
        <v>812</v>
      </c>
      <c r="Y5754" s="3"/>
      <c r="Z5754" s="3"/>
      <c r="AA5754" s="3"/>
      <c r="AB5754" s="3"/>
      <c r="AC5754" s="3"/>
      <c r="AD5754" s="3"/>
      <c r="AE5754" s="3"/>
      <c r="AF5754" s="3"/>
      <c r="AG5754" s="3">
        <f t="shared" si="92"/>
        <v>23</v>
      </c>
      <c r="AH5754" s="3" t="s">
        <v>812</v>
      </c>
      <c r="AI5754" s="3" t="str">
        <f>IFERROR(IF($AG5754&lt;=$AN5754,MATCH($AH5754,레드마인_배치!G:G,0),MATCH($AH5754,레드마인_서비스!G:G,0)),"")</f>
        <v/>
      </c>
      <c r="AJ5754" s="3" t="str" cm="1">
        <f t="array" ref="AJ5754">IFERROR(INDEX(IF($AG5754&lt;=$AN5754,레드마인_배치!E:E,레드마인_서비스!E:E),콜트리분석!$AI5754),"")</f>
        <v/>
      </c>
      <c r="AK5754" s="3" t="str" cm="1">
        <f t="array" ref="AK5754">IFERROR(INDEX(IF($AG5754&lt;=$AN5754,레드마인_배치!H:H,레드마인_서비스!H:H),콜트리분석!$AI5754),"")</f>
        <v/>
      </c>
      <c r="AL5754" s="3" t="str" cm="1">
        <f t="array" ref="AL5754">IFERROR(INDEX(IF($AG5754&lt;=$AN5754,레드마인_배치!I:I,레드마인_서비스!I:I),콜트리분석!$AI5754),"")</f>
        <v/>
      </c>
      <c r="AM5754" s="3" t="str" cm="1">
        <f t="array" ref="AM5754">IFERROR(INDEX(IF($AG5754&lt;=$AN5754,레드마인_배치!J:J,레드마인_서비스!J:J),콜트리분석!$AI5754),"")</f>
        <v/>
      </c>
      <c r="AN5754" s="3">
        <v>1</v>
      </c>
      <c r="AO5754" s="15" t="str">
        <f ca="1">IFERROR(INDEX(레드마인_배치!E:E,MATCH(OFFSET(A5754,,AN5754),레드마인_배치!G:G,0)),"")</f>
        <v>미대상</v>
      </c>
      <c r="AP5754" t="s">
        <v>3330</v>
      </c>
    </row>
    <row r="5755" spans="1:42" hidden="1">
      <c r="A5755" s="3" t="s">
        <v>678</v>
      </c>
      <c r="B5755" s="3" t="s">
        <v>677</v>
      </c>
      <c r="C5755" s="3" t="s">
        <v>3043</v>
      </c>
      <c r="D5755" s="3" t="s">
        <v>3044</v>
      </c>
      <c r="E5755" s="3" t="s">
        <v>3045</v>
      </c>
      <c r="F5755" s="3" t="s">
        <v>3042</v>
      </c>
      <c r="G5755" s="3" t="s">
        <v>3042</v>
      </c>
      <c r="H5755" s="3" t="s">
        <v>3042</v>
      </c>
      <c r="I5755" s="3" t="s">
        <v>3042</v>
      </c>
      <c r="J5755" s="3" t="s">
        <v>3042</v>
      </c>
      <c r="K5755" s="3" t="s">
        <v>3042</v>
      </c>
      <c r="L5755" s="3" t="s">
        <v>3042</v>
      </c>
      <c r="M5755" s="3" t="s">
        <v>3042</v>
      </c>
      <c r="N5755" s="3" t="s">
        <v>3042</v>
      </c>
      <c r="O5755" s="3" t="s">
        <v>3042</v>
      </c>
      <c r="P5755" s="3" t="s">
        <v>3042</v>
      </c>
      <c r="Q5755" s="3" t="s">
        <v>3042</v>
      </c>
      <c r="R5755" s="3" t="s">
        <v>3042</v>
      </c>
      <c r="S5755" s="3" t="s">
        <v>3042</v>
      </c>
      <c r="T5755" s="3" t="s">
        <v>3042</v>
      </c>
      <c r="U5755" s="3" t="s">
        <v>3042</v>
      </c>
      <c r="V5755" s="3" t="s">
        <v>3042</v>
      </c>
      <c r="W5755" s="3" t="s">
        <v>3042</v>
      </c>
      <c r="X5755" s="3" t="s">
        <v>811</v>
      </c>
      <c r="Y5755" s="3"/>
      <c r="Z5755" s="3"/>
      <c r="AA5755" s="3"/>
      <c r="AB5755" s="3"/>
      <c r="AC5755" s="3"/>
      <c r="AD5755" s="3"/>
      <c r="AE5755" s="3"/>
      <c r="AF5755" s="3"/>
      <c r="AG5755" s="3">
        <f t="shared" si="92"/>
        <v>23</v>
      </c>
      <c r="AH5755" s="3" t="s">
        <v>811</v>
      </c>
      <c r="AI5755" s="3" t="str">
        <f>IFERROR(IF($AG5755&lt;=$AN5755,MATCH($AH5755,레드마인_배치!G:G,0),MATCH($AH5755,레드마인_서비스!G:G,0)),"")</f>
        <v/>
      </c>
      <c r="AJ5755" s="3" t="str" cm="1">
        <f t="array" ref="AJ5755">IFERROR(INDEX(IF($AG5755&lt;=$AN5755,레드마인_배치!E:E,레드마인_서비스!E:E),콜트리분석!$AI5755),"")</f>
        <v/>
      </c>
      <c r="AK5755" s="3" t="str" cm="1">
        <f t="array" ref="AK5755">IFERROR(INDEX(IF($AG5755&lt;=$AN5755,레드마인_배치!H:H,레드마인_서비스!H:H),콜트리분석!$AI5755),"")</f>
        <v/>
      </c>
      <c r="AL5755" s="3" t="str" cm="1">
        <f t="array" ref="AL5755">IFERROR(INDEX(IF($AG5755&lt;=$AN5755,레드마인_배치!I:I,레드마인_서비스!I:I),콜트리분석!$AI5755),"")</f>
        <v/>
      </c>
      <c r="AM5755" s="3" t="str" cm="1">
        <f t="array" ref="AM5755">IFERROR(INDEX(IF($AG5755&lt;=$AN5755,레드마인_배치!J:J,레드마인_서비스!J:J),콜트리분석!$AI5755),"")</f>
        <v/>
      </c>
      <c r="AN5755" s="3">
        <v>1</v>
      </c>
      <c r="AO5755" s="15" t="str">
        <f ca="1">IFERROR(INDEX(레드마인_배치!E:E,MATCH(OFFSET(A5755,,AN5755),레드마인_배치!G:G,0)),"")</f>
        <v>미대상</v>
      </c>
      <c r="AP5755" t="s">
        <v>3330</v>
      </c>
    </row>
    <row r="5756" spans="1:42" hidden="1">
      <c r="A5756" s="3" t="s">
        <v>678</v>
      </c>
      <c r="B5756" s="3" t="s">
        <v>677</v>
      </c>
      <c r="C5756" s="3" t="s">
        <v>3043</v>
      </c>
      <c r="D5756" s="3" t="s">
        <v>3044</v>
      </c>
      <c r="E5756" s="3" t="s">
        <v>3045</v>
      </c>
      <c r="F5756" s="3" t="s">
        <v>3042</v>
      </c>
      <c r="G5756" s="3" t="s">
        <v>3042</v>
      </c>
      <c r="H5756" s="3" t="s">
        <v>3042</v>
      </c>
      <c r="I5756" s="3" t="s">
        <v>3042</v>
      </c>
      <c r="J5756" s="3" t="s">
        <v>3042</v>
      </c>
      <c r="K5756" s="3" t="s">
        <v>3042</v>
      </c>
      <c r="L5756" s="3" t="s">
        <v>3042</v>
      </c>
      <c r="M5756" s="3" t="s">
        <v>3042</v>
      </c>
      <c r="N5756" s="3" t="s">
        <v>3042</v>
      </c>
      <c r="O5756" s="3" t="s">
        <v>3042</v>
      </c>
      <c r="P5756" s="3" t="s">
        <v>3042</v>
      </c>
      <c r="Q5756" s="3" t="s">
        <v>3042</v>
      </c>
      <c r="R5756" s="3" t="s">
        <v>3042</v>
      </c>
      <c r="S5756" s="3" t="s">
        <v>3042</v>
      </c>
      <c r="T5756" s="3" t="s">
        <v>3042</v>
      </c>
      <c r="U5756" s="3" t="s">
        <v>3042</v>
      </c>
      <c r="V5756" s="3" t="s">
        <v>3042</v>
      </c>
      <c r="W5756" s="3" t="s">
        <v>650</v>
      </c>
      <c r="X5756" s="3"/>
      <c r="Y5756" s="3"/>
      <c r="Z5756" s="3"/>
      <c r="AA5756" s="3"/>
      <c r="AB5756" s="3"/>
      <c r="AC5756" s="3"/>
      <c r="AD5756" s="3"/>
      <c r="AE5756" s="3"/>
      <c r="AF5756" s="3"/>
      <c r="AG5756" s="3">
        <f t="shared" si="92"/>
        <v>22</v>
      </c>
      <c r="AH5756" s="3" t="s">
        <v>650</v>
      </c>
      <c r="AI5756" s="3" t="str">
        <f>IFERROR(IF($AG5756&lt;=$AN5756,MATCH($AH5756,레드마인_배치!G:G,0),MATCH($AH5756,레드마인_서비스!G:G,0)),"")</f>
        <v/>
      </c>
      <c r="AJ5756" s="3" t="str" cm="1">
        <f t="array" ref="AJ5756">IFERROR(INDEX(IF($AG5756&lt;=$AN5756,레드마인_배치!E:E,레드마인_서비스!E:E),콜트리분석!$AI5756),"")</f>
        <v/>
      </c>
      <c r="AK5756" s="3" t="str" cm="1">
        <f t="array" ref="AK5756">IFERROR(INDEX(IF($AG5756&lt;=$AN5756,레드마인_배치!H:H,레드마인_서비스!H:H),콜트리분석!$AI5756),"")</f>
        <v/>
      </c>
      <c r="AL5756" s="3" t="str" cm="1">
        <f t="array" ref="AL5756">IFERROR(INDEX(IF($AG5756&lt;=$AN5756,레드마인_배치!I:I,레드마인_서비스!I:I),콜트리분석!$AI5756),"")</f>
        <v/>
      </c>
      <c r="AM5756" s="3" t="str" cm="1">
        <f t="array" ref="AM5756">IFERROR(INDEX(IF($AG5756&lt;=$AN5756,레드마인_배치!J:J,레드마인_서비스!J:J),콜트리분석!$AI5756),"")</f>
        <v/>
      </c>
      <c r="AN5756" s="3">
        <v>1</v>
      </c>
      <c r="AO5756" s="15" t="str">
        <f ca="1">IFERROR(INDEX(레드마인_배치!E:E,MATCH(OFFSET(A5756,,AN5756),레드마인_배치!G:G,0)),"")</f>
        <v>미대상</v>
      </c>
      <c r="AP5756" t="s">
        <v>3330</v>
      </c>
    </row>
    <row r="5757" spans="1:42" hidden="1">
      <c r="A5757" s="3" t="s">
        <v>678</v>
      </c>
      <c r="B5757" s="3" t="s">
        <v>677</v>
      </c>
      <c r="C5757" s="3" t="s">
        <v>3043</v>
      </c>
      <c r="D5757" s="3" t="s">
        <v>3044</v>
      </c>
      <c r="E5757" s="3" t="s">
        <v>3045</v>
      </c>
      <c r="F5757" s="3" t="s">
        <v>3042</v>
      </c>
      <c r="G5757" s="3" t="s">
        <v>3042</v>
      </c>
      <c r="H5757" s="3" t="s">
        <v>3042</v>
      </c>
      <c r="I5757" s="3" t="s">
        <v>3042</v>
      </c>
      <c r="J5757" s="3" t="s">
        <v>3042</v>
      </c>
      <c r="K5757" s="3" t="s">
        <v>3042</v>
      </c>
      <c r="L5757" s="3" t="s">
        <v>3042</v>
      </c>
      <c r="M5757" s="3" t="s">
        <v>3042</v>
      </c>
      <c r="N5757" s="3" t="s">
        <v>3042</v>
      </c>
      <c r="O5757" s="3" t="s">
        <v>3042</v>
      </c>
      <c r="P5757" s="3" t="s">
        <v>3042</v>
      </c>
      <c r="Q5757" s="3" t="s">
        <v>3042</v>
      </c>
      <c r="R5757" s="3" t="s">
        <v>3042</v>
      </c>
      <c r="S5757" s="3" t="s">
        <v>3042</v>
      </c>
      <c r="T5757" s="3" t="s">
        <v>3042</v>
      </c>
      <c r="U5757" s="3" t="s">
        <v>3042</v>
      </c>
      <c r="V5757" s="3" t="s">
        <v>3042</v>
      </c>
      <c r="W5757" s="3" t="s">
        <v>812</v>
      </c>
      <c r="X5757" s="3"/>
      <c r="Y5757" s="3"/>
      <c r="Z5757" s="3"/>
      <c r="AA5757" s="3"/>
      <c r="AB5757" s="3"/>
      <c r="AC5757" s="3"/>
      <c r="AD5757" s="3"/>
      <c r="AE5757" s="3"/>
      <c r="AF5757" s="3"/>
      <c r="AG5757" s="3">
        <f t="shared" si="92"/>
        <v>22</v>
      </c>
      <c r="AH5757" s="3" t="s">
        <v>812</v>
      </c>
      <c r="AI5757" s="3" t="str">
        <f>IFERROR(IF($AG5757&lt;=$AN5757,MATCH($AH5757,레드마인_배치!G:G,0),MATCH($AH5757,레드마인_서비스!G:G,0)),"")</f>
        <v/>
      </c>
      <c r="AJ5757" s="3" t="str" cm="1">
        <f t="array" ref="AJ5757">IFERROR(INDEX(IF($AG5757&lt;=$AN5757,레드마인_배치!E:E,레드마인_서비스!E:E),콜트리분석!$AI5757),"")</f>
        <v/>
      </c>
      <c r="AK5757" s="3" t="str" cm="1">
        <f t="array" ref="AK5757">IFERROR(INDEX(IF($AG5757&lt;=$AN5757,레드마인_배치!H:H,레드마인_서비스!H:H),콜트리분석!$AI5757),"")</f>
        <v/>
      </c>
      <c r="AL5757" s="3" t="str" cm="1">
        <f t="array" ref="AL5757">IFERROR(INDEX(IF($AG5757&lt;=$AN5757,레드마인_배치!I:I,레드마인_서비스!I:I),콜트리분석!$AI5757),"")</f>
        <v/>
      </c>
      <c r="AM5757" s="3" t="str" cm="1">
        <f t="array" ref="AM5757">IFERROR(INDEX(IF($AG5757&lt;=$AN5757,레드마인_배치!J:J,레드마인_서비스!J:J),콜트리분석!$AI5757),"")</f>
        <v/>
      </c>
      <c r="AN5757" s="3">
        <v>1</v>
      </c>
      <c r="AO5757" s="15" t="str">
        <f ca="1">IFERROR(INDEX(레드마인_배치!E:E,MATCH(OFFSET(A5757,,AN5757),레드마인_배치!G:G,0)),"")</f>
        <v>미대상</v>
      </c>
      <c r="AP5757" t="s">
        <v>3330</v>
      </c>
    </row>
    <row r="5758" spans="1:42" hidden="1">
      <c r="A5758" s="3" t="s">
        <v>678</v>
      </c>
      <c r="B5758" s="3" t="s">
        <v>677</v>
      </c>
      <c r="C5758" s="3" t="s">
        <v>3043</v>
      </c>
      <c r="D5758" s="3" t="s">
        <v>3044</v>
      </c>
      <c r="E5758" s="3" t="s">
        <v>3045</v>
      </c>
      <c r="F5758" s="3" t="s">
        <v>3042</v>
      </c>
      <c r="G5758" s="3" t="s">
        <v>3042</v>
      </c>
      <c r="H5758" s="3" t="s">
        <v>3042</v>
      </c>
      <c r="I5758" s="3" t="s">
        <v>3042</v>
      </c>
      <c r="J5758" s="3" t="s">
        <v>3042</v>
      </c>
      <c r="K5758" s="3" t="s">
        <v>3042</v>
      </c>
      <c r="L5758" s="3" t="s">
        <v>3042</v>
      </c>
      <c r="M5758" s="3" t="s">
        <v>3042</v>
      </c>
      <c r="N5758" s="3" t="s">
        <v>3042</v>
      </c>
      <c r="O5758" s="3" t="s">
        <v>3042</v>
      </c>
      <c r="P5758" s="3" t="s">
        <v>3042</v>
      </c>
      <c r="Q5758" s="3" t="s">
        <v>3042</v>
      </c>
      <c r="R5758" s="3" t="s">
        <v>3042</v>
      </c>
      <c r="S5758" s="3" t="s">
        <v>3042</v>
      </c>
      <c r="T5758" s="3" t="s">
        <v>3042</v>
      </c>
      <c r="U5758" s="3" t="s">
        <v>3042</v>
      </c>
      <c r="V5758" s="3" t="s">
        <v>3042</v>
      </c>
      <c r="W5758" s="3" t="s">
        <v>811</v>
      </c>
      <c r="X5758" s="3"/>
      <c r="Y5758" s="3"/>
      <c r="Z5758" s="3"/>
      <c r="AA5758" s="3"/>
      <c r="AB5758" s="3"/>
      <c r="AC5758" s="3"/>
      <c r="AD5758" s="3"/>
      <c r="AE5758" s="3"/>
      <c r="AF5758" s="3"/>
      <c r="AG5758" s="3">
        <f t="shared" si="92"/>
        <v>22</v>
      </c>
      <c r="AH5758" s="3" t="s">
        <v>811</v>
      </c>
      <c r="AI5758" s="3" t="str">
        <f>IFERROR(IF($AG5758&lt;=$AN5758,MATCH($AH5758,레드마인_배치!G:G,0),MATCH($AH5758,레드마인_서비스!G:G,0)),"")</f>
        <v/>
      </c>
      <c r="AJ5758" s="3" t="str" cm="1">
        <f t="array" ref="AJ5758">IFERROR(INDEX(IF($AG5758&lt;=$AN5758,레드마인_배치!E:E,레드마인_서비스!E:E),콜트리분석!$AI5758),"")</f>
        <v/>
      </c>
      <c r="AK5758" s="3" t="str" cm="1">
        <f t="array" ref="AK5758">IFERROR(INDEX(IF($AG5758&lt;=$AN5758,레드마인_배치!H:H,레드마인_서비스!H:H),콜트리분석!$AI5758),"")</f>
        <v/>
      </c>
      <c r="AL5758" s="3" t="str" cm="1">
        <f t="array" ref="AL5758">IFERROR(INDEX(IF($AG5758&lt;=$AN5758,레드마인_배치!I:I,레드마인_서비스!I:I),콜트리분석!$AI5758),"")</f>
        <v/>
      </c>
      <c r="AM5758" s="3" t="str" cm="1">
        <f t="array" ref="AM5758">IFERROR(INDEX(IF($AG5758&lt;=$AN5758,레드마인_배치!J:J,레드마인_서비스!J:J),콜트리분석!$AI5758),"")</f>
        <v/>
      </c>
      <c r="AN5758" s="3">
        <v>1</v>
      </c>
      <c r="AO5758" s="15" t="str">
        <f ca="1">IFERROR(INDEX(레드마인_배치!E:E,MATCH(OFFSET(A5758,,AN5758),레드마인_배치!G:G,0)),"")</f>
        <v>미대상</v>
      </c>
      <c r="AP5758" t="s">
        <v>3330</v>
      </c>
    </row>
    <row r="5759" spans="1:42" hidden="1">
      <c r="A5759" s="3" t="s">
        <v>678</v>
      </c>
      <c r="B5759" s="3" t="s">
        <v>677</v>
      </c>
      <c r="C5759" s="3" t="s">
        <v>3043</v>
      </c>
      <c r="D5759" s="3" t="s">
        <v>3044</v>
      </c>
      <c r="E5759" s="3" t="s">
        <v>3045</v>
      </c>
      <c r="F5759" s="3" t="s">
        <v>3042</v>
      </c>
      <c r="G5759" s="3" t="s">
        <v>3042</v>
      </c>
      <c r="H5759" s="3" t="s">
        <v>3042</v>
      </c>
      <c r="I5759" s="3" t="s">
        <v>3042</v>
      </c>
      <c r="J5759" s="3" t="s">
        <v>3042</v>
      </c>
      <c r="K5759" s="3" t="s">
        <v>3042</v>
      </c>
      <c r="L5759" s="3" t="s">
        <v>3042</v>
      </c>
      <c r="M5759" s="3" t="s">
        <v>3042</v>
      </c>
      <c r="N5759" s="3" t="s">
        <v>3042</v>
      </c>
      <c r="O5759" s="3" t="s">
        <v>3042</v>
      </c>
      <c r="P5759" s="3" t="s">
        <v>3042</v>
      </c>
      <c r="Q5759" s="3" t="s">
        <v>3042</v>
      </c>
      <c r="R5759" s="3" t="s">
        <v>3042</v>
      </c>
      <c r="S5759" s="3" t="s">
        <v>3042</v>
      </c>
      <c r="T5759" s="3" t="s">
        <v>3042</v>
      </c>
      <c r="U5759" s="3" t="s">
        <v>3042</v>
      </c>
      <c r="V5759" s="3" t="s">
        <v>650</v>
      </c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>
        <f t="shared" si="92"/>
        <v>21</v>
      </c>
      <c r="AH5759" s="3" t="s">
        <v>650</v>
      </c>
      <c r="AI5759" s="3" t="str">
        <f>IFERROR(IF($AG5759&lt;=$AN5759,MATCH($AH5759,레드마인_배치!G:G,0),MATCH($AH5759,레드마인_서비스!G:G,0)),"")</f>
        <v/>
      </c>
      <c r="AJ5759" s="3" t="str" cm="1">
        <f t="array" ref="AJ5759">IFERROR(INDEX(IF($AG5759&lt;=$AN5759,레드마인_배치!E:E,레드마인_서비스!E:E),콜트리분석!$AI5759),"")</f>
        <v/>
      </c>
      <c r="AK5759" s="3" t="str" cm="1">
        <f t="array" ref="AK5759">IFERROR(INDEX(IF($AG5759&lt;=$AN5759,레드마인_배치!H:H,레드마인_서비스!H:H),콜트리분석!$AI5759),"")</f>
        <v/>
      </c>
      <c r="AL5759" s="3" t="str" cm="1">
        <f t="array" ref="AL5759">IFERROR(INDEX(IF($AG5759&lt;=$AN5759,레드마인_배치!I:I,레드마인_서비스!I:I),콜트리분석!$AI5759),"")</f>
        <v/>
      </c>
      <c r="AM5759" s="3" t="str" cm="1">
        <f t="array" ref="AM5759">IFERROR(INDEX(IF($AG5759&lt;=$AN5759,레드마인_배치!J:J,레드마인_서비스!J:J),콜트리분석!$AI5759),"")</f>
        <v/>
      </c>
      <c r="AN5759" s="3">
        <v>1</v>
      </c>
      <c r="AO5759" s="15" t="str">
        <f ca="1">IFERROR(INDEX(레드마인_배치!E:E,MATCH(OFFSET(A5759,,AN5759),레드마인_배치!G:G,0)),"")</f>
        <v>미대상</v>
      </c>
      <c r="AP5759" t="s">
        <v>3330</v>
      </c>
    </row>
    <row r="5760" spans="1:42" hidden="1">
      <c r="A5760" s="3" t="s">
        <v>678</v>
      </c>
      <c r="B5760" s="3" t="s">
        <v>677</v>
      </c>
      <c r="C5760" s="3" t="s">
        <v>3043</v>
      </c>
      <c r="D5760" s="3" t="s">
        <v>3044</v>
      </c>
      <c r="E5760" s="3" t="s">
        <v>3045</v>
      </c>
      <c r="F5760" s="3" t="s">
        <v>3042</v>
      </c>
      <c r="G5760" s="3" t="s">
        <v>3042</v>
      </c>
      <c r="H5760" s="3" t="s">
        <v>3042</v>
      </c>
      <c r="I5760" s="3" t="s">
        <v>3042</v>
      </c>
      <c r="J5760" s="3" t="s">
        <v>3042</v>
      </c>
      <c r="K5760" s="3" t="s">
        <v>3042</v>
      </c>
      <c r="L5760" s="3" t="s">
        <v>3042</v>
      </c>
      <c r="M5760" s="3" t="s">
        <v>3042</v>
      </c>
      <c r="N5760" s="3" t="s">
        <v>3042</v>
      </c>
      <c r="O5760" s="3" t="s">
        <v>3042</v>
      </c>
      <c r="P5760" s="3" t="s">
        <v>3042</v>
      </c>
      <c r="Q5760" s="3" t="s">
        <v>3042</v>
      </c>
      <c r="R5760" s="3" t="s">
        <v>3042</v>
      </c>
      <c r="S5760" s="3" t="s">
        <v>3042</v>
      </c>
      <c r="T5760" s="3" t="s">
        <v>3042</v>
      </c>
      <c r="U5760" s="3" t="s">
        <v>3042</v>
      </c>
      <c r="V5760" s="3" t="s">
        <v>812</v>
      </c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>
        <f t="shared" si="92"/>
        <v>21</v>
      </c>
      <c r="AH5760" s="3" t="s">
        <v>812</v>
      </c>
      <c r="AI5760" s="3" t="str">
        <f>IFERROR(IF($AG5760&lt;=$AN5760,MATCH($AH5760,레드마인_배치!G:G,0),MATCH($AH5760,레드마인_서비스!G:G,0)),"")</f>
        <v/>
      </c>
      <c r="AJ5760" s="3" t="str" cm="1">
        <f t="array" ref="AJ5760">IFERROR(INDEX(IF($AG5760&lt;=$AN5760,레드마인_배치!E:E,레드마인_서비스!E:E),콜트리분석!$AI5760),"")</f>
        <v/>
      </c>
      <c r="AK5760" s="3" t="str" cm="1">
        <f t="array" ref="AK5760">IFERROR(INDEX(IF($AG5760&lt;=$AN5760,레드마인_배치!H:H,레드마인_서비스!H:H),콜트리분석!$AI5760),"")</f>
        <v/>
      </c>
      <c r="AL5760" s="3" t="str" cm="1">
        <f t="array" ref="AL5760">IFERROR(INDEX(IF($AG5760&lt;=$AN5760,레드마인_배치!I:I,레드마인_서비스!I:I),콜트리분석!$AI5760),"")</f>
        <v/>
      </c>
      <c r="AM5760" s="3" t="str" cm="1">
        <f t="array" ref="AM5760">IFERROR(INDEX(IF($AG5760&lt;=$AN5760,레드마인_배치!J:J,레드마인_서비스!J:J),콜트리분석!$AI5760),"")</f>
        <v/>
      </c>
      <c r="AN5760" s="3">
        <v>1</v>
      </c>
      <c r="AO5760" s="15" t="str">
        <f ca="1">IFERROR(INDEX(레드마인_배치!E:E,MATCH(OFFSET(A5760,,AN5760),레드마인_배치!G:G,0)),"")</f>
        <v>미대상</v>
      </c>
      <c r="AP5760" t="s">
        <v>3330</v>
      </c>
    </row>
    <row r="5761" spans="1:42" hidden="1">
      <c r="A5761" s="3" t="s">
        <v>678</v>
      </c>
      <c r="B5761" s="3" t="s">
        <v>677</v>
      </c>
      <c r="C5761" s="3" t="s">
        <v>3043</v>
      </c>
      <c r="D5761" s="3" t="s">
        <v>3044</v>
      </c>
      <c r="E5761" s="3" t="s">
        <v>3045</v>
      </c>
      <c r="F5761" s="3" t="s">
        <v>3042</v>
      </c>
      <c r="G5761" s="3" t="s">
        <v>3042</v>
      </c>
      <c r="H5761" s="3" t="s">
        <v>3042</v>
      </c>
      <c r="I5761" s="3" t="s">
        <v>3042</v>
      </c>
      <c r="J5761" s="3" t="s">
        <v>3042</v>
      </c>
      <c r="K5761" s="3" t="s">
        <v>3042</v>
      </c>
      <c r="L5761" s="3" t="s">
        <v>3042</v>
      </c>
      <c r="M5761" s="3" t="s">
        <v>3042</v>
      </c>
      <c r="N5761" s="3" t="s">
        <v>3042</v>
      </c>
      <c r="O5761" s="3" t="s">
        <v>3042</v>
      </c>
      <c r="P5761" s="3" t="s">
        <v>3042</v>
      </c>
      <c r="Q5761" s="3" t="s">
        <v>3042</v>
      </c>
      <c r="R5761" s="3" t="s">
        <v>3042</v>
      </c>
      <c r="S5761" s="3" t="s">
        <v>3042</v>
      </c>
      <c r="T5761" s="3" t="s">
        <v>3042</v>
      </c>
      <c r="U5761" s="3" t="s">
        <v>3042</v>
      </c>
      <c r="V5761" s="3" t="s">
        <v>811</v>
      </c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>
        <f t="shared" si="92"/>
        <v>21</v>
      </c>
      <c r="AH5761" s="3" t="s">
        <v>811</v>
      </c>
      <c r="AI5761" s="3" t="str">
        <f>IFERROR(IF($AG5761&lt;=$AN5761,MATCH($AH5761,레드마인_배치!G:G,0),MATCH($AH5761,레드마인_서비스!G:G,0)),"")</f>
        <v/>
      </c>
      <c r="AJ5761" s="3" t="str" cm="1">
        <f t="array" ref="AJ5761">IFERROR(INDEX(IF($AG5761&lt;=$AN5761,레드마인_배치!E:E,레드마인_서비스!E:E),콜트리분석!$AI5761),"")</f>
        <v/>
      </c>
      <c r="AK5761" s="3" t="str" cm="1">
        <f t="array" ref="AK5761">IFERROR(INDEX(IF($AG5761&lt;=$AN5761,레드마인_배치!H:H,레드마인_서비스!H:H),콜트리분석!$AI5761),"")</f>
        <v/>
      </c>
      <c r="AL5761" s="3" t="str" cm="1">
        <f t="array" ref="AL5761">IFERROR(INDEX(IF($AG5761&lt;=$AN5761,레드마인_배치!I:I,레드마인_서비스!I:I),콜트리분석!$AI5761),"")</f>
        <v/>
      </c>
      <c r="AM5761" s="3" t="str" cm="1">
        <f t="array" ref="AM5761">IFERROR(INDEX(IF($AG5761&lt;=$AN5761,레드마인_배치!J:J,레드마인_서비스!J:J),콜트리분석!$AI5761),"")</f>
        <v/>
      </c>
      <c r="AN5761" s="3">
        <v>1</v>
      </c>
      <c r="AO5761" s="15" t="str">
        <f ca="1">IFERROR(INDEX(레드마인_배치!E:E,MATCH(OFFSET(A5761,,AN5761),레드마인_배치!G:G,0)),"")</f>
        <v>미대상</v>
      </c>
      <c r="AP5761" t="s">
        <v>3330</v>
      </c>
    </row>
    <row r="5762" spans="1:42" hidden="1">
      <c r="A5762" s="3" t="s">
        <v>678</v>
      </c>
      <c r="B5762" s="3" t="s">
        <v>677</v>
      </c>
      <c r="C5762" s="3" t="s">
        <v>3043</v>
      </c>
      <c r="D5762" s="3" t="s">
        <v>3044</v>
      </c>
      <c r="E5762" s="3" t="s">
        <v>3045</v>
      </c>
      <c r="F5762" s="3" t="s">
        <v>3042</v>
      </c>
      <c r="G5762" s="3" t="s">
        <v>3042</v>
      </c>
      <c r="H5762" s="3" t="s">
        <v>3042</v>
      </c>
      <c r="I5762" s="3" t="s">
        <v>3042</v>
      </c>
      <c r="J5762" s="3" t="s">
        <v>3042</v>
      </c>
      <c r="K5762" s="3" t="s">
        <v>3042</v>
      </c>
      <c r="L5762" s="3" t="s">
        <v>3042</v>
      </c>
      <c r="M5762" s="3" t="s">
        <v>3042</v>
      </c>
      <c r="N5762" s="3" t="s">
        <v>3042</v>
      </c>
      <c r="O5762" s="3" t="s">
        <v>3042</v>
      </c>
      <c r="P5762" s="3" t="s">
        <v>3042</v>
      </c>
      <c r="Q5762" s="3" t="s">
        <v>3042</v>
      </c>
      <c r="R5762" s="3" t="s">
        <v>3042</v>
      </c>
      <c r="S5762" s="3" t="s">
        <v>3042</v>
      </c>
      <c r="T5762" s="3" t="s">
        <v>3042</v>
      </c>
      <c r="U5762" s="3" t="s">
        <v>650</v>
      </c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>
        <f t="shared" si="92"/>
        <v>20</v>
      </c>
      <c r="AH5762" s="3" t="s">
        <v>650</v>
      </c>
      <c r="AI5762" s="3" t="str">
        <f>IFERROR(IF($AG5762&lt;=$AN5762,MATCH($AH5762,레드마인_배치!G:G,0),MATCH($AH5762,레드마인_서비스!G:G,0)),"")</f>
        <v/>
      </c>
      <c r="AJ5762" s="3" t="str" cm="1">
        <f t="array" ref="AJ5762">IFERROR(INDEX(IF($AG5762&lt;=$AN5762,레드마인_배치!E:E,레드마인_서비스!E:E),콜트리분석!$AI5762),"")</f>
        <v/>
      </c>
      <c r="AK5762" s="3" t="str" cm="1">
        <f t="array" ref="AK5762">IFERROR(INDEX(IF($AG5762&lt;=$AN5762,레드마인_배치!H:H,레드마인_서비스!H:H),콜트리분석!$AI5762),"")</f>
        <v/>
      </c>
      <c r="AL5762" s="3" t="str" cm="1">
        <f t="array" ref="AL5762">IFERROR(INDEX(IF($AG5762&lt;=$AN5762,레드마인_배치!I:I,레드마인_서비스!I:I),콜트리분석!$AI5762),"")</f>
        <v/>
      </c>
      <c r="AM5762" s="3" t="str" cm="1">
        <f t="array" ref="AM5762">IFERROR(INDEX(IF($AG5762&lt;=$AN5762,레드마인_배치!J:J,레드마인_서비스!J:J),콜트리분석!$AI5762),"")</f>
        <v/>
      </c>
      <c r="AN5762" s="3">
        <v>1</v>
      </c>
      <c r="AO5762" s="15" t="str">
        <f ca="1">IFERROR(INDEX(레드마인_배치!E:E,MATCH(OFFSET(A5762,,AN5762),레드마인_배치!G:G,0)),"")</f>
        <v>미대상</v>
      </c>
      <c r="AP5762" t="s">
        <v>3330</v>
      </c>
    </row>
    <row r="5763" spans="1:42" hidden="1">
      <c r="A5763" s="3" t="s">
        <v>678</v>
      </c>
      <c r="B5763" s="3" t="s">
        <v>677</v>
      </c>
      <c r="C5763" s="3" t="s">
        <v>3043</v>
      </c>
      <c r="D5763" s="3" t="s">
        <v>3044</v>
      </c>
      <c r="E5763" s="3" t="s">
        <v>3045</v>
      </c>
      <c r="F5763" s="3" t="s">
        <v>3042</v>
      </c>
      <c r="G5763" s="3" t="s">
        <v>3042</v>
      </c>
      <c r="H5763" s="3" t="s">
        <v>3042</v>
      </c>
      <c r="I5763" s="3" t="s">
        <v>3042</v>
      </c>
      <c r="J5763" s="3" t="s">
        <v>3042</v>
      </c>
      <c r="K5763" s="3" t="s">
        <v>3042</v>
      </c>
      <c r="L5763" s="3" t="s">
        <v>3042</v>
      </c>
      <c r="M5763" s="3" t="s">
        <v>3042</v>
      </c>
      <c r="N5763" s="3" t="s">
        <v>3042</v>
      </c>
      <c r="O5763" s="3" t="s">
        <v>3042</v>
      </c>
      <c r="P5763" s="3" t="s">
        <v>3042</v>
      </c>
      <c r="Q5763" s="3" t="s">
        <v>3042</v>
      </c>
      <c r="R5763" s="3" t="s">
        <v>3042</v>
      </c>
      <c r="S5763" s="3" t="s">
        <v>3042</v>
      </c>
      <c r="T5763" s="3" t="s">
        <v>3042</v>
      </c>
      <c r="U5763" s="3" t="s">
        <v>812</v>
      </c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>
        <f t="shared" si="92"/>
        <v>20</v>
      </c>
      <c r="AH5763" s="3" t="s">
        <v>812</v>
      </c>
      <c r="AI5763" s="3" t="str">
        <f>IFERROR(IF($AG5763&lt;=$AN5763,MATCH($AH5763,레드마인_배치!G:G,0),MATCH($AH5763,레드마인_서비스!G:G,0)),"")</f>
        <v/>
      </c>
      <c r="AJ5763" s="3" t="str" cm="1">
        <f t="array" ref="AJ5763">IFERROR(INDEX(IF($AG5763&lt;=$AN5763,레드마인_배치!E:E,레드마인_서비스!E:E),콜트리분석!$AI5763),"")</f>
        <v/>
      </c>
      <c r="AK5763" s="3" t="str" cm="1">
        <f t="array" ref="AK5763">IFERROR(INDEX(IF($AG5763&lt;=$AN5763,레드마인_배치!H:H,레드마인_서비스!H:H),콜트리분석!$AI5763),"")</f>
        <v/>
      </c>
      <c r="AL5763" s="3" t="str" cm="1">
        <f t="array" ref="AL5763">IFERROR(INDEX(IF($AG5763&lt;=$AN5763,레드마인_배치!I:I,레드마인_서비스!I:I),콜트리분석!$AI5763),"")</f>
        <v/>
      </c>
      <c r="AM5763" s="3" t="str" cm="1">
        <f t="array" ref="AM5763">IFERROR(INDEX(IF($AG5763&lt;=$AN5763,레드마인_배치!J:J,레드마인_서비스!J:J),콜트리분석!$AI5763),"")</f>
        <v/>
      </c>
      <c r="AN5763" s="3">
        <v>1</v>
      </c>
      <c r="AO5763" s="15" t="str">
        <f ca="1">IFERROR(INDEX(레드마인_배치!E:E,MATCH(OFFSET(A5763,,AN5763),레드마인_배치!G:G,0)),"")</f>
        <v>미대상</v>
      </c>
      <c r="AP5763" t="s">
        <v>3330</v>
      </c>
    </row>
    <row r="5764" spans="1:42" hidden="1">
      <c r="A5764" s="3" t="s">
        <v>678</v>
      </c>
      <c r="B5764" s="3" t="s">
        <v>677</v>
      </c>
      <c r="C5764" s="3" t="s">
        <v>3043</v>
      </c>
      <c r="D5764" s="3" t="s">
        <v>3044</v>
      </c>
      <c r="E5764" s="3" t="s">
        <v>3045</v>
      </c>
      <c r="F5764" s="3" t="s">
        <v>3042</v>
      </c>
      <c r="G5764" s="3" t="s">
        <v>3042</v>
      </c>
      <c r="H5764" s="3" t="s">
        <v>3042</v>
      </c>
      <c r="I5764" s="3" t="s">
        <v>3042</v>
      </c>
      <c r="J5764" s="3" t="s">
        <v>3042</v>
      </c>
      <c r="K5764" s="3" t="s">
        <v>3042</v>
      </c>
      <c r="L5764" s="3" t="s">
        <v>3042</v>
      </c>
      <c r="M5764" s="3" t="s">
        <v>3042</v>
      </c>
      <c r="N5764" s="3" t="s">
        <v>3042</v>
      </c>
      <c r="O5764" s="3" t="s">
        <v>3042</v>
      </c>
      <c r="P5764" s="3" t="s">
        <v>3042</v>
      </c>
      <c r="Q5764" s="3" t="s">
        <v>3042</v>
      </c>
      <c r="R5764" s="3" t="s">
        <v>3042</v>
      </c>
      <c r="S5764" s="3" t="s">
        <v>3042</v>
      </c>
      <c r="T5764" s="3" t="s">
        <v>3042</v>
      </c>
      <c r="U5764" s="3" t="s">
        <v>811</v>
      </c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>
        <f t="shared" si="92"/>
        <v>20</v>
      </c>
      <c r="AH5764" s="3" t="s">
        <v>811</v>
      </c>
      <c r="AI5764" s="3" t="str">
        <f>IFERROR(IF($AG5764&lt;=$AN5764,MATCH($AH5764,레드마인_배치!G:G,0),MATCH($AH5764,레드마인_서비스!G:G,0)),"")</f>
        <v/>
      </c>
      <c r="AJ5764" s="3" t="str" cm="1">
        <f t="array" ref="AJ5764">IFERROR(INDEX(IF($AG5764&lt;=$AN5764,레드마인_배치!E:E,레드마인_서비스!E:E),콜트리분석!$AI5764),"")</f>
        <v/>
      </c>
      <c r="AK5764" s="3" t="str" cm="1">
        <f t="array" ref="AK5764">IFERROR(INDEX(IF($AG5764&lt;=$AN5764,레드마인_배치!H:H,레드마인_서비스!H:H),콜트리분석!$AI5764),"")</f>
        <v/>
      </c>
      <c r="AL5764" s="3" t="str" cm="1">
        <f t="array" ref="AL5764">IFERROR(INDEX(IF($AG5764&lt;=$AN5764,레드마인_배치!I:I,레드마인_서비스!I:I),콜트리분석!$AI5764),"")</f>
        <v/>
      </c>
      <c r="AM5764" s="3" t="str" cm="1">
        <f t="array" ref="AM5764">IFERROR(INDEX(IF($AG5764&lt;=$AN5764,레드마인_배치!J:J,레드마인_서비스!J:J),콜트리분석!$AI5764),"")</f>
        <v/>
      </c>
      <c r="AN5764" s="3">
        <v>1</v>
      </c>
      <c r="AO5764" s="15" t="str">
        <f ca="1">IFERROR(INDEX(레드마인_배치!E:E,MATCH(OFFSET(A5764,,AN5764),레드마인_배치!G:G,0)),"")</f>
        <v>미대상</v>
      </c>
      <c r="AP5764" t="s">
        <v>3330</v>
      </c>
    </row>
    <row r="5765" spans="1:42" hidden="1">
      <c r="A5765" s="3" t="s">
        <v>678</v>
      </c>
      <c r="B5765" s="3" t="s">
        <v>677</v>
      </c>
      <c r="C5765" s="3" t="s">
        <v>3043</v>
      </c>
      <c r="D5765" s="3" t="s">
        <v>3044</v>
      </c>
      <c r="E5765" s="3" t="s">
        <v>3045</v>
      </c>
      <c r="F5765" s="3" t="s">
        <v>3042</v>
      </c>
      <c r="G5765" s="3" t="s">
        <v>3042</v>
      </c>
      <c r="H5765" s="3" t="s">
        <v>3042</v>
      </c>
      <c r="I5765" s="3" t="s">
        <v>3042</v>
      </c>
      <c r="J5765" s="3" t="s">
        <v>3042</v>
      </c>
      <c r="K5765" s="3" t="s">
        <v>3042</v>
      </c>
      <c r="L5765" s="3" t="s">
        <v>3042</v>
      </c>
      <c r="M5765" s="3" t="s">
        <v>3042</v>
      </c>
      <c r="N5765" s="3" t="s">
        <v>3042</v>
      </c>
      <c r="O5765" s="3" t="s">
        <v>3042</v>
      </c>
      <c r="P5765" s="3" t="s">
        <v>3042</v>
      </c>
      <c r="Q5765" s="3" t="s">
        <v>3042</v>
      </c>
      <c r="R5765" s="3" t="s">
        <v>3042</v>
      </c>
      <c r="S5765" s="3" t="s">
        <v>3042</v>
      </c>
      <c r="T5765" s="3" t="s">
        <v>650</v>
      </c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>
        <f t="shared" si="92"/>
        <v>19</v>
      </c>
      <c r="AH5765" s="3" t="s">
        <v>650</v>
      </c>
      <c r="AI5765" s="3" t="str">
        <f>IFERROR(IF($AG5765&lt;=$AN5765,MATCH($AH5765,레드마인_배치!G:G,0),MATCH($AH5765,레드마인_서비스!G:G,0)),"")</f>
        <v/>
      </c>
      <c r="AJ5765" s="3" t="str" cm="1">
        <f t="array" ref="AJ5765">IFERROR(INDEX(IF($AG5765&lt;=$AN5765,레드마인_배치!E:E,레드마인_서비스!E:E),콜트리분석!$AI5765),"")</f>
        <v/>
      </c>
      <c r="AK5765" s="3" t="str" cm="1">
        <f t="array" ref="AK5765">IFERROR(INDEX(IF($AG5765&lt;=$AN5765,레드마인_배치!H:H,레드마인_서비스!H:H),콜트리분석!$AI5765),"")</f>
        <v/>
      </c>
      <c r="AL5765" s="3" t="str" cm="1">
        <f t="array" ref="AL5765">IFERROR(INDEX(IF($AG5765&lt;=$AN5765,레드마인_배치!I:I,레드마인_서비스!I:I),콜트리분석!$AI5765),"")</f>
        <v/>
      </c>
      <c r="AM5765" s="3" t="str" cm="1">
        <f t="array" ref="AM5765">IFERROR(INDEX(IF($AG5765&lt;=$AN5765,레드마인_배치!J:J,레드마인_서비스!J:J),콜트리분석!$AI5765),"")</f>
        <v/>
      </c>
      <c r="AN5765" s="3">
        <v>1</v>
      </c>
      <c r="AO5765" s="15" t="str">
        <f ca="1">IFERROR(INDEX(레드마인_배치!E:E,MATCH(OFFSET(A5765,,AN5765),레드마인_배치!G:G,0)),"")</f>
        <v>미대상</v>
      </c>
      <c r="AP5765" t="s">
        <v>3330</v>
      </c>
    </row>
    <row r="5766" spans="1:42" hidden="1">
      <c r="A5766" s="3" t="s">
        <v>678</v>
      </c>
      <c r="B5766" s="3" t="s">
        <v>677</v>
      </c>
      <c r="C5766" s="3" t="s">
        <v>3043</v>
      </c>
      <c r="D5766" s="3" t="s">
        <v>3044</v>
      </c>
      <c r="E5766" s="3" t="s">
        <v>3045</v>
      </c>
      <c r="F5766" s="3" t="s">
        <v>3042</v>
      </c>
      <c r="G5766" s="3" t="s">
        <v>3042</v>
      </c>
      <c r="H5766" s="3" t="s">
        <v>3042</v>
      </c>
      <c r="I5766" s="3" t="s">
        <v>3042</v>
      </c>
      <c r="J5766" s="3" t="s">
        <v>3042</v>
      </c>
      <c r="K5766" s="3" t="s">
        <v>3042</v>
      </c>
      <c r="L5766" s="3" t="s">
        <v>3042</v>
      </c>
      <c r="M5766" s="3" t="s">
        <v>3042</v>
      </c>
      <c r="N5766" s="3" t="s">
        <v>3042</v>
      </c>
      <c r="O5766" s="3" t="s">
        <v>3042</v>
      </c>
      <c r="P5766" s="3" t="s">
        <v>3042</v>
      </c>
      <c r="Q5766" s="3" t="s">
        <v>3042</v>
      </c>
      <c r="R5766" s="3" t="s">
        <v>3042</v>
      </c>
      <c r="S5766" s="3" t="s">
        <v>3042</v>
      </c>
      <c r="T5766" s="3" t="s">
        <v>812</v>
      </c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>
        <f t="shared" si="92"/>
        <v>19</v>
      </c>
      <c r="AH5766" s="3" t="s">
        <v>812</v>
      </c>
      <c r="AI5766" s="3" t="str">
        <f>IFERROR(IF($AG5766&lt;=$AN5766,MATCH($AH5766,레드마인_배치!G:G,0),MATCH($AH5766,레드마인_서비스!G:G,0)),"")</f>
        <v/>
      </c>
      <c r="AJ5766" s="3" t="str" cm="1">
        <f t="array" ref="AJ5766">IFERROR(INDEX(IF($AG5766&lt;=$AN5766,레드마인_배치!E:E,레드마인_서비스!E:E),콜트리분석!$AI5766),"")</f>
        <v/>
      </c>
      <c r="AK5766" s="3" t="str" cm="1">
        <f t="array" ref="AK5766">IFERROR(INDEX(IF($AG5766&lt;=$AN5766,레드마인_배치!H:H,레드마인_서비스!H:H),콜트리분석!$AI5766),"")</f>
        <v/>
      </c>
      <c r="AL5766" s="3" t="str" cm="1">
        <f t="array" ref="AL5766">IFERROR(INDEX(IF($AG5766&lt;=$AN5766,레드마인_배치!I:I,레드마인_서비스!I:I),콜트리분석!$AI5766),"")</f>
        <v/>
      </c>
      <c r="AM5766" s="3" t="str" cm="1">
        <f t="array" ref="AM5766">IFERROR(INDEX(IF($AG5766&lt;=$AN5766,레드마인_배치!J:J,레드마인_서비스!J:J),콜트리분석!$AI5766),"")</f>
        <v/>
      </c>
      <c r="AN5766" s="3">
        <v>1</v>
      </c>
      <c r="AO5766" s="15" t="str">
        <f ca="1">IFERROR(INDEX(레드마인_배치!E:E,MATCH(OFFSET(A5766,,AN5766),레드마인_배치!G:G,0)),"")</f>
        <v>미대상</v>
      </c>
      <c r="AP5766" t="s">
        <v>3330</v>
      </c>
    </row>
    <row r="5767" spans="1:42" hidden="1">
      <c r="A5767" s="3" t="s">
        <v>678</v>
      </c>
      <c r="B5767" s="3" t="s">
        <v>677</v>
      </c>
      <c r="C5767" s="3" t="s">
        <v>3043</v>
      </c>
      <c r="D5767" s="3" t="s">
        <v>3044</v>
      </c>
      <c r="E5767" s="3" t="s">
        <v>3045</v>
      </c>
      <c r="F5767" s="3" t="s">
        <v>3042</v>
      </c>
      <c r="G5767" s="3" t="s">
        <v>3042</v>
      </c>
      <c r="H5767" s="3" t="s">
        <v>3042</v>
      </c>
      <c r="I5767" s="3" t="s">
        <v>3042</v>
      </c>
      <c r="J5767" s="3" t="s">
        <v>3042</v>
      </c>
      <c r="K5767" s="3" t="s">
        <v>3042</v>
      </c>
      <c r="L5767" s="3" t="s">
        <v>3042</v>
      </c>
      <c r="M5767" s="3" t="s">
        <v>3042</v>
      </c>
      <c r="N5767" s="3" t="s">
        <v>3042</v>
      </c>
      <c r="O5767" s="3" t="s">
        <v>3042</v>
      </c>
      <c r="P5767" s="3" t="s">
        <v>3042</v>
      </c>
      <c r="Q5767" s="3" t="s">
        <v>3042</v>
      </c>
      <c r="R5767" s="3" t="s">
        <v>3042</v>
      </c>
      <c r="S5767" s="3" t="s">
        <v>3042</v>
      </c>
      <c r="T5767" s="3" t="s">
        <v>811</v>
      </c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>
        <f t="shared" si="92"/>
        <v>19</v>
      </c>
      <c r="AH5767" s="3" t="s">
        <v>811</v>
      </c>
      <c r="AI5767" s="3" t="str">
        <f>IFERROR(IF($AG5767&lt;=$AN5767,MATCH($AH5767,레드마인_배치!G:G,0),MATCH($AH5767,레드마인_서비스!G:G,0)),"")</f>
        <v/>
      </c>
      <c r="AJ5767" s="3" t="str" cm="1">
        <f t="array" ref="AJ5767">IFERROR(INDEX(IF($AG5767&lt;=$AN5767,레드마인_배치!E:E,레드마인_서비스!E:E),콜트리분석!$AI5767),"")</f>
        <v/>
      </c>
      <c r="AK5767" s="3" t="str" cm="1">
        <f t="array" ref="AK5767">IFERROR(INDEX(IF($AG5767&lt;=$AN5767,레드마인_배치!H:H,레드마인_서비스!H:H),콜트리분석!$AI5767),"")</f>
        <v/>
      </c>
      <c r="AL5767" s="3" t="str" cm="1">
        <f t="array" ref="AL5767">IFERROR(INDEX(IF($AG5767&lt;=$AN5767,레드마인_배치!I:I,레드마인_서비스!I:I),콜트리분석!$AI5767),"")</f>
        <v/>
      </c>
      <c r="AM5767" s="3" t="str" cm="1">
        <f t="array" ref="AM5767">IFERROR(INDEX(IF($AG5767&lt;=$AN5767,레드마인_배치!J:J,레드마인_서비스!J:J),콜트리분석!$AI5767),"")</f>
        <v/>
      </c>
      <c r="AN5767" s="3">
        <v>1</v>
      </c>
      <c r="AO5767" s="15" t="str">
        <f ca="1">IFERROR(INDEX(레드마인_배치!E:E,MATCH(OFFSET(A5767,,AN5767),레드마인_배치!G:G,0)),"")</f>
        <v>미대상</v>
      </c>
      <c r="AP5767" t="s">
        <v>3330</v>
      </c>
    </row>
    <row r="5768" spans="1:42" hidden="1">
      <c r="A5768" s="3" t="s">
        <v>678</v>
      </c>
      <c r="B5768" s="3" t="s">
        <v>677</v>
      </c>
      <c r="C5768" s="3" t="s">
        <v>3043</v>
      </c>
      <c r="D5768" s="3" t="s">
        <v>3044</v>
      </c>
      <c r="E5768" s="3" t="s">
        <v>3045</v>
      </c>
      <c r="F5768" s="3" t="s">
        <v>3042</v>
      </c>
      <c r="G5768" s="3" t="s">
        <v>3042</v>
      </c>
      <c r="H5768" s="3" t="s">
        <v>3042</v>
      </c>
      <c r="I5768" s="3" t="s">
        <v>3042</v>
      </c>
      <c r="J5768" s="3" t="s">
        <v>3042</v>
      </c>
      <c r="K5768" s="3" t="s">
        <v>3042</v>
      </c>
      <c r="L5768" s="3" t="s">
        <v>3042</v>
      </c>
      <c r="M5768" s="3" t="s">
        <v>3042</v>
      </c>
      <c r="N5768" s="3" t="s">
        <v>3042</v>
      </c>
      <c r="O5768" s="3" t="s">
        <v>3042</v>
      </c>
      <c r="P5768" s="3" t="s">
        <v>3042</v>
      </c>
      <c r="Q5768" s="3" t="s">
        <v>3042</v>
      </c>
      <c r="R5768" s="3" t="s">
        <v>3042</v>
      </c>
      <c r="S5768" s="3" t="s">
        <v>650</v>
      </c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>
        <f t="shared" si="92"/>
        <v>18</v>
      </c>
      <c r="AH5768" s="3" t="s">
        <v>650</v>
      </c>
      <c r="AI5768" s="3" t="str">
        <f>IFERROR(IF($AG5768&lt;=$AN5768,MATCH($AH5768,레드마인_배치!G:G,0),MATCH($AH5768,레드마인_서비스!G:G,0)),"")</f>
        <v/>
      </c>
      <c r="AJ5768" s="3" t="str" cm="1">
        <f t="array" ref="AJ5768">IFERROR(INDEX(IF($AG5768&lt;=$AN5768,레드마인_배치!E:E,레드마인_서비스!E:E),콜트리분석!$AI5768),"")</f>
        <v/>
      </c>
      <c r="AK5768" s="3" t="str" cm="1">
        <f t="array" ref="AK5768">IFERROR(INDEX(IF($AG5768&lt;=$AN5768,레드마인_배치!H:H,레드마인_서비스!H:H),콜트리분석!$AI5768),"")</f>
        <v/>
      </c>
      <c r="AL5768" s="3" t="str" cm="1">
        <f t="array" ref="AL5768">IFERROR(INDEX(IF($AG5768&lt;=$AN5768,레드마인_배치!I:I,레드마인_서비스!I:I),콜트리분석!$AI5768),"")</f>
        <v/>
      </c>
      <c r="AM5768" s="3" t="str" cm="1">
        <f t="array" ref="AM5768">IFERROR(INDEX(IF($AG5768&lt;=$AN5768,레드마인_배치!J:J,레드마인_서비스!J:J),콜트리분석!$AI5768),"")</f>
        <v/>
      </c>
      <c r="AN5768" s="3">
        <v>1</v>
      </c>
      <c r="AO5768" s="15" t="str">
        <f ca="1">IFERROR(INDEX(레드마인_배치!E:E,MATCH(OFFSET(A5768,,AN5768),레드마인_배치!G:G,0)),"")</f>
        <v>미대상</v>
      </c>
      <c r="AP5768" t="s">
        <v>3330</v>
      </c>
    </row>
    <row r="5769" spans="1:42" hidden="1">
      <c r="A5769" s="3" t="s">
        <v>678</v>
      </c>
      <c r="B5769" s="3" t="s">
        <v>677</v>
      </c>
      <c r="C5769" s="3" t="s">
        <v>3043</v>
      </c>
      <c r="D5769" s="3" t="s">
        <v>3044</v>
      </c>
      <c r="E5769" s="3" t="s">
        <v>3045</v>
      </c>
      <c r="F5769" s="3" t="s">
        <v>3042</v>
      </c>
      <c r="G5769" s="3" t="s">
        <v>3042</v>
      </c>
      <c r="H5769" s="3" t="s">
        <v>3042</v>
      </c>
      <c r="I5769" s="3" t="s">
        <v>3042</v>
      </c>
      <c r="J5769" s="3" t="s">
        <v>3042</v>
      </c>
      <c r="K5769" s="3" t="s">
        <v>3042</v>
      </c>
      <c r="L5769" s="3" t="s">
        <v>3042</v>
      </c>
      <c r="M5769" s="3" t="s">
        <v>3042</v>
      </c>
      <c r="N5769" s="3" t="s">
        <v>3042</v>
      </c>
      <c r="O5769" s="3" t="s">
        <v>3042</v>
      </c>
      <c r="P5769" s="3" t="s">
        <v>3042</v>
      </c>
      <c r="Q5769" s="3" t="s">
        <v>3042</v>
      </c>
      <c r="R5769" s="3" t="s">
        <v>3042</v>
      </c>
      <c r="S5769" s="3" t="s">
        <v>812</v>
      </c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>
        <f t="shared" si="92"/>
        <v>18</v>
      </c>
      <c r="AH5769" s="3" t="s">
        <v>812</v>
      </c>
      <c r="AI5769" s="3" t="str">
        <f>IFERROR(IF($AG5769&lt;=$AN5769,MATCH($AH5769,레드마인_배치!G:G,0),MATCH($AH5769,레드마인_서비스!G:G,0)),"")</f>
        <v/>
      </c>
      <c r="AJ5769" s="3" t="str" cm="1">
        <f t="array" ref="AJ5769">IFERROR(INDEX(IF($AG5769&lt;=$AN5769,레드마인_배치!E:E,레드마인_서비스!E:E),콜트리분석!$AI5769),"")</f>
        <v/>
      </c>
      <c r="AK5769" s="3" t="str" cm="1">
        <f t="array" ref="AK5769">IFERROR(INDEX(IF($AG5769&lt;=$AN5769,레드마인_배치!H:H,레드마인_서비스!H:H),콜트리분석!$AI5769),"")</f>
        <v/>
      </c>
      <c r="AL5769" s="3" t="str" cm="1">
        <f t="array" ref="AL5769">IFERROR(INDEX(IF($AG5769&lt;=$AN5769,레드마인_배치!I:I,레드마인_서비스!I:I),콜트리분석!$AI5769),"")</f>
        <v/>
      </c>
      <c r="AM5769" s="3" t="str" cm="1">
        <f t="array" ref="AM5769">IFERROR(INDEX(IF($AG5769&lt;=$AN5769,레드마인_배치!J:J,레드마인_서비스!J:J),콜트리분석!$AI5769),"")</f>
        <v/>
      </c>
      <c r="AN5769" s="3">
        <v>1</v>
      </c>
      <c r="AO5769" s="15" t="str">
        <f ca="1">IFERROR(INDEX(레드마인_배치!E:E,MATCH(OFFSET(A5769,,AN5769),레드마인_배치!G:G,0)),"")</f>
        <v>미대상</v>
      </c>
      <c r="AP5769" t="s">
        <v>3330</v>
      </c>
    </row>
    <row r="5770" spans="1:42" hidden="1">
      <c r="A5770" s="3" t="s">
        <v>678</v>
      </c>
      <c r="B5770" s="3" t="s">
        <v>677</v>
      </c>
      <c r="C5770" s="3" t="s">
        <v>3043</v>
      </c>
      <c r="D5770" s="3" t="s">
        <v>3044</v>
      </c>
      <c r="E5770" s="3" t="s">
        <v>3045</v>
      </c>
      <c r="F5770" s="3" t="s">
        <v>3042</v>
      </c>
      <c r="G5770" s="3" t="s">
        <v>3042</v>
      </c>
      <c r="H5770" s="3" t="s">
        <v>3042</v>
      </c>
      <c r="I5770" s="3" t="s">
        <v>3042</v>
      </c>
      <c r="J5770" s="3" t="s">
        <v>3042</v>
      </c>
      <c r="K5770" s="3" t="s">
        <v>3042</v>
      </c>
      <c r="L5770" s="3" t="s">
        <v>3042</v>
      </c>
      <c r="M5770" s="3" t="s">
        <v>3042</v>
      </c>
      <c r="N5770" s="3" t="s">
        <v>3042</v>
      </c>
      <c r="O5770" s="3" t="s">
        <v>3042</v>
      </c>
      <c r="P5770" s="3" t="s">
        <v>3042</v>
      </c>
      <c r="Q5770" s="3" t="s">
        <v>3042</v>
      </c>
      <c r="R5770" s="3" t="s">
        <v>3042</v>
      </c>
      <c r="S5770" s="3" t="s">
        <v>811</v>
      </c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>
        <f t="shared" si="92"/>
        <v>18</v>
      </c>
      <c r="AH5770" s="3" t="s">
        <v>811</v>
      </c>
      <c r="AI5770" s="3" t="str">
        <f>IFERROR(IF($AG5770&lt;=$AN5770,MATCH($AH5770,레드마인_배치!G:G,0),MATCH($AH5770,레드마인_서비스!G:G,0)),"")</f>
        <v/>
      </c>
      <c r="AJ5770" s="3" t="str" cm="1">
        <f t="array" ref="AJ5770">IFERROR(INDEX(IF($AG5770&lt;=$AN5770,레드마인_배치!E:E,레드마인_서비스!E:E),콜트리분석!$AI5770),"")</f>
        <v/>
      </c>
      <c r="AK5770" s="3" t="str" cm="1">
        <f t="array" ref="AK5770">IFERROR(INDEX(IF($AG5770&lt;=$AN5770,레드마인_배치!H:H,레드마인_서비스!H:H),콜트리분석!$AI5770),"")</f>
        <v/>
      </c>
      <c r="AL5770" s="3" t="str" cm="1">
        <f t="array" ref="AL5770">IFERROR(INDEX(IF($AG5770&lt;=$AN5770,레드마인_배치!I:I,레드마인_서비스!I:I),콜트리분석!$AI5770),"")</f>
        <v/>
      </c>
      <c r="AM5770" s="3" t="str" cm="1">
        <f t="array" ref="AM5770">IFERROR(INDEX(IF($AG5770&lt;=$AN5770,레드마인_배치!J:J,레드마인_서비스!J:J),콜트리분석!$AI5770),"")</f>
        <v/>
      </c>
      <c r="AN5770" s="3">
        <v>1</v>
      </c>
      <c r="AO5770" s="15" t="str">
        <f ca="1">IFERROR(INDEX(레드마인_배치!E:E,MATCH(OFFSET(A5770,,AN5770),레드마인_배치!G:G,0)),"")</f>
        <v>미대상</v>
      </c>
      <c r="AP5770" t="s">
        <v>3330</v>
      </c>
    </row>
    <row r="5771" spans="1:42" hidden="1">
      <c r="A5771" s="3" t="s">
        <v>678</v>
      </c>
      <c r="B5771" s="3" t="s">
        <v>677</v>
      </c>
      <c r="C5771" s="3" t="s">
        <v>3043</v>
      </c>
      <c r="D5771" s="3" t="s">
        <v>3044</v>
      </c>
      <c r="E5771" s="3" t="s">
        <v>3045</v>
      </c>
      <c r="F5771" s="3" t="s">
        <v>3042</v>
      </c>
      <c r="G5771" s="3" t="s">
        <v>3042</v>
      </c>
      <c r="H5771" s="3" t="s">
        <v>3042</v>
      </c>
      <c r="I5771" s="3" t="s">
        <v>3042</v>
      </c>
      <c r="J5771" s="3" t="s">
        <v>3042</v>
      </c>
      <c r="K5771" s="3" t="s">
        <v>3042</v>
      </c>
      <c r="L5771" s="3" t="s">
        <v>3042</v>
      </c>
      <c r="M5771" s="3" t="s">
        <v>3042</v>
      </c>
      <c r="N5771" s="3" t="s">
        <v>3042</v>
      </c>
      <c r="O5771" s="3" t="s">
        <v>3042</v>
      </c>
      <c r="P5771" s="3" t="s">
        <v>3042</v>
      </c>
      <c r="Q5771" s="3" t="s">
        <v>3042</v>
      </c>
      <c r="R5771" s="3" t="s">
        <v>650</v>
      </c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>
        <f t="shared" si="92"/>
        <v>17</v>
      </c>
      <c r="AH5771" s="3" t="s">
        <v>650</v>
      </c>
      <c r="AI5771" s="3" t="str">
        <f>IFERROR(IF($AG5771&lt;=$AN5771,MATCH($AH5771,레드마인_배치!G:G,0),MATCH($AH5771,레드마인_서비스!G:G,0)),"")</f>
        <v/>
      </c>
      <c r="AJ5771" s="3" t="str" cm="1">
        <f t="array" ref="AJ5771">IFERROR(INDEX(IF($AG5771&lt;=$AN5771,레드마인_배치!E:E,레드마인_서비스!E:E),콜트리분석!$AI5771),"")</f>
        <v/>
      </c>
      <c r="AK5771" s="3" t="str" cm="1">
        <f t="array" ref="AK5771">IFERROR(INDEX(IF($AG5771&lt;=$AN5771,레드마인_배치!H:H,레드마인_서비스!H:H),콜트리분석!$AI5771),"")</f>
        <v/>
      </c>
      <c r="AL5771" s="3" t="str" cm="1">
        <f t="array" ref="AL5771">IFERROR(INDEX(IF($AG5771&lt;=$AN5771,레드마인_배치!I:I,레드마인_서비스!I:I),콜트리분석!$AI5771),"")</f>
        <v/>
      </c>
      <c r="AM5771" s="3" t="str" cm="1">
        <f t="array" ref="AM5771">IFERROR(INDEX(IF($AG5771&lt;=$AN5771,레드마인_배치!J:J,레드마인_서비스!J:J),콜트리분석!$AI5771),"")</f>
        <v/>
      </c>
      <c r="AN5771" s="3">
        <v>1</v>
      </c>
      <c r="AO5771" s="15" t="str">
        <f ca="1">IFERROR(INDEX(레드마인_배치!E:E,MATCH(OFFSET(A5771,,AN5771),레드마인_배치!G:G,0)),"")</f>
        <v>미대상</v>
      </c>
      <c r="AP5771" t="s">
        <v>3330</v>
      </c>
    </row>
    <row r="5772" spans="1:42" hidden="1">
      <c r="A5772" s="3" t="s">
        <v>678</v>
      </c>
      <c r="B5772" s="3" t="s">
        <v>677</v>
      </c>
      <c r="C5772" s="3" t="s">
        <v>3043</v>
      </c>
      <c r="D5772" s="3" t="s">
        <v>3044</v>
      </c>
      <c r="E5772" s="3" t="s">
        <v>3045</v>
      </c>
      <c r="F5772" s="3" t="s">
        <v>3042</v>
      </c>
      <c r="G5772" s="3" t="s">
        <v>3042</v>
      </c>
      <c r="H5772" s="3" t="s">
        <v>3042</v>
      </c>
      <c r="I5772" s="3" t="s">
        <v>3042</v>
      </c>
      <c r="J5772" s="3" t="s">
        <v>3042</v>
      </c>
      <c r="K5772" s="3" t="s">
        <v>3042</v>
      </c>
      <c r="L5772" s="3" t="s">
        <v>3042</v>
      </c>
      <c r="M5772" s="3" t="s">
        <v>3042</v>
      </c>
      <c r="N5772" s="3" t="s">
        <v>3042</v>
      </c>
      <c r="O5772" s="3" t="s">
        <v>3042</v>
      </c>
      <c r="P5772" s="3" t="s">
        <v>3042</v>
      </c>
      <c r="Q5772" s="3" t="s">
        <v>3042</v>
      </c>
      <c r="R5772" s="3" t="s">
        <v>812</v>
      </c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>
        <f t="shared" si="92"/>
        <v>17</v>
      </c>
      <c r="AH5772" s="3" t="s">
        <v>812</v>
      </c>
      <c r="AI5772" s="3" t="str">
        <f>IFERROR(IF($AG5772&lt;=$AN5772,MATCH($AH5772,레드마인_배치!G:G,0),MATCH($AH5772,레드마인_서비스!G:G,0)),"")</f>
        <v/>
      </c>
      <c r="AJ5772" s="3" t="str" cm="1">
        <f t="array" ref="AJ5772">IFERROR(INDEX(IF($AG5772&lt;=$AN5772,레드마인_배치!E:E,레드마인_서비스!E:E),콜트리분석!$AI5772),"")</f>
        <v/>
      </c>
      <c r="AK5772" s="3" t="str" cm="1">
        <f t="array" ref="AK5772">IFERROR(INDEX(IF($AG5772&lt;=$AN5772,레드마인_배치!H:H,레드마인_서비스!H:H),콜트리분석!$AI5772),"")</f>
        <v/>
      </c>
      <c r="AL5772" s="3" t="str" cm="1">
        <f t="array" ref="AL5772">IFERROR(INDEX(IF($AG5772&lt;=$AN5772,레드마인_배치!I:I,레드마인_서비스!I:I),콜트리분석!$AI5772),"")</f>
        <v/>
      </c>
      <c r="AM5772" s="3" t="str" cm="1">
        <f t="array" ref="AM5772">IFERROR(INDEX(IF($AG5772&lt;=$AN5772,레드마인_배치!J:J,레드마인_서비스!J:J),콜트리분석!$AI5772),"")</f>
        <v/>
      </c>
      <c r="AN5772" s="3">
        <v>1</v>
      </c>
      <c r="AO5772" s="15" t="str">
        <f ca="1">IFERROR(INDEX(레드마인_배치!E:E,MATCH(OFFSET(A5772,,AN5772),레드마인_배치!G:G,0)),"")</f>
        <v>미대상</v>
      </c>
      <c r="AP5772" t="s">
        <v>3330</v>
      </c>
    </row>
    <row r="5773" spans="1:42" hidden="1">
      <c r="A5773" s="3" t="s">
        <v>678</v>
      </c>
      <c r="B5773" s="3" t="s">
        <v>677</v>
      </c>
      <c r="C5773" s="3" t="s">
        <v>3043</v>
      </c>
      <c r="D5773" s="3" t="s">
        <v>3044</v>
      </c>
      <c r="E5773" s="3" t="s">
        <v>3045</v>
      </c>
      <c r="F5773" s="3" t="s">
        <v>3042</v>
      </c>
      <c r="G5773" s="3" t="s">
        <v>3042</v>
      </c>
      <c r="H5773" s="3" t="s">
        <v>3042</v>
      </c>
      <c r="I5773" s="3" t="s">
        <v>3042</v>
      </c>
      <c r="J5773" s="3" t="s">
        <v>3042</v>
      </c>
      <c r="K5773" s="3" t="s">
        <v>3042</v>
      </c>
      <c r="L5773" s="3" t="s">
        <v>3042</v>
      </c>
      <c r="M5773" s="3" t="s">
        <v>3042</v>
      </c>
      <c r="N5773" s="3" t="s">
        <v>3042</v>
      </c>
      <c r="O5773" s="3" t="s">
        <v>3042</v>
      </c>
      <c r="P5773" s="3" t="s">
        <v>3042</v>
      </c>
      <c r="Q5773" s="3" t="s">
        <v>3042</v>
      </c>
      <c r="R5773" s="3" t="s">
        <v>811</v>
      </c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>
        <f t="shared" si="92"/>
        <v>17</v>
      </c>
      <c r="AH5773" s="3" t="s">
        <v>811</v>
      </c>
      <c r="AI5773" s="3" t="str">
        <f>IFERROR(IF($AG5773&lt;=$AN5773,MATCH($AH5773,레드마인_배치!G:G,0),MATCH($AH5773,레드마인_서비스!G:G,0)),"")</f>
        <v/>
      </c>
      <c r="AJ5773" s="3" t="str" cm="1">
        <f t="array" ref="AJ5773">IFERROR(INDEX(IF($AG5773&lt;=$AN5773,레드마인_배치!E:E,레드마인_서비스!E:E),콜트리분석!$AI5773),"")</f>
        <v/>
      </c>
      <c r="AK5773" s="3" t="str" cm="1">
        <f t="array" ref="AK5773">IFERROR(INDEX(IF($AG5773&lt;=$AN5773,레드마인_배치!H:H,레드마인_서비스!H:H),콜트리분석!$AI5773),"")</f>
        <v/>
      </c>
      <c r="AL5773" s="3" t="str" cm="1">
        <f t="array" ref="AL5773">IFERROR(INDEX(IF($AG5773&lt;=$AN5773,레드마인_배치!I:I,레드마인_서비스!I:I),콜트리분석!$AI5773),"")</f>
        <v/>
      </c>
      <c r="AM5773" s="3" t="str" cm="1">
        <f t="array" ref="AM5773">IFERROR(INDEX(IF($AG5773&lt;=$AN5773,레드마인_배치!J:J,레드마인_서비스!J:J),콜트리분석!$AI5773),"")</f>
        <v/>
      </c>
      <c r="AN5773" s="3">
        <v>1</v>
      </c>
      <c r="AO5773" s="15" t="str">
        <f ca="1">IFERROR(INDEX(레드마인_배치!E:E,MATCH(OFFSET(A5773,,AN5773),레드마인_배치!G:G,0)),"")</f>
        <v>미대상</v>
      </c>
      <c r="AP5773" t="s">
        <v>3330</v>
      </c>
    </row>
    <row r="5774" spans="1:42" hidden="1">
      <c r="A5774" s="3" t="s">
        <v>678</v>
      </c>
      <c r="B5774" s="3" t="s">
        <v>677</v>
      </c>
      <c r="C5774" s="3" t="s">
        <v>3043</v>
      </c>
      <c r="D5774" s="3" t="s">
        <v>3044</v>
      </c>
      <c r="E5774" s="3" t="s">
        <v>3045</v>
      </c>
      <c r="F5774" s="3" t="s">
        <v>3042</v>
      </c>
      <c r="G5774" s="3" t="s">
        <v>3042</v>
      </c>
      <c r="H5774" s="3" t="s">
        <v>3042</v>
      </c>
      <c r="I5774" s="3" t="s">
        <v>3042</v>
      </c>
      <c r="J5774" s="3" t="s">
        <v>3042</v>
      </c>
      <c r="K5774" s="3" t="s">
        <v>3042</v>
      </c>
      <c r="L5774" s="3" t="s">
        <v>3042</v>
      </c>
      <c r="M5774" s="3" t="s">
        <v>3042</v>
      </c>
      <c r="N5774" s="3" t="s">
        <v>3042</v>
      </c>
      <c r="O5774" s="3" t="s">
        <v>3042</v>
      </c>
      <c r="P5774" s="3" t="s">
        <v>3042</v>
      </c>
      <c r="Q5774" s="3" t="s">
        <v>650</v>
      </c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>
        <f t="shared" si="92"/>
        <v>16</v>
      </c>
      <c r="AH5774" s="3" t="s">
        <v>650</v>
      </c>
      <c r="AI5774" s="3" t="str">
        <f>IFERROR(IF($AG5774&lt;=$AN5774,MATCH($AH5774,레드마인_배치!G:G,0),MATCH($AH5774,레드마인_서비스!G:G,0)),"")</f>
        <v/>
      </c>
      <c r="AJ5774" s="3" t="str" cm="1">
        <f t="array" ref="AJ5774">IFERROR(INDEX(IF($AG5774&lt;=$AN5774,레드마인_배치!E:E,레드마인_서비스!E:E),콜트리분석!$AI5774),"")</f>
        <v/>
      </c>
      <c r="AK5774" s="3" t="str" cm="1">
        <f t="array" ref="AK5774">IFERROR(INDEX(IF($AG5774&lt;=$AN5774,레드마인_배치!H:H,레드마인_서비스!H:H),콜트리분석!$AI5774),"")</f>
        <v/>
      </c>
      <c r="AL5774" s="3" t="str" cm="1">
        <f t="array" ref="AL5774">IFERROR(INDEX(IF($AG5774&lt;=$AN5774,레드마인_배치!I:I,레드마인_서비스!I:I),콜트리분석!$AI5774),"")</f>
        <v/>
      </c>
      <c r="AM5774" s="3" t="str" cm="1">
        <f t="array" ref="AM5774">IFERROR(INDEX(IF($AG5774&lt;=$AN5774,레드마인_배치!J:J,레드마인_서비스!J:J),콜트리분석!$AI5774),"")</f>
        <v/>
      </c>
      <c r="AN5774" s="3">
        <v>1</v>
      </c>
      <c r="AO5774" s="15" t="str">
        <f ca="1">IFERROR(INDEX(레드마인_배치!E:E,MATCH(OFFSET(A5774,,AN5774),레드마인_배치!G:G,0)),"")</f>
        <v>미대상</v>
      </c>
      <c r="AP5774" t="s">
        <v>3330</v>
      </c>
    </row>
    <row r="5775" spans="1:42" hidden="1">
      <c r="A5775" s="3" t="s">
        <v>678</v>
      </c>
      <c r="B5775" s="3" t="s">
        <v>677</v>
      </c>
      <c r="C5775" s="3" t="s">
        <v>3043</v>
      </c>
      <c r="D5775" s="3" t="s">
        <v>3044</v>
      </c>
      <c r="E5775" s="3" t="s">
        <v>3045</v>
      </c>
      <c r="F5775" s="3" t="s">
        <v>3042</v>
      </c>
      <c r="G5775" s="3" t="s">
        <v>3042</v>
      </c>
      <c r="H5775" s="3" t="s">
        <v>3042</v>
      </c>
      <c r="I5775" s="3" t="s">
        <v>3042</v>
      </c>
      <c r="J5775" s="3" t="s">
        <v>3042</v>
      </c>
      <c r="K5775" s="3" t="s">
        <v>3042</v>
      </c>
      <c r="L5775" s="3" t="s">
        <v>3042</v>
      </c>
      <c r="M5775" s="3" t="s">
        <v>3042</v>
      </c>
      <c r="N5775" s="3" t="s">
        <v>3042</v>
      </c>
      <c r="O5775" s="3" t="s">
        <v>3042</v>
      </c>
      <c r="P5775" s="3" t="s">
        <v>3042</v>
      </c>
      <c r="Q5775" s="3" t="s">
        <v>812</v>
      </c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>
        <f t="shared" si="92"/>
        <v>16</v>
      </c>
      <c r="AH5775" s="3" t="s">
        <v>812</v>
      </c>
      <c r="AI5775" s="3" t="str">
        <f>IFERROR(IF($AG5775&lt;=$AN5775,MATCH($AH5775,레드마인_배치!G:G,0),MATCH($AH5775,레드마인_서비스!G:G,0)),"")</f>
        <v/>
      </c>
      <c r="AJ5775" s="3" t="str" cm="1">
        <f t="array" ref="AJ5775">IFERROR(INDEX(IF($AG5775&lt;=$AN5775,레드마인_배치!E:E,레드마인_서비스!E:E),콜트리분석!$AI5775),"")</f>
        <v/>
      </c>
      <c r="AK5775" s="3" t="str" cm="1">
        <f t="array" ref="AK5775">IFERROR(INDEX(IF($AG5775&lt;=$AN5775,레드마인_배치!H:H,레드마인_서비스!H:H),콜트리분석!$AI5775),"")</f>
        <v/>
      </c>
      <c r="AL5775" s="3" t="str" cm="1">
        <f t="array" ref="AL5775">IFERROR(INDEX(IF($AG5775&lt;=$AN5775,레드마인_배치!I:I,레드마인_서비스!I:I),콜트리분석!$AI5775),"")</f>
        <v/>
      </c>
      <c r="AM5775" s="3" t="str" cm="1">
        <f t="array" ref="AM5775">IFERROR(INDEX(IF($AG5775&lt;=$AN5775,레드마인_배치!J:J,레드마인_서비스!J:J),콜트리분석!$AI5775),"")</f>
        <v/>
      </c>
      <c r="AN5775" s="3">
        <v>1</v>
      </c>
      <c r="AO5775" s="15" t="str">
        <f ca="1">IFERROR(INDEX(레드마인_배치!E:E,MATCH(OFFSET(A5775,,AN5775),레드마인_배치!G:G,0)),"")</f>
        <v>미대상</v>
      </c>
      <c r="AP5775" t="s">
        <v>3330</v>
      </c>
    </row>
    <row r="5776" spans="1:42" hidden="1">
      <c r="A5776" s="3" t="s">
        <v>678</v>
      </c>
      <c r="B5776" s="3" t="s">
        <v>677</v>
      </c>
      <c r="C5776" s="3" t="s">
        <v>3043</v>
      </c>
      <c r="D5776" s="3" t="s">
        <v>3044</v>
      </c>
      <c r="E5776" s="3" t="s">
        <v>3045</v>
      </c>
      <c r="F5776" s="3" t="s">
        <v>3042</v>
      </c>
      <c r="G5776" s="3" t="s">
        <v>3042</v>
      </c>
      <c r="H5776" s="3" t="s">
        <v>3042</v>
      </c>
      <c r="I5776" s="3" t="s">
        <v>3042</v>
      </c>
      <c r="J5776" s="3" t="s">
        <v>3042</v>
      </c>
      <c r="K5776" s="3" t="s">
        <v>3042</v>
      </c>
      <c r="L5776" s="3" t="s">
        <v>3042</v>
      </c>
      <c r="M5776" s="3" t="s">
        <v>3042</v>
      </c>
      <c r="N5776" s="3" t="s">
        <v>3042</v>
      </c>
      <c r="O5776" s="3" t="s">
        <v>3042</v>
      </c>
      <c r="P5776" s="3" t="s">
        <v>3042</v>
      </c>
      <c r="Q5776" s="3" t="s">
        <v>811</v>
      </c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>
        <f t="shared" si="92"/>
        <v>16</v>
      </c>
      <c r="AH5776" s="3" t="s">
        <v>811</v>
      </c>
      <c r="AI5776" s="3" t="str">
        <f>IFERROR(IF($AG5776&lt;=$AN5776,MATCH($AH5776,레드마인_배치!G:G,0),MATCH($AH5776,레드마인_서비스!G:G,0)),"")</f>
        <v/>
      </c>
      <c r="AJ5776" s="3" t="str" cm="1">
        <f t="array" ref="AJ5776">IFERROR(INDEX(IF($AG5776&lt;=$AN5776,레드마인_배치!E:E,레드마인_서비스!E:E),콜트리분석!$AI5776),"")</f>
        <v/>
      </c>
      <c r="AK5776" s="3" t="str" cm="1">
        <f t="array" ref="AK5776">IFERROR(INDEX(IF($AG5776&lt;=$AN5776,레드마인_배치!H:H,레드마인_서비스!H:H),콜트리분석!$AI5776),"")</f>
        <v/>
      </c>
      <c r="AL5776" s="3" t="str" cm="1">
        <f t="array" ref="AL5776">IFERROR(INDEX(IF($AG5776&lt;=$AN5776,레드마인_배치!I:I,레드마인_서비스!I:I),콜트리분석!$AI5776),"")</f>
        <v/>
      </c>
      <c r="AM5776" s="3" t="str" cm="1">
        <f t="array" ref="AM5776">IFERROR(INDEX(IF($AG5776&lt;=$AN5776,레드마인_배치!J:J,레드마인_서비스!J:J),콜트리분석!$AI5776),"")</f>
        <v/>
      </c>
      <c r="AN5776" s="3">
        <v>1</v>
      </c>
      <c r="AO5776" s="15" t="str">
        <f ca="1">IFERROR(INDEX(레드마인_배치!E:E,MATCH(OFFSET(A5776,,AN5776),레드마인_배치!G:G,0)),"")</f>
        <v>미대상</v>
      </c>
      <c r="AP5776" t="s">
        <v>3330</v>
      </c>
    </row>
    <row r="5777" spans="1:42" hidden="1">
      <c r="A5777" s="3" t="s">
        <v>678</v>
      </c>
      <c r="B5777" s="3" t="s">
        <v>677</v>
      </c>
      <c r="C5777" s="3" t="s">
        <v>3043</v>
      </c>
      <c r="D5777" s="3" t="s">
        <v>3044</v>
      </c>
      <c r="E5777" s="3" t="s">
        <v>3045</v>
      </c>
      <c r="F5777" s="3" t="s">
        <v>3042</v>
      </c>
      <c r="G5777" s="3" t="s">
        <v>3042</v>
      </c>
      <c r="H5777" s="3" t="s">
        <v>3042</v>
      </c>
      <c r="I5777" s="3" t="s">
        <v>3042</v>
      </c>
      <c r="J5777" s="3" t="s">
        <v>3042</v>
      </c>
      <c r="K5777" s="3" t="s">
        <v>3042</v>
      </c>
      <c r="L5777" s="3" t="s">
        <v>3042</v>
      </c>
      <c r="M5777" s="3" t="s">
        <v>3042</v>
      </c>
      <c r="N5777" s="3" t="s">
        <v>3042</v>
      </c>
      <c r="O5777" s="3" t="s">
        <v>3042</v>
      </c>
      <c r="P5777" s="3" t="s">
        <v>650</v>
      </c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>
        <f t="shared" si="92"/>
        <v>15</v>
      </c>
      <c r="AH5777" s="3" t="s">
        <v>650</v>
      </c>
      <c r="AI5777" s="3" t="str">
        <f>IFERROR(IF($AG5777&lt;=$AN5777,MATCH($AH5777,레드마인_배치!G:G,0),MATCH($AH5777,레드마인_서비스!G:G,0)),"")</f>
        <v/>
      </c>
      <c r="AJ5777" s="3" t="str" cm="1">
        <f t="array" ref="AJ5777">IFERROR(INDEX(IF($AG5777&lt;=$AN5777,레드마인_배치!E:E,레드마인_서비스!E:E),콜트리분석!$AI5777),"")</f>
        <v/>
      </c>
      <c r="AK5777" s="3" t="str" cm="1">
        <f t="array" ref="AK5777">IFERROR(INDEX(IF($AG5777&lt;=$AN5777,레드마인_배치!H:H,레드마인_서비스!H:H),콜트리분석!$AI5777),"")</f>
        <v/>
      </c>
      <c r="AL5777" s="3" t="str" cm="1">
        <f t="array" ref="AL5777">IFERROR(INDEX(IF($AG5777&lt;=$AN5777,레드마인_배치!I:I,레드마인_서비스!I:I),콜트리분석!$AI5777),"")</f>
        <v/>
      </c>
      <c r="AM5777" s="3" t="str" cm="1">
        <f t="array" ref="AM5777">IFERROR(INDEX(IF($AG5777&lt;=$AN5777,레드마인_배치!J:J,레드마인_서비스!J:J),콜트리분석!$AI5777),"")</f>
        <v/>
      </c>
      <c r="AN5777" s="3">
        <v>1</v>
      </c>
      <c r="AO5777" s="15" t="str">
        <f ca="1">IFERROR(INDEX(레드마인_배치!E:E,MATCH(OFFSET(A5777,,AN5777),레드마인_배치!G:G,0)),"")</f>
        <v>미대상</v>
      </c>
      <c r="AP5777" t="s">
        <v>3330</v>
      </c>
    </row>
    <row r="5778" spans="1:42" hidden="1">
      <c r="A5778" s="3" t="s">
        <v>678</v>
      </c>
      <c r="B5778" s="3" t="s">
        <v>677</v>
      </c>
      <c r="C5778" s="3" t="s">
        <v>3043</v>
      </c>
      <c r="D5778" s="3" t="s">
        <v>3044</v>
      </c>
      <c r="E5778" s="3" t="s">
        <v>3045</v>
      </c>
      <c r="F5778" s="3" t="s">
        <v>3042</v>
      </c>
      <c r="G5778" s="3" t="s">
        <v>3042</v>
      </c>
      <c r="H5778" s="3" t="s">
        <v>3042</v>
      </c>
      <c r="I5778" s="3" t="s">
        <v>3042</v>
      </c>
      <c r="J5778" s="3" t="s">
        <v>3042</v>
      </c>
      <c r="K5778" s="3" t="s">
        <v>3042</v>
      </c>
      <c r="L5778" s="3" t="s">
        <v>3042</v>
      </c>
      <c r="M5778" s="3" t="s">
        <v>3042</v>
      </c>
      <c r="N5778" s="3" t="s">
        <v>3042</v>
      </c>
      <c r="O5778" s="3" t="s">
        <v>3042</v>
      </c>
      <c r="P5778" s="3" t="s">
        <v>812</v>
      </c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>
        <f t="shared" si="92"/>
        <v>15</v>
      </c>
      <c r="AH5778" s="3" t="s">
        <v>812</v>
      </c>
      <c r="AI5778" s="3" t="str">
        <f>IFERROR(IF($AG5778&lt;=$AN5778,MATCH($AH5778,레드마인_배치!G:G,0),MATCH($AH5778,레드마인_서비스!G:G,0)),"")</f>
        <v/>
      </c>
      <c r="AJ5778" s="3" t="str" cm="1">
        <f t="array" ref="AJ5778">IFERROR(INDEX(IF($AG5778&lt;=$AN5778,레드마인_배치!E:E,레드마인_서비스!E:E),콜트리분석!$AI5778),"")</f>
        <v/>
      </c>
      <c r="AK5778" s="3" t="str" cm="1">
        <f t="array" ref="AK5778">IFERROR(INDEX(IF($AG5778&lt;=$AN5778,레드마인_배치!H:H,레드마인_서비스!H:H),콜트리분석!$AI5778),"")</f>
        <v/>
      </c>
      <c r="AL5778" s="3" t="str" cm="1">
        <f t="array" ref="AL5778">IFERROR(INDEX(IF($AG5778&lt;=$AN5778,레드마인_배치!I:I,레드마인_서비스!I:I),콜트리분석!$AI5778),"")</f>
        <v/>
      </c>
      <c r="AM5778" s="3" t="str" cm="1">
        <f t="array" ref="AM5778">IFERROR(INDEX(IF($AG5778&lt;=$AN5778,레드마인_배치!J:J,레드마인_서비스!J:J),콜트리분석!$AI5778),"")</f>
        <v/>
      </c>
      <c r="AN5778" s="3">
        <v>1</v>
      </c>
      <c r="AO5778" s="15" t="str">
        <f ca="1">IFERROR(INDEX(레드마인_배치!E:E,MATCH(OFFSET(A5778,,AN5778),레드마인_배치!G:G,0)),"")</f>
        <v>미대상</v>
      </c>
      <c r="AP5778" t="s">
        <v>3330</v>
      </c>
    </row>
    <row r="5779" spans="1:42" hidden="1">
      <c r="A5779" s="3" t="s">
        <v>678</v>
      </c>
      <c r="B5779" s="3" t="s">
        <v>677</v>
      </c>
      <c r="C5779" s="3" t="s">
        <v>3043</v>
      </c>
      <c r="D5779" s="3" t="s">
        <v>3044</v>
      </c>
      <c r="E5779" s="3" t="s">
        <v>3045</v>
      </c>
      <c r="F5779" s="3" t="s">
        <v>3042</v>
      </c>
      <c r="G5779" s="3" t="s">
        <v>3042</v>
      </c>
      <c r="H5779" s="3" t="s">
        <v>3042</v>
      </c>
      <c r="I5779" s="3" t="s">
        <v>3042</v>
      </c>
      <c r="J5779" s="3" t="s">
        <v>3042</v>
      </c>
      <c r="K5779" s="3" t="s">
        <v>3042</v>
      </c>
      <c r="L5779" s="3" t="s">
        <v>3042</v>
      </c>
      <c r="M5779" s="3" t="s">
        <v>3042</v>
      </c>
      <c r="N5779" s="3" t="s">
        <v>3042</v>
      </c>
      <c r="O5779" s="3" t="s">
        <v>3042</v>
      </c>
      <c r="P5779" s="3" t="s">
        <v>811</v>
      </c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>
        <f t="shared" si="92"/>
        <v>15</v>
      </c>
      <c r="AH5779" s="3" t="s">
        <v>811</v>
      </c>
      <c r="AI5779" s="3" t="str">
        <f>IFERROR(IF($AG5779&lt;=$AN5779,MATCH($AH5779,레드마인_배치!G:G,0),MATCH($AH5779,레드마인_서비스!G:G,0)),"")</f>
        <v/>
      </c>
      <c r="AJ5779" s="3" t="str" cm="1">
        <f t="array" ref="AJ5779">IFERROR(INDEX(IF($AG5779&lt;=$AN5779,레드마인_배치!E:E,레드마인_서비스!E:E),콜트리분석!$AI5779),"")</f>
        <v/>
      </c>
      <c r="AK5779" s="3" t="str" cm="1">
        <f t="array" ref="AK5779">IFERROR(INDEX(IF($AG5779&lt;=$AN5779,레드마인_배치!H:H,레드마인_서비스!H:H),콜트리분석!$AI5779),"")</f>
        <v/>
      </c>
      <c r="AL5779" s="3" t="str" cm="1">
        <f t="array" ref="AL5779">IFERROR(INDEX(IF($AG5779&lt;=$AN5779,레드마인_배치!I:I,레드마인_서비스!I:I),콜트리분석!$AI5779),"")</f>
        <v/>
      </c>
      <c r="AM5779" s="3" t="str" cm="1">
        <f t="array" ref="AM5779">IFERROR(INDEX(IF($AG5779&lt;=$AN5779,레드마인_배치!J:J,레드마인_서비스!J:J),콜트리분석!$AI5779),"")</f>
        <v/>
      </c>
      <c r="AN5779" s="3">
        <v>1</v>
      </c>
      <c r="AO5779" s="15" t="str">
        <f ca="1">IFERROR(INDEX(레드마인_배치!E:E,MATCH(OFFSET(A5779,,AN5779),레드마인_배치!G:G,0)),"")</f>
        <v>미대상</v>
      </c>
      <c r="AP5779" t="s">
        <v>3330</v>
      </c>
    </row>
    <row r="5780" spans="1:42" hidden="1">
      <c r="A5780" s="3" t="s">
        <v>678</v>
      </c>
      <c r="B5780" s="3" t="s">
        <v>677</v>
      </c>
      <c r="C5780" s="3" t="s">
        <v>3043</v>
      </c>
      <c r="D5780" s="3" t="s">
        <v>3044</v>
      </c>
      <c r="E5780" s="3" t="s">
        <v>3045</v>
      </c>
      <c r="F5780" s="3" t="s">
        <v>3042</v>
      </c>
      <c r="G5780" s="3" t="s">
        <v>3042</v>
      </c>
      <c r="H5780" s="3" t="s">
        <v>3042</v>
      </c>
      <c r="I5780" s="3" t="s">
        <v>3042</v>
      </c>
      <c r="J5780" s="3" t="s">
        <v>3042</v>
      </c>
      <c r="K5780" s="3" t="s">
        <v>3042</v>
      </c>
      <c r="L5780" s="3" t="s">
        <v>3042</v>
      </c>
      <c r="M5780" s="3" t="s">
        <v>3042</v>
      </c>
      <c r="N5780" s="3" t="s">
        <v>3042</v>
      </c>
      <c r="O5780" s="3" t="s">
        <v>650</v>
      </c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>
        <f t="shared" si="92"/>
        <v>14</v>
      </c>
      <c r="AH5780" s="3" t="s">
        <v>650</v>
      </c>
      <c r="AI5780" s="3" t="str">
        <f>IFERROR(IF($AG5780&lt;=$AN5780,MATCH($AH5780,레드마인_배치!G:G,0),MATCH($AH5780,레드마인_서비스!G:G,0)),"")</f>
        <v/>
      </c>
      <c r="AJ5780" s="3" t="str" cm="1">
        <f t="array" ref="AJ5780">IFERROR(INDEX(IF($AG5780&lt;=$AN5780,레드마인_배치!E:E,레드마인_서비스!E:E),콜트리분석!$AI5780),"")</f>
        <v/>
      </c>
      <c r="AK5780" s="3" t="str" cm="1">
        <f t="array" ref="AK5780">IFERROR(INDEX(IF($AG5780&lt;=$AN5780,레드마인_배치!H:H,레드마인_서비스!H:H),콜트리분석!$AI5780),"")</f>
        <v/>
      </c>
      <c r="AL5780" s="3" t="str" cm="1">
        <f t="array" ref="AL5780">IFERROR(INDEX(IF($AG5780&lt;=$AN5780,레드마인_배치!I:I,레드마인_서비스!I:I),콜트리분석!$AI5780),"")</f>
        <v/>
      </c>
      <c r="AM5780" s="3" t="str" cm="1">
        <f t="array" ref="AM5780">IFERROR(INDEX(IF($AG5780&lt;=$AN5780,레드마인_배치!J:J,레드마인_서비스!J:J),콜트리분석!$AI5780),"")</f>
        <v/>
      </c>
      <c r="AN5780" s="3">
        <v>1</v>
      </c>
      <c r="AO5780" s="15" t="str">
        <f ca="1">IFERROR(INDEX(레드마인_배치!E:E,MATCH(OFFSET(A5780,,AN5780),레드마인_배치!G:G,0)),"")</f>
        <v>미대상</v>
      </c>
      <c r="AP5780" t="s">
        <v>3330</v>
      </c>
    </row>
    <row r="5781" spans="1:42" hidden="1">
      <c r="A5781" s="3" t="s">
        <v>678</v>
      </c>
      <c r="B5781" s="3" t="s">
        <v>677</v>
      </c>
      <c r="C5781" s="3" t="s">
        <v>3043</v>
      </c>
      <c r="D5781" s="3" t="s">
        <v>3044</v>
      </c>
      <c r="E5781" s="3" t="s">
        <v>3045</v>
      </c>
      <c r="F5781" s="3" t="s">
        <v>3042</v>
      </c>
      <c r="G5781" s="3" t="s">
        <v>3042</v>
      </c>
      <c r="H5781" s="3" t="s">
        <v>3042</v>
      </c>
      <c r="I5781" s="3" t="s">
        <v>3042</v>
      </c>
      <c r="J5781" s="3" t="s">
        <v>3042</v>
      </c>
      <c r="K5781" s="3" t="s">
        <v>3042</v>
      </c>
      <c r="L5781" s="3" t="s">
        <v>3042</v>
      </c>
      <c r="M5781" s="3" t="s">
        <v>3042</v>
      </c>
      <c r="N5781" s="3" t="s">
        <v>3042</v>
      </c>
      <c r="O5781" s="3" t="s">
        <v>812</v>
      </c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>
        <f t="shared" si="92"/>
        <v>14</v>
      </c>
      <c r="AH5781" s="3" t="s">
        <v>812</v>
      </c>
      <c r="AI5781" s="3" t="str">
        <f>IFERROR(IF($AG5781&lt;=$AN5781,MATCH($AH5781,레드마인_배치!G:G,0),MATCH($AH5781,레드마인_서비스!G:G,0)),"")</f>
        <v/>
      </c>
      <c r="AJ5781" s="3" t="str" cm="1">
        <f t="array" ref="AJ5781">IFERROR(INDEX(IF($AG5781&lt;=$AN5781,레드마인_배치!E:E,레드마인_서비스!E:E),콜트리분석!$AI5781),"")</f>
        <v/>
      </c>
      <c r="AK5781" s="3" t="str" cm="1">
        <f t="array" ref="AK5781">IFERROR(INDEX(IF($AG5781&lt;=$AN5781,레드마인_배치!H:H,레드마인_서비스!H:H),콜트리분석!$AI5781),"")</f>
        <v/>
      </c>
      <c r="AL5781" s="3" t="str" cm="1">
        <f t="array" ref="AL5781">IFERROR(INDEX(IF($AG5781&lt;=$AN5781,레드마인_배치!I:I,레드마인_서비스!I:I),콜트리분석!$AI5781),"")</f>
        <v/>
      </c>
      <c r="AM5781" s="3" t="str" cm="1">
        <f t="array" ref="AM5781">IFERROR(INDEX(IF($AG5781&lt;=$AN5781,레드마인_배치!J:J,레드마인_서비스!J:J),콜트리분석!$AI5781),"")</f>
        <v/>
      </c>
      <c r="AN5781" s="3">
        <v>1</v>
      </c>
      <c r="AO5781" s="15" t="str">
        <f ca="1">IFERROR(INDEX(레드마인_배치!E:E,MATCH(OFFSET(A5781,,AN5781),레드마인_배치!G:G,0)),"")</f>
        <v>미대상</v>
      </c>
      <c r="AP5781" t="s">
        <v>3330</v>
      </c>
    </row>
    <row r="5782" spans="1:42" hidden="1">
      <c r="A5782" s="3" t="s">
        <v>678</v>
      </c>
      <c r="B5782" s="3" t="s">
        <v>677</v>
      </c>
      <c r="C5782" s="3" t="s">
        <v>3043</v>
      </c>
      <c r="D5782" s="3" t="s">
        <v>3044</v>
      </c>
      <c r="E5782" s="3" t="s">
        <v>3045</v>
      </c>
      <c r="F5782" s="3" t="s">
        <v>3042</v>
      </c>
      <c r="G5782" s="3" t="s">
        <v>3042</v>
      </c>
      <c r="H5782" s="3" t="s">
        <v>3042</v>
      </c>
      <c r="I5782" s="3" t="s">
        <v>3042</v>
      </c>
      <c r="J5782" s="3" t="s">
        <v>3042</v>
      </c>
      <c r="K5782" s="3" t="s">
        <v>3042</v>
      </c>
      <c r="L5782" s="3" t="s">
        <v>3042</v>
      </c>
      <c r="M5782" s="3" t="s">
        <v>3042</v>
      </c>
      <c r="N5782" s="3" t="s">
        <v>3042</v>
      </c>
      <c r="O5782" s="3" t="s">
        <v>811</v>
      </c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>
        <f t="shared" si="92"/>
        <v>14</v>
      </c>
      <c r="AH5782" s="3" t="s">
        <v>811</v>
      </c>
      <c r="AI5782" s="3" t="str">
        <f>IFERROR(IF($AG5782&lt;=$AN5782,MATCH($AH5782,레드마인_배치!G:G,0),MATCH($AH5782,레드마인_서비스!G:G,0)),"")</f>
        <v/>
      </c>
      <c r="AJ5782" s="3" t="str" cm="1">
        <f t="array" ref="AJ5782">IFERROR(INDEX(IF($AG5782&lt;=$AN5782,레드마인_배치!E:E,레드마인_서비스!E:E),콜트리분석!$AI5782),"")</f>
        <v/>
      </c>
      <c r="AK5782" s="3" t="str" cm="1">
        <f t="array" ref="AK5782">IFERROR(INDEX(IF($AG5782&lt;=$AN5782,레드마인_배치!H:H,레드마인_서비스!H:H),콜트리분석!$AI5782),"")</f>
        <v/>
      </c>
      <c r="AL5782" s="3" t="str" cm="1">
        <f t="array" ref="AL5782">IFERROR(INDEX(IF($AG5782&lt;=$AN5782,레드마인_배치!I:I,레드마인_서비스!I:I),콜트리분석!$AI5782),"")</f>
        <v/>
      </c>
      <c r="AM5782" s="3" t="str" cm="1">
        <f t="array" ref="AM5782">IFERROR(INDEX(IF($AG5782&lt;=$AN5782,레드마인_배치!J:J,레드마인_서비스!J:J),콜트리분석!$AI5782),"")</f>
        <v/>
      </c>
      <c r="AN5782" s="3">
        <v>1</v>
      </c>
      <c r="AO5782" s="15" t="str">
        <f ca="1">IFERROR(INDEX(레드마인_배치!E:E,MATCH(OFFSET(A5782,,AN5782),레드마인_배치!G:G,0)),"")</f>
        <v>미대상</v>
      </c>
      <c r="AP5782" t="s">
        <v>3330</v>
      </c>
    </row>
    <row r="5783" spans="1:42" hidden="1">
      <c r="A5783" s="3" t="s">
        <v>678</v>
      </c>
      <c r="B5783" s="3" t="s">
        <v>677</v>
      </c>
      <c r="C5783" s="3" t="s">
        <v>3043</v>
      </c>
      <c r="D5783" s="3" t="s">
        <v>3044</v>
      </c>
      <c r="E5783" s="3" t="s">
        <v>3045</v>
      </c>
      <c r="F5783" s="3" t="s">
        <v>3042</v>
      </c>
      <c r="G5783" s="3" t="s">
        <v>3042</v>
      </c>
      <c r="H5783" s="3" t="s">
        <v>3042</v>
      </c>
      <c r="I5783" s="3" t="s">
        <v>3042</v>
      </c>
      <c r="J5783" s="3" t="s">
        <v>3042</v>
      </c>
      <c r="K5783" s="3" t="s">
        <v>3042</v>
      </c>
      <c r="L5783" s="3" t="s">
        <v>3042</v>
      </c>
      <c r="M5783" s="3" t="s">
        <v>3042</v>
      </c>
      <c r="N5783" s="3" t="s">
        <v>650</v>
      </c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>
        <f t="shared" si="92"/>
        <v>13</v>
      </c>
      <c r="AH5783" s="3" t="s">
        <v>650</v>
      </c>
      <c r="AI5783" s="3" t="str">
        <f>IFERROR(IF($AG5783&lt;=$AN5783,MATCH($AH5783,레드마인_배치!G:G,0),MATCH($AH5783,레드마인_서비스!G:G,0)),"")</f>
        <v/>
      </c>
      <c r="AJ5783" s="3" t="str" cm="1">
        <f t="array" ref="AJ5783">IFERROR(INDEX(IF($AG5783&lt;=$AN5783,레드마인_배치!E:E,레드마인_서비스!E:E),콜트리분석!$AI5783),"")</f>
        <v/>
      </c>
      <c r="AK5783" s="3" t="str" cm="1">
        <f t="array" ref="AK5783">IFERROR(INDEX(IF($AG5783&lt;=$AN5783,레드마인_배치!H:H,레드마인_서비스!H:H),콜트리분석!$AI5783),"")</f>
        <v/>
      </c>
      <c r="AL5783" s="3" t="str" cm="1">
        <f t="array" ref="AL5783">IFERROR(INDEX(IF($AG5783&lt;=$AN5783,레드마인_배치!I:I,레드마인_서비스!I:I),콜트리분석!$AI5783),"")</f>
        <v/>
      </c>
      <c r="AM5783" s="3" t="str" cm="1">
        <f t="array" ref="AM5783">IFERROR(INDEX(IF($AG5783&lt;=$AN5783,레드마인_배치!J:J,레드마인_서비스!J:J),콜트리분석!$AI5783),"")</f>
        <v/>
      </c>
      <c r="AN5783" s="3">
        <v>1</v>
      </c>
      <c r="AO5783" s="15" t="str">
        <f ca="1">IFERROR(INDEX(레드마인_배치!E:E,MATCH(OFFSET(A5783,,AN5783),레드마인_배치!G:G,0)),"")</f>
        <v>미대상</v>
      </c>
      <c r="AP5783" t="s">
        <v>3330</v>
      </c>
    </row>
    <row r="5784" spans="1:42" hidden="1">
      <c r="A5784" s="3" t="s">
        <v>678</v>
      </c>
      <c r="B5784" s="3" t="s">
        <v>677</v>
      </c>
      <c r="C5784" s="3" t="s">
        <v>3043</v>
      </c>
      <c r="D5784" s="3" t="s">
        <v>3044</v>
      </c>
      <c r="E5784" s="3" t="s">
        <v>3045</v>
      </c>
      <c r="F5784" s="3" t="s">
        <v>3042</v>
      </c>
      <c r="G5784" s="3" t="s">
        <v>3042</v>
      </c>
      <c r="H5784" s="3" t="s">
        <v>3042</v>
      </c>
      <c r="I5784" s="3" t="s">
        <v>3042</v>
      </c>
      <c r="J5784" s="3" t="s">
        <v>3042</v>
      </c>
      <c r="K5784" s="3" t="s">
        <v>3042</v>
      </c>
      <c r="L5784" s="3" t="s">
        <v>3042</v>
      </c>
      <c r="M5784" s="3" t="s">
        <v>3042</v>
      </c>
      <c r="N5784" s="3" t="s">
        <v>812</v>
      </c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>
        <f t="shared" si="92"/>
        <v>13</v>
      </c>
      <c r="AH5784" s="3" t="s">
        <v>812</v>
      </c>
      <c r="AI5784" s="3" t="str">
        <f>IFERROR(IF($AG5784&lt;=$AN5784,MATCH($AH5784,레드마인_배치!G:G,0),MATCH($AH5784,레드마인_서비스!G:G,0)),"")</f>
        <v/>
      </c>
      <c r="AJ5784" s="3" t="str" cm="1">
        <f t="array" ref="AJ5784">IFERROR(INDEX(IF($AG5784&lt;=$AN5784,레드마인_배치!E:E,레드마인_서비스!E:E),콜트리분석!$AI5784),"")</f>
        <v/>
      </c>
      <c r="AK5784" s="3" t="str" cm="1">
        <f t="array" ref="AK5784">IFERROR(INDEX(IF($AG5784&lt;=$AN5784,레드마인_배치!H:H,레드마인_서비스!H:H),콜트리분석!$AI5784),"")</f>
        <v/>
      </c>
      <c r="AL5784" s="3" t="str" cm="1">
        <f t="array" ref="AL5784">IFERROR(INDEX(IF($AG5784&lt;=$AN5784,레드마인_배치!I:I,레드마인_서비스!I:I),콜트리분석!$AI5784),"")</f>
        <v/>
      </c>
      <c r="AM5784" s="3" t="str" cm="1">
        <f t="array" ref="AM5784">IFERROR(INDEX(IF($AG5784&lt;=$AN5784,레드마인_배치!J:J,레드마인_서비스!J:J),콜트리분석!$AI5784),"")</f>
        <v/>
      </c>
      <c r="AN5784" s="3">
        <v>1</v>
      </c>
      <c r="AO5784" s="15" t="str">
        <f ca="1">IFERROR(INDEX(레드마인_배치!E:E,MATCH(OFFSET(A5784,,AN5784),레드마인_배치!G:G,0)),"")</f>
        <v>미대상</v>
      </c>
      <c r="AP5784" t="s">
        <v>3330</v>
      </c>
    </row>
    <row r="5785" spans="1:42" hidden="1">
      <c r="A5785" s="3" t="s">
        <v>678</v>
      </c>
      <c r="B5785" s="3" t="s">
        <v>677</v>
      </c>
      <c r="C5785" s="3" t="s">
        <v>3043</v>
      </c>
      <c r="D5785" s="3" t="s">
        <v>3044</v>
      </c>
      <c r="E5785" s="3" t="s">
        <v>3045</v>
      </c>
      <c r="F5785" s="3" t="s">
        <v>3042</v>
      </c>
      <c r="G5785" s="3" t="s">
        <v>3042</v>
      </c>
      <c r="H5785" s="3" t="s">
        <v>3042</v>
      </c>
      <c r="I5785" s="3" t="s">
        <v>3042</v>
      </c>
      <c r="J5785" s="3" t="s">
        <v>3042</v>
      </c>
      <c r="K5785" s="3" t="s">
        <v>3042</v>
      </c>
      <c r="L5785" s="3" t="s">
        <v>3042</v>
      </c>
      <c r="M5785" s="3" t="s">
        <v>3042</v>
      </c>
      <c r="N5785" s="3" t="s">
        <v>811</v>
      </c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>
        <f t="shared" si="92"/>
        <v>13</v>
      </c>
      <c r="AH5785" s="3" t="s">
        <v>811</v>
      </c>
      <c r="AI5785" s="3" t="str">
        <f>IFERROR(IF($AG5785&lt;=$AN5785,MATCH($AH5785,레드마인_배치!G:G,0),MATCH($AH5785,레드마인_서비스!G:G,0)),"")</f>
        <v/>
      </c>
      <c r="AJ5785" s="3" t="str" cm="1">
        <f t="array" ref="AJ5785">IFERROR(INDEX(IF($AG5785&lt;=$AN5785,레드마인_배치!E:E,레드마인_서비스!E:E),콜트리분석!$AI5785),"")</f>
        <v/>
      </c>
      <c r="AK5785" s="3" t="str" cm="1">
        <f t="array" ref="AK5785">IFERROR(INDEX(IF($AG5785&lt;=$AN5785,레드마인_배치!H:H,레드마인_서비스!H:H),콜트리분석!$AI5785),"")</f>
        <v/>
      </c>
      <c r="AL5785" s="3" t="str" cm="1">
        <f t="array" ref="AL5785">IFERROR(INDEX(IF($AG5785&lt;=$AN5785,레드마인_배치!I:I,레드마인_서비스!I:I),콜트리분석!$AI5785),"")</f>
        <v/>
      </c>
      <c r="AM5785" s="3" t="str" cm="1">
        <f t="array" ref="AM5785">IFERROR(INDEX(IF($AG5785&lt;=$AN5785,레드마인_배치!J:J,레드마인_서비스!J:J),콜트리분석!$AI5785),"")</f>
        <v/>
      </c>
      <c r="AN5785" s="3">
        <v>1</v>
      </c>
      <c r="AO5785" s="15" t="str">
        <f ca="1">IFERROR(INDEX(레드마인_배치!E:E,MATCH(OFFSET(A5785,,AN5785),레드마인_배치!G:G,0)),"")</f>
        <v>미대상</v>
      </c>
      <c r="AP5785" t="s">
        <v>3330</v>
      </c>
    </row>
    <row r="5786" spans="1:42" hidden="1">
      <c r="A5786" s="3" t="s">
        <v>678</v>
      </c>
      <c r="B5786" s="3" t="s">
        <v>677</v>
      </c>
      <c r="C5786" s="3" t="s">
        <v>3043</v>
      </c>
      <c r="D5786" s="3" t="s">
        <v>3044</v>
      </c>
      <c r="E5786" s="3" t="s">
        <v>3045</v>
      </c>
      <c r="F5786" s="3" t="s">
        <v>3042</v>
      </c>
      <c r="G5786" s="3" t="s">
        <v>3042</v>
      </c>
      <c r="H5786" s="3" t="s">
        <v>3042</v>
      </c>
      <c r="I5786" s="3" t="s">
        <v>3042</v>
      </c>
      <c r="J5786" s="3" t="s">
        <v>3042</v>
      </c>
      <c r="K5786" s="3" t="s">
        <v>3042</v>
      </c>
      <c r="L5786" s="3" t="s">
        <v>3042</v>
      </c>
      <c r="M5786" s="3" t="s">
        <v>650</v>
      </c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>
        <f t="shared" si="92"/>
        <v>12</v>
      </c>
      <c r="AH5786" s="3" t="s">
        <v>650</v>
      </c>
      <c r="AI5786" s="3" t="str">
        <f>IFERROR(IF($AG5786&lt;=$AN5786,MATCH($AH5786,레드마인_배치!G:G,0),MATCH($AH5786,레드마인_서비스!G:G,0)),"")</f>
        <v/>
      </c>
      <c r="AJ5786" s="3" t="str" cm="1">
        <f t="array" ref="AJ5786">IFERROR(INDEX(IF($AG5786&lt;=$AN5786,레드마인_배치!E:E,레드마인_서비스!E:E),콜트리분석!$AI5786),"")</f>
        <v/>
      </c>
      <c r="AK5786" s="3" t="str" cm="1">
        <f t="array" ref="AK5786">IFERROR(INDEX(IF($AG5786&lt;=$AN5786,레드마인_배치!H:H,레드마인_서비스!H:H),콜트리분석!$AI5786),"")</f>
        <v/>
      </c>
      <c r="AL5786" s="3" t="str" cm="1">
        <f t="array" ref="AL5786">IFERROR(INDEX(IF($AG5786&lt;=$AN5786,레드마인_배치!I:I,레드마인_서비스!I:I),콜트리분석!$AI5786),"")</f>
        <v/>
      </c>
      <c r="AM5786" s="3" t="str" cm="1">
        <f t="array" ref="AM5786">IFERROR(INDEX(IF($AG5786&lt;=$AN5786,레드마인_배치!J:J,레드마인_서비스!J:J),콜트리분석!$AI5786),"")</f>
        <v/>
      </c>
      <c r="AN5786" s="3">
        <v>1</v>
      </c>
      <c r="AO5786" s="15" t="str">
        <f ca="1">IFERROR(INDEX(레드마인_배치!E:E,MATCH(OFFSET(A5786,,AN5786),레드마인_배치!G:G,0)),"")</f>
        <v>미대상</v>
      </c>
      <c r="AP5786" t="s">
        <v>3330</v>
      </c>
    </row>
    <row r="5787" spans="1:42" hidden="1">
      <c r="A5787" s="3" t="s">
        <v>678</v>
      </c>
      <c r="B5787" s="3" t="s">
        <v>677</v>
      </c>
      <c r="C5787" s="3" t="s">
        <v>3043</v>
      </c>
      <c r="D5787" s="3" t="s">
        <v>3044</v>
      </c>
      <c r="E5787" s="3" t="s">
        <v>3045</v>
      </c>
      <c r="F5787" s="3" t="s">
        <v>3042</v>
      </c>
      <c r="G5787" s="3" t="s">
        <v>3042</v>
      </c>
      <c r="H5787" s="3" t="s">
        <v>3042</v>
      </c>
      <c r="I5787" s="3" t="s">
        <v>3042</v>
      </c>
      <c r="J5787" s="3" t="s">
        <v>3042</v>
      </c>
      <c r="K5787" s="3" t="s">
        <v>3042</v>
      </c>
      <c r="L5787" s="3" t="s">
        <v>3042</v>
      </c>
      <c r="M5787" s="3" t="s">
        <v>812</v>
      </c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>
        <f t="shared" si="92"/>
        <v>12</v>
      </c>
      <c r="AH5787" s="3" t="s">
        <v>812</v>
      </c>
      <c r="AI5787" s="3" t="str">
        <f>IFERROR(IF($AG5787&lt;=$AN5787,MATCH($AH5787,레드마인_배치!G:G,0),MATCH($AH5787,레드마인_서비스!G:G,0)),"")</f>
        <v/>
      </c>
      <c r="AJ5787" s="3" t="str" cm="1">
        <f t="array" ref="AJ5787">IFERROR(INDEX(IF($AG5787&lt;=$AN5787,레드마인_배치!E:E,레드마인_서비스!E:E),콜트리분석!$AI5787),"")</f>
        <v/>
      </c>
      <c r="AK5787" s="3" t="str" cm="1">
        <f t="array" ref="AK5787">IFERROR(INDEX(IF($AG5787&lt;=$AN5787,레드마인_배치!H:H,레드마인_서비스!H:H),콜트리분석!$AI5787),"")</f>
        <v/>
      </c>
      <c r="AL5787" s="3" t="str" cm="1">
        <f t="array" ref="AL5787">IFERROR(INDEX(IF($AG5787&lt;=$AN5787,레드마인_배치!I:I,레드마인_서비스!I:I),콜트리분석!$AI5787),"")</f>
        <v/>
      </c>
      <c r="AM5787" s="3" t="str" cm="1">
        <f t="array" ref="AM5787">IFERROR(INDEX(IF($AG5787&lt;=$AN5787,레드마인_배치!J:J,레드마인_서비스!J:J),콜트리분석!$AI5787),"")</f>
        <v/>
      </c>
      <c r="AN5787" s="3">
        <v>1</v>
      </c>
      <c r="AO5787" s="15" t="str">
        <f ca="1">IFERROR(INDEX(레드마인_배치!E:E,MATCH(OFFSET(A5787,,AN5787),레드마인_배치!G:G,0)),"")</f>
        <v>미대상</v>
      </c>
      <c r="AP5787" t="s">
        <v>3330</v>
      </c>
    </row>
    <row r="5788" spans="1:42" hidden="1">
      <c r="A5788" s="3" t="s">
        <v>678</v>
      </c>
      <c r="B5788" s="3" t="s">
        <v>677</v>
      </c>
      <c r="C5788" s="3" t="s">
        <v>3043</v>
      </c>
      <c r="D5788" s="3" t="s">
        <v>3044</v>
      </c>
      <c r="E5788" s="3" t="s">
        <v>3045</v>
      </c>
      <c r="F5788" s="3" t="s">
        <v>3042</v>
      </c>
      <c r="G5788" s="3" t="s">
        <v>3042</v>
      </c>
      <c r="H5788" s="3" t="s">
        <v>3042</v>
      </c>
      <c r="I5788" s="3" t="s">
        <v>3042</v>
      </c>
      <c r="J5788" s="3" t="s">
        <v>3042</v>
      </c>
      <c r="K5788" s="3" t="s">
        <v>3042</v>
      </c>
      <c r="L5788" s="3" t="s">
        <v>3042</v>
      </c>
      <c r="M5788" s="3" t="s">
        <v>811</v>
      </c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>
        <f t="shared" si="92"/>
        <v>12</v>
      </c>
      <c r="AH5788" s="3" t="s">
        <v>811</v>
      </c>
      <c r="AI5788" s="3" t="str">
        <f>IFERROR(IF($AG5788&lt;=$AN5788,MATCH($AH5788,레드마인_배치!G:G,0),MATCH($AH5788,레드마인_서비스!G:G,0)),"")</f>
        <v/>
      </c>
      <c r="AJ5788" s="3" t="str" cm="1">
        <f t="array" ref="AJ5788">IFERROR(INDEX(IF($AG5788&lt;=$AN5788,레드마인_배치!E:E,레드마인_서비스!E:E),콜트리분석!$AI5788),"")</f>
        <v/>
      </c>
      <c r="AK5788" s="3" t="str" cm="1">
        <f t="array" ref="AK5788">IFERROR(INDEX(IF($AG5788&lt;=$AN5788,레드마인_배치!H:H,레드마인_서비스!H:H),콜트리분석!$AI5788),"")</f>
        <v/>
      </c>
      <c r="AL5788" s="3" t="str" cm="1">
        <f t="array" ref="AL5788">IFERROR(INDEX(IF($AG5788&lt;=$AN5788,레드마인_배치!I:I,레드마인_서비스!I:I),콜트리분석!$AI5788),"")</f>
        <v/>
      </c>
      <c r="AM5788" s="3" t="str" cm="1">
        <f t="array" ref="AM5788">IFERROR(INDEX(IF($AG5788&lt;=$AN5788,레드마인_배치!J:J,레드마인_서비스!J:J),콜트리분석!$AI5788),"")</f>
        <v/>
      </c>
      <c r="AN5788" s="3">
        <v>1</v>
      </c>
      <c r="AO5788" s="15" t="str">
        <f ca="1">IFERROR(INDEX(레드마인_배치!E:E,MATCH(OFFSET(A5788,,AN5788),레드마인_배치!G:G,0)),"")</f>
        <v>미대상</v>
      </c>
      <c r="AP5788" t="s">
        <v>3330</v>
      </c>
    </row>
    <row r="5789" spans="1:42" hidden="1">
      <c r="A5789" s="3" t="s">
        <v>678</v>
      </c>
      <c r="B5789" s="3" t="s">
        <v>677</v>
      </c>
      <c r="C5789" s="3" t="s">
        <v>3043</v>
      </c>
      <c r="D5789" s="3" t="s">
        <v>3044</v>
      </c>
      <c r="E5789" s="3" t="s">
        <v>3045</v>
      </c>
      <c r="F5789" s="3" t="s">
        <v>3042</v>
      </c>
      <c r="G5789" s="3" t="s">
        <v>3042</v>
      </c>
      <c r="H5789" s="3" t="s">
        <v>3042</v>
      </c>
      <c r="I5789" s="3" t="s">
        <v>3042</v>
      </c>
      <c r="J5789" s="3" t="s">
        <v>3042</v>
      </c>
      <c r="K5789" s="3" t="s">
        <v>3042</v>
      </c>
      <c r="L5789" s="3" t="s">
        <v>650</v>
      </c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>
        <f t="shared" si="92"/>
        <v>11</v>
      </c>
      <c r="AH5789" s="3" t="s">
        <v>650</v>
      </c>
      <c r="AI5789" s="3" t="str">
        <f>IFERROR(IF($AG5789&lt;=$AN5789,MATCH($AH5789,레드마인_배치!G:G,0),MATCH($AH5789,레드마인_서비스!G:G,0)),"")</f>
        <v/>
      </c>
      <c r="AJ5789" s="3" t="str" cm="1">
        <f t="array" ref="AJ5789">IFERROR(INDEX(IF($AG5789&lt;=$AN5789,레드마인_배치!E:E,레드마인_서비스!E:E),콜트리분석!$AI5789),"")</f>
        <v/>
      </c>
      <c r="AK5789" s="3" t="str" cm="1">
        <f t="array" ref="AK5789">IFERROR(INDEX(IF($AG5789&lt;=$AN5789,레드마인_배치!H:H,레드마인_서비스!H:H),콜트리분석!$AI5789),"")</f>
        <v/>
      </c>
      <c r="AL5789" s="3" t="str" cm="1">
        <f t="array" ref="AL5789">IFERROR(INDEX(IF($AG5789&lt;=$AN5789,레드마인_배치!I:I,레드마인_서비스!I:I),콜트리분석!$AI5789),"")</f>
        <v/>
      </c>
      <c r="AM5789" s="3" t="str" cm="1">
        <f t="array" ref="AM5789">IFERROR(INDEX(IF($AG5789&lt;=$AN5789,레드마인_배치!J:J,레드마인_서비스!J:J),콜트리분석!$AI5789),"")</f>
        <v/>
      </c>
      <c r="AN5789" s="3">
        <v>1</v>
      </c>
      <c r="AO5789" s="15" t="str">
        <f ca="1">IFERROR(INDEX(레드마인_배치!E:E,MATCH(OFFSET(A5789,,AN5789),레드마인_배치!G:G,0)),"")</f>
        <v>미대상</v>
      </c>
      <c r="AP5789" t="s">
        <v>3330</v>
      </c>
    </row>
    <row r="5790" spans="1:42" hidden="1">
      <c r="A5790" s="3" t="s">
        <v>678</v>
      </c>
      <c r="B5790" s="3" t="s">
        <v>677</v>
      </c>
      <c r="C5790" s="3" t="s">
        <v>3043</v>
      </c>
      <c r="D5790" s="3" t="s">
        <v>3044</v>
      </c>
      <c r="E5790" s="3" t="s">
        <v>3045</v>
      </c>
      <c r="F5790" s="3" t="s">
        <v>3042</v>
      </c>
      <c r="G5790" s="3" t="s">
        <v>3042</v>
      </c>
      <c r="H5790" s="3" t="s">
        <v>3042</v>
      </c>
      <c r="I5790" s="3" t="s">
        <v>3042</v>
      </c>
      <c r="J5790" s="3" t="s">
        <v>3042</v>
      </c>
      <c r="K5790" s="3" t="s">
        <v>3042</v>
      </c>
      <c r="L5790" s="3" t="s">
        <v>812</v>
      </c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>
        <f t="shared" si="92"/>
        <v>11</v>
      </c>
      <c r="AH5790" s="3" t="s">
        <v>812</v>
      </c>
      <c r="AI5790" s="3" t="str">
        <f>IFERROR(IF($AG5790&lt;=$AN5790,MATCH($AH5790,레드마인_배치!G:G,0),MATCH($AH5790,레드마인_서비스!G:G,0)),"")</f>
        <v/>
      </c>
      <c r="AJ5790" s="3" t="str" cm="1">
        <f t="array" ref="AJ5790">IFERROR(INDEX(IF($AG5790&lt;=$AN5790,레드마인_배치!E:E,레드마인_서비스!E:E),콜트리분석!$AI5790),"")</f>
        <v/>
      </c>
      <c r="AK5790" s="3" t="str" cm="1">
        <f t="array" ref="AK5790">IFERROR(INDEX(IF($AG5790&lt;=$AN5790,레드마인_배치!H:H,레드마인_서비스!H:H),콜트리분석!$AI5790),"")</f>
        <v/>
      </c>
      <c r="AL5790" s="3" t="str" cm="1">
        <f t="array" ref="AL5790">IFERROR(INDEX(IF($AG5790&lt;=$AN5790,레드마인_배치!I:I,레드마인_서비스!I:I),콜트리분석!$AI5790),"")</f>
        <v/>
      </c>
      <c r="AM5790" s="3" t="str" cm="1">
        <f t="array" ref="AM5790">IFERROR(INDEX(IF($AG5790&lt;=$AN5790,레드마인_배치!J:J,레드마인_서비스!J:J),콜트리분석!$AI5790),"")</f>
        <v/>
      </c>
      <c r="AN5790" s="3">
        <v>1</v>
      </c>
      <c r="AO5790" s="15" t="str">
        <f ca="1">IFERROR(INDEX(레드마인_배치!E:E,MATCH(OFFSET(A5790,,AN5790),레드마인_배치!G:G,0)),"")</f>
        <v>미대상</v>
      </c>
      <c r="AP5790" t="s">
        <v>3330</v>
      </c>
    </row>
    <row r="5791" spans="1:42" hidden="1">
      <c r="A5791" s="3" t="s">
        <v>678</v>
      </c>
      <c r="B5791" s="3" t="s">
        <v>677</v>
      </c>
      <c r="C5791" s="3" t="s">
        <v>3043</v>
      </c>
      <c r="D5791" s="3" t="s">
        <v>3044</v>
      </c>
      <c r="E5791" s="3" t="s">
        <v>3045</v>
      </c>
      <c r="F5791" s="3" t="s">
        <v>3042</v>
      </c>
      <c r="G5791" s="3" t="s">
        <v>3042</v>
      </c>
      <c r="H5791" s="3" t="s">
        <v>3042</v>
      </c>
      <c r="I5791" s="3" t="s">
        <v>3042</v>
      </c>
      <c r="J5791" s="3" t="s">
        <v>3042</v>
      </c>
      <c r="K5791" s="3" t="s">
        <v>3042</v>
      </c>
      <c r="L5791" s="3" t="s">
        <v>811</v>
      </c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>
        <f t="shared" si="92"/>
        <v>11</v>
      </c>
      <c r="AH5791" s="3" t="s">
        <v>811</v>
      </c>
      <c r="AI5791" s="3" t="str">
        <f>IFERROR(IF($AG5791&lt;=$AN5791,MATCH($AH5791,레드마인_배치!G:G,0),MATCH($AH5791,레드마인_서비스!G:G,0)),"")</f>
        <v/>
      </c>
      <c r="AJ5791" s="3" t="str" cm="1">
        <f t="array" ref="AJ5791">IFERROR(INDEX(IF($AG5791&lt;=$AN5791,레드마인_배치!E:E,레드마인_서비스!E:E),콜트리분석!$AI5791),"")</f>
        <v/>
      </c>
      <c r="AK5791" s="3" t="str" cm="1">
        <f t="array" ref="AK5791">IFERROR(INDEX(IF($AG5791&lt;=$AN5791,레드마인_배치!H:H,레드마인_서비스!H:H),콜트리분석!$AI5791),"")</f>
        <v/>
      </c>
      <c r="AL5791" s="3" t="str" cm="1">
        <f t="array" ref="AL5791">IFERROR(INDEX(IF($AG5791&lt;=$AN5791,레드마인_배치!I:I,레드마인_서비스!I:I),콜트리분석!$AI5791),"")</f>
        <v/>
      </c>
      <c r="AM5791" s="3" t="str" cm="1">
        <f t="array" ref="AM5791">IFERROR(INDEX(IF($AG5791&lt;=$AN5791,레드마인_배치!J:J,레드마인_서비스!J:J),콜트리분석!$AI5791),"")</f>
        <v/>
      </c>
      <c r="AN5791" s="3">
        <v>1</v>
      </c>
      <c r="AO5791" s="15" t="str">
        <f ca="1">IFERROR(INDEX(레드마인_배치!E:E,MATCH(OFFSET(A5791,,AN5791),레드마인_배치!G:G,0)),"")</f>
        <v>미대상</v>
      </c>
      <c r="AP5791" t="s">
        <v>3330</v>
      </c>
    </row>
    <row r="5792" spans="1:42" hidden="1">
      <c r="A5792" s="3" t="s">
        <v>678</v>
      </c>
      <c r="B5792" s="3" t="s">
        <v>677</v>
      </c>
      <c r="C5792" s="3" t="s">
        <v>3043</v>
      </c>
      <c r="D5792" s="3" t="s">
        <v>3044</v>
      </c>
      <c r="E5792" s="3" t="s">
        <v>3045</v>
      </c>
      <c r="F5792" s="3" t="s">
        <v>3042</v>
      </c>
      <c r="G5792" s="3" t="s">
        <v>3042</v>
      </c>
      <c r="H5792" s="3" t="s">
        <v>3042</v>
      </c>
      <c r="I5792" s="3" t="s">
        <v>3042</v>
      </c>
      <c r="J5792" s="3" t="s">
        <v>3042</v>
      </c>
      <c r="K5792" s="3" t="s">
        <v>650</v>
      </c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>
        <f t="shared" si="92"/>
        <v>10</v>
      </c>
      <c r="AH5792" s="3" t="s">
        <v>650</v>
      </c>
      <c r="AI5792" s="3" t="str">
        <f>IFERROR(IF($AG5792&lt;=$AN5792,MATCH($AH5792,레드마인_배치!G:G,0),MATCH($AH5792,레드마인_서비스!G:G,0)),"")</f>
        <v/>
      </c>
      <c r="AJ5792" s="3" t="str" cm="1">
        <f t="array" ref="AJ5792">IFERROR(INDEX(IF($AG5792&lt;=$AN5792,레드마인_배치!E:E,레드마인_서비스!E:E),콜트리분석!$AI5792),"")</f>
        <v/>
      </c>
      <c r="AK5792" s="3" t="str" cm="1">
        <f t="array" ref="AK5792">IFERROR(INDEX(IF($AG5792&lt;=$AN5792,레드마인_배치!H:H,레드마인_서비스!H:H),콜트리분석!$AI5792),"")</f>
        <v/>
      </c>
      <c r="AL5792" s="3" t="str" cm="1">
        <f t="array" ref="AL5792">IFERROR(INDEX(IF($AG5792&lt;=$AN5792,레드마인_배치!I:I,레드마인_서비스!I:I),콜트리분석!$AI5792),"")</f>
        <v/>
      </c>
      <c r="AM5792" s="3" t="str" cm="1">
        <f t="array" ref="AM5792">IFERROR(INDEX(IF($AG5792&lt;=$AN5792,레드마인_배치!J:J,레드마인_서비스!J:J),콜트리분석!$AI5792),"")</f>
        <v/>
      </c>
      <c r="AN5792" s="3">
        <v>1</v>
      </c>
      <c r="AO5792" s="15" t="str">
        <f ca="1">IFERROR(INDEX(레드마인_배치!E:E,MATCH(OFFSET(A5792,,AN5792),레드마인_배치!G:G,0)),"")</f>
        <v>미대상</v>
      </c>
      <c r="AP5792" t="s">
        <v>3330</v>
      </c>
    </row>
    <row r="5793" spans="1:46" hidden="1">
      <c r="A5793" s="3" t="s">
        <v>678</v>
      </c>
      <c r="B5793" s="3" t="s">
        <v>677</v>
      </c>
      <c r="C5793" s="3" t="s">
        <v>3043</v>
      </c>
      <c r="D5793" s="3" t="s">
        <v>3044</v>
      </c>
      <c r="E5793" s="3" t="s">
        <v>3045</v>
      </c>
      <c r="F5793" s="3" t="s">
        <v>3042</v>
      </c>
      <c r="G5793" s="3" t="s">
        <v>3042</v>
      </c>
      <c r="H5793" s="3" t="s">
        <v>3042</v>
      </c>
      <c r="I5793" s="3" t="s">
        <v>3042</v>
      </c>
      <c r="J5793" s="3" t="s">
        <v>3042</v>
      </c>
      <c r="K5793" s="3" t="s">
        <v>812</v>
      </c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>
        <f t="shared" si="92"/>
        <v>10</v>
      </c>
      <c r="AH5793" s="3" t="s">
        <v>812</v>
      </c>
      <c r="AI5793" s="3" t="str">
        <f>IFERROR(IF($AG5793&lt;=$AN5793,MATCH($AH5793,레드마인_배치!G:G,0),MATCH($AH5793,레드마인_서비스!G:G,0)),"")</f>
        <v/>
      </c>
      <c r="AJ5793" s="3" t="str" cm="1">
        <f t="array" ref="AJ5793">IFERROR(INDEX(IF($AG5793&lt;=$AN5793,레드마인_배치!E:E,레드마인_서비스!E:E),콜트리분석!$AI5793),"")</f>
        <v/>
      </c>
      <c r="AK5793" s="3" t="str" cm="1">
        <f t="array" ref="AK5793">IFERROR(INDEX(IF($AG5793&lt;=$AN5793,레드마인_배치!H:H,레드마인_서비스!H:H),콜트리분석!$AI5793),"")</f>
        <v/>
      </c>
      <c r="AL5793" s="3" t="str" cm="1">
        <f t="array" ref="AL5793">IFERROR(INDEX(IF($AG5793&lt;=$AN5793,레드마인_배치!I:I,레드마인_서비스!I:I),콜트리분석!$AI5793),"")</f>
        <v/>
      </c>
      <c r="AM5793" s="3" t="str" cm="1">
        <f t="array" ref="AM5793">IFERROR(INDEX(IF($AG5793&lt;=$AN5793,레드마인_배치!J:J,레드마인_서비스!J:J),콜트리분석!$AI5793),"")</f>
        <v/>
      </c>
      <c r="AN5793" s="3">
        <v>1</v>
      </c>
      <c r="AO5793" s="15" t="str">
        <f ca="1">IFERROR(INDEX(레드마인_배치!E:E,MATCH(OFFSET(A5793,,AN5793),레드마인_배치!G:G,0)),"")</f>
        <v>미대상</v>
      </c>
      <c r="AP5793" t="s">
        <v>3330</v>
      </c>
    </row>
    <row r="5794" spans="1:46" hidden="1">
      <c r="A5794" s="3" t="s">
        <v>678</v>
      </c>
      <c r="B5794" s="3" t="s">
        <v>677</v>
      </c>
      <c r="C5794" s="3" t="s">
        <v>3043</v>
      </c>
      <c r="D5794" s="3" t="s">
        <v>3044</v>
      </c>
      <c r="E5794" s="3" t="s">
        <v>3045</v>
      </c>
      <c r="F5794" s="3" t="s">
        <v>3042</v>
      </c>
      <c r="G5794" s="3" t="s">
        <v>3042</v>
      </c>
      <c r="H5794" s="3" t="s">
        <v>3042</v>
      </c>
      <c r="I5794" s="3" t="s">
        <v>3042</v>
      </c>
      <c r="J5794" s="3" t="s">
        <v>3042</v>
      </c>
      <c r="K5794" s="3" t="s">
        <v>811</v>
      </c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>
        <f t="shared" si="92"/>
        <v>10</v>
      </c>
      <c r="AH5794" s="3" t="s">
        <v>811</v>
      </c>
      <c r="AI5794" s="3" t="str">
        <f>IFERROR(IF($AG5794&lt;=$AN5794,MATCH($AH5794,레드마인_배치!G:G,0),MATCH($AH5794,레드마인_서비스!G:G,0)),"")</f>
        <v/>
      </c>
      <c r="AJ5794" s="3" t="str" cm="1">
        <f t="array" ref="AJ5794">IFERROR(INDEX(IF($AG5794&lt;=$AN5794,레드마인_배치!E:E,레드마인_서비스!E:E),콜트리분석!$AI5794),"")</f>
        <v/>
      </c>
      <c r="AK5794" s="3" t="str" cm="1">
        <f t="array" ref="AK5794">IFERROR(INDEX(IF($AG5794&lt;=$AN5794,레드마인_배치!H:H,레드마인_서비스!H:H),콜트리분석!$AI5794),"")</f>
        <v/>
      </c>
      <c r="AL5794" s="3" t="str" cm="1">
        <f t="array" ref="AL5794">IFERROR(INDEX(IF($AG5794&lt;=$AN5794,레드마인_배치!I:I,레드마인_서비스!I:I),콜트리분석!$AI5794),"")</f>
        <v/>
      </c>
      <c r="AM5794" s="3" t="str" cm="1">
        <f t="array" ref="AM5794">IFERROR(INDEX(IF($AG5794&lt;=$AN5794,레드마인_배치!J:J,레드마인_서비스!J:J),콜트리분석!$AI5794),"")</f>
        <v/>
      </c>
      <c r="AN5794" s="3">
        <v>1</v>
      </c>
      <c r="AO5794" s="15" t="str">
        <f ca="1">IFERROR(INDEX(레드마인_배치!E:E,MATCH(OFFSET(A5794,,AN5794),레드마인_배치!G:G,0)),"")</f>
        <v>미대상</v>
      </c>
      <c r="AP5794" t="s">
        <v>3330</v>
      </c>
    </row>
    <row r="5795" spans="1:46" hidden="1">
      <c r="A5795" s="3" t="s">
        <v>678</v>
      </c>
      <c r="B5795" s="3" t="s">
        <v>677</v>
      </c>
      <c r="C5795" s="3" t="s">
        <v>3043</v>
      </c>
      <c r="D5795" s="3" t="s">
        <v>3044</v>
      </c>
      <c r="E5795" s="3" t="s">
        <v>3045</v>
      </c>
      <c r="F5795" s="3" t="s">
        <v>3042</v>
      </c>
      <c r="G5795" s="3" t="s">
        <v>3042</v>
      </c>
      <c r="H5795" s="3" t="s">
        <v>3042</v>
      </c>
      <c r="I5795" s="3" t="s">
        <v>3042</v>
      </c>
      <c r="J5795" s="3" t="s">
        <v>650</v>
      </c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>
        <f t="shared" si="92"/>
        <v>9</v>
      </c>
      <c r="AH5795" s="3" t="s">
        <v>650</v>
      </c>
      <c r="AI5795" s="3" t="str">
        <f>IFERROR(IF($AG5795&lt;=$AN5795,MATCH($AH5795,레드마인_배치!G:G,0),MATCH($AH5795,레드마인_서비스!G:G,0)),"")</f>
        <v/>
      </c>
      <c r="AJ5795" s="3" t="str" cm="1">
        <f t="array" ref="AJ5795">IFERROR(INDEX(IF($AG5795&lt;=$AN5795,레드마인_배치!E:E,레드마인_서비스!E:E),콜트리분석!$AI5795),"")</f>
        <v/>
      </c>
      <c r="AK5795" s="3" t="str" cm="1">
        <f t="array" ref="AK5795">IFERROR(INDEX(IF($AG5795&lt;=$AN5795,레드마인_배치!H:H,레드마인_서비스!H:H),콜트리분석!$AI5795),"")</f>
        <v/>
      </c>
      <c r="AL5795" s="3" t="str" cm="1">
        <f t="array" ref="AL5795">IFERROR(INDEX(IF($AG5795&lt;=$AN5795,레드마인_배치!I:I,레드마인_서비스!I:I),콜트리분석!$AI5795),"")</f>
        <v/>
      </c>
      <c r="AM5795" s="3" t="str" cm="1">
        <f t="array" ref="AM5795">IFERROR(INDEX(IF($AG5795&lt;=$AN5795,레드마인_배치!J:J,레드마인_서비스!J:J),콜트리분석!$AI5795),"")</f>
        <v/>
      </c>
      <c r="AN5795" s="3">
        <v>1</v>
      </c>
      <c r="AO5795" s="15" t="str">
        <f ca="1">IFERROR(INDEX(레드마인_배치!E:E,MATCH(OFFSET(A5795,,AN5795),레드마인_배치!G:G,0)),"")</f>
        <v>미대상</v>
      </c>
      <c r="AP5795" t="s">
        <v>3330</v>
      </c>
    </row>
    <row r="5796" spans="1:46" hidden="1">
      <c r="A5796" s="3" t="s">
        <v>678</v>
      </c>
      <c r="B5796" s="3" t="s">
        <v>677</v>
      </c>
      <c r="C5796" s="3" t="s">
        <v>3043</v>
      </c>
      <c r="D5796" s="3" t="s">
        <v>3044</v>
      </c>
      <c r="E5796" s="3" t="s">
        <v>3045</v>
      </c>
      <c r="F5796" s="3" t="s">
        <v>3042</v>
      </c>
      <c r="G5796" s="3" t="s">
        <v>3042</v>
      </c>
      <c r="H5796" s="3" t="s">
        <v>3042</v>
      </c>
      <c r="I5796" s="3" t="s">
        <v>3042</v>
      </c>
      <c r="J5796" s="3" t="s">
        <v>812</v>
      </c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>
        <f t="shared" si="92"/>
        <v>9</v>
      </c>
      <c r="AH5796" s="3" t="s">
        <v>812</v>
      </c>
      <c r="AI5796" s="3" t="str">
        <f>IFERROR(IF($AG5796&lt;=$AN5796,MATCH($AH5796,레드마인_배치!G:G,0),MATCH($AH5796,레드마인_서비스!G:G,0)),"")</f>
        <v/>
      </c>
      <c r="AJ5796" s="3" t="str" cm="1">
        <f t="array" ref="AJ5796">IFERROR(INDEX(IF($AG5796&lt;=$AN5796,레드마인_배치!E:E,레드마인_서비스!E:E),콜트리분석!$AI5796),"")</f>
        <v/>
      </c>
      <c r="AK5796" s="3" t="str" cm="1">
        <f t="array" ref="AK5796">IFERROR(INDEX(IF($AG5796&lt;=$AN5796,레드마인_배치!H:H,레드마인_서비스!H:H),콜트리분석!$AI5796),"")</f>
        <v/>
      </c>
      <c r="AL5796" s="3" t="str" cm="1">
        <f t="array" ref="AL5796">IFERROR(INDEX(IF($AG5796&lt;=$AN5796,레드마인_배치!I:I,레드마인_서비스!I:I),콜트리분석!$AI5796),"")</f>
        <v/>
      </c>
      <c r="AM5796" s="3" t="str" cm="1">
        <f t="array" ref="AM5796">IFERROR(INDEX(IF($AG5796&lt;=$AN5796,레드마인_배치!J:J,레드마인_서비스!J:J),콜트리분석!$AI5796),"")</f>
        <v/>
      </c>
      <c r="AN5796" s="3">
        <v>1</v>
      </c>
      <c r="AO5796" s="15" t="str">
        <f ca="1">IFERROR(INDEX(레드마인_배치!E:E,MATCH(OFFSET(A5796,,AN5796),레드마인_배치!G:G,0)),"")</f>
        <v>미대상</v>
      </c>
      <c r="AP5796" t="s">
        <v>3330</v>
      </c>
    </row>
    <row r="5797" spans="1:46" hidden="1">
      <c r="A5797" s="3" t="s">
        <v>678</v>
      </c>
      <c r="B5797" s="3" t="s">
        <v>677</v>
      </c>
      <c r="C5797" s="3" t="s">
        <v>3043</v>
      </c>
      <c r="D5797" s="3" t="s">
        <v>3044</v>
      </c>
      <c r="E5797" s="3" t="s">
        <v>3045</v>
      </c>
      <c r="F5797" s="3" t="s">
        <v>3042</v>
      </c>
      <c r="G5797" s="3" t="s">
        <v>3042</v>
      </c>
      <c r="H5797" s="3" t="s">
        <v>3042</v>
      </c>
      <c r="I5797" s="3" t="s">
        <v>3042</v>
      </c>
      <c r="J5797" s="3" t="s">
        <v>811</v>
      </c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>
        <f t="shared" si="92"/>
        <v>9</v>
      </c>
      <c r="AH5797" s="3" t="s">
        <v>811</v>
      </c>
      <c r="AI5797" s="3" t="str">
        <f>IFERROR(IF($AG5797&lt;=$AN5797,MATCH($AH5797,레드마인_배치!G:G,0),MATCH($AH5797,레드마인_서비스!G:G,0)),"")</f>
        <v/>
      </c>
      <c r="AJ5797" s="3" t="str" cm="1">
        <f t="array" ref="AJ5797">IFERROR(INDEX(IF($AG5797&lt;=$AN5797,레드마인_배치!E:E,레드마인_서비스!E:E),콜트리분석!$AI5797),"")</f>
        <v/>
      </c>
      <c r="AK5797" s="3" t="str" cm="1">
        <f t="array" ref="AK5797">IFERROR(INDEX(IF($AG5797&lt;=$AN5797,레드마인_배치!H:H,레드마인_서비스!H:H),콜트리분석!$AI5797),"")</f>
        <v/>
      </c>
      <c r="AL5797" s="3" t="str" cm="1">
        <f t="array" ref="AL5797">IFERROR(INDEX(IF($AG5797&lt;=$AN5797,레드마인_배치!I:I,레드마인_서비스!I:I),콜트리분석!$AI5797),"")</f>
        <v/>
      </c>
      <c r="AM5797" s="3" t="str" cm="1">
        <f t="array" ref="AM5797">IFERROR(INDEX(IF($AG5797&lt;=$AN5797,레드마인_배치!J:J,레드마인_서비스!J:J),콜트리분석!$AI5797),"")</f>
        <v/>
      </c>
      <c r="AN5797" s="3">
        <v>1</v>
      </c>
      <c r="AO5797" s="15" t="str">
        <f ca="1">IFERROR(INDEX(레드마인_배치!E:E,MATCH(OFFSET(A5797,,AN5797),레드마인_배치!G:G,0)),"")</f>
        <v>미대상</v>
      </c>
      <c r="AP5797" t="s">
        <v>3330</v>
      </c>
    </row>
    <row r="5798" spans="1:46" hidden="1">
      <c r="A5798" s="3" t="s">
        <v>678</v>
      </c>
      <c r="B5798" s="3" t="s">
        <v>677</v>
      </c>
      <c r="C5798" s="3" t="s">
        <v>3043</v>
      </c>
      <c r="D5798" s="3" t="s">
        <v>3044</v>
      </c>
      <c r="E5798" s="3" t="s">
        <v>3045</v>
      </c>
      <c r="F5798" s="3" t="s">
        <v>3042</v>
      </c>
      <c r="G5798" s="3" t="s">
        <v>3042</v>
      </c>
      <c r="H5798" s="3" t="s">
        <v>3042</v>
      </c>
      <c r="I5798" s="3" t="s">
        <v>650</v>
      </c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>
        <f t="shared" si="92"/>
        <v>8</v>
      </c>
      <c r="AH5798" s="3" t="s">
        <v>650</v>
      </c>
      <c r="AI5798" s="3" t="str">
        <f>IFERROR(IF($AG5798&lt;=$AN5798,MATCH($AH5798,레드마인_배치!G:G,0),MATCH($AH5798,레드마인_서비스!G:G,0)),"")</f>
        <v/>
      </c>
      <c r="AJ5798" s="3" t="str" cm="1">
        <f t="array" ref="AJ5798">IFERROR(INDEX(IF($AG5798&lt;=$AN5798,레드마인_배치!E:E,레드마인_서비스!E:E),콜트리분석!$AI5798),"")</f>
        <v/>
      </c>
      <c r="AK5798" s="3" t="str" cm="1">
        <f t="array" ref="AK5798">IFERROR(INDEX(IF($AG5798&lt;=$AN5798,레드마인_배치!H:H,레드마인_서비스!H:H),콜트리분석!$AI5798),"")</f>
        <v/>
      </c>
      <c r="AL5798" s="3" t="str" cm="1">
        <f t="array" ref="AL5798">IFERROR(INDEX(IF($AG5798&lt;=$AN5798,레드마인_배치!I:I,레드마인_서비스!I:I),콜트리분석!$AI5798),"")</f>
        <v/>
      </c>
      <c r="AM5798" s="3" t="str" cm="1">
        <f t="array" ref="AM5798">IFERROR(INDEX(IF($AG5798&lt;=$AN5798,레드마인_배치!J:J,레드마인_서비스!J:J),콜트리분석!$AI5798),"")</f>
        <v/>
      </c>
      <c r="AN5798" s="3">
        <v>1</v>
      </c>
      <c r="AO5798" s="15" t="str">
        <f ca="1">IFERROR(INDEX(레드마인_배치!E:E,MATCH(OFFSET(A5798,,AN5798),레드마인_배치!G:G,0)),"")</f>
        <v>미대상</v>
      </c>
      <c r="AP5798" t="s">
        <v>3330</v>
      </c>
    </row>
    <row r="5799" spans="1:46" hidden="1">
      <c r="A5799" s="3" t="s">
        <v>678</v>
      </c>
      <c r="B5799" s="3" t="s">
        <v>677</v>
      </c>
      <c r="C5799" s="3" t="s">
        <v>3043</v>
      </c>
      <c r="D5799" s="3" t="s">
        <v>3044</v>
      </c>
      <c r="E5799" s="3" t="s">
        <v>3045</v>
      </c>
      <c r="F5799" s="3" t="s">
        <v>3042</v>
      </c>
      <c r="G5799" s="3" t="s">
        <v>3042</v>
      </c>
      <c r="H5799" s="3" t="s">
        <v>3042</v>
      </c>
      <c r="I5799" s="3" t="s">
        <v>812</v>
      </c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>
        <f t="shared" si="92"/>
        <v>8</v>
      </c>
      <c r="AH5799" s="3" t="s">
        <v>812</v>
      </c>
      <c r="AI5799" s="3" t="str">
        <f>IFERROR(IF($AG5799&lt;=$AN5799,MATCH($AH5799,레드마인_배치!G:G,0),MATCH($AH5799,레드마인_서비스!G:G,0)),"")</f>
        <v/>
      </c>
      <c r="AJ5799" s="3" t="str" cm="1">
        <f t="array" ref="AJ5799">IFERROR(INDEX(IF($AG5799&lt;=$AN5799,레드마인_배치!E:E,레드마인_서비스!E:E),콜트리분석!$AI5799),"")</f>
        <v/>
      </c>
      <c r="AK5799" s="3" t="str" cm="1">
        <f t="array" ref="AK5799">IFERROR(INDEX(IF($AG5799&lt;=$AN5799,레드마인_배치!H:H,레드마인_서비스!H:H),콜트리분석!$AI5799),"")</f>
        <v/>
      </c>
      <c r="AL5799" s="3" t="str" cm="1">
        <f t="array" ref="AL5799">IFERROR(INDEX(IF($AG5799&lt;=$AN5799,레드마인_배치!I:I,레드마인_서비스!I:I),콜트리분석!$AI5799),"")</f>
        <v/>
      </c>
      <c r="AM5799" s="3" t="str" cm="1">
        <f t="array" ref="AM5799">IFERROR(INDEX(IF($AG5799&lt;=$AN5799,레드마인_배치!J:J,레드마인_서비스!J:J),콜트리분석!$AI5799),"")</f>
        <v/>
      </c>
      <c r="AN5799" s="3">
        <v>1</v>
      </c>
      <c r="AO5799" s="15" t="str">
        <f ca="1">IFERROR(INDEX(레드마인_배치!E:E,MATCH(OFFSET(A5799,,AN5799),레드마인_배치!G:G,0)),"")</f>
        <v>미대상</v>
      </c>
      <c r="AP5799" t="s">
        <v>3330</v>
      </c>
    </row>
    <row r="5800" spans="1:46" hidden="1">
      <c r="A5800" s="3" t="s">
        <v>678</v>
      </c>
      <c r="B5800" s="3" t="s">
        <v>677</v>
      </c>
      <c r="C5800" s="3" t="s">
        <v>3043</v>
      </c>
      <c r="D5800" s="3" t="s">
        <v>3044</v>
      </c>
      <c r="E5800" s="3" t="s">
        <v>3045</v>
      </c>
      <c r="F5800" s="3" t="s">
        <v>3042</v>
      </c>
      <c r="G5800" s="3" t="s">
        <v>3042</v>
      </c>
      <c r="H5800" s="3" t="s">
        <v>3042</v>
      </c>
      <c r="I5800" s="3" t="s">
        <v>811</v>
      </c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>
        <f t="shared" si="92"/>
        <v>8</v>
      </c>
      <c r="AH5800" s="3" t="s">
        <v>811</v>
      </c>
      <c r="AI5800" s="3" t="str">
        <f>IFERROR(IF($AG5800&lt;=$AN5800,MATCH($AH5800,레드마인_배치!G:G,0),MATCH($AH5800,레드마인_서비스!G:G,0)),"")</f>
        <v/>
      </c>
      <c r="AJ5800" s="3" t="str" cm="1">
        <f t="array" ref="AJ5800">IFERROR(INDEX(IF($AG5800&lt;=$AN5800,레드마인_배치!E:E,레드마인_서비스!E:E),콜트리분석!$AI5800),"")</f>
        <v/>
      </c>
      <c r="AK5800" s="3" t="str" cm="1">
        <f t="array" ref="AK5800">IFERROR(INDEX(IF($AG5800&lt;=$AN5800,레드마인_배치!H:H,레드마인_서비스!H:H),콜트리분석!$AI5800),"")</f>
        <v/>
      </c>
      <c r="AL5800" s="3" t="str" cm="1">
        <f t="array" ref="AL5800">IFERROR(INDEX(IF($AG5800&lt;=$AN5800,레드마인_배치!I:I,레드마인_서비스!I:I),콜트리분석!$AI5800),"")</f>
        <v/>
      </c>
      <c r="AM5800" s="3" t="str" cm="1">
        <f t="array" ref="AM5800">IFERROR(INDEX(IF($AG5800&lt;=$AN5800,레드마인_배치!J:J,레드마인_서비스!J:J),콜트리분석!$AI5800),"")</f>
        <v/>
      </c>
      <c r="AN5800" s="3">
        <v>1</v>
      </c>
      <c r="AO5800" s="15" t="str">
        <f ca="1">IFERROR(INDEX(레드마인_배치!E:E,MATCH(OFFSET(A5800,,AN5800),레드마인_배치!G:G,0)),"")</f>
        <v>미대상</v>
      </c>
      <c r="AP5800" t="s">
        <v>3330</v>
      </c>
    </row>
    <row r="5801" spans="1:46">
      <c r="A5801" s="3" t="s">
        <v>678</v>
      </c>
      <c r="B5801" s="3" t="s">
        <v>677</v>
      </c>
      <c r="C5801" s="3" t="s">
        <v>3043</v>
      </c>
      <c r="D5801" s="3" t="s">
        <v>3044</v>
      </c>
      <c r="E5801" s="3" t="s">
        <v>3045</v>
      </c>
      <c r="F5801" s="3" t="s">
        <v>3042</v>
      </c>
      <c r="G5801" s="3" t="s">
        <v>3042</v>
      </c>
      <c r="H5801" s="3" t="s">
        <v>650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>
        <f t="shared" si="92"/>
        <v>7</v>
      </c>
      <c r="AH5801" s="3" t="s">
        <v>650</v>
      </c>
      <c r="AI5801" s="3" t="str">
        <f>IFERROR(IF($AG5801&lt;=$AN5801,MATCH($AH5801,레드마인_배치!G:G,0),MATCH($AH5801,레드마인_서비스!G:G,0)),"")</f>
        <v/>
      </c>
      <c r="AJ5801" s="3" t="str" cm="1">
        <f t="array" ref="AJ5801">IFERROR(INDEX(IF($AG5801&lt;=$AN5801,레드마인_배치!E:E,레드마인_서비스!E:E),콜트리분석!$AI5801),"")</f>
        <v/>
      </c>
      <c r="AK5801" s="3" t="str" cm="1">
        <f t="array" ref="AK5801">IFERROR(INDEX(IF($AG5801&lt;=$AN5801,레드마인_배치!H:H,레드마인_서비스!H:H),콜트리분석!$AI5801),"")</f>
        <v/>
      </c>
      <c r="AL5801" s="3" t="str" cm="1">
        <f t="array" ref="AL5801">IFERROR(INDEX(IF($AG5801&lt;=$AN5801,레드마인_배치!I:I,레드마인_서비스!I:I),콜트리분석!$AI5801),"")</f>
        <v/>
      </c>
      <c r="AM5801" s="3" t="str" cm="1">
        <f t="array" ref="AM5801">IFERROR(INDEX(IF($AG5801&lt;=$AN5801,레드마인_배치!J:J,레드마인_서비스!J:J),콜트리분석!$AI5801),"")</f>
        <v/>
      </c>
      <c r="AN5801" s="3">
        <v>1</v>
      </c>
      <c r="AO5801" s="15" t="str">
        <f ca="1">IFERROR(INDEX(레드마인_배치!E:E,MATCH(OFFSET(A5801,,AN5801),레드마인_배치!G:G,0)),"")</f>
        <v>미대상</v>
      </c>
      <c r="AP5801" t="s">
        <v>3330</v>
      </c>
      <c r="AT5801" t="str" cm="1">
        <f t="array" ref="AT5801">[1]!add_delimeter(AG5801:AO5801,"|")</f>
        <v>|7|CLCCMB050A||||||1|미대상|</v>
      </c>
    </row>
    <row r="5802" spans="1:46">
      <c r="A5802" s="3" t="s">
        <v>678</v>
      </c>
      <c r="B5802" s="3" t="s">
        <v>677</v>
      </c>
      <c r="C5802" s="3" t="s">
        <v>3043</v>
      </c>
      <c r="D5802" s="3" t="s">
        <v>3044</v>
      </c>
      <c r="E5802" s="3" t="s">
        <v>3045</v>
      </c>
      <c r="F5802" s="3" t="s">
        <v>3042</v>
      </c>
      <c r="G5802" s="3" t="s">
        <v>3042</v>
      </c>
      <c r="H5802" s="3" t="s">
        <v>812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>
        <f t="shared" si="92"/>
        <v>7</v>
      </c>
      <c r="AH5802" s="3" t="s">
        <v>812</v>
      </c>
      <c r="AI5802" s="3" t="str">
        <f>IFERROR(IF($AG5802&lt;=$AN5802,MATCH($AH5802,레드마인_배치!G:G,0),MATCH($AH5802,레드마인_서비스!G:G,0)),"")</f>
        <v/>
      </c>
      <c r="AJ5802" s="3" t="str" cm="1">
        <f t="array" ref="AJ5802">IFERROR(INDEX(IF($AG5802&lt;=$AN5802,레드마인_배치!E:E,레드마인_서비스!E:E),콜트리분석!$AI5802),"")</f>
        <v/>
      </c>
      <c r="AK5802" s="3" t="str" cm="1">
        <f t="array" ref="AK5802">IFERROR(INDEX(IF($AG5802&lt;=$AN5802,레드마인_배치!H:H,레드마인_서비스!H:H),콜트리분석!$AI5802),"")</f>
        <v/>
      </c>
      <c r="AL5802" s="3" t="str" cm="1">
        <f t="array" ref="AL5802">IFERROR(INDEX(IF($AG5802&lt;=$AN5802,레드마인_배치!I:I,레드마인_서비스!I:I),콜트리분석!$AI5802),"")</f>
        <v/>
      </c>
      <c r="AM5802" s="3" t="str" cm="1">
        <f t="array" ref="AM5802">IFERROR(INDEX(IF($AG5802&lt;=$AN5802,레드마인_배치!J:J,레드마인_서비스!J:J),콜트리분석!$AI5802),"")</f>
        <v/>
      </c>
      <c r="AN5802" s="3">
        <v>1</v>
      </c>
      <c r="AO5802" s="15" t="str">
        <f ca="1">IFERROR(INDEX(레드마인_배치!E:E,MATCH(OFFSET(A5802,,AN5802),레드마인_배치!G:G,0)),"")</f>
        <v>미대상</v>
      </c>
      <c r="AP5802" t="s">
        <v>3330</v>
      </c>
      <c r="AT5802" t="str" cm="1">
        <f t="array" ref="AT5802">[1]!add_delimeter(AG5802:AO5802,"|")</f>
        <v>|7|CLCCMB070A||||||1|미대상|</v>
      </c>
    </row>
    <row r="5803" spans="1:46">
      <c r="A5803" s="3" t="s">
        <v>678</v>
      </c>
      <c r="B5803" s="3" t="s">
        <v>677</v>
      </c>
      <c r="C5803" s="3" t="s">
        <v>3043</v>
      </c>
      <c r="D5803" s="3" t="s">
        <v>3044</v>
      </c>
      <c r="E5803" s="3" t="s">
        <v>3045</v>
      </c>
      <c r="F5803" s="3" t="s">
        <v>3042</v>
      </c>
      <c r="G5803" s="3" t="s">
        <v>3042</v>
      </c>
      <c r="H5803" s="3" t="s">
        <v>811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>
        <f t="shared" si="92"/>
        <v>7</v>
      </c>
      <c r="AH5803" s="3" t="s">
        <v>811</v>
      </c>
      <c r="AI5803" s="3" t="str">
        <f>IFERROR(IF($AG5803&lt;=$AN5803,MATCH($AH5803,레드마인_배치!G:G,0),MATCH($AH5803,레드마인_서비스!G:G,0)),"")</f>
        <v/>
      </c>
      <c r="AJ5803" s="3" t="str" cm="1">
        <f t="array" ref="AJ5803">IFERROR(INDEX(IF($AG5803&lt;=$AN5803,레드마인_배치!E:E,레드마인_서비스!E:E),콜트리분석!$AI5803),"")</f>
        <v/>
      </c>
      <c r="AK5803" s="3" t="str" cm="1">
        <f t="array" ref="AK5803">IFERROR(INDEX(IF($AG5803&lt;=$AN5803,레드마인_배치!H:H,레드마인_서비스!H:H),콜트리분석!$AI5803),"")</f>
        <v/>
      </c>
      <c r="AL5803" s="3" t="str" cm="1">
        <f t="array" ref="AL5803">IFERROR(INDEX(IF($AG5803&lt;=$AN5803,레드마인_배치!I:I,레드마인_서비스!I:I),콜트리분석!$AI5803),"")</f>
        <v/>
      </c>
      <c r="AM5803" s="3" t="str" cm="1">
        <f t="array" ref="AM5803">IFERROR(INDEX(IF($AG5803&lt;=$AN5803,레드마인_배치!J:J,레드마인_서비스!J:J),콜트리분석!$AI5803),"")</f>
        <v/>
      </c>
      <c r="AN5803" s="3">
        <v>1</v>
      </c>
      <c r="AO5803" s="15" t="str">
        <f ca="1">IFERROR(INDEX(레드마인_배치!E:E,MATCH(OFFSET(A5803,,AN5803),레드마인_배치!G:G,0)),"")</f>
        <v>미대상</v>
      </c>
      <c r="AP5803" t="s">
        <v>3330</v>
      </c>
      <c r="AT5803" t="str" cm="1">
        <f t="array" ref="AT5803">[1]!add_delimeter(AG5803:AO5803,"|")</f>
        <v>|7|CLCCMB090A||||||1|미대상|</v>
      </c>
    </row>
    <row r="5804" spans="1:46">
      <c r="A5804" s="3" t="s">
        <v>678</v>
      </c>
      <c r="B5804" s="3" t="s">
        <v>677</v>
      </c>
      <c r="C5804" s="3" t="s">
        <v>3043</v>
      </c>
      <c r="D5804" s="3" t="s">
        <v>3044</v>
      </c>
      <c r="E5804" s="3" t="s">
        <v>3045</v>
      </c>
      <c r="F5804" s="3" t="s">
        <v>3042</v>
      </c>
      <c r="G5804" s="3" t="s">
        <v>650</v>
      </c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>
        <f t="shared" si="92"/>
        <v>6</v>
      </c>
      <c r="AH5804" s="3" t="s">
        <v>650</v>
      </c>
      <c r="AI5804" s="3" t="str">
        <f>IFERROR(IF($AG5804&lt;=$AN5804,MATCH($AH5804,레드마인_배치!G:G,0),MATCH($AH5804,레드마인_서비스!G:G,0)),"")</f>
        <v/>
      </c>
      <c r="AJ5804" s="3" t="str" cm="1">
        <f t="array" ref="AJ5804">IFERROR(INDEX(IF($AG5804&lt;=$AN5804,레드마인_배치!E:E,레드마인_서비스!E:E),콜트리분석!$AI5804),"")</f>
        <v/>
      </c>
      <c r="AK5804" s="3" t="str" cm="1">
        <f t="array" ref="AK5804">IFERROR(INDEX(IF($AG5804&lt;=$AN5804,레드마인_배치!H:H,레드마인_서비스!H:H),콜트리분석!$AI5804),"")</f>
        <v/>
      </c>
      <c r="AL5804" s="3" t="str" cm="1">
        <f t="array" ref="AL5804">IFERROR(INDEX(IF($AG5804&lt;=$AN5804,레드마인_배치!I:I,레드마인_서비스!I:I),콜트리분석!$AI5804),"")</f>
        <v/>
      </c>
      <c r="AM5804" s="3" t="str" cm="1">
        <f t="array" ref="AM5804">IFERROR(INDEX(IF($AG5804&lt;=$AN5804,레드마인_배치!J:J,레드마인_서비스!J:J),콜트리분석!$AI5804),"")</f>
        <v/>
      </c>
      <c r="AN5804" s="3">
        <v>1</v>
      </c>
      <c r="AO5804" s="15" t="str">
        <f ca="1">IFERROR(INDEX(레드마인_배치!E:E,MATCH(OFFSET(A5804,,AN5804),레드마인_배치!G:G,0)),"")</f>
        <v>미대상</v>
      </c>
      <c r="AP5804" t="s">
        <v>3330</v>
      </c>
      <c r="AT5804" t="str" cm="1">
        <f t="array" ref="AT5804">[1]!add_delimeter(AG5804:AO5804,"|")</f>
        <v>|6|CLCCMB050A||||||1|미대상|</v>
      </c>
    </row>
    <row r="5805" spans="1:46">
      <c r="A5805" s="3" t="s">
        <v>678</v>
      </c>
      <c r="B5805" s="3" t="s">
        <v>677</v>
      </c>
      <c r="C5805" s="3" t="s">
        <v>3043</v>
      </c>
      <c r="D5805" s="3" t="s">
        <v>3044</v>
      </c>
      <c r="E5805" s="3" t="s">
        <v>3045</v>
      </c>
      <c r="F5805" s="3" t="s">
        <v>3042</v>
      </c>
      <c r="G5805" s="3" t="s">
        <v>812</v>
      </c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>
        <f t="shared" si="92"/>
        <v>6</v>
      </c>
      <c r="AH5805" s="3" t="s">
        <v>812</v>
      </c>
      <c r="AI5805" s="3" t="str">
        <f>IFERROR(IF($AG5805&lt;=$AN5805,MATCH($AH5805,레드마인_배치!G:G,0),MATCH($AH5805,레드마인_서비스!G:G,0)),"")</f>
        <v/>
      </c>
      <c r="AJ5805" s="3" t="str" cm="1">
        <f t="array" ref="AJ5805">IFERROR(INDEX(IF($AG5805&lt;=$AN5805,레드마인_배치!E:E,레드마인_서비스!E:E),콜트리분석!$AI5805),"")</f>
        <v/>
      </c>
      <c r="AK5805" s="3" t="str" cm="1">
        <f t="array" ref="AK5805">IFERROR(INDEX(IF($AG5805&lt;=$AN5805,레드마인_배치!H:H,레드마인_서비스!H:H),콜트리분석!$AI5805),"")</f>
        <v/>
      </c>
      <c r="AL5805" s="3" t="str" cm="1">
        <f t="array" ref="AL5805">IFERROR(INDEX(IF($AG5805&lt;=$AN5805,레드마인_배치!I:I,레드마인_서비스!I:I),콜트리분석!$AI5805),"")</f>
        <v/>
      </c>
      <c r="AM5805" s="3" t="str" cm="1">
        <f t="array" ref="AM5805">IFERROR(INDEX(IF($AG5805&lt;=$AN5805,레드마인_배치!J:J,레드마인_서비스!J:J),콜트리분석!$AI5805),"")</f>
        <v/>
      </c>
      <c r="AN5805" s="3">
        <v>1</v>
      </c>
      <c r="AO5805" s="15" t="str">
        <f ca="1">IFERROR(INDEX(레드마인_배치!E:E,MATCH(OFFSET(A5805,,AN5805),레드마인_배치!G:G,0)),"")</f>
        <v>미대상</v>
      </c>
      <c r="AP5805" t="s">
        <v>3330</v>
      </c>
      <c r="AT5805" t="str" cm="1">
        <f t="array" ref="AT5805">[1]!add_delimeter(AG5805:AO5805,"|")</f>
        <v>|6|CLCCMB070A||||||1|미대상|</v>
      </c>
    </row>
    <row r="5806" spans="1:46">
      <c r="A5806" s="3" t="s">
        <v>678</v>
      </c>
      <c r="B5806" s="3" t="s">
        <v>677</v>
      </c>
      <c r="C5806" s="3" t="s">
        <v>3043</v>
      </c>
      <c r="D5806" s="3" t="s">
        <v>3044</v>
      </c>
      <c r="E5806" s="3" t="s">
        <v>3045</v>
      </c>
      <c r="F5806" s="3" t="s">
        <v>3042</v>
      </c>
      <c r="G5806" s="3" t="s">
        <v>811</v>
      </c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>
        <f t="shared" si="92"/>
        <v>6</v>
      </c>
      <c r="AH5806" s="3" t="s">
        <v>811</v>
      </c>
      <c r="AI5806" s="3" t="str">
        <f>IFERROR(IF($AG5806&lt;=$AN5806,MATCH($AH5806,레드마인_배치!G:G,0),MATCH($AH5806,레드마인_서비스!G:G,0)),"")</f>
        <v/>
      </c>
      <c r="AJ5806" s="3" t="str" cm="1">
        <f t="array" ref="AJ5806">IFERROR(INDEX(IF($AG5806&lt;=$AN5806,레드마인_배치!E:E,레드마인_서비스!E:E),콜트리분석!$AI5806),"")</f>
        <v/>
      </c>
      <c r="AK5806" s="3" t="str" cm="1">
        <f t="array" ref="AK5806">IFERROR(INDEX(IF($AG5806&lt;=$AN5806,레드마인_배치!H:H,레드마인_서비스!H:H),콜트리분석!$AI5806),"")</f>
        <v/>
      </c>
      <c r="AL5806" s="3" t="str" cm="1">
        <f t="array" ref="AL5806">IFERROR(INDEX(IF($AG5806&lt;=$AN5806,레드마인_배치!I:I,레드마인_서비스!I:I),콜트리분석!$AI5806),"")</f>
        <v/>
      </c>
      <c r="AM5806" s="3" t="str" cm="1">
        <f t="array" ref="AM5806">IFERROR(INDEX(IF($AG5806&lt;=$AN5806,레드마인_배치!J:J,레드마인_서비스!J:J),콜트리분석!$AI5806),"")</f>
        <v/>
      </c>
      <c r="AN5806" s="3">
        <v>1</v>
      </c>
      <c r="AO5806" s="15" t="str">
        <f ca="1">IFERROR(INDEX(레드마인_배치!E:E,MATCH(OFFSET(A5806,,AN5806),레드마인_배치!G:G,0)),"")</f>
        <v>미대상</v>
      </c>
      <c r="AP5806" t="s">
        <v>3330</v>
      </c>
      <c r="AT5806" t="str" cm="1">
        <f t="array" ref="AT5806">[1]!add_delimeter(AG5806:AO5806,"|")</f>
        <v>|6|CLCCMB090A||||||1|미대상|</v>
      </c>
    </row>
    <row r="5807" spans="1:46">
      <c r="A5807" s="3" t="s">
        <v>678</v>
      </c>
      <c r="B5807" s="3" t="s">
        <v>677</v>
      </c>
      <c r="C5807" s="3" t="s">
        <v>3043</v>
      </c>
      <c r="D5807" s="3" t="s">
        <v>3044</v>
      </c>
      <c r="E5807" s="3" t="s">
        <v>3045</v>
      </c>
      <c r="F5807" s="3" t="s">
        <v>650</v>
      </c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>
        <f t="shared" si="92"/>
        <v>5</v>
      </c>
      <c r="AH5807" s="3" t="s">
        <v>650</v>
      </c>
      <c r="AI5807" s="3" t="str">
        <f>IFERROR(IF($AG5807&lt;=$AN5807,MATCH($AH5807,레드마인_배치!G:G,0),MATCH($AH5807,레드마인_서비스!G:G,0)),"")</f>
        <v/>
      </c>
      <c r="AJ5807" s="3" t="str" cm="1">
        <f t="array" ref="AJ5807">IFERROR(INDEX(IF($AG5807&lt;=$AN5807,레드마인_배치!E:E,레드마인_서비스!E:E),콜트리분석!$AI5807),"")</f>
        <v/>
      </c>
      <c r="AK5807" s="3" t="str" cm="1">
        <f t="array" ref="AK5807">IFERROR(INDEX(IF($AG5807&lt;=$AN5807,레드마인_배치!H:H,레드마인_서비스!H:H),콜트리분석!$AI5807),"")</f>
        <v/>
      </c>
      <c r="AL5807" s="3" t="str" cm="1">
        <f t="array" ref="AL5807">IFERROR(INDEX(IF($AG5807&lt;=$AN5807,레드마인_배치!I:I,레드마인_서비스!I:I),콜트리분석!$AI5807),"")</f>
        <v/>
      </c>
      <c r="AM5807" s="3" t="str" cm="1">
        <f t="array" ref="AM5807">IFERROR(INDEX(IF($AG5807&lt;=$AN5807,레드마인_배치!J:J,레드마인_서비스!J:J),콜트리분석!$AI5807),"")</f>
        <v/>
      </c>
      <c r="AN5807" s="3">
        <v>1</v>
      </c>
      <c r="AO5807" s="15" t="str">
        <f ca="1">IFERROR(INDEX(레드마인_배치!E:E,MATCH(OFFSET(A5807,,AN5807),레드마인_배치!G:G,0)),"")</f>
        <v>미대상</v>
      </c>
      <c r="AP5807" t="s">
        <v>3330</v>
      </c>
      <c r="AT5807" t="str" cm="1">
        <f t="array" ref="AT5807">[1]!add_delimeter(AG5807:AO5807,"|")</f>
        <v>|5|CLCCMB050A||||||1|미대상|</v>
      </c>
    </row>
    <row r="5808" spans="1:46">
      <c r="A5808" s="3" t="s">
        <v>678</v>
      </c>
      <c r="B5808" s="3" t="s">
        <v>677</v>
      </c>
      <c r="C5808" s="3" t="s">
        <v>3043</v>
      </c>
      <c r="D5808" s="3" t="s">
        <v>3044</v>
      </c>
      <c r="E5808" s="3" t="s">
        <v>3045</v>
      </c>
      <c r="F5808" s="3" t="s">
        <v>812</v>
      </c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>
        <f t="shared" si="92"/>
        <v>5</v>
      </c>
      <c r="AH5808" s="3" t="s">
        <v>812</v>
      </c>
      <c r="AI5808" s="3" t="str">
        <f>IFERROR(IF($AG5808&lt;=$AN5808,MATCH($AH5808,레드마인_배치!G:G,0),MATCH($AH5808,레드마인_서비스!G:G,0)),"")</f>
        <v/>
      </c>
      <c r="AJ5808" s="3" t="str" cm="1">
        <f t="array" ref="AJ5808">IFERROR(INDEX(IF($AG5808&lt;=$AN5808,레드마인_배치!E:E,레드마인_서비스!E:E),콜트리분석!$AI5808),"")</f>
        <v/>
      </c>
      <c r="AK5808" s="3" t="str" cm="1">
        <f t="array" ref="AK5808">IFERROR(INDEX(IF($AG5808&lt;=$AN5808,레드마인_배치!H:H,레드마인_서비스!H:H),콜트리분석!$AI5808),"")</f>
        <v/>
      </c>
      <c r="AL5808" s="3" t="str" cm="1">
        <f t="array" ref="AL5808">IFERROR(INDEX(IF($AG5808&lt;=$AN5808,레드마인_배치!I:I,레드마인_서비스!I:I),콜트리분석!$AI5808),"")</f>
        <v/>
      </c>
      <c r="AM5808" s="3" t="str" cm="1">
        <f t="array" ref="AM5808">IFERROR(INDEX(IF($AG5808&lt;=$AN5808,레드마인_배치!J:J,레드마인_서비스!J:J),콜트리분석!$AI5808),"")</f>
        <v/>
      </c>
      <c r="AN5808" s="3">
        <v>1</v>
      </c>
      <c r="AO5808" s="15" t="str">
        <f ca="1">IFERROR(INDEX(레드마인_배치!E:E,MATCH(OFFSET(A5808,,AN5808),레드마인_배치!G:G,0)),"")</f>
        <v>미대상</v>
      </c>
      <c r="AP5808" t="s">
        <v>3330</v>
      </c>
      <c r="AT5808" t="str" cm="1">
        <f t="array" ref="AT5808">[1]!add_delimeter(AG5808:AO5808,"|")</f>
        <v>|5|CLCCMB070A||||||1|미대상|</v>
      </c>
    </row>
    <row r="5809" spans="1:46">
      <c r="A5809" s="3" t="s">
        <v>678</v>
      </c>
      <c r="B5809" s="3" t="s">
        <v>677</v>
      </c>
      <c r="C5809" s="3" t="s">
        <v>3043</v>
      </c>
      <c r="D5809" s="3" t="s">
        <v>3044</v>
      </c>
      <c r="E5809" s="3" t="s">
        <v>3045</v>
      </c>
      <c r="F5809" s="3" t="s">
        <v>811</v>
      </c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>
        <f t="shared" si="92"/>
        <v>5</v>
      </c>
      <c r="AH5809" s="3" t="s">
        <v>811</v>
      </c>
      <c r="AI5809" s="3" t="str">
        <f>IFERROR(IF($AG5809&lt;=$AN5809,MATCH($AH5809,레드마인_배치!G:G,0),MATCH($AH5809,레드마인_서비스!G:G,0)),"")</f>
        <v/>
      </c>
      <c r="AJ5809" s="3" t="str" cm="1">
        <f t="array" ref="AJ5809">IFERROR(INDEX(IF($AG5809&lt;=$AN5809,레드마인_배치!E:E,레드마인_서비스!E:E),콜트리분석!$AI5809),"")</f>
        <v/>
      </c>
      <c r="AK5809" s="3" t="str" cm="1">
        <f t="array" ref="AK5809">IFERROR(INDEX(IF($AG5809&lt;=$AN5809,레드마인_배치!H:H,레드마인_서비스!H:H),콜트리분석!$AI5809),"")</f>
        <v/>
      </c>
      <c r="AL5809" s="3" t="str" cm="1">
        <f t="array" ref="AL5809">IFERROR(INDEX(IF($AG5809&lt;=$AN5809,레드마인_배치!I:I,레드마인_서비스!I:I),콜트리분석!$AI5809),"")</f>
        <v/>
      </c>
      <c r="AM5809" s="3" t="str" cm="1">
        <f t="array" ref="AM5809">IFERROR(INDEX(IF($AG5809&lt;=$AN5809,레드마인_배치!J:J,레드마인_서비스!J:J),콜트리분석!$AI5809),"")</f>
        <v/>
      </c>
      <c r="AN5809" s="3">
        <v>1</v>
      </c>
      <c r="AO5809" s="15" t="str">
        <f ca="1">IFERROR(INDEX(레드마인_배치!E:E,MATCH(OFFSET(A5809,,AN5809),레드마인_배치!G:G,0)),"")</f>
        <v>미대상</v>
      </c>
      <c r="AP5809" t="s">
        <v>3330</v>
      </c>
      <c r="AT5809" t="str" cm="1">
        <f t="array" ref="AT5809">[1]!add_delimeter(AG5809:AO5809,"|")</f>
        <v>|5|CLCCMB090A||||||1|미대상|</v>
      </c>
    </row>
    <row r="5810" spans="1:46">
      <c r="A5810" s="3" t="s">
        <v>678</v>
      </c>
      <c r="B5810" s="3" t="s">
        <v>677</v>
      </c>
      <c r="C5810" s="3" t="s">
        <v>3043</v>
      </c>
      <c r="D5810" s="3" t="s">
        <v>3044</v>
      </c>
      <c r="E5810" s="3" t="s">
        <v>3046</v>
      </c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>
        <f t="shared" ref="AG5810:AG5873" si="93">COUNTA(B5810:AF5810)</f>
        <v>4</v>
      </c>
      <c r="AH5810" s="3" t="s">
        <v>3046</v>
      </c>
      <c r="AI5810" s="3" t="str">
        <f>IFERROR(IF($AG5810&lt;=$AN5810,MATCH($AH5810,레드마인_배치!G:G,0),MATCH($AH5810,레드마인_서비스!G:G,0)),"")</f>
        <v/>
      </c>
      <c r="AJ5810" s="3" t="str" cm="1">
        <f t="array" ref="AJ5810">IFERROR(INDEX(IF($AG5810&lt;=$AN5810,레드마인_배치!E:E,레드마인_서비스!E:E),콜트리분석!$AI5810),"")</f>
        <v/>
      </c>
      <c r="AK5810" s="3" t="str" cm="1">
        <f t="array" ref="AK5810">IFERROR(INDEX(IF($AG5810&lt;=$AN5810,레드마인_배치!H:H,레드마인_서비스!H:H),콜트리분석!$AI5810),"")</f>
        <v/>
      </c>
      <c r="AL5810" s="3" t="str" cm="1">
        <f t="array" ref="AL5810">IFERROR(INDEX(IF($AG5810&lt;=$AN5810,레드마인_배치!I:I,레드마인_서비스!I:I),콜트리분석!$AI5810),"")</f>
        <v/>
      </c>
      <c r="AM5810" s="3" t="str" cm="1">
        <f t="array" ref="AM5810">IFERROR(INDEX(IF($AG5810&lt;=$AN5810,레드마인_배치!J:J,레드마인_서비스!J:J),콜트리분석!$AI5810),"")</f>
        <v/>
      </c>
      <c r="AN5810" s="3">
        <v>1</v>
      </c>
      <c r="AO5810" s="15" t="str">
        <f ca="1">IFERROR(INDEX(레드마인_배치!E:E,MATCH(OFFSET(A5810,,AN5810),레드마인_배치!G:G,0)),"")</f>
        <v>미대상</v>
      </c>
      <c r="AP5810" t="s">
        <v>3330</v>
      </c>
      <c r="AT5810" t="str" cm="1">
        <f t="array" ref="AT5810">[1]!add_delimeter(AG5810:AO5810,"|")</f>
        <v>|4|CBCIFB203A||||||1|미대상|</v>
      </c>
    </row>
    <row r="5811" spans="1:46">
      <c r="A5811" s="3" t="s">
        <v>678</v>
      </c>
      <c r="B5811" s="3" t="s">
        <v>677</v>
      </c>
      <c r="C5811" s="3" t="s">
        <v>3043</v>
      </c>
      <c r="D5811" s="3" t="s">
        <v>3044</v>
      </c>
      <c r="E5811" s="3" t="s">
        <v>3046</v>
      </c>
      <c r="F5811" s="3" t="s">
        <v>2954</v>
      </c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>
        <f t="shared" si="93"/>
        <v>5</v>
      </c>
      <c r="AH5811" s="3" t="s">
        <v>2954</v>
      </c>
      <c r="AI5811" s="3" t="str">
        <f>IFERROR(IF($AG5811&lt;=$AN5811,MATCH($AH5811,레드마인_배치!G:G,0),MATCH($AH5811,레드마인_서비스!G:G,0)),"")</f>
        <v/>
      </c>
      <c r="AJ5811" s="3" t="str" cm="1">
        <f t="array" ref="AJ5811">IFERROR(INDEX(IF($AG5811&lt;=$AN5811,레드마인_배치!E:E,레드마인_서비스!E:E),콜트리분석!$AI5811),"")</f>
        <v/>
      </c>
      <c r="AK5811" s="3" t="str" cm="1">
        <f t="array" ref="AK5811">IFERROR(INDEX(IF($AG5811&lt;=$AN5811,레드마인_배치!H:H,레드마인_서비스!H:H),콜트리분석!$AI5811),"")</f>
        <v/>
      </c>
      <c r="AL5811" s="3" t="str" cm="1">
        <f t="array" ref="AL5811">IFERROR(INDEX(IF($AG5811&lt;=$AN5811,레드마인_배치!I:I,레드마인_서비스!I:I),콜트리분석!$AI5811),"")</f>
        <v/>
      </c>
      <c r="AM5811" s="3" t="str" cm="1">
        <f t="array" ref="AM5811">IFERROR(INDEX(IF($AG5811&lt;=$AN5811,레드마인_배치!J:J,레드마인_서비스!J:J),콜트리분석!$AI5811),"")</f>
        <v/>
      </c>
      <c r="AN5811" s="3">
        <v>1</v>
      </c>
      <c r="AO5811" s="15" t="str">
        <f ca="1">IFERROR(INDEX(레드마인_배치!E:E,MATCH(OFFSET(A5811,,AN5811),레드마인_배치!G:G,0)),"")</f>
        <v>미대상</v>
      </c>
      <c r="AP5811" t="s">
        <v>3330</v>
      </c>
      <c r="AT5811" t="str" cm="1">
        <f t="array" ref="AT5811">[1]!add_delimeter(AG5811:AO5811,"|")</f>
        <v>|5|CBCIFB100C||||||1|미대상|</v>
      </c>
    </row>
    <row r="5812" spans="1:46">
      <c r="A5812" s="3" t="s">
        <v>678</v>
      </c>
      <c r="B5812" s="3" t="s">
        <v>677</v>
      </c>
      <c r="C5812" s="3" t="s">
        <v>3043</v>
      </c>
      <c r="D5812" s="3" t="s">
        <v>3044</v>
      </c>
      <c r="E5812" s="3" t="s">
        <v>3046</v>
      </c>
      <c r="F5812" s="3" t="s">
        <v>3042</v>
      </c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>
        <f t="shared" si="93"/>
        <v>5</v>
      </c>
      <c r="AH5812" s="3" t="s">
        <v>3042</v>
      </c>
      <c r="AI5812" s="3" t="str">
        <f>IFERROR(IF($AG5812&lt;=$AN5812,MATCH($AH5812,레드마인_배치!G:G,0),MATCH($AH5812,레드마인_서비스!G:G,0)),"")</f>
        <v/>
      </c>
      <c r="AJ5812" s="3" t="str" cm="1">
        <f t="array" ref="AJ5812">IFERROR(INDEX(IF($AG5812&lt;=$AN5812,레드마인_배치!E:E,레드마인_서비스!E:E),콜트리분석!$AI5812),"")</f>
        <v/>
      </c>
      <c r="AK5812" s="3" t="str" cm="1">
        <f t="array" ref="AK5812">IFERROR(INDEX(IF($AG5812&lt;=$AN5812,레드마인_배치!H:H,레드마인_서비스!H:H),콜트리분석!$AI5812),"")</f>
        <v/>
      </c>
      <c r="AL5812" s="3" t="str" cm="1">
        <f t="array" ref="AL5812">IFERROR(INDEX(IF($AG5812&lt;=$AN5812,레드마인_배치!I:I,레드마인_서비스!I:I),콜트리분석!$AI5812),"")</f>
        <v/>
      </c>
      <c r="AM5812" s="3" t="str" cm="1">
        <f t="array" ref="AM5812">IFERROR(INDEX(IF($AG5812&lt;=$AN5812,레드마인_배치!J:J,레드마인_서비스!J:J),콜트리분석!$AI5812),"")</f>
        <v/>
      </c>
      <c r="AN5812" s="3">
        <v>1</v>
      </c>
      <c r="AO5812" s="15" t="str">
        <f ca="1">IFERROR(INDEX(레드마인_배치!E:E,MATCH(OFFSET(A5812,,AN5812),레드마인_배치!G:G,0)),"")</f>
        <v>미대상</v>
      </c>
      <c r="AP5812" t="s">
        <v>3330</v>
      </c>
      <c r="AT5812" t="str" cm="1">
        <f t="array" ref="AT5812">[1]!add_delimeter(AG5812:AO5812,"|")</f>
        <v>|5|CBCIFB201B||||||1|미대상|</v>
      </c>
    </row>
    <row r="5813" spans="1:46">
      <c r="A5813" s="3" t="s">
        <v>678</v>
      </c>
      <c r="B5813" s="3" t="s">
        <v>677</v>
      </c>
      <c r="C5813" s="3" t="s">
        <v>3043</v>
      </c>
      <c r="D5813" s="3" t="s">
        <v>3044</v>
      </c>
      <c r="E5813" s="3" t="s">
        <v>3046</v>
      </c>
      <c r="F5813" s="3" t="s">
        <v>3042</v>
      </c>
      <c r="G5813" s="3" t="s">
        <v>2954</v>
      </c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>
        <f t="shared" si="93"/>
        <v>6</v>
      </c>
      <c r="AH5813" s="3" t="s">
        <v>2954</v>
      </c>
      <c r="AI5813" s="3" t="str">
        <f>IFERROR(IF($AG5813&lt;=$AN5813,MATCH($AH5813,레드마인_배치!G:G,0),MATCH($AH5813,레드마인_서비스!G:G,0)),"")</f>
        <v/>
      </c>
      <c r="AJ5813" s="3" t="str" cm="1">
        <f t="array" ref="AJ5813">IFERROR(INDEX(IF($AG5813&lt;=$AN5813,레드마인_배치!E:E,레드마인_서비스!E:E),콜트리분석!$AI5813),"")</f>
        <v/>
      </c>
      <c r="AK5813" s="3" t="str" cm="1">
        <f t="array" ref="AK5813">IFERROR(INDEX(IF($AG5813&lt;=$AN5813,레드마인_배치!H:H,레드마인_서비스!H:H),콜트리분석!$AI5813),"")</f>
        <v/>
      </c>
      <c r="AL5813" s="3" t="str" cm="1">
        <f t="array" ref="AL5813">IFERROR(INDEX(IF($AG5813&lt;=$AN5813,레드마인_배치!I:I,레드마인_서비스!I:I),콜트리분석!$AI5813),"")</f>
        <v/>
      </c>
      <c r="AM5813" s="3" t="str" cm="1">
        <f t="array" ref="AM5813">IFERROR(INDEX(IF($AG5813&lt;=$AN5813,레드마인_배치!J:J,레드마인_서비스!J:J),콜트리분석!$AI5813),"")</f>
        <v/>
      </c>
      <c r="AN5813" s="3">
        <v>1</v>
      </c>
      <c r="AO5813" s="15" t="str">
        <f ca="1">IFERROR(INDEX(레드마인_배치!E:E,MATCH(OFFSET(A5813,,AN5813),레드마인_배치!G:G,0)),"")</f>
        <v>미대상</v>
      </c>
      <c r="AP5813" t="s">
        <v>3330</v>
      </c>
      <c r="AT5813" t="str" cm="1">
        <f t="array" ref="AT5813">[1]!add_delimeter(AG5813:AO5813,"|")</f>
        <v>|6|CBCIFB100C||||||1|미대상|</v>
      </c>
    </row>
    <row r="5814" spans="1:46">
      <c r="A5814" s="3" t="s">
        <v>678</v>
      </c>
      <c r="B5814" s="3" t="s">
        <v>677</v>
      </c>
      <c r="C5814" s="3" t="s">
        <v>3043</v>
      </c>
      <c r="D5814" s="3" t="s">
        <v>3044</v>
      </c>
      <c r="E5814" s="3" t="s">
        <v>3046</v>
      </c>
      <c r="F5814" s="3" t="s">
        <v>3042</v>
      </c>
      <c r="G5814" s="3" t="s">
        <v>3042</v>
      </c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>
        <f t="shared" si="93"/>
        <v>6</v>
      </c>
      <c r="AH5814" s="3" t="s">
        <v>3042</v>
      </c>
      <c r="AI5814" s="3" t="str">
        <f>IFERROR(IF($AG5814&lt;=$AN5814,MATCH($AH5814,레드마인_배치!G:G,0),MATCH($AH5814,레드마인_서비스!G:G,0)),"")</f>
        <v/>
      </c>
      <c r="AJ5814" s="3" t="str" cm="1">
        <f t="array" ref="AJ5814">IFERROR(INDEX(IF($AG5814&lt;=$AN5814,레드마인_배치!E:E,레드마인_서비스!E:E),콜트리분석!$AI5814),"")</f>
        <v/>
      </c>
      <c r="AK5814" s="3" t="str" cm="1">
        <f t="array" ref="AK5814">IFERROR(INDEX(IF($AG5814&lt;=$AN5814,레드마인_배치!H:H,레드마인_서비스!H:H),콜트리분석!$AI5814),"")</f>
        <v/>
      </c>
      <c r="AL5814" s="3" t="str" cm="1">
        <f t="array" ref="AL5814">IFERROR(INDEX(IF($AG5814&lt;=$AN5814,레드마인_배치!I:I,레드마인_서비스!I:I),콜트리분석!$AI5814),"")</f>
        <v/>
      </c>
      <c r="AM5814" s="3" t="str" cm="1">
        <f t="array" ref="AM5814">IFERROR(INDEX(IF($AG5814&lt;=$AN5814,레드마인_배치!J:J,레드마인_서비스!J:J),콜트리분석!$AI5814),"")</f>
        <v/>
      </c>
      <c r="AN5814" s="3">
        <v>1</v>
      </c>
      <c r="AO5814" s="15" t="str">
        <f ca="1">IFERROR(INDEX(레드마인_배치!E:E,MATCH(OFFSET(A5814,,AN5814),레드마인_배치!G:G,0)),"")</f>
        <v>미대상</v>
      </c>
      <c r="AP5814" t="s">
        <v>3330</v>
      </c>
      <c r="AT5814" t="str" cm="1">
        <f t="array" ref="AT5814">[1]!add_delimeter(AG5814:AO5814,"|")</f>
        <v>|6|CBCIFB201B||||||1|미대상|</v>
      </c>
    </row>
    <row r="5815" spans="1:46">
      <c r="A5815" s="3" t="s">
        <v>678</v>
      </c>
      <c r="B5815" s="3" t="s">
        <v>677</v>
      </c>
      <c r="C5815" s="3" t="s">
        <v>3043</v>
      </c>
      <c r="D5815" s="3" t="s">
        <v>3044</v>
      </c>
      <c r="E5815" s="3" t="s">
        <v>3046</v>
      </c>
      <c r="F5815" s="3" t="s">
        <v>3042</v>
      </c>
      <c r="G5815" s="3" t="s">
        <v>3042</v>
      </c>
      <c r="H5815" s="3" t="s">
        <v>2954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>
        <f t="shared" si="93"/>
        <v>7</v>
      </c>
      <c r="AH5815" s="3" t="s">
        <v>2954</v>
      </c>
      <c r="AI5815" s="3" t="str">
        <f>IFERROR(IF($AG5815&lt;=$AN5815,MATCH($AH5815,레드마인_배치!G:G,0),MATCH($AH5815,레드마인_서비스!G:G,0)),"")</f>
        <v/>
      </c>
      <c r="AJ5815" s="3" t="str" cm="1">
        <f t="array" ref="AJ5815">IFERROR(INDEX(IF($AG5815&lt;=$AN5815,레드마인_배치!E:E,레드마인_서비스!E:E),콜트리분석!$AI5815),"")</f>
        <v/>
      </c>
      <c r="AK5815" s="3" t="str" cm="1">
        <f t="array" ref="AK5815">IFERROR(INDEX(IF($AG5815&lt;=$AN5815,레드마인_배치!H:H,레드마인_서비스!H:H),콜트리분석!$AI5815),"")</f>
        <v/>
      </c>
      <c r="AL5815" s="3" t="str" cm="1">
        <f t="array" ref="AL5815">IFERROR(INDEX(IF($AG5815&lt;=$AN5815,레드마인_배치!I:I,레드마인_서비스!I:I),콜트리분석!$AI5815),"")</f>
        <v/>
      </c>
      <c r="AM5815" s="3" t="str" cm="1">
        <f t="array" ref="AM5815">IFERROR(INDEX(IF($AG5815&lt;=$AN5815,레드마인_배치!J:J,레드마인_서비스!J:J),콜트리분석!$AI5815),"")</f>
        <v/>
      </c>
      <c r="AN5815" s="3">
        <v>1</v>
      </c>
      <c r="AO5815" s="15" t="str">
        <f ca="1">IFERROR(INDEX(레드마인_배치!E:E,MATCH(OFFSET(A5815,,AN5815),레드마인_배치!G:G,0)),"")</f>
        <v>미대상</v>
      </c>
      <c r="AP5815" t="s">
        <v>3330</v>
      </c>
      <c r="AT5815" t="str" cm="1">
        <f t="array" ref="AT5815">[1]!add_delimeter(AG5815:AO5815,"|")</f>
        <v>|7|CBCIFB100C||||||1|미대상|</v>
      </c>
    </row>
    <row r="5816" spans="1:46">
      <c r="A5816" s="3" t="s">
        <v>678</v>
      </c>
      <c r="B5816" s="3" t="s">
        <v>677</v>
      </c>
      <c r="C5816" s="3" t="s">
        <v>3043</v>
      </c>
      <c r="D5816" s="3" t="s">
        <v>3044</v>
      </c>
      <c r="E5816" s="3" t="s">
        <v>3046</v>
      </c>
      <c r="F5816" s="3" t="s">
        <v>3042</v>
      </c>
      <c r="G5816" s="3" t="s">
        <v>3042</v>
      </c>
      <c r="H5816" s="3" t="s">
        <v>3042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>
        <f t="shared" si="93"/>
        <v>7</v>
      </c>
      <c r="AH5816" s="3" t="s">
        <v>3042</v>
      </c>
      <c r="AI5816" s="3" t="str">
        <f>IFERROR(IF($AG5816&lt;=$AN5816,MATCH($AH5816,레드마인_배치!G:G,0),MATCH($AH5816,레드마인_서비스!G:G,0)),"")</f>
        <v/>
      </c>
      <c r="AJ5816" s="3" t="str" cm="1">
        <f t="array" ref="AJ5816">IFERROR(INDEX(IF($AG5816&lt;=$AN5816,레드마인_배치!E:E,레드마인_서비스!E:E),콜트리분석!$AI5816),"")</f>
        <v/>
      </c>
      <c r="AK5816" s="3" t="str" cm="1">
        <f t="array" ref="AK5816">IFERROR(INDEX(IF($AG5816&lt;=$AN5816,레드마인_배치!H:H,레드마인_서비스!H:H),콜트리분석!$AI5816),"")</f>
        <v/>
      </c>
      <c r="AL5816" s="3" t="str" cm="1">
        <f t="array" ref="AL5816">IFERROR(INDEX(IF($AG5816&lt;=$AN5816,레드마인_배치!I:I,레드마인_서비스!I:I),콜트리분석!$AI5816),"")</f>
        <v/>
      </c>
      <c r="AM5816" s="3" t="str" cm="1">
        <f t="array" ref="AM5816">IFERROR(INDEX(IF($AG5816&lt;=$AN5816,레드마인_배치!J:J,레드마인_서비스!J:J),콜트리분석!$AI5816),"")</f>
        <v/>
      </c>
      <c r="AN5816" s="3">
        <v>1</v>
      </c>
      <c r="AO5816" s="15" t="str">
        <f ca="1">IFERROR(INDEX(레드마인_배치!E:E,MATCH(OFFSET(A5816,,AN5816),레드마인_배치!G:G,0)),"")</f>
        <v>미대상</v>
      </c>
      <c r="AP5816" t="s">
        <v>3330</v>
      </c>
      <c r="AT5816" t="str" cm="1">
        <f t="array" ref="AT5816">[1]!add_delimeter(AG5816:AO5816,"|")</f>
        <v>|7|CBCIFB201B||||||1|미대상|</v>
      </c>
    </row>
    <row r="5817" spans="1:46" hidden="1">
      <c r="A5817" s="3" t="s">
        <v>678</v>
      </c>
      <c r="B5817" s="3" t="s">
        <v>677</v>
      </c>
      <c r="C5817" s="3" t="s">
        <v>3043</v>
      </c>
      <c r="D5817" s="3" t="s">
        <v>3044</v>
      </c>
      <c r="E5817" s="3" t="s">
        <v>3046</v>
      </c>
      <c r="F5817" s="3" t="s">
        <v>3042</v>
      </c>
      <c r="G5817" s="3" t="s">
        <v>3042</v>
      </c>
      <c r="H5817" s="3" t="s">
        <v>3042</v>
      </c>
      <c r="I5817" s="3" t="s">
        <v>2954</v>
      </c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>
        <f t="shared" si="93"/>
        <v>8</v>
      </c>
      <c r="AH5817" s="3" t="s">
        <v>2954</v>
      </c>
      <c r="AI5817" s="3" t="str">
        <f>IFERROR(IF($AG5817&lt;=$AN5817,MATCH($AH5817,레드마인_배치!G:G,0),MATCH($AH5817,레드마인_서비스!G:G,0)),"")</f>
        <v/>
      </c>
      <c r="AJ5817" s="3" t="str" cm="1">
        <f t="array" ref="AJ5817">IFERROR(INDEX(IF($AG5817&lt;=$AN5817,레드마인_배치!E:E,레드마인_서비스!E:E),콜트리분석!$AI5817),"")</f>
        <v/>
      </c>
      <c r="AK5817" s="3" t="str" cm="1">
        <f t="array" ref="AK5817">IFERROR(INDEX(IF($AG5817&lt;=$AN5817,레드마인_배치!H:H,레드마인_서비스!H:H),콜트리분석!$AI5817),"")</f>
        <v/>
      </c>
      <c r="AL5817" s="3" t="str" cm="1">
        <f t="array" ref="AL5817">IFERROR(INDEX(IF($AG5817&lt;=$AN5817,레드마인_배치!I:I,레드마인_서비스!I:I),콜트리분석!$AI5817),"")</f>
        <v/>
      </c>
      <c r="AM5817" s="3" t="str" cm="1">
        <f t="array" ref="AM5817">IFERROR(INDEX(IF($AG5817&lt;=$AN5817,레드마인_배치!J:J,레드마인_서비스!J:J),콜트리분석!$AI5817),"")</f>
        <v/>
      </c>
      <c r="AN5817" s="3">
        <v>1</v>
      </c>
      <c r="AO5817" s="15" t="str">
        <f ca="1">IFERROR(INDEX(레드마인_배치!E:E,MATCH(OFFSET(A5817,,AN5817),레드마인_배치!G:G,0)),"")</f>
        <v>미대상</v>
      </c>
      <c r="AP5817" t="s">
        <v>3330</v>
      </c>
    </row>
    <row r="5818" spans="1:46" hidden="1">
      <c r="A5818" s="3" t="s">
        <v>678</v>
      </c>
      <c r="B5818" s="3" t="s">
        <v>677</v>
      </c>
      <c r="C5818" s="3" t="s">
        <v>3043</v>
      </c>
      <c r="D5818" s="3" t="s">
        <v>3044</v>
      </c>
      <c r="E5818" s="3" t="s">
        <v>3046</v>
      </c>
      <c r="F5818" s="3" t="s">
        <v>3042</v>
      </c>
      <c r="G5818" s="3" t="s">
        <v>3042</v>
      </c>
      <c r="H5818" s="3" t="s">
        <v>3042</v>
      </c>
      <c r="I5818" s="3" t="s">
        <v>3042</v>
      </c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>
        <f t="shared" si="93"/>
        <v>8</v>
      </c>
      <c r="AH5818" s="3" t="s">
        <v>3042</v>
      </c>
      <c r="AI5818" s="3" t="str">
        <f>IFERROR(IF($AG5818&lt;=$AN5818,MATCH($AH5818,레드마인_배치!G:G,0),MATCH($AH5818,레드마인_서비스!G:G,0)),"")</f>
        <v/>
      </c>
      <c r="AJ5818" s="3" t="str" cm="1">
        <f t="array" ref="AJ5818">IFERROR(INDEX(IF($AG5818&lt;=$AN5818,레드마인_배치!E:E,레드마인_서비스!E:E),콜트리분석!$AI5818),"")</f>
        <v/>
      </c>
      <c r="AK5818" s="3" t="str" cm="1">
        <f t="array" ref="AK5818">IFERROR(INDEX(IF($AG5818&lt;=$AN5818,레드마인_배치!H:H,레드마인_서비스!H:H),콜트리분석!$AI5818),"")</f>
        <v/>
      </c>
      <c r="AL5818" s="3" t="str" cm="1">
        <f t="array" ref="AL5818">IFERROR(INDEX(IF($AG5818&lt;=$AN5818,레드마인_배치!I:I,레드마인_서비스!I:I),콜트리분석!$AI5818),"")</f>
        <v/>
      </c>
      <c r="AM5818" s="3" t="str" cm="1">
        <f t="array" ref="AM5818">IFERROR(INDEX(IF($AG5818&lt;=$AN5818,레드마인_배치!J:J,레드마인_서비스!J:J),콜트리분석!$AI5818),"")</f>
        <v/>
      </c>
      <c r="AN5818" s="3">
        <v>1</v>
      </c>
      <c r="AO5818" s="15" t="str">
        <f ca="1">IFERROR(INDEX(레드마인_배치!E:E,MATCH(OFFSET(A5818,,AN5818),레드마인_배치!G:G,0)),"")</f>
        <v>미대상</v>
      </c>
      <c r="AP5818" t="s">
        <v>3330</v>
      </c>
    </row>
    <row r="5819" spans="1:46" hidden="1">
      <c r="A5819" s="3" t="s">
        <v>678</v>
      </c>
      <c r="B5819" s="3" t="s">
        <v>677</v>
      </c>
      <c r="C5819" s="3" t="s">
        <v>3043</v>
      </c>
      <c r="D5819" s="3" t="s">
        <v>3044</v>
      </c>
      <c r="E5819" s="3" t="s">
        <v>3046</v>
      </c>
      <c r="F5819" s="3" t="s">
        <v>3042</v>
      </c>
      <c r="G5819" s="3" t="s">
        <v>3042</v>
      </c>
      <c r="H5819" s="3" t="s">
        <v>3042</v>
      </c>
      <c r="I5819" s="3" t="s">
        <v>3042</v>
      </c>
      <c r="J5819" s="3" t="s">
        <v>2954</v>
      </c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>
        <f t="shared" si="93"/>
        <v>9</v>
      </c>
      <c r="AH5819" s="3" t="s">
        <v>2954</v>
      </c>
      <c r="AI5819" s="3" t="str">
        <f>IFERROR(IF($AG5819&lt;=$AN5819,MATCH($AH5819,레드마인_배치!G:G,0),MATCH($AH5819,레드마인_서비스!G:G,0)),"")</f>
        <v/>
      </c>
      <c r="AJ5819" s="3" t="str" cm="1">
        <f t="array" ref="AJ5819">IFERROR(INDEX(IF($AG5819&lt;=$AN5819,레드마인_배치!E:E,레드마인_서비스!E:E),콜트리분석!$AI5819),"")</f>
        <v/>
      </c>
      <c r="AK5819" s="3" t="str" cm="1">
        <f t="array" ref="AK5819">IFERROR(INDEX(IF($AG5819&lt;=$AN5819,레드마인_배치!H:H,레드마인_서비스!H:H),콜트리분석!$AI5819),"")</f>
        <v/>
      </c>
      <c r="AL5819" s="3" t="str" cm="1">
        <f t="array" ref="AL5819">IFERROR(INDEX(IF($AG5819&lt;=$AN5819,레드마인_배치!I:I,레드마인_서비스!I:I),콜트리분석!$AI5819),"")</f>
        <v/>
      </c>
      <c r="AM5819" s="3" t="str" cm="1">
        <f t="array" ref="AM5819">IFERROR(INDEX(IF($AG5819&lt;=$AN5819,레드마인_배치!J:J,레드마인_서비스!J:J),콜트리분석!$AI5819),"")</f>
        <v/>
      </c>
      <c r="AN5819" s="3">
        <v>1</v>
      </c>
      <c r="AO5819" s="15" t="str">
        <f ca="1">IFERROR(INDEX(레드마인_배치!E:E,MATCH(OFFSET(A5819,,AN5819),레드마인_배치!G:G,0)),"")</f>
        <v>미대상</v>
      </c>
      <c r="AP5819" t="s">
        <v>3330</v>
      </c>
    </row>
    <row r="5820" spans="1:46" hidden="1">
      <c r="A5820" s="3" t="s">
        <v>678</v>
      </c>
      <c r="B5820" s="3" t="s">
        <v>677</v>
      </c>
      <c r="C5820" s="3" t="s">
        <v>3043</v>
      </c>
      <c r="D5820" s="3" t="s">
        <v>3044</v>
      </c>
      <c r="E5820" s="3" t="s">
        <v>3046</v>
      </c>
      <c r="F5820" s="3" t="s">
        <v>3042</v>
      </c>
      <c r="G5820" s="3" t="s">
        <v>3042</v>
      </c>
      <c r="H5820" s="3" t="s">
        <v>3042</v>
      </c>
      <c r="I5820" s="3" t="s">
        <v>3042</v>
      </c>
      <c r="J5820" s="3" t="s">
        <v>3042</v>
      </c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>
        <f t="shared" si="93"/>
        <v>9</v>
      </c>
      <c r="AH5820" s="3" t="s">
        <v>3042</v>
      </c>
      <c r="AI5820" s="3" t="str">
        <f>IFERROR(IF($AG5820&lt;=$AN5820,MATCH($AH5820,레드마인_배치!G:G,0),MATCH($AH5820,레드마인_서비스!G:G,0)),"")</f>
        <v/>
      </c>
      <c r="AJ5820" s="3" t="str" cm="1">
        <f t="array" ref="AJ5820">IFERROR(INDEX(IF($AG5820&lt;=$AN5820,레드마인_배치!E:E,레드마인_서비스!E:E),콜트리분석!$AI5820),"")</f>
        <v/>
      </c>
      <c r="AK5820" s="3" t="str" cm="1">
        <f t="array" ref="AK5820">IFERROR(INDEX(IF($AG5820&lt;=$AN5820,레드마인_배치!H:H,레드마인_서비스!H:H),콜트리분석!$AI5820),"")</f>
        <v/>
      </c>
      <c r="AL5820" s="3" t="str" cm="1">
        <f t="array" ref="AL5820">IFERROR(INDEX(IF($AG5820&lt;=$AN5820,레드마인_배치!I:I,레드마인_서비스!I:I),콜트리분석!$AI5820),"")</f>
        <v/>
      </c>
      <c r="AM5820" s="3" t="str" cm="1">
        <f t="array" ref="AM5820">IFERROR(INDEX(IF($AG5820&lt;=$AN5820,레드마인_배치!J:J,레드마인_서비스!J:J),콜트리분석!$AI5820),"")</f>
        <v/>
      </c>
      <c r="AN5820" s="3">
        <v>1</v>
      </c>
      <c r="AO5820" s="15" t="str">
        <f ca="1">IFERROR(INDEX(레드마인_배치!E:E,MATCH(OFFSET(A5820,,AN5820),레드마인_배치!G:G,0)),"")</f>
        <v>미대상</v>
      </c>
      <c r="AP5820" t="s">
        <v>3330</v>
      </c>
    </row>
    <row r="5821" spans="1:46" hidden="1">
      <c r="A5821" s="3" t="s">
        <v>678</v>
      </c>
      <c r="B5821" s="3" t="s">
        <v>677</v>
      </c>
      <c r="C5821" s="3" t="s">
        <v>3043</v>
      </c>
      <c r="D5821" s="3" t="s">
        <v>3044</v>
      </c>
      <c r="E5821" s="3" t="s">
        <v>3046</v>
      </c>
      <c r="F5821" s="3" t="s">
        <v>3042</v>
      </c>
      <c r="G5821" s="3" t="s">
        <v>3042</v>
      </c>
      <c r="H5821" s="3" t="s">
        <v>3042</v>
      </c>
      <c r="I5821" s="3" t="s">
        <v>3042</v>
      </c>
      <c r="J5821" s="3" t="s">
        <v>3042</v>
      </c>
      <c r="K5821" s="3" t="s">
        <v>2954</v>
      </c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>
        <f t="shared" si="93"/>
        <v>10</v>
      </c>
      <c r="AH5821" s="3" t="s">
        <v>2954</v>
      </c>
      <c r="AI5821" s="3" t="str">
        <f>IFERROR(IF($AG5821&lt;=$AN5821,MATCH($AH5821,레드마인_배치!G:G,0),MATCH($AH5821,레드마인_서비스!G:G,0)),"")</f>
        <v/>
      </c>
      <c r="AJ5821" s="3" t="str" cm="1">
        <f t="array" ref="AJ5821">IFERROR(INDEX(IF($AG5821&lt;=$AN5821,레드마인_배치!E:E,레드마인_서비스!E:E),콜트리분석!$AI5821),"")</f>
        <v/>
      </c>
      <c r="AK5821" s="3" t="str" cm="1">
        <f t="array" ref="AK5821">IFERROR(INDEX(IF($AG5821&lt;=$AN5821,레드마인_배치!H:H,레드마인_서비스!H:H),콜트리분석!$AI5821),"")</f>
        <v/>
      </c>
      <c r="AL5821" s="3" t="str" cm="1">
        <f t="array" ref="AL5821">IFERROR(INDEX(IF($AG5821&lt;=$AN5821,레드마인_배치!I:I,레드마인_서비스!I:I),콜트리분석!$AI5821),"")</f>
        <v/>
      </c>
      <c r="AM5821" s="3" t="str" cm="1">
        <f t="array" ref="AM5821">IFERROR(INDEX(IF($AG5821&lt;=$AN5821,레드마인_배치!J:J,레드마인_서비스!J:J),콜트리분석!$AI5821),"")</f>
        <v/>
      </c>
      <c r="AN5821" s="3">
        <v>1</v>
      </c>
      <c r="AO5821" s="15" t="str">
        <f ca="1">IFERROR(INDEX(레드마인_배치!E:E,MATCH(OFFSET(A5821,,AN5821),레드마인_배치!G:G,0)),"")</f>
        <v>미대상</v>
      </c>
      <c r="AP5821" t="s">
        <v>3330</v>
      </c>
    </row>
    <row r="5822" spans="1:46" hidden="1">
      <c r="A5822" s="3" t="s">
        <v>678</v>
      </c>
      <c r="B5822" s="3" t="s">
        <v>677</v>
      </c>
      <c r="C5822" s="3" t="s">
        <v>3043</v>
      </c>
      <c r="D5822" s="3" t="s">
        <v>3044</v>
      </c>
      <c r="E5822" s="3" t="s">
        <v>3046</v>
      </c>
      <c r="F5822" s="3" t="s">
        <v>3042</v>
      </c>
      <c r="G5822" s="3" t="s">
        <v>3042</v>
      </c>
      <c r="H5822" s="3" t="s">
        <v>3042</v>
      </c>
      <c r="I5822" s="3" t="s">
        <v>3042</v>
      </c>
      <c r="J5822" s="3" t="s">
        <v>3042</v>
      </c>
      <c r="K5822" s="3" t="s">
        <v>3042</v>
      </c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>
        <f t="shared" si="93"/>
        <v>10</v>
      </c>
      <c r="AH5822" s="3" t="s">
        <v>3042</v>
      </c>
      <c r="AI5822" s="3" t="str">
        <f>IFERROR(IF($AG5822&lt;=$AN5822,MATCH($AH5822,레드마인_배치!G:G,0),MATCH($AH5822,레드마인_서비스!G:G,0)),"")</f>
        <v/>
      </c>
      <c r="AJ5822" s="3" t="str" cm="1">
        <f t="array" ref="AJ5822">IFERROR(INDEX(IF($AG5822&lt;=$AN5822,레드마인_배치!E:E,레드마인_서비스!E:E),콜트리분석!$AI5822),"")</f>
        <v/>
      </c>
      <c r="AK5822" s="3" t="str" cm="1">
        <f t="array" ref="AK5822">IFERROR(INDEX(IF($AG5822&lt;=$AN5822,레드마인_배치!H:H,레드마인_서비스!H:H),콜트리분석!$AI5822),"")</f>
        <v/>
      </c>
      <c r="AL5822" s="3" t="str" cm="1">
        <f t="array" ref="AL5822">IFERROR(INDEX(IF($AG5822&lt;=$AN5822,레드마인_배치!I:I,레드마인_서비스!I:I),콜트리분석!$AI5822),"")</f>
        <v/>
      </c>
      <c r="AM5822" s="3" t="str" cm="1">
        <f t="array" ref="AM5822">IFERROR(INDEX(IF($AG5822&lt;=$AN5822,레드마인_배치!J:J,레드마인_서비스!J:J),콜트리분석!$AI5822),"")</f>
        <v/>
      </c>
      <c r="AN5822" s="3">
        <v>1</v>
      </c>
      <c r="AO5822" s="15" t="str">
        <f ca="1">IFERROR(INDEX(레드마인_배치!E:E,MATCH(OFFSET(A5822,,AN5822),레드마인_배치!G:G,0)),"")</f>
        <v>미대상</v>
      </c>
      <c r="AP5822" t="s">
        <v>3330</v>
      </c>
    </row>
    <row r="5823" spans="1:46" hidden="1">
      <c r="A5823" s="3" t="s">
        <v>678</v>
      </c>
      <c r="B5823" s="3" t="s">
        <v>677</v>
      </c>
      <c r="C5823" s="3" t="s">
        <v>3043</v>
      </c>
      <c r="D5823" s="3" t="s">
        <v>3044</v>
      </c>
      <c r="E5823" s="3" t="s">
        <v>3046</v>
      </c>
      <c r="F5823" s="3" t="s">
        <v>3042</v>
      </c>
      <c r="G5823" s="3" t="s">
        <v>3042</v>
      </c>
      <c r="H5823" s="3" t="s">
        <v>3042</v>
      </c>
      <c r="I5823" s="3" t="s">
        <v>3042</v>
      </c>
      <c r="J5823" s="3" t="s">
        <v>3042</v>
      </c>
      <c r="K5823" s="3" t="s">
        <v>3042</v>
      </c>
      <c r="L5823" s="3" t="s">
        <v>2954</v>
      </c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>
        <f t="shared" si="93"/>
        <v>11</v>
      </c>
      <c r="AH5823" s="3" t="s">
        <v>2954</v>
      </c>
      <c r="AI5823" s="3" t="str">
        <f>IFERROR(IF($AG5823&lt;=$AN5823,MATCH($AH5823,레드마인_배치!G:G,0),MATCH($AH5823,레드마인_서비스!G:G,0)),"")</f>
        <v/>
      </c>
      <c r="AJ5823" s="3" t="str" cm="1">
        <f t="array" ref="AJ5823">IFERROR(INDEX(IF($AG5823&lt;=$AN5823,레드마인_배치!E:E,레드마인_서비스!E:E),콜트리분석!$AI5823),"")</f>
        <v/>
      </c>
      <c r="AK5823" s="3" t="str" cm="1">
        <f t="array" ref="AK5823">IFERROR(INDEX(IF($AG5823&lt;=$AN5823,레드마인_배치!H:H,레드마인_서비스!H:H),콜트리분석!$AI5823),"")</f>
        <v/>
      </c>
      <c r="AL5823" s="3" t="str" cm="1">
        <f t="array" ref="AL5823">IFERROR(INDEX(IF($AG5823&lt;=$AN5823,레드마인_배치!I:I,레드마인_서비스!I:I),콜트리분석!$AI5823),"")</f>
        <v/>
      </c>
      <c r="AM5823" s="3" t="str" cm="1">
        <f t="array" ref="AM5823">IFERROR(INDEX(IF($AG5823&lt;=$AN5823,레드마인_배치!J:J,레드마인_서비스!J:J),콜트리분석!$AI5823),"")</f>
        <v/>
      </c>
      <c r="AN5823" s="3">
        <v>1</v>
      </c>
      <c r="AO5823" s="15" t="str">
        <f ca="1">IFERROR(INDEX(레드마인_배치!E:E,MATCH(OFFSET(A5823,,AN5823),레드마인_배치!G:G,0)),"")</f>
        <v>미대상</v>
      </c>
      <c r="AP5823" t="s">
        <v>3330</v>
      </c>
    </row>
    <row r="5824" spans="1:46" hidden="1">
      <c r="A5824" s="3" t="s">
        <v>678</v>
      </c>
      <c r="B5824" s="3" t="s">
        <v>677</v>
      </c>
      <c r="C5824" s="3" t="s">
        <v>3043</v>
      </c>
      <c r="D5824" s="3" t="s">
        <v>3044</v>
      </c>
      <c r="E5824" s="3" t="s">
        <v>3046</v>
      </c>
      <c r="F5824" s="3" t="s">
        <v>3042</v>
      </c>
      <c r="G5824" s="3" t="s">
        <v>3042</v>
      </c>
      <c r="H5824" s="3" t="s">
        <v>3042</v>
      </c>
      <c r="I5824" s="3" t="s">
        <v>3042</v>
      </c>
      <c r="J5824" s="3" t="s">
        <v>3042</v>
      </c>
      <c r="K5824" s="3" t="s">
        <v>3042</v>
      </c>
      <c r="L5824" s="3" t="s">
        <v>3042</v>
      </c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>
        <f t="shared" si="93"/>
        <v>11</v>
      </c>
      <c r="AH5824" s="3" t="s">
        <v>3042</v>
      </c>
      <c r="AI5824" s="3" t="str">
        <f>IFERROR(IF($AG5824&lt;=$AN5824,MATCH($AH5824,레드마인_배치!G:G,0),MATCH($AH5824,레드마인_서비스!G:G,0)),"")</f>
        <v/>
      </c>
      <c r="AJ5824" s="3" t="str" cm="1">
        <f t="array" ref="AJ5824">IFERROR(INDEX(IF($AG5824&lt;=$AN5824,레드마인_배치!E:E,레드마인_서비스!E:E),콜트리분석!$AI5824),"")</f>
        <v/>
      </c>
      <c r="AK5824" s="3" t="str" cm="1">
        <f t="array" ref="AK5824">IFERROR(INDEX(IF($AG5824&lt;=$AN5824,레드마인_배치!H:H,레드마인_서비스!H:H),콜트리분석!$AI5824),"")</f>
        <v/>
      </c>
      <c r="AL5824" s="3" t="str" cm="1">
        <f t="array" ref="AL5824">IFERROR(INDEX(IF($AG5824&lt;=$AN5824,레드마인_배치!I:I,레드마인_서비스!I:I),콜트리분석!$AI5824),"")</f>
        <v/>
      </c>
      <c r="AM5824" s="3" t="str" cm="1">
        <f t="array" ref="AM5824">IFERROR(INDEX(IF($AG5824&lt;=$AN5824,레드마인_배치!J:J,레드마인_서비스!J:J),콜트리분석!$AI5824),"")</f>
        <v/>
      </c>
      <c r="AN5824" s="3">
        <v>1</v>
      </c>
      <c r="AO5824" s="15" t="str">
        <f ca="1">IFERROR(INDEX(레드마인_배치!E:E,MATCH(OFFSET(A5824,,AN5824),레드마인_배치!G:G,0)),"")</f>
        <v>미대상</v>
      </c>
      <c r="AP5824" t="s">
        <v>3330</v>
      </c>
    </row>
    <row r="5825" spans="1:42" hidden="1">
      <c r="A5825" s="3" t="s">
        <v>678</v>
      </c>
      <c r="B5825" s="3" t="s">
        <v>677</v>
      </c>
      <c r="C5825" s="3" t="s">
        <v>3043</v>
      </c>
      <c r="D5825" s="3" t="s">
        <v>3044</v>
      </c>
      <c r="E5825" s="3" t="s">
        <v>3046</v>
      </c>
      <c r="F5825" s="3" t="s">
        <v>3042</v>
      </c>
      <c r="G5825" s="3" t="s">
        <v>3042</v>
      </c>
      <c r="H5825" s="3" t="s">
        <v>3042</v>
      </c>
      <c r="I5825" s="3" t="s">
        <v>3042</v>
      </c>
      <c r="J5825" s="3" t="s">
        <v>3042</v>
      </c>
      <c r="K5825" s="3" t="s">
        <v>3042</v>
      </c>
      <c r="L5825" s="3" t="s">
        <v>3042</v>
      </c>
      <c r="M5825" s="3" t="s">
        <v>2954</v>
      </c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>
        <f t="shared" si="93"/>
        <v>12</v>
      </c>
      <c r="AH5825" s="3" t="s">
        <v>2954</v>
      </c>
      <c r="AI5825" s="3" t="str">
        <f>IFERROR(IF($AG5825&lt;=$AN5825,MATCH($AH5825,레드마인_배치!G:G,0),MATCH($AH5825,레드마인_서비스!G:G,0)),"")</f>
        <v/>
      </c>
      <c r="AJ5825" s="3" t="str" cm="1">
        <f t="array" ref="AJ5825">IFERROR(INDEX(IF($AG5825&lt;=$AN5825,레드마인_배치!E:E,레드마인_서비스!E:E),콜트리분석!$AI5825),"")</f>
        <v/>
      </c>
      <c r="AK5825" s="3" t="str" cm="1">
        <f t="array" ref="AK5825">IFERROR(INDEX(IF($AG5825&lt;=$AN5825,레드마인_배치!H:H,레드마인_서비스!H:H),콜트리분석!$AI5825),"")</f>
        <v/>
      </c>
      <c r="AL5825" s="3" t="str" cm="1">
        <f t="array" ref="AL5825">IFERROR(INDEX(IF($AG5825&lt;=$AN5825,레드마인_배치!I:I,레드마인_서비스!I:I),콜트리분석!$AI5825),"")</f>
        <v/>
      </c>
      <c r="AM5825" s="3" t="str" cm="1">
        <f t="array" ref="AM5825">IFERROR(INDEX(IF($AG5825&lt;=$AN5825,레드마인_배치!J:J,레드마인_서비스!J:J),콜트리분석!$AI5825),"")</f>
        <v/>
      </c>
      <c r="AN5825" s="3">
        <v>1</v>
      </c>
      <c r="AO5825" s="15" t="str">
        <f ca="1">IFERROR(INDEX(레드마인_배치!E:E,MATCH(OFFSET(A5825,,AN5825),레드마인_배치!G:G,0)),"")</f>
        <v>미대상</v>
      </c>
      <c r="AP5825" t="s">
        <v>3330</v>
      </c>
    </row>
    <row r="5826" spans="1:42" hidden="1">
      <c r="A5826" s="3" t="s">
        <v>678</v>
      </c>
      <c r="B5826" s="3" t="s">
        <v>677</v>
      </c>
      <c r="C5826" s="3" t="s">
        <v>3043</v>
      </c>
      <c r="D5826" s="3" t="s">
        <v>3044</v>
      </c>
      <c r="E5826" s="3" t="s">
        <v>3046</v>
      </c>
      <c r="F5826" s="3" t="s">
        <v>3042</v>
      </c>
      <c r="G5826" s="3" t="s">
        <v>3042</v>
      </c>
      <c r="H5826" s="3" t="s">
        <v>3042</v>
      </c>
      <c r="I5826" s="3" t="s">
        <v>3042</v>
      </c>
      <c r="J5826" s="3" t="s">
        <v>3042</v>
      </c>
      <c r="K5826" s="3" t="s">
        <v>3042</v>
      </c>
      <c r="L5826" s="3" t="s">
        <v>3042</v>
      </c>
      <c r="M5826" s="3" t="s">
        <v>3042</v>
      </c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>
        <f t="shared" si="93"/>
        <v>12</v>
      </c>
      <c r="AH5826" s="3" t="s">
        <v>3042</v>
      </c>
      <c r="AI5826" s="3" t="str">
        <f>IFERROR(IF($AG5826&lt;=$AN5826,MATCH($AH5826,레드마인_배치!G:G,0),MATCH($AH5826,레드마인_서비스!G:G,0)),"")</f>
        <v/>
      </c>
      <c r="AJ5826" s="3" t="str" cm="1">
        <f t="array" ref="AJ5826">IFERROR(INDEX(IF($AG5826&lt;=$AN5826,레드마인_배치!E:E,레드마인_서비스!E:E),콜트리분석!$AI5826),"")</f>
        <v/>
      </c>
      <c r="AK5826" s="3" t="str" cm="1">
        <f t="array" ref="AK5826">IFERROR(INDEX(IF($AG5826&lt;=$AN5826,레드마인_배치!H:H,레드마인_서비스!H:H),콜트리분석!$AI5826),"")</f>
        <v/>
      </c>
      <c r="AL5826" s="3" t="str" cm="1">
        <f t="array" ref="AL5826">IFERROR(INDEX(IF($AG5826&lt;=$AN5826,레드마인_배치!I:I,레드마인_서비스!I:I),콜트리분석!$AI5826),"")</f>
        <v/>
      </c>
      <c r="AM5826" s="3" t="str" cm="1">
        <f t="array" ref="AM5826">IFERROR(INDEX(IF($AG5826&lt;=$AN5826,레드마인_배치!J:J,레드마인_서비스!J:J),콜트리분석!$AI5826),"")</f>
        <v/>
      </c>
      <c r="AN5826" s="3">
        <v>1</v>
      </c>
      <c r="AO5826" s="15" t="str">
        <f ca="1">IFERROR(INDEX(레드마인_배치!E:E,MATCH(OFFSET(A5826,,AN5826),레드마인_배치!G:G,0)),"")</f>
        <v>미대상</v>
      </c>
      <c r="AP5826" t="s">
        <v>3330</v>
      </c>
    </row>
    <row r="5827" spans="1:42" hidden="1">
      <c r="A5827" s="3" t="s">
        <v>678</v>
      </c>
      <c r="B5827" s="3" t="s">
        <v>677</v>
      </c>
      <c r="C5827" s="3" t="s">
        <v>3043</v>
      </c>
      <c r="D5827" s="3" t="s">
        <v>3044</v>
      </c>
      <c r="E5827" s="3" t="s">
        <v>3046</v>
      </c>
      <c r="F5827" s="3" t="s">
        <v>3042</v>
      </c>
      <c r="G5827" s="3" t="s">
        <v>3042</v>
      </c>
      <c r="H5827" s="3" t="s">
        <v>3042</v>
      </c>
      <c r="I5827" s="3" t="s">
        <v>3042</v>
      </c>
      <c r="J5827" s="3" t="s">
        <v>3042</v>
      </c>
      <c r="K5827" s="3" t="s">
        <v>3042</v>
      </c>
      <c r="L5827" s="3" t="s">
        <v>3042</v>
      </c>
      <c r="M5827" s="3" t="s">
        <v>3042</v>
      </c>
      <c r="N5827" s="3" t="s">
        <v>2954</v>
      </c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>
        <f t="shared" si="93"/>
        <v>13</v>
      </c>
      <c r="AH5827" s="3" t="s">
        <v>2954</v>
      </c>
      <c r="AI5827" s="3" t="str">
        <f>IFERROR(IF($AG5827&lt;=$AN5827,MATCH($AH5827,레드마인_배치!G:G,0),MATCH($AH5827,레드마인_서비스!G:G,0)),"")</f>
        <v/>
      </c>
      <c r="AJ5827" s="3" t="str" cm="1">
        <f t="array" ref="AJ5827">IFERROR(INDEX(IF($AG5827&lt;=$AN5827,레드마인_배치!E:E,레드마인_서비스!E:E),콜트리분석!$AI5827),"")</f>
        <v/>
      </c>
      <c r="AK5827" s="3" t="str" cm="1">
        <f t="array" ref="AK5827">IFERROR(INDEX(IF($AG5827&lt;=$AN5827,레드마인_배치!H:H,레드마인_서비스!H:H),콜트리분석!$AI5827),"")</f>
        <v/>
      </c>
      <c r="AL5827" s="3" t="str" cm="1">
        <f t="array" ref="AL5827">IFERROR(INDEX(IF($AG5827&lt;=$AN5827,레드마인_배치!I:I,레드마인_서비스!I:I),콜트리분석!$AI5827),"")</f>
        <v/>
      </c>
      <c r="AM5827" s="3" t="str" cm="1">
        <f t="array" ref="AM5827">IFERROR(INDEX(IF($AG5827&lt;=$AN5827,레드마인_배치!J:J,레드마인_서비스!J:J),콜트리분석!$AI5827),"")</f>
        <v/>
      </c>
      <c r="AN5827" s="3">
        <v>1</v>
      </c>
      <c r="AO5827" s="15" t="str">
        <f ca="1">IFERROR(INDEX(레드마인_배치!E:E,MATCH(OFFSET(A5827,,AN5827),레드마인_배치!G:G,0)),"")</f>
        <v>미대상</v>
      </c>
      <c r="AP5827" t="s">
        <v>3330</v>
      </c>
    </row>
    <row r="5828" spans="1:42" hidden="1">
      <c r="A5828" s="3" t="s">
        <v>678</v>
      </c>
      <c r="B5828" s="3" t="s">
        <v>677</v>
      </c>
      <c r="C5828" s="3" t="s">
        <v>3043</v>
      </c>
      <c r="D5828" s="3" t="s">
        <v>3044</v>
      </c>
      <c r="E5828" s="3" t="s">
        <v>3046</v>
      </c>
      <c r="F5828" s="3" t="s">
        <v>3042</v>
      </c>
      <c r="G5828" s="3" t="s">
        <v>3042</v>
      </c>
      <c r="H5828" s="3" t="s">
        <v>3042</v>
      </c>
      <c r="I5828" s="3" t="s">
        <v>3042</v>
      </c>
      <c r="J5828" s="3" t="s">
        <v>3042</v>
      </c>
      <c r="K5828" s="3" t="s">
        <v>3042</v>
      </c>
      <c r="L5828" s="3" t="s">
        <v>3042</v>
      </c>
      <c r="M5828" s="3" t="s">
        <v>3042</v>
      </c>
      <c r="N5828" s="3" t="s">
        <v>3042</v>
      </c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>
        <f t="shared" si="93"/>
        <v>13</v>
      </c>
      <c r="AH5828" s="3" t="s">
        <v>3042</v>
      </c>
      <c r="AI5828" s="3" t="str">
        <f>IFERROR(IF($AG5828&lt;=$AN5828,MATCH($AH5828,레드마인_배치!G:G,0),MATCH($AH5828,레드마인_서비스!G:G,0)),"")</f>
        <v/>
      </c>
      <c r="AJ5828" s="3" t="str" cm="1">
        <f t="array" ref="AJ5828">IFERROR(INDEX(IF($AG5828&lt;=$AN5828,레드마인_배치!E:E,레드마인_서비스!E:E),콜트리분석!$AI5828),"")</f>
        <v/>
      </c>
      <c r="AK5828" s="3" t="str" cm="1">
        <f t="array" ref="AK5828">IFERROR(INDEX(IF($AG5828&lt;=$AN5828,레드마인_배치!H:H,레드마인_서비스!H:H),콜트리분석!$AI5828),"")</f>
        <v/>
      </c>
      <c r="AL5828" s="3" t="str" cm="1">
        <f t="array" ref="AL5828">IFERROR(INDEX(IF($AG5828&lt;=$AN5828,레드마인_배치!I:I,레드마인_서비스!I:I),콜트리분석!$AI5828),"")</f>
        <v/>
      </c>
      <c r="AM5828" s="3" t="str" cm="1">
        <f t="array" ref="AM5828">IFERROR(INDEX(IF($AG5828&lt;=$AN5828,레드마인_배치!J:J,레드마인_서비스!J:J),콜트리분석!$AI5828),"")</f>
        <v/>
      </c>
      <c r="AN5828" s="3">
        <v>1</v>
      </c>
      <c r="AO5828" s="15" t="str">
        <f ca="1">IFERROR(INDEX(레드마인_배치!E:E,MATCH(OFFSET(A5828,,AN5828),레드마인_배치!G:G,0)),"")</f>
        <v>미대상</v>
      </c>
      <c r="AP5828" t="s">
        <v>3330</v>
      </c>
    </row>
    <row r="5829" spans="1:42" hidden="1">
      <c r="A5829" s="3" t="s">
        <v>678</v>
      </c>
      <c r="B5829" s="3" t="s">
        <v>677</v>
      </c>
      <c r="C5829" s="3" t="s">
        <v>3043</v>
      </c>
      <c r="D5829" s="3" t="s">
        <v>3044</v>
      </c>
      <c r="E5829" s="3" t="s">
        <v>3046</v>
      </c>
      <c r="F5829" s="3" t="s">
        <v>3042</v>
      </c>
      <c r="G5829" s="3" t="s">
        <v>3042</v>
      </c>
      <c r="H5829" s="3" t="s">
        <v>3042</v>
      </c>
      <c r="I5829" s="3" t="s">
        <v>3042</v>
      </c>
      <c r="J5829" s="3" t="s">
        <v>3042</v>
      </c>
      <c r="K5829" s="3" t="s">
        <v>3042</v>
      </c>
      <c r="L5829" s="3" t="s">
        <v>3042</v>
      </c>
      <c r="M5829" s="3" t="s">
        <v>3042</v>
      </c>
      <c r="N5829" s="3" t="s">
        <v>3042</v>
      </c>
      <c r="O5829" s="3" t="s">
        <v>2954</v>
      </c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>
        <f t="shared" si="93"/>
        <v>14</v>
      </c>
      <c r="AH5829" s="3" t="s">
        <v>2954</v>
      </c>
      <c r="AI5829" s="3" t="str">
        <f>IFERROR(IF($AG5829&lt;=$AN5829,MATCH($AH5829,레드마인_배치!G:G,0),MATCH($AH5829,레드마인_서비스!G:G,0)),"")</f>
        <v/>
      </c>
      <c r="AJ5829" s="3" t="str" cm="1">
        <f t="array" ref="AJ5829">IFERROR(INDEX(IF($AG5829&lt;=$AN5829,레드마인_배치!E:E,레드마인_서비스!E:E),콜트리분석!$AI5829),"")</f>
        <v/>
      </c>
      <c r="AK5829" s="3" t="str" cm="1">
        <f t="array" ref="AK5829">IFERROR(INDEX(IF($AG5829&lt;=$AN5829,레드마인_배치!H:H,레드마인_서비스!H:H),콜트리분석!$AI5829),"")</f>
        <v/>
      </c>
      <c r="AL5829" s="3" t="str" cm="1">
        <f t="array" ref="AL5829">IFERROR(INDEX(IF($AG5829&lt;=$AN5829,레드마인_배치!I:I,레드마인_서비스!I:I),콜트리분석!$AI5829),"")</f>
        <v/>
      </c>
      <c r="AM5829" s="3" t="str" cm="1">
        <f t="array" ref="AM5829">IFERROR(INDEX(IF($AG5829&lt;=$AN5829,레드마인_배치!J:J,레드마인_서비스!J:J),콜트리분석!$AI5829),"")</f>
        <v/>
      </c>
      <c r="AN5829" s="3">
        <v>1</v>
      </c>
      <c r="AO5829" s="15" t="str">
        <f ca="1">IFERROR(INDEX(레드마인_배치!E:E,MATCH(OFFSET(A5829,,AN5829),레드마인_배치!G:G,0)),"")</f>
        <v>미대상</v>
      </c>
      <c r="AP5829" t="s">
        <v>3330</v>
      </c>
    </row>
    <row r="5830" spans="1:42" hidden="1">
      <c r="A5830" s="3" t="s">
        <v>678</v>
      </c>
      <c r="B5830" s="3" t="s">
        <v>677</v>
      </c>
      <c r="C5830" s="3" t="s">
        <v>3043</v>
      </c>
      <c r="D5830" s="3" t="s">
        <v>3044</v>
      </c>
      <c r="E5830" s="3" t="s">
        <v>3046</v>
      </c>
      <c r="F5830" s="3" t="s">
        <v>3042</v>
      </c>
      <c r="G5830" s="3" t="s">
        <v>3042</v>
      </c>
      <c r="H5830" s="3" t="s">
        <v>3042</v>
      </c>
      <c r="I5830" s="3" t="s">
        <v>3042</v>
      </c>
      <c r="J5830" s="3" t="s">
        <v>3042</v>
      </c>
      <c r="K5830" s="3" t="s">
        <v>3042</v>
      </c>
      <c r="L5830" s="3" t="s">
        <v>3042</v>
      </c>
      <c r="M5830" s="3" t="s">
        <v>3042</v>
      </c>
      <c r="N5830" s="3" t="s">
        <v>3042</v>
      </c>
      <c r="O5830" s="3" t="s">
        <v>3042</v>
      </c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>
        <f t="shared" si="93"/>
        <v>14</v>
      </c>
      <c r="AH5830" s="3" t="s">
        <v>3042</v>
      </c>
      <c r="AI5830" s="3" t="str">
        <f>IFERROR(IF($AG5830&lt;=$AN5830,MATCH($AH5830,레드마인_배치!G:G,0),MATCH($AH5830,레드마인_서비스!G:G,0)),"")</f>
        <v/>
      </c>
      <c r="AJ5830" s="3" t="str" cm="1">
        <f t="array" ref="AJ5830">IFERROR(INDEX(IF($AG5830&lt;=$AN5830,레드마인_배치!E:E,레드마인_서비스!E:E),콜트리분석!$AI5830),"")</f>
        <v/>
      </c>
      <c r="AK5830" s="3" t="str" cm="1">
        <f t="array" ref="AK5830">IFERROR(INDEX(IF($AG5830&lt;=$AN5830,레드마인_배치!H:H,레드마인_서비스!H:H),콜트리분석!$AI5830),"")</f>
        <v/>
      </c>
      <c r="AL5830" s="3" t="str" cm="1">
        <f t="array" ref="AL5830">IFERROR(INDEX(IF($AG5830&lt;=$AN5830,레드마인_배치!I:I,레드마인_서비스!I:I),콜트리분석!$AI5830),"")</f>
        <v/>
      </c>
      <c r="AM5830" s="3" t="str" cm="1">
        <f t="array" ref="AM5830">IFERROR(INDEX(IF($AG5830&lt;=$AN5830,레드마인_배치!J:J,레드마인_서비스!J:J),콜트리분석!$AI5830),"")</f>
        <v/>
      </c>
      <c r="AN5830" s="3">
        <v>1</v>
      </c>
      <c r="AO5830" s="15" t="str">
        <f ca="1">IFERROR(INDEX(레드마인_배치!E:E,MATCH(OFFSET(A5830,,AN5830),레드마인_배치!G:G,0)),"")</f>
        <v>미대상</v>
      </c>
      <c r="AP5830" t="s">
        <v>3330</v>
      </c>
    </row>
    <row r="5831" spans="1:42" hidden="1">
      <c r="A5831" s="3" t="s">
        <v>678</v>
      </c>
      <c r="B5831" s="3" t="s">
        <v>677</v>
      </c>
      <c r="C5831" s="3" t="s">
        <v>3043</v>
      </c>
      <c r="D5831" s="3" t="s">
        <v>3044</v>
      </c>
      <c r="E5831" s="3" t="s">
        <v>3046</v>
      </c>
      <c r="F5831" s="3" t="s">
        <v>3042</v>
      </c>
      <c r="G5831" s="3" t="s">
        <v>3042</v>
      </c>
      <c r="H5831" s="3" t="s">
        <v>3042</v>
      </c>
      <c r="I5831" s="3" t="s">
        <v>3042</v>
      </c>
      <c r="J5831" s="3" t="s">
        <v>3042</v>
      </c>
      <c r="K5831" s="3" t="s">
        <v>3042</v>
      </c>
      <c r="L5831" s="3" t="s">
        <v>3042</v>
      </c>
      <c r="M5831" s="3" t="s">
        <v>3042</v>
      </c>
      <c r="N5831" s="3" t="s">
        <v>3042</v>
      </c>
      <c r="O5831" s="3" t="s">
        <v>3042</v>
      </c>
      <c r="P5831" s="3" t="s">
        <v>2954</v>
      </c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>
        <f t="shared" si="93"/>
        <v>15</v>
      </c>
      <c r="AH5831" s="3" t="s">
        <v>2954</v>
      </c>
      <c r="AI5831" s="3" t="str">
        <f>IFERROR(IF($AG5831&lt;=$AN5831,MATCH($AH5831,레드마인_배치!G:G,0),MATCH($AH5831,레드마인_서비스!G:G,0)),"")</f>
        <v/>
      </c>
      <c r="AJ5831" s="3" t="str" cm="1">
        <f t="array" ref="AJ5831">IFERROR(INDEX(IF($AG5831&lt;=$AN5831,레드마인_배치!E:E,레드마인_서비스!E:E),콜트리분석!$AI5831),"")</f>
        <v/>
      </c>
      <c r="AK5831" s="3" t="str" cm="1">
        <f t="array" ref="AK5831">IFERROR(INDEX(IF($AG5831&lt;=$AN5831,레드마인_배치!H:H,레드마인_서비스!H:H),콜트리분석!$AI5831),"")</f>
        <v/>
      </c>
      <c r="AL5831" s="3" t="str" cm="1">
        <f t="array" ref="AL5831">IFERROR(INDEX(IF($AG5831&lt;=$AN5831,레드마인_배치!I:I,레드마인_서비스!I:I),콜트리분석!$AI5831),"")</f>
        <v/>
      </c>
      <c r="AM5831" s="3" t="str" cm="1">
        <f t="array" ref="AM5831">IFERROR(INDEX(IF($AG5831&lt;=$AN5831,레드마인_배치!J:J,레드마인_서비스!J:J),콜트리분석!$AI5831),"")</f>
        <v/>
      </c>
      <c r="AN5831" s="3">
        <v>1</v>
      </c>
      <c r="AO5831" s="15" t="str">
        <f ca="1">IFERROR(INDEX(레드마인_배치!E:E,MATCH(OFFSET(A5831,,AN5831),레드마인_배치!G:G,0)),"")</f>
        <v>미대상</v>
      </c>
      <c r="AP5831" t="s">
        <v>3330</v>
      </c>
    </row>
    <row r="5832" spans="1:42" hidden="1">
      <c r="A5832" s="3" t="s">
        <v>678</v>
      </c>
      <c r="B5832" s="3" t="s">
        <v>677</v>
      </c>
      <c r="C5832" s="3" t="s">
        <v>3043</v>
      </c>
      <c r="D5832" s="3" t="s">
        <v>3044</v>
      </c>
      <c r="E5832" s="3" t="s">
        <v>3046</v>
      </c>
      <c r="F5832" s="3" t="s">
        <v>3042</v>
      </c>
      <c r="G5832" s="3" t="s">
        <v>3042</v>
      </c>
      <c r="H5832" s="3" t="s">
        <v>3042</v>
      </c>
      <c r="I5832" s="3" t="s">
        <v>3042</v>
      </c>
      <c r="J5832" s="3" t="s">
        <v>3042</v>
      </c>
      <c r="K5832" s="3" t="s">
        <v>3042</v>
      </c>
      <c r="L5832" s="3" t="s">
        <v>3042</v>
      </c>
      <c r="M5832" s="3" t="s">
        <v>3042</v>
      </c>
      <c r="N5832" s="3" t="s">
        <v>3042</v>
      </c>
      <c r="O5832" s="3" t="s">
        <v>3042</v>
      </c>
      <c r="P5832" s="3" t="s">
        <v>3042</v>
      </c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>
        <f t="shared" si="93"/>
        <v>15</v>
      </c>
      <c r="AH5832" s="3" t="s">
        <v>3042</v>
      </c>
      <c r="AI5832" s="3" t="str">
        <f>IFERROR(IF($AG5832&lt;=$AN5832,MATCH($AH5832,레드마인_배치!G:G,0),MATCH($AH5832,레드마인_서비스!G:G,0)),"")</f>
        <v/>
      </c>
      <c r="AJ5832" s="3" t="str" cm="1">
        <f t="array" ref="AJ5832">IFERROR(INDEX(IF($AG5832&lt;=$AN5832,레드마인_배치!E:E,레드마인_서비스!E:E),콜트리분석!$AI5832),"")</f>
        <v/>
      </c>
      <c r="AK5832" s="3" t="str" cm="1">
        <f t="array" ref="AK5832">IFERROR(INDEX(IF($AG5832&lt;=$AN5832,레드마인_배치!H:H,레드마인_서비스!H:H),콜트리분석!$AI5832),"")</f>
        <v/>
      </c>
      <c r="AL5832" s="3" t="str" cm="1">
        <f t="array" ref="AL5832">IFERROR(INDEX(IF($AG5832&lt;=$AN5832,레드마인_배치!I:I,레드마인_서비스!I:I),콜트리분석!$AI5832),"")</f>
        <v/>
      </c>
      <c r="AM5832" s="3" t="str" cm="1">
        <f t="array" ref="AM5832">IFERROR(INDEX(IF($AG5832&lt;=$AN5832,레드마인_배치!J:J,레드마인_서비스!J:J),콜트리분석!$AI5832),"")</f>
        <v/>
      </c>
      <c r="AN5832" s="3">
        <v>1</v>
      </c>
      <c r="AO5832" s="15" t="str">
        <f ca="1">IFERROR(INDEX(레드마인_배치!E:E,MATCH(OFFSET(A5832,,AN5832),레드마인_배치!G:G,0)),"")</f>
        <v>미대상</v>
      </c>
      <c r="AP5832" t="s">
        <v>3330</v>
      </c>
    </row>
    <row r="5833" spans="1:42" hidden="1">
      <c r="A5833" s="3" t="s">
        <v>678</v>
      </c>
      <c r="B5833" s="3" t="s">
        <v>677</v>
      </c>
      <c r="C5833" s="3" t="s">
        <v>3043</v>
      </c>
      <c r="D5833" s="3" t="s">
        <v>3044</v>
      </c>
      <c r="E5833" s="3" t="s">
        <v>3046</v>
      </c>
      <c r="F5833" s="3" t="s">
        <v>3042</v>
      </c>
      <c r="G5833" s="3" t="s">
        <v>3042</v>
      </c>
      <c r="H5833" s="3" t="s">
        <v>3042</v>
      </c>
      <c r="I5833" s="3" t="s">
        <v>3042</v>
      </c>
      <c r="J5833" s="3" t="s">
        <v>3042</v>
      </c>
      <c r="K5833" s="3" t="s">
        <v>3042</v>
      </c>
      <c r="L5833" s="3" t="s">
        <v>3042</v>
      </c>
      <c r="M5833" s="3" t="s">
        <v>3042</v>
      </c>
      <c r="N5833" s="3" t="s">
        <v>3042</v>
      </c>
      <c r="O5833" s="3" t="s">
        <v>3042</v>
      </c>
      <c r="P5833" s="3" t="s">
        <v>3042</v>
      </c>
      <c r="Q5833" s="3" t="s">
        <v>2954</v>
      </c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>
        <f t="shared" si="93"/>
        <v>16</v>
      </c>
      <c r="AH5833" s="3" t="s">
        <v>2954</v>
      </c>
      <c r="AI5833" s="3" t="str">
        <f>IFERROR(IF($AG5833&lt;=$AN5833,MATCH($AH5833,레드마인_배치!G:G,0),MATCH($AH5833,레드마인_서비스!G:G,0)),"")</f>
        <v/>
      </c>
      <c r="AJ5833" s="3" t="str" cm="1">
        <f t="array" ref="AJ5833">IFERROR(INDEX(IF($AG5833&lt;=$AN5833,레드마인_배치!E:E,레드마인_서비스!E:E),콜트리분석!$AI5833),"")</f>
        <v/>
      </c>
      <c r="AK5833" s="3" t="str" cm="1">
        <f t="array" ref="AK5833">IFERROR(INDEX(IF($AG5833&lt;=$AN5833,레드마인_배치!H:H,레드마인_서비스!H:H),콜트리분석!$AI5833),"")</f>
        <v/>
      </c>
      <c r="AL5833" s="3" t="str" cm="1">
        <f t="array" ref="AL5833">IFERROR(INDEX(IF($AG5833&lt;=$AN5833,레드마인_배치!I:I,레드마인_서비스!I:I),콜트리분석!$AI5833),"")</f>
        <v/>
      </c>
      <c r="AM5833" s="3" t="str" cm="1">
        <f t="array" ref="AM5833">IFERROR(INDEX(IF($AG5833&lt;=$AN5833,레드마인_배치!J:J,레드마인_서비스!J:J),콜트리분석!$AI5833),"")</f>
        <v/>
      </c>
      <c r="AN5833" s="3">
        <v>1</v>
      </c>
      <c r="AO5833" s="15" t="str">
        <f ca="1">IFERROR(INDEX(레드마인_배치!E:E,MATCH(OFFSET(A5833,,AN5833),레드마인_배치!G:G,0)),"")</f>
        <v>미대상</v>
      </c>
      <c r="AP5833" t="s">
        <v>3330</v>
      </c>
    </row>
    <row r="5834" spans="1:42" hidden="1">
      <c r="A5834" s="3" t="s">
        <v>678</v>
      </c>
      <c r="B5834" s="3" t="s">
        <v>677</v>
      </c>
      <c r="C5834" s="3" t="s">
        <v>3043</v>
      </c>
      <c r="D5834" s="3" t="s">
        <v>3044</v>
      </c>
      <c r="E5834" s="3" t="s">
        <v>3046</v>
      </c>
      <c r="F5834" s="3" t="s">
        <v>3042</v>
      </c>
      <c r="G5834" s="3" t="s">
        <v>3042</v>
      </c>
      <c r="H5834" s="3" t="s">
        <v>3042</v>
      </c>
      <c r="I5834" s="3" t="s">
        <v>3042</v>
      </c>
      <c r="J5834" s="3" t="s">
        <v>3042</v>
      </c>
      <c r="K5834" s="3" t="s">
        <v>3042</v>
      </c>
      <c r="L5834" s="3" t="s">
        <v>3042</v>
      </c>
      <c r="M5834" s="3" t="s">
        <v>3042</v>
      </c>
      <c r="N5834" s="3" t="s">
        <v>3042</v>
      </c>
      <c r="O5834" s="3" t="s">
        <v>3042</v>
      </c>
      <c r="P5834" s="3" t="s">
        <v>3042</v>
      </c>
      <c r="Q5834" s="3" t="s">
        <v>3042</v>
      </c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>
        <f t="shared" si="93"/>
        <v>16</v>
      </c>
      <c r="AH5834" s="3" t="s">
        <v>3042</v>
      </c>
      <c r="AI5834" s="3" t="str">
        <f>IFERROR(IF($AG5834&lt;=$AN5834,MATCH($AH5834,레드마인_배치!G:G,0),MATCH($AH5834,레드마인_서비스!G:G,0)),"")</f>
        <v/>
      </c>
      <c r="AJ5834" s="3" t="str" cm="1">
        <f t="array" ref="AJ5834">IFERROR(INDEX(IF($AG5834&lt;=$AN5834,레드마인_배치!E:E,레드마인_서비스!E:E),콜트리분석!$AI5834),"")</f>
        <v/>
      </c>
      <c r="AK5834" s="3" t="str" cm="1">
        <f t="array" ref="AK5834">IFERROR(INDEX(IF($AG5834&lt;=$AN5834,레드마인_배치!H:H,레드마인_서비스!H:H),콜트리분석!$AI5834),"")</f>
        <v/>
      </c>
      <c r="AL5834" s="3" t="str" cm="1">
        <f t="array" ref="AL5834">IFERROR(INDEX(IF($AG5834&lt;=$AN5834,레드마인_배치!I:I,레드마인_서비스!I:I),콜트리분석!$AI5834),"")</f>
        <v/>
      </c>
      <c r="AM5834" s="3" t="str" cm="1">
        <f t="array" ref="AM5834">IFERROR(INDEX(IF($AG5834&lt;=$AN5834,레드마인_배치!J:J,레드마인_서비스!J:J),콜트리분석!$AI5834),"")</f>
        <v/>
      </c>
      <c r="AN5834" s="3">
        <v>1</v>
      </c>
      <c r="AO5834" s="15" t="str">
        <f ca="1">IFERROR(INDEX(레드마인_배치!E:E,MATCH(OFFSET(A5834,,AN5834),레드마인_배치!G:G,0)),"")</f>
        <v>미대상</v>
      </c>
      <c r="AP5834" t="s">
        <v>3330</v>
      </c>
    </row>
    <row r="5835" spans="1:42" hidden="1">
      <c r="A5835" s="3" t="s">
        <v>678</v>
      </c>
      <c r="B5835" s="3" t="s">
        <v>677</v>
      </c>
      <c r="C5835" s="3" t="s">
        <v>3043</v>
      </c>
      <c r="D5835" s="3" t="s">
        <v>3044</v>
      </c>
      <c r="E5835" s="3" t="s">
        <v>3046</v>
      </c>
      <c r="F5835" s="3" t="s">
        <v>3042</v>
      </c>
      <c r="G5835" s="3" t="s">
        <v>3042</v>
      </c>
      <c r="H5835" s="3" t="s">
        <v>3042</v>
      </c>
      <c r="I5835" s="3" t="s">
        <v>3042</v>
      </c>
      <c r="J5835" s="3" t="s">
        <v>3042</v>
      </c>
      <c r="K5835" s="3" t="s">
        <v>3042</v>
      </c>
      <c r="L5835" s="3" t="s">
        <v>3042</v>
      </c>
      <c r="M5835" s="3" t="s">
        <v>3042</v>
      </c>
      <c r="N5835" s="3" t="s">
        <v>3042</v>
      </c>
      <c r="O5835" s="3" t="s">
        <v>3042</v>
      </c>
      <c r="P5835" s="3" t="s">
        <v>3042</v>
      </c>
      <c r="Q5835" s="3" t="s">
        <v>3042</v>
      </c>
      <c r="R5835" s="3" t="s">
        <v>2954</v>
      </c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>
        <f t="shared" si="93"/>
        <v>17</v>
      </c>
      <c r="AH5835" s="3" t="s">
        <v>2954</v>
      </c>
      <c r="AI5835" s="3" t="str">
        <f>IFERROR(IF($AG5835&lt;=$AN5835,MATCH($AH5835,레드마인_배치!G:G,0),MATCH($AH5835,레드마인_서비스!G:G,0)),"")</f>
        <v/>
      </c>
      <c r="AJ5835" s="3" t="str" cm="1">
        <f t="array" ref="AJ5835">IFERROR(INDEX(IF($AG5835&lt;=$AN5835,레드마인_배치!E:E,레드마인_서비스!E:E),콜트리분석!$AI5835),"")</f>
        <v/>
      </c>
      <c r="AK5835" s="3" t="str" cm="1">
        <f t="array" ref="AK5835">IFERROR(INDEX(IF($AG5835&lt;=$AN5835,레드마인_배치!H:H,레드마인_서비스!H:H),콜트리분석!$AI5835),"")</f>
        <v/>
      </c>
      <c r="AL5835" s="3" t="str" cm="1">
        <f t="array" ref="AL5835">IFERROR(INDEX(IF($AG5835&lt;=$AN5835,레드마인_배치!I:I,레드마인_서비스!I:I),콜트리분석!$AI5835),"")</f>
        <v/>
      </c>
      <c r="AM5835" s="3" t="str" cm="1">
        <f t="array" ref="AM5835">IFERROR(INDEX(IF($AG5835&lt;=$AN5835,레드마인_배치!J:J,레드마인_서비스!J:J),콜트리분석!$AI5835),"")</f>
        <v/>
      </c>
      <c r="AN5835" s="3">
        <v>1</v>
      </c>
      <c r="AO5835" s="15" t="str">
        <f ca="1">IFERROR(INDEX(레드마인_배치!E:E,MATCH(OFFSET(A5835,,AN5835),레드마인_배치!G:G,0)),"")</f>
        <v>미대상</v>
      </c>
      <c r="AP5835" t="s">
        <v>3330</v>
      </c>
    </row>
    <row r="5836" spans="1:42" hidden="1">
      <c r="A5836" s="3" t="s">
        <v>678</v>
      </c>
      <c r="B5836" s="3" t="s">
        <v>677</v>
      </c>
      <c r="C5836" s="3" t="s">
        <v>3043</v>
      </c>
      <c r="D5836" s="3" t="s">
        <v>3044</v>
      </c>
      <c r="E5836" s="3" t="s">
        <v>3046</v>
      </c>
      <c r="F5836" s="3" t="s">
        <v>3042</v>
      </c>
      <c r="G5836" s="3" t="s">
        <v>3042</v>
      </c>
      <c r="H5836" s="3" t="s">
        <v>3042</v>
      </c>
      <c r="I5836" s="3" t="s">
        <v>3042</v>
      </c>
      <c r="J5836" s="3" t="s">
        <v>3042</v>
      </c>
      <c r="K5836" s="3" t="s">
        <v>3042</v>
      </c>
      <c r="L5836" s="3" t="s">
        <v>3042</v>
      </c>
      <c r="M5836" s="3" t="s">
        <v>3042</v>
      </c>
      <c r="N5836" s="3" t="s">
        <v>3042</v>
      </c>
      <c r="O5836" s="3" t="s">
        <v>3042</v>
      </c>
      <c r="P5836" s="3" t="s">
        <v>3042</v>
      </c>
      <c r="Q5836" s="3" t="s">
        <v>3042</v>
      </c>
      <c r="R5836" s="3" t="s">
        <v>3042</v>
      </c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>
        <f t="shared" si="93"/>
        <v>17</v>
      </c>
      <c r="AH5836" s="3" t="s">
        <v>3042</v>
      </c>
      <c r="AI5836" s="3" t="str">
        <f>IFERROR(IF($AG5836&lt;=$AN5836,MATCH($AH5836,레드마인_배치!G:G,0),MATCH($AH5836,레드마인_서비스!G:G,0)),"")</f>
        <v/>
      </c>
      <c r="AJ5836" s="3" t="str" cm="1">
        <f t="array" ref="AJ5836">IFERROR(INDEX(IF($AG5836&lt;=$AN5836,레드마인_배치!E:E,레드마인_서비스!E:E),콜트리분석!$AI5836),"")</f>
        <v/>
      </c>
      <c r="AK5836" s="3" t="str" cm="1">
        <f t="array" ref="AK5836">IFERROR(INDEX(IF($AG5836&lt;=$AN5836,레드마인_배치!H:H,레드마인_서비스!H:H),콜트리분석!$AI5836),"")</f>
        <v/>
      </c>
      <c r="AL5836" s="3" t="str" cm="1">
        <f t="array" ref="AL5836">IFERROR(INDEX(IF($AG5836&lt;=$AN5836,레드마인_배치!I:I,레드마인_서비스!I:I),콜트리분석!$AI5836),"")</f>
        <v/>
      </c>
      <c r="AM5836" s="3" t="str" cm="1">
        <f t="array" ref="AM5836">IFERROR(INDEX(IF($AG5836&lt;=$AN5836,레드마인_배치!J:J,레드마인_서비스!J:J),콜트리분석!$AI5836),"")</f>
        <v/>
      </c>
      <c r="AN5836" s="3">
        <v>1</v>
      </c>
      <c r="AO5836" s="15" t="str">
        <f ca="1">IFERROR(INDEX(레드마인_배치!E:E,MATCH(OFFSET(A5836,,AN5836),레드마인_배치!G:G,0)),"")</f>
        <v>미대상</v>
      </c>
      <c r="AP5836" t="s">
        <v>3330</v>
      </c>
    </row>
    <row r="5837" spans="1:42" hidden="1">
      <c r="A5837" s="3" t="s">
        <v>678</v>
      </c>
      <c r="B5837" s="3" t="s">
        <v>677</v>
      </c>
      <c r="C5837" s="3" t="s">
        <v>3043</v>
      </c>
      <c r="D5837" s="3" t="s">
        <v>3044</v>
      </c>
      <c r="E5837" s="3" t="s">
        <v>3046</v>
      </c>
      <c r="F5837" s="3" t="s">
        <v>3042</v>
      </c>
      <c r="G5837" s="3" t="s">
        <v>3042</v>
      </c>
      <c r="H5837" s="3" t="s">
        <v>3042</v>
      </c>
      <c r="I5837" s="3" t="s">
        <v>3042</v>
      </c>
      <c r="J5837" s="3" t="s">
        <v>3042</v>
      </c>
      <c r="K5837" s="3" t="s">
        <v>3042</v>
      </c>
      <c r="L5837" s="3" t="s">
        <v>3042</v>
      </c>
      <c r="M5837" s="3" t="s">
        <v>3042</v>
      </c>
      <c r="N5837" s="3" t="s">
        <v>3042</v>
      </c>
      <c r="O5837" s="3" t="s">
        <v>3042</v>
      </c>
      <c r="P5837" s="3" t="s">
        <v>3042</v>
      </c>
      <c r="Q5837" s="3" t="s">
        <v>3042</v>
      </c>
      <c r="R5837" s="3" t="s">
        <v>3042</v>
      </c>
      <c r="S5837" s="3" t="s">
        <v>2954</v>
      </c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>
        <f t="shared" si="93"/>
        <v>18</v>
      </c>
      <c r="AH5837" s="3" t="s">
        <v>2954</v>
      </c>
      <c r="AI5837" s="3" t="str">
        <f>IFERROR(IF($AG5837&lt;=$AN5837,MATCH($AH5837,레드마인_배치!G:G,0),MATCH($AH5837,레드마인_서비스!G:G,0)),"")</f>
        <v/>
      </c>
      <c r="AJ5837" s="3" t="str" cm="1">
        <f t="array" ref="AJ5837">IFERROR(INDEX(IF($AG5837&lt;=$AN5837,레드마인_배치!E:E,레드마인_서비스!E:E),콜트리분석!$AI5837),"")</f>
        <v/>
      </c>
      <c r="AK5837" s="3" t="str" cm="1">
        <f t="array" ref="AK5837">IFERROR(INDEX(IF($AG5837&lt;=$AN5837,레드마인_배치!H:H,레드마인_서비스!H:H),콜트리분석!$AI5837),"")</f>
        <v/>
      </c>
      <c r="AL5837" s="3" t="str" cm="1">
        <f t="array" ref="AL5837">IFERROR(INDEX(IF($AG5837&lt;=$AN5837,레드마인_배치!I:I,레드마인_서비스!I:I),콜트리분석!$AI5837),"")</f>
        <v/>
      </c>
      <c r="AM5837" s="3" t="str" cm="1">
        <f t="array" ref="AM5837">IFERROR(INDEX(IF($AG5837&lt;=$AN5837,레드마인_배치!J:J,레드마인_서비스!J:J),콜트리분석!$AI5837),"")</f>
        <v/>
      </c>
      <c r="AN5837" s="3">
        <v>1</v>
      </c>
      <c r="AO5837" s="15" t="str">
        <f ca="1">IFERROR(INDEX(레드마인_배치!E:E,MATCH(OFFSET(A5837,,AN5837),레드마인_배치!G:G,0)),"")</f>
        <v>미대상</v>
      </c>
      <c r="AP5837" t="s">
        <v>3330</v>
      </c>
    </row>
    <row r="5838" spans="1:42" hidden="1">
      <c r="A5838" s="3" t="s">
        <v>678</v>
      </c>
      <c r="B5838" s="3" t="s">
        <v>677</v>
      </c>
      <c r="C5838" s="3" t="s">
        <v>3043</v>
      </c>
      <c r="D5838" s="3" t="s">
        <v>3044</v>
      </c>
      <c r="E5838" s="3" t="s">
        <v>3046</v>
      </c>
      <c r="F5838" s="3" t="s">
        <v>3042</v>
      </c>
      <c r="G5838" s="3" t="s">
        <v>3042</v>
      </c>
      <c r="H5838" s="3" t="s">
        <v>3042</v>
      </c>
      <c r="I5838" s="3" t="s">
        <v>3042</v>
      </c>
      <c r="J5838" s="3" t="s">
        <v>3042</v>
      </c>
      <c r="K5838" s="3" t="s">
        <v>3042</v>
      </c>
      <c r="L5838" s="3" t="s">
        <v>3042</v>
      </c>
      <c r="M5838" s="3" t="s">
        <v>3042</v>
      </c>
      <c r="N5838" s="3" t="s">
        <v>3042</v>
      </c>
      <c r="O5838" s="3" t="s">
        <v>3042</v>
      </c>
      <c r="P5838" s="3" t="s">
        <v>3042</v>
      </c>
      <c r="Q5838" s="3" t="s">
        <v>3042</v>
      </c>
      <c r="R5838" s="3" t="s">
        <v>3042</v>
      </c>
      <c r="S5838" s="3" t="s">
        <v>3042</v>
      </c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>
        <f t="shared" si="93"/>
        <v>18</v>
      </c>
      <c r="AH5838" s="3" t="s">
        <v>3042</v>
      </c>
      <c r="AI5838" s="3" t="str">
        <f>IFERROR(IF($AG5838&lt;=$AN5838,MATCH($AH5838,레드마인_배치!G:G,0),MATCH($AH5838,레드마인_서비스!G:G,0)),"")</f>
        <v/>
      </c>
      <c r="AJ5838" s="3" t="str" cm="1">
        <f t="array" ref="AJ5838">IFERROR(INDEX(IF($AG5838&lt;=$AN5838,레드마인_배치!E:E,레드마인_서비스!E:E),콜트리분석!$AI5838),"")</f>
        <v/>
      </c>
      <c r="AK5838" s="3" t="str" cm="1">
        <f t="array" ref="AK5838">IFERROR(INDEX(IF($AG5838&lt;=$AN5838,레드마인_배치!H:H,레드마인_서비스!H:H),콜트리분석!$AI5838),"")</f>
        <v/>
      </c>
      <c r="AL5838" s="3" t="str" cm="1">
        <f t="array" ref="AL5838">IFERROR(INDEX(IF($AG5838&lt;=$AN5838,레드마인_배치!I:I,레드마인_서비스!I:I),콜트리분석!$AI5838),"")</f>
        <v/>
      </c>
      <c r="AM5838" s="3" t="str" cm="1">
        <f t="array" ref="AM5838">IFERROR(INDEX(IF($AG5838&lt;=$AN5838,레드마인_배치!J:J,레드마인_서비스!J:J),콜트리분석!$AI5838),"")</f>
        <v/>
      </c>
      <c r="AN5838" s="3">
        <v>1</v>
      </c>
      <c r="AO5838" s="15" t="str">
        <f ca="1">IFERROR(INDEX(레드마인_배치!E:E,MATCH(OFFSET(A5838,,AN5838),레드마인_배치!G:G,0)),"")</f>
        <v>미대상</v>
      </c>
      <c r="AP5838" t="s">
        <v>3330</v>
      </c>
    </row>
    <row r="5839" spans="1:42" hidden="1">
      <c r="A5839" s="3" t="s">
        <v>678</v>
      </c>
      <c r="B5839" s="3" t="s">
        <v>677</v>
      </c>
      <c r="C5839" s="3" t="s">
        <v>3043</v>
      </c>
      <c r="D5839" s="3" t="s">
        <v>3044</v>
      </c>
      <c r="E5839" s="3" t="s">
        <v>3046</v>
      </c>
      <c r="F5839" s="3" t="s">
        <v>3042</v>
      </c>
      <c r="G5839" s="3" t="s">
        <v>3042</v>
      </c>
      <c r="H5839" s="3" t="s">
        <v>3042</v>
      </c>
      <c r="I5839" s="3" t="s">
        <v>3042</v>
      </c>
      <c r="J5839" s="3" t="s">
        <v>3042</v>
      </c>
      <c r="K5839" s="3" t="s">
        <v>3042</v>
      </c>
      <c r="L5839" s="3" t="s">
        <v>3042</v>
      </c>
      <c r="M5839" s="3" t="s">
        <v>3042</v>
      </c>
      <c r="N5839" s="3" t="s">
        <v>3042</v>
      </c>
      <c r="O5839" s="3" t="s">
        <v>3042</v>
      </c>
      <c r="P5839" s="3" t="s">
        <v>3042</v>
      </c>
      <c r="Q5839" s="3" t="s">
        <v>3042</v>
      </c>
      <c r="R5839" s="3" t="s">
        <v>3042</v>
      </c>
      <c r="S5839" s="3" t="s">
        <v>3042</v>
      </c>
      <c r="T5839" s="3" t="s">
        <v>2954</v>
      </c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>
        <f t="shared" si="93"/>
        <v>19</v>
      </c>
      <c r="AH5839" s="3" t="s">
        <v>2954</v>
      </c>
      <c r="AI5839" s="3" t="str">
        <f>IFERROR(IF($AG5839&lt;=$AN5839,MATCH($AH5839,레드마인_배치!G:G,0),MATCH($AH5839,레드마인_서비스!G:G,0)),"")</f>
        <v/>
      </c>
      <c r="AJ5839" s="3" t="str" cm="1">
        <f t="array" ref="AJ5839">IFERROR(INDEX(IF($AG5839&lt;=$AN5839,레드마인_배치!E:E,레드마인_서비스!E:E),콜트리분석!$AI5839),"")</f>
        <v/>
      </c>
      <c r="AK5839" s="3" t="str" cm="1">
        <f t="array" ref="AK5839">IFERROR(INDEX(IF($AG5839&lt;=$AN5839,레드마인_배치!H:H,레드마인_서비스!H:H),콜트리분석!$AI5839),"")</f>
        <v/>
      </c>
      <c r="AL5839" s="3" t="str" cm="1">
        <f t="array" ref="AL5839">IFERROR(INDEX(IF($AG5839&lt;=$AN5839,레드마인_배치!I:I,레드마인_서비스!I:I),콜트리분석!$AI5839),"")</f>
        <v/>
      </c>
      <c r="AM5839" s="3" t="str" cm="1">
        <f t="array" ref="AM5839">IFERROR(INDEX(IF($AG5839&lt;=$AN5839,레드마인_배치!J:J,레드마인_서비스!J:J),콜트리분석!$AI5839),"")</f>
        <v/>
      </c>
      <c r="AN5839" s="3">
        <v>1</v>
      </c>
      <c r="AO5839" s="15" t="str">
        <f ca="1">IFERROR(INDEX(레드마인_배치!E:E,MATCH(OFFSET(A5839,,AN5839),레드마인_배치!G:G,0)),"")</f>
        <v>미대상</v>
      </c>
      <c r="AP5839" t="s">
        <v>3330</v>
      </c>
    </row>
    <row r="5840" spans="1:42" hidden="1">
      <c r="A5840" s="3" t="s">
        <v>678</v>
      </c>
      <c r="B5840" s="3" t="s">
        <v>677</v>
      </c>
      <c r="C5840" s="3" t="s">
        <v>3043</v>
      </c>
      <c r="D5840" s="3" t="s">
        <v>3044</v>
      </c>
      <c r="E5840" s="3" t="s">
        <v>3046</v>
      </c>
      <c r="F5840" s="3" t="s">
        <v>3042</v>
      </c>
      <c r="G5840" s="3" t="s">
        <v>3042</v>
      </c>
      <c r="H5840" s="3" t="s">
        <v>3042</v>
      </c>
      <c r="I5840" s="3" t="s">
        <v>3042</v>
      </c>
      <c r="J5840" s="3" t="s">
        <v>3042</v>
      </c>
      <c r="K5840" s="3" t="s">
        <v>3042</v>
      </c>
      <c r="L5840" s="3" t="s">
        <v>3042</v>
      </c>
      <c r="M5840" s="3" t="s">
        <v>3042</v>
      </c>
      <c r="N5840" s="3" t="s">
        <v>3042</v>
      </c>
      <c r="O5840" s="3" t="s">
        <v>3042</v>
      </c>
      <c r="P5840" s="3" t="s">
        <v>3042</v>
      </c>
      <c r="Q5840" s="3" t="s">
        <v>3042</v>
      </c>
      <c r="R5840" s="3" t="s">
        <v>3042</v>
      </c>
      <c r="S5840" s="3" t="s">
        <v>3042</v>
      </c>
      <c r="T5840" s="3" t="s">
        <v>3042</v>
      </c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>
        <f t="shared" si="93"/>
        <v>19</v>
      </c>
      <c r="AH5840" s="3" t="s">
        <v>3042</v>
      </c>
      <c r="AI5840" s="3" t="str">
        <f>IFERROR(IF($AG5840&lt;=$AN5840,MATCH($AH5840,레드마인_배치!G:G,0),MATCH($AH5840,레드마인_서비스!G:G,0)),"")</f>
        <v/>
      </c>
      <c r="AJ5840" s="3" t="str" cm="1">
        <f t="array" ref="AJ5840">IFERROR(INDEX(IF($AG5840&lt;=$AN5840,레드마인_배치!E:E,레드마인_서비스!E:E),콜트리분석!$AI5840),"")</f>
        <v/>
      </c>
      <c r="AK5840" s="3" t="str" cm="1">
        <f t="array" ref="AK5840">IFERROR(INDEX(IF($AG5840&lt;=$AN5840,레드마인_배치!H:H,레드마인_서비스!H:H),콜트리분석!$AI5840),"")</f>
        <v/>
      </c>
      <c r="AL5840" s="3" t="str" cm="1">
        <f t="array" ref="AL5840">IFERROR(INDEX(IF($AG5840&lt;=$AN5840,레드마인_배치!I:I,레드마인_서비스!I:I),콜트리분석!$AI5840),"")</f>
        <v/>
      </c>
      <c r="AM5840" s="3" t="str" cm="1">
        <f t="array" ref="AM5840">IFERROR(INDEX(IF($AG5840&lt;=$AN5840,레드마인_배치!J:J,레드마인_서비스!J:J),콜트리분석!$AI5840),"")</f>
        <v/>
      </c>
      <c r="AN5840" s="3">
        <v>1</v>
      </c>
      <c r="AO5840" s="15" t="str">
        <f ca="1">IFERROR(INDEX(레드마인_배치!E:E,MATCH(OFFSET(A5840,,AN5840),레드마인_배치!G:G,0)),"")</f>
        <v>미대상</v>
      </c>
      <c r="AP5840" t="s">
        <v>3330</v>
      </c>
    </row>
    <row r="5841" spans="1:42" hidden="1">
      <c r="A5841" s="3" t="s">
        <v>678</v>
      </c>
      <c r="B5841" s="3" t="s">
        <v>677</v>
      </c>
      <c r="C5841" s="3" t="s">
        <v>3043</v>
      </c>
      <c r="D5841" s="3" t="s">
        <v>3044</v>
      </c>
      <c r="E5841" s="3" t="s">
        <v>3046</v>
      </c>
      <c r="F5841" s="3" t="s">
        <v>3042</v>
      </c>
      <c r="G5841" s="3" t="s">
        <v>3042</v>
      </c>
      <c r="H5841" s="3" t="s">
        <v>3042</v>
      </c>
      <c r="I5841" s="3" t="s">
        <v>3042</v>
      </c>
      <c r="J5841" s="3" t="s">
        <v>3042</v>
      </c>
      <c r="K5841" s="3" t="s">
        <v>3042</v>
      </c>
      <c r="L5841" s="3" t="s">
        <v>3042</v>
      </c>
      <c r="M5841" s="3" t="s">
        <v>3042</v>
      </c>
      <c r="N5841" s="3" t="s">
        <v>3042</v>
      </c>
      <c r="O5841" s="3" t="s">
        <v>3042</v>
      </c>
      <c r="P5841" s="3" t="s">
        <v>3042</v>
      </c>
      <c r="Q5841" s="3" t="s">
        <v>3042</v>
      </c>
      <c r="R5841" s="3" t="s">
        <v>3042</v>
      </c>
      <c r="S5841" s="3" t="s">
        <v>3042</v>
      </c>
      <c r="T5841" s="3" t="s">
        <v>3042</v>
      </c>
      <c r="U5841" s="3" t="s">
        <v>2954</v>
      </c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>
        <f t="shared" si="93"/>
        <v>20</v>
      </c>
      <c r="AH5841" s="3" t="s">
        <v>2954</v>
      </c>
      <c r="AI5841" s="3" t="str">
        <f>IFERROR(IF($AG5841&lt;=$AN5841,MATCH($AH5841,레드마인_배치!G:G,0),MATCH($AH5841,레드마인_서비스!G:G,0)),"")</f>
        <v/>
      </c>
      <c r="AJ5841" s="3" t="str" cm="1">
        <f t="array" ref="AJ5841">IFERROR(INDEX(IF($AG5841&lt;=$AN5841,레드마인_배치!E:E,레드마인_서비스!E:E),콜트리분석!$AI5841),"")</f>
        <v/>
      </c>
      <c r="AK5841" s="3" t="str" cm="1">
        <f t="array" ref="AK5841">IFERROR(INDEX(IF($AG5841&lt;=$AN5841,레드마인_배치!H:H,레드마인_서비스!H:H),콜트리분석!$AI5841),"")</f>
        <v/>
      </c>
      <c r="AL5841" s="3" t="str" cm="1">
        <f t="array" ref="AL5841">IFERROR(INDEX(IF($AG5841&lt;=$AN5841,레드마인_배치!I:I,레드마인_서비스!I:I),콜트리분석!$AI5841),"")</f>
        <v/>
      </c>
      <c r="AM5841" s="3" t="str" cm="1">
        <f t="array" ref="AM5841">IFERROR(INDEX(IF($AG5841&lt;=$AN5841,레드마인_배치!J:J,레드마인_서비스!J:J),콜트리분석!$AI5841),"")</f>
        <v/>
      </c>
      <c r="AN5841" s="3">
        <v>1</v>
      </c>
      <c r="AO5841" s="15" t="str">
        <f ca="1">IFERROR(INDEX(레드마인_배치!E:E,MATCH(OFFSET(A5841,,AN5841),레드마인_배치!G:G,0)),"")</f>
        <v>미대상</v>
      </c>
      <c r="AP5841" t="s">
        <v>3330</v>
      </c>
    </row>
    <row r="5842" spans="1:42" hidden="1">
      <c r="A5842" s="3" t="s">
        <v>678</v>
      </c>
      <c r="B5842" s="3" t="s">
        <v>677</v>
      </c>
      <c r="C5842" s="3" t="s">
        <v>3043</v>
      </c>
      <c r="D5842" s="3" t="s">
        <v>3044</v>
      </c>
      <c r="E5842" s="3" t="s">
        <v>3046</v>
      </c>
      <c r="F5842" s="3" t="s">
        <v>3042</v>
      </c>
      <c r="G5842" s="3" t="s">
        <v>3042</v>
      </c>
      <c r="H5842" s="3" t="s">
        <v>3042</v>
      </c>
      <c r="I5842" s="3" t="s">
        <v>3042</v>
      </c>
      <c r="J5842" s="3" t="s">
        <v>3042</v>
      </c>
      <c r="K5842" s="3" t="s">
        <v>3042</v>
      </c>
      <c r="L5842" s="3" t="s">
        <v>3042</v>
      </c>
      <c r="M5842" s="3" t="s">
        <v>3042</v>
      </c>
      <c r="N5842" s="3" t="s">
        <v>3042</v>
      </c>
      <c r="O5842" s="3" t="s">
        <v>3042</v>
      </c>
      <c r="P5842" s="3" t="s">
        <v>3042</v>
      </c>
      <c r="Q5842" s="3" t="s">
        <v>3042</v>
      </c>
      <c r="R5842" s="3" t="s">
        <v>3042</v>
      </c>
      <c r="S5842" s="3" t="s">
        <v>3042</v>
      </c>
      <c r="T5842" s="3" t="s">
        <v>3042</v>
      </c>
      <c r="U5842" s="3" t="s">
        <v>3042</v>
      </c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>
        <f t="shared" si="93"/>
        <v>20</v>
      </c>
      <c r="AH5842" s="3" t="s">
        <v>3042</v>
      </c>
      <c r="AI5842" s="3" t="str">
        <f>IFERROR(IF($AG5842&lt;=$AN5842,MATCH($AH5842,레드마인_배치!G:G,0),MATCH($AH5842,레드마인_서비스!G:G,0)),"")</f>
        <v/>
      </c>
      <c r="AJ5842" s="3" t="str" cm="1">
        <f t="array" ref="AJ5842">IFERROR(INDEX(IF($AG5842&lt;=$AN5842,레드마인_배치!E:E,레드마인_서비스!E:E),콜트리분석!$AI5842),"")</f>
        <v/>
      </c>
      <c r="AK5842" s="3" t="str" cm="1">
        <f t="array" ref="AK5842">IFERROR(INDEX(IF($AG5842&lt;=$AN5842,레드마인_배치!H:H,레드마인_서비스!H:H),콜트리분석!$AI5842),"")</f>
        <v/>
      </c>
      <c r="AL5842" s="3" t="str" cm="1">
        <f t="array" ref="AL5842">IFERROR(INDEX(IF($AG5842&lt;=$AN5842,레드마인_배치!I:I,레드마인_서비스!I:I),콜트리분석!$AI5842),"")</f>
        <v/>
      </c>
      <c r="AM5842" s="3" t="str" cm="1">
        <f t="array" ref="AM5842">IFERROR(INDEX(IF($AG5842&lt;=$AN5842,레드마인_배치!J:J,레드마인_서비스!J:J),콜트리분석!$AI5842),"")</f>
        <v/>
      </c>
      <c r="AN5842" s="3">
        <v>1</v>
      </c>
      <c r="AO5842" s="15" t="str">
        <f ca="1">IFERROR(INDEX(레드마인_배치!E:E,MATCH(OFFSET(A5842,,AN5842),레드마인_배치!G:G,0)),"")</f>
        <v>미대상</v>
      </c>
      <c r="AP5842" t="s">
        <v>3330</v>
      </c>
    </row>
    <row r="5843" spans="1:42" hidden="1">
      <c r="A5843" s="3" t="s">
        <v>678</v>
      </c>
      <c r="B5843" s="3" t="s">
        <v>677</v>
      </c>
      <c r="C5843" s="3" t="s">
        <v>3043</v>
      </c>
      <c r="D5843" s="3" t="s">
        <v>3044</v>
      </c>
      <c r="E5843" s="3" t="s">
        <v>3046</v>
      </c>
      <c r="F5843" s="3" t="s">
        <v>3042</v>
      </c>
      <c r="G5843" s="3" t="s">
        <v>3042</v>
      </c>
      <c r="H5843" s="3" t="s">
        <v>3042</v>
      </c>
      <c r="I5843" s="3" t="s">
        <v>3042</v>
      </c>
      <c r="J5843" s="3" t="s">
        <v>3042</v>
      </c>
      <c r="K5843" s="3" t="s">
        <v>3042</v>
      </c>
      <c r="L5843" s="3" t="s">
        <v>3042</v>
      </c>
      <c r="M5843" s="3" t="s">
        <v>3042</v>
      </c>
      <c r="N5843" s="3" t="s">
        <v>3042</v>
      </c>
      <c r="O5843" s="3" t="s">
        <v>3042</v>
      </c>
      <c r="P5843" s="3" t="s">
        <v>3042</v>
      </c>
      <c r="Q5843" s="3" t="s">
        <v>3042</v>
      </c>
      <c r="R5843" s="3" t="s">
        <v>3042</v>
      </c>
      <c r="S5843" s="3" t="s">
        <v>3042</v>
      </c>
      <c r="T5843" s="3" t="s">
        <v>3042</v>
      </c>
      <c r="U5843" s="3" t="s">
        <v>3042</v>
      </c>
      <c r="V5843" s="3" t="s">
        <v>2954</v>
      </c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>
        <f t="shared" si="93"/>
        <v>21</v>
      </c>
      <c r="AH5843" s="3" t="s">
        <v>2954</v>
      </c>
      <c r="AI5843" s="3" t="str">
        <f>IFERROR(IF($AG5843&lt;=$AN5843,MATCH($AH5843,레드마인_배치!G:G,0),MATCH($AH5843,레드마인_서비스!G:G,0)),"")</f>
        <v/>
      </c>
      <c r="AJ5843" s="3" t="str" cm="1">
        <f t="array" ref="AJ5843">IFERROR(INDEX(IF($AG5843&lt;=$AN5843,레드마인_배치!E:E,레드마인_서비스!E:E),콜트리분석!$AI5843),"")</f>
        <v/>
      </c>
      <c r="AK5843" s="3" t="str" cm="1">
        <f t="array" ref="AK5843">IFERROR(INDEX(IF($AG5843&lt;=$AN5843,레드마인_배치!H:H,레드마인_서비스!H:H),콜트리분석!$AI5843),"")</f>
        <v/>
      </c>
      <c r="AL5843" s="3" t="str" cm="1">
        <f t="array" ref="AL5843">IFERROR(INDEX(IF($AG5843&lt;=$AN5843,레드마인_배치!I:I,레드마인_서비스!I:I),콜트리분석!$AI5843),"")</f>
        <v/>
      </c>
      <c r="AM5843" s="3" t="str" cm="1">
        <f t="array" ref="AM5843">IFERROR(INDEX(IF($AG5843&lt;=$AN5843,레드마인_배치!J:J,레드마인_서비스!J:J),콜트리분석!$AI5843),"")</f>
        <v/>
      </c>
      <c r="AN5843" s="3">
        <v>1</v>
      </c>
      <c r="AO5843" s="15" t="str">
        <f ca="1">IFERROR(INDEX(레드마인_배치!E:E,MATCH(OFFSET(A5843,,AN5843),레드마인_배치!G:G,0)),"")</f>
        <v>미대상</v>
      </c>
      <c r="AP5843" t="s">
        <v>3330</v>
      </c>
    </row>
    <row r="5844" spans="1:42" hidden="1">
      <c r="A5844" s="3" t="s">
        <v>678</v>
      </c>
      <c r="B5844" s="3" t="s">
        <v>677</v>
      </c>
      <c r="C5844" s="3" t="s">
        <v>3043</v>
      </c>
      <c r="D5844" s="3" t="s">
        <v>3044</v>
      </c>
      <c r="E5844" s="3" t="s">
        <v>3046</v>
      </c>
      <c r="F5844" s="3" t="s">
        <v>3042</v>
      </c>
      <c r="G5844" s="3" t="s">
        <v>3042</v>
      </c>
      <c r="H5844" s="3" t="s">
        <v>3042</v>
      </c>
      <c r="I5844" s="3" t="s">
        <v>3042</v>
      </c>
      <c r="J5844" s="3" t="s">
        <v>3042</v>
      </c>
      <c r="K5844" s="3" t="s">
        <v>3042</v>
      </c>
      <c r="L5844" s="3" t="s">
        <v>3042</v>
      </c>
      <c r="M5844" s="3" t="s">
        <v>3042</v>
      </c>
      <c r="N5844" s="3" t="s">
        <v>3042</v>
      </c>
      <c r="O5844" s="3" t="s">
        <v>3042</v>
      </c>
      <c r="P5844" s="3" t="s">
        <v>3042</v>
      </c>
      <c r="Q5844" s="3" t="s">
        <v>3042</v>
      </c>
      <c r="R5844" s="3" t="s">
        <v>3042</v>
      </c>
      <c r="S5844" s="3" t="s">
        <v>3042</v>
      </c>
      <c r="T5844" s="3" t="s">
        <v>3042</v>
      </c>
      <c r="U5844" s="3" t="s">
        <v>3042</v>
      </c>
      <c r="V5844" s="3" t="s">
        <v>3042</v>
      </c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>
        <f t="shared" si="93"/>
        <v>21</v>
      </c>
      <c r="AH5844" s="3" t="s">
        <v>3042</v>
      </c>
      <c r="AI5844" s="3" t="str">
        <f>IFERROR(IF($AG5844&lt;=$AN5844,MATCH($AH5844,레드마인_배치!G:G,0),MATCH($AH5844,레드마인_서비스!G:G,0)),"")</f>
        <v/>
      </c>
      <c r="AJ5844" s="3" t="str" cm="1">
        <f t="array" ref="AJ5844">IFERROR(INDEX(IF($AG5844&lt;=$AN5844,레드마인_배치!E:E,레드마인_서비스!E:E),콜트리분석!$AI5844),"")</f>
        <v/>
      </c>
      <c r="AK5844" s="3" t="str" cm="1">
        <f t="array" ref="AK5844">IFERROR(INDEX(IF($AG5844&lt;=$AN5844,레드마인_배치!H:H,레드마인_서비스!H:H),콜트리분석!$AI5844),"")</f>
        <v/>
      </c>
      <c r="AL5844" s="3" t="str" cm="1">
        <f t="array" ref="AL5844">IFERROR(INDEX(IF($AG5844&lt;=$AN5844,레드마인_배치!I:I,레드마인_서비스!I:I),콜트리분석!$AI5844),"")</f>
        <v/>
      </c>
      <c r="AM5844" s="3" t="str" cm="1">
        <f t="array" ref="AM5844">IFERROR(INDEX(IF($AG5844&lt;=$AN5844,레드마인_배치!J:J,레드마인_서비스!J:J),콜트리분석!$AI5844),"")</f>
        <v/>
      </c>
      <c r="AN5844" s="3">
        <v>1</v>
      </c>
      <c r="AO5844" s="15" t="str">
        <f ca="1">IFERROR(INDEX(레드마인_배치!E:E,MATCH(OFFSET(A5844,,AN5844),레드마인_배치!G:G,0)),"")</f>
        <v>미대상</v>
      </c>
      <c r="AP5844" t="s">
        <v>3330</v>
      </c>
    </row>
    <row r="5845" spans="1:42" hidden="1">
      <c r="A5845" s="3" t="s">
        <v>678</v>
      </c>
      <c r="B5845" s="3" t="s">
        <v>677</v>
      </c>
      <c r="C5845" s="3" t="s">
        <v>3043</v>
      </c>
      <c r="D5845" s="3" t="s">
        <v>3044</v>
      </c>
      <c r="E5845" s="3" t="s">
        <v>3046</v>
      </c>
      <c r="F5845" s="3" t="s">
        <v>3042</v>
      </c>
      <c r="G5845" s="3" t="s">
        <v>3042</v>
      </c>
      <c r="H5845" s="3" t="s">
        <v>3042</v>
      </c>
      <c r="I5845" s="3" t="s">
        <v>3042</v>
      </c>
      <c r="J5845" s="3" t="s">
        <v>3042</v>
      </c>
      <c r="K5845" s="3" t="s">
        <v>3042</v>
      </c>
      <c r="L5845" s="3" t="s">
        <v>3042</v>
      </c>
      <c r="M5845" s="3" t="s">
        <v>3042</v>
      </c>
      <c r="N5845" s="3" t="s">
        <v>3042</v>
      </c>
      <c r="O5845" s="3" t="s">
        <v>3042</v>
      </c>
      <c r="P5845" s="3" t="s">
        <v>3042</v>
      </c>
      <c r="Q5845" s="3" t="s">
        <v>3042</v>
      </c>
      <c r="R5845" s="3" t="s">
        <v>3042</v>
      </c>
      <c r="S5845" s="3" t="s">
        <v>3042</v>
      </c>
      <c r="T5845" s="3" t="s">
        <v>3042</v>
      </c>
      <c r="U5845" s="3" t="s">
        <v>3042</v>
      </c>
      <c r="V5845" s="3" t="s">
        <v>3042</v>
      </c>
      <c r="W5845" s="3" t="s">
        <v>2954</v>
      </c>
      <c r="X5845" s="3"/>
      <c r="Y5845" s="3"/>
      <c r="Z5845" s="3"/>
      <c r="AA5845" s="3"/>
      <c r="AB5845" s="3"/>
      <c r="AC5845" s="3"/>
      <c r="AD5845" s="3"/>
      <c r="AE5845" s="3"/>
      <c r="AF5845" s="3"/>
      <c r="AG5845" s="3">
        <f t="shared" si="93"/>
        <v>22</v>
      </c>
      <c r="AH5845" s="3" t="s">
        <v>2954</v>
      </c>
      <c r="AI5845" s="3" t="str">
        <f>IFERROR(IF($AG5845&lt;=$AN5845,MATCH($AH5845,레드마인_배치!G:G,0),MATCH($AH5845,레드마인_서비스!G:G,0)),"")</f>
        <v/>
      </c>
      <c r="AJ5845" s="3" t="str" cm="1">
        <f t="array" ref="AJ5845">IFERROR(INDEX(IF($AG5845&lt;=$AN5845,레드마인_배치!E:E,레드마인_서비스!E:E),콜트리분석!$AI5845),"")</f>
        <v/>
      </c>
      <c r="AK5845" s="3" t="str" cm="1">
        <f t="array" ref="AK5845">IFERROR(INDEX(IF($AG5845&lt;=$AN5845,레드마인_배치!H:H,레드마인_서비스!H:H),콜트리분석!$AI5845),"")</f>
        <v/>
      </c>
      <c r="AL5845" s="3" t="str" cm="1">
        <f t="array" ref="AL5845">IFERROR(INDEX(IF($AG5845&lt;=$AN5845,레드마인_배치!I:I,레드마인_서비스!I:I),콜트리분석!$AI5845),"")</f>
        <v/>
      </c>
      <c r="AM5845" s="3" t="str" cm="1">
        <f t="array" ref="AM5845">IFERROR(INDEX(IF($AG5845&lt;=$AN5845,레드마인_배치!J:J,레드마인_서비스!J:J),콜트리분석!$AI5845),"")</f>
        <v/>
      </c>
      <c r="AN5845" s="3">
        <v>1</v>
      </c>
      <c r="AO5845" s="15" t="str">
        <f ca="1">IFERROR(INDEX(레드마인_배치!E:E,MATCH(OFFSET(A5845,,AN5845),레드마인_배치!G:G,0)),"")</f>
        <v>미대상</v>
      </c>
      <c r="AP5845" t="s">
        <v>3330</v>
      </c>
    </row>
    <row r="5846" spans="1:42" hidden="1">
      <c r="A5846" s="3" t="s">
        <v>678</v>
      </c>
      <c r="B5846" s="3" t="s">
        <v>677</v>
      </c>
      <c r="C5846" s="3" t="s">
        <v>3043</v>
      </c>
      <c r="D5846" s="3" t="s">
        <v>3044</v>
      </c>
      <c r="E5846" s="3" t="s">
        <v>3046</v>
      </c>
      <c r="F5846" s="3" t="s">
        <v>3042</v>
      </c>
      <c r="G5846" s="3" t="s">
        <v>3042</v>
      </c>
      <c r="H5846" s="3" t="s">
        <v>3042</v>
      </c>
      <c r="I5846" s="3" t="s">
        <v>3042</v>
      </c>
      <c r="J5846" s="3" t="s">
        <v>3042</v>
      </c>
      <c r="K5846" s="3" t="s">
        <v>3042</v>
      </c>
      <c r="L5846" s="3" t="s">
        <v>3042</v>
      </c>
      <c r="M5846" s="3" t="s">
        <v>3042</v>
      </c>
      <c r="N5846" s="3" t="s">
        <v>3042</v>
      </c>
      <c r="O5846" s="3" t="s">
        <v>3042</v>
      </c>
      <c r="P5846" s="3" t="s">
        <v>3042</v>
      </c>
      <c r="Q5846" s="3" t="s">
        <v>3042</v>
      </c>
      <c r="R5846" s="3" t="s">
        <v>3042</v>
      </c>
      <c r="S5846" s="3" t="s">
        <v>3042</v>
      </c>
      <c r="T5846" s="3" t="s">
        <v>3042</v>
      </c>
      <c r="U5846" s="3" t="s">
        <v>3042</v>
      </c>
      <c r="V5846" s="3" t="s">
        <v>3042</v>
      </c>
      <c r="W5846" s="3" t="s">
        <v>3042</v>
      </c>
      <c r="X5846" s="3"/>
      <c r="Y5846" s="3"/>
      <c r="Z5846" s="3"/>
      <c r="AA5846" s="3"/>
      <c r="AB5846" s="3"/>
      <c r="AC5846" s="3"/>
      <c r="AD5846" s="3"/>
      <c r="AE5846" s="3"/>
      <c r="AF5846" s="3"/>
      <c r="AG5846" s="3">
        <f t="shared" si="93"/>
        <v>22</v>
      </c>
      <c r="AH5846" s="3" t="s">
        <v>3042</v>
      </c>
      <c r="AI5846" s="3" t="str">
        <f>IFERROR(IF($AG5846&lt;=$AN5846,MATCH($AH5846,레드마인_배치!G:G,0),MATCH($AH5846,레드마인_서비스!G:G,0)),"")</f>
        <v/>
      </c>
      <c r="AJ5846" s="3" t="str" cm="1">
        <f t="array" ref="AJ5846">IFERROR(INDEX(IF($AG5846&lt;=$AN5846,레드마인_배치!E:E,레드마인_서비스!E:E),콜트리분석!$AI5846),"")</f>
        <v/>
      </c>
      <c r="AK5846" s="3" t="str" cm="1">
        <f t="array" ref="AK5846">IFERROR(INDEX(IF($AG5846&lt;=$AN5846,레드마인_배치!H:H,레드마인_서비스!H:H),콜트리분석!$AI5846),"")</f>
        <v/>
      </c>
      <c r="AL5846" s="3" t="str" cm="1">
        <f t="array" ref="AL5846">IFERROR(INDEX(IF($AG5846&lt;=$AN5846,레드마인_배치!I:I,레드마인_서비스!I:I),콜트리분석!$AI5846),"")</f>
        <v/>
      </c>
      <c r="AM5846" s="3" t="str" cm="1">
        <f t="array" ref="AM5846">IFERROR(INDEX(IF($AG5846&lt;=$AN5846,레드마인_배치!J:J,레드마인_서비스!J:J),콜트리분석!$AI5846),"")</f>
        <v/>
      </c>
      <c r="AN5846" s="3">
        <v>1</v>
      </c>
      <c r="AO5846" s="15" t="str">
        <f ca="1">IFERROR(INDEX(레드마인_배치!E:E,MATCH(OFFSET(A5846,,AN5846),레드마인_배치!G:G,0)),"")</f>
        <v>미대상</v>
      </c>
      <c r="AP5846" t="s">
        <v>3330</v>
      </c>
    </row>
    <row r="5847" spans="1:42" hidden="1">
      <c r="A5847" s="3" t="s">
        <v>678</v>
      </c>
      <c r="B5847" s="3" t="s">
        <v>677</v>
      </c>
      <c r="C5847" s="3" t="s">
        <v>3043</v>
      </c>
      <c r="D5847" s="3" t="s">
        <v>3044</v>
      </c>
      <c r="E5847" s="3" t="s">
        <v>3046</v>
      </c>
      <c r="F5847" s="3" t="s">
        <v>3042</v>
      </c>
      <c r="G5847" s="3" t="s">
        <v>3042</v>
      </c>
      <c r="H5847" s="3" t="s">
        <v>3042</v>
      </c>
      <c r="I5847" s="3" t="s">
        <v>3042</v>
      </c>
      <c r="J5847" s="3" t="s">
        <v>3042</v>
      </c>
      <c r="K5847" s="3" t="s">
        <v>3042</v>
      </c>
      <c r="L5847" s="3" t="s">
        <v>3042</v>
      </c>
      <c r="M5847" s="3" t="s">
        <v>3042</v>
      </c>
      <c r="N5847" s="3" t="s">
        <v>3042</v>
      </c>
      <c r="O5847" s="3" t="s">
        <v>3042</v>
      </c>
      <c r="P5847" s="3" t="s">
        <v>3042</v>
      </c>
      <c r="Q5847" s="3" t="s">
        <v>3042</v>
      </c>
      <c r="R5847" s="3" t="s">
        <v>3042</v>
      </c>
      <c r="S5847" s="3" t="s">
        <v>3042</v>
      </c>
      <c r="T5847" s="3" t="s">
        <v>3042</v>
      </c>
      <c r="U5847" s="3" t="s">
        <v>3042</v>
      </c>
      <c r="V5847" s="3" t="s">
        <v>3042</v>
      </c>
      <c r="W5847" s="3" t="s">
        <v>3042</v>
      </c>
      <c r="X5847" s="3" t="s">
        <v>2954</v>
      </c>
      <c r="Y5847" s="3"/>
      <c r="Z5847" s="3"/>
      <c r="AA5847" s="3"/>
      <c r="AB5847" s="3"/>
      <c r="AC5847" s="3"/>
      <c r="AD5847" s="3"/>
      <c r="AE5847" s="3"/>
      <c r="AF5847" s="3"/>
      <c r="AG5847" s="3">
        <f t="shared" si="93"/>
        <v>23</v>
      </c>
      <c r="AH5847" s="3" t="s">
        <v>2954</v>
      </c>
      <c r="AI5847" s="3" t="str">
        <f>IFERROR(IF($AG5847&lt;=$AN5847,MATCH($AH5847,레드마인_배치!G:G,0),MATCH($AH5847,레드마인_서비스!G:G,0)),"")</f>
        <v/>
      </c>
      <c r="AJ5847" s="3" t="str" cm="1">
        <f t="array" ref="AJ5847">IFERROR(INDEX(IF($AG5847&lt;=$AN5847,레드마인_배치!E:E,레드마인_서비스!E:E),콜트리분석!$AI5847),"")</f>
        <v/>
      </c>
      <c r="AK5847" s="3" t="str" cm="1">
        <f t="array" ref="AK5847">IFERROR(INDEX(IF($AG5847&lt;=$AN5847,레드마인_배치!H:H,레드마인_서비스!H:H),콜트리분석!$AI5847),"")</f>
        <v/>
      </c>
      <c r="AL5847" s="3" t="str" cm="1">
        <f t="array" ref="AL5847">IFERROR(INDEX(IF($AG5847&lt;=$AN5847,레드마인_배치!I:I,레드마인_서비스!I:I),콜트리분석!$AI5847),"")</f>
        <v/>
      </c>
      <c r="AM5847" s="3" t="str" cm="1">
        <f t="array" ref="AM5847">IFERROR(INDEX(IF($AG5847&lt;=$AN5847,레드마인_배치!J:J,레드마인_서비스!J:J),콜트리분석!$AI5847),"")</f>
        <v/>
      </c>
      <c r="AN5847" s="3">
        <v>1</v>
      </c>
      <c r="AO5847" s="15" t="str">
        <f ca="1">IFERROR(INDEX(레드마인_배치!E:E,MATCH(OFFSET(A5847,,AN5847),레드마인_배치!G:G,0)),"")</f>
        <v>미대상</v>
      </c>
      <c r="AP5847" t="s">
        <v>3330</v>
      </c>
    </row>
    <row r="5848" spans="1:42" hidden="1">
      <c r="A5848" s="3" t="s">
        <v>678</v>
      </c>
      <c r="B5848" s="3" t="s">
        <v>677</v>
      </c>
      <c r="C5848" s="3" t="s">
        <v>3043</v>
      </c>
      <c r="D5848" s="3" t="s">
        <v>3044</v>
      </c>
      <c r="E5848" s="3" t="s">
        <v>3046</v>
      </c>
      <c r="F5848" s="3" t="s">
        <v>3042</v>
      </c>
      <c r="G5848" s="3" t="s">
        <v>3042</v>
      </c>
      <c r="H5848" s="3" t="s">
        <v>3042</v>
      </c>
      <c r="I5848" s="3" t="s">
        <v>3042</v>
      </c>
      <c r="J5848" s="3" t="s">
        <v>3042</v>
      </c>
      <c r="K5848" s="3" t="s">
        <v>3042</v>
      </c>
      <c r="L5848" s="3" t="s">
        <v>3042</v>
      </c>
      <c r="M5848" s="3" t="s">
        <v>3042</v>
      </c>
      <c r="N5848" s="3" t="s">
        <v>3042</v>
      </c>
      <c r="O5848" s="3" t="s">
        <v>3042</v>
      </c>
      <c r="P5848" s="3" t="s">
        <v>3042</v>
      </c>
      <c r="Q5848" s="3" t="s">
        <v>3042</v>
      </c>
      <c r="R5848" s="3" t="s">
        <v>3042</v>
      </c>
      <c r="S5848" s="3" t="s">
        <v>3042</v>
      </c>
      <c r="T5848" s="3" t="s">
        <v>3042</v>
      </c>
      <c r="U5848" s="3" t="s">
        <v>3042</v>
      </c>
      <c r="V5848" s="3" t="s">
        <v>3042</v>
      </c>
      <c r="W5848" s="3" t="s">
        <v>3042</v>
      </c>
      <c r="X5848" s="3" t="s">
        <v>3042</v>
      </c>
      <c r="Y5848" s="3"/>
      <c r="Z5848" s="3"/>
      <c r="AA5848" s="3"/>
      <c r="AB5848" s="3"/>
      <c r="AC5848" s="3"/>
      <c r="AD5848" s="3"/>
      <c r="AE5848" s="3"/>
      <c r="AF5848" s="3"/>
      <c r="AG5848" s="3">
        <f t="shared" si="93"/>
        <v>23</v>
      </c>
      <c r="AH5848" s="3" t="s">
        <v>3042</v>
      </c>
      <c r="AI5848" s="3" t="str">
        <f>IFERROR(IF($AG5848&lt;=$AN5848,MATCH($AH5848,레드마인_배치!G:G,0),MATCH($AH5848,레드마인_서비스!G:G,0)),"")</f>
        <v/>
      </c>
      <c r="AJ5848" s="3" t="str" cm="1">
        <f t="array" ref="AJ5848">IFERROR(INDEX(IF($AG5848&lt;=$AN5848,레드마인_배치!E:E,레드마인_서비스!E:E),콜트리분석!$AI5848),"")</f>
        <v/>
      </c>
      <c r="AK5848" s="3" t="str" cm="1">
        <f t="array" ref="AK5848">IFERROR(INDEX(IF($AG5848&lt;=$AN5848,레드마인_배치!H:H,레드마인_서비스!H:H),콜트리분석!$AI5848),"")</f>
        <v/>
      </c>
      <c r="AL5848" s="3" t="str" cm="1">
        <f t="array" ref="AL5848">IFERROR(INDEX(IF($AG5848&lt;=$AN5848,레드마인_배치!I:I,레드마인_서비스!I:I),콜트리분석!$AI5848),"")</f>
        <v/>
      </c>
      <c r="AM5848" s="3" t="str" cm="1">
        <f t="array" ref="AM5848">IFERROR(INDEX(IF($AG5848&lt;=$AN5848,레드마인_배치!J:J,레드마인_서비스!J:J),콜트리분석!$AI5848),"")</f>
        <v/>
      </c>
      <c r="AN5848" s="3">
        <v>1</v>
      </c>
      <c r="AO5848" s="15" t="str">
        <f ca="1">IFERROR(INDEX(레드마인_배치!E:E,MATCH(OFFSET(A5848,,AN5848),레드마인_배치!G:G,0)),"")</f>
        <v>미대상</v>
      </c>
      <c r="AP5848" t="s">
        <v>3330</v>
      </c>
    </row>
    <row r="5849" spans="1:42" hidden="1">
      <c r="A5849" s="3" t="s">
        <v>678</v>
      </c>
      <c r="B5849" s="3" t="s">
        <v>677</v>
      </c>
      <c r="C5849" s="3" t="s">
        <v>3043</v>
      </c>
      <c r="D5849" s="3" t="s">
        <v>3044</v>
      </c>
      <c r="E5849" s="3" t="s">
        <v>3046</v>
      </c>
      <c r="F5849" s="3" t="s">
        <v>3042</v>
      </c>
      <c r="G5849" s="3" t="s">
        <v>3042</v>
      </c>
      <c r="H5849" s="3" t="s">
        <v>3042</v>
      </c>
      <c r="I5849" s="3" t="s">
        <v>3042</v>
      </c>
      <c r="J5849" s="3" t="s">
        <v>3042</v>
      </c>
      <c r="K5849" s="3" t="s">
        <v>3042</v>
      </c>
      <c r="L5849" s="3" t="s">
        <v>3042</v>
      </c>
      <c r="M5849" s="3" t="s">
        <v>3042</v>
      </c>
      <c r="N5849" s="3" t="s">
        <v>3042</v>
      </c>
      <c r="O5849" s="3" t="s">
        <v>3042</v>
      </c>
      <c r="P5849" s="3" t="s">
        <v>3042</v>
      </c>
      <c r="Q5849" s="3" t="s">
        <v>3042</v>
      </c>
      <c r="R5849" s="3" t="s">
        <v>3042</v>
      </c>
      <c r="S5849" s="3" t="s">
        <v>3042</v>
      </c>
      <c r="T5849" s="3" t="s">
        <v>3042</v>
      </c>
      <c r="U5849" s="3" t="s">
        <v>3042</v>
      </c>
      <c r="V5849" s="3" t="s">
        <v>3042</v>
      </c>
      <c r="W5849" s="3" t="s">
        <v>3042</v>
      </c>
      <c r="X5849" s="3" t="s">
        <v>3042</v>
      </c>
      <c r="Y5849" s="3" t="s">
        <v>2954</v>
      </c>
      <c r="Z5849" s="3"/>
      <c r="AA5849" s="3"/>
      <c r="AB5849" s="3"/>
      <c r="AC5849" s="3"/>
      <c r="AD5849" s="3"/>
      <c r="AE5849" s="3"/>
      <c r="AF5849" s="3"/>
      <c r="AG5849" s="3">
        <f t="shared" si="93"/>
        <v>24</v>
      </c>
      <c r="AH5849" s="3" t="s">
        <v>2954</v>
      </c>
      <c r="AI5849" s="3" t="str">
        <f>IFERROR(IF($AG5849&lt;=$AN5849,MATCH($AH5849,레드마인_배치!G:G,0),MATCH($AH5849,레드마인_서비스!G:G,0)),"")</f>
        <v/>
      </c>
      <c r="AJ5849" s="3" t="str" cm="1">
        <f t="array" ref="AJ5849">IFERROR(INDEX(IF($AG5849&lt;=$AN5849,레드마인_배치!E:E,레드마인_서비스!E:E),콜트리분석!$AI5849),"")</f>
        <v/>
      </c>
      <c r="AK5849" s="3" t="str" cm="1">
        <f t="array" ref="AK5849">IFERROR(INDEX(IF($AG5849&lt;=$AN5849,레드마인_배치!H:H,레드마인_서비스!H:H),콜트리분석!$AI5849),"")</f>
        <v/>
      </c>
      <c r="AL5849" s="3" t="str" cm="1">
        <f t="array" ref="AL5849">IFERROR(INDEX(IF($AG5849&lt;=$AN5849,레드마인_배치!I:I,레드마인_서비스!I:I),콜트리분석!$AI5849),"")</f>
        <v/>
      </c>
      <c r="AM5849" s="3" t="str" cm="1">
        <f t="array" ref="AM5849">IFERROR(INDEX(IF($AG5849&lt;=$AN5849,레드마인_배치!J:J,레드마인_서비스!J:J),콜트리분석!$AI5849),"")</f>
        <v/>
      </c>
      <c r="AN5849" s="3">
        <v>1</v>
      </c>
      <c r="AO5849" s="15" t="str">
        <f ca="1">IFERROR(INDEX(레드마인_배치!E:E,MATCH(OFFSET(A5849,,AN5849),레드마인_배치!G:G,0)),"")</f>
        <v>미대상</v>
      </c>
      <c r="AP5849" t="s">
        <v>3330</v>
      </c>
    </row>
    <row r="5850" spans="1:42" hidden="1">
      <c r="A5850" s="3" t="s">
        <v>678</v>
      </c>
      <c r="B5850" s="3" t="s">
        <v>677</v>
      </c>
      <c r="C5850" s="3" t="s">
        <v>3043</v>
      </c>
      <c r="D5850" s="3" t="s">
        <v>3044</v>
      </c>
      <c r="E5850" s="3" t="s">
        <v>3046</v>
      </c>
      <c r="F5850" s="3" t="s">
        <v>3042</v>
      </c>
      <c r="G5850" s="3" t="s">
        <v>3042</v>
      </c>
      <c r="H5850" s="3" t="s">
        <v>3042</v>
      </c>
      <c r="I5850" s="3" t="s">
        <v>3042</v>
      </c>
      <c r="J5850" s="3" t="s">
        <v>3042</v>
      </c>
      <c r="K5850" s="3" t="s">
        <v>3042</v>
      </c>
      <c r="L5850" s="3" t="s">
        <v>3042</v>
      </c>
      <c r="M5850" s="3" t="s">
        <v>3042</v>
      </c>
      <c r="N5850" s="3" t="s">
        <v>3042</v>
      </c>
      <c r="O5850" s="3" t="s">
        <v>3042</v>
      </c>
      <c r="P5850" s="3" t="s">
        <v>3042</v>
      </c>
      <c r="Q5850" s="3" t="s">
        <v>3042</v>
      </c>
      <c r="R5850" s="3" t="s">
        <v>3042</v>
      </c>
      <c r="S5850" s="3" t="s">
        <v>3042</v>
      </c>
      <c r="T5850" s="3" t="s">
        <v>3042</v>
      </c>
      <c r="U5850" s="3" t="s">
        <v>3042</v>
      </c>
      <c r="V5850" s="3" t="s">
        <v>3042</v>
      </c>
      <c r="W5850" s="3" t="s">
        <v>3042</v>
      </c>
      <c r="X5850" s="3" t="s">
        <v>3042</v>
      </c>
      <c r="Y5850" s="3" t="s">
        <v>3042</v>
      </c>
      <c r="Z5850" s="3"/>
      <c r="AA5850" s="3"/>
      <c r="AB5850" s="3"/>
      <c r="AC5850" s="3"/>
      <c r="AD5850" s="3"/>
      <c r="AE5850" s="3"/>
      <c r="AF5850" s="3"/>
      <c r="AG5850" s="3">
        <f t="shared" si="93"/>
        <v>24</v>
      </c>
      <c r="AH5850" s="3" t="s">
        <v>3042</v>
      </c>
      <c r="AI5850" s="3" t="str">
        <f>IFERROR(IF($AG5850&lt;=$AN5850,MATCH($AH5850,레드마인_배치!G:G,0),MATCH($AH5850,레드마인_서비스!G:G,0)),"")</f>
        <v/>
      </c>
      <c r="AJ5850" s="3" t="str" cm="1">
        <f t="array" ref="AJ5850">IFERROR(INDEX(IF($AG5850&lt;=$AN5850,레드마인_배치!E:E,레드마인_서비스!E:E),콜트리분석!$AI5850),"")</f>
        <v/>
      </c>
      <c r="AK5850" s="3" t="str" cm="1">
        <f t="array" ref="AK5850">IFERROR(INDEX(IF($AG5850&lt;=$AN5850,레드마인_배치!H:H,레드마인_서비스!H:H),콜트리분석!$AI5850),"")</f>
        <v/>
      </c>
      <c r="AL5850" s="3" t="str" cm="1">
        <f t="array" ref="AL5850">IFERROR(INDEX(IF($AG5850&lt;=$AN5850,레드마인_배치!I:I,레드마인_서비스!I:I),콜트리분석!$AI5850),"")</f>
        <v/>
      </c>
      <c r="AM5850" s="3" t="str" cm="1">
        <f t="array" ref="AM5850">IFERROR(INDEX(IF($AG5850&lt;=$AN5850,레드마인_배치!J:J,레드마인_서비스!J:J),콜트리분석!$AI5850),"")</f>
        <v/>
      </c>
      <c r="AN5850" s="3">
        <v>1</v>
      </c>
      <c r="AO5850" s="15" t="str">
        <f ca="1">IFERROR(INDEX(레드마인_배치!E:E,MATCH(OFFSET(A5850,,AN5850),레드마인_배치!G:G,0)),"")</f>
        <v>미대상</v>
      </c>
      <c r="AP5850" t="s">
        <v>3330</v>
      </c>
    </row>
    <row r="5851" spans="1:42" hidden="1">
      <c r="A5851" s="3" t="s">
        <v>678</v>
      </c>
      <c r="B5851" s="3" t="s">
        <v>677</v>
      </c>
      <c r="C5851" s="3" t="s">
        <v>3043</v>
      </c>
      <c r="D5851" s="3" t="s">
        <v>3044</v>
      </c>
      <c r="E5851" s="3" t="s">
        <v>3046</v>
      </c>
      <c r="F5851" s="3" t="s">
        <v>3042</v>
      </c>
      <c r="G5851" s="3" t="s">
        <v>3042</v>
      </c>
      <c r="H5851" s="3" t="s">
        <v>3042</v>
      </c>
      <c r="I5851" s="3" t="s">
        <v>3042</v>
      </c>
      <c r="J5851" s="3" t="s">
        <v>3042</v>
      </c>
      <c r="K5851" s="3" t="s">
        <v>3042</v>
      </c>
      <c r="L5851" s="3" t="s">
        <v>3042</v>
      </c>
      <c r="M5851" s="3" t="s">
        <v>3042</v>
      </c>
      <c r="N5851" s="3" t="s">
        <v>3042</v>
      </c>
      <c r="O5851" s="3" t="s">
        <v>3042</v>
      </c>
      <c r="P5851" s="3" t="s">
        <v>3042</v>
      </c>
      <c r="Q5851" s="3" t="s">
        <v>3042</v>
      </c>
      <c r="R5851" s="3" t="s">
        <v>3042</v>
      </c>
      <c r="S5851" s="3" t="s">
        <v>3042</v>
      </c>
      <c r="T5851" s="3" t="s">
        <v>3042</v>
      </c>
      <c r="U5851" s="3" t="s">
        <v>3042</v>
      </c>
      <c r="V5851" s="3" t="s">
        <v>3042</v>
      </c>
      <c r="W5851" s="3" t="s">
        <v>3042</v>
      </c>
      <c r="X5851" s="3" t="s">
        <v>3042</v>
      </c>
      <c r="Y5851" s="3" t="s">
        <v>3042</v>
      </c>
      <c r="Z5851" s="3" t="s">
        <v>2954</v>
      </c>
      <c r="AA5851" s="3"/>
      <c r="AB5851" s="3"/>
      <c r="AC5851" s="3"/>
      <c r="AD5851" s="3"/>
      <c r="AE5851" s="3"/>
      <c r="AF5851" s="3"/>
      <c r="AG5851" s="3">
        <f t="shared" si="93"/>
        <v>25</v>
      </c>
      <c r="AH5851" s="3" t="s">
        <v>2954</v>
      </c>
      <c r="AI5851" s="3" t="str">
        <f>IFERROR(IF($AG5851&lt;=$AN5851,MATCH($AH5851,레드마인_배치!G:G,0),MATCH($AH5851,레드마인_서비스!G:G,0)),"")</f>
        <v/>
      </c>
      <c r="AJ5851" s="3" t="str" cm="1">
        <f t="array" ref="AJ5851">IFERROR(INDEX(IF($AG5851&lt;=$AN5851,레드마인_배치!E:E,레드마인_서비스!E:E),콜트리분석!$AI5851),"")</f>
        <v/>
      </c>
      <c r="AK5851" s="3" t="str" cm="1">
        <f t="array" ref="AK5851">IFERROR(INDEX(IF($AG5851&lt;=$AN5851,레드마인_배치!H:H,레드마인_서비스!H:H),콜트리분석!$AI5851),"")</f>
        <v/>
      </c>
      <c r="AL5851" s="3" t="str" cm="1">
        <f t="array" ref="AL5851">IFERROR(INDEX(IF($AG5851&lt;=$AN5851,레드마인_배치!I:I,레드마인_서비스!I:I),콜트리분석!$AI5851),"")</f>
        <v/>
      </c>
      <c r="AM5851" s="3" t="str" cm="1">
        <f t="array" ref="AM5851">IFERROR(INDEX(IF($AG5851&lt;=$AN5851,레드마인_배치!J:J,레드마인_서비스!J:J),콜트리분석!$AI5851),"")</f>
        <v/>
      </c>
      <c r="AN5851" s="3">
        <v>1</v>
      </c>
      <c r="AO5851" s="15" t="str">
        <f ca="1">IFERROR(INDEX(레드마인_배치!E:E,MATCH(OFFSET(A5851,,AN5851),레드마인_배치!G:G,0)),"")</f>
        <v>미대상</v>
      </c>
      <c r="AP5851" t="s">
        <v>3330</v>
      </c>
    </row>
    <row r="5852" spans="1:42" hidden="1">
      <c r="A5852" s="3" t="s">
        <v>678</v>
      </c>
      <c r="B5852" s="3" t="s">
        <v>677</v>
      </c>
      <c r="C5852" s="3" t="s">
        <v>3043</v>
      </c>
      <c r="D5852" s="3" t="s">
        <v>3044</v>
      </c>
      <c r="E5852" s="3" t="s">
        <v>3046</v>
      </c>
      <c r="F5852" s="3" t="s">
        <v>3042</v>
      </c>
      <c r="G5852" s="3" t="s">
        <v>3042</v>
      </c>
      <c r="H5852" s="3" t="s">
        <v>3042</v>
      </c>
      <c r="I5852" s="3" t="s">
        <v>3042</v>
      </c>
      <c r="J5852" s="3" t="s">
        <v>3042</v>
      </c>
      <c r="K5852" s="3" t="s">
        <v>3042</v>
      </c>
      <c r="L5852" s="3" t="s">
        <v>3042</v>
      </c>
      <c r="M5852" s="3" t="s">
        <v>3042</v>
      </c>
      <c r="N5852" s="3" t="s">
        <v>3042</v>
      </c>
      <c r="O5852" s="3" t="s">
        <v>3042</v>
      </c>
      <c r="P5852" s="3" t="s">
        <v>3042</v>
      </c>
      <c r="Q5852" s="3" t="s">
        <v>3042</v>
      </c>
      <c r="R5852" s="3" t="s">
        <v>3042</v>
      </c>
      <c r="S5852" s="3" t="s">
        <v>3042</v>
      </c>
      <c r="T5852" s="3" t="s">
        <v>3042</v>
      </c>
      <c r="U5852" s="3" t="s">
        <v>3042</v>
      </c>
      <c r="V5852" s="3" t="s">
        <v>3042</v>
      </c>
      <c r="W5852" s="3" t="s">
        <v>3042</v>
      </c>
      <c r="X5852" s="3" t="s">
        <v>3042</v>
      </c>
      <c r="Y5852" s="3" t="s">
        <v>3042</v>
      </c>
      <c r="Z5852" s="3" t="s">
        <v>3042</v>
      </c>
      <c r="AA5852" s="3"/>
      <c r="AB5852" s="3"/>
      <c r="AC5852" s="3"/>
      <c r="AD5852" s="3"/>
      <c r="AE5852" s="3"/>
      <c r="AF5852" s="3"/>
      <c r="AG5852" s="3">
        <f t="shared" si="93"/>
        <v>25</v>
      </c>
      <c r="AH5852" s="3" t="s">
        <v>3042</v>
      </c>
      <c r="AI5852" s="3" t="str">
        <f>IFERROR(IF($AG5852&lt;=$AN5852,MATCH($AH5852,레드마인_배치!G:G,0),MATCH($AH5852,레드마인_서비스!G:G,0)),"")</f>
        <v/>
      </c>
      <c r="AJ5852" s="3" t="str" cm="1">
        <f t="array" ref="AJ5852">IFERROR(INDEX(IF($AG5852&lt;=$AN5852,레드마인_배치!E:E,레드마인_서비스!E:E),콜트리분석!$AI5852),"")</f>
        <v/>
      </c>
      <c r="AK5852" s="3" t="str" cm="1">
        <f t="array" ref="AK5852">IFERROR(INDEX(IF($AG5852&lt;=$AN5852,레드마인_배치!H:H,레드마인_서비스!H:H),콜트리분석!$AI5852),"")</f>
        <v/>
      </c>
      <c r="AL5852" s="3" t="str" cm="1">
        <f t="array" ref="AL5852">IFERROR(INDEX(IF($AG5852&lt;=$AN5852,레드마인_배치!I:I,레드마인_서비스!I:I),콜트리분석!$AI5852),"")</f>
        <v/>
      </c>
      <c r="AM5852" s="3" t="str" cm="1">
        <f t="array" ref="AM5852">IFERROR(INDEX(IF($AG5852&lt;=$AN5852,레드마인_배치!J:J,레드마인_서비스!J:J),콜트리분석!$AI5852),"")</f>
        <v/>
      </c>
      <c r="AN5852" s="3">
        <v>1</v>
      </c>
      <c r="AO5852" s="15" t="str">
        <f ca="1">IFERROR(INDEX(레드마인_배치!E:E,MATCH(OFFSET(A5852,,AN5852),레드마인_배치!G:G,0)),"")</f>
        <v>미대상</v>
      </c>
      <c r="AP5852" t="s">
        <v>3330</v>
      </c>
    </row>
    <row r="5853" spans="1:42" hidden="1">
      <c r="A5853" s="3" t="s">
        <v>678</v>
      </c>
      <c r="B5853" s="3" t="s">
        <v>677</v>
      </c>
      <c r="C5853" s="3" t="s">
        <v>3043</v>
      </c>
      <c r="D5853" s="3" t="s">
        <v>3044</v>
      </c>
      <c r="E5853" s="3" t="s">
        <v>3046</v>
      </c>
      <c r="F5853" s="3" t="s">
        <v>3042</v>
      </c>
      <c r="G5853" s="3" t="s">
        <v>3042</v>
      </c>
      <c r="H5853" s="3" t="s">
        <v>3042</v>
      </c>
      <c r="I5853" s="3" t="s">
        <v>3042</v>
      </c>
      <c r="J5853" s="3" t="s">
        <v>3042</v>
      </c>
      <c r="K5853" s="3" t="s">
        <v>3042</v>
      </c>
      <c r="L5853" s="3" t="s">
        <v>3042</v>
      </c>
      <c r="M5853" s="3" t="s">
        <v>3042</v>
      </c>
      <c r="N5853" s="3" t="s">
        <v>3042</v>
      </c>
      <c r="O5853" s="3" t="s">
        <v>3042</v>
      </c>
      <c r="P5853" s="3" t="s">
        <v>3042</v>
      </c>
      <c r="Q5853" s="3" t="s">
        <v>3042</v>
      </c>
      <c r="R5853" s="3" t="s">
        <v>3042</v>
      </c>
      <c r="S5853" s="3" t="s">
        <v>3042</v>
      </c>
      <c r="T5853" s="3" t="s">
        <v>3042</v>
      </c>
      <c r="U5853" s="3" t="s">
        <v>3042</v>
      </c>
      <c r="V5853" s="3" t="s">
        <v>3042</v>
      </c>
      <c r="W5853" s="3" t="s">
        <v>3042</v>
      </c>
      <c r="X5853" s="3" t="s">
        <v>3042</v>
      </c>
      <c r="Y5853" s="3" t="s">
        <v>3042</v>
      </c>
      <c r="Z5853" s="3" t="s">
        <v>3042</v>
      </c>
      <c r="AA5853" s="3" t="s">
        <v>2954</v>
      </c>
      <c r="AB5853" s="3"/>
      <c r="AC5853" s="3"/>
      <c r="AD5853" s="3"/>
      <c r="AE5853" s="3"/>
      <c r="AF5853" s="3"/>
      <c r="AG5853" s="3">
        <f t="shared" si="93"/>
        <v>26</v>
      </c>
      <c r="AH5853" s="3" t="s">
        <v>2954</v>
      </c>
      <c r="AI5853" s="3" t="str">
        <f>IFERROR(IF($AG5853&lt;=$AN5853,MATCH($AH5853,레드마인_배치!G:G,0),MATCH($AH5853,레드마인_서비스!G:G,0)),"")</f>
        <v/>
      </c>
      <c r="AJ5853" s="3" t="str" cm="1">
        <f t="array" ref="AJ5853">IFERROR(INDEX(IF($AG5853&lt;=$AN5853,레드마인_배치!E:E,레드마인_서비스!E:E),콜트리분석!$AI5853),"")</f>
        <v/>
      </c>
      <c r="AK5853" s="3" t="str" cm="1">
        <f t="array" ref="AK5853">IFERROR(INDEX(IF($AG5853&lt;=$AN5853,레드마인_배치!H:H,레드마인_서비스!H:H),콜트리분석!$AI5853),"")</f>
        <v/>
      </c>
      <c r="AL5853" s="3" t="str" cm="1">
        <f t="array" ref="AL5853">IFERROR(INDEX(IF($AG5853&lt;=$AN5853,레드마인_배치!I:I,레드마인_서비스!I:I),콜트리분석!$AI5853),"")</f>
        <v/>
      </c>
      <c r="AM5853" s="3" t="str" cm="1">
        <f t="array" ref="AM5853">IFERROR(INDEX(IF($AG5853&lt;=$AN5853,레드마인_배치!J:J,레드마인_서비스!J:J),콜트리분석!$AI5853),"")</f>
        <v/>
      </c>
      <c r="AN5853" s="3">
        <v>1</v>
      </c>
      <c r="AO5853" s="15" t="str">
        <f ca="1">IFERROR(INDEX(레드마인_배치!E:E,MATCH(OFFSET(A5853,,AN5853),레드마인_배치!G:G,0)),"")</f>
        <v>미대상</v>
      </c>
      <c r="AP5853" t="s">
        <v>3330</v>
      </c>
    </row>
    <row r="5854" spans="1:42" hidden="1">
      <c r="A5854" s="3" t="s">
        <v>678</v>
      </c>
      <c r="B5854" s="3" t="s">
        <v>677</v>
      </c>
      <c r="C5854" s="3" t="s">
        <v>3043</v>
      </c>
      <c r="D5854" s="3" t="s">
        <v>3044</v>
      </c>
      <c r="E5854" s="3" t="s">
        <v>3046</v>
      </c>
      <c r="F5854" s="3" t="s">
        <v>3042</v>
      </c>
      <c r="G5854" s="3" t="s">
        <v>3042</v>
      </c>
      <c r="H5854" s="3" t="s">
        <v>3042</v>
      </c>
      <c r="I5854" s="3" t="s">
        <v>3042</v>
      </c>
      <c r="J5854" s="3" t="s">
        <v>3042</v>
      </c>
      <c r="K5854" s="3" t="s">
        <v>3042</v>
      </c>
      <c r="L5854" s="3" t="s">
        <v>3042</v>
      </c>
      <c r="M5854" s="3" t="s">
        <v>3042</v>
      </c>
      <c r="N5854" s="3" t="s">
        <v>3042</v>
      </c>
      <c r="O5854" s="3" t="s">
        <v>3042</v>
      </c>
      <c r="P5854" s="3" t="s">
        <v>3042</v>
      </c>
      <c r="Q5854" s="3" t="s">
        <v>3042</v>
      </c>
      <c r="R5854" s="3" t="s">
        <v>3042</v>
      </c>
      <c r="S5854" s="3" t="s">
        <v>3042</v>
      </c>
      <c r="T5854" s="3" t="s">
        <v>3042</v>
      </c>
      <c r="U5854" s="3" t="s">
        <v>3042</v>
      </c>
      <c r="V5854" s="3" t="s">
        <v>3042</v>
      </c>
      <c r="W5854" s="3" t="s">
        <v>3042</v>
      </c>
      <c r="X5854" s="3" t="s">
        <v>3042</v>
      </c>
      <c r="Y5854" s="3" t="s">
        <v>3042</v>
      </c>
      <c r="Z5854" s="3" t="s">
        <v>3042</v>
      </c>
      <c r="AA5854" s="3" t="s">
        <v>3042</v>
      </c>
      <c r="AB5854" s="3"/>
      <c r="AC5854" s="3"/>
      <c r="AD5854" s="3"/>
      <c r="AE5854" s="3"/>
      <c r="AF5854" s="3"/>
      <c r="AG5854" s="3">
        <f t="shared" si="93"/>
        <v>26</v>
      </c>
      <c r="AH5854" s="3" t="s">
        <v>3042</v>
      </c>
      <c r="AI5854" s="3" t="str">
        <f>IFERROR(IF($AG5854&lt;=$AN5854,MATCH($AH5854,레드마인_배치!G:G,0),MATCH($AH5854,레드마인_서비스!G:G,0)),"")</f>
        <v/>
      </c>
      <c r="AJ5854" s="3" t="str" cm="1">
        <f t="array" ref="AJ5854">IFERROR(INDEX(IF($AG5854&lt;=$AN5854,레드마인_배치!E:E,레드마인_서비스!E:E),콜트리분석!$AI5854),"")</f>
        <v/>
      </c>
      <c r="AK5854" s="3" t="str" cm="1">
        <f t="array" ref="AK5854">IFERROR(INDEX(IF($AG5854&lt;=$AN5854,레드마인_배치!H:H,레드마인_서비스!H:H),콜트리분석!$AI5854),"")</f>
        <v/>
      </c>
      <c r="AL5854" s="3" t="str" cm="1">
        <f t="array" ref="AL5854">IFERROR(INDEX(IF($AG5854&lt;=$AN5854,레드마인_배치!I:I,레드마인_서비스!I:I),콜트리분석!$AI5854),"")</f>
        <v/>
      </c>
      <c r="AM5854" s="3" t="str" cm="1">
        <f t="array" ref="AM5854">IFERROR(INDEX(IF($AG5854&lt;=$AN5854,레드마인_배치!J:J,레드마인_서비스!J:J),콜트리분석!$AI5854),"")</f>
        <v/>
      </c>
      <c r="AN5854" s="3">
        <v>1</v>
      </c>
      <c r="AO5854" s="15" t="str">
        <f ca="1">IFERROR(INDEX(레드마인_배치!E:E,MATCH(OFFSET(A5854,,AN5854),레드마인_배치!G:G,0)),"")</f>
        <v>미대상</v>
      </c>
      <c r="AP5854" t="s">
        <v>3330</v>
      </c>
    </row>
    <row r="5855" spans="1:42" hidden="1">
      <c r="A5855" s="3" t="s">
        <v>678</v>
      </c>
      <c r="B5855" s="3" t="s">
        <v>677</v>
      </c>
      <c r="C5855" s="3" t="s">
        <v>3043</v>
      </c>
      <c r="D5855" s="3" t="s">
        <v>3044</v>
      </c>
      <c r="E5855" s="3" t="s">
        <v>3046</v>
      </c>
      <c r="F5855" s="3" t="s">
        <v>3042</v>
      </c>
      <c r="G5855" s="3" t="s">
        <v>3042</v>
      </c>
      <c r="H5855" s="3" t="s">
        <v>3042</v>
      </c>
      <c r="I5855" s="3" t="s">
        <v>3042</v>
      </c>
      <c r="J5855" s="3" t="s">
        <v>3042</v>
      </c>
      <c r="K5855" s="3" t="s">
        <v>3042</v>
      </c>
      <c r="L5855" s="3" t="s">
        <v>3042</v>
      </c>
      <c r="M5855" s="3" t="s">
        <v>3042</v>
      </c>
      <c r="N5855" s="3" t="s">
        <v>3042</v>
      </c>
      <c r="O5855" s="3" t="s">
        <v>3042</v>
      </c>
      <c r="P5855" s="3" t="s">
        <v>3042</v>
      </c>
      <c r="Q5855" s="3" t="s">
        <v>3042</v>
      </c>
      <c r="R5855" s="3" t="s">
        <v>3042</v>
      </c>
      <c r="S5855" s="3" t="s">
        <v>3042</v>
      </c>
      <c r="T5855" s="3" t="s">
        <v>3042</v>
      </c>
      <c r="U5855" s="3" t="s">
        <v>3042</v>
      </c>
      <c r="V5855" s="3" t="s">
        <v>3042</v>
      </c>
      <c r="W5855" s="3" t="s">
        <v>3042</v>
      </c>
      <c r="X5855" s="3" t="s">
        <v>3042</v>
      </c>
      <c r="Y5855" s="3" t="s">
        <v>3042</v>
      </c>
      <c r="Z5855" s="3" t="s">
        <v>3042</v>
      </c>
      <c r="AA5855" s="3" t="s">
        <v>3042</v>
      </c>
      <c r="AB5855" s="3" t="s">
        <v>2954</v>
      </c>
      <c r="AC5855" s="3"/>
      <c r="AD5855" s="3"/>
      <c r="AE5855" s="3"/>
      <c r="AF5855" s="3"/>
      <c r="AG5855" s="3">
        <f t="shared" si="93"/>
        <v>27</v>
      </c>
      <c r="AH5855" s="3" t="s">
        <v>2954</v>
      </c>
      <c r="AI5855" s="3" t="str">
        <f>IFERROR(IF($AG5855&lt;=$AN5855,MATCH($AH5855,레드마인_배치!G:G,0),MATCH($AH5855,레드마인_서비스!G:G,0)),"")</f>
        <v/>
      </c>
      <c r="AJ5855" s="3" t="str" cm="1">
        <f t="array" ref="AJ5855">IFERROR(INDEX(IF($AG5855&lt;=$AN5855,레드마인_배치!E:E,레드마인_서비스!E:E),콜트리분석!$AI5855),"")</f>
        <v/>
      </c>
      <c r="AK5855" s="3" t="str" cm="1">
        <f t="array" ref="AK5855">IFERROR(INDEX(IF($AG5855&lt;=$AN5855,레드마인_배치!H:H,레드마인_서비스!H:H),콜트리분석!$AI5855),"")</f>
        <v/>
      </c>
      <c r="AL5855" s="3" t="str" cm="1">
        <f t="array" ref="AL5855">IFERROR(INDEX(IF($AG5855&lt;=$AN5855,레드마인_배치!I:I,레드마인_서비스!I:I),콜트리분석!$AI5855),"")</f>
        <v/>
      </c>
      <c r="AM5855" s="3" t="str" cm="1">
        <f t="array" ref="AM5855">IFERROR(INDEX(IF($AG5855&lt;=$AN5855,레드마인_배치!J:J,레드마인_서비스!J:J),콜트리분석!$AI5855),"")</f>
        <v/>
      </c>
      <c r="AN5855" s="3">
        <v>1</v>
      </c>
      <c r="AO5855" s="15" t="str">
        <f ca="1">IFERROR(INDEX(레드마인_배치!E:E,MATCH(OFFSET(A5855,,AN5855),레드마인_배치!G:G,0)),"")</f>
        <v>미대상</v>
      </c>
      <c r="AP5855" t="s">
        <v>3330</v>
      </c>
    </row>
    <row r="5856" spans="1:42" hidden="1">
      <c r="A5856" s="3" t="s">
        <v>678</v>
      </c>
      <c r="B5856" s="3" t="s">
        <v>677</v>
      </c>
      <c r="C5856" s="3" t="s">
        <v>3043</v>
      </c>
      <c r="D5856" s="3" t="s">
        <v>3044</v>
      </c>
      <c r="E5856" s="3" t="s">
        <v>3046</v>
      </c>
      <c r="F5856" s="3" t="s">
        <v>3042</v>
      </c>
      <c r="G5856" s="3" t="s">
        <v>3042</v>
      </c>
      <c r="H5856" s="3" t="s">
        <v>3042</v>
      </c>
      <c r="I5856" s="3" t="s">
        <v>3042</v>
      </c>
      <c r="J5856" s="3" t="s">
        <v>3042</v>
      </c>
      <c r="K5856" s="3" t="s">
        <v>3042</v>
      </c>
      <c r="L5856" s="3" t="s">
        <v>3042</v>
      </c>
      <c r="M5856" s="3" t="s">
        <v>3042</v>
      </c>
      <c r="N5856" s="3" t="s">
        <v>3042</v>
      </c>
      <c r="O5856" s="3" t="s">
        <v>3042</v>
      </c>
      <c r="P5856" s="3" t="s">
        <v>3042</v>
      </c>
      <c r="Q5856" s="3" t="s">
        <v>3042</v>
      </c>
      <c r="R5856" s="3" t="s">
        <v>3042</v>
      </c>
      <c r="S5856" s="3" t="s">
        <v>3042</v>
      </c>
      <c r="T5856" s="3" t="s">
        <v>3042</v>
      </c>
      <c r="U5856" s="3" t="s">
        <v>3042</v>
      </c>
      <c r="V5856" s="3" t="s">
        <v>3042</v>
      </c>
      <c r="W5856" s="3" t="s">
        <v>3042</v>
      </c>
      <c r="X5856" s="3" t="s">
        <v>3042</v>
      </c>
      <c r="Y5856" s="3" t="s">
        <v>3042</v>
      </c>
      <c r="Z5856" s="3" t="s">
        <v>3042</v>
      </c>
      <c r="AA5856" s="3" t="s">
        <v>3042</v>
      </c>
      <c r="AB5856" s="3" t="s">
        <v>3042</v>
      </c>
      <c r="AC5856" s="3"/>
      <c r="AD5856" s="3"/>
      <c r="AE5856" s="3"/>
      <c r="AF5856" s="3"/>
      <c r="AG5856" s="3">
        <f t="shared" si="93"/>
        <v>27</v>
      </c>
      <c r="AH5856" s="3" t="s">
        <v>3042</v>
      </c>
      <c r="AI5856" s="3" t="str">
        <f>IFERROR(IF($AG5856&lt;=$AN5856,MATCH($AH5856,레드마인_배치!G:G,0),MATCH($AH5856,레드마인_서비스!G:G,0)),"")</f>
        <v/>
      </c>
      <c r="AJ5856" s="3" t="str" cm="1">
        <f t="array" ref="AJ5856">IFERROR(INDEX(IF($AG5856&lt;=$AN5856,레드마인_배치!E:E,레드마인_서비스!E:E),콜트리분석!$AI5856),"")</f>
        <v/>
      </c>
      <c r="AK5856" s="3" t="str" cm="1">
        <f t="array" ref="AK5856">IFERROR(INDEX(IF($AG5856&lt;=$AN5856,레드마인_배치!H:H,레드마인_서비스!H:H),콜트리분석!$AI5856),"")</f>
        <v/>
      </c>
      <c r="AL5856" s="3" t="str" cm="1">
        <f t="array" ref="AL5856">IFERROR(INDEX(IF($AG5856&lt;=$AN5856,레드마인_배치!I:I,레드마인_서비스!I:I),콜트리분석!$AI5856),"")</f>
        <v/>
      </c>
      <c r="AM5856" s="3" t="str" cm="1">
        <f t="array" ref="AM5856">IFERROR(INDEX(IF($AG5856&lt;=$AN5856,레드마인_배치!J:J,레드마인_서비스!J:J),콜트리분석!$AI5856),"")</f>
        <v/>
      </c>
      <c r="AN5856" s="3">
        <v>1</v>
      </c>
      <c r="AO5856" s="15" t="str">
        <f ca="1">IFERROR(INDEX(레드마인_배치!E:E,MATCH(OFFSET(A5856,,AN5856),레드마인_배치!G:G,0)),"")</f>
        <v>미대상</v>
      </c>
      <c r="AP5856" t="s">
        <v>3330</v>
      </c>
    </row>
    <row r="5857" spans="1:42" hidden="1">
      <c r="A5857" s="3" t="s">
        <v>678</v>
      </c>
      <c r="B5857" s="3" t="s">
        <v>677</v>
      </c>
      <c r="C5857" s="3" t="s">
        <v>3043</v>
      </c>
      <c r="D5857" s="3" t="s">
        <v>3044</v>
      </c>
      <c r="E5857" s="3" t="s">
        <v>3046</v>
      </c>
      <c r="F5857" s="3" t="s">
        <v>3042</v>
      </c>
      <c r="G5857" s="3" t="s">
        <v>3042</v>
      </c>
      <c r="H5857" s="3" t="s">
        <v>3042</v>
      </c>
      <c r="I5857" s="3" t="s">
        <v>3042</v>
      </c>
      <c r="J5857" s="3" t="s">
        <v>3042</v>
      </c>
      <c r="K5857" s="3" t="s">
        <v>3042</v>
      </c>
      <c r="L5857" s="3" t="s">
        <v>3042</v>
      </c>
      <c r="M5857" s="3" t="s">
        <v>3042</v>
      </c>
      <c r="N5857" s="3" t="s">
        <v>3042</v>
      </c>
      <c r="O5857" s="3" t="s">
        <v>3042</v>
      </c>
      <c r="P5857" s="3" t="s">
        <v>3042</v>
      </c>
      <c r="Q5857" s="3" t="s">
        <v>3042</v>
      </c>
      <c r="R5857" s="3" t="s">
        <v>3042</v>
      </c>
      <c r="S5857" s="3" t="s">
        <v>3042</v>
      </c>
      <c r="T5857" s="3" t="s">
        <v>3042</v>
      </c>
      <c r="U5857" s="3" t="s">
        <v>3042</v>
      </c>
      <c r="V5857" s="3" t="s">
        <v>3042</v>
      </c>
      <c r="W5857" s="3" t="s">
        <v>3042</v>
      </c>
      <c r="X5857" s="3" t="s">
        <v>3042</v>
      </c>
      <c r="Y5857" s="3" t="s">
        <v>3042</v>
      </c>
      <c r="Z5857" s="3" t="s">
        <v>3042</v>
      </c>
      <c r="AA5857" s="3" t="s">
        <v>3042</v>
      </c>
      <c r="AB5857" s="3" t="s">
        <v>3042</v>
      </c>
      <c r="AC5857" s="3" t="s">
        <v>2954</v>
      </c>
      <c r="AD5857" s="3"/>
      <c r="AE5857" s="3"/>
      <c r="AF5857" s="3"/>
      <c r="AG5857" s="3">
        <f t="shared" si="93"/>
        <v>28</v>
      </c>
      <c r="AH5857" s="3" t="s">
        <v>2954</v>
      </c>
      <c r="AI5857" s="3" t="str">
        <f>IFERROR(IF($AG5857&lt;=$AN5857,MATCH($AH5857,레드마인_배치!G:G,0),MATCH($AH5857,레드마인_서비스!G:G,0)),"")</f>
        <v/>
      </c>
      <c r="AJ5857" s="3" t="str" cm="1">
        <f t="array" ref="AJ5857">IFERROR(INDEX(IF($AG5857&lt;=$AN5857,레드마인_배치!E:E,레드마인_서비스!E:E),콜트리분석!$AI5857),"")</f>
        <v/>
      </c>
      <c r="AK5857" s="3" t="str" cm="1">
        <f t="array" ref="AK5857">IFERROR(INDEX(IF($AG5857&lt;=$AN5857,레드마인_배치!H:H,레드마인_서비스!H:H),콜트리분석!$AI5857),"")</f>
        <v/>
      </c>
      <c r="AL5857" s="3" t="str" cm="1">
        <f t="array" ref="AL5857">IFERROR(INDEX(IF($AG5857&lt;=$AN5857,레드마인_배치!I:I,레드마인_서비스!I:I),콜트리분석!$AI5857),"")</f>
        <v/>
      </c>
      <c r="AM5857" s="3" t="str" cm="1">
        <f t="array" ref="AM5857">IFERROR(INDEX(IF($AG5857&lt;=$AN5857,레드마인_배치!J:J,레드마인_서비스!J:J),콜트리분석!$AI5857),"")</f>
        <v/>
      </c>
      <c r="AN5857" s="3">
        <v>1</v>
      </c>
      <c r="AO5857" s="15" t="str">
        <f ca="1">IFERROR(INDEX(레드마인_배치!E:E,MATCH(OFFSET(A5857,,AN5857),레드마인_배치!G:G,0)),"")</f>
        <v>미대상</v>
      </c>
      <c r="AP5857" t="s">
        <v>3330</v>
      </c>
    </row>
    <row r="5858" spans="1:42" hidden="1">
      <c r="A5858" s="3" t="s">
        <v>678</v>
      </c>
      <c r="B5858" s="3" t="s">
        <v>677</v>
      </c>
      <c r="C5858" s="3" t="s">
        <v>3043</v>
      </c>
      <c r="D5858" s="3" t="s">
        <v>3044</v>
      </c>
      <c r="E5858" s="3" t="s">
        <v>3046</v>
      </c>
      <c r="F5858" s="3" t="s">
        <v>3042</v>
      </c>
      <c r="G5858" s="3" t="s">
        <v>3042</v>
      </c>
      <c r="H5858" s="3" t="s">
        <v>3042</v>
      </c>
      <c r="I5858" s="3" t="s">
        <v>3042</v>
      </c>
      <c r="J5858" s="3" t="s">
        <v>3042</v>
      </c>
      <c r="K5858" s="3" t="s">
        <v>3042</v>
      </c>
      <c r="L5858" s="3" t="s">
        <v>3042</v>
      </c>
      <c r="M5858" s="3" t="s">
        <v>3042</v>
      </c>
      <c r="N5858" s="3" t="s">
        <v>3042</v>
      </c>
      <c r="O5858" s="3" t="s">
        <v>3042</v>
      </c>
      <c r="P5858" s="3" t="s">
        <v>3042</v>
      </c>
      <c r="Q5858" s="3" t="s">
        <v>3042</v>
      </c>
      <c r="R5858" s="3" t="s">
        <v>3042</v>
      </c>
      <c r="S5858" s="3" t="s">
        <v>3042</v>
      </c>
      <c r="T5858" s="3" t="s">
        <v>3042</v>
      </c>
      <c r="U5858" s="3" t="s">
        <v>3042</v>
      </c>
      <c r="V5858" s="3" t="s">
        <v>3042</v>
      </c>
      <c r="W5858" s="3" t="s">
        <v>3042</v>
      </c>
      <c r="X5858" s="3" t="s">
        <v>3042</v>
      </c>
      <c r="Y5858" s="3" t="s">
        <v>3042</v>
      </c>
      <c r="Z5858" s="3" t="s">
        <v>3042</v>
      </c>
      <c r="AA5858" s="3" t="s">
        <v>3042</v>
      </c>
      <c r="AB5858" s="3" t="s">
        <v>3042</v>
      </c>
      <c r="AC5858" s="3" t="s">
        <v>3042</v>
      </c>
      <c r="AD5858" s="3"/>
      <c r="AE5858" s="3"/>
      <c r="AF5858" s="3"/>
      <c r="AG5858" s="3">
        <f t="shared" si="93"/>
        <v>28</v>
      </c>
      <c r="AH5858" s="3" t="s">
        <v>3042</v>
      </c>
      <c r="AI5858" s="3" t="str">
        <f>IFERROR(IF($AG5858&lt;=$AN5858,MATCH($AH5858,레드마인_배치!G:G,0),MATCH($AH5858,레드마인_서비스!G:G,0)),"")</f>
        <v/>
      </c>
      <c r="AJ5858" s="3" t="str" cm="1">
        <f t="array" ref="AJ5858">IFERROR(INDEX(IF($AG5858&lt;=$AN5858,레드마인_배치!E:E,레드마인_서비스!E:E),콜트리분석!$AI5858),"")</f>
        <v/>
      </c>
      <c r="AK5858" s="3" t="str" cm="1">
        <f t="array" ref="AK5858">IFERROR(INDEX(IF($AG5858&lt;=$AN5858,레드마인_배치!H:H,레드마인_서비스!H:H),콜트리분석!$AI5858),"")</f>
        <v/>
      </c>
      <c r="AL5858" s="3" t="str" cm="1">
        <f t="array" ref="AL5858">IFERROR(INDEX(IF($AG5858&lt;=$AN5858,레드마인_배치!I:I,레드마인_서비스!I:I),콜트리분석!$AI5858),"")</f>
        <v/>
      </c>
      <c r="AM5858" s="3" t="str" cm="1">
        <f t="array" ref="AM5858">IFERROR(INDEX(IF($AG5858&lt;=$AN5858,레드마인_배치!J:J,레드마인_서비스!J:J),콜트리분석!$AI5858),"")</f>
        <v/>
      </c>
      <c r="AN5858" s="3">
        <v>1</v>
      </c>
      <c r="AO5858" s="15" t="str">
        <f ca="1">IFERROR(INDEX(레드마인_배치!E:E,MATCH(OFFSET(A5858,,AN5858),레드마인_배치!G:G,0)),"")</f>
        <v>미대상</v>
      </c>
      <c r="AP5858" t="s">
        <v>3330</v>
      </c>
    </row>
    <row r="5859" spans="1:42" hidden="1">
      <c r="A5859" s="3" t="s">
        <v>678</v>
      </c>
      <c r="B5859" s="3" t="s">
        <v>677</v>
      </c>
      <c r="C5859" s="3" t="s">
        <v>3043</v>
      </c>
      <c r="D5859" s="3" t="s">
        <v>3044</v>
      </c>
      <c r="E5859" s="3" t="s">
        <v>3046</v>
      </c>
      <c r="F5859" s="3" t="s">
        <v>3042</v>
      </c>
      <c r="G5859" s="3" t="s">
        <v>3042</v>
      </c>
      <c r="H5859" s="3" t="s">
        <v>3042</v>
      </c>
      <c r="I5859" s="3" t="s">
        <v>3042</v>
      </c>
      <c r="J5859" s="3" t="s">
        <v>3042</v>
      </c>
      <c r="K5859" s="3" t="s">
        <v>3042</v>
      </c>
      <c r="L5859" s="3" t="s">
        <v>3042</v>
      </c>
      <c r="M5859" s="3" t="s">
        <v>3042</v>
      </c>
      <c r="N5859" s="3" t="s">
        <v>3042</v>
      </c>
      <c r="O5859" s="3" t="s">
        <v>3042</v>
      </c>
      <c r="P5859" s="3" t="s">
        <v>3042</v>
      </c>
      <c r="Q5859" s="3" t="s">
        <v>3042</v>
      </c>
      <c r="R5859" s="3" t="s">
        <v>3042</v>
      </c>
      <c r="S5859" s="3" t="s">
        <v>3042</v>
      </c>
      <c r="T5859" s="3" t="s">
        <v>3042</v>
      </c>
      <c r="U5859" s="3" t="s">
        <v>3042</v>
      </c>
      <c r="V5859" s="3" t="s">
        <v>3042</v>
      </c>
      <c r="W5859" s="3" t="s">
        <v>3042</v>
      </c>
      <c r="X5859" s="3" t="s">
        <v>3042</v>
      </c>
      <c r="Y5859" s="3" t="s">
        <v>3042</v>
      </c>
      <c r="Z5859" s="3" t="s">
        <v>3042</v>
      </c>
      <c r="AA5859" s="3" t="s">
        <v>3042</v>
      </c>
      <c r="AB5859" s="3" t="s">
        <v>3042</v>
      </c>
      <c r="AC5859" s="3" t="s">
        <v>3042</v>
      </c>
      <c r="AD5859" s="3" t="s">
        <v>2954</v>
      </c>
      <c r="AE5859" s="3"/>
      <c r="AF5859" s="3"/>
      <c r="AG5859" s="3">
        <f t="shared" si="93"/>
        <v>29</v>
      </c>
      <c r="AH5859" s="3" t="s">
        <v>2954</v>
      </c>
      <c r="AI5859" s="3" t="str">
        <f>IFERROR(IF($AG5859&lt;=$AN5859,MATCH($AH5859,레드마인_배치!G:G,0),MATCH($AH5859,레드마인_서비스!G:G,0)),"")</f>
        <v/>
      </c>
      <c r="AJ5859" s="3" t="str" cm="1">
        <f t="array" ref="AJ5859">IFERROR(INDEX(IF($AG5859&lt;=$AN5859,레드마인_배치!E:E,레드마인_서비스!E:E),콜트리분석!$AI5859),"")</f>
        <v/>
      </c>
      <c r="AK5859" s="3" t="str" cm="1">
        <f t="array" ref="AK5859">IFERROR(INDEX(IF($AG5859&lt;=$AN5859,레드마인_배치!H:H,레드마인_서비스!H:H),콜트리분석!$AI5859),"")</f>
        <v/>
      </c>
      <c r="AL5859" s="3" t="str" cm="1">
        <f t="array" ref="AL5859">IFERROR(INDEX(IF($AG5859&lt;=$AN5859,레드마인_배치!I:I,레드마인_서비스!I:I),콜트리분석!$AI5859),"")</f>
        <v/>
      </c>
      <c r="AM5859" s="3" t="str" cm="1">
        <f t="array" ref="AM5859">IFERROR(INDEX(IF($AG5859&lt;=$AN5859,레드마인_배치!J:J,레드마인_서비스!J:J),콜트리분석!$AI5859),"")</f>
        <v/>
      </c>
      <c r="AN5859" s="3">
        <v>1</v>
      </c>
      <c r="AO5859" s="15" t="str">
        <f ca="1">IFERROR(INDEX(레드마인_배치!E:E,MATCH(OFFSET(A5859,,AN5859),레드마인_배치!G:G,0)),"")</f>
        <v>미대상</v>
      </c>
      <c r="AP5859" t="s">
        <v>3330</v>
      </c>
    </row>
    <row r="5860" spans="1:42" hidden="1">
      <c r="A5860" s="3" t="s">
        <v>678</v>
      </c>
      <c r="B5860" s="3" t="s">
        <v>677</v>
      </c>
      <c r="C5860" s="3" t="s">
        <v>3043</v>
      </c>
      <c r="D5860" s="3" t="s">
        <v>3044</v>
      </c>
      <c r="E5860" s="3" t="s">
        <v>3046</v>
      </c>
      <c r="F5860" s="3" t="s">
        <v>3042</v>
      </c>
      <c r="G5860" s="3" t="s">
        <v>3042</v>
      </c>
      <c r="H5860" s="3" t="s">
        <v>3042</v>
      </c>
      <c r="I5860" s="3" t="s">
        <v>3042</v>
      </c>
      <c r="J5860" s="3" t="s">
        <v>3042</v>
      </c>
      <c r="K5860" s="3" t="s">
        <v>3042</v>
      </c>
      <c r="L5860" s="3" t="s">
        <v>3042</v>
      </c>
      <c r="M5860" s="3" t="s">
        <v>3042</v>
      </c>
      <c r="N5860" s="3" t="s">
        <v>3042</v>
      </c>
      <c r="O5860" s="3" t="s">
        <v>3042</v>
      </c>
      <c r="P5860" s="3" t="s">
        <v>3042</v>
      </c>
      <c r="Q5860" s="3" t="s">
        <v>3042</v>
      </c>
      <c r="R5860" s="3" t="s">
        <v>3042</v>
      </c>
      <c r="S5860" s="3" t="s">
        <v>3042</v>
      </c>
      <c r="T5860" s="3" t="s">
        <v>3042</v>
      </c>
      <c r="U5860" s="3" t="s">
        <v>3042</v>
      </c>
      <c r="V5860" s="3" t="s">
        <v>3042</v>
      </c>
      <c r="W5860" s="3" t="s">
        <v>3042</v>
      </c>
      <c r="X5860" s="3" t="s">
        <v>3042</v>
      </c>
      <c r="Y5860" s="3" t="s">
        <v>3042</v>
      </c>
      <c r="Z5860" s="3" t="s">
        <v>3042</v>
      </c>
      <c r="AA5860" s="3" t="s">
        <v>3042</v>
      </c>
      <c r="AB5860" s="3" t="s">
        <v>3042</v>
      </c>
      <c r="AC5860" s="3" t="s">
        <v>3042</v>
      </c>
      <c r="AD5860" s="3" t="s">
        <v>3042</v>
      </c>
      <c r="AE5860" s="3"/>
      <c r="AF5860" s="3"/>
      <c r="AG5860" s="3">
        <f t="shared" si="93"/>
        <v>29</v>
      </c>
      <c r="AH5860" s="3" t="s">
        <v>3042</v>
      </c>
      <c r="AI5860" s="3" t="str">
        <f>IFERROR(IF($AG5860&lt;=$AN5860,MATCH($AH5860,레드마인_배치!G:G,0),MATCH($AH5860,레드마인_서비스!G:G,0)),"")</f>
        <v/>
      </c>
      <c r="AJ5860" s="3" t="str" cm="1">
        <f t="array" ref="AJ5860">IFERROR(INDEX(IF($AG5860&lt;=$AN5860,레드마인_배치!E:E,레드마인_서비스!E:E),콜트리분석!$AI5860),"")</f>
        <v/>
      </c>
      <c r="AK5860" s="3" t="str" cm="1">
        <f t="array" ref="AK5860">IFERROR(INDEX(IF($AG5860&lt;=$AN5860,레드마인_배치!H:H,레드마인_서비스!H:H),콜트리분석!$AI5860),"")</f>
        <v/>
      </c>
      <c r="AL5860" s="3" t="str" cm="1">
        <f t="array" ref="AL5860">IFERROR(INDEX(IF($AG5860&lt;=$AN5860,레드마인_배치!I:I,레드마인_서비스!I:I),콜트리분석!$AI5860),"")</f>
        <v/>
      </c>
      <c r="AM5860" s="3" t="str" cm="1">
        <f t="array" ref="AM5860">IFERROR(INDEX(IF($AG5860&lt;=$AN5860,레드마인_배치!J:J,레드마인_서비스!J:J),콜트리분석!$AI5860),"")</f>
        <v/>
      </c>
      <c r="AN5860" s="3">
        <v>1</v>
      </c>
      <c r="AO5860" s="15" t="str">
        <f ca="1">IFERROR(INDEX(레드마인_배치!E:E,MATCH(OFFSET(A5860,,AN5860),레드마인_배치!G:G,0)),"")</f>
        <v>미대상</v>
      </c>
      <c r="AP5860" t="s">
        <v>3330</v>
      </c>
    </row>
    <row r="5861" spans="1:42" hidden="1">
      <c r="A5861" s="3" t="s">
        <v>678</v>
      </c>
      <c r="B5861" s="3" t="s">
        <v>677</v>
      </c>
      <c r="C5861" s="3" t="s">
        <v>3043</v>
      </c>
      <c r="D5861" s="3" t="s">
        <v>3044</v>
      </c>
      <c r="E5861" s="3" t="s">
        <v>3046</v>
      </c>
      <c r="F5861" s="3" t="s">
        <v>3042</v>
      </c>
      <c r="G5861" s="3" t="s">
        <v>3042</v>
      </c>
      <c r="H5861" s="3" t="s">
        <v>3042</v>
      </c>
      <c r="I5861" s="3" t="s">
        <v>3042</v>
      </c>
      <c r="J5861" s="3" t="s">
        <v>3042</v>
      </c>
      <c r="K5861" s="3" t="s">
        <v>3042</v>
      </c>
      <c r="L5861" s="3" t="s">
        <v>3042</v>
      </c>
      <c r="M5861" s="3" t="s">
        <v>3042</v>
      </c>
      <c r="N5861" s="3" t="s">
        <v>3042</v>
      </c>
      <c r="O5861" s="3" t="s">
        <v>3042</v>
      </c>
      <c r="P5861" s="3" t="s">
        <v>3042</v>
      </c>
      <c r="Q5861" s="3" t="s">
        <v>3042</v>
      </c>
      <c r="R5861" s="3" t="s">
        <v>3042</v>
      </c>
      <c r="S5861" s="3" t="s">
        <v>3042</v>
      </c>
      <c r="T5861" s="3" t="s">
        <v>3042</v>
      </c>
      <c r="U5861" s="3" t="s">
        <v>3042</v>
      </c>
      <c r="V5861" s="3" t="s">
        <v>3042</v>
      </c>
      <c r="W5861" s="3" t="s">
        <v>3042</v>
      </c>
      <c r="X5861" s="3" t="s">
        <v>3042</v>
      </c>
      <c r="Y5861" s="3" t="s">
        <v>3042</v>
      </c>
      <c r="Z5861" s="3" t="s">
        <v>3042</v>
      </c>
      <c r="AA5861" s="3" t="s">
        <v>3042</v>
      </c>
      <c r="AB5861" s="3" t="s">
        <v>3042</v>
      </c>
      <c r="AC5861" s="3" t="s">
        <v>3042</v>
      </c>
      <c r="AD5861" s="3" t="s">
        <v>3042</v>
      </c>
      <c r="AE5861" s="3" t="s">
        <v>2954</v>
      </c>
      <c r="AF5861" s="3"/>
      <c r="AG5861" s="3">
        <f t="shared" si="93"/>
        <v>30</v>
      </c>
      <c r="AH5861" s="3" t="s">
        <v>2954</v>
      </c>
      <c r="AI5861" s="3" t="str">
        <f>IFERROR(IF($AG5861&lt;=$AN5861,MATCH($AH5861,레드마인_배치!G:G,0),MATCH($AH5861,레드마인_서비스!G:G,0)),"")</f>
        <v/>
      </c>
      <c r="AJ5861" s="3" t="str" cm="1">
        <f t="array" ref="AJ5861">IFERROR(INDEX(IF($AG5861&lt;=$AN5861,레드마인_배치!E:E,레드마인_서비스!E:E),콜트리분석!$AI5861),"")</f>
        <v/>
      </c>
      <c r="AK5861" s="3" t="str" cm="1">
        <f t="array" ref="AK5861">IFERROR(INDEX(IF($AG5861&lt;=$AN5861,레드마인_배치!H:H,레드마인_서비스!H:H),콜트리분석!$AI5861),"")</f>
        <v/>
      </c>
      <c r="AL5861" s="3" t="str" cm="1">
        <f t="array" ref="AL5861">IFERROR(INDEX(IF($AG5861&lt;=$AN5861,레드마인_배치!I:I,레드마인_서비스!I:I),콜트리분석!$AI5861),"")</f>
        <v/>
      </c>
      <c r="AM5861" s="3" t="str" cm="1">
        <f t="array" ref="AM5861">IFERROR(INDEX(IF($AG5861&lt;=$AN5861,레드마인_배치!J:J,레드마인_서비스!J:J),콜트리분석!$AI5861),"")</f>
        <v/>
      </c>
      <c r="AN5861" s="3">
        <v>1</v>
      </c>
      <c r="AO5861" s="15" t="str">
        <f ca="1">IFERROR(INDEX(레드마인_배치!E:E,MATCH(OFFSET(A5861,,AN5861),레드마인_배치!G:G,0)),"")</f>
        <v>미대상</v>
      </c>
      <c r="AP5861" t="s">
        <v>3330</v>
      </c>
    </row>
    <row r="5862" spans="1:42" hidden="1">
      <c r="A5862" s="3" t="s">
        <v>678</v>
      </c>
      <c r="B5862" s="3" t="s">
        <v>677</v>
      </c>
      <c r="C5862" s="3" t="s">
        <v>3043</v>
      </c>
      <c r="D5862" s="3" t="s">
        <v>3044</v>
      </c>
      <c r="E5862" s="3" t="s">
        <v>3046</v>
      </c>
      <c r="F5862" s="3" t="s">
        <v>3042</v>
      </c>
      <c r="G5862" s="3" t="s">
        <v>3042</v>
      </c>
      <c r="H5862" s="3" t="s">
        <v>3042</v>
      </c>
      <c r="I5862" s="3" t="s">
        <v>3042</v>
      </c>
      <c r="J5862" s="3" t="s">
        <v>3042</v>
      </c>
      <c r="K5862" s="3" t="s">
        <v>3042</v>
      </c>
      <c r="L5862" s="3" t="s">
        <v>3042</v>
      </c>
      <c r="M5862" s="3" t="s">
        <v>3042</v>
      </c>
      <c r="N5862" s="3" t="s">
        <v>3042</v>
      </c>
      <c r="O5862" s="3" t="s">
        <v>3042</v>
      </c>
      <c r="P5862" s="3" t="s">
        <v>3042</v>
      </c>
      <c r="Q5862" s="3" t="s">
        <v>3042</v>
      </c>
      <c r="R5862" s="3" t="s">
        <v>3042</v>
      </c>
      <c r="S5862" s="3" t="s">
        <v>3042</v>
      </c>
      <c r="T5862" s="3" t="s">
        <v>3042</v>
      </c>
      <c r="U5862" s="3" t="s">
        <v>3042</v>
      </c>
      <c r="V5862" s="3" t="s">
        <v>3042</v>
      </c>
      <c r="W5862" s="3" t="s">
        <v>3042</v>
      </c>
      <c r="X5862" s="3" t="s">
        <v>3042</v>
      </c>
      <c r="Y5862" s="3" t="s">
        <v>3042</v>
      </c>
      <c r="Z5862" s="3" t="s">
        <v>3042</v>
      </c>
      <c r="AA5862" s="3" t="s">
        <v>3042</v>
      </c>
      <c r="AB5862" s="3" t="s">
        <v>3042</v>
      </c>
      <c r="AC5862" s="3" t="s">
        <v>3042</v>
      </c>
      <c r="AD5862" s="3" t="s">
        <v>3042</v>
      </c>
      <c r="AE5862" s="3" t="s">
        <v>3042</v>
      </c>
      <c r="AF5862" s="3"/>
      <c r="AG5862" s="3">
        <f t="shared" si="93"/>
        <v>30</v>
      </c>
      <c r="AH5862" s="3" t="s">
        <v>3042</v>
      </c>
      <c r="AI5862" s="3" t="str">
        <f>IFERROR(IF($AG5862&lt;=$AN5862,MATCH($AH5862,레드마인_배치!G:G,0),MATCH($AH5862,레드마인_서비스!G:G,0)),"")</f>
        <v/>
      </c>
      <c r="AJ5862" s="3" t="str" cm="1">
        <f t="array" ref="AJ5862">IFERROR(INDEX(IF($AG5862&lt;=$AN5862,레드마인_배치!E:E,레드마인_서비스!E:E),콜트리분석!$AI5862),"")</f>
        <v/>
      </c>
      <c r="AK5862" s="3" t="str" cm="1">
        <f t="array" ref="AK5862">IFERROR(INDEX(IF($AG5862&lt;=$AN5862,레드마인_배치!H:H,레드마인_서비스!H:H),콜트리분석!$AI5862),"")</f>
        <v/>
      </c>
      <c r="AL5862" s="3" t="str" cm="1">
        <f t="array" ref="AL5862">IFERROR(INDEX(IF($AG5862&lt;=$AN5862,레드마인_배치!I:I,레드마인_서비스!I:I),콜트리분석!$AI5862),"")</f>
        <v/>
      </c>
      <c r="AM5862" s="3" t="str" cm="1">
        <f t="array" ref="AM5862">IFERROR(INDEX(IF($AG5862&lt;=$AN5862,레드마인_배치!J:J,레드마인_서비스!J:J),콜트리분석!$AI5862),"")</f>
        <v/>
      </c>
      <c r="AN5862" s="3">
        <v>1</v>
      </c>
      <c r="AO5862" s="15" t="str">
        <f ca="1">IFERROR(INDEX(레드마인_배치!E:E,MATCH(OFFSET(A5862,,AN5862),레드마인_배치!G:G,0)),"")</f>
        <v>미대상</v>
      </c>
      <c r="AP5862" t="s">
        <v>3330</v>
      </c>
    </row>
    <row r="5863" spans="1:42" hidden="1">
      <c r="A5863" s="3" t="s">
        <v>678</v>
      </c>
      <c r="B5863" s="3" t="s">
        <v>677</v>
      </c>
      <c r="C5863" s="3" t="s">
        <v>3043</v>
      </c>
      <c r="D5863" s="3" t="s">
        <v>3044</v>
      </c>
      <c r="E5863" s="3" t="s">
        <v>3046</v>
      </c>
      <c r="F5863" s="3" t="s">
        <v>3042</v>
      </c>
      <c r="G5863" s="3" t="s">
        <v>3042</v>
      </c>
      <c r="H5863" s="3" t="s">
        <v>3042</v>
      </c>
      <c r="I5863" s="3" t="s">
        <v>3042</v>
      </c>
      <c r="J5863" s="3" t="s">
        <v>3042</v>
      </c>
      <c r="K5863" s="3" t="s">
        <v>3042</v>
      </c>
      <c r="L5863" s="3" t="s">
        <v>3042</v>
      </c>
      <c r="M5863" s="3" t="s">
        <v>3042</v>
      </c>
      <c r="N5863" s="3" t="s">
        <v>3042</v>
      </c>
      <c r="O5863" s="3" t="s">
        <v>3042</v>
      </c>
      <c r="P5863" s="3" t="s">
        <v>3042</v>
      </c>
      <c r="Q5863" s="3" t="s">
        <v>3042</v>
      </c>
      <c r="R5863" s="3" t="s">
        <v>3042</v>
      </c>
      <c r="S5863" s="3" t="s">
        <v>3042</v>
      </c>
      <c r="T5863" s="3" t="s">
        <v>3042</v>
      </c>
      <c r="U5863" s="3" t="s">
        <v>3042</v>
      </c>
      <c r="V5863" s="3" t="s">
        <v>3042</v>
      </c>
      <c r="W5863" s="3" t="s">
        <v>3042</v>
      </c>
      <c r="X5863" s="3" t="s">
        <v>3042</v>
      </c>
      <c r="Y5863" s="3" t="s">
        <v>3042</v>
      </c>
      <c r="Z5863" s="3" t="s">
        <v>3042</v>
      </c>
      <c r="AA5863" s="3" t="s">
        <v>3042</v>
      </c>
      <c r="AB5863" s="3" t="s">
        <v>3042</v>
      </c>
      <c r="AC5863" s="3" t="s">
        <v>3042</v>
      </c>
      <c r="AD5863" s="3" t="s">
        <v>3042</v>
      </c>
      <c r="AE5863" s="3" t="s">
        <v>3042</v>
      </c>
      <c r="AF5863" s="3" t="s">
        <v>2954</v>
      </c>
      <c r="AG5863" s="3">
        <f t="shared" si="93"/>
        <v>31</v>
      </c>
      <c r="AH5863" s="3" t="s">
        <v>2954</v>
      </c>
      <c r="AI5863" s="3" t="str">
        <f>IFERROR(IF($AG5863&lt;=$AN5863,MATCH($AH5863,레드마인_배치!G:G,0),MATCH($AH5863,레드마인_서비스!G:G,0)),"")</f>
        <v/>
      </c>
      <c r="AJ5863" s="3" t="str" cm="1">
        <f t="array" ref="AJ5863">IFERROR(INDEX(IF($AG5863&lt;=$AN5863,레드마인_배치!E:E,레드마인_서비스!E:E),콜트리분석!$AI5863),"")</f>
        <v/>
      </c>
      <c r="AK5863" s="3" t="str" cm="1">
        <f t="array" ref="AK5863">IFERROR(INDEX(IF($AG5863&lt;=$AN5863,레드마인_배치!H:H,레드마인_서비스!H:H),콜트리분석!$AI5863),"")</f>
        <v/>
      </c>
      <c r="AL5863" s="3" t="str" cm="1">
        <f t="array" ref="AL5863">IFERROR(INDEX(IF($AG5863&lt;=$AN5863,레드마인_배치!I:I,레드마인_서비스!I:I),콜트리분석!$AI5863),"")</f>
        <v/>
      </c>
      <c r="AM5863" s="3" t="str" cm="1">
        <f t="array" ref="AM5863">IFERROR(INDEX(IF($AG5863&lt;=$AN5863,레드마인_배치!J:J,레드마인_서비스!J:J),콜트리분석!$AI5863),"")</f>
        <v/>
      </c>
      <c r="AN5863" s="3">
        <v>1</v>
      </c>
      <c r="AO5863" s="15" t="str">
        <f ca="1">IFERROR(INDEX(레드마인_배치!E:E,MATCH(OFFSET(A5863,,AN5863),레드마인_배치!G:G,0)),"")</f>
        <v>미대상</v>
      </c>
      <c r="AP5863" t="s">
        <v>3330</v>
      </c>
    </row>
    <row r="5864" spans="1:42" hidden="1">
      <c r="A5864" s="3" t="s">
        <v>678</v>
      </c>
      <c r="B5864" s="3" t="s">
        <v>677</v>
      </c>
      <c r="C5864" s="3" t="s">
        <v>3043</v>
      </c>
      <c r="D5864" s="3" t="s">
        <v>3044</v>
      </c>
      <c r="E5864" s="3" t="s">
        <v>3046</v>
      </c>
      <c r="F5864" s="3" t="s">
        <v>3042</v>
      </c>
      <c r="G5864" s="3" t="s">
        <v>3042</v>
      </c>
      <c r="H5864" s="3" t="s">
        <v>3042</v>
      </c>
      <c r="I5864" s="3" t="s">
        <v>3042</v>
      </c>
      <c r="J5864" s="3" t="s">
        <v>3042</v>
      </c>
      <c r="K5864" s="3" t="s">
        <v>3042</v>
      </c>
      <c r="L5864" s="3" t="s">
        <v>3042</v>
      </c>
      <c r="M5864" s="3" t="s">
        <v>3042</v>
      </c>
      <c r="N5864" s="3" t="s">
        <v>3042</v>
      </c>
      <c r="O5864" s="3" t="s">
        <v>3042</v>
      </c>
      <c r="P5864" s="3" t="s">
        <v>3042</v>
      </c>
      <c r="Q5864" s="3" t="s">
        <v>3042</v>
      </c>
      <c r="R5864" s="3" t="s">
        <v>3042</v>
      </c>
      <c r="S5864" s="3" t="s">
        <v>3042</v>
      </c>
      <c r="T5864" s="3" t="s">
        <v>3042</v>
      </c>
      <c r="U5864" s="3" t="s">
        <v>3042</v>
      </c>
      <c r="V5864" s="3" t="s">
        <v>3042</v>
      </c>
      <c r="W5864" s="3" t="s">
        <v>3042</v>
      </c>
      <c r="X5864" s="3" t="s">
        <v>3042</v>
      </c>
      <c r="Y5864" s="3" t="s">
        <v>3042</v>
      </c>
      <c r="Z5864" s="3" t="s">
        <v>3042</v>
      </c>
      <c r="AA5864" s="3" t="s">
        <v>3042</v>
      </c>
      <c r="AB5864" s="3" t="s">
        <v>3042</v>
      </c>
      <c r="AC5864" s="3" t="s">
        <v>3042</v>
      </c>
      <c r="AD5864" s="3" t="s">
        <v>3042</v>
      </c>
      <c r="AE5864" s="3" t="s">
        <v>3042</v>
      </c>
      <c r="AF5864" s="3" t="s">
        <v>3042</v>
      </c>
      <c r="AG5864" s="3">
        <f t="shared" si="93"/>
        <v>31</v>
      </c>
      <c r="AH5864" s="3" t="s">
        <v>3042</v>
      </c>
      <c r="AI5864" s="3" t="str">
        <f>IFERROR(IF($AG5864&lt;=$AN5864,MATCH($AH5864,레드마인_배치!G:G,0),MATCH($AH5864,레드마인_서비스!G:G,0)),"")</f>
        <v/>
      </c>
      <c r="AJ5864" s="3" t="str" cm="1">
        <f t="array" ref="AJ5864">IFERROR(INDEX(IF($AG5864&lt;=$AN5864,레드마인_배치!E:E,레드마인_서비스!E:E),콜트리분석!$AI5864),"")</f>
        <v/>
      </c>
      <c r="AK5864" s="3" t="str" cm="1">
        <f t="array" ref="AK5864">IFERROR(INDEX(IF($AG5864&lt;=$AN5864,레드마인_배치!H:H,레드마인_서비스!H:H),콜트리분석!$AI5864),"")</f>
        <v/>
      </c>
      <c r="AL5864" s="3" t="str" cm="1">
        <f t="array" ref="AL5864">IFERROR(INDEX(IF($AG5864&lt;=$AN5864,레드마인_배치!I:I,레드마인_서비스!I:I),콜트리분석!$AI5864),"")</f>
        <v/>
      </c>
      <c r="AM5864" s="3" t="str" cm="1">
        <f t="array" ref="AM5864">IFERROR(INDEX(IF($AG5864&lt;=$AN5864,레드마인_배치!J:J,레드마인_서비스!J:J),콜트리분석!$AI5864),"")</f>
        <v/>
      </c>
      <c r="AN5864" s="3">
        <v>1</v>
      </c>
      <c r="AO5864" s="15" t="str">
        <f ca="1">IFERROR(INDEX(레드마인_배치!E:E,MATCH(OFFSET(A5864,,AN5864),레드마인_배치!G:G,0)),"")</f>
        <v>미대상</v>
      </c>
      <c r="AP5864" t="s">
        <v>3330</v>
      </c>
    </row>
    <row r="5865" spans="1:42" hidden="1">
      <c r="A5865" s="3" t="s">
        <v>678</v>
      </c>
      <c r="B5865" s="3" t="s">
        <v>677</v>
      </c>
      <c r="C5865" s="3" t="s">
        <v>3043</v>
      </c>
      <c r="D5865" s="3" t="s">
        <v>3044</v>
      </c>
      <c r="E5865" s="3" t="s">
        <v>3046</v>
      </c>
      <c r="F5865" s="3" t="s">
        <v>3042</v>
      </c>
      <c r="G5865" s="3" t="s">
        <v>3042</v>
      </c>
      <c r="H5865" s="3" t="s">
        <v>3042</v>
      </c>
      <c r="I5865" s="3" t="s">
        <v>3042</v>
      </c>
      <c r="J5865" s="3" t="s">
        <v>3042</v>
      </c>
      <c r="K5865" s="3" t="s">
        <v>3042</v>
      </c>
      <c r="L5865" s="3" t="s">
        <v>3042</v>
      </c>
      <c r="M5865" s="3" t="s">
        <v>3042</v>
      </c>
      <c r="N5865" s="3" t="s">
        <v>3042</v>
      </c>
      <c r="O5865" s="3" t="s">
        <v>3042</v>
      </c>
      <c r="P5865" s="3" t="s">
        <v>3042</v>
      </c>
      <c r="Q5865" s="3" t="s">
        <v>3042</v>
      </c>
      <c r="R5865" s="3" t="s">
        <v>3042</v>
      </c>
      <c r="S5865" s="3" t="s">
        <v>3042</v>
      </c>
      <c r="T5865" s="3" t="s">
        <v>3042</v>
      </c>
      <c r="U5865" s="3" t="s">
        <v>3042</v>
      </c>
      <c r="V5865" s="3" t="s">
        <v>3042</v>
      </c>
      <c r="W5865" s="3" t="s">
        <v>3042</v>
      </c>
      <c r="X5865" s="3" t="s">
        <v>3042</v>
      </c>
      <c r="Y5865" s="3" t="s">
        <v>3042</v>
      </c>
      <c r="Z5865" s="3" t="s">
        <v>3042</v>
      </c>
      <c r="AA5865" s="3" t="s">
        <v>3042</v>
      </c>
      <c r="AB5865" s="3" t="s">
        <v>3042</v>
      </c>
      <c r="AC5865" s="3" t="s">
        <v>3042</v>
      </c>
      <c r="AD5865" s="3" t="s">
        <v>3042</v>
      </c>
      <c r="AE5865" s="3" t="s">
        <v>3042</v>
      </c>
      <c r="AF5865" s="3" t="s">
        <v>650</v>
      </c>
      <c r="AG5865" s="3">
        <f t="shared" si="93"/>
        <v>31</v>
      </c>
      <c r="AH5865" s="3" t="s">
        <v>650</v>
      </c>
      <c r="AI5865" s="3" t="str">
        <f>IFERROR(IF($AG5865&lt;=$AN5865,MATCH($AH5865,레드마인_배치!G:G,0),MATCH($AH5865,레드마인_서비스!G:G,0)),"")</f>
        <v/>
      </c>
      <c r="AJ5865" s="3" t="str" cm="1">
        <f t="array" ref="AJ5865">IFERROR(INDEX(IF($AG5865&lt;=$AN5865,레드마인_배치!E:E,레드마인_서비스!E:E),콜트리분석!$AI5865),"")</f>
        <v/>
      </c>
      <c r="AK5865" s="3" t="str" cm="1">
        <f t="array" ref="AK5865">IFERROR(INDEX(IF($AG5865&lt;=$AN5865,레드마인_배치!H:H,레드마인_서비스!H:H),콜트리분석!$AI5865),"")</f>
        <v/>
      </c>
      <c r="AL5865" s="3" t="str" cm="1">
        <f t="array" ref="AL5865">IFERROR(INDEX(IF($AG5865&lt;=$AN5865,레드마인_배치!I:I,레드마인_서비스!I:I),콜트리분석!$AI5865),"")</f>
        <v/>
      </c>
      <c r="AM5865" s="3" t="str" cm="1">
        <f t="array" ref="AM5865">IFERROR(INDEX(IF($AG5865&lt;=$AN5865,레드마인_배치!J:J,레드마인_서비스!J:J),콜트리분석!$AI5865),"")</f>
        <v/>
      </c>
      <c r="AN5865" s="3">
        <v>1</v>
      </c>
      <c r="AO5865" s="15" t="str">
        <f ca="1">IFERROR(INDEX(레드마인_배치!E:E,MATCH(OFFSET(A5865,,AN5865),레드마인_배치!G:G,0)),"")</f>
        <v>미대상</v>
      </c>
      <c r="AP5865" t="s">
        <v>3330</v>
      </c>
    </row>
    <row r="5866" spans="1:42" hidden="1">
      <c r="A5866" s="3" t="s">
        <v>678</v>
      </c>
      <c r="B5866" s="3" t="s">
        <v>677</v>
      </c>
      <c r="C5866" s="3" t="s">
        <v>3043</v>
      </c>
      <c r="D5866" s="3" t="s">
        <v>3044</v>
      </c>
      <c r="E5866" s="3" t="s">
        <v>3046</v>
      </c>
      <c r="F5866" s="3" t="s">
        <v>3042</v>
      </c>
      <c r="G5866" s="3" t="s">
        <v>3042</v>
      </c>
      <c r="H5866" s="3" t="s">
        <v>3042</v>
      </c>
      <c r="I5866" s="3" t="s">
        <v>3042</v>
      </c>
      <c r="J5866" s="3" t="s">
        <v>3042</v>
      </c>
      <c r="K5866" s="3" t="s">
        <v>3042</v>
      </c>
      <c r="L5866" s="3" t="s">
        <v>3042</v>
      </c>
      <c r="M5866" s="3" t="s">
        <v>3042</v>
      </c>
      <c r="N5866" s="3" t="s">
        <v>3042</v>
      </c>
      <c r="O5866" s="3" t="s">
        <v>3042</v>
      </c>
      <c r="P5866" s="3" t="s">
        <v>3042</v>
      </c>
      <c r="Q5866" s="3" t="s">
        <v>3042</v>
      </c>
      <c r="R5866" s="3" t="s">
        <v>3042</v>
      </c>
      <c r="S5866" s="3" t="s">
        <v>3042</v>
      </c>
      <c r="T5866" s="3" t="s">
        <v>3042</v>
      </c>
      <c r="U5866" s="3" t="s">
        <v>3042</v>
      </c>
      <c r="V5866" s="3" t="s">
        <v>3042</v>
      </c>
      <c r="W5866" s="3" t="s">
        <v>3042</v>
      </c>
      <c r="X5866" s="3" t="s">
        <v>3042</v>
      </c>
      <c r="Y5866" s="3" t="s">
        <v>3042</v>
      </c>
      <c r="Z5866" s="3" t="s">
        <v>3042</v>
      </c>
      <c r="AA5866" s="3" t="s">
        <v>3042</v>
      </c>
      <c r="AB5866" s="3" t="s">
        <v>3042</v>
      </c>
      <c r="AC5866" s="3" t="s">
        <v>3042</v>
      </c>
      <c r="AD5866" s="3" t="s">
        <v>3042</v>
      </c>
      <c r="AE5866" s="3" t="s">
        <v>3042</v>
      </c>
      <c r="AF5866" s="3" t="s">
        <v>812</v>
      </c>
      <c r="AG5866" s="3">
        <f t="shared" si="93"/>
        <v>31</v>
      </c>
      <c r="AH5866" s="3" t="s">
        <v>812</v>
      </c>
      <c r="AI5866" s="3" t="str">
        <f>IFERROR(IF($AG5866&lt;=$AN5866,MATCH($AH5866,레드마인_배치!G:G,0),MATCH($AH5866,레드마인_서비스!G:G,0)),"")</f>
        <v/>
      </c>
      <c r="AJ5866" s="3" t="str" cm="1">
        <f t="array" ref="AJ5866">IFERROR(INDEX(IF($AG5866&lt;=$AN5866,레드마인_배치!E:E,레드마인_서비스!E:E),콜트리분석!$AI5866),"")</f>
        <v/>
      </c>
      <c r="AK5866" s="3" t="str" cm="1">
        <f t="array" ref="AK5866">IFERROR(INDEX(IF($AG5866&lt;=$AN5866,레드마인_배치!H:H,레드마인_서비스!H:H),콜트리분석!$AI5866),"")</f>
        <v/>
      </c>
      <c r="AL5866" s="3" t="str" cm="1">
        <f t="array" ref="AL5866">IFERROR(INDEX(IF($AG5866&lt;=$AN5866,레드마인_배치!I:I,레드마인_서비스!I:I),콜트리분석!$AI5866),"")</f>
        <v/>
      </c>
      <c r="AM5866" s="3" t="str" cm="1">
        <f t="array" ref="AM5866">IFERROR(INDEX(IF($AG5866&lt;=$AN5866,레드마인_배치!J:J,레드마인_서비스!J:J),콜트리분석!$AI5866),"")</f>
        <v/>
      </c>
      <c r="AN5866" s="3">
        <v>1</v>
      </c>
      <c r="AO5866" s="15" t="str">
        <f ca="1">IFERROR(INDEX(레드마인_배치!E:E,MATCH(OFFSET(A5866,,AN5866),레드마인_배치!G:G,0)),"")</f>
        <v>미대상</v>
      </c>
      <c r="AP5866" t="s">
        <v>3330</v>
      </c>
    </row>
    <row r="5867" spans="1:42" hidden="1">
      <c r="A5867" s="3" t="s">
        <v>678</v>
      </c>
      <c r="B5867" s="3" t="s">
        <v>677</v>
      </c>
      <c r="C5867" s="3" t="s">
        <v>3043</v>
      </c>
      <c r="D5867" s="3" t="s">
        <v>3044</v>
      </c>
      <c r="E5867" s="3" t="s">
        <v>3046</v>
      </c>
      <c r="F5867" s="3" t="s">
        <v>3042</v>
      </c>
      <c r="G5867" s="3" t="s">
        <v>3042</v>
      </c>
      <c r="H5867" s="3" t="s">
        <v>3042</v>
      </c>
      <c r="I5867" s="3" t="s">
        <v>3042</v>
      </c>
      <c r="J5867" s="3" t="s">
        <v>3042</v>
      </c>
      <c r="K5867" s="3" t="s">
        <v>3042</v>
      </c>
      <c r="L5867" s="3" t="s">
        <v>3042</v>
      </c>
      <c r="M5867" s="3" t="s">
        <v>3042</v>
      </c>
      <c r="N5867" s="3" t="s">
        <v>3042</v>
      </c>
      <c r="O5867" s="3" t="s">
        <v>3042</v>
      </c>
      <c r="P5867" s="3" t="s">
        <v>3042</v>
      </c>
      <c r="Q5867" s="3" t="s">
        <v>3042</v>
      </c>
      <c r="R5867" s="3" t="s">
        <v>3042</v>
      </c>
      <c r="S5867" s="3" t="s">
        <v>3042</v>
      </c>
      <c r="T5867" s="3" t="s">
        <v>3042</v>
      </c>
      <c r="U5867" s="3" t="s">
        <v>3042</v>
      </c>
      <c r="V5867" s="3" t="s">
        <v>3042</v>
      </c>
      <c r="W5867" s="3" t="s">
        <v>3042</v>
      </c>
      <c r="X5867" s="3" t="s">
        <v>3042</v>
      </c>
      <c r="Y5867" s="3" t="s">
        <v>3042</v>
      </c>
      <c r="Z5867" s="3" t="s">
        <v>3042</v>
      </c>
      <c r="AA5867" s="3" t="s">
        <v>3042</v>
      </c>
      <c r="AB5867" s="3" t="s">
        <v>3042</v>
      </c>
      <c r="AC5867" s="3" t="s">
        <v>3042</v>
      </c>
      <c r="AD5867" s="3" t="s">
        <v>3042</v>
      </c>
      <c r="AE5867" s="3" t="s">
        <v>3042</v>
      </c>
      <c r="AF5867" s="3" t="s">
        <v>811</v>
      </c>
      <c r="AG5867" s="3">
        <f t="shared" si="93"/>
        <v>31</v>
      </c>
      <c r="AH5867" s="3" t="s">
        <v>811</v>
      </c>
      <c r="AI5867" s="3" t="str">
        <f>IFERROR(IF($AG5867&lt;=$AN5867,MATCH($AH5867,레드마인_배치!G:G,0),MATCH($AH5867,레드마인_서비스!G:G,0)),"")</f>
        <v/>
      </c>
      <c r="AJ5867" s="3" t="str" cm="1">
        <f t="array" ref="AJ5867">IFERROR(INDEX(IF($AG5867&lt;=$AN5867,레드마인_배치!E:E,레드마인_서비스!E:E),콜트리분석!$AI5867),"")</f>
        <v/>
      </c>
      <c r="AK5867" s="3" t="str" cm="1">
        <f t="array" ref="AK5867">IFERROR(INDEX(IF($AG5867&lt;=$AN5867,레드마인_배치!H:H,레드마인_서비스!H:H),콜트리분석!$AI5867),"")</f>
        <v/>
      </c>
      <c r="AL5867" s="3" t="str" cm="1">
        <f t="array" ref="AL5867">IFERROR(INDEX(IF($AG5867&lt;=$AN5867,레드마인_배치!I:I,레드마인_서비스!I:I),콜트리분석!$AI5867),"")</f>
        <v/>
      </c>
      <c r="AM5867" s="3" t="str" cm="1">
        <f t="array" ref="AM5867">IFERROR(INDEX(IF($AG5867&lt;=$AN5867,레드마인_배치!J:J,레드마인_서비스!J:J),콜트리분석!$AI5867),"")</f>
        <v/>
      </c>
      <c r="AN5867" s="3">
        <v>1</v>
      </c>
      <c r="AO5867" s="15" t="str">
        <f ca="1">IFERROR(INDEX(레드마인_배치!E:E,MATCH(OFFSET(A5867,,AN5867),레드마인_배치!G:G,0)),"")</f>
        <v>미대상</v>
      </c>
      <c r="AP5867" t="s">
        <v>3330</v>
      </c>
    </row>
    <row r="5868" spans="1:42" hidden="1">
      <c r="A5868" s="3" t="s">
        <v>678</v>
      </c>
      <c r="B5868" s="3" t="s">
        <v>677</v>
      </c>
      <c r="C5868" s="3" t="s">
        <v>3043</v>
      </c>
      <c r="D5868" s="3" t="s">
        <v>3044</v>
      </c>
      <c r="E5868" s="3" t="s">
        <v>3046</v>
      </c>
      <c r="F5868" s="3" t="s">
        <v>3042</v>
      </c>
      <c r="G5868" s="3" t="s">
        <v>3042</v>
      </c>
      <c r="H5868" s="3" t="s">
        <v>3042</v>
      </c>
      <c r="I5868" s="3" t="s">
        <v>3042</v>
      </c>
      <c r="J5868" s="3" t="s">
        <v>3042</v>
      </c>
      <c r="K5868" s="3" t="s">
        <v>3042</v>
      </c>
      <c r="L5868" s="3" t="s">
        <v>3042</v>
      </c>
      <c r="M5868" s="3" t="s">
        <v>3042</v>
      </c>
      <c r="N5868" s="3" t="s">
        <v>3042</v>
      </c>
      <c r="O5868" s="3" t="s">
        <v>3042</v>
      </c>
      <c r="P5868" s="3" t="s">
        <v>3042</v>
      </c>
      <c r="Q5868" s="3" t="s">
        <v>3042</v>
      </c>
      <c r="R5868" s="3" t="s">
        <v>3042</v>
      </c>
      <c r="S5868" s="3" t="s">
        <v>3042</v>
      </c>
      <c r="T5868" s="3" t="s">
        <v>3042</v>
      </c>
      <c r="U5868" s="3" t="s">
        <v>3042</v>
      </c>
      <c r="V5868" s="3" t="s">
        <v>3042</v>
      </c>
      <c r="W5868" s="3" t="s">
        <v>3042</v>
      </c>
      <c r="X5868" s="3" t="s">
        <v>3042</v>
      </c>
      <c r="Y5868" s="3" t="s">
        <v>3042</v>
      </c>
      <c r="Z5868" s="3" t="s">
        <v>3042</v>
      </c>
      <c r="AA5868" s="3" t="s">
        <v>3042</v>
      </c>
      <c r="AB5868" s="3" t="s">
        <v>3042</v>
      </c>
      <c r="AC5868" s="3" t="s">
        <v>3042</v>
      </c>
      <c r="AD5868" s="3" t="s">
        <v>3042</v>
      </c>
      <c r="AE5868" s="3" t="s">
        <v>650</v>
      </c>
      <c r="AF5868" s="3"/>
      <c r="AG5868" s="3">
        <f t="shared" si="93"/>
        <v>30</v>
      </c>
      <c r="AH5868" s="3" t="s">
        <v>650</v>
      </c>
      <c r="AI5868" s="3" t="str">
        <f>IFERROR(IF($AG5868&lt;=$AN5868,MATCH($AH5868,레드마인_배치!G:G,0),MATCH($AH5868,레드마인_서비스!G:G,0)),"")</f>
        <v/>
      </c>
      <c r="AJ5868" s="3" t="str" cm="1">
        <f t="array" ref="AJ5868">IFERROR(INDEX(IF($AG5868&lt;=$AN5868,레드마인_배치!E:E,레드마인_서비스!E:E),콜트리분석!$AI5868),"")</f>
        <v/>
      </c>
      <c r="AK5868" s="3" t="str" cm="1">
        <f t="array" ref="AK5868">IFERROR(INDEX(IF($AG5868&lt;=$AN5868,레드마인_배치!H:H,레드마인_서비스!H:H),콜트리분석!$AI5868),"")</f>
        <v/>
      </c>
      <c r="AL5868" s="3" t="str" cm="1">
        <f t="array" ref="AL5868">IFERROR(INDEX(IF($AG5868&lt;=$AN5868,레드마인_배치!I:I,레드마인_서비스!I:I),콜트리분석!$AI5868),"")</f>
        <v/>
      </c>
      <c r="AM5868" s="3" t="str" cm="1">
        <f t="array" ref="AM5868">IFERROR(INDEX(IF($AG5868&lt;=$AN5868,레드마인_배치!J:J,레드마인_서비스!J:J),콜트리분석!$AI5868),"")</f>
        <v/>
      </c>
      <c r="AN5868" s="3">
        <v>1</v>
      </c>
      <c r="AO5868" s="15" t="str">
        <f ca="1">IFERROR(INDEX(레드마인_배치!E:E,MATCH(OFFSET(A5868,,AN5868),레드마인_배치!G:G,0)),"")</f>
        <v>미대상</v>
      </c>
      <c r="AP5868" t="s">
        <v>3330</v>
      </c>
    </row>
    <row r="5869" spans="1:42" hidden="1">
      <c r="A5869" s="3" t="s">
        <v>678</v>
      </c>
      <c r="B5869" s="3" t="s">
        <v>677</v>
      </c>
      <c r="C5869" s="3" t="s">
        <v>3043</v>
      </c>
      <c r="D5869" s="3" t="s">
        <v>3044</v>
      </c>
      <c r="E5869" s="3" t="s">
        <v>3046</v>
      </c>
      <c r="F5869" s="3" t="s">
        <v>3042</v>
      </c>
      <c r="G5869" s="3" t="s">
        <v>3042</v>
      </c>
      <c r="H5869" s="3" t="s">
        <v>3042</v>
      </c>
      <c r="I5869" s="3" t="s">
        <v>3042</v>
      </c>
      <c r="J5869" s="3" t="s">
        <v>3042</v>
      </c>
      <c r="K5869" s="3" t="s">
        <v>3042</v>
      </c>
      <c r="L5869" s="3" t="s">
        <v>3042</v>
      </c>
      <c r="M5869" s="3" t="s">
        <v>3042</v>
      </c>
      <c r="N5869" s="3" t="s">
        <v>3042</v>
      </c>
      <c r="O5869" s="3" t="s">
        <v>3042</v>
      </c>
      <c r="P5869" s="3" t="s">
        <v>3042</v>
      </c>
      <c r="Q5869" s="3" t="s">
        <v>3042</v>
      </c>
      <c r="R5869" s="3" t="s">
        <v>3042</v>
      </c>
      <c r="S5869" s="3" t="s">
        <v>3042</v>
      </c>
      <c r="T5869" s="3" t="s">
        <v>3042</v>
      </c>
      <c r="U5869" s="3" t="s">
        <v>3042</v>
      </c>
      <c r="V5869" s="3" t="s">
        <v>3042</v>
      </c>
      <c r="W5869" s="3" t="s">
        <v>3042</v>
      </c>
      <c r="X5869" s="3" t="s">
        <v>3042</v>
      </c>
      <c r="Y5869" s="3" t="s">
        <v>3042</v>
      </c>
      <c r="Z5869" s="3" t="s">
        <v>3042</v>
      </c>
      <c r="AA5869" s="3" t="s">
        <v>3042</v>
      </c>
      <c r="AB5869" s="3" t="s">
        <v>3042</v>
      </c>
      <c r="AC5869" s="3" t="s">
        <v>3042</v>
      </c>
      <c r="AD5869" s="3" t="s">
        <v>3042</v>
      </c>
      <c r="AE5869" s="3" t="s">
        <v>812</v>
      </c>
      <c r="AF5869" s="3"/>
      <c r="AG5869" s="3">
        <f t="shared" si="93"/>
        <v>30</v>
      </c>
      <c r="AH5869" s="3" t="s">
        <v>812</v>
      </c>
      <c r="AI5869" s="3" t="str">
        <f>IFERROR(IF($AG5869&lt;=$AN5869,MATCH($AH5869,레드마인_배치!G:G,0),MATCH($AH5869,레드마인_서비스!G:G,0)),"")</f>
        <v/>
      </c>
      <c r="AJ5869" s="3" t="str" cm="1">
        <f t="array" ref="AJ5869">IFERROR(INDEX(IF($AG5869&lt;=$AN5869,레드마인_배치!E:E,레드마인_서비스!E:E),콜트리분석!$AI5869),"")</f>
        <v/>
      </c>
      <c r="AK5869" s="3" t="str" cm="1">
        <f t="array" ref="AK5869">IFERROR(INDEX(IF($AG5869&lt;=$AN5869,레드마인_배치!H:H,레드마인_서비스!H:H),콜트리분석!$AI5869),"")</f>
        <v/>
      </c>
      <c r="AL5869" s="3" t="str" cm="1">
        <f t="array" ref="AL5869">IFERROR(INDEX(IF($AG5869&lt;=$AN5869,레드마인_배치!I:I,레드마인_서비스!I:I),콜트리분석!$AI5869),"")</f>
        <v/>
      </c>
      <c r="AM5869" s="3" t="str" cm="1">
        <f t="array" ref="AM5869">IFERROR(INDEX(IF($AG5869&lt;=$AN5869,레드마인_배치!J:J,레드마인_서비스!J:J),콜트리분석!$AI5869),"")</f>
        <v/>
      </c>
      <c r="AN5869" s="3">
        <v>1</v>
      </c>
      <c r="AO5869" s="15" t="str">
        <f ca="1">IFERROR(INDEX(레드마인_배치!E:E,MATCH(OFFSET(A5869,,AN5869),레드마인_배치!G:G,0)),"")</f>
        <v>미대상</v>
      </c>
      <c r="AP5869" t="s">
        <v>3330</v>
      </c>
    </row>
    <row r="5870" spans="1:42" hidden="1">
      <c r="A5870" s="3" t="s">
        <v>678</v>
      </c>
      <c r="B5870" s="3" t="s">
        <v>677</v>
      </c>
      <c r="C5870" s="3" t="s">
        <v>3043</v>
      </c>
      <c r="D5870" s="3" t="s">
        <v>3044</v>
      </c>
      <c r="E5870" s="3" t="s">
        <v>3046</v>
      </c>
      <c r="F5870" s="3" t="s">
        <v>3042</v>
      </c>
      <c r="G5870" s="3" t="s">
        <v>3042</v>
      </c>
      <c r="H5870" s="3" t="s">
        <v>3042</v>
      </c>
      <c r="I5870" s="3" t="s">
        <v>3042</v>
      </c>
      <c r="J5870" s="3" t="s">
        <v>3042</v>
      </c>
      <c r="K5870" s="3" t="s">
        <v>3042</v>
      </c>
      <c r="L5870" s="3" t="s">
        <v>3042</v>
      </c>
      <c r="M5870" s="3" t="s">
        <v>3042</v>
      </c>
      <c r="N5870" s="3" t="s">
        <v>3042</v>
      </c>
      <c r="O5870" s="3" t="s">
        <v>3042</v>
      </c>
      <c r="P5870" s="3" t="s">
        <v>3042</v>
      </c>
      <c r="Q5870" s="3" t="s">
        <v>3042</v>
      </c>
      <c r="R5870" s="3" t="s">
        <v>3042</v>
      </c>
      <c r="S5870" s="3" t="s">
        <v>3042</v>
      </c>
      <c r="T5870" s="3" t="s">
        <v>3042</v>
      </c>
      <c r="U5870" s="3" t="s">
        <v>3042</v>
      </c>
      <c r="V5870" s="3" t="s">
        <v>3042</v>
      </c>
      <c r="W5870" s="3" t="s">
        <v>3042</v>
      </c>
      <c r="X5870" s="3" t="s">
        <v>3042</v>
      </c>
      <c r="Y5870" s="3" t="s">
        <v>3042</v>
      </c>
      <c r="Z5870" s="3" t="s">
        <v>3042</v>
      </c>
      <c r="AA5870" s="3" t="s">
        <v>3042</v>
      </c>
      <c r="AB5870" s="3" t="s">
        <v>3042</v>
      </c>
      <c r="AC5870" s="3" t="s">
        <v>3042</v>
      </c>
      <c r="AD5870" s="3" t="s">
        <v>3042</v>
      </c>
      <c r="AE5870" s="3" t="s">
        <v>811</v>
      </c>
      <c r="AF5870" s="3"/>
      <c r="AG5870" s="3">
        <f t="shared" si="93"/>
        <v>30</v>
      </c>
      <c r="AH5870" s="3" t="s">
        <v>811</v>
      </c>
      <c r="AI5870" s="3" t="str">
        <f>IFERROR(IF($AG5870&lt;=$AN5870,MATCH($AH5870,레드마인_배치!G:G,0),MATCH($AH5870,레드마인_서비스!G:G,0)),"")</f>
        <v/>
      </c>
      <c r="AJ5870" s="3" t="str" cm="1">
        <f t="array" ref="AJ5870">IFERROR(INDEX(IF($AG5870&lt;=$AN5870,레드마인_배치!E:E,레드마인_서비스!E:E),콜트리분석!$AI5870),"")</f>
        <v/>
      </c>
      <c r="AK5870" s="3" t="str" cm="1">
        <f t="array" ref="AK5870">IFERROR(INDEX(IF($AG5870&lt;=$AN5870,레드마인_배치!H:H,레드마인_서비스!H:H),콜트리분석!$AI5870),"")</f>
        <v/>
      </c>
      <c r="AL5870" s="3" t="str" cm="1">
        <f t="array" ref="AL5870">IFERROR(INDEX(IF($AG5870&lt;=$AN5870,레드마인_배치!I:I,레드마인_서비스!I:I),콜트리분석!$AI5870),"")</f>
        <v/>
      </c>
      <c r="AM5870" s="3" t="str" cm="1">
        <f t="array" ref="AM5870">IFERROR(INDEX(IF($AG5870&lt;=$AN5870,레드마인_배치!J:J,레드마인_서비스!J:J),콜트리분석!$AI5870),"")</f>
        <v/>
      </c>
      <c r="AN5870" s="3">
        <v>1</v>
      </c>
      <c r="AO5870" s="15" t="str">
        <f ca="1">IFERROR(INDEX(레드마인_배치!E:E,MATCH(OFFSET(A5870,,AN5870),레드마인_배치!G:G,0)),"")</f>
        <v>미대상</v>
      </c>
      <c r="AP5870" t="s">
        <v>3330</v>
      </c>
    </row>
    <row r="5871" spans="1:42" hidden="1">
      <c r="A5871" s="3" t="s">
        <v>678</v>
      </c>
      <c r="B5871" s="3" t="s">
        <v>677</v>
      </c>
      <c r="C5871" s="3" t="s">
        <v>3043</v>
      </c>
      <c r="D5871" s="3" t="s">
        <v>3044</v>
      </c>
      <c r="E5871" s="3" t="s">
        <v>3046</v>
      </c>
      <c r="F5871" s="3" t="s">
        <v>3042</v>
      </c>
      <c r="G5871" s="3" t="s">
        <v>3042</v>
      </c>
      <c r="H5871" s="3" t="s">
        <v>3042</v>
      </c>
      <c r="I5871" s="3" t="s">
        <v>3042</v>
      </c>
      <c r="J5871" s="3" t="s">
        <v>3042</v>
      </c>
      <c r="K5871" s="3" t="s">
        <v>3042</v>
      </c>
      <c r="L5871" s="3" t="s">
        <v>3042</v>
      </c>
      <c r="M5871" s="3" t="s">
        <v>3042</v>
      </c>
      <c r="N5871" s="3" t="s">
        <v>3042</v>
      </c>
      <c r="O5871" s="3" t="s">
        <v>3042</v>
      </c>
      <c r="P5871" s="3" t="s">
        <v>3042</v>
      </c>
      <c r="Q5871" s="3" t="s">
        <v>3042</v>
      </c>
      <c r="R5871" s="3" t="s">
        <v>3042</v>
      </c>
      <c r="S5871" s="3" t="s">
        <v>3042</v>
      </c>
      <c r="T5871" s="3" t="s">
        <v>3042</v>
      </c>
      <c r="U5871" s="3" t="s">
        <v>3042</v>
      </c>
      <c r="V5871" s="3" t="s">
        <v>3042</v>
      </c>
      <c r="W5871" s="3" t="s">
        <v>3042</v>
      </c>
      <c r="X5871" s="3" t="s">
        <v>3042</v>
      </c>
      <c r="Y5871" s="3" t="s">
        <v>3042</v>
      </c>
      <c r="Z5871" s="3" t="s">
        <v>3042</v>
      </c>
      <c r="AA5871" s="3" t="s">
        <v>3042</v>
      </c>
      <c r="AB5871" s="3" t="s">
        <v>3042</v>
      </c>
      <c r="AC5871" s="3" t="s">
        <v>3042</v>
      </c>
      <c r="AD5871" s="3" t="s">
        <v>650</v>
      </c>
      <c r="AE5871" s="3"/>
      <c r="AF5871" s="3"/>
      <c r="AG5871" s="3">
        <f t="shared" si="93"/>
        <v>29</v>
      </c>
      <c r="AH5871" s="3" t="s">
        <v>650</v>
      </c>
      <c r="AI5871" s="3" t="str">
        <f>IFERROR(IF($AG5871&lt;=$AN5871,MATCH($AH5871,레드마인_배치!G:G,0),MATCH($AH5871,레드마인_서비스!G:G,0)),"")</f>
        <v/>
      </c>
      <c r="AJ5871" s="3" t="str" cm="1">
        <f t="array" ref="AJ5871">IFERROR(INDEX(IF($AG5871&lt;=$AN5871,레드마인_배치!E:E,레드마인_서비스!E:E),콜트리분석!$AI5871),"")</f>
        <v/>
      </c>
      <c r="AK5871" s="3" t="str" cm="1">
        <f t="array" ref="AK5871">IFERROR(INDEX(IF($AG5871&lt;=$AN5871,레드마인_배치!H:H,레드마인_서비스!H:H),콜트리분석!$AI5871),"")</f>
        <v/>
      </c>
      <c r="AL5871" s="3" t="str" cm="1">
        <f t="array" ref="AL5871">IFERROR(INDEX(IF($AG5871&lt;=$AN5871,레드마인_배치!I:I,레드마인_서비스!I:I),콜트리분석!$AI5871),"")</f>
        <v/>
      </c>
      <c r="AM5871" s="3" t="str" cm="1">
        <f t="array" ref="AM5871">IFERROR(INDEX(IF($AG5871&lt;=$AN5871,레드마인_배치!J:J,레드마인_서비스!J:J),콜트리분석!$AI5871),"")</f>
        <v/>
      </c>
      <c r="AN5871" s="3">
        <v>1</v>
      </c>
      <c r="AO5871" s="15" t="str">
        <f ca="1">IFERROR(INDEX(레드마인_배치!E:E,MATCH(OFFSET(A5871,,AN5871),레드마인_배치!G:G,0)),"")</f>
        <v>미대상</v>
      </c>
      <c r="AP5871" t="s">
        <v>3330</v>
      </c>
    </row>
    <row r="5872" spans="1:42" hidden="1">
      <c r="A5872" s="3" t="s">
        <v>678</v>
      </c>
      <c r="B5872" s="3" t="s">
        <v>677</v>
      </c>
      <c r="C5872" s="3" t="s">
        <v>3043</v>
      </c>
      <c r="D5872" s="3" t="s">
        <v>3044</v>
      </c>
      <c r="E5872" s="3" t="s">
        <v>3046</v>
      </c>
      <c r="F5872" s="3" t="s">
        <v>3042</v>
      </c>
      <c r="G5872" s="3" t="s">
        <v>3042</v>
      </c>
      <c r="H5872" s="3" t="s">
        <v>3042</v>
      </c>
      <c r="I5872" s="3" t="s">
        <v>3042</v>
      </c>
      <c r="J5872" s="3" t="s">
        <v>3042</v>
      </c>
      <c r="K5872" s="3" t="s">
        <v>3042</v>
      </c>
      <c r="L5872" s="3" t="s">
        <v>3042</v>
      </c>
      <c r="M5872" s="3" t="s">
        <v>3042</v>
      </c>
      <c r="N5872" s="3" t="s">
        <v>3042</v>
      </c>
      <c r="O5872" s="3" t="s">
        <v>3042</v>
      </c>
      <c r="P5872" s="3" t="s">
        <v>3042</v>
      </c>
      <c r="Q5872" s="3" t="s">
        <v>3042</v>
      </c>
      <c r="R5872" s="3" t="s">
        <v>3042</v>
      </c>
      <c r="S5872" s="3" t="s">
        <v>3042</v>
      </c>
      <c r="T5872" s="3" t="s">
        <v>3042</v>
      </c>
      <c r="U5872" s="3" t="s">
        <v>3042</v>
      </c>
      <c r="V5872" s="3" t="s">
        <v>3042</v>
      </c>
      <c r="W5872" s="3" t="s">
        <v>3042</v>
      </c>
      <c r="X5872" s="3" t="s">
        <v>3042</v>
      </c>
      <c r="Y5872" s="3" t="s">
        <v>3042</v>
      </c>
      <c r="Z5872" s="3" t="s">
        <v>3042</v>
      </c>
      <c r="AA5872" s="3" t="s">
        <v>3042</v>
      </c>
      <c r="AB5872" s="3" t="s">
        <v>3042</v>
      </c>
      <c r="AC5872" s="3" t="s">
        <v>3042</v>
      </c>
      <c r="AD5872" s="3" t="s">
        <v>812</v>
      </c>
      <c r="AE5872" s="3"/>
      <c r="AF5872" s="3"/>
      <c r="AG5872" s="3">
        <f t="shared" si="93"/>
        <v>29</v>
      </c>
      <c r="AH5872" s="3" t="s">
        <v>812</v>
      </c>
      <c r="AI5872" s="3" t="str">
        <f>IFERROR(IF($AG5872&lt;=$AN5872,MATCH($AH5872,레드마인_배치!G:G,0),MATCH($AH5872,레드마인_서비스!G:G,0)),"")</f>
        <v/>
      </c>
      <c r="AJ5872" s="3" t="str" cm="1">
        <f t="array" ref="AJ5872">IFERROR(INDEX(IF($AG5872&lt;=$AN5872,레드마인_배치!E:E,레드마인_서비스!E:E),콜트리분석!$AI5872),"")</f>
        <v/>
      </c>
      <c r="AK5872" s="3" t="str" cm="1">
        <f t="array" ref="AK5872">IFERROR(INDEX(IF($AG5872&lt;=$AN5872,레드마인_배치!H:H,레드마인_서비스!H:H),콜트리분석!$AI5872),"")</f>
        <v/>
      </c>
      <c r="AL5872" s="3" t="str" cm="1">
        <f t="array" ref="AL5872">IFERROR(INDEX(IF($AG5872&lt;=$AN5872,레드마인_배치!I:I,레드마인_서비스!I:I),콜트리분석!$AI5872),"")</f>
        <v/>
      </c>
      <c r="AM5872" s="3" t="str" cm="1">
        <f t="array" ref="AM5872">IFERROR(INDEX(IF($AG5872&lt;=$AN5872,레드마인_배치!J:J,레드마인_서비스!J:J),콜트리분석!$AI5872),"")</f>
        <v/>
      </c>
      <c r="AN5872" s="3">
        <v>1</v>
      </c>
      <c r="AO5872" s="15" t="str">
        <f ca="1">IFERROR(INDEX(레드마인_배치!E:E,MATCH(OFFSET(A5872,,AN5872),레드마인_배치!G:G,0)),"")</f>
        <v>미대상</v>
      </c>
      <c r="AP5872" t="s">
        <v>3330</v>
      </c>
    </row>
    <row r="5873" spans="1:42" hidden="1">
      <c r="A5873" s="3" t="s">
        <v>678</v>
      </c>
      <c r="B5873" s="3" t="s">
        <v>677</v>
      </c>
      <c r="C5873" s="3" t="s">
        <v>3043</v>
      </c>
      <c r="D5873" s="3" t="s">
        <v>3044</v>
      </c>
      <c r="E5873" s="3" t="s">
        <v>3046</v>
      </c>
      <c r="F5873" s="3" t="s">
        <v>3042</v>
      </c>
      <c r="G5873" s="3" t="s">
        <v>3042</v>
      </c>
      <c r="H5873" s="3" t="s">
        <v>3042</v>
      </c>
      <c r="I5873" s="3" t="s">
        <v>3042</v>
      </c>
      <c r="J5873" s="3" t="s">
        <v>3042</v>
      </c>
      <c r="K5873" s="3" t="s">
        <v>3042</v>
      </c>
      <c r="L5873" s="3" t="s">
        <v>3042</v>
      </c>
      <c r="M5873" s="3" t="s">
        <v>3042</v>
      </c>
      <c r="N5873" s="3" t="s">
        <v>3042</v>
      </c>
      <c r="O5873" s="3" t="s">
        <v>3042</v>
      </c>
      <c r="P5873" s="3" t="s">
        <v>3042</v>
      </c>
      <c r="Q5873" s="3" t="s">
        <v>3042</v>
      </c>
      <c r="R5873" s="3" t="s">
        <v>3042</v>
      </c>
      <c r="S5873" s="3" t="s">
        <v>3042</v>
      </c>
      <c r="T5873" s="3" t="s">
        <v>3042</v>
      </c>
      <c r="U5873" s="3" t="s">
        <v>3042</v>
      </c>
      <c r="V5873" s="3" t="s">
        <v>3042</v>
      </c>
      <c r="W5873" s="3" t="s">
        <v>3042</v>
      </c>
      <c r="X5873" s="3" t="s">
        <v>3042</v>
      </c>
      <c r="Y5873" s="3" t="s">
        <v>3042</v>
      </c>
      <c r="Z5873" s="3" t="s">
        <v>3042</v>
      </c>
      <c r="AA5873" s="3" t="s">
        <v>3042</v>
      </c>
      <c r="AB5873" s="3" t="s">
        <v>3042</v>
      </c>
      <c r="AC5873" s="3" t="s">
        <v>3042</v>
      </c>
      <c r="AD5873" s="3" t="s">
        <v>811</v>
      </c>
      <c r="AE5873" s="3"/>
      <c r="AF5873" s="3"/>
      <c r="AG5873" s="3">
        <f t="shared" si="93"/>
        <v>29</v>
      </c>
      <c r="AH5873" s="3" t="s">
        <v>811</v>
      </c>
      <c r="AI5873" s="3" t="str">
        <f>IFERROR(IF($AG5873&lt;=$AN5873,MATCH($AH5873,레드마인_배치!G:G,0),MATCH($AH5873,레드마인_서비스!G:G,0)),"")</f>
        <v/>
      </c>
      <c r="AJ5873" s="3" t="str" cm="1">
        <f t="array" ref="AJ5873">IFERROR(INDEX(IF($AG5873&lt;=$AN5873,레드마인_배치!E:E,레드마인_서비스!E:E),콜트리분석!$AI5873),"")</f>
        <v/>
      </c>
      <c r="AK5873" s="3" t="str" cm="1">
        <f t="array" ref="AK5873">IFERROR(INDEX(IF($AG5873&lt;=$AN5873,레드마인_배치!H:H,레드마인_서비스!H:H),콜트리분석!$AI5873),"")</f>
        <v/>
      </c>
      <c r="AL5873" s="3" t="str" cm="1">
        <f t="array" ref="AL5873">IFERROR(INDEX(IF($AG5873&lt;=$AN5873,레드마인_배치!I:I,레드마인_서비스!I:I),콜트리분석!$AI5873),"")</f>
        <v/>
      </c>
      <c r="AM5873" s="3" t="str" cm="1">
        <f t="array" ref="AM5873">IFERROR(INDEX(IF($AG5873&lt;=$AN5873,레드마인_배치!J:J,레드마인_서비스!J:J),콜트리분석!$AI5873),"")</f>
        <v/>
      </c>
      <c r="AN5873" s="3">
        <v>1</v>
      </c>
      <c r="AO5873" s="15" t="str">
        <f ca="1">IFERROR(INDEX(레드마인_배치!E:E,MATCH(OFFSET(A5873,,AN5873),레드마인_배치!G:G,0)),"")</f>
        <v>미대상</v>
      </c>
      <c r="AP5873" t="s">
        <v>3330</v>
      </c>
    </row>
    <row r="5874" spans="1:42" hidden="1">
      <c r="A5874" s="3" t="s">
        <v>678</v>
      </c>
      <c r="B5874" s="3" t="s">
        <v>677</v>
      </c>
      <c r="C5874" s="3" t="s">
        <v>3043</v>
      </c>
      <c r="D5874" s="3" t="s">
        <v>3044</v>
      </c>
      <c r="E5874" s="3" t="s">
        <v>3046</v>
      </c>
      <c r="F5874" s="3" t="s">
        <v>3042</v>
      </c>
      <c r="G5874" s="3" t="s">
        <v>3042</v>
      </c>
      <c r="H5874" s="3" t="s">
        <v>3042</v>
      </c>
      <c r="I5874" s="3" t="s">
        <v>3042</v>
      </c>
      <c r="J5874" s="3" t="s">
        <v>3042</v>
      </c>
      <c r="K5874" s="3" t="s">
        <v>3042</v>
      </c>
      <c r="L5874" s="3" t="s">
        <v>3042</v>
      </c>
      <c r="M5874" s="3" t="s">
        <v>3042</v>
      </c>
      <c r="N5874" s="3" t="s">
        <v>3042</v>
      </c>
      <c r="O5874" s="3" t="s">
        <v>3042</v>
      </c>
      <c r="P5874" s="3" t="s">
        <v>3042</v>
      </c>
      <c r="Q5874" s="3" t="s">
        <v>3042</v>
      </c>
      <c r="R5874" s="3" t="s">
        <v>3042</v>
      </c>
      <c r="S5874" s="3" t="s">
        <v>3042</v>
      </c>
      <c r="T5874" s="3" t="s">
        <v>3042</v>
      </c>
      <c r="U5874" s="3" t="s">
        <v>3042</v>
      </c>
      <c r="V5874" s="3" t="s">
        <v>3042</v>
      </c>
      <c r="W5874" s="3" t="s">
        <v>3042</v>
      </c>
      <c r="X5874" s="3" t="s">
        <v>3042</v>
      </c>
      <c r="Y5874" s="3" t="s">
        <v>3042</v>
      </c>
      <c r="Z5874" s="3" t="s">
        <v>3042</v>
      </c>
      <c r="AA5874" s="3" t="s">
        <v>3042</v>
      </c>
      <c r="AB5874" s="3" t="s">
        <v>3042</v>
      </c>
      <c r="AC5874" s="3" t="s">
        <v>650</v>
      </c>
      <c r="AD5874" s="3"/>
      <c r="AE5874" s="3"/>
      <c r="AF5874" s="3"/>
      <c r="AG5874" s="3">
        <f t="shared" ref="AG5874:AG5937" si="94">COUNTA(B5874:AF5874)</f>
        <v>28</v>
      </c>
      <c r="AH5874" s="3" t="s">
        <v>650</v>
      </c>
      <c r="AI5874" s="3" t="str">
        <f>IFERROR(IF($AG5874&lt;=$AN5874,MATCH($AH5874,레드마인_배치!G:G,0),MATCH($AH5874,레드마인_서비스!G:G,0)),"")</f>
        <v/>
      </c>
      <c r="AJ5874" s="3" t="str" cm="1">
        <f t="array" ref="AJ5874">IFERROR(INDEX(IF($AG5874&lt;=$AN5874,레드마인_배치!E:E,레드마인_서비스!E:E),콜트리분석!$AI5874),"")</f>
        <v/>
      </c>
      <c r="AK5874" s="3" t="str" cm="1">
        <f t="array" ref="AK5874">IFERROR(INDEX(IF($AG5874&lt;=$AN5874,레드마인_배치!H:H,레드마인_서비스!H:H),콜트리분석!$AI5874),"")</f>
        <v/>
      </c>
      <c r="AL5874" s="3" t="str" cm="1">
        <f t="array" ref="AL5874">IFERROR(INDEX(IF($AG5874&lt;=$AN5874,레드마인_배치!I:I,레드마인_서비스!I:I),콜트리분석!$AI5874),"")</f>
        <v/>
      </c>
      <c r="AM5874" s="3" t="str" cm="1">
        <f t="array" ref="AM5874">IFERROR(INDEX(IF($AG5874&lt;=$AN5874,레드마인_배치!J:J,레드마인_서비스!J:J),콜트리분석!$AI5874),"")</f>
        <v/>
      </c>
      <c r="AN5874" s="3">
        <v>1</v>
      </c>
      <c r="AO5874" s="15" t="str">
        <f ca="1">IFERROR(INDEX(레드마인_배치!E:E,MATCH(OFFSET(A5874,,AN5874),레드마인_배치!G:G,0)),"")</f>
        <v>미대상</v>
      </c>
      <c r="AP5874" t="s">
        <v>3330</v>
      </c>
    </row>
    <row r="5875" spans="1:42" hidden="1">
      <c r="A5875" s="3" t="s">
        <v>678</v>
      </c>
      <c r="B5875" s="3" t="s">
        <v>677</v>
      </c>
      <c r="C5875" s="3" t="s">
        <v>3043</v>
      </c>
      <c r="D5875" s="3" t="s">
        <v>3044</v>
      </c>
      <c r="E5875" s="3" t="s">
        <v>3046</v>
      </c>
      <c r="F5875" s="3" t="s">
        <v>3042</v>
      </c>
      <c r="G5875" s="3" t="s">
        <v>3042</v>
      </c>
      <c r="H5875" s="3" t="s">
        <v>3042</v>
      </c>
      <c r="I5875" s="3" t="s">
        <v>3042</v>
      </c>
      <c r="J5875" s="3" t="s">
        <v>3042</v>
      </c>
      <c r="K5875" s="3" t="s">
        <v>3042</v>
      </c>
      <c r="L5875" s="3" t="s">
        <v>3042</v>
      </c>
      <c r="M5875" s="3" t="s">
        <v>3042</v>
      </c>
      <c r="N5875" s="3" t="s">
        <v>3042</v>
      </c>
      <c r="O5875" s="3" t="s">
        <v>3042</v>
      </c>
      <c r="P5875" s="3" t="s">
        <v>3042</v>
      </c>
      <c r="Q5875" s="3" t="s">
        <v>3042</v>
      </c>
      <c r="R5875" s="3" t="s">
        <v>3042</v>
      </c>
      <c r="S5875" s="3" t="s">
        <v>3042</v>
      </c>
      <c r="T5875" s="3" t="s">
        <v>3042</v>
      </c>
      <c r="U5875" s="3" t="s">
        <v>3042</v>
      </c>
      <c r="V5875" s="3" t="s">
        <v>3042</v>
      </c>
      <c r="W5875" s="3" t="s">
        <v>3042</v>
      </c>
      <c r="X5875" s="3" t="s">
        <v>3042</v>
      </c>
      <c r="Y5875" s="3" t="s">
        <v>3042</v>
      </c>
      <c r="Z5875" s="3" t="s">
        <v>3042</v>
      </c>
      <c r="AA5875" s="3" t="s">
        <v>3042</v>
      </c>
      <c r="AB5875" s="3" t="s">
        <v>3042</v>
      </c>
      <c r="AC5875" s="3" t="s">
        <v>812</v>
      </c>
      <c r="AD5875" s="3"/>
      <c r="AE5875" s="3"/>
      <c r="AF5875" s="3"/>
      <c r="AG5875" s="3">
        <f t="shared" si="94"/>
        <v>28</v>
      </c>
      <c r="AH5875" s="3" t="s">
        <v>812</v>
      </c>
      <c r="AI5875" s="3" t="str">
        <f>IFERROR(IF($AG5875&lt;=$AN5875,MATCH($AH5875,레드마인_배치!G:G,0),MATCH($AH5875,레드마인_서비스!G:G,0)),"")</f>
        <v/>
      </c>
      <c r="AJ5875" s="3" t="str" cm="1">
        <f t="array" ref="AJ5875">IFERROR(INDEX(IF($AG5875&lt;=$AN5875,레드마인_배치!E:E,레드마인_서비스!E:E),콜트리분석!$AI5875),"")</f>
        <v/>
      </c>
      <c r="AK5875" s="3" t="str" cm="1">
        <f t="array" ref="AK5875">IFERROR(INDEX(IF($AG5875&lt;=$AN5875,레드마인_배치!H:H,레드마인_서비스!H:H),콜트리분석!$AI5875),"")</f>
        <v/>
      </c>
      <c r="AL5875" s="3" t="str" cm="1">
        <f t="array" ref="AL5875">IFERROR(INDEX(IF($AG5875&lt;=$AN5875,레드마인_배치!I:I,레드마인_서비스!I:I),콜트리분석!$AI5875),"")</f>
        <v/>
      </c>
      <c r="AM5875" s="3" t="str" cm="1">
        <f t="array" ref="AM5875">IFERROR(INDEX(IF($AG5875&lt;=$AN5875,레드마인_배치!J:J,레드마인_서비스!J:J),콜트리분석!$AI5875),"")</f>
        <v/>
      </c>
      <c r="AN5875" s="3">
        <v>1</v>
      </c>
      <c r="AO5875" s="15" t="str">
        <f ca="1">IFERROR(INDEX(레드마인_배치!E:E,MATCH(OFFSET(A5875,,AN5875),레드마인_배치!G:G,0)),"")</f>
        <v>미대상</v>
      </c>
      <c r="AP5875" t="s">
        <v>3330</v>
      </c>
    </row>
    <row r="5876" spans="1:42" hidden="1">
      <c r="A5876" s="3" t="s">
        <v>678</v>
      </c>
      <c r="B5876" s="3" t="s">
        <v>677</v>
      </c>
      <c r="C5876" s="3" t="s">
        <v>3043</v>
      </c>
      <c r="D5876" s="3" t="s">
        <v>3044</v>
      </c>
      <c r="E5876" s="3" t="s">
        <v>3046</v>
      </c>
      <c r="F5876" s="3" t="s">
        <v>3042</v>
      </c>
      <c r="G5876" s="3" t="s">
        <v>3042</v>
      </c>
      <c r="H5876" s="3" t="s">
        <v>3042</v>
      </c>
      <c r="I5876" s="3" t="s">
        <v>3042</v>
      </c>
      <c r="J5876" s="3" t="s">
        <v>3042</v>
      </c>
      <c r="K5876" s="3" t="s">
        <v>3042</v>
      </c>
      <c r="L5876" s="3" t="s">
        <v>3042</v>
      </c>
      <c r="M5876" s="3" t="s">
        <v>3042</v>
      </c>
      <c r="N5876" s="3" t="s">
        <v>3042</v>
      </c>
      <c r="O5876" s="3" t="s">
        <v>3042</v>
      </c>
      <c r="P5876" s="3" t="s">
        <v>3042</v>
      </c>
      <c r="Q5876" s="3" t="s">
        <v>3042</v>
      </c>
      <c r="R5876" s="3" t="s">
        <v>3042</v>
      </c>
      <c r="S5876" s="3" t="s">
        <v>3042</v>
      </c>
      <c r="T5876" s="3" t="s">
        <v>3042</v>
      </c>
      <c r="U5876" s="3" t="s">
        <v>3042</v>
      </c>
      <c r="V5876" s="3" t="s">
        <v>3042</v>
      </c>
      <c r="W5876" s="3" t="s">
        <v>3042</v>
      </c>
      <c r="X5876" s="3" t="s">
        <v>3042</v>
      </c>
      <c r="Y5876" s="3" t="s">
        <v>3042</v>
      </c>
      <c r="Z5876" s="3" t="s">
        <v>3042</v>
      </c>
      <c r="AA5876" s="3" t="s">
        <v>3042</v>
      </c>
      <c r="AB5876" s="3" t="s">
        <v>3042</v>
      </c>
      <c r="AC5876" s="3" t="s">
        <v>811</v>
      </c>
      <c r="AD5876" s="3"/>
      <c r="AE5876" s="3"/>
      <c r="AF5876" s="3"/>
      <c r="AG5876" s="3">
        <f t="shared" si="94"/>
        <v>28</v>
      </c>
      <c r="AH5876" s="3" t="s">
        <v>811</v>
      </c>
      <c r="AI5876" s="3" t="str">
        <f>IFERROR(IF($AG5876&lt;=$AN5876,MATCH($AH5876,레드마인_배치!G:G,0),MATCH($AH5876,레드마인_서비스!G:G,0)),"")</f>
        <v/>
      </c>
      <c r="AJ5876" s="3" t="str" cm="1">
        <f t="array" ref="AJ5876">IFERROR(INDEX(IF($AG5876&lt;=$AN5876,레드마인_배치!E:E,레드마인_서비스!E:E),콜트리분석!$AI5876),"")</f>
        <v/>
      </c>
      <c r="AK5876" s="3" t="str" cm="1">
        <f t="array" ref="AK5876">IFERROR(INDEX(IF($AG5876&lt;=$AN5876,레드마인_배치!H:H,레드마인_서비스!H:H),콜트리분석!$AI5876),"")</f>
        <v/>
      </c>
      <c r="AL5876" s="3" t="str" cm="1">
        <f t="array" ref="AL5876">IFERROR(INDEX(IF($AG5876&lt;=$AN5876,레드마인_배치!I:I,레드마인_서비스!I:I),콜트리분석!$AI5876),"")</f>
        <v/>
      </c>
      <c r="AM5876" s="3" t="str" cm="1">
        <f t="array" ref="AM5876">IFERROR(INDEX(IF($AG5876&lt;=$AN5876,레드마인_배치!J:J,레드마인_서비스!J:J),콜트리분석!$AI5876),"")</f>
        <v/>
      </c>
      <c r="AN5876" s="3">
        <v>1</v>
      </c>
      <c r="AO5876" s="15" t="str">
        <f ca="1">IFERROR(INDEX(레드마인_배치!E:E,MATCH(OFFSET(A5876,,AN5876),레드마인_배치!G:G,0)),"")</f>
        <v>미대상</v>
      </c>
      <c r="AP5876" t="s">
        <v>3330</v>
      </c>
    </row>
    <row r="5877" spans="1:42" hidden="1">
      <c r="A5877" s="3" t="s">
        <v>678</v>
      </c>
      <c r="B5877" s="3" t="s">
        <v>677</v>
      </c>
      <c r="C5877" s="3" t="s">
        <v>3043</v>
      </c>
      <c r="D5877" s="3" t="s">
        <v>3044</v>
      </c>
      <c r="E5877" s="3" t="s">
        <v>3046</v>
      </c>
      <c r="F5877" s="3" t="s">
        <v>3042</v>
      </c>
      <c r="G5877" s="3" t="s">
        <v>3042</v>
      </c>
      <c r="H5877" s="3" t="s">
        <v>3042</v>
      </c>
      <c r="I5877" s="3" t="s">
        <v>3042</v>
      </c>
      <c r="J5877" s="3" t="s">
        <v>3042</v>
      </c>
      <c r="K5877" s="3" t="s">
        <v>3042</v>
      </c>
      <c r="L5877" s="3" t="s">
        <v>3042</v>
      </c>
      <c r="M5877" s="3" t="s">
        <v>3042</v>
      </c>
      <c r="N5877" s="3" t="s">
        <v>3042</v>
      </c>
      <c r="O5877" s="3" t="s">
        <v>3042</v>
      </c>
      <c r="P5877" s="3" t="s">
        <v>3042</v>
      </c>
      <c r="Q5877" s="3" t="s">
        <v>3042</v>
      </c>
      <c r="R5877" s="3" t="s">
        <v>3042</v>
      </c>
      <c r="S5877" s="3" t="s">
        <v>3042</v>
      </c>
      <c r="T5877" s="3" t="s">
        <v>3042</v>
      </c>
      <c r="U5877" s="3" t="s">
        <v>3042</v>
      </c>
      <c r="V5877" s="3" t="s">
        <v>3042</v>
      </c>
      <c r="W5877" s="3" t="s">
        <v>3042</v>
      </c>
      <c r="X5877" s="3" t="s">
        <v>3042</v>
      </c>
      <c r="Y5877" s="3" t="s">
        <v>3042</v>
      </c>
      <c r="Z5877" s="3" t="s">
        <v>3042</v>
      </c>
      <c r="AA5877" s="3" t="s">
        <v>3042</v>
      </c>
      <c r="AB5877" s="3" t="s">
        <v>650</v>
      </c>
      <c r="AC5877" s="3"/>
      <c r="AD5877" s="3"/>
      <c r="AE5877" s="3"/>
      <c r="AF5877" s="3"/>
      <c r="AG5877" s="3">
        <f t="shared" si="94"/>
        <v>27</v>
      </c>
      <c r="AH5877" s="3" t="s">
        <v>650</v>
      </c>
      <c r="AI5877" s="3" t="str">
        <f>IFERROR(IF($AG5877&lt;=$AN5877,MATCH($AH5877,레드마인_배치!G:G,0),MATCH($AH5877,레드마인_서비스!G:G,0)),"")</f>
        <v/>
      </c>
      <c r="AJ5877" s="3" t="str" cm="1">
        <f t="array" ref="AJ5877">IFERROR(INDEX(IF($AG5877&lt;=$AN5877,레드마인_배치!E:E,레드마인_서비스!E:E),콜트리분석!$AI5877),"")</f>
        <v/>
      </c>
      <c r="AK5877" s="3" t="str" cm="1">
        <f t="array" ref="AK5877">IFERROR(INDEX(IF($AG5877&lt;=$AN5877,레드마인_배치!H:H,레드마인_서비스!H:H),콜트리분석!$AI5877),"")</f>
        <v/>
      </c>
      <c r="AL5877" s="3" t="str" cm="1">
        <f t="array" ref="AL5877">IFERROR(INDEX(IF($AG5877&lt;=$AN5877,레드마인_배치!I:I,레드마인_서비스!I:I),콜트리분석!$AI5877),"")</f>
        <v/>
      </c>
      <c r="AM5877" s="3" t="str" cm="1">
        <f t="array" ref="AM5877">IFERROR(INDEX(IF($AG5877&lt;=$AN5877,레드마인_배치!J:J,레드마인_서비스!J:J),콜트리분석!$AI5877),"")</f>
        <v/>
      </c>
      <c r="AN5877" s="3">
        <v>1</v>
      </c>
      <c r="AO5877" s="15" t="str">
        <f ca="1">IFERROR(INDEX(레드마인_배치!E:E,MATCH(OFFSET(A5877,,AN5877),레드마인_배치!G:G,0)),"")</f>
        <v>미대상</v>
      </c>
      <c r="AP5877" t="s">
        <v>3330</v>
      </c>
    </row>
    <row r="5878" spans="1:42" hidden="1">
      <c r="A5878" s="3" t="s">
        <v>678</v>
      </c>
      <c r="B5878" s="3" t="s">
        <v>677</v>
      </c>
      <c r="C5878" s="3" t="s">
        <v>3043</v>
      </c>
      <c r="D5878" s="3" t="s">
        <v>3044</v>
      </c>
      <c r="E5878" s="3" t="s">
        <v>3046</v>
      </c>
      <c r="F5878" s="3" t="s">
        <v>3042</v>
      </c>
      <c r="G5878" s="3" t="s">
        <v>3042</v>
      </c>
      <c r="H5878" s="3" t="s">
        <v>3042</v>
      </c>
      <c r="I5878" s="3" t="s">
        <v>3042</v>
      </c>
      <c r="J5878" s="3" t="s">
        <v>3042</v>
      </c>
      <c r="K5878" s="3" t="s">
        <v>3042</v>
      </c>
      <c r="L5878" s="3" t="s">
        <v>3042</v>
      </c>
      <c r="M5878" s="3" t="s">
        <v>3042</v>
      </c>
      <c r="N5878" s="3" t="s">
        <v>3042</v>
      </c>
      <c r="O5878" s="3" t="s">
        <v>3042</v>
      </c>
      <c r="P5878" s="3" t="s">
        <v>3042</v>
      </c>
      <c r="Q5878" s="3" t="s">
        <v>3042</v>
      </c>
      <c r="R5878" s="3" t="s">
        <v>3042</v>
      </c>
      <c r="S5878" s="3" t="s">
        <v>3042</v>
      </c>
      <c r="T5878" s="3" t="s">
        <v>3042</v>
      </c>
      <c r="U5878" s="3" t="s">
        <v>3042</v>
      </c>
      <c r="V5878" s="3" t="s">
        <v>3042</v>
      </c>
      <c r="W5878" s="3" t="s">
        <v>3042</v>
      </c>
      <c r="X5878" s="3" t="s">
        <v>3042</v>
      </c>
      <c r="Y5878" s="3" t="s">
        <v>3042</v>
      </c>
      <c r="Z5878" s="3" t="s">
        <v>3042</v>
      </c>
      <c r="AA5878" s="3" t="s">
        <v>3042</v>
      </c>
      <c r="AB5878" s="3" t="s">
        <v>812</v>
      </c>
      <c r="AC5878" s="3"/>
      <c r="AD5878" s="3"/>
      <c r="AE5878" s="3"/>
      <c r="AF5878" s="3"/>
      <c r="AG5878" s="3">
        <f t="shared" si="94"/>
        <v>27</v>
      </c>
      <c r="AH5878" s="3" t="s">
        <v>812</v>
      </c>
      <c r="AI5878" s="3" t="str">
        <f>IFERROR(IF($AG5878&lt;=$AN5878,MATCH($AH5878,레드마인_배치!G:G,0),MATCH($AH5878,레드마인_서비스!G:G,0)),"")</f>
        <v/>
      </c>
      <c r="AJ5878" s="3" t="str" cm="1">
        <f t="array" ref="AJ5878">IFERROR(INDEX(IF($AG5878&lt;=$AN5878,레드마인_배치!E:E,레드마인_서비스!E:E),콜트리분석!$AI5878),"")</f>
        <v/>
      </c>
      <c r="AK5878" s="3" t="str" cm="1">
        <f t="array" ref="AK5878">IFERROR(INDEX(IF($AG5878&lt;=$AN5878,레드마인_배치!H:H,레드마인_서비스!H:H),콜트리분석!$AI5878),"")</f>
        <v/>
      </c>
      <c r="AL5878" s="3" t="str" cm="1">
        <f t="array" ref="AL5878">IFERROR(INDEX(IF($AG5878&lt;=$AN5878,레드마인_배치!I:I,레드마인_서비스!I:I),콜트리분석!$AI5878),"")</f>
        <v/>
      </c>
      <c r="AM5878" s="3" t="str" cm="1">
        <f t="array" ref="AM5878">IFERROR(INDEX(IF($AG5878&lt;=$AN5878,레드마인_배치!J:J,레드마인_서비스!J:J),콜트리분석!$AI5878),"")</f>
        <v/>
      </c>
      <c r="AN5878" s="3">
        <v>1</v>
      </c>
      <c r="AO5878" s="15" t="str">
        <f ca="1">IFERROR(INDEX(레드마인_배치!E:E,MATCH(OFFSET(A5878,,AN5878),레드마인_배치!G:G,0)),"")</f>
        <v>미대상</v>
      </c>
      <c r="AP5878" t="s">
        <v>3330</v>
      </c>
    </row>
    <row r="5879" spans="1:42" hidden="1">
      <c r="A5879" s="3" t="s">
        <v>678</v>
      </c>
      <c r="B5879" s="3" t="s">
        <v>677</v>
      </c>
      <c r="C5879" s="3" t="s">
        <v>3043</v>
      </c>
      <c r="D5879" s="3" t="s">
        <v>3044</v>
      </c>
      <c r="E5879" s="3" t="s">
        <v>3046</v>
      </c>
      <c r="F5879" s="3" t="s">
        <v>3042</v>
      </c>
      <c r="G5879" s="3" t="s">
        <v>3042</v>
      </c>
      <c r="H5879" s="3" t="s">
        <v>3042</v>
      </c>
      <c r="I5879" s="3" t="s">
        <v>3042</v>
      </c>
      <c r="J5879" s="3" t="s">
        <v>3042</v>
      </c>
      <c r="K5879" s="3" t="s">
        <v>3042</v>
      </c>
      <c r="L5879" s="3" t="s">
        <v>3042</v>
      </c>
      <c r="M5879" s="3" t="s">
        <v>3042</v>
      </c>
      <c r="N5879" s="3" t="s">
        <v>3042</v>
      </c>
      <c r="O5879" s="3" t="s">
        <v>3042</v>
      </c>
      <c r="P5879" s="3" t="s">
        <v>3042</v>
      </c>
      <c r="Q5879" s="3" t="s">
        <v>3042</v>
      </c>
      <c r="R5879" s="3" t="s">
        <v>3042</v>
      </c>
      <c r="S5879" s="3" t="s">
        <v>3042</v>
      </c>
      <c r="T5879" s="3" t="s">
        <v>3042</v>
      </c>
      <c r="U5879" s="3" t="s">
        <v>3042</v>
      </c>
      <c r="V5879" s="3" t="s">
        <v>3042</v>
      </c>
      <c r="W5879" s="3" t="s">
        <v>3042</v>
      </c>
      <c r="X5879" s="3" t="s">
        <v>3042</v>
      </c>
      <c r="Y5879" s="3" t="s">
        <v>3042</v>
      </c>
      <c r="Z5879" s="3" t="s">
        <v>3042</v>
      </c>
      <c r="AA5879" s="3" t="s">
        <v>3042</v>
      </c>
      <c r="AB5879" s="3" t="s">
        <v>811</v>
      </c>
      <c r="AC5879" s="3"/>
      <c r="AD5879" s="3"/>
      <c r="AE5879" s="3"/>
      <c r="AF5879" s="3"/>
      <c r="AG5879" s="3">
        <f t="shared" si="94"/>
        <v>27</v>
      </c>
      <c r="AH5879" s="3" t="s">
        <v>811</v>
      </c>
      <c r="AI5879" s="3" t="str">
        <f>IFERROR(IF($AG5879&lt;=$AN5879,MATCH($AH5879,레드마인_배치!G:G,0),MATCH($AH5879,레드마인_서비스!G:G,0)),"")</f>
        <v/>
      </c>
      <c r="AJ5879" s="3" t="str" cm="1">
        <f t="array" ref="AJ5879">IFERROR(INDEX(IF($AG5879&lt;=$AN5879,레드마인_배치!E:E,레드마인_서비스!E:E),콜트리분석!$AI5879),"")</f>
        <v/>
      </c>
      <c r="AK5879" s="3" t="str" cm="1">
        <f t="array" ref="AK5879">IFERROR(INDEX(IF($AG5879&lt;=$AN5879,레드마인_배치!H:H,레드마인_서비스!H:H),콜트리분석!$AI5879),"")</f>
        <v/>
      </c>
      <c r="AL5879" s="3" t="str" cm="1">
        <f t="array" ref="AL5879">IFERROR(INDEX(IF($AG5879&lt;=$AN5879,레드마인_배치!I:I,레드마인_서비스!I:I),콜트리분석!$AI5879),"")</f>
        <v/>
      </c>
      <c r="AM5879" s="3" t="str" cm="1">
        <f t="array" ref="AM5879">IFERROR(INDEX(IF($AG5879&lt;=$AN5879,레드마인_배치!J:J,레드마인_서비스!J:J),콜트리분석!$AI5879),"")</f>
        <v/>
      </c>
      <c r="AN5879" s="3">
        <v>1</v>
      </c>
      <c r="AO5879" s="15" t="str">
        <f ca="1">IFERROR(INDEX(레드마인_배치!E:E,MATCH(OFFSET(A5879,,AN5879),레드마인_배치!G:G,0)),"")</f>
        <v>미대상</v>
      </c>
      <c r="AP5879" t="s">
        <v>3330</v>
      </c>
    </row>
    <row r="5880" spans="1:42" hidden="1">
      <c r="A5880" s="3" t="s">
        <v>678</v>
      </c>
      <c r="B5880" s="3" t="s">
        <v>677</v>
      </c>
      <c r="C5880" s="3" t="s">
        <v>3043</v>
      </c>
      <c r="D5880" s="3" t="s">
        <v>3044</v>
      </c>
      <c r="E5880" s="3" t="s">
        <v>3046</v>
      </c>
      <c r="F5880" s="3" t="s">
        <v>3042</v>
      </c>
      <c r="G5880" s="3" t="s">
        <v>3042</v>
      </c>
      <c r="H5880" s="3" t="s">
        <v>3042</v>
      </c>
      <c r="I5880" s="3" t="s">
        <v>3042</v>
      </c>
      <c r="J5880" s="3" t="s">
        <v>3042</v>
      </c>
      <c r="K5880" s="3" t="s">
        <v>3042</v>
      </c>
      <c r="L5880" s="3" t="s">
        <v>3042</v>
      </c>
      <c r="M5880" s="3" t="s">
        <v>3042</v>
      </c>
      <c r="N5880" s="3" t="s">
        <v>3042</v>
      </c>
      <c r="O5880" s="3" t="s">
        <v>3042</v>
      </c>
      <c r="P5880" s="3" t="s">
        <v>3042</v>
      </c>
      <c r="Q5880" s="3" t="s">
        <v>3042</v>
      </c>
      <c r="R5880" s="3" t="s">
        <v>3042</v>
      </c>
      <c r="S5880" s="3" t="s">
        <v>3042</v>
      </c>
      <c r="T5880" s="3" t="s">
        <v>3042</v>
      </c>
      <c r="U5880" s="3" t="s">
        <v>3042</v>
      </c>
      <c r="V5880" s="3" t="s">
        <v>3042</v>
      </c>
      <c r="W5880" s="3" t="s">
        <v>3042</v>
      </c>
      <c r="X5880" s="3" t="s">
        <v>3042</v>
      </c>
      <c r="Y5880" s="3" t="s">
        <v>3042</v>
      </c>
      <c r="Z5880" s="3" t="s">
        <v>3042</v>
      </c>
      <c r="AA5880" s="3" t="s">
        <v>650</v>
      </c>
      <c r="AB5880" s="3"/>
      <c r="AC5880" s="3"/>
      <c r="AD5880" s="3"/>
      <c r="AE5880" s="3"/>
      <c r="AF5880" s="3"/>
      <c r="AG5880" s="3">
        <f t="shared" si="94"/>
        <v>26</v>
      </c>
      <c r="AH5880" s="3" t="s">
        <v>650</v>
      </c>
      <c r="AI5880" s="3" t="str">
        <f>IFERROR(IF($AG5880&lt;=$AN5880,MATCH($AH5880,레드마인_배치!G:G,0),MATCH($AH5880,레드마인_서비스!G:G,0)),"")</f>
        <v/>
      </c>
      <c r="AJ5880" s="3" t="str" cm="1">
        <f t="array" ref="AJ5880">IFERROR(INDEX(IF($AG5880&lt;=$AN5880,레드마인_배치!E:E,레드마인_서비스!E:E),콜트리분석!$AI5880),"")</f>
        <v/>
      </c>
      <c r="AK5880" s="3" t="str" cm="1">
        <f t="array" ref="AK5880">IFERROR(INDEX(IF($AG5880&lt;=$AN5880,레드마인_배치!H:H,레드마인_서비스!H:H),콜트리분석!$AI5880),"")</f>
        <v/>
      </c>
      <c r="AL5880" s="3" t="str" cm="1">
        <f t="array" ref="AL5880">IFERROR(INDEX(IF($AG5880&lt;=$AN5880,레드마인_배치!I:I,레드마인_서비스!I:I),콜트리분석!$AI5880),"")</f>
        <v/>
      </c>
      <c r="AM5880" s="3" t="str" cm="1">
        <f t="array" ref="AM5880">IFERROR(INDEX(IF($AG5880&lt;=$AN5880,레드마인_배치!J:J,레드마인_서비스!J:J),콜트리분석!$AI5880),"")</f>
        <v/>
      </c>
      <c r="AN5880" s="3">
        <v>1</v>
      </c>
      <c r="AO5880" s="15" t="str">
        <f ca="1">IFERROR(INDEX(레드마인_배치!E:E,MATCH(OFFSET(A5880,,AN5880),레드마인_배치!G:G,0)),"")</f>
        <v>미대상</v>
      </c>
      <c r="AP5880" t="s">
        <v>3330</v>
      </c>
    </row>
    <row r="5881" spans="1:42" hidden="1">
      <c r="A5881" s="3" t="s">
        <v>678</v>
      </c>
      <c r="B5881" s="3" t="s">
        <v>677</v>
      </c>
      <c r="C5881" s="3" t="s">
        <v>3043</v>
      </c>
      <c r="D5881" s="3" t="s">
        <v>3044</v>
      </c>
      <c r="E5881" s="3" t="s">
        <v>3046</v>
      </c>
      <c r="F5881" s="3" t="s">
        <v>3042</v>
      </c>
      <c r="G5881" s="3" t="s">
        <v>3042</v>
      </c>
      <c r="H5881" s="3" t="s">
        <v>3042</v>
      </c>
      <c r="I5881" s="3" t="s">
        <v>3042</v>
      </c>
      <c r="J5881" s="3" t="s">
        <v>3042</v>
      </c>
      <c r="K5881" s="3" t="s">
        <v>3042</v>
      </c>
      <c r="L5881" s="3" t="s">
        <v>3042</v>
      </c>
      <c r="M5881" s="3" t="s">
        <v>3042</v>
      </c>
      <c r="N5881" s="3" t="s">
        <v>3042</v>
      </c>
      <c r="O5881" s="3" t="s">
        <v>3042</v>
      </c>
      <c r="P5881" s="3" t="s">
        <v>3042</v>
      </c>
      <c r="Q5881" s="3" t="s">
        <v>3042</v>
      </c>
      <c r="R5881" s="3" t="s">
        <v>3042</v>
      </c>
      <c r="S5881" s="3" t="s">
        <v>3042</v>
      </c>
      <c r="T5881" s="3" t="s">
        <v>3042</v>
      </c>
      <c r="U5881" s="3" t="s">
        <v>3042</v>
      </c>
      <c r="V5881" s="3" t="s">
        <v>3042</v>
      </c>
      <c r="W5881" s="3" t="s">
        <v>3042</v>
      </c>
      <c r="X5881" s="3" t="s">
        <v>3042</v>
      </c>
      <c r="Y5881" s="3" t="s">
        <v>3042</v>
      </c>
      <c r="Z5881" s="3" t="s">
        <v>3042</v>
      </c>
      <c r="AA5881" s="3" t="s">
        <v>812</v>
      </c>
      <c r="AB5881" s="3"/>
      <c r="AC5881" s="3"/>
      <c r="AD5881" s="3"/>
      <c r="AE5881" s="3"/>
      <c r="AF5881" s="3"/>
      <c r="AG5881" s="3">
        <f t="shared" si="94"/>
        <v>26</v>
      </c>
      <c r="AH5881" s="3" t="s">
        <v>812</v>
      </c>
      <c r="AI5881" s="3" t="str">
        <f>IFERROR(IF($AG5881&lt;=$AN5881,MATCH($AH5881,레드마인_배치!G:G,0),MATCH($AH5881,레드마인_서비스!G:G,0)),"")</f>
        <v/>
      </c>
      <c r="AJ5881" s="3" t="str" cm="1">
        <f t="array" ref="AJ5881">IFERROR(INDEX(IF($AG5881&lt;=$AN5881,레드마인_배치!E:E,레드마인_서비스!E:E),콜트리분석!$AI5881),"")</f>
        <v/>
      </c>
      <c r="AK5881" s="3" t="str" cm="1">
        <f t="array" ref="AK5881">IFERROR(INDEX(IF($AG5881&lt;=$AN5881,레드마인_배치!H:H,레드마인_서비스!H:H),콜트리분석!$AI5881),"")</f>
        <v/>
      </c>
      <c r="AL5881" s="3" t="str" cm="1">
        <f t="array" ref="AL5881">IFERROR(INDEX(IF($AG5881&lt;=$AN5881,레드마인_배치!I:I,레드마인_서비스!I:I),콜트리분석!$AI5881),"")</f>
        <v/>
      </c>
      <c r="AM5881" s="3" t="str" cm="1">
        <f t="array" ref="AM5881">IFERROR(INDEX(IF($AG5881&lt;=$AN5881,레드마인_배치!J:J,레드마인_서비스!J:J),콜트리분석!$AI5881),"")</f>
        <v/>
      </c>
      <c r="AN5881" s="3">
        <v>1</v>
      </c>
      <c r="AO5881" s="15" t="str">
        <f ca="1">IFERROR(INDEX(레드마인_배치!E:E,MATCH(OFFSET(A5881,,AN5881),레드마인_배치!G:G,0)),"")</f>
        <v>미대상</v>
      </c>
      <c r="AP5881" t="s">
        <v>3330</v>
      </c>
    </row>
    <row r="5882" spans="1:42" hidden="1">
      <c r="A5882" s="3" t="s">
        <v>678</v>
      </c>
      <c r="B5882" s="3" t="s">
        <v>677</v>
      </c>
      <c r="C5882" s="3" t="s">
        <v>3043</v>
      </c>
      <c r="D5882" s="3" t="s">
        <v>3044</v>
      </c>
      <c r="E5882" s="3" t="s">
        <v>3046</v>
      </c>
      <c r="F5882" s="3" t="s">
        <v>3042</v>
      </c>
      <c r="G5882" s="3" t="s">
        <v>3042</v>
      </c>
      <c r="H5882" s="3" t="s">
        <v>3042</v>
      </c>
      <c r="I5882" s="3" t="s">
        <v>3042</v>
      </c>
      <c r="J5882" s="3" t="s">
        <v>3042</v>
      </c>
      <c r="K5882" s="3" t="s">
        <v>3042</v>
      </c>
      <c r="L5882" s="3" t="s">
        <v>3042</v>
      </c>
      <c r="M5882" s="3" t="s">
        <v>3042</v>
      </c>
      <c r="N5882" s="3" t="s">
        <v>3042</v>
      </c>
      <c r="O5882" s="3" t="s">
        <v>3042</v>
      </c>
      <c r="P5882" s="3" t="s">
        <v>3042</v>
      </c>
      <c r="Q5882" s="3" t="s">
        <v>3042</v>
      </c>
      <c r="R5882" s="3" t="s">
        <v>3042</v>
      </c>
      <c r="S5882" s="3" t="s">
        <v>3042</v>
      </c>
      <c r="T5882" s="3" t="s">
        <v>3042</v>
      </c>
      <c r="U5882" s="3" t="s">
        <v>3042</v>
      </c>
      <c r="V5882" s="3" t="s">
        <v>3042</v>
      </c>
      <c r="W5882" s="3" t="s">
        <v>3042</v>
      </c>
      <c r="X5882" s="3" t="s">
        <v>3042</v>
      </c>
      <c r="Y5882" s="3" t="s">
        <v>3042</v>
      </c>
      <c r="Z5882" s="3" t="s">
        <v>3042</v>
      </c>
      <c r="AA5882" s="3" t="s">
        <v>811</v>
      </c>
      <c r="AB5882" s="3"/>
      <c r="AC5882" s="3"/>
      <c r="AD5882" s="3"/>
      <c r="AE5882" s="3"/>
      <c r="AF5882" s="3"/>
      <c r="AG5882" s="3">
        <f t="shared" si="94"/>
        <v>26</v>
      </c>
      <c r="AH5882" s="3" t="s">
        <v>811</v>
      </c>
      <c r="AI5882" s="3" t="str">
        <f>IFERROR(IF($AG5882&lt;=$AN5882,MATCH($AH5882,레드마인_배치!G:G,0),MATCH($AH5882,레드마인_서비스!G:G,0)),"")</f>
        <v/>
      </c>
      <c r="AJ5882" s="3" t="str" cm="1">
        <f t="array" ref="AJ5882">IFERROR(INDEX(IF($AG5882&lt;=$AN5882,레드마인_배치!E:E,레드마인_서비스!E:E),콜트리분석!$AI5882),"")</f>
        <v/>
      </c>
      <c r="AK5882" s="3" t="str" cm="1">
        <f t="array" ref="AK5882">IFERROR(INDEX(IF($AG5882&lt;=$AN5882,레드마인_배치!H:H,레드마인_서비스!H:H),콜트리분석!$AI5882),"")</f>
        <v/>
      </c>
      <c r="AL5882" s="3" t="str" cm="1">
        <f t="array" ref="AL5882">IFERROR(INDEX(IF($AG5882&lt;=$AN5882,레드마인_배치!I:I,레드마인_서비스!I:I),콜트리분석!$AI5882),"")</f>
        <v/>
      </c>
      <c r="AM5882" s="3" t="str" cm="1">
        <f t="array" ref="AM5882">IFERROR(INDEX(IF($AG5882&lt;=$AN5882,레드마인_배치!J:J,레드마인_서비스!J:J),콜트리분석!$AI5882),"")</f>
        <v/>
      </c>
      <c r="AN5882" s="3">
        <v>1</v>
      </c>
      <c r="AO5882" s="15" t="str">
        <f ca="1">IFERROR(INDEX(레드마인_배치!E:E,MATCH(OFFSET(A5882,,AN5882),레드마인_배치!G:G,0)),"")</f>
        <v>미대상</v>
      </c>
      <c r="AP5882" t="s">
        <v>3330</v>
      </c>
    </row>
    <row r="5883" spans="1:42" hidden="1">
      <c r="A5883" s="3" t="s">
        <v>678</v>
      </c>
      <c r="B5883" s="3" t="s">
        <v>677</v>
      </c>
      <c r="C5883" s="3" t="s">
        <v>3043</v>
      </c>
      <c r="D5883" s="3" t="s">
        <v>3044</v>
      </c>
      <c r="E5883" s="3" t="s">
        <v>3046</v>
      </c>
      <c r="F5883" s="3" t="s">
        <v>3042</v>
      </c>
      <c r="G5883" s="3" t="s">
        <v>3042</v>
      </c>
      <c r="H5883" s="3" t="s">
        <v>3042</v>
      </c>
      <c r="I5883" s="3" t="s">
        <v>3042</v>
      </c>
      <c r="J5883" s="3" t="s">
        <v>3042</v>
      </c>
      <c r="K5883" s="3" t="s">
        <v>3042</v>
      </c>
      <c r="L5883" s="3" t="s">
        <v>3042</v>
      </c>
      <c r="M5883" s="3" t="s">
        <v>3042</v>
      </c>
      <c r="N5883" s="3" t="s">
        <v>3042</v>
      </c>
      <c r="O5883" s="3" t="s">
        <v>3042</v>
      </c>
      <c r="P5883" s="3" t="s">
        <v>3042</v>
      </c>
      <c r="Q5883" s="3" t="s">
        <v>3042</v>
      </c>
      <c r="R5883" s="3" t="s">
        <v>3042</v>
      </c>
      <c r="S5883" s="3" t="s">
        <v>3042</v>
      </c>
      <c r="T5883" s="3" t="s">
        <v>3042</v>
      </c>
      <c r="U5883" s="3" t="s">
        <v>3042</v>
      </c>
      <c r="V5883" s="3" t="s">
        <v>3042</v>
      </c>
      <c r="W5883" s="3" t="s">
        <v>3042</v>
      </c>
      <c r="X5883" s="3" t="s">
        <v>3042</v>
      </c>
      <c r="Y5883" s="3" t="s">
        <v>3042</v>
      </c>
      <c r="Z5883" s="3" t="s">
        <v>650</v>
      </c>
      <c r="AA5883" s="3"/>
      <c r="AB5883" s="3"/>
      <c r="AC5883" s="3"/>
      <c r="AD5883" s="3"/>
      <c r="AE5883" s="3"/>
      <c r="AF5883" s="3"/>
      <c r="AG5883" s="3">
        <f t="shared" si="94"/>
        <v>25</v>
      </c>
      <c r="AH5883" s="3" t="s">
        <v>650</v>
      </c>
      <c r="AI5883" s="3" t="str">
        <f>IFERROR(IF($AG5883&lt;=$AN5883,MATCH($AH5883,레드마인_배치!G:G,0),MATCH($AH5883,레드마인_서비스!G:G,0)),"")</f>
        <v/>
      </c>
      <c r="AJ5883" s="3" t="str" cm="1">
        <f t="array" ref="AJ5883">IFERROR(INDEX(IF($AG5883&lt;=$AN5883,레드마인_배치!E:E,레드마인_서비스!E:E),콜트리분석!$AI5883),"")</f>
        <v/>
      </c>
      <c r="AK5883" s="3" t="str" cm="1">
        <f t="array" ref="AK5883">IFERROR(INDEX(IF($AG5883&lt;=$AN5883,레드마인_배치!H:H,레드마인_서비스!H:H),콜트리분석!$AI5883),"")</f>
        <v/>
      </c>
      <c r="AL5883" s="3" t="str" cm="1">
        <f t="array" ref="AL5883">IFERROR(INDEX(IF($AG5883&lt;=$AN5883,레드마인_배치!I:I,레드마인_서비스!I:I),콜트리분석!$AI5883),"")</f>
        <v/>
      </c>
      <c r="AM5883" s="3" t="str" cm="1">
        <f t="array" ref="AM5883">IFERROR(INDEX(IF($AG5883&lt;=$AN5883,레드마인_배치!J:J,레드마인_서비스!J:J),콜트리분석!$AI5883),"")</f>
        <v/>
      </c>
      <c r="AN5883" s="3">
        <v>1</v>
      </c>
      <c r="AO5883" s="15" t="str">
        <f ca="1">IFERROR(INDEX(레드마인_배치!E:E,MATCH(OFFSET(A5883,,AN5883),레드마인_배치!G:G,0)),"")</f>
        <v>미대상</v>
      </c>
      <c r="AP5883" t="s">
        <v>3330</v>
      </c>
    </row>
    <row r="5884" spans="1:42" hidden="1">
      <c r="A5884" s="3" t="s">
        <v>678</v>
      </c>
      <c r="B5884" s="3" t="s">
        <v>677</v>
      </c>
      <c r="C5884" s="3" t="s">
        <v>3043</v>
      </c>
      <c r="D5884" s="3" t="s">
        <v>3044</v>
      </c>
      <c r="E5884" s="3" t="s">
        <v>3046</v>
      </c>
      <c r="F5884" s="3" t="s">
        <v>3042</v>
      </c>
      <c r="G5884" s="3" t="s">
        <v>3042</v>
      </c>
      <c r="H5884" s="3" t="s">
        <v>3042</v>
      </c>
      <c r="I5884" s="3" t="s">
        <v>3042</v>
      </c>
      <c r="J5884" s="3" t="s">
        <v>3042</v>
      </c>
      <c r="K5884" s="3" t="s">
        <v>3042</v>
      </c>
      <c r="L5884" s="3" t="s">
        <v>3042</v>
      </c>
      <c r="M5884" s="3" t="s">
        <v>3042</v>
      </c>
      <c r="N5884" s="3" t="s">
        <v>3042</v>
      </c>
      <c r="O5884" s="3" t="s">
        <v>3042</v>
      </c>
      <c r="P5884" s="3" t="s">
        <v>3042</v>
      </c>
      <c r="Q5884" s="3" t="s">
        <v>3042</v>
      </c>
      <c r="R5884" s="3" t="s">
        <v>3042</v>
      </c>
      <c r="S5884" s="3" t="s">
        <v>3042</v>
      </c>
      <c r="T5884" s="3" t="s">
        <v>3042</v>
      </c>
      <c r="U5884" s="3" t="s">
        <v>3042</v>
      </c>
      <c r="V5884" s="3" t="s">
        <v>3042</v>
      </c>
      <c r="W5884" s="3" t="s">
        <v>3042</v>
      </c>
      <c r="X5884" s="3" t="s">
        <v>3042</v>
      </c>
      <c r="Y5884" s="3" t="s">
        <v>3042</v>
      </c>
      <c r="Z5884" s="3" t="s">
        <v>812</v>
      </c>
      <c r="AA5884" s="3"/>
      <c r="AB5884" s="3"/>
      <c r="AC5884" s="3"/>
      <c r="AD5884" s="3"/>
      <c r="AE5884" s="3"/>
      <c r="AF5884" s="3"/>
      <c r="AG5884" s="3">
        <f t="shared" si="94"/>
        <v>25</v>
      </c>
      <c r="AH5884" s="3" t="s">
        <v>812</v>
      </c>
      <c r="AI5884" s="3" t="str">
        <f>IFERROR(IF($AG5884&lt;=$AN5884,MATCH($AH5884,레드마인_배치!G:G,0),MATCH($AH5884,레드마인_서비스!G:G,0)),"")</f>
        <v/>
      </c>
      <c r="AJ5884" s="3" t="str" cm="1">
        <f t="array" ref="AJ5884">IFERROR(INDEX(IF($AG5884&lt;=$AN5884,레드마인_배치!E:E,레드마인_서비스!E:E),콜트리분석!$AI5884),"")</f>
        <v/>
      </c>
      <c r="AK5884" s="3" t="str" cm="1">
        <f t="array" ref="AK5884">IFERROR(INDEX(IF($AG5884&lt;=$AN5884,레드마인_배치!H:H,레드마인_서비스!H:H),콜트리분석!$AI5884),"")</f>
        <v/>
      </c>
      <c r="AL5884" s="3" t="str" cm="1">
        <f t="array" ref="AL5884">IFERROR(INDEX(IF($AG5884&lt;=$AN5884,레드마인_배치!I:I,레드마인_서비스!I:I),콜트리분석!$AI5884),"")</f>
        <v/>
      </c>
      <c r="AM5884" s="3" t="str" cm="1">
        <f t="array" ref="AM5884">IFERROR(INDEX(IF($AG5884&lt;=$AN5884,레드마인_배치!J:J,레드마인_서비스!J:J),콜트리분석!$AI5884),"")</f>
        <v/>
      </c>
      <c r="AN5884" s="3">
        <v>1</v>
      </c>
      <c r="AO5884" s="15" t="str">
        <f ca="1">IFERROR(INDEX(레드마인_배치!E:E,MATCH(OFFSET(A5884,,AN5884),레드마인_배치!G:G,0)),"")</f>
        <v>미대상</v>
      </c>
      <c r="AP5884" t="s">
        <v>3330</v>
      </c>
    </row>
    <row r="5885" spans="1:42" hidden="1">
      <c r="A5885" s="3" t="s">
        <v>678</v>
      </c>
      <c r="B5885" s="3" t="s">
        <v>677</v>
      </c>
      <c r="C5885" s="3" t="s">
        <v>3043</v>
      </c>
      <c r="D5885" s="3" t="s">
        <v>3044</v>
      </c>
      <c r="E5885" s="3" t="s">
        <v>3046</v>
      </c>
      <c r="F5885" s="3" t="s">
        <v>3042</v>
      </c>
      <c r="G5885" s="3" t="s">
        <v>3042</v>
      </c>
      <c r="H5885" s="3" t="s">
        <v>3042</v>
      </c>
      <c r="I5885" s="3" t="s">
        <v>3042</v>
      </c>
      <c r="J5885" s="3" t="s">
        <v>3042</v>
      </c>
      <c r="K5885" s="3" t="s">
        <v>3042</v>
      </c>
      <c r="L5885" s="3" t="s">
        <v>3042</v>
      </c>
      <c r="M5885" s="3" t="s">
        <v>3042</v>
      </c>
      <c r="N5885" s="3" t="s">
        <v>3042</v>
      </c>
      <c r="O5885" s="3" t="s">
        <v>3042</v>
      </c>
      <c r="P5885" s="3" t="s">
        <v>3042</v>
      </c>
      <c r="Q5885" s="3" t="s">
        <v>3042</v>
      </c>
      <c r="R5885" s="3" t="s">
        <v>3042</v>
      </c>
      <c r="S5885" s="3" t="s">
        <v>3042</v>
      </c>
      <c r="T5885" s="3" t="s">
        <v>3042</v>
      </c>
      <c r="U5885" s="3" t="s">
        <v>3042</v>
      </c>
      <c r="V5885" s="3" t="s">
        <v>3042</v>
      </c>
      <c r="W5885" s="3" t="s">
        <v>3042</v>
      </c>
      <c r="X5885" s="3" t="s">
        <v>3042</v>
      </c>
      <c r="Y5885" s="3" t="s">
        <v>3042</v>
      </c>
      <c r="Z5885" s="3" t="s">
        <v>811</v>
      </c>
      <c r="AA5885" s="3"/>
      <c r="AB5885" s="3"/>
      <c r="AC5885" s="3"/>
      <c r="AD5885" s="3"/>
      <c r="AE5885" s="3"/>
      <c r="AF5885" s="3"/>
      <c r="AG5885" s="3">
        <f t="shared" si="94"/>
        <v>25</v>
      </c>
      <c r="AH5885" s="3" t="s">
        <v>811</v>
      </c>
      <c r="AI5885" s="3" t="str">
        <f>IFERROR(IF($AG5885&lt;=$AN5885,MATCH($AH5885,레드마인_배치!G:G,0),MATCH($AH5885,레드마인_서비스!G:G,0)),"")</f>
        <v/>
      </c>
      <c r="AJ5885" s="3" t="str" cm="1">
        <f t="array" ref="AJ5885">IFERROR(INDEX(IF($AG5885&lt;=$AN5885,레드마인_배치!E:E,레드마인_서비스!E:E),콜트리분석!$AI5885),"")</f>
        <v/>
      </c>
      <c r="AK5885" s="3" t="str" cm="1">
        <f t="array" ref="AK5885">IFERROR(INDEX(IF($AG5885&lt;=$AN5885,레드마인_배치!H:H,레드마인_서비스!H:H),콜트리분석!$AI5885),"")</f>
        <v/>
      </c>
      <c r="AL5885" s="3" t="str" cm="1">
        <f t="array" ref="AL5885">IFERROR(INDEX(IF($AG5885&lt;=$AN5885,레드마인_배치!I:I,레드마인_서비스!I:I),콜트리분석!$AI5885),"")</f>
        <v/>
      </c>
      <c r="AM5885" s="3" t="str" cm="1">
        <f t="array" ref="AM5885">IFERROR(INDEX(IF($AG5885&lt;=$AN5885,레드마인_배치!J:J,레드마인_서비스!J:J),콜트리분석!$AI5885),"")</f>
        <v/>
      </c>
      <c r="AN5885" s="3">
        <v>1</v>
      </c>
      <c r="AO5885" s="15" t="str">
        <f ca="1">IFERROR(INDEX(레드마인_배치!E:E,MATCH(OFFSET(A5885,,AN5885),레드마인_배치!G:G,0)),"")</f>
        <v>미대상</v>
      </c>
      <c r="AP5885" t="s">
        <v>3330</v>
      </c>
    </row>
    <row r="5886" spans="1:42" hidden="1">
      <c r="A5886" s="3" t="s">
        <v>678</v>
      </c>
      <c r="B5886" s="3" t="s">
        <v>677</v>
      </c>
      <c r="C5886" s="3" t="s">
        <v>3043</v>
      </c>
      <c r="D5886" s="3" t="s">
        <v>3044</v>
      </c>
      <c r="E5886" s="3" t="s">
        <v>3046</v>
      </c>
      <c r="F5886" s="3" t="s">
        <v>3042</v>
      </c>
      <c r="G5886" s="3" t="s">
        <v>3042</v>
      </c>
      <c r="H5886" s="3" t="s">
        <v>3042</v>
      </c>
      <c r="I5886" s="3" t="s">
        <v>3042</v>
      </c>
      <c r="J5886" s="3" t="s">
        <v>3042</v>
      </c>
      <c r="K5886" s="3" t="s">
        <v>3042</v>
      </c>
      <c r="L5886" s="3" t="s">
        <v>3042</v>
      </c>
      <c r="M5886" s="3" t="s">
        <v>3042</v>
      </c>
      <c r="N5886" s="3" t="s">
        <v>3042</v>
      </c>
      <c r="O5886" s="3" t="s">
        <v>3042</v>
      </c>
      <c r="P5886" s="3" t="s">
        <v>3042</v>
      </c>
      <c r="Q5886" s="3" t="s">
        <v>3042</v>
      </c>
      <c r="R5886" s="3" t="s">
        <v>3042</v>
      </c>
      <c r="S5886" s="3" t="s">
        <v>3042</v>
      </c>
      <c r="T5886" s="3" t="s">
        <v>3042</v>
      </c>
      <c r="U5886" s="3" t="s">
        <v>3042</v>
      </c>
      <c r="V5886" s="3" t="s">
        <v>3042</v>
      </c>
      <c r="W5886" s="3" t="s">
        <v>3042</v>
      </c>
      <c r="X5886" s="3" t="s">
        <v>3042</v>
      </c>
      <c r="Y5886" s="3" t="s">
        <v>650</v>
      </c>
      <c r="Z5886" s="3"/>
      <c r="AA5886" s="3"/>
      <c r="AB5886" s="3"/>
      <c r="AC5886" s="3"/>
      <c r="AD5886" s="3"/>
      <c r="AE5886" s="3"/>
      <c r="AF5886" s="3"/>
      <c r="AG5886" s="3">
        <f t="shared" si="94"/>
        <v>24</v>
      </c>
      <c r="AH5886" s="3" t="s">
        <v>650</v>
      </c>
      <c r="AI5886" s="3" t="str">
        <f>IFERROR(IF($AG5886&lt;=$AN5886,MATCH($AH5886,레드마인_배치!G:G,0),MATCH($AH5886,레드마인_서비스!G:G,0)),"")</f>
        <v/>
      </c>
      <c r="AJ5886" s="3" t="str" cm="1">
        <f t="array" ref="AJ5886">IFERROR(INDEX(IF($AG5886&lt;=$AN5886,레드마인_배치!E:E,레드마인_서비스!E:E),콜트리분석!$AI5886),"")</f>
        <v/>
      </c>
      <c r="AK5886" s="3" t="str" cm="1">
        <f t="array" ref="AK5886">IFERROR(INDEX(IF($AG5886&lt;=$AN5886,레드마인_배치!H:H,레드마인_서비스!H:H),콜트리분석!$AI5886),"")</f>
        <v/>
      </c>
      <c r="AL5886" s="3" t="str" cm="1">
        <f t="array" ref="AL5886">IFERROR(INDEX(IF($AG5886&lt;=$AN5886,레드마인_배치!I:I,레드마인_서비스!I:I),콜트리분석!$AI5886),"")</f>
        <v/>
      </c>
      <c r="AM5886" s="3" t="str" cm="1">
        <f t="array" ref="AM5886">IFERROR(INDEX(IF($AG5886&lt;=$AN5886,레드마인_배치!J:J,레드마인_서비스!J:J),콜트리분석!$AI5886),"")</f>
        <v/>
      </c>
      <c r="AN5886" s="3">
        <v>1</v>
      </c>
      <c r="AO5886" s="15" t="str">
        <f ca="1">IFERROR(INDEX(레드마인_배치!E:E,MATCH(OFFSET(A5886,,AN5886),레드마인_배치!G:G,0)),"")</f>
        <v>미대상</v>
      </c>
      <c r="AP5886" t="s">
        <v>3330</v>
      </c>
    </row>
    <row r="5887" spans="1:42" hidden="1">
      <c r="A5887" s="3" t="s">
        <v>678</v>
      </c>
      <c r="B5887" s="3" t="s">
        <v>677</v>
      </c>
      <c r="C5887" s="3" t="s">
        <v>3043</v>
      </c>
      <c r="D5887" s="3" t="s">
        <v>3044</v>
      </c>
      <c r="E5887" s="3" t="s">
        <v>3046</v>
      </c>
      <c r="F5887" s="3" t="s">
        <v>3042</v>
      </c>
      <c r="G5887" s="3" t="s">
        <v>3042</v>
      </c>
      <c r="H5887" s="3" t="s">
        <v>3042</v>
      </c>
      <c r="I5887" s="3" t="s">
        <v>3042</v>
      </c>
      <c r="J5887" s="3" t="s">
        <v>3042</v>
      </c>
      <c r="K5887" s="3" t="s">
        <v>3042</v>
      </c>
      <c r="L5887" s="3" t="s">
        <v>3042</v>
      </c>
      <c r="M5887" s="3" t="s">
        <v>3042</v>
      </c>
      <c r="N5887" s="3" t="s">
        <v>3042</v>
      </c>
      <c r="O5887" s="3" t="s">
        <v>3042</v>
      </c>
      <c r="P5887" s="3" t="s">
        <v>3042</v>
      </c>
      <c r="Q5887" s="3" t="s">
        <v>3042</v>
      </c>
      <c r="R5887" s="3" t="s">
        <v>3042</v>
      </c>
      <c r="S5887" s="3" t="s">
        <v>3042</v>
      </c>
      <c r="T5887" s="3" t="s">
        <v>3042</v>
      </c>
      <c r="U5887" s="3" t="s">
        <v>3042</v>
      </c>
      <c r="V5887" s="3" t="s">
        <v>3042</v>
      </c>
      <c r="W5887" s="3" t="s">
        <v>3042</v>
      </c>
      <c r="X5887" s="3" t="s">
        <v>3042</v>
      </c>
      <c r="Y5887" s="3" t="s">
        <v>812</v>
      </c>
      <c r="Z5887" s="3"/>
      <c r="AA5887" s="3"/>
      <c r="AB5887" s="3"/>
      <c r="AC5887" s="3"/>
      <c r="AD5887" s="3"/>
      <c r="AE5887" s="3"/>
      <c r="AF5887" s="3"/>
      <c r="AG5887" s="3">
        <f t="shared" si="94"/>
        <v>24</v>
      </c>
      <c r="AH5887" s="3" t="s">
        <v>812</v>
      </c>
      <c r="AI5887" s="3" t="str">
        <f>IFERROR(IF($AG5887&lt;=$AN5887,MATCH($AH5887,레드마인_배치!G:G,0),MATCH($AH5887,레드마인_서비스!G:G,0)),"")</f>
        <v/>
      </c>
      <c r="AJ5887" s="3" t="str" cm="1">
        <f t="array" ref="AJ5887">IFERROR(INDEX(IF($AG5887&lt;=$AN5887,레드마인_배치!E:E,레드마인_서비스!E:E),콜트리분석!$AI5887),"")</f>
        <v/>
      </c>
      <c r="AK5887" s="3" t="str" cm="1">
        <f t="array" ref="AK5887">IFERROR(INDEX(IF($AG5887&lt;=$AN5887,레드마인_배치!H:H,레드마인_서비스!H:H),콜트리분석!$AI5887),"")</f>
        <v/>
      </c>
      <c r="AL5887" s="3" t="str" cm="1">
        <f t="array" ref="AL5887">IFERROR(INDEX(IF($AG5887&lt;=$AN5887,레드마인_배치!I:I,레드마인_서비스!I:I),콜트리분석!$AI5887),"")</f>
        <v/>
      </c>
      <c r="AM5887" s="3" t="str" cm="1">
        <f t="array" ref="AM5887">IFERROR(INDEX(IF($AG5887&lt;=$AN5887,레드마인_배치!J:J,레드마인_서비스!J:J),콜트리분석!$AI5887),"")</f>
        <v/>
      </c>
      <c r="AN5887" s="3">
        <v>1</v>
      </c>
      <c r="AO5887" s="15" t="str">
        <f ca="1">IFERROR(INDEX(레드마인_배치!E:E,MATCH(OFFSET(A5887,,AN5887),레드마인_배치!G:G,0)),"")</f>
        <v>미대상</v>
      </c>
      <c r="AP5887" t="s">
        <v>3330</v>
      </c>
    </row>
    <row r="5888" spans="1:42" hidden="1">
      <c r="A5888" s="3" t="s">
        <v>678</v>
      </c>
      <c r="B5888" s="3" t="s">
        <v>677</v>
      </c>
      <c r="C5888" s="3" t="s">
        <v>3043</v>
      </c>
      <c r="D5888" s="3" t="s">
        <v>3044</v>
      </c>
      <c r="E5888" s="3" t="s">
        <v>3046</v>
      </c>
      <c r="F5888" s="3" t="s">
        <v>3042</v>
      </c>
      <c r="G5888" s="3" t="s">
        <v>3042</v>
      </c>
      <c r="H5888" s="3" t="s">
        <v>3042</v>
      </c>
      <c r="I5888" s="3" t="s">
        <v>3042</v>
      </c>
      <c r="J5888" s="3" t="s">
        <v>3042</v>
      </c>
      <c r="K5888" s="3" t="s">
        <v>3042</v>
      </c>
      <c r="L5888" s="3" t="s">
        <v>3042</v>
      </c>
      <c r="M5888" s="3" t="s">
        <v>3042</v>
      </c>
      <c r="N5888" s="3" t="s">
        <v>3042</v>
      </c>
      <c r="O5888" s="3" t="s">
        <v>3042</v>
      </c>
      <c r="P5888" s="3" t="s">
        <v>3042</v>
      </c>
      <c r="Q5888" s="3" t="s">
        <v>3042</v>
      </c>
      <c r="R5888" s="3" t="s">
        <v>3042</v>
      </c>
      <c r="S5888" s="3" t="s">
        <v>3042</v>
      </c>
      <c r="T5888" s="3" t="s">
        <v>3042</v>
      </c>
      <c r="U5888" s="3" t="s">
        <v>3042</v>
      </c>
      <c r="V5888" s="3" t="s">
        <v>3042</v>
      </c>
      <c r="W5888" s="3" t="s">
        <v>3042</v>
      </c>
      <c r="X5888" s="3" t="s">
        <v>3042</v>
      </c>
      <c r="Y5888" s="3" t="s">
        <v>811</v>
      </c>
      <c r="Z5888" s="3"/>
      <c r="AA5888" s="3"/>
      <c r="AB5888" s="3"/>
      <c r="AC5888" s="3"/>
      <c r="AD5888" s="3"/>
      <c r="AE5888" s="3"/>
      <c r="AF5888" s="3"/>
      <c r="AG5888" s="3">
        <f t="shared" si="94"/>
        <v>24</v>
      </c>
      <c r="AH5888" s="3" t="s">
        <v>811</v>
      </c>
      <c r="AI5888" s="3" t="str">
        <f>IFERROR(IF($AG5888&lt;=$AN5888,MATCH($AH5888,레드마인_배치!G:G,0),MATCH($AH5888,레드마인_서비스!G:G,0)),"")</f>
        <v/>
      </c>
      <c r="AJ5888" s="3" t="str" cm="1">
        <f t="array" ref="AJ5888">IFERROR(INDEX(IF($AG5888&lt;=$AN5888,레드마인_배치!E:E,레드마인_서비스!E:E),콜트리분석!$AI5888),"")</f>
        <v/>
      </c>
      <c r="AK5888" s="3" t="str" cm="1">
        <f t="array" ref="AK5888">IFERROR(INDEX(IF($AG5888&lt;=$AN5888,레드마인_배치!H:H,레드마인_서비스!H:H),콜트리분석!$AI5888),"")</f>
        <v/>
      </c>
      <c r="AL5888" s="3" t="str" cm="1">
        <f t="array" ref="AL5888">IFERROR(INDEX(IF($AG5888&lt;=$AN5888,레드마인_배치!I:I,레드마인_서비스!I:I),콜트리분석!$AI5888),"")</f>
        <v/>
      </c>
      <c r="AM5888" s="3" t="str" cm="1">
        <f t="array" ref="AM5888">IFERROR(INDEX(IF($AG5888&lt;=$AN5888,레드마인_배치!J:J,레드마인_서비스!J:J),콜트리분석!$AI5888),"")</f>
        <v/>
      </c>
      <c r="AN5888" s="3">
        <v>1</v>
      </c>
      <c r="AO5888" s="15" t="str">
        <f ca="1">IFERROR(INDEX(레드마인_배치!E:E,MATCH(OFFSET(A5888,,AN5888),레드마인_배치!G:G,0)),"")</f>
        <v>미대상</v>
      </c>
      <c r="AP5888" t="s">
        <v>3330</v>
      </c>
    </row>
    <row r="5889" spans="1:42" hidden="1">
      <c r="A5889" s="3" t="s">
        <v>678</v>
      </c>
      <c r="B5889" s="3" t="s">
        <v>677</v>
      </c>
      <c r="C5889" s="3" t="s">
        <v>3043</v>
      </c>
      <c r="D5889" s="3" t="s">
        <v>3044</v>
      </c>
      <c r="E5889" s="3" t="s">
        <v>3046</v>
      </c>
      <c r="F5889" s="3" t="s">
        <v>3042</v>
      </c>
      <c r="G5889" s="3" t="s">
        <v>3042</v>
      </c>
      <c r="H5889" s="3" t="s">
        <v>3042</v>
      </c>
      <c r="I5889" s="3" t="s">
        <v>3042</v>
      </c>
      <c r="J5889" s="3" t="s">
        <v>3042</v>
      </c>
      <c r="K5889" s="3" t="s">
        <v>3042</v>
      </c>
      <c r="L5889" s="3" t="s">
        <v>3042</v>
      </c>
      <c r="M5889" s="3" t="s">
        <v>3042</v>
      </c>
      <c r="N5889" s="3" t="s">
        <v>3042</v>
      </c>
      <c r="O5889" s="3" t="s">
        <v>3042</v>
      </c>
      <c r="P5889" s="3" t="s">
        <v>3042</v>
      </c>
      <c r="Q5889" s="3" t="s">
        <v>3042</v>
      </c>
      <c r="R5889" s="3" t="s">
        <v>3042</v>
      </c>
      <c r="S5889" s="3" t="s">
        <v>3042</v>
      </c>
      <c r="T5889" s="3" t="s">
        <v>3042</v>
      </c>
      <c r="U5889" s="3" t="s">
        <v>3042</v>
      </c>
      <c r="V5889" s="3" t="s">
        <v>3042</v>
      </c>
      <c r="W5889" s="3" t="s">
        <v>3042</v>
      </c>
      <c r="X5889" s="3" t="s">
        <v>650</v>
      </c>
      <c r="Y5889" s="3"/>
      <c r="Z5889" s="3"/>
      <c r="AA5889" s="3"/>
      <c r="AB5889" s="3"/>
      <c r="AC5889" s="3"/>
      <c r="AD5889" s="3"/>
      <c r="AE5889" s="3"/>
      <c r="AF5889" s="3"/>
      <c r="AG5889" s="3">
        <f t="shared" si="94"/>
        <v>23</v>
      </c>
      <c r="AH5889" s="3" t="s">
        <v>650</v>
      </c>
      <c r="AI5889" s="3" t="str">
        <f>IFERROR(IF($AG5889&lt;=$AN5889,MATCH($AH5889,레드마인_배치!G:G,0),MATCH($AH5889,레드마인_서비스!G:G,0)),"")</f>
        <v/>
      </c>
      <c r="AJ5889" s="3" t="str" cm="1">
        <f t="array" ref="AJ5889">IFERROR(INDEX(IF($AG5889&lt;=$AN5889,레드마인_배치!E:E,레드마인_서비스!E:E),콜트리분석!$AI5889),"")</f>
        <v/>
      </c>
      <c r="AK5889" s="3" t="str" cm="1">
        <f t="array" ref="AK5889">IFERROR(INDEX(IF($AG5889&lt;=$AN5889,레드마인_배치!H:H,레드마인_서비스!H:H),콜트리분석!$AI5889),"")</f>
        <v/>
      </c>
      <c r="AL5889" s="3" t="str" cm="1">
        <f t="array" ref="AL5889">IFERROR(INDEX(IF($AG5889&lt;=$AN5889,레드마인_배치!I:I,레드마인_서비스!I:I),콜트리분석!$AI5889),"")</f>
        <v/>
      </c>
      <c r="AM5889" s="3" t="str" cm="1">
        <f t="array" ref="AM5889">IFERROR(INDEX(IF($AG5889&lt;=$AN5889,레드마인_배치!J:J,레드마인_서비스!J:J),콜트리분석!$AI5889),"")</f>
        <v/>
      </c>
      <c r="AN5889" s="3">
        <v>1</v>
      </c>
      <c r="AO5889" s="15" t="str">
        <f ca="1">IFERROR(INDEX(레드마인_배치!E:E,MATCH(OFFSET(A5889,,AN5889),레드마인_배치!G:G,0)),"")</f>
        <v>미대상</v>
      </c>
      <c r="AP5889" t="s">
        <v>3330</v>
      </c>
    </row>
    <row r="5890" spans="1:42" hidden="1">
      <c r="A5890" s="3" t="s">
        <v>678</v>
      </c>
      <c r="B5890" s="3" t="s">
        <v>677</v>
      </c>
      <c r="C5890" s="3" t="s">
        <v>3043</v>
      </c>
      <c r="D5890" s="3" t="s">
        <v>3044</v>
      </c>
      <c r="E5890" s="3" t="s">
        <v>3046</v>
      </c>
      <c r="F5890" s="3" t="s">
        <v>3042</v>
      </c>
      <c r="G5890" s="3" t="s">
        <v>3042</v>
      </c>
      <c r="H5890" s="3" t="s">
        <v>3042</v>
      </c>
      <c r="I5890" s="3" t="s">
        <v>3042</v>
      </c>
      <c r="J5890" s="3" t="s">
        <v>3042</v>
      </c>
      <c r="K5890" s="3" t="s">
        <v>3042</v>
      </c>
      <c r="L5890" s="3" t="s">
        <v>3042</v>
      </c>
      <c r="M5890" s="3" t="s">
        <v>3042</v>
      </c>
      <c r="N5890" s="3" t="s">
        <v>3042</v>
      </c>
      <c r="O5890" s="3" t="s">
        <v>3042</v>
      </c>
      <c r="P5890" s="3" t="s">
        <v>3042</v>
      </c>
      <c r="Q5890" s="3" t="s">
        <v>3042</v>
      </c>
      <c r="R5890" s="3" t="s">
        <v>3042</v>
      </c>
      <c r="S5890" s="3" t="s">
        <v>3042</v>
      </c>
      <c r="T5890" s="3" t="s">
        <v>3042</v>
      </c>
      <c r="U5890" s="3" t="s">
        <v>3042</v>
      </c>
      <c r="V5890" s="3" t="s">
        <v>3042</v>
      </c>
      <c r="W5890" s="3" t="s">
        <v>3042</v>
      </c>
      <c r="X5890" s="3" t="s">
        <v>812</v>
      </c>
      <c r="Y5890" s="3"/>
      <c r="Z5890" s="3"/>
      <c r="AA5890" s="3"/>
      <c r="AB5890" s="3"/>
      <c r="AC5890" s="3"/>
      <c r="AD5890" s="3"/>
      <c r="AE5890" s="3"/>
      <c r="AF5890" s="3"/>
      <c r="AG5890" s="3">
        <f t="shared" si="94"/>
        <v>23</v>
      </c>
      <c r="AH5890" s="3" t="s">
        <v>812</v>
      </c>
      <c r="AI5890" s="3" t="str">
        <f>IFERROR(IF($AG5890&lt;=$AN5890,MATCH($AH5890,레드마인_배치!G:G,0),MATCH($AH5890,레드마인_서비스!G:G,0)),"")</f>
        <v/>
      </c>
      <c r="AJ5890" s="3" t="str" cm="1">
        <f t="array" ref="AJ5890">IFERROR(INDEX(IF($AG5890&lt;=$AN5890,레드마인_배치!E:E,레드마인_서비스!E:E),콜트리분석!$AI5890),"")</f>
        <v/>
      </c>
      <c r="AK5890" s="3" t="str" cm="1">
        <f t="array" ref="AK5890">IFERROR(INDEX(IF($AG5890&lt;=$AN5890,레드마인_배치!H:H,레드마인_서비스!H:H),콜트리분석!$AI5890),"")</f>
        <v/>
      </c>
      <c r="AL5890" s="3" t="str" cm="1">
        <f t="array" ref="AL5890">IFERROR(INDEX(IF($AG5890&lt;=$AN5890,레드마인_배치!I:I,레드마인_서비스!I:I),콜트리분석!$AI5890),"")</f>
        <v/>
      </c>
      <c r="AM5890" s="3" t="str" cm="1">
        <f t="array" ref="AM5890">IFERROR(INDEX(IF($AG5890&lt;=$AN5890,레드마인_배치!J:J,레드마인_서비스!J:J),콜트리분석!$AI5890),"")</f>
        <v/>
      </c>
      <c r="AN5890" s="3">
        <v>1</v>
      </c>
      <c r="AO5890" s="15" t="str">
        <f ca="1">IFERROR(INDEX(레드마인_배치!E:E,MATCH(OFFSET(A5890,,AN5890),레드마인_배치!G:G,0)),"")</f>
        <v>미대상</v>
      </c>
      <c r="AP5890" t="s">
        <v>3330</v>
      </c>
    </row>
    <row r="5891" spans="1:42" hidden="1">
      <c r="A5891" s="3" t="s">
        <v>678</v>
      </c>
      <c r="B5891" s="3" t="s">
        <v>677</v>
      </c>
      <c r="C5891" s="3" t="s">
        <v>3043</v>
      </c>
      <c r="D5891" s="3" t="s">
        <v>3044</v>
      </c>
      <c r="E5891" s="3" t="s">
        <v>3046</v>
      </c>
      <c r="F5891" s="3" t="s">
        <v>3042</v>
      </c>
      <c r="G5891" s="3" t="s">
        <v>3042</v>
      </c>
      <c r="H5891" s="3" t="s">
        <v>3042</v>
      </c>
      <c r="I5891" s="3" t="s">
        <v>3042</v>
      </c>
      <c r="J5891" s="3" t="s">
        <v>3042</v>
      </c>
      <c r="K5891" s="3" t="s">
        <v>3042</v>
      </c>
      <c r="L5891" s="3" t="s">
        <v>3042</v>
      </c>
      <c r="M5891" s="3" t="s">
        <v>3042</v>
      </c>
      <c r="N5891" s="3" t="s">
        <v>3042</v>
      </c>
      <c r="O5891" s="3" t="s">
        <v>3042</v>
      </c>
      <c r="P5891" s="3" t="s">
        <v>3042</v>
      </c>
      <c r="Q5891" s="3" t="s">
        <v>3042</v>
      </c>
      <c r="R5891" s="3" t="s">
        <v>3042</v>
      </c>
      <c r="S5891" s="3" t="s">
        <v>3042</v>
      </c>
      <c r="T5891" s="3" t="s">
        <v>3042</v>
      </c>
      <c r="U5891" s="3" t="s">
        <v>3042</v>
      </c>
      <c r="V5891" s="3" t="s">
        <v>3042</v>
      </c>
      <c r="W5891" s="3" t="s">
        <v>3042</v>
      </c>
      <c r="X5891" s="3" t="s">
        <v>811</v>
      </c>
      <c r="Y5891" s="3"/>
      <c r="Z5891" s="3"/>
      <c r="AA5891" s="3"/>
      <c r="AB5891" s="3"/>
      <c r="AC5891" s="3"/>
      <c r="AD5891" s="3"/>
      <c r="AE5891" s="3"/>
      <c r="AF5891" s="3"/>
      <c r="AG5891" s="3">
        <f t="shared" si="94"/>
        <v>23</v>
      </c>
      <c r="AH5891" s="3" t="s">
        <v>811</v>
      </c>
      <c r="AI5891" s="3" t="str">
        <f>IFERROR(IF($AG5891&lt;=$AN5891,MATCH($AH5891,레드마인_배치!G:G,0),MATCH($AH5891,레드마인_서비스!G:G,0)),"")</f>
        <v/>
      </c>
      <c r="AJ5891" s="3" t="str" cm="1">
        <f t="array" ref="AJ5891">IFERROR(INDEX(IF($AG5891&lt;=$AN5891,레드마인_배치!E:E,레드마인_서비스!E:E),콜트리분석!$AI5891),"")</f>
        <v/>
      </c>
      <c r="AK5891" s="3" t="str" cm="1">
        <f t="array" ref="AK5891">IFERROR(INDEX(IF($AG5891&lt;=$AN5891,레드마인_배치!H:H,레드마인_서비스!H:H),콜트리분석!$AI5891),"")</f>
        <v/>
      </c>
      <c r="AL5891" s="3" t="str" cm="1">
        <f t="array" ref="AL5891">IFERROR(INDEX(IF($AG5891&lt;=$AN5891,레드마인_배치!I:I,레드마인_서비스!I:I),콜트리분석!$AI5891),"")</f>
        <v/>
      </c>
      <c r="AM5891" s="3" t="str" cm="1">
        <f t="array" ref="AM5891">IFERROR(INDEX(IF($AG5891&lt;=$AN5891,레드마인_배치!J:J,레드마인_서비스!J:J),콜트리분석!$AI5891),"")</f>
        <v/>
      </c>
      <c r="AN5891" s="3">
        <v>1</v>
      </c>
      <c r="AO5891" s="15" t="str">
        <f ca="1">IFERROR(INDEX(레드마인_배치!E:E,MATCH(OFFSET(A5891,,AN5891),레드마인_배치!G:G,0)),"")</f>
        <v>미대상</v>
      </c>
      <c r="AP5891" t="s">
        <v>3330</v>
      </c>
    </row>
    <row r="5892" spans="1:42" hidden="1">
      <c r="A5892" s="3" t="s">
        <v>678</v>
      </c>
      <c r="B5892" s="3" t="s">
        <v>677</v>
      </c>
      <c r="C5892" s="3" t="s">
        <v>3043</v>
      </c>
      <c r="D5892" s="3" t="s">
        <v>3044</v>
      </c>
      <c r="E5892" s="3" t="s">
        <v>3046</v>
      </c>
      <c r="F5892" s="3" t="s">
        <v>3042</v>
      </c>
      <c r="G5892" s="3" t="s">
        <v>3042</v>
      </c>
      <c r="H5892" s="3" t="s">
        <v>3042</v>
      </c>
      <c r="I5892" s="3" t="s">
        <v>3042</v>
      </c>
      <c r="J5892" s="3" t="s">
        <v>3042</v>
      </c>
      <c r="K5892" s="3" t="s">
        <v>3042</v>
      </c>
      <c r="L5892" s="3" t="s">
        <v>3042</v>
      </c>
      <c r="M5892" s="3" t="s">
        <v>3042</v>
      </c>
      <c r="N5892" s="3" t="s">
        <v>3042</v>
      </c>
      <c r="O5892" s="3" t="s">
        <v>3042</v>
      </c>
      <c r="P5892" s="3" t="s">
        <v>3042</v>
      </c>
      <c r="Q5892" s="3" t="s">
        <v>3042</v>
      </c>
      <c r="R5892" s="3" t="s">
        <v>3042</v>
      </c>
      <c r="S5892" s="3" t="s">
        <v>3042</v>
      </c>
      <c r="T5892" s="3" t="s">
        <v>3042</v>
      </c>
      <c r="U5892" s="3" t="s">
        <v>3042</v>
      </c>
      <c r="V5892" s="3" t="s">
        <v>3042</v>
      </c>
      <c r="W5892" s="3" t="s">
        <v>650</v>
      </c>
      <c r="X5892" s="3"/>
      <c r="Y5892" s="3"/>
      <c r="Z5892" s="3"/>
      <c r="AA5892" s="3"/>
      <c r="AB5892" s="3"/>
      <c r="AC5892" s="3"/>
      <c r="AD5892" s="3"/>
      <c r="AE5892" s="3"/>
      <c r="AF5892" s="3"/>
      <c r="AG5892" s="3">
        <f t="shared" si="94"/>
        <v>22</v>
      </c>
      <c r="AH5892" s="3" t="s">
        <v>650</v>
      </c>
      <c r="AI5892" s="3" t="str">
        <f>IFERROR(IF($AG5892&lt;=$AN5892,MATCH($AH5892,레드마인_배치!G:G,0),MATCH($AH5892,레드마인_서비스!G:G,0)),"")</f>
        <v/>
      </c>
      <c r="AJ5892" s="3" t="str" cm="1">
        <f t="array" ref="AJ5892">IFERROR(INDEX(IF($AG5892&lt;=$AN5892,레드마인_배치!E:E,레드마인_서비스!E:E),콜트리분석!$AI5892),"")</f>
        <v/>
      </c>
      <c r="AK5892" s="3" t="str" cm="1">
        <f t="array" ref="AK5892">IFERROR(INDEX(IF($AG5892&lt;=$AN5892,레드마인_배치!H:H,레드마인_서비스!H:H),콜트리분석!$AI5892),"")</f>
        <v/>
      </c>
      <c r="AL5892" s="3" t="str" cm="1">
        <f t="array" ref="AL5892">IFERROR(INDEX(IF($AG5892&lt;=$AN5892,레드마인_배치!I:I,레드마인_서비스!I:I),콜트리분석!$AI5892),"")</f>
        <v/>
      </c>
      <c r="AM5892" s="3" t="str" cm="1">
        <f t="array" ref="AM5892">IFERROR(INDEX(IF($AG5892&lt;=$AN5892,레드마인_배치!J:J,레드마인_서비스!J:J),콜트리분석!$AI5892),"")</f>
        <v/>
      </c>
      <c r="AN5892" s="3">
        <v>1</v>
      </c>
      <c r="AO5892" s="15" t="str">
        <f ca="1">IFERROR(INDEX(레드마인_배치!E:E,MATCH(OFFSET(A5892,,AN5892),레드마인_배치!G:G,0)),"")</f>
        <v>미대상</v>
      </c>
      <c r="AP5892" t="s">
        <v>3330</v>
      </c>
    </row>
    <row r="5893" spans="1:42" hidden="1">
      <c r="A5893" s="3" t="s">
        <v>678</v>
      </c>
      <c r="B5893" s="3" t="s">
        <v>677</v>
      </c>
      <c r="C5893" s="3" t="s">
        <v>3043</v>
      </c>
      <c r="D5893" s="3" t="s">
        <v>3044</v>
      </c>
      <c r="E5893" s="3" t="s">
        <v>3046</v>
      </c>
      <c r="F5893" s="3" t="s">
        <v>3042</v>
      </c>
      <c r="G5893" s="3" t="s">
        <v>3042</v>
      </c>
      <c r="H5893" s="3" t="s">
        <v>3042</v>
      </c>
      <c r="I5893" s="3" t="s">
        <v>3042</v>
      </c>
      <c r="J5893" s="3" t="s">
        <v>3042</v>
      </c>
      <c r="K5893" s="3" t="s">
        <v>3042</v>
      </c>
      <c r="L5893" s="3" t="s">
        <v>3042</v>
      </c>
      <c r="M5893" s="3" t="s">
        <v>3042</v>
      </c>
      <c r="N5893" s="3" t="s">
        <v>3042</v>
      </c>
      <c r="O5893" s="3" t="s">
        <v>3042</v>
      </c>
      <c r="P5893" s="3" t="s">
        <v>3042</v>
      </c>
      <c r="Q5893" s="3" t="s">
        <v>3042</v>
      </c>
      <c r="R5893" s="3" t="s">
        <v>3042</v>
      </c>
      <c r="S5893" s="3" t="s">
        <v>3042</v>
      </c>
      <c r="T5893" s="3" t="s">
        <v>3042</v>
      </c>
      <c r="U5893" s="3" t="s">
        <v>3042</v>
      </c>
      <c r="V5893" s="3" t="s">
        <v>3042</v>
      </c>
      <c r="W5893" s="3" t="s">
        <v>812</v>
      </c>
      <c r="X5893" s="3"/>
      <c r="Y5893" s="3"/>
      <c r="Z5893" s="3"/>
      <c r="AA5893" s="3"/>
      <c r="AB5893" s="3"/>
      <c r="AC5893" s="3"/>
      <c r="AD5893" s="3"/>
      <c r="AE5893" s="3"/>
      <c r="AF5893" s="3"/>
      <c r="AG5893" s="3">
        <f t="shared" si="94"/>
        <v>22</v>
      </c>
      <c r="AH5893" s="3" t="s">
        <v>812</v>
      </c>
      <c r="AI5893" s="3" t="str">
        <f>IFERROR(IF($AG5893&lt;=$AN5893,MATCH($AH5893,레드마인_배치!G:G,0),MATCH($AH5893,레드마인_서비스!G:G,0)),"")</f>
        <v/>
      </c>
      <c r="AJ5893" s="3" t="str" cm="1">
        <f t="array" ref="AJ5893">IFERROR(INDEX(IF($AG5893&lt;=$AN5893,레드마인_배치!E:E,레드마인_서비스!E:E),콜트리분석!$AI5893),"")</f>
        <v/>
      </c>
      <c r="AK5893" s="3" t="str" cm="1">
        <f t="array" ref="AK5893">IFERROR(INDEX(IF($AG5893&lt;=$AN5893,레드마인_배치!H:H,레드마인_서비스!H:H),콜트리분석!$AI5893),"")</f>
        <v/>
      </c>
      <c r="AL5893" s="3" t="str" cm="1">
        <f t="array" ref="AL5893">IFERROR(INDEX(IF($AG5893&lt;=$AN5893,레드마인_배치!I:I,레드마인_서비스!I:I),콜트리분석!$AI5893),"")</f>
        <v/>
      </c>
      <c r="AM5893" s="3" t="str" cm="1">
        <f t="array" ref="AM5893">IFERROR(INDEX(IF($AG5893&lt;=$AN5893,레드마인_배치!J:J,레드마인_서비스!J:J),콜트리분석!$AI5893),"")</f>
        <v/>
      </c>
      <c r="AN5893" s="3">
        <v>1</v>
      </c>
      <c r="AO5893" s="15" t="str">
        <f ca="1">IFERROR(INDEX(레드마인_배치!E:E,MATCH(OFFSET(A5893,,AN5893),레드마인_배치!G:G,0)),"")</f>
        <v>미대상</v>
      </c>
      <c r="AP5893" t="s">
        <v>3330</v>
      </c>
    </row>
    <row r="5894" spans="1:42" hidden="1">
      <c r="A5894" s="3" t="s">
        <v>678</v>
      </c>
      <c r="B5894" s="3" t="s">
        <v>677</v>
      </c>
      <c r="C5894" s="3" t="s">
        <v>3043</v>
      </c>
      <c r="D5894" s="3" t="s">
        <v>3044</v>
      </c>
      <c r="E5894" s="3" t="s">
        <v>3046</v>
      </c>
      <c r="F5894" s="3" t="s">
        <v>3042</v>
      </c>
      <c r="G5894" s="3" t="s">
        <v>3042</v>
      </c>
      <c r="H5894" s="3" t="s">
        <v>3042</v>
      </c>
      <c r="I5894" s="3" t="s">
        <v>3042</v>
      </c>
      <c r="J5894" s="3" t="s">
        <v>3042</v>
      </c>
      <c r="K5894" s="3" t="s">
        <v>3042</v>
      </c>
      <c r="L5894" s="3" t="s">
        <v>3042</v>
      </c>
      <c r="M5894" s="3" t="s">
        <v>3042</v>
      </c>
      <c r="N5894" s="3" t="s">
        <v>3042</v>
      </c>
      <c r="O5894" s="3" t="s">
        <v>3042</v>
      </c>
      <c r="P5894" s="3" t="s">
        <v>3042</v>
      </c>
      <c r="Q5894" s="3" t="s">
        <v>3042</v>
      </c>
      <c r="R5894" s="3" t="s">
        <v>3042</v>
      </c>
      <c r="S5894" s="3" t="s">
        <v>3042</v>
      </c>
      <c r="T5894" s="3" t="s">
        <v>3042</v>
      </c>
      <c r="U5894" s="3" t="s">
        <v>3042</v>
      </c>
      <c r="V5894" s="3" t="s">
        <v>3042</v>
      </c>
      <c r="W5894" s="3" t="s">
        <v>811</v>
      </c>
      <c r="X5894" s="3"/>
      <c r="Y5894" s="3"/>
      <c r="Z5894" s="3"/>
      <c r="AA5894" s="3"/>
      <c r="AB5894" s="3"/>
      <c r="AC5894" s="3"/>
      <c r="AD5894" s="3"/>
      <c r="AE5894" s="3"/>
      <c r="AF5894" s="3"/>
      <c r="AG5894" s="3">
        <f t="shared" si="94"/>
        <v>22</v>
      </c>
      <c r="AH5894" s="3" t="s">
        <v>811</v>
      </c>
      <c r="AI5894" s="3" t="str">
        <f>IFERROR(IF($AG5894&lt;=$AN5894,MATCH($AH5894,레드마인_배치!G:G,0),MATCH($AH5894,레드마인_서비스!G:G,0)),"")</f>
        <v/>
      </c>
      <c r="AJ5894" s="3" t="str" cm="1">
        <f t="array" ref="AJ5894">IFERROR(INDEX(IF($AG5894&lt;=$AN5894,레드마인_배치!E:E,레드마인_서비스!E:E),콜트리분석!$AI5894),"")</f>
        <v/>
      </c>
      <c r="AK5894" s="3" t="str" cm="1">
        <f t="array" ref="AK5894">IFERROR(INDEX(IF($AG5894&lt;=$AN5894,레드마인_배치!H:H,레드마인_서비스!H:H),콜트리분석!$AI5894),"")</f>
        <v/>
      </c>
      <c r="AL5894" s="3" t="str" cm="1">
        <f t="array" ref="AL5894">IFERROR(INDEX(IF($AG5894&lt;=$AN5894,레드마인_배치!I:I,레드마인_서비스!I:I),콜트리분석!$AI5894),"")</f>
        <v/>
      </c>
      <c r="AM5894" s="3" t="str" cm="1">
        <f t="array" ref="AM5894">IFERROR(INDEX(IF($AG5894&lt;=$AN5894,레드마인_배치!J:J,레드마인_서비스!J:J),콜트리분석!$AI5894),"")</f>
        <v/>
      </c>
      <c r="AN5894" s="3">
        <v>1</v>
      </c>
      <c r="AO5894" s="15" t="str">
        <f ca="1">IFERROR(INDEX(레드마인_배치!E:E,MATCH(OFFSET(A5894,,AN5894),레드마인_배치!G:G,0)),"")</f>
        <v>미대상</v>
      </c>
      <c r="AP5894" t="s">
        <v>3330</v>
      </c>
    </row>
    <row r="5895" spans="1:42" hidden="1">
      <c r="A5895" s="3" t="s">
        <v>678</v>
      </c>
      <c r="B5895" s="3" t="s">
        <v>677</v>
      </c>
      <c r="C5895" s="3" t="s">
        <v>3043</v>
      </c>
      <c r="D5895" s="3" t="s">
        <v>3044</v>
      </c>
      <c r="E5895" s="3" t="s">
        <v>3046</v>
      </c>
      <c r="F5895" s="3" t="s">
        <v>3042</v>
      </c>
      <c r="G5895" s="3" t="s">
        <v>3042</v>
      </c>
      <c r="H5895" s="3" t="s">
        <v>3042</v>
      </c>
      <c r="I5895" s="3" t="s">
        <v>3042</v>
      </c>
      <c r="J5895" s="3" t="s">
        <v>3042</v>
      </c>
      <c r="K5895" s="3" t="s">
        <v>3042</v>
      </c>
      <c r="L5895" s="3" t="s">
        <v>3042</v>
      </c>
      <c r="M5895" s="3" t="s">
        <v>3042</v>
      </c>
      <c r="N5895" s="3" t="s">
        <v>3042</v>
      </c>
      <c r="O5895" s="3" t="s">
        <v>3042</v>
      </c>
      <c r="P5895" s="3" t="s">
        <v>3042</v>
      </c>
      <c r="Q5895" s="3" t="s">
        <v>3042</v>
      </c>
      <c r="R5895" s="3" t="s">
        <v>3042</v>
      </c>
      <c r="S5895" s="3" t="s">
        <v>3042</v>
      </c>
      <c r="T5895" s="3" t="s">
        <v>3042</v>
      </c>
      <c r="U5895" s="3" t="s">
        <v>3042</v>
      </c>
      <c r="V5895" s="3" t="s">
        <v>650</v>
      </c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>
        <f t="shared" si="94"/>
        <v>21</v>
      </c>
      <c r="AH5895" s="3" t="s">
        <v>650</v>
      </c>
      <c r="AI5895" s="3" t="str">
        <f>IFERROR(IF($AG5895&lt;=$AN5895,MATCH($AH5895,레드마인_배치!G:G,0),MATCH($AH5895,레드마인_서비스!G:G,0)),"")</f>
        <v/>
      </c>
      <c r="AJ5895" s="3" t="str" cm="1">
        <f t="array" ref="AJ5895">IFERROR(INDEX(IF($AG5895&lt;=$AN5895,레드마인_배치!E:E,레드마인_서비스!E:E),콜트리분석!$AI5895),"")</f>
        <v/>
      </c>
      <c r="AK5895" s="3" t="str" cm="1">
        <f t="array" ref="AK5895">IFERROR(INDEX(IF($AG5895&lt;=$AN5895,레드마인_배치!H:H,레드마인_서비스!H:H),콜트리분석!$AI5895),"")</f>
        <v/>
      </c>
      <c r="AL5895" s="3" t="str" cm="1">
        <f t="array" ref="AL5895">IFERROR(INDEX(IF($AG5895&lt;=$AN5895,레드마인_배치!I:I,레드마인_서비스!I:I),콜트리분석!$AI5895),"")</f>
        <v/>
      </c>
      <c r="AM5895" s="3" t="str" cm="1">
        <f t="array" ref="AM5895">IFERROR(INDEX(IF($AG5895&lt;=$AN5895,레드마인_배치!J:J,레드마인_서비스!J:J),콜트리분석!$AI5895),"")</f>
        <v/>
      </c>
      <c r="AN5895" s="3">
        <v>1</v>
      </c>
      <c r="AO5895" s="15" t="str">
        <f ca="1">IFERROR(INDEX(레드마인_배치!E:E,MATCH(OFFSET(A5895,,AN5895),레드마인_배치!G:G,0)),"")</f>
        <v>미대상</v>
      </c>
      <c r="AP5895" t="s">
        <v>3330</v>
      </c>
    </row>
    <row r="5896" spans="1:42" hidden="1">
      <c r="A5896" s="3" t="s">
        <v>678</v>
      </c>
      <c r="B5896" s="3" t="s">
        <v>677</v>
      </c>
      <c r="C5896" s="3" t="s">
        <v>3043</v>
      </c>
      <c r="D5896" s="3" t="s">
        <v>3044</v>
      </c>
      <c r="E5896" s="3" t="s">
        <v>3046</v>
      </c>
      <c r="F5896" s="3" t="s">
        <v>3042</v>
      </c>
      <c r="G5896" s="3" t="s">
        <v>3042</v>
      </c>
      <c r="H5896" s="3" t="s">
        <v>3042</v>
      </c>
      <c r="I5896" s="3" t="s">
        <v>3042</v>
      </c>
      <c r="J5896" s="3" t="s">
        <v>3042</v>
      </c>
      <c r="K5896" s="3" t="s">
        <v>3042</v>
      </c>
      <c r="L5896" s="3" t="s">
        <v>3042</v>
      </c>
      <c r="M5896" s="3" t="s">
        <v>3042</v>
      </c>
      <c r="N5896" s="3" t="s">
        <v>3042</v>
      </c>
      <c r="O5896" s="3" t="s">
        <v>3042</v>
      </c>
      <c r="P5896" s="3" t="s">
        <v>3042</v>
      </c>
      <c r="Q5896" s="3" t="s">
        <v>3042</v>
      </c>
      <c r="R5896" s="3" t="s">
        <v>3042</v>
      </c>
      <c r="S5896" s="3" t="s">
        <v>3042</v>
      </c>
      <c r="T5896" s="3" t="s">
        <v>3042</v>
      </c>
      <c r="U5896" s="3" t="s">
        <v>3042</v>
      </c>
      <c r="V5896" s="3" t="s">
        <v>812</v>
      </c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>
        <f t="shared" si="94"/>
        <v>21</v>
      </c>
      <c r="AH5896" s="3" t="s">
        <v>812</v>
      </c>
      <c r="AI5896" s="3" t="str">
        <f>IFERROR(IF($AG5896&lt;=$AN5896,MATCH($AH5896,레드마인_배치!G:G,0),MATCH($AH5896,레드마인_서비스!G:G,0)),"")</f>
        <v/>
      </c>
      <c r="AJ5896" s="3" t="str" cm="1">
        <f t="array" ref="AJ5896">IFERROR(INDEX(IF($AG5896&lt;=$AN5896,레드마인_배치!E:E,레드마인_서비스!E:E),콜트리분석!$AI5896),"")</f>
        <v/>
      </c>
      <c r="AK5896" s="3" t="str" cm="1">
        <f t="array" ref="AK5896">IFERROR(INDEX(IF($AG5896&lt;=$AN5896,레드마인_배치!H:H,레드마인_서비스!H:H),콜트리분석!$AI5896),"")</f>
        <v/>
      </c>
      <c r="AL5896" s="3" t="str" cm="1">
        <f t="array" ref="AL5896">IFERROR(INDEX(IF($AG5896&lt;=$AN5896,레드마인_배치!I:I,레드마인_서비스!I:I),콜트리분석!$AI5896),"")</f>
        <v/>
      </c>
      <c r="AM5896" s="3" t="str" cm="1">
        <f t="array" ref="AM5896">IFERROR(INDEX(IF($AG5896&lt;=$AN5896,레드마인_배치!J:J,레드마인_서비스!J:J),콜트리분석!$AI5896),"")</f>
        <v/>
      </c>
      <c r="AN5896" s="3">
        <v>1</v>
      </c>
      <c r="AO5896" s="15" t="str">
        <f ca="1">IFERROR(INDEX(레드마인_배치!E:E,MATCH(OFFSET(A5896,,AN5896),레드마인_배치!G:G,0)),"")</f>
        <v>미대상</v>
      </c>
      <c r="AP5896" t="s">
        <v>3330</v>
      </c>
    </row>
    <row r="5897" spans="1:42" hidden="1">
      <c r="A5897" s="3" t="s">
        <v>678</v>
      </c>
      <c r="B5897" s="3" t="s">
        <v>677</v>
      </c>
      <c r="C5897" s="3" t="s">
        <v>3043</v>
      </c>
      <c r="D5897" s="3" t="s">
        <v>3044</v>
      </c>
      <c r="E5897" s="3" t="s">
        <v>3046</v>
      </c>
      <c r="F5897" s="3" t="s">
        <v>3042</v>
      </c>
      <c r="G5897" s="3" t="s">
        <v>3042</v>
      </c>
      <c r="H5897" s="3" t="s">
        <v>3042</v>
      </c>
      <c r="I5897" s="3" t="s">
        <v>3042</v>
      </c>
      <c r="J5897" s="3" t="s">
        <v>3042</v>
      </c>
      <c r="K5897" s="3" t="s">
        <v>3042</v>
      </c>
      <c r="L5897" s="3" t="s">
        <v>3042</v>
      </c>
      <c r="M5897" s="3" t="s">
        <v>3042</v>
      </c>
      <c r="N5897" s="3" t="s">
        <v>3042</v>
      </c>
      <c r="O5897" s="3" t="s">
        <v>3042</v>
      </c>
      <c r="P5897" s="3" t="s">
        <v>3042</v>
      </c>
      <c r="Q5897" s="3" t="s">
        <v>3042</v>
      </c>
      <c r="R5897" s="3" t="s">
        <v>3042</v>
      </c>
      <c r="S5897" s="3" t="s">
        <v>3042</v>
      </c>
      <c r="T5897" s="3" t="s">
        <v>3042</v>
      </c>
      <c r="U5897" s="3" t="s">
        <v>3042</v>
      </c>
      <c r="V5897" s="3" t="s">
        <v>811</v>
      </c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>
        <f t="shared" si="94"/>
        <v>21</v>
      </c>
      <c r="AH5897" s="3" t="s">
        <v>811</v>
      </c>
      <c r="AI5897" s="3" t="str">
        <f>IFERROR(IF($AG5897&lt;=$AN5897,MATCH($AH5897,레드마인_배치!G:G,0),MATCH($AH5897,레드마인_서비스!G:G,0)),"")</f>
        <v/>
      </c>
      <c r="AJ5897" s="3" t="str" cm="1">
        <f t="array" ref="AJ5897">IFERROR(INDEX(IF($AG5897&lt;=$AN5897,레드마인_배치!E:E,레드마인_서비스!E:E),콜트리분석!$AI5897),"")</f>
        <v/>
      </c>
      <c r="AK5897" s="3" t="str" cm="1">
        <f t="array" ref="AK5897">IFERROR(INDEX(IF($AG5897&lt;=$AN5897,레드마인_배치!H:H,레드마인_서비스!H:H),콜트리분석!$AI5897),"")</f>
        <v/>
      </c>
      <c r="AL5897" s="3" t="str" cm="1">
        <f t="array" ref="AL5897">IFERROR(INDEX(IF($AG5897&lt;=$AN5897,레드마인_배치!I:I,레드마인_서비스!I:I),콜트리분석!$AI5897),"")</f>
        <v/>
      </c>
      <c r="AM5897" s="3" t="str" cm="1">
        <f t="array" ref="AM5897">IFERROR(INDEX(IF($AG5897&lt;=$AN5897,레드마인_배치!J:J,레드마인_서비스!J:J),콜트리분석!$AI5897),"")</f>
        <v/>
      </c>
      <c r="AN5897" s="3">
        <v>1</v>
      </c>
      <c r="AO5897" s="15" t="str">
        <f ca="1">IFERROR(INDEX(레드마인_배치!E:E,MATCH(OFFSET(A5897,,AN5897),레드마인_배치!G:G,0)),"")</f>
        <v>미대상</v>
      </c>
      <c r="AP5897" t="s">
        <v>3330</v>
      </c>
    </row>
    <row r="5898" spans="1:42" hidden="1">
      <c r="A5898" s="3" t="s">
        <v>678</v>
      </c>
      <c r="B5898" s="3" t="s">
        <v>677</v>
      </c>
      <c r="C5898" s="3" t="s">
        <v>3043</v>
      </c>
      <c r="D5898" s="3" t="s">
        <v>3044</v>
      </c>
      <c r="E5898" s="3" t="s">
        <v>3046</v>
      </c>
      <c r="F5898" s="3" t="s">
        <v>3042</v>
      </c>
      <c r="G5898" s="3" t="s">
        <v>3042</v>
      </c>
      <c r="H5898" s="3" t="s">
        <v>3042</v>
      </c>
      <c r="I5898" s="3" t="s">
        <v>3042</v>
      </c>
      <c r="J5898" s="3" t="s">
        <v>3042</v>
      </c>
      <c r="K5898" s="3" t="s">
        <v>3042</v>
      </c>
      <c r="L5898" s="3" t="s">
        <v>3042</v>
      </c>
      <c r="M5898" s="3" t="s">
        <v>3042</v>
      </c>
      <c r="N5898" s="3" t="s">
        <v>3042</v>
      </c>
      <c r="O5898" s="3" t="s">
        <v>3042</v>
      </c>
      <c r="P5898" s="3" t="s">
        <v>3042</v>
      </c>
      <c r="Q5898" s="3" t="s">
        <v>3042</v>
      </c>
      <c r="R5898" s="3" t="s">
        <v>3042</v>
      </c>
      <c r="S5898" s="3" t="s">
        <v>3042</v>
      </c>
      <c r="T5898" s="3" t="s">
        <v>3042</v>
      </c>
      <c r="U5898" s="3" t="s">
        <v>650</v>
      </c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>
        <f t="shared" si="94"/>
        <v>20</v>
      </c>
      <c r="AH5898" s="3" t="s">
        <v>650</v>
      </c>
      <c r="AI5898" s="3" t="str">
        <f>IFERROR(IF($AG5898&lt;=$AN5898,MATCH($AH5898,레드마인_배치!G:G,0),MATCH($AH5898,레드마인_서비스!G:G,0)),"")</f>
        <v/>
      </c>
      <c r="AJ5898" s="3" t="str" cm="1">
        <f t="array" ref="AJ5898">IFERROR(INDEX(IF($AG5898&lt;=$AN5898,레드마인_배치!E:E,레드마인_서비스!E:E),콜트리분석!$AI5898),"")</f>
        <v/>
      </c>
      <c r="AK5898" s="3" t="str" cm="1">
        <f t="array" ref="AK5898">IFERROR(INDEX(IF($AG5898&lt;=$AN5898,레드마인_배치!H:H,레드마인_서비스!H:H),콜트리분석!$AI5898),"")</f>
        <v/>
      </c>
      <c r="AL5898" s="3" t="str" cm="1">
        <f t="array" ref="AL5898">IFERROR(INDEX(IF($AG5898&lt;=$AN5898,레드마인_배치!I:I,레드마인_서비스!I:I),콜트리분석!$AI5898),"")</f>
        <v/>
      </c>
      <c r="AM5898" s="3" t="str" cm="1">
        <f t="array" ref="AM5898">IFERROR(INDEX(IF($AG5898&lt;=$AN5898,레드마인_배치!J:J,레드마인_서비스!J:J),콜트리분석!$AI5898),"")</f>
        <v/>
      </c>
      <c r="AN5898" s="3">
        <v>1</v>
      </c>
      <c r="AO5898" s="15" t="str">
        <f ca="1">IFERROR(INDEX(레드마인_배치!E:E,MATCH(OFFSET(A5898,,AN5898),레드마인_배치!G:G,0)),"")</f>
        <v>미대상</v>
      </c>
      <c r="AP5898" t="s">
        <v>3330</v>
      </c>
    </row>
    <row r="5899" spans="1:42" hidden="1">
      <c r="A5899" s="3" t="s">
        <v>678</v>
      </c>
      <c r="B5899" s="3" t="s">
        <v>677</v>
      </c>
      <c r="C5899" s="3" t="s">
        <v>3043</v>
      </c>
      <c r="D5899" s="3" t="s">
        <v>3044</v>
      </c>
      <c r="E5899" s="3" t="s">
        <v>3046</v>
      </c>
      <c r="F5899" s="3" t="s">
        <v>3042</v>
      </c>
      <c r="G5899" s="3" t="s">
        <v>3042</v>
      </c>
      <c r="H5899" s="3" t="s">
        <v>3042</v>
      </c>
      <c r="I5899" s="3" t="s">
        <v>3042</v>
      </c>
      <c r="J5899" s="3" t="s">
        <v>3042</v>
      </c>
      <c r="K5899" s="3" t="s">
        <v>3042</v>
      </c>
      <c r="L5899" s="3" t="s">
        <v>3042</v>
      </c>
      <c r="M5899" s="3" t="s">
        <v>3042</v>
      </c>
      <c r="N5899" s="3" t="s">
        <v>3042</v>
      </c>
      <c r="O5899" s="3" t="s">
        <v>3042</v>
      </c>
      <c r="P5899" s="3" t="s">
        <v>3042</v>
      </c>
      <c r="Q5899" s="3" t="s">
        <v>3042</v>
      </c>
      <c r="R5899" s="3" t="s">
        <v>3042</v>
      </c>
      <c r="S5899" s="3" t="s">
        <v>3042</v>
      </c>
      <c r="T5899" s="3" t="s">
        <v>3042</v>
      </c>
      <c r="U5899" s="3" t="s">
        <v>812</v>
      </c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>
        <f t="shared" si="94"/>
        <v>20</v>
      </c>
      <c r="AH5899" s="3" t="s">
        <v>812</v>
      </c>
      <c r="AI5899" s="3" t="str">
        <f>IFERROR(IF($AG5899&lt;=$AN5899,MATCH($AH5899,레드마인_배치!G:G,0),MATCH($AH5899,레드마인_서비스!G:G,0)),"")</f>
        <v/>
      </c>
      <c r="AJ5899" s="3" t="str" cm="1">
        <f t="array" ref="AJ5899">IFERROR(INDEX(IF($AG5899&lt;=$AN5899,레드마인_배치!E:E,레드마인_서비스!E:E),콜트리분석!$AI5899),"")</f>
        <v/>
      </c>
      <c r="AK5899" s="3" t="str" cm="1">
        <f t="array" ref="AK5899">IFERROR(INDEX(IF($AG5899&lt;=$AN5899,레드마인_배치!H:H,레드마인_서비스!H:H),콜트리분석!$AI5899),"")</f>
        <v/>
      </c>
      <c r="AL5899" s="3" t="str" cm="1">
        <f t="array" ref="AL5899">IFERROR(INDEX(IF($AG5899&lt;=$AN5899,레드마인_배치!I:I,레드마인_서비스!I:I),콜트리분석!$AI5899),"")</f>
        <v/>
      </c>
      <c r="AM5899" s="3" t="str" cm="1">
        <f t="array" ref="AM5899">IFERROR(INDEX(IF($AG5899&lt;=$AN5899,레드마인_배치!J:J,레드마인_서비스!J:J),콜트리분석!$AI5899),"")</f>
        <v/>
      </c>
      <c r="AN5899" s="3">
        <v>1</v>
      </c>
      <c r="AO5899" s="15" t="str">
        <f ca="1">IFERROR(INDEX(레드마인_배치!E:E,MATCH(OFFSET(A5899,,AN5899),레드마인_배치!G:G,0)),"")</f>
        <v>미대상</v>
      </c>
      <c r="AP5899" t="s">
        <v>3330</v>
      </c>
    </row>
    <row r="5900" spans="1:42" hidden="1">
      <c r="A5900" s="3" t="s">
        <v>678</v>
      </c>
      <c r="B5900" s="3" t="s">
        <v>677</v>
      </c>
      <c r="C5900" s="3" t="s">
        <v>3043</v>
      </c>
      <c r="D5900" s="3" t="s">
        <v>3044</v>
      </c>
      <c r="E5900" s="3" t="s">
        <v>3046</v>
      </c>
      <c r="F5900" s="3" t="s">
        <v>3042</v>
      </c>
      <c r="G5900" s="3" t="s">
        <v>3042</v>
      </c>
      <c r="H5900" s="3" t="s">
        <v>3042</v>
      </c>
      <c r="I5900" s="3" t="s">
        <v>3042</v>
      </c>
      <c r="J5900" s="3" t="s">
        <v>3042</v>
      </c>
      <c r="K5900" s="3" t="s">
        <v>3042</v>
      </c>
      <c r="L5900" s="3" t="s">
        <v>3042</v>
      </c>
      <c r="M5900" s="3" t="s">
        <v>3042</v>
      </c>
      <c r="N5900" s="3" t="s">
        <v>3042</v>
      </c>
      <c r="O5900" s="3" t="s">
        <v>3042</v>
      </c>
      <c r="P5900" s="3" t="s">
        <v>3042</v>
      </c>
      <c r="Q5900" s="3" t="s">
        <v>3042</v>
      </c>
      <c r="R5900" s="3" t="s">
        <v>3042</v>
      </c>
      <c r="S5900" s="3" t="s">
        <v>3042</v>
      </c>
      <c r="T5900" s="3" t="s">
        <v>3042</v>
      </c>
      <c r="U5900" s="3" t="s">
        <v>811</v>
      </c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>
        <f t="shared" si="94"/>
        <v>20</v>
      </c>
      <c r="AH5900" s="3" t="s">
        <v>811</v>
      </c>
      <c r="AI5900" s="3" t="str">
        <f>IFERROR(IF($AG5900&lt;=$AN5900,MATCH($AH5900,레드마인_배치!G:G,0),MATCH($AH5900,레드마인_서비스!G:G,0)),"")</f>
        <v/>
      </c>
      <c r="AJ5900" s="3" t="str" cm="1">
        <f t="array" ref="AJ5900">IFERROR(INDEX(IF($AG5900&lt;=$AN5900,레드마인_배치!E:E,레드마인_서비스!E:E),콜트리분석!$AI5900),"")</f>
        <v/>
      </c>
      <c r="AK5900" s="3" t="str" cm="1">
        <f t="array" ref="AK5900">IFERROR(INDEX(IF($AG5900&lt;=$AN5900,레드마인_배치!H:H,레드마인_서비스!H:H),콜트리분석!$AI5900),"")</f>
        <v/>
      </c>
      <c r="AL5900" s="3" t="str" cm="1">
        <f t="array" ref="AL5900">IFERROR(INDEX(IF($AG5900&lt;=$AN5900,레드마인_배치!I:I,레드마인_서비스!I:I),콜트리분석!$AI5900),"")</f>
        <v/>
      </c>
      <c r="AM5900" s="3" t="str" cm="1">
        <f t="array" ref="AM5900">IFERROR(INDEX(IF($AG5900&lt;=$AN5900,레드마인_배치!J:J,레드마인_서비스!J:J),콜트리분석!$AI5900),"")</f>
        <v/>
      </c>
      <c r="AN5900" s="3">
        <v>1</v>
      </c>
      <c r="AO5900" s="15" t="str">
        <f ca="1">IFERROR(INDEX(레드마인_배치!E:E,MATCH(OFFSET(A5900,,AN5900),레드마인_배치!G:G,0)),"")</f>
        <v>미대상</v>
      </c>
      <c r="AP5900" t="s">
        <v>3330</v>
      </c>
    </row>
    <row r="5901" spans="1:42" hidden="1">
      <c r="A5901" s="3" t="s">
        <v>678</v>
      </c>
      <c r="B5901" s="3" t="s">
        <v>677</v>
      </c>
      <c r="C5901" s="3" t="s">
        <v>3043</v>
      </c>
      <c r="D5901" s="3" t="s">
        <v>3044</v>
      </c>
      <c r="E5901" s="3" t="s">
        <v>3046</v>
      </c>
      <c r="F5901" s="3" t="s">
        <v>3042</v>
      </c>
      <c r="G5901" s="3" t="s">
        <v>3042</v>
      </c>
      <c r="H5901" s="3" t="s">
        <v>3042</v>
      </c>
      <c r="I5901" s="3" t="s">
        <v>3042</v>
      </c>
      <c r="J5901" s="3" t="s">
        <v>3042</v>
      </c>
      <c r="K5901" s="3" t="s">
        <v>3042</v>
      </c>
      <c r="L5901" s="3" t="s">
        <v>3042</v>
      </c>
      <c r="M5901" s="3" t="s">
        <v>3042</v>
      </c>
      <c r="N5901" s="3" t="s">
        <v>3042</v>
      </c>
      <c r="O5901" s="3" t="s">
        <v>3042</v>
      </c>
      <c r="P5901" s="3" t="s">
        <v>3042</v>
      </c>
      <c r="Q5901" s="3" t="s">
        <v>3042</v>
      </c>
      <c r="R5901" s="3" t="s">
        <v>3042</v>
      </c>
      <c r="S5901" s="3" t="s">
        <v>3042</v>
      </c>
      <c r="T5901" s="3" t="s">
        <v>650</v>
      </c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>
        <f t="shared" si="94"/>
        <v>19</v>
      </c>
      <c r="AH5901" s="3" t="s">
        <v>650</v>
      </c>
      <c r="AI5901" s="3" t="str">
        <f>IFERROR(IF($AG5901&lt;=$AN5901,MATCH($AH5901,레드마인_배치!G:G,0),MATCH($AH5901,레드마인_서비스!G:G,0)),"")</f>
        <v/>
      </c>
      <c r="AJ5901" s="3" t="str" cm="1">
        <f t="array" ref="AJ5901">IFERROR(INDEX(IF($AG5901&lt;=$AN5901,레드마인_배치!E:E,레드마인_서비스!E:E),콜트리분석!$AI5901),"")</f>
        <v/>
      </c>
      <c r="AK5901" s="3" t="str" cm="1">
        <f t="array" ref="AK5901">IFERROR(INDEX(IF($AG5901&lt;=$AN5901,레드마인_배치!H:H,레드마인_서비스!H:H),콜트리분석!$AI5901),"")</f>
        <v/>
      </c>
      <c r="AL5901" s="3" t="str" cm="1">
        <f t="array" ref="AL5901">IFERROR(INDEX(IF($AG5901&lt;=$AN5901,레드마인_배치!I:I,레드마인_서비스!I:I),콜트리분석!$AI5901),"")</f>
        <v/>
      </c>
      <c r="AM5901" s="3" t="str" cm="1">
        <f t="array" ref="AM5901">IFERROR(INDEX(IF($AG5901&lt;=$AN5901,레드마인_배치!J:J,레드마인_서비스!J:J),콜트리분석!$AI5901),"")</f>
        <v/>
      </c>
      <c r="AN5901" s="3">
        <v>1</v>
      </c>
      <c r="AO5901" s="15" t="str">
        <f ca="1">IFERROR(INDEX(레드마인_배치!E:E,MATCH(OFFSET(A5901,,AN5901),레드마인_배치!G:G,0)),"")</f>
        <v>미대상</v>
      </c>
      <c r="AP5901" t="s">
        <v>3330</v>
      </c>
    </row>
    <row r="5902" spans="1:42" hidden="1">
      <c r="A5902" s="3" t="s">
        <v>678</v>
      </c>
      <c r="B5902" s="3" t="s">
        <v>677</v>
      </c>
      <c r="C5902" s="3" t="s">
        <v>3043</v>
      </c>
      <c r="D5902" s="3" t="s">
        <v>3044</v>
      </c>
      <c r="E5902" s="3" t="s">
        <v>3046</v>
      </c>
      <c r="F5902" s="3" t="s">
        <v>3042</v>
      </c>
      <c r="G5902" s="3" t="s">
        <v>3042</v>
      </c>
      <c r="H5902" s="3" t="s">
        <v>3042</v>
      </c>
      <c r="I5902" s="3" t="s">
        <v>3042</v>
      </c>
      <c r="J5902" s="3" t="s">
        <v>3042</v>
      </c>
      <c r="K5902" s="3" t="s">
        <v>3042</v>
      </c>
      <c r="L5902" s="3" t="s">
        <v>3042</v>
      </c>
      <c r="M5902" s="3" t="s">
        <v>3042</v>
      </c>
      <c r="N5902" s="3" t="s">
        <v>3042</v>
      </c>
      <c r="O5902" s="3" t="s">
        <v>3042</v>
      </c>
      <c r="P5902" s="3" t="s">
        <v>3042</v>
      </c>
      <c r="Q5902" s="3" t="s">
        <v>3042</v>
      </c>
      <c r="R5902" s="3" t="s">
        <v>3042</v>
      </c>
      <c r="S5902" s="3" t="s">
        <v>3042</v>
      </c>
      <c r="T5902" s="3" t="s">
        <v>812</v>
      </c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>
        <f t="shared" si="94"/>
        <v>19</v>
      </c>
      <c r="AH5902" s="3" t="s">
        <v>812</v>
      </c>
      <c r="AI5902" s="3" t="str">
        <f>IFERROR(IF($AG5902&lt;=$AN5902,MATCH($AH5902,레드마인_배치!G:G,0),MATCH($AH5902,레드마인_서비스!G:G,0)),"")</f>
        <v/>
      </c>
      <c r="AJ5902" s="3" t="str" cm="1">
        <f t="array" ref="AJ5902">IFERROR(INDEX(IF($AG5902&lt;=$AN5902,레드마인_배치!E:E,레드마인_서비스!E:E),콜트리분석!$AI5902),"")</f>
        <v/>
      </c>
      <c r="AK5902" s="3" t="str" cm="1">
        <f t="array" ref="AK5902">IFERROR(INDEX(IF($AG5902&lt;=$AN5902,레드마인_배치!H:H,레드마인_서비스!H:H),콜트리분석!$AI5902),"")</f>
        <v/>
      </c>
      <c r="AL5902" s="3" t="str" cm="1">
        <f t="array" ref="AL5902">IFERROR(INDEX(IF($AG5902&lt;=$AN5902,레드마인_배치!I:I,레드마인_서비스!I:I),콜트리분석!$AI5902),"")</f>
        <v/>
      </c>
      <c r="AM5902" s="3" t="str" cm="1">
        <f t="array" ref="AM5902">IFERROR(INDEX(IF($AG5902&lt;=$AN5902,레드마인_배치!J:J,레드마인_서비스!J:J),콜트리분석!$AI5902),"")</f>
        <v/>
      </c>
      <c r="AN5902" s="3">
        <v>1</v>
      </c>
      <c r="AO5902" s="15" t="str">
        <f ca="1">IFERROR(INDEX(레드마인_배치!E:E,MATCH(OFFSET(A5902,,AN5902),레드마인_배치!G:G,0)),"")</f>
        <v>미대상</v>
      </c>
      <c r="AP5902" t="s">
        <v>3330</v>
      </c>
    </row>
    <row r="5903" spans="1:42" hidden="1">
      <c r="A5903" s="3" t="s">
        <v>678</v>
      </c>
      <c r="B5903" s="3" t="s">
        <v>677</v>
      </c>
      <c r="C5903" s="3" t="s">
        <v>3043</v>
      </c>
      <c r="D5903" s="3" t="s">
        <v>3044</v>
      </c>
      <c r="E5903" s="3" t="s">
        <v>3046</v>
      </c>
      <c r="F5903" s="3" t="s">
        <v>3042</v>
      </c>
      <c r="G5903" s="3" t="s">
        <v>3042</v>
      </c>
      <c r="H5903" s="3" t="s">
        <v>3042</v>
      </c>
      <c r="I5903" s="3" t="s">
        <v>3042</v>
      </c>
      <c r="J5903" s="3" t="s">
        <v>3042</v>
      </c>
      <c r="K5903" s="3" t="s">
        <v>3042</v>
      </c>
      <c r="L5903" s="3" t="s">
        <v>3042</v>
      </c>
      <c r="M5903" s="3" t="s">
        <v>3042</v>
      </c>
      <c r="N5903" s="3" t="s">
        <v>3042</v>
      </c>
      <c r="O5903" s="3" t="s">
        <v>3042</v>
      </c>
      <c r="P5903" s="3" t="s">
        <v>3042</v>
      </c>
      <c r="Q5903" s="3" t="s">
        <v>3042</v>
      </c>
      <c r="R5903" s="3" t="s">
        <v>3042</v>
      </c>
      <c r="S5903" s="3" t="s">
        <v>3042</v>
      </c>
      <c r="T5903" s="3" t="s">
        <v>811</v>
      </c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>
        <f t="shared" si="94"/>
        <v>19</v>
      </c>
      <c r="AH5903" s="3" t="s">
        <v>811</v>
      </c>
      <c r="AI5903" s="3" t="str">
        <f>IFERROR(IF($AG5903&lt;=$AN5903,MATCH($AH5903,레드마인_배치!G:G,0),MATCH($AH5903,레드마인_서비스!G:G,0)),"")</f>
        <v/>
      </c>
      <c r="AJ5903" s="3" t="str" cm="1">
        <f t="array" ref="AJ5903">IFERROR(INDEX(IF($AG5903&lt;=$AN5903,레드마인_배치!E:E,레드마인_서비스!E:E),콜트리분석!$AI5903),"")</f>
        <v/>
      </c>
      <c r="AK5903" s="3" t="str" cm="1">
        <f t="array" ref="AK5903">IFERROR(INDEX(IF($AG5903&lt;=$AN5903,레드마인_배치!H:H,레드마인_서비스!H:H),콜트리분석!$AI5903),"")</f>
        <v/>
      </c>
      <c r="AL5903" s="3" t="str" cm="1">
        <f t="array" ref="AL5903">IFERROR(INDEX(IF($AG5903&lt;=$AN5903,레드마인_배치!I:I,레드마인_서비스!I:I),콜트리분석!$AI5903),"")</f>
        <v/>
      </c>
      <c r="AM5903" s="3" t="str" cm="1">
        <f t="array" ref="AM5903">IFERROR(INDEX(IF($AG5903&lt;=$AN5903,레드마인_배치!J:J,레드마인_서비스!J:J),콜트리분석!$AI5903),"")</f>
        <v/>
      </c>
      <c r="AN5903" s="3">
        <v>1</v>
      </c>
      <c r="AO5903" s="15" t="str">
        <f ca="1">IFERROR(INDEX(레드마인_배치!E:E,MATCH(OFFSET(A5903,,AN5903),레드마인_배치!G:G,0)),"")</f>
        <v>미대상</v>
      </c>
      <c r="AP5903" t="s">
        <v>3330</v>
      </c>
    </row>
    <row r="5904" spans="1:42" hidden="1">
      <c r="A5904" s="3" t="s">
        <v>678</v>
      </c>
      <c r="B5904" s="3" t="s">
        <v>677</v>
      </c>
      <c r="C5904" s="3" t="s">
        <v>3043</v>
      </c>
      <c r="D5904" s="3" t="s">
        <v>3044</v>
      </c>
      <c r="E5904" s="3" t="s">
        <v>3046</v>
      </c>
      <c r="F5904" s="3" t="s">
        <v>3042</v>
      </c>
      <c r="G5904" s="3" t="s">
        <v>3042</v>
      </c>
      <c r="H5904" s="3" t="s">
        <v>3042</v>
      </c>
      <c r="I5904" s="3" t="s">
        <v>3042</v>
      </c>
      <c r="J5904" s="3" t="s">
        <v>3042</v>
      </c>
      <c r="K5904" s="3" t="s">
        <v>3042</v>
      </c>
      <c r="L5904" s="3" t="s">
        <v>3042</v>
      </c>
      <c r="M5904" s="3" t="s">
        <v>3042</v>
      </c>
      <c r="N5904" s="3" t="s">
        <v>3042</v>
      </c>
      <c r="O5904" s="3" t="s">
        <v>3042</v>
      </c>
      <c r="P5904" s="3" t="s">
        <v>3042</v>
      </c>
      <c r="Q5904" s="3" t="s">
        <v>3042</v>
      </c>
      <c r="R5904" s="3" t="s">
        <v>3042</v>
      </c>
      <c r="S5904" s="3" t="s">
        <v>650</v>
      </c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>
        <f t="shared" si="94"/>
        <v>18</v>
      </c>
      <c r="AH5904" s="3" t="s">
        <v>650</v>
      </c>
      <c r="AI5904" s="3" t="str">
        <f>IFERROR(IF($AG5904&lt;=$AN5904,MATCH($AH5904,레드마인_배치!G:G,0),MATCH($AH5904,레드마인_서비스!G:G,0)),"")</f>
        <v/>
      </c>
      <c r="AJ5904" s="3" t="str" cm="1">
        <f t="array" ref="AJ5904">IFERROR(INDEX(IF($AG5904&lt;=$AN5904,레드마인_배치!E:E,레드마인_서비스!E:E),콜트리분석!$AI5904),"")</f>
        <v/>
      </c>
      <c r="AK5904" s="3" t="str" cm="1">
        <f t="array" ref="AK5904">IFERROR(INDEX(IF($AG5904&lt;=$AN5904,레드마인_배치!H:H,레드마인_서비스!H:H),콜트리분석!$AI5904),"")</f>
        <v/>
      </c>
      <c r="AL5904" s="3" t="str" cm="1">
        <f t="array" ref="AL5904">IFERROR(INDEX(IF($AG5904&lt;=$AN5904,레드마인_배치!I:I,레드마인_서비스!I:I),콜트리분석!$AI5904),"")</f>
        <v/>
      </c>
      <c r="AM5904" s="3" t="str" cm="1">
        <f t="array" ref="AM5904">IFERROR(INDEX(IF($AG5904&lt;=$AN5904,레드마인_배치!J:J,레드마인_서비스!J:J),콜트리분석!$AI5904),"")</f>
        <v/>
      </c>
      <c r="AN5904" s="3">
        <v>1</v>
      </c>
      <c r="AO5904" s="15" t="str">
        <f ca="1">IFERROR(INDEX(레드마인_배치!E:E,MATCH(OFFSET(A5904,,AN5904),레드마인_배치!G:G,0)),"")</f>
        <v>미대상</v>
      </c>
      <c r="AP5904" t="s">
        <v>3330</v>
      </c>
    </row>
    <row r="5905" spans="1:42" hidden="1">
      <c r="A5905" s="3" t="s">
        <v>678</v>
      </c>
      <c r="B5905" s="3" t="s">
        <v>677</v>
      </c>
      <c r="C5905" s="3" t="s">
        <v>3043</v>
      </c>
      <c r="D5905" s="3" t="s">
        <v>3044</v>
      </c>
      <c r="E5905" s="3" t="s">
        <v>3046</v>
      </c>
      <c r="F5905" s="3" t="s">
        <v>3042</v>
      </c>
      <c r="G5905" s="3" t="s">
        <v>3042</v>
      </c>
      <c r="H5905" s="3" t="s">
        <v>3042</v>
      </c>
      <c r="I5905" s="3" t="s">
        <v>3042</v>
      </c>
      <c r="J5905" s="3" t="s">
        <v>3042</v>
      </c>
      <c r="K5905" s="3" t="s">
        <v>3042</v>
      </c>
      <c r="L5905" s="3" t="s">
        <v>3042</v>
      </c>
      <c r="M5905" s="3" t="s">
        <v>3042</v>
      </c>
      <c r="N5905" s="3" t="s">
        <v>3042</v>
      </c>
      <c r="O5905" s="3" t="s">
        <v>3042</v>
      </c>
      <c r="P5905" s="3" t="s">
        <v>3042</v>
      </c>
      <c r="Q5905" s="3" t="s">
        <v>3042</v>
      </c>
      <c r="R5905" s="3" t="s">
        <v>3042</v>
      </c>
      <c r="S5905" s="3" t="s">
        <v>812</v>
      </c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>
        <f t="shared" si="94"/>
        <v>18</v>
      </c>
      <c r="AH5905" s="3" t="s">
        <v>812</v>
      </c>
      <c r="AI5905" s="3" t="str">
        <f>IFERROR(IF($AG5905&lt;=$AN5905,MATCH($AH5905,레드마인_배치!G:G,0),MATCH($AH5905,레드마인_서비스!G:G,0)),"")</f>
        <v/>
      </c>
      <c r="AJ5905" s="3" t="str" cm="1">
        <f t="array" ref="AJ5905">IFERROR(INDEX(IF($AG5905&lt;=$AN5905,레드마인_배치!E:E,레드마인_서비스!E:E),콜트리분석!$AI5905),"")</f>
        <v/>
      </c>
      <c r="AK5905" s="3" t="str" cm="1">
        <f t="array" ref="AK5905">IFERROR(INDEX(IF($AG5905&lt;=$AN5905,레드마인_배치!H:H,레드마인_서비스!H:H),콜트리분석!$AI5905),"")</f>
        <v/>
      </c>
      <c r="AL5905" s="3" t="str" cm="1">
        <f t="array" ref="AL5905">IFERROR(INDEX(IF($AG5905&lt;=$AN5905,레드마인_배치!I:I,레드마인_서비스!I:I),콜트리분석!$AI5905),"")</f>
        <v/>
      </c>
      <c r="AM5905" s="3" t="str" cm="1">
        <f t="array" ref="AM5905">IFERROR(INDEX(IF($AG5905&lt;=$AN5905,레드마인_배치!J:J,레드마인_서비스!J:J),콜트리분석!$AI5905),"")</f>
        <v/>
      </c>
      <c r="AN5905" s="3">
        <v>1</v>
      </c>
      <c r="AO5905" s="15" t="str">
        <f ca="1">IFERROR(INDEX(레드마인_배치!E:E,MATCH(OFFSET(A5905,,AN5905),레드마인_배치!G:G,0)),"")</f>
        <v>미대상</v>
      </c>
      <c r="AP5905" t="s">
        <v>3330</v>
      </c>
    </row>
    <row r="5906" spans="1:42" hidden="1">
      <c r="A5906" s="3" t="s">
        <v>678</v>
      </c>
      <c r="B5906" s="3" t="s">
        <v>677</v>
      </c>
      <c r="C5906" s="3" t="s">
        <v>3043</v>
      </c>
      <c r="D5906" s="3" t="s">
        <v>3044</v>
      </c>
      <c r="E5906" s="3" t="s">
        <v>3046</v>
      </c>
      <c r="F5906" s="3" t="s">
        <v>3042</v>
      </c>
      <c r="G5906" s="3" t="s">
        <v>3042</v>
      </c>
      <c r="H5906" s="3" t="s">
        <v>3042</v>
      </c>
      <c r="I5906" s="3" t="s">
        <v>3042</v>
      </c>
      <c r="J5906" s="3" t="s">
        <v>3042</v>
      </c>
      <c r="K5906" s="3" t="s">
        <v>3042</v>
      </c>
      <c r="L5906" s="3" t="s">
        <v>3042</v>
      </c>
      <c r="M5906" s="3" t="s">
        <v>3042</v>
      </c>
      <c r="N5906" s="3" t="s">
        <v>3042</v>
      </c>
      <c r="O5906" s="3" t="s">
        <v>3042</v>
      </c>
      <c r="P5906" s="3" t="s">
        <v>3042</v>
      </c>
      <c r="Q5906" s="3" t="s">
        <v>3042</v>
      </c>
      <c r="R5906" s="3" t="s">
        <v>3042</v>
      </c>
      <c r="S5906" s="3" t="s">
        <v>811</v>
      </c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>
        <f t="shared" si="94"/>
        <v>18</v>
      </c>
      <c r="AH5906" s="3" t="s">
        <v>811</v>
      </c>
      <c r="AI5906" s="3" t="str">
        <f>IFERROR(IF($AG5906&lt;=$AN5906,MATCH($AH5906,레드마인_배치!G:G,0),MATCH($AH5906,레드마인_서비스!G:G,0)),"")</f>
        <v/>
      </c>
      <c r="AJ5906" s="3" t="str" cm="1">
        <f t="array" ref="AJ5906">IFERROR(INDEX(IF($AG5906&lt;=$AN5906,레드마인_배치!E:E,레드마인_서비스!E:E),콜트리분석!$AI5906),"")</f>
        <v/>
      </c>
      <c r="AK5906" s="3" t="str" cm="1">
        <f t="array" ref="AK5906">IFERROR(INDEX(IF($AG5906&lt;=$AN5906,레드마인_배치!H:H,레드마인_서비스!H:H),콜트리분석!$AI5906),"")</f>
        <v/>
      </c>
      <c r="AL5906" s="3" t="str" cm="1">
        <f t="array" ref="AL5906">IFERROR(INDEX(IF($AG5906&lt;=$AN5906,레드마인_배치!I:I,레드마인_서비스!I:I),콜트리분석!$AI5906),"")</f>
        <v/>
      </c>
      <c r="AM5906" s="3" t="str" cm="1">
        <f t="array" ref="AM5906">IFERROR(INDEX(IF($AG5906&lt;=$AN5906,레드마인_배치!J:J,레드마인_서비스!J:J),콜트리분석!$AI5906),"")</f>
        <v/>
      </c>
      <c r="AN5906" s="3">
        <v>1</v>
      </c>
      <c r="AO5906" s="15" t="str">
        <f ca="1">IFERROR(INDEX(레드마인_배치!E:E,MATCH(OFFSET(A5906,,AN5906),레드마인_배치!G:G,0)),"")</f>
        <v>미대상</v>
      </c>
      <c r="AP5906" t="s">
        <v>3330</v>
      </c>
    </row>
    <row r="5907" spans="1:42" hidden="1">
      <c r="A5907" s="3" t="s">
        <v>678</v>
      </c>
      <c r="B5907" s="3" t="s">
        <v>677</v>
      </c>
      <c r="C5907" s="3" t="s">
        <v>3043</v>
      </c>
      <c r="D5907" s="3" t="s">
        <v>3044</v>
      </c>
      <c r="E5907" s="3" t="s">
        <v>3046</v>
      </c>
      <c r="F5907" s="3" t="s">
        <v>3042</v>
      </c>
      <c r="G5907" s="3" t="s">
        <v>3042</v>
      </c>
      <c r="H5907" s="3" t="s">
        <v>3042</v>
      </c>
      <c r="I5907" s="3" t="s">
        <v>3042</v>
      </c>
      <c r="J5907" s="3" t="s">
        <v>3042</v>
      </c>
      <c r="K5907" s="3" t="s">
        <v>3042</v>
      </c>
      <c r="L5907" s="3" t="s">
        <v>3042</v>
      </c>
      <c r="M5907" s="3" t="s">
        <v>3042</v>
      </c>
      <c r="N5907" s="3" t="s">
        <v>3042</v>
      </c>
      <c r="O5907" s="3" t="s">
        <v>3042</v>
      </c>
      <c r="P5907" s="3" t="s">
        <v>3042</v>
      </c>
      <c r="Q5907" s="3" t="s">
        <v>3042</v>
      </c>
      <c r="R5907" s="3" t="s">
        <v>650</v>
      </c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>
        <f t="shared" si="94"/>
        <v>17</v>
      </c>
      <c r="AH5907" s="3" t="s">
        <v>650</v>
      </c>
      <c r="AI5907" s="3" t="str">
        <f>IFERROR(IF($AG5907&lt;=$AN5907,MATCH($AH5907,레드마인_배치!G:G,0),MATCH($AH5907,레드마인_서비스!G:G,0)),"")</f>
        <v/>
      </c>
      <c r="AJ5907" s="3" t="str" cm="1">
        <f t="array" ref="AJ5907">IFERROR(INDEX(IF($AG5907&lt;=$AN5907,레드마인_배치!E:E,레드마인_서비스!E:E),콜트리분석!$AI5907),"")</f>
        <v/>
      </c>
      <c r="AK5907" s="3" t="str" cm="1">
        <f t="array" ref="AK5907">IFERROR(INDEX(IF($AG5907&lt;=$AN5907,레드마인_배치!H:H,레드마인_서비스!H:H),콜트리분석!$AI5907),"")</f>
        <v/>
      </c>
      <c r="AL5907" s="3" t="str" cm="1">
        <f t="array" ref="AL5907">IFERROR(INDEX(IF($AG5907&lt;=$AN5907,레드마인_배치!I:I,레드마인_서비스!I:I),콜트리분석!$AI5907),"")</f>
        <v/>
      </c>
      <c r="AM5907" s="3" t="str" cm="1">
        <f t="array" ref="AM5907">IFERROR(INDEX(IF($AG5907&lt;=$AN5907,레드마인_배치!J:J,레드마인_서비스!J:J),콜트리분석!$AI5907),"")</f>
        <v/>
      </c>
      <c r="AN5907" s="3">
        <v>1</v>
      </c>
      <c r="AO5907" s="15" t="str">
        <f ca="1">IFERROR(INDEX(레드마인_배치!E:E,MATCH(OFFSET(A5907,,AN5907),레드마인_배치!G:G,0)),"")</f>
        <v>미대상</v>
      </c>
      <c r="AP5907" t="s">
        <v>3330</v>
      </c>
    </row>
    <row r="5908" spans="1:42" hidden="1">
      <c r="A5908" s="3" t="s">
        <v>678</v>
      </c>
      <c r="B5908" s="3" t="s">
        <v>677</v>
      </c>
      <c r="C5908" s="3" t="s">
        <v>3043</v>
      </c>
      <c r="D5908" s="3" t="s">
        <v>3044</v>
      </c>
      <c r="E5908" s="3" t="s">
        <v>3046</v>
      </c>
      <c r="F5908" s="3" t="s">
        <v>3042</v>
      </c>
      <c r="G5908" s="3" t="s">
        <v>3042</v>
      </c>
      <c r="H5908" s="3" t="s">
        <v>3042</v>
      </c>
      <c r="I5908" s="3" t="s">
        <v>3042</v>
      </c>
      <c r="J5908" s="3" t="s">
        <v>3042</v>
      </c>
      <c r="K5908" s="3" t="s">
        <v>3042</v>
      </c>
      <c r="L5908" s="3" t="s">
        <v>3042</v>
      </c>
      <c r="M5908" s="3" t="s">
        <v>3042</v>
      </c>
      <c r="N5908" s="3" t="s">
        <v>3042</v>
      </c>
      <c r="O5908" s="3" t="s">
        <v>3042</v>
      </c>
      <c r="P5908" s="3" t="s">
        <v>3042</v>
      </c>
      <c r="Q5908" s="3" t="s">
        <v>3042</v>
      </c>
      <c r="R5908" s="3" t="s">
        <v>812</v>
      </c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>
        <f t="shared" si="94"/>
        <v>17</v>
      </c>
      <c r="AH5908" s="3" t="s">
        <v>812</v>
      </c>
      <c r="AI5908" s="3" t="str">
        <f>IFERROR(IF($AG5908&lt;=$AN5908,MATCH($AH5908,레드마인_배치!G:G,0),MATCH($AH5908,레드마인_서비스!G:G,0)),"")</f>
        <v/>
      </c>
      <c r="AJ5908" s="3" t="str" cm="1">
        <f t="array" ref="AJ5908">IFERROR(INDEX(IF($AG5908&lt;=$AN5908,레드마인_배치!E:E,레드마인_서비스!E:E),콜트리분석!$AI5908),"")</f>
        <v/>
      </c>
      <c r="AK5908" s="3" t="str" cm="1">
        <f t="array" ref="AK5908">IFERROR(INDEX(IF($AG5908&lt;=$AN5908,레드마인_배치!H:H,레드마인_서비스!H:H),콜트리분석!$AI5908),"")</f>
        <v/>
      </c>
      <c r="AL5908" s="3" t="str" cm="1">
        <f t="array" ref="AL5908">IFERROR(INDEX(IF($AG5908&lt;=$AN5908,레드마인_배치!I:I,레드마인_서비스!I:I),콜트리분석!$AI5908),"")</f>
        <v/>
      </c>
      <c r="AM5908" s="3" t="str" cm="1">
        <f t="array" ref="AM5908">IFERROR(INDEX(IF($AG5908&lt;=$AN5908,레드마인_배치!J:J,레드마인_서비스!J:J),콜트리분석!$AI5908),"")</f>
        <v/>
      </c>
      <c r="AN5908" s="3">
        <v>1</v>
      </c>
      <c r="AO5908" s="15" t="str">
        <f ca="1">IFERROR(INDEX(레드마인_배치!E:E,MATCH(OFFSET(A5908,,AN5908),레드마인_배치!G:G,0)),"")</f>
        <v>미대상</v>
      </c>
      <c r="AP5908" t="s">
        <v>3330</v>
      </c>
    </row>
    <row r="5909" spans="1:42" hidden="1">
      <c r="A5909" s="3" t="s">
        <v>678</v>
      </c>
      <c r="B5909" s="3" t="s">
        <v>677</v>
      </c>
      <c r="C5909" s="3" t="s">
        <v>3043</v>
      </c>
      <c r="D5909" s="3" t="s">
        <v>3044</v>
      </c>
      <c r="E5909" s="3" t="s">
        <v>3046</v>
      </c>
      <c r="F5909" s="3" t="s">
        <v>3042</v>
      </c>
      <c r="G5909" s="3" t="s">
        <v>3042</v>
      </c>
      <c r="H5909" s="3" t="s">
        <v>3042</v>
      </c>
      <c r="I5909" s="3" t="s">
        <v>3042</v>
      </c>
      <c r="J5909" s="3" t="s">
        <v>3042</v>
      </c>
      <c r="K5909" s="3" t="s">
        <v>3042</v>
      </c>
      <c r="L5909" s="3" t="s">
        <v>3042</v>
      </c>
      <c r="M5909" s="3" t="s">
        <v>3042</v>
      </c>
      <c r="N5909" s="3" t="s">
        <v>3042</v>
      </c>
      <c r="O5909" s="3" t="s">
        <v>3042</v>
      </c>
      <c r="P5909" s="3" t="s">
        <v>3042</v>
      </c>
      <c r="Q5909" s="3" t="s">
        <v>3042</v>
      </c>
      <c r="R5909" s="3" t="s">
        <v>811</v>
      </c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>
        <f t="shared" si="94"/>
        <v>17</v>
      </c>
      <c r="AH5909" s="3" t="s">
        <v>811</v>
      </c>
      <c r="AI5909" s="3" t="str">
        <f>IFERROR(IF($AG5909&lt;=$AN5909,MATCH($AH5909,레드마인_배치!G:G,0),MATCH($AH5909,레드마인_서비스!G:G,0)),"")</f>
        <v/>
      </c>
      <c r="AJ5909" s="3" t="str" cm="1">
        <f t="array" ref="AJ5909">IFERROR(INDEX(IF($AG5909&lt;=$AN5909,레드마인_배치!E:E,레드마인_서비스!E:E),콜트리분석!$AI5909),"")</f>
        <v/>
      </c>
      <c r="AK5909" s="3" t="str" cm="1">
        <f t="array" ref="AK5909">IFERROR(INDEX(IF($AG5909&lt;=$AN5909,레드마인_배치!H:H,레드마인_서비스!H:H),콜트리분석!$AI5909),"")</f>
        <v/>
      </c>
      <c r="AL5909" s="3" t="str" cm="1">
        <f t="array" ref="AL5909">IFERROR(INDEX(IF($AG5909&lt;=$AN5909,레드마인_배치!I:I,레드마인_서비스!I:I),콜트리분석!$AI5909),"")</f>
        <v/>
      </c>
      <c r="AM5909" s="3" t="str" cm="1">
        <f t="array" ref="AM5909">IFERROR(INDEX(IF($AG5909&lt;=$AN5909,레드마인_배치!J:J,레드마인_서비스!J:J),콜트리분석!$AI5909),"")</f>
        <v/>
      </c>
      <c r="AN5909" s="3">
        <v>1</v>
      </c>
      <c r="AO5909" s="15" t="str">
        <f ca="1">IFERROR(INDEX(레드마인_배치!E:E,MATCH(OFFSET(A5909,,AN5909),레드마인_배치!G:G,0)),"")</f>
        <v>미대상</v>
      </c>
      <c r="AP5909" t="s">
        <v>3330</v>
      </c>
    </row>
    <row r="5910" spans="1:42" hidden="1">
      <c r="A5910" s="3" t="s">
        <v>678</v>
      </c>
      <c r="B5910" s="3" t="s">
        <v>677</v>
      </c>
      <c r="C5910" s="3" t="s">
        <v>3043</v>
      </c>
      <c r="D5910" s="3" t="s">
        <v>3044</v>
      </c>
      <c r="E5910" s="3" t="s">
        <v>3046</v>
      </c>
      <c r="F5910" s="3" t="s">
        <v>3042</v>
      </c>
      <c r="G5910" s="3" t="s">
        <v>3042</v>
      </c>
      <c r="H5910" s="3" t="s">
        <v>3042</v>
      </c>
      <c r="I5910" s="3" t="s">
        <v>3042</v>
      </c>
      <c r="J5910" s="3" t="s">
        <v>3042</v>
      </c>
      <c r="K5910" s="3" t="s">
        <v>3042</v>
      </c>
      <c r="L5910" s="3" t="s">
        <v>3042</v>
      </c>
      <c r="M5910" s="3" t="s">
        <v>3042</v>
      </c>
      <c r="N5910" s="3" t="s">
        <v>3042</v>
      </c>
      <c r="O5910" s="3" t="s">
        <v>3042</v>
      </c>
      <c r="P5910" s="3" t="s">
        <v>3042</v>
      </c>
      <c r="Q5910" s="3" t="s">
        <v>650</v>
      </c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>
        <f t="shared" si="94"/>
        <v>16</v>
      </c>
      <c r="AH5910" s="3" t="s">
        <v>650</v>
      </c>
      <c r="AI5910" s="3" t="str">
        <f>IFERROR(IF($AG5910&lt;=$AN5910,MATCH($AH5910,레드마인_배치!G:G,0),MATCH($AH5910,레드마인_서비스!G:G,0)),"")</f>
        <v/>
      </c>
      <c r="AJ5910" s="3" t="str" cm="1">
        <f t="array" ref="AJ5910">IFERROR(INDEX(IF($AG5910&lt;=$AN5910,레드마인_배치!E:E,레드마인_서비스!E:E),콜트리분석!$AI5910),"")</f>
        <v/>
      </c>
      <c r="AK5910" s="3" t="str" cm="1">
        <f t="array" ref="AK5910">IFERROR(INDEX(IF($AG5910&lt;=$AN5910,레드마인_배치!H:H,레드마인_서비스!H:H),콜트리분석!$AI5910),"")</f>
        <v/>
      </c>
      <c r="AL5910" s="3" t="str" cm="1">
        <f t="array" ref="AL5910">IFERROR(INDEX(IF($AG5910&lt;=$AN5910,레드마인_배치!I:I,레드마인_서비스!I:I),콜트리분석!$AI5910),"")</f>
        <v/>
      </c>
      <c r="AM5910" s="3" t="str" cm="1">
        <f t="array" ref="AM5910">IFERROR(INDEX(IF($AG5910&lt;=$AN5910,레드마인_배치!J:J,레드마인_서비스!J:J),콜트리분석!$AI5910),"")</f>
        <v/>
      </c>
      <c r="AN5910" s="3">
        <v>1</v>
      </c>
      <c r="AO5910" s="15" t="str">
        <f ca="1">IFERROR(INDEX(레드마인_배치!E:E,MATCH(OFFSET(A5910,,AN5910),레드마인_배치!G:G,0)),"")</f>
        <v>미대상</v>
      </c>
      <c r="AP5910" t="s">
        <v>3330</v>
      </c>
    </row>
    <row r="5911" spans="1:42" hidden="1">
      <c r="A5911" s="3" t="s">
        <v>678</v>
      </c>
      <c r="B5911" s="3" t="s">
        <v>677</v>
      </c>
      <c r="C5911" s="3" t="s">
        <v>3043</v>
      </c>
      <c r="D5911" s="3" t="s">
        <v>3044</v>
      </c>
      <c r="E5911" s="3" t="s">
        <v>3046</v>
      </c>
      <c r="F5911" s="3" t="s">
        <v>3042</v>
      </c>
      <c r="G5911" s="3" t="s">
        <v>3042</v>
      </c>
      <c r="H5911" s="3" t="s">
        <v>3042</v>
      </c>
      <c r="I5911" s="3" t="s">
        <v>3042</v>
      </c>
      <c r="J5911" s="3" t="s">
        <v>3042</v>
      </c>
      <c r="K5911" s="3" t="s">
        <v>3042</v>
      </c>
      <c r="L5911" s="3" t="s">
        <v>3042</v>
      </c>
      <c r="M5911" s="3" t="s">
        <v>3042</v>
      </c>
      <c r="N5911" s="3" t="s">
        <v>3042</v>
      </c>
      <c r="O5911" s="3" t="s">
        <v>3042</v>
      </c>
      <c r="P5911" s="3" t="s">
        <v>3042</v>
      </c>
      <c r="Q5911" s="3" t="s">
        <v>812</v>
      </c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>
        <f t="shared" si="94"/>
        <v>16</v>
      </c>
      <c r="AH5911" s="3" t="s">
        <v>812</v>
      </c>
      <c r="AI5911" s="3" t="str">
        <f>IFERROR(IF($AG5911&lt;=$AN5911,MATCH($AH5911,레드마인_배치!G:G,0),MATCH($AH5911,레드마인_서비스!G:G,0)),"")</f>
        <v/>
      </c>
      <c r="AJ5911" s="3" t="str" cm="1">
        <f t="array" ref="AJ5911">IFERROR(INDEX(IF($AG5911&lt;=$AN5911,레드마인_배치!E:E,레드마인_서비스!E:E),콜트리분석!$AI5911),"")</f>
        <v/>
      </c>
      <c r="AK5911" s="3" t="str" cm="1">
        <f t="array" ref="AK5911">IFERROR(INDEX(IF($AG5911&lt;=$AN5911,레드마인_배치!H:H,레드마인_서비스!H:H),콜트리분석!$AI5911),"")</f>
        <v/>
      </c>
      <c r="AL5911" s="3" t="str" cm="1">
        <f t="array" ref="AL5911">IFERROR(INDEX(IF($AG5911&lt;=$AN5911,레드마인_배치!I:I,레드마인_서비스!I:I),콜트리분석!$AI5911),"")</f>
        <v/>
      </c>
      <c r="AM5911" s="3" t="str" cm="1">
        <f t="array" ref="AM5911">IFERROR(INDEX(IF($AG5911&lt;=$AN5911,레드마인_배치!J:J,레드마인_서비스!J:J),콜트리분석!$AI5911),"")</f>
        <v/>
      </c>
      <c r="AN5911" s="3">
        <v>1</v>
      </c>
      <c r="AO5911" s="15" t="str">
        <f ca="1">IFERROR(INDEX(레드마인_배치!E:E,MATCH(OFFSET(A5911,,AN5911),레드마인_배치!G:G,0)),"")</f>
        <v>미대상</v>
      </c>
      <c r="AP5911" t="s">
        <v>3330</v>
      </c>
    </row>
    <row r="5912" spans="1:42" hidden="1">
      <c r="A5912" s="3" t="s">
        <v>678</v>
      </c>
      <c r="B5912" s="3" t="s">
        <v>677</v>
      </c>
      <c r="C5912" s="3" t="s">
        <v>3043</v>
      </c>
      <c r="D5912" s="3" t="s">
        <v>3044</v>
      </c>
      <c r="E5912" s="3" t="s">
        <v>3046</v>
      </c>
      <c r="F5912" s="3" t="s">
        <v>3042</v>
      </c>
      <c r="G5912" s="3" t="s">
        <v>3042</v>
      </c>
      <c r="H5912" s="3" t="s">
        <v>3042</v>
      </c>
      <c r="I5912" s="3" t="s">
        <v>3042</v>
      </c>
      <c r="J5912" s="3" t="s">
        <v>3042</v>
      </c>
      <c r="K5912" s="3" t="s">
        <v>3042</v>
      </c>
      <c r="L5912" s="3" t="s">
        <v>3042</v>
      </c>
      <c r="M5912" s="3" t="s">
        <v>3042</v>
      </c>
      <c r="N5912" s="3" t="s">
        <v>3042</v>
      </c>
      <c r="O5912" s="3" t="s">
        <v>3042</v>
      </c>
      <c r="P5912" s="3" t="s">
        <v>3042</v>
      </c>
      <c r="Q5912" s="3" t="s">
        <v>811</v>
      </c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>
        <f t="shared" si="94"/>
        <v>16</v>
      </c>
      <c r="AH5912" s="3" t="s">
        <v>811</v>
      </c>
      <c r="AI5912" s="3" t="str">
        <f>IFERROR(IF($AG5912&lt;=$AN5912,MATCH($AH5912,레드마인_배치!G:G,0),MATCH($AH5912,레드마인_서비스!G:G,0)),"")</f>
        <v/>
      </c>
      <c r="AJ5912" s="3" t="str" cm="1">
        <f t="array" ref="AJ5912">IFERROR(INDEX(IF($AG5912&lt;=$AN5912,레드마인_배치!E:E,레드마인_서비스!E:E),콜트리분석!$AI5912),"")</f>
        <v/>
      </c>
      <c r="AK5912" s="3" t="str" cm="1">
        <f t="array" ref="AK5912">IFERROR(INDEX(IF($AG5912&lt;=$AN5912,레드마인_배치!H:H,레드마인_서비스!H:H),콜트리분석!$AI5912),"")</f>
        <v/>
      </c>
      <c r="AL5912" s="3" t="str" cm="1">
        <f t="array" ref="AL5912">IFERROR(INDEX(IF($AG5912&lt;=$AN5912,레드마인_배치!I:I,레드마인_서비스!I:I),콜트리분석!$AI5912),"")</f>
        <v/>
      </c>
      <c r="AM5912" s="3" t="str" cm="1">
        <f t="array" ref="AM5912">IFERROR(INDEX(IF($AG5912&lt;=$AN5912,레드마인_배치!J:J,레드마인_서비스!J:J),콜트리분석!$AI5912),"")</f>
        <v/>
      </c>
      <c r="AN5912" s="3">
        <v>1</v>
      </c>
      <c r="AO5912" s="15" t="str">
        <f ca="1">IFERROR(INDEX(레드마인_배치!E:E,MATCH(OFFSET(A5912,,AN5912),레드마인_배치!G:G,0)),"")</f>
        <v>미대상</v>
      </c>
      <c r="AP5912" t="s">
        <v>3330</v>
      </c>
    </row>
    <row r="5913" spans="1:42" hidden="1">
      <c r="A5913" s="3" t="s">
        <v>678</v>
      </c>
      <c r="B5913" s="3" t="s">
        <v>677</v>
      </c>
      <c r="C5913" s="3" t="s">
        <v>3043</v>
      </c>
      <c r="D5913" s="3" t="s">
        <v>3044</v>
      </c>
      <c r="E5913" s="3" t="s">
        <v>3046</v>
      </c>
      <c r="F5913" s="3" t="s">
        <v>3042</v>
      </c>
      <c r="G5913" s="3" t="s">
        <v>3042</v>
      </c>
      <c r="H5913" s="3" t="s">
        <v>3042</v>
      </c>
      <c r="I5913" s="3" t="s">
        <v>3042</v>
      </c>
      <c r="J5913" s="3" t="s">
        <v>3042</v>
      </c>
      <c r="K5913" s="3" t="s">
        <v>3042</v>
      </c>
      <c r="L5913" s="3" t="s">
        <v>3042</v>
      </c>
      <c r="M5913" s="3" t="s">
        <v>3042</v>
      </c>
      <c r="N5913" s="3" t="s">
        <v>3042</v>
      </c>
      <c r="O5913" s="3" t="s">
        <v>3042</v>
      </c>
      <c r="P5913" s="3" t="s">
        <v>650</v>
      </c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>
        <f t="shared" si="94"/>
        <v>15</v>
      </c>
      <c r="AH5913" s="3" t="s">
        <v>650</v>
      </c>
      <c r="AI5913" s="3" t="str">
        <f>IFERROR(IF($AG5913&lt;=$AN5913,MATCH($AH5913,레드마인_배치!G:G,0),MATCH($AH5913,레드마인_서비스!G:G,0)),"")</f>
        <v/>
      </c>
      <c r="AJ5913" s="3" t="str" cm="1">
        <f t="array" ref="AJ5913">IFERROR(INDEX(IF($AG5913&lt;=$AN5913,레드마인_배치!E:E,레드마인_서비스!E:E),콜트리분석!$AI5913),"")</f>
        <v/>
      </c>
      <c r="AK5913" s="3" t="str" cm="1">
        <f t="array" ref="AK5913">IFERROR(INDEX(IF($AG5913&lt;=$AN5913,레드마인_배치!H:H,레드마인_서비스!H:H),콜트리분석!$AI5913),"")</f>
        <v/>
      </c>
      <c r="AL5913" s="3" t="str" cm="1">
        <f t="array" ref="AL5913">IFERROR(INDEX(IF($AG5913&lt;=$AN5913,레드마인_배치!I:I,레드마인_서비스!I:I),콜트리분석!$AI5913),"")</f>
        <v/>
      </c>
      <c r="AM5913" s="3" t="str" cm="1">
        <f t="array" ref="AM5913">IFERROR(INDEX(IF($AG5913&lt;=$AN5913,레드마인_배치!J:J,레드마인_서비스!J:J),콜트리분석!$AI5913),"")</f>
        <v/>
      </c>
      <c r="AN5913" s="3">
        <v>1</v>
      </c>
      <c r="AO5913" s="15" t="str">
        <f ca="1">IFERROR(INDEX(레드마인_배치!E:E,MATCH(OFFSET(A5913,,AN5913),레드마인_배치!G:G,0)),"")</f>
        <v>미대상</v>
      </c>
      <c r="AP5913" t="s">
        <v>3330</v>
      </c>
    </row>
    <row r="5914" spans="1:42" hidden="1">
      <c r="A5914" s="3" t="s">
        <v>678</v>
      </c>
      <c r="B5914" s="3" t="s">
        <v>677</v>
      </c>
      <c r="C5914" s="3" t="s">
        <v>3043</v>
      </c>
      <c r="D5914" s="3" t="s">
        <v>3044</v>
      </c>
      <c r="E5914" s="3" t="s">
        <v>3046</v>
      </c>
      <c r="F5914" s="3" t="s">
        <v>3042</v>
      </c>
      <c r="G5914" s="3" t="s">
        <v>3042</v>
      </c>
      <c r="H5914" s="3" t="s">
        <v>3042</v>
      </c>
      <c r="I5914" s="3" t="s">
        <v>3042</v>
      </c>
      <c r="J5914" s="3" t="s">
        <v>3042</v>
      </c>
      <c r="K5914" s="3" t="s">
        <v>3042</v>
      </c>
      <c r="L5914" s="3" t="s">
        <v>3042</v>
      </c>
      <c r="M5914" s="3" t="s">
        <v>3042</v>
      </c>
      <c r="N5914" s="3" t="s">
        <v>3042</v>
      </c>
      <c r="O5914" s="3" t="s">
        <v>3042</v>
      </c>
      <c r="P5914" s="3" t="s">
        <v>812</v>
      </c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>
        <f t="shared" si="94"/>
        <v>15</v>
      </c>
      <c r="AH5914" s="3" t="s">
        <v>812</v>
      </c>
      <c r="AI5914" s="3" t="str">
        <f>IFERROR(IF($AG5914&lt;=$AN5914,MATCH($AH5914,레드마인_배치!G:G,0),MATCH($AH5914,레드마인_서비스!G:G,0)),"")</f>
        <v/>
      </c>
      <c r="AJ5914" s="3" t="str" cm="1">
        <f t="array" ref="AJ5914">IFERROR(INDEX(IF($AG5914&lt;=$AN5914,레드마인_배치!E:E,레드마인_서비스!E:E),콜트리분석!$AI5914),"")</f>
        <v/>
      </c>
      <c r="AK5914" s="3" t="str" cm="1">
        <f t="array" ref="AK5914">IFERROR(INDEX(IF($AG5914&lt;=$AN5914,레드마인_배치!H:H,레드마인_서비스!H:H),콜트리분석!$AI5914),"")</f>
        <v/>
      </c>
      <c r="AL5914" s="3" t="str" cm="1">
        <f t="array" ref="AL5914">IFERROR(INDEX(IF($AG5914&lt;=$AN5914,레드마인_배치!I:I,레드마인_서비스!I:I),콜트리분석!$AI5914),"")</f>
        <v/>
      </c>
      <c r="AM5914" s="3" t="str" cm="1">
        <f t="array" ref="AM5914">IFERROR(INDEX(IF($AG5914&lt;=$AN5914,레드마인_배치!J:J,레드마인_서비스!J:J),콜트리분석!$AI5914),"")</f>
        <v/>
      </c>
      <c r="AN5914" s="3">
        <v>1</v>
      </c>
      <c r="AO5914" s="15" t="str">
        <f ca="1">IFERROR(INDEX(레드마인_배치!E:E,MATCH(OFFSET(A5914,,AN5914),레드마인_배치!G:G,0)),"")</f>
        <v>미대상</v>
      </c>
      <c r="AP5914" t="s">
        <v>3330</v>
      </c>
    </row>
    <row r="5915" spans="1:42" hidden="1">
      <c r="A5915" s="3" t="s">
        <v>678</v>
      </c>
      <c r="B5915" s="3" t="s">
        <v>677</v>
      </c>
      <c r="C5915" s="3" t="s">
        <v>3043</v>
      </c>
      <c r="D5915" s="3" t="s">
        <v>3044</v>
      </c>
      <c r="E5915" s="3" t="s">
        <v>3046</v>
      </c>
      <c r="F5915" s="3" t="s">
        <v>3042</v>
      </c>
      <c r="G5915" s="3" t="s">
        <v>3042</v>
      </c>
      <c r="H5915" s="3" t="s">
        <v>3042</v>
      </c>
      <c r="I5915" s="3" t="s">
        <v>3042</v>
      </c>
      <c r="J5915" s="3" t="s">
        <v>3042</v>
      </c>
      <c r="K5915" s="3" t="s">
        <v>3042</v>
      </c>
      <c r="L5915" s="3" t="s">
        <v>3042</v>
      </c>
      <c r="M5915" s="3" t="s">
        <v>3042</v>
      </c>
      <c r="N5915" s="3" t="s">
        <v>3042</v>
      </c>
      <c r="O5915" s="3" t="s">
        <v>3042</v>
      </c>
      <c r="P5915" s="3" t="s">
        <v>811</v>
      </c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>
        <f t="shared" si="94"/>
        <v>15</v>
      </c>
      <c r="AH5915" s="3" t="s">
        <v>811</v>
      </c>
      <c r="AI5915" s="3" t="str">
        <f>IFERROR(IF($AG5915&lt;=$AN5915,MATCH($AH5915,레드마인_배치!G:G,0),MATCH($AH5915,레드마인_서비스!G:G,0)),"")</f>
        <v/>
      </c>
      <c r="AJ5915" s="3" t="str" cm="1">
        <f t="array" ref="AJ5915">IFERROR(INDEX(IF($AG5915&lt;=$AN5915,레드마인_배치!E:E,레드마인_서비스!E:E),콜트리분석!$AI5915),"")</f>
        <v/>
      </c>
      <c r="AK5915" s="3" t="str" cm="1">
        <f t="array" ref="AK5915">IFERROR(INDEX(IF($AG5915&lt;=$AN5915,레드마인_배치!H:H,레드마인_서비스!H:H),콜트리분석!$AI5915),"")</f>
        <v/>
      </c>
      <c r="AL5915" s="3" t="str" cm="1">
        <f t="array" ref="AL5915">IFERROR(INDEX(IF($AG5915&lt;=$AN5915,레드마인_배치!I:I,레드마인_서비스!I:I),콜트리분석!$AI5915),"")</f>
        <v/>
      </c>
      <c r="AM5915" s="3" t="str" cm="1">
        <f t="array" ref="AM5915">IFERROR(INDEX(IF($AG5915&lt;=$AN5915,레드마인_배치!J:J,레드마인_서비스!J:J),콜트리분석!$AI5915),"")</f>
        <v/>
      </c>
      <c r="AN5915" s="3">
        <v>1</v>
      </c>
      <c r="AO5915" s="15" t="str">
        <f ca="1">IFERROR(INDEX(레드마인_배치!E:E,MATCH(OFFSET(A5915,,AN5915),레드마인_배치!G:G,0)),"")</f>
        <v>미대상</v>
      </c>
      <c r="AP5915" t="s">
        <v>3330</v>
      </c>
    </row>
    <row r="5916" spans="1:42" hidden="1">
      <c r="A5916" s="3" t="s">
        <v>678</v>
      </c>
      <c r="B5916" s="3" t="s">
        <v>677</v>
      </c>
      <c r="C5916" s="3" t="s">
        <v>3043</v>
      </c>
      <c r="D5916" s="3" t="s">
        <v>3044</v>
      </c>
      <c r="E5916" s="3" t="s">
        <v>3046</v>
      </c>
      <c r="F5916" s="3" t="s">
        <v>3042</v>
      </c>
      <c r="G5916" s="3" t="s">
        <v>3042</v>
      </c>
      <c r="H5916" s="3" t="s">
        <v>3042</v>
      </c>
      <c r="I5916" s="3" t="s">
        <v>3042</v>
      </c>
      <c r="J5916" s="3" t="s">
        <v>3042</v>
      </c>
      <c r="K5916" s="3" t="s">
        <v>3042</v>
      </c>
      <c r="L5916" s="3" t="s">
        <v>3042</v>
      </c>
      <c r="M5916" s="3" t="s">
        <v>3042</v>
      </c>
      <c r="N5916" s="3" t="s">
        <v>3042</v>
      </c>
      <c r="O5916" s="3" t="s">
        <v>650</v>
      </c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>
        <f t="shared" si="94"/>
        <v>14</v>
      </c>
      <c r="AH5916" s="3" t="s">
        <v>650</v>
      </c>
      <c r="AI5916" s="3" t="str">
        <f>IFERROR(IF($AG5916&lt;=$AN5916,MATCH($AH5916,레드마인_배치!G:G,0),MATCH($AH5916,레드마인_서비스!G:G,0)),"")</f>
        <v/>
      </c>
      <c r="AJ5916" s="3" t="str" cm="1">
        <f t="array" ref="AJ5916">IFERROR(INDEX(IF($AG5916&lt;=$AN5916,레드마인_배치!E:E,레드마인_서비스!E:E),콜트리분석!$AI5916),"")</f>
        <v/>
      </c>
      <c r="AK5916" s="3" t="str" cm="1">
        <f t="array" ref="AK5916">IFERROR(INDEX(IF($AG5916&lt;=$AN5916,레드마인_배치!H:H,레드마인_서비스!H:H),콜트리분석!$AI5916),"")</f>
        <v/>
      </c>
      <c r="AL5916" s="3" t="str" cm="1">
        <f t="array" ref="AL5916">IFERROR(INDEX(IF($AG5916&lt;=$AN5916,레드마인_배치!I:I,레드마인_서비스!I:I),콜트리분석!$AI5916),"")</f>
        <v/>
      </c>
      <c r="AM5916" s="3" t="str" cm="1">
        <f t="array" ref="AM5916">IFERROR(INDEX(IF($AG5916&lt;=$AN5916,레드마인_배치!J:J,레드마인_서비스!J:J),콜트리분석!$AI5916),"")</f>
        <v/>
      </c>
      <c r="AN5916" s="3">
        <v>1</v>
      </c>
      <c r="AO5916" s="15" t="str">
        <f ca="1">IFERROR(INDEX(레드마인_배치!E:E,MATCH(OFFSET(A5916,,AN5916),레드마인_배치!G:G,0)),"")</f>
        <v>미대상</v>
      </c>
      <c r="AP5916" t="s">
        <v>3330</v>
      </c>
    </row>
    <row r="5917" spans="1:42" hidden="1">
      <c r="A5917" s="3" t="s">
        <v>678</v>
      </c>
      <c r="B5917" s="3" t="s">
        <v>677</v>
      </c>
      <c r="C5917" s="3" t="s">
        <v>3043</v>
      </c>
      <c r="D5917" s="3" t="s">
        <v>3044</v>
      </c>
      <c r="E5917" s="3" t="s">
        <v>3046</v>
      </c>
      <c r="F5917" s="3" t="s">
        <v>3042</v>
      </c>
      <c r="G5917" s="3" t="s">
        <v>3042</v>
      </c>
      <c r="H5917" s="3" t="s">
        <v>3042</v>
      </c>
      <c r="I5917" s="3" t="s">
        <v>3042</v>
      </c>
      <c r="J5917" s="3" t="s">
        <v>3042</v>
      </c>
      <c r="K5917" s="3" t="s">
        <v>3042</v>
      </c>
      <c r="L5917" s="3" t="s">
        <v>3042</v>
      </c>
      <c r="M5917" s="3" t="s">
        <v>3042</v>
      </c>
      <c r="N5917" s="3" t="s">
        <v>3042</v>
      </c>
      <c r="O5917" s="3" t="s">
        <v>812</v>
      </c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>
        <f t="shared" si="94"/>
        <v>14</v>
      </c>
      <c r="AH5917" s="3" t="s">
        <v>812</v>
      </c>
      <c r="AI5917" s="3" t="str">
        <f>IFERROR(IF($AG5917&lt;=$AN5917,MATCH($AH5917,레드마인_배치!G:G,0),MATCH($AH5917,레드마인_서비스!G:G,0)),"")</f>
        <v/>
      </c>
      <c r="AJ5917" s="3" t="str" cm="1">
        <f t="array" ref="AJ5917">IFERROR(INDEX(IF($AG5917&lt;=$AN5917,레드마인_배치!E:E,레드마인_서비스!E:E),콜트리분석!$AI5917),"")</f>
        <v/>
      </c>
      <c r="AK5917" s="3" t="str" cm="1">
        <f t="array" ref="AK5917">IFERROR(INDEX(IF($AG5917&lt;=$AN5917,레드마인_배치!H:H,레드마인_서비스!H:H),콜트리분석!$AI5917),"")</f>
        <v/>
      </c>
      <c r="AL5917" s="3" t="str" cm="1">
        <f t="array" ref="AL5917">IFERROR(INDEX(IF($AG5917&lt;=$AN5917,레드마인_배치!I:I,레드마인_서비스!I:I),콜트리분석!$AI5917),"")</f>
        <v/>
      </c>
      <c r="AM5917" s="3" t="str" cm="1">
        <f t="array" ref="AM5917">IFERROR(INDEX(IF($AG5917&lt;=$AN5917,레드마인_배치!J:J,레드마인_서비스!J:J),콜트리분석!$AI5917),"")</f>
        <v/>
      </c>
      <c r="AN5917" s="3">
        <v>1</v>
      </c>
      <c r="AO5917" s="15" t="str">
        <f ca="1">IFERROR(INDEX(레드마인_배치!E:E,MATCH(OFFSET(A5917,,AN5917),레드마인_배치!G:G,0)),"")</f>
        <v>미대상</v>
      </c>
      <c r="AP5917" t="s">
        <v>3330</v>
      </c>
    </row>
    <row r="5918" spans="1:42" hidden="1">
      <c r="A5918" s="3" t="s">
        <v>678</v>
      </c>
      <c r="B5918" s="3" t="s">
        <v>677</v>
      </c>
      <c r="C5918" s="3" t="s">
        <v>3043</v>
      </c>
      <c r="D5918" s="3" t="s">
        <v>3044</v>
      </c>
      <c r="E5918" s="3" t="s">
        <v>3046</v>
      </c>
      <c r="F5918" s="3" t="s">
        <v>3042</v>
      </c>
      <c r="G5918" s="3" t="s">
        <v>3042</v>
      </c>
      <c r="H5918" s="3" t="s">
        <v>3042</v>
      </c>
      <c r="I5918" s="3" t="s">
        <v>3042</v>
      </c>
      <c r="J5918" s="3" t="s">
        <v>3042</v>
      </c>
      <c r="K5918" s="3" t="s">
        <v>3042</v>
      </c>
      <c r="L5918" s="3" t="s">
        <v>3042</v>
      </c>
      <c r="M5918" s="3" t="s">
        <v>3042</v>
      </c>
      <c r="N5918" s="3" t="s">
        <v>3042</v>
      </c>
      <c r="O5918" s="3" t="s">
        <v>811</v>
      </c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>
        <f t="shared" si="94"/>
        <v>14</v>
      </c>
      <c r="AH5918" s="3" t="s">
        <v>811</v>
      </c>
      <c r="AI5918" s="3" t="str">
        <f>IFERROR(IF($AG5918&lt;=$AN5918,MATCH($AH5918,레드마인_배치!G:G,0),MATCH($AH5918,레드마인_서비스!G:G,0)),"")</f>
        <v/>
      </c>
      <c r="AJ5918" s="3" t="str" cm="1">
        <f t="array" ref="AJ5918">IFERROR(INDEX(IF($AG5918&lt;=$AN5918,레드마인_배치!E:E,레드마인_서비스!E:E),콜트리분석!$AI5918),"")</f>
        <v/>
      </c>
      <c r="AK5918" s="3" t="str" cm="1">
        <f t="array" ref="AK5918">IFERROR(INDEX(IF($AG5918&lt;=$AN5918,레드마인_배치!H:H,레드마인_서비스!H:H),콜트리분석!$AI5918),"")</f>
        <v/>
      </c>
      <c r="AL5918" s="3" t="str" cm="1">
        <f t="array" ref="AL5918">IFERROR(INDEX(IF($AG5918&lt;=$AN5918,레드마인_배치!I:I,레드마인_서비스!I:I),콜트리분석!$AI5918),"")</f>
        <v/>
      </c>
      <c r="AM5918" s="3" t="str" cm="1">
        <f t="array" ref="AM5918">IFERROR(INDEX(IF($AG5918&lt;=$AN5918,레드마인_배치!J:J,레드마인_서비스!J:J),콜트리분석!$AI5918),"")</f>
        <v/>
      </c>
      <c r="AN5918" s="3">
        <v>1</v>
      </c>
      <c r="AO5918" s="15" t="str">
        <f ca="1">IFERROR(INDEX(레드마인_배치!E:E,MATCH(OFFSET(A5918,,AN5918),레드마인_배치!G:G,0)),"")</f>
        <v>미대상</v>
      </c>
      <c r="AP5918" t="s">
        <v>3330</v>
      </c>
    </row>
    <row r="5919" spans="1:42" hidden="1">
      <c r="A5919" s="3" t="s">
        <v>678</v>
      </c>
      <c r="B5919" s="3" t="s">
        <v>677</v>
      </c>
      <c r="C5919" s="3" t="s">
        <v>3043</v>
      </c>
      <c r="D5919" s="3" t="s">
        <v>3044</v>
      </c>
      <c r="E5919" s="3" t="s">
        <v>3046</v>
      </c>
      <c r="F5919" s="3" t="s">
        <v>3042</v>
      </c>
      <c r="G5919" s="3" t="s">
        <v>3042</v>
      </c>
      <c r="H5919" s="3" t="s">
        <v>3042</v>
      </c>
      <c r="I5919" s="3" t="s">
        <v>3042</v>
      </c>
      <c r="J5919" s="3" t="s">
        <v>3042</v>
      </c>
      <c r="K5919" s="3" t="s">
        <v>3042</v>
      </c>
      <c r="L5919" s="3" t="s">
        <v>3042</v>
      </c>
      <c r="M5919" s="3" t="s">
        <v>3042</v>
      </c>
      <c r="N5919" s="3" t="s">
        <v>650</v>
      </c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>
        <f t="shared" si="94"/>
        <v>13</v>
      </c>
      <c r="AH5919" s="3" t="s">
        <v>650</v>
      </c>
      <c r="AI5919" s="3" t="str">
        <f>IFERROR(IF($AG5919&lt;=$AN5919,MATCH($AH5919,레드마인_배치!G:G,0),MATCH($AH5919,레드마인_서비스!G:G,0)),"")</f>
        <v/>
      </c>
      <c r="AJ5919" s="3" t="str" cm="1">
        <f t="array" ref="AJ5919">IFERROR(INDEX(IF($AG5919&lt;=$AN5919,레드마인_배치!E:E,레드마인_서비스!E:E),콜트리분석!$AI5919),"")</f>
        <v/>
      </c>
      <c r="AK5919" s="3" t="str" cm="1">
        <f t="array" ref="AK5919">IFERROR(INDEX(IF($AG5919&lt;=$AN5919,레드마인_배치!H:H,레드마인_서비스!H:H),콜트리분석!$AI5919),"")</f>
        <v/>
      </c>
      <c r="AL5919" s="3" t="str" cm="1">
        <f t="array" ref="AL5919">IFERROR(INDEX(IF($AG5919&lt;=$AN5919,레드마인_배치!I:I,레드마인_서비스!I:I),콜트리분석!$AI5919),"")</f>
        <v/>
      </c>
      <c r="AM5919" s="3" t="str" cm="1">
        <f t="array" ref="AM5919">IFERROR(INDEX(IF($AG5919&lt;=$AN5919,레드마인_배치!J:J,레드마인_서비스!J:J),콜트리분석!$AI5919),"")</f>
        <v/>
      </c>
      <c r="AN5919" s="3">
        <v>1</v>
      </c>
      <c r="AO5919" s="15" t="str">
        <f ca="1">IFERROR(INDEX(레드마인_배치!E:E,MATCH(OFFSET(A5919,,AN5919),레드마인_배치!G:G,0)),"")</f>
        <v>미대상</v>
      </c>
      <c r="AP5919" t="s">
        <v>3330</v>
      </c>
    </row>
    <row r="5920" spans="1:42" hidden="1">
      <c r="A5920" s="3" t="s">
        <v>678</v>
      </c>
      <c r="B5920" s="3" t="s">
        <v>677</v>
      </c>
      <c r="C5920" s="3" t="s">
        <v>3043</v>
      </c>
      <c r="D5920" s="3" t="s">
        <v>3044</v>
      </c>
      <c r="E5920" s="3" t="s">
        <v>3046</v>
      </c>
      <c r="F5920" s="3" t="s">
        <v>3042</v>
      </c>
      <c r="G5920" s="3" t="s">
        <v>3042</v>
      </c>
      <c r="H5920" s="3" t="s">
        <v>3042</v>
      </c>
      <c r="I5920" s="3" t="s">
        <v>3042</v>
      </c>
      <c r="J5920" s="3" t="s">
        <v>3042</v>
      </c>
      <c r="K5920" s="3" t="s">
        <v>3042</v>
      </c>
      <c r="L5920" s="3" t="s">
        <v>3042</v>
      </c>
      <c r="M5920" s="3" t="s">
        <v>3042</v>
      </c>
      <c r="N5920" s="3" t="s">
        <v>812</v>
      </c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>
        <f t="shared" si="94"/>
        <v>13</v>
      </c>
      <c r="AH5920" s="3" t="s">
        <v>812</v>
      </c>
      <c r="AI5920" s="3" t="str">
        <f>IFERROR(IF($AG5920&lt;=$AN5920,MATCH($AH5920,레드마인_배치!G:G,0),MATCH($AH5920,레드마인_서비스!G:G,0)),"")</f>
        <v/>
      </c>
      <c r="AJ5920" s="3" t="str" cm="1">
        <f t="array" ref="AJ5920">IFERROR(INDEX(IF($AG5920&lt;=$AN5920,레드마인_배치!E:E,레드마인_서비스!E:E),콜트리분석!$AI5920),"")</f>
        <v/>
      </c>
      <c r="AK5920" s="3" t="str" cm="1">
        <f t="array" ref="AK5920">IFERROR(INDEX(IF($AG5920&lt;=$AN5920,레드마인_배치!H:H,레드마인_서비스!H:H),콜트리분석!$AI5920),"")</f>
        <v/>
      </c>
      <c r="AL5920" s="3" t="str" cm="1">
        <f t="array" ref="AL5920">IFERROR(INDEX(IF($AG5920&lt;=$AN5920,레드마인_배치!I:I,레드마인_서비스!I:I),콜트리분석!$AI5920),"")</f>
        <v/>
      </c>
      <c r="AM5920" s="3" t="str" cm="1">
        <f t="array" ref="AM5920">IFERROR(INDEX(IF($AG5920&lt;=$AN5920,레드마인_배치!J:J,레드마인_서비스!J:J),콜트리분석!$AI5920),"")</f>
        <v/>
      </c>
      <c r="AN5920" s="3">
        <v>1</v>
      </c>
      <c r="AO5920" s="15" t="str">
        <f ca="1">IFERROR(INDEX(레드마인_배치!E:E,MATCH(OFFSET(A5920,,AN5920),레드마인_배치!G:G,0)),"")</f>
        <v>미대상</v>
      </c>
      <c r="AP5920" t="s">
        <v>3330</v>
      </c>
    </row>
    <row r="5921" spans="1:42" hidden="1">
      <c r="A5921" s="3" t="s">
        <v>678</v>
      </c>
      <c r="B5921" s="3" t="s">
        <v>677</v>
      </c>
      <c r="C5921" s="3" t="s">
        <v>3043</v>
      </c>
      <c r="D5921" s="3" t="s">
        <v>3044</v>
      </c>
      <c r="E5921" s="3" t="s">
        <v>3046</v>
      </c>
      <c r="F5921" s="3" t="s">
        <v>3042</v>
      </c>
      <c r="G5921" s="3" t="s">
        <v>3042</v>
      </c>
      <c r="H5921" s="3" t="s">
        <v>3042</v>
      </c>
      <c r="I5921" s="3" t="s">
        <v>3042</v>
      </c>
      <c r="J5921" s="3" t="s">
        <v>3042</v>
      </c>
      <c r="K5921" s="3" t="s">
        <v>3042</v>
      </c>
      <c r="L5921" s="3" t="s">
        <v>3042</v>
      </c>
      <c r="M5921" s="3" t="s">
        <v>3042</v>
      </c>
      <c r="N5921" s="3" t="s">
        <v>811</v>
      </c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>
        <f t="shared" si="94"/>
        <v>13</v>
      </c>
      <c r="AH5921" s="3" t="s">
        <v>811</v>
      </c>
      <c r="AI5921" s="3" t="str">
        <f>IFERROR(IF($AG5921&lt;=$AN5921,MATCH($AH5921,레드마인_배치!G:G,0),MATCH($AH5921,레드마인_서비스!G:G,0)),"")</f>
        <v/>
      </c>
      <c r="AJ5921" s="3" t="str" cm="1">
        <f t="array" ref="AJ5921">IFERROR(INDEX(IF($AG5921&lt;=$AN5921,레드마인_배치!E:E,레드마인_서비스!E:E),콜트리분석!$AI5921),"")</f>
        <v/>
      </c>
      <c r="AK5921" s="3" t="str" cm="1">
        <f t="array" ref="AK5921">IFERROR(INDEX(IF($AG5921&lt;=$AN5921,레드마인_배치!H:H,레드마인_서비스!H:H),콜트리분석!$AI5921),"")</f>
        <v/>
      </c>
      <c r="AL5921" s="3" t="str" cm="1">
        <f t="array" ref="AL5921">IFERROR(INDEX(IF($AG5921&lt;=$AN5921,레드마인_배치!I:I,레드마인_서비스!I:I),콜트리분석!$AI5921),"")</f>
        <v/>
      </c>
      <c r="AM5921" s="3" t="str" cm="1">
        <f t="array" ref="AM5921">IFERROR(INDEX(IF($AG5921&lt;=$AN5921,레드마인_배치!J:J,레드마인_서비스!J:J),콜트리분석!$AI5921),"")</f>
        <v/>
      </c>
      <c r="AN5921" s="3">
        <v>1</v>
      </c>
      <c r="AO5921" s="15" t="str">
        <f ca="1">IFERROR(INDEX(레드마인_배치!E:E,MATCH(OFFSET(A5921,,AN5921),레드마인_배치!G:G,0)),"")</f>
        <v>미대상</v>
      </c>
      <c r="AP5921" t="s">
        <v>3330</v>
      </c>
    </row>
    <row r="5922" spans="1:42" hidden="1">
      <c r="A5922" s="3" t="s">
        <v>678</v>
      </c>
      <c r="B5922" s="3" t="s">
        <v>677</v>
      </c>
      <c r="C5922" s="3" t="s">
        <v>3043</v>
      </c>
      <c r="D5922" s="3" t="s">
        <v>3044</v>
      </c>
      <c r="E5922" s="3" t="s">
        <v>3046</v>
      </c>
      <c r="F5922" s="3" t="s">
        <v>3042</v>
      </c>
      <c r="G5922" s="3" t="s">
        <v>3042</v>
      </c>
      <c r="H5922" s="3" t="s">
        <v>3042</v>
      </c>
      <c r="I5922" s="3" t="s">
        <v>3042</v>
      </c>
      <c r="J5922" s="3" t="s">
        <v>3042</v>
      </c>
      <c r="K5922" s="3" t="s">
        <v>3042</v>
      </c>
      <c r="L5922" s="3" t="s">
        <v>3042</v>
      </c>
      <c r="M5922" s="3" t="s">
        <v>650</v>
      </c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>
        <f t="shared" si="94"/>
        <v>12</v>
      </c>
      <c r="AH5922" s="3" t="s">
        <v>650</v>
      </c>
      <c r="AI5922" s="3" t="str">
        <f>IFERROR(IF($AG5922&lt;=$AN5922,MATCH($AH5922,레드마인_배치!G:G,0),MATCH($AH5922,레드마인_서비스!G:G,0)),"")</f>
        <v/>
      </c>
      <c r="AJ5922" s="3" t="str" cm="1">
        <f t="array" ref="AJ5922">IFERROR(INDEX(IF($AG5922&lt;=$AN5922,레드마인_배치!E:E,레드마인_서비스!E:E),콜트리분석!$AI5922),"")</f>
        <v/>
      </c>
      <c r="AK5922" s="3" t="str" cm="1">
        <f t="array" ref="AK5922">IFERROR(INDEX(IF($AG5922&lt;=$AN5922,레드마인_배치!H:H,레드마인_서비스!H:H),콜트리분석!$AI5922),"")</f>
        <v/>
      </c>
      <c r="AL5922" s="3" t="str" cm="1">
        <f t="array" ref="AL5922">IFERROR(INDEX(IF($AG5922&lt;=$AN5922,레드마인_배치!I:I,레드마인_서비스!I:I),콜트리분석!$AI5922),"")</f>
        <v/>
      </c>
      <c r="AM5922" s="3" t="str" cm="1">
        <f t="array" ref="AM5922">IFERROR(INDEX(IF($AG5922&lt;=$AN5922,레드마인_배치!J:J,레드마인_서비스!J:J),콜트리분석!$AI5922),"")</f>
        <v/>
      </c>
      <c r="AN5922" s="3">
        <v>1</v>
      </c>
      <c r="AO5922" s="15" t="str">
        <f ca="1">IFERROR(INDEX(레드마인_배치!E:E,MATCH(OFFSET(A5922,,AN5922),레드마인_배치!G:G,0)),"")</f>
        <v>미대상</v>
      </c>
      <c r="AP5922" t="s">
        <v>3330</v>
      </c>
    </row>
    <row r="5923" spans="1:42" hidden="1">
      <c r="A5923" s="3" t="s">
        <v>678</v>
      </c>
      <c r="B5923" s="3" t="s">
        <v>677</v>
      </c>
      <c r="C5923" s="3" t="s">
        <v>3043</v>
      </c>
      <c r="D5923" s="3" t="s">
        <v>3044</v>
      </c>
      <c r="E5923" s="3" t="s">
        <v>3046</v>
      </c>
      <c r="F5923" s="3" t="s">
        <v>3042</v>
      </c>
      <c r="G5923" s="3" t="s">
        <v>3042</v>
      </c>
      <c r="H5923" s="3" t="s">
        <v>3042</v>
      </c>
      <c r="I5923" s="3" t="s">
        <v>3042</v>
      </c>
      <c r="J5923" s="3" t="s">
        <v>3042</v>
      </c>
      <c r="K5923" s="3" t="s">
        <v>3042</v>
      </c>
      <c r="L5923" s="3" t="s">
        <v>3042</v>
      </c>
      <c r="M5923" s="3" t="s">
        <v>812</v>
      </c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>
        <f t="shared" si="94"/>
        <v>12</v>
      </c>
      <c r="AH5923" s="3" t="s">
        <v>812</v>
      </c>
      <c r="AI5923" s="3" t="str">
        <f>IFERROR(IF($AG5923&lt;=$AN5923,MATCH($AH5923,레드마인_배치!G:G,0),MATCH($AH5923,레드마인_서비스!G:G,0)),"")</f>
        <v/>
      </c>
      <c r="AJ5923" s="3" t="str" cm="1">
        <f t="array" ref="AJ5923">IFERROR(INDEX(IF($AG5923&lt;=$AN5923,레드마인_배치!E:E,레드마인_서비스!E:E),콜트리분석!$AI5923),"")</f>
        <v/>
      </c>
      <c r="AK5923" s="3" t="str" cm="1">
        <f t="array" ref="AK5923">IFERROR(INDEX(IF($AG5923&lt;=$AN5923,레드마인_배치!H:H,레드마인_서비스!H:H),콜트리분석!$AI5923),"")</f>
        <v/>
      </c>
      <c r="AL5923" s="3" t="str" cm="1">
        <f t="array" ref="AL5923">IFERROR(INDEX(IF($AG5923&lt;=$AN5923,레드마인_배치!I:I,레드마인_서비스!I:I),콜트리분석!$AI5923),"")</f>
        <v/>
      </c>
      <c r="AM5923" s="3" t="str" cm="1">
        <f t="array" ref="AM5923">IFERROR(INDEX(IF($AG5923&lt;=$AN5923,레드마인_배치!J:J,레드마인_서비스!J:J),콜트리분석!$AI5923),"")</f>
        <v/>
      </c>
      <c r="AN5923" s="3">
        <v>1</v>
      </c>
      <c r="AO5923" s="15" t="str">
        <f ca="1">IFERROR(INDEX(레드마인_배치!E:E,MATCH(OFFSET(A5923,,AN5923),레드마인_배치!G:G,0)),"")</f>
        <v>미대상</v>
      </c>
      <c r="AP5923" t="s">
        <v>3330</v>
      </c>
    </row>
    <row r="5924" spans="1:42" hidden="1">
      <c r="A5924" s="3" t="s">
        <v>678</v>
      </c>
      <c r="B5924" s="3" t="s">
        <v>677</v>
      </c>
      <c r="C5924" s="3" t="s">
        <v>3043</v>
      </c>
      <c r="D5924" s="3" t="s">
        <v>3044</v>
      </c>
      <c r="E5924" s="3" t="s">
        <v>3046</v>
      </c>
      <c r="F5924" s="3" t="s">
        <v>3042</v>
      </c>
      <c r="G5924" s="3" t="s">
        <v>3042</v>
      </c>
      <c r="H5924" s="3" t="s">
        <v>3042</v>
      </c>
      <c r="I5924" s="3" t="s">
        <v>3042</v>
      </c>
      <c r="J5924" s="3" t="s">
        <v>3042</v>
      </c>
      <c r="K5924" s="3" t="s">
        <v>3042</v>
      </c>
      <c r="L5924" s="3" t="s">
        <v>3042</v>
      </c>
      <c r="M5924" s="3" t="s">
        <v>811</v>
      </c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>
        <f t="shared" si="94"/>
        <v>12</v>
      </c>
      <c r="AH5924" s="3" t="s">
        <v>811</v>
      </c>
      <c r="AI5924" s="3" t="str">
        <f>IFERROR(IF($AG5924&lt;=$AN5924,MATCH($AH5924,레드마인_배치!G:G,0),MATCH($AH5924,레드마인_서비스!G:G,0)),"")</f>
        <v/>
      </c>
      <c r="AJ5924" s="3" t="str" cm="1">
        <f t="array" ref="AJ5924">IFERROR(INDEX(IF($AG5924&lt;=$AN5924,레드마인_배치!E:E,레드마인_서비스!E:E),콜트리분석!$AI5924),"")</f>
        <v/>
      </c>
      <c r="AK5924" s="3" t="str" cm="1">
        <f t="array" ref="AK5924">IFERROR(INDEX(IF($AG5924&lt;=$AN5924,레드마인_배치!H:H,레드마인_서비스!H:H),콜트리분석!$AI5924),"")</f>
        <v/>
      </c>
      <c r="AL5924" s="3" t="str" cm="1">
        <f t="array" ref="AL5924">IFERROR(INDEX(IF($AG5924&lt;=$AN5924,레드마인_배치!I:I,레드마인_서비스!I:I),콜트리분석!$AI5924),"")</f>
        <v/>
      </c>
      <c r="AM5924" s="3" t="str" cm="1">
        <f t="array" ref="AM5924">IFERROR(INDEX(IF($AG5924&lt;=$AN5924,레드마인_배치!J:J,레드마인_서비스!J:J),콜트리분석!$AI5924),"")</f>
        <v/>
      </c>
      <c r="AN5924" s="3">
        <v>1</v>
      </c>
      <c r="AO5924" s="15" t="str">
        <f ca="1">IFERROR(INDEX(레드마인_배치!E:E,MATCH(OFFSET(A5924,,AN5924),레드마인_배치!G:G,0)),"")</f>
        <v>미대상</v>
      </c>
      <c r="AP5924" t="s">
        <v>3330</v>
      </c>
    </row>
    <row r="5925" spans="1:42" hidden="1">
      <c r="A5925" s="3" t="s">
        <v>678</v>
      </c>
      <c r="B5925" s="3" t="s">
        <v>677</v>
      </c>
      <c r="C5925" s="3" t="s">
        <v>3043</v>
      </c>
      <c r="D5925" s="3" t="s">
        <v>3044</v>
      </c>
      <c r="E5925" s="3" t="s">
        <v>3046</v>
      </c>
      <c r="F5925" s="3" t="s">
        <v>3042</v>
      </c>
      <c r="G5925" s="3" t="s">
        <v>3042</v>
      </c>
      <c r="H5925" s="3" t="s">
        <v>3042</v>
      </c>
      <c r="I5925" s="3" t="s">
        <v>3042</v>
      </c>
      <c r="J5925" s="3" t="s">
        <v>3042</v>
      </c>
      <c r="K5925" s="3" t="s">
        <v>3042</v>
      </c>
      <c r="L5925" s="3" t="s">
        <v>650</v>
      </c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>
        <f t="shared" si="94"/>
        <v>11</v>
      </c>
      <c r="AH5925" s="3" t="s">
        <v>650</v>
      </c>
      <c r="AI5925" s="3" t="str">
        <f>IFERROR(IF($AG5925&lt;=$AN5925,MATCH($AH5925,레드마인_배치!G:G,0),MATCH($AH5925,레드마인_서비스!G:G,0)),"")</f>
        <v/>
      </c>
      <c r="AJ5925" s="3" t="str" cm="1">
        <f t="array" ref="AJ5925">IFERROR(INDEX(IF($AG5925&lt;=$AN5925,레드마인_배치!E:E,레드마인_서비스!E:E),콜트리분석!$AI5925),"")</f>
        <v/>
      </c>
      <c r="AK5925" s="3" t="str" cm="1">
        <f t="array" ref="AK5925">IFERROR(INDEX(IF($AG5925&lt;=$AN5925,레드마인_배치!H:H,레드마인_서비스!H:H),콜트리분석!$AI5925),"")</f>
        <v/>
      </c>
      <c r="AL5925" s="3" t="str" cm="1">
        <f t="array" ref="AL5925">IFERROR(INDEX(IF($AG5925&lt;=$AN5925,레드마인_배치!I:I,레드마인_서비스!I:I),콜트리분석!$AI5925),"")</f>
        <v/>
      </c>
      <c r="AM5925" s="3" t="str" cm="1">
        <f t="array" ref="AM5925">IFERROR(INDEX(IF($AG5925&lt;=$AN5925,레드마인_배치!J:J,레드마인_서비스!J:J),콜트리분석!$AI5925),"")</f>
        <v/>
      </c>
      <c r="AN5925" s="3">
        <v>1</v>
      </c>
      <c r="AO5925" s="15" t="str">
        <f ca="1">IFERROR(INDEX(레드마인_배치!E:E,MATCH(OFFSET(A5925,,AN5925),레드마인_배치!G:G,0)),"")</f>
        <v>미대상</v>
      </c>
      <c r="AP5925" t="s">
        <v>3330</v>
      </c>
    </row>
    <row r="5926" spans="1:42" hidden="1">
      <c r="A5926" s="3" t="s">
        <v>678</v>
      </c>
      <c r="B5926" s="3" t="s">
        <v>677</v>
      </c>
      <c r="C5926" s="3" t="s">
        <v>3043</v>
      </c>
      <c r="D5926" s="3" t="s">
        <v>3044</v>
      </c>
      <c r="E5926" s="3" t="s">
        <v>3046</v>
      </c>
      <c r="F5926" s="3" t="s">
        <v>3042</v>
      </c>
      <c r="G5926" s="3" t="s">
        <v>3042</v>
      </c>
      <c r="H5926" s="3" t="s">
        <v>3042</v>
      </c>
      <c r="I5926" s="3" t="s">
        <v>3042</v>
      </c>
      <c r="J5926" s="3" t="s">
        <v>3042</v>
      </c>
      <c r="K5926" s="3" t="s">
        <v>3042</v>
      </c>
      <c r="L5926" s="3" t="s">
        <v>812</v>
      </c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>
        <f t="shared" si="94"/>
        <v>11</v>
      </c>
      <c r="AH5926" s="3" t="s">
        <v>812</v>
      </c>
      <c r="AI5926" s="3" t="str">
        <f>IFERROR(IF($AG5926&lt;=$AN5926,MATCH($AH5926,레드마인_배치!G:G,0),MATCH($AH5926,레드마인_서비스!G:G,0)),"")</f>
        <v/>
      </c>
      <c r="AJ5926" s="3" t="str" cm="1">
        <f t="array" ref="AJ5926">IFERROR(INDEX(IF($AG5926&lt;=$AN5926,레드마인_배치!E:E,레드마인_서비스!E:E),콜트리분석!$AI5926),"")</f>
        <v/>
      </c>
      <c r="AK5926" s="3" t="str" cm="1">
        <f t="array" ref="AK5926">IFERROR(INDEX(IF($AG5926&lt;=$AN5926,레드마인_배치!H:H,레드마인_서비스!H:H),콜트리분석!$AI5926),"")</f>
        <v/>
      </c>
      <c r="AL5926" s="3" t="str" cm="1">
        <f t="array" ref="AL5926">IFERROR(INDEX(IF($AG5926&lt;=$AN5926,레드마인_배치!I:I,레드마인_서비스!I:I),콜트리분석!$AI5926),"")</f>
        <v/>
      </c>
      <c r="AM5926" s="3" t="str" cm="1">
        <f t="array" ref="AM5926">IFERROR(INDEX(IF($AG5926&lt;=$AN5926,레드마인_배치!J:J,레드마인_서비스!J:J),콜트리분석!$AI5926),"")</f>
        <v/>
      </c>
      <c r="AN5926" s="3">
        <v>1</v>
      </c>
      <c r="AO5926" s="15" t="str">
        <f ca="1">IFERROR(INDEX(레드마인_배치!E:E,MATCH(OFFSET(A5926,,AN5926),레드마인_배치!G:G,0)),"")</f>
        <v>미대상</v>
      </c>
      <c r="AP5926" t="s">
        <v>3330</v>
      </c>
    </row>
    <row r="5927" spans="1:42" hidden="1">
      <c r="A5927" s="3" t="s">
        <v>678</v>
      </c>
      <c r="B5927" s="3" t="s">
        <v>677</v>
      </c>
      <c r="C5927" s="3" t="s">
        <v>3043</v>
      </c>
      <c r="D5927" s="3" t="s">
        <v>3044</v>
      </c>
      <c r="E5927" s="3" t="s">
        <v>3046</v>
      </c>
      <c r="F5927" s="3" t="s">
        <v>3042</v>
      </c>
      <c r="G5927" s="3" t="s">
        <v>3042</v>
      </c>
      <c r="H5927" s="3" t="s">
        <v>3042</v>
      </c>
      <c r="I5927" s="3" t="s">
        <v>3042</v>
      </c>
      <c r="J5927" s="3" t="s">
        <v>3042</v>
      </c>
      <c r="K5927" s="3" t="s">
        <v>3042</v>
      </c>
      <c r="L5927" s="3" t="s">
        <v>811</v>
      </c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>
        <f t="shared" si="94"/>
        <v>11</v>
      </c>
      <c r="AH5927" s="3" t="s">
        <v>811</v>
      </c>
      <c r="AI5927" s="3" t="str">
        <f>IFERROR(IF($AG5927&lt;=$AN5927,MATCH($AH5927,레드마인_배치!G:G,0),MATCH($AH5927,레드마인_서비스!G:G,0)),"")</f>
        <v/>
      </c>
      <c r="AJ5927" s="3" t="str" cm="1">
        <f t="array" ref="AJ5927">IFERROR(INDEX(IF($AG5927&lt;=$AN5927,레드마인_배치!E:E,레드마인_서비스!E:E),콜트리분석!$AI5927),"")</f>
        <v/>
      </c>
      <c r="AK5927" s="3" t="str" cm="1">
        <f t="array" ref="AK5927">IFERROR(INDEX(IF($AG5927&lt;=$AN5927,레드마인_배치!H:H,레드마인_서비스!H:H),콜트리분석!$AI5927),"")</f>
        <v/>
      </c>
      <c r="AL5927" s="3" t="str" cm="1">
        <f t="array" ref="AL5927">IFERROR(INDEX(IF($AG5927&lt;=$AN5927,레드마인_배치!I:I,레드마인_서비스!I:I),콜트리분석!$AI5927),"")</f>
        <v/>
      </c>
      <c r="AM5927" s="3" t="str" cm="1">
        <f t="array" ref="AM5927">IFERROR(INDEX(IF($AG5927&lt;=$AN5927,레드마인_배치!J:J,레드마인_서비스!J:J),콜트리분석!$AI5927),"")</f>
        <v/>
      </c>
      <c r="AN5927" s="3">
        <v>1</v>
      </c>
      <c r="AO5927" s="15" t="str">
        <f ca="1">IFERROR(INDEX(레드마인_배치!E:E,MATCH(OFFSET(A5927,,AN5927),레드마인_배치!G:G,0)),"")</f>
        <v>미대상</v>
      </c>
      <c r="AP5927" t="s">
        <v>3330</v>
      </c>
    </row>
    <row r="5928" spans="1:42" hidden="1">
      <c r="A5928" s="3" t="s">
        <v>678</v>
      </c>
      <c r="B5928" s="3" t="s">
        <v>677</v>
      </c>
      <c r="C5928" s="3" t="s">
        <v>3043</v>
      </c>
      <c r="D5928" s="3" t="s">
        <v>3044</v>
      </c>
      <c r="E5928" s="3" t="s">
        <v>3046</v>
      </c>
      <c r="F5928" s="3" t="s">
        <v>3042</v>
      </c>
      <c r="G5928" s="3" t="s">
        <v>3042</v>
      </c>
      <c r="H5928" s="3" t="s">
        <v>3042</v>
      </c>
      <c r="I5928" s="3" t="s">
        <v>3042</v>
      </c>
      <c r="J5928" s="3" t="s">
        <v>3042</v>
      </c>
      <c r="K5928" s="3" t="s">
        <v>650</v>
      </c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>
        <f t="shared" si="94"/>
        <v>10</v>
      </c>
      <c r="AH5928" s="3" t="s">
        <v>650</v>
      </c>
      <c r="AI5928" s="3" t="str">
        <f>IFERROR(IF($AG5928&lt;=$AN5928,MATCH($AH5928,레드마인_배치!G:G,0),MATCH($AH5928,레드마인_서비스!G:G,0)),"")</f>
        <v/>
      </c>
      <c r="AJ5928" s="3" t="str" cm="1">
        <f t="array" ref="AJ5928">IFERROR(INDEX(IF($AG5928&lt;=$AN5928,레드마인_배치!E:E,레드마인_서비스!E:E),콜트리분석!$AI5928),"")</f>
        <v/>
      </c>
      <c r="AK5928" s="3" t="str" cm="1">
        <f t="array" ref="AK5928">IFERROR(INDEX(IF($AG5928&lt;=$AN5928,레드마인_배치!H:H,레드마인_서비스!H:H),콜트리분석!$AI5928),"")</f>
        <v/>
      </c>
      <c r="AL5928" s="3" t="str" cm="1">
        <f t="array" ref="AL5928">IFERROR(INDEX(IF($AG5928&lt;=$AN5928,레드마인_배치!I:I,레드마인_서비스!I:I),콜트리분석!$AI5928),"")</f>
        <v/>
      </c>
      <c r="AM5928" s="3" t="str" cm="1">
        <f t="array" ref="AM5928">IFERROR(INDEX(IF($AG5928&lt;=$AN5928,레드마인_배치!J:J,레드마인_서비스!J:J),콜트리분석!$AI5928),"")</f>
        <v/>
      </c>
      <c r="AN5928" s="3">
        <v>1</v>
      </c>
      <c r="AO5928" s="15" t="str">
        <f ca="1">IFERROR(INDEX(레드마인_배치!E:E,MATCH(OFFSET(A5928,,AN5928),레드마인_배치!G:G,0)),"")</f>
        <v>미대상</v>
      </c>
      <c r="AP5928" t="s">
        <v>3330</v>
      </c>
    </row>
    <row r="5929" spans="1:42" hidden="1">
      <c r="A5929" s="3" t="s">
        <v>678</v>
      </c>
      <c r="B5929" s="3" t="s">
        <v>677</v>
      </c>
      <c r="C5929" s="3" t="s">
        <v>3043</v>
      </c>
      <c r="D5929" s="3" t="s">
        <v>3044</v>
      </c>
      <c r="E5929" s="3" t="s">
        <v>3046</v>
      </c>
      <c r="F5929" s="3" t="s">
        <v>3042</v>
      </c>
      <c r="G5929" s="3" t="s">
        <v>3042</v>
      </c>
      <c r="H5929" s="3" t="s">
        <v>3042</v>
      </c>
      <c r="I5929" s="3" t="s">
        <v>3042</v>
      </c>
      <c r="J5929" s="3" t="s">
        <v>3042</v>
      </c>
      <c r="K5929" s="3" t="s">
        <v>812</v>
      </c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>
        <f t="shared" si="94"/>
        <v>10</v>
      </c>
      <c r="AH5929" s="3" t="s">
        <v>812</v>
      </c>
      <c r="AI5929" s="3" t="str">
        <f>IFERROR(IF($AG5929&lt;=$AN5929,MATCH($AH5929,레드마인_배치!G:G,0),MATCH($AH5929,레드마인_서비스!G:G,0)),"")</f>
        <v/>
      </c>
      <c r="AJ5929" s="3" t="str" cm="1">
        <f t="array" ref="AJ5929">IFERROR(INDEX(IF($AG5929&lt;=$AN5929,레드마인_배치!E:E,레드마인_서비스!E:E),콜트리분석!$AI5929),"")</f>
        <v/>
      </c>
      <c r="AK5929" s="3" t="str" cm="1">
        <f t="array" ref="AK5929">IFERROR(INDEX(IF($AG5929&lt;=$AN5929,레드마인_배치!H:H,레드마인_서비스!H:H),콜트리분석!$AI5929),"")</f>
        <v/>
      </c>
      <c r="AL5929" s="3" t="str" cm="1">
        <f t="array" ref="AL5929">IFERROR(INDEX(IF($AG5929&lt;=$AN5929,레드마인_배치!I:I,레드마인_서비스!I:I),콜트리분석!$AI5929),"")</f>
        <v/>
      </c>
      <c r="AM5929" s="3" t="str" cm="1">
        <f t="array" ref="AM5929">IFERROR(INDEX(IF($AG5929&lt;=$AN5929,레드마인_배치!J:J,레드마인_서비스!J:J),콜트리분석!$AI5929),"")</f>
        <v/>
      </c>
      <c r="AN5929" s="3">
        <v>1</v>
      </c>
      <c r="AO5929" s="15" t="str">
        <f ca="1">IFERROR(INDEX(레드마인_배치!E:E,MATCH(OFFSET(A5929,,AN5929),레드마인_배치!G:G,0)),"")</f>
        <v>미대상</v>
      </c>
      <c r="AP5929" t="s">
        <v>3330</v>
      </c>
    </row>
    <row r="5930" spans="1:42" hidden="1">
      <c r="A5930" s="3" t="s">
        <v>678</v>
      </c>
      <c r="B5930" s="3" t="s">
        <v>677</v>
      </c>
      <c r="C5930" s="3" t="s">
        <v>3043</v>
      </c>
      <c r="D5930" s="3" t="s">
        <v>3044</v>
      </c>
      <c r="E5930" s="3" t="s">
        <v>3046</v>
      </c>
      <c r="F5930" s="3" t="s">
        <v>3042</v>
      </c>
      <c r="G5930" s="3" t="s">
        <v>3042</v>
      </c>
      <c r="H5930" s="3" t="s">
        <v>3042</v>
      </c>
      <c r="I5930" s="3" t="s">
        <v>3042</v>
      </c>
      <c r="J5930" s="3" t="s">
        <v>3042</v>
      </c>
      <c r="K5930" s="3" t="s">
        <v>811</v>
      </c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>
        <f t="shared" si="94"/>
        <v>10</v>
      </c>
      <c r="AH5930" s="3" t="s">
        <v>811</v>
      </c>
      <c r="AI5930" s="3" t="str">
        <f>IFERROR(IF($AG5930&lt;=$AN5930,MATCH($AH5930,레드마인_배치!G:G,0),MATCH($AH5930,레드마인_서비스!G:G,0)),"")</f>
        <v/>
      </c>
      <c r="AJ5930" s="3" t="str" cm="1">
        <f t="array" ref="AJ5930">IFERROR(INDEX(IF($AG5930&lt;=$AN5930,레드마인_배치!E:E,레드마인_서비스!E:E),콜트리분석!$AI5930),"")</f>
        <v/>
      </c>
      <c r="AK5930" s="3" t="str" cm="1">
        <f t="array" ref="AK5930">IFERROR(INDEX(IF($AG5930&lt;=$AN5930,레드마인_배치!H:H,레드마인_서비스!H:H),콜트리분석!$AI5930),"")</f>
        <v/>
      </c>
      <c r="AL5930" s="3" t="str" cm="1">
        <f t="array" ref="AL5930">IFERROR(INDEX(IF($AG5930&lt;=$AN5930,레드마인_배치!I:I,레드마인_서비스!I:I),콜트리분석!$AI5930),"")</f>
        <v/>
      </c>
      <c r="AM5930" s="3" t="str" cm="1">
        <f t="array" ref="AM5930">IFERROR(INDEX(IF($AG5930&lt;=$AN5930,레드마인_배치!J:J,레드마인_서비스!J:J),콜트리분석!$AI5930),"")</f>
        <v/>
      </c>
      <c r="AN5930" s="3">
        <v>1</v>
      </c>
      <c r="AO5930" s="15" t="str">
        <f ca="1">IFERROR(INDEX(레드마인_배치!E:E,MATCH(OFFSET(A5930,,AN5930),레드마인_배치!G:G,0)),"")</f>
        <v>미대상</v>
      </c>
      <c r="AP5930" t="s">
        <v>3330</v>
      </c>
    </row>
    <row r="5931" spans="1:42" hidden="1">
      <c r="A5931" s="3" t="s">
        <v>678</v>
      </c>
      <c r="B5931" s="3" t="s">
        <v>677</v>
      </c>
      <c r="C5931" s="3" t="s">
        <v>3043</v>
      </c>
      <c r="D5931" s="3" t="s">
        <v>3044</v>
      </c>
      <c r="E5931" s="3" t="s">
        <v>3046</v>
      </c>
      <c r="F5931" s="3" t="s">
        <v>3042</v>
      </c>
      <c r="G5931" s="3" t="s">
        <v>3042</v>
      </c>
      <c r="H5931" s="3" t="s">
        <v>3042</v>
      </c>
      <c r="I5931" s="3" t="s">
        <v>3042</v>
      </c>
      <c r="J5931" s="3" t="s">
        <v>650</v>
      </c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>
        <f t="shared" si="94"/>
        <v>9</v>
      </c>
      <c r="AH5931" s="3" t="s">
        <v>650</v>
      </c>
      <c r="AI5931" s="3" t="str">
        <f>IFERROR(IF($AG5931&lt;=$AN5931,MATCH($AH5931,레드마인_배치!G:G,0),MATCH($AH5931,레드마인_서비스!G:G,0)),"")</f>
        <v/>
      </c>
      <c r="AJ5931" s="3" t="str" cm="1">
        <f t="array" ref="AJ5931">IFERROR(INDEX(IF($AG5931&lt;=$AN5931,레드마인_배치!E:E,레드마인_서비스!E:E),콜트리분석!$AI5931),"")</f>
        <v/>
      </c>
      <c r="AK5931" s="3" t="str" cm="1">
        <f t="array" ref="AK5931">IFERROR(INDEX(IF($AG5931&lt;=$AN5931,레드마인_배치!H:H,레드마인_서비스!H:H),콜트리분석!$AI5931),"")</f>
        <v/>
      </c>
      <c r="AL5931" s="3" t="str" cm="1">
        <f t="array" ref="AL5931">IFERROR(INDEX(IF($AG5931&lt;=$AN5931,레드마인_배치!I:I,레드마인_서비스!I:I),콜트리분석!$AI5931),"")</f>
        <v/>
      </c>
      <c r="AM5931" s="3" t="str" cm="1">
        <f t="array" ref="AM5931">IFERROR(INDEX(IF($AG5931&lt;=$AN5931,레드마인_배치!J:J,레드마인_서비스!J:J),콜트리분석!$AI5931),"")</f>
        <v/>
      </c>
      <c r="AN5931" s="3">
        <v>1</v>
      </c>
      <c r="AO5931" s="15" t="str">
        <f ca="1">IFERROR(INDEX(레드마인_배치!E:E,MATCH(OFFSET(A5931,,AN5931),레드마인_배치!G:G,0)),"")</f>
        <v>미대상</v>
      </c>
      <c r="AP5931" t="s">
        <v>3330</v>
      </c>
    </row>
    <row r="5932" spans="1:42" hidden="1">
      <c r="A5932" s="3" t="s">
        <v>678</v>
      </c>
      <c r="B5932" s="3" t="s">
        <v>677</v>
      </c>
      <c r="C5932" s="3" t="s">
        <v>3043</v>
      </c>
      <c r="D5932" s="3" t="s">
        <v>3044</v>
      </c>
      <c r="E5932" s="3" t="s">
        <v>3046</v>
      </c>
      <c r="F5932" s="3" t="s">
        <v>3042</v>
      </c>
      <c r="G5932" s="3" t="s">
        <v>3042</v>
      </c>
      <c r="H5932" s="3" t="s">
        <v>3042</v>
      </c>
      <c r="I5932" s="3" t="s">
        <v>3042</v>
      </c>
      <c r="J5932" s="3" t="s">
        <v>812</v>
      </c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>
        <f t="shared" si="94"/>
        <v>9</v>
      </c>
      <c r="AH5932" s="3" t="s">
        <v>812</v>
      </c>
      <c r="AI5932" s="3" t="str">
        <f>IFERROR(IF($AG5932&lt;=$AN5932,MATCH($AH5932,레드마인_배치!G:G,0),MATCH($AH5932,레드마인_서비스!G:G,0)),"")</f>
        <v/>
      </c>
      <c r="AJ5932" s="3" t="str" cm="1">
        <f t="array" ref="AJ5932">IFERROR(INDEX(IF($AG5932&lt;=$AN5932,레드마인_배치!E:E,레드마인_서비스!E:E),콜트리분석!$AI5932),"")</f>
        <v/>
      </c>
      <c r="AK5932" s="3" t="str" cm="1">
        <f t="array" ref="AK5932">IFERROR(INDEX(IF($AG5932&lt;=$AN5932,레드마인_배치!H:H,레드마인_서비스!H:H),콜트리분석!$AI5932),"")</f>
        <v/>
      </c>
      <c r="AL5932" s="3" t="str" cm="1">
        <f t="array" ref="AL5932">IFERROR(INDEX(IF($AG5932&lt;=$AN5932,레드마인_배치!I:I,레드마인_서비스!I:I),콜트리분석!$AI5932),"")</f>
        <v/>
      </c>
      <c r="AM5932" s="3" t="str" cm="1">
        <f t="array" ref="AM5932">IFERROR(INDEX(IF($AG5932&lt;=$AN5932,레드마인_배치!J:J,레드마인_서비스!J:J),콜트리분석!$AI5932),"")</f>
        <v/>
      </c>
      <c r="AN5932" s="3">
        <v>1</v>
      </c>
      <c r="AO5932" s="15" t="str">
        <f ca="1">IFERROR(INDEX(레드마인_배치!E:E,MATCH(OFFSET(A5932,,AN5932),레드마인_배치!G:G,0)),"")</f>
        <v>미대상</v>
      </c>
      <c r="AP5932" t="s">
        <v>3330</v>
      </c>
    </row>
    <row r="5933" spans="1:42" hidden="1">
      <c r="A5933" s="3" t="s">
        <v>678</v>
      </c>
      <c r="B5933" s="3" t="s">
        <v>677</v>
      </c>
      <c r="C5933" s="3" t="s">
        <v>3043</v>
      </c>
      <c r="D5933" s="3" t="s">
        <v>3044</v>
      </c>
      <c r="E5933" s="3" t="s">
        <v>3046</v>
      </c>
      <c r="F5933" s="3" t="s">
        <v>3042</v>
      </c>
      <c r="G5933" s="3" t="s">
        <v>3042</v>
      </c>
      <c r="H5933" s="3" t="s">
        <v>3042</v>
      </c>
      <c r="I5933" s="3" t="s">
        <v>3042</v>
      </c>
      <c r="J5933" s="3" t="s">
        <v>811</v>
      </c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>
        <f t="shared" si="94"/>
        <v>9</v>
      </c>
      <c r="AH5933" s="3" t="s">
        <v>811</v>
      </c>
      <c r="AI5933" s="3" t="str">
        <f>IFERROR(IF($AG5933&lt;=$AN5933,MATCH($AH5933,레드마인_배치!G:G,0),MATCH($AH5933,레드마인_서비스!G:G,0)),"")</f>
        <v/>
      </c>
      <c r="AJ5933" s="3" t="str" cm="1">
        <f t="array" ref="AJ5933">IFERROR(INDEX(IF($AG5933&lt;=$AN5933,레드마인_배치!E:E,레드마인_서비스!E:E),콜트리분석!$AI5933),"")</f>
        <v/>
      </c>
      <c r="AK5933" s="3" t="str" cm="1">
        <f t="array" ref="AK5933">IFERROR(INDEX(IF($AG5933&lt;=$AN5933,레드마인_배치!H:H,레드마인_서비스!H:H),콜트리분석!$AI5933),"")</f>
        <v/>
      </c>
      <c r="AL5933" s="3" t="str" cm="1">
        <f t="array" ref="AL5933">IFERROR(INDEX(IF($AG5933&lt;=$AN5933,레드마인_배치!I:I,레드마인_서비스!I:I),콜트리분석!$AI5933),"")</f>
        <v/>
      </c>
      <c r="AM5933" s="3" t="str" cm="1">
        <f t="array" ref="AM5933">IFERROR(INDEX(IF($AG5933&lt;=$AN5933,레드마인_배치!J:J,레드마인_서비스!J:J),콜트리분석!$AI5933),"")</f>
        <v/>
      </c>
      <c r="AN5933" s="3">
        <v>1</v>
      </c>
      <c r="AO5933" s="15" t="str">
        <f ca="1">IFERROR(INDEX(레드마인_배치!E:E,MATCH(OFFSET(A5933,,AN5933),레드마인_배치!G:G,0)),"")</f>
        <v>미대상</v>
      </c>
      <c r="AP5933" t="s">
        <v>3330</v>
      </c>
    </row>
    <row r="5934" spans="1:42" hidden="1">
      <c r="A5934" s="3" t="s">
        <v>678</v>
      </c>
      <c r="B5934" s="3" t="s">
        <v>677</v>
      </c>
      <c r="C5934" s="3" t="s">
        <v>3043</v>
      </c>
      <c r="D5934" s="3" t="s">
        <v>3044</v>
      </c>
      <c r="E5934" s="3" t="s">
        <v>3046</v>
      </c>
      <c r="F5934" s="3" t="s">
        <v>3042</v>
      </c>
      <c r="G5934" s="3" t="s">
        <v>3042</v>
      </c>
      <c r="H5934" s="3" t="s">
        <v>3042</v>
      </c>
      <c r="I5934" s="3" t="s">
        <v>650</v>
      </c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>
        <f t="shared" si="94"/>
        <v>8</v>
      </c>
      <c r="AH5934" s="3" t="s">
        <v>650</v>
      </c>
      <c r="AI5934" s="3" t="str">
        <f>IFERROR(IF($AG5934&lt;=$AN5934,MATCH($AH5934,레드마인_배치!G:G,0),MATCH($AH5934,레드마인_서비스!G:G,0)),"")</f>
        <v/>
      </c>
      <c r="AJ5934" s="3" t="str" cm="1">
        <f t="array" ref="AJ5934">IFERROR(INDEX(IF($AG5934&lt;=$AN5934,레드마인_배치!E:E,레드마인_서비스!E:E),콜트리분석!$AI5934),"")</f>
        <v/>
      </c>
      <c r="AK5934" s="3" t="str" cm="1">
        <f t="array" ref="AK5934">IFERROR(INDEX(IF($AG5934&lt;=$AN5934,레드마인_배치!H:H,레드마인_서비스!H:H),콜트리분석!$AI5934),"")</f>
        <v/>
      </c>
      <c r="AL5934" s="3" t="str" cm="1">
        <f t="array" ref="AL5934">IFERROR(INDEX(IF($AG5934&lt;=$AN5934,레드마인_배치!I:I,레드마인_서비스!I:I),콜트리분석!$AI5934),"")</f>
        <v/>
      </c>
      <c r="AM5934" s="3" t="str" cm="1">
        <f t="array" ref="AM5934">IFERROR(INDEX(IF($AG5934&lt;=$AN5934,레드마인_배치!J:J,레드마인_서비스!J:J),콜트리분석!$AI5934),"")</f>
        <v/>
      </c>
      <c r="AN5934" s="3">
        <v>1</v>
      </c>
      <c r="AO5934" s="15" t="str">
        <f ca="1">IFERROR(INDEX(레드마인_배치!E:E,MATCH(OFFSET(A5934,,AN5934),레드마인_배치!G:G,0)),"")</f>
        <v>미대상</v>
      </c>
      <c r="AP5934" t="s">
        <v>3330</v>
      </c>
    </row>
    <row r="5935" spans="1:42" hidden="1">
      <c r="A5935" s="3" t="s">
        <v>678</v>
      </c>
      <c r="B5935" s="3" t="s">
        <v>677</v>
      </c>
      <c r="C5935" s="3" t="s">
        <v>3043</v>
      </c>
      <c r="D5935" s="3" t="s">
        <v>3044</v>
      </c>
      <c r="E5935" s="3" t="s">
        <v>3046</v>
      </c>
      <c r="F5935" s="3" t="s">
        <v>3042</v>
      </c>
      <c r="G5935" s="3" t="s">
        <v>3042</v>
      </c>
      <c r="H5935" s="3" t="s">
        <v>3042</v>
      </c>
      <c r="I5935" s="3" t="s">
        <v>812</v>
      </c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>
        <f t="shared" si="94"/>
        <v>8</v>
      </c>
      <c r="AH5935" s="3" t="s">
        <v>812</v>
      </c>
      <c r="AI5935" s="3" t="str">
        <f>IFERROR(IF($AG5935&lt;=$AN5935,MATCH($AH5935,레드마인_배치!G:G,0),MATCH($AH5935,레드마인_서비스!G:G,0)),"")</f>
        <v/>
      </c>
      <c r="AJ5935" s="3" t="str" cm="1">
        <f t="array" ref="AJ5935">IFERROR(INDEX(IF($AG5935&lt;=$AN5935,레드마인_배치!E:E,레드마인_서비스!E:E),콜트리분석!$AI5935),"")</f>
        <v/>
      </c>
      <c r="AK5935" s="3" t="str" cm="1">
        <f t="array" ref="AK5935">IFERROR(INDEX(IF($AG5935&lt;=$AN5935,레드마인_배치!H:H,레드마인_서비스!H:H),콜트리분석!$AI5935),"")</f>
        <v/>
      </c>
      <c r="AL5935" s="3" t="str" cm="1">
        <f t="array" ref="AL5935">IFERROR(INDEX(IF($AG5935&lt;=$AN5935,레드마인_배치!I:I,레드마인_서비스!I:I),콜트리분석!$AI5935),"")</f>
        <v/>
      </c>
      <c r="AM5935" s="3" t="str" cm="1">
        <f t="array" ref="AM5935">IFERROR(INDEX(IF($AG5935&lt;=$AN5935,레드마인_배치!J:J,레드마인_서비스!J:J),콜트리분석!$AI5935),"")</f>
        <v/>
      </c>
      <c r="AN5935" s="3">
        <v>1</v>
      </c>
      <c r="AO5935" s="15" t="str">
        <f ca="1">IFERROR(INDEX(레드마인_배치!E:E,MATCH(OFFSET(A5935,,AN5935),레드마인_배치!G:G,0)),"")</f>
        <v>미대상</v>
      </c>
      <c r="AP5935" t="s">
        <v>3330</v>
      </c>
    </row>
    <row r="5936" spans="1:42" hidden="1">
      <c r="A5936" s="3" t="s">
        <v>678</v>
      </c>
      <c r="B5936" s="3" t="s">
        <v>677</v>
      </c>
      <c r="C5936" s="3" t="s">
        <v>3043</v>
      </c>
      <c r="D5936" s="3" t="s">
        <v>3044</v>
      </c>
      <c r="E5936" s="3" t="s">
        <v>3046</v>
      </c>
      <c r="F5936" s="3" t="s">
        <v>3042</v>
      </c>
      <c r="G5936" s="3" t="s">
        <v>3042</v>
      </c>
      <c r="H5936" s="3" t="s">
        <v>3042</v>
      </c>
      <c r="I5936" s="3" t="s">
        <v>811</v>
      </c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>
        <f t="shared" si="94"/>
        <v>8</v>
      </c>
      <c r="AH5936" s="3" t="s">
        <v>811</v>
      </c>
      <c r="AI5936" s="3" t="str">
        <f>IFERROR(IF($AG5936&lt;=$AN5936,MATCH($AH5936,레드마인_배치!G:G,0),MATCH($AH5936,레드마인_서비스!G:G,0)),"")</f>
        <v/>
      </c>
      <c r="AJ5936" s="3" t="str" cm="1">
        <f t="array" ref="AJ5936">IFERROR(INDEX(IF($AG5936&lt;=$AN5936,레드마인_배치!E:E,레드마인_서비스!E:E),콜트리분석!$AI5936),"")</f>
        <v/>
      </c>
      <c r="AK5936" s="3" t="str" cm="1">
        <f t="array" ref="AK5936">IFERROR(INDEX(IF($AG5936&lt;=$AN5936,레드마인_배치!H:H,레드마인_서비스!H:H),콜트리분석!$AI5936),"")</f>
        <v/>
      </c>
      <c r="AL5936" s="3" t="str" cm="1">
        <f t="array" ref="AL5936">IFERROR(INDEX(IF($AG5936&lt;=$AN5936,레드마인_배치!I:I,레드마인_서비스!I:I),콜트리분석!$AI5936),"")</f>
        <v/>
      </c>
      <c r="AM5936" s="3" t="str" cm="1">
        <f t="array" ref="AM5936">IFERROR(INDEX(IF($AG5936&lt;=$AN5936,레드마인_배치!J:J,레드마인_서비스!J:J),콜트리분석!$AI5936),"")</f>
        <v/>
      </c>
      <c r="AN5936" s="3">
        <v>1</v>
      </c>
      <c r="AO5936" s="15" t="str">
        <f ca="1">IFERROR(INDEX(레드마인_배치!E:E,MATCH(OFFSET(A5936,,AN5936),레드마인_배치!G:G,0)),"")</f>
        <v>미대상</v>
      </c>
      <c r="AP5936" t="s">
        <v>3330</v>
      </c>
    </row>
    <row r="5937" spans="1:46">
      <c r="A5937" s="3" t="s">
        <v>678</v>
      </c>
      <c r="B5937" s="3" t="s">
        <v>677</v>
      </c>
      <c r="C5937" s="3" t="s">
        <v>3043</v>
      </c>
      <c r="D5937" s="3" t="s">
        <v>3044</v>
      </c>
      <c r="E5937" s="3" t="s">
        <v>3046</v>
      </c>
      <c r="F5937" s="3" t="s">
        <v>3042</v>
      </c>
      <c r="G5937" s="3" t="s">
        <v>3042</v>
      </c>
      <c r="H5937" s="3" t="s">
        <v>650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>
        <f t="shared" si="94"/>
        <v>7</v>
      </c>
      <c r="AH5937" s="3" t="s">
        <v>650</v>
      </c>
      <c r="AI5937" s="3" t="str">
        <f>IFERROR(IF($AG5937&lt;=$AN5937,MATCH($AH5937,레드마인_배치!G:G,0),MATCH($AH5937,레드마인_서비스!G:G,0)),"")</f>
        <v/>
      </c>
      <c r="AJ5937" s="3" t="str" cm="1">
        <f t="array" ref="AJ5937">IFERROR(INDEX(IF($AG5937&lt;=$AN5937,레드마인_배치!E:E,레드마인_서비스!E:E),콜트리분석!$AI5937),"")</f>
        <v/>
      </c>
      <c r="AK5937" s="3" t="str" cm="1">
        <f t="array" ref="AK5937">IFERROR(INDEX(IF($AG5937&lt;=$AN5937,레드마인_배치!H:H,레드마인_서비스!H:H),콜트리분석!$AI5937),"")</f>
        <v/>
      </c>
      <c r="AL5937" s="3" t="str" cm="1">
        <f t="array" ref="AL5937">IFERROR(INDEX(IF($AG5937&lt;=$AN5937,레드마인_배치!I:I,레드마인_서비스!I:I),콜트리분석!$AI5937),"")</f>
        <v/>
      </c>
      <c r="AM5937" s="3" t="str" cm="1">
        <f t="array" ref="AM5937">IFERROR(INDEX(IF($AG5937&lt;=$AN5937,레드마인_배치!J:J,레드마인_서비스!J:J),콜트리분석!$AI5937),"")</f>
        <v/>
      </c>
      <c r="AN5937" s="3">
        <v>1</v>
      </c>
      <c r="AO5937" s="15" t="str">
        <f ca="1">IFERROR(INDEX(레드마인_배치!E:E,MATCH(OFFSET(A5937,,AN5937),레드마인_배치!G:G,0)),"")</f>
        <v>미대상</v>
      </c>
      <c r="AP5937" t="s">
        <v>3330</v>
      </c>
      <c r="AT5937" t="str" cm="1">
        <f t="array" ref="AT5937">[1]!add_delimeter(AG5937:AO5937,"|")</f>
        <v>|7|CLCCMB050A||||||1|미대상|</v>
      </c>
    </row>
    <row r="5938" spans="1:46">
      <c r="A5938" s="3" t="s">
        <v>678</v>
      </c>
      <c r="B5938" s="3" t="s">
        <v>677</v>
      </c>
      <c r="C5938" s="3" t="s">
        <v>3043</v>
      </c>
      <c r="D5938" s="3" t="s">
        <v>3044</v>
      </c>
      <c r="E5938" s="3" t="s">
        <v>3046</v>
      </c>
      <c r="F5938" s="3" t="s">
        <v>3042</v>
      </c>
      <c r="G5938" s="3" t="s">
        <v>3042</v>
      </c>
      <c r="H5938" s="3" t="s">
        <v>812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>
        <f t="shared" ref="AG5938:AG6001" si="95">COUNTA(B5938:AF5938)</f>
        <v>7</v>
      </c>
      <c r="AH5938" s="3" t="s">
        <v>812</v>
      </c>
      <c r="AI5938" s="3" t="str">
        <f>IFERROR(IF($AG5938&lt;=$AN5938,MATCH($AH5938,레드마인_배치!G:G,0),MATCH($AH5938,레드마인_서비스!G:G,0)),"")</f>
        <v/>
      </c>
      <c r="AJ5938" s="3" t="str" cm="1">
        <f t="array" ref="AJ5938">IFERROR(INDEX(IF($AG5938&lt;=$AN5938,레드마인_배치!E:E,레드마인_서비스!E:E),콜트리분석!$AI5938),"")</f>
        <v/>
      </c>
      <c r="AK5938" s="3" t="str" cm="1">
        <f t="array" ref="AK5938">IFERROR(INDEX(IF($AG5938&lt;=$AN5938,레드마인_배치!H:H,레드마인_서비스!H:H),콜트리분석!$AI5938),"")</f>
        <v/>
      </c>
      <c r="AL5938" s="3" t="str" cm="1">
        <f t="array" ref="AL5938">IFERROR(INDEX(IF($AG5938&lt;=$AN5938,레드마인_배치!I:I,레드마인_서비스!I:I),콜트리분석!$AI5938),"")</f>
        <v/>
      </c>
      <c r="AM5938" s="3" t="str" cm="1">
        <f t="array" ref="AM5938">IFERROR(INDEX(IF($AG5938&lt;=$AN5938,레드마인_배치!J:J,레드마인_서비스!J:J),콜트리분석!$AI5938),"")</f>
        <v/>
      </c>
      <c r="AN5938" s="3">
        <v>1</v>
      </c>
      <c r="AO5938" s="15" t="str">
        <f ca="1">IFERROR(INDEX(레드마인_배치!E:E,MATCH(OFFSET(A5938,,AN5938),레드마인_배치!G:G,0)),"")</f>
        <v>미대상</v>
      </c>
      <c r="AP5938" t="s">
        <v>3330</v>
      </c>
      <c r="AT5938" t="str" cm="1">
        <f t="array" ref="AT5938">[1]!add_delimeter(AG5938:AO5938,"|")</f>
        <v>|7|CLCCMB070A||||||1|미대상|</v>
      </c>
    </row>
    <row r="5939" spans="1:46">
      <c r="A5939" s="3" t="s">
        <v>678</v>
      </c>
      <c r="B5939" s="3" t="s">
        <v>677</v>
      </c>
      <c r="C5939" s="3" t="s">
        <v>3043</v>
      </c>
      <c r="D5939" s="3" t="s">
        <v>3044</v>
      </c>
      <c r="E5939" s="3" t="s">
        <v>3046</v>
      </c>
      <c r="F5939" s="3" t="s">
        <v>3042</v>
      </c>
      <c r="G5939" s="3" t="s">
        <v>3042</v>
      </c>
      <c r="H5939" s="3" t="s">
        <v>811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>
        <f t="shared" si="95"/>
        <v>7</v>
      </c>
      <c r="AH5939" s="3" t="s">
        <v>811</v>
      </c>
      <c r="AI5939" s="3" t="str">
        <f>IFERROR(IF($AG5939&lt;=$AN5939,MATCH($AH5939,레드마인_배치!G:G,0),MATCH($AH5939,레드마인_서비스!G:G,0)),"")</f>
        <v/>
      </c>
      <c r="AJ5939" s="3" t="str" cm="1">
        <f t="array" ref="AJ5939">IFERROR(INDEX(IF($AG5939&lt;=$AN5939,레드마인_배치!E:E,레드마인_서비스!E:E),콜트리분석!$AI5939),"")</f>
        <v/>
      </c>
      <c r="AK5939" s="3" t="str" cm="1">
        <f t="array" ref="AK5939">IFERROR(INDEX(IF($AG5939&lt;=$AN5939,레드마인_배치!H:H,레드마인_서비스!H:H),콜트리분석!$AI5939),"")</f>
        <v/>
      </c>
      <c r="AL5939" s="3" t="str" cm="1">
        <f t="array" ref="AL5939">IFERROR(INDEX(IF($AG5939&lt;=$AN5939,레드마인_배치!I:I,레드마인_서비스!I:I),콜트리분석!$AI5939),"")</f>
        <v/>
      </c>
      <c r="AM5939" s="3" t="str" cm="1">
        <f t="array" ref="AM5939">IFERROR(INDEX(IF($AG5939&lt;=$AN5939,레드마인_배치!J:J,레드마인_서비스!J:J),콜트리분석!$AI5939),"")</f>
        <v/>
      </c>
      <c r="AN5939" s="3">
        <v>1</v>
      </c>
      <c r="AO5939" s="15" t="str">
        <f ca="1">IFERROR(INDEX(레드마인_배치!E:E,MATCH(OFFSET(A5939,,AN5939),레드마인_배치!G:G,0)),"")</f>
        <v>미대상</v>
      </c>
      <c r="AP5939" t="s">
        <v>3330</v>
      </c>
      <c r="AT5939" t="str" cm="1">
        <f t="array" ref="AT5939">[1]!add_delimeter(AG5939:AO5939,"|")</f>
        <v>|7|CLCCMB090A||||||1|미대상|</v>
      </c>
    </row>
    <row r="5940" spans="1:46">
      <c r="A5940" s="3" t="s">
        <v>678</v>
      </c>
      <c r="B5940" s="3" t="s">
        <v>677</v>
      </c>
      <c r="C5940" s="3" t="s">
        <v>3043</v>
      </c>
      <c r="D5940" s="3" t="s">
        <v>3044</v>
      </c>
      <c r="E5940" s="3" t="s">
        <v>3046</v>
      </c>
      <c r="F5940" s="3" t="s">
        <v>3042</v>
      </c>
      <c r="G5940" s="3" t="s">
        <v>650</v>
      </c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>
        <f t="shared" si="95"/>
        <v>6</v>
      </c>
      <c r="AH5940" s="3" t="s">
        <v>650</v>
      </c>
      <c r="AI5940" s="3" t="str">
        <f>IFERROR(IF($AG5940&lt;=$AN5940,MATCH($AH5940,레드마인_배치!G:G,0),MATCH($AH5940,레드마인_서비스!G:G,0)),"")</f>
        <v/>
      </c>
      <c r="AJ5940" s="3" t="str" cm="1">
        <f t="array" ref="AJ5940">IFERROR(INDEX(IF($AG5940&lt;=$AN5940,레드마인_배치!E:E,레드마인_서비스!E:E),콜트리분석!$AI5940),"")</f>
        <v/>
      </c>
      <c r="AK5940" s="3" t="str" cm="1">
        <f t="array" ref="AK5940">IFERROR(INDEX(IF($AG5940&lt;=$AN5940,레드마인_배치!H:H,레드마인_서비스!H:H),콜트리분석!$AI5940),"")</f>
        <v/>
      </c>
      <c r="AL5940" s="3" t="str" cm="1">
        <f t="array" ref="AL5940">IFERROR(INDEX(IF($AG5940&lt;=$AN5940,레드마인_배치!I:I,레드마인_서비스!I:I),콜트리분석!$AI5940),"")</f>
        <v/>
      </c>
      <c r="AM5940" s="3" t="str" cm="1">
        <f t="array" ref="AM5940">IFERROR(INDEX(IF($AG5940&lt;=$AN5940,레드마인_배치!J:J,레드마인_서비스!J:J),콜트리분석!$AI5940),"")</f>
        <v/>
      </c>
      <c r="AN5940" s="3">
        <v>1</v>
      </c>
      <c r="AO5940" s="15" t="str">
        <f ca="1">IFERROR(INDEX(레드마인_배치!E:E,MATCH(OFFSET(A5940,,AN5940),레드마인_배치!G:G,0)),"")</f>
        <v>미대상</v>
      </c>
      <c r="AP5940" t="s">
        <v>3330</v>
      </c>
      <c r="AT5940" t="str" cm="1">
        <f t="array" ref="AT5940">[1]!add_delimeter(AG5940:AO5940,"|")</f>
        <v>|6|CLCCMB050A||||||1|미대상|</v>
      </c>
    </row>
    <row r="5941" spans="1:46">
      <c r="A5941" s="3" t="s">
        <v>678</v>
      </c>
      <c r="B5941" s="3" t="s">
        <v>677</v>
      </c>
      <c r="C5941" s="3" t="s">
        <v>3043</v>
      </c>
      <c r="D5941" s="3" t="s">
        <v>3044</v>
      </c>
      <c r="E5941" s="3" t="s">
        <v>3046</v>
      </c>
      <c r="F5941" s="3" t="s">
        <v>3042</v>
      </c>
      <c r="G5941" s="3" t="s">
        <v>812</v>
      </c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>
        <f t="shared" si="95"/>
        <v>6</v>
      </c>
      <c r="AH5941" s="3" t="s">
        <v>812</v>
      </c>
      <c r="AI5941" s="3" t="str">
        <f>IFERROR(IF($AG5941&lt;=$AN5941,MATCH($AH5941,레드마인_배치!G:G,0),MATCH($AH5941,레드마인_서비스!G:G,0)),"")</f>
        <v/>
      </c>
      <c r="AJ5941" s="3" t="str" cm="1">
        <f t="array" ref="AJ5941">IFERROR(INDEX(IF($AG5941&lt;=$AN5941,레드마인_배치!E:E,레드마인_서비스!E:E),콜트리분석!$AI5941),"")</f>
        <v/>
      </c>
      <c r="AK5941" s="3" t="str" cm="1">
        <f t="array" ref="AK5941">IFERROR(INDEX(IF($AG5941&lt;=$AN5941,레드마인_배치!H:H,레드마인_서비스!H:H),콜트리분석!$AI5941),"")</f>
        <v/>
      </c>
      <c r="AL5941" s="3" t="str" cm="1">
        <f t="array" ref="AL5941">IFERROR(INDEX(IF($AG5941&lt;=$AN5941,레드마인_배치!I:I,레드마인_서비스!I:I),콜트리분석!$AI5941),"")</f>
        <v/>
      </c>
      <c r="AM5941" s="3" t="str" cm="1">
        <f t="array" ref="AM5941">IFERROR(INDEX(IF($AG5941&lt;=$AN5941,레드마인_배치!J:J,레드마인_서비스!J:J),콜트리분석!$AI5941),"")</f>
        <v/>
      </c>
      <c r="AN5941" s="3">
        <v>1</v>
      </c>
      <c r="AO5941" s="15" t="str">
        <f ca="1">IFERROR(INDEX(레드마인_배치!E:E,MATCH(OFFSET(A5941,,AN5941),레드마인_배치!G:G,0)),"")</f>
        <v>미대상</v>
      </c>
      <c r="AP5941" t="s">
        <v>3330</v>
      </c>
      <c r="AT5941" t="str" cm="1">
        <f t="array" ref="AT5941">[1]!add_delimeter(AG5941:AO5941,"|")</f>
        <v>|6|CLCCMB070A||||||1|미대상|</v>
      </c>
    </row>
    <row r="5942" spans="1:46">
      <c r="A5942" s="3" t="s">
        <v>678</v>
      </c>
      <c r="B5942" s="3" t="s">
        <v>677</v>
      </c>
      <c r="C5942" s="3" t="s">
        <v>3043</v>
      </c>
      <c r="D5942" s="3" t="s">
        <v>3044</v>
      </c>
      <c r="E5942" s="3" t="s">
        <v>3046</v>
      </c>
      <c r="F5942" s="3" t="s">
        <v>3042</v>
      </c>
      <c r="G5942" s="3" t="s">
        <v>811</v>
      </c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>
        <f t="shared" si="95"/>
        <v>6</v>
      </c>
      <c r="AH5942" s="3" t="s">
        <v>811</v>
      </c>
      <c r="AI5942" s="3" t="str">
        <f>IFERROR(IF($AG5942&lt;=$AN5942,MATCH($AH5942,레드마인_배치!G:G,0),MATCH($AH5942,레드마인_서비스!G:G,0)),"")</f>
        <v/>
      </c>
      <c r="AJ5942" s="3" t="str" cm="1">
        <f t="array" ref="AJ5942">IFERROR(INDEX(IF($AG5942&lt;=$AN5942,레드마인_배치!E:E,레드마인_서비스!E:E),콜트리분석!$AI5942),"")</f>
        <v/>
      </c>
      <c r="AK5942" s="3" t="str" cm="1">
        <f t="array" ref="AK5942">IFERROR(INDEX(IF($AG5942&lt;=$AN5942,레드마인_배치!H:H,레드마인_서비스!H:H),콜트리분석!$AI5942),"")</f>
        <v/>
      </c>
      <c r="AL5942" s="3" t="str" cm="1">
        <f t="array" ref="AL5942">IFERROR(INDEX(IF($AG5942&lt;=$AN5942,레드마인_배치!I:I,레드마인_서비스!I:I),콜트리분석!$AI5942),"")</f>
        <v/>
      </c>
      <c r="AM5942" s="3" t="str" cm="1">
        <f t="array" ref="AM5942">IFERROR(INDEX(IF($AG5942&lt;=$AN5942,레드마인_배치!J:J,레드마인_서비스!J:J),콜트리분석!$AI5942),"")</f>
        <v/>
      </c>
      <c r="AN5942" s="3">
        <v>1</v>
      </c>
      <c r="AO5942" s="15" t="str">
        <f ca="1">IFERROR(INDEX(레드마인_배치!E:E,MATCH(OFFSET(A5942,,AN5942),레드마인_배치!G:G,0)),"")</f>
        <v>미대상</v>
      </c>
      <c r="AP5942" t="s">
        <v>3330</v>
      </c>
      <c r="AT5942" t="str" cm="1">
        <f t="array" ref="AT5942">[1]!add_delimeter(AG5942:AO5942,"|")</f>
        <v>|6|CLCCMB090A||||||1|미대상|</v>
      </c>
    </row>
    <row r="5943" spans="1:46">
      <c r="A5943" s="3" t="s">
        <v>678</v>
      </c>
      <c r="B5943" s="3" t="s">
        <v>677</v>
      </c>
      <c r="C5943" s="3" t="s">
        <v>3043</v>
      </c>
      <c r="D5943" s="3" t="s">
        <v>3044</v>
      </c>
      <c r="E5943" s="3" t="s">
        <v>3046</v>
      </c>
      <c r="F5943" s="3" t="s">
        <v>650</v>
      </c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>
        <f t="shared" si="95"/>
        <v>5</v>
      </c>
      <c r="AH5943" s="3" t="s">
        <v>650</v>
      </c>
      <c r="AI5943" s="3" t="str">
        <f>IFERROR(IF($AG5943&lt;=$AN5943,MATCH($AH5943,레드마인_배치!G:G,0),MATCH($AH5943,레드마인_서비스!G:G,0)),"")</f>
        <v/>
      </c>
      <c r="AJ5943" s="3" t="str" cm="1">
        <f t="array" ref="AJ5943">IFERROR(INDEX(IF($AG5943&lt;=$AN5943,레드마인_배치!E:E,레드마인_서비스!E:E),콜트리분석!$AI5943),"")</f>
        <v/>
      </c>
      <c r="AK5943" s="3" t="str" cm="1">
        <f t="array" ref="AK5943">IFERROR(INDEX(IF($AG5943&lt;=$AN5943,레드마인_배치!H:H,레드마인_서비스!H:H),콜트리분석!$AI5943),"")</f>
        <v/>
      </c>
      <c r="AL5943" s="3" t="str" cm="1">
        <f t="array" ref="AL5943">IFERROR(INDEX(IF($AG5943&lt;=$AN5943,레드마인_배치!I:I,레드마인_서비스!I:I),콜트리분석!$AI5943),"")</f>
        <v/>
      </c>
      <c r="AM5943" s="3" t="str" cm="1">
        <f t="array" ref="AM5943">IFERROR(INDEX(IF($AG5943&lt;=$AN5943,레드마인_배치!J:J,레드마인_서비스!J:J),콜트리분석!$AI5943),"")</f>
        <v/>
      </c>
      <c r="AN5943" s="3">
        <v>1</v>
      </c>
      <c r="AO5943" s="15" t="str">
        <f ca="1">IFERROR(INDEX(레드마인_배치!E:E,MATCH(OFFSET(A5943,,AN5943),레드마인_배치!G:G,0)),"")</f>
        <v>미대상</v>
      </c>
      <c r="AP5943" t="s">
        <v>3330</v>
      </c>
      <c r="AT5943" t="str" cm="1">
        <f t="array" ref="AT5943">[1]!add_delimeter(AG5943:AO5943,"|")</f>
        <v>|5|CLCCMB050A||||||1|미대상|</v>
      </c>
    </row>
    <row r="5944" spans="1:46">
      <c r="A5944" s="3" t="s">
        <v>678</v>
      </c>
      <c r="B5944" s="3" t="s">
        <v>677</v>
      </c>
      <c r="C5944" s="3" t="s">
        <v>3043</v>
      </c>
      <c r="D5944" s="3" t="s">
        <v>3044</v>
      </c>
      <c r="E5944" s="3" t="s">
        <v>3046</v>
      </c>
      <c r="F5944" s="3" t="s">
        <v>812</v>
      </c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>
        <f t="shared" si="95"/>
        <v>5</v>
      </c>
      <c r="AH5944" s="3" t="s">
        <v>812</v>
      </c>
      <c r="AI5944" s="3" t="str">
        <f>IFERROR(IF($AG5944&lt;=$AN5944,MATCH($AH5944,레드마인_배치!G:G,0),MATCH($AH5944,레드마인_서비스!G:G,0)),"")</f>
        <v/>
      </c>
      <c r="AJ5944" s="3" t="str" cm="1">
        <f t="array" ref="AJ5944">IFERROR(INDEX(IF($AG5944&lt;=$AN5944,레드마인_배치!E:E,레드마인_서비스!E:E),콜트리분석!$AI5944),"")</f>
        <v/>
      </c>
      <c r="AK5944" s="3" t="str" cm="1">
        <f t="array" ref="AK5944">IFERROR(INDEX(IF($AG5944&lt;=$AN5944,레드마인_배치!H:H,레드마인_서비스!H:H),콜트리분석!$AI5944),"")</f>
        <v/>
      </c>
      <c r="AL5944" s="3" t="str" cm="1">
        <f t="array" ref="AL5944">IFERROR(INDEX(IF($AG5944&lt;=$AN5944,레드마인_배치!I:I,레드마인_서비스!I:I),콜트리분석!$AI5944),"")</f>
        <v/>
      </c>
      <c r="AM5944" s="3" t="str" cm="1">
        <f t="array" ref="AM5944">IFERROR(INDEX(IF($AG5944&lt;=$AN5944,레드마인_배치!J:J,레드마인_서비스!J:J),콜트리분석!$AI5944),"")</f>
        <v/>
      </c>
      <c r="AN5944" s="3">
        <v>1</v>
      </c>
      <c r="AO5944" s="15" t="str">
        <f ca="1">IFERROR(INDEX(레드마인_배치!E:E,MATCH(OFFSET(A5944,,AN5944),레드마인_배치!G:G,0)),"")</f>
        <v>미대상</v>
      </c>
      <c r="AP5944" t="s">
        <v>3330</v>
      </c>
      <c r="AT5944" t="str" cm="1">
        <f t="array" ref="AT5944">[1]!add_delimeter(AG5944:AO5944,"|")</f>
        <v>|5|CLCCMB070A||||||1|미대상|</v>
      </c>
    </row>
    <row r="5945" spans="1:46">
      <c r="A5945" s="3" t="s">
        <v>678</v>
      </c>
      <c r="B5945" s="3" t="s">
        <v>677</v>
      </c>
      <c r="C5945" s="3" t="s">
        <v>3043</v>
      </c>
      <c r="D5945" s="3" t="s">
        <v>3044</v>
      </c>
      <c r="E5945" s="3" t="s">
        <v>3046</v>
      </c>
      <c r="F5945" s="3" t="s">
        <v>811</v>
      </c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>
        <f t="shared" si="95"/>
        <v>5</v>
      </c>
      <c r="AH5945" s="3" t="s">
        <v>811</v>
      </c>
      <c r="AI5945" s="3" t="str">
        <f>IFERROR(IF($AG5945&lt;=$AN5945,MATCH($AH5945,레드마인_배치!G:G,0),MATCH($AH5945,레드마인_서비스!G:G,0)),"")</f>
        <v/>
      </c>
      <c r="AJ5945" s="3" t="str" cm="1">
        <f t="array" ref="AJ5945">IFERROR(INDEX(IF($AG5945&lt;=$AN5945,레드마인_배치!E:E,레드마인_서비스!E:E),콜트리분석!$AI5945),"")</f>
        <v/>
      </c>
      <c r="AK5945" s="3" t="str" cm="1">
        <f t="array" ref="AK5945">IFERROR(INDEX(IF($AG5945&lt;=$AN5945,레드마인_배치!H:H,레드마인_서비스!H:H),콜트리분석!$AI5945),"")</f>
        <v/>
      </c>
      <c r="AL5945" s="3" t="str" cm="1">
        <f t="array" ref="AL5945">IFERROR(INDEX(IF($AG5945&lt;=$AN5945,레드마인_배치!I:I,레드마인_서비스!I:I),콜트리분석!$AI5945),"")</f>
        <v/>
      </c>
      <c r="AM5945" s="3" t="str" cm="1">
        <f t="array" ref="AM5945">IFERROR(INDEX(IF($AG5945&lt;=$AN5945,레드마인_배치!J:J,레드마인_서비스!J:J),콜트리분석!$AI5945),"")</f>
        <v/>
      </c>
      <c r="AN5945" s="3">
        <v>1</v>
      </c>
      <c r="AO5945" s="15" t="str">
        <f ca="1">IFERROR(INDEX(레드마인_배치!E:E,MATCH(OFFSET(A5945,,AN5945),레드마인_배치!G:G,0)),"")</f>
        <v>미대상</v>
      </c>
      <c r="AP5945" t="s">
        <v>3330</v>
      </c>
      <c r="AT5945" t="str" cm="1">
        <f t="array" ref="AT5945">[1]!add_delimeter(AG5945:AO5945,"|")</f>
        <v>|5|CLCCMB090A||||||1|미대상|</v>
      </c>
    </row>
    <row r="5946" spans="1:46">
      <c r="A5946" s="3" t="s">
        <v>678</v>
      </c>
      <c r="B5946" s="3" t="s">
        <v>677</v>
      </c>
      <c r="C5946" s="3" t="s">
        <v>3043</v>
      </c>
      <c r="D5946" s="3" t="s">
        <v>3044</v>
      </c>
      <c r="E5946" s="3" t="s">
        <v>3047</v>
      </c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>
        <f t="shared" si="95"/>
        <v>4</v>
      </c>
      <c r="AH5946" s="3" t="s">
        <v>3047</v>
      </c>
      <c r="AI5946" s="3" t="str">
        <f>IFERROR(IF($AG5946&lt;=$AN5946,MATCH($AH5946,레드마인_배치!G:G,0),MATCH($AH5946,레드마인_서비스!G:G,0)),"")</f>
        <v/>
      </c>
      <c r="AJ5946" s="3" t="str" cm="1">
        <f t="array" ref="AJ5946">IFERROR(INDEX(IF($AG5946&lt;=$AN5946,레드마인_배치!E:E,레드마인_서비스!E:E),콜트리분석!$AI5946),"")</f>
        <v/>
      </c>
      <c r="AK5946" s="3" t="str" cm="1">
        <f t="array" ref="AK5946">IFERROR(INDEX(IF($AG5946&lt;=$AN5946,레드마인_배치!H:H,레드마인_서비스!H:H),콜트리분석!$AI5946),"")</f>
        <v/>
      </c>
      <c r="AL5946" s="3" t="str" cm="1">
        <f t="array" ref="AL5946">IFERROR(INDEX(IF($AG5946&lt;=$AN5946,레드마인_배치!I:I,레드마인_서비스!I:I),콜트리분석!$AI5946),"")</f>
        <v/>
      </c>
      <c r="AM5946" s="3" t="str" cm="1">
        <f t="array" ref="AM5946">IFERROR(INDEX(IF($AG5946&lt;=$AN5946,레드마인_배치!J:J,레드마인_서비스!J:J),콜트리분석!$AI5946),"")</f>
        <v/>
      </c>
      <c r="AN5946" s="3">
        <v>1</v>
      </c>
      <c r="AO5946" s="15" t="str">
        <f ca="1">IFERROR(INDEX(레드마인_배치!E:E,MATCH(OFFSET(A5946,,AN5946),레드마인_배치!G:G,0)),"")</f>
        <v>미대상</v>
      </c>
      <c r="AP5946" t="s">
        <v>3330</v>
      </c>
      <c r="AT5946" t="str" cm="1">
        <f t="array" ref="AT5946">[1]!add_delimeter(AG5946:AO5946,"|")</f>
        <v>|4|CBCIFB205A||||||1|미대상|</v>
      </c>
    </row>
    <row r="5947" spans="1:46">
      <c r="A5947" s="3" t="s">
        <v>678</v>
      </c>
      <c r="B5947" s="3" t="s">
        <v>677</v>
      </c>
      <c r="C5947" s="3" t="s">
        <v>3043</v>
      </c>
      <c r="D5947" s="3" t="s">
        <v>3044</v>
      </c>
      <c r="E5947" s="3" t="s">
        <v>3047</v>
      </c>
      <c r="F5947" s="3" t="s">
        <v>2954</v>
      </c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>
        <f t="shared" si="95"/>
        <v>5</v>
      </c>
      <c r="AH5947" s="3" t="s">
        <v>2954</v>
      </c>
      <c r="AI5947" s="3" t="str">
        <f>IFERROR(IF($AG5947&lt;=$AN5947,MATCH($AH5947,레드마인_배치!G:G,0),MATCH($AH5947,레드마인_서비스!G:G,0)),"")</f>
        <v/>
      </c>
      <c r="AJ5947" s="3" t="str" cm="1">
        <f t="array" ref="AJ5947">IFERROR(INDEX(IF($AG5947&lt;=$AN5947,레드마인_배치!E:E,레드마인_서비스!E:E),콜트리분석!$AI5947),"")</f>
        <v/>
      </c>
      <c r="AK5947" s="3" t="str" cm="1">
        <f t="array" ref="AK5947">IFERROR(INDEX(IF($AG5947&lt;=$AN5947,레드마인_배치!H:H,레드마인_서비스!H:H),콜트리분석!$AI5947),"")</f>
        <v/>
      </c>
      <c r="AL5947" s="3" t="str" cm="1">
        <f t="array" ref="AL5947">IFERROR(INDEX(IF($AG5947&lt;=$AN5947,레드마인_배치!I:I,레드마인_서비스!I:I),콜트리분석!$AI5947),"")</f>
        <v/>
      </c>
      <c r="AM5947" s="3" t="str" cm="1">
        <f t="array" ref="AM5947">IFERROR(INDEX(IF($AG5947&lt;=$AN5947,레드마인_배치!J:J,레드마인_서비스!J:J),콜트리분석!$AI5947),"")</f>
        <v/>
      </c>
      <c r="AN5947" s="3">
        <v>1</v>
      </c>
      <c r="AO5947" s="15" t="str">
        <f ca="1">IFERROR(INDEX(레드마인_배치!E:E,MATCH(OFFSET(A5947,,AN5947),레드마인_배치!G:G,0)),"")</f>
        <v>미대상</v>
      </c>
      <c r="AP5947" t="s">
        <v>3330</v>
      </c>
      <c r="AT5947" t="str" cm="1">
        <f t="array" ref="AT5947">[1]!add_delimeter(AG5947:AO5947,"|")</f>
        <v>|5|CBCIFB100C||||||1|미대상|</v>
      </c>
    </row>
    <row r="5948" spans="1:46">
      <c r="A5948" s="3" t="s">
        <v>678</v>
      </c>
      <c r="B5948" s="3" t="s">
        <v>677</v>
      </c>
      <c r="C5948" s="3" t="s">
        <v>3043</v>
      </c>
      <c r="D5948" s="3" t="s">
        <v>3044</v>
      </c>
      <c r="E5948" s="3" t="s">
        <v>3047</v>
      </c>
      <c r="F5948" s="3" t="s">
        <v>3042</v>
      </c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>
        <f t="shared" si="95"/>
        <v>5</v>
      </c>
      <c r="AH5948" s="3" t="s">
        <v>3042</v>
      </c>
      <c r="AI5948" s="3" t="str">
        <f>IFERROR(IF($AG5948&lt;=$AN5948,MATCH($AH5948,레드마인_배치!G:G,0),MATCH($AH5948,레드마인_서비스!G:G,0)),"")</f>
        <v/>
      </c>
      <c r="AJ5948" s="3" t="str" cm="1">
        <f t="array" ref="AJ5948">IFERROR(INDEX(IF($AG5948&lt;=$AN5948,레드마인_배치!E:E,레드마인_서비스!E:E),콜트리분석!$AI5948),"")</f>
        <v/>
      </c>
      <c r="AK5948" s="3" t="str" cm="1">
        <f t="array" ref="AK5948">IFERROR(INDEX(IF($AG5948&lt;=$AN5948,레드마인_배치!H:H,레드마인_서비스!H:H),콜트리분석!$AI5948),"")</f>
        <v/>
      </c>
      <c r="AL5948" s="3" t="str" cm="1">
        <f t="array" ref="AL5948">IFERROR(INDEX(IF($AG5948&lt;=$AN5948,레드마인_배치!I:I,레드마인_서비스!I:I),콜트리분석!$AI5948),"")</f>
        <v/>
      </c>
      <c r="AM5948" s="3" t="str" cm="1">
        <f t="array" ref="AM5948">IFERROR(INDEX(IF($AG5948&lt;=$AN5948,레드마인_배치!J:J,레드마인_서비스!J:J),콜트리분석!$AI5948),"")</f>
        <v/>
      </c>
      <c r="AN5948" s="3">
        <v>1</v>
      </c>
      <c r="AO5948" s="15" t="str">
        <f ca="1">IFERROR(INDEX(레드마인_배치!E:E,MATCH(OFFSET(A5948,,AN5948),레드마인_배치!G:G,0)),"")</f>
        <v>미대상</v>
      </c>
      <c r="AP5948" t="s">
        <v>3330</v>
      </c>
      <c r="AT5948" t="str" cm="1">
        <f t="array" ref="AT5948">[1]!add_delimeter(AG5948:AO5948,"|")</f>
        <v>|5|CBCIFB201B||||||1|미대상|</v>
      </c>
    </row>
    <row r="5949" spans="1:46">
      <c r="A5949" s="3" t="s">
        <v>678</v>
      </c>
      <c r="B5949" s="3" t="s">
        <v>677</v>
      </c>
      <c r="C5949" s="3" t="s">
        <v>3043</v>
      </c>
      <c r="D5949" s="3" t="s">
        <v>3044</v>
      </c>
      <c r="E5949" s="3" t="s">
        <v>3047</v>
      </c>
      <c r="F5949" s="3" t="s">
        <v>3042</v>
      </c>
      <c r="G5949" s="3" t="s">
        <v>2954</v>
      </c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>
        <f t="shared" si="95"/>
        <v>6</v>
      </c>
      <c r="AH5949" s="3" t="s">
        <v>2954</v>
      </c>
      <c r="AI5949" s="3" t="str">
        <f>IFERROR(IF($AG5949&lt;=$AN5949,MATCH($AH5949,레드마인_배치!G:G,0),MATCH($AH5949,레드마인_서비스!G:G,0)),"")</f>
        <v/>
      </c>
      <c r="AJ5949" s="3" t="str" cm="1">
        <f t="array" ref="AJ5949">IFERROR(INDEX(IF($AG5949&lt;=$AN5949,레드마인_배치!E:E,레드마인_서비스!E:E),콜트리분석!$AI5949),"")</f>
        <v/>
      </c>
      <c r="AK5949" s="3" t="str" cm="1">
        <f t="array" ref="AK5949">IFERROR(INDEX(IF($AG5949&lt;=$AN5949,레드마인_배치!H:H,레드마인_서비스!H:H),콜트리분석!$AI5949),"")</f>
        <v/>
      </c>
      <c r="AL5949" s="3" t="str" cm="1">
        <f t="array" ref="AL5949">IFERROR(INDEX(IF($AG5949&lt;=$AN5949,레드마인_배치!I:I,레드마인_서비스!I:I),콜트리분석!$AI5949),"")</f>
        <v/>
      </c>
      <c r="AM5949" s="3" t="str" cm="1">
        <f t="array" ref="AM5949">IFERROR(INDEX(IF($AG5949&lt;=$AN5949,레드마인_배치!J:J,레드마인_서비스!J:J),콜트리분석!$AI5949),"")</f>
        <v/>
      </c>
      <c r="AN5949" s="3">
        <v>1</v>
      </c>
      <c r="AO5949" s="15" t="str">
        <f ca="1">IFERROR(INDEX(레드마인_배치!E:E,MATCH(OFFSET(A5949,,AN5949),레드마인_배치!G:G,0)),"")</f>
        <v>미대상</v>
      </c>
      <c r="AP5949" t="s">
        <v>3330</v>
      </c>
      <c r="AT5949" t="str" cm="1">
        <f t="array" ref="AT5949">[1]!add_delimeter(AG5949:AO5949,"|")</f>
        <v>|6|CBCIFB100C||||||1|미대상|</v>
      </c>
    </row>
    <row r="5950" spans="1:46">
      <c r="A5950" s="3" t="s">
        <v>678</v>
      </c>
      <c r="B5950" s="3" t="s">
        <v>677</v>
      </c>
      <c r="C5950" s="3" t="s">
        <v>3043</v>
      </c>
      <c r="D5950" s="3" t="s">
        <v>3044</v>
      </c>
      <c r="E5950" s="3" t="s">
        <v>3047</v>
      </c>
      <c r="F5950" s="3" t="s">
        <v>3042</v>
      </c>
      <c r="G5950" s="3" t="s">
        <v>3042</v>
      </c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>
        <f t="shared" si="95"/>
        <v>6</v>
      </c>
      <c r="AH5950" s="3" t="s">
        <v>3042</v>
      </c>
      <c r="AI5950" s="3" t="str">
        <f>IFERROR(IF($AG5950&lt;=$AN5950,MATCH($AH5950,레드마인_배치!G:G,0),MATCH($AH5950,레드마인_서비스!G:G,0)),"")</f>
        <v/>
      </c>
      <c r="AJ5950" s="3" t="str" cm="1">
        <f t="array" ref="AJ5950">IFERROR(INDEX(IF($AG5950&lt;=$AN5950,레드마인_배치!E:E,레드마인_서비스!E:E),콜트리분석!$AI5950),"")</f>
        <v/>
      </c>
      <c r="AK5950" s="3" t="str" cm="1">
        <f t="array" ref="AK5950">IFERROR(INDEX(IF($AG5950&lt;=$AN5950,레드마인_배치!H:H,레드마인_서비스!H:H),콜트리분석!$AI5950),"")</f>
        <v/>
      </c>
      <c r="AL5950" s="3" t="str" cm="1">
        <f t="array" ref="AL5950">IFERROR(INDEX(IF($AG5950&lt;=$AN5950,레드마인_배치!I:I,레드마인_서비스!I:I),콜트리분석!$AI5950),"")</f>
        <v/>
      </c>
      <c r="AM5950" s="3" t="str" cm="1">
        <f t="array" ref="AM5950">IFERROR(INDEX(IF($AG5950&lt;=$AN5950,레드마인_배치!J:J,레드마인_서비스!J:J),콜트리분석!$AI5950),"")</f>
        <v/>
      </c>
      <c r="AN5950" s="3">
        <v>1</v>
      </c>
      <c r="AO5950" s="15" t="str">
        <f ca="1">IFERROR(INDEX(레드마인_배치!E:E,MATCH(OFFSET(A5950,,AN5950),레드마인_배치!G:G,0)),"")</f>
        <v>미대상</v>
      </c>
      <c r="AP5950" t="s">
        <v>3330</v>
      </c>
      <c r="AT5950" t="str" cm="1">
        <f t="array" ref="AT5950">[1]!add_delimeter(AG5950:AO5950,"|")</f>
        <v>|6|CBCIFB201B||||||1|미대상|</v>
      </c>
    </row>
    <row r="5951" spans="1:46">
      <c r="A5951" s="3" t="s">
        <v>678</v>
      </c>
      <c r="B5951" s="3" t="s">
        <v>677</v>
      </c>
      <c r="C5951" s="3" t="s">
        <v>3043</v>
      </c>
      <c r="D5951" s="3" t="s">
        <v>3044</v>
      </c>
      <c r="E5951" s="3" t="s">
        <v>3047</v>
      </c>
      <c r="F5951" s="3" t="s">
        <v>3042</v>
      </c>
      <c r="G5951" s="3" t="s">
        <v>3042</v>
      </c>
      <c r="H5951" s="3" t="s">
        <v>2954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>
        <f t="shared" si="95"/>
        <v>7</v>
      </c>
      <c r="AH5951" s="3" t="s">
        <v>2954</v>
      </c>
      <c r="AI5951" s="3" t="str">
        <f>IFERROR(IF($AG5951&lt;=$AN5951,MATCH($AH5951,레드마인_배치!G:G,0),MATCH($AH5951,레드마인_서비스!G:G,0)),"")</f>
        <v/>
      </c>
      <c r="AJ5951" s="3" t="str" cm="1">
        <f t="array" ref="AJ5951">IFERROR(INDEX(IF($AG5951&lt;=$AN5951,레드마인_배치!E:E,레드마인_서비스!E:E),콜트리분석!$AI5951),"")</f>
        <v/>
      </c>
      <c r="AK5951" s="3" t="str" cm="1">
        <f t="array" ref="AK5951">IFERROR(INDEX(IF($AG5951&lt;=$AN5951,레드마인_배치!H:H,레드마인_서비스!H:H),콜트리분석!$AI5951),"")</f>
        <v/>
      </c>
      <c r="AL5951" s="3" t="str" cm="1">
        <f t="array" ref="AL5951">IFERROR(INDEX(IF($AG5951&lt;=$AN5951,레드마인_배치!I:I,레드마인_서비스!I:I),콜트리분석!$AI5951),"")</f>
        <v/>
      </c>
      <c r="AM5951" s="3" t="str" cm="1">
        <f t="array" ref="AM5951">IFERROR(INDEX(IF($AG5951&lt;=$AN5951,레드마인_배치!J:J,레드마인_서비스!J:J),콜트리분석!$AI5951),"")</f>
        <v/>
      </c>
      <c r="AN5951" s="3">
        <v>1</v>
      </c>
      <c r="AO5951" s="15" t="str">
        <f ca="1">IFERROR(INDEX(레드마인_배치!E:E,MATCH(OFFSET(A5951,,AN5951),레드마인_배치!G:G,0)),"")</f>
        <v>미대상</v>
      </c>
      <c r="AP5951" t="s">
        <v>3330</v>
      </c>
      <c r="AT5951" t="str" cm="1">
        <f t="array" ref="AT5951">[1]!add_delimeter(AG5951:AO5951,"|")</f>
        <v>|7|CBCIFB100C||||||1|미대상|</v>
      </c>
    </row>
    <row r="5952" spans="1:46">
      <c r="A5952" s="3" t="s">
        <v>678</v>
      </c>
      <c r="B5952" s="3" t="s">
        <v>677</v>
      </c>
      <c r="C5952" s="3" t="s">
        <v>3043</v>
      </c>
      <c r="D5952" s="3" t="s">
        <v>3044</v>
      </c>
      <c r="E5952" s="3" t="s">
        <v>3047</v>
      </c>
      <c r="F5952" s="3" t="s">
        <v>3042</v>
      </c>
      <c r="G5952" s="3" t="s">
        <v>3042</v>
      </c>
      <c r="H5952" s="3" t="s">
        <v>3042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>
        <f t="shared" si="95"/>
        <v>7</v>
      </c>
      <c r="AH5952" s="3" t="s">
        <v>3042</v>
      </c>
      <c r="AI5952" s="3" t="str">
        <f>IFERROR(IF($AG5952&lt;=$AN5952,MATCH($AH5952,레드마인_배치!G:G,0),MATCH($AH5952,레드마인_서비스!G:G,0)),"")</f>
        <v/>
      </c>
      <c r="AJ5952" s="3" t="str" cm="1">
        <f t="array" ref="AJ5952">IFERROR(INDEX(IF($AG5952&lt;=$AN5952,레드마인_배치!E:E,레드마인_서비스!E:E),콜트리분석!$AI5952),"")</f>
        <v/>
      </c>
      <c r="AK5952" s="3" t="str" cm="1">
        <f t="array" ref="AK5952">IFERROR(INDEX(IF($AG5952&lt;=$AN5952,레드마인_배치!H:H,레드마인_서비스!H:H),콜트리분석!$AI5952),"")</f>
        <v/>
      </c>
      <c r="AL5952" s="3" t="str" cm="1">
        <f t="array" ref="AL5952">IFERROR(INDEX(IF($AG5952&lt;=$AN5952,레드마인_배치!I:I,레드마인_서비스!I:I),콜트리분석!$AI5952),"")</f>
        <v/>
      </c>
      <c r="AM5952" s="3" t="str" cm="1">
        <f t="array" ref="AM5952">IFERROR(INDEX(IF($AG5952&lt;=$AN5952,레드마인_배치!J:J,레드마인_서비스!J:J),콜트리분석!$AI5952),"")</f>
        <v/>
      </c>
      <c r="AN5952" s="3">
        <v>1</v>
      </c>
      <c r="AO5952" s="15" t="str">
        <f ca="1">IFERROR(INDEX(레드마인_배치!E:E,MATCH(OFFSET(A5952,,AN5952),레드마인_배치!G:G,0)),"")</f>
        <v>미대상</v>
      </c>
      <c r="AP5952" t="s">
        <v>3330</v>
      </c>
      <c r="AT5952" t="str" cm="1">
        <f t="array" ref="AT5952">[1]!add_delimeter(AG5952:AO5952,"|")</f>
        <v>|7|CBCIFB201B||||||1|미대상|</v>
      </c>
    </row>
    <row r="5953" spans="1:42" hidden="1">
      <c r="A5953" s="3" t="s">
        <v>678</v>
      </c>
      <c r="B5953" s="3" t="s">
        <v>677</v>
      </c>
      <c r="C5953" s="3" t="s">
        <v>3043</v>
      </c>
      <c r="D5953" s="3" t="s">
        <v>3044</v>
      </c>
      <c r="E5953" s="3" t="s">
        <v>3047</v>
      </c>
      <c r="F5953" s="3" t="s">
        <v>3042</v>
      </c>
      <c r="G5953" s="3" t="s">
        <v>3042</v>
      </c>
      <c r="H5953" s="3" t="s">
        <v>3042</v>
      </c>
      <c r="I5953" s="3" t="s">
        <v>2954</v>
      </c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>
        <f t="shared" si="95"/>
        <v>8</v>
      </c>
      <c r="AH5953" s="3" t="s">
        <v>2954</v>
      </c>
      <c r="AI5953" s="3" t="str">
        <f>IFERROR(IF($AG5953&lt;=$AN5953,MATCH($AH5953,레드마인_배치!G:G,0),MATCH($AH5953,레드마인_서비스!G:G,0)),"")</f>
        <v/>
      </c>
      <c r="AJ5953" s="3" t="str" cm="1">
        <f t="array" ref="AJ5953">IFERROR(INDEX(IF($AG5953&lt;=$AN5953,레드마인_배치!E:E,레드마인_서비스!E:E),콜트리분석!$AI5953),"")</f>
        <v/>
      </c>
      <c r="AK5953" s="3" t="str" cm="1">
        <f t="array" ref="AK5953">IFERROR(INDEX(IF($AG5953&lt;=$AN5953,레드마인_배치!H:H,레드마인_서비스!H:H),콜트리분석!$AI5953),"")</f>
        <v/>
      </c>
      <c r="AL5953" s="3" t="str" cm="1">
        <f t="array" ref="AL5953">IFERROR(INDEX(IF($AG5953&lt;=$AN5953,레드마인_배치!I:I,레드마인_서비스!I:I),콜트리분석!$AI5953),"")</f>
        <v/>
      </c>
      <c r="AM5953" s="3" t="str" cm="1">
        <f t="array" ref="AM5953">IFERROR(INDEX(IF($AG5953&lt;=$AN5953,레드마인_배치!J:J,레드마인_서비스!J:J),콜트리분석!$AI5953),"")</f>
        <v/>
      </c>
      <c r="AN5953" s="3">
        <v>1</v>
      </c>
      <c r="AO5953" s="15" t="str">
        <f ca="1">IFERROR(INDEX(레드마인_배치!E:E,MATCH(OFFSET(A5953,,AN5953),레드마인_배치!G:G,0)),"")</f>
        <v>미대상</v>
      </c>
      <c r="AP5953" t="s">
        <v>3330</v>
      </c>
    </row>
    <row r="5954" spans="1:42" hidden="1">
      <c r="A5954" s="3" t="s">
        <v>678</v>
      </c>
      <c r="B5954" s="3" t="s">
        <v>677</v>
      </c>
      <c r="C5954" s="3" t="s">
        <v>3043</v>
      </c>
      <c r="D5954" s="3" t="s">
        <v>3044</v>
      </c>
      <c r="E5954" s="3" t="s">
        <v>3047</v>
      </c>
      <c r="F5954" s="3" t="s">
        <v>3042</v>
      </c>
      <c r="G5954" s="3" t="s">
        <v>3042</v>
      </c>
      <c r="H5954" s="3" t="s">
        <v>3042</v>
      </c>
      <c r="I5954" s="3" t="s">
        <v>3042</v>
      </c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>
        <f t="shared" si="95"/>
        <v>8</v>
      </c>
      <c r="AH5954" s="3" t="s">
        <v>3042</v>
      </c>
      <c r="AI5954" s="3" t="str">
        <f>IFERROR(IF($AG5954&lt;=$AN5954,MATCH($AH5954,레드마인_배치!G:G,0),MATCH($AH5954,레드마인_서비스!G:G,0)),"")</f>
        <v/>
      </c>
      <c r="AJ5954" s="3" t="str" cm="1">
        <f t="array" ref="AJ5954">IFERROR(INDEX(IF($AG5954&lt;=$AN5954,레드마인_배치!E:E,레드마인_서비스!E:E),콜트리분석!$AI5954),"")</f>
        <v/>
      </c>
      <c r="AK5954" s="3" t="str" cm="1">
        <f t="array" ref="AK5954">IFERROR(INDEX(IF($AG5954&lt;=$AN5954,레드마인_배치!H:H,레드마인_서비스!H:H),콜트리분석!$AI5954),"")</f>
        <v/>
      </c>
      <c r="AL5954" s="3" t="str" cm="1">
        <f t="array" ref="AL5954">IFERROR(INDEX(IF($AG5954&lt;=$AN5954,레드마인_배치!I:I,레드마인_서비스!I:I),콜트리분석!$AI5954),"")</f>
        <v/>
      </c>
      <c r="AM5954" s="3" t="str" cm="1">
        <f t="array" ref="AM5954">IFERROR(INDEX(IF($AG5954&lt;=$AN5954,레드마인_배치!J:J,레드마인_서비스!J:J),콜트리분석!$AI5954),"")</f>
        <v/>
      </c>
      <c r="AN5954" s="3">
        <v>1</v>
      </c>
      <c r="AO5954" s="15" t="str">
        <f ca="1">IFERROR(INDEX(레드마인_배치!E:E,MATCH(OFFSET(A5954,,AN5954),레드마인_배치!G:G,0)),"")</f>
        <v>미대상</v>
      </c>
      <c r="AP5954" t="s">
        <v>3330</v>
      </c>
    </row>
    <row r="5955" spans="1:42" hidden="1">
      <c r="A5955" s="3" t="s">
        <v>678</v>
      </c>
      <c r="B5955" s="3" t="s">
        <v>677</v>
      </c>
      <c r="C5955" s="3" t="s">
        <v>3043</v>
      </c>
      <c r="D5955" s="3" t="s">
        <v>3044</v>
      </c>
      <c r="E5955" s="3" t="s">
        <v>3047</v>
      </c>
      <c r="F5955" s="3" t="s">
        <v>3042</v>
      </c>
      <c r="G5955" s="3" t="s">
        <v>3042</v>
      </c>
      <c r="H5955" s="3" t="s">
        <v>3042</v>
      </c>
      <c r="I5955" s="3" t="s">
        <v>3042</v>
      </c>
      <c r="J5955" s="3" t="s">
        <v>2954</v>
      </c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>
        <f t="shared" si="95"/>
        <v>9</v>
      </c>
      <c r="AH5955" s="3" t="s">
        <v>2954</v>
      </c>
      <c r="AI5955" s="3" t="str">
        <f>IFERROR(IF($AG5955&lt;=$AN5955,MATCH($AH5955,레드마인_배치!G:G,0),MATCH($AH5955,레드마인_서비스!G:G,0)),"")</f>
        <v/>
      </c>
      <c r="AJ5955" s="3" t="str" cm="1">
        <f t="array" ref="AJ5955">IFERROR(INDEX(IF($AG5955&lt;=$AN5955,레드마인_배치!E:E,레드마인_서비스!E:E),콜트리분석!$AI5955),"")</f>
        <v/>
      </c>
      <c r="AK5955" s="3" t="str" cm="1">
        <f t="array" ref="AK5955">IFERROR(INDEX(IF($AG5955&lt;=$AN5955,레드마인_배치!H:H,레드마인_서비스!H:H),콜트리분석!$AI5955),"")</f>
        <v/>
      </c>
      <c r="AL5955" s="3" t="str" cm="1">
        <f t="array" ref="AL5955">IFERROR(INDEX(IF($AG5955&lt;=$AN5955,레드마인_배치!I:I,레드마인_서비스!I:I),콜트리분석!$AI5955),"")</f>
        <v/>
      </c>
      <c r="AM5955" s="3" t="str" cm="1">
        <f t="array" ref="AM5955">IFERROR(INDEX(IF($AG5955&lt;=$AN5955,레드마인_배치!J:J,레드마인_서비스!J:J),콜트리분석!$AI5955),"")</f>
        <v/>
      </c>
      <c r="AN5955" s="3">
        <v>1</v>
      </c>
      <c r="AO5955" s="15" t="str">
        <f ca="1">IFERROR(INDEX(레드마인_배치!E:E,MATCH(OFFSET(A5955,,AN5955),레드마인_배치!G:G,0)),"")</f>
        <v>미대상</v>
      </c>
      <c r="AP5955" t="s">
        <v>3330</v>
      </c>
    </row>
    <row r="5956" spans="1:42" hidden="1">
      <c r="A5956" s="3" t="s">
        <v>678</v>
      </c>
      <c r="B5956" s="3" t="s">
        <v>677</v>
      </c>
      <c r="C5956" s="3" t="s">
        <v>3043</v>
      </c>
      <c r="D5956" s="3" t="s">
        <v>3044</v>
      </c>
      <c r="E5956" s="3" t="s">
        <v>3047</v>
      </c>
      <c r="F5956" s="3" t="s">
        <v>3042</v>
      </c>
      <c r="G5956" s="3" t="s">
        <v>3042</v>
      </c>
      <c r="H5956" s="3" t="s">
        <v>3042</v>
      </c>
      <c r="I5956" s="3" t="s">
        <v>3042</v>
      </c>
      <c r="J5956" s="3" t="s">
        <v>3042</v>
      </c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>
        <f t="shared" si="95"/>
        <v>9</v>
      </c>
      <c r="AH5956" s="3" t="s">
        <v>3042</v>
      </c>
      <c r="AI5956" s="3" t="str">
        <f>IFERROR(IF($AG5956&lt;=$AN5956,MATCH($AH5956,레드마인_배치!G:G,0),MATCH($AH5956,레드마인_서비스!G:G,0)),"")</f>
        <v/>
      </c>
      <c r="AJ5956" s="3" t="str" cm="1">
        <f t="array" ref="AJ5956">IFERROR(INDEX(IF($AG5956&lt;=$AN5956,레드마인_배치!E:E,레드마인_서비스!E:E),콜트리분석!$AI5956),"")</f>
        <v/>
      </c>
      <c r="AK5956" s="3" t="str" cm="1">
        <f t="array" ref="AK5956">IFERROR(INDEX(IF($AG5956&lt;=$AN5956,레드마인_배치!H:H,레드마인_서비스!H:H),콜트리분석!$AI5956),"")</f>
        <v/>
      </c>
      <c r="AL5956" s="3" t="str" cm="1">
        <f t="array" ref="AL5956">IFERROR(INDEX(IF($AG5956&lt;=$AN5956,레드마인_배치!I:I,레드마인_서비스!I:I),콜트리분석!$AI5956),"")</f>
        <v/>
      </c>
      <c r="AM5956" s="3" t="str" cm="1">
        <f t="array" ref="AM5956">IFERROR(INDEX(IF($AG5956&lt;=$AN5956,레드마인_배치!J:J,레드마인_서비스!J:J),콜트리분석!$AI5956),"")</f>
        <v/>
      </c>
      <c r="AN5956" s="3">
        <v>1</v>
      </c>
      <c r="AO5956" s="15" t="str">
        <f ca="1">IFERROR(INDEX(레드마인_배치!E:E,MATCH(OFFSET(A5956,,AN5956),레드마인_배치!G:G,0)),"")</f>
        <v>미대상</v>
      </c>
      <c r="AP5956" t="s">
        <v>3330</v>
      </c>
    </row>
    <row r="5957" spans="1:42" hidden="1">
      <c r="A5957" s="3" t="s">
        <v>678</v>
      </c>
      <c r="B5957" s="3" t="s">
        <v>677</v>
      </c>
      <c r="C5957" s="3" t="s">
        <v>3043</v>
      </c>
      <c r="D5957" s="3" t="s">
        <v>3044</v>
      </c>
      <c r="E5957" s="3" t="s">
        <v>3047</v>
      </c>
      <c r="F5957" s="3" t="s">
        <v>3042</v>
      </c>
      <c r="G5957" s="3" t="s">
        <v>3042</v>
      </c>
      <c r="H5957" s="3" t="s">
        <v>3042</v>
      </c>
      <c r="I5957" s="3" t="s">
        <v>3042</v>
      </c>
      <c r="J5957" s="3" t="s">
        <v>3042</v>
      </c>
      <c r="K5957" s="3" t="s">
        <v>2954</v>
      </c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>
        <f t="shared" si="95"/>
        <v>10</v>
      </c>
      <c r="AH5957" s="3" t="s">
        <v>2954</v>
      </c>
      <c r="AI5957" s="3" t="str">
        <f>IFERROR(IF($AG5957&lt;=$AN5957,MATCH($AH5957,레드마인_배치!G:G,0),MATCH($AH5957,레드마인_서비스!G:G,0)),"")</f>
        <v/>
      </c>
      <c r="AJ5957" s="3" t="str" cm="1">
        <f t="array" ref="AJ5957">IFERROR(INDEX(IF($AG5957&lt;=$AN5957,레드마인_배치!E:E,레드마인_서비스!E:E),콜트리분석!$AI5957),"")</f>
        <v/>
      </c>
      <c r="AK5957" s="3" t="str" cm="1">
        <f t="array" ref="AK5957">IFERROR(INDEX(IF($AG5957&lt;=$AN5957,레드마인_배치!H:H,레드마인_서비스!H:H),콜트리분석!$AI5957),"")</f>
        <v/>
      </c>
      <c r="AL5957" s="3" t="str" cm="1">
        <f t="array" ref="AL5957">IFERROR(INDEX(IF($AG5957&lt;=$AN5957,레드마인_배치!I:I,레드마인_서비스!I:I),콜트리분석!$AI5957),"")</f>
        <v/>
      </c>
      <c r="AM5957" s="3" t="str" cm="1">
        <f t="array" ref="AM5957">IFERROR(INDEX(IF($AG5957&lt;=$AN5957,레드마인_배치!J:J,레드마인_서비스!J:J),콜트리분석!$AI5957),"")</f>
        <v/>
      </c>
      <c r="AN5957" s="3">
        <v>1</v>
      </c>
      <c r="AO5957" s="15" t="str">
        <f ca="1">IFERROR(INDEX(레드마인_배치!E:E,MATCH(OFFSET(A5957,,AN5957),레드마인_배치!G:G,0)),"")</f>
        <v>미대상</v>
      </c>
      <c r="AP5957" t="s">
        <v>3330</v>
      </c>
    </row>
    <row r="5958" spans="1:42" hidden="1">
      <c r="A5958" s="3" t="s">
        <v>678</v>
      </c>
      <c r="B5958" s="3" t="s">
        <v>677</v>
      </c>
      <c r="C5958" s="3" t="s">
        <v>3043</v>
      </c>
      <c r="D5958" s="3" t="s">
        <v>3044</v>
      </c>
      <c r="E5958" s="3" t="s">
        <v>3047</v>
      </c>
      <c r="F5958" s="3" t="s">
        <v>3042</v>
      </c>
      <c r="G5958" s="3" t="s">
        <v>3042</v>
      </c>
      <c r="H5958" s="3" t="s">
        <v>3042</v>
      </c>
      <c r="I5958" s="3" t="s">
        <v>3042</v>
      </c>
      <c r="J5958" s="3" t="s">
        <v>3042</v>
      </c>
      <c r="K5958" s="3" t="s">
        <v>3042</v>
      </c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>
        <f t="shared" si="95"/>
        <v>10</v>
      </c>
      <c r="AH5958" s="3" t="s">
        <v>3042</v>
      </c>
      <c r="AI5958" s="3" t="str">
        <f>IFERROR(IF($AG5958&lt;=$AN5958,MATCH($AH5958,레드마인_배치!G:G,0),MATCH($AH5958,레드마인_서비스!G:G,0)),"")</f>
        <v/>
      </c>
      <c r="AJ5958" s="3" t="str" cm="1">
        <f t="array" ref="AJ5958">IFERROR(INDEX(IF($AG5958&lt;=$AN5958,레드마인_배치!E:E,레드마인_서비스!E:E),콜트리분석!$AI5958),"")</f>
        <v/>
      </c>
      <c r="AK5958" s="3" t="str" cm="1">
        <f t="array" ref="AK5958">IFERROR(INDEX(IF($AG5958&lt;=$AN5958,레드마인_배치!H:H,레드마인_서비스!H:H),콜트리분석!$AI5958),"")</f>
        <v/>
      </c>
      <c r="AL5958" s="3" t="str" cm="1">
        <f t="array" ref="AL5958">IFERROR(INDEX(IF($AG5958&lt;=$AN5958,레드마인_배치!I:I,레드마인_서비스!I:I),콜트리분석!$AI5958),"")</f>
        <v/>
      </c>
      <c r="AM5958" s="3" t="str" cm="1">
        <f t="array" ref="AM5958">IFERROR(INDEX(IF($AG5958&lt;=$AN5958,레드마인_배치!J:J,레드마인_서비스!J:J),콜트리분석!$AI5958),"")</f>
        <v/>
      </c>
      <c r="AN5958" s="3">
        <v>1</v>
      </c>
      <c r="AO5958" s="15" t="str">
        <f ca="1">IFERROR(INDEX(레드마인_배치!E:E,MATCH(OFFSET(A5958,,AN5958),레드마인_배치!G:G,0)),"")</f>
        <v>미대상</v>
      </c>
      <c r="AP5958" t="s">
        <v>3330</v>
      </c>
    </row>
    <row r="5959" spans="1:42" hidden="1">
      <c r="A5959" s="3" t="s">
        <v>678</v>
      </c>
      <c r="B5959" s="3" t="s">
        <v>677</v>
      </c>
      <c r="C5959" s="3" t="s">
        <v>3043</v>
      </c>
      <c r="D5959" s="3" t="s">
        <v>3044</v>
      </c>
      <c r="E5959" s="3" t="s">
        <v>3047</v>
      </c>
      <c r="F5959" s="3" t="s">
        <v>3042</v>
      </c>
      <c r="G5959" s="3" t="s">
        <v>3042</v>
      </c>
      <c r="H5959" s="3" t="s">
        <v>3042</v>
      </c>
      <c r="I5959" s="3" t="s">
        <v>3042</v>
      </c>
      <c r="J5959" s="3" t="s">
        <v>3042</v>
      </c>
      <c r="K5959" s="3" t="s">
        <v>3042</v>
      </c>
      <c r="L5959" s="3" t="s">
        <v>2954</v>
      </c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>
        <f t="shared" si="95"/>
        <v>11</v>
      </c>
      <c r="AH5959" s="3" t="s">
        <v>2954</v>
      </c>
      <c r="AI5959" s="3" t="str">
        <f>IFERROR(IF($AG5959&lt;=$AN5959,MATCH($AH5959,레드마인_배치!G:G,0),MATCH($AH5959,레드마인_서비스!G:G,0)),"")</f>
        <v/>
      </c>
      <c r="AJ5959" s="3" t="str" cm="1">
        <f t="array" ref="AJ5959">IFERROR(INDEX(IF($AG5959&lt;=$AN5959,레드마인_배치!E:E,레드마인_서비스!E:E),콜트리분석!$AI5959),"")</f>
        <v/>
      </c>
      <c r="AK5959" s="3" t="str" cm="1">
        <f t="array" ref="AK5959">IFERROR(INDEX(IF($AG5959&lt;=$AN5959,레드마인_배치!H:H,레드마인_서비스!H:H),콜트리분석!$AI5959),"")</f>
        <v/>
      </c>
      <c r="AL5959" s="3" t="str" cm="1">
        <f t="array" ref="AL5959">IFERROR(INDEX(IF($AG5959&lt;=$AN5959,레드마인_배치!I:I,레드마인_서비스!I:I),콜트리분석!$AI5959),"")</f>
        <v/>
      </c>
      <c r="AM5959" s="3" t="str" cm="1">
        <f t="array" ref="AM5959">IFERROR(INDEX(IF($AG5959&lt;=$AN5959,레드마인_배치!J:J,레드마인_서비스!J:J),콜트리분석!$AI5959),"")</f>
        <v/>
      </c>
      <c r="AN5959" s="3">
        <v>1</v>
      </c>
      <c r="AO5959" s="15" t="str">
        <f ca="1">IFERROR(INDEX(레드마인_배치!E:E,MATCH(OFFSET(A5959,,AN5959),레드마인_배치!G:G,0)),"")</f>
        <v>미대상</v>
      </c>
      <c r="AP5959" t="s">
        <v>3330</v>
      </c>
    </row>
    <row r="5960" spans="1:42" hidden="1">
      <c r="A5960" s="3" t="s">
        <v>678</v>
      </c>
      <c r="B5960" s="3" t="s">
        <v>677</v>
      </c>
      <c r="C5960" s="3" t="s">
        <v>3043</v>
      </c>
      <c r="D5960" s="3" t="s">
        <v>3044</v>
      </c>
      <c r="E5960" s="3" t="s">
        <v>3047</v>
      </c>
      <c r="F5960" s="3" t="s">
        <v>3042</v>
      </c>
      <c r="G5960" s="3" t="s">
        <v>3042</v>
      </c>
      <c r="H5960" s="3" t="s">
        <v>3042</v>
      </c>
      <c r="I5960" s="3" t="s">
        <v>3042</v>
      </c>
      <c r="J5960" s="3" t="s">
        <v>3042</v>
      </c>
      <c r="K5960" s="3" t="s">
        <v>3042</v>
      </c>
      <c r="L5960" s="3" t="s">
        <v>3042</v>
      </c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>
        <f t="shared" si="95"/>
        <v>11</v>
      </c>
      <c r="AH5960" s="3" t="s">
        <v>3042</v>
      </c>
      <c r="AI5960" s="3" t="str">
        <f>IFERROR(IF($AG5960&lt;=$AN5960,MATCH($AH5960,레드마인_배치!G:G,0),MATCH($AH5960,레드마인_서비스!G:G,0)),"")</f>
        <v/>
      </c>
      <c r="AJ5960" s="3" t="str" cm="1">
        <f t="array" ref="AJ5960">IFERROR(INDEX(IF($AG5960&lt;=$AN5960,레드마인_배치!E:E,레드마인_서비스!E:E),콜트리분석!$AI5960),"")</f>
        <v/>
      </c>
      <c r="AK5960" s="3" t="str" cm="1">
        <f t="array" ref="AK5960">IFERROR(INDEX(IF($AG5960&lt;=$AN5960,레드마인_배치!H:H,레드마인_서비스!H:H),콜트리분석!$AI5960),"")</f>
        <v/>
      </c>
      <c r="AL5960" s="3" t="str" cm="1">
        <f t="array" ref="AL5960">IFERROR(INDEX(IF($AG5960&lt;=$AN5960,레드마인_배치!I:I,레드마인_서비스!I:I),콜트리분석!$AI5960),"")</f>
        <v/>
      </c>
      <c r="AM5960" s="3" t="str" cm="1">
        <f t="array" ref="AM5960">IFERROR(INDEX(IF($AG5960&lt;=$AN5960,레드마인_배치!J:J,레드마인_서비스!J:J),콜트리분석!$AI5960),"")</f>
        <v/>
      </c>
      <c r="AN5960" s="3">
        <v>1</v>
      </c>
      <c r="AO5960" s="15" t="str">
        <f ca="1">IFERROR(INDEX(레드마인_배치!E:E,MATCH(OFFSET(A5960,,AN5960),레드마인_배치!G:G,0)),"")</f>
        <v>미대상</v>
      </c>
      <c r="AP5960" t="s">
        <v>3330</v>
      </c>
    </row>
    <row r="5961" spans="1:42" hidden="1">
      <c r="A5961" s="3" t="s">
        <v>678</v>
      </c>
      <c r="B5961" s="3" t="s">
        <v>677</v>
      </c>
      <c r="C5961" s="3" t="s">
        <v>3043</v>
      </c>
      <c r="D5961" s="3" t="s">
        <v>3044</v>
      </c>
      <c r="E5961" s="3" t="s">
        <v>3047</v>
      </c>
      <c r="F5961" s="3" t="s">
        <v>3042</v>
      </c>
      <c r="G5961" s="3" t="s">
        <v>3042</v>
      </c>
      <c r="H5961" s="3" t="s">
        <v>3042</v>
      </c>
      <c r="I5961" s="3" t="s">
        <v>3042</v>
      </c>
      <c r="J5961" s="3" t="s">
        <v>3042</v>
      </c>
      <c r="K5961" s="3" t="s">
        <v>3042</v>
      </c>
      <c r="L5961" s="3" t="s">
        <v>3042</v>
      </c>
      <c r="M5961" s="3" t="s">
        <v>2954</v>
      </c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>
        <f t="shared" si="95"/>
        <v>12</v>
      </c>
      <c r="AH5961" s="3" t="s">
        <v>2954</v>
      </c>
      <c r="AI5961" s="3" t="str">
        <f>IFERROR(IF($AG5961&lt;=$AN5961,MATCH($AH5961,레드마인_배치!G:G,0),MATCH($AH5961,레드마인_서비스!G:G,0)),"")</f>
        <v/>
      </c>
      <c r="AJ5961" s="3" t="str" cm="1">
        <f t="array" ref="AJ5961">IFERROR(INDEX(IF($AG5961&lt;=$AN5961,레드마인_배치!E:E,레드마인_서비스!E:E),콜트리분석!$AI5961),"")</f>
        <v/>
      </c>
      <c r="AK5961" s="3" t="str" cm="1">
        <f t="array" ref="AK5961">IFERROR(INDEX(IF($AG5961&lt;=$AN5961,레드마인_배치!H:H,레드마인_서비스!H:H),콜트리분석!$AI5961),"")</f>
        <v/>
      </c>
      <c r="AL5961" s="3" t="str" cm="1">
        <f t="array" ref="AL5961">IFERROR(INDEX(IF($AG5961&lt;=$AN5961,레드마인_배치!I:I,레드마인_서비스!I:I),콜트리분석!$AI5961),"")</f>
        <v/>
      </c>
      <c r="AM5961" s="3" t="str" cm="1">
        <f t="array" ref="AM5961">IFERROR(INDEX(IF($AG5961&lt;=$AN5961,레드마인_배치!J:J,레드마인_서비스!J:J),콜트리분석!$AI5961),"")</f>
        <v/>
      </c>
      <c r="AN5961" s="3">
        <v>1</v>
      </c>
      <c r="AO5961" s="15" t="str">
        <f ca="1">IFERROR(INDEX(레드마인_배치!E:E,MATCH(OFFSET(A5961,,AN5961),레드마인_배치!G:G,0)),"")</f>
        <v>미대상</v>
      </c>
      <c r="AP5961" t="s">
        <v>3330</v>
      </c>
    </row>
    <row r="5962" spans="1:42" hidden="1">
      <c r="A5962" s="3" t="s">
        <v>678</v>
      </c>
      <c r="B5962" s="3" t="s">
        <v>677</v>
      </c>
      <c r="C5962" s="3" t="s">
        <v>3043</v>
      </c>
      <c r="D5962" s="3" t="s">
        <v>3044</v>
      </c>
      <c r="E5962" s="3" t="s">
        <v>3047</v>
      </c>
      <c r="F5962" s="3" t="s">
        <v>3042</v>
      </c>
      <c r="G5962" s="3" t="s">
        <v>3042</v>
      </c>
      <c r="H5962" s="3" t="s">
        <v>3042</v>
      </c>
      <c r="I5962" s="3" t="s">
        <v>3042</v>
      </c>
      <c r="J5962" s="3" t="s">
        <v>3042</v>
      </c>
      <c r="K5962" s="3" t="s">
        <v>3042</v>
      </c>
      <c r="L5962" s="3" t="s">
        <v>3042</v>
      </c>
      <c r="M5962" s="3" t="s">
        <v>3042</v>
      </c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>
        <f t="shared" si="95"/>
        <v>12</v>
      </c>
      <c r="AH5962" s="3" t="s">
        <v>3042</v>
      </c>
      <c r="AI5962" s="3" t="str">
        <f>IFERROR(IF($AG5962&lt;=$AN5962,MATCH($AH5962,레드마인_배치!G:G,0),MATCH($AH5962,레드마인_서비스!G:G,0)),"")</f>
        <v/>
      </c>
      <c r="AJ5962" s="3" t="str" cm="1">
        <f t="array" ref="AJ5962">IFERROR(INDEX(IF($AG5962&lt;=$AN5962,레드마인_배치!E:E,레드마인_서비스!E:E),콜트리분석!$AI5962),"")</f>
        <v/>
      </c>
      <c r="AK5962" s="3" t="str" cm="1">
        <f t="array" ref="AK5962">IFERROR(INDEX(IF($AG5962&lt;=$AN5962,레드마인_배치!H:H,레드마인_서비스!H:H),콜트리분석!$AI5962),"")</f>
        <v/>
      </c>
      <c r="AL5962" s="3" t="str" cm="1">
        <f t="array" ref="AL5962">IFERROR(INDEX(IF($AG5962&lt;=$AN5962,레드마인_배치!I:I,레드마인_서비스!I:I),콜트리분석!$AI5962),"")</f>
        <v/>
      </c>
      <c r="AM5962" s="3" t="str" cm="1">
        <f t="array" ref="AM5962">IFERROR(INDEX(IF($AG5962&lt;=$AN5962,레드마인_배치!J:J,레드마인_서비스!J:J),콜트리분석!$AI5962),"")</f>
        <v/>
      </c>
      <c r="AN5962" s="3">
        <v>1</v>
      </c>
      <c r="AO5962" s="15" t="str">
        <f ca="1">IFERROR(INDEX(레드마인_배치!E:E,MATCH(OFFSET(A5962,,AN5962),레드마인_배치!G:G,0)),"")</f>
        <v>미대상</v>
      </c>
      <c r="AP5962" t="s">
        <v>3330</v>
      </c>
    </row>
    <row r="5963" spans="1:42" hidden="1">
      <c r="A5963" s="3" t="s">
        <v>678</v>
      </c>
      <c r="B5963" s="3" t="s">
        <v>677</v>
      </c>
      <c r="C5963" s="3" t="s">
        <v>3043</v>
      </c>
      <c r="D5963" s="3" t="s">
        <v>3044</v>
      </c>
      <c r="E5963" s="3" t="s">
        <v>3047</v>
      </c>
      <c r="F5963" s="3" t="s">
        <v>3042</v>
      </c>
      <c r="G5963" s="3" t="s">
        <v>3042</v>
      </c>
      <c r="H5963" s="3" t="s">
        <v>3042</v>
      </c>
      <c r="I5963" s="3" t="s">
        <v>3042</v>
      </c>
      <c r="J5963" s="3" t="s">
        <v>3042</v>
      </c>
      <c r="K5963" s="3" t="s">
        <v>3042</v>
      </c>
      <c r="L5963" s="3" t="s">
        <v>3042</v>
      </c>
      <c r="M5963" s="3" t="s">
        <v>3042</v>
      </c>
      <c r="N5963" s="3" t="s">
        <v>2954</v>
      </c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>
        <f t="shared" si="95"/>
        <v>13</v>
      </c>
      <c r="AH5963" s="3" t="s">
        <v>2954</v>
      </c>
      <c r="AI5963" s="3" t="str">
        <f>IFERROR(IF($AG5963&lt;=$AN5963,MATCH($AH5963,레드마인_배치!G:G,0),MATCH($AH5963,레드마인_서비스!G:G,0)),"")</f>
        <v/>
      </c>
      <c r="AJ5963" s="3" t="str" cm="1">
        <f t="array" ref="AJ5963">IFERROR(INDEX(IF($AG5963&lt;=$AN5963,레드마인_배치!E:E,레드마인_서비스!E:E),콜트리분석!$AI5963),"")</f>
        <v/>
      </c>
      <c r="AK5963" s="3" t="str" cm="1">
        <f t="array" ref="AK5963">IFERROR(INDEX(IF($AG5963&lt;=$AN5963,레드마인_배치!H:H,레드마인_서비스!H:H),콜트리분석!$AI5963),"")</f>
        <v/>
      </c>
      <c r="AL5963" s="3" t="str" cm="1">
        <f t="array" ref="AL5963">IFERROR(INDEX(IF($AG5963&lt;=$AN5963,레드마인_배치!I:I,레드마인_서비스!I:I),콜트리분석!$AI5963),"")</f>
        <v/>
      </c>
      <c r="AM5963" s="3" t="str" cm="1">
        <f t="array" ref="AM5963">IFERROR(INDEX(IF($AG5963&lt;=$AN5963,레드마인_배치!J:J,레드마인_서비스!J:J),콜트리분석!$AI5963),"")</f>
        <v/>
      </c>
      <c r="AN5963" s="3">
        <v>1</v>
      </c>
      <c r="AO5963" s="15" t="str">
        <f ca="1">IFERROR(INDEX(레드마인_배치!E:E,MATCH(OFFSET(A5963,,AN5963),레드마인_배치!G:G,0)),"")</f>
        <v>미대상</v>
      </c>
      <c r="AP5963" t="s">
        <v>3330</v>
      </c>
    </row>
    <row r="5964" spans="1:42" hidden="1">
      <c r="A5964" s="3" t="s">
        <v>678</v>
      </c>
      <c r="B5964" s="3" t="s">
        <v>677</v>
      </c>
      <c r="C5964" s="3" t="s">
        <v>3043</v>
      </c>
      <c r="D5964" s="3" t="s">
        <v>3044</v>
      </c>
      <c r="E5964" s="3" t="s">
        <v>3047</v>
      </c>
      <c r="F5964" s="3" t="s">
        <v>3042</v>
      </c>
      <c r="G5964" s="3" t="s">
        <v>3042</v>
      </c>
      <c r="H5964" s="3" t="s">
        <v>3042</v>
      </c>
      <c r="I5964" s="3" t="s">
        <v>3042</v>
      </c>
      <c r="J5964" s="3" t="s">
        <v>3042</v>
      </c>
      <c r="K5964" s="3" t="s">
        <v>3042</v>
      </c>
      <c r="L5964" s="3" t="s">
        <v>3042</v>
      </c>
      <c r="M5964" s="3" t="s">
        <v>3042</v>
      </c>
      <c r="N5964" s="3" t="s">
        <v>3042</v>
      </c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>
        <f t="shared" si="95"/>
        <v>13</v>
      </c>
      <c r="AH5964" s="3" t="s">
        <v>3042</v>
      </c>
      <c r="AI5964" s="3" t="str">
        <f>IFERROR(IF($AG5964&lt;=$AN5964,MATCH($AH5964,레드마인_배치!G:G,0),MATCH($AH5964,레드마인_서비스!G:G,0)),"")</f>
        <v/>
      </c>
      <c r="AJ5964" s="3" t="str" cm="1">
        <f t="array" ref="AJ5964">IFERROR(INDEX(IF($AG5964&lt;=$AN5964,레드마인_배치!E:E,레드마인_서비스!E:E),콜트리분석!$AI5964),"")</f>
        <v/>
      </c>
      <c r="AK5964" s="3" t="str" cm="1">
        <f t="array" ref="AK5964">IFERROR(INDEX(IF($AG5964&lt;=$AN5964,레드마인_배치!H:H,레드마인_서비스!H:H),콜트리분석!$AI5964),"")</f>
        <v/>
      </c>
      <c r="AL5964" s="3" t="str" cm="1">
        <f t="array" ref="AL5964">IFERROR(INDEX(IF($AG5964&lt;=$AN5964,레드마인_배치!I:I,레드마인_서비스!I:I),콜트리분석!$AI5964),"")</f>
        <v/>
      </c>
      <c r="AM5964" s="3" t="str" cm="1">
        <f t="array" ref="AM5964">IFERROR(INDEX(IF($AG5964&lt;=$AN5964,레드마인_배치!J:J,레드마인_서비스!J:J),콜트리분석!$AI5964),"")</f>
        <v/>
      </c>
      <c r="AN5964" s="3">
        <v>1</v>
      </c>
      <c r="AO5964" s="15" t="str">
        <f ca="1">IFERROR(INDEX(레드마인_배치!E:E,MATCH(OFFSET(A5964,,AN5964),레드마인_배치!G:G,0)),"")</f>
        <v>미대상</v>
      </c>
      <c r="AP5964" t="s">
        <v>3330</v>
      </c>
    </row>
    <row r="5965" spans="1:42" hidden="1">
      <c r="A5965" s="3" t="s">
        <v>678</v>
      </c>
      <c r="B5965" s="3" t="s">
        <v>677</v>
      </c>
      <c r="C5965" s="3" t="s">
        <v>3043</v>
      </c>
      <c r="D5965" s="3" t="s">
        <v>3044</v>
      </c>
      <c r="E5965" s="3" t="s">
        <v>3047</v>
      </c>
      <c r="F5965" s="3" t="s">
        <v>3042</v>
      </c>
      <c r="G5965" s="3" t="s">
        <v>3042</v>
      </c>
      <c r="H5965" s="3" t="s">
        <v>3042</v>
      </c>
      <c r="I5965" s="3" t="s">
        <v>3042</v>
      </c>
      <c r="J5965" s="3" t="s">
        <v>3042</v>
      </c>
      <c r="K5965" s="3" t="s">
        <v>3042</v>
      </c>
      <c r="L5965" s="3" t="s">
        <v>3042</v>
      </c>
      <c r="M5965" s="3" t="s">
        <v>3042</v>
      </c>
      <c r="N5965" s="3" t="s">
        <v>3042</v>
      </c>
      <c r="O5965" s="3" t="s">
        <v>2954</v>
      </c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>
        <f t="shared" si="95"/>
        <v>14</v>
      </c>
      <c r="AH5965" s="3" t="s">
        <v>2954</v>
      </c>
      <c r="AI5965" s="3" t="str">
        <f>IFERROR(IF($AG5965&lt;=$AN5965,MATCH($AH5965,레드마인_배치!G:G,0),MATCH($AH5965,레드마인_서비스!G:G,0)),"")</f>
        <v/>
      </c>
      <c r="AJ5965" s="3" t="str" cm="1">
        <f t="array" ref="AJ5965">IFERROR(INDEX(IF($AG5965&lt;=$AN5965,레드마인_배치!E:E,레드마인_서비스!E:E),콜트리분석!$AI5965),"")</f>
        <v/>
      </c>
      <c r="AK5965" s="3" t="str" cm="1">
        <f t="array" ref="AK5965">IFERROR(INDEX(IF($AG5965&lt;=$AN5965,레드마인_배치!H:H,레드마인_서비스!H:H),콜트리분석!$AI5965),"")</f>
        <v/>
      </c>
      <c r="AL5965" s="3" t="str" cm="1">
        <f t="array" ref="AL5965">IFERROR(INDEX(IF($AG5965&lt;=$AN5965,레드마인_배치!I:I,레드마인_서비스!I:I),콜트리분석!$AI5965),"")</f>
        <v/>
      </c>
      <c r="AM5965" s="3" t="str" cm="1">
        <f t="array" ref="AM5965">IFERROR(INDEX(IF($AG5965&lt;=$AN5965,레드마인_배치!J:J,레드마인_서비스!J:J),콜트리분석!$AI5965),"")</f>
        <v/>
      </c>
      <c r="AN5965" s="3">
        <v>1</v>
      </c>
      <c r="AO5965" s="15" t="str">
        <f ca="1">IFERROR(INDEX(레드마인_배치!E:E,MATCH(OFFSET(A5965,,AN5965),레드마인_배치!G:G,0)),"")</f>
        <v>미대상</v>
      </c>
      <c r="AP5965" t="s">
        <v>3330</v>
      </c>
    </row>
    <row r="5966" spans="1:42" hidden="1">
      <c r="A5966" s="3" t="s">
        <v>678</v>
      </c>
      <c r="B5966" s="3" t="s">
        <v>677</v>
      </c>
      <c r="C5966" s="3" t="s">
        <v>3043</v>
      </c>
      <c r="D5966" s="3" t="s">
        <v>3044</v>
      </c>
      <c r="E5966" s="3" t="s">
        <v>3047</v>
      </c>
      <c r="F5966" s="3" t="s">
        <v>3042</v>
      </c>
      <c r="G5966" s="3" t="s">
        <v>3042</v>
      </c>
      <c r="H5966" s="3" t="s">
        <v>3042</v>
      </c>
      <c r="I5966" s="3" t="s">
        <v>3042</v>
      </c>
      <c r="J5966" s="3" t="s">
        <v>3042</v>
      </c>
      <c r="K5966" s="3" t="s">
        <v>3042</v>
      </c>
      <c r="L5966" s="3" t="s">
        <v>3042</v>
      </c>
      <c r="M5966" s="3" t="s">
        <v>3042</v>
      </c>
      <c r="N5966" s="3" t="s">
        <v>3042</v>
      </c>
      <c r="O5966" s="3" t="s">
        <v>3042</v>
      </c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>
        <f t="shared" si="95"/>
        <v>14</v>
      </c>
      <c r="AH5966" s="3" t="s">
        <v>3042</v>
      </c>
      <c r="AI5966" s="3" t="str">
        <f>IFERROR(IF($AG5966&lt;=$AN5966,MATCH($AH5966,레드마인_배치!G:G,0),MATCH($AH5966,레드마인_서비스!G:G,0)),"")</f>
        <v/>
      </c>
      <c r="AJ5966" s="3" t="str" cm="1">
        <f t="array" ref="AJ5966">IFERROR(INDEX(IF($AG5966&lt;=$AN5966,레드마인_배치!E:E,레드마인_서비스!E:E),콜트리분석!$AI5966),"")</f>
        <v/>
      </c>
      <c r="AK5966" s="3" t="str" cm="1">
        <f t="array" ref="AK5966">IFERROR(INDEX(IF($AG5966&lt;=$AN5966,레드마인_배치!H:H,레드마인_서비스!H:H),콜트리분석!$AI5966),"")</f>
        <v/>
      </c>
      <c r="AL5966" s="3" t="str" cm="1">
        <f t="array" ref="AL5966">IFERROR(INDEX(IF($AG5966&lt;=$AN5966,레드마인_배치!I:I,레드마인_서비스!I:I),콜트리분석!$AI5966),"")</f>
        <v/>
      </c>
      <c r="AM5966" s="3" t="str" cm="1">
        <f t="array" ref="AM5966">IFERROR(INDEX(IF($AG5966&lt;=$AN5966,레드마인_배치!J:J,레드마인_서비스!J:J),콜트리분석!$AI5966),"")</f>
        <v/>
      </c>
      <c r="AN5966" s="3">
        <v>1</v>
      </c>
      <c r="AO5966" s="15" t="str">
        <f ca="1">IFERROR(INDEX(레드마인_배치!E:E,MATCH(OFFSET(A5966,,AN5966),레드마인_배치!G:G,0)),"")</f>
        <v>미대상</v>
      </c>
      <c r="AP5966" t="s">
        <v>3330</v>
      </c>
    </row>
    <row r="5967" spans="1:42" hidden="1">
      <c r="A5967" s="3" t="s">
        <v>678</v>
      </c>
      <c r="B5967" s="3" t="s">
        <v>677</v>
      </c>
      <c r="C5967" s="3" t="s">
        <v>3043</v>
      </c>
      <c r="D5967" s="3" t="s">
        <v>3044</v>
      </c>
      <c r="E5967" s="3" t="s">
        <v>3047</v>
      </c>
      <c r="F5967" s="3" t="s">
        <v>3042</v>
      </c>
      <c r="G5967" s="3" t="s">
        <v>3042</v>
      </c>
      <c r="H5967" s="3" t="s">
        <v>3042</v>
      </c>
      <c r="I5967" s="3" t="s">
        <v>3042</v>
      </c>
      <c r="J5967" s="3" t="s">
        <v>3042</v>
      </c>
      <c r="K5967" s="3" t="s">
        <v>3042</v>
      </c>
      <c r="L5967" s="3" t="s">
        <v>3042</v>
      </c>
      <c r="M5967" s="3" t="s">
        <v>3042</v>
      </c>
      <c r="N5967" s="3" t="s">
        <v>3042</v>
      </c>
      <c r="O5967" s="3" t="s">
        <v>3042</v>
      </c>
      <c r="P5967" s="3" t="s">
        <v>2954</v>
      </c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>
        <f t="shared" si="95"/>
        <v>15</v>
      </c>
      <c r="AH5967" s="3" t="s">
        <v>2954</v>
      </c>
      <c r="AI5967" s="3" t="str">
        <f>IFERROR(IF($AG5967&lt;=$AN5967,MATCH($AH5967,레드마인_배치!G:G,0),MATCH($AH5967,레드마인_서비스!G:G,0)),"")</f>
        <v/>
      </c>
      <c r="AJ5967" s="3" t="str" cm="1">
        <f t="array" ref="AJ5967">IFERROR(INDEX(IF($AG5967&lt;=$AN5967,레드마인_배치!E:E,레드마인_서비스!E:E),콜트리분석!$AI5967),"")</f>
        <v/>
      </c>
      <c r="AK5967" s="3" t="str" cm="1">
        <f t="array" ref="AK5967">IFERROR(INDEX(IF($AG5967&lt;=$AN5967,레드마인_배치!H:H,레드마인_서비스!H:H),콜트리분석!$AI5967),"")</f>
        <v/>
      </c>
      <c r="AL5967" s="3" t="str" cm="1">
        <f t="array" ref="AL5967">IFERROR(INDEX(IF($AG5967&lt;=$AN5967,레드마인_배치!I:I,레드마인_서비스!I:I),콜트리분석!$AI5967),"")</f>
        <v/>
      </c>
      <c r="AM5967" s="3" t="str" cm="1">
        <f t="array" ref="AM5967">IFERROR(INDEX(IF($AG5967&lt;=$AN5967,레드마인_배치!J:J,레드마인_서비스!J:J),콜트리분석!$AI5967),"")</f>
        <v/>
      </c>
      <c r="AN5967" s="3">
        <v>1</v>
      </c>
      <c r="AO5967" s="15" t="str">
        <f ca="1">IFERROR(INDEX(레드마인_배치!E:E,MATCH(OFFSET(A5967,,AN5967),레드마인_배치!G:G,0)),"")</f>
        <v>미대상</v>
      </c>
      <c r="AP5967" t="s">
        <v>3330</v>
      </c>
    </row>
    <row r="5968" spans="1:42" hidden="1">
      <c r="A5968" s="3" t="s">
        <v>678</v>
      </c>
      <c r="B5968" s="3" t="s">
        <v>677</v>
      </c>
      <c r="C5968" s="3" t="s">
        <v>3043</v>
      </c>
      <c r="D5968" s="3" t="s">
        <v>3044</v>
      </c>
      <c r="E5968" s="3" t="s">
        <v>3047</v>
      </c>
      <c r="F5968" s="3" t="s">
        <v>3042</v>
      </c>
      <c r="G5968" s="3" t="s">
        <v>3042</v>
      </c>
      <c r="H5968" s="3" t="s">
        <v>3042</v>
      </c>
      <c r="I5968" s="3" t="s">
        <v>3042</v>
      </c>
      <c r="J5968" s="3" t="s">
        <v>3042</v>
      </c>
      <c r="K5968" s="3" t="s">
        <v>3042</v>
      </c>
      <c r="L5968" s="3" t="s">
        <v>3042</v>
      </c>
      <c r="M5968" s="3" t="s">
        <v>3042</v>
      </c>
      <c r="N5968" s="3" t="s">
        <v>3042</v>
      </c>
      <c r="O5968" s="3" t="s">
        <v>3042</v>
      </c>
      <c r="P5968" s="3" t="s">
        <v>3042</v>
      </c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>
        <f t="shared" si="95"/>
        <v>15</v>
      </c>
      <c r="AH5968" s="3" t="s">
        <v>3042</v>
      </c>
      <c r="AI5968" s="3" t="str">
        <f>IFERROR(IF($AG5968&lt;=$AN5968,MATCH($AH5968,레드마인_배치!G:G,0),MATCH($AH5968,레드마인_서비스!G:G,0)),"")</f>
        <v/>
      </c>
      <c r="AJ5968" s="3" t="str" cm="1">
        <f t="array" ref="AJ5968">IFERROR(INDEX(IF($AG5968&lt;=$AN5968,레드마인_배치!E:E,레드마인_서비스!E:E),콜트리분석!$AI5968),"")</f>
        <v/>
      </c>
      <c r="AK5968" s="3" t="str" cm="1">
        <f t="array" ref="AK5968">IFERROR(INDEX(IF($AG5968&lt;=$AN5968,레드마인_배치!H:H,레드마인_서비스!H:H),콜트리분석!$AI5968),"")</f>
        <v/>
      </c>
      <c r="AL5968" s="3" t="str" cm="1">
        <f t="array" ref="AL5968">IFERROR(INDEX(IF($AG5968&lt;=$AN5968,레드마인_배치!I:I,레드마인_서비스!I:I),콜트리분석!$AI5968),"")</f>
        <v/>
      </c>
      <c r="AM5968" s="3" t="str" cm="1">
        <f t="array" ref="AM5968">IFERROR(INDEX(IF($AG5968&lt;=$AN5968,레드마인_배치!J:J,레드마인_서비스!J:J),콜트리분석!$AI5968),"")</f>
        <v/>
      </c>
      <c r="AN5968" s="3">
        <v>1</v>
      </c>
      <c r="AO5968" s="15" t="str">
        <f ca="1">IFERROR(INDEX(레드마인_배치!E:E,MATCH(OFFSET(A5968,,AN5968),레드마인_배치!G:G,0)),"")</f>
        <v>미대상</v>
      </c>
      <c r="AP5968" t="s">
        <v>3330</v>
      </c>
    </row>
    <row r="5969" spans="1:42" hidden="1">
      <c r="A5969" s="3" t="s">
        <v>678</v>
      </c>
      <c r="B5969" s="3" t="s">
        <v>677</v>
      </c>
      <c r="C5969" s="3" t="s">
        <v>3043</v>
      </c>
      <c r="D5969" s="3" t="s">
        <v>3044</v>
      </c>
      <c r="E5969" s="3" t="s">
        <v>3047</v>
      </c>
      <c r="F5969" s="3" t="s">
        <v>3042</v>
      </c>
      <c r="G5969" s="3" t="s">
        <v>3042</v>
      </c>
      <c r="H5969" s="3" t="s">
        <v>3042</v>
      </c>
      <c r="I5969" s="3" t="s">
        <v>3042</v>
      </c>
      <c r="J5969" s="3" t="s">
        <v>3042</v>
      </c>
      <c r="K5969" s="3" t="s">
        <v>3042</v>
      </c>
      <c r="L5969" s="3" t="s">
        <v>3042</v>
      </c>
      <c r="M5969" s="3" t="s">
        <v>3042</v>
      </c>
      <c r="N5969" s="3" t="s">
        <v>3042</v>
      </c>
      <c r="O5969" s="3" t="s">
        <v>3042</v>
      </c>
      <c r="P5969" s="3" t="s">
        <v>3042</v>
      </c>
      <c r="Q5969" s="3" t="s">
        <v>2954</v>
      </c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>
        <f t="shared" si="95"/>
        <v>16</v>
      </c>
      <c r="AH5969" s="3" t="s">
        <v>2954</v>
      </c>
      <c r="AI5969" s="3" t="str">
        <f>IFERROR(IF($AG5969&lt;=$AN5969,MATCH($AH5969,레드마인_배치!G:G,0),MATCH($AH5969,레드마인_서비스!G:G,0)),"")</f>
        <v/>
      </c>
      <c r="AJ5969" s="3" t="str" cm="1">
        <f t="array" ref="AJ5969">IFERROR(INDEX(IF($AG5969&lt;=$AN5969,레드마인_배치!E:E,레드마인_서비스!E:E),콜트리분석!$AI5969),"")</f>
        <v/>
      </c>
      <c r="AK5969" s="3" t="str" cm="1">
        <f t="array" ref="AK5969">IFERROR(INDEX(IF($AG5969&lt;=$AN5969,레드마인_배치!H:H,레드마인_서비스!H:H),콜트리분석!$AI5969),"")</f>
        <v/>
      </c>
      <c r="AL5969" s="3" t="str" cm="1">
        <f t="array" ref="AL5969">IFERROR(INDEX(IF($AG5969&lt;=$AN5969,레드마인_배치!I:I,레드마인_서비스!I:I),콜트리분석!$AI5969),"")</f>
        <v/>
      </c>
      <c r="AM5969" s="3" t="str" cm="1">
        <f t="array" ref="AM5969">IFERROR(INDEX(IF($AG5969&lt;=$AN5969,레드마인_배치!J:J,레드마인_서비스!J:J),콜트리분석!$AI5969),"")</f>
        <v/>
      </c>
      <c r="AN5969" s="3">
        <v>1</v>
      </c>
      <c r="AO5969" s="15" t="str">
        <f ca="1">IFERROR(INDEX(레드마인_배치!E:E,MATCH(OFFSET(A5969,,AN5969),레드마인_배치!G:G,0)),"")</f>
        <v>미대상</v>
      </c>
      <c r="AP5969" t="s">
        <v>3330</v>
      </c>
    </row>
    <row r="5970" spans="1:42" hidden="1">
      <c r="A5970" s="3" t="s">
        <v>678</v>
      </c>
      <c r="B5970" s="3" t="s">
        <v>677</v>
      </c>
      <c r="C5970" s="3" t="s">
        <v>3043</v>
      </c>
      <c r="D5970" s="3" t="s">
        <v>3044</v>
      </c>
      <c r="E5970" s="3" t="s">
        <v>3047</v>
      </c>
      <c r="F5970" s="3" t="s">
        <v>3042</v>
      </c>
      <c r="G5970" s="3" t="s">
        <v>3042</v>
      </c>
      <c r="H5970" s="3" t="s">
        <v>3042</v>
      </c>
      <c r="I5970" s="3" t="s">
        <v>3042</v>
      </c>
      <c r="J5970" s="3" t="s">
        <v>3042</v>
      </c>
      <c r="K5970" s="3" t="s">
        <v>3042</v>
      </c>
      <c r="L5970" s="3" t="s">
        <v>3042</v>
      </c>
      <c r="M5970" s="3" t="s">
        <v>3042</v>
      </c>
      <c r="N5970" s="3" t="s">
        <v>3042</v>
      </c>
      <c r="O5970" s="3" t="s">
        <v>3042</v>
      </c>
      <c r="P5970" s="3" t="s">
        <v>3042</v>
      </c>
      <c r="Q5970" s="3" t="s">
        <v>3042</v>
      </c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>
        <f t="shared" si="95"/>
        <v>16</v>
      </c>
      <c r="AH5970" s="3" t="s">
        <v>3042</v>
      </c>
      <c r="AI5970" s="3" t="str">
        <f>IFERROR(IF($AG5970&lt;=$AN5970,MATCH($AH5970,레드마인_배치!G:G,0),MATCH($AH5970,레드마인_서비스!G:G,0)),"")</f>
        <v/>
      </c>
      <c r="AJ5970" s="3" t="str" cm="1">
        <f t="array" ref="AJ5970">IFERROR(INDEX(IF($AG5970&lt;=$AN5970,레드마인_배치!E:E,레드마인_서비스!E:E),콜트리분석!$AI5970),"")</f>
        <v/>
      </c>
      <c r="AK5970" s="3" t="str" cm="1">
        <f t="array" ref="AK5970">IFERROR(INDEX(IF($AG5970&lt;=$AN5970,레드마인_배치!H:H,레드마인_서비스!H:H),콜트리분석!$AI5970),"")</f>
        <v/>
      </c>
      <c r="AL5970" s="3" t="str" cm="1">
        <f t="array" ref="AL5970">IFERROR(INDEX(IF($AG5970&lt;=$AN5970,레드마인_배치!I:I,레드마인_서비스!I:I),콜트리분석!$AI5970),"")</f>
        <v/>
      </c>
      <c r="AM5970" s="3" t="str" cm="1">
        <f t="array" ref="AM5970">IFERROR(INDEX(IF($AG5970&lt;=$AN5970,레드마인_배치!J:J,레드마인_서비스!J:J),콜트리분석!$AI5970),"")</f>
        <v/>
      </c>
      <c r="AN5970" s="3">
        <v>1</v>
      </c>
      <c r="AO5970" s="15" t="str">
        <f ca="1">IFERROR(INDEX(레드마인_배치!E:E,MATCH(OFFSET(A5970,,AN5970),레드마인_배치!G:G,0)),"")</f>
        <v>미대상</v>
      </c>
      <c r="AP5970" t="s">
        <v>3330</v>
      </c>
    </row>
    <row r="5971" spans="1:42" hidden="1">
      <c r="A5971" s="3" t="s">
        <v>678</v>
      </c>
      <c r="B5971" s="3" t="s">
        <v>677</v>
      </c>
      <c r="C5971" s="3" t="s">
        <v>3043</v>
      </c>
      <c r="D5971" s="3" t="s">
        <v>3044</v>
      </c>
      <c r="E5971" s="3" t="s">
        <v>3047</v>
      </c>
      <c r="F5971" s="3" t="s">
        <v>3042</v>
      </c>
      <c r="G5971" s="3" t="s">
        <v>3042</v>
      </c>
      <c r="H5971" s="3" t="s">
        <v>3042</v>
      </c>
      <c r="I5971" s="3" t="s">
        <v>3042</v>
      </c>
      <c r="J5971" s="3" t="s">
        <v>3042</v>
      </c>
      <c r="K5971" s="3" t="s">
        <v>3042</v>
      </c>
      <c r="L5971" s="3" t="s">
        <v>3042</v>
      </c>
      <c r="M5971" s="3" t="s">
        <v>3042</v>
      </c>
      <c r="N5971" s="3" t="s">
        <v>3042</v>
      </c>
      <c r="O5971" s="3" t="s">
        <v>3042</v>
      </c>
      <c r="P5971" s="3" t="s">
        <v>3042</v>
      </c>
      <c r="Q5971" s="3" t="s">
        <v>3042</v>
      </c>
      <c r="R5971" s="3" t="s">
        <v>2954</v>
      </c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>
        <f t="shared" si="95"/>
        <v>17</v>
      </c>
      <c r="AH5971" s="3" t="s">
        <v>2954</v>
      </c>
      <c r="AI5971" s="3" t="str">
        <f>IFERROR(IF($AG5971&lt;=$AN5971,MATCH($AH5971,레드마인_배치!G:G,0),MATCH($AH5971,레드마인_서비스!G:G,0)),"")</f>
        <v/>
      </c>
      <c r="AJ5971" s="3" t="str" cm="1">
        <f t="array" ref="AJ5971">IFERROR(INDEX(IF($AG5971&lt;=$AN5971,레드마인_배치!E:E,레드마인_서비스!E:E),콜트리분석!$AI5971),"")</f>
        <v/>
      </c>
      <c r="AK5971" s="3" t="str" cm="1">
        <f t="array" ref="AK5971">IFERROR(INDEX(IF($AG5971&lt;=$AN5971,레드마인_배치!H:H,레드마인_서비스!H:H),콜트리분석!$AI5971),"")</f>
        <v/>
      </c>
      <c r="AL5971" s="3" t="str" cm="1">
        <f t="array" ref="AL5971">IFERROR(INDEX(IF($AG5971&lt;=$AN5971,레드마인_배치!I:I,레드마인_서비스!I:I),콜트리분석!$AI5971),"")</f>
        <v/>
      </c>
      <c r="AM5971" s="3" t="str" cm="1">
        <f t="array" ref="AM5971">IFERROR(INDEX(IF($AG5971&lt;=$AN5971,레드마인_배치!J:J,레드마인_서비스!J:J),콜트리분석!$AI5971),"")</f>
        <v/>
      </c>
      <c r="AN5971" s="3">
        <v>1</v>
      </c>
      <c r="AO5971" s="15" t="str">
        <f ca="1">IFERROR(INDEX(레드마인_배치!E:E,MATCH(OFFSET(A5971,,AN5971),레드마인_배치!G:G,0)),"")</f>
        <v>미대상</v>
      </c>
      <c r="AP5971" t="s">
        <v>3330</v>
      </c>
    </row>
    <row r="5972" spans="1:42" hidden="1">
      <c r="A5972" s="3" t="s">
        <v>678</v>
      </c>
      <c r="B5972" s="3" t="s">
        <v>677</v>
      </c>
      <c r="C5972" s="3" t="s">
        <v>3043</v>
      </c>
      <c r="D5972" s="3" t="s">
        <v>3044</v>
      </c>
      <c r="E5972" s="3" t="s">
        <v>3047</v>
      </c>
      <c r="F5972" s="3" t="s">
        <v>3042</v>
      </c>
      <c r="G5972" s="3" t="s">
        <v>3042</v>
      </c>
      <c r="H5972" s="3" t="s">
        <v>3042</v>
      </c>
      <c r="I5972" s="3" t="s">
        <v>3042</v>
      </c>
      <c r="J5972" s="3" t="s">
        <v>3042</v>
      </c>
      <c r="K5972" s="3" t="s">
        <v>3042</v>
      </c>
      <c r="L5972" s="3" t="s">
        <v>3042</v>
      </c>
      <c r="M5972" s="3" t="s">
        <v>3042</v>
      </c>
      <c r="N5972" s="3" t="s">
        <v>3042</v>
      </c>
      <c r="O5972" s="3" t="s">
        <v>3042</v>
      </c>
      <c r="P5972" s="3" t="s">
        <v>3042</v>
      </c>
      <c r="Q5972" s="3" t="s">
        <v>3042</v>
      </c>
      <c r="R5972" s="3" t="s">
        <v>3042</v>
      </c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>
        <f t="shared" si="95"/>
        <v>17</v>
      </c>
      <c r="AH5972" s="3" t="s">
        <v>3042</v>
      </c>
      <c r="AI5972" s="3" t="str">
        <f>IFERROR(IF($AG5972&lt;=$AN5972,MATCH($AH5972,레드마인_배치!G:G,0),MATCH($AH5972,레드마인_서비스!G:G,0)),"")</f>
        <v/>
      </c>
      <c r="AJ5972" s="3" t="str" cm="1">
        <f t="array" ref="AJ5972">IFERROR(INDEX(IF($AG5972&lt;=$AN5972,레드마인_배치!E:E,레드마인_서비스!E:E),콜트리분석!$AI5972),"")</f>
        <v/>
      </c>
      <c r="AK5972" s="3" t="str" cm="1">
        <f t="array" ref="AK5972">IFERROR(INDEX(IF($AG5972&lt;=$AN5972,레드마인_배치!H:H,레드마인_서비스!H:H),콜트리분석!$AI5972),"")</f>
        <v/>
      </c>
      <c r="AL5972" s="3" t="str" cm="1">
        <f t="array" ref="AL5972">IFERROR(INDEX(IF($AG5972&lt;=$AN5972,레드마인_배치!I:I,레드마인_서비스!I:I),콜트리분석!$AI5972),"")</f>
        <v/>
      </c>
      <c r="AM5972" s="3" t="str" cm="1">
        <f t="array" ref="AM5972">IFERROR(INDEX(IF($AG5972&lt;=$AN5972,레드마인_배치!J:J,레드마인_서비스!J:J),콜트리분석!$AI5972),"")</f>
        <v/>
      </c>
      <c r="AN5972" s="3">
        <v>1</v>
      </c>
      <c r="AO5972" s="15" t="str">
        <f ca="1">IFERROR(INDEX(레드마인_배치!E:E,MATCH(OFFSET(A5972,,AN5972),레드마인_배치!G:G,0)),"")</f>
        <v>미대상</v>
      </c>
      <c r="AP5972" t="s">
        <v>3330</v>
      </c>
    </row>
    <row r="5973" spans="1:42" hidden="1">
      <c r="A5973" s="3" t="s">
        <v>678</v>
      </c>
      <c r="B5973" s="3" t="s">
        <v>677</v>
      </c>
      <c r="C5973" s="3" t="s">
        <v>3043</v>
      </c>
      <c r="D5973" s="3" t="s">
        <v>3044</v>
      </c>
      <c r="E5973" s="3" t="s">
        <v>3047</v>
      </c>
      <c r="F5973" s="3" t="s">
        <v>3042</v>
      </c>
      <c r="G5973" s="3" t="s">
        <v>3042</v>
      </c>
      <c r="H5973" s="3" t="s">
        <v>3042</v>
      </c>
      <c r="I5973" s="3" t="s">
        <v>3042</v>
      </c>
      <c r="J5973" s="3" t="s">
        <v>3042</v>
      </c>
      <c r="K5973" s="3" t="s">
        <v>3042</v>
      </c>
      <c r="L5973" s="3" t="s">
        <v>3042</v>
      </c>
      <c r="M5973" s="3" t="s">
        <v>3042</v>
      </c>
      <c r="N5973" s="3" t="s">
        <v>3042</v>
      </c>
      <c r="O5973" s="3" t="s">
        <v>3042</v>
      </c>
      <c r="P5973" s="3" t="s">
        <v>3042</v>
      </c>
      <c r="Q5973" s="3" t="s">
        <v>3042</v>
      </c>
      <c r="R5973" s="3" t="s">
        <v>3042</v>
      </c>
      <c r="S5973" s="3" t="s">
        <v>2954</v>
      </c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>
        <f t="shared" si="95"/>
        <v>18</v>
      </c>
      <c r="AH5973" s="3" t="s">
        <v>2954</v>
      </c>
      <c r="AI5973" s="3" t="str">
        <f>IFERROR(IF($AG5973&lt;=$AN5973,MATCH($AH5973,레드마인_배치!G:G,0),MATCH($AH5973,레드마인_서비스!G:G,0)),"")</f>
        <v/>
      </c>
      <c r="AJ5973" s="3" t="str" cm="1">
        <f t="array" ref="AJ5973">IFERROR(INDEX(IF($AG5973&lt;=$AN5973,레드마인_배치!E:E,레드마인_서비스!E:E),콜트리분석!$AI5973),"")</f>
        <v/>
      </c>
      <c r="AK5973" s="3" t="str" cm="1">
        <f t="array" ref="AK5973">IFERROR(INDEX(IF($AG5973&lt;=$AN5973,레드마인_배치!H:H,레드마인_서비스!H:H),콜트리분석!$AI5973),"")</f>
        <v/>
      </c>
      <c r="AL5973" s="3" t="str" cm="1">
        <f t="array" ref="AL5973">IFERROR(INDEX(IF($AG5973&lt;=$AN5973,레드마인_배치!I:I,레드마인_서비스!I:I),콜트리분석!$AI5973),"")</f>
        <v/>
      </c>
      <c r="AM5973" s="3" t="str" cm="1">
        <f t="array" ref="AM5973">IFERROR(INDEX(IF($AG5973&lt;=$AN5973,레드마인_배치!J:J,레드마인_서비스!J:J),콜트리분석!$AI5973),"")</f>
        <v/>
      </c>
      <c r="AN5973" s="3">
        <v>1</v>
      </c>
      <c r="AO5973" s="15" t="str">
        <f ca="1">IFERROR(INDEX(레드마인_배치!E:E,MATCH(OFFSET(A5973,,AN5973),레드마인_배치!G:G,0)),"")</f>
        <v>미대상</v>
      </c>
      <c r="AP5973" t="s">
        <v>3330</v>
      </c>
    </row>
    <row r="5974" spans="1:42" hidden="1">
      <c r="A5974" s="3" t="s">
        <v>678</v>
      </c>
      <c r="B5974" s="3" t="s">
        <v>677</v>
      </c>
      <c r="C5974" s="3" t="s">
        <v>3043</v>
      </c>
      <c r="D5974" s="3" t="s">
        <v>3044</v>
      </c>
      <c r="E5974" s="3" t="s">
        <v>3047</v>
      </c>
      <c r="F5974" s="3" t="s">
        <v>3042</v>
      </c>
      <c r="G5974" s="3" t="s">
        <v>3042</v>
      </c>
      <c r="H5974" s="3" t="s">
        <v>3042</v>
      </c>
      <c r="I5974" s="3" t="s">
        <v>3042</v>
      </c>
      <c r="J5974" s="3" t="s">
        <v>3042</v>
      </c>
      <c r="K5974" s="3" t="s">
        <v>3042</v>
      </c>
      <c r="L5974" s="3" t="s">
        <v>3042</v>
      </c>
      <c r="M5974" s="3" t="s">
        <v>3042</v>
      </c>
      <c r="N5974" s="3" t="s">
        <v>3042</v>
      </c>
      <c r="O5974" s="3" t="s">
        <v>3042</v>
      </c>
      <c r="P5974" s="3" t="s">
        <v>3042</v>
      </c>
      <c r="Q5974" s="3" t="s">
        <v>3042</v>
      </c>
      <c r="R5974" s="3" t="s">
        <v>3042</v>
      </c>
      <c r="S5974" s="3" t="s">
        <v>3042</v>
      </c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>
        <f t="shared" si="95"/>
        <v>18</v>
      </c>
      <c r="AH5974" s="3" t="s">
        <v>3042</v>
      </c>
      <c r="AI5974" s="3" t="str">
        <f>IFERROR(IF($AG5974&lt;=$AN5974,MATCH($AH5974,레드마인_배치!G:G,0),MATCH($AH5974,레드마인_서비스!G:G,0)),"")</f>
        <v/>
      </c>
      <c r="AJ5974" s="3" t="str" cm="1">
        <f t="array" ref="AJ5974">IFERROR(INDEX(IF($AG5974&lt;=$AN5974,레드마인_배치!E:E,레드마인_서비스!E:E),콜트리분석!$AI5974),"")</f>
        <v/>
      </c>
      <c r="AK5974" s="3" t="str" cm="1">
        <f t="array" ref="AK5974">IFERROR(INDEX(IF($AG5974&lt;=$AN5974,레드마인_배치!H:H,레드마인_서비스!H:H),콜트리분석!$AI5974),"")</f>
        <v/>
      </c>
      <c r="AL5974" s="3" t="str" cm="1">
        <f t="array" ref="AL5974">IFERROR(INDEX(IF($AG5974&lt;=$AN5974,레드마인_배치!I:I,레드마인_서비스!I:I),콜트리분석!$AI5974),"")</f>
        <v/>
      </c>
      <c r="AM5974" s="3" t="str" cm="1">
        <f t="array" ref="AM5974">IFERROR(INDEX(IF($AG5974&lt;=$AN5974,레드마인_배치!J:J,레드마인_서비스!J:J),콜트리분석!$AI5974),"")</f>
        <v/>
      </c>
      <c r="AN5974" s="3">
        <v>1</v>
      </c>
      <c r="AO5974" s="15" t="str">
        <f ca="1">IFERROR(INDEX(레드마인_배치!E:E,MATCH(OFFSET(A5974,,AN5974),레드마인_배치!G:G,0)),"")</f>
        <v>미대상</v>
      </c>
      <c r="AP5974" t="s">
        <v>3330</v>
      </c>
    </row>
    <row r="5975" spans="1:42" hidden="1">
      <c r="A5975" s="3" t="s">
        <v>678</v>
      </c>
      <c r="B5975" s="3" t="s">
        <v>677</v>
      </c>
      <c r="C5975" s="3" t="s">
        <v>3043</v>
      </c>
      <c r="D5975" s="3" t="s">
        <v>3044</v>
      </c>
      <c r="E5975" s="3" t="s">
        <v>3047</v>
      </c>
      <c r="F5975" s="3" t="s">
        <v>3042</v>
      </c>
      <c r="G5975" s="3" t="s">
        <v>3042</v>
      </c>
      <c r="H5975" s="3" t="s">
        <v>3042</v>
      </c>
      <c r="I5975" s="3" t="s">
        <v>3042</v>
      </c>
      <c r="J5975" s="3" t="s">
        <v>3042</v>
      </c>
      <c r="K5975" s="3" t="s">
        <v>3042</v>
      </c>
      <c r="L5975" s="3" t="s">
        <v>3042</v>
      </c>
      <c r="M5975" s="3" t="s">
        <v>3042</v>
      </c>
      <c r="N5975" s="3" t="s">
        <v>3042</v>
      </c>
      <c r="O5975" s="3" t="s">
        <v>3042</v>
      </c>
      <c r="P5975" s="3" t="s">
        <v>3042</v>
      </c>
      <c r="Q5975" s="3" t="s">
        <v>3042</v>
      </c>
      <c r="R5975" s="3" t="s">
        <v>3042</v>
      </c>
      <c r="S5975" s="3" t="s">
        <v>3042</v>
      </c>
      <c r="T5975" s="3" t="s">
        <v>2954</v>
      </c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>
        <f t="shared" si="95"/>
        <v>19</v>
      </c>
      <c r="AH5975" s="3" t="s">
        <v>2954</v>
      </c>
      <c r="AI5975" s="3" t="str">
        <f>IFERROR(IF($AG5975&lt;=$AN5975,MATCH($AH5975,레드마인_배치!G:G,0),MATCH($AH5975,레드마인_서비스!G:G,0)),"")</f>
        <v/>
      </c>
      <c r="AJ5975" s="3" t="str" cm="1">
        <f t="array" ref="AJ5975">IFERROR(INDEX(IF($AG5975&lt;=$AN5975,레드마인_배치!E:E,레드마인_서비스!E:E),콜트리분석!$AI5975),"")</f>
        <v/>
      </c>
      <c r="AK5975" s="3" t="str" cm="1">
        <f t="array" ref="AK5975">IFERROR(INDEX(IF($AG5975&lt;=$AN5975,레드마인_배치!H:H,레드마인_서비스!H:H),콜트리분석!$AI5975),"")</f>
        <v/>
      </c>
      <c r="AL5975" s="3" t="str" cm="1">
        <f t="array" ref="AL5975">IFERROR(INDEX(IF($AG5975&lt;=$AN5975,레드마인_배치!I:I,레드마인_서비스!I:I),콜트리분석!$AI5975),"")</f>
        <v/>
      </c>
      <c r="AM5975" s="3" t="str" cm="1">
        <f t="array" ref="AM5975">IFERROR(INDEX(IF($AG5975&lt;=$AN5975,레드마인_배치!J:J,레드마인_서비스!J:J),콜트리분석!$AI5975),"")</f>
        <v/>
      </c>
      <c r="AN5975" s="3">
        <v>1</v>
      </c>
      <c r="AO5975" s="15" t="str">
        <f ca="1">IFERROR(INDEX(레드마인_배치!E:E,MATCH(OFFSET(A5975,,AN5975),레드마인_배치!G:G,0)),"")</f>
        <v>미대상</v>
      </c>
      <c r="AP5975" t="s">
        <v>3330</v>
      </c>
    </row>
    <row r="5976" spans="1:42" hidden="1">
      <c r="A5976" s="3" t="s">
        <v>678</v>
      </c>
      <c r="B5976" s="3" t="s">
        <v>677</v>
      </c>
      <c r="C5976" s="3" t="s">
        <v>3043</v>
      </c>
      <c r="D5976" s="3" t="s">
        <v>3044</v>
      </c>
      <c r="E5976" s="3" t="s">
        <v>3047</v>
      </c>
      <c r="F5976" s="3" t="s">
        <v>3042</v>
      </c>
      <c r="G5976" s="3" t="s">
        <v>3042</v>
      </c>
      <c r="H5976" s="3" t="s">
        <v>3042</v>
      </c>
      <c r="I5976" s="3" t="s">
        <v>3042</v>
      </c>
      <c r="J5976" s="3" t="s">
        <v>3042</v>
      </c>
      <c r="K5976" s="3" t="s">
        <v>3042</v>
      </c>
      <c r="L5976" s="3" t="s">
        <v>3042</v>
      </c>
      <c r="M5976" s="3" t="s">
        <v>3042</v>
      </c>
      <c r="N5976" s="3" t="s">
        <v>3042</v>
      </c>
      <c r="O5976" s="3" t="s">
        <v>3042</v>
      </c>
      <c r="P5976" s="3" t="s">
        <v>3042</v>
      </c>
      <c r="Q5976" s="3" t="s">
        <v>3042</v>
      </c>
      <c r="R5976" s="3" t="s">
        <v>3042</v>
      </c>
      <c r="S5976" s="3" t="s">
        <v>3042</v>
      </c>
      <c r="T5976" s="3" t="s">
        <v>3042</v>
      </c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>
        <f t="shared" si="95"/>
        <v>19</v>
      </c>
      <c r="AH5976" s="3" t="s">
        <v>3042</v>
      </c>
      <c r="AI5976" s="3" t="str">
        <f>IFERROR(IF($AG5976&lt;=$AN5976,MATCH($AH5976,레드마인_배치!G:G,0),MATCH($AH5976,레드마인_서비스!G:G,0)),"")</f>
        <v/>
      </c>
      <c r="AJ5976" s="3" t="str" cm="1">
        <f t="array" ref="AJ5976">IFERROR(INDEX(IF($AG5976&lt;=$AN5976,레드마인_배치!E:E,레드마인_서비스!E:E),콜트리분석!$AI5976),"")</f>
        <v/>
      </c>
      <c r="AK5976" s="3" t="str" cm="1">
        <f t="array" ref="AK5976">IFERROR(INDEX(IF($AG5976&lt;=$AN5976,레드마인_배치!H:H,레드마인_서비스!H:H),콜트리분석!$AI5976),"")</f>
        <v/>
      </c>
      <c r="AL5976" s="3" t="str" cm="1">
        <f t="array" ref="AL5976">IFERROR(INDEX(IF($AG5976&lt;=$AN5976,레드마인_배치!I:I,레드마인_서비스!I:I),콜트리분석!$AI5976),"")</f>
        <v/>
      </c>
      <c r="AM5976" s="3" t="str" cm="1">
        <f t="array" ref="AM5976">IFERROR(INDEX(IF($AG5976&lt;=$AN5976,레드마인_배치!J:J,레드마인_서비스!J:J),콜트리분석!$AI5976),"")</f>
        <v/>
      </c>
      <c r="AN5976" s="3">
        <v>1</v>
      </c>
      <c r="AO5976" s="15" t="str">
        <f ca="1">IFERROR(INDEX(레드마인_배치!E:E,MATCH(OFFSET(A5976,,AN5976),레드마인_배치!G:G,0)),"")</f>
        <v>미대상</v>
      </c>
      <c r="AP5976" t="s">
        <v>3330</v>
      </c>
    </row>
    <row r="5977" spans="1:42" hidden="1">
      <c r="A5977" s="3" t="s">
        <v>678</v>
      </c>
      <c r="B5977" s="3" t="s">
        <v>677</v>
      </c>
      <c r="C5977" s="3" t="s">
        <v>3043</v>
      </c>
      <c r="D5977" s="3" t="s">
        <v>3044</v>
      </c>
      <c r="E5977" s="3" t="s">
        <v>3047</v>
      </c>
      <c r="F5977" s="3" t="s">
        <v>3042</v>
      </c>
      <c r="G5977" s="3" t="s">
        <v>3042</v>
      </c>
      <c r="H5977" s="3" t="s">
        <v>3042</v>
      </c>
      <c r="I5977" s="3" t="s">
        <v>3042</v>
      </c>
      <c r="J5977" s="3" t="s">
        <v>3042</v>
      </c>
      <c r="K5977" s="3" t="s">
        <v>3042</v>
      </c>
      <c r="L5977" s="3" t="s">
        <v>3042</v>
      </c>
      <c r="M5977" s="3" t="s">
        <v>3042</v>
      </c>
      <c r="N5977" s="3" t="s">
        <v>3042</v>
      </c>
      <c r="O5977" s="3" t="s">
        <v>3042</v>
      </c>
      <c r="P5977" s="3" t="s">
        <v>3042</v>
      </c>
      <c r="Q5977" s="3" t="s">
        <v>3042</v>
      </c>
      <c r="R5977" s="3" t="s">
        <v>3042</v>
      </c>
      <c r="S5977" s="3" t="s">
        <v>3042</v>
      </c>
      <c r="T5977" s="3" t="s">
        <v>3042</v>
      </c>
      <c r="U5977" s="3" t="s">
        <v>2954</v>
      </c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>
        <f t="shared" si="95"/>
        <v>20</v>
      </c>
      <c r="AH5977" s="3" t="s">
        <v>2954</v>
      </c>
      <c r="AI5977" s="3" t="str">
        <f>IFERROR(IF($AG5977&lt;=$AN5977,MATCH($AH5977,레드마인_배치!G:G,0),MATCH($AH5977,레드마인_서비스!G:G,0)),"")</f>
        <v/>
      </c>
      <c r="AJ5977" s="3" t="str" cm="1">
        <f t="array" ref="AJ5977">IFERROR(INDEX(IF($AG5977&lt;=$AN5977,레드마인_배치!E:E,레드마인_서비스!E:E),콜트리분석!$AI5977),"")</f>
        <v/>
      </c>
      <c r="AK5977" s="3" t="str" cm="1">
        <f t="array" ref="AK5977">IFERROR(INDEX(IF($AG5977&lt;=$AN5977,레드마인_배치!H:H,레드마인_서비스!H:H),콜트리분석!$AI5977),"")</f>
        <v/>
      </c>
      <c r="AL5977" s="3" t="str" cm="1">
        <f t="array" ref="AL5977">IFERROR(INDEX(IF($AG5977&lt;=$AN5977,레드마인_배치!I:I,레드마인_서비스!I:I),콜트리분석!$AI5977),"")</f>
        <v/>
      </c>
      <c r="AM5977" s="3" t="str" cm="1">
        <f t="array" ref="AM5977">IFERROR(INDEX(IF($AG5977&lt;=$AN5977,레드마인_배치!J:J,레드마인_서비스!J:J),콜트리분석!$AI5977),"")</f>
        <v/>
      </c>
      <c r="AN5977" s="3">
        <v>1</v>
      </c>
      <c r="AO5977" s="15" t="str">
        <f ca="1">IFERROR(INDEX(레드마인_배치!E:E,MATCH(OFFSET(A5977,,AN5977),레드마인_배치!G:G,0)),"")</f>
        <v>미대상</v>
      </c>
      <c r="AP5977" t="s">
        <v>3330</v>
      </c>
    </row>
    <row r="5978" spans="1:42" hidden="1">
      <c r="A5978" s="3" t="s">
        <v>678</v>
      </c>
      <c r="B5978" s="3" t="s">
        <v>677</v>
      </c>
      <c r="C5978" s="3" t="s">
        <v>3043</v>
      </c>
      <c r="D5978" s="3" t="s">
        <v>3044</v>
      </c>
      <c r="E5978" s="3" t="s">
        <v>3047</v>
      </c>
      <c r="F5978" s="3" t="s">
        <v>3042</v>
      </c>
      <c r="G5978" s="3" t="s">
        <v>3042</v>
      </c>
      <c r="H5978" s="3" t="s">
        <v>3042</v>
      </c>
      <c r="I5978" s="3" t="s">
        <v>3042</v>
      </c>
      <c r="J5978" s="3" t="s">
        <v>3042</v>
      </c>
      <c r="K5978" s="3" t="s">
        <v>3042</v>
      </c>
      <c r="L5978" s="3" t="s">
        <v>3042</v>
      </c>
      <c r="M5978" s="3" t="s">
        <v>3042</v>
      </c>
      <c r="N5978" s="3" t="s">
        <v>3042</v>
      </c>
      <c r="O5978" s="3" t="s">
        <v>3042</v>
      </c>
      <c r="P5978" s="3" t="s">
        <v>3042</v>
      </c>
      <c r="Q5978" s="3" t="s">
        <v>3042</v>
      </c>
      <c r="R5978" s="3" t="s">
        <v>3042</v>
      </c>
      <c r="S5978" s="3" t="s">
        <v>3042</v>
      </c>
      <c r="T5978" s="3" t="s">
        <v>3042</v>
      </c>
      <c r="U5978" s="3" t="s">
        <v>3042</v>
      </c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>
        <f t="shared" si="95"/>
        <v>20</v>
      </c>
      <c r="AH5978" s="3" t="s">
        <v>3042</v>
      </c>
      <c r="AI5978" s="3" t="str">
        <f>IFERROR(IF($AG5978&lt;=$AN5978,MATCH($AH5978,레드마인_배치!G:G,0),MATCH($AH5978,레드마인_서비스!G:G,0)),"")</f>
        <v/>
      </c>
      <c r="AJ5978" s="3" t="str" cm="1">
        <f t="array" ref="AJ5978">IFERROR(INDEX(IF($AG5978&lt;=$AN5978,레드마인_배치!E:E,레드마인_서비스!E:E),콜트리분석!$AI5978),"")</f>
        <v/>
      </c>
      <c r="AK5978" s="3" t="str" cm="1">
        <f t="array" ref="AK5978">IFERROR(INDEX(IF($AG5978&lt;=$AN5978,레드마인_배치!H:H,레드마인_서비스!H:H),콜트리분석!$AI5978),"")</f>
        <v/>
      </c>
      <c r="AL5978" s="3" t="str" cm="1">
        <f t="array" ref="AL5978">IFERROR(INDEX(IF($AG5978&lt;=$AN5978,레드마인_배치!I:I,레드마인_서비스!I:I),콜트리분석!$AI5978),"")</f>
        <v/>
      </c>
      <c r="AM5978" s="3" t="str" cm="1">
        <f t="array" ref="AM5978">IFERROR(INDEX(IF($AG5978&lt;=$AN5978,레드마인_배치!J:J,레드마인_서비스!J:J),콜트리분석!$AI5978),"")</f>
        <v/>
      </c>
      <c r="AN5978" s="3">
        <v>1</v>
      </c>
      <c r="AO5978" s="15" t="str">
        <f ca="1">IFERROR(INDEX(레드마인_배치!E:E,MATCH(OFFSET(A5978,,AN5978),레드마인_배치!G:G,0)),"")</f>
        <v>미대상</v>
      </c>
      <c r="AP5978" t="s">
        <v>3330</v>
      </c>
    </row>
    <row r="5979" spans="1:42" hidden="1">
      <c r="A5979" s="3" t="s">
        <v>678</v>
      </c>
      <c r="B5979" s="3" t="s">
        <v>677</v>
      </c>
      <c r="C5979" s="3" t="s">
        <v>3043</v>
      </c>
      <c r="D5979" s="3" t="s">
        <v>3044</v>
      </c>
      <c r="E5979" s="3" t="s">
        <v>3047</v>
      </c>
      <c r="F5979" s="3" t="s">
        <v>3042</v>
      </c>
      <c r="G5979" s="3" t="s">
        <v>3042</v>
      </c>
      <c r="H5979" s="3" t="s">
        <v>3042</v>
      </c>
      <c r="I5979" s="3" t="s">
        <v>3042</v>
      </c>
      <c r="J5979" s="3" t="s">
        <v>3042</v>
      </c>
      <c r="K5979" s="3" t="s">
        <v>3042</v>
      </c>
      <c r="L5979" s="3" t="s">
        <v>3042</v>
      </c>
      <c r="M5979" s="3" t="s">
        <v>3042</v>
      </c>
      <c r="N5979" s="3" t="s">
        <v>3042</v>
      </c>
      <c r="O5979" s="3" t="s">
        <v>3042</v>
      </c>
      <c r="P5979" s="3" t="s">
        <v>3042</v>
      </c>
      <c r="Q5979" s="3" t="s">
        <v>3042</v>
      </c>
      <c r="R5979" s="3" t="s">
        <v>3042</v>
      </c>
      <c r="S5979" s="3" t="s">
        <v>3042</v>
      </c>
      <c r="T5979" s="3" t="s">
        <v>3042</v>
      </c>
      <c r="U5979" s="3" t="s">
        <v>3042</v>
      </c>
      <c r="V5979" s="3" t="s">
        <v>2954</v>
      </c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>
        <f t="shared" si="95"/>
        <v>21</v>
      </c>
      <c r="AH5979" s="3" t="s">
        <v>2954</v>
      </c>
      <c r="AI5979" s="3" t="str">
        <f>IFERROR(IF($AG5979&lt;=$AN5979,MATCH($AH5979,레드마인_배치!G:G,0),MATCH($AH5979,레드마인_서비스!G:G,0)),"")</f>
        <v/>
      </c>
      <c r="AJ5979" s="3" t="str" cm="1">
        <f t="array" ref="AJ5979">IFERROR(INDEX(IF($AG5979&lt;=$AN5979,레드마인_배치!E:E,레드마인_서비스!E:E),콜트리분석!$AI5979),"")</f>
        <v/>
      </c>
      <c r="AK5979" s="3" t="str" cm="1">
        <f t="array" ref="AK5979">IFERROR(INDEX(IF($AG5979&lt;=$AN5979,레드마인_배치!H:H,레드마인_서비스!H:H),콜트리분석!$AI5979),"")</f>
        <v/>
      </c>
      <c r="AL5979" s="3" t="str" cm="1">
        <f t="array" ref="AL5979">IFERROR(INDEX(IF($AG5979&lt;=$AN5979,레드마인_배치!I:I,레드마인_서비스!I:I),콜트리분석!$AI5979),"")</f>
        <v/>
      </c>
      <c r="AM5979" s="3" t="str" cm="1">
        <f t="array" ref="AM5979">IFERROR(INDEX(IF($AG5979&lt;=$AN5979,레드마인_배치!J:J,레드마인_서비스!J:J),콜트리분석!$AI5979),"")</f>
        <v/>
      </c>
      <c r="AN5979" s="3">
        <v>1</v>
      </c>
      <c r="AO5979" s="15" t="str">
        <f ca="1">IFERROR(INDEX(레드마인_배치!E:E,MATCH(OFFSET(A5979,,AN5979),레드마인_배치!G:G,0)),"")</f>
        <v>미대상</v>
      </c>
      <c r="AP5979" t="s">
        <v>3330</v>
      </c>
    </row>
    <row r="5980" spans="1:42" hidden="1">
      <c r="A5980" s="3" t="s">
        <v>678</v>
      </c>
      <c r="B5980" s="3" t="s">
        <v>677</v>
      </c>
      <c r="C5980" s="3" t="s">
        <v>3043</v>
      </c>
      <c r="D5980" s="3" t="s">
        <v>3044</v>
      </c>
      <c r="E5980" s="3" t="s">
        <v>3047</v>
      </c>
      <c r="F5980" s="3" t="s">
        <v>3042</v>
      </c>
      <c r="G5980" s="3" t="s">
        <v>3042</v>
      </c>
      <c r="H5980" s="3" t="s">
        <v>3042</v>
      </c>
      <c r="I5980" s="3" t="s">
        <v>3042</v>
      </c>
      <c r="J5980" s="3" t="s">
        <v>3042</v>
      </c>
      <c r="K5980" s="3" t="s">
        <v>3042</v>
      </c>
      <c r="L5980" s="3" t="s">
        <v>3042</v>
      </c>
      <c r="M5980" s="3" t="s">
        <v>3042</v>
      </c>
      <c r="N5980" s="3" t="s">
        <v>3042</v>
      </c>
      <c r="O5980" s="3" t="s">
        <v>3042</v>
      </c>
      <c r="P5980" s="3" t="s">
        <v>3042</v>
      </c>
      <c r="Q5980" s="3" t="s">
        <v>3042</v>
      </c>
      <c r="R5980" s="3" t="s">
        <v>3042</v>
      </c>
      <c r="S5980" s="3" t="s">
        <v>3042</v>
      </c>
      <c r="T5980" s="3" t="s">
        <v>3042</v>
      </c>
      <c r="U5980" s="3" t="s">
        <v>3042</v>
      </c>
      <c r="V5980" s="3" t="s">
        <v>3042</v>
      </c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>
        <f t="shared" si="95"/>
        <v>21</v>
      </c>
      <c r="AH5980" s="3" t="s">
        <v>3042</v>
      </c>
      <c r="AI5980" s="3" t="str">
        <f>IFERROR(IF($AG5980&lt;=$AN5980,MATCH($AH5980,레드마인_배치!G:G,0),MATCH($AH5980,레드마인_서비스!G:G,0)),"")</f>
        <v/>
      </c>
      <c r="AJ5980" s="3" t="str" cm="1">
        <f t="array" ref="AJ5980">IFERROR(INDEX(IF($AG5980&lt;=$AN5980,레드마인_배치!E:E,레드마인_서비스!E:E),콜트리분석!$AI5980),"")</f>
        <v/>
      </c>
      <c r="AK5980" s="3" t="str" cm="1">
        <f t="array" ref="AK5980">IFERROR(INDEX(IF($AG5980&lt;=$AN5980,레드마인_배치!H:H,레드마인_서비스!H:H),콜트리분석!$AI5980),"")</f>
        <v/>
      </c>
      <c r="AL5980" s="3" t="str" cm="1">
        <f t="array" ref="AL5980">IFERROR(INDEX(IF($AG5980&lt;=$AN5980,레드마인_배치!I:I,레드마인_서비스!I:I),콜트리분석!$AI5980),"")</f>
        <v/>
      </c>
      <c r="AM5980" s="3" t="str" cm="1">
        <f t="array" ref="AM5980">IFERROR(INDEX(IF($AG5980&lt;=$AN5980,레드마인_배치!J:J,레드마인_서비스!J:J),콜트리분석!$AI5980),"")</f>
        <v/>
      </c>
      <c r="AN5980" s="3">
        <v>1</v>
      </c>
      <c r="AO5980" s="15" t="str">
        <f ca="1">IFERROR(INDEX(레드마인_배치!E:E,MATCH(OFFSET(A5980,,AN5980),레드마인_배치!G:G,0)),"")</f>
        <v>미대상</v>
      </c>
      <c r="AP5980" t="s">
        <v>3330</v>
      </c>
    </row>
    <row r="5981" spans="1:42" hidden="1">
      <c r="A5981" s="3" t="s">
        <v>678</v>
      </c>
      <c r="B5981" s="3" t="s">
        <v>677</v>
      </c>
      <c r="C5981" s="3" t="s">
        <v>3043</v>
      </c>
      <c r="D5981" s="3" t="s">
        <v>3044</v>
      </c>
      <c r="E5981" s="3" t="s">
        <v>3047</v>
      </c>
      <c r="F5981" s="3" t="s">
        <v>3042</v>
      </c>
      <c r="G5981" s="3" t="s">
        <v>3042</v>
      </c>
      <c r="H5981" s="3" t="s">
        <v>3042</v>
      </c>
      <c r="I5981" s="3" t="s">
        <v>3042</v>
      </c>
      <c r="J5981" s="3" t="s">
        <v>3042</v>
      </c>
      <c r="K5981" s="3" t="s">
        <v>3042</v>
      </c>
      <c r="L5981" s="3" t="s">
        <v>3042</v>
      </c>
      <c r="M5981" s="3" t="s">
        <v>3042</v>
      </c>
      <c r="N5981" s="3" t="s">
        <v>3042</v>
      </c>
      <c r="O5981" s="3" t="s">
        <v>3042</v>
      </c>
      <c r="P5981" s="3" t="s">
        <v>3042</v>
      </c>
      <c r="Q5981" s="3" t="s">
        <v>3042</v>
      </c>
      <c r="R5981" s="3" t="s">
        <v>3042</v>
      </c>
      <c r="S5981" s="3" t="s">
        <v>3042</v>
      </c>
      <c r="T5981" s="3" t="s">
        <v>3042</v>
      </c>
      <c r="U5981" s="3" t="s">
        <v>3042</v>
      </c>
      <c r="V5981" s="3" t="s">
        <v>3042</v>
      </c>
      <c r="W5981" s="3" t="s">
        <v>2954</v>
      </c>
      <c r="X5981" s="3"/>
      <c r="Y5981" s="3"/>
      <c r="Z5981" s="3"/>
      <c r="AA5981" s="3"/>
      <c r="AB5981" s="3"/>
      <c r="AC5981" s="3"/>
      <c r="AD5981" s="3"/>
      <c r="AE5981" s="3"/>
      <c r="AF5981" s="3"/>
      <c r="AG5981" s="3">
        <f t="shared" si="95"/>
        <v>22</v>
      </c>
      <c r="AH5981" s="3" t="s">
        <v>2954</v>
      </c>
      <c r="AI5981" s="3" t="str">
        <f>IFERROR(IF($AG5981&lt;=$AN5981,MATCH($AH5981,레드마인_배치!G:G,0),MATCH($AH5981,레드마인_서비스!G:G,0)),"")</f>
        <v/>
      </c>
      <c r="AJ5981" s="3" t="str" cm="1">
        <f t="array" ref="AJ5981">IFERROR(INDEX(IF($AG5981&lt;=$AN5981,레드마인_배치!E:E,레드마인_서비스!E:E),콜트리분석!$AI5981),"")</f>
        <v/>
      </c>
      <c r="AK5981" s="3" t="str" cm="1">
        <f t="array" ref="AK5981">IFERROR(INDEX(IF($AG5981&lt;=$AN5981,레드마인_배치!H:H,레드마인_서비스!H:H),콜트리분석!$AI5981),"")</f>
        <v/>
      </c>
      <c r="AL5981" s="3" t="str" cm="1">
        <f t="array" ref="AL5981">IFERROR(INDEX(IF($AG5981&lt;=$AN5981,레드마인_배치!I:I,레드마인_서비스!I:I),콜트리분석!$AI5981),"")</f>
        <v/>
      </c>
      <c r="AM5981" s="3" t="str" cm="1">
        <f t="array" ref="AM5981">IFERROR(INDEX(IF($AG5981&lt;=$AN5981,레드마인_배치!J:J,레드마인_서비스!J:J),콜트리분석!$AI5981),"")</f>
        <v/>
      </c>
      <c r="AN5981" s="3">
        <v>1</v>
      </c>
      <c r="AO5981" s="15" t="str">
        <f ca="1">IFERROR(INDEX(레드마인_배치!E:E,MATCH(OFFSET(A5981,,AN5981),레드마인_배치!G:G,0)),"")</f>
        <v>미대상</v>
      </c>
      <c r="AP5981" t="s">
        <v>3330</v>
      </c>
    </row>
    <row r="5982" spans="1:42" hidden="1">
      <c r="A5982" s="3" t="s">
        <v>678</v>
      </c>
      <c r="B5982" s="3" t="s">
        <v>677</v>
      </c>
      <c r="C5982" s="3" t="s">
        <v>3043</v>
      </c>
      <c r="D5982" s="3" t="s">
        <v>3044</v>
      </c>
      <c r="E5982" s="3" t="s">
        <v>3047</v>
      </c>
      <c r="F5982" s="3" t="s">
        <v>3042</v>
      </c>
      <c r="G5982" s="3" t="s">
        <v>3042</v>
      </c>
      <c r="H5982" s="3" t="s">
        <v>3042</v>
      </c>
      <c r="I5982" s="3" t="s">
        <v>3042</v>
      </c>
      <c r="J5982" s="3" t="s">
        <v>3042</v>
      </c>
      <c r="K5982" s="3" t="s">
        <v>3042</v>
      </c>
      <c r="L5982" s="3" t="s">
        <v>3042</v>
      </c>
      <c r="M5982" s="3" t="s">
        <v>3042</v>
      </c>
      <c r="N5982" s="3" t="s">
        <v>3042</v>
      </c>
      <c r="O5982" s="3" t="s">
        <v>3042</v>
      </c>
      <c r="P5982" s="3" t="s">
        <v>3042</v>
      </c>
      <c r="Q5982" s="3" t="s">
        <v>3042</v>
      </c>
      <c r="R5982" s="3" t="s">
        <v>3042</v>
      </c>
      <c r="S5982" s="3" t="s">
        <v>3042</v>
      </c>
      <c r="T5982" s="3" t="s">
        <v>3042</v>
      </c>
      <c r="U5982" s="3" t="s">
        <v>3042</v>
      </c>
      <c r="V5982" s="3" t="s">
        <v>3042</v>
      </c>
      <c r="W5982" s="3" t="s">
        <v>3042</v>
      </c>
      <c r="X5982" s="3"/>
      <c r="Y5982" s="3"/>
      <c r="Z5982" s="3"/>
      <c r="AA5982" s="3"/>
      <c r="AB5982" s="3"/>
      <c r="AC5982" s="3"/>
      <c r="AD5982" s="3"/>
      <c r="AE5982" s="3"/>
      <c r="AF5982" s="3"/>
      <c r="AG5982" s="3">
        <f t="shared" si="95"/>
        <v>22</v>
      </c>
      <c r="AH5982" s="3" t="s">
        <v>3042</v>
      </c>
      <c r="AI5982" s="3" t="str">
        <f>IFERROR(IF($AG5982&lt;=$AN5982,MATCH($AH5982,레드마인_배치!G:G,0),MATCH($AH5982,레드마인_서비스!G:G,0)),"")</f>
        <v/>
      </c>
      <c r="AJ5982" s="3" t="str" cm="1">
        <f t="array" ref="AJ5982">IFERROR(INDEX(IF($AG5982&lt;=$AN5982,레드마인_배치!E:E,레드마인_서비스!E:E),콜트리분석!$AI5982),"")</f>
        <v/>
      </c>
      <c r="AK5982" s="3" t="str" cm="1">
        <f t="array" ref="AK5982">IFERROR(INDEX(IF($AG5982&lt;=$AN5982,레드마인_배치!H:H,레드마인_서비스!H:H),콜트리분석!$AI5982),"")</f>
        <v/>
      </c>
      <c r="AL5982" s="3" t="str" cm="1">
        <f t="array" ref="AL5982">IFERROR(INDEX(IF($AG5982&lt;=$AN5982,레드마인_배치!I:I,레드마인_서비스!I:I),콜트리분석!$AI5982),"")</f>
        <v/>
      </c>
      <c r="AM5982" s="3" t="str" cm="1">
        <f t="array" ref="AM5982">IFERROR(INDEX(IF($AG5982&lt;=$AN5982,레드마인_배치!J:J,레드마인_서비스!J:J),콜트리분석!$AI5982),"")</f>
        <v/>
      </c>
      <c r="AN5982" s="3">
        <v>1</v>
      </c>
      <c r="AO5982" s="15" t="str">
        <f ca="1">IFERROR(INDEX(레드마인_배치!E:E,MATCH(OFFSET(A5982,,AN5982),레드마인_배치!G:G,0)),"")</f>
        <v>미대상</v>
      </c>
      <c r="AP5982" t="s">
        <v>3330</v>
      </c>
    </row>
    <row r="5983" spans="1:42" hidden="1">
      <c r="A5983" s="3" t="s">
        <v>678</v>
      </c>
      <c r="B5983" s="3" t="s">
        <v>677</v>
      </c>
      <c r="C5983" s="3" t="s">
        <v>3043</v>
      </c>
      <c r="D5983" s="3" t="s">
        <v>3044</v>
      </c>
      <c r="E5983" s="3" t="s">
        <v>3047</v>
      </c>
      <c r="F5983" s="3" t="s">
        <v>3042</v>
      </c>
      <c r="G5983" s="3" t="s">
        <v>3042</v>
      </c>
      <c r="H5983" s="3" t="s">
        <v>3042</v>
      </c>
      <c r="I5983" s="3" t="s">
        <v>3042</v>
      </c>
      <c r="J5983" s="3" t="s">
        <v>3042</v>
      </c>
      <c r="K5983" s="3" t="s">
        <v>3042</v>
      </c>
      <c r="L5983" s="3" t="s">
        <v>3042</v>
      </c>
      <c r="M5983" s="3" t="s">
        <v>3042</v>
      </c>
      <c r="N5983" s="3" t="s">
        <v>3042</v>
      </c>
      <c r="O5983" s="3" t="s">
        <v>3042</v>
      </c>
      <c r="P5983" s="3" t="s">
        <v>3042</v>
      </c>
      <c r="Q5983" s="3" t="s">
        <v>3042</v>
      </c>
      <c r="R5983" s="3" t="s">
        <v>3042</v>
      </c>
      <c r="S5983" s="3" t="s">
        <v>3042</v>
      </c>
      <c r="T5983" s="3" t="s">
        <v>3042</v>
      </c>
      <c r="U5983" s="3" t="s">
        <v>3042</v>
      </c>
      <c r="V5983" s="3" t="s">
        <v>3042</v>
      </c>
      <c r="W5983" s="3" t="s">
        <v>3042</v>
      </c>
      <c r="X5983" s="3" t="s">
        <v>2954</v>
      </c>
      <c r="Y5983" s="3"/>
      <c r="Z5983" s="3"/>
      <c r="AA5983" s="3"/>
      <c r="AB5983" s="3"/>
      <c r="AC5983" s="3"/>
      <c r="AD5983" s="3"/>
      <c r="AE5983" s="3"/>
      <c r="AF5983" s="3"/>
      <c r="AG5983" s="3">
        <f t="shared" si="95"/>
        <v>23</v>
      </c>
      <c r="AH5983" s="3" t="s">
        <v>2954</v>
      </c>
      <c r="AI5983" s="3" t="str">
        <f>IFERROR(IF($AG5983&lt;=$AN5983,MATCH($AH5983,레드마인_배치!G:G,0),MATCH($AH5983,레드마인_서비스!G:G,0)),"")</f>
        <v/>
      </c>
      <c r="AJ5983" s="3" t="str" cm="1">
        <f t="array" ref="AJ5983">IFERROR(INDEX(IF($AG5983&lt;=$AN5983,레드마인_배치!E:E,레드마인_서비스!E:E),콜트리분석!$AI5983),"")</f>
        <v/>
      </c>
      <c r="AK5983" s="3" t="str" cm="1">
        <f t="array" ref="AK5983">IFERROR(INDEX(IF($AG5983&lt;=$AN5983,레드마인_배치!H:H,레드마인_서비스!H:H),콜트리분석!$AI5983),"")</f>
        <v/>
      </c>
      <c r="AL5983" s="3" t="str" cm="1">
        <f t="array" ref="AL5983">IFERROR(INDEX(IF($AG5983&lt;=$AN5983,레드마인_배치!I:I,레드마인_서비스!I:I),콜트리분석!$AI5983),"")</f>
        <v/>
      </c>
      <c r="AM5983" s="3" t="str" cm="1">
        <f t="array" ref="AM5983">IFERROR(INDEX(IF($AG5983&lt;=$AN5983,레드마인_배치!J:J,레드마인_서비스!J:J),콜트리분석!$AI5983),"")</f>
        <v/>
      </c>
      <c r="AN5983" s="3">
        <v>1</v>
      </c>
      <c r="AO5983" s="15" t="str">
        <f ca="1">IFERROR(INDEX(레드마인_배치!E:E,MATCH(OFFSET(A5983,,AN5983),레드마인_배치!G:G,0)),"")</f>
        <v>미대상</v>
      </c>
      <c r="AP5983" t="s">
        <v>3330</v>
      </c>
    </row>
    <row r="5984" spans="1:42" hidden="1">
      <c r="A5984" s="3" t="s">
        <v>678</v>
      </c>
      <c r="B5984" s="3" t="s">
        <v>677</v>
      </c>
      <c r="C5984" s="3" t="s">
        <v>3043</v>
      </c>
      <c r="D5984" s="3" t="s">
        <v>3044</v>
      </c>
      <c r="E5984" s="3" t="s">
        <v>3047</v>
      </c>
      <c r="F5984" s="3" t="s">
        <v>3042</v>
      </c>
      <c r="G5984" s="3" t="s">
        <v>3042</v>
      </c>
      <c r="H5984" s="3" t="s">
        <v>3042</v>
      </c>
      <c r="I5984" s="3" t="s">
        <v>3042</v>
      </c>
      <c r="J5984" s="3" t="s">
        <v>3042</v>
      </c>
      <c r="K5984" s="3" t="s">
        <v>3042</v>
      </c>
      <c r="L5984" s="3" t="s">
        <v>3042</v>
      </c>
      <c r="M5984" s="3" t="s">
        <v>3042</v>
      </c>
      <c r="N5984" s="3" t="s">
        <v>3042</v>
      </c>
      <c r="O5984" s="3" t="s">
        <v>3042</v>
      </c>
      <c r="P5984" s="3" t="s">
        <v>3042</v>
      </c>
      <c r="Q5984" s="3" t="s">
        <v>3042</v>
      </c>
      <c r="R5984" s="3" t="s">
        <v>3042</v>
      </c>
      <c r="S5984" s="3" t="s">
        <v>3042</v>
      </c>
      <c r="T5984" s="3" t="s">
        <v>3042</v>
      </c>
      <c r="U5984" s="3" t="s">
        <v>3042</v>
      </c>
      <c r="V5984" s="3" t="s">
        <v>3042</v>
      </c>
      <c r="W5984" s="3" t="s">
        <v>3042</v>
      </c>
      <c r="X5984" s="3" t="s">
        <v>3042</v>
      </c>
      <c r="Y5984" s="3"/>
      <c r="Z5984" s="3"/>
      <c r="AA5984" s="3"/>
      <c r="AB5984" s="3"/>
      <c r="AC5984" s="3"/>
      <c r="AD5984" s="3"/>
      <c r="AE5984" s="3"/>
      <c r="AF5984" s="3"/>
      <c r="AG5984" s="3">
        <f t="shared" si="95"/>
        <v>23</v>
      </c>
      <c r="AH5984" s="3" t="s">
        <v>3042</v>
      </c>
      <c r="AI5984" s="3" t="str">
        <f>IFERROR(IF($AG5984&lt;=$AN5984,MATCH($AH5984,레드마인_배치!G:G,0),MATCH($AH5984,레드마인_서비스!G:G,0)),"")</f>
        <v/>
      </c>
      <c r="AJ5984" s="3" t="str" cm="1">
        <f t="array" ref="AJ5984">IFERROR(INDEX(IF($AG5984&lt;=$AN5984,레드마인_배치!E:E,레드마인_서비스!E:E),콜트리분석!$AI5984),"")</f>
        <v/>
      </c>
      <c r="AK5984" s="3" t="str" cm="1">
        <f t="array" ref="AK5984">IFERROR(INDEX(IF($AG5984&lt;=$AN5984,레드마인_배치!H:H,레드마인_서비스!H:H),콜트리분석!$AI5984),"")</f>
        <v/>
      </c>
      <c r="AL5984" s="3" t="str" cm="1">
        <f t="array" ref="AL5984">IFERROR(INDEX(IF($AG5984&lt;=$AN5984,레드마인_배치!I:I,레드마인_서비스!I:I),콜트리분석!$AI5984),"")</f>
        <v/>
      </c>
      <c r="AM5984" s="3" t="str" cm="1">
        <f t="array" ref="AM5984">IFERROR(INDEX(IF($AG5984&lt;=$AN5984,레드마인_배치!J:J,레드마인_서비스!J:J),콜트리분석!$AI5984),"")</f>
        <v/>
      </c>
      <c r="AN5984" s="3">
        <v>1</v>
      </c>
      <c r="AO5984" s="15" t="str">
        <f ca="1">IFERROR(INDEX(레드마인_배치!E:E,MATCH(OFFSET(A5984,,AN5984),레드마인_배치!G:G,0)),"")</f>
        <v>미대상</v>
      </c>
      <c r="AP5984" t="s">
        <v>3330</v>
      </c>
    </row>
    <row r="5985" spans="1:42" hidden="1">
      <c r="A5985" s="3" t="s">
        <v>678</v>
      </c>
      <c r="B5985" s="3" t="s">
        <v>677</v>
      </c>
      <c r="C5985" s="3" t="s">
        <v>3043</v>
      </c>
      <c r="D5985" s="3" t="s">
        <v>3044</v>
      </c>
      <c r="E5985" s="3" t="s">
        <v>3047</v>
      </c>
      <c r="F5985" s="3" t="s">
        <v>3042</v>
      </c>
      <c r="G5985" s="3" t="s">
        <v>3042</v>
      </c>
      <c r="H5985" s="3" t="s">
        <v>3042</v>
      </c>
      <c r="I5985" s="3" t="s">
        <v>3042</v>
      </c>
      <c r="J5985" s="3" t="s">
        <v>3042</v>
      </c>
      <c r="K5985" s="3" t="s">
        <v>3042</v>
      </c>
      <c r="L5985" s="3" t="s">
        <v>3042</v>
      </c>
      <c r="M5985" s="3" t="s">
        <v>3042</v>
      </c>
      <c r="N5985" s="3" t="s">
        <v>3042</v>
      </c>
      <c r="O5985" s="3" t="s">
        <v>3042</v>
      </c>
      <c r="P5985" s="3" t="s">
        <v>3042</v>
      </c>
      <c r="Q5985" s="3" t="s">
        <v>3042</v>
      </c>
      <c r="R5985" s="3" t="s">
        <v>3042</v>
      </c>
      <c r="S5985" s="3" t="s">
        <v>3042</v>
      </c>
      <c r="T5985" s="3" t="s">
        <v>3042</v>
      </c>
      <c r="U5985" s="3" t="s">
        <v>3042</v>
      </c>
      <c r="V5985" s="3" t="s">
        <v>3042</v>
      </c>
      <c r="W5985" s="3" t="s">
        <v>3042</v>
      </c>
      <c r="X5985" s="3" t="s">
        <v>3042</v>
      </c>
      <c r="Y5985" s="3" t="s">
        <v>2954</v>
      </c>
      <c r="Z5985" s="3"/>
      <c r="AA5985" s="3"/>
      <c r="AB5985" s="3"/>
      <c r="AC5985" s="3"/>
      <c r="AD5985" s="3"/>
      <c r="AE5985" s="3"/>
      <c r="AF5985" s="3"/>
      <c r="AG5985" s="3">
        <f t="shared" si="95"/>
        <v>24</v>
      </c>
      <c r="AH5985" s="3" t="s">
        <v>2954</v>
      </c>
      <c r="AI5985" s="3" t="str">
        <f>IFERROR(IF($AG5985&lt;=$AN5985,MATCH($AH5985,레드마인_배치!G:G,0),MATCH($AH5985,레드마인_서비스!G:G,0)),"")</f>
        <v/>
      </c>
      <c r="AJ5985" s="3" t="str" cm="1">
        <f t="array" ref="AJ5985">IFERROR(INDEX(IF($AG5985&lt;=$AN5985,레드마인_배치!E:E,레드마인_서비스!E:E),콜트리분석!$AI5985),"")</f>
        <v/>
      </c>
      <c r="AK5985" s="3" t="str" cm="1">
        <f t="array" ref="AK5985">IFERROR(INDEX(IF($AG5985&lt;=$AN5985,레드마인_배치!H:H,레드마인_서비스!H:H),콜트리분석!$AI5985),"")</f>
        <v/>
      </c>
      <c r="AL5985" s="3" t="str" cm="1">
        <f t="array" ref="AL5985">IFERROR(INDEX(IF($AG5985&lt;=$AN5985,레드마인_배치!I:I,레드마인_서비스!I:I),콜트리분석!$AI5985),"")</f>
        <v/>
      </c>
      <c r="AM5985" s="3" t="str" cm="1">
        <f t="array" ref="AM5985">IFERROR(INDEX(IF($AG5985&lt;=$AN5985,레드마인_배치!J:J,레드마인_서비스!J:J),콜트리분석!$AI5985),"")</f>
        <v/>
      </c>
      <c r="AN5985" s="3">
        <v>1</v>
      </c>
      <c r="AO5985" s="15" t="str">
        <f ca="1">IFERROR(INDEX(레드마인_배치!E:E,MATCH(OFFSET(A5985,,AN5985),레드마인_배치!G:G,0)),"")</f>
        <v>미대상</v>
      </c>
      <c r="AP5985" t="s">
        <v>3330</v>
      </c>
    </row>
    <row r="5986" spans="1:42" hidden="1">
      <c r="A5986" s="3" t="s">
        <v>678</v>
      </c>
      <c r="B5986" s="3" t="s">
        <v>677</v>
      </c>
      <c r="C5986" s="3" t="s">
        <v>3043</v>
      </c>
      <c r="D5986" s="3" t="s">
        <v>3044</v>
      </c>
      <c r="E5986" s="3" t="s">
        <v>3047</v>
      </c>
      <c r="F5986" s="3" t="s">
        <v>3042</v>
      </c>
      <c r="G5986" s="3" t="s">
        <v>3042</v>
      </c>
      <c r="H5986" s="3" t="s">
        <v>3042</v>
      </c>
      <c r="I5986" s="3" t="s">
        <v>3042</v>
      </c>
      <c r="J5986" s="3" t="s">
        <v>3042</v>
      </c>
      <c r="K5986" s="3" t="s">
        <v>3042</v>
      </c>
      <c r="L5986" s="3" t="s">
        <v>3042</v>
      </c>
      <c r="M5986" s="3" t="s">
        <v>3042</v>
      </c>
      <c r="N5986" s="3" t="s">
        <v>3042</v>
      </c>
      <c r="O5986" s="3" t="s">
        <v>3042</v>
      </c>
      <c r="P5986" s="3" t="s">
        <v>3042</v>
      </c>
      <c r="Q5986" s="3" t="s">
        <v>3042</v>
      </c>
      <c r="R5986" s="3" t="s">
        <v>3042</v>
      </c>
      <c r="S5986" s="3" t="s">
        <v>3042</v>
      </c>
      <c r="T5986" s="3" t="s">
        <v>3042</v>
      </c>
      <c r="U5986" s="3" t="s">
        <v>3042</v>
      </c>
      <c r="V5986" s="3" t="s">
        <v>3042</v>
      </c>
      <c r="W5986" s="3" t="s">
        <v>3042</v>
      </c>
      <c r="X5986" s="3" t="s">
        <v>3042</v>
      </c>
      <c r="Y5986" s="3" t="s">
        <v>3042</v>
      </c>
      <c r="Z5986" s="3"/>
      <c r="AA5986" s="3"/>
      <c r="AB5986" s="3"/>
      <c r="AC5986" s="3"/>
      <c r="AD5986" s="3"/>
      <c r="AE5986" s="3"/>
      <c r="AF5986" s="3"/>
      <c r="AG5986" s="3">
        <f t="shared" si="95"/>
        <v>24</v>
      </c>
      <c r="AH5986" s="3" t="s">
        <v>3042</v>
      </c>
      <c r="AI5986" s="3" t="str">
        <f>IFERROR(IF($AG5986&lt;=$AN5986,MATCH($AH5986,레드마인_배치!G:G,0),MATCH($AH5986,레드마인_서비스!G:G,0)),"")</f>
        <v/>
      </c>
      <c r="AJ5986" s="3" t="str" cm="1">
        <f t="array" ref="AJ5986">IFERROR(INDEX(IF($AG5986&lt;=$AN5986,레드마인_배치!E:E,레드마인_서비스!E:E),콜트리분석!$AI5986),"")</f>
        <v/>
      </c>
      <c r="AK5986" s="3" t="str" cm="1">
        <f t="array" ref="AK5986">IFERROR(INDEX(IF($AG5986&lt;=$AN5986,레드마인_배치!H:H,레드마인_서비스!H:H),콜트리분석!$AI5986),"")</f>
        <v/>
      </c>
      <c r="AL5986" s="3" t="str" cm="1">
        <f t="array" ref="AL5986">IFERROR(INDEX(IF($AG5986&lt;=$AN5986,레드마인_배치!I:I,레드마인_서비스!I:I),콜트리분석!$AI5986),"")</f>
        <v/>
      </c>
      <c r="AM5986" s="3" t="str" cm="1">
        <f t="array" ref="AM5986">IFERROR(INDEX(IF($AG5986&lt;=$AN5986,레드마인_배치!J:J,레드마인_서비스!J:J),콜트리분석!$AI5986),"")</f>
        <v/>
      </c>
      <c r="AN5986" s="3">
        <v>1</v>
      </c>
      <c r="AO5986" s="15" t="str">
        <f ca="1">IFERROR(INDEX(레드마인_배치!E:E,MATCH(OFFSET(A5986,,AN5986),레드마인_배치!G:G,0)),"")</f>
        <v>미대상</v>
      </c>
      <c r="AP5986" t="s">
        <v>3330</v>
      </c>
    </row>
    <row r="5987" spans="1:42" hidden="1">
      <c r="A5987" s="3" t="s">
        <v>678</v>
      </c>
      <c r="B5987" s="3" t="s">
        <v>677</v>
      </c>
      <c r="C5987" s="3" t="s">
        <v>3043</v>
      </c>
      <c r="D5987" s="3" t="s">
        <v>3044</v>
      </c>
      <c r="E5987" s="3" t="s">
        <v>3047</v>
      </c>
      <c r="F5987" s="3" t="s">
        <v>3042</v>
      </c>
      <c r="G5987" s="3" t="s">
        <v>3042</v>
      </c>
      <c r="H5987" s="3" t="s">
        <v>3042</v>
      </c>
      <c r="I5987" s="3" t="s">
        <v>3042</v>
      </c>
      <c r="J5987" s="3" t="s">
        <v>3042</v>
      </c>
      <c r="K5987" s="3" t="s">
        <v>3042</v>
      </c>
      <c r="L5987" s="3" t="s">
        <v>3042</v>
      </c>
      <c r="M5987" s="3" t="s">
        <v>3042</v>
      </c>
      <c r="N5987" s="3" t="s">
        <v>3042</v>
      </c>
      <c r="O5987" s="3" t="s">
        <v>3042</v>
      </c>
      <c r="P5987" s="3" t="s">
        <v>3042</v>
      </c>
      <c r="Q5987" s="3" t="s">
        <v>3042</v>
      </c>
      <c r="R5987" s="3" t="s">
        <v>3042</v>
      </c>
      <c r="S5987" s="3" t="s">
        <v>3042</v>
      </c>
      <c r="T5987" s="3" t="s">
        <v>3042</v>
      </c>
      <c r="U5987" s="3" t="s">
        <v>3042</v>
      </c>
      <c r="V5987" s="3" t="s">
        <v>3042</v>
      </c>
      <c r="W5987" s="3" t="s">
        <v>3042</v>
      </c>
      <c r="X5987" s="3" t="s">
        <v>3042</v>
      </c>
      <c r="Y5987" s="3" t="s">
        <v>3042</v>
      </c>
      <c r="Z5987" s="3" t="s">
        <v>2954</v>
      </c>
      <c r="AA5987" s="3"/>
      <c r="AB5987" s="3"/>
      <c r="AC5987" s="3"/>
      <c r="AD5987" s="3"/>
      <c r="AE5987" s="3"/>
      <c r="AF5987" s="3"/>
      <c r="AG5987" s="3">
        <f t="shared" si="95"/>
        <v>25</v>
      </c>
      <c r="AH5987" s="3" t="s">
        <v>2954</v>
      </c>
      <c r="AI5987" s="3" t="str">
        <f>IFERROR(IF($AG5987&lt;=$AN5987,MATCH($AH5987,레드마인_배치!G:G,0),MATCH($AH5987,레드마인_서비스!G:G,0)),"")</f>
        <v/>
      </c>
      <c r="AJ5987" s="3" t="str" cm="1">
        <f t="array" ref="AJ5987">IFERROR(INDEX(IF($AG5987&lt;=$AN5987,레드마인_배치!E:E,레드마인_서비스!E:E),콜트리분석!$AI5987),"")</f>
        <v/>
      </c>
      <c r="AK5987" s="3" t="str" cm="1">
        <f t="array" ref="AK5987">IFERROR(INDEX(IF($AG5987&lt;=$AN5987,레드마인_배치!H:H,레드마인_서비스!H:H),콜트리분석!$AI5987),"")</f>
        <v/>
      </c>
      <c r="AL5987" s="3" t="str" cm="1">
        <f t="array" ref="AL5987">IFERROR(INDEX(IF($AG5987&lt;=$AN5987,레드마인_배치!I:I,레드마인_서비스!I:I),콜트리분석!$AI5987),"")</f>
        <v/>
      </c>
      <c r="AM5987" s="3" t="str" cm="1">
        <f t="array" ref="AM5987">IFERROR(INDEX(IF($AG5987&lt;=$AN5987,레드마인_배치!J:J,레드마인_서비스!J:J),콜트리분석!$AI5987),"")</f>
        <v/>
      </c>
      <c r="AN5987" s="3">
        <v>1</v>
      </c>
      <c r="AO5987" s="15" t="str">
        <f ca="1">IFERROR(INDEX(레드마인_배치!E:E,MATCH(OFFSET(A5987,,AN5987),레드마인_배치!G:G,0)),"")</f>
        <v>미대상</v>
      </c>
      <c r="AP5987" t="s">
        <v>3330</v>
      </c>
    </row>
    <row r="5988" spans="1:42" hidden="1">
      <c r="A5988" s="3" t="s">
        <v>678</v>
      </c>
      <c r="B5988" s="3" t="s">
        <v>677</v>
      </c>
      <c r="C5988" s="3" t="s">
        <v>3043</v>
      </c>
      <c r="D5988" s="3" t="s">
        <v>3044</v>
      </c>
      <c r="E5988" s="3" t="s">
        <v>3047</v>
      </c>
      <c r="F5988" s="3" t="s">
        <v>3042</v>
      </c>
      <c r="G5988" s="3" t="s">
        <v>3042</v>
      </c>
      <c r="H5988" s="3" t="s">
        <v>3042</v>
      </c>
      <c r="I5988" s="3" t="s">
        <v>3042</v>
      </c>
      <c r="J5988" s="3" t="s">
        <v>3042</v>
      </c>
      <c r="K5988" s="3" t="s">
        <v>3042</v>
      </c>
      <c r="L5988" s="3" t="s">
        <v>3042</v>
      </c>
      <c r="M5988" s="3" t="s">
        <v>3042</v>
      </c>
      <c r="N5988" s="3" t="s">
        <v>3042</v>
      </c>
      <c r="O5988" s="3" t="s">
        <v>3042</v>
      </c>
      <c r="P5988" s="3" t="s">
        <v>3042</v>
      </c>
      <c r="Q5988" s="3" t="s">
        <v>3042</v>
      </c>
      <c r="R5988" s="3" t="s">
        <v>3042</v>
      </c>
      <c r="S5988" s="3" t="s">
        <v>3042</v>
      </c>
      <c r="T5988" s="3" t="s">
        <v>3042</v>
      </c>
      <c r="U5988" s="3" t="s">
        <v>3042</v>
      </c>
      <c r="V5988" s="3" t="s">
        <v>3042</v>
      </c>
      <c r="W5988" s="3" t="s">
        <v>3042</v>
      </c>
      <c r="X5988" s="3" t="s">
        <v>3042</v>
      </c>
      <c r="Y5988" s="3" t="s">
        <v>3042</v>
      </c>
      <c r="Z5988" s="3" t="s">
        <v>3042</v>
      </c>
      <c r="AA5988" s="3"/>
      <c r="AB5988" s="3"/>
      <c r="AC5988" s="3"/>
      <c r="AD5988" s="3"/>
      <c r="AE5988" s="3"/>
      <c r="AF5988" s="3"/>
      <c r="AG5988" s="3">
        <f t="shared" si="95"/>
        <v>25</v>
      </c>
      <c r="AH5988" s="3" t="s">
        <v>3042</v>
      </c>
      <c r="AI5988" s="3" t="str">
        <f>IFERROR(IF($AG5988&lt;=$AN5988,MATCH($AH5988,레드마인_배치!G:G,0),MATCH($AH5988,레드마인_서비스!G:G,0)),"")</f>
        <v/>
      </c>
      <c r="AJ5988" s="3" t="str" cm="1">
        <f t="array" ref="AJ5988">IFERROR(INDEX(IF($AG5988&lt;=$AN5988,레드마인_배치!E:E,레드마인_서비스!E:E),콜트리분석!$AI5988),"")</f>
        <v/>
      </c>
      <c r="AK5988" s="3" t="str" cm="1">
        <f t="array" ref="AK5988">IFERROR(INDEX(IF($AG5988&lt;=$AN5988,레드마인_배치!H:H,레드마인_서비스!H:H),콜트리분석!$AI5988),"")</f>
        <v/>
      </c>
      <c r="AL5988" s="3" t="str" cm="1">
        <f t="array" ref="AL5988">IFERROR(INDEX(IF($AG5988&lt;=$AN5988,레드마인_배치!I:I,레드마인_서비스!I:I),콜트리분석!$AI5988),"")</f>
        <v/>
      </c>
      <c r="AM5988" s="3" t="str" cm="1">
        <f t="array" ref="AM5988">IFERROR(INDEX(IF($AG5988&lt;=$AN5988,레드마인_배치!J:J,레드마인_서비스!J:J),콜트리분석!$AI5988),"")</f>
        <v/>
      </c>
      <c r="AN5988" s="3">
        <v>1</v>
      </c>
      <c r="AO5988" s="15" t="str">
        <f ca="1">IFERROR(INDEX(레드마인_배치!E:E,MATCH(OFFSET(A5988,,AN5988),레드마인_배치!G:G,0)),"")</f>
        <v>미대상</v>
      </c>
      <c r="AP5988" t="s">
        <v>3330</v>
      </c>
    </row>
    <row r="5989" spans="1:42" hidden="1">
      <c r="A5989" s="3" t="s">
        <v>678</v>
      </c>
      <c r="B5989" s="3" t="s">
        <v>677</v>
      </c>
      <c r="C5989" s="3" t="s">
        <v>3043</v>
      </c>
      <c r="D5989" s="3" t="s">
        <v>3044</v>
      </c>
      <c r="E5989" s="3" t="s">
        <v>3047</v>
      </c>
      <c r="F5989" s="3" t="s">
        <v>3042</v>
      </c>
      <c r="G5989" s="3" t="s">
        <v>3042</v>
      </c>
      <c r="H5989" s="3" t="s">
        <v>3042</v>
      </c>
      <c r="I5989" s="3" t="s">
        <v>3042</v>
      </c>
      <c r="J5989" s="3" t="s">
        <v>3042</v>
      </c>
      <c r="K5989" s="3" t="s">
        <v>3042</v>
      </c>
      <c r="L5989" s="3" t="s">
        <v>3042</v>
      </c>
      <c r="M5989" s="3" t="s">
        <v>3042</v>
      </c>
      <c r="N5989" s="3" t="s">
        <v>3042</v>
      </c>
      <c r="O5989" s="3" t="s">
        <v>3042</v>
      </c>
      <c r="P5989" s="3" t="s">
        <v>3042</v>
      </c>
      <c r="Q5989" s="3" t="s">
        <v>3042</v>
      </c>
      <c r="R5989" s="3" t="s">
        <v>3042</v>
      </c>
      <c r="S5989" s="3" t="s">
        <v>3042</v>
      </c>
      <c r="T5989" s="3" t="s">
        <v>3042</v>
      </c>
      <c r="U5989" s="3" t="s">
        <v>3042</v>
      </c>
      <c r="V5989" s="3" t="s">
        <v>3042</v>
      </c>
      <c r="W5989" s="3" t="s">
        <v>3042</v>
      </c>
      <c r="X5989" s="3" t="s">
        <v>3042</v>
      </c>
      <c r="Y5989" s="3" t="s">
        <v>3042</v>
      </c>
      <c r="Z5989" s="3" t="s">
        <v>3042</v>
      </c>
      <c r="AA5989" s="3" t="s">
        <v>2954</v>
      </c>
      <c r="AB5989" s="3"/>
      <c r="AC5989" s="3"/>
      <c r="AD5989" s="3"/>
      <c r="AE5989" s="3"/>
      <c r="AF5989" s="3"/>
      <c r="AG5989" s="3">
        <f t="shared" si="95"/>
        <v>26</v>
      </c>
      <c r="AH5989" s="3" t="s">
        <v>2954</v>
      </c>
      <c r="AI5989" s="3" t="str">
        <f>IFERROR(IF($AG5989&lt;=$AN5989,MATCH($AH5989,레드마인_배치!G:G,0),MATCH($AH5989,레드마인_서비스!G:G,0)),"")</f>
        <v/>
      </c>
      <c r="AJ5989" s="3" t="str" cm="1">
        <f t="array" ref="AJ5989">IFERROR(INDEX(IF($AG5989&lt;=$AN5989,레드마인_배치!E:E,레드마인_서비스!E:E),콜트리분석!$AI5989),"")</f>
        <v/>
      </c>
      <c r="AK5989" s="3" t="str" cm="1">
        <f t="array" ref="AK5989">IFERROR(INDEX(IF($AG5989&lt;=$AN5989,레드마인_배치!H:H,레드마인_서비스!H:H),콜트리분석!$AI5989),"")</f>
        <v/>
      </c>
      <c r="AL5989" s="3" t="str" cm="1">
        <f t="array" ref="AL5989">IFERROR(INDEX(IF($AG5989&lt;=$AN5989,레드마인_배치!I:I,레드마인_서비스!I:I),콜트리분석!$AI5989),"")</f>
        <v/>
      </c>
      <c r="AM5989" s="3" t="str" cm="1">
        <f t="array" ref="AM5989">IFERROR(INDEX(IF($AG5989&lt;=$AN5989,레드마인_배치!J:J,레드마인_서비스!J:J),콜트리분석!$AI5989),"")</f>
        <v/>
      </c>
      <c r="AN5989" s="3">
        <v>1</v>
      </c>
      <c r="AO5989" s="15" t="str">
        <f ca="1">IFERROR(INDEX(레드마인_배치!E:E,MATCH(OFFSET(A5989,,AN5989),레드마인_배치!G:G,0)),"")</f>
        <v>미대상</v>
      </c>
      <c r="AP5989" t="s">
        <v>3330</v>
      </c>
    </row>
    <row r="5990" spans="1:42" hidden="1">
      <c r="A5990" s="3" t="s">
        <v>678</v>
      </c>
      <c r="B5990" s="3" t="s">
        <v>677</v>
      </c>
      <c r="C5990" s="3" t="s">
        <v>3043</v>
      </c>
      <c r="D5990" s="3" t="s">
        <v>3044</v>
      </c>
      <c r="E5990" s="3" t="s">
        <v>3047</v>
      </c>
      <c r="F5990" s="3" t="s">
        <v>3042</v>
      </c>
      <c r="G5990" s="3" t="s">
        <v>3042</v>
      </c>
      <c r="H5990" s="3" t="s">
        <v>3042</v>
      </c>
      <c r="I5990" s="3" t="s">
        <v>3042</v>
      </c>
      <c r="J5990" s="3" t="s">
        <v>3042</v>
      </c>
      <c r="K5990" s="3" t="s">
        <v>3042</v>
      </c>
      <c r="L5990" s="3" t="s">
        <v>3042</v>
      </c>
      <c r="M5990" s="3" t="s">
        <v>3042</v>
      </c>
      <c r="N5990" s="3" t="s">
        <v>3042</v>
      </c>
      <c r="O5990" s="3" t="s">
        <v>3042</v>
      </c>
      <c r="P5990" s="3" t="s">
        <v>3042</v>
      </c>
      <c r="Q5990" s="3" t="s">
        <v>3042</v>
      </c>
      <c r="R5990" s="3" t="s">
        <v>3042</v>
      </c>
      <c r="S5990" s="3" t="s">
        <v>3042</v>
      </c>
      <c r="T5990" s="3" t="s">
        <v>3042</v>
      </c>
      <c r="U5990" s="3" t="s">
        <v>3042</v>
      </c>
      <c r="V5990" s="3" t="s">
        <v>3042</v>
      </c>
      <c r="W5990" s="3" t="s">
        <v>3042</v>
      </c>
      <c r="X5990" s="3" t="s">
        <v>3042</v>
      </c>
      <c r="Y5990" s="3" t="s">
        <v>3042</v>
      </c>
      <c r="Z5990" s="3" t="s">
        <v>3042</v>
      </c>
      <c r="AA5990" s="3" t="s">
        <v>3042</v>
      </c>
      <c r="AB5990" s="3"/>
      <c r="AC5990" s="3"/>
      <c r="AD5990" s="3"/>
      <c r="AE5990" s="3"/>
      <c r="AF5990" s="3"/>
      <c r="AG5990" s="3">
        <f t="shared" si="95"/>
        <v>26</v>
      </c>
      <c r="AH5990" s="3" t="s">
        <v>3042</v>
      </c>
      <c r="AI5990" s="3" t="str">
        <f>IFERROR(IF($AG5990&lt;=$AN5990,MATCH($AH5990,레드마인_배치!G:G,0),MATCH($AH5990,레드마인_서비스!G:G,0)),"")</f>
        <v/>
      </c>
      <c r="AJ5990" s="3" t="str" cm="1">
        <f t="array" ref="AJ5990">IFERROR(INDEX(IF($AG5990&lt;=$AN5990,레드마인_배치!E:E,레드마인_서비스!E:E),콜트리분석!$AI5990),"")</f>
        <v/>
      </c>
      <c r="AK5990" s="3" t="str" cm="1">
        <f t="array" ref="AK5990">IFERROR(INDEX(IF($AG5990&lt;=$AN5990,레드마인_배치!H:H,레드마인_서비스!H:H),콜트리분석!$AI5990),"")</f>
        <v/>
      </c>
      <c r="AL5990" s="3" t="str" cm="1">
        <f t="array" ref="AL5990">IFERROR(INDEX(IF($AG5990&lt;=$AN5990,레드마인_배치!I:I,레드마인_서비스!I:I),콜트리분석!$AI5990),"")</f>
        <v/>
      </c>
      <c r="AM5990" s="3" t="str" cm="1">
        <f t="array" ref="AM5990">IFERROR(INDEX(IF($AG5990&lt;=$AN5990,레드마인_배치!J:J,레드마인_서비스!J:J),콜트리분석!$AI5990),"")</f>
        <v/>
      </c>
      <c r="AN5990" s="3">
        <v>1</v>
      </c>
      <c r="AO5990" s="15" t="str">
        <f ca="1">IFERROR(INDEX(레드마인_배치!E:E,MATCH(OFFSET(A5990,,AN5990),레드마인_배치!G:G,0)),"")</f>
        <v>미대상</v>
      </c>
      <c r="AP5990" t="s">
        <v>3330</v>
      </c>
    </row>
    <row r="5991" spans="1:42" hidden="1">
      <c r="A5991" s="3" t="s">
        <v>678</v>
      </c>
      <c r="B5991" s="3" t="s">
        <v>677</v>
      </c>
      <c r="C5991" s="3" t="s">
        <v>3043</v>
      </c>
      <c r="D5991" s="3" t="s">
        <v>3044</v>
      </c>
      <c r="E5991" s="3" t="s">
        <v>3047</v>
      </c>
      <c r="F5991" s="3" t="s">
        <v>3042</v>
      </c>
      <c r="G5991" s="3" t="s">
        <v>3042</v>
      </c>
      <c r="H5991" s="3" t="s">
        <v>3042</v>
      </c>
      <c r="I5991" s="3" t="s">
        <v>3042</v>
      </c>
      <c r="J5991" s="3" t="s">
        <v>3042</v>
      </c>
      <c r="K5991" s="3" t="s">
        <v>3042</v>
      </c>
      <c r="L5991" s="3" t="s">
        <v>3042</v>
      </c>
      <c r="M5991" s="3" t="s">
        <v>3042</v>
      </c>
      <c r="N5991" s="3" t="s">
        <v>3042</v>
      </c>
      <c r="O5991" s="3" t="s">
        <v>3042</v>
      </c>
      <c r="P5991" s="3" t="s">
        <v>3042</v>
      </c>
      <c r="Q5991" s="3" t="s">
        <v>3042</v>
      </c>
      <c r="R5991" s="3" t="s">
        <v>3042</v>
      </c>
      <c r="S5991" s="3" t="s">
        <v>3042</v>
      </c>
      <c r="T5991" s="3" t="s">
        <v>3042</v>
      </c>
      <c r="U5991" s="3" t="s">
        <v>3042</v>
      </c>
      <c r="V5991" s="3" t="s">
        <v>3042</v>
      </c>
      <c r="W5991" s="3" t="s">
        <v>3042</v>
      </c>
      <c r="X5991" s="3" t="s">
        <v>3042</v>
      </c>
      <c r="Y5991" s="3" t="s">
        <v>3042</v>
      </c>
      <c r="Z5991" s="3" t="s">
        <v>3042</v>
      </c>
      <c r="AA5991" s="3" t="s">
        <v>3042</v>
      </c>
      <c r="AB5991" s="3" t="s">
        <v>2954</v>
      </c>
      <c r="AC5991" s="3"/>
      <c r="AD5991" s="3"/>
      <c r="AE5991" s="3"/>
      <c r="AF5991" s="3"/>
      <c r="AG5991" s="3">
        <f t="shared" si="95"/>
        <v>27</v>
      </c>
      <c r="AH5991" s="3" t="s">
        <v>2954</v>
      </c>
      <c r="AI5991" s="3" t="str">
        <f>IFERROR(IF($AG5991&lt;=$AN5991,MATCH($AH5991,레드마인_배치!G:G,0),MATCH($AH5991,레드마인_서비스!G:G,0)),"")</f>
        <v/>
      </c>
      <c r="AJ5991" s="3" t="str" cm="1">
        <f t="array" ref="AJ5991">IFERROR(INDEX(IF($AG5991&lt;=$AN5991,레드마인_배치!E:E,레드마인_서비스!E:E),콜트리분석!$AI5991),"")</f>
        <v/>
      </c>
      <c r="AK5991" s="3" t="str" cm="1">
        <f t="array" ref="AK5991">IFERROR(INDEX(IF($AG5991&lt;=$AN5991,레드마인_배치!H:H,레드마인_서비스!H:H),콜트리분석!$AI5991),"")</f>
        <v/>
      </c>
      <c r="AL5991" s="3" t="str" cm="1">
        <f t="array" ref="AL5991">IFERROR(INDEX(IF($AG5991&lt;=$AN5991,레드마인_배치!I:I,레드마인_서비스!I:I),콜트리분석!$AI5991),"")</f>
        <v/>
      </c>
      <c r="AM5991" s="3" t="str" cm="1">
        <f t="array" ref="AM5991">IFERROR(INDEX(IF($AG5991&lt;=$AN5991,레드마인_배치!J:J,레드마인_서비스!J:J),콜트리분석!$AI5991),"")</f>
        <v/>
      </c>
      <c r="AN5991" s="3">
        <v>1</v>
      </c>
      <c r="AO5991" s="15" t="str">
        <f ca="1">IFERROR(INDEX(레드마인_배치!E:E,MATCH(OFFSET(A5991,,AN5991),레드마인_배치!G:G,0)),"")</f>
        <v>미대상</v>
      </c>
      <c r="AP5991" t="s">
        <v>3330</v>
      </c>
    </row>
    <row r="5992" spans="1:42" hidden="1">
      <c r="A5992" s="3" t="s">
        <v>678</v>
      </c>
      <c r="B5992" s="3" t="s">
        <v>677</v>
      </c>
      <c r="C5992" s="3" t="s">
        <v>3043</v>
      </c>
      <c r="D5992" s="3" t="s">
        <v>3044</v>
      </c>
      <c r="E5992" s="3" t="s">
        <v>3047</v>
      </c>
      <c r="F5992" s="3" t="s">
        <v>3042</v>
      </c>
      <c r="G5992" s="3" t="s">
        <v>3042</v>
      </c>
      <c r="H5992" s="3" t="s">
        <v>3042</v>
      </c>
      <c r="I5992" s="3" t="s">
        <v>3042</v>
      </c>
      <c r="J5992" s="3" t="s">
        <v>3042</v>
      </c>
      <c r="K5992" s="3" t="s">
        <v>3042</v>
      </c>
      <c r="L5992" s="3" t="s">
        <v>3042</v>
      </c>
      <c r="M5992" s="3" t="s">
        <v>3042</v>
      </c>
      <c r="N5992" s="3" t="s">
        <v>3042</v>
      </c>
      <c r="O5992" s="3" t="s">
        <v>3042</v>
      </c>
      <c r="P5992" s="3" t="s">
        <v>3042</v>
      </c>
      <c r="Q5992" s="3" t="s">
        <v>3042</v>
      </c>
      <c r="R5992" s="3" t="s">
        <v>3042</v>
      </c>
      <c r="S5992" s="3" t="s">
        <v>3042</v>
      </c>
      <c r="T5992" s="3" t="s">
        <v>3042</v>
      </c>
      <c r="U5992" s="3" t="s">
        <v>3042</v>
      </c>
      <c r="V5992" s="3" t="s">
        <v>3042</v>
      </c>
      <c r="W5992" s="3" t="s">
        <v>3042</v>
      </c>
      <c r="X5992" s="3" t="s">
        <v>3042</v>
      </c>
      <c r="Y5992" s="3" t="s">
        <v>3042</v>
      </c>
      <c r="Z5992" s="3" t="s">
        <v>3042</v>
      </c>
      <c r="AA5992" s="3" t="s">
        <v>3042</v>
      </c>
      <c r="AB5992" s="3" t="s">
        <v>3042</v>
      </c>
      <c r="AC5992" s="3"/>
      <c r="AD5992" s="3"/>
      <c r="AE5992" s="3"/>
      <c r="AF5992" s="3"/>
      <c r="AG5992" s="3">
        <f t="shared" si="95"/>
        <v>27</v>
      </c>
      <c r="AH5992" s="3" t="s">
        <v>3042</v>
      </c>
      <c r="AI5992" s="3" t="str">
        <f>IFERROR(IF($AG5992&lt;=$AN5992,MATCH($AH5992,레드마인_배치!G:G,0),MATCH($AH5992,레드마인_서비스!G:G,0)),"")</f>
        <v/>
      </c>
      <c r="AJ5992" s="3" t="str" cm="1">
        <f t="array" ref="AJ5992">IFERROR(INDEX(IF($AG5992&lt;=$AN5992,레드마인_배치!E:E,레드마인_서비스!E:E),콜트리분석!$AI5992),"")</f>
        <v/>
      </c>
      <c r="AK5992" s="3" t="str" cm="1">
        <f t="array" ref="AK5992">IFERROR(INDEX(IF($AG5992&lt;=$AN5992,레드마인_배치!H:H,레드마인_서비스!H:H),콜트리분석!$AI5992),"")</f>
        <v/>
      </c>
      <c r="AL5992" s="3" t="str" cm="1">
        <f t="array" ref="AL5992">IFERROR(INDEX(IF($AG5992&lt;=$AN5992,레드마인_배치!I:I,레드마인_서비스!I:I),콜트리분석!$AI5992),"")</f>
        <v/>
      </c>
      <c r="AM5992" s="3" t="str" cm="1">
        <f t="array" ref="AM5992">IFERROR(INDEX(IF($AG5992&lt;=$AN5992,레드마인_배치!J:J,레드마인_서비스!J:J),콜트리분석!$AI5992),"")</f>
        <v/>
      </c>
      <c r="AN5992" s="3">
        <v>1</v>
      </c>
      <c r="AO5992" s="15" t="str">
        <f ca="1">IFERROR(INDEX(레드마인_배치!E:E,MATCH(OFFSET(A5992,,AN5992),레드마인_배치!G:G,0)),"")</f>
        <v>미대상</v>
      </c>
      <c r="AP5992" t="s">
        <v>3330</v>
      </c>
    </row>
    <row r="5993" spans="1:42" hidden="1">
      <c r="A5993" s="3" t="s">
        <v>678</v>
      </c>
      <c r="B5993" s="3" t="s">
        <v>677</v>
      </c>
      <c r="C5993" s="3" t="s">
        <v>3043</v>
      </c>
      <c r="D5993" s="3" t="s">
        <v>3044</v>
      </c>
      <c r="E5993" s="3" t="s">
        <v>3047</v>
      </c>
      <c r="F5993" s="3" t="s">
        <v>3042</v>
      </c>
      <c r="G5993" s="3" t="s">
        <v>3042</v>
      </c>
      <c r="H5993" s="3" t="s">
        <v>3042</v>
      </c>
      <c r="I5993" s="3" t="s">
        <v>3042</v>
      </c>
      <c r="J5993" s="3" t="s">
        <v>3042</v>
      </c>
      <c r="K5993" s="3" t="s">
        <v>3042</v>
      </c>
      <c r="L5993" s="3" t="s">
        <v>3042</v>
      </c>
      <c r="M5993" s="3" t="s">
        <v>3042</v>
      </c>
      <c r="N5993" s="3" t="s">
        <v>3042</v>
      </c>
      <c r="O5993" s="3" t="s">
        <v>3042</v>
      </c>
      <c r="P5993" s="3" t="s">
        <v>3042</v>
      </c>
      <c r="Q5993" s="3" t="s">
        <v>3042</v>
      </c>
      <c r="R5993" s="3" t="s">
        <v>3042</v>
      </c>
      <c r="S5993" s="3" t="s">
        <v>3042</v>
      </c>
      <c r="T5993" s="3" t="s">
        <v>3042</v>
      </c>
      <c r="U5993" s="3" t="s">
        <v>3042</v>
      </c>
      <c r="V5993" s="3" t="s">
        <v>3042</v>
      </c>
      <c r="W5993" s="3" t="s">
        <v>3042</v>
      </c>
      <c r="X5993" s="3" t="s">
        <v>3042</v>
      </c>
      <c r="Y5993" s="3" t="s">
        <v>3042</v>
      </c>
      <c r="Z5993" s="3" t="s">
        <v>3042</v>
      </c>
      <c r="AA5993" s="3" t="s">
        <v>3042</v>
      </c>
      <c r="AB5993" s="3" t="s">
        <v>3042</v>
      </c>
      <c r="AC5993" s="3" t="s">
        <v>2954</v>
      </c>
      <c r="AD5993" s="3"/>
      <c r="AE5993" s="3"/>
      <c r="AF5993" s="3"/>
      <c r="AG5993" s="3">
        <f t="shared" si="95"/>
        <v>28</v>
      </c>
      <c r="AH5993" s="3" t="s">
        <v>2954</v>
      </c>
      <c r="AI5993" s="3" t="str">
        <f>IFERROR(IF($AG5993&lt;=$AN5993,MATCH($AH5993,레드마인_배치!G:G,0),MATCH($AH5993,레드마인_서비스!G:G,0)),"")</f>
        <v/>
      </c>
      <c r="AJ5993" s="3" t="str" cm="1">
        <f t="array" ref="AJ5993">IFERROR(INDEX(IF($AG5993&lt;=$AN5993,레드마인_배치!E:E,레드마인_서비스!E:E),콜트리분석!$AI5993),"")</f>
        <v/>
      </c>
      <c r="AK5993" s="3" t="str" cm="1">
        <f t="array" ref="AK5993">IFERROR(INDEX(IF($AG5993&lt;=$AN5993,레드마인_배치!H:H,레드마인_서비스!H:H),콜트리분석!$AI5993),"")</f>
        <v/>
      </c>
      <c r="AL5993" s="3" t="str" cm="1">
        <f t="array" ref="AL5993">IFERROR(INDEX(IF($AG5993&lt;=$AN5993,레드마인_배치!I:I,레드마인_서비스!I:I),콜트리분석!$AI5993),"")</f>
        <v/>
      </c>
      <c r="AM5993" s="3" t="str" cm="1">
        <f t="array" ref="AM5993">IFERROR(INDEX(IF($AG5993&lt;=$AN5993,레드마인_배치!J:J,레드마인_서비스!J:J),콜트리분석!$AI5993),"")</f>
        <v/>
      </c>
      <c r="AN5993" s="3">
        <v>1</v>
      </c>
      <c r="AO5993" s="15" t="str">
        <f ca="1">IFERROR(INDEX(레드마인_배치!E:E,MATCH(OFFSET(A5993,,AN5993),레드마인_배치!G:G,0)),"")</f>
        <v>미대상</v>
      </c>
      <c r="AP5993" t="s">
        <v>3330</v>
      </c>
    </row>
    <row r="5994" spans="1:42" hidden="1">
      <c r="A5994" s="3" t="s">
        <v>678</v>
      </c>
      <c r="B5994" s="3" t="s">
        <v>677</v>
      </c>
      <c r="C5994" s="3" t="s">
        <v>3043</v>
      </c>
      <c r="D5994" s="3" t="s">
        <v>3044</v>
      </c>
      <c r="E5994" s="3" t="s">
        <v>3047</v>
      </c>
      <c r="F5994" s="3" t="s">
        <v>3042</v>
      </c>
      <c r="G5994" s="3" t="s">
        <v>3042</v>
      </c>
      <c r="H5994" s="3" t="s">
        <v>3042</v>
      </c>
      <c r="I5994" s="3" t="s">
        <v>3042</v>
      </c>
      <c r="J5994" s="3" t="s">
        <v>3042</v>
      </c>
      <c r="K5994" s="3" t="s">
        <v>3042</v>
      </c>
      <c r="L5994" s="3" t="s">
        <v>3042</v>
      </c>
      <c r="M5994" s="3" t="s">
        <v>3042</v>
      </c>
      <c r="N5994" s="3" t="s">
        <v>3042</v>
      </c>
      <c r="O5994" s="3" t="s">
        <v>3042</v>
      </c>
      <c r="P5994" s="3" t="s">
        <v>3042</v>
      </c>
      <c r="Q5994" s="3" t="s">
        <v>3042</v>
      </c>
      <c r="R5994" s="3" t="s">
        <v>3042</v>
      </c>
      <c r="S5994" s="3" t="s">
        <v>3042</v>
      </c>
      <c r="T5994" s="3" t="s">
        <v>3042</v>
      </c>
      <c r="U5994" s="3" t="s">
        <v>3042</v>
      </c>
      <c r="V5994" s="3" t="s">
        <v>3042</v>
      </c>
      <c r="W5994" s="3" t="s">
        <v>3042</v>
      </c>
      <c r="X5994" s="3" t="s">
        <v>3042</v>
      </c>
      <c r="Y5994" s="3" t="s">
        <v>3042</v>
      </c>
      <c r="Z5994" s="3" t="s">
        <v>3042</v>
      </c>
      <c r="AA5994" s="3" t="s">
        <v>3042</v>
      </c>
      <c r="AB5994" s="3" t="s">
        <v>3042</v>
      </c>
      <c r="AC5994" s="3" t="s">
        <v>3042</v>
      </c>
      <c r="AD5994" s="3"/>
      <c r="AE5994" s="3"/>
      <c r="AF5994" s="3"/>
      <c r="AG5994" s="3">
        <f t="shared" si="95"/>
        <v>28</v>
      </c>
      <c r="AH5994" s="3" t="s">
        <v>3042</v>
      </c>
      <c r="AI5994" s="3" t="str">
        <f>IFERROR(IF($AG5994&lt;=$AN5994,MATCH($AH5994,레드마인_배치!G:G,0),MATCH($AH5994,레드마인_서비스!G:G,0)),"")</f>
        <v/>
      </c>
      <c r="AJ5994" s="3" t="str" cm="1">
        <f t="array" ref="AJ5994">IFERROR(INDEX(IF($AG5994&lt;=$AN5994,레드마인_배치!E:E,레드마인_서비스!E:E),콜트리분석!$AI5994),"")</f>
        <v/>
      </c>
      <c r="AK5994" s="3" t="str" cm="1">
        <f t="array" ref="AK5994">IFERROR(INDEX(IF($AG5994&lt;=$AN5994,레드마인_배치!H:H,레드마인_서비스!H:H),콜트리분석!$AI5994),"")</f>
        <v/>
      </c>
      <c r="AL5994" s="3" t="str" cm="1">
        <f t="array" ref="AL5994">IFERROR(INDEX(IF($AG5994&lt;=$AN5994,레드마인_배치!I:I,레드마인_서비스!I:I),콜트리분석!$AI5994),"")</f>
        <v/>
      </c>
      <c r="AM5994" s="3" t="str" cm="1">
        <f t="array" ref="AM5994">IFERROR(INDEX(IF($AG5994&lt;=$AN5994,레드마인_배치!J:J,레드마인_서비스!J:J),콜트리분석!$AI5994),"")</f>
        <v/>
      </c>
      <c r="AN5994" s="3">
        <v>1</v>
      </c>
      <c r="AO5994" s="15" t="str">
        <f ca="1">IFERROR(INDEX(레드마인_배치!E:E,MATCH(OFFSET(A5994,,AN5994),레드마인_배치!G:G,0)),"")</f>
        <v>미대상</v>
      </c>
      <c r="AP5994" t="s">
        <v>3330</v>
      </c>
    </row>
    <row r="5995" spans="1:42" hidden="1">
      <c r="A5995" s="3" t="s">
        <v>678</v>
      </c>
      <c r="B5995" s="3" t="s">
        <v>677</v>
      </c>
      <c r="C5995" s="3" t="s">
        <v>3043</v>
      </c>
      <c r="D5995" s="3" t="s">
        <v>3044</v>
      </c>
      <c r="E5995" s="3" t="s">
        <v>3047</v>
      </c>
      <c r="F5995" s="3" t="s">
        <v>3042</v>
      </c>
      <c r="G5995" s="3" t="s">
        <v>3042</v>
      </c>
      <c r="H5995" s="3" t="s">
        <v>3042</v>
      </c>
      <c r="I5995" s="3" t="s">
        <v>3042</v>
      </c>
      <c r="J5995" s="3" t="s">
        <v>3042</v>
      </c>
      <c r="K5995" s="3" t="s">
        <v>3042</v>
      </c>
      <c r="L5995" s="3" t="s">
        <v>3042</v>
      </c>
      <c r="M5995" s="3" t="s">
        <v>3042</v>
      </c>
      <c r="N5995" s="3" t="s">
        <v>3042</v>
      </c>
      <c r="O5995" s="3" t="s">
        <v>3042</v>
      </c>
      <c r="P5995" s="3" t="s">
        <v>3042</v>
      </c>
      <c r="Q5995" s="3" t="s">
        <v>3042</v>
      </c>
      <c r="R5995" s="3" t="s">
        <v>3042</v>
      </c>
      <c r="S5995" s="3" t="s">
        <v>3042</v>
      </c>
      <c r="T5995" s="3" t="s">
        <v>3042</v>
      </c>
      <c r="U5995" s="3" t="s">
        <v>3042</v>
      </c>
      <c r="V5995" s="3" t="s">
        <v>3042</v>
      </c>
      <c r="W5995" s="3" t="s">
        <v>3042</v>
      </c>
      <c r="X5995" s="3" t="s">
        <v>3042</v>
      </c>
      <c r="Y5995" s="3" t="s">
        <v>3042</v>
      </c>
      <c r="Z5995" s="3" t="s">
        <v>3042</v>
      </c>
      <c r="AA5995" s="3" t="s">
        <v>3042</v>
      </c>
      <c r="AB5995" s="3" t="s">
        <v>3042</v>
      </c>
      <c r="AC5995" s="3" t="s">
        <v>3042</v>
      </c>
      <c r="AD5995" s="3" t="s">
        <v>2954</v>
      </c>
      <c r="AE5995" s="3"/>
      <c r="AF5995" s="3"/>
      <c r="AG5995" s="3">
        <f t="shared" si="95"/>
        <v>29</v>
      </c>
      <c r="AH5995" s="3" t="s">
        <v>2954</v>
      </c>
      <c r="AI5995" s="3" t="str">
        <f>IFERROR(IF($AG5995&lt;=$AN5995,MATCH($AH5995,레드마인_배치!G:G,0),MATCH($AH5995,레드마인_서비스!G:G,0)),"")</f>
        <v/>
      </c>
      <c r="AJ5995" s="3" t="str" cm="1">
        <f t="array" ref="AJ5995">IFERROR(INDEX(IF($AG5995&lt;=$AN5995,레드마인_배치!E:E,레드마인_서비스!E:E),콜트리분석!$AI5995),"")</f>
        <v/>
      </c>
      <c r="AK5995" s="3" t="str" cm="1">
        <f t="array" ref="AK5995">IFERROR(INDEX(IF($AG5995&lt;=$AN5995,레드마인_배치!H:H,레드마인_서비스!H:H),콜트리분석!$AI5995),"")</f>
        <v/>
      </c>
      <c r="AL5995" s="3" t="str" cm="1">
        <f t="array" ref="AL5995">IFERROR(INDEX(IF($AG5995&lt;=$AN5995,레드마인_배치!I:I,레드마인_서비스!I:I),콜트리분석!$AI5995),"")</f>
        <v/>
      </c>
      <c r="AM5995" s="3" t="str" cm="1">
        <f t="array" ref="AM5995">IFERROR(INDEX(IF($AG5995&lt;=$AN5995,레드마인_배치!J:J,레드마인_서비스!J:J),콜트리분석!$AI5995),"")</f>
        <v/>
      </c>
      <c r="AN5995" s="3">
        <v>1</v>
      </c>
      <c r="AO5995" s="15" t="str">
        <f ca="1">IFERROR(INDEX(레드마인_배치!E:E,MATCH(OFFSET(A5995,,AN5995),레드마인_배치!G:G,0)),"")</f>
        <v>미대상</v>
      </c>
      <c r="AP5995" t="s">
        <v>3330</v>
      </c>
    </row>
    <row r="5996" spans="1:42" hidden="1">
      <c r="A5996" s="3" t="s">
        <v>678</v>
      </c>
      <c r="B5996" s="3" t="s">
        <v>677</v>
      </c>
      <c r="C5996" s="3" t="s">
        <v>3043</v>
      </c>
      <c r="D5996" s="3" t="s">
        <v>3044</v>
      </c>
      <c r="E5996" s="3" t="s">
        <v>3047</v>
      </c>
      <c r="F5996" s="3" t="s">
        <v>3042</v>
      </c>
      <c r="G5996" s="3" t="s">
        <v>3042</v>
      </c>
      <c r="H5996" s="3" t="s">
        <v>3042</v>
      </c>
      <c r="I5996" s="3" t="s">
        <v>3042</v>
      </c>
      <c r="J5996" s="3" t="s">
        <v>3042</v>
      </c>
      <c r="K5996" s="3" t="s">
        <v>3042</v>
      </c>
      <c r="L5996" s="3" t="s">
        <v>3042</v>
      </c>
      <c r="M5996" s="3" t="s">
        <v>3042</v>
      </c>
      <c r="N5996" s="3" t="s">
        <v>3042</v>
      </c>
      <c r="O5996" s="3" t="s">
        <v>3042</v>
      </c>
      <c r="P5996" s="3" t="s">
        <v>3042</v>
      </c>
      <c r="Q5996" s="3" t="s">
        <v>3042</v>
      </c>
      <c r="R5996" s="3" t="s">
        <v>3042</v>
      </c>
      <c r="S5996" s="3" t="s">
        <v>3042</v>
      </c>
      <c r="T5996" s="3" t="s">
        <v>3042</v>
      </c>
      <c r="U5996" s="3" t="s">
        <v>3042</v>
      </c>
      <c r="V5996" s="3" t="s">
        <v>3042</v>
      </c>
      <c r="W5996" s="3" t="s">
        <v>3042</v>
      </c>
      <c r="X5996" s="3" t="s">
        <v>3042</v>
      </c>
      <c r="Y5996" s="3" t="s">
        <v>3042</v>
      </c>
      <c r="Z5996" s="3" t="s">
        <v>3042</v>
      </c>
      <c r="AA5996" s="3" t="s">
        <v>3042</v>
      </c>
      <c r="AB5996" s="3" t="s">
        <v>3042</v>
      </c>
      <c r="AC5996" s="3" t="s">
        <v>3042</v>
      </c>
      <c r="AD5996" s="3" t="s">
        <v>3042</v>
      </c>
      <c r="AE5996" s="3"/>
      <c r="AF5996" s="3"/>
      <c r="AG5996" s="3">
        <f t="shared" si="95"/>
        <v>29</v>
      </c>
      <c r="AH5996" s="3" t="s">
        <v>3042</v>
      </c>
      <c r="AI5996" s="3" t="str">
        <f>IFERROR(IF($AG5996&lt;=$AN5996,MATCH($AH5996,레드마인_배치!G:G,0),MATCH($AH5996,레드마인_서비스!G:G,0)),"")</f>
        <v/>
      </c>
      <c r="AJ5996" s="3" t="str" cm="1">
        <f t="array" ref="AJ5996">IFERROR(INDEX(IF($AG5996&lt;=$AN5996,레드마인_배치!E:E,레드마인_서비스!E:E),콜트리분석!$AI5996),"")</f>
        <v/>
      </c>
      <c r="AK5996" s="3" t="str" cm="1">
        <f t="array" ref="AK5996">IFERROR(INDEX(IF($AG5996&lt;=$AN5996,레드마인_배치!H:H,레드마인_서비스!H:H),콜트리분석!$AI5996),"")</f>
        <v/>
      </c>
      <c r="AL5996" s="3" t="str" cm="1">
        <f t="array" ref="AL5996">IFERROR(INDEX(IF($AG5996&lt;=$AN5996,레드마인_배치!I:I,레드마인_서비스!I:I),콜트리분석!$AI5996),"")</f>
        <v/>
      </c>
      <c r="AM5996" s="3" t="str" cm="1">
        <f t="array" ref="AM5996">IFERROR(INDEX(IF($AG5996&lt;=$AN5996,레드마인_배치!J:J,레드마인_서비스!J:J),콜트리분석!$AI5996),"")</f>
        <v/>
      </c>
      <c r="AN5996" s="3">
        <v>1</v>
      </c>
      <c r="AO5996" s="15" t="str">
        <f ca="1">IFERROR(INDEX(레드마인_배치!E:E,MATCH(OFFSET(A5996,,AN5996),레드마인_배치!G:G,0)),"")</f>
        <v>미대상</v>
      </c>
      <c r="AP5996" t="s">
        <v>3330</v>
      </c>
    </row>
    <row r="5997" spans="1:42" hidden="1">
      <c r="A5997" s="3" t="s">
        <v>678</v>
      </c>
      <c r="B5997" s="3" t="s">
        <v>677</v>
      </c>
      <c r="C5997" s="3" t="s">
        <v>3043</v>
      </c>
      <c r="D5997" s="3" t="s">
        <v>3044</v>
      </c>
      <c r="E5997" s="3" t="s">
        <v>3047</v>
      </c>
      <c r="F5997" s="3" t="s">
        <v>3042</v>
      </c>
      <c r="G5997" s="3" t="s">
        <v>3042</v>
      </c>
      <c r="H5997" s="3" t="s">
        <v>3042</v>
      </c>
      <c r="I5997" s="3" t="s">
        <v>3042</v>
      </c>
      <c r="J5997" s="3" t="s">
        <v>3042</v>
      </c>
      <c r="K5997" s="3" t="s">
        <v>3042</v>
      </c>
      <c r="L5997" s="3" t="s">
        <v>3042</v>
      </c>
      <c r="M5997" s="3" t="s">
        <v>3042</v>
      </c>
      <c r="N5997" s="3" t="s">
        <v>3042</v>
      </c>
      <c r="O5997" s="3" t="s">
        <v>3042</v>
      </c>
      <c r="P5997" s="3" t="s">
        <v>3042</v>
      </c>
      <c r="Q5997" s="3" t="s">
        <v>3042</v>
      </c>
      <c r="R5997" s="3" t="s">
        <v>3042</v>
      </c>
      <c r="S5997" s="3" t="s">
        <v>3042</v>
      </c>
      <c r="T5997" s="3" t="s">
        <v>3042</v>
      </c>
      <c r="U5997" s="3" t="s">
        <v>3042</v>
      </c>
      <c r="V5997" s="3" t="s">
        <v>3042</v>
      </c>
      <c r="W5997" s="3" t="s">
        <v>3042</v>
      </c>
      <c r="X5997" s="3" t="s">
        <v>3042</v>
      </c>
      <c r="Y5997" s="3" t="s">
        <v>3042</v>
      </c>
      <c r="Z5997" s="3" t="s">
        <v>3042</v>
      </c>
      <c r="AA5997" s="3" t="s">
        <v>3042</v>
      </c>
      <c r="AB5997" s="3" t="s">
        <v>3042</v>
      </c>
      <c r="AC5997" s="3" t="s">
        <v>3042</v>
      </c>
      <c r="AD5997" s="3" t="s">
        <v>3042</v>
      </c>
      <c r="AE5997" s="3" t="s">
        <v>2954</v>
      </c>
      <c r="AF5997" s="3"/>
      <c r="AG5997" s="3">
        <f t="shared" si="95"/>
        <v>30</v>
      </c>
      <c r="AH5997" s="3" t="s">
        <v>2954</v>
      </c>
      <c r="AI5997" s="3" t="str">
        <f>IFERROR(IF($AG5997&lt;=$AN5997,MATCH($AH5997,레드마인_배치!G:G,0),MATCH($AH5997,레드마인_서비스!G:G,0)),"")</f>
        <v/>
      </c>
      <c r="AJ5997" s="3" t="str" cm="1">
        <f t="array" ref="AJ5997">IFERROR(INDEX(IF($AG5997&lt;=$AN5997,레드마인_배치!E:E,레드마인_서비스!E:E),콜트리분석!$AI5997),"")</f>
        <v/>
      </c>
      <c r="AK5997" s="3" t="str" cm="1">
        <f t="array" ref="AK5997">IFERROR(INDEX(IF($AG5997&lt;=$AN5997,레드마인_배치!H:H,레드마인_서비스!H:H),콜트리분석!$AI5997),"")</f>
        <v/>
      </c>
      <c r="AL5997" s="3" t="str" cm="1">
        <f t="array" ref="AL5997">IFERROR(INDEX(IF($AG5997&lt;=$AN5997,레드마인_배치!I:I,레드마인_서비스!I:I),콜트리분석!$AI5997),"")</f>
        <v/>
      </c>
      <c r="AM5997" s="3" t="str" cm="1">
        <f t="array" ref="AM5997">IFERROR(INDEX(IF($AG5997&lt;=$AN5997,레드마인_배치!J:J,레드마인_서비스!J:J),콜트리분석!$AI5997),"")</f>
        <v/>
      </c>
      <c r="AN5997" s="3">
        <v>1</v>
      </c>
      <c r="AO5997" s="15" t="str">
        <f ca="1">IFERROR(INDEX(레드마인_배치!E:E,MATCH(OFFSET(A5997,,AN5997),레드마인_배치!G:G,0)),"")</f>
        <v>미대상</v>
      </c>
      <c r="AP5997" t="s">
        <v>3330</v>
      </c>
    </row>
    <row r="5998" spans="1:42" hidden="1">
      <c r="A5998" s="3" t="s">
        <v>678</v>
      </c>
      <c r="B5998" s="3" t="s">
        <v>677</v>
      </c>
      <c r="C5998" s="3" t="s">
        <v>3043</v>
      </c>
      <c r="D5998" s="3" t="s">
        <v>3044</v>
      </c>
      <c r="E5998" s="3" t="s">
        <v>3047</v>
      </c>
      <c r="F5998" s="3" t="s">
        <v>3042</v>
      </c>
      <c r="G5998" s="3" t="s">
        <v>3042</v>
      </c>
      <c r="H5998" s="3" t="s">
        <v>3042</v>
      </c>
      <c r="I5998" s="3" t="s">
        <v>3042</v>
      </c>
      <c r="J5998" s="3" t="s">
        <v>3042</v>
      </c>
      <c r="K5998" s="3" t="s">
        <v>3042</v>
      </c>
      <c r="L5998" s="3" t="s">
        <v>3042</v>
      </c>
      <c r="M5998" s="3" t="s">
        <v>3042</v>
      </c>
      <c r="N5998" s="3" t="s">
        <v>3042</v>
      </c>
      <c r="O5998" s="3" t="s">
        <v>3042</v>
      </c>
      <c r="P5998" s="3" t="s">
        <v>3042</v>
      </c>
      <c r="Q5998" s="3" t="s">
        <v>3042</v>
      </c>
      <c r="R5998" s="3" t="s">
        <v>3042</v>
      </c>
      <c r="S5998" s="3" t="s">
        <v>3042</v>
      </c>
      <c r="T5998" s="3" t="s">
        <v>3042</v>
      </c>
      <c r="U5998" s="3" t="s">
        <v>3042</v>
      </c>
      <c r="V5998" s="3" t="s">
        <v>3042</v>
      </c>
      <c r="W5998" s="3" t="s">
        <v>3042</v>
      </c>
      <c r="X5998" s="3" t="s">
        <v>3042</v>
      </c>
      <c r="Y5998" s="3" t="s">
        <v>3042</v>
      </c>
      <c r="Z5998" s="3" t="s">
        <v>3042</v>
      </c>
      <c r="AA5998" s="3" t="s">
        <v>3042</v>
      </c>
      <c r="AB5998" s="3" t="s">
        <v>3042</v>
      </c>
      <c r="AC5998" s="3" t="s">
        <v>3042</v>
      </c>
      <c r="AD5998" s="3" t="s">
        <v>3042</v>
      </c>
      <c r="AE5998" s="3" t="s">
        <v>3042</v>
      </c>
      <c r="AF5998" s="3"/>
      <c r="AG5998" s="3">
        <f t="shared" si="95"/>
        <v>30</v>
      </c>
      <c r="AH5998" s="3" t="s">
        <v>3042</v>
      </c>
      <c r="AI5998" s="3" t="str">
        <f>IFERROR(IF($AG5998&lt;=$AN5998,MATCH($AH5998,레드마인_배치!G:G,0),MATCH($AH5998,레드마인_서비스!G:G,0)),"")</f>
        <v/>
      </c>
      <c r="AJ5998" s="3" t="str" cm="1">
        <f t="array" ref="AJ5998">IFERROR(INDEX(IF($AG5998&lt;=$AN5998,레드마인_배치!E:E,레드마인_서비스!E:E),콜트리분석!$AI5998),"")</f>
        <v/>
      </c>
      <c r="AK5998" s="3" t="str" cm="1">
        <f t="array" ref="AK5998">IFERROR(INDEX(IF($AG5998&lt;=$AN5998,레드마인_배치!H:H,레드마인_서비스!H:H),콜트리분석!$AI5998),"")</f>
        <v/>
      </c>
      <c r="AL5998" s="3" t="str" cm="1">
        <f t="array" ref="AL5998">IFERROR(INDEX(IF($AG5998&lt;=$AN5998,레드마인_배치!I:I,레드마인_서비스!I:I),콜트리분석!$AI5998),"")</f>
        <v/>
      </c>
      <c r="AM5998" s="3" t="str" cm="1">
        <f t="array" ref="AM5998">IFERROR(INDEX(IF($AG5998&lt;=$AN5998,레드마인_배치!J:J,레드마인_서비스!J:J),콜트리분석!$AI5998),"")</f>
        <v/>
      </c>
      <c r="AN5998" s="3">
        <v>1</v>
      </c>
      <c r="AO5998" s="15" t="str">
        <f ca="1">IFERROR(INDEX(레드마인_배치!E:E,MATCH(OFFSET(A5998,,AN5998),레드마인_배치!G:G,0)),"")</f>
        <v>미대상</v>
      </c>
      <c r="AP5998" t="s">
        <v>3330</v>
      </c>
    </row>
    <row r="5999" spans="1:42" hidden="1">
      <c r="A5999" s="3" t="s">
        <v>678</v>
      </c>
      <c r="B5999" s="3" t="s">
        <v>677</v>
      </c>
      <c r="C5999" s="3" t="s">
        <v>3043</v>
      </c>
      <c r="D5999" s="3" t="s">
        <v>3044</v>
      </c>
      <c r="E5999" s="3" t="s">
        <v>3047</v>
      </c>
      <c r="F5999" s="3" t="s">
        <v>3042</v>
      </c>
      <c r="G5999" s="3" t="s">
        <v>3042</v>
      </c>
      <c r="H5999" s="3" t="s">
        <v>3042</v>
      </c>
      <c r="I5999" s="3" t="s">
        <v>3042</v>
      </c>
      <c r="J5999" s="3" t="s">
        <v>3042</v>
      </c>
      <c r="K5999" s="3" t="s">
        <v>3042</v>
      </c>
      <c r="L5999" s="3" t="s">
        <v>3042</v>
      </c>
      <c r="M5999" s="3" t="s">
        <v>3042</v>
      </c>
      <c r="N5999" s="3" t="s">
        <v>3042</v>
      </c>
      <c r="O5999" s="3" t="s">
        <v>3042</v>
      </c>
      <c r="P5999" s="3" t="s">
        <v>3042</v>
      </c>
      <c r="Q5999" s="3" t="s">
        <v>3042</v>
      </c>
      <c r="R5999" s="3" t="s">
        <v>3042</v>
      </c>
      <c r="S5999" s="3" t="s">
        <v>3042</v>
      </c>
      <c r="T5999" s="3" t="s">
        <v>3042</v>
      </c>
      <c r="U5999" s="3" t="s">
        <v>3042</v>
      </c>
      <c r="V5999" s="3" t="s">
        <v>3042</v>
      </c>
      <c r="W5999" s="3" t="s">
        <v>3042</v>
      </c>
      <c r="X5999" s="3" t="s">
        <v>3042</v>
      </c>
      <c r="Y5999" s="3" t="s">
        <v>3042</v>
      </c>
      <c r="Z5999" s="3" t="s">
        <v>3042</v>
      </c>
      <c r="AA5999" s="3" t="s">
        <v>3042</v>
      </c>
      <c r="AB5999" s="3" t="s">
        <v>3042</v>
      </c>
      <c r="AC5999" s="3" t="s">
        <v>3042</v>
      </c>
      <c r="AD5999" s="3" t="s">
        <v>3042</v>
      </c>
      <c r="AE5999" s="3" t="s">
        <v>3042</v>
      </c>
      <c r="AF5999" s="3" t="s">
        <v>2954</v>
      </c>
      <c r="AG5999" s="3">
        <f t="shared" si="95"/>
        <v>31</v>
      </c>
      <c r="AH5999" s="3" t="s">
        <v>2954</v>
      </c>
      <c r="AI5999" s="3" t="str">
        <f>IFERROR(IF($AG5999&lt;=$AN5999,MATCH($AH5999,레드마인_배치!G:G,0),MATCH($AH5999,레드마인_서비스!G:G,0)),"")</f>
        <v/>
      </c>
      <c r="AJ5999" s="3" t="str" cm="1">
        <f t="array" ref="AJ5999">IFERROR(INDEX(IF($AG5999&lt;=$AN5999,레드마인_배치!E:E,레드마인_서비스!E:E),콜트리분석!$AI5999),"")</f>
        <v/>
      </c>
      <c r="AK5999" s="3" t="str" cm="1">
        <f t="array" ref="AK5999">IFERROR(INDEX(IF($AG5999&lt;=$AN5999,레드마인_배치!H:H,레드마인_서비스!H:H),콜트리분석!$AI5999),"")</f>
        <v/>
      </c>
      <c r="AL5999" s="3" t="str" cm="1">
        <f t="array" ref="AL5999">IFERROR(INDEX(IF($AG5999&lt;=$AN5999,레드마인_배치!I:I,레드마인_서비스!I:I),콜트리분석!$AI5999),"")</f>
        <v/>
      </c>
      <c r="AM5999" s="3" t="str" cm="1">
        <f t="array" ref="AM5999">IFERROR(INDEX(IF($AG5999&lt;=$AN5999,레드마인_배치!J:J,레드마인_서비스!J:J),콜트리분석!$AI5999),"")</f>
        <v/>
      </c>
      <c r="AN5999" s="3">
        <v>1</v>
      </c>
      <c r="AO5999" s="15" t="str">
        <f ca="1">IFERROR(INDEX(레드마인_배치!E:E,MATCH(OFFSET(A5999,,AN5999),레드마인_배치!G:G,0)),"")</f>
        <v>미대상</v>
      </c>
      <c r="AP5999" t="s">
        <v>3330</v>
      </c>
    </row>
    <row r="6000" spans="1:42" hidden="1">
      <c r="A6000" s="3" t="s">
        <v>678</v>
      </c>
      <c r="B6000" s="3" t="s">
        <v>677</v>
      </c>
      <c r="C6000" s="3" t="s">
        <v>3043</v>
      </c>
      <c r="D6000" s="3" t="s">
        <v>3044</v>
      </c>
      <c r="E6000" s="3" t="s">
        <v>3047</v>
      </c>
      <c r="F6000" s="3" t="s">
        <v>3042</v>
      </c>
      <c r="G6000" s="3" t="s">
        <v>3042</v>
      </c>
      <c r="H6000" s="3" t="s">
        <v>3042</v>
      </c>
      <c r="I6000" s="3" t="s">
        <v>3042</v>
      </c>
      <c r="J6000" s="3" t="s">
        <v>3042</v>
      </c>
      <c r="K6000" s="3" t="s">
        <v>3042</v>
      </c>
      <c r="L6000" s="3" t="s">
        <v>3042</v>
      </c>
      <c r="M6000" s="3" t="s">
        <v>3042</v>
      </c>
      <c r="N6000" s="3" t="s">
        <v>3042</v>
      </c>
      <c r="O6000" s="3" t="s">
        <v>3042</v>
      </c>
      <c r="P6000" s="3" t="s">
        <v>3042</v>
      </c>
      <c r="Q6000" s="3" t="s">
        <v>3042</v>
      </c>
      <c r="R6000" s="3" t="s">
        <v>3042</v>
      </c>
      <c r="S6000" s="3" t="s">
        <v>3042</v>
      </c>
      <c r="T6000" s="3" t="s">
        <v>3042</v>
      </c>
      <c r="U6000" s="3" t="s">
        <v>3042</v>
      </c>
      <c r="V6000" s="3" t="s">
        <v>3042</v>
      </c>
      <c r="W6000" s="3" t="s">
        <v>3042</v>
      </c>
      <c r="X6000" s="3" t="s">
        <v>3042</v>
      </c>
      <c r="Y6000" s="3" t="s">
        <v>3042</v>
      </c>
      <c r="Z6000" s="3" t="s">
        <v>3042</v>
      </c>
      <c r="AA6000" s="3" t="s">
        <v>3042</v>
      </c>
      <c r="AB6000" s="3" t="s">
        <v>3042</v>
      </c>
      <c r="AC6000" s="3" t="s">
        <v>3042</v>
      </c>
      <c r="AD6000" s="3" t="s">
        <v>3042</v>
      </c>
      <c r="AE6000" s="3" t="s">
        <v>3042</v>
      </c>
      <c r="AF6000" s="3" t="s">
        <v>3042</v>
      </c>
      <c r="AG6000" s="3">
        <f t="shared" si="95"/>
        <v>31</v>
      </c>
      <c r="AH6000" s="3" t="s">
        <v>3042</v>
      </c>
      <c r="AI6000" s="3" t="str">
        <f>IFERROR(IF($AG6000&lt;=$AN6000,MATCH($AH6000,레드마인_배치!G:G,0),MATCH($AH6000,레드마인_서비스!G:G,0)),"")</f>
        <v/>
      </c>
      <c r="AJ6000" s="3" t="str" cm="1">
        <f t="array" ref="AJ6000">IFERROR(INDEX(IF($AG6000&lt;=$AN6000,레드마인_배치!E:E,레드마인_서비스!E:E),콜트리분석!$AI6000),"")</f>
        <v/>
      </c>
      <c r="AK6000" s="3" t="str" cm="1">
        <f t="array" ref="AK6000">IFERROR(INDEX(IF($AG6000&lt;=$AN6000,레드마인_배치!H:H,레드마인_서비스!H:H),콜트리분석!$AI6000),"")</f>
        <v/>
      </c>
      <c r="AL6000" s="3" t="str" cm="1">
        <f t="array" ref="AL6000">IFERROR(INDEX(IF($AG6000&lt;=$AN6000,레드마인_배치!I:I,레드마인_서비스!I:I),콜트리분석!$AI6000),"")</f>
        <v/>
      </c>
      <c r="AM6000" s="3" t="str" cm="1">
        <f t="array" ref="AM6000">IFERROR(INDEX(IF($AG6000&lt;=$AN6000,레드마인_배치!J:J,레드마인_서비스!J:J),콜트리분석!$AI6000),"")</f>
        <v/>
      </c>
      <c r="AN6000" s="3">
        <v>1</v>
      </c>
      <c r="AO6000" s="15" t="str">
        <f ca="1">IFERROR(INDEX(레드마인_배치!E:E,MATCH(OFFSET(A6000,,AN6000),레드마인_배치!G:G,0)),"")</f>
        <v>미대상</v>
      </c>
      <c r="AP6000" t="s">
        <v>3330</v>
      </c>
    </row>
    <row r="6001" spans="1:42" hidden="1">
      <c r="A6001" s="3" t="s">
        <v>678</v>
      </c>
      <c r="B6001" s="3" t="s">
        <v>677</v>
      </c>
      <c r="C6001" s="3" t="s">
        <v>3043</v>
      </c>
      <c r="D6001" s="3" t="s">
        <v>3044</v>
      </c>
      <c r="E6001" s="3" t="s">
        <v>3047</v>
      </c>
      <c r="F6001" s="3" t="s">
        <v>3042</v>
      </c>
      <c r="G6001" s="3" t="s">
        <v>3042</v>
      </c>
      <c r="H6001" s="3" t="s">
        <v>3042</v>
      </c>
      <c r="I6001" s="3" t="s">
        <v>3042</v>
      </c>
      <c r="J6001" s="3" t="s">
        <v>3042</v>
      </c>
      <c r="K6001" s="3" t="s">
        <v>3042</v>
      </c>
      <c r="L6001" s="3" t="s">
        <v>3042</v>
      </c>
      <c r="M6001" s="3" t="s">
        <v>3042</v>
      </c>
      <c r="N6001" s="3" t="s">
        <v>3042</v>
      </c>
      <c r="O6001" s="3" t="s">
        <v>3042</v>
      </c>
      <c r="P6001" s="3" t="s">
        <v>3042</v>
      </c>
      <c r="Q6001" s="3" t="s">
        <v>3042</v>
      </c>
      <c r="R6001" s="3" t="s">
        <v>3042</v>
      </c>
      <c r="S6001" s="3" t="s">
        <v>3042</v>
      </c>
      <c r="T6001" s="3" t="s">
        <v>3042</v>
      </c>
      <c r="U6001" s="3" t="s">
        <v>3042</v>
      </c>
      <c r="V6001" s="3" t="s">
        <v>3042</v>
      </c>
      <c r="W6001" s="3" t="s">
        <v>3042</v>
      </c>
      <c r="X6001" s="3" t="s">
        <v>3042</v>
      </c>
      <c r="Y6001" s="3" t="s">
        <v>3042</v>
      </c>
      <c r="Z6001" s="3" t="s">
        <v>3042</v>
      </c>
      <c r="AA6001" s="3" t="s">
        <v>3042</v>
      </c>
      <c r="AB6001" s="3" t="s">
        <v>3042</v>
      </c>
      <c r="AC6001" s="3" t="s">
        <v>3042</v>
      </c>
      <c r="AD6001" s="3" t="s">
        <v>3042</v>
      </c>
      <c r="AE6001" s="3" t="s">
        <v>3042</v>
      </c>
      <c r="AF6001" s="3" t="s">
        <v>650</v>
      </c>
      <c r="AG6001" s="3">
        <f t="shared" si="95"/>
        <v>31</v>
      </c>
      <c r="AH6001" s="3" t="s">
        <v>650</v>
      </c>
      <c r="AI6001" s="3" t="str">
        <f>IFERROR(IF($AG6001&lt;=$AN6001,MATCH($AH6001,레드마인_배치!G:G,0),MATCH($AH6001,레드마인_서비스!G:G,0)),"")</f>
        <v/>
      </c>
      <c r="AJ6001" s="3" t="str" cm="1">
        <f t="array" ref="AJ6001">IFERROR(INDEX(IF($AG6001&lt;=$AN6001,레드마인_배치!E:E,레드마인_서비스!E:E),콜트리분석!$AI6001),"")</f>
        <v/>
      </c>
      <c r="AK6001" s="3" t="str" cm="1">
        <f t="array" ref="AK6001">IFERROR(INDEX(IF($AG6001&lt;=$AN6001,레드마인_배치!H:H,레드마인_서비스!H:H),콜트리분석!$AI6001),"")</f>
        <v/>
      </c>
      <c r="AL6001" s="3" t="str" cm="1">
        <f t="array" ref="AL6001">IFERROR(INDEX(IF($AG6001&lt;=$AN6001,레드마인_배치!I:I,레드마인_서비스!I:I),콜트리분석!$AI6001),"")</f>
        <v/>
      </c>
      <c r="AM6001" s="3" t="str" cm="1">
        <f t="array" ref="AM6001">IFERROR(INDEX(IF($AG6001&lt;=$AN6001,레드마인_배치!J:J,레드마인_서비스!J:J),콜트리분석!$AI6001),"")</f>
        <v/>
      </c>
      <c r="AN6001" s="3">
        <v>1</v>
      </c>
      <c r="AO6001" s="15" t="str">
        <f ca="1">IFERROR(INDEX(레드마인_배치!E:E,MATCH(OFFSET(A6001,,AN6001),레드마인_배치!G:G,0)),"")</f>
        <v>미대상</v>
      </c>
      <c r="AP6001" t="s">
        <v>3330</v>
      </c>
    </row>
    <row r="6002" spans="1:42" hidden="1">
      <c r="A6002" s="3" t="s">
        <v>678</v>
      </c>
      <c r="B6002" s="3" t="s">
        <v>677</v>
      </c>
      <c r="C6002" s="3" t="s">
        <v>3043</v>
      </c>
      <c r="D6002" s="3" t="s">
        <v>3044</v>
      </c>
      <c r="E6002" s="3" t="s">
        <v>3047</v>
      </c>
      <c r="F6002" s="3" t="s">
        <v>3042</v>
      </c>
      <c r="G6002" s="3" t="s">
        <v>3042</v>
      </c>
      <c r="H6002" s="3" t="s">
        <v>3042</v>
      </c>
      <c r="I6002" s="3" t="s">
        <v>3042</v>
      </c>
      <c r="J6002" s="3" t="s">
        <v>3042</v>
      </c>
      <c r="K6002" s="3" t="s">
        <v>3042</v>
      </c>
      <c r="L6002" s="3" t="s">
        <v>3042</v>
      </c>
      <c r="M6002" s="3" t="s">
        <v>3042</v>
      </c>
      <c r="N6002" s="3" t="s">
        <v>3042</v>
      </c>
      <c r="O6002" s="3" t="s">
        <v>3042</v>
      </c>
      <c r="P6002" s="3" t="s">
        <v>3042</v>
      </c>
      <c r="Q6002" s="3" t="s">
        <v>3042</v>
      </c>
      <c r="R6002" s="3" t="s">
        <v>3042</v>
      </c>
      <c r="S6002" s="3" t="s">
        <v>3042</v>
      </c>
      <c r="T6002" s="3" t="s">
        <v>3042</v>
      </c>
      <c r="U6002" s="3" t="s">
        <v>3042</v>
      </c>
      <c r="V6002" s="3" t="s">
        <v>3042</v>
      </c>
      <c r="W6002" s="3" t="s">
        <v>3042</v>
      </c>
      <c r="X6002" s="3" t="s">
        <v>3042</v>
      </c>
      <c r="Y6002" s="3" t="s">
        <v>3042</v>
      </c>
      <c r="Z6002" s="3" t="s">
        <v>3042</v>
      </c>
      <c r="AA6002" s="3" t="s">
        <v>3042</v>
      </c>
      <c r="AB6002" s="3" t="s">
        <v>3042</v>
      </c>
      <c r="AC6002" s="3" t="s">
        <v>3042</v>
      </c>
      <c r="AD6002" s="3" t="s">
        <v>3042</v>
      </c>
      <c r="AE6002" s="3" t="s">
        <v>3042</v>
      </c>
      <c r="AF6002" s="3" t="s">
        <v>812</v>
      </c>
      <c r="AG6002" s="3">
        <f t="shared" ref="AG6002:AG6065" si="96">COUNTA(B6002:AF6002)</f>
        <v>31</v>
      </c>
      <c r="AH6002" s="3" t="s">
        <v>812</v>
      </c>
      <c r="AI6002" s="3" t="str">
        <f>IFERROR(IF($AG6002&lt;=$AN6002,MATCH($AH6002,레드마인_배치!G:G,0),MATCH($AH6002,레드마인_서비스!G:G,0)),"")</f>
        <v/>
      </c>
      <c r="AJ6002" s="3" t="str" cm="1">
        <f t="array" ref="AJ6002">IFERROR(INDEX(IF($AG6002&lt;=$AN6002,레드마인_배치!E:E,레드마인_서비스!E:E),콜트리분석!$AI6002),"")</f>
        <v/>
      </c>
      <c r="AK6002" s="3" t="str" cm="1">
        <f t="array" ref="AK6002">IFERROR(INDEX(IF($AG6002&lt;=$AN6002,레드마인_배치!H:H,레드마인_서비스!H:H),콜트리분석!$AI6002),"")</f>
        <v/>
      </c>
      <c r="AL6002" s="3" t="str" cm="1">
        <f t="array" ref="AL6002">IFERROR(INDEX(IF($AG6002&lt;=$AN6002,레드마인_배치!I:I,레드마인_서비스!I:I),콜트리분석!$AI6002),"")</f>
        <v/>
      </c>
      <c r="AM6002" s="3" t="str" cm="1">
        <f t="array" ref="AM6002">IFERROR(INDEX(IF($AG6002&lt;=$AN6002,레드마인_배치!J:J,레드마인_서비스!J:J),콜트리분석!$AI6002),"")</f>
        <v/>
      </c>
      <c r="AN6002" s="3">
        <v>1</v>
      </c>
      <c r="AO6002" s="15" t="str">
        <f ca="1">IFERROR(INDEX(레드마인_배치!E:E,MATCH(OFFSET(A6002,,AN6002),레드마인_배치!G:G,0)),"")</f>
        <v>미대상</v>
      </c>
      <c r="AP6002" t="s">
        <v>3330</v>
      </c>
    </row>
    <row r="6003" spans="1:42" hidden="1">
      <c r="A6003" s="3" t="s">
        <v>678</v>
      </c>
      <c r="B6003" s="3" t="s">
        <v>677</v>
      </c>
      <c r="C6003" s="3" t="s">
        <v>3043</v>
      </c>
      <c r="D6003" s="3" t="s">
        <v>3044</v>
      </c>
      <c r="E6003" s="3" t="s">
        <v>3047</v>
      </c>
      <c r="F6003" s="3" t="s">
        <v>3042</v>
      </c>
      <c r="G6003" s="3" t="s">
        <v>3042</v>
      </c>
      <c r="H6003" s="3" t="s">
        <v>3042</v>
      </c>
      <c r="I6003" s="3" t="s">
        <v>3042</v>
      </c>
      <c r="J6003" s="3" t="s">
        <v>3042</v>
      </c>
      <c r="K6003" s="3" t="s">
        <v>3042</v>
      </c>
      <c r="L6003" s="3" t="s">
        <v>3042</v>
      </c>
      <c r="M6003" s="3" t="s">
        <v>3042</v>
      </c>
      <c r="N6003" s="3" t="s">
        <v>3042</v>
      </c>
      <c r="O6003" s="3" t="s">
        <v>3042</v>
      </c>
      <c r="P6003" s="3" t="s">
        <v>3042</v>
      </c>
      <c r="Q6003" s="3" t="s">
        <v>3042</v>
      </c>
      <c r="R6003" s="3" t="s">
        <v>3042</v>
      </c>
      <c r="S6003" s="3" t="s">
        <v>3042</v>
      </c>
      <c r="T6003" s="3" t="s">
        <v>3042</v>
      </c>
      <c r="U6003" s="3" t="s">
        <v>3042</v>
      </c>
      <c r="V6003" s="3" t="s">
        <v>3042</v>
      </c>
      <c r="W6003" s="3" t="s">
        <v>3042</v>
      </c>
      <c r="X6003" s="3" t="s">
        <v>3042</v>
      </c>
      <c r="Y6003" s="3" t="s">
        <v>3042</v>
      </c>
      <c r="Z6003" s="3" t="s">
        <v>3042</v>
      </c>
      <c r="AA6003" s="3" t="s">
        <v>3042</v>
      </c>
      <c r="AB6003" s="3" t="s">
        <v>3042</v>
      </c>
      <c r="AC6003" s="3" t="s">
        <v>3042</v>
      </c>
      <c r="AD6003" s="3" t="s">
        <v>3042</v>
      </c>
      <c r="AE6003" s="3" t="s">
        <v>3042</v>
      </c>
      <c r="AF6003" s="3" t="s">
        <v>811</v>
      </c>
      <c r="AG6003" s="3">
        <f t="shared" si="96"/>
        <v>31</v>
      </c>
      <c r="AH6003" s="3" t="s">
        <v>811</v>
      </c>
      <c r="AI6003" s="3" t="str">
        <f>IFERROR(IF($AG6003&lt;=$AN6003,MATCH($AH6003,레드마인_배치!G:G,0),MATCH($AH6003,레드마인_서비스!G:G,0)),"")</f>
        <v/>
      </c>
      <c r="AJ6003" s="3" t="str" cm="1">
        <f t="array" ref="AJ6003">IFERROR(INDEX(IF($AG6003&lt;=$AN6003,레드마인_배치!E:E,레드마인_서비스!E:E),콜트리분석!$AI6003),"")</f>
        <v/>
      </c>
      <c r="AK6003" s="3" t="str" cm="1">
        <f t="array" ref="AK6003">IFERROR(INDEX(IF($AG6003&lt;=$AN6003,레드마인_배치!H:H,레드마인_서비스!H:H),콜트리분석!$AI6003),"")</f>
        <v/>
      </c>
      <c r="AL6003" s="3" t="str" cm="1">
        <f t="array" ref="AL6003">IFERROR(INDEX(IF($AG6003&lt;=$AN6003,레드마인_배치!I:I,레드마인_서비스!I:I),콜트리분석!$AI6003),"")</f>
        <v/>
      </c>
      <c r="AM6003" s="3" t="str" cm="1">
        <f t="array" ref="AM6003">IFERROR(INDEX(IF($AG6003&lt;=$AN6003,레드마인_배치!J:J,레드마인_서비스!J:J),콜트리분석!$AI6003),"")</f>
        <v/>
      </c>
      <c r="AN6003" s="3">
        <v>1</v>
      </c>
      <c r="AO6003" s="15" t="str">
        <f ca="1">IFERROR(INDEX(레드마인_배치!E:E,MATCH(OFFSET(A6003,,AN6003),레드마인_배치!G:G,0)),"")</f>
        <v>미대상</v>
      </c>
      <c r="AP6003" t="s">
        <v>3330</v>
      </c>
    </row>
    <row r="6004" spans="1:42" hidden="1">
      <c r="A6004" s="3" t="s">
        <v>678</v>
      </c>
      <c r="B6004" s="3" t="s">
        <v>677</v>
      </c>
      <c r="C6004" s="3" t="s">
        <v>3043</v>
      </c>
      <c r="D6004" s="3" t="s">
        <v>3044</v>
      </c>
      <c r="E6004" s="3" t="s">
        <v>3047</v>
      </c>
      <c r="F6004" s="3" t="s">
        <v>3042</v>
      </c>
      <c r="G6004" s="3" t="s">
        <v>3042</v>
      </c>
      <c r="H6004" s="3" t="s">
        <v>3042</v>
      </c>
      <c r="I6004" s="3" t="s">
        <v>3042</v>
      </c>
      <c r="J6004" s="3" t="s">
        <v>3042</v>
      </c>
      <c r="K6004" s="3" t="s">
        <v>3042</v>
      </c>
      <c r="L6004" s="3" t="s">
        <v>3042</v>
      </c>
      <c r="M6004" s="3" t="s">
        <v>3042</v>
      </c>
      <c r="N6004" s="3" t="s">
        <v>3042</v>
      </c>
      <c r="O6004" s="3" t="s">
        <v>3042</v>
      </c>
      <c r="P6004" s="3" t="s">
        <v>3042</v>
      </c>
      <c r="Q6004" s="3" t="s">
        <v>3042</v>
      </c>
      <c r="R6004" s="3" t="s">
        <v>3042</v>
      </c>
      <c r="S6004" s="3" t="s">
        <v>3042</v>
      </c>
      <c r="T6004" s="3" t="s">
        <v>3042</v>
      </c>
      <c r="U6004" s="3" t="s">
        <v>3042</v>
      </c>
      <c r="V6004" s="3" t="s">
        <v>3042</v>
      </c>
      <c r="W6004" s="3" t="s">
        <v>3042</v>
      </c>
      <c r="X6004" s="3" t="s">
        <v>3042</v>
      </c>
      <c r="Y6004" s="3" t="s">
        <v>3042</v>
      </c>
      <c r="Z6004" s="3" t="s">
        <v>3042</v>
      </c>
      <c r="AA6004" s="3" t="s">
        <v>3042</v>
      </c>
      <c r="AB6004" s="3" t="s">
        <v>3042</v>
      </c>
      <c r="AC6004" s="3" t="s">
        <v>3042</v>
      </c>
      <c r="AD6004" s="3" t="s">
        <v>3042</v>
      </c>
      <c r="AE6004" s="3" t="s">
        <v>650</v>
      </c>
      <c r="AF6004" s="3"/>
      <c r="AG6004" s="3">
        <f t="shared" si="96"/>
        <v>30</v>
      </c>
      <c r="AH6004" s="3" t="s">
        <v>650</v>
      </c>
      <c r="AI6004" s="3" t="str">
        <f>IFERROR(IF($AG6004&lt;=$AN6004,MATCH($AH6004,레드마인_배치!G:G,0),MATCH($AH6004,레드마인_서비스!G:G,0)),"")</f>
        <v/>
      </c>
      <c r="AJ6004" s="3" t="str" cm="1">
        <f t="array" ref="AJ6004">IFERROR(INDEX(IF($AG6004&lt;=$AN6004,레드마인_배치!E:E,레드마인_서비스!E:E),콜트리분석!$AI6004),"")</f>
        <v/>
      </c>
      <c r="AK6004" s="3" t="str" cm="1">
        <f t="array" ref="AK6004">IFERROR(INDEX(IF($AG6004&lt;=$AN6004,레드마인_배치!H:H,레드마인_서비스!H:H),콜트리분석!$AI6004),"")</f>
        <v/>
      </c>
      <c r="AL6004" s="3" t="str" cm="1">
        <f t="array" ref="AL6004">IFERROR(INDEX(IF($AG6004&lt;=$AN6004,레드마인_배치!I:I,레드마인_서비스!I:I),콜트리분석!$AI6004),"")</f>
        <v/>
      </c>
      <c r="AM6004" s="3" t="str" cm="1">
        <f t="array" ref="AM6004">IFERROR(INDEX(IF($AG6004&lt;=$AN6004,레드마인_배치!J:J,레드마인_서비스!J:J),콜트리분석!$AI6004),"")</f>
        <v/>
      </c>
      <c r="AN6004" s="3">
        <v>1</v>
      </c>
      <c r="AO6004" s="15" t="str">
        <f ca="1">IFERROR(INDEX(레드마인_배치!E:E,MATCH(OFFSET(A6004,,AN6004),레드마인_배치!G:G,0)),"")</f>
        <v>미대상</v>
      </c>
      <c r="AP6004" t="s">
        <v>3330</v>
      </c>
    </row>
    <row r="6005" spans="1:42" hidden="1">
      <c r="A6005" s="3" t="s">
        <v>678</v>
      </c>
      <c r="B6005" s="3" t="s">
        <v>677</v>
      </c>
      <c r="C6005" s="3" t="s">
        <v>3043</v>
      </c>
      <c r="D6005" s="3" t="s">
        <v>3044</v>
      </c>
      <c r="E6005" s="3" t="s">
        <v>3047</v>
      </c>
      <c r="F6005" s="3" t="s">
        <v>3042</v>
      </c>
      <c r="G6005" s="3" t="s">
        <v>3042</v>
      </c>
      <c r="H6005" s="3" t="s">
        <v>3042</v>
      </c>
      <c r="I6005" s="3" t="s">
        <v>3042</v>
      </c>
      <c r="J6005" s="3" t="s">
        <v>3042</v>
      </c>
      <c r="K6005" s="3" t="s">
        <v>3042</v>
      </c>
      <c r="L6005" s="3" t="s">
        <v>3042</v>
      </c>
      <c r="M6005" s="3" t="s">
        <v>3042</v>
      </c>
      <c r="N6005" s="3" t="s">
        <v>3042</v>
      </c>
      <c r="O6005" s="3" t="s">
        <v>3042</v>
      </c>
      <c r="P6005" s="3" t="s">
        <v>3042</v>
      </c>
      <c r="Q6005" s="3" t="s">
        <v>3042</v>
      </c>
      <c r="R6005" s="3" t="s">
        <v>3042</v>
      </c>
      <c r="S6005" s="3" t="s">
        <v>3042</v>
      </c>
      <c r="T6005" s="3" t="s">
        <v>3042</v>
      </c>
      <c r="U6005" s="3" t="s">
        <v>3042</v>
      </c>
      <c r="V6005" s="3" t="s">
        <v>3042</v>
      </c>
      <c r="W6005" s="3" t="s">
        <v>3042</v>
      </c>
      <c r="X6005" s="3" t="s">
        <v>3042</v>
      </c>
      <c r="Y6005" s="3" t="s">
        <v>3042</v>
      </c>
      <c r="Z6005" s="3" t="s">
        <v>3042</v>
      </c>
      <c r="AA6005" s="3" t="s">
        <v>3042</v>
      </c>
      <c r="AB6005" s="3" t="s">
        <v>3042</v>
      </c>
      <c r="AC6005" s="3" t="s">
        <v>3042</v>
      </c>
      <c r="AD6005" s="3" t="s">
        <v>3042</v>
      </c>
      <c r="AE6005" s="3" t="s">
        <v>812</v>
      </c>
      <c r="AF6005" s="3"/>
      <c r="AG6005" s="3">
        <f t="shared" si="96"/>
        <v>30</v>
      </c>
      <c r="AH6005" s="3" t="s">
        <v>812</v>
      </c>
      <c r="AI6005" s="3" t="str">
        <f>IFERROR(IF($AG6005&lt;=$AN6005,MATCH($AH6005,레드마인_배치!G:G,0),MATCH($AH6005,레드마인_서비스!G:G,0)),"")</f>
        <v/>
      </c>
      <c r="AJ6005" s="3" t="str" cm="1">
        <f t="array" ref="AJ6005">IFERROR(INDEX(IF($AG6005&lt;=$AN6005,레드마인_배치!E:E,레드마인_서비스!E:E),콜트리분석!$AI6005),"")</f>
        <v/>
      </c>
      <c r="AK6005" s="3" t="str" cm="1">
        <f t="array" ref="AK6005">IFERROR(INDEX(IF($AG6005&lt;=$AN6005,레드마인_배치!H:H,레드마인_서비스!H:H),콜트리분석!$AI6005),"")</f>
        <v/>
      </c>
      <c r="AL6005" s="3" t="str" cm="1">
        <f t="array" ref="AL6005">IFERROR(INDEX(IF($AG6005&lt;=$AN6005,레드마인_배치!I:I,레드마인_서비스!I:I),콜트리분석!$AI6005),"")</f>
        <v/>
      </c>
      <c r="AM6005" s="3" t="str" cm="1">
        <f t="array" ref="AM6005">IFERROR(INDEX(IF($AG6005&lt;=$AN6005,레드마인_배치!J:J,레드마인_서비스!J:J),콜트리분석!$AI6005),"")</f>
        <v/>
      </c>
      <c r="AN6005" s="3">
        <v>1</v>
      </c>
      <c r="AO6005" s="15" t="str">
        <f ca="1">IFERROR(INDEX(레드마인_배치!E:E,MATCH(OFFSET(A6005,,AN6005),레드마인_배치!G:G,0)),"")</f>
        <v>미대상</v>
      </c>
      <c r="AP6005" t="s">
        <v>3330</v>
      </c>
    </row>
    <row r="6006" spans="1:42" hidden="1">
      <c r="A6006" s="3" t="s">
        <v>678</v>
      </c>
      <c r="B6006" s="3" t="s">
        <v>677</v>
      </c>
      <c r="C6006" s="3" t="s">
        <v>3043</v>
      </c>
      <c r="D6006" s="3" t="s">
        <v>3044</v>
      </c>
      <c r="E6006" s="3" t="s">
        <v>3047</v>
      </c>
      <c r="F6006" s="3" t="s">
        <v>3042</v>
      </c>
      <c r="G6006" s="3" t="s">
        <v>3042</v>
      </c>
      <c r="H6006" s="3" t="s">
        <v>3042</v>
      </c>
      <c r="I6006" s="3" t="s">
        <v>3042</v>
      </c>
      <c r="J6006" s="3" t="s">
        <v>3042</v>
      </c>
      <c r="K6006" s="3" t="s">
        <v>3042</v>
      </c>
      <c r="L6006" s="3" t="s">
        <v>3042</v>
      </c>
      <c r="M6006" s="3" t="s">
        <v>3042</v>
      </c>
      <c r="N6006" s="3" t="s">
        <v>3042</v>
      </c>
      <c r="O6006" s="3" t="s">
        <v>3042</v>
      </c>
      <c r="P6006" s="3" t="s">
        <v>3042</v>
      </c>
      <c r="Q6006" s="3" t="s">
        <v>3042</v>
      </c>
      <c r="R6006" s="3" t="s">
        <v>3042</v>
      </c>
      <c r="S6006" s="3" t="s">
        <v>3042</v>
      </c>
      <c r="T6006" s="3" t="s">
        <v>3042</v>
      </c>
      <c r="U6006" s="3" t="s">
        <v>3042</v>
      </c>
      <c r="V6006" s="3" t="s">
        <v>3042</v>
      </c>
      <c r="W6006" s="3" t="s">
        <v>3042</v>
      </c>
      <c r="X6006" s="3" t="s">
        <v>3042</v>
      </c>
      <c r="Y6006" s="3" t="s">
        <v>3042</v>
      </c>
      <c r="Z6006" s="3" t="s">
        <v>3042</v>
      </c>
      <c r="AA6006" s="3" t="s">
        <v>3042</v>
      </c>
      <c r="AB6006" s="3" t="s">
        <v>3042</v>
      </c>
      <c r="AC6006" s="3" t="s">
        <v>3042</v>
      </c>
      <c r="AD6006" s="3" t="s">
        <v>3042</v>
      </c>
      <c r="AE6006" s="3" t="s">
        <v>811</v>
      </c>
      <c r="AF6006" s="3"/>
      <c r="AG6006" s="3">
        <f t="shared" si="96"/>
        <v>30</v>
      </c>
      <c r="AH6006" s="3" t="s">
        <v>811</v>
      </c>
      <c r="AI6006" s="3" t="str">
        <f>IFERROR(IF($AG6006&lt;=$AN6006,MATCH($AH6006,레드마인_배치!G:G,0),MATCH($AH6006,레드마인_서비스!G:G,0)),"")</f>
        <v/>
      </c>
      <c r="AJ6006" s="3" t="str" cm="1">
        <f t="array" ref="AJ6006">IFERROR(INDEX(IF($AG6006&lt;=$AN6006,레드마인_배치!E:E,레드마인_서비스!E:E),콜트리분석!$AI6006),"")</f>
        <v/>
      </c>
      <c r="AK6006" s="3" t="str" cm="1">
        <f t="array" ref="AK6006">IFERROR(INDEX(IF($AG6006&lt;=$AN6006,레드마인_배치!H:H,레드마인_서비스!H:H),콜트리분석!$AI6006),"")</f>
        <v/>
      </c>
      <c r="AL6006" s="3" t="str" cm="1">
        <f t="array" ref="AL6006">IFERROR(INDEX(IF($AG6006&lt;=$AN6006,레드마인_배치!I:I,레드마인_서비스!I:I),콜트리분석!$AI6006),"")</f>
        <v/>
      </c>
      <c r="AM6006" s="3" t="str" cm="1">
        <f t="array" ref="AM6006">IFERROR(INDEX(IF($AG6006&lt;=$AN6006,레드마인_배치!J:J,레드마인_서비스!J:J),콜트리분석!$AI6006),"")</f>
        <v/>
      </c>
      <c r="AN6006" s="3">
        <v>1</v>
      </c>
      <c r="AO6006" s="15" t="str">
        <f ca="1">IFERROR(INDEX(레드마인_배치!E:E,MATCH(OFFSET(A6006,,AN6006),레드마인_배치!G:G,0)),"")</f>
        <v>미대상</v>
      </c>
      <c r="AP6006" t="s">
        <v>3330</v>
      </c>
    </row>
    <row r="6007" spans="1:42" hidden="1">
      <c r="A6007" s="3" t="s">
        <v>678</v>
      </c>
      <c r="B6007" s="3" t="s">
        <v>677</v>
      </c>
      <c r="C6007" s="3" t="s">
        <v>3043</v>
      </c>
      <c r="D6007" s="3" t="s">
        <v>3044</v>
      </c>
      <c r="E6007" s="3" t="s">
        <v>3047</v>
      </c>
      <c r="F6007" s="3" t="s">
        <v>3042</v>
      </c>
      <c r="G6007" s="3" t="s">
        <v>3042</v>
      </c>
      <c r="H6007" s="3" t="s">
        <v>3042</v>
      </c>
      <c r="I6007" s="3" t="s">
        <v>3042</v>
      </c>
      <c r="J6007" s="3" t="s">
        <v>3042</v>
      </c>
      <c r="K6007" s="3" t="s">
        <v>3042</v>
      </c>
      <c r="L6007" s="3" t="s">
        <v>3042</v>
      </c>
      <c r="M6007" s="3" t="s">
        <v>3042</v>
      </c>
      <c r="N6007" s="3" t="s">
        <v>3042</v>
      </c>
      <c r="O6007" s="3" t="s">
        <v>3042</v>
      </c>
      <c r="P6007" s="3" t="s">
        <v>3042</v>
      </c>
      <c r="Q6007" s="3" t="s">
        <v>3042</v>
      </c>
      <c r="R6007" s="3" t="s">
        <v>3042</v>
      </c>
      <c r="S6007" s="3" t="s">
        <v>3042</v>
      </c>
      <c r="T6007" s="3" t="s">
        <v>3042</v>
      </c>
      <c r="U6007" s="3" t="s">
        <v>3042</v>
      </c>
      <c r="V6007" s="3" t="s">
        <v>3042</v>
      </c>
      <c r="W6007" s="3" t="s">
        <v>3042</v>
      </c>
      <c r="X6007" s="3" t="s">
        <v>3042</v>
      </c>
      <c r="Y6007" s="3" t="s">
        <v>3042</v>
      </c>
      <c r="Z6007" s="3" t="s">
        <v>3042</v>
      </c>
      <c r="AA6007" s="3" t="s">
        <v>3042</v>
      </c>
      <c r="AB6007" s="3" t="s">
        <v>3042</v>
      </c>
      <c r="AC6007" s="3" t="s">
        <v>3042</v>
      </c>
      <c r="AD6007" s="3" t="s">
        <v>650</v>
      </c>
      <c r="AE6007" s="3"/>
      <c r="AF6007" s="3"/>
      <c r="AG6007" s="3">
        <f t="shared" si="96"/>
        <v>29</v>
      </c>
      <c r="AH6007" s="3" t="s">
        <v>650</v>
      </c>
      <c r="AI6007" s="3" t="str">
        <f>IFERROR(IF($AG6007&lt;=$AN6007,MATCH($AH6007,레드마인_배치!G:G,0),MATCH($AH6007,레드마인_서비스!G:G,0)),"")</f>
        <v/>
      </c>
      <c r="AJ6007" s="3" t="str" cm="1">
        <f t="array" ref="AJ6007">IFERROR(INDEX(IF($AG6007&lt;=$AN6007,레드마인_배치!E:E,레드마인_서비스!E:E),콜트리분석!$AI6007),"")</f>
        <v/>
      </c>
      <c r="AK6007" s="3" t="str" cm="1">
        <f t="array" ref="AK6007">IFERROR(INDEX(IF($AG6007&lt;=$AN6007,레드마인_배치!H:H,레드마인_서비스!H:H),콜트리분석!$AI6007),"")</f>
        <v/>
      </c>
      <c r="AL6007" s="3" t="str" cm="1">
        <f t="array" ref="AL6007">IFERROR(INDEX(IF($AG6007&lt;=$AN6007,레드마인_배치!I:I,레드마인_서비스!I:I),콜트리분석!$AI6007),"")</f>
        <v/>
      </c>
      <c r="AM6007" s="3" t="str" cm="1">
        <f t="array" ref="AM6007">IFERROR(INDEX(IF($AG6007&lt;=$AN6007,레드마인_배치!J:J,레드마인_서비스!J:J),콜트리분석!$AI6007),"")</f>
        <v/>
      </c>
      <c r="AN6007" s="3">
        <v>1</v>
      </c>
      <c r="AO6007" s="15" t="str">
        <f ca="1">IFERROR(INDEX(레드마인_배치!E:E,MATCH(OFFSET(A6007,,AN6007),레드마인_배치!G:G,0)),"")</f>
        <v>미대상</v>
      </c>
      <c r="AP6007" t="s">
        <v>3330</v>
      </c>
    </row>
    <row r="6008" spans="1:42" hidden="1">
      <c r="A6008" s="3" t="s">
        <v>678</v>
      </c>
      <c r="B6008" s="3" t="s">
        <v>677</v>
      </c>
      <c r="C6008" s="3" t="s">
        <v>3043</v>
      </c>
      <c r="D6008" s="3" t="s">
        <v>3044</v>
      </c>
      <c r="E6008" s="3" t="s">
        <v>3047</v>
      </c>
      <c r="F6008" s="3" t="s">
        <v>3042</v>
      </c>
      <c r="G6008" s="3" t="s">
        <v>3042</v>
      </c>
      <c r="H6008" s="3" t="s">
        <v>3042</v>
      </c>
      <c r="I6008" s="3" t="s">
        <v>3042</v>
      </c>
      <c r="J6008" s="3" t="s">
        <v>3042</v>
      </c>
      <c r="K6008" s="3" t="s">
        <v>3042</v>
      </c>
      <c r="L6008" s="3" t="s">
        <v>3042</v>
      </c>
      <c r="M6008" s="3" t="s">
        <v>3042</v>
      </c>
      <c r="N6008" s="3" t="s">
        <v>3042</v>
      </c>
      <c r="O6008" s="3" t="s">
        <v>3042</v>
      </c>
      <c r="P6008" s="3" t="s">
        <v>3042</v>
      </c>
      <c r="Q6008" s="3" t="s">
        <v>3042</v>
      </c>
      <c r="R6008" s="3" t="s">
        <v>3042</v>
      </c>
      <c r="S6008" s="3" t="s">
        <v>3042</v>
      </c>
      <c r="T6008" s="3" t="s">
        <v>3042</v>
      </c>
      <c r="U6008" s="3" t="s">
        <v>3042</v>
      </c>
      <c r="V6008" s="3" t="s">
        <v>3042</v>
      </c>
      <c r="W6008" s="3" t="s">
        <v>3042</v>
      </c>
      <c r="X6008" s="3" t="s">
        <v>3042</v>
      </c>
      <c r="Y6008" s="3" t="s">
        <v>3042</v>
      </c>
      <c r="Z6008" s="3" t="s">
        <v>3042</v>
      </c>
      <c r="AA6008" s="3" t="s">
        <v>3042</v>
      </c>
      <c r="AB6008" s="3" t="s">
        <v>3042</v>
      </c>
      <c r="AC6008" s="3" t="s">
        <v>3042</v>
      </c>
      <c r="AD6008" s="3" t="s">
        <v>812</v>
      </c>
      <c r="AE6008" s="3"/>
      <c r="AF6008" s="3"/>
      <c r="AG6008" s="3">
        <f t="shared" si="96"/>
        <v>29</v>
      </c>
      <c r="AH6008" s="3" t="s">
        <v>812</v>
      </c>
      <c r="AI6008" s="3" t="str">
        <f>IFERROR(IF($AG6008&lt;=$AN6008,MATCH($AH6008,레드마인_배치!G:G,0),MATCH($AH6008,레드마인_서비스!G:G,0)),"")</f>
        <v/>
      </c>
      <c r="AJ6008" s="3" t="str" cm="1">
        <f t="array" ref="AJ6008">IFERROR(INDEX(IF($AG6008&lt;=$AN6008,레드마인_배치!E:E,레드마인_서비스!E:E),콜트리분석!$AI6008),"")</f>
        <v/>
      </c>
      <c r="AK6008" s="3" t="str" cm="1">
        <f t="array" ref="AK6008">IFERROR(INDEX(IF($AG6008&lt;=$AN6008,레드마인_배치!H:H,레드마인_서비스!H:H),콜트리분석!$AI6008),"")</f>
        <v/>
      </c>
      <c r="AL6008" s="3" t="str" cm="1">
        <f t="array" ref="AL6008">IFERROR(INDEX(IF($AG6008&lt;=$AN6008,레드마인_배치!I:I,레드마인_서비스!I:I),콜트리분석!$AI6008),"")</f>
        <v/>
      </c>
      <c r="AM6008" s="3" t="str" cm="1">
        <f t="array" ref="AM6008">IFERROR(INDEX(IF($AG6008&lt;=$AN6008,레드마인_배치!J:J,레드마인_서비스!J:J),콜트리분석!$AI6008),"")</f>
        <v/>
      </c>
      <c r="AN6008" s="3">
        <v>1</v>
      </c>
      <c r="AO6008" s="15" t="str">
        <f ca="1">IFERROR(INDEX(레드마인_배치!E:E,MATCH(OFFSET(A6008,,AN6008),레드마인_배치!G:G,0)),"")</f>
        <v>미대상</v>
      </c>
      <c r="AP6008" t="s">
        <v>3330</v>
      </c>
    </row>
    <row r="6009" spans="1:42" hidden="1">
      <c r="A6009" s="3" t="s">
        <v>678</v>
      </c>
      <c r="B6009" s="3" t="s">
        <v>677</v>
      </c>
      <c r="C6009" s="3" t="s">
        <v>3043</v>
      </c>
      <c r="D6009" s="3" t="s">
        <v>3044</v>
      </c>
      <c r="E6009" s="3" t="s">
        <v>3047</v>
      </c>
      <c r="F6009" s="3" t="s">
        <v>3042</v>
      </c>
      <c r="G6009" s="3" t="s">
        <v>3042</v>
      </c>
      <c r="H6009" s="3" t="s">
        <v>3042</v>
      </c>
      <c r="I6009" s="3" t="s">
        <v>3042</v>
      </c>
      <c r="J6009" s="3" t="s">
        <v>3042</v>
      </c>
      <c r="K6009" s="3" t="s">
        <v>3042</v>
      </c>
      <c r="L6009" s="3" t="s">
        <v>3042</v>
      </c>
      <c r="M6009" s="3" t="s">
        <v>3042</v>
      </c>
      <c r="N6009" s="3" t="s">
        <v>3042</v>
      </c>
      <c r="O6009" s="3" t="s">
        <v>3042</v>
      </c>
      <c r="P6009" s="3" t="s">
        <v>3042</v>
      </c>
      <c r="Q6009" s="3" t="s">
        <v>3042</v>
      </c>
      <c r="R6009" s="3" t="s">
        <v>3042</v>
      </c>
      <c r="S6009" s="3" t="s">
        <v>3042</v>
      </c>
      <c r="T6009" s="3" t="s">
        <v>3042</v>
      </c>
      <c r="U6009" s="3" t="s">
        <v>3042</v>
      </c>
      <c r="V6009" s="3" t="s">
        <v>3042</v>
      </c>
      <c r="W6009" s="3" t="s">
        <v>3042</v>
      </c>
      <c r="X6009" s="3" t="s">
        <v>3042</v>
      </c>
      <c r="Y6009" s="3" t="s">
        <v>3042</v>
      </c>
      <c r="Z6009" s="3" t="s">
        <v>3042</v>
      </c>
      <c r="AA6009" s="3" t="s">
        <v>3042</v>
      </c>
      <c r="AB6009" s="3" t="s">
        <v>3042</v>
      </c>
      <c r="AC6009" s="3" t="s">
        <v>3042</v>
      </c>
      <c r="AD6009" s="3" t="s">
        <v>811</v>
      </c>
      <c r="AE6009" s="3"/>
      <c r="AF6009" s="3"/>
      <c r="AG6009" s="3">
        <f t="shared" si="96"/>
        <v>29</v>
      </c>
      <c r="AH6009" s="3" t="s">
        <v>811</v>
      </c>
      <c r="AI6009" s="3" t="str">
        <f>IFERROR(IF($AG6009&lt;=$AN6009,MATCH($AH6009,레드마인_배치!G:G,0),MATCH($AH6009,레드마인_서비스!G:G,0)),"")</f>
        <v/>
      </c>
      <c r="AJ6009" s="3" t="str" cm="1">
        <f t="array" ref="AJ6009">IFERROR(INDEX(IF($AG6009&lt;=$AN6009,레드마인_배치!E:E,레드마인_서비스!E:E),콜트리분석!$AI6009),"")</f>
        <v/>
      </c>
      <c r="AK6009" s="3" t="str" cm="1">
        <f t="array" ref="AK6009">IFERROR(INDEX(IF($AG6009&lt;=$AN6009,레드마인_배치!H:H,레드마인_서비스!H:H),콜트리분석!$AI6009),"")</f>
        <v/>
      </c>
      <c r="AL6009" s="3" t="str" cm="1">
        <f t="array" ref="AL6009">IFERROR(INDEX(IF($AG6009&lt;=$AN6009,레드마인_배치!I:I,레드마인_서비스!I:I),콜트리분석!$AI6009),"")</f>
        <v/>
      </c>
      <c r="AM6009" s="3" t="str" cm="1">
        <f t="array" ref="AM6009">IFERROR(INDEX(IF($AG6009&lt;=$AN6009,레드마인_배치!J:J,레드마인_서비스!J:J),콜트리분석!$AI6009),"")</f>
        <v/>
      </c>
      <c r="AN6009" s="3">
        <v>1</v>
      </c>
      <c r="AO6009" s="15" t="str">
        <f ca="1">IFERROR(INDEX(레드마인_배치!E:E,MATCH(OFFSET(A6009,,AN6009),레드마인_배치!G:G,0)),"")</f>
        <v>미대상</v>
      </c>
      <c r="AP6009" t="s">
        <v>3330</v>
      </c>
    </row>
    <row r="6010" spans="1:42" hidden="1">
      <c r="A6010" s="3" t="s">
        <v>678</v>
      </c>
      <c r="B6010" s="3" t="s">
        <v>677</v>
      </c>
      <c r="C6010" s="3" t="s">
        <v>3043</v>
      </c>
      <c r="D6010" s="3" t="s">
        <v>3044</v>
      </c>
      <c r="E6010" s="3" t="s">
        <v>3047</v>
      </c>
      <c r="F6010" s="3" t="s">
        <v>3042</v>
      </c>
      <c r="G6010" s="3" t="s">
        <v>3042</v>
      </c>
      <c r="H6010" s="3" t="s">
        <v>3042</v>
      </c>
      <c r="I6010" s="3" t="s">
        <v>3042</v>
      </c>
      <c r="J6010" s="3" t="s">
        <v>3042</v>
      </c>
      <c r="K6010" s="3" t="s">
        <v>3042</v>
      </c>
      <c r="L6010" s="3" t="s">
        <v>3042</v>
      </c>
      <c r="M6010" s="3" t="s">
        <v>3042</v>
      </c>
      <c r="N6010" s="3" t="s">
        <v>3042</v>
      </c>
      <c r="O6010" s="3" t="s">
        <v>3042</v>
      </c>
      <c r="P6010" s="3" t="s">
        <v>3042</v>
      </c>
      <c r="Q6010" s="3" t="s">
        <v>3042</v>
      </c>
      <c r="R6010" s="3" t="s">
        <v>3042</v>
      </c>
      <c r="S6010" s="3" t="s">
        <v>3042</v>
      </c>
      <c r="T6010" s="3" t="s">
        <v>3042</v>
      </c>
      <c r="U6010" s="3" t="s">
        <v>3042</v>
      </c>
      <c r="V6010" s="3" t="s">
        <v>3042</v>
      </c>
      <c r="W6010" s="3" t="s">
        <v>3042</v>
      </c>
      <c r="X6010" s="3" t="s">
        <v>3042</v>
      </c>
      <c r="Y6010" s="3" t="s">
        <v>3042</v>
      </c>
      <c r="Z6010" s="3" t="s">
        <v>3042</v>
      </c>
      <c r="AA6010" s="3" t="s">
        <v>3042</v>
      </c>
      <c r="AB6010" s="3" t="s">
        <v>3042</v>
      </c>
      <c r="AC6010" s="3" t="s">
        <v>650</v>
      </c>
      <c r="AD6010" s="3"/>
      <c r="AE6010" s="3"/>
      <c r="AF6010" s="3"/>
      <c r="AG6010" s="3">
        <f t="shared" si="96"/>
        <v>28</v>
      </c>
      <c r="AH6010" s="3" t="s">
        <v>650</v>
      </c>
      <c r="AI6010" s="3" t="str">
        <f>IFERROR(IF($AG6010&lt;=$AN6010,MATCH($AH6010,레드마인_배치!G:G,0),MATCH($AH6010,레드마인_서비스!G:G,0)),"")</f>
        <v/>
      </c>
      <c r="AJ6010" s="3" t="str" cm="1">
        <f t="array" ref="AJ6010">IFERROR(INDEX(IF($AG6010&lt;=$AN6010,레드마인_배치!E:E,레드마인_서비스!E:E),콜트리분석!$AI6010),"")</f>
        <v/>
      </c>
      <c r="AK6010" s="3" t="str" cm="1">
        <f t="array" ref="AK6010">IFERROR(INDEX(IF($AG6010&lt;=$AN6010,레드마인_배치!H:H,레드마인_서비스!H:H),콜트리분석!$AI6010),"")</f>
        <v/>
      </c>
      <c r="AL6010" s="3" t="str" cm="1">
        <f t="array" ref="AL6010">IFERROR(INDEX(IF($AG6010&lt;=$AN6010,레드마인_배치!I:I,레드마인_서비스!I:I),콜트리분석!$AI6010),"")</f>
        <v/>
      </c>
      <c r="AM6010" s="3" t="str" cm="1">
        <f t="array" ref="AM6010">IFERROR(INDEX(IF($AG6010&lt;=$AN6010,레드마인_배치!J:J,레드마인_서비스!J:J),콜트리분석!$AI6010),"")</f>
        <v/>
      </c>
      <c r="AN6010" s="3">
        <v>1</v>
      </c>
      <c r="AO6010" s="15" t="str">
        <f ca="1">IFERROR(INDEX(레드마인_배치!E:E,MATCH(OFFSET(A6010,,AN6010),레드마인_배치!G:G,0)),"")</f>
        <v>미대상</v>
      </c>
      <c r="AP6010" t="s">
        <v>3330</v>
      </c>
    </row>
    <row r="6011" spans="1:42" hidden="1">
      <c r="A6011" s="3" t="s">
        <v>678</v>
      </c>
      <c r="B6011" s="3" t="s">
        <v>677</v>
      </c>
      <c r="C6011" s="3" t="s">
        <v>3043</v>
      </c>
      <c r="D6011" s="3" t="s">
        <v>3044</v>
      </c>
      <c r="E6011" s="3" t="s">
        <v>3047</v>
      </c>
      <c r="F6011" s="3" t="s">
        <v>3042</v>
      </c>
      <c r="G6011" s="3" t="s">
        <v>3042</v>
      </c>
      <c r="H6011" s="3" t="s">
        <v>3042</v>
      </c>
      <c r="I6011" s="3" t="s">
        <v>3042</v>
      </c>
      <c r="J6011" s="3" t="s">
        <v>3042</v>
      </c>
      <c r="K6011" s="3" t="s">
        <v>3042</v>
      </c>
      <c r="L6011" s="3" t="s">
        <v>3042</v>
      </c>
      <c r="M6011" s="3" t="s">
        <v>3042</v>
      </c>
      <c r="N6011" s="3" t="s">
        <v>3042</v>
      </c>
      <c r="O6011" s="3" t="s">
        <v>3042</v>
      </c>
      <c r="P6011" s="3" t="s">
        <v>3042</v>
      </c>
      <c r="Q6011" s="3" t="s">
        <v>3042</v>
      </c>
      <c r="R6011" s="3" t="s">
        <v>3042</v>
      </c>
      <c r="S6011" s="3" t="s">
        <v>3042</v>
      </c>
      <c r="T6011" s="3" t="s">
        <v>3042</v>
      </c>
      <c r="U6011" s="3" t="s">
        <v>3042</v>
      </c>
      <c r="V6011" s="3" t="s">
        <v>3042</v>
      </c>
      <c r="W6011" s="3" t="s">
        <v>3042</v>
      </c>
      <c r="X6011" s="3" t="s">
        <v>3042</v>
      </c>
      <c r="Y6011" s="3" t="s">
        <v>3042</v>
      </c>
      <c r="Z6011" s="3" t="s">
        <v>3042</v>
      </c>
      <c r="AA6011" s="3" t="s">
        <v>3042</v>
      </c>
      <c r="AB6011" s="3" t="s">
        <v>3042</v>
      </c>
      <c r="AC6011" s="3" t="s">
        <v>812</v>
      </c>
      <c r="AD6011" s="3"/>
      <c r="AE6011" s="3"/>
      <c r="AF6011" s="3"/>
      <c r="AG6011" s="3">
        <f t="shared" si="96"/>
        <v>28</v>
      </c>
      <c r="AH6011" s="3" t="s">
        <v>812</v>
      </c>
      <c r="AI6011" s="3" t="str">
        <f>IFERROR(IF($AG6011&lt;=$AN6011,MATCH($AH6011,레드마인_배치!G:G,0),MATCH($AH6011,레드마인_서비스!G:G,0)),"")</f>
        <v/>
      </c>
      <c r="AJ6011" s="3" t="str" cm="1">
        <f t="array" ref="AJ6011">IFERROR(INDEX(IF($AG6011&lt;=$AN6011,레드마인_배치!E:E,레드마인_서비스!E:E),콜트리분석!$AI6011),"")</f>
        <v/>
      </c>
      <c r="AK6011" s="3" t="str" cm="1">
        <f t="array" ref="AK6011">IFERROR(INDEX(IF($AG6011&lt;=$AN6011,레드마인_배치!H:H,레드마인_서비스!H:H),콜트리분석!$AI6011),"")</f>
        <v/>
      </c>
      <c r="AL6011" s="3" t="str" cm="1">
        <f t="array" ref="AL6011">IFERROR(INDEX(IF($AG6011&lt;=$AN6011,레드마인_배치!I:I,레드마인_서비스!I:I),콜트리분석!$AI6011),"")</f>
        <v/>
      </c>
      <c r="AM6011" s="3" t="str" cm="1">
        <f t="array" ref="AM6011">IFERROR(INDEX(IF($AG6011&lt;=$AN6011,레드마인_배치!J:J,레드마인_서비스!J:J),콜트리분석!$AI6011),"")</f>
        <v/>
      </c>
      <c r="AN6011" s="3">
        <v>1</v>
      </c>
      <c r="AO6011" s="15" t="str">
        <f ca="1">IFERROR(INDEX(레드마인_배치!E:E,MATCH(OFFSET(A6011,,AN6011),레드마인_배치!G:G,0)),"")</f>
        <v>미대상</v>
      </c>
      <c r="AP6011" t="s">
        <v>3330</v>
      </c>
    </row>
    <row r="6012" spans="1:42" hidden="1">
      <c r="A6012" s="3" t="s">
        <v>678</v>
      </c>
      <c r="B6012" s="3" t="s">
        <v>677</v>
      </c>
      <c r="C6012" s="3" t="s">
        <v>3043</v>
      </c>
      <c r="D6012" s="3" t="s">
        <v>3044</v>
      </c>
      <c r="E6012" s="3" t="s">
        <v>3047</v>
      </c>
      <c r="F6012" s="3" t="s">
        <v>3042</v>
      </c>
      <c r="G6012" s="3" t="s">
        <v>3042</v>
      </c>
      <c r="H6012" s="3" t="s">
        <v>3042</v>
      </c>
      <c r="I6012" s="3" t="s">
        <v>3042</v>
      </c>
      <c r="J6012" s="3" t="s">
        <v>3042</v>
      </c>
      <c r="K6012" s="3" t="s">
        <v>3042</v>
      </c>
      <c r="L6012" s="3" t="s">
        <v>3042</v>
      </c>
      <c r="M6012" s="3" t="s">
        <v>3042</v>
      </c>
      <c r="N6012" s="3" t="s">
        <v>3042</v>
      </c>
      <c r="O6012" s="3" t="s">
        <v>3042</v>
      </c>
      <c r="P6012" s="3" t="s">
        <v>3042</v>
      </c>
      <c r="Q6012" s="3" t="s">
        <v>3042</v>
      </c>
      <c r="R6012" s="3" t="s">
        <v>3042</v>
      </c>
      <c r="S6012" s="3" t="s">
        <v>3042</v>
      </c>
      <c r="T6012" s="3" t="s">
        <v>3042</v>
      </c>
      <c r="U6012" s="3" t="s">
        <v>3042</v>
      </c>
      <c r="V6012" s="3" t="s">
        <v>3042</v>
      </c>
      <c r="W6012" s="3" t="s">
        <v>3042</v>
      </c>
      <c r="X6012" s="3" t="s">
        <v>3042</v>
      </c>
      <c r="Y6012" s="3" t="s">
        <v>3042</v>
      </c>
      <c r="Z6012" s="3" t="s">
        <v>3042</v>
      </c>
      <c r="AA6012" s="3" t="s">
        <v>3042</v>
      </c>
      <c r="AB6012" s="3" t="s">
        <v>3042</v>
      </c>
      <c r="AC6012" s="3" t="s">
        <v>811</v>
      </c>
      <c r="AD6012" s="3"/>
      <c r="AE6012" s="3"/>
      <c r="AF6012" s="3"/>
      <c r="AG6012" s="3">
        <f t="shared" si="96"/>
        <v>28</v>
      </c>
      <c r="AH6012" s="3" t="s">
        <v>811</v>
      </c>
      <c r="AI6012" s="3" t="str">
        <f>IFERROR(IF($AG6012&lt;=$AN6012,MATCH($AH6012,레드마인_배치!G:G,0),MATCH($AH6012,레드마인_서비스!G:G,0)),"")</f>
        <v/>
      </c>
      <c r="AJ6012" s="3" t="str" cm="1">
        <f t="array" ref="AJ6012">IFERROR(INDEX(IF($AG6012&lt;=$AN6012,레드마인_배치!E:E,레드마인_서비스!E:E),콜트리분석!$AI6012),"")</f>
        <v/>
      </c>
      <c r="AK6012" s="3" t="str" cm="1">
        <f t="array" ref="AK6012">IFERROR(INDEX(IF($AG6012&lt;=$AN6012,레드마인_배치!H:H,레드마인_서비스!H:H),콜트리분석!$AI6012),"")</f>
        <v/>
      </c>
      <c r="AL6012" s="3" t="str" cm="1">
        <f t="array" ref="AL6012">IFERROR(INDEX(IF($AG6012&lt;=$AN6012,레드마인_배치!I:I,레드마인_서비스!I:I),콜트리분석!$AI6012),"")</f>
        <v/>
      </c>
      <c r="AM6012" s="3" t="str" cm="1">
        <f t="array" ref="AM6012">IFERROR(INDEX(IF($AG6012&lt;=$AN6012,레드마인_배치!J:J,레드마인_서비스!J:J),콜트리분석!$AI6012),"")</f>
        <v/>
      </c>
      <c r="AN6012" s="3">
        <v>1</v>
      </c>
      <c r="AO6012" s="15" t="str">
        <f ca="1">IFERROR(INDEX(레드마인_배치!E:E,MATCH(OFFSET(A6012,,AN6012),레드마인_배치!G:G,0)),"")</f>
        <v>미대상</v>
      </c>
      <c r="AP6012" t="s">
        <v>3330</v>
      </c>
    </row>
    <row r="6013" spans="1:42" hidden="1">
      <c r="A6013" s="3" t="s">
        <v>678</v>
      </c>
      <c r="B6013" s="3" t="s">
        <v>677</v>
      </c>
      <c r="C6013" s="3" t="s">
        <v>3043</v>
      </c>
      <c r="D6013" s="3" t="s">
        <v>3044</v>
      </c>
      <c r="E6013" s="3" t="s">
        <v>3047</v>
      </c>
      <c r="F6013" s="3" t="s">
        <v>3042</v>
      </c>
      <c r="G6013" s="3" t="s">
        <v>3042</v>
      </c>
      <c r="H6013" s="3" t="s">
        <v>3042</v>
      </c>
      <c r="I6013" s="3" t="s">
        <v>3042</v>
      </c>
      <c r="J6013" s="3" t="s">
        <v>3042</v>
      </c>
      <c r="K6013" s="3" t="s">
        <v>3042</v>
      </c>
      <c r="L6013" s="3" t="s">
        <v>3042</v>
      </c>
      <c r="M6013" s="3" t="s">
        <v>3042</v>
      </c>
      <c r="N6013" s="3" t="s">
        <v>3042</v>
      </c>
      <c r="O6013" s="3" t="s">
        <v>3042</v>
      </c>
      <c r="P6013" s="3" t="s">
        <v>3042</v>
      </c>
      <c r="Q6013" s="3" t="s">
        <v>3042</v>
      </c>
      <c r="R6013" s="3" t="s">
        <v>3042</v>
      </c>
      <c r="S6013" s="3" t="s">
        <v>3042</v>
      </c>
      <c r="T6013" s="3" t="s">
        <v>3042</v>
      </c>
      <c r="U6013" s="3" t="s">
        <v>3042</v>
      </c>
      <c r="V6013" s="3" t="s">
        <v>3042</v>
      </c>
      <c r="W6013" s="3" t="s">
        <v>3042</v>
      </c>
      <c r="X6013" s="3" t="s">
        <v>3042</v>
      </c>
      <c r="Y6013" s="3" t="s">
        <v>3042</v>
      </c>
      <c r="Z6013" s="3" t="s">
        <v>3042</v>
      </c>
      <c r="AA6013" s="3" t="s">
        <v>3042</v>
      </c>
      <c r="AB6013" s="3" t="s">
        <v>650</v>
      </c>
      <c r="AC6013" s="3"/>
      <c r="AD6013" s="3"/>
      <c r="AE6013" s="3"/>
      <c r="AF6013" s="3"/>
      <c r="AG6013" s="3">
        <f t="shared" si="96"/>
        <v>27</v>
      </c>
      <c r="AH6013" s="3" t="s">
        <v>650</v>
      </c>
      <c r="AI6013" s="3" t="str">
        <f>IFERROR(IF($AG6013&lt;=$AN6013,MATCH($AH6013,레드마인_배치!G:G,0),MATCH($AH6013,레드마인_서비스!G:G,0)),"")</f>
        <v/>
      </c>
      <c r="AJ6013" s="3" t="str" cm="1">
        <f t="array" ref="AJ6013">IFERROR(INDEX(IF($AG6013&lt;=$AN6013,레드마인_배치!E:E,레드마인_서비스!E:E),콜트리분석!$AI6013),"")</f>
        <v/>
      </c>
      <c r="AK6013" s="3" t="str" cm="1">
        <f t="array" ref="AK6013">IFERROR(INDEX(IF($AG6013&lt;=$AN6013,레드마인_배치!H:H,레드마인_서비스!H:H),콜트리분석!$AI6013),"")</f>
        <v/>
      </c>
      <c r="AL6013" s="3" t="str" cm="1">
        <f t="array" ref="AL6013">IFERROR(INDEX(IF($AG6013&lt;=$AN6013,레드마인_배치!I:I,레드마인_서비스!I:I),콜트리분석!$AI6013),"")</f>
        <v/>
      </c>
      <c r="AM6013" s="3" t="str" cm="1">
        <f t="array" ref="AM6013">IFERROR(INDEX(IF($AG6013&lt;=$AN6013,레드마인_배치!J:J,레드마인_서비스!J:J),콜트리분석!$AI6013),"")</f>
        <v/>
      </c>
      <c r="AN6013" s="3">
        <v>1</v>
      </c>
      <c r="AO6013" s="15" t="str">
        <f ca="1">IFERROR(INDEX(레드마인_배치!E:E,MATCH(OFFSET(A6013,,AN6013),레드마인_배치!G:G,0)),"")</f>
        <v>미대상</v>
      </c>
      <c r="AP6013" t="s">
        <v>3330</v>
      </c>
    </row>
    <row r="6014" spans="1:42" hidden="1">
      <c r="A6014" s="3" t="s">
        <v>678</v>
      </c>
      <c r="B6014" s="3" t="s">
        <v>677</v>
      </c>
      <c r="C6014" s="3" t="s">
        <v>3043</v>
      </c>
      <c r="D6014" s="3" t="s">
        <v>3044</v>
      </c>
      <c r="E6014" s="3" t="s">
        <v>3047</v>
      </c>
      <c r="F6014" s="3" t="s">
        <v>3042</v>
      </c>
      <c r="G6014" s="3" t="s">
        <v>3042</v>
      </c>
      <c r="H6014" s="3" t="s">
        <v>3042</v>
      </c>
      <c r="I6014" s="3" t="s">
        <v>3042</v>
      </c>
      <c r="J6014" s="3" t="s">
        <v>3042</v>
      </c>
      <c r="K6014" s="3" t="s">
        <v>3042</v>
      </c>
      <c r="L6014" s="3" t="s">
        <v>3042</v>
      </c>
      <c r="M6014" s="3" t="s">
        <v>3042</v>
      </c>
      <c r="N6014" s="3" t="s">
        <v>3042</v>
      </c>
      <c r="O6014" s="3" t="s">
        <v>3042</v>
      </c>
      <c r="P6014" s="3" t="s">
        <v>3042</v>
      </c>
      <c r="Q6014" s="3" t="s">
        <v>3042</v>
      </c>
      <c r="R6014" s="3" t="s">
        <v>3042</v>
      </c>
      <c r="S6014" s="3" t="s">
        <v>3042</v>
      </c>
      <c r="T6014" s="3" t="s">
        <v>3042</v>
      </c>
      <c r="U6014" s="3" t="s">
        <v>3042</v>
      </c>
      <c r="V6014" s="3" t="s">
        <v>3042</v>
      </c>
      <c r="W6014" s="3" t="s">
        <v>3042</v>
      </c>
      <c r="X6014" s="3" t="s">
        <v>3042</v>
      </c>
      <c r="Y6014" s="3" t="s">
        <v>3042</v>
      </c>
      <c r="Z6014" s="3" t="s">
        <v>3042</v>
      </c>
      <c r="AA6014" s="3" t="s">
        <v>3042</v>
      </c>
      <c r="AB6014" s="3" t="s">
        <v>812</v>
      </c>
      <c r="AC6014" s="3"/>
      <c r="AD6014" s="3"/>
      <c r="AE6014" s="3"/>
      <c r="AF6014" s="3"/>
      <c r="AG6014" s="3">
        <f t="shared" si="96"/>
        <v>27</v>
      </c>
      <c r="AH6014" s="3" t="s">
        <v>812</v>
      </c>
      <c r="AI6014" s="3" t="str">
        <f>IFERROR(IF($AG6014&lt;=$AN6014,MATCH($AH6014,레드마인_배치!G:G,0),MATCH($AH6014,레드마인_서비스!G:G,0)),"")</f>
        <v/>
      </c>
      <c r="AJ6014" s="3" t="str" cm="1">
        <f t="array" ref="AJ6014">IFERROR(INDEX(IF($AG6014&lt;=$AN6014,레드마인_배치!E:E,레드마인_서비스!E:E),콜트리분석!$AI6014),"")</f>
        <v/>
      </c>
      <c r="AK6014" s="3" t="str" cm="1">
        <f t="array" ref="AK6014">IFERROR(INDEX(IF($AG6014&lt;=$AN6014,레드마인_배치!H:H,레드마인_서비스!H:H),콜트리분석!$AI6014),"")</f>
        <v/>
      </c>
      <c r="AL6014" s="3" t="str" cm="1">
        <f t="array" ref="AL6014">IFERROR(INDEX(IF($AG6014&lt;=$AN6014,레드마인_배치!I:I,레드마인_서비스!I:I),콜트리분석!$AI6014),"")</f>
        <v/>
      </c>
      <c r="AM6014" s="3" t="str" cm="1">
        <f t="array" ref="AM6014">IFERROR(INDEX(IF($AG6014&lt;=$AN6014,레드마인_배치!J:J,레드마인_서비스!J:J),콜트리분석!$AI6014),"")</f>
        <v/>
      </c>
      <c r="AN6014" s="3">
        <v>1</v>
      </c>
      <c r="AO6014" s="15" t="str">
        <f ca="1">IFERROR(INDEX(레드마인_배치!E:E,MATCH(OFFSET(A6014,,AN6014),레드마인_배치!G:G,0)),"")</f>
        <v>미대상</v>
      </c>
      <c r="AP6014" t="s">
        <v>3330</v>
      </c>
    </row>
    <row r="6015" spans="1:42" hidden="1">
      <c r="A6015" s="3" t="s">
        <v>678</v>
      </c>
      <c r="B6015" s="3" t="s">
        <v>677</v>
      </c>
      <c r="C6015" s="3" t="s">
        <v>3043</v>
      </c>
      <c r="D6015" s="3" t="s">
        <v>3044</v>
      </c>
      <c r="E6015" s="3" t="s">
        <v>3047</v>
      </c>
      <c r="F6015" s="3" t="s">
        <v>3042</v>
      </c>
      <c r="G6015" s="3" t="s">
        <v>3042</v>
      </c>
      <c r="H6015" s="3" t="s">
        <v>3042</v>
      </c>
      <c r="I6015" s="3" t="s">
        <v>3042</v>
      </c>
      <c r="J6015" s="3" t="s">
        <v>3042</v>
      </c>
      <c r="K6015" s="3" t="s">
        <v>3042</v>
      </c>
      <c r="L6015" s="3" t="s">
        <v>3042</v>
      </c>
      <c r="M6015" s="3" t="s">
        <v>3042</v>
      </c>
      <c r="N6015" s="3" t="s">
        <v>3042</v>
      </c>
      <c r="O6015" s="3" t="s">
        <v>3042</v>
      </c>
      <c r="P6015" s="3" t="s">
        <v>3042</v>
      </c>
      <c r="Q6015" s="3" t="s">
        <v>3042</v>
      </c>
      <c r="R6015" s="3" t="s">
        <v>3042</v>
      </c>
      <c r="S6015" s="3" t="s">
        <v>3042</v>
      </c>
      <c r="T6015" s="3" t="s">
        <v>3042</v>
      </c>
      <c r="U6015" s="3" t="s">
        <v>3042</v>
      </c>
      <c r="V6015" s="3" t="s">
        <v>3042</v>
      </c>
      <c r="W6015" s="3" t="s">
        <v>3042</v>
      </c>
      <c r="X6015" s="3" t="s">
        <v>3042</v>
      </c>
      <c r="Y6015" s="3" t="s">
        <v>3042</v>
      </c>
      <c r="Z6015" s="3" t="s">
        <v>3042</v>
      </c>
      <c r="AA6015" s="3" t="s">
        <v>3042</v>
      </c>
      <c r="AB6015" s="3" t="s">
        <v>811</v>
      </c>
      <c r="AC6015" s="3"/>
      <c r="AD6015" s="3"/>
      <c r="AE6015" s="3"/>
      <c r="AF6015" s="3"/>
      <c r="AG6015" s="3">
        <f t="shared" si="96"/>
        <v>27</v>
      </c>
      <c r="AH6015" s="3" t="s">
        <v>811</v>
      </c>
      <c r="AI6015" s="3" t="str">
        <f>IFERROR(IF($AG6015&lt;=$AN6015,MATCH($AH6015,레드마인_배치!G:G,0),MATCH($AH6015,레드마인_서비스!G:G,0)),"")</f>
        <v/>
      </c>
      <c r="AJ6015" s="3" t="str" cm="1">
        <f t="array" ref="AJ6015">IFERROR(INDEX(IF($AG6015&lt;=$AN6015,레드마인_배치!E:E,레드마인_서비스!E:E),콜트리분석!$AI6015),"")</f>
        <v/>
      </c>
      <c r="AK6015" s="3" t="str" cm="1">
        <f t="array" ref="AK6015">IFERROR(INDEX(IF($AG6015&lt;=$AN6015,레드마인_배치!H:H,레드마인_서비스!H:H),콜트리분석!$AI6015),"")</f>
        <v/>
      </c>
      <c r="AL6015" s="3" t="str" cm="1">
        <f t="array" ref="AL6015">IFERROR(INDEX(IF($AG6015&lt;=$AN6015,레드마인_배치!I:I,레드마인_서비스!I:I),콜트리분석!$AI6015),"")</f>
        <v/>
      </c>
      <c r="AM6015" s="3" t="str" cm="1">
        <f t="array" ref="AM6015">IFERROR(INDEX(IF($AG6015&lt;=$AN6015,레드마인_배치!J:J,레드마인_서비스!J:J),콜트리분석!$AI6015),"")</f>
        <v/>
      </c>
      <c r="AN6015" s="3">
        <v>1</v>
      </c>
      <c r="AO6015" s="15" t="str">
        <f ca="1">IFERROR(INDEX(레드마인_배치!E:E,MATCH(OFFSET(A6015,,AN6015),레드마인_배치!G:G,0)),"")</f>
        <v>미대상</v>
      </c>
      <c r="AP6015" t="s">
        <v>3330</v>
      </c>
    </row>
    <row r="6016" spans="1:42" hidden="1">
      <c r="A6016" s="3" t="s">
        <v>678</v>
      </c>
      <c r="B6016" s="3" t="s">
        <v>677</v>
      </c>
      <c r="C6016" s="3" t="s">
        <v>3043</v>
      </c>
      <c r="D6016" s="3" t="s">
        <v>3044</v>
      </c>
      <c r="E6016" s="3" t="s">
        <v>3047</v>
      </c>
      <c r="F6016" s="3" t="s">
        <v>3042</v>
      </c>
      <c r="G6016" s="3" t="s">
        <v>3042</v>
      </c>
      <c r="H6016" s="3" t="s">
        <v>3042</v>
      </c>
      <c r="I6016" s="3" t="s">
        <v>3042</v>
      </c>
      <c r="J6016" s="3" t="s">
        <v>3042</v>
      </c>
      <c r="K6016" s="3" t="s">
        <v>3042</v>
      </c>
      <c r="L6016" s="3" t="s">
        <v>3042</v>
      </c>
      <c r="M6016" s="3" t="s">
        <v>3042</v>
      </c>
      <c r="N6016" s="3" t="s">
        <v>3042</v>
      </c>
      <c r="O6016" s="3" t="s">
        <v>3042</v>
      </c>
      <c r="P6016" s="3" t="s">
        <v>3042</v>
      </c>
      <c r="Q6016" s="3" t="s">
        <v>3042</v>
      </c>
      <c r="R6016" s="3" t="s">
        <v>3042</v>
      </c>
      <c r="S6016" s="3" t="s">
        <v>3042</v>
      </c>
      <c r="T6016" s="3" t="s">
        <v>3042</v>
      </c>
      <c r="U6016" s="3" t="s">
        <v>3042</v>
      </c>
      <c r="V6016" s="3" t="s">
        <v>3042</v>
      </c>
      <c r="W6016" s="3" t="s">
        <v>3042</v>
      </c>
      <c r="X6016" s="3" t="s">
        <v>3042</v>
      </c>
      <c r="Y6016" s="3" t="s">
        <v>3042</v>
      </c>
      <c r="Z6016" s="3" t="s">
        <v>3042</v>
      </c>
      <c r="AA6016" s="3" t="s">
        <v>650</v>
      </c>
      <c r="AB6016" s="3"/>
      <c r="AC6016" s="3"/>
      <c r="AD6016" s="3"/>
      <c r="AE6016" s="3"/>
      <c r="AF6016" s="3"/>
      <c r="AG6016" s="3">
        <f t="shared" si="96"/>
        <v>26</v>
      </c>
      <c r="AH6016" s="3" t="s">
        <v>650</v>
      </c>
      <c r="AI6016" s="3" t="str">
        <f>IFERROR(IF($AG6016&lt;=$AN6016,MATCH($AH6016,레드마인_배치!G:G,0),MATCH($AH6016,레드마인_서비스!G:G,0)),"")</f>
        <v/>
      </c>
      <c r="AJ6016" s="3" t="str" cm="1">
        <f t="array" ref="AJ6016">IFERROR(INDEX(IF($AG6016&lt;=$AN6016,레드마인_배치!E:E,레드마인_서비스!E:E),콜트리분석!$AI6016),"")</f>
        <v/>
      </c>
      <c r="AK6016" s="3" t="str" cm="1">
        <f t="array" ref="AK6016">IFERROR(INDEX(IF($AG6016&lt;=$AN6016,레드마인_배치!H:H,레드마인_서비스!H:H),콜트리분석!$AI6016),"")</f>
        <v/>
      </c>
      <c r="AL6016" s="3" t="str" cm="1">
        <f t="array" ref="AL6016">IFERROR(INDEX(IF($AG6016&lt;=$AN6016,레드마인_배치!I:I,레드마인_서비스!I:I),콜트리분석!$AI6016),"")</f>
        <v/>
      </c>
      <c r="AM6016" s="3" t="str" cm="1">
        <f t="array" ref="AM6016">IFERROR(INDEX(IF($AG6016&lt;=$AN6016,레드마인_배치!J:J,레드마인_서비스!J:J),콜트리분석!$AI6016),"")</f>
        <v/>
      </c>
      <c r="AN6016" s="3">
        <v>1</v>
      </c>
      <c r="AO6016" s="15" t="str">
        <f ca="1">IFERROR(INDEX(레드마인_배치!E:E,MATCH(OFFSET(A6016,,AN6016),레드마인_배치!G:G,0)),"")</f>
        <v>미대상</v>
      </c>
      <c r="AP6016" t="s">
        <v>3330</v>
      </c>
    </row>
    <row r="6017" spans="1:42" hidden="1">
      <c r="A6017" s="3" t="s">
        <v>678</v>
      </c>
      <c r="B6017" s="3" t="s">
        <v>677</v>
      </c>
      <c r="C6017" s="3" t="s">
        <v>3043</v>
      </c>
      <c r="D6017" s="3" t="s">
        <v>3044</v>
      </c>
      <c r="E6017" s="3" t="s">
        <v>3047</v>
      </c>
      <c r="F6017" s="3" t="s">
        <v>3042</v>
      </c>
      <c r="G6017" s="3" t="s">
        <v>3042</v>
      </c>
      <c r="H6017" s="3" t="s">
        <v>3042</v>
      </c>
      <c r="I6017" s="3" t="s">
        <v>3042</v>
      </c>
      <c r="J6017" s="3" t="s">
        <v>3042</v>
      </c>
      <c r="K6017" s="3" t="s">
        <v>3042</v>
      </c>
      <c r="L6017" s="3" t="s">
        <v>3042</v>
      </c>
      <c r="M6017" s="3" t="s">
        <v>3042</v>
      </c>
      <c r="N6017" s="3" t="s">
        <v>3042</v>
      </c>
      <c r="O6017" s="3" t="s">
        <v>3042</v>
      </c>
      <c r="P6017" s="3" t="s">
        <v>3042</v>
      </c>
      <c r="Q6017" s="3" t="s">
        <v>3042</v>
      </c>
      <c r="R6017" s="3" t="s">
        <v>3042</v>
      </c>
      <c r="S6017" s="3" t="s">
        <v>3042</v>
      </c>
      <c r="T6017" s="3" t="s">
        <v>3042</v>
      </c>
      <c r="U6017" s="3" t="s">
        <v>3042</v>
      </c>
      <c r="V6017" s="3" t="s">
        <v>3042</v>
      </c>
      <c r="W6017" s="3" t="s">
        <v>3042</v>
      </c>
      <c r="X6017" s="3" t="s">
        <v>3042</v>
      </c>
      <c r="Y6017" s="3" t="s">
        <v>3042</v>
      </c>
      <c r="Z6017" s="3" t="s">
        <v>3042</v>
      </c>
      <c r="AA6017" s="3" t="s">
        <v>812</v>
      </c>
      <c r="AB6017" s="3"/>
      <c r="AC6017" s="3"/>
      <c r="AD6017" s="3"/>
      <c r="AE6017" s="3"/>
      <c r="AF6017" s="3"/>
      <c r="AG6017" s="3">
        <f t="shared" si="96"/>
        <v>26</v>
      </c>
      <c r="AH6017" s="3" t="s">
        <v>812</v>
      </c>
      <c r="AI6017" s="3" t="str">
        <f>IFERROR(IF($AG6017&lt;=$AN6017,MATCH($AH6017,레드마인_배치!G:G,0),MATCH($AH6017,레드마인_서비스!G:G,0)),"")</f>
        <v/>
      </c>
      <c r="AJ6017" s="3" t="str" cm="1">
        <f t="array" ref="AJ6017">IFERROR(INDEX(IF($AG6017&lt;=$AN6017,레드마인_배치!E:E,레드마인_서비스!E:E),콜트리분석!$AI6017),"")</f>
        <v/>
      </c>
      <c r="AK6017" s="3" t="str" cm="1">
        <f t="array" ref="AK6017">IFERROR(INDEX(IF($AG6017&lt;=$AN6017,레드마인_배치!H:H,레드마인_서비스!H:H),콜트리분석!$AI6017),"")</f>
        <v/>
      </c>
      <c r="AL6017" s="3" t="str" cm="1">
        <f t="array" ref="AL6017">IFERROR(INDEX(IF($AG6017&lt;=$AN6017,레드마인_배치!I:I,레드마인_서비스!I:I),콜트리분석!$AI6017),"")</f>
        <v/>
      </c>
      <c r="AM6017" s="3" t="str" cm="1">
        <f t="array" ref="AM6017">IFERROR(INDEX(IF($AG6017&lt;=$AN6017,레드마인_배치!J:J,레드마인_서비스!J:J),콜트리분석!$AI6017),"")</f>
        <v/>
      </c>
      <c r="AN6017" s="3">
        <v>1</v>
      </c>
      <c r="AO6017" s="15" t="str">
        <f ca="1">IFERROR(INDEX(레드마인_배치!E:E,MATCH(OFFSET(A6017,,AN6017),레드마인_배치!G:G,0)),"")</f>
        <v>미대상</v>
      </c>
      <c r="AP6017" t="s">
        <v>3330</v>
      </c>
    </row>
    <row r="6018" spans="1:42" hidden="1">
      <c r="A6018" s="3" t="s">
        <v>678</v>
      </c>
      <c r="B6018" s="3" t="s">
        <v>677</v>
      </c>
      <c r="C6018" s="3" t="s">
        <v>3043</v>
      </c>
      <c r="D6018" s="3" t="s">
        <v>3044</v>
      </c>
      <c r="E6018" s="3" t="s">
        <v>3047</v>
      </c>
      <c r="F6018" s="3" t="s">
        <v>3042</v>
      </c>
      <c r="G6018" s="3" t="s">
        <v>3042</v>
      </c>
      <c r="H6018" s="3" t="s">
        <v>3042</v>
      </c>
      <c r="I6018" s="3" t="s">
        <v>3042</v>
      </c>
      <c r="J6018" s="3" t="s">
        <v>3042</v>
      </c>
      <c r="K6018" s="3" t="s">
        <v>3042</v>
      </c>
      <c r="L6018" s="3" t="s">
        <v>3042</v>
      </c>
      <c r="M6018" s="3" t="s">
        <v>3042</v>
      </c>
      <c r="N6018" s="3" t="s">
        <v>3042</v>
      </c>
      <c r="O6018" s="3" t="s">
        <v>3042</v>
      </c>
      <c r="P6018" s="3" t="s">
        <v>3042</v>
      </c>
      <c r="Q6018" s="3" t="s">
        <v>3042</v>
      </c>
      <c r="R6018" s="3" t="s">
        <v>3042</v>
      </c>
      <c r="S6018" s="3" t="s">
        <v>3042</v>
      </c>
      <c r="T6018" s="3" t="s">
        <v>3042</v>
      </c>
      <c r="U6018" s="3" t="s">
        <v>3042</v>
      </c>
      <c r="V6018" s="3" t="s">
        <v>3042</v>
      </c>
      <c r="W6018" s="3" t="s">
        <v>3042</v>
      </c>
      <c r="X6018" s="3" t="s">
        <v>3042</v>
      </c>
      <c r="Y6018" s="3" t="s">
        <v>3042</v>
      </c>
      <c r="Z6018" s="3" t="s">
        <v>3042</v>
      </c>
      <c r="AA6018" s="3" t="s">
        <v>811</v>
      </c>
      <c r="AB6018" s="3"/>
      <c r="AC6018" s="3"/>
      <c r="AD6018" s="3"/>
      <c r="AE6018" s="3"/>
      <c r="AF6018" s="3"/>
      <c r="AG6018" s="3">
        <f t="shared" si="96"/>
        <v>26</v>
      </c>
      <c r="AH6018" s="3" t="s">
        <v>811</v>
      </c>
      <c r="AI6018" s="3" t="str">
        <f>IFERROR(IF($AG6018&lt;=$AN6018,MATCH($AH6018,레드마인_배치!G:G,0),MATCH($AH6018,레드마인_서비스!G:G,0)),"")</f>
        <v/>
      </c>
      <c r="AJ6018" s="3" t="str" cm="1">
        <f t="array" ref="AJ6018">IFERROR(INDEX(IF($AG6018&lt;=$AN6018,레드마인_배치!E:E,레드마인_서비스!E:E),콜트리분석!$AI6018),"")</f>
        <v/>
      </c>
      <c r="AK6018" s="3" t="str" cm="1">
        <f t="array" ref="AK6018">IFERROR(INDEX(IF($AG6018&lt;=$AN6018,레드마인_배치!H:H,레드마인_서비스!H:H),콜트리분석!$AI6018),"")</f>
        <v/>
      </c>
      <c r="AL6018" s="3" t="str" cm="1">
        <f t="array" ref="AL6018">IFERROR(INDEX(IF($AG6018&lt;=$AN6018,레드마인_배치!I:I,레드마인_서비스!I:I),콜트리분석!$AI6018),"")</f>
        <v/>
      </c>
      <c r="AM6018" s="3" t="str" cm="1">
        <f t="array" ref="AM6018">IFERROR(INDEX(IF($AG6018&lt;=$AN6018,레드마인_배치!J:J,레드마인_서비스!J:J),콜트리분석!$AI6018),"")</f>
        <v/>
      </c>
      <c r="AN6018" s="3">
        <v>1</v>
      </c>
      <c r="AO6018" s="15" t="str">
        <f ca="1">IFERROR(INDEX(레드마인_배치!E:E,MATCH(OFFSET(A6018,,AN6018),레드마인_배치!G:G,0)),"")</f>
        <v>미대상</v>
      </c>
      <c r="AP6018" t="s">
        <v>3330</v>
      </c>
    </row>
    <row r="6019" spans="1:42" hidden="1">
      <c r="A6019" s="3" t="s">
        <v>678</v>
      </c>
      <c r="B6019" s="3" t="s">
        <v>677</v>
      </c>
      <c r="C6019" s="3" t="s">
        <v>3043</v>
      </c>
      <c r="D6019" s="3" t="s">
        <v>3044</v>
      </c>
      <c r="E6019" s="3" t="s">
        <v>3047</v>
      </c>
      <c r="F6019" s="3" t="s">
        <v>3042</v>
      </c>
      <c r="G6019" s="3" t="s">
        <v>3042</v>
      </c>
      <c r="H6019" s="3" t="s">
        <v>3042</v>
      </c>
      <c r="I6019" s="3" t="s">
        <v>3042</v>
      </c>
      <c r="J6019" s="3" t="s">
        <v>3042</v>
      </c>
      <c r="K6019" s="3" t="s">
        <v>3042</v>
      </c>
      <c r="L6019" s="3" t="s">
        <v>3042</v>
      </c>
      <c r="M6019" s="3" t="s">
        <v>3042</v>
      </c>
      <c r="N6019" s="3" t="s">
        <v>3042</v>
      </c>
      <c r="O6019" s="3" t="s">
        <v>3042</v>
      </c>
      <c r="P6019" s="3" t="s">
        <v>3042</v>
      </c>
      <c r="Q6019" s="3" t="s">
        <v>3042</v>
      </c>
      <c r="R6019" s="3" t="s">
        <v>3042</v>
      </c>
      <c r="S6019" s="3" t="s">
        <v>3042</v>
      </c>
      <c r="T6019" s="3" t="s">
        <v>3042</v>
      </c>
      <c r="U6019" s="3" t="s">
        <v>3042</v>
      </c>
      <c r="V6019" s="3" t="s">
        <v>3042</v>
      </c>
      <c r="W6019" s="3" t="s">
        <v>3042</v>
      </c>
      <c r="X6019" s="3" t="s">
        <v>3042</v>
      </c>
      <c r="Y6019" s="3" t="s">
        <v>3042</v>
      </c>
      <c r="Z6019" s="3" t="s">
        <v>650</v>
      </c>
      <c r="AA6019" s="3"/>
      <c r="AB6019" s="3"/>
      <c r="AC6019" s="3"/>
      <c r="AD6019" s="3"/>
      <c r="AE6019" s="3"/>
      <c r="AF6019" s="3"/>
      <c r="AG6019" s="3">
        <f t="shared" si="96"/>
        <v>25</v>
      </c>
      <c r="AH6019" s="3" t="s">
        <v>650</v>
      </c>
      <c r="AI6019" s="3" t="str">
        <f>IFERROR(IF($AG6019&lt;=$AN6019,MATCH($AH6019,레드마인_배치!G:G,0),MATCH($AH6019,레드마인_서비스!G:G,0)),"")</f>
        <v/>
      </c>
      <c r="AJ6019" s="3" t="str" cm="1">
        <f t="array" ref="AJ6019">IFERROR(INDEX(IF($AG6019&lt;=$AN6019,레드마인_배치!E:E,레드마인_서비스!E:E),콜트리분석!$AI6019),"")</f>
        <v/>
      </c>
      <c r="AK6019" s="3" t="str" cm="1">
        <f t="array" ref="AK6019">IFERROR(INDEX(IF($AG6019&lt;=$AN6019,레드마인_배치!H:H,레드마인_서비스!H:H),콜트리분석!$AI6019),"")</f>
        <v/>
      </c>
      <c r="AL6019" s="3" t="str" cm="1">
        <f t="array" ref="AL6019">IFERROR(INDEX(IF($AG6019&lt;=$AN6019,레드마인_배치!I:I,레드마인_서비스!I:I),콜트리분석!$AI6019),"")</f>
        <v/>
      </c>
      <c r="AM6019" s="3" t="str" cm="1">
        <f t="array" ref="AM6019">IFERROR(INDEX(IF($AG6019&lt;=$AN6019,레드마인_배치!J:J,레드마인_서비스!J:J),콜트리분석!$AI6019),"")</f>
        <v/>
      </c>
      <c r="AN6019" s="3">
        <v>1</v>
      </c>
      <c r="AO6019" s="15" t="str">
        <f ca="1">IFERROR(INDEX(레드마인_배치!E:E,MATCH(OFFSET(A6019,,AN6019),레드마인_배치!G:G,0)),"")</f>
        <v>미대상</v>
      </c>
      <c r="AP6019" t="s">
        <v>3330</v>
      </c>
    </row>
    <row r="6020" spans="1:42" hidden="1">
      <c r="A6020" s="3" t="s">
        <v>678</v>
      </c>
      <c r="B6020" s="3" t="s">
        <v>677</v>
      </c>
      <c r="C6020" s="3" t="s">
        <v>3043</v>
      </c>
      <c r="D6020" s="3" t="s">
        <v>3044</v>
      </c>
      <c r="E6020" s="3" t="s">
        <v>3047</v>
      </c>
      <c r="F6020" s="3" t="s">
        <v>3042</v>
      </c>
      <c r="G6020" s="3" t="s">
        <v>3042</v>
      </c>
      <c r="H6020" s="3" t="s">
        <v>3042</v>
      </c>
      <c r="I6020" s="3" t="s">
        <v>3042</v>
      </c>
      <c r="J6020" s="3" t="s">
        <v>3042</v>
      </c>
      <c r="K6020" s="3" t="s">
        <v>3042</v>
      </c>
      <c r="L6020" s="3" t="s">
        <v>3042</v>
      </c>
      <c r="M6020" s="3" t="s">
        <v>3042</v>
      </c>
      <c r="N6020" s="3" t="s">
        <v>3042</v>
      </c>
      <c r="O6020" s="3" t="s">
        <v>3042</v>
      </c>
      <c r="P6020" s="3" t="s">
        <v>3042</v>
      </c>
      <c r="Q6020" s="3" t="s">
        <v>3042</v>
      </c>
      <c r="R6020" s="3" t="s">
        <v>3042</v>
      </c>
      <c r="S6020" s="3" t="s">
        <v>3042</v>
      </c>
      <c r="T6020" s="3" t="s">
        <v>3042</v>
      </c>
      <c r="U6020" s="3" t="s">
        <v>3042</v>
      </c>
      <c r="V6020" s="3" t="s">
        <v>3042</v>
      </c>
      <c r="W6020" s="3" t="s">
        <v>3042</v>
      </c>
      <c r="X6020" s="3" t="s">
        <v>3042</v>
      </c>
      <c r="Y6020" s="3" t="s">
        <v>3042</v>
      </c>
      <c r="Z6020" s="3" t="s">
        <v>812</v>
      </c>
      <c r="AA6020" s="3"/>
      <c r="AB6020" s="3"/>
      <c r="AC6020" s="3"/>
      <c r="AD6020" s="3"/>
      <c r="AE6020" s="3"/>
      <c r="AF6020" s="3"/>
      <c r="AG6020" s="3">
        <f t="shared" si="96"/>
        <v>25</v>
      </c>
      <c r="AH6020" s="3" t="s">
        <v>812</v>
      </c>
      <c r="AI6020" s="3" t="str">
        <f>IFERROR(IF($AG6020&lt;=$AN6020,MATCH($AH6020,레드마인_배치!G:G,0),MATCH($AH6020,레드마인_서비스!G:G,0)),"")</f>
        <v/>
      </c>
      <c r="AJ6020" s="3" t="str" cm="1">
        <f t="array" ref="AJ6020">IFERROR(INDEX(IF($AG6020&lt;=$AN6020,레드마인_배치!E:E,레드마인_서비스!E:E),콜트리분석!$AI6020),"")</f>
        <v/>
      </c>
      <c r="AK6020" s="3" t="str" cm="1">
        <f t="array" ref="AK6020">IFERROR(INDEX(IF($AG6020&lt;=$AN6020,레드마인_배치!H:H,레드마인_서비스!H:H),콜트리분석!$AI6020),"")</f>
        <v/>
      </c>
      <c r="AL6020" s="3" t="str" cm="1">
        <f t="array" ref="AL6020">IFERROR(INDEX(IF($AG6020&lt;=$AN6020,레드마인_배치!I:I,레드마인_서비스!I:I),콜트리분석!$AI6020),"")</f>
        <v/>
      </c>
      <c r="AM6020" s="3" t="str" cm="1">
        <f t="array" ref="AM6020">IFERROR(INDEX(IF($AG6020&lt;=$AN6020,레드마인_배치!J:J,레드마인_서비스!J:J),콜트리분석!$AI6020),"")</f>
        <v/>
      </c>
      <c r="AN6020" s="3">
        <v>1</v>
      </c>
      <c r="AO6020" s="15" t="str">
        <f ca="1">IFERROR(INDEX(레드마인_배치!E:E,MATCH(OFFSET(A6020,,AN6020),레드마인_배치!G:G,0)),"")</f>
        <v>미대상</v>
      </c>
      <c r="AP6020" t="s">
        <v>3330</v>
      </c>
    </row>
    <row r="6021" spans="1:42" hidden="1">
      <c r="A6021" s="3" t="s">
        <v>678</v>
      </c>
      <c r="B6021" s="3" t="s">
        <v>677</v>
      </c>
      <c r="C6021" s="3" t="s">
        <v>3043</v>
      </c>
      <c r="D6021" s="3" t="s">
        <v>3044</v>
      </c>
      <c r="E6021" s="3" t="s">
        <v>3047</v>
      </c>
      <c r="F6021" s="3" t="s">
        <v>3042</v>
      </c>
      <c r="G6021" s="3" t="s">
        <v>3042</v>
      </c>
      <c r="H6021" s="3" t="s">
        <v>3042</v>
      </c>
      <c r="I6021" s="3" t="s">
        <v>3042</v>
      </c>
      <c r="J6021" s="3" t="s">
        <v>3042</v>
      </c>
      <c r="K6021" s="3" t="s">
        <v>3042</v>
      </c>
      <c r="L6021" s="3" t="s">
        <v>3042</v>
      </c>
      <c r="M6021" s="3" t="s">
        <v>3042</v>
      </c>
      <c r="N6021" s="3" t="s">
        <v>3042</v>
      </c>
      <c r="O6021" s="3" t="s">
        <v>3042</v>
      </c>
      <c r="P6021" s="3" t="s">
        <v>3042</v>
      </c>
      <c r="Q6021" s="3" t="s">
        <v>3042</v>
      </c>
      <c r="R6021" s="3" t="s">
        <v>3042</v>
      </c>
      <c r="S6021" s="3" t="s">
        <v>3042</v>
      </c>
      <c r="T6021" s="3" t="s">
        <v>3042</v>
      </c>
      <c r="U6021" s="3" t="s">
        <v>3042</v>
      </c>
      <c r="V6021" s="3" t="s">
        <v>3042</v>
      </c>
      <c r="W6021" s="3" t="s">
        <v>3042</v>
      </c>
      <c r="X6021" s="3" t="s">
        <v>3042</v>
      </c>
      <c r="Y6021" s="3" t="s">
        <v>3042</v>
      </c>
      <c r="Z6021" s="3" t="s">
        <v>811</v>
      </c>
      <c r="AA6021" s="3"/>
      <c r="AB6021" s="3"/>
      <c r="AC6021" s="3"/>
      <c r="AD6021" s="3"/>
      <c r="AE6021" s="3"/>
      <c r="AF6021" s="3"/>
      <c r="AG6021" s="3">
        <f t="shared" si="96"/>
        <v>25</v>
      </c>
      <c r="AH6021" s="3" t="s">
        <v>811</v>
      </c>
      <c r="AI6021" s="3" t="str">
        <f>IFERROR(IF($AG6021&lt;=$AN6021,MATCH($AH6021,레드마인_배치!G:G,0),MATCH($AH6021,레드마인_서비스!G:G,0)),"")</f>
        <v/>
      </c>
      <c r="AJ6021" s="3" t="str" cm="1">
        <f t="array" ref="AJ6021">IFERROR(INDEX(IF($AG6021&lt;=$AN6021,레드마인_배치!E:E,레드마인_서비스!E:E),콜트리분석!$AI6021),"")</f>
        <v/>
      </c>
      <c r="AK6021" s="3" t="str" cm="1">
        <f t="array" ref="AK6021">IFERROR(INDEX(IF($AG6021&lt;=$AN6021,레드마인_배치!H:H,레드마인_서비스!H:H),콜트리분석!$AI6021),"")</f>
        <v/>
      </c>
      <c r="AL6021" s="3" t="str" cm="1">
        <f t="array" ref="AL6021">IFERROR(INDEX(IF($AG6021&lt;=$AN6021,레드마인_배치!I:I,레드마인_서비스!I:I),콜트리분석!$AI6021),"")</f>
        <v/>
      </c>
      <c r="AM6021" s="3" t="str" cm="1">
        <f t="array" ref="AM6021">IFERROR(INDEX(IF($AG6021&lt;=$AN6021,레드마인_배치!J:J,레드마인_서비스!J:J),콜트리분석!$AI6021),"")</f>
        <v/>
      </c>
      <c r="AN6021" s="3">
        <v>1</v>
      </c>
      <c r="AO6021" s="15" t="str">
        <f ca="1">IFERROR(INDEX(레드마인_배치!E:E,MATCH(OFFSET(A6021,,AN6021),레드마인_배치!G:G,0)),"")</f>
        <v>미대상</v>
      </c>
      <c r="AP6021" t="s">
        <v>3330</v>
      </c>
    </row>
    <row r="6022" spans="1:42" hidden="1">
      <c r="A6022" s="3" t="s">
        <v>678</v>
      </c>
      <c r="B6022" s="3" t="s">
        <v>677</v>
      </c>
      <c r="C6022" s="3" t="s">
        <v>3043</v>
      </c>
      <c r="D6022" s="3" t="s">
        <v>3044</v>
      </c>
      <c r="E6022" s="3" t="s">
        <v>3047</v>
      </c>
      <c r="F6022" s="3" t="s">
        <v>3042</v>
      </c>
      <c r="G6022" s="3" t="s">
        <v>3042</v>
      </c>
      <c r="H6022" s="3" t="s">
        <v>3042</v>
      </c>
      <c r="I6022" s="3" t="s">
        <v>3042</v>
      </c>
      <c r="J6022" s="3" t="s">
        <v>3042</v>
      </c>
      <c r="K6022" s="3" t="s">
        <v>3042</v>
      </c>
      <c r="L6022" s="3" t="s">
        <v>3042</v>
      </c>
      <c r="M6022" s="3" t="s">
        <v>3042</v>
      </c>
      <c r="N6022" s="3" t="s">
        <v>3042</v>
      </c>
      <c r="O6022" s="3" t="s">
        <v>3042</v>
      </c>
      <c r="P6022" s="3" t="s">
        <v>3042</v>
      </c>
      <c r="Q6022" s="3" t="s">
        <v>3042</v>
      </c>
      <c r="R6022" s="3" t="s">
        <v>3042</v>
      </c>
      <c r="S6022" s="3" t="s">
        <v>3042</v>
      </c>
      <c r="T6022" s="3" t="s">
        <v>3042</v>
      </c>
      <c r="U6022" s="3" t="s">
        <v>3042</v>
      </c>
      <c r="V6022" s="3" t="s">
        <v>3042</v>
      </c>
      <c r="W6022" s="3" t="s">
        <v>3042</v>
      </c>
      <c r="X6022" s="3" t="s">
        <v>3042</v>
      </c>
      <c r="Y6022" s="3" t="s">
        <v>650</v>
      </c>
      <c r="Z6022" s="3"/>
      <c r="AA6022" s="3"/>
      <c r="AB6022" s="3"/>
      <c r="AC6022" s="3"/>
      <c r="AD6022" s="3"/>
      <c r="AE6022" s="3"/>
      <c r="AF6022" s="3"/>
      <c r="AG6022" s="3">
        <f t="shared" si="96"/>
        <v>24</v>
      </c>
      <c r="AH6022" s="3" t="s">
        <v>650</v>
      </c>
      <c r="AI6022" s="3" t="str">
        <f>IFERROR(IF($AG6022&lt;=$AN6022,MATCH($AH6022,레드마인_배치!G:G,0),MATCH($AH6022,레드마인_서비스!G:G,0)),"")</f>
        <v/>
      </c>
      <c r="AJ6022" s="3" t="str" cm="1">
        <f t="array" ref="AJ6022">IFERROR(INDEX(IF($AG6022&lt;=$AN6022,레드마인_배치!E:E,레드마인_서비스!E:E),콜트리분석!$AI6022),"")</f>
        <v/>
      </c>
      <c r="AK6022" s="3" t="str" cm="1">
        <f t="array" ref="AK6022">IFERROR(INDEX(IF($AG6022&lt;=$AN6022,레드마인_배치!H:H,레드마인_서비스!H:H),콜트리분석!$AI6022),"")</f>
        <v/>
      </c>
      <c r="AL6022" s="3" t="str" cm="1">
        <f t="array" ref="AL6022">IFERROR(INDEX(IF($AG6022&lt;=$AN6022,레드마인_배치!I:I,레드마인_서비스!I:I),콜트리분석!$AI6022),"")</f>
        <v/>
      </c>
      <c r="AM6022" s="3" t="str" cm="1">
        <f t="array" ref="AM6022">IFERROR(INDEX(IF($AG6022&lt;=$AN6022,레드마인_배치!J:J,레드마인_서비스!J:J),콜트리분석!$AI6022),"")</f>
        <v/>
      </c>
      <c r="AN6022" s="3">
        <v>1</v>
      </c>
      <c r="AO6022" s="15" t="str">
        <f ca="1">IFERROR(INDEX(레드마인_배치!E:E,MATCH(OFFSET(A6022,,AN6022),레드마인_배치!G:G,0)),"")</f>
        <v>미대상</v>
      </c>
      <c r="AP6022" t="s">
        <v>3330</v>
      </c>
    </row>
    <row r="6023" spans="1:42" hidden="1">
      <c r="A6023" s="3" t="s">
        <v>678</v>
      </c>
      <c r="B6023" s="3" t="s">
        <v>677</v>
      </c>
      <c r="C6023" s="3" t="s">
        <v>3043</v>
      </c>
      <c r="D6023" s="3" t="s">
        <v>3044</v>
      </c>
      <c r="E6023" s="3" t="s">
        <v>3047</v>
      </c>
      <c r="F6023" s="3" t="s">
        <v>3042</v>
      </c>
      <c r="G6023" s="3" t="s">
        <v>3042</v>
      </c>
      <c r="H6023" s="3" t="s">
        <v>3042</v>
      </c>
      <c r="I6023" s="3" t="s">
        <v>3042</v>
      </c>
      <c r="J6023" s="3" t="s">
        <v>3042</v>
      </c>
      <c r="K6023" s="3" t="s">
        <v>3042</v>
      </c>
      <c r="L6023" s="3" t="s">
        <v>3042</v>
      </c>
      <c r="M6023" s="3" t="s">
        <v>3042</v>
      </c>
      <c r="N6023" s="3" t="s">
        <v>3042</v>
      </c>
      <c r="O6023" s="3" t="s">
        <v>3042</v>
      </c>
      <c r="P6023" s="3" t="s">
        <v>3042</v>
      </c>
      <c r="Q6023" s="3" t="s">
        <v>3042</v>
      </c>
      <c r="R6023" s="3" t="s">
        <v>3042</v>
      </c>
      <c r="S6023" s="3" t="s">
        <v>3042</v>
      </c>
      <c r="T6023" s="3" t="s">
        <v>3042</v>
      </c>
      <c r="U6023" s="3" t="s">
        <v>3042</v>
      </c>
      <c r="V6023" s="3" t="s">
        <v>3042</v>
      </c>
      <c r="W6023" s="3" t="s">
        <v>3042</v>
      </c>
      <c r="X6023" s="3" t="s">
        <v>3042</v>
      </c>
      <c r="Y6023" s="3" t="s">
        <v>812</v>
      </c>
      <c r="Z6023" s="3"/>
      <c r="AA6023" s="3"/>
      <c r="AB6023" s="3"/>
      <c r="AC6023" s="3"/>
      <c r="AD6023" s="3"/>
      <c r="AE6023" s="3"/>
      <c r="AF6023" s="3"/>
      <c r="AG6023" s="3">
        <f t="shared" si="96"/>
        <v>24</v>
      </c>
      <c r="AH6023" s="3" t="s">
        <v>812</v>
      </c>
      <c r="AI6023" s="3" t="str">
        <f>IFERROR(IF($AG6023&lt;=$AN6023,MATCH($AH6023,레드마인_배치!G:G,0),MATCH($AH6023,레드마인_서비스!G:G,0)),"")</f>
        <v/>
      </c>
      <c r="AJ6023" s="3" t="str" cm="1">
        <f t="array" ref="AJ6023">IFERROR(INDEX(IF($AG6023&lt;=$AN6023,레드마인_배치!E:E,레드마인_서비스!E:E),콜트리분석!$AI6023),"")</f>
        <v/>
      </c>
      <c r="AK6023" s="3" t="str" cm="1">
        <f t="array" ref="AK6023">IFERROR(INDEX(IF($AG6023&lt;=$AN6023,레드마인_배치!H:H,레드마인_서비스!H:H),콜트리분석!$AI6023),"")</f>
        <v/>
      </c>
      <c r="AL6023" s="3" t="str" cm="1">
        <f t="array" ref="AL6023">IFERROR(INDEX(IF($AG6023&lt;=$AN6023,레드마인_배치!I:I,레드마인_서비스!I:I),콜트리분석!$AI6023),"")</f>
        <v/>
      </c>
      <c r="AM6023" s="3" t="str" cm="1">
        <f t="array" ref="AM6023">IFERROR(INDEX(IF($AG6023&lt;=$AN6023,레드마인_배치!J:J,레드마인_서비스!J:J),콜트리분석!$AI6023),"")</f>
        <v/>
      </c>
      <c r="AN6023" s="3">
        <v>1</v>
      </c>
      <c r="AO6023" s="15" t="str">
        <f ca="1">IFERROR(INDEX(레드마인_배치!E:E,MATCH(OFFSET(A6023,,AN6023),레드마인_배치!G:G,0)),"")</f>
        <v>미대상</v>
      </c>
      <c r="AP6023" t="s">
        <v>3330</v>
      </c>
    </row>
    <row r="6024" spans="1:42" hidden="1">
      <c r="A6024" s="3" t="s">
        <v>678</v>
      </c>
      <c r="B6024" s="3" t="s">
        <v>677</v>
      </c>
      <c r="C6024" s="3" t="s">
        <v>3043</v>
      </c>
      <c r="D6024" s="3" t="s">
        <v>3044</v>
      </c>
      <c r="E6024" s="3" t="s">
        <v>3047</v>
      </c>
      <c r="F6024" s="3" t="s">
        <v>3042</v>
      </c>
      <c r="G6024" s="3" t="s">
        <v>3042</v>
      </c>
      <c r="H6024" s="3" t="s">
        <v>3042</v>
      </c>
      <c r="I6024" s="3" t="s">
        <v>3042</v>
      </c>
      <c r="J6024" s="3" t="s">
        <v>3042</v>
      </c>
      <c r="K6024" s="3" t="s">
        <v>3042</v>
      </c>
      <c r="L6024" s="3" t="s">
        <v>3042</v>
      </c>
      <c r="M6024" s="3" t="s">
        <v>3042</v>
      </c>
      <c r="N6024" s="3" t="s">
        <v>3042</v>
      </c>
      <c r="O6024" s="3" t="s">
        <v>3042</v>
      </c>
      <c r="P6024" s="3" t="s">
        <v>3042</v>
      </c>
      <c r="Q6024" s="3" t="s">
        <v>3042</v>
      </c>
      <c r="R6024" s="3" t="s">
        <v>3042</v>
      </c>
      <c r="S6024" s="3" t="s">
        <v>3042</v>
      </c>
      <c r="T6024" s="3" t="s">
        <v>3042</v>
      </c>
      <c r="U6024" s="3" t="s">
        <v>3042</v>
      </c>
      <c r="V6024" s="3" t="s">
        <v>3042</v>
      </c>
      <c r="W6024" s="3" t="s">
        <v>3042</v>
      </c>
      <c r="X6024" s="3" t="s">
        <v>3042</v>
      </c>
      <c r="Y6024" s="3" t="s">
        <v>811</v>
      </c>
      <c r="Z6024" s="3"/>
      <c r="AA6024" s="3"/>
      <c r="AB6024" s="3"/>
      <c r="AC6024" s="3"/>
      <c r="AD6024" s="3"/>
      <c r="AE6024" s="3"/>
      <c r="AF6024" s="3"/>
      <c r="AG6024" s="3">
        <f t="shared" si="96"/>
        <v>24</v>
      </c>
      <c r="AH6024" s="3" t="s">
        <v>811</v>
      </c>
      <c r="AI6024" s="3" t="str">
        <f>IFERROR(IF($AG6024&lt;=$AN6024,MATCH($AH6024,레드마인_배치!G:G,0),MATCH($AH6024,레드마인_서비스!G:G,0)),"")</f>
        <v/>
      </c>
      <c r="AJ6024" s="3" t="str" cm="1">
        <f t="array" ref="AJ6024">IFERROR(INDEX(IF($AG6024&lt;=$AN6024,레드마인_배치!E:E,레드마인_서비스!E:E),콜트리분석!$AI6024),"")</f>
        <v/>
      </c>
      <c r="AK6024" s="3" t="str" cm="1">
        <f t="array" ref="AK6024">IFERROR(INDEX(IF($AG6024&lt;=$AN6024,레드마인_배치!H:H,레드마인_서비스!H:H),콜트리분석!$AI6024),"")</f>
        <v/>
      </c>
      <c r="AL6024" s="3" t="str" cm="1">
        <f t="array" ref="AL6024">IFERROR(INDEX(IF($AG6024&lt;=$AN6024,레드마인_배치!I:I,레드마인_서비스!I:I),콜트리분석!$AI6024),"")</f>
        <v/>
      </c>
      <c r="AM6024" s="3" t="str" cm="1">
        <f t="array" ref="AM6024">IFERROR(INDEX(IF($AG6024&lt;=$AN6024,레드마인_배치!J:J,레드마인_서비스!J:J),콜트리분석!$AI6024),"")</f>
        <v/>
      </c>
      <c r="AN6024" s="3">
        <v>1</v>
      </c>
      <c r="AO6024" s="15" t="str">
        <f ca="1">IFERROR(INDEX(레드마인_배치!E:E,MATCH(OFFSET(A6024,,AN6024),레드마인_배치!G:G,0)),"")</f>
        <v>미대상</v>
      </c>
      <c r="AP6024" t="s">
        <v>3330</v>
      </c>
    </row>
    <row r="6025" spans="1:42" hidden="1">
      <c r="A6025" s="3" t="s">
        <v>678</v>
      </c>
      <c r="B6025" s="3" t="s">
        <v>677</v>
      </c>
      <c r="C6025" s="3" t="s">
        <v>3043</v>
      </c>
      <c r="D6025" s="3" t="s">
        <v>3044</v>
      </c>
      <c r="E6025" s="3" t="s">
        <v>3047</v>
      </c>
      <c r="F6025" s="3" t="s">
        <v>3042</v>
      </c>
      <c r="G6025" s="3" t="s">
        <v>3042</v>
      </c>
      <c r="H6025" s="3" t="s">
        <v>3042</v>
      </c>
      <c r="I6025" s="3" t="s">
        <v>3042</v>
      </c>
      <c r="J6025" s="3" t="s">
        <v>3042</v>
      </c>
      <c r="K6025" s="3" t="s">
        <v>3042</v>
      </c>
      <c r="L6025" s="3" t="s">
        <v>3042</v>
      </c>
      <c r="M6025" s="3" t="s">
        <v>3042</v>
      </c>
      <c r="N6025" s="3" t="s">
        <v>3042</v>
      </c>
      <c r="O6025" s="3" t="s">
        <v>3042</v>
      </c>
      <c r="P6025" s="3" t="s">
        <v>3042</v>
      </c>
      <c r="Q6025" s="3" t="s">
        <v>3042</v>
      </c>
      <c r="R6025" s="3" t="s">
        <v>3042</v>
      </c>
      <c r="S6025" s="3" t="s">
        <v>3042</v>
      </c>
      <c r="T6025" s="3" t="s">
        <v>3042</v>
      </c>
      <c r="U6025" s="3" t="s">
        <v>3042</v>
      </c>
      <c r="V6025" s="3" t="s">
        <v>3042</v>
      </c>
      <c r="W6025" s="3" t="s">
        <v>3042</v>
      </c>
      <c r="X6025" s="3" t="s">
        <v>650</v>
      </c>
      <c r="Y6025" s="3"/>
      <c r="Z6025" s="3"/>
      <c r="AA6025" s="3"/>
      <c r="AB6025" s="3"/>
      <c r="AC6025" s="3"/>
      <c r="AD6025" s="3"/>
      <c r="AE6025" s="3"/>
      <c r="AF6025" s="3"/>
      <c r="AG6025" s="3">
        <f t="shared" si="96"/>
        <v>23</v>
      </c>
      <c r="AH6025" s="3" t="s">
        <v>650</v>
      </c>
      <c r="AI6025" s="3" t="str">
        <f>IFERROR(IF($AG6025&lt;=$AN6025,MATCH($AH6025,레드마인_배치!G:G,0),MATCH($AH6025,레드마인_서비스!G:G,0)),"")</f>
        <v/>
      </c>
      <c r="AJ6025" s="3" t="str" cm="1">
        <f t="array" ref="AJ6025">IFERROR(INDEX(IF($AG6025&lt;=$AN6025,레드마인_배치!E:E,레드마인_서비스!E:E),콜트리분석!$AI6025),"")</f>
        <v/>
      </c>
      <c r="AK6025" s="3" t="str" cm="1">
        <f t="array" ref="AK6025">IFERROR(INDEX(IF($AG6025&lt;=$AN6025,레드마인_배치!H:H,레드마인_서비스!H:H),콜트리분석!$AI6025),"")</f>
        <v/>
      </c>
      <c r="AL6025" s="3" t="str" cm="1">
        <f t="array" ref="AL6025">IFERROR(INDEX(IF($AG6025&lt;=$AN6025,레드마인_배치!I:I,레드마인_서비스!I:I),콜트리분석!$AI6025),"")</f>
        <v/>
      </c>
      <c r="AM6025" s="3" t="str" cm="1">
        <f t="array" ref="AM6025">IFERROR(INDEX(IF($AG6025&lt;=$AN6025,레드마인_배치!J:J,레드마인_서비스!J:J),콜트리분석!$AI6025),"")</f>
        <v/>
      </c>
      <c r="AN6025" s="3">
        <v>1</v>
      </c>
      <c r="AO6025" s="15" t="str">
        <f ca="1">IFERROR(INDEX(레드마인_배치!E:E,MATCH(OFFSET(A6025,,AN6025),레드마인_배치!G:G,0)),"")</f>
        <v>미대상</v>
      </c>
      <c r="AP6025" t="s">
        <v>3330</v>
      </c>
    </row>
    <row r="6026" spans="1:42" hidden="1">
      <c r="A6026" s="3" t="s">
        <v>678</v>
      </c>
      <c r="B6026" s="3" t="s">
        <v>677</v>
      </c>
      <c r="C6026" s="3" t="s">
        <v>3043</v>
      </c>
      <c r="D6026" s="3" t="s">
        <v>3044</v>
      </c>
      <c r="E6026" s="3" t="s">
        <v>3047</v>
      </c>
      <c r="F6026" s="3" t="s">
        <v>3042</v>
      </c>
      <c r="G6026" s="3" t="s">
        <v>3042</v>
      </c>
      <c r="H6026" s="3" t="s">
        <v>3042</v>
      </c>
      <c r="I6026" s="3" t="s">
        <v>3042</v>
      </c>
      <c r="J6026" s="3" t="s">
        <v>3042</v>
      </c>
      <c r="K6026" s="3" t="s">
        <v>3042</v>
      </c>
      <c r="L6026" s="3" t="s">
        <v>3042</v>
      </c>
      <c r="M6026" s="3" t="s">
        <v>3042</v>
      </c>
      <c r="N6026" s="3" t="s">
        <v>3042</v>
      </c>
      <c r="O6026" s="3" t="s">
        <v>3042</v>
      </c>
      <c r="P6026" s="3" t="s">
        <v>3042</v>
      </c>
      <c r="Q6026" s="3" t="s">
        <v>3042</v>
      </c>
      <c r="R6026" s="3" t="s">
        <v>3042</v>
      </c>
      <c r="S6026" s="3" t="s">
        <v>3042</v>
      </c>
      <c r="T6026" s="3" t="s">
        <v>3042</v>
      </c>
      <c r="U6026" s="3" t="s">
        <v>3042</v>
      </c>
      <c r="V6026" s="3" t="s">
        <v>3042</v>
      </c>
      <c r="W6026" s="3" t="s">
        <v>3042</v>
      </c>
      <c r="X6026" s="3" t="s">
        <v>812</v>
      </c>
      <c r="Y6026" s="3"/>
      <c r="Z6026" s="3"/>
      <c r="AA6026" s="3"/>
      <c r="AB6026" s="3"/>
      <c r="AC6026" s="3"/>
      <c r="AD6026" s="3"/>
      <c r="AE6026" s="3"/>
      <c r="AF6026" s="3"/>
      <c r="AG6026" s="3">
        <f t="shared" si="96"/>
        <v>23</v>
      </c>
      <c r="AH6026" s="3" t="s">
        <v>812</v>
      </c>
      <c r="AI6026" s="3" t="str">
        <f>IFERROR(IF($AG6026&lt;=$AN6026,MATCH($AH6026,레드마인_배치!G:G,0),MATCH($AH6026,레드마인_서비스!G:G,0)),"")</f>
        <v/>
      </c>
      <c r="AJ6026" s="3" t="str" cm="1">
        <f t="array" ref="AJ6026">IFERROR(INDEX(IF($AG6026&lt;=$AN6026,레드마인_배치!E:E,레드마인_서비스!E:E),콜트리분석!$AI6026),"")</f>
        <v/>
      </c>
      <c r="AK6026" s="3" t="str" cm="1">
        <f t="array" ref="AK6026">IFERROR(INDEX(IF($AG6026&lt;=$AN6026,레드마인_배치!H:H,레드마인_서비스!H:H),콜트리분석!$AI6026),"")</f>
        <v/>
      </c>
      <c r="AL6026" s="3" t="str" cm="1">
        <f t="array" ref="AL6026">IFERROR(INDEX(IF($AG6026&lt;=$AN6026,레드마인_배치!I:I,레드마인_서비스!I:I),콜트리분석!$AI6026),"")</f>
        <v/>
      </c>
      <c r="AM6026" s="3" t="str" cm="1">
        <f t="array" ref="AM6026">IFERROR(INDEX(IF($AG6026&lt;=$AN6026,레드마인_배치!J:J,레드마인_서비스!J:J),콜트리분석!$AI6026),"")</f>
        <v/>
      </c>
      <c r="AN6026" s="3">
        <v>1</v>
      </c>
      <c r="AO6026" s="15" t="str">
        <f ca="1">IFERROR(INDEX(레드마인_배치!E:E,MATCH(OFFSET(A6026,,AN6026),레드마인_배치!G:G,0)),"")</f>
        <v>미대상</v>
      </c>
      <c r="AP6026" t="s">
        <v>3330</v>
      </c>
    </row>
    <row r="6027" spans="1:42" hidden="1">
      <c r="A6027" s="3" t="s">
        <v>678</v>
      </c>
      <c r="B6027" s="3" t="s">
        <v>677</v>
      </c>
      <c r="C6027" s="3" t="s">
        <v>3043</v>
      </c>
      <c r="D6027" s="3" t="s">
        <v>3044</v>
      </c>
      <c r="E6027" s="3" t="s">
        <v>3047</v>
      </c>
      <c r="F6027" s="3" t="s">
        <v>3042</v>
      </c>
      <c r="G6027" s="3" t="s">
        <v>3042</v>
      </c>
      <c r="H6027" s="3" t="s">
        <v>3042</v>
      </c>
      <c r="I6027" s="3" t="s">
        <v>3042</v>
      </c>
      <c r="J6027" s="3" t="s">
        <v>3042</v>
      </c>
      <c r="K6027" s="3" t="s">
        <v>3042</v>
      </c>
      <c r="L6027" s="3" t="s">
        <v>3042</v>
      </c>
      <c r="M6027" s="3" t="s">
        <v>3042</v>
      </c>
      <c r="N6027" s="3" t="s">
        <v>3042</v>
      </c>
      <c r="O6027" s="3" t="s">
        <v>3042</v>
      </c>
      <c r="P6027" s="3" t="s">
        <v>3042</v>
      </c>
      <c r="Q6027" s="3" t="s">
        <v>3042</v>
      </c>
      <c r="R6027" s="3" t="s">
        <v>3042</v>
      </c>
      <c r="S6027" s="3" t="s">
        <v>3042</v>
      </c>
      <c r="T6027" s="3" t="s">
        <v>3042</v>
      </c>
      <c r="U6027" s="3" t="s">
        <v>3042</v>
      </c>
      <c r="V6027" s="3" t="s">
        <v>3042</v>
      </c>
      <c r="W6027" s="3" t="s">
        <v>3042</v>
      </c>
      <c r="X6027" s="3" t="s">
        <v>811</v>
      </c>
      <c r="Y6027" s="3"/>
      <c r="Z6027" s="3"/>
      <c r="AA6027" s="3"/>
      <c r="AB6027" s="3"/>
      <c r="AC6027" s="3"/>
      <c r="AD6027" s="3"/>
      <c r="AE6027" s="3"/>
      <c r="AF6027" s="3"/>
      <c r="AG6027" s="3">
        <f t="shared" si="96"/>
        <v>23</v>
      </c>
      <c r="AH6027" s="3" t="s">
        <v>811</v>
      </c>
      <c r="AI6027" s="3" t="str">
        <f>IFERROR(IF($AG6027&lt;=$AN6027,MATCH($AH6027,레드마인_배치!G:G,0),MATCH($AH6027,레드마인_서비스!G:G,0)),"")</f>
        <v/>
      </c>
      <c r="AJ6027" s="3" t="str" cm="1">
        <f t="array" ref="AJ6027">IFERROR(INDEX(IF($AG6027&lt;=$AN6027,레드마인_배치!E:E,레드마인_서비스!E:E),콜트리분석!$AI6027),"")</f>
        <v/>
      </c>
      <c r="AK6027" s="3" t="str" cm="1">
        <f t="array" ref="AK6027">IFERROR(INDEX(IF($AG6027&lt;=$AN6027,레드마인_배치!H:H,레드마인_서비스!H:H),콜트리분석!$AI6027),"")</f>
        <v/>
      </c>
      <c r="AL6027" s="3" t="str" cm="1">
        <f t="array" ref="AL6027">IFERROR(INDEX(IF($AG6027&lt;=$AN6027,레드마인_배치!I:I,레드마인_서비스!I:I),콜트리분석!$AI6027),"")</f>
        <v/>
      </c>
      <c r="AM6027" s="3" t="str" cm="1">
        <f t="array" ref="AM6027">IFERROR(INDEX(IF($AG6027&lt;=$AN6027,레드마인_배치!J:J,레드마인_서비스!J:J),콜트리분석!$AI6027),"")</f>
        <v/>
      </c>
      <c r="AN6027" s="3">
        <v>1</v>
      </c>
      <c r="AO6027" s="15" t="str">
        <f ca="1">IFERROR(INDEX(레드마인_배치!E:E,MATCH(OFFSET(A6027,,AN6027),레드마인_배치!G:G,0)),"")</f>
        <v>미대상</v>
      </c>
      <c r="AP6027" t="s">
        <v>3330</v>
      </c>
    </row>
    <row r="6028" spans="1:42" hidden="1">
      <c r="A6028" s="3" t="s">
        <v>678</v>
      </c>
      <c r="B6028" s="3" t="s">
        <v>677</v>
      </c>
      <c r="C6028" s="3" t="s">
        <v>3043</v>
      </c>
      <c r="D6028" s="3" t="s">
        <v>3044</v>
      </c>
      <c r="E6028" s="3" t="s">
        <v>3047</v>
      </c>
      <c r="F6028" s="3" t="s">
        <v>3042</v>
      </c>
      <c r="G6028" s="3" t="s">
        <v>3042</v>
      </c>
      <c r="H6028" s="3" t="s">
        <v>3042</v>
      </c>
      <c r="I6028" s="3" t="s">
        <v>3042</v>
      </c>
      <c r="J6028" s="3" t="s">
        <v>3042</v>
      </c>
      <c r="K6028" s="3" t="s">
        <v>3042</v>
      </c>
      <c r="L6028" s="3" t="s">
        <v>3042</v>
      </c>
      <c r="M6028" s="3" t="s">
        <v>3042</v>
      </c>
      <c r="N6028" s="3" t="s">
        <v>3042</v>
      </c>
      <c r="O6028" s="3" t="s">
        <v>3042</v>
      </c>
      <c r="P6028" s="3" t="s">
        <v>3042</v>
      </c>
      <c r="Q6028" s="3" t="s">
        <v>3042</v>
      </c>
      <c r="R6028" s="3" t="s">
        <v>3042</v>
      </c>
      <c r="S6028" s="3" t="s">
        <v>3042</v>
      </c>
      <c r="T6028" s="3" t="s">
        <v>3042</v>
      </c>
      <c r="U6028" s="3" t="s">
        <v>3042</v>
      </c>
      <c r="V6028" s="3" t="s">
        <v>3042</v>
      </c>
      <c r="W6028" s="3" t="s">
        <v>650</v>
      </c>
      <c r="X6028" s="3"/>
      <c r="Y6028" s="3"/>
      <c r="Z6028" s="3"/>
      <c r="AA6028" s="3"/>
      <c r="AB6028" s="3"/>
      <c r="AC6028" s="3"/>
      <c r="AD6028" s="3"/>
      <c r="AE6028" s="3"/>
      <c r="AF6028" s="3"/>
      <c r="AG6028" s="3">
        <f t="shared" si="96"/>
        <v>22</v>
      </c>
      <c r="AH6028" s="3" t="s">
        <v>650</v>
      </c>
      <c r="AI6028" s="3" t="str">
        <f>IFERROR(IF($AG6028&lt;=$AN6028,MATCH($AH6028,레드마인_배치!G:G,0),MATCH($AH6028,레드마인_서비스!G:G,0)),"")</f>
        <v/>
      </c>
      <c r="AJ6028" s="3" t="str" cm="1">
        <f t="array" ref="AJ6028">IFERROR(INDEX(IF($AG6028&lt;=$AN6028,레드마인_배치!E:E,레드마인_서비스!E:E),콜트리분석!$AI6028),"")</f>
        <v/>
      </c>
      <c r="AK6028" s="3" t="str" cm="1">
        <f t="array" ref="AK6028">IFERROR(INDEX(IF($AG6028&lt;=$AN6028,레드마인_배치!H:H,레드마인_서비스!H:H),콜트리분석!$AI6028),"")</f>
        <v/>
      </c>
      <c r="AL6028" s="3" t="str" cm="1">
        <f t="array" ref="AL6028">IFERROR(INDEX(IF($AG6028&lt;=$AN6028,레드마인_배치!I:I,레드마인_서비스!I:I),콜트리분석!$AI6028),"")</f>
        <v/>
      </c>
      <c r="AM6028" s="3" t="str" cm="1">
        <f t="array" ref="AM6028">IFERROR(INDEX(IF($AG6028&lt;=$AN6028,레드마인_배치!J:J,레드마인_서비스!J:J),콜트리분석!$AI6028),"")</f>
        <v/>
      </c>
      <c r="AN6028" s="3">
        <v>1</v>
      </c>
      <c r="AO6028" s="15" t="str">
        <f ca="1">IFERROR(INDEX(레드마인_배치!E:E,MATCH(OFFSET(A6028,,AN6028),레드마인_배치!G:G,0)),"")</f>
        <v>미대상</v>
      </c>
      <c r="AP6028" t="s">
        <v>3330</v>
      </c>
    </row>
    <row r="6029" spans="1:42" hidden="1">
      <c r="A6029" s="3" t="s">
        <v>678</v>
      </c>
      <c r="B6029" s="3" t="s">
        <v>677</v>
      </c>
      <c r="C6029" s="3" t="s">
        <v>3043</v>
      </c>
      <c r="D6029" s="3" t="s">
        <v>3044</v>
      </c>
      <c r="E6029" s="3" t="s">
        <v>3047</v>
      </c>
      <c r="F6029" s="3" t="s">
        <v>3042</v>
      </c>
      <c r="G6029" s="3" t="s">
        <v>3042</v>
      </c>
      <c r="H6029" s="3" t="s">
        <v>3042</v>
      </c>
      <c r="I6029" s="3" t="s">
        <v>3042</v>
      </c>
      <c r="J6029" s="3" t="s">
        <v>3042</v>
      </c>
      <c r="K6029" s="3" t="s">
        <v>3042</v>
      </c>
      <c r="L6029" s="3" t="s">
        <v>3042</v>
      </c>
      <c r="M6029" s="3" t="s">
        <v>3042</v>
      </c>
      <c r="N6029" s="3" t="s">
        <v>3042</v>
      </c>
      <c r="O6029" s="3" t="s">
        <v>3042</v>
      </c>
      <c r="P6029" s="3" t="s">
        <v>3042</v>
      </c>
      <c r="Q6029" s="3" t="s">
        <v>3042</v>
      </c>
      <c r="R6029" s="3" t="s">
        <v>3042</v>
      </c>
      <c r="S6029" s="3" t="s">
        <v>3042</v>
      </c>
      <c r="T6029" s="3" t="s">
        <v>3042</v>
      </c>
      <c r="U6029" s="3" t="s">
        <v>3042</v>
      </c>
      <c r="V6029" s="3" t="s">
        <v>3042</v>
      </c>
      <c r="W6029" s="3" t="s">
        <v>812</v>
      </c>
      <c r="X6029" s="3"/>
      <c r="Y6029" s="3"/>
      <c r="Z6029" s="3"/>
      <c r="AA6029" s="3"/>
      <c r="AB6029" s="3"/>
      <c r="AC6029" s="3"/>
      <c r="AD6029" s="3"/>
      <c r="AE6029" s="3"/>
      <c r="AF6029" s="3"/>
      <c r="AG6029" s="3">
        <f t="shared" si="96"/>
        <v>22</v>
      </c>
      <c r="AH6029" s="3" t="s">
        <v>812</v>
      </c>
      <c r="AI6029" s="3" t="str">
        <f>IFERROR(IF($AG6029&lt;=$AN6029,MATCH($AH6029,레드마인_배치!G:G,0),MATCH($AH6029,레드마인_서비스!G:G,0)),"")</f>
        <v/>
      </c>
      <c r="AJ6029" s="3" t="str" cm="1">
        <f t="array" ref="AJ6029">IFERROR(INDEX(IF($AG6029&lt;=$AN6029,레드마인_배치!E:E,레드마인_서비스!E:E),콜트리분석!$AI6029),"")</f>
        <v/>
      </c>
      <c r="AK6029" s="3" t="str" cm="1">
        <f t="array" ref="AK6029">IFERROR(INDEX(IF($AG6029&lt;=$AN6029,레드마인_배치!H:H,레드마인_서비스!H:H),콜트리분석!$AI6029),"")</f>
        <v/>
      </c>
      <c r="AL6029" s="3" t="str" cm="1">
        <f t="array" ref="AL6029">IFERROR(INDEX(IF($AG6029&lt;=$AN6029,레드마인_배치!I:I,레드마인_서비스!I:I),콜트리분석!$AI6029),"")</f>
        <v/>
      </c>
      <c r="AM6029" s="3" t="str" cm="1">
        <f t="array" ref="AM6029">IFERROR(INDEX(IF($AG6029&lt;=$AN6029,레드마인_배치!J:J,레드마인_서비스!J:J),콜트리분석!$AI6029),"")</f>
        <v/>
      </c>
      <c r="AN6029" s="3">
        <v>1</v>
      </c>
      <c r="AO6029" s="15" t="str">
        <f ca="1">IFERROR(INDEX(레드마인_배치!E:E,MATCH(OFFSET(A6029,,AN6029),레드마인_배치!G:G,0)),"")</f>
        <v>미대상</v>
      </c>
      <c r="AP6029" t="s">
        <v>3330</v>
      </c>
    </row>
    <row r="6030" spans="1:42" hidden="1">
      <c r="A6030" s="3" t="s">
        <v>678</v>
      </c>
      <c r="B6030" s="3" t="s">
        <v>677</v>
      </c>
      <c r="C6030" s="3" t="s">
        <v>3043</v>
      </c>
      <c r="D6030" s="3" t="s">
        <v>3044</v>
      </c>
      <c r="E6030" s="3" t="s">
        <v>3047</v>
      </c>
      <c r="F6030" s="3" t="s">
        <v>3042</v>
      </c>
      <c r="G6030" s="3" t="s">
        <v>3042</v>
      </c>
      <c r="H6030" s="3" t="s">
        <v>3042</v>
      </c>
      <c r="I6030" s="3" t="s">
        <v>3042</v>
      </c>
      <c r="J6030" s="3" t="s">
        <v>3042</v>
      </c>
      <c r="K6030" s="3" t="s">
        <v>3042</v>
      </c>
      <c r="L6030" s="3" t="s">
        <v>3042</v>
      </c>
      <c r="M6030" s="3" t="s">
        <v>3042</v>
      </c>
      <c r="N6030" s="3" t="s">
        <v>3042</v>
      </c>
      <c r="O6030" s="3" t="s">
        <v>3042</v>
      </c>
      <c r="P6030" s="3" t="s">
        <v>3042</v>
      </c>
      <c r="Q6030" s="3" t="s">
        <v>3042</v>
      </c>
      <c r="R6030" s="3" t="s">
        <v>3042</v>
      </c>
      <c r="S6030" s="3" t="s">
        <v>3042</v>
      </c>
      <c r="T6030" s="3" t="s">
        <v>3042</v>
      </c>
      <c r="U6030" s="3" t="s">
        <v>3042</v>
      </c>
      <c r="V6030" s="3" t="s">
        <v>3042</v>
      </c>
      <c r="W6030" s="3" t="s">
        <v>811</v>
      </c>
      <c r="X6030" s="3"/>
      <c r="Y6030" s="3"/>
      <c r="Z6030" s="3"/>
      <c r="AA6030" s="3"/>
      <c r="AB6030" s="3"/>
      <c r="AC6030" s="3"/>
      <c r="AD6030" s="3"/>
      <c r="AE6030" s="3"/>
      <c r="AF6030" s="3"/>
      <c r="AG6030" s="3">
        <f t="shared" si="96"/>
        <v>22</v>
      </c>
      <c r="AH6030" s="3" t="s">
        <v>811</v>
      </c>
      <c r="AI6030" s="3" t="str">
        <f>IFERROR(IF($AG6030&lt;=$AN6030,MATCH($AH6030,레드마인_배치!G:G,0),MATCH($AH6030,레드마인_서비스!G:G,0)),"")</f>
        <v/>
      </c>
      <c r="AJ6030" s="3" t="str" cm="1">
        <f t="array" ref="AJ6030">IFERROR(INDEX(IF($AG6030&lt;=$AN6030,레드마인_배치!E:E,레드마인_서비스!E:E),콜트리분석!$AI6030),"")</f>
        <v/>
      </c>
      <c r="AK6030" s="3" t="str" cm="1">
        <f t="array" ref="AK6030">IFERROR(INDEX(IF($AG6030&lt;=$AN6030,레드마인_배치!H:H,레드마인_서비스!H:H),콜트리분석!$AI6030),"")</f>
        <v/>
      </c>
      <c r="AL6030" s="3" t="str" cm="1">
        <f t="array" ref="AL6030">IFERROR(INDEX(IF($AG6030&lt;=$AN6030,레드마인_배치!I:I,레드마인_서비스!I:I),콜트리분석!$AI6030),"")</f>
        <v/>
      </c>
      <c r="AM6030" s="3" t="str" cm="1">
        <f t="array" ref="AM6030">IFERROR(INDEX(IF($AG6030&lt;=$AN6030,레드마인_배치!J:J,레드마인_서비스!J:J),콜트리분석!$AI6030),"")</f>
        <v/>
      </c>
      <c r="AN6030" s="3">
        <v>1</v>
      </c>
      <c r="AO6030" s="15" t="str">
        <f ca="1">IFERROR(INDEX(레드마인_배치!E:E,MATCH(OFFSET(A6030,,AN6030),레드마인_배치!G:G,0)),"")</f>
        <v>미대상</v>
      </c>
      <c r="AP6030" t="s">
        <v>3330</v>
      </c>
    </row>
    <row r="6031" spans="1:42" hidden="1">
      <c r="A6031" s="3" t="s">
        <v>678</v>
      </c>
      <c r="B6031" s="3" t="s">
        <v>677</v>
      </c>
      <c r="C6031" s="3" t="s">
        <v>3043</v>
      </c>
      <c r="D6031" s="3" t="s">
        <v>3044</v>
      </c>
      <c r="E6031" s="3" t="s">
        <v>3047</v>
      </c>
      <c r="F6031" s="3" t="s">
        <v>3042</v>
      </c>
      <c r="G6031" s="3" t="s">
        <v>3042</v>
      </c>
      <c r="H6031" s="3" t="s">
        <v>3042</v>
      </c>
      <c r="I6031" s="3" t="s">
        <v>3042</v>
      </c>
      <c r="J6031" s="3" t="s">
        <v>3042</v>
      </c>
      <c r="K6031" s="3" t="s">
        <v>3042</v>
      </c>
      <c r="L6031" s="3" t="s">
        <v>3042</v>
      </c>
      <c r="M6031" s="3" t="s">
        <v>3042</v>
      </c>
      <c r="N6031" s="3" t="s">
        <v>3042</v>
      </c>
      <c r="O6031" s="3" t="s">
        <v>3042</v>
      </c>
      <c r="P6031" s="3" t="s">
        <v>3042</v>
      </c>
      <c r="Q6031" s="3" t="s">
        <v>3042</v>
      </c>
      <c r="R6031" s="3" t="s">
        <v>3042</v>
      </c>
      <c r="S6031" s="3" t="s">
        <v>3042</v>
      </c>
      <c r="T6031" s="3" t="s">
        <v>3042</v>
      </c>
      <c r="U6031" s="3" t="s">
        <v>3042</v>
      </c>
      <c r="V6031" s="3" t="s">
        <v>650</v>
      </c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>
        <f t="shared" si="96"/>
        <v>21</v>
      </c>
      <c r="AH6031" s="3" t="s">
        <v>650</v>
      </c>
      <c r="AI6031" s="3" t="str">
        <f>IFERROR(IF($AG6031&lt;=$AN6031,MATCH($AH6031,레드마인_배치!G:G,0),MATCH($AH6031,레드마인_서비스!G:G,0)),"")</f>
        <v/>
      </c>
      <c r="AJ6031" s="3" t="str" cm="1">
        <f t="array" ref="AJ6031">IFERROR(INDEX(IF($AG6031&lt;=$AN6031,레드마인_배치!E:E,레드마인_서비스!E:E),콜트리분석!$AI6031),"")</f>
        <v/>
      </c>
      <c r="AK6031" s="3" t="str" cm="1">
        <f t="array" ref="AK6031">IFERROR(INDEX(IF($AG6031&lt;=$AN6031,레드마인_배치!H:H,레드마인_서비스!H:H),콜트리분석!$AI6031),"")</f>
        <v/>
      </c>
      <c r="AL6031" s="3" t="str" cm="1">
        <f t="array" ref="AL6031">IFERROR(INDEX(IF($AG6031&lt;=$AN6031,레드마인_배치!I:I,레드마인_서비스!I:I),콜트리분석!$AI6031),"")</f>
        <v/>
      </c>
      <c r="AM6031" s="3" t="str" cm="1">
        <f t="array" ref="AM6031">IFERROR(INDEX(IF($AG6031&lt;=$AN6031,레드마인_배치!J:J,레드마인_서비스!J:J),콜트리분석!$AI6031),"")</f>
        <v/>
      </c>
      <c r="AN6031" s="3">
        <v>1</v>
      </c>
      <c r="AO6031" s="15" t="str">
        <f ca="1">IFERROR(INDEX(레드마인_배치!E:E,MATCH(OFFSET(A6031,,AN6031),레드마인_배치!G:G,0)),"")</f>
        <v>미대상</v>
      </c>
      <c r="AP6031" t="s">
        <v>3330</v>
      </c>
    </row>
    <row r="6032" spans="1:42" hidden="1">
      <c r="A6032" s="3" t="s">
        <v>678</v>
      </c>
      <c r="B6032" s="3" t="s">
        <v>677</v>
      </c>
      <c r="C6032" s="3" t="s">
        <v>3043</v>
      </c>
      <c r="D6032" s="3" t="s">
        <v>3044</v>
      </c>
      <c r="E6032" s="3" t="s">
        <v>3047</v>
      </c>
      <c r="F6032" s="3" t="s">
        <v>3042</v>
      </c>
      <c r="G6032" s="3" t="s">
        <v>3042</v>
      </c>
      <c r="H6032" s="3" t="s">
        <v>3042</v>
      </c>
      <c r="I6032" s="3" t="s">
        <v>3042</v>
      </c>
      <c r="J6032" s="3" t="s">
        <v>3042</v>
      </c>
      <c r="K6032" s="3" t="s">
        <v>3042</v>
      </c>
      <c r="L6032" s="3" t="s">
        <v>3042</v>
      </c>
      <c r="M6032" s="3" t="s">
        <v>3042</v>
      </c>
      <c r="N6032" s="3" t="s">
        <v>3042</v>
      </c>
      <c r="O6032" s="3" t="s">
        <v>3042</v>
      </c>
      <c r="P6032" s="3" t="s">
        <v>3042</v>
      </c>
      <c r="Q6032" s="3" t="s">
        <v>3042</v>
      </c>
      <c r="R6032" s="3" t="s">
        <v>3042</v>
      </c>
      <c r="S6032" s="3" t="s">
        <v>3042</v>
      </c>
      <c r="T6032" s="3" t="s">
        <v>3042</v>
      </c>
      <c r="U6032" s="3" t="s">
        <v>3042</v>
      </c>
      <c r="V6032" s="3" t="s">
        <v>812</v>
      </c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>
        <f t="shared" si="96"/>
        <v>21</v>
      </c>
      <c r="AH6032" s="3" t="s">
        <v>812</v>
      </c>
      <c r="AI6032" s="3" t="str">
        <f>IFERROR(IF($AG6032&lt;=$AN6032,MATCH($AH6032,레드마인_배치!G:G,0),MATCH($AH6032,레드마인_서비스!G:G,0)),"")</f>
        <v/>
      </c>
      <c r="AJ6032" s="3" t="str" cm="1">
        <f t="array" ref="AJ6032">IFERROR(INDEX(IF($AG6032&lt;=$AN6032,레드마인_배치!E:E,레드마인_서비스!E:E),콜트리분석!$AI6032),"")</f>
        <v/>
      </c>
      <c r="AK6032" s="3" t="str" cm="1">
        <f t="array" ref="AK6032">IFERROR(INDEX(IF($AG6032&lt;=$AN6032,레드마인_배치!H:H,레드마인_서비스!H:H),콜트리분석!$AI6032),"")</f>
        <v/>
      </c>
      <c r="AL6032" s="3" t="str" cm="1">
        <f t="array" ref="AL6032">IFERROR(INDEX(IF($AG6032&lt;=$AN6032,레드마인_배치!I:I,레드마인_서비스!I:I),콜트리분석!$AI6032),"")</f>
        <v/>
      </c>
      <c r="AM6032" s="3" t="str" cm="1">
        <f t="array" ref="AM6032">IFERROR(INDEX(IF($AG6032&lt;=$AN6032,레드마인_배치!J:J,레드마인_서비스!J:J),콜트리분석!$AI6032),"")</f>
        <v/>
      </c>
      <c r="AN6032" s="3">
        <v>1</v>
      </c>
      <c r="AO6032" s="15" t="str">
        <f ca="1">IFERROR(INDEX(레드마인_배치!E:E,MATCH(OFFSET(A6032,,AN6032),레드마인_배치!G:G,0)),"")</f>
        <v>미대상</v>
      </c>
      <c r="AP6032" t="s">
        <v>3330</v>
      </c>
    </row>
    <row r="6033" spans="1:42" hidden="1">
      <c r="A6033" s="3" t="s">
        <v>678</v>
      </c>
      <c r="B6033" s="3" t="s">
        <v>677</v>
      </c>
      <c r="C6033" s="3" t="s">
        <v>3043</v>
      </c>
      <c r="D6033" s="3" t="s">
        <v>3044</v>
      </c>
      <c r="E6033" s="3" t="s">
        <v>3047</v>
      </c>
      <c r="F6033" s="3" t="s">
        <v>3042</v>
      </c>
      <c r="G6033" s="3" t="s">
        <v>3042</v>
      </c>
      <c r="H6033" s="3" t="s">
        <v>3042</v>
      </c>
      <c r="I6033" s="3" t="s">
        <v>3042</v>
      </c>
      <c r="J6033" s="3" t="s">
        <v>3042</v>
      </c>
      <c r="K6033" s="3" t="s">
        <v>3042</v>
      </c>
      <c r="L6033" s="3" t="s">
        <v>3042</v>
      </c>
      <c r="M6033" s="3" t="s">
        <v>3042</v>
      </c>
      <c r="N6033" s="3" t="s">
        <v>3042</v>
      </c>
      <c r="O6033" s="3" t="s">
        <v>3042</v>
      </c>
      <c r="P6033" s="3" t="s">
        <v>3042</v>
      </c>
      <c r="Q6033" s="3" t="s">
        <v>3042</v>
      </c>
      <c r="R6033" s="3" t="s">
        <v>3042</v>
      </c>
      <c r="S6033" s="3" t="s">
        <v>3042</v>
      </c>
      <c r="T6033" s="3" t="s">
        <v>3042</v>
      </c>
      <c r="U6033" s="3" t="s">
        <v>3042</v>
      </c>
      <c r="V6033" s="3" t="s">
        <v>811</v>
      </c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>
        <f t="shared" si="96"/>
        <v>21</v>
      </c>
      <c r="AH6033" s="3" t="s">
        <v>811</v>
      </c>
      <c r="AI6033" s="3" t="str">
        <f>IFERROR(IF($AG6033&lt;=$AN6033,MATCH($AH6033,레드마인_배치!G:G,0),MATCH($AH6033,레드마인_서비스!G:G,0)),"")</f>
        <v/>
      </c>
      <c r="AJ6033" s="3" t="str" cm="1">
        <f t="array" ref="AJ6033">IFERROR(INDEX(IF($AG6033&lt;=$AN6033,레드마인_배치!E:E,레드마인_서비스!E:E),콜트리분석!$AI6033),"")</f>
        <v/>
      </c>
      <c r="AK6033" s="3" t="str" cm="1">
        <f t="array" ref="AK6033">IFERROR(INDEX(IF($AG6033&lt;=$AN6033,레드마인_배치!H:H,레드마인_서비스!H:H),콜트리분석!$AI6033),"")</f>
        <v/>
      </c>
      <c r="AL6033" s="3" t="str" cm="1">
        <f t="array" ref="AL6033">IFERROR(INDEX(IF($AG6033&lt;=$AN6033,레드마인_배치!I:I,레드마인_서비스!I:I),콜트리분석!$AI6033),"")</f>
        <v/>
      </c>
      <c r="AM6033" s="3" t="str" cm="1">
        <f t="array" ref="AM6033">IFERROR(INDEX(IF($AG6033&lt;=$AN6033,레드마인_배치!J:J,레드마인_서비스!J:J),콜트리분석!$AI6033),"")</f>
        <v/>
      </c>
      <c r="AN6033" s="3">
        <v>1</v>
      </c>
      <c r="AO6033" s="15" t="str">
        <f ca="1">IFERROR(INDEX(레드마인_배치!E:E,MATCH(OFFSET(A6033,,AN6033),레드마인_배치!G:G,0)),"")</f>
        <v>미대상</v>
      </c>
      <c r="AP6033" t="s">
        <v>3330</v>
      </c>
    </row>
    <row r="6034" spans="1:42" hidden="1">
      <c r="A6034" s="3" t="s">
        <v>678</v>
      </c>
      <c r="B6034" s="3" t="s">
        <v>677</v>
      </c>
      <c r="C6034" s="3" t="s">
        <v>3043</v>
      </c>
      <c r="D6034" s="3" t="s">
        <v>3044</v>
      </c>
      <c r="E6034" s="3" t="s">
        <v>3047</v>
      </c>
      <c r="F6034" s="3" t="s">
        <v>3042</v>
      </c>
      <c r="G6034" s="3" t="s">
        <v>3042</v>
      </c>
      <c r="H6034" s="3" t="s">
        <v>3042</v>
      </c>
      <c r="I6034" s="3" t="s">
        <v>3042</v>
      </c>
      <c r="J6034" s="3" t="s">
        <v>3042</v>
      </c>
      <c r="K6034" s="3" t="s">
        <v>3042</v>
      </c>
      <c r="L6034" s="3" t="s">
        <v>3042</v>
      </c>
      <c r="M6034" s="3" t="s">
        <v>3042</v>
      </c>
      <c r="N6034" s="3" t="s">
        <v>3042</v>
      </c>
      <c r="O6034" s="3" t="s">
        <v>3042</v>
      </c>
      <c r="P6034" s="3" t="s">
        <v>3042</v>
      </c>
      <c r="Q6034" s="3" t="s">
        <v>3042</v>
      </c>
      <c r="R6034" s="3" t="s">
        <v>3042</v>
      </c>
      <c r="S6034" s="3" t="s">
        <v>3042</v>
      </c>
      <c r="T6034" s="3" t="s">
        <v>3042</v>
      </c>
      <c r="U6034" s="3" t="s">
        <v>650</v>
      </c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>
        <f t="shared" si="96"/>
        <v>20</v>
      </c>
      <c r="AH6034" s="3" t="s">
        <v>650</v>
      </c>
      <c r="AI6034" s="3" t="str">
        <f>IFERROR(IF($AG6034&lt;=$AN6034,MATCH($AH6034,레드마인_배치!G:G,0),MATCH($AH6034,레드마인_서비스!G:G,0)),"")</f>
        <v/>
      </c>
      <c r="AJ6034" s="3" t="str" cm="1">
        <f t="array" ref="AJ6034">IFERROR(INDEX(IF($AG6034&lt;=$AN6034,레드마인_배치!E:E,레드마인_서비스!E:E),콜트리분석!$AI6034),"")</f>
        <v/>
      </c>
      <c r="AK6034" s="3" t="str" cm="1">
        <f t="array" ref="AK6034">IFERROR(INDEX(IF($AG6034&lt;=$AN6034,레드마인_배치!H:H,레드마인_서비스!H:H),콜트리분석!$AI6034),"")</f>
        <v/>
      </c>
      <c r="AL6034" s="3" t="str" cm="1">
        <f t="array" ref="AL6034">IFERROR(INDEX(IF($AG6034&lt;=$AN6034,레드마인_배치!I:I,레드마인_서비스!I:I),콜트리분석!$AI6034),"")</f>
        <v/>
      </c>
      <c r="AM6034" s="3" t="str" cm="1">
        <f t="array" ref="AM6034">IFERROR(INDEX(IF($AG6034&lt;=$AN6034,레드마인_배치!J:J,레드마인_서비스!J:J),콜트리분석!$AI6034),"")</f>
        <v/>
      </c>
      <c r="AN6034" s="3">
        <v>1</v>
      </c>
      <c r="AO6034" s="15" t="str">
        <f ca="1">IFERROR(INDEX(레드마인_배치!E:E,MATCH(OFFSET(A6034,,AN6034),레드마인_배치!G:G,0)),"")</f>
        <v>미대상</v>
      </c>
      <c r="AP6034" t="s">
        <v>3330</v>
      </c>
    </row>
    <row r="6035" spans="1:42" hidden="1">
      <c r="A6035" s="3" t="s">
        <v>678</v>
      </c>
      <c r="B6035" s="3" t="s">
        <v>677</v>
      </c>
      <c r="C6035" s="3" t="s">
        <v>3043</v>
      </c>
      <c r="D6035" s="3" t="s">
        <v>3044</v>
      </c>
      <c r="E6035" s="3" t="s">
        <v>3047</v>
      </c>
      <c r="F6035" s="3" t="s">
        <v>3042</v>
      </c>
      <c r="G6035" s="3" t="s">
        <v>3042</v>
      </c>
      <c r="H6035" s="3" t="s">
        <v>3042</v>
      </c>
      <c r="I6035" s="3" t="s">
        <v>3042</v>
      </c>
      <c r="J6035" s="3" t="s">
        <v>3042</v>
      </c>
      <c r="K6035" s="3" t="s">
        <v>3042</v>
      </c>
      <c r="L6035" s="3" t="s">
        <v>3042</v>
      </c>
      <c r="M6035" s="3" t="s">
        <v>3042</v>
      </c>
      <c r="N6035" s="3" t="s">
        <v>3042</v>
      </c>
      <c r="O6035" s="3" t="s">
        <v>3042</v>
      </c>
      <c r="P6035" s="3" t="s">
        <v>3042</v>
      </c>
      <c r="Q6035" s="3" t="s">
        <v>3042</v>
      </c>
      <c r="R6035" s="3" t="s">
        <v>3042</v>
      </c>
      <c r="S6035" s="3" t="s">
        <v>3042</v>
      </c>
      <c r="T6035" s="3" t="s">
        <v>3042</v>
      </c>
      <c r="U6035" s="3" t="s">
        <v>812</v>
      </c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>
        <f t="shared" si="96"/>
        <v>20</v>
      </c>
      <c r="AH6035" s="3" t="s">
        <v>812</v>
      </c>
      <c r="AI6035" s="3" t="str">
        <f>IFERROR(IF($AG6035&lt;=$AN6035,MATCH($AH6035,레드마인_배치!G:G,0),MATCH($AH6035,레드마인_서비스!G:G,0)),"")</f>
        <v/>
      </c>
      <c r="AJ6035" s="3" t="str" cm="1">
        <f t="array" ref="AJ6035">IFERROR(INDEX(IF($AG6035&lt;=$AN6035,레드마인_배치!E:E,레드마인_서비스!E:E),콜트리분석!$AI6035),"")</f>
        <v/>
      </c>
      <c r="AK6035" s="3" t="str" cm="1">
        <f t="array" ref="AK6035">IFERROR(INDEX(IF($AG6035&lt;=$AN6035,레드마인_배치!H:H,레드마인_서비스!H:H),콜트리분석!$AI6035),"")</f>
        <v/>
      </c>
      <c r="AL6035" s="3" t="str" cm="1">
        <f t="array" ref="AL6035">IFERROR(INDEX(IF($AG6035&lt;=$AN6035,레드마인_배치!I:I,레드마인_서비스!I:I),콜트리분석!$AI6035),"")</f>
        <v/>
      </c>
      <c r="AM6035" s="3" t="str" cm="1">
        <f t="array" ref="AM6035">IFERROR(INDEX(IF($AG6035&lt;=$AN6035,레드마인_배치!J:J,레드마인_서비스!J:J),콜트리분석!$AI6035),"")</f>
        <v/>
      </c>
      <c r="AN6035" s="3">
        <v>1</v>
      </c>
      <c r="AO6035" s="15" t="str">
        <f ca="1">IFERROR(INDEX(레드마인_배치!E:E,MATCH(OFFSET(A6035,,AN6035),레드마인_배치!G:G,0)),"")</f>
        <v>미대상</v>
      </c>
      <c r="AP6035" t="s">
        <v>3330</v>
      </c>
    </row>
    <row r="6036" spans="1:42" hidden="1">
      <c r="A6036" s="3" t="s">
        <v>678</v>
      </c>
      <c r="B6036" s="3" t="s">
        <v>677</v>
      </c>
      <c r="C6036" s="3" t="s">
        <v>3043</v>
      </c>
      <c r="D6036" s="3" t="s">
        <v>3044</v>
      </c>
      <c r="E6036" s="3" t="s">
        <v>3047</v>
      </c>
      <c r="F6036" s="3" t="s">
        <v>3042</v>
      </c>
      <c r="G6036" s="3" t="s">
        <v>3042</v>
      </c>
      <c r="H6036" s="3" t="s">
        <v>3042</v>
      </c>
      <c r="I6036" s="3" t="s">
        <v>3042</v>
      </c>
      <c r="J6036" s="3" t="s">
        <v>3042</v>
      </c>
      <c r="K6036" s="3" t="s">
        <v>3042</v>
      </c>
      <c r="L6036" s="3" t="s">
        <v>3042</v>
      </c>
      <c r="M6036" s="3" t="s">
        <v>3042</v>
      </c>
      <c r="N6036" s="3" t="s">
        <v>3042</v>
      </c>
      <c r="O6036" s="3" t="s">
        <v>3042</v>
      </c>
      <c r="P6036" s="3" t="s">
        <v>3042</v>
      </c>
      <c r="Q6036" s="3" t="s">
        <v>3042</v>
      </c>
      <c r="R6036" s="3" t="s">
        <v>3042</v>
      </c>
      <c r="S6036" s="3" t="s">
        <v>3042</v>
      </c>
      <c r="T6036" s="3" t="s">
        <v>3042</v>
      </c>
      <c r="U6036" s="3" t="s">
        <v>811</v>
      </c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>
        <f t="shared" si="96"/>
        <v>20</v>
      </c>
      <c r="AH6036" s="3" t="s">
        <v>811</v>
      </c>
      <c r="AI6036" s="3" t="str">
        <f>IFERROR(IF($AG6036&lt;=$AN6036,MATCH($AH6036,레드마인_배치!G:G,0),MATCH($AH6036,레드마인_서비스!G:G,0)),"")</f>
        <v/>
      </c>
      <c r="AJ6036" s="3" t="str" cm="1">
        <f t="array" ref="AJ6036">IFERROR(INDEX(IF($AG6036&lt;=$AN6036,레드마인_배치!E:E,레드마인_서비스!E:E),콜트리분석!$AI6036),"")</f>
        <v/>
      </c>
      <c r="AK6036" s="3" t="str" cm="1">
        <f t="array" ref="AK6036">IFERROR(INDEX(IF($AG6036&lt;=$AN6036,레드마인_배치!H:H,레드마인_서비스!H:H),콜트리분석!$AI6036),"")</f>
        <v/>
      </c>
      <c r="AL6036" s="3" t="str" cm="1">
        <f t="array" ref="AL6036">IFERROR(INDEX(IF($AG6036&lt;=$AN6036,레드마인_배치!I:I,레드마인_서비스!I:I),콜트리분석!$AI6036),"")</f>
        <v/>
      </c>
      <c r="AM6036" s="3" t="str" cm="1">
        <f t="array" ref="AM6036">IFERROR(INDEX(IF($AG6036&lt;=$AN6036,레드마인_배치!J:J,레드마인_서비스!J:J),콜트리분석!$AI6036),"")</f>
        <v/>
      </c>
      <c r="AN6036" s="3">
        <v>1</v>
      </c>
      <c r="AO6036" s="15" t="str">
        <f ca="1">IFERROR(INDEX(레드마인_배치!E:E,MATCH(OFFSET(A6036,,AN6036),레드마인_배치!G:G,0)),"")</f>
        <v>미대상</v>
      </c>
      <c r="AP6036" t="s">
        <v>3330</v>
      </c>
    </row>
    <row r="6037" spans="1:42" hidden="1">
      <c r="A6037" s="3" t="s">
        <v>678</v>
      </c>
      <c r="B6037" s="3" t="s">
        <v>677</v>
      </c>
      <c r="C6037" s="3" t="s">
        <v>3043</v>
      </c>
      <c r="D6037" s="3" t="s">
        <v>3044</v>
      </c>
      <c r="E6037" s="3" t="s">
        <v>3047</v>
      </c>
      <c r="F6037" s="3" t="s">
        <v>3042</v>
      </c>
      <c r="G6037" s="3" t="s">
        <v>3042</v>
      </c>
      <c r="H6037" s="3" t="s">
        <v>3042</v>
      </c>
      <c r="I6037" s="3" t="s">
        <v>3042</v>
      </c>
      <c r="J6037" s="3" t="s">
        <v>3042</v>
      </c>
      <c r="K6037" s="3" t="s">
        <v>3042</v>
      </c>
      <c r="L6037" s="3" t="s">
        <v>3042</v>
      </c>
      <c r="M6037" s="3" t="s">
        <v>3042</v>
      </c>
      <c r="N6037" s="3" t="s">
        <v>3042</v>
      </c>
      <c r="O6037" s="3" t="s">
        <v>3042</v>
      </c>
      <c r="P6037" s="3" t="s">
        <v>3042</v>
      </c>
      <c r="Q6037" s="3" t="s">
        <v>3042</v>
      </c>
      <c r="R6037" s="3" t="s">
        <v>3042</v>
      </c>
      <c r="S6037" s="3" t="s">
        <v>3042</v>
      </c>
      <c r="T6037" s="3" t="s">
        <v>650</v>
      </c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>
        <f t="shared" si="96"/>
        <v>19</v>
      </c>
      <c r="AH6037" s="3" t="s">
        <v>650</v>
      </c>
      <c r="AI6037" s="3" t="str">
        <f>IFERROR(IF($AG6037&lt;=$AN6037,MATCH($AH6037,레드마인_배치!G:G,0),MATCH($AH6037,레드마인_서비스!G:G,0)),"")</f>
        <v/>
      </c>
      <c r="AJ6037" s="3" t="str" cm="1">
        <f t="array" ref="AJ6037">IFERROR(INDEX(IF($AG6037&lt;=$AN6037,레드마인_배치!E:E,레드마인_서비스!E:E),콜트리분석!$AI6037),"")</f>
        <v/>
      </c>
      <c r="AK6037" s="3" t="str" cm="1">
        <f t="array" ref="AK6037">IFERROR(INDEX(IF($AG6037&lt;=$AN6037,레드마인_배치!H:H,레드마인_서비스!H:H),콜트리분석!$AI6037),"")</f>
        <v/>
      </c>
      <c r="AL6037" s="3" t="str" cm="1">
        <f t="array" ref="AL6037">IFERROR(INDEX(IF($AG6037&lt;=$AN6037,레드마인_배치!I:I,레드마인_서비스!I:I),콜트리분석!$AI6037),"")</f>
        <v/>
      </c>
      <c r="AM6037" s="3" t="str" cm="1">
        <f t="array" ref="AM6037">IFERROR(INDEX(IF($AG6037&lt;=$AN6037,레드마인_배치!J:J,레드마인_서비스!J:J),콜트리분석!$AI6037),"")</f>
        <v/>
      </c>
      <c r="AN6037" s="3">
        <v>1</v>
      </c>
      <c r="AO6037" s="15" t="str">
        <f ca="1">IFERROR(INDEX(레드마인_배치!E:E,MATCH(OFFSET(A6037,,AN6037),레드마인_배치!G:G,0)),"")</f>
        <v>미대상</v>
      </c>
      <c r="AP6037" t="s">
        <v>3330</v>
      </c>
    </row>
    <row r="6038" spans="1:42" hidden="1">
      <c r="A6038" s="3" t="s">
        <v>678</v>
      </c>
      <c r="B6038" s="3" t="s">
        <v>677</v>
      </c>
      <c r="C6038" s="3" t="s">
        <v>3043</v>
      </c>
      <c r="D6038" s="3" t="s">
        <v>3044</v>
      </c>
      <c r="E6038" s="3" t="s">
        <v>3047</v>
      </c>
      <c r="F6038" s="3" t="s">
        <v>3042</v>
      </c>
      <c r="G6038" s="3" t="s">
        <v>3042</v>
      </c>
      <c r="H6038" s="3" t="s">
        <v>3042</v>
      </c>
      <c r="I6038" s="3" t="s">
        <v>3042</v>
      </c>
      <c r="J6038" s="3" t="s">
        <v>3042</v>
      </c>
      <c r="K6038" s="3" t="s">
        <v>3042</v>
      </c>
      <c r="L6038" s="3" t="s">
        <v>3042</v>
      </c>
      <c r="M6038" s="3" t="s">
        <v>3042</v>
      </c>
      <c r="N6038" s="3" t="s">
        <v>3042</v>
      </c>
      <c r="O6038" s="3" t="s">
        <v>3042</v>
      </c>
      <c r="P6038" s="3" t="s">
        <v>3042</v>
      </c>
      <c r="Q6038" s="3" t="s">
        <v>3042</v>
      </c>
      <c r="R6038" s="3" t="s">
        <v>3042</v>
      </c>
      <c r="S6038" s="3" t="s">
        <v>3042</v>
      </c>
      <c r="T6038" s="3" t="s">
        <v>812</v>
      </c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>
        <f t="shared" si="96"/>
        <v>19</v>
      </c>
      <c r="AH6038" s="3" t="s">
        <v>812</v>
      </c>
      <c r="AI6038" s="3" t="str">
        <f>IFERROR(IF($AG6038&lt;=$AN6038,MATCH($AH6038,레드마인_배치!G:G,0),MATCH($AH6038,레드마인_서비스!G:G,0)),"")</f>
        <v/>
      </c>
      <c r="AJ6038" s="3" t="str" cm="1">
        <f t="array" ref="AJ6038">IFERROR(INDEX(IF($AG6038&lt;=$AN6038,레드마인_배치!E:E,레드마인_서비스!E:E),콜트리분석!$AI6038),"")</f>
        <v/>
      </c>
      <c r="AK6038" s="3" t="str" cm="1">
        <f t="array" ref="AK6038">IFERROR(INDEX(IF($AG6038&lt;=$AN6038,레드마인_배치!H:H,레드마인_서비스!H:H),콜트리분석!$AI6038),"")</f>
        <v/>
      </c>
      <c r="AL6038" s="3" t="str" cm="1">
        <f t="array" ref="AL6038">IFERROR(INDEX(IF($AG6038&lt;=$AN6038,레드마인_배치!I:I,레드마인_서비스!I:I),콜트리분석!$AI6038),"")</f>
        <v/>
      </c>
      <c r="AM6038" s="3" t="str" cm="1">
        <f t="array" ref="AM6038">IFERROR(INDEX(IF($AG6038&lt;=$AN6038,레드마인_배치!J:J,레드마인_서비스!J:J),콜트리분석!$AI6038),"")</f>
        <v/>
      </c>
      <c r="AN6038" s="3">
        <v>1</v>
      </c>
      <c r="AO6038" s="15" t="str">
        <f ca="1">IFERROR(INDEX(레드마인_배치!E:E,MATCH(OFFSET(A6038,,AN6038),레드마인_배치!G:G,0)),"")</f>
        <v>미대상</v>
      </c>
      <c r="AP6038" t="s">
        <v>3330</v>
      </c>
    </row>
    <row r="6039" spans="1:42" hidden="1">
      <c r="A6039" s="3" t="s">
        <v>678</v>
      </c>
      <c r="B6039" s="3" t="s">
        <v>677</v>
      </c>
      <c r="C6039" s="3" t="s">
        <v>3043</v>
      </c>
      <c r="D6039" s="3" t="s">
        <v>3044</v>
      </c>
      <c r="E6039" s="3" t="s">
        <v>3047</v>
      </c>
      <c r="F6039" s="3" t="s">
        <v>3042</v>
      </c>
      <c r="G6039" s="3" t="s">
        <v>3042</v>
      </c>
      <c r="H6039" s="3" t="s">
        <v>3042</v>
      </c>
      <c r="I6039" s="3" t="s">
        <v>3042</v>
      </c>
      <c r="J6039" s="3" t="s">
        <v>3042</v>
      </c>
      <c r="K6039" s="3" t="s">
        <v>3042</v>
      </c>
      <c r="L6039" s="3" t="s">
        <v>3042</v>
      </c>
      <c r="M6039" s="3" t="s">
        <v>3042</v>
      </c>
      <c r="N6039" s="3" t="s">
        <v>3042</v>
      </c>
      <c r="O6039" s="3" t="s">
        <v>3042</v>
      </c>
      <c r="P6039" s="3" t="s">
        <v>3042</v>
      </c>
      <c r="Q6039" s="3" t="s">
        <v>3042</v>
      </c>
      <c r="R6039" s="3" t="s">
        <v>3042</v>
      </c>
      <c r="S6039" s="3" t="s">
        <v>3042</v>
      </c>
      <c r="T6039" s="3" t="s">
        <v>811</v>
      </c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>
        <f t="shared" si="96"/>
        <v>19</v>
      </c>
      <c r="AH6039" s="3" t="s">
        <v>811</v>
      </c>
      <c r="AI6039" s="3" t="str">
        <f>IFERROR(IF($AG6039&lt;=$AN6039,MATCH($AH6039,레드마인_배치!G:G,0),MATCH($AH6039,레드마인_서비스!G:G,0)),"")</f>
        <v/>
      </c>
      <c r="AJ6039" s="3" t="str" cm="1">
        <f t="array" ref="AJ6039">IFERROR(INDEX(IF($AG6039&lt;=$AN6039,레드마인_배치!E:E,레드마인_서비스!E:E),콜트리분석!$AI6039),"")</f>
        <v/>
      </c>
      <c r="AK6039" s="3" t="str" cm="1">
        <f t="array" ref="AK6039">IFERROR(INDEX(IF($AG6039&lt;=$AN6039,레드마인_배치!H:H,레드마인_서비스!H:H),콜트리분석!$AI6039),"")</f>
        <v/>
      </c>
      <c r="AL6039" s="3" t="str" cm="1">
        <f t="array" ref="AL6039">IFERROR(INDEX(IF($AG6039&lt;=$AN6039,레드마인_배치!I:I,레드마인_서비스!I:I),콜트리분석!$AI6039),"")</f>
        <v/>
      </c>
      <c r="AM6039" s="3" t="str" cm="1">
        <f t="array" ref="AM6039">IFERROR(INDEX(IF($AG6039&lt;=$AN6039,레드마인_배치!J:J,레드마인_서비스!J:J),콜트리분석!$AI6039),"")</f>
        <v/>
      </c>
      <c r="AN6039" s="3">
        <v>1</v>
      </c>
      <c r="AO6039" s="15" t="str">
        <f ca="1">IFERROR(INDEX(레드마인_배치!E:E,MATCH(OFFSET(A6039,,AN6039),레드마인_배치!G:G,0)),"")</f>
        <v>미대상</v>
      </c>
      <c r="AP6039" t="s">
        <v>3330</v>
      </c>
    </row>
    <row r="6040" spans="1:42" hidden="1">
      <c r="A6040" s="3" t="s">
        <v>678</v>
      </c>
      <c r="B6040" s="3" t="s">
        <v>677</v>
      </c>
      <c r="C6040" s="3" t="s">
        <v>3043</v>
      </c>
      <c r="D6040" s="3" t="s">
        <v>3044</v>
      </c>
      <c r="E6040" s="3" t="s">
        <v>3047</v>
      </c>
      <c r="F6040" s="3" t="s">
        <v>3042</v>
      </c>
      <c r="G6040" s="3" t="s">
        <v>3042</v>
      </c>
      <c r="H6040" s="3" t="s">
        <v>3042</v>
      </c>
      <c r="I6040" s="3" t="s">
        <v>3042</v>
      </c>
      <c r="J6040" s="3" t="s">
        <v>3042</v>
      </c>
      <c r="K6040" s="3" t="s">
        <v>3042</v>
      </c>
      <c r="L6040" s="3" t="s">
        <v>3042</v>
      </c>
      <c r="M6040" s="3" t="s">
        <v>3042</v>
      </c>
      <c r="N6040" s="3" t="s">
        <v>3042</v>
      </c>
      <c r="O6040" s="3" t="s">
        <v>3042</v>
      </c>
      <c r="P6040" s="3" t="s">
        <v>3042</v>
      </c>
      <c r="Q6040" s="3" t="s">
        <v>3042</v>
      </c>
      <c r="R6040" s="3" t="s">
        <v>3042</v>
      </c>
      <c r="S6040" s="3" t="s">
        <v>650</v>
      </c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>
        <f t="shared" si="96"/>
        <v>18</v>
      </c>
      <c r="AH6040" s="3" t="s">
        <v>650</v>
      </c>
      <c r="AI6040" s="3" t="str">
        <f>IFERROR(IF($AG6040&lt;=$AN6040,MATCH($AH6040,레드마인_배치!G:G,0),MATCH($AH6040,레드마인_서비스!G:G,0)),"")</f>
        <v/>
      </c>
      <c r="AJ6040" s="3" t="str" cm="1">
        <f t="array" ref="AJ6040">IFERROR(INDEX(IF($AG6040&lt;=$AN6040,레드마인_배치!E:E,레드마인_서비스!E:E),콜트리분석!$AI6040),"")</f>
        <v/>
      </c>
      <c r="AK6040" s="3" t="str" cm="1">
        <f t="array" ref="AK6040">IFERROR(INDEX(IF($AG6040&lt;=$AN6040,레드마인_배치!H:H,레드마인_서비스!H:H),콜트리분석!$AI6040),"")</f>
        <v/>
      </c>
      <c r="AL6040" s="3" t="str" cm="1">
        <f t="array" ref="AL6040">IFERROR(INDEX(IF($AG6040&lt;=$AN6040,레드마인_배치!I:I,레드마인_서비스!I:I),콜트리분석!$AI6040),"")</f>
        <v/>
      </c>
      <c r="AM6040" s="3" t="str" cm="1">
        <f t="array" ref="AM6040">IFERROR(INDEX(IF($AG6040&lt;=$AN6040,레드마인_배치!J:J,레드마인_서비스!J:J),콜트리분석!$AI6040),"")</f>
        <v/>
      </c>
      <c r="AN6040" s="3">
        <v>1</v>
      </c>
      <c r="AO6040" s="15" t="str">
        <f ca="1">IFERROR(INDEX(레드마인_배치!E:E,MATCH(OFFSET(A6040,,AN6040),레드마인_배치!G:G,0)),"")</f>
        <v>미대상</v>
      </c>
      <c r="AP6040" t="s">
        <v>3330</v>
      </c>
    </row>
    <row r="6041" spans="1:42" hidden="1">
      <c r="A6041" s="3" t="s">
        <v>678</v>
      </c>
      <c r="B6041" s="3" t="s">
        <v>677</v>
      </c>
      <c r="C6041" s="3" t="s">
        <v>3043</v>
      </c>
      <c r="D6041" s="3" t="s">
        <v>3044</v>
      </c>
      <c r="E6041" s="3" t="s">
        <v>3047</v>
      </c>
      <c r="F6041" s="3" t="s">
        <v>3042</v>
      </c>
      <c r="G6041" s="3" t="s">
        <v>3042</v>
      </c>
      <c r="H6041" s="3" t="s">
        <v>3042</v>
      </c>
      <c r="I6041" s="3" t="s">
        <v>3042</v>
      </c>
      <c r="J6041" s="3" t="s">
        <v>3042</v>
      </c>
      <c r="K6041" s="3" t="s">
        <v>3042</v>
      </c>
      <c r="L6041" s="3" t="s">
        <v>3042</v>
      </c>
      <c r="M6041" s="3" t="s">
        <v>3042</v>
      </c>
      <c r="N6041" s="3" t="s">
        <v>3042</v>
      </c>
      <c r="O6041" s="3" t="s">
        <v>3042</v>
      </c>
      <c r="P6041" s="3" t="s">
        <v>3042</v>
      </c>
      <c r="Q6041" s="3" t="s">
        <v>3042</v>
      </c>
      <c r="R6041" s="3" t="s">
        <v>3042</v>
      </c>
      <c r="S6041" s="3" t="s">
        <v>812</v>
      </c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>
        <f t="shared" si="96"/>
        <v>18</v>
      </c>
      <c r="AH6041" s="3" t="s">
        <v>812</v>
      </c>
      <c r="AI6041" s="3" t="str">
        <f>IFERROR(IF($AG6041&lt;=$AN6041,MATCH($AH6041,레드마인_배치!G:G,0),MATCH($AH6041,레드마인_서비스!G:G,0)),"")</f>
        <v/>
      </c>
      <c r="AJ6041" s="3" t="str" cm="1">
        <f t="array" ref="AJ6041">IFERROR(INDEX(IF($AG6041&lt;=$AN6041,레드마인_배치!E:E,레드마인_서비스!E:E),콜트리분석!$AI6041),"")</f>
        <v/>
      </c>
      <c r="AK6041" s="3" t="str" cm="1">
        <f t="array" ref="AK6041">IFERROR(INDEX(IF($AG6041&lt;=$AN6041,레드마인_배치!H:H,레드마인_서비스!H:H),콜트리분석!$AI6041),"")</f>
        <v/>
      </c>
      <c r="AL6041" s="3" t="str" cm="1">
        <f t="array" ref="AL6041">IFERROR(INDEX(IF($AG6041&lt;=$AN6041,레드마인_배치!I:I,레드마인_서비스!I:I),콜트리분석!$AI6041),"")</f>
        <v/>
      </c>
      <c r="AM6041" s="3" t="str" cm="1">
        <f t="array" ref="AM6041">IFERROR(INDEX(IF($AG6041&lt;=$AN6041,레드마인_배치!J:J,레드마인_서비스!J:J),콜트리분석!$AI6041),"")</f>
        <v/>
      </c>
      <c r="AN6041" s="3">
        <v>1</v>
      </c>
      <c r="AO6041" s="15" t="str">
        <f ca="1">IFERROR(INDEX(레드마인_배치!E:E,MATCH(OFFSET(A6041,,AN6041),레드마인_배치!G:G,0)),"")</f>
        <v>미대상</v>
      </c>
      <c r="AP6041" t="s">
        <v>3330</v>
      </c>
    </row>
    <row r="6042" spans="1:42" hidden="1">
      <c r="A6042" s="3" t="s">
        <v>678</v>
      </c>
      <c r="B6042" s="3" t="s">
        <v>677</v>
      </c>
      <c r="C6042" s="3" t="s">
        <v>3043</v>
      </c>
      <c r="D6042" s="3" t="s">
        <v>3044</v>
      </c>
      <c r="E6042" s="3" t="s">
        <v>3047</v>
      </c>
      <c r="F6042" s="3" t="s">
        <v>3042</v>
      </c>
      <c r="G6042" s="3" t="s">
        <v>3042</v>
      </c>
      <c r="H6042" s="3" t="s">
        <v>3042</v>
      </c>
      <c r="I6042" s="3" t="s">
        <v>3042</v>
      </c>
      <c r="J6042" s="3" t="s">
        <v>3042</v>
      </c>
      <c r="K6042" s="3" t="s">
        <v>3042</v>
      </c>
      <c r="L6042" s="3" t="s">
        <v>3042</v>
      </c>
      <c r="M6042" s="3" t="s">
        <v>3042</v>
      </c>
      <c r="N6042" s="3" t="s">
        <v>3042</v>
      </c>
      <c r="O6042" s="3" t="s">
        <v>3042</v>
      </c>
      <c r="P6042" s="3" t="s">
        <v>3042</v>
      </c>
      <c r="Q6042" s="3" t="s">
        <v>3042</v>
      </c>
      <c r="R6042" s="3" t="s">
        <v>3042</v>
      </c>
      <c r="S6042" s="3" t="s">
        <v>811</v>
      </c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>
        <f t="shared" si="96"/>
        <v>18</v>
      </c>
      <c r="AH6042" s="3" t="s">
        <v>811</v>
      </c>
      <c r="AI6042" s="3" t="str">
        <f>IFERROR(IF($AG6042&lt;=$AN6042,MATCH($AH6042,레드마인_배치!G:G,0),MATCH($AH6042,레드마인_서비스!G:G,0)),"")</f>
        <v/>
      </c>
      <c r="AJ6042" s="3" t="str" cm="1">
        <f t="array" ref="AJ6042">IFERROR(INDEX(IF($AG6042&lt;=$AN6042,레드마인_배치!E:E,레드마인_서비스!E:E),콜트리분석!$AI6042),"")</f>
        <v/>
      </c>
      <c r="AK6042" s="3" t="str" cm="1">
        <f t="array" ref="AK6042">IFERROR(INDEX(IF($AG6042&lt;=$AN6042,레드마인_배치!H:H,레드마인_서비스!H:H),콜트리분석!$AI6042),"")</f>
        <v/>
      </c>
      <c r="AL6042" s="3" t="str" cm="1">
        <f t="array" ref="AL6042">IFERROR(INDEX(IF($AG6042&lt;=$AN6042,레드마인_배치!I:I,레드마인_서비스!I:I),콜트리분석!$AI6042),"")</f>
        <v/>
      </c>
      <c r="AM6042" s="3" t="str" cm="1">
        <f t="array" ref="AM6042">IFERROR(INDEX(IF($AG6042&lt;=$AN6042,레드마인_배치!J:J,레드마인_서비스!J:J),콜트리분석!$AI6042),"")</f>
        <v/>
      </c>
      <c r="AN6042" s="3">
        <v>1</v>
      </c>
      <c r="AO6042" s="15" t="str">
        <f ca="1">IFERROR(INDEX(레드마인_배치!E:E,MATCH(OFFSET(A6042,,AN6042),레드마인_배치!G:G,0)),"")</f>
        <v>미대상</v>
      </c>
      <c r="AP6042" t="s">
        <v>3330</v>
      </c>
    </row>
    <row r="6043" spans="1:42" hidden="1">
      <c r="A6043" s="3" t="s">
        <v>678</v>
      </c>
      <c r="B6043" s="3" t="s">
        <v>677</v>
      </c>
      <c r="C6043" s="3" t="s">
        <v>3043</v>
      </c>
      <c r="D6043" s="3" t="s">
        <v>3044</v>
      </c>
      <c r="E6043" s="3" t="s">
        <v>3047</v>
      </c>
      <c r="F6043" s="3" t="s">
        <v>3042</v>
      </c>
      <c r="G6043" s="3" t="s">
        <v>3042</v>
      </c>
      <c r="H6043" s="3" t="s">
        <v>3042</v>
      </c>
      <c r="I6043" s="3" t="s">
        <v>3042</v>
      </c>
      <c r="J6043" s="3" t="s">
        <v>3042</v>
      </c>
      <c r="K6043" s="3" t="s">
        <v>3042</v>
      </c>
      <c r="L6043" s="3" t="s">
        <v>3042</v>
      </c>
      <c r="M6043" s="3" t="s">
        <v>3042</v>
      </c>
      <c r="N6043" s="3" t="s">
        <v>3042</v>
      </c>
      <c r="O6043" s="3" t="s">
        <v>3042</v>
      </c>
      <c r="P6043" s="3" t="s">
        <v>3042</v>
      </c>
      <c r="Q6043" s="3" t="s">
        <v>3042</v>
      </c>
      <c r="R6043" s="3" t="s">
        <v>650</v>
      </c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>
        <f t="shared" si="96"/>
        <v>17</v>
      </c>
      <c r="AH6043" s="3" t="s">
        <v>650</v>
      </c>
      <c r="AI6043" s="3" t="str">
        <f>IFERROR(IF($AG6043&lt;=$AN6043,MATCH($AH6043,레드마인_배치!G:G,0),MATCH($AH6043,레드마인_서비스!G:G,0)),"")</f>
        <v/>
      </c>
      <c r="AJ6043" s="3" t="str" cm="1">
        <f t="array" ref="AJ6043">IFERROR(INDEX(IF($AG6043&lt;=$AN6043,레드마인_배치!E:E,레드마인_서비스!E:E),콜트리분석!$AI6043),"")</f>
        <v/>
      </c>
      <c r="AK6043" s="3" t="str" cm="1">
        <f t="array" ref="AK6043">IFERROR(INDEX(IF($AG6043&lt;=$AN6043,레드마인_배치!H:H,레드마인_서비스!H:H),콜트리분석!$AI6043),"")</f>
        <v/>
      </c>
      <c r="AL6043" s="3" t="str" cm="1">
        <f t="array" ref="AL6043">IFERROR(INDEX(IF($AG6043&lt;=$AN6043,레드마인_배치!I:I,레드마인_서비스!I:I),콜트리분석!$AI6043),"")</f>
        <v/>
      </c>
      <c r="AM6043" s="3" t="str" cm="1">
        <f t="array" ref="AM6043">IFERROR(INDEX(IF($AG6043&lt;=$AN6043,레드마인_배치!J:J,레드마인_서비스!J:J),콜트리분석!$AI6043),"")</f>
        <v/>
      </c>
      <c r="AN6043" s="3">
        <v>1</v>
      </c>
      <c r="AO6043" s="15" t="str">
        <f ca="1">IFERROR(INDEX(레드마인_배치!E:E,MATCH(OFFSET(A6043,,AN6043),레드마인_배치!G:G,0)),"")</f>
        <v>미대상</v>
      </c>
      <c r="AP6043" t="s">
        <v>3330</v>
      </c>
    </row>
    <row r="6044" spans="1:42" hidden="1">
      <c r="A6044" s="3" t="s">
        <v>678</v>
      </c>
      <c r="B6044" s="3" t="s">
        <v>677</v>
      </c>
      <c r="C6044" s="3" t="s">
        <v>3043</v>
      </c>
      <c r="D6044" s="3" t="s">
        <v>3044</v>
      </c>
      <c r="E6044" s="3" t="s">
        <v>3047</v>
      </c>
      <c r="F6044" s="3" t="s">
        <v>3042</v>
      </c>
      <c r="G6044" s="3" t="s">
        <v>3042</v>
      </c>
      <c r="H6044" s="3" t="s">
        <v>3042</v>
      </c>
      <c r="I6044" s="3" t="s">
        <v>3042</v>
      </c>
      <c r="J6044" s="3" t="s">
        <v>3042</v>
      </c>
      <c r="K6044" s="3" t="s">
        <v>3042</v>
      </c>
      <c r="L6044" s="3" t="s">
        <v>3042</v>
      </c>
      <c r="M6044" s="3" t="s">
        <v>3042</v>
      </c>
      <c r="N6044" s="3" t="s">
        <v>3042</v>
      </c>
      <c r="O6044" s="3" t="s">
        <v>3042</v>
      </c>
      <c r="P6044" s="3" t="s">
        <v>3042</v>
      </c>
      <c r="Q6044" s="3" t="s">
        <v>3042</v>
      </c>
      <c r="R6044" s="3" t="s">
        <v>812</v>
      </c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>
        <f t="shared" si="96"/>
        <v>17</v>
      </c>
      <c r="AH6044" s="3" t="s">
        <v>812</v>
      </c>
      <c r="AI6044" s="3" t="str">
        <f>IFERROR(IF($AG6044&lt;=$AN6044,MATCH($AH6044,레드마인_배치!G:G,0),MATCH($AH6044,레드마인_서비스!G:G,0)),"")</f>
        <v/>
      </c>
      <c r="AJ6044" s="3" t="str" cm="1">
        <f t="array" ref="AJ6044">IFERROR(INDEX(IF($AG6044&lt;=$AN6044,레드마인_배치!E:E,레드마인_서비스!E:E),콜트리분석!$AI6044),"")</f>
        <v/>
      </c>
      <c r="AK6044" s="3" t="str" cm="1">
        <f t="array" ref="AK6044">IFERROR(INDEX(IF($AG6044&lt;=$AN6044,레드마인_배치!H:H,레드마인_서비스!H:H),콜트리분석!$AI6044),"")</f>
        <v/>
      </c>
      <c r="AL6044" s="3" t="str" cm="1">
        <f t="array" ref="AL6044">IFERROR(INDEX(IF($AG6044&lt;=$AN6044,레드마인_배치!I:I,레드마인_서비스!I:I),콜트리분석!$AI6044),"")</f>
        <v/>
      </c>
      <c r="AM6044" s="3" t="str" cm="1">
        <f t="array" ref="AM6044">IFERROR(INDEX(IF($AG6044&lt;=$AN6044,레드마인_배치!J:J,레드마인_서비스!J:J),콜트리분석!$AI6044),"")</f>
        <v/>
      </c>
      <c r="AN6044" s="3">
        <v>1</v>
      </c>
      <c r="AO6044" s="15" t="str">
        <f ca="1">IFERROR(INDEX(레드마인_배치!E:E,MATCH(OFFSET(A6044,,AN6044),레드마인_배치!G:G,0)),"")</f>
        <v>미대상</v>
      </c>
      <c r="AP6044" t="s">
        <v>3330</v>
      </c>
    </row>
    <row r="6045" spans="1:42" hidden="1">
      <c r="A6045" s="3" t="s">
        <v>678</v>
      </c>
      <c r="B6045" s="3" t="s">
        <v>677</v>
      </c>
      <c r="C6045" s="3" t="s">
        <v>3043</v>
      </c>
      <c r="D6045" s="3" t="s">
        <v>3044</v>
      </c>
      <c r="E6045" s="3" t="s">
        <v>3047</v>
      </c>
      <c r="F6045" s="3" t="s">
        <v>3042</v>
      </c>
      <c r="G6045" s="3" t="s">
        <v>3042</v>
      </c>
      <c r="H6045" s="3" t="s">
        <v>3042</v>
      </c>
      <c r="I6045" s="3" t="s">
        <v>3042</v>
      </c>
      <c r="J6045" s="3" t="s">
        <v>3042</v>
      </c>
      <c r="K6045" s="3" t="s">
        <v>3042</v>
      </c>
      <c r="L6045" s="3" t="s">
        <v>3042</v>
      </c>
      <c r="M6045" s="3" t="s">
        <v>3042</v>
      </c>
      <c r="N6045" s="3" t="s">
        <v>3042</v>
      </c>
      <c r="O6045" s="3" t="s">
        <v>3042</v>
      </c>
      <c r="P6045" s="3" t="s">
        <v>3042</v>
      </c>
      <c r="Q6045" s="3" t="s">
        <v>3042</v>
      </c>
      <c r="R6045" s="3" t="s">
        <v>811</v>
      </c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>
        <f t="shared" si="96"/>
        <v>17</v>
      </c>
      <c r="AH6045" s="3" t="s">
        <v>811</v>
      </c>
      <c r="AI6045" s="3" t="str">
        <f>IFERROR(IF($AG6045&lt;=$AN6045,MATCH($AH6045,레드마인_배치!G:G,0),MATCH($AH6045,레드마인_서비스!G:G,0)),"")</f>
        <v/>
      </c>
      <c r="AJ6045" s="3" t="str" cm="1">
        <f t="array" ref="AJ6045">IFERROR(INDEX(IF($AG6045&lt;=$AN6045,레드마인_배치!E:E,레드마인_서비스!E:E),콜트리분석!$AI6045),"")</f>
        <v/>
      </c>
      <c r="AK6045" s="3" t="str" cm="1">
        <f t="array" ref="AK6045">IFERROR(INDEX(IF($AG6045&lt;=$AN6045,레드마인_배치!H:H,레드마인_서비스!H:H),콜트리분석!$AI6045),"")</f>
        <v/>
      </c>
      <c r="AL6045" s="3" t="str" cm="1">
        <f t="array" ref="AL6045">IFERROR(INDEX(IF($AG6045&lt;=$AN6045,레드마인_배치!I:I,레드마인_서비스!I:I),콜트리분석!$AI6045),"")</f>
        <v/>
      </c>
      <c r="AM6045" s="3" t="str" cm="1">
        <f t="array" ref="AM6045">IFERROR(INDEX(IF($AG6045&lt;=$AN6045,레드마인_배치!J:J,레드마인_서비스!J:J),콜트리분석!$AI6045),"")</f>
        <v/>
      </c>
      <c r="AN6045" s="3">
        <v>1</v>
      </c>
      <c r="AO6045" s="15" t="str">
        <f ca="1">IFERROR(INDEX(레드마인_배치!E:E,MATCH(OFFSET(A6045,,AN6045),레드마인_배치!G:G,0)),"")</f>
        <v>미대상</v>
      </c>
      <c r="AP6045" t="s">
        <v>3330</v>
      </c>
    </row>
    <row r="6046" spans="1:42" hidden="1">
      <c r="A6046" s="3" t="s">
        <v>678</v>
      </c>
      <c r="B6046" s="3" t="s">
        <v>677</v>
      </c>
      <c r="C6046" s="3" t="s">
        <v>3043</v>
      </c>
      <c r="D6046" s="3" t="s">
        <v>3044</v>
      </c>
      <c r="E6046" s="3" t="s">
        <v>3047</v>
      </c>
      <c r="F6046" s="3" t="s">
        <v>3042</v>
      </c>
      <c r="G6046" s="3" t="s">
        <v>3042</v>
      </c>
      <c r="H6046" s="3" t="s">
        <v>3042</v>
      </c>
      <c r="I6046" s="3" t="s">
        <v>3042</v>
      </c>
      <c r="J6046" s="3" t="s">
        <v>3042</v>
      </c>
      <c r="K6046" s="3" t="s">
        <v>3042</v>
      </c>
      <c r="L6046" s="3" t="s">
        <v>3042</v>
      </c>
      <c r="M6046" s="3" t="s">
        <v>3042</v>
      </c>
      <c r="N6046" s="3" t="s">
        <v>3042</v>
      </c>
      <c r="O6046" s="3" t="s">
        <v>3042</v>
      </c>
      <c r="P6046" s="3" t="s">
        <v>3042</v>
      </c>
      <c r="Q6046" s="3" t="s">
        <v>650</v>
      </c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>
        <f t="shared" si="96"/>
        <v>16</v>
      </c>
      <c r="AH6046" s="3" t="s">
        <v>650</v>
      </c>
      <c r="AI6046" s="3" t="str">
        <f>IFERROR(IF($AG6046&lt;=$AN6046,MATCH($AH6046,레드마인_배치!G:G,0),MATCH($AH6046,레드마인_서비스!G:G,0)),"")</f>
        <v/>
      </c>
      <c r="AJ6046" s="3" t="str" cm="1">
        <f t="array" ref="AJ6046">IFERROR(INDEX(IF($AG6046&lt;=$AN6046,레드마인_배치!E:E,레드마인_서비스!E:E),콜트리분석!$AI6046),"")</f>
        <v/>
      </c>
      <c r="AK6046" s="3" t="str" cm="1">
        <f t="array" ref="AK6046">IFERROR(INDEX(IF($AG6046&lt;=$AN6046,레드마인_배치!H:H,레드마인_서비스!H:H),콜트리분석!$AI6046),"")</f>
        <v/>
      </c>
      <c r="AL6046" s="3" t="str" cm="1">
        <f t="array" ref="AL6046">IFERROR(INDEX(IF($AG6046&lt;=$AN6046,레드마인_배치!I:I,레드마인_서비스!I:I),콜트리분석!$AI6046),"")</f>
        <v/>
      </c>
      <c r="AM6046" s="3" t="str" cm="1">
        <f t="array" ref="AM6046">IFERROR(INDEX(IF($AG6046&lt;=$AN6046,레드마인_배치!J:J,레드마인_서비스!J:J),콜트리분석!$AI6046),"")</f>
        <v/>
      </c>
      <c r="AN6046" s="3">
        <v>1</v>
      </c>
      <c r="AO6046" s="15" t="str">
        <f ca="1">IFERROR(INDEX(레드마인_배치!E:E,MATCH(OFFSET(A6046,,AN6046),레드마인_배치!G:G,0)),"")</f>
        <v>미대상</v>
      </c>
      <c r="AP6046" t="s">
        <v>3330</v>
      </c>
    </row>
    <row r="6047" spans="1:42" hidden="1">
      <c r="A6047" s="3" t="s">
        <v>678</v>
      </c>
      <c r="B6047" s="3" t="s">
        <v>677</v>
      </c>
      <c r="C6047" s="3" t="s">
        <v>3043</v>
      </c>
      <c r="D6047" s="3" t="s">
        <v>3044</v>
      </c>
      <c r="E6047" s="3" t="s">
        <v>3047</v>
      </c>
      <c r="F6047" s="3" t="s">
        <v>3042</v>
      </c>
      <c r="G6047" s="3" t="s">
        <v>3042</v>
      </c>
      <c r="H6047" s="3" t="s">
        <v>3042</v>
      </c>
      <c r="I6047" s="3" t="s">
        <v>3042</v>
      </c>
      <c r="J6047" s="3" t="s">
        <v>3042</v>
      </c>
      <c r="K6047" s="3" t="s">
        <v>3042</v>
      </c>
      <c r="L6047" s="3" t="s">
        <v>3042</v>
      </c>
      <c r="M6047" s="3" t="s">
        <v>3042</v>
      </c>
      <c r="N6047" s="3" t="s">
        <v>3042</v>
      </c>
      <c r="O6047" s="3" t="s">
        <v>3042</v>
      </c>
      <c r="P6047" s="3" t="s">
        <v>3042</v>
      </c>
      <c r="Q6047" s="3" t="s">
        <v>812</v>
      </c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>
        <f t="shared" si="96"/>
        <v>16</v>
      </c>
      <c r="AH6047" s="3" t="s">
        <v>812</v>
      </c>
      <c r="AI6047" s="3" t="str">
        <f>IFERROR(IF($AG6047&lt;=$AN6047,MATCH($AH6047,레드마인_배치!G:G,0),MATCH($AH6047,레드마인_서비스!G:G,0)),"")</f>
        <v/>
      </c>
      <c r="AJ6047" s="3" t="str" cm="1">
        <f t="array" ref="AJ6047">IFERROR(INDEX(IF($AG6047&lt;=$AN6047,레드마인_배치!E:E,레드마인_서비스!E:E),콜트리분석!$AI6047),"")</f>
        <v/>
      </c>
      <c r="AK6047" s="3" t="str" cm="1">
        <f t="array" ref="AK6047">IFERROR(INDEX(IF($AG6047&lt;=$AN6047,레드마인_배치!H:H,레드마인_서비스!H:H),콜트리분석!$AI6047),"")</f>
        <v/>
      </c>
      <c r="AL6047" s="3" t="str" cm="1">
        <f t="array" ref="AL6047">IFERROR(INDEX(IF($AG6047&lt;=$AN6047,레드마인_배치!I:I,레드마인_서비스!I:I),콜트리분석!$AI6047),"")</f>
        <v/>
      </c>
      <c r="AM6047" s="3" t="str" cm="1">
        <f t="array" ref="AM6047">IFERROR(INDEX(IF($AG6047&lt;=$AN6047,레드마인_배치!J:J,레드마인_서비스!J:J),콜트리분석!$AI6047),"")</f>
        <v/>
      </c>
      <c r="AN6047" s="3">
        <v>1</v>
      </c>
      <c r="AO6047" s="15" t="str">
        <f ca="1">IFERROR(INDEX(레드마인_배치!E:E,MATCH(OFFSET(A6047,,AN6047),레드마인_배치!G:G,0)),"")</f>
        <v>미대상</v>
      </c>
      <c r="AP6047" t="s">
        <v>3330</v>
      </c>
    </row>
    <row r="6048" spans="1:42" hidden="1">
      <c r="A6048" s="3" t="s">
        <v>678</v>
      </c>
      <c r="B6048" s="3" t="s">
        <v>677</v>
      </c>
      <c r="C6048" s="3" t="s">
        <v>3043</v>
      </c>
      <c r="D6048" s="3" t="s">
        <v>3044</v>
      </c>
      <c r="E6048" s="3" t="s">
        <v>3047</v>
      </c>
      <c r="F6048" s="3" t="s">
        <v>3042</v>
      </c>
      <c r="G6048" s="3" t="s">
        <v>3042</v>
      </c>
      <c r="H6048" s="3" t="s">
        <v>3042</v>
      </c>
      <c r="I6048" s="3" t="s">
        <v>3042</v>
      </c>
      <c r="J6048" s="3" t="s">
        <v>3042</v>
      </c>
      <c r="K6048" s="3" t="s">
        <v>3042</v>
      </c>
      <c r="L6048" s="3" t="s">
        <v>3042</v>
      </c>
      <c r="M6048" s="3" t="s">
        <v>3042</v>
      </c>
      <c r="N6048" s="3" t="s">
        <v>3042</v>
      </c>
      <c r="O6048" s="3" t="s">
        <v>3042</v>
      </c>
      <c r="P6048" s="3" t="s">
        <v>3042</v>
      </c>
      <c r="Q6048" s="3" t="s">
        <v>811</v>
      </c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>
        <f t="shared" si="96"/>
        <v>16</v>
      </c>
      <c r="AH6048" s="3" t="s">
        <v>811</v>
      </c>
      <c r="AI6048" s="3" t="str">
        <f>IFERROR(IF($AG6048&lt;=$AN6048,MATCH($AH6048,레드마인_배치!G:G,0),MATCH($AH6048,레드마인_서비스!G:G,0)),"")</f>
        <v/>
      </c>
      <c r="AJ6048" s="3" t="str" cm="1">
        <f t="array" ref="AJ6048">IFERROR(INDEX(IF($AG6048&lt;=$AN6048,레드마인_배치!E:E,레드마인_서비스!E:E),콜트리분석!$AI6048),"")</f>
        <v/>
      </c>
      <c r="AK6048" s="3" t="str" cm="1">
        <f t="array" ref="AK6048">IFERROR(INDEX(IF($AG6048&lt;=$AN6048,레드마인_배치!H:H,레드마인_서비스!H:H),콜트리분석!$AI6048),"")</f>
        <v/>
      </c>
      <c r="AL6048" s="3" t="str" cm="1">
        <f t="array" ref="AL6048">IFERROR(INDEX(IF($AG6048&lt;=$AN6048,레드마인_배치!I:I,레드마인_서비스!I:I),콜트리분석!$AI6048),"")</f>
        <v/>
      </c>
      <c r="AM6048" s="3" t="str" cm="1">
        <f t="array" ref="AM6048">IFERROR(INDEX(IF($AG6048&lt;=$AN6048,레드마인_배치!J:J,레드마인_서비스!J:J),콜트리분석!$AI6048),"")</f>
        <v/>
      </c>
      <c r="AN6048" s="3">
        <v>1</v>
      </c>
      <c r="AO6048" s="15" t="str">
        <f ca="1">IFERROR(INDEX(레드마인_배치!E:E,MATCH(OFFSET(A6048,,AN6048),레드마인_배치!G:G,0)),"")</f>
        <v>미대상</v>
      </c>
      <c r="AP6048" t="s">
        <v>3330</v>
      </c>
    </row>
    <row r="6049" spans="1:42" hidden="1">
      <c r="A6049" s="3" t="s">
        <v>678</v>
      </c>
      <c r="B6049" s="3" t="s">
        <v>677</v>
      </c>
      <c r="C6049" s="3" t="s">
        <v>3043</v>
      </c>
      <c r="D6049" s="3" t="s">
        <v>3044</v>
      </c>
      <c r="E6049" s="3" t="s">
        <v>3047</v>
      </c>
      <c r="F6049" s="3" t="s">
        <v>3042</v>
      </c>
      <c r="G6049" s="3" t="s">
        <v>3042</v>
      </c>
      <c r="H6049" s="3" t="s">
        <v>3042</v>
      </c>
      <c r="I6049" s="3" t="s">
        <v>3042</v>
      </c>
      <c r="J6049" s="3" t="s">
        <v>3042</v>
      </c>
      <c r="K6049" s="3" t="s">
        <v>3042</v>
      </c>
      <c r="L6049" s="3" t="s">
        <v>3042</v>
      </c>
      <c r="M6049" s="3" t="s">
        <v>3042</v>
      </c>
      <c r="N6049" s="3" t="s">
        <v>3042</v>
      </c>
      <c r="O6049" s="3" t="s">
        <v>3042</v>
      </c>
      <c r="P6049" s="3" t="s">
        <v>650</v>
      </c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>
        <f t="shared" si="96"/>
        <v>15</v>
      </c>
      <c r="AH6049" s="3" t="s">
        <v>650</v>
      </c>
      <c r="AI6049" s="3" t="str">
        <f>IFERROR(IF($AG6049&lt;=$AN6049,MATCH($AH6049,레드마인_배치!G:G,0),MATCH($AH6049,레드마인_서비스!G:G,0)),"")</f>
        <v/>
      </c>
      <c r="AJ6049" s="3" t="str" cm="1">
        <f t="array" ref="AJ6049">IFERROR(INDEX(IF($AG6049&lt;=$AN6049,레드마인_배치!E:E,레드마인_서비스!E:E),콜트리분석!$AI6049),"")</f>
        <v/>
      </c>
      <c r="AK6049" s="3" t="str" cm="1">
        <f t="array" ref="AK6049">IFERROR(INDEX(IF($AG6049&lt;=$AN6049,레드마인_배치!H:H,레드마인_서비스!H:H),콜트리분석!$AI6049),"")</f>
        <v/>
      </c>
      <c r="AL6049" s="3" t="str" cm="1">
        <f t="array" ref="AL6049">IFERROR(INDEX(IF($AG6049&lt;=$AN6049,레드마인_배치!I:I,레드마인_서비스!I:I),콜트리분석!$AI6049),"")</f>
        <v/>
      </c>
      <c r="AM6049" s="3" t="str" cm="1">
        <f t="array" ref="AM6049">IFERROR(INDEX(IF($AG6049&lt;=$AN6049,레드마인_배치!J:J,레드마인_서비스!J:J),콜트리분석!$AI6049),"")</f>
        <v/>
      </c>
      <c r="AN6049" s="3">
        <v>1</v>
      </c>
      <c r="AO6049" s="15" t="str">
        <f ca="1">IFERROR(INDEX(레드마인_배치!E:E,MATCH(OFFSET(A6049,,AN6049),레드마인_배치!G:G,0)),"")</f>
        <v>미대상</v>
      </c>
      <c r="AP6049" t="s">
        <v>3330</v>
      </c>
    </row>
    <row r="6050" spans="1:42" hidden="1">
      <c r="A6050" s="3" t="s">
        <v>678</v>
      </c>
      <c r="B6050" s="3" t="s">
        <v>677</v>
      </c>
      <c r="C6050" s="3" t="s">
        <v>3043</v>
      </c>
      <c r="D6050" s="3" t="s">
        <v>3044</v>
      </c>
      <c r="E6050" s="3" t="s">
        <v>3047</v>
      </c>
      <c r="F6050" s="3" t="s">
        <v>3042</v>
      </c>
      <c r="G6050" s="3" t="s">
        <v>3042</v>
      </c>
      <c r="H6050" s="3" t="s">
        <v>3042</v>
      </c>
      <c r="I6050" s="3" t="s">
        <v>3042</v>
      </c>
      <c r="J6050" s="3" t="s">
        <v>3042</v>
      </c>
      <c r="K6050" s="3" t="s">
        <v>3042</v>
      </c>
      <c r="L6050" s="3" t="s">
        <v>3042</v>
      </c>
      <c r="M6050" s="3" t="s">
        <v>3042</v>
      </c>
      <c r="N6050" s="3" t="s">
        <v>3042</v>
      </c>
      <c r="O6050" s="3" t="s">
        <v>3042</v>
      </c>
      <c r="P6050" s="3" t="s">
        <v>812</v>
      </c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>
        <f t="shared" si="96"/>
        <v>15</v>
      </c>
      <c r="AH6050" s="3" t="s">
        <v>812</v>
      </c>
      <c r="AI6050" s="3" t="str">
        <f>IFERROR(IF($AG6050&lt;=$AN6050,MATCH($AH6050,레드마인_배치!G:G,0),MATCH($AH6050,레드마인_서비스!G:G,0)),"")</f>
        <v/>
      </c>
      <c r="AJ6050" s="3" t="str" cm="1">
        <f t="array" ref="AJ6050">IFERROR(INDEX(IF($AG6050&lt;=$AN6050,레드마인_배치!E:E,레드마인_서비스!E:E),콜트리분석!$AI6050),"")</f>
        <v/>
      </c>
      <c r="AK6050" s="3" t="str" cm="1">
        <f t="array" ref="AK6050">IFERROR(INDEX(IF($AG6050&lt;=$AN6050,레드마인_배치!H:H,레드마인_서비스!H:H),콜트리분석!$AI6050),"")</f>
        <v/>
      </c>
      <c r="AL6050" s="3" t="str" cm="1">
        <f t="array" ref="AL6050">IFERROR(INDEX(IF($AG6050&lt;=$AN6050,레드마인_배치!I:I,레드마인_서비스!I:I),콜트리분석!$AI6050),"")</f>
        <v/>
      </c>
      <c r="AM6050" s="3" t="str" cm="1">
        <f t="array" ref="AM6050">IFERROR(INDEX(IF($AG6050&lt;=$AN6050,레드마인_배치!J:J,레드마인_서비스!J:J),콜트리분석!$AI6050),"")</f>
        <v/>
      </c>
      <c r="AN6050" s="3">
        <v>1</v>
      </c>
      <c r="AO6050" s="15" t="str">
        <f ca="1">IFERROR(INDEX(레드마인_배치!E:E,MATCH(OFFSET(A6050,,AN6050),레드마인_배치!G:G,0)),"")</f>
        <v>미대상</v>
      </c>
      <c r="AP6050" t="s">
        <v>3330</v>
      </c>
    </row>
    <row r="6051" spans="1:42" hidden="1">
      <c r="A6051" s="3" t="s">
        <v>678</v>
      </c>
      <c r="B6051" s="3" t="s">
        <v>677</v>
      </c>
      <c r="C6051" s="3" t="s">
        <v>3043</v>
      </c>
      <c r="D6051" s="3" t="s">
        <v>3044</v>
      </c>
      <c r="E6051" s="3" t="s">
        <v>3047</v>
      </c>
      <c r="F6051" s="3" t="s">
        <v>3042</v>
      </c>
      <c r="G6051" s="3" t="s">
        <v>3042</v>
      </c>
      <c r="H6051" s="3" t="s">
        <v>3042</v>
      </c>
      <c r="I6051" s="3" t="s">
        <v>3042</v>
      </c>
      <c r="J6051" s="3" t="s">
        <v>3042</v>
      </c>
      <c r="K6051" s="3" t="s">
        <v>3042</v>
      </c>
      <c r="L6051" s="3" t="s">
        <v>3042</v>
      </c>
      <c r="M6051" s="3" t="s">
        <v>3042</v>
      </c>
      <c r="N6051" s="3" t="s">
        <v>3042</v>
      </c>
      <c r="O6051" s="3" t="s">
        <v>3042</v>
      </c>
      <c r="P6051" s="3" t="s">
        <v>811</v>
      </c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>
        <f t="shared" si="96"/>
        <v>15</v>
      </c>
      <c r="AH6051" s="3" t="s">
        <v>811</v>
      </c>
      <c r="AI6051" s="3" t="str">
        <f>IFERROR(IF($AG6051&lt;=$AN6051,MATCH($AH6051,레드마인_배치!G:G,0),MATCH($AH6051,레드마인_서비스!G:G,0)),"")</f>
        <v/>
      </c>
      <c r="AJ6051" s="3" t="str" cm="1">
        <f t="array" ref="AJ6051">IFERROR(INDEX(IF($AG6051&lt;=$AN6051,레드마인_배치!E:E,레드마인_서비스!E:E),콜트리분석!$AI6051),"")</f>
        <v/>
      </c>
      <c r="AK6051" s="3" t="str" cm="1">
        <f t="array" ref="AK6051">IFERROR(INDEX(IF($AG6051&lt;=$AN6051,레드마인_배치!H:H,레드마인_서비스!H:H),콜트리분석!$AI6051),"")</f>
        <v/>
      </c>
      <c r="AL6051" s="3" t="str" cm="1">
        <f t="array" ref="AL6051">IFERROR(INDEX(IF($AG6051&lt;=$AN6051,레드마인_배치!I:I,레드마인_서비스!I:I),콜트리분석!$AI6051),"")</f>
        <v/>
      </c>
      <c r="AM6051" s="3" t="str" cm="1">
        <f t="array" ref="AM6051">IFERROR(INDEX(IF($AG6051&lt;=$AN6051,레드마인_배치!J:J,레드마인_서비스!J:J),콜트리분석!$AI6051),"")</f>
        <v/>
      </c>
      <c r="AN6051" s="3">
        <v>1</v>
      </c>
      <c r="AO6051" s="15" t="str">
        <f ca="1">IFERROR(INDEX(레드마인_배치!E:E,MATCH(OFFSET(A6051,,AN6051),레드마인_배치!G:G,0)),"")</f>
        <v>미대상</v>
      </c>
      <c r="AP6051" t="s">
        <v>3330</v>
      </c>
    </row>
    <row r="6052" spans="1:42" hidden="1">
      <c r="A6052" s="3" t="s">
        <v>678</v>
      </c>
      <c r="B6052" s="3" t="s">
        <v>677</v>
      </c>
      <c r="C6052" s="3" t="s">
        <v>3043</v>
      </c>
      <c r="D6052" s="3" t="s">
        <v>3044</v>
      </c>
      <c r="E6052" s="3" t="s">
        <v>3047</v>
      </c>
      <c r="F6052" s="3" t="s">
        <v>3042</v>
      </c>
      <c r="G6052" s="3" t="s">
        <v>3042</v>
      </c>
      <c r="H6052" s="3" t="s">
        <v>3042</v>
      </c>
      <c r="I6052" s="3" t="s">
        <v>3042</v>
      </c>
      <c r="J6052" s="3" t="s">
        <v>3042</v>
      </c>
      <c r="K6052" s="3" t="s">
        <v>3042</v>
      </c>
      <c r="L6052" s="3" t="s">
        <v>3042</v>
      </c>
      <c r="M6052" s="3" t="s">
        <v>3042</v>
      </c>
      <c r="N6052" s="3" t="s">
        <v>3042</v>
      </c>
      <c r="O6052" s="3" t="s">
        <v>650</v>
      </c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>
        <f t="shared" si="96"/>
        <v>14</v>
      </c>
      <c r="AH6052" s="3" t="s">
        <v>650</v>
      </c>
      <c r="AI6052" s="3" t="str">
        <f>IFERROR(IF($AG6052&lt;=$AN6052,MATCH($AH6052,레드마인_배치!G:G,0),MATCH($AH6052,레드마인_서비스!G:G,0)),"")</f>
        <v/>
      </c>
      <c r="AJ6052" s="3" t="str" cm="1">
        <f t="array" ref="AJ6052">IFERROR(INDEX(IF($AG6052&lt;=$AN6052,레드마인_배치!E:E,레드마인_서비스!E:E),콜트리분석!$AI6052),"")</f>
        <v/>
      </c>
      <c r="AK6052" s="3" t="str" cm="1">
        <f t="array" ref="AK6052">IFERROR(INDEX(IF($AG6052&lt;=$AN6052,레드마인_배치!H:H,레드마인_서비스!H:H),콜트리분석!$AI6052),"")</f>
        <v/>
      </c>
      <c r="AL6052" s="3" t="str" cm="1">
        <f t="array" ref="AL6052">IFERROR(INDEX(IF($AG6052&lt;=$AN6052,레드마인_배치!I:I,레드마인_서비스!I:I),콜트리분석!$AI6052),"")</f>
        <v/>
      </c>
      <c r="AM6052" s="3" t="str" cm="1">
        <f t="array" ref="AM6052">IFERROR(INDEX(IF($AG6052&lt;=$AN6052,레드마인_배치!J:J,레드마인_서비스!J:J),콜트리분석!$AI6052),"")</f>
        <v/>
      </c>
      <c r="AN6052" s="3">
        <v>1</v>
      </c>
      <c r="AO6052" s="15" t="str">
        <f ca="1">IFERROR(INDEX(레드마인_배치!E:E,MATCH(OFFSET(A6052,,AN6052),레드마인_배치!G:G,0)),"")</f>
        <v>미대상</v>
      </c>
      <c r="AP6052" t="s">
        <v>3330</v>
      </c>
    </row>
    <row r="6053" spans="1:42" hidden="1">
      <c r="A6053" s="3" t="s">
        <v>678</v>
      </c>
      <c r="B6053" s="3" t="s">
        <v>677</v>
      </c>
      <c r="C6053" s="3" t="s">
        <v>3043</v>
      </c>
      <c r="D6053" s="3" t="s">
        <v>3044</v>
      </c>
      <c r="E6053" s="3" t="s">
        <v>3047</v>
      </c>
      <c r="F6053" s="3" t="s">
        <v>3042</v>
      </c>
      <c r="G6053" s="3" t="s">
        <v>3042</v>
      </c>
      <c r="H6053" s="3" t="s">
        <v>3042</v>
      </c>
      <c r="I6053" s="3" t="s">
        <v>3042</v>
      </c>
      <c r="J6053" s="3" t="s">
        <v>3042</v>
      </c>
      <c r="K6053" s="3" t="s">
        <v>3042</v>
      </c>
      <c r="L6053" s="3" t="s">
        <v>3042</v>
      </c>
      <c r="M6053" s="3" t="s">
        <v>3042</v>
      </c>
      <c r="N6053" s="3" t="s">
        <v>3042</v>
      </c>
      <c r="O6053" s="3" t="s">
        <v>812</v>
      </c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>
        <f t="shared" si="96"/>
        <v>14</v>
      </c>
      <c r="AH6053" s="3" t="s">
        <v>812</v>
      </c>
      <c r="AI6053" s="3" t="str">
        <f>IFERROR(IF($AG6053&lt;=$AN6053,MATCH($AH6053,레드마인_배치!G:G,0),MATCH($AH6053,레드마인_서비스!G:G,0)),"")</f>
        <v/>
      </c>
      <c r="AJ6053" s="3" t="str" cm="1">
        <f t="array" ref="AJ6053">IFERROR(INDEX(IF($AG6053&lt;=$AN6053,레드마인_배치!E:E,레드마인_서비스!E:E),콜트리분석!$AI6053),"")</f>
        <v/>
      </c>
      <c r="AK6053" s="3" t="str" cm="1">
        <f t="array" ref="AK6053">IFERROR(INDEX(IF($AG6053&lt;=$AN6053,레드마인_배치!H:H,레드마인_서비스!H:H),콜트리분석!$AI6053),"")</f>
        <v/>
      </c>
      <c r="AL6053" s="3" t="str" cm="1">
        <f t="array" ref="AL6053">IFERROR(INDEX(IF($AG6053&lt;=$AN6053,레드마인_배치!I:I,레드마인_서비스!I:I),콜트리분석!$AI6053),"")</f>
        <v/>
      </c>
      <c r="AM6053" s="3" t="str" cm="1">
        <f t="array" ref="AM6053">IFERROR(INDEX(IF($AG6053&lt;=$AN6053,레드마인_배치!J:J,레드마인_서비스!J:J),콜트리분석!$AI6053),"")</f>
        <v/>
      </c>
      <c r="AN6053" s="3">
        <v>1</v>
      </c>
      <c r="AO6053" s="15" t="str">
        <f ca="1">IFERROR(INDEX(레드마인_배치!E:E,MATCH(OFFSET(A6053,,AN6053),레드마인_배치!G:G,0)),"")</f>
        <v>미대상</v>
      </c>
      <c r="AP6053" t="s">
        <v>3330</v>
      </c>
    </row>
    <row r="6054" spans="1:42" hidden="1">
      <c r="A6054" s="3" t="s">
        <v>678</v>
      </c>
      <c r="B6054" s="3" t="s">
        <v>677</v>
      </c>
      <c r="C6054" s="3" t="s">
        <v>3043</v>
      </c>
      <c r="D6054" s="3" t="s">
        <v>3044</v>
      </c>
      <c r="E6054" s="3" t="s">
        <v>3047</v>
      </c>
      <c r="F6054" s="3" t="s">
        <v>3042</v>
      </c>
      <c r="G6054" s="3" t="s">
        <v>3042</v>
      </c>
      <c r="H6054" s="3" t="s">
        <v>3042</v>
      </c>
      <c r="I6054" s="3" t="s">
        <v>3042</v>
      </c>
      <c r="J6054" s="3" t="s">
        <v>3042</v>
      </c>
      <c r="K6054" s="3" t="s">
        <v>3042</v>
      </c>
      <c r="L6054" s="3" t="s">
        <v>3042</v>
      </c>
      <c r="M6054" s="3" t="s">
        <v>3042</v>
      </c>
      <c r="N6054" s="3" t="s">
        <v>3042</v>
      </c>
      <c r="O6054" s="3" t="s">
        <v>811</v>
      </c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>
        <f t="shared" si="96"/>
        <v>14</v>
      </c>
      <c r="AH6054" s="3" t="s">
        <v>811</v>
      </c>
      <c r="AI6054" s="3" t="str">
        <f>IFERROR(IF($AG6054&lt;=$AN6054,MATCH($AH6054,레드마인_배치!G:G,0),MATCH($AH6054,레드마인_서비스!G:G,0)),"")</f>
        <v/>
      </c>
      <c r="AJ6054" s="3" t="str" cm="1">
        <f t="array" ref="AJ6054">IFERROR(INDEX(IF($AG6054&lt;=$AN6054,레드마인_배치!E:E,레드마인_서비스!E:E),콜트리분석!$AI6054),"")</f>
        <v/>
      </c>
      <c r="AK6054" s="3" t="str" cm="1">
        <f t="array" ref="AK6054">IFERROR(INDEX(IF($AG6054&lt;=$AN6054,레드마인_배치!H:H,레드마인_서비스!H:H),콜트리분석!$AI6054),"")</f>
        <v/>
      </c>
      <c r="AL6054" s="3" t="str" cm="1">
        <f t="array" ref="AL6054">IFERROR(INDEX(IF($AG6054&lt;=$AN6054,레드마인_배치!I:I,레드마인_서비스!I:I),콜트리분석!$AI6054),"")</f>
        <v/>
      </c>
      <c r="AM6054" s="3" t="str" cm="1">
        <f t="array" ref="AM6054">IFERROR(INDEX(IF($AG6054&lt;=$AN6054,레드마인_배치!J:J,레드마인_서비스!J:J),콜트리분석!$AI6054),"")</f>
        <v/>
      </c>
      <c r="AN6054" s="3">
        <v>1</v>
      </c>
      <c r="AO6054" s="15" t="str">
        <f ca="1">IFERROR(INDEX(레드마인_배치!E:E,MATCH(OFFSET(A6054,,AN6054),레드마인_배치!G:G,0)),"")</f>
        <v>미대상</v>
      </c>
      <c r="AP6054" t="s">
        <v>3330</v>
      </c>
    </row>
    <row r="6055" spans="1:42" hidden="1">
      <c r="A6055" s="3" t="s">
        <v>678</v>
      </c>
      <c r="B6055" s="3" t="s">
        <v>677</v>
      </c>
      <c r="C6055" s="3" t="s">
        <v>3043</v>
      </c>
      <c r="D6055" s="3" t="s">
        <v>3044</v>
      </c>
      <c r="E6055" s="3" t="s">
        <v>3047</v>
      </c>
      <c r="F6055" s="3" t="s">
        <v>3042</v>
      </c>
      <c r="G6055" s="3" t="s">
        <v>3042</v>
      </c>
      <c r="H6055" s="3" t="s">
        <v>3042</v>
      </c>
      <c r="I6055" s="3" t="s">
        <v>3042</v>
      </c>
      <c r="J6055" s="3" t="s">
        <v>3042</v>
      </c>
      <c r="K6055" s="3" t="s">
        <v>3042</v>
      </c>
      <c r="L6055" s="3" t="s">
        <v>3042</v>
      </c>
      <c r="M6055" s="3" t="s">
        <v>3042</v>
      </c>
      <c r="N6055" s="3" t="s">
        <v>650</v>
      </c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>
        <f t="shared" si="96"/>
        <v>13</v>
      </c>
      <c r="AH6055" s="3" t="s">
        <v>650</v>
      </c>
      <c r="AI6055" s="3" t="str">
        <f>IFERROR(IF($AG6055&lt;=$AN6055,MATCH($AH6055,레드마인_배치!G:G,0),MATCH($AH6055,레드마인_서비스!G:G,0)),"")</f>
        <v/>
      </c>
      <c r="AJ6055" s="3" t="str" cm="1">
        <f t="array" ref="AJ6055">IFERROR(INDEX(IF($AG6055&lt;=$AN6055,레드마인_배치!E:E,레드마인_서비스!E:E),콜트리분석!$AI6055),"")</f>
        <v/>
      </c>
      <c r="AK6055" s="3" t="str" cm="1">
        <f t="array" ref="AK6055">IFERROR(INDEX(IF($AG6055&lt;=$AN6055,레드마인_배치!H:H,레드마인_서비스!H:H),콜트리분석!$AI6055),"")</f>
        <v/>
      </c>
      <c r="AL6055" s="3" t="str" cm="1">
        <f t="array" ref="AL6055">IFERROR(INDEX(IF($AG6055&lt;=$AN6055,레드마인_배치!I:I,레드마인_서비스!I:I),콜트리분석!$AI6055),"")</f>
        <v/>
      </c>
      <c r="AM6055" s="3" t="str" cm="1">
        <f t="array" ref="AM6055">IFERROR(INDEX(IF($AG6055&lt;=$AN6055,레드마인_배치!J:J,레드마인_서비스!J:J),콜트리분석!$AI6055),"")</f>
        <v/>
      </c>
      <c r="AN6055" s="3">
        <v>1</v>
      </c>
      <c r="AO6055" s="15" t="str">
        <f ca="1">IFERROR(INDEX(레드마인_배치!E:E,MATCH(OFFSET(A6055,,AN6055),레드마인_배치!G:G,0)),"")</f>
        <v>미대상</v>
      </c>
      <c r="AP6055" t="s">
        <v>3330</v>
      </c>
    </row>
    <row r="6056" spans="1:42" hidden="1">
      <c r="A6056" s="3" t="s">
        <v>678</v>
      </c>
      <c r="B6056" s="3" t="s">
        <v>677</v>
      </c>
      <c r="C6056" s="3" t="s">
        <v>3043</v>
      </c>
      <c r="D6056" s="3" t="s">
        <v>3044</v>
      </c>
      <c r="E6056" s="3" t="s">
        <v>3047</v>
      </c>
      <c r="F6056" s="3" t="s">
        <v>3042</v>
      </c>
      <c r="G6056" s="3" t="s">
        <v>3042</v>
      </c>
      <c r="H6056" s="3" t="s">
        <v>3042</v>
      </c>
      <c r="I6056" s="3" t="s">
        <v>3042</v>
      </c>
      <c r="J6056" s="3" t="s">
        <v>3042</v>
      </c>
      <c r="K6056" s="3" t="s">
        <v>3042</v>
      </c>
      <c r="L6056" s="3" t="s">
        <v>3042</v>
      </c>
      <c r="M6056" s="3" t="s">
        <v>3042</v>
      </c>
      <c r="N6056" s="3" t="s">
        <v>812</v>
      </c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>
        <f t="shared" si="96"/>
        <v>13</v>
      </c>
      <c r="AH6056" s="3" t="s">
        <v>812</v>
      </c>
      <c r="AI6056" s="3" t="str">
        <f>IFERROR(IF($AG6056&lt;=$AN6056,MATCH($AH6056,레드마인_배치!G:G,0),MATCH($AH6056,레드마인_서비스!G:G,0)),"")</f>
        <v/>
      </c>
      <c r="AJ6056" s="3" t="str" cm="1">
        <f t="array" ref="AJ6056">IFERROR(INDEX(IF($AG6056&lt;=$AN6056,레드마인_배치!E:E,레드마인_서비스!E:E),콜트리분석!$AI6056),"")</f>
        <v/>
      </c>
      <c r="AK6056" s="3" t="str" cm="1">
        <f t="array" ref="AK6056">IFERROR(INDEX(IF($AG6056&lt;=$AN6056,레드마인_배치!H:H,레드마인_서비스!H:H),콜트리분석!$AI6056),"")</f>
        <v/>
      </c>
      <c r="AL6056" s="3" t="str" cm="1">
        <f t="array" ref="AL6056">IFERROR(INDEX(IF($AG6056&lt;=$AN6056,레드마인_배치!I:I,레드마인_서비스!I:I),콜트리분석!$AI6056),"")</f>
        <v/>
      </c>
      <c r="AM6056" s="3" t="str" cm="1">
        <f t="array" ref="AM6056">IFERROR(INDEX(IF($AG6056&lt;=$AN6056,레드마인_배치!J:J,레드마인_서비스!J:J),콜트리분석!$AI6056),"")</f>
        <v/>
      </c>
      <c r="AN6056" s="3">
        <v>1</v>
      </c>
      <c r="AO6056" s="15" t="str">
        <f ca="1">IFERROR(INDEX(레드마인_배치!E:E,MATCH(OFFSET(A6056,,AN6056),레드마인_배치!G:G,0)),"")</f>
        <v>미대상</v>
      </c>
      <c r="AP6056" t="s">
        <v>3330</v>
      </c>
    </row>
    <row r="6057" spans="1:42" hidden="1">
      <c r="A6057" s="3" t="s">
        <v>678</v>
      </c>
      <c r="B6057" s="3" t="s">
        <v>677</v>
      </c>
      <c r="C6057" s="3" t="s">
        <v>3043</v>
      </c>
      <c r="D6057" s="3" t="s">
        <v>3044</v>
      </c>
      <c r="E6057" s="3" t="s">
        <v>3047</v>
      </c>
      <c r="F6057" s="3" t="s">
        <v>3042</v>
      </c>
      <c r="G6057" s="3" t="s">
        <v>3042</v>
      </c>
      <c r="H6057" s="3" t="s">
        <v>3042</v>
      </c>
      <c r="I6057" s="3" t="s">
        <v>3042</v>
      </c>
      <c r="J6057" s="3" t="s">
        <v>3042</v>
      </c>
      <c r="K6057" s="3" t="s">
        <v>3042</v>
      </c>
      <c r="L6057" s="3" t="s">
        <v>3042</v>
      </c>
      <c r="M6057" s="3" t="s">
        <v>3042</v>
      </c>
      <c r="N6057" s="3" t="s">
        <v>811</v>
      </c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>
        <f t="shared" si="96"/>
        <v>13</v>
      </c>
      <c r="AH6057" s="3" t="s">
        <v>811</v>
      </c>
      <c r="AI6057" s="3" t="str">
        <f>IFERROR(IF($AG6057&lt;=$AN6057,MATCH($AH6057,레드마인_배치!G:G,0),MATCH($AH6057,레드마인_서비스!G:G,0)),"")</f>
        <v/>
      </c>
      <c r="AJ6057" s="3" t="str" cm="1">
        <f t="array" ref="AJ6057">IFERROR(INDEX(IF($AG6057&lt;=$AN6057,레드마인_배치!E:E,레드마인_서비스!E:E),콜트리분석!$AI6057),"")</f>
        <v/>
      </c>
      <c r="AK6057" s="3" t="str" cm="1">
        <f t="array" ref="AK6057">IFERROR(INDEX(IF($AG6057&lt;=$AN6057,레드마인_배치!H:H,레드마인_서비스!H:H),콜트리분석!$AI6057),"")</f>
        <v/>
      </c>
      <c r="AL6057" s="3" t="str" cm="1">
        <f t="array" ref="AL6057">IFERROR(INDEX(IF($AG6057&lt;=$AN6057,레드마인_배치!I:I,레드마인_서비스!I:I),콜트리분석!$AI6057),"")</f>
        <v/>
      </c>
      <c r="AM6057" s="3" t="str" cm="1">
        <f t="array" ref="AM6057">IFERROR(INDEX(IF($AG6057&lt;=$AN6057,레드마인_배치!J:J,레드마인_서비스!J:J),콜트리분석!$AI6057),"")</f>
        <v/>
      </c>
      <c r="AN6057" s="3">
        <v>1</v>
      </c>
      <c r="AO6057" s="15" t="str">
        <f ca="1">IFERROR(INDEX(레드마인_배치!E:E,MATCH(OFFSET(A6057,,AN6057),레드마인_배치!G:G,0)),"")</f>
        <v>미대상</v>
      </c>
      <c r="AP6057" t="s">
        <v>3330</v>
      </c>
    </row>
    <row r="6058" spans="1:42" hidden="1">
      <c r="A6058" s="3" t="s">
        <v>678</v>
      </c>
      <c r="B6058" s="3" t="s">
        <v>677</v>
      </c>
      <c r="C6058" s="3" t="s">
        <v>3043</v>
      </c>
      <c r="D6058" s="3" t="s">
        <v>3044</v>
      </c>
      <c r="E6058" s="3" t="s">
        <v>3047</v>
      </c>
      <c r="F6058" s="3" t="s">
        <v>3042</v>
      </c>
      <c r="G6058" s="3" t="s">
        <v>3042</v>
      </c>
      <c r="H6058" s="3" t="s">
        <v>3042</v>
      </c>
      <c r="I6058" s="3" t="s">
        <v>3042</v>
      </c>
      <c r="J6058" s="3" t="s">
        <v>3042</v>
      </c>
      <c r="K6058" s="3" t="s">
        <v>3042</v>
      </c>
      <c r="L6058" s="3" t="s">
        <v>3042</v>
      </c>
      <c r="M6058" s="3" t="s">
        <v>650</v>
      </c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>
        <f t="shared" si="96"/>
        <v>12</v>
      </c>
      <c r="AH6058" s="3" t="s">
        <v>650</v>
      </c>
      <c r="AI6058" s="3" t="str">
        <f>IFERROR(IF($AG6058&lt;=$AN6058,MATCH($AH6058,레드마인_배치!G:G,0),MATCH($AH6058,레드마인_서비스!G:G,0)),"")</f>
        <v/>
      </c>
      <c r="AJ6058" s="3" t="str" cm="1">
        <f t="array" ref="AJ6058">IFERROR(INDEX(IF($AG6058&lt;=$AN6058,레드마인_배치!E:E,레드마인_서비스!E:E),콜트리분석!$AI6058),"")</f>
        <v/>
      </c>
      <c r="AK6058" s="3" t="str" cm="1">
        <f t="array" ref="AK6058">IFERROR(INDEX(IF($AG6058&lt;=$AN6058,레드마인_배치!H:H,레드마인_서비스!H:H),콜트리분석!$AI6058),"")</f>
        <v/>
      </c>
      <c r="AL6058" s="3" t="str" cm="1">
        <f t="array" ref="AL6058">IFERROR(INDEX(IF($AG6058&lt;=$AN6058,레드마인_배치!I:I,레드마인_서비스!I:I),콜트리분석!$AI6058),"")</f>
        <v/>
      </c>
      <c r="AM6058" s="3" t="str" cm="1">
        <f t="array" ref="AM6058">IFERROR(INDEX(IF($AG6058&lt;=$AN6058,레드마인_배치!J:J,레드마인_서비스!J:J),콜트리분석!$AI6058),"")</f>
        <v/>
      </c>
      <c r="AN6058" s="3">
        <v>1</v>
      </c>
      <c r="AO6058" s="15" t="str">
        <f ca="1">IFERROR(INDEX(레드마인_배치!E:E,MATCH(OFFSET(A6058,,AN6058),레드마인_배치!G:G,0)),"")</f>
        <v>미대상</v>
      </c>
      <c r="AP6058" t="s">
        <v>3330</v>
      </c>
    </row>
    <row r="6059" spans="1:42" hidden="1">
      <c r="A6059" s="3" t="s">
        <v>678</v>
      </c>
      <c r="B6059" s="3" t="s">
        <v>677</v>
      </c>
      <c r="C6059" s="3" t="s">
        <v>3043</v>
      </c>
      <c r="D6059" s="3" t="s">
        <v>3044</v>
      </c>
      <c r="E6059" s="3" t="s">
        <v>3047</v>
      </c>
      <c r="F6059" s="3" t="s">
        <v>3042</v>
      </c>
      <c r="G6059" s="3" t="s">
        <v>3042</v>
      </c>
      <c r="H6059" s="3" t="s">
        <v>3042</v>
      </c>
      <c r="I6059" s="3" t="s">
        <v>3042</v>
      </c>
      <c r="J6059" s="3" t="s">
        <v>3042</v>
      </c>
      <c r="K6059" s="3" t="s">
        <v>3042</v>
      </c>
      <c r="L6059" s="3" t="s">
        <v>3042</v>
      </c>
      <c r="M6059" s="3" t="s">
        <v>812</v>
      </c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>
        <f t="shared" si="96"/>
        <v>12</v>
      </c>
      <c r="AH6059" s="3" t="s">
        <v>812</v>
      </c>
      <c r="AI6059" s="3" t="str">
        <f>IFERROR(IF($AG6059&lt;=$AN6059,MATCH($AH6059,레드마인_배치!G:G,0),MATCH($AH6059,레드마인_서비스!G:G,0)),"")</f>
        <v/>
      </c>
      <c r="AJ6059" s="3" t="str" cm="1">
        <f t="array" ref="AJ6059">IFERROR(INDEX(IF($AG6059&lt;=$AN6059,레드마인_배치!E:E,레드마인_서비스!E:E),콜트리분석!$AI6059),"")</f>
        <v/>
      </c>
      <c r="AK6059" s="3" t="str" cm="1">
        <f t="array" ref="AK6059">IFERROR(INDEX(IF($AG6059&lt;=$AN6059,레드마인_배치!H:H,레드마인_서비스!H:H),콜트리분석!$AI6059),"")</f>
        <v/>
      </c>
      <c r="AL6059" s="3" t="str" cm="1">
        <f t="array" ref="AL6059">IFERROR(INDEX(IF($AG6059&lt;=$AN6059,레드마인_배치!I:I,레드마인_서비스!I:I),콜트리분석!$AI6059),"")</f>
        <v/>
      </c>
      <c r="AM6059" s="3" t="str" cm="1">
        <f t="array" ref="AM6059">IFERROR(INDEX(IF($AG6059&lt;=$AN6059,레드마인_배치!J:J,레드마인_서비스!J:J),콜트리분석!$AI6059),"")</f>
        <v/>
      </c>
      <c r="AN6059" s="3">
        <v>1</v>
      </c>
      <c r="AO6059" s="15" t="str">
        <f ca="1">IFERROR(INDEX(레드마인_배치!E:E,MATCH(OFFSET(A6059,,AN6059),레드마인_배치!G:G,0)),"")</f>
        <v>미대상</v>
      </c>
      <c r="AP6059" t="s">
        <v>3330</v>
      </c>
    </row>
    <row r="6060" spans="1:42" hidden="1">
      <c r="A6060" s="3" t="s">
        <v>678</v>
      </c>
      <c r="B6060" s="3" t="s">
        <v>677</v>
      </c>
      <c r="C6060" s="3" t="s">
        <v>3043</v>
      </c>
      <c r="D6060" s="3" t="s">
        <v>3044</v>
      </c>
      <c r="E6060" s="3" t="s">
        <v>3047</v>
      </c>
      <c r="F6060" s="3" t="s">
        <v>3042</v>
      </c>
      <c r="G6060" s="3" t="s">
        <v>3042</v>
      </c>
      <c r="H6060" s="3" t="s">
        <v>3042</v>
      </c>
      <c r="I6060" s="3" t="s">
        <v>3042</v>
      </c>
      <c r="J6060" s="3" t="s">
        <v>3042</v>
      </c>
      <c r="K6060" s="3" t="s">
        <v>3042</v>
      </c>
      <c r="L6060" s="3" t="s">
        <v>3042</v>
      </c>
      <c r="M6060" s="3" t="s">
        <v>811</v>
      </c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>
        <f t="shared" si="96"/>
        <v>12</v>
      </c>
      <c r="AH6060" s="3" t="s">
        <v>811</v>
      </c>
      <c r="AI6060" s="3" t="str">
        <f>IFERROR(IF($AG6060&lt;=$AN6060,MATCH($AH6060,레드마인_배치!G:G,0),MATCH($AH6060,레드마인_서비스!G:G,0)),"")</f>
        <v/>
      </c>
      <c r="AJ6060" s="3" t="str" cm="1">
        <f t="array" ref="AJ6060">IFERROR(INDEX(IF($AG6060&lt;=$AN6060,레드마인_배치!E:E,레드마인_서비스!E:E),콜트리분석!$AI6060),"")</f>
        <v/>
      </c>
      <c r="AK6060" s="3" t="str" cm="1">
        <f t="array" ref="AK6060">IFERROR(INDEX(IF($AG6060&lt;=$AN6060,레드마인_배치!H:H,레드마인_서비스!H:H),콜트리분석!$AI6060),"")</f>
        <v/>
      </c>
      <c r="AL6060" s="3" t="str" cm="1">
        <f t="array" ref="AL6060">IFERROR(INDEX(IF($AG6060&lt;=$AN6060,레드마인_배치!I:I,레드마인_서비스!I:I),콜트리분석!$AI6060),"")</f>
        <v/>
      </c>
      <c r="AM6060" s="3" t="str" cm="1">
        <f t="array" ref="AM6060">IFERROR(INDEX(IF($AG6060&lt;=$AN6060,레드마인_배치!J:J,레드마인_서비스!J:J),콜트리분석!$AI6060),"")</f>
        <v/>
      </c>
      <c r="AN6060" s="3">
        <v>1</v>
      </c>
      <c r="AO6060" s="15" t="str">
        <f ca="1">IFERROR(INDEX(레드마인_배치!E:E,MATCH(OFFSET(A6060,,AN6060),레드마인_배치!G:G,0)),"")</f>
        <v>미대상</v>
      </c>
      <c r="AP6060" t="s">
        <v>3330</v>
      </c>
    </row>
    <row r="6061" spans="1:42" hidden="1">
      <c r="A6061" s="3" t="s">
        <v>678</v>
      </c>
      <c r="B6061" s="3" t="s">
        <v>677</v>
      </c>
      <c r="C6061" s="3" t="s">
        <v>3043</v>
      </c>
      <c r="D6061" s="3" t="s">
        <v>3044</v>
      </c>
      <c r="E6061" s="3" t="s">
        <v>3047</v>
      </c>
      <c r="F6061" s="3" t="s">
        <v>3042</v>
      </c>
      <c r="G6061" s="3" t="s">
        <v>3042</v>
      </c>
      <c r="H6061" s="3" t="s">
        <v>3042</v>
      </c>
      <c r="I6061" s="3" t="s">
        <v>3042</v>
      </c>
      <c r="J6061" s="3" t="s">
        <v>3042</v>
      </c>
      <c r="K6061" s="3" t="s">
        <v>3042</v>
      </c>
      <c r="L6061" s="3" t="s">
        <v>650</v>
      </c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>
        <f t="shared" si="96"/>
        <v>11</v>
      </c>
      <c r="AH6061" s="3" t="s">
        <v>650</v>
      </c>
      <c r="AI6061" s="3" t="str">
        <f>IFERROR(IF($AG6061&lt;=$AN6061,MATCH($AH6061,레드마인_배치!G:G,0),MATCH($AH6061,레드마인_서비스!G:G,0)),"")</f>
        <v/>
      </c>
      <c r="AJ6061" s="3" t="str" cm="1">
        <f t="array" ref="AJ6061">IFERROR(INDEX(IF($AG6061&lt;=$AN6061,레드마인_배치!E:E,레드마인_서비스!E:E),콜트리분석!$AI6061),"")</f>
        <v/>
      </c>
      <c r="AK6061" s="3" t="str" cm="1">
        <f t="array" ref="AK6061">IFERROR(INDEX(IF($AG6061&lt;=$AN6061,레드마인_배치!H:H,레드마인_서비스!H:H),콜트리분석!$AI6061),"")</f>
        <v/>
      </c>
      <c r="AL6061" s="3" t="str" cm="1">
        <f t="array" ref="AL6061">IFERROR(INDEX(IF($AG6061&lt;=$AN6061,레드마인_배치!I:I,레드마인_서비스!I:I),콜트리분석!$AI6061),"")</f>
        <v/>
      </c>
      <c r="AM6061" s="3" t="str" cm="1">
        <f t="array" ref="AM6061">IFERROR(INDEX(IF($AG6061&lt;=$AN6061,레드마인_배치!J:J,레드마인_서비스!J:J),콜트리분석!$AI6061),"")</f>
        <v/>
      </c>
      <c r="AN6061" s="3">
        <v>1</v>
      </c>
      <c r="AO6061" s="15" t="str">
        <f ca="1">IFERROR(INDEX(레드마인_배치!E:E,MATCH(OFFSET(A6061,,AN6061),레드마인_배치!G:G,0)),"")</f>
        <v>미대상</v>
      </c>
      <c r="AP6061" t="s">
        <v>3330</v>
      </c>
    </row>
    <row r="6062" spans="1:42" hidden="1">
      <c r="A6062" s="3" t="s">
        <v>678</v>
      </c>
      <c r="B6062" s="3" t="s">
        <v>677</v>
      </c>
      <c r="C6062" s="3" t="s">
        <v>3043</v>
      </c>
      <c r="D6062" s="3" t="s">
        <v>3044</v>
      </c>
      <c r="E6062" s="3" t="s">
        <v>3047</v>
      </c>
      <c r="F6062" s="3" t="s">
        <v>3042</v>
      </c>
      <c r="G6062" s="3" t="s">
        <v>3042</v>
      </c>
      <c r="H6062" s="3" t="s">
        <v>3042</v>
      </c>
      <c r="I6062" s="3" t="s">
        <v>3042</v>
      </c>
      <c r="J6062" s="3" t="s">
        <v>3042</v>
      </c>
      <c r="K6062" s="3" t="s">
        <v>3042</v>
      </c>
      <c r="L6062" s="3" t="s">
        <v>812</v>
      </c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>
        <f t="shared" si="96"/>
        <v>11</v>
      </c>
      <c r="AH6062" s="3" t="s">
        <v>812</v>
      </c>
      <c r="AI6062" s="3" t="str">
        <f>IFERROR(IF($AG6062&lt;=$AN6062,MATCH($AH6062,레드마인_배치!G:G,0),MATCH($AH6062,레드마인_서비스!G:G,0)),"")</f>
        <v/>
      </c>
      <c r="AJ6062" s="3" t="str" cm="1">
        <f t="array" ref="AJ6062">IFERROR(INDEX(IF($AG6062&lt;=$AN6062,레드마인_배치!E:E,레드마인_서비스!E:E),콜트리분석!$AI6062),"")</f>
        <v/>
      </c>
      <c r="AK6062" s="3" t="str" cm="1">
        <f t="array" ref="AK6062">IFERROR(INDEX(IF($AG6062&lt;=$AN6062,레드마인_배치!H:H,레드마인_서비스!H:H),콜트리분석!$AI6062),"")</f>
        <v/>
      </c>
      <c r="AL6062" s="3" t="str" cm="1">
        <f t="array" ref="AL6062">IFERROR(INDEX(IF($AG6062&lt;=$AN6062,레드마인_배치!I:I,레드마인_서비스!I:I),콜트리분석!$AI6062),"")</f>
        <v/>
      </c>
      <c r="AM6062" s="3" t="str" cm="1">
        <f t="array" ref="AM6062">IFERROR(INDEX(IF($AG6062&lt;=$AN6062,레드마인_배치!J:J,레드마인_서비스!J:J),콜트리분석!$AI6062),"")</f>
        <v/>
      </c>
      <c r="AN6062" s="3">
        <v>1</v>
      </c>
      <c r="AO6062" s="15" t="str">
        <f ca="1">IFERROR(INDEX(레드마인_배치!E:E,MATCH(OFFSET(A6062,,AN6062),레드마인_배치!G:G,0)),"")</f>
        <v>미대상</v>
      </c>
      <c r="AP6062" t="s">
        <v>3330</v>
      </c>
    </row>
    <row r="6063" spans="1:42" hidden="1">
      <c r="A6063" s="3" t="s">
        <v>678</v>
      </c>
      <c r="B6063" s="3" t="s">
        <v>677</v>
      </c>
      <c r="C6063" s="3" t="s">
        <v>3043</v>
      </c>
      <c r="D6063" s="3" t="s">
        <v>3044</v>
      </c>
      <c r="E6063" s="3" t="s">
        <v>3047</v>
      </c>
      <c r="F6063" s="3" t="s">
        <v>3042</v>
      </c>
      <c r="G6063" s="3" t="s">
        <v>3042</v>
      </c>
      <c r="H6063" s="3" t="s">
        <v>3042</v>
      </c>
      <c r="I6063" s="3" t="s">
        <v>3042</v>
      </c>
      <c r="J6063" s="3" t="s">
        <v>3042</v>
      </c>
      <c r="K6063" s="3" t="s">
        <v>3042</v>
      </c>
      <c r="L6063" s="3" t="s">
        <v>811</v>
      </c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>
        <f t="shared" si="96"/>
        <v>11</v>
      </c>
      <c r="AH6063" s="3" t="s">
        <v>811</v>
      </c>
      <c r="AI6063" s="3" t="str">
        <f>IFERROR(IF($AG6063&lt;=$AN6063,MATCH($AH6063,레드마인_배치!G:G,0),MATCH($AH6063,레드마인_서비스!G:G,0)),"")</f>
        <v/>
      </c>
      <c r="AJ6063" s="3" t="str" cm="1">
        <f t="array" ref="AJ6063">IFERROR(INDEX(IF($AG6063&lt;=$AN6063,레드마인_배치!E:E,레드마인_서비스!E:E),콜트리분석!$AI6063),"")</f>
        <v/>
      </c>
      <c r="AK6063" s="3" t="str" cm="1">
        <f t="array" ref="AK6063">IFERROR(INDEX(IF($AG6063&lt;=$AN6063,레드마인_배치!H:H,레드마인_서비스!H:H),콜트리분석!$AI6063),"")</f>
        <v/>
      </c>
      <c r="AL6063" s="3" t="str" cm="1">
        <f t="array" ref="AL6063">IFERROR(INDEX(IF($AG6063&lt;=$AN6063,레드마인_배치!I:I,레드마인_서비스!I:I),콜트리분석!$AI6063),"")</f>
        <v/>
      </c>
      <c r="AM6063" s="3" t="str" cm="1">
        <f t="array" ref="AM6063">IFERROR(INDEX(IF($AG6063&lt;=$AN6063,레드마인_배치!J:J,레드마인_서비스!J:J),콜트리분석!$AI6063),"")</f>
        <v/>
      </c>
      <c r="AN6063" s="3">
        <v>1</v>
      </c>
      <c r="AO6063" s="15" t="str">
        <f ca="1">IFERROR(INDEX(레드마인_배치!E:E,MATCH(OFFSET(A6063,,AN6063),레드마인_배치!G:G,0)),"")</f>
        <v>미대상</v>
      </c>
      <c r="AP6063" t="s">
        <v>3330</v>
      </c>
    </row>
    <row r="6064" spans="1:42" hidden="1">
      <c r="A6064" s="3" t="s">
        <v>678</v>
      </c>
      <c r="B6064" s="3" t="s">
        <v>677</v>
      </c>
      <c r="C6064" s="3" t="s">
        <v>3043</v>
      </c>
      <c r="D6064" s="3" t="s">
        <v>3044</v>
      </c>
      <c r="E6064" s="3" t="s">
        <v>3047</v>
      </c>
      <c r="F6064" s="3" t="s">
        <v>3042</v>
      </c>
      <c r="G6064" s="3" t="s">
        <v>3042</v>
      </c>
      <c r="H6064" s="3" t="s">
        <v>3042</v>
      </c>
      <c r="I6064" s="3" t="s">
        <v>3042</v>
      </c>
      <c r="J6064" s="3" t="s">
        <v>3042</v>
      </c>
      <c r="K6064" s="3" t="s">
        <v>650</v>
      </c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>
        <f t="shared" si="96"/>
        <v>10</v>
      </c>
      <c r="AH6064" s="3" t="s">
        <v>650</v>
      </c>
      <c r="AI6064" s="3" t="str">
        <f>IFERROR(IF($AG6064&lt;=$AN6064,MATCH($AH6064,레드마인_배치!G:G,0),MATCH($AH6064,레드마인_서비스!G:G,0)),"")</f>
        <v/>
      </c>
      <c r="AJ6064" s="3" t="str" cm="1">
        <f t="array" ref="AJ6064">IFERROR(INDEX(IF($AG6064&lt;=$AN6064,레드마인_배치!E:E,레드마인_서비스!E:E),콜트리분석!$AI6064),"")</f>
        <v/>
      </c>
      <c r="AK6064" s="3" t="str" cm="1">
        <f t="array" ref="AK6064">IFERROR(INDEX(IF($AG6064&lt;=$AN6064,레드마인_배치!H:H,레드마인_서비스!H:H),콜트리분석!$AI6064),"")</f>
        <v/>
      </c>
      <c r="AL6064" s="3" t="str" cm="1">
        <f t="array" ref="AL6064">IFERROR(INDEX(IF($AG6064&lt;=$AN6064,레드마인_배치!I:I,레드마인_서비스!I:I),콜트리분석!$AI6064),"")</f>
        <v/>
      </c>
      <c r="AM6064" s="3" t="str" cm="1">
        <f t="array" ref="AM6064">IFERROR(INDEX(IF($AG6064&lt;=$AN6064,레드마인_배치!J:J,레드마인_서비스!J:J),콜트리분석!$AI6064),"")</f>
        <v/>
      </c>
      <c r="AN6064" s="3">
        <v>1</v>
      </c>
      <c r="AO6064" s="15" t="str">
        <f ca="1">IFERROR(INDEX(레드마인_배치!E:E,MATCH(OFFSET(A6064,,AN6064),레드마인_배치!G:G,0)),"")</f>
        <v>미대상</v>
      </c>
      <c r="AP6064" t="s">
        <v>3330</v>
      </c>
    </row>
    <row r="6065" spans="1:46" hidden="1">
      <c r="A6065" s="3" t="s">
        <v>678</v>
      </c>
      <c r="B6065" s="3" t="s">
        <v>677</v>
      </c>
      <c r="C6065" s="3" t="s">
        <v>3043</v>
      </c>
      <c r="D6065" s="3" t="s">
        <v>3044</v>
      </c>
      <c r="E6065" s="3" t="s">
        <v>3047</v>
      </c>
      <c r="F6065" s="3" t="s">
        <v>3042</v>
      </c>
      <c r="G6065" s="3" t="s">
        <v>3042</v>
      </c>
      <c r="H6065" s="3" t="s">
        <v>3042</v>
      </c>
      <c r="I6065" s="3" t="s">
        <v>3042</v>
      </c>
      <c r="J6065" s="3" t="s">
        <v>3042</v>
      </c>
      <c r="K6065" s="3" t="s">
        <v>812</v>
      </c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>
        <f t="shared" si="96"/>
        <v>10</v>
      </c>
      <c r="AH6065" s="3" t="s">
        <v>812</v>
      </c>
      <c r="AI6065" s="3" t="str">
        <f>IFERROR(IF($AG6065&lt;=$AN6065,MATCH($AH6065,레드마인_배치!G:G,0),MATCH($AH6065,레드마인_서비스!G:G,0)),"")</f>
        <v/>
      </c>
      <c r="AJ6065" s="3" t="str" cm="1">
        <f t="array" ref="AJ6065">IFERROR(INDEX(IF($AG6065&lt;=$AN6065,레드마인_배치!E:E,레드마인_서비스!E:E),콜트리분석!$AI6065),"")</f>
        <v/>
      </c>
      <c r="AK6065" s="3" t="str" cm="1">
        <f t="array" ref="AK6065">IFERROR(INDEX(IF($AG6065&lt;=$AN6065,레드마인_배치!H:H,레드마인_서비스!H:H),콜트리분석!$AI6065),"")</f>
        <v/>
      </c>
      <c r="AL6065" s="3" t="str" cm="1">
        <f t="array" ref="AL6065">IFERROR(INDEX(IF($AG6065&lt;=$AN6065,레드마인_배치!I:I,레드마인_서비스!I:I),콜트리분석!$AI6065),"")</f>
        <v/>
      </c>
      <c r="AM6065" s="3" t="str" cm="1">
        <f t="array" ref="AM6065">IFERROR(INDEX(IF($AG6065&lt;=$AN6065,레드마인_배치!J:J,레드마인_서비스!J:J),콜트리분석!$AI6065),"")</f>
        <v/>
      </c>
      <c r="AN6065" s="3">
        <v>1</v>
      </c>
      <c r="AO6065" s="15" t="str">
        <f ca="1">IFERROR(INDEX(레드마인_배치!E:E,MATCH(OFFSET(A6065,,AN6065),레드마인_배치!G:G,0)),"")</f>
        <v>미대상</v>
      </c>
      <c r="AP6065" t="s">
        <v>3330</v>
      </c>
    </row>
    <row r="6066" spans="1:46" hidden="1">
      <c r="A6066" s="3" t="s">
        <v>678</v>
      </c>
      <c r="B6066" s="3" t="s">
        <v>677</v>
      </c>
      <c r="C6066" s="3" t="s">
        <v>3043</v>
      </c>
      <c r="D6066" s="3" t="s">
        <v>3044</v>
      </c>
      <c r="E6066" s="3" t="s">
        <v>3047</v>
      </c>
      <c r="F6066" s="3" t="s">
        <v>3042</v>
      </c>
      <c r="G6066" s="3" t="s">
        <v>3042</v>
      </c>
      <c r="H6066" s="3" t="s">
        <v>3042</v>
      </c>
      <c r="I6066" s="3" t="s">
        <v>3042</v>
      </c>
      <c r="J6066" s="3" t="s">
        <v>3042</v>
      </c>
      <c r="K6066" s="3" t="s">
        <v>811</v>
      </c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>
        <f t="shared" ref="AG6066:AG6129" si="97">COUNTA(B6066:AF6066)</f>
        <v>10</v>
      </c>
      <c r="AH6066" s="3" t="s">
        <v>811</v>
      </c>
      <c r="AI6066" s="3" t="str">
        <f>IFERROR(IF($AG6066&lt;=$AN6066,MATCH($AH6066,레드마인_배치!G:G,0),MATCH($AH6066,레드마인_서비스!G:G,0)),"")</f>
        <v/>
      </c>
      <c r="AJ6066" s="3" t="str" cm="1">
        <f t="array" ref="AJ6066">IFERROR(INDEX(IF($AG6066&lt;=$AN6066,레드마인_배치!E:E,레드마인_서비스!E:E),콜트리분석!$AI6066),"")</f>
        <v/>
      </c>
      <c r="AK6066" s="3" t="str" cm="1">
        <f t="array" ref="AK6066">IFERROR(INDEX(IF($AG6066&lt;=$AN6066,레드마인_배치!H:H,레드마인_서비스!H:H),콜트리분석!$AI6066),"")</f>
        <v/>
      </c>
      <c r="AL6066" s="3" t="str" cm="1">
        <f t="array" ref="AL6066">IFERROR(INDEX(IF($AG6066&lt;=$AN6066,레드마인_배치!I:I,레드마인_서비스!I:I),콜트리분석!$AI6066),"")</f>
        <v/>
      </c>
      <c r="AM6066" s="3" t="str" cm="1">
        <f t="array" ref="AM6066">IFERROR(INDEX(IF($AG6066&lt;=$AN6066,레드마인_배치!J:J,레드마인_서비스!J:J),콜트리분석!$AI6066),"")</f>
        <v/>
      </c>
      <c r="AN6066" s="3">
        <v>1</v>
      </c>
      <c r="AO6066" s="15" t="str">
        <f ca="1">IFERROR(INDEX(레드마인_배치!E:E,MATCH(OFFSET(A6066,,AN6066),레드마인_배치!G:G,0)),"")</f>
        <v>미대상</v>
      </c>
      <c r="AP6066" t="s">
        <v>3330</v>
      </c>
    </row>
    <row r="6067" spans="1:46" hidden="1">
      <c r="A6067" s="3" t="s">
        <v>678</v>
      </c>
      <c r="B6067" s="3" t="s">
        <v>677</v>
      </c>
      <c r="C6067" s="3" t="s">
        <v>3043</v>
      </c>
      <c r="D6067" s="3" t="s">
        <v>3044</v>
      </c>
      <c r="E6067" s="3" t="s">
        <v>3047</v>
      </c>
      <c r="F6067" s="3" t="s">
        <v>3042</v>
      </c>
      <c r="G6067" s="3" t="s">
        <v>3042</v>
      </c>
      <c r="H6067" s="3" t="s">
        <v>3042</v>
      </c>
      <c r="I6067" s="3" t="s">
        <v>3042</v>
      </c>
      <c r="J6067" s="3" t="s">
        <v>650</v>
      </c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>
        <f t="shared" si="97"/>
        <v>9</v>
      </c>
      <c r="AH6067" s="3" t="s">
        <v>650</v>
      </c>
      <c r="AI6067" s="3" t="str">
        <f>IFERROR(IF($AG6067&lt;=$AN6067,MATCH($AH6067,레드마인_배치!G:G,0),MATCH($AH6067,레드마인_서비스!G:G,0)),"")</f>
        <v/>
      </c>
      <c r="AJ6067" s="3" t="str" cm="1">
        <f t="array" ref="AJ6067">IFERROR(INDEX(IF($AG6067&lt;=$AN6067,레드마인_배치!E:E,레드마인_서비스!E:E),콜트리분석!$AI6067),"")</f>
        <v/>
      </c>
      <c r="AK6067" s="3" t="str" cm="1">
        <f t="array" ref="AK6067">IFERROR(INDEX(IF($AG6067&lt;=$AN6067,레드마인_배치!H:H,레드마인_서비스!H:H),콜트리분석!$AI6067),"")</f>
        <v/>
      </c>
      <c r="AL6067" s="3" t="str" cm="1">
        <f t="array" ref="AL6067">IFERROR(INDEX(IF($AG6067&lt;=$AN6067,레드마인_배치!I:I,레드마인_서비스!I:I),콜트리분석!$AI6067),"")</f>
        <v/>
      </c>
      <c r="AM6067" s="3" t="str" cm="1">
        <f t="array" ref="AM6067">IFERROR(INDEX(IF($AG6067&lt;=$AN6067,레드마인_배치!J:J,레드마인_서비스!J:J),콜트리분석!$AI6067),"")</f>
        <v/>
      </c>
      <c r="AN6067" s="3">
        <v>1</v>
      </c>
      <c r="AO6067" s="15" t="str">
        <f ca="1">IFERROR(INDEX(레드마인_배치!E:E,MATCH(OFFSET(A6067,,AN6067),레드마인_배치!G:G,0)),"")</f>
        <v>미대상</v>
      </c>
      <c r="AP6067" t="s">
        <v>3330</v>
      </c>
    </row>
    <row r="6068" spans="1:46" hidden="1">
      <c r="A6068" s="3" t="s">
        <v>678</v>
      </c>
      <c r="B6068" s="3" t="s">
        <v>677</v>
      </c>
      <c r="C6068" s="3" t="s">
        <v>3043</v>
      </c>
      <c r="D6068" s="3" t="s">
        <v>3044</v>
      </c>
      <c r="E6068" s="3" t="s">
        <v>3047</v>
      </c>
      <c r="F6068" s="3" t="s">
        <v>3042</v>
      </c>
      <c r="G6068" s="3" t="s">
        <v>3042</v>
      </c>
      <c r="H6068" s="3" t="s">
        <v>3042</v>
      </c>
      <c r="I6068" s="3" t="s">
        <v>3042</v>
      </c>
      <c r="J6068" s="3" t="s">
        <v>812</v>
      </c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>
        <f t="shared" si="97"/>
        <v>9</v>
      </c>
      <c r="AH6068" s="3" t="s">
        <v>812</v>
      </c>
      <c r="AI6068" s="3" t="str">
        <f>IFERROR(IF($AG6068&lt;=$AN6068,MATCH($AH6068,레드마인_배치!G:G,0),MATCH($AH6068,레드마인_서비스!G:G,0)),"")</f>
        <v/>
      </c>
      <c r="AJ6068" s="3" t="str" cm="1">
        <f t="array" ref="AJ6068">IFERROR(INDEX(IF($AG6068&lt;=$AN6068,레드마인_배치!E:E,레드마인_서비스!E:E),콜트리분석!$AI6068),"")</f>
        <v/>
      </c>
      <c r="AK6068" s="3" t="str" cm="1">
        <f t="array" ref="AK6068">IFERROR(INDEX(IF($AG6068&lt;=$AN6068,레드마인_배치!H:H,레드마인_서비스!H:H),콜트리분석!$AI6068),"")</f>
        <v/>
      </c>
      <c r="AL6068" s="3" t="str" cm="1">
        <f t="array" ref="AL6068">IFERROR(INDEX(IF($AG6068&lt;=$AN6068,레드마인_배치!I:I,레드마인_서비스!I:I),콜트리분석!$AI6068),"")</f>
        <v/>
      </c>
      <c r="AM6068" s="3" t="str" cm="1">
        <f t="array" ref="AM6068">IFERROR(INDEX(IF($AG6068&lt;=$AN6068,레드마인_배치!J:J,레드마인_서비스!J:J),콜트리분석!$AI6068),"")</f>
        <v/>
      </c>
      <c r="AN6068" s="3">
        <v>1</v>
      </c>
      <c r="AO6068" s="15" t="str">
        <f ca="1">IFERROR(INDEX(레드마인_배치!E:E,MATCH(OFFSET(A6068,,AN6068),레드마인_배치!G:G,0)),"")</f>
        <v>미대상</v>
      </c>
      <c r="AP6068" t="s">
        <v>3330</v>
      </c>
    </row>
    <row r="6069" spans="1:46" hidden="1">
      <c r="A6069" s="3" t="s">
        <v>678</v>
      </c>
      <c r="B6069" s="3" t="s">
        <v>677</v>
      </c>
      <c r="C6069" s="3" t="s">
        <v>3043</v>
      </c>
      <c r="D6069" s="3" t="s">
        <v>3044</v>
      </c>
      <c r="E6069" s="3" t="s">
        <v>3047</v>
      </c>
      <c r="F6069" s="3" t="s">
        <v>3042</v>
      </c>
      <c r="G6069" s="3" t="s">
        <v>3042</v>
      </c>
      <c r="H6069" s="3" t="s">
        <v>3042</v>
      </c>
      <c r="I6069" s="3" t="s">
        <v>3042</v>
      </c>
      <c r="J6069" s="3" t="s">
        <v>811</v>
      </c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>
        <f t="shared" si="97"/>
        <v>9</v>
      </c>
      <c r="AH6069" s="3" t="s">
        <v>811</v>
      </c>
      <c r="AI6069" s="3" t="str">
        <f>IFERROR(IF($AG6069&lt;=$AN6069,MATCH($AH6069,레드마인_배치!G:G,0),MATCH($AH6069,레드마인_서비스!G:G,0)),"")</f>
        <v/>
      </c>
      <c r="AJ6069" s="3" t="str" cm="1">
        <f t="array" ref="AJ6069">IFERROR(INDEX(IF($AG6069&lt;=$AN6069,레드마인_배치!E:E,레드마인_서비스!E:E),콜트리분석!$AI6069),"")</f>
        <v/>
      </c>
      <c r="AK6069" s="3" t="str" cm="1">
        <f t="array" ref="AK6069">IFERROR(INDEX(IF($AG6069&lt;=$AN6069,레드마인_배치!H:H,레드마인_서비스!H:H),콜트리분석!$AI6069),"")</f>
        <v/>
      </c>
      <c r="AL6069" s="3" t="str" cm="1">
        <f t="array" ref="AL6069">IFERROR(INDEX(IF($AG6069&lt;=$AN6069,레드마인_배치!I:I,레드마인_서비스!I:I),콜트리분석!$AI6069),"")</f>
        <v/>
      </c>
      <c r="AM6069" s="3" t="str" cm="1">
        <f t="array" ref="AM6069">IFERROR(INDEX(IF($AG6069&lt;=$AN6069,레드마인_배치!J:J,레드마인_서비스!J:J),콜트리분석!$AI6069),"")</f>
        <v/>
      </c>
      <c r="AN6069" s="3">
        <v>1</v>
      </c>
      <c r="AO6069" s="15" t="str">
        <f ca="1">IFERROR(INDEX(레드마인_배치!E:E,MATCH(OFFSET(A6069,,AN6069),레드마인_배치!G:G,0)),"")</f>
        <v>미대상</v>
      </c>
      <c r="AP6069" t="s">
        <v>3330</v>
      </c>
    </row>
    <row r="6070" spans="1:46" hidden="1">
      <c r="A6070" s="3" t="s">
        <v>678</v>
      </c>
      <c r="B6070" s="3" t="s">
        <v>677</v>
      </c>
      <c r="C6070" s="3" t="s">
        <v>3043</v>
      </c>
      <c r="D6070" s="3" t="s">
        <v>3044</v>
      </c>
      <c r="E6070" s="3" t="s">
        <v>3047</v>
      </c>
      <c r="F6070" s="3" t="s">
        <v>3042</v>
      </c>
      <c r="G6070" s="3" t="s">
        <v>3042</v>
      </c>
      <c r="H6070" s="3" t="s">
        <v>3042</v>
      </c>
      <c r="I6070" s="3" t="s">
        <v>650</v>
      </c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>
        <f t="shared" si="97"/>
        <v>8</v>
      </c>
      <c r="AH6070" s="3" t="s">
        <v>650</v>
      </c>
      <c r="AI6070" s="3" t="str">
        <f>IFERROR(IF($AG6070&lt;=$AN6070,MATCH($AH6070,레드마인_배치!G:G,0),MATCH($AH6070,레드마인_서비스!G:G,0)),"")</f>
        <v/>
      </c>
      <c r="AJ6070" s="3" t="str" cm="1">
        <f t="array" ref="AJ6070">IFERROR(INDEX(IF($AG6070&lt;=$AN6070,레드마인_배치!E:E,레드마인_서비스!E:E),콜트리분석!$AI6070),"")</f>
        <v/>
      </c>
      <c r="AK6070" s="3" t="str" cm="1">
        <f t="array" ref="AK6070">IFERROR(INDEX(IF($AG6070&lt;=$AN6070,레드마인_배치!H:H,레드마인_서비스!H:H),콜트리분석!$AI6070),"")</f>
        <v/>
      </c>
      <c r="AL6070" s="3" t="str" cm="1">
        <f t="array" ref="AL6070">IFERROR(INDEX(IF($AG6070&lt;=$AN6070,레드마인_배치!I:I,레드마인_서비스!I:I),콜트리분석!$AI6070),"")</f>
        <v/>
      </c>
      <c r="AM6070" s="3" t="str" cm="1">
        <f t="array" ref="AM6070">IFERROR(INDEX(IF($AG6070&lt;=$AN6070,레드마인_배치!J:J,레드마인_서비스!J:J),콜트리분석!$AI6070),"")</f>
        <v/>
      </c>
      <c r="AN6070" s="3">
        <v>1</v>
      </c>
      <c r="AO6070" s="15" t="str">
        <f ca="1">IFERROR(INDEX(레드마인_배치!E:E,MATCH(OFFSET(A6070,,AN6070),레드마인_배치!G:G,0)),"")</f>
        <v>미대상</v>
      </c>
      <c r="AP6070" t="s">
        <v>3330</v>
      </c>
    </row>
    <row r="6071" spans="1:46" hidden="1">
      <c r="A6071" s="3" t="s">
        <v>678</v>
      </c>
      <c r="B6071" s="3" t="s">
        <v>677</v>
      </c>
      <c r="C6071" s="3" t="s">
        <v>3043</v>
      </c>
      <c r="D6071" s="3" t="s">
        <v>3044</v>
      </c>
      <c r="E6071" s="3" t="s">
        <v>3047</v>
      </c>
      <c r="F6071" s="3" t="s">
        <v>3042</v>
      </c>
      <c r="G6071" s="3" t="s">
        <v>3042</v>
      </c>
      <c r="H6071" s="3" t="s">
        <v>3042</v>
      </c>
      <c r="I6071" s="3" t="s">
        <v>812</v>
      </c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>
        <f t="shared" si="97"/>
        <v>8</v>
      </c>
      <c r="AH6071" s="3" t="s">
        <v>812</v>
      </c>
      <c r="AI6071" s="3" t="str">
        <f>IFERROR(IF($AG6071&lt;=$AN6071,MATCH($AH6071,레드마인_배치!G:G,0),MATCH($AH6071,레드마인_서비스!G:G,0)),"")</f>
        <v/>
      </c>
      <c r="AJ6071" s="3" t="str" cm="1">
        <f t="array" ref="AJ6071">IFERROR(INDEX(IF($AG6071&lt;=$AN6071,레드마인_배치!E:E,레드마인_서비스!E:E),콜트리분석!$AI6071),"")</f>
        <v/>
      </c>
      <c r="AK6071" s="3" t="str" cm="1">
        <f t="array" ref="AK6071">IFERROR(INDEX(IF($AG6071&lt;=$AN6071,레드마인_배치!H:H,레드마인_서비스!H:H),콜트리분석!$AI6071),"")</f>
        <v/>
      </c>
      <c r="AL6071" s="3" t="str" cm="1">
        <f t="array" ref="AL6071">IFERROR(INDEX(IF($AG6071&lt;=$AN6071,레드마인_배치!I:I,레드마인_서비스!I:I),콜트리분석!$AI6071),"")</f>
        <v/>
      </c>
      <c r="AM6071" s="3" t="str" cm="1">
        <f t="array" ref="AM6071">IFERROR(INDEX(IF($AG6071&lt;=$AN6071,레드마인_배치!J:J,레드마인_서비스!J:J),콜트리분석!$AI6071),"")</f>
        <v/>
      </c>
      <c r="AN6071" s="3">
        <v>1</v>
      </c>
      <c r="AO6071" s="15" t="str">
        <f ca="1">IFERROR(INDEX(레드마인_배치!E:E,MATCH(OFFSET(A6071,,AN6071),레드마인_배치!G:G,0)),"")</f>
        <v>미대상</v>
      </c>
      <c r="AP6071" t="s">
        <v>3330</v>
      </c>
    </row>
    <row r="6072" spans="1:46" hidden="1">
      <c r="A6072" s="3" t="s">
        <v>678</v>
      </c>
      <c r="B6072" s="3" t="s">
        <v>677</v>
      </c>
      <c r="C6072" s="3" t="s">
        <v>3043</v>
      </c>
      <c r="D6072" s="3" t="s">
        <v>3044</v>
      </c>
      <c r="E6072" s="3" t="s">
        <v>3047</v>
      </c>
      <c r="F6072" s="3" t="s">
        <v>3042</v>
      </c>
      <c r="G6072" s="3" t="s">
        <v>3042</v>
      </c>
      <c r="H6072" s="3" t="s">
        <v>3042</v>
      </c>
      <c r="I6072" s="3" t="s">
        <v>811</v>
      </c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>
        <f t="shared" si="97"/>
        <v>8</v>
      </c>
      <c r="AH6072" s="3" t="s">
        <v>811</v>
      </c>
      <c r="AI6072" s="3" t="str">
        <f>IFERROR(IF($AG6072&lt;=$AN6072,MATCH($AH6072,레드마인_배치!G:G,0),MATCH($AH6072,레드마인_서비스!G:G,0)),"")</f>
        <v/>
      </c>
      <c r="AJ6072" s="3" t="str" cm="1">
        <f t="array" ref="AJ6072">IFERROR(INDEX(IF($AG6072&lt;=$AN6072,레드마인_배치!E:E,레드마인_서비스!E:E),콜트리분석!$AI6072),"")</f>
        <v/>
      </c>
      <c r="AK6072" s="3" t="str" cm="1">
        <f t="array" ref="AK6072">IFERROR(INDEX(IF($AG6072&lt;=$AN6072,레드마인_배치!H:H,레드마인_서비스!H:H),콜트리분석!$AI6072),"")</f>
        <v/>
      </c>
      <c r="AL6072" s="3" t="str" cm="1">
        <f t="array" ref="AL6072">IFERROR(INDEX(IF($AG6072&lt;=$AN6072,레드마인_배치!I:I,레드마인_서비스!I:I),콜트리분석!$AI6072),"")</f>
        <v/>
      </c>
      <c r="AM6072" s="3" t="str" cm="1">
        <f t="array" ref="AM6072">IFERROR(INDEX(IF($AG6072&lt;=$AN6072,레드마인_배치!J:J,레드마인_서비스!J:J),콜트리분석!$AI6072),"")</f>
        <v/>
      </c>
      <c r="AN6072" s="3">
        <v>1</v>
      </c>
      <c r="AO6072" s="15" t="str">
        <f ca="1">IFERROR(INDEX(레드마인_배치!E:E,MATCH(OFFSET(A6072,,AN6072),레드마인_배치!G:G,0)),"")</f>
        <v>미대상</v>
      </c>
      <c r="AP6072" t="s">
        <v>3330</v>
      </c>
    </row>
    <row r="6073" spans="1:46">
      <c r="A6073" s="3" t="s">
        <v>678</v>
      </c>
      <c r="B6073" s="3" t="s">
        <v>677</v>
      </c>
      <c r="C6073" s="3" t="s">
        <v>3043</v>
      </c>
      <c r="D6073" s="3" t="s">
        <v>3044</v>
      </c>
      <c r="E6073" s="3" t="s">
        <v>3047</v>
      </c>
      <c r="F6073" s="3" t="s">
        <v>3042</v>
      </c>
      <c r="G6073" s="3" t="s">
        <v>3042</v>
      </c>
      <c r="H6073" s="3" t="s">
        <v>650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>
        <f t="shared" si="97"/>
        <v>7</v>
      </c>
      <c r="AH6073" s="3" t="s">
        <v>650</v>
      </c>
      <c r="AI6073" s="3" t="str">
        <f>IFERROR(IF($AG6073&lt;=$AN6073,MATCH($AH6073,레드마인_배치!G:G,0),MATCH($AH6073,레드마인_서비스!G:G,0)),"")</f>
        <v/>
      </c>
      <c r="AJ6073" s="3" t="str" cm="1">
        <f t="array" ref="AJ6073">IFERROR(INDEX(IF($AG6073&lt;=$AN6073,레드마인_배치!E:E,레드마인_서비스!E:E),콜트리분석!$AI6073),"")</f>
        <v/>
      </c>
      <c r="AK6073" s="3" t="str" cm="1">
        <f t="array" ref="AK6073">IFERROR(INDEX(IF($AG6073&lt;=$AN6073,레드마인_배치!H:H,레드마인_서비스!H:H),콜트리분석!$AI6073),"")</f>
        <v/>
      </c>
      <c r="AL6073" s="3" t="str" cm="1">
        <f t="array" ref="AL6073">IFERROR(INDEX(IF($AG6073&lt;=$AN6073,레드마인_배치!I:I,레드마인_서비스!I:I),콜트리분석!$AI6073),"")</f>
        <v/>
      </c>
      <c r="AM6073" s="3" t="str" cm="1">
        <f t="array" ref="AM6073">IFERROR(INDEX(IF($AG6073&lt;=$AN6073,레드마인_배치!J:J,레드마인_서비스!J:J),콜트리분석!$AI6073),"")</f>
        <v/>
      </c>
      <c r="AN6073" s="3">
        <v>1</v>
      </c>
      <c r="AO6073" s="15" t="str">
        <f ca="1">IFERROR(INDEX(레드마인_배치!E:E,MATCH(OFFSET(A6073,,AN6073),레드마인_배치!G:G,0)),"")</f>
        <v>미대상</v>
      </c>
      <c r="AP6073" t="s">
        <v>3330</v>
      </c>
      <c r="AT6073" t="str" cm="1">
        <f t="array" ref="AT6073">[1]!add_delimeter(AG6073:AO6073,"|")</f>
        <v>|7|CLCCMB050A||||||1|미대상|</v>
      </c>
    </row>
    <row r="6074" spans="1:46">
      <c r="A6074" s="3" t="s">
        <v>678</v>
      </c>
      <c r="B6074" s="3" t="s">
        <v>677</v>
      </c>
      <c r="C6074" s="3" t="s">
        <v>3043</v>
      </c>
      <c r="D6074" s="3" t="s">
        <v>3044</v>
      </c>
      <c r="E6074" s="3" t="s">
        <v>3047</v>
      </c>
      <c r="F6074" s="3" t="s">
        <v>3042</v>
      </c>
      <c r="G6074" s="3" t="s">
        <v>3042</v>
      </c>
      <c r="H6074" s="3" t="s">
        <v>812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>
        <f t="shared" si="97"/>
        <v>7</v>
      </c>
      <c r="AH6074" s="3" t="s">
        <v>812</v>
      </c>
      <c r="AI6074" s="3" t="str">
        <f>IFERROR(IF($AG6074&lt;=$AN6074,MATCH($AH6074,레드마인_배치!G:G,0),MATCH($AH6074,레드마인_서비스!G:G,0)),"")</f>
        <v/>
      </c>
      <c r="AJ6074" s="3" t="str" cm="1">
        <f t="array" ref="AJ6074">IFERROR(INDEX(IF($AG6074&lt;=$AN6074,레드마인_배치!E:E,레드마인_서비스!E:E),콜트리분석!$AI6074),"")</f>
        <v/>
      </c>
      <c r="AK6074" s="3" t="str" cm="1">
        <f t="array" ref="AK6074">IFERROR(INDEX(IF($AG6074&lt;=$AN6074,레드마인_배치!H:H,레드마인_서비스!H:H),콜트리분석!$AI6074),"")</f>
        <v/>
      </c>
      <c r="AL6074" s="3" t="str" cm="1">
        <f t="array" ref="AL6074">IFERROR(INDEX(IF($AG6074&lt;=$AN6074,레드마인_배치!I:I,레드마인_서비스!I:I),콜트리분석!$AI6074),"")</f>
        <v/>
      </c>
      <c r="AM6074" s="3" t="str" cm="1">
        <f t="array" ref="AM6074">IFERROR(INDEX(IF($AG6074&lt;=$AN6074,레드마인_배치!J:J,레드마인_서비스!J:J),콜트리분석!$AI6074),"")</f>
        <v/>
      </c>
      <c r="AN6074" s="3">
        <v>1</v>
      </c>
      <c r="AO6074" s="15" t="str">
        <f ca="1">IFERROR(INDEX(레드마인_배치!E:E,MATCH(OFFSET(A6074,,AN6074),레드마인_배치!G:G,0)),"")</f>
        <v>미대상</v>
      </c>
      <c r="AP6074" t="s">
        <v>3330</v>
      </c>
      <c r="AT6074" t="str" cm="1">
        <f t="array" ref="AT6074">[1]!add_delimeter(AG6074:AO6074,"|")</f>
        <v>|7|CLCCMB070A||||||1|미대상|</v>
      </c>
    </row>
    <row r="6075" spans="1:46">
      <c r="A6075" s="3" t="s">
        <v>678</v>
      </c>
      <c r="B6075" s="3" t="s">
        <v>677</v>
      </c>
      <c r="C6075" s="3" t="s">
        <v>3043</v>
      </c>
      <c r="D6075" s="3" t="s">
        <v>3044</v>
      </c>
      <c r="E6075" s="3" t="s">
        <v>3047</v>
      </c>
      <c r="F6075" s="3" t="s">
        <v>3042</v>
      </c>
      <c r="G6075" s="3" t="s">
        <v>3042</v>
      </c>
      <c r="H6075" s="3" t="s">
        <v>811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>
        <f t="shared" si="97"/>
        <v>7</v>
      </c>
      <c r="AH6075" s="3" t="s">
        <v>811</v>
      </c>
      <c r="AI6075" s="3" t="str">
        <f>IFERROR(IF($AG6075&lt;=$AN6075,MATCH($AH6075,레드마인_배치!G:G,0),MATCH($AH6075,레드마인_서비스!G:G,0)),"")</f>
        <v/>
      </c>
      <c r="AJ6075" s="3" t="str" cm="1">
        <f t="array" ref="AJ6075">IFERROR(INDEX(IF($AG6075&lt;=$AN6075,레드마인_배치!E:E,레드마인_서비스!E:E),콜트리분석!$AI6075),"")</f>
        <v/>
      </c>
      <c r="AK6075" s="3" t="str" cm="1">
        <f t="array" ref="AK6075">IFERROR(INDEX(IF($AG6075&lt;=$AN6075,레드마인_배치!H:H,레드마인_서비스!H:H),콜트리분석!$AI6075),"")</f>
        <v/>
      </c>
      <c r="AL6075" s="3" t="str" cm="1">
        <f t="array" ref="AL6075">IFERROR(INDEX(IF($AG6075&lt;=$AN6075,레드마인_배치!I:I,레드마인_서비스!I:I),콜트리분석!$AI6075),"")</f>
        <v/>
      </c>
      <c r="AM6075" s="3" t="str" cm="1">
        <f t="array" ref="AM6075">IFERROR(INDEX(IF($AG6075&lt;=$AN6075,레드마인_배치!J:J,레드마인_서비스!J:J),콜트리분석!$AI6075),"")</f>
        <v/>
      </c>
      <c r="AN6075" s="3">
        <v>1</v>
      </c>
      <c r="AO6075" s="15" t="str">
        <f ca="1">IFERROR(INDEX(레드마인_배치!E:E,MATCH(OFFSET(A6075,,AN6075),레드마인_배치!G:G,0)),"")</f>
        <v>미대상</v>
      </c>
      <c r="AP6075" t="s">
        <v>3330</v>
      </c>
      <c r="AT6075" t="str" cm="1">
        <f t="array" ref="AT6075">[1]!add_delimeter(AG6075:AO6075,"|")</f>
        <v>|7|CLCCMB090A||||||1|미대상|</v>
      </c>
    </row>
    <row r="6076" spans="1:46">
      <c r="A6076" s="3" t="s">
        <v>678</v>
      </c>
      <c r="B6076" s="3" t="s">
        <v>677</v>
      </c>
      <c r="C6076" s="3" t="s">
        <v>3043</v>
      </c>
      <c r="D6076" s="3" t="s">
        <v>3044</v>
      </c>
      <c r="E6076" s="3" t="s">
        <v>3047</v>
      </c>
      <c r="F6076" s="3" t="s">
        <v>3042</v>
      </c>
      <c r="G6076" s="3" t="s">
        <v>650</v>
      </c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>
        <f t="shared" si="97"/>
        <v>6</v>
      </c>
      <c r="AH6076" s="3" t="s">
        <v>650</v>
      </c>
      <c r="AI6076" s="3" t="str">
        <f>IFERROR(IF($AG6076&lt;=$AN6076,MATCH($AH6076,레드마인_배치!G:G,0),MATCH($AH6076,레드마인_서비스!G:G,0)),"")</f>
        <v/>
      </c>
      <c r="AJ6076" s="3" t="str" cm="1">
        <f t="array" ref="AJ6076">IFERROR(INDEX(IF($AG6076&lt;=$AN6076,레드마인_배치!E:E,레드마인_서비스!E:E),콜트리분석!$AI6076),"")</f>
        <v/>
      </c>
      <c r="AK6076" s="3" t="str" cm="1">
        <f t="array" ref="AK6076">IFERROR(INDEX(IF($AG6076&lt;=$AN6076,레드마인_배치!H:H,레드마인_서비스!H:H),콜트리분석!$AI6076),"")</f>
        <v/>
      </c>
      <c r="AL6076" s="3" t="str" cm="1">
        <f t="array" ref="AL6076">IFERROR(INDEX(IF($AG6076&lt;=$AN6076,레드마인_배치!I:I,레드마인_서비스!I:I),콜트리분석!$AI6076),"")</f>
        <v/>
      </c>
      <c r="AM6076" s="3" t="str" cm="1">
        <f t="array" ref="AM6076">IFERROR(INDEX(IF($AG6076&lt;=$AN6076,레드마인_배치!J:J,레드마인_서비스!J:J),콜트리분석!$AI6076),"")</f>
        <v/>
      </c>
      <c r="AN6076" s="3">
        <v>1</v>
      </c>
      <c r="AO6076" s="15" t="str">
        <f ca="1">IFERROR(INDEX(레드마인_배치!E:E,MATCH(OFFSET(A6076,,AN6076),레드마인_배치!G:G,0)),"")</f>
        <v>미대상</v>
      </c>
      <c r="AP6076" t="s">
        <v>3330</v>
      </c>
      <c r="AT6076" t="str" cm="1">
        <f t="array" ref="AT6076">[1]!add_delimeter(AG6076:AO6076,"|")</f>
        <v>|6|CLCCMB050A||||||1|미대상|</v>
      </c>
    </row>
    <row r="6077" spans="1:46">
      <c r="A6077" s="3" t="s">
        <v>678</v>
      </c>
      <c r="B6077" s="3" t="s">
        <v>677</v>
      </c>
      <c r="C6077" s="3" t="s">
        <v>3043</v>
      </c>
      <c r="D6077" s="3" t="s">
        <v>3044</v>
      </c>
      <c r="E6077" s="3" t="s">
        <v>3047</v>
      </c>
      <c r="F6077" s="3" t="s">
        <v>3042</v>
      </c>
      <c r="G6077" s="3" t="s">
        <v>812</v>
      </c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>
        <f t="shared" si="97"/>
        <v>6</v>
      </c>
      <c r="AH6077" s="3" t="s">
        <v>812</v>
      </c>
      <c r="AI6077" s="3" t="str">
        <f>IFERROR(IF($AG6077&lt;=$AN6077,MATCH($AH6077,레드마인_배치!G:G,0),MATCH($AH6077,레드마인_서비스!G:G,0)),"")</f>
        <v/>
      </c>
      <c r="AJ6077" s="3" t="str" cm="1">
        <f t="array" ref="AJ6077">IFERROR(INDEX(IF($AG6077&lt;=$AN6077,레드마인_배치!E:E,레드마인_서비스!E:E),콜트리분석!$AI6077),"")</f>
        <v/>
      </c>
      <c r="AK6077" s="3" t="str" cm="1">
        <f t="array" ref="AK6077">IFERROR(INDEX(IF($AG6077&lt;=$AN6077,레드마인_배치!H:H,레드마인_서비스!H:H),콜트리분석!$AI6077),"")</f>
        <v/>
      </c>
      <c r="AL6077" s="3" t="str" cm="1">
        <f t="array" ref="AL6077">IFERROR(INDEX(IF($AG6077&lt;=$AN6077,레드마인_배치!I:I,레드마인_서비스!I:I),콜트리분석!$AI6077),"")</f>
        <v/>
      </c>
      <c r="AM6077" s="3" t="str" cm="1">
        <f t="array" ref="AM6077">IFERROR(INDEX(IF($AG6077&lt;=$AN6077,레드마인_배치!J:J,레드마인_서비스!J:J),콜트리분석!$AI6077),"")</f>
        <v/>
      </c>
      <c r="AN6077" s="3">
        <v>1</v>
      </c>
      <c r="AO6077" s="15" t="str">
        <f ca="1">IFERROR(INDEX(레드마인_배치!E:E,MATCH(OFFSET(A6077,,AN6077),레드마인_배치!G:G,0)),"")</f>
        <v>미대상</v>
      </c>
      <c r="AP6077" t="s">
        <v>3330</v>
      </c>
      <c r="AT6077" t="str" cm="1">
        <f t="array" ref="AT6077">[1]!add_delimeter(AG6077:AO6077,"|")</f>
        <v>|6|CLCCMB070A||||||1|미대상|</v>
      </c>
    </row>
    <row r="6078" spans="1:46">
      <c r="A6078" s="3" t="s">
        <v>678</v>
      </c>
      <c r="B6078" s="3" t="s">
        <v>677</v>
      </c>
      <c r="C6078" s="3" t="s">
        <v>3043</v>
      </c>
      <c r="D6078" s="3" t="s">
        <v>3044</v>
      </c>
      <c r="E6078" s="3" t="s">
        <v>3047</v>
      </c>
      <c r="F6078" s="3" t="s">
        <v>3042</v>
      </c>
      <c r="G6078" s="3" t="s">
        <v>811</v>
      </c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>
        <f t="shared" si="97"/>
        <v>6</v>
      </c>
      <c r="AH6078" s="3" t="s">
        <v>811</v>
      </c>
      <c r="AI6078" s="3" t="str">
        <f>IFERROR(IF($AG6078&lt;=$AN6078,MATCH($AH6078,레드마인_배치!G:G,0),MATCH($AH6078,레드마인_서비스!G:G,0)),"")</f>
        <v/>
      </c>
      <c r="AJ6078" s="3" t="str" cm="1">
        <f t="array" ref="AJ6078">IFERROR(INDEX(IF($AG6078&lt;=$AN6078,레드마인_배치!E:E,레드마인_서비스!E:E),콜트리분석!$AI6078),"")</f>
        <v/>
      </c>
      <c r="AK6078" s="3" t="str" cm="1">
        <f t="array" ref="AK6078">IFERROR(INDEX(IF($AG6078&lt;=$AN6078,레드마인_배치!H:H,레드마인_서비스!H:H),콜트리분석!$AI6078),"")</f>
        <v/>
      </c>
      <c r="AL6078" s="3" t="str" cm="1">
        <f t="array" ref="AL6078">IFERROR(INDEX(IF($AG6078&lt;=$AN6078,레드마인_배치!I:I,레드마인_서비스!I:I),콜트리분석!$AI6078),"")</f>
        <v/>
      </c>
      <c r="AM6078" s="3" t="str" cm="1">
        <f t="array" ref="AM6078">IFERROR(INDEX(IF($AG6078&lt;=$AN6078,레드마인_배치!J:J,레드마인_서비스!J:J),콜트리분석!$AI6078),"")</f>
        <v/>
      </c>
      <c r="AN6078" s="3">
        <v>1</v>
      </c>
      <c r="AO6078" s="15" t="str">
        <f ca="1">IFERROR(INDEX(레드마인_배치!E:E,MATCH(OFFSET(A6078,,AN6078),레드마인_배치!G:G,0)),"")</f>
        <v>미대상</v>
      </c>
      <c r="AP6078" t="s">
        <v>3330</v>
      </c>
      <c r="AT6078" t="str" cm="1">
        <f t="array" ref="AT6078">[1]!add_delimeter(AG6078:AO6078,"|")</f>
        <v>|6|CLCCMB090A||||||1|미대상|</v>
      </c>
    </row>
    <row r="6079" spans="1:46">
      <c r="A6079" s="3" t="s">
        <v>678</v>
      </c>
      <c r="B6079" s="3" t="s">
        <v>677</v>
      </c>
      <c r="C6079" s="3" t="s">
        <v>3043</v>
      </c>
      <c r="D6079" s="3" t="s">
        <v>3044</v>
      </c>
      <c r="E6079" s="3" t="s">
        <v>3047</v>
      </c>
      <c r="F6079" s="3" t="s">
        <v>650</v>
      </c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>
        <f t="shared" si="97"/>
        <v>5</v>
      </c>
      <c r="AH6079" s="3" t="s">
        <v>650</v>
      </c>
      <c r="AI6079" s="3" t="str">
        <f>IFERROR(IF($AG6079&lt;=$AN6079,MATCH($AH6079,레드마인_배치!G:G,0),MATCH($AH6079,레드마인_서비스!G:G,0)),"")</f>
        <v/>
      </c>
      <c r="AJ6079" s="3" t="str" cm="1">
        <f t="array" ref="AJ6079">IFERROR(INDEX(IF($AG6079&lt;=$AN6079,레드마인_배치!E:E,레드마인_서비스!E:E),콜트리분석!$AI6079),"")</f>
        <v/>
      </c>
      <c r="AK6079" s="3" t="str" cm="1">
        <f t="array" ref="AK6079">IFERROR(INDEX(IF($AG6079&lt;=$AN6079,레드마인_배치!H:H,레드마인_서비스!H:H),콜트리분석!$AI6079),"")</f>
        <v/>
      </c>
      <c r="AL6079" s="3" t="str" cm="1">
        <f t="array" ref="AL6079">IFERROR(INDEX(IF($AG6079&lt;=$AN6079,레드마인_배치!I:I,레드마인_서비스!I:I),콜트리분석!$AI6079),"")</f>
        <v/>
      </c>
      <c r="AM6079" s="3" t="str" cm="1">
        <f t="array" ref="AM6079">IFERROR(INDEX(IF($AG6079&lt;=$AN6079,레드마인_배치!J:J,레드마인_서비스!J:J),콜트리분석!$AI6079),"")</f>
        <v/>
      </c>
      <c r="AN6079" s="3">
        <v>1</v>
      </c>
      <c r="AO6079" s="15" t="str">
        <f ca="1">IFERROR(INDEX(레드마인_배치!E:E,MATCH(OFFSET(A6079,,AN6079),레드마인_배치!G:G,0)),"")</f>
        <v>미대상</v>
      </c>
      <c r="AP6079" t="s">
        <v>3330</v>
      </c>
      <c r="AT6079" t="str" cm="1">
        <f t="array" ref="AT6079">[1]!add_delimeter(AG6079:AO6079,"|")</f>
        <v>|5|CLCCMB050A||||||1|미대상|</v>
      </c>
    </row>
    <row r="6080" spans="1:46">
      <c r="A6080" s="3" t="s">
        <v>678</v>
      </c>
      <c r="B6080" s="3" t="s">
        <v>677</v>
      </c>
      <c r="C6080" s="3" t="s">
        <v>3043</v>
      </c>
      <c r="D6080" s="3" t="s">
        <v>3044</v>
      </c>
      <c r="E6080" s="3" t="s">
        <v>3047</v>
      </c>
      <c r="F6080" s="3" t="s">
        <v>812</v>
      </c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>
        <f t="shared" si="97"/>
        <v>5</v>
      </c>
      <c r="AH6080" s="3" t="s">
        <v>812</v>
      </c>
      <c r="AI6080" s="3" t="str">
        <f>IFERROR(IF($AG6080&lt;=$AN6080,MATCH($AH6080,레드마인_배치!G:G,0),MATCH($AH6080,레드마인_서비스!G:G,0)),"")</f>
        <v/>
      </c>
      <c r="AJ6080" s="3" t="str" cm="1">
        <f t="array" ref="AJ6080">IFERROR(INDEX(IF($AG6080&lt;=$AN6080,레드마인_배치!E:E,레드마인_서비스!E:E),콜트리분석!$AI6080),"")</f>
        <v/>
      </c>
      <c r="AK6080" s="3" t="str" cm="1">
        <f t="array" ref="AK6080">IFERROR(INDEX(IF($AG6080&lt;=$AN6080,레드마인_배치!H:H,레드마인_서비스!H:H),콜트리분석!$AI6080),"")</f>
        <v/>
      </c>
      <c r="AL6080" s="3" t="str" cm="1">
        <f t="array" ref="AL6080">IFERROR(INDEX(IF($AG6080&lt;=$AN6080,레드마인_배치!I:I,레드마인_서비스!I:I),콜트리분석!$AI6080),"")</f>
        <v/>
      </c>
      <c r="AM6080" s="3" t="str" cm="1">
        <f t="array" ref="AM6080">IFERROR(INDEX(IF($AG6080&lt;=$AN6080,레드마인_배치!J:J,레드마인_서비스!J:J),콜트리분석!$AI6080),"")</f>
        <v/>
      </c>
      <c r="AN6080" s="3">
        <v>1</v>
      </c>
      <c r="AO6080" s="15" t="str">
        <f ca="1">IFERROR(INDEX(레드마인_배치!E:E,MATCH(OFFSET(A6080,,AN6080),레드마인_배치!G:G,0)),"")</f>
        <v>미대상</v>
      </c>
      <c r="AP6080" t="s">
        <v>3330</v>
      </c>
      <c r="AT6080" t="str" cm="1">
        <f t="array" ref="AT6080">[1]!add_delimeter(AG6080:AO6080,"|")</f>
        <v>|5|CLCCMB070A||||||1|미대상|</v>
      </c>
    </row>
    <row r="6081" spans="1:46">
      <c r="A6081" s="3" t="s">
        <v>678</v>
      </c>
      <c r="B6081" s="3" t="s">
        <v>677</v>
      </c>
      <c r="C6081" s="3" t="s">
        <v>3043</v>
      </c>
      <c r="D6081" s="3" t="s">
        <v>3044</v>
      </c>
      <c r="E6081" s="3" t="s">
        <v>3047</v>
      </c>
      <c r="F6081" s="3" t="s">
        <v>811</v>
      </c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>
        <f t="shared" si="97"/>
        <v>5</v>
      </c>
      <c r="AH6081" s="3" t="s">
        <v>811</v>
      </c>
      <c r="AI6081" s="3" t="str">
        <f>IFERROR(IF($AG6081&lt;=$AN6081,MATCH($AH6081,레드마인_배치!G:G,0),MATCH($AH6081,레드마인_서비스!G:G,0)),"")</f>
        <v/>
      </c>
      <c r="AJ6081" s="3" t="str" cm="1">
        <f t="array" ref="AJ6081">IFERROR(INDEX(IF($AG6081&lt;=$AN6081,레드마인_배치!E:E,레드마인_서비스!E:E),콜트리분석!$AI6081),"")</f>
        <v/>
      </c>
      <c r="AK6081" s="3" t="str" cm="1">
        <f t="array" ref="AK6081">IFERROR(INDEX(IF($AG6081&lt;=$AN6081,레드마인_배치!H:H,레드마인_서비스!H:H),콜트리분석!$AI6081),"")</f>
        <v/>
      </c>
      <c r="AL6081" s="3" t="str" cm="1">
        <f t="array" ref="AL6081">IFERROR(INDEX(IF($AG6081&lt;=$AN6081,레드마인_배치!I:I,레드마인_서비스!I:I),콜트리분석!$AI6081),"")</f>
        <v/>
      </c>
      <c r="AM6081" s="3" t="str" cm="1">
        <f t="array" ref="AM6081">IFERROR(INDEX(IF($AG6081&lt;=$AN6081,레드마인_배치!J:J,레드마인_서비스!J:J),콜트리분석!$AI6081),"")</f>
        <v/>
      </c>
      <c r="AN6081" s="3">
        <v>1</v>
      </c>
      <c r="AO6081" s="15" t="str">
        <f ca="1">IFERROR(INDEX(레드마인_배치!E:E,MATCH(OFFSET(A6081,,AN6081),레드마인_배치!G:G,0)),"")</f>
        <v>미대상</v>
      </c>
      <c r="AP6081" t="s">
        <v>3330</v>
      </c>
      <c r="AT6081" t="str" cm="1">
        <f t="array" ref="AT6081">[1]!add_delimeter(AG6081:AO6081,"|")</f>
        <v>|5|CLCCMB090A||||||1|미대상|</v>
      </c>
    </row>
    <row r="6082" spans="1:46">
      <c r="A6082" s="3" t="s">
        <v>678</v>
      </c>
      <c r="B6082" s="3" t="s">
        <v>677</v>
      </c>
      <c r="C6082" s="3" t="s">
        <v>3043</v>
      </c>
      <c r="D6082" s="3" t="s">
        <v>3044</v>
      </c>
      <c r="E6082" s="3" t="s">
        <v>648</v>
      </c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>
        <f t="shared" si="97"/>
        <v>4</v>
      </c>
      <c r="AH6082" s="3" t="s">
        <v>648</v>
      </c>
      <c r="AI6082" s="3" t="str">
        <f>IFERROR(IF($AG6082&lt;=$AN6082,MATCH($AH6082,레드마인_배치!G:G,0),MATCH($AH6082,레드마인_서비스!G:G,0)),"")</f>
        <v/>
      </c>
      <c r="AJ6082" s="3" t="str" cm="1">
        <f t="array" ref="AJ6082">IFERROR(INDEX(IF($AG6082&lt;=$AN6082,레드마인_배치!E:E,레드마인_서비스!E:E),콜트리분석!$AI6082),"")</f>
        <v/>
      </c>
      <c r="AK6082" s="3" t="str" cm="1">
        <f t="array" ref="AK6082">IFERROR(INDEX(IF($AG6082&lt;=$AN6082,레드마인_배치!H:H,레드마인_서비스!H:H),콜트리분석!$AI6082),"")</f>
        <v/>
      </c>
      <c r="AL6082" s="3" t="str" cm="1">
        <f t="array" ref="AL6082">IFERROR(INDEX(IF($AG6082&lt;=$AN6082,레드마인_배치!I:I,레드마인_서비스!I:I),콜트리분석!$AI6082),"")</f>
        <v/>
      </c>
      <c r="AM6082" s="3" t="str" cm="1">
        <f t="array" ref="AM6082">IFERROR(INDEX(IF($AG6082&lt;=$AN6082,레드마인_배치!J:J,레드마인_서비스!J:J),콜트리분석!$AI6082),"")</f>
        <v/>
      </c>
      <c r="AN6082" s="3">
        <v>1</v>
      </c>
      <c r="AO6082" s="15" t="str">
        <f ca="1">IFERROR(INDEX(레드마인_배치!E:E,MATCH(OFFSET(A6082,,AN6082),레드마인_배치!G:G,0)),"")</f>
        <v>미대상</v>
      </c>
      <c r="AP6082" t="s">
        <v>3330</v>
      </c>
      <c r="AT6082" t="str" cm="1">
        <f t="array" ref="AT6082">[1]!add_delimeter(AG6082:AO6082,"|")</f>
        <v>|4|CLCCMB030A||||||1|미대상|</v>
      </c>
    </row>
    <row r="6083" spans="1:46">
      <c r="A6083" s="3" t="s">
        <v>678</v>
      </c>
      <c r="B6083" s="3" t="s">
        <v>677</v>
      </c>
      <c r="C6083" s="3" t="s">
        <v>3043</v>
      </c>
      <c r="D6083" s="3" t="s">
        <v>3044</v>
      </c>
      <c r="E6083" s="3" t="s">
        <v>650</v>
      </c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>
        <f t="shared" si="97"/>
        <v>4</v>
      </c>
      <c r="AH6083" s="3" t="s">
        <v>650</v>
      </c>
      <c r="AI6083" s="3" t="str">
        <f>IFERROR(IF($AG6083&lt;=$AN6083,MATCH($AH6083,레드마인_배치!G:G,0),MATCH($AH6083,레드마인_서비스!G:G,0)),"")</f>
        <v/>
      </c>
      <c r="AJ6083" s="3" t="str" cm="1">
        <f t="array" ref="AJ6083">IFERROR(INDEX(IF($AG6083&lt;=$AN6083,레드마인_배치!E:E,레드마인_서비스!E:E),콜트리분석!$AI6083),"")</f>
        <v/>
      </c>
      <c r="AK6083" s="3" t="str" cm="1">
        <f t="array" ref="AK6083">IFERROR(INDEX(IF($AG6083&lt;=$AN6083,레드마인_배치!H:H,레드마인_서비스!H:H),콜트리분석!$AI6083),"")</f>
        <v/>
      </c>
      <c r="AL6083" s="3" t="str" cm="1">
        <f t="array" ref="AL6083">IFERROR(INDEX(IF($AG6083&lt;=$AN6083,레드마인_배치!I:I,레드마인_서비스!I:I),콜트리분석!$AI6083),"")</f>
        <v/>
      </c>
      <c r="AM6083" s="3" t="str" cm="1">
        <f t="array" ref="AM6083">IFERROR(INDEX(IF($AG6083&lt;=$AN6083,레드마인_배치!J:J,레드마인_서비스!J:J),콜트리분석!$AI6083),"")</f>
        <v/>
      </c>
      <c r="AN6083" s="3">
        <v>1</v>
      </c>
      <c r="AO6083" s="15" t="str">
        <f ca="1">IFERROR(INDEX(레드마인_배치!E:E,MATCH(OFFSET(A6083,,AN6083),레드마인_배치!G:G,0)),"")</f>
        <v>미대상</v>
      </c>
      <c r="AP6083" t="s">
        <v>3330</v>
      </c>
      <c r="AT6083" t="str" cm="1">
        <f t="array" ref="AT6083">[1]!add_delimeter(AG6083:AO6083,"|")</f>
        <v>|4|CLCCMB050A||||||1|미대상|</v>
      </c>
    </row>
    <row r="6084" spans="1:46">
      <c r="A6084" s="3" t="s">
        <v>671</v>
      </c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>
        <f t="shared" si="97"/>
        <v>0</v>
      </c>
      <c r="AH6084" s="3" t="str">
        <f>A6084</f>
        <v>CLCICB610A</v>
      </c>
      <c r="AI6084" s="3" t="str">
        <f>IFERROR(IF($AG6084&lt;=$AN6084,MATCH($AH6084,레드마인_배치!G:G,0),MATCH($AH6084,레드마인_서비스!G:G,0)),"")</f>
        <v/>
      </c>
      <c r="AJ6084" s="3" t="str" cm="1">
        <f t="array" ref="AJ6084">IFERROR(INDEX(IF($AG6084&lt;=$AN6084,레드마인_배치!E:E,레드마인_서비스!E:E),콜트리분석!$AI6084),"")</f>
        <v/>
      </c>
      <c r="AK6084" s="3" t="str" cm="1">
        <f t="array" ref="AK6084">IFERROR(INDEX(IF($AG6084&lt;=$AN6084,레드마인_배치!H:H,레드마인_서비스!H:H),콜트리분석!$AI6084),"")</f>
        <v/>
      </c>
      <c r="AL6084" s="3" t="str" cm="1">
        <f t="array" ref="AL6084">IFERROR(INDEX(IF($AG6084&lt;=$AN6084,레드마인_배치!I:I,레드마인_서비스!I:I),콜트리분석!$AI6084),"")</f>
        <v/>
      </c>
      <c r="AM6084" s="3" t="str" cm="1">
        <f t="array" ref="AM6084">IFERROR(INDEX(IF($AG6084&lt;=$AN6084,레드마인_배치!J:J,레드마인_서비스!J:J),콜트리분석!$AI6084),"")</f>
        <v/>
      </c>
      <c r="AN6084" s="3">
        <v>1</v>
      </c>
      <c r="AO6084" s="15" t="str">
        <f ca="1">IFERROR(INDEX(레드마인_배치!E:E,MATCH(OFFSET(A6084,,AN6084),레드마인_배치!G:G,0)),"")</f>
        <v/>
      </c>
      <c r="AP6084" t="s">
        <v>3330</v>
      </c>
      <c r="AT6084" t="str" cm="1">
        <f t="array" ref="AT6084">[1]!add_delimeter(AG6084:AO6084,"|")</f>
        <v>|0|CLCICB610A||||||1||</v>
      </c>
    </row>
    <row r="6085" spans="1:46">
      <c r="A6085" s="3" t="s">
        <v>671</v>
      </c>
      <c r="B6085" s="3" t="s">
        <v>672</v>
      </c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>
        <f t="shared" si="97"/>
        <v>1</v>
      </c>
      <c r="AH6085" s="3" t="s">
        <v>672</v>
      </c>
      <c r="AI6085" s="3">
        <f>IFERROR(IF($AG6085&lt;=$AN6085,MATCH($AH6085,레드마인_배치!G:G,0),MATCH($AH6085,레드마인_서비스!G:G,0)),"")</f>
        <v>248</v>
      </c>
      <c r="AJ6085" s="3" t="str" cm="1">
        <f t="array" ref="AJ6085">IFERROR(INDEX(IF($AG6085&lt;=$AN6085,레드마인_배치!E:E,레드마인_서비스!E:E),콜트리분석!$AI6085),"")</f>
        <v>대상</v>
      </c>
      <c r="AK6085" s="3" t="str" cm="1">
        <f t="array" ref="AK6085">IFERROR(INDEX(IF($AG6085&lt;=$AN6085,레드마인_배치!H:H,레드마인_서비스!H:H),콜트리분석!$AI6085),"")</f>
        <v>ICB0830U</v>
      </c>
      <c r="AL6085" s="3" t="str" cm="1">
        <f t="array" ref="AL6085">IFERROR(INDEX(IF($AG6085&lt;=$AN6085,레드마인_배치!I:I,레드마인_서비스!I:I),콜트리분석!$AI6085),"")</f>
        <v>PO No. Creation Module       (PRC=1)</v>
      </c>
      <c r="AM6085" s="3" t="str" cm="1">
        <f t="array" ref="AM6085">IFERROR(INDEX(IF($AG6085&lt;=$AN6085,레드마인_배치!J:J,레드마인_서비스!J:J),콜트리분석!$AI6085),"")</f>
        <v>배치</v>
      </c>
      <c r="AN6085" s="3">
        <v>1</v>
      </c>
      <c r="AO6085" s="15" t="str">
        <f ca="1">IFERROR(INDEX(레드마인_배치!E:E,MATCH(OFFSET(A6085,,AN6085),레드마인_배치!G:G,0)),"")</f>
        <v>대상</v>
      </c>
      <c r="AP6085" t="s">
        <v>3330</v>
      </c>
      <c r="AT6085" t="str" cm="1">
        <f t="array" ref="AT6085">[1]!add_delimeter(AG6085:AO6085,"|")</f>
        <v>|1|CBCICB610A|248|대상|ICB0830U|PO No. Creation Module       (PRC=1)|배치|1|대상|</v>
      </c>
    </row>
    <row r="6086" spans="1:46">
      <c r="A6086" s="3" t="s">
        <v>671</v>
      </c>
      <c r="B6086" s="3" t="s">
        <v>672</v>
      </c>
      <c r="C6086" s="3" t="s">
        <v>614</v>
      </c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>
        <f t="shared" si="97"/>
        <v>2</v>
      </c>
      <c r="AH6086" s="3" t="s">
        <v>614</v>
      </c>
      <c r="AI6086" s="3">
        <f>IFERROR(IF($AG6086&lt;=$AN6086,MATCH($AH6086,레드마인_배치!G:G,0),MATCH($AH6086,레드마인_서비스!G:G,0)),"")</f>
        <v>94</v>
      </c>
      <c r="AJ6086" s="3" t="str" cm="1">
        <f t="array" ref="AJ6086">IFERROR(INDEX(IF($AG6086&lt;=$AN6086,레드마인_배치!E:E,레드마인_서비스!E:E),콜트리분석!$AI6086),"")</f>
        <v>대상</v>
      </c>
      <c r="AK6086" s="3" t="str" cm="1">
        <f t="array" ref="AK6086">IFERROR(INDEX(IF($AG6086&lt;=$AN6086,레드마인_배치!H:H,레드마인_서비스!H:H),콜트리분석!$AI6086),"")</f>
        <v>ICO0450U</v>
      </c>
      <c r="AL6086" s="3" t="str" cm="1">
        <f t="array" ref="AL6086">IFERROR(INDEX(IF($AG6086&lt;=$AN6086,레드마인_배치!I:I,레드마인_서비스!I:I),콜트리분석!$AI6086),"")</f>
        <v>WEB)POI Creation/PO No. Creation</v>
      </c>
      <c r="AM6086" s="3" t="str" cm="1">
        <f t="array" ref="AM6086">IFERROR(INDEX(IF($AG6086&lt;=$AN6086,레드마인_배치!J:J,레드마인_서비스!J:J),콜트리분석!$AI6086),"")</f>
        <v>서비스</v>
      </c>
      <c r="AN6086" s="3">
        <v>1</v>
      </c>
      <c r="AO6086" s="15" t="str">
        <f ca="1">IFERROR(INDEX(레드마인_배치!E:E,MATCH(OFFSET(A6086,,AN6086),레드마인_배치!G:G,0)),"")</f>
        <v>대상</v>
      </c>
      <c r="AP6086" t="s">
        <v>3330</v>
      </c>
      <c r="AT6086" t="str" cm="1">
        <f t="array" ref="AT6086">[1]!add_delimeter(AG6086:AO6086,"|")</f>
        <v>|2|CBCICB201A|94|대상|ICO0450U|WEB)POI Creation/PO No. Creation|서비스|1|대상|</v>
      </c>
    </row>
    <row r="6087" spans="1:46">
      <c r="A6087" s="3" t="s">
        <v>671</v>
      </c>
      <c r="B6087" s="3" t="s">
        <v>672</v>
      </c>
      <c r="C6087" s="3" t="s">
        <v>614</v>
      </c>
      <c r="D6087" s="3" t="s">
        <v>569</v>
      </c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>
        <f t="shared" si="97"/>
        <v>3</v>
      </c>
      <c r="AH6087" s="3" t="s">
        <v>569</v>
      </c>
      <c r="AI6087" s="3">
        <f>IFERROR(IF($AG6087&lt;=$AN6087,MATCH($AH6087,레드마인_배치!G:G,0),MATCH($AH6087,레드마인_서비스!G:G,0)),"")</f>
        <v>56</v>
      </c>
      <c r="AJ6087" s="3" t="str" cm="1">
        <f t="array" ref="AJ6087">IFERROR(INDEX(IF($AG6087&lt;=$AN6087,레드마인_배치!E:E,레드마인_서비스!E:E),콜트리분석!$AI6087),"")</f>
        <v>미대상</v>
      </c>
      <c r="AK6087" s="3" t="str" cm="1">
        <f t="array" ref="AK6087">IFERROR(INDEX(IF($AG6087&lt;=$AN6087,레드마인_배치!H:H,레드마인_서비스!H:H),콜트리분석!$AI6087),"")</f>
        <v>ICO0080U</v>
      </c>
      <c r="AL6087" s="3" t="str" cm="1">
        <f t="array" ref="AL6087">IFERROR(INDEX(IF($AG6087&lt;=$AN6087,레드마인_배치!I:I,레드마인_서비스!I:I),콜트리분석!$AI6087),"")</f>
        <v>POI CREATION (EVENT) EPO</v>
      </c>
      <c r="AM6087" s="3" t="str" cm="1">
        <f t="array" ref="AM6087">IFERROR(INDEX(IF($AG6087&lt;=$AN6087,레드마인_배치!J:J,레드마인_서비스!J:J),콜트리분석!$AI6087),"")</f>
        <v>서비스</v>
      </c>
      <c r="AN6087" s="3">
        <v>1</v>
      </c>
      <c r="AO6087" s="15" t="str">
        <f ca="1">IFERROR(INDEX(레드마인_배치!E:E,MATCH(OFFSET(A6087,,AN6087),레드마인_배치!G:G,0)),"")</f>
        <v>대상</v>
      </c>
      <c r="AP6087" t="s">
        <v>3330</v>
      </c>
      <c r="AT6087" t="str" cm="1">
        <f t="array" ref="AT6087">[1]!add_delimeter(AG6087:AO6087,"|")</f>
        <v>|3|CBCICB043A|56|미대상|ICO0080U|POI CREATION (EVENT) EPO|서비스|1|대상|</v>
      </c>
    </row>
    <row r="6088" spans="1:46">
      <c r="A6088" s="3" t="s">
        <v>671</v>
      </c>
      <c r="B6088" s="3" t="s">
        <v>672</v>
      </c>
      <c r="C6088" s="3" t="s">
        <v>614</v>
      </c>
      <c r="D6088" s="3" t="s">
        <v>569</v>
      </c>
      <c r="E6088" s="3" t="s">
        <v>570</v>
      </c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>
        <f t="shared" si="97"/>
        <v>4</v>
      </c>
      <c r="AH6088" s="3" t="s">
        <v>570</v>
      </c>
      <c r="AI6088" s="3">
        <f>IFERROR(IF($AG6088&lt;=$AN6088,MATCH($AH6088,레드마인_배치!G:G,0),MATCH($AH6088,레드마인_서비스!G:G,0)),"")</f>
        <v>57</v>
      </c>
      <c r="AJ6088" s="3" t="str" cm="1">
        <f t="array" ref="AJ6088">IFERROR(INDEX(IF($AG6088&lt;=$AN6088,레드마인_배치!E:E,레드마인_서비스!E:E),콜트리분석!$AI6088),"")</f>
        <v>대상</v>
      </c>
      <c r="AK6088" s="3" t="str" cm="1">
        <f t="array" ref="AK6088">IFERROR(INDEX(IF($AG6088&lt;=$AN6088,레드마인_배치!H:H,레드마인_서비스!H:H),콜트리분석!$AI6088),"")</f>
        <v>ICO0090U</v>
      </c>
      <c r="AL6088" s="3" t="str" cm="1">
        <f t="array" ref="AL6088">IFERROR(INDEX(IF($AG6088&lt;=$AN6088,레드마인_배치!I:I,레드마인_서비스!I:I),콜트리분석!$AI6088),"")</f>
        <v xml:space="preserve">POI CREATION MAIN PGM </v>
      </c>
      <c r="AM6088" s="3" t="str" cm="1">
        <f t="array" ref="AM6088">IFERROR(INDEX(IF($AG6088&lt;=$AN6088,레드마인_배치!J:J,레드마인_서비스!J:J),콜트리분석!$AI6088),"")</f>
        <v>서비스</v>
      </c>
      <c r="AN6088" s="3">
        <v>1</v>
      </c>
      <c r="AO6088" s="15" t="str">
        <f ca="1">IFERROR(INDEX(레드마인_배치!E:E,MATCH(OFFSET(A6088,,AN6088),레드마인_배치!G:G,0)),"")</f>
        <v>대상</v>
      </c>
      <c r="AP6088" t="s">
        <v>3330</v>
      </c>
      <c r="AT6088" t="str" cm="1">
        <f t="array" ref="AT6088">[1]!add_delimeter(AG6088:AO6088,"|")</f>
        <v>|4|CBCICB044A|57|대상|ICO0090U|POI CREATION MAIN PGM |서비스|1|대상|</v>
      </c>
    </row>
    <row r="6089" spans="1:46">
      <c r="A6089" s="3" t="s">
        <v>671</v>
      </c>
      <c r="B6089" s="3" t="s">
        <v>672</v>
      </c>
      <c r="C6089" s="3" t="s">
        <v>614</v>
      </c>
      <c r="D6089" s="3" t="s">
        <v>569</v>
      </c>
      <c r="E6089" s="3" t="s">
        <v>570</v>
      </c>
      <c r="F6089" s="3" t="s">
        <v>571</v>
      </c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>
        <f t="shared" si="97"/>
        <v>5</v>
      </c>
      <c r="AH6089" s="3" t="s">
        <v>571</v>
      </c>
      <c r="AI6089" s="3">
        <f>IFERROR(IF($AG6089&lt;=$AN6089,MATCH($AH6089,레드마인_배치!G:G,0),MATCH($AH6089,레드마인_서비스!G:G,0)),"")</f>
        <v>58</v>
      </c>
      <c r="AJ6089" s="3" t="str" cm="1">
        <f t="array" ref="AJ6089">IFERROR(INDEX(IF($AG6089&lt;=$AN6089,레드마인_배치!E:E,레드마인_서비스!E:E),콜트리분석!$AI6089),"")</f>
        <v>미대상</v>
      </c>
      <c r="AK6089" s="3" t="str" cm="1">
        <f t="array" ref="AK6089">IFERROR(INDEX(IF($AG6089&lt;=$AN6089,레드마인_배치!H:H,레드마인_서비스!H:H),콜트리분석!$AI6089),"")</f>
        <v>ICO0100U</v>
      </c>
      <c r="AL6089" s="3" t="str" cm="1">
        <f t="array" ref="AL6089">IFERROR(INDEX(IF($AG6089&lt;=$AN6089,레드마인_배치!I:I,레드마인_서비스!I:I),콜트리분석!$AI6089),"")</f>
        <v>POI CREATION MODULE</v>
      </c>
      <c r="AM6089" s="3" t="str" cm="1">
        <f t="array" ref="AM6089">IFERROR(INDEX(IF($AG6089&lt;=$AN6089,레드마인_배치!J:J,레드마인_서비스!J:J),콜트리분석!$AI6089),"")</f>
        <v>서비스</v>
      </c>
      <c r="AN6089" s="3">
        <v>1</v>
      </c>
      <c r="AO6089" s="15" t="str">
        <f ca="1">IFERROR(INDEX(레드마인_배치!E:E,MATCH(OFFSET(A6089,,AN6089),레드마인_배치!G:G,0)),"")</f>
        <v>대상</v>
      </c>
      <c r="AP6089" t="s">
        <v>3330</v>
      </c>
      <c r="AT6089" t="str" cm="1">
        <f t="array" ref="AT6089">[1]!add_delimeter(AG6089:AO6089,"|")</f>
        <v>|5|CBCICB044B|58|미대상|ICO0100U|POI CREATION MODULE|서비스|1|대상|</v>
      </c>
    </row>
    <row r="6090" spans="1:46">
      <c r="A6090" s="3" t="s">
        <v>671</v>
      </c>
      <c r="B6090" s="3" t="s">
        <v>672</v>
      </c>
      <c r="C6090" s="3" t="s">
        <v>614</v>
      </c>
      <c r="D6090" s="3" t="s">
        <v>569</v>
      </c>
      <c r="E6090" s="3" t="s">
        <v>570</v>
      </c>
      <c r="F6090" s="3" t="s">
        <v>571</v>
      </c>
      <c r="G6090" s="3" t="s">
        <v>572</v>
      </c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>
        <f t="shared" si="97"/>
        <v>6</v>
      </c>
      <c r="AH6090" s="3" t="s">
        <v>572</v>
      </c>
      <c r="AI6090" s="3">
        <f>IFERROR(IF($AG6090&lt;=$AN6090,MATCH($AH6090,레드마인_배치!G:G,0),MATCH($AH6090,레드마인_서비스!G:G,0)),"")</f>
        <v>62</v>
      </c>
      <c r="AJ6090" s="3" t="str" cm="1">
        <f t="array" ref="AJ6090">IFERROR(INDEX(IF($AG6090&lt;=$AN6090,레드마인_배치!E:E,레드마인_서비스!E:E),콜트리분석!$AI6090),"")</f>
        <v>미대상</v>
      </c>
      <c r="AK6090" s="3" t="str" cm="1">
        <f t="array" ref="AK6090">IFERROR(INDEX(IF($AG6090&lt;=$AN6090,레드마인_배치!H:H,레드마인_서비스!H:H),콜트리분석!$AI6090),"")</f>
        <v>ICO0140U</v>
      </c>
      <c r="AL6090" s="3" t="str" cm="1">
        <f t="array" ref="AL6090">IFERROR(INDEX(IF($AG6090&lt;=$AN6090,레드마인_배치!I:I,레드마인_서비스!I:I),콜트리분석!$AI6090),"")</f>
        <v>PO CREATION</v>
      </c>
      <c r="AM6090" s="3" t="str" cm="1">
        <f t="array" ref="AM6090">IFERROR(INDEX(IF($AG6090&lt;=$AN6090,레드마인_배치!J:J,레드마인_서비스!J:J),콜트리분석!$AI6090),"")</f>
        <v>서비스</v>
      </c>
      <c r="AN6090" s="3">
        <v>1</v>
      </c>
      <c r="AO6090" s="15" t="str">
        <f ca="1">IFERROR(INDEX(레드마인_배치!E:E,MATCH(OFFSET(A6090,,AN6090),레드마인_배치!G:G,0)),"")</f>
        <v>대상</v>
      </c>
      <c r="AP6090" t="s">
        <v>3330</v>
      </c>
      <c r="AT6090" t="str" cm="1">
        <f t="array" ref="AT6090">[1]!add_delimeter(AG6090:AO6090,"|")</f>
        <v>|6|CBCICB046B|62|미대상|ICO0140U|PO CREATION|서비스|1|대상|</v>
      </c>
    </row>
    <row r="6091" spans="1:46">
      <c r="A6091" s="3" t="s">
        <v>671</v>
      </c>
      <c r="B6091" s="3" t="s">
        <v>672</v>
      </c>
      <c r="C6091" s="3" t="s">
        <v>614</v>
      </c>
      <c r="D6091" s="3" t="s">
        <v>569</v>
      </c>
      <c r="E6091" s="3" t="s">
        <v>570</v>
      </c>
      <c r="F6091" s="3" t="s">
        <v>571</v>
      </c>
      <c r="G6091" s="3" t="s">
        <v>572</v>
      </c>
      <c r="H6091" s="3" t="s">
        <v>573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>
        <f t="shared" si="97"/>
        <v>7</v>
      </c>
      <c r="AH6091" s="3" t="s">
        <v>573</v>
      </c>
      <c r="AI6091" s="3">
        <f>IFERROR(IF($AG6091&lt;=$AN6091,MATCH($AH6091,레드마인_배치!G:G,0),MATCH($AH6091,레드마인_서비스!G:G,0)),"")</f>
        <v>51</v>
      </c>
      <c r="AJ6091" s="3" t="str" cm="1">
        <f t="array" ref="AJ6091">IFERROR(INDEX(IF($AG6091&lt;=$AN6091,레드마인_배치!E:E,레드마인_서비스!E:E),콜트리분석!$AI6091),"")</f>
        <v>미대상</v>
      </c>
      <c r="AK6091" s="3" t="str" cm="1">
        <f t="array" ref="AK6091">IFERROR(INDEX(IF($AG6091&lt;=$AN6091,레드마인_배치!H:H,레드마인_서비스!H:H),콜트리분석!$AI6091),"")</f>
        <v>ICO0010U</v>
      </c>
      <c r="AL6091" s="3" t="str" cm="1">
        <f t="array" ref="AL6091">IFERROR(INDEX(IF($AG6091&lt;=$AN6091,레드마인_배치!I:I,레드마인_서비스!I:I),콜트리분석!$AI6091),"")</f>
        <v>[미대상] EAI) Purchase Order ( MAL =&gt; SAP )</v>
      </c>
      <c r="AM6091" s="3" t="str" cm="1">
        <f t="array" ref="AM6091">IFERROR(INDEX(IF($AG6091&lt;=$AN6091,레드마인_배치!J:J,레드마인_서비스!J:J),콜트리분석!$AI6091),"")</f>
        <v>서비스</v>
      </c>
      <c r="AN6091" s="3">
        <v>1</v>
      </c>
      <c r="AO6091" s="15" t="str">
        <f ca="1">IFERROR(INDEX(레드마인_배치!E:E,MATCH(OFFSET(A6091,,AN6091),레드마인_배치!G:G,0)),"")</f>
        <v>대상</v>
      </c>
      <c r="AP6091" t="s">
        <v>3330</v>
      </c>
      <c r="AT6091" t="str" cm="1">
        <f t="array" ref="AT6091">[1]!add_delimeter(AG6091:AO6091,"|")</f>
        <v>|7|CBCEAKEPOD|51|미대상|ICO0010U|[미대상] EAI) Purchase Order ( MAL =&gt; SAP )|서비스|1|대상|</v>
      </c>
    </row>
    <row r="6092" spans="1:46">
      <c r="A6092" s="3" t="s">
        <v>671</v>
      </c>
      <c r="B6092" s="3" t="s">
        <v>672</v>
      </c>
      <c r="C6092" s="3" t="s">
        <v>614</v>
      </c>
      <c r="D6092" s="3" t="s">
        <v>569</v>
      </c>
      <c r="E6092" s="3" t="s">
        <v>570</v>
      </c>
      <c r="F6092" s="3" t="s">
        <v>571</v>
      </c>
      <c r="G6092" s="3" t="s">
        <v>572</v>
      </c>
      <c r="H6092" s="3" t="s">
        <v>574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>
        <f t="shared" si="97"/>
        <v>7</v>
      </c>
      <c r="AH6092" s="3" t="s">
        <v>574</v>
      </c>
      <c r="AI6092" s="3">
        <f>IFERROR(IF($AG6092&lt;=$AN6092,MATCH($AH6092,레드마인_배치!G:G,0),MATCH($AH6092,레드마인_서비스!G:G,0)),"")</f>
        <v>52</v>
      </c>
      <c r="AJ6092" s="3" t="str" cm="1">
        <f t="array" ref="AJ6092">IFERROR(INDEX(IF($AG6092&lt;=$AN6092,레드마인_배치!E:E,레드마인_서비스!E:E),콜트리분석!$AI6092),"")</f>
        <v>미대상</v>
      </c>
      <c r="AK6092" s="3" t="str" cm="1">
        <f t="array" ref="AK6092">IFERROR(INDEX(IF($AG6092&lt;=$AN6092,레드마인_배치!H:H,레드마인_서비스!H:H),콜트리분석!$AI6092),"")</f>
        <v>ICO0020U</v>
      </c>
      <c r="AL6092" s="3" t="str" cm="1">
        <f t="array" ref="AL6092">IFERROR(INDEX(IF($AG6092&lt;=$AN6092,레드마인_배치!I:I,레드마인_서비스!I:I),콜트리분석!$AI6092),"")</f>
        <v>[미대상] EAI) Purchase Order ( MAL =&gt; HMMA,KMMG )</v>
      </c>
      <c r="AM6092" s="3" t="str" cm="1">
        <f t="array" ref="AM6092">IFERROR(INDEX(IF($AG6092&lt;=$AN6092,레드마인_배치!J:J,레드마인_서비스!J:J),콜트리분석!$AI6092),"")</f>
        <v>서비스</v>
      </c>
      <c r="AN6092" s="3">
        <v>1</v>
      </c>
      <c r="AO6092" s="15" t="str">
        <f ca="1">IFERROR(INDEX(레드마인_배치!E:E,MATCH(OFFSET(A6092,,AN6092),레드마인_배치!G:G,0)),"")</f>
        <v>대상</v>
      </c>
      <c r="AP6092" t="s">
        <v>3330</v>
      </c>
      <c r="AT6092" t="str" cm="1">
        <f t="array" ref="AT6092">[1]!add_delimeter(AG6092:AO6092,"|")</f>
        <v>|7|CBCEAKKPOD|52|미대상|ICO0020U|[미대상] EAI) Purchase Order ( MAL =&gt; HMMA,KMMG )|서비스|1|대상|</v>
      </c>
    </row>
    <row r="6093" spans="1:46">
      <c r="A6093" s="3" t="s">
        <v>671</v>
      </c>
      <c r="B6093" s="3" t="s">
        <v>672</v>
      </c>
      <c r="C6093" s="3" t="s">
        <v>614</v>
      </c>
      <c r="D6093" s="3" t="s">
        <v>569</v>
      </c>
      <c r="E6093" s="3" t="s">
        <v>570</v>
      </c>
      <c r="F6093" s="3" t="s">
        <v>571</v>
      </c>
      <c r="G6093" s="3" t="s">
        <v>572</v>
      </c>
      <c r="H6093" s="3" t="s">
        <v>554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>
        <f t="shared" si="97"/>
        <v>7</v>
      </c>
      <c r="AH6093" s="3" t="s">
        <v>554</v>
      </c>
      <c r="AI6093" s="3">
        <f>IFERROR(IF($AG6093&lt;=$AN6093,MATCH($AH6093,레드마인_배치!G:G,0),MATCH($AH6093,레드마인_서비스!G:G,0)),"")</f>
        <v>91</v>
      </c>
      <c r="AJ6093" s="3" t="str" cm="1">
        <f t="array" ref="AJ6093">IFERROR(INDEX(IF($AG6093&lt;=$AN6093,레드마인_배치!E:E,레드마인_서비스!E:E),콜트리분석!$AI6093),"")</f>
        <v>대상</v>
      </c>
      <c r="AK6093" s="3" t="str" cm="1">
        <f t="array" ref="AK6093">IFERROR(INDEX(IF($AG6093&lt;=$AN6093,레드마인_배치!H:H,레드마인_서비스!H:H),콜트리분석!$AI6093),"")</f>
        <v>ICO0420U</v>
      </c>
      <c r="AL6093" s="3" t="str" cm="1">
        <f t="array" ref="AL6093">IFERROR(INDEX(IF($AG6093&lt;=$AN6093,레드마인_배치!I:I,레드마인_서비스!I:I),콜트리분석!$AI6093),"")</f>
        <v>LEAD Time Calculate(only 3Level PDC)</v>
      </c>
      <c r="AM6093" s="3" t="str" cm="1">
        <f t="array" ref="AM6093">IFERROR(INDEX(IF($AG6093&lt;=$AN6093,레드마인_배치!J:J,레드마인_서비스!J:J),콜트리분석!$AI6093),"")</f>
        <v>서비스</v>
      </c>
      <c r="AN6093" s="3">
        <v>1</v>
      </c>
      <c r="AO6093" s="15" t="str">
        <f ca="1">IFERROR(INDEX(레드마인_배치!E:E,MATCH(OFFSET(A6093,,AN6093),레드마인_배치!G:G,0)),"")</f>
        <v>대상</v>
      </c>
      <c r="AP6093" t="s">
        <v>3330</v>
      </c>
      <c r="AT6093" t="str" cm="1">
        <f t="array" ref="AT6093">[1]!add_delimeter(AG6093:AO6093,"|")</f>
        <v>|7|CBCICB150A|91|대상|ICO0420U|LEAD Time Calculate(only 3Level PDC)|서비스|1|대상|</v>
      </c>
    </row>
    <row r="6094" spans="1:46">
      <c r="A6094" s="3" t="s">
        <v>671</v>
      </c>
      <c r="B6094" s="3" t="s">
        <v>672</v>
      </c>
      <c r="C6094" s="3" t="s">
        <v>614</v>
      </c>
      <c r="D6094" s="3" t="s">
        <v>569</v>
      </c>
      <c r="E6094" s="3" t="s">
        <v>570</v>
      </c>
      <c r="F6094" s="3" t="s">
        <v>571</v>
      </c>
      <c r="G6094" s="3" t="s">
        <v>572</v>
      </c>
      <c r="H6094" s="3" t="s">
        <v>575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>
        <f t="shared" si="97"/>
        <v>7</v>
      </c>
      <c r="AH6094" s="3" t="s">
        <v>575</v>
      </c>
      <c r="AI6094" s="3">
        <f>IFERROR(IF($AG6094&lt;=$AN6094,MATCH($AH6094,레드마인_배치!G:G,0),MATCH($AH6094,레드마인_서비스!G:G,0)),"")</f>
        <v>96</v>
      </c>
      <c r="AJ6094" s="3" t="str" cm="1">
        <f t="array" ref="AJ6094">IFERROR(INDEX(IF($AG6094&lt;=$AN6094,레드마인_배치!E:E,레드마인_서비스!E:E),콜트리분석!$AI6094),"")</f>
        <v>대상</v>
      </c>
      <c r="AK6094" s="3" t="str" cm="1">
        <f t="array" ref="AK6094">IFERROR(INDEX(IF($AG6094&lt;=$AN6094,레드마인_배치!H:H,레드마인_서비스!H:H),콜트리분석!$AI6094),"")</f>
        <v>ICO0470U</v>
      </c>
      <c r="AL6094" s="3" t="str" cm="1">
        <f t="array" ref="AL6094">IFERROR(INDEX(IF($AG6094&lt;=$AN6094,레드마인_배치!I:I,레드마인_서비스!I:I),콜트리분석!$AI6094),"")</f>
        <v>Purchase Order Interface to OEM(DATA Selection)</v>
      </c>
      <c r="AM6094" s="3" t="str" cm="1">
        <f t="array" ref="AM6094">IFERROR(INDEX(IF($AG6094&lt;=$AN6094,레드마인_배치!J:J,레드마인_서비스!J:J),콜트리분석!$AI6094),"")</f>
        <v>서비스</v>
      </c>
      <c r="AN6094" s="3">
        <v>1</v>
      </c>
      <c r="AO6094" s="15" t="str">
        <f ca="1">IFERROR(INDEX(레드마인_배치!E:E,MATCH(OFFSET(A6094,,AN6094),레드마인_배치!G:G,0)),"")</f>
        <v>대상</v>
      </c>
      <c r="AP6094" t="s">
        <v>3330</v>
      </c>
      <c r="AT6094" t="str" cm="1">
        <f t="array" ref="AT6094">[1]!add_delimeter(AG6094:AO6094,"|")</f>
        <v>|7|CBCICB235A|96|대상|ICO0470U|Purchase Order Interface to OEM(DATA Selection)|서비스|1|대상|</v>
      </c>
    </row>
    <row r="6095" spans="1:46" hidden="1">
      <c r="A6095" s="3" t="s">
        <v>671</v>
      </c>
      <c r="B6095" s="3" t="s">
        <v>672</v>
      </c>
      <c r="C6095" s="3" t="s">
        <v>614</v>
      </c>
      <c r="D6095" s="3" t="s">
        <v>569</v>
      </c>
      <c r="E6095" s="3" t="s">
        <v>570</v>
      </c>
      <c r="F6095" s="3" t="s">
        <v>571</v>
      </c>
      <c r="G6095" s="3" t="s">
        <v>572</v>
      </c>
      <c r="H6095" s="3" t="s">
        <v>575</v>
      </c>
      <c r="I6095" s="3" t="s">
        <v>510</v>
      </c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>
        <f t="shared" si="97"/>
        <v>8</v>
      </c>
      <c r="AH6095" s="3" t="s">
        <v>510</v>
      </c>
      <c r="AI6095" s="3" t="str">
        <f>IFERROR(IF($AG6095&lt;=$AN6095,MATCH($AH6095,레드마인_배치!G:G,0),MATCH($AH6095,레드마인_서비스!G:G,0)),"")</f>
        <v/>
      </c>
      <c r="AJ6095" s="3" t="str" cm="1">
        <f t="array" ref="AJ6095">IFERROR(INDEX(IF($AG6095&lt;=$AN6095,레드마인_배치!E:E,레드마인_서비스!E:E),콜트리분석!$AI6095),"")</f>
        <v/>
      </c>
      <c r="AK6095" s="3" t="str" cm="1">
        <f t="array" ref="AK6095">IFERROR(INDEX(IF($AG6095&lt;=$AN6095,레드마인_배치!H:H,레드마인_서비스!H:H),콜트리분석!$AI6095),"")</f>
        <v/>
      </c>
      <c r="AL6095" s="3" t="str" cm="1">
        <f t="array" ref="AL6095">IFERROR(INDEX(IF($AG6095&lt;=$AN6095,레드마인_배치!I:I,레드마인_서비스!I:I),콜트리분석!$AI6095),"")</f>
        <v/>
      </c>
      <c r="AM6095" s="3" t="str" cm="1">
        <f t="array" ref="AM6095">IFERROR(INDEX(IF($AG6095&lt;=$AN6095,레드마인_배치!J:J,레드마인_서비스!J:J),콜트리분석!$AI6095),"")</f>
        <v/>
      </c>
      <c r="AN6095" s="3">
        <v>1</v>
      </c>
      <c r="AO6095" s="15" t="str">
        <f ca="1">IFERROR(INDEX(레드마인_배치!E:E,MATCH(OFFSET(A6095,,AN6095),레드마인_배치!G:G,0)),"")</f>
        <v>대상</v>
      </c>
      <c r="AP6095" t="s">
        <v>3330</v>
      </c>
    </row>
    <row r="6096" spans="1:46">
      <c r="A6096" s="3" t="s">
        <v>671</v>
      </c>
      <c r="B6096" s="3" t="s">
        <v>672</v>
      </c>
      <c r="C6096" s="3" t="s">
        <v>614</v>
      </c>
      <c r="D6096" s="3" t="s">
        <v>569</v>
      </c>
      <c r="E6096" s="3" t="s">
        <v>570</v>
      </c>
      <c r="F6096" s="3" t="s">
        <v>571</v>
      </c>
      <c r="G6096" s="3" t="s">
        <v>572</v>
      </c>
      <c r="H6096" s="3" t="s">
        <v>576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>
        <f t="shared" si="97"/>
        <v>7</v>
      </c>
      <c r="AH6096" s="3" t="s">
        <v>576</v>
      </c>
      <c r="AI6096" s="3">
        <f>IFERROR(IF($AG6096&lt;=$AN6096,MATCH($AH6096,레드마인_배치!G:G,0),MATCH($AH6096,레드마인_서비스!G:G,0)),"")</f>
        <v>308</v>
      </c>
      <c r="AJ6096" s="3" t="str" cm="1">
        <f t="array" ref="AJ6096">IFERROR(INDEX(IF($AG6096&lt;=$AN6096,레드마인_배치!E:E,레드마인_서비스!E:E),콜트리분석!$AI6096),"")</f>
        <v>대상</v>
      </c>
      <c r="AK6096" s="3" t="str" cm="1">
        <f t="array" ref="AK6096">IFERROR(INDEX(IF($AG6096&lt;=$AN6096,레드마인_배치!H:H,레드마인_서비스!H:H),콜트리분석!$AI6096),"")</f>
        <v>SLO0020U</v>
      </c>
      <c r="AL6096" s="3" t="str" cm="1">
        <f t="array" ref="AL6096">IFERROR(INDEX(IF($AG6096&lt;=$AN6096,레드마인_배치!I:I,레드마인_서비스!I:I),콜트리분석!$AI6096),"")</f>
        <v>Generate Order No</v>
      </c>
      <c r="AM6096" s="3" t="str" cm="1">
        <f t="array" ref="AM6096">IFERROR(INDEX(IF($AG6096&lt;=$AN6096,레드마인_배치!J:J,레드마인_서비스!J:J),콜트리분석!$AI6096),"")</f>
        <v>서비스</v>
      </c>
      <c r="AN6096" s="3">
        <v>1</v>
      </c>
      <c r="AO6096" s="15" t="str">
        <f ca="1">IFERROR(INDEX(레드마인_배치!E:E,MATCH(OFFSET(A6096,,AN6096),레드마인_배치!G:G,0)),"")</f>
        <v>대상</v>
      </c>
      <c r="AP6096" t="s">
        <v>3330</v>
      </c>
      <c r="AT6096" t="str" cm="1">
        <f t="array" ref="AT6096">[1]!add_delimeter(AG6096:AO6096,"|")</f>
        <v>|7|CBCSLB020A|308|대상|SLO0020U|Generate Order No|서비스|1|대상|</v>
      </c>
    </row>
    <row r="6097" spans="1:46" hidden="1">
      <c r="A6097" s="3" t="s">
        <v>671</v>
      </c>
      <c r="B6097" s="3" t="s">
        <v>672</v>
      </c>
      <c r="C6097" s="3" t="s">
        <v>614</v>
      </c>
      <c r="D6097" s="3" t="s">
        <v>569</v>
      </c>
      <c r="E6097" s="3" t="s">
        <v>570</v>
      </c>
      <c r="F6097" s="3" t="s">
        <v>571</v>
      </c>
      <c r="G6097" s="3" t="s">
        <v>572</v>
      </c>
      <c r="H6097" s="3" t="s">
        <v>576</v>
      </c>
      <c r="I6097" s="3" t="s">
        <v>577</v>
      </c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>
        <f t="shared" si="97"/>
        <v>8</v>
      </c>
      <c r="AH6097" s="3" t="s">
        <v>577</v>
      </c>
      <c r="AI6097" s="3">
        <f>IFERROR(IF($AG6097&lt;=$AN6097,MATCH($AH6097,레드마인_배치!G:G,0),MATCH($AH6097,레드마인_서비스!G:G,0)),"")</f>
        <v>49</v>
      </c>
      <c r="AJ6097" s="3" t="str" cm="1">
        <f t="array" ref="AJ6097">IFERROR(INDEX(IF($AG6097&lt;=$AN6097,레드마인_배치!E:E,레드마인_서비스!E:E),콜트리분석!$AI6097),"")</f>
        <v>대상</v>
      </c>
      <c r="AK6097" s="3" t="str" cm="1">
        <f t="array" ref="AK6097">IFERROR(INDEX(IF($AG6097&lt;=$AN6097,레드마인_배치!H:H,레드마인_서비스!H:H),콜트리분석!$AI6097),"")</f>
        <v>CMO0010U</v>
      </c>
      <c r="AL6097" s="3" t="str" cm="1">
        <f t="array" ref="AL6097">IFERROR(INDEX(IF($AG6097&lt;=$AN6097,레드마인_배치!I:I,레드마인_서비스!I:I),콜트리분석!$AI6097),"")</f>
        <v>NUMBER CREATION</v>
      </c>
      <c r="AM6097" s="3" t="str" cm="1">
        <f t="array" ref="AM6097">IFERROR(INDEX(IF($AG6097&lt;=$AN6097,레드마인_배치!J:J,레드마인_서비스!J:J),콜트리분석!$AI6097),"")</f>
        <v>서비스</v>
      </c>
      <c r="AN6097" s="3">
        <v>1</v>
      </c>
      <c r="AO6097" s="15" t="str">
        <f ca="1">IFERROR(INDEX(레드마인_배치!E:E,MATCH(OFFSET(A6097,,AN6097),레드마인_배치!G:G,0)),"")</f>
        <v>대상</v>
      </c>
      <c r="AP6097" t="s">
        <v>3330</v>
      </c>
    </row>
    <row r="6098" spans="1:46">
      <c r="A6098" s="3" t="s">
        <v>671</v>
      </c>
      <c r="B6098" s="3" t="s">
        <v>672</v>
      </c>
      <c r="C6098" s="3" t="s">
        <v>614</v>
      </c>
      <c r="D6098" s="3" t="s">
        <v>569</v>
      </c>
      <c r="E6098" s="3" t="s">
        <v>570</v>
      </c>
      <c r="F6098" s="3" t="s">
        <v>571</v>
      </c>
      <c r="G6098" s="3" t="s">
        <v>508</v>
      </c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>
        <f t="shared" si="97"/>
        <v>6</v>
      </c>
      <c r="AH6098" s="3" t="s">
        <v>508</v>
      </c>
      <c r="AI6098" s="3">
        <f>IFERROR(IF($AG6098&lt;=$AN6098,MATCH($AH6098,레드마인_배치!G:G,0),MATCH($AH6098,레드마인_서비스!G:G,0)),"")</f>
        <v>79</v>
      </c>
      <c r="AJ6098" s="3" t="str" cm="1">
        <f t="array" ref="AJ6098">IFERROR(INDEX(IF($AG6098&lt;=$AN6098,레드마인_배치!E:E,레드마인_서비스!E:E),콜트리분석!$AI6098),"")</f>
        <v>대상</v>
      </c>
      <c r="AK6098" s="3" t="str" cm="1">
        <f t="array" ref="AK6098">IFERROR(INDEX(IF($AG6098&lt;=$AN6098,레드마인_배치!H:H,레드마인_서비스!H:H),콜트리분석!$AI6098),"")</f>
        <v>ICO0310U</v>
      </c>
      <c r="AL6098" s="3" t="str" cm="1">
        <f t="array" ref="AL6098">IFERROR(INDEX(IF($AG6098&lt;=$AN6098,레드마인_배치!I:I,레드마인_서비스!I:I),콜트리분석!$AI6098),"")</f>
        <v>INVENTORY CREATION MODULE</v>
      </c>
      <c r="AM6098" s="3" t="str" cm="1">
        <f t="array" ref="AM6098">IFERROR(INDEX(IF($AG6098&lt;=$AN6098,레드마인_배치!J:J,레드마인_서비스!J:J),콜트리분석!$AI6098),"")</f>
        <v>서비스</v>
      </c>
      <c r="AN6098" s="3">
        <v>1</v>
      </c>
      <c r="AO6098" s="15" t="str">
        <f ca="1">IFERROR(INDEX(레드마인_배치!E:E,MATCH(OFFSET(A6098,,AN6098),레드마인_배치!G:G,0)),"")</f>
        <v>대상</v>
      </c>
      <c r="AP6098" t="s">
        <v>3330</v>
      </c>
      <c r="AT6098" t="str" cm="1">
        <f t="array" ref="AT6098">[1]!add_delimeter(AG6098:AO6098,"|")</f>
        <v>|6|CBCICB075A|79|대상|ICO0310U|INVENTORY CREATION MODULE|서비스|1|대상|</v>
      </c>
    </row>
    <row r="6099" spans="1:46">
      <c r="A6099" s="3" t="s">
        <v>671</v>
      </c>
      <c r="B6099" s="3" t="s">
        <v>672</v>
      </c>
      <c r="C6099" s="3" t="s">
        <v>614</v>
      </c>
      <c r="D6099" s="3" t="s">
        <v>569</v>
      </c>
      <c r="E6099" s="3" t="s">
        <v>570</v>
      </c>
      <c r="F6099" s="3" t="s">
        <v>571</v>
      </c>
      <c r="G6099" s="3" t="s">
        <v>508</v>
      </c>
      <c r="H6099" s="3" t="s">
        <v>509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>
        <f t="shared" si="97"/>
        <v>7</v>
      </c>
      <c r="AH6099" s="3" t="s">
        <v>509</v>
      </c>
      <c r="AI6099" s="3">
        <f>IFERROR(IF($AG6099&lt;=$AN6099,MATCH($AH6099,레드마인_배치!G:G,0),MATCH($AH6099,레드마인_서비스!G:G,0)),"")</f>
        <v>77</v>
      </c>
      <c r="AJ6099" s="3" t="str" cm="1">
        <f t="array" ref="AJ6099">IFERROR(INDEX(IF($AG6099&lt;=$AN6099,레드마인_배치!E:E,레드마인_서비스!E:E),콜트리분석!$AI6099),"")</f>
        <v>대상</v>
      </c>
      <c r="AK6099" s="3" t="str" cm="1">
        <f t="array" ref="AK6099">IFERROR(INDEX(IF($AG6099&lt;=$AN6099,레드마인_배치!H:H,레드마인_서비스!H:H),콜트리분석!$AI6099),"")</f>
        <v>ICO0290U</v>
      </c>
      <c r="AL6099" s="3" t="str" cm="1">
        <f t="array" ref="AL6099">IFERROR(INDEX(IF($AG6099&lt;=$AN6099,레드마인_배치!I:I,레드마인_서비스!I:I),콜트리분석!$AI6099),"")</f>
        <v>INV Information Master Creation(IMI)</v>
      </c>
      <c r="AM6099" s="3" t="str" cm="1">
        <f t="array" ref="AM6099">IFERROR(INDEX(IF($AG6099&lt;=$AN6099,레드마인_배치!J:J,레드마인_서비스!J:J),콜트리분석!$AI6099),"")</f>
        <v>서비스</v>
      </c>
      <c r="AN6099" s="3">
        <v>1</v>
      </c>
      <c r="AO6099" s="15" t="str">
        <f ca="1">IFERROR(INDEX(레드마인_배치!E:E,MATCH(OFFSET(A6099,,AN6099),레드마인_배치!G:G,0)),"")</f>
        <v>대상</v>
      </c>
      <c r="AP6099" t="s">
        <v>3330</v>
      </c>
      <c r="AT6099" t="str" cm="1">
        <f t="array" ref="AT6099">[1]!add_delimeter(AG6099:AO6099,"|")</f>
        <v>|7|CBCICB073A|77|대상|ICO0290U|INV Information Master Creation(IMI)|서비스|1|대상|</v>
      </c>
    </row>
    <row r="6100" spans="1:46">
      <c r="A6100" s="3" t="s">
        <v>671</v>
      </c>
      <c r="B6100" s="3" t="s">
        <v>672</v>
      </c>
      <c r="C6100" s="3" t="s">
        <v>614</v>
      </c>
      <c r="D6100" s="3" t="s">
        <v>569</v>
      </c>
      <c r="E6100" s="3" t="s">
        <v>570</v>
      </c>
      <c r="F6100" s="3" t="s">
        <v>571</v>
      </c>
      <c r="G6100" s="3" t="s">
        <v>508</v>
      </c>
      <c r="H6100" s="3" t="s">
        <v>510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>
        <f t="shared" si="97"/>
        <v>7</v>
      </c>
      <c r="AH6100" s="3" t="s">
        <v>510</v>
      </c>
      <c r="AI6100" s="3" t="str">
        <f>IFERROR(IF($AG6100&lt;=$AN6100,MATCH($AH6100,레드마인_배치!G:G,0),MATCH($AH6100,레드마인_서비스!G:G,0)),"")</f>
        <v/>
      </c>
      <c r="AJ6100" s="3" t="str" cm="1">
        <f t="array" ref="AJ6100">IFERROR(INDEX(IF($AG6100&lt;=$AN6100,레드마인_배치!E:E,레드마인_서비스!E:E),콜트리분석!$AI6100),"")</f>
        <v/>
      </c>
      <c r="AK6100" s="3" t="str" cm="1">
        <f t="array" ref="AK6100">IFERROR(INDEX(IF($AG6100&lt;=$AN6100,레드마인_배치!H:H,레드마인_서비스!H:H),콜트리분석!$AI6100),"")</f>
        <v/>
      </c>
      <c r="AL6100" s="3" t="str" cm="1">
        <f t="array" ref="AL6100">IFERROR(INDEX(IF($AG6100&lt;=$AN6100,레드마인_배치!I:I,레드마인_서비스!I:I),콜트리분석!$AI6100),"")</f>
        <v/>
      </c>
      <c r="AM6100" s="3" t="str" cm="1">
        <f t="array" ref="AM6100">IFERROR(INDEX(IF($AG6100&lt;=$AN6100,레드마인_배치!J:J,레드마인_서비스!J:J),콜트리분석!$AI6100),"")</f>
        <v/>
      </c>
      <c r="AN6100" s="3">
        <v>1</v>
      </c>
      <c r="AO6100" s="15" t="str">
        <f ca="1">IFERROR(INDEX(레드마인_배치!E:E,MATCH(OFFSET(A6100,,AN6100),레드마인_배치!G:G,0)),"")</f>
        <v>대상</v>
      </c>
      <c r="AP6100" t="s">
        <v>3330</v>
      </c>
      <c r="AT6100" t="str" cm="1">
        <f t="array" ref="AT6100">[1]!add_delimeter(AG6100:AO6100,"|")</f>
        <v>|7|CLCICB007A||||||1|대상|</v>
      </c>
    </row>
    <row r="6101" spans="1:46">
      <c r="A6101" s="3" t="s">
        <v>671</v>
      </c>
      <c r="B6101" s="3" t="s">
        <v>672</v>
      </c>
      <c r="C6101" s="3" t="s">
        <v>614</v>
      </c>
      <c r="D6101" s="3" t="s">
        <v>569</v>
      </c>
      <c r="E6101" s="3" t="s">
        <v>570</v>
      </c>
      <c r="F6101" s="3" t="s">
        <v>571</v>
      </c>
      <c r="G6101" s="3" t="s">
        <v>578</v>
      </c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>
        <f t="shared" si="97"/>
        <v>6</v>
      </c>
      <c r="AH6101" s="3" t="s">
        <v>578</v>
      </c>
      <c r="AI6101" s="3">
        <f>IFERROR(IF($AG6101&lt;=$AN6101,MATCH($AH6101,레드마인_배치!G:G,0),MATCH($AH6101,레드마인_서비스!G:G,0)),"")</f>
        <v>80</v>
      </c>
      <c r="AJ6101" s="3" t="str" cm="1">
        <f t="array" ref="AJ6101">IFERROR(INDEX(IF($AG6101&lt;=$AN6101,레드마인_배치!E:E,레드마인_서비스!E:E),콜트리분석!$AI6101),"")</f>
        <v>대상</v>
      </c>
      <c r="AK6101" s="3" t="str" cm="1">
        <f t="array" ref="AK6101">IFERROR(INDEX(IF($AG6101&lt;=$AN6101,레드마인_배치!H:H,레드마인_서비스!H:H),콜트리분석!$AI6101),"")</f>
        <v>ICO0320U</v>
      </c>
      <c r="AL6101" s="3" t="str" cm="1">
        <f t="array" ref="AL6101">IFERROR(INDEX(IF($AG6101&lt;=$AN6101,레드마인_배치!I:I,레드마인_서비스!I:I),콜트리분석!$AI6101),"")</f>
        <v>P.O  Qty, Price Change</v>
      </c>
      <c r="AM6101" s="3" t="str" cm="1">
        <f t="array" ref="AM6101">IFERROR(INDEX(IF($AG6101&lt;=$AN6101,레드마인_배치!J:J,레드마인_서비스!J:J),콜트리분석!$AI6101),"")</f>
        <v>서비스</v>
      </c>
      <c r="AN6101" s="3">
        <v>1</v>
      </c>
      <c r="AO6101" s="15" t="str">
        <f ca="1">IFERROR(INDEX(레드마인_배치!E:E,MATCH(OFFSET(A6101,,AN6101),레드마인_배치!G:G,0)),"")</f>
        <v>대상</v>
      </c>
      <c r="AP6101" t="s">
        <v>3330</v>
      </c>
      <c r="AT6101" t="str" cm="1">
        <f t="array" ref="AT6101">[1]!add_delimeter(AG6101:AO6101,"|")</f>
        <v>|6|CBCICB077A|80|대상|ICO0320U|P.O  Qty, Price Change|서비스|1|대상|</v>
      </c>
    </row>
    <row r="6102" spans="1:46">
      <c r="A6102" s="3" t="s">
        <v>671</v>
      </c>
      <c r="B6102" s="3" t="s">
        <v>672</v>
      </c>
      <c r="C6102" s="3" t="s">
        <v>614</v>
      </c>
      <c r="D6102" s="3" t="s">
        <v>569</v>
      </c>
      <c r="E6102" s="3" t="s">
        <v>570</v>
      </c>
      <c r="F6102" s="3" t="s">
        <v>571</v>
      </c>
      <c r="G6102" s="3" t="s">
        <v>578</v>
      </c>
      <c r="H6102" s="3" t="s">
        <v>579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>
        <f t="shared" si="97"/>
        <v>7</v>
      </c>
      <c r="AH6102" s="3" t="s">
        <v>579</v>
      </c>
      <c r="AI6102" s="3">
        <f>IFERROR(IF($AG6102&lt;=$AN6102,MATCH($AH6102,레드마인_배치!G:G,0),MATCH($AH6102,레드마인_서비스!G:G,0)),"")</f>
        <v>368</v>
      </c>
      <c r="AJ6102" s="3" t="str" cm="1">
        <f t="array" ref="AJ6102">IFERROR(INDEX(IF($AG6102&lt;=$AN6102,레드마인_배치!E:E,레드마인_서비스!E:E),콜트리분석!$AI6102),"")</f>
        <v>대상</v>
      </c>
      <c r="AK6102" s="3" t="str" cm="1">
        <f t="array" ref="AK6102">IFERROR(INDEX(IF($AG6102&lt;=$AN6102,레드마인_배치!H:H,레드마인_서비스!H:H),콜트리분석!$AI6102),"")</f>
        <v>SLO0690U</v>
      </c>
      <c r="AL6102" s="3" t="str" cm="1">
        <f t="array" ref="AL6102">IFERROR(INDEX(IF($AG6102&lt;=$AN6102,레드마인_배치!I:I,레드마인_서비스!I:I),콜트리분석!$AI6102),"")</f>
        <v>Reflect S/O for Dropship P/O Cancel</v>
      </c>
      <c r="AM6102" s="3" t="str" cm="1">
        <f t="array" ref="AM6102">IFERROR(INDEX(IF($AG6102&lt;=$AN6102,레드마인_배치!J:J,레드마인_서비스!J:J),콜트리분석!$AI6102),"")</f>
        <v>서비스</v>
      </c>
      <c r="AN6102" s="3">
        <v>1</v>
      </c>
      <c r="AO6102" s="15" t="str">
        <f ca="1">IFERROR(INDEX(레드마인_배치!E:E,MATCH(OFFSET(A6102,,AN6102),레드마인_배치!G:G,0)),"")</f>
        <v>대상</v>
      </c>
      <c r="AP6102" t="s">
        <v>3330</v>
      </c>
      <c r="AT6102" t="str" cm="1">
        <f t="array" ref="AT6102">[1]!add_delimeter(AG6102:AO6102,"|")</f>
        <v>|7|CBCSLW479A|368|대상|SLO0690U|Reflect S/O for Dropship P/O Cancel|서비스|1|대상|</v>
      </c>
    </row>
    <row r="6103" spans="1:46" hidden="1">
      <c r="A6103" s="3" t="s">
        <v>671</v>
      </c>
      <c r="B6103" s="3" t="s">
        <v>672</v>
      </c>
      <c r="C6103" s="3" t="s">
        <v>614</v>
      </c>
      <c r="D6103" s="3" t="s">
        <v>569</v>
      </c>
      <c r="E6103" s="3" t="s">
        <v>570</v>
      </c>
      <c r="F6103" s="3" t="s">
        <v>571</v>
      </c>
      <c r="G6103" s="3" t="s">
        <v>578</v>
      </c>
      <c r="H6103" s="3" t="s">
        <v>579</v>
      </c>
      <c r="I6103" s="3" t="s">
        <v>505</v>
      </c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>
        <f t="shared" si="97"/>
        <v>8</v>
      </c>
      <c r="AH6103" s="3" t="s">
        <v>505</v>
      </c>
      <c r="AI6103" s="3">
        <f>IFERROR(IF($AG6103&lt;=$AN6103,MATCH($AH6103,레드마인_배치!G:G,0),MATCH($AH6103,레드마인_서비스!G:G,0)),"")</f>
        <v>328</v>
      </c>
      <c r="AJ6103" s="3" t="str" cm="1">
        <f t="array" ref="AJ6103">IFERROR(INDEX(IF($AG6103&lt;=$AN6103,레드마인_배치!E:E,레드마인_서비스!E:E),콜트리분석!$AI6103),"")</f>
        <v>대상</v>
      </c>
      <c r="AK6103" s="3" t="str" cm="1">
        <f t="array" ref="AK6103">IFERROR(INDEX(IF($AG6103&lt;=$AN6103,레드마인_배치!H:H,레드마인_서비스!H:H),콜트리분석!$AI6103),"")</f>
        <v>SLO0210U</v>
      </c>
      <c r="AL6103" s="3" t="str" cm="1">
        <f t="array" ref="AL6103">IFERROR(INDEX(IF($AG6103&lt;=$AN6103,레드마인_배치!I:I,레드마인_서비스!I:I),콜트리분석!$AI6103),"")</f>
        <v>S/Order Header Summary</v>
      </c>
      <c r="AM6103" s="3" t="str" cm="1">
        <f t="array" ref="AM6103">IFERROR(INDEX(IF($AG6103&lt;=$AN6103,레드마인_배치!J:J,레드마인_서비스!J:J),콜트리분석!$AI6103),"")</f>
        <v>서비스</v>
      </c>
      <c r="AN6103" s="3">
        <v>1</v>
      </c>
      <c r="AO6103" s="15" t="str">
        <f ca="1">IFERROR(INDEX(레드마인_배치!E:E,MATCH(OFFSET(A6103,,AN6103),레드마인_배치!G:G,0)),"")</f>
        <v>대상</v>
      </c>
      <c r="AP6103" t="s">
        <v>3330</v>
      </c>
    </row>
    <row r="6104" spans="1:46" hidden="1">
      <c r="A6104" s="3" t="s">
        <v>671</v>
      </c>
      <c r="B6104" s="3" t="s">
        <v>672</v>
      </c>
      <c r="C6104" s="3" t="s">
        <v>614</v>
      </c>
      <c r="D6104" s="3" t="s">
        <v>569</v>
      </c>
      <c r="E6104" s="3" t="s">
        <v>570</v>
      </c>
      <c r="F6104" s="3" t="s">
        <v>571</v>
      </c>
      <c r="G6104" s="3" t="s">
        <v>578</v>
      </c>
      <c r="H6104" s="3" t="s">
        <v>579</v>
      </c>
      <c r="I6104" s="3" t="s">
        <v>580</v>
      </c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>
        <f t="shared" si="97"/>
        <v>8</v>
      </c>
      <c r="AH6104" s="3" t="s">
        <v>580</v>
      </c>
      <c r="AI6104" s="3" t="str">
        <f>IFERROR(IF($AG6104&lt;=$AN6104,MATCH($AH6104,레드마인_배치!G:G,0),MATCH($AH6104,레드마인_서비스!G:G,0)),"")</f>
        <v/>
      </c>
      <c r="AJ6104" s="3" t="str" cm="1">
        <f t="array" ref="AJ6104">IFERROR(INDEX(IF($AG6104&lt;=$AN6104,레드마인_배치!E:E,레드마인_서비스!E:E),콜트리분석!$AI6104),"")</f>
        <v/>
      </c>
      <c r="AK6104" s="3" t="str" cm="1">
        <f t="array" ref="AK6104">IFERROR(INDEX(IF($AG6104&lt;=$AN6104,레드마인_배치!H:H,레드마인_서비스!H:H),콜트리분석!$AI6104),"")</f>
        <v/>
      </c>
      <c r="AL6104" s="3" t="str" cm="1">
        <f t="array" ref="AL6104">IFERROR(INDEX(IF($AG6104&lt;=$AN6104,레드마인_배치!I:I,레드마인_서비스!I:I),콜트리분석!$AI6104),"")</f>
        <v/>
      </c>
      <c r="AM6104" s="3" t="str" cm="1">
        <f t="array" ref="AM6104">IFERROR(INDEX(IF($AG6104&lt;=$AN6104,레드마인_배치!J:J,레드마인_서비스!J:J),콜트리분석!$AI6104),"")</f>
        <v/>
      </c>
      <c r="AN6104" s="3">
        <v>1</v>
      </c>
      <c r="AO6104" s="15" t="str">
        <f ca="1">IFERROR(INDEX(레드마인_배치!E:E,MATCH(OFFSET(A6104,,AN6104),레드마인_배치!G:G,0)),"")</f>
        <v>대상</v>
      </c>
      <c r="AP6104" t="s">
        <v>3330</v>
      </c>
    </row>
    <row r="6105" spans="1:46" hidden="1">
      <c r="A6105" s="3" t="s">
        <v>671</v>
      </c>
      <c r="B6105" s="3" t="s">
        <v>672</v>
      </c>
      <c r="C6105" s="3" t="s">
        <v>614</v>
      </c>
      <c r="D6105" s="3" t="s">
        <v>569</v>
      </c>
      <c r="E6105" s="3" t="s">
        <v>570</v>
      </c>
      <c r="F6105" s="3" t="s">
        <v>571</v>
      </c>
      <c r="G6105" s="3" t="s">
        <v>578</v>
      </c>
      <c r="H6105" s="3" t="s">
        <v>579</v>
      </c>
      <c r="I6105" s="3" t="s">
        <v>580</v>
      </c>
      <c r="J6105" s="3" t="s">
        <v>581</v>
      </c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>
        <f t="shared" si="97"/>
        <v>9</v>
      </c>
      <c r="AH6105" s="3" t="s">
        <v>581</v>
      </c>
      <c r="AI6105" s="3">
        <f>IFERROR(IF($AG6105&lt;=$AN6105,MATCH($AH6105,레드마인_배치!G:G,0),MATCH($AH6105,레드마인_서비스!G:G,0)),"")</f>
        <v>78</v>
      </c>
      <c r="AJ6105" s="3" t="str" cm="1">
        <f t="array" ref="AJ6105">IFERROR(INDEX(IF($AG6105&lt;=$AN6105,레드마인_배치!E:E,레드마인_서비스!E:E),콜트리분석!$AI6105),"")</f>
        <v>대상</v>
      </c>
      <c r="AK6105" s="3" t="str" cm="1">
        <f t="array" ref="AK6105">IFERROR(INDEX(IF($AG6105&lt;=$AN6105,레드마인_배치!H:H,레드마인_서비스!H:H),콜트리분석!$AI6105),"")</f>
        <v>ICO0300U</v>
      </c>
      <c r="AL6105" s="3" t="str" cm="1">
        <f t="array" ref="AL6105">IFERROR(INDEX(IF($AG6105&lt;=$AN6105,레드마인_배치!I:I,레드마인_서비스!I:I),콜트리분석!$AI6105),"")</f>
        <v>Demand Change Tag Update Module</v>
      </c>
      <c r="AM6105" s="3" t="str" cm="1">
        <f t="array" ref="AM6105">IFERROR(INDEX(IF($AG6105&lt;=$AN6105,레드마인_배치!J:J,레드마인_서비스!J:J),콜트리분석!$AI6105),"")</f>
        <v>서비스</v>
      </c>
      <c r="AN6105" s="3">
        <v>1</v>
      </c>
      <c r="AO6105" s="15" t="str">
        <f ca="1">IFERROR(INDEX(레드마인_배치!E:E,MATCH(OFFSET(A6105,,AN6105),레드마인_배치!G:G,0)),"")</f>
        <v>대상</v>
      </c>
      <c r="AP6105" t="s">
        <v>3330</v>
      </c>
    </row>
    <row r="6106" spans="1:46">
      <c r="A6106" s="3" t="s">
        <v>671</v>
      </c>
      <c r="B6106" s="3" t="s">
        <v>672</v>
      </c>
      <c r="C6106" s="3" t="s">
        <v>614</v>
      </c>
      <c r="D6106" s="3" t="s">
        <v>569</v>
      </c>
      <c r="E6106" s="3" t="s">
        <v>570</v>
      </c>
      <c r="F6106" s="3" t="s">
        <v>571</v>
      </c>
      <c r="G6106" s="3" t="s">
        <v>578</v>
      </c>
      <c r="H6106" s="3" t="s">
        <v>510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>
        <f t="shared" si="97"/>
        <v>7</v>
      </c>
      <c r="AH6106" s="3" t="s">
        <v>510</v>
      </c>
      <c r="AI6106" s="3" t="str">
        <f>IFERROR(IF($AG6106&lt;=$AN6106,MATCH($AH6106,레드마인_배치!G:G,0),MATCH($AH6106,레드마인_서비스!G:G,0)),"")</f>
        <v/>
      </c>
      <c r="AJ6106" s="3" t="str" cm="1">
        <f t="array" ref="AJ6106">IFERROR(INDEX(IF($AG6106&lt;=$AN6106,레드마인_배치!E:E,레드마인_서비스!E:E),콜트리분석!$AI6106),"")</f>
        <v/>
      </c>
      <c r="AK6106" s="3" t="str" cm="1">
        <f t="array" ref="AK6106">IFERROR(INDEX(IF($AG6106&lt;=$AN6106,레드마인_배치!H:H,레드마인_서비스!H:H),콜트리분석!$AI6106),"")</f>
        <v/>
      </c>
      <c r="AL6106" s="3" t="str" cm="1">
        <f t="array" ref="AL6106">IFERROR(INDEX(IF($AG6106&lt;=$AN6106,레드마인_배치!I:I,레드마인_서비스!I:I),콜트리분석!$AI6106),"")</f>
        <v/>
      </c>
      <c r="AM6106" s="3" t="str" cm="1">
        <f t="array" ref="AM6106">IFERROR(INDEX(IF($AG6106&lt;=$AN6106,레드마인_배치!J:J,레드마인_서비스!J:J),콜트리분석!$AI6106),"")</f>
        <v/>
      </c>
      <c r="AN6106" s="3">
        <v>1</v>
      </c>
      <c r="AO6106" s="15" t="str">
        <f ca="1">IFERROR(INDEX(레드마인_배치!E:E,MATCH(OFFSET(A6106,,AN6106),레드마인_배치!G:G,0)),"")</f>
        <v>대상</v>
      </c>
      <c r="AP6106" t="s">
        <v>3330</v>
      </c>
      <c r="AT6106" t="str" cm="1">
        <f t="array" ref="AT6106">[1]!add_delimeter(AG6106:AO6106,"|")</f>
        <v>|7|CLCICB007A||||||1|대상|</v>
      </c>
    </row>
    <row r="6107" spans="1:46">
      <c r="A6107" s="3" t="s">
        <v>671</v>
      </c>
      <c r="B6107" s="3" t="s">
        <v>672</v>
      </c>
      <c r="C6107" s="3" t="s">
        <v>614</v>
      </c>
      <c r="D6107" s="3" t="s">
        <v>569</v>
      </c>
      <c r="E6107" s="3" t="s">
        <v>570</v>
      </c>
      <c r="F6107" s="3" t="s">
        <v>571</v>
      </c>
      <c r="G6107" s="3" t="s">
        <v>537</v>
      </c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>
        <f t="shared" si="97"/>
        <v>6</v>
      </c>
      <c r="AH6107" s="3" t="s">
        <v>537</v>
      </c>
      <c r="AI6107" s="3">
        <f>IFERROR(IF($AG6107&lt;=$AN6107,MATCH($AH6107,레드마인_배치!G:G,0),MATCH($AH6107,레드마인_서비스!G:G,0)),"")</f>
        <v>89</v>
      </c>
      <c r="AJ6107" s="3" t="str" cm="1">
        <f t="array" ref="AJ6107">IFERROR(INDEX(IF($AG6107&lt;=$AN6107,레드마인_배치!E:E,레드마인_서비스!E:E),콜트리분석!$AI6107),"")</f>
        <v>대상</v>
      </c>
      <c r="AK6107" s="3" t="str" cm="1">
        <f t="array" ref="AK6107">IFERROR(INDEX(IF($AG6107&lt;=$AN6107,레드마인_배치!H:H,레드마인_서비스!H:H),콜트리분석!$AI6107),"")</f>
        <v>ICO0400U</v>
      </c>
      <c r="AL6107" s="3" t="str" cm="1">
        <f t="array" ref="AL6107">IFERROR(INDEX(IF($AG6107&lt;=$AN6107,레드마인_배치!I:I,레드마인_서비스!I:I),콜트리분석!$AI6107),"")</f>
        <v>RETRIEVE BRANCH EXCHANGE RATE</v>
      </c>
      <c r="AM6107" s="3" t="str" cm="1">
        <f t="array" ref="AM6107">IFERROR(INDEX(IF($AG6107&lt;=$AN6107,레드마인_배치!J:J,레드마인_서비스!J:J),콜트리분석!$AI6107),"")</f>
        <v>서비스</v>
      </c>
      <c r="AN6107" s="3">
        <v>1</v>
      </c>
      <c r="AO6107" s="15" t="str">
        <f ca="1">IFERROR(INDEX(레드마인_배치!E:E,MATCH(OFFSET(A6107,,AN6107),레드마인_배치!G:G,0)),"")</f>
        <v>대상</v>
      </c>
      <c r="AP6107" t="s">
        <v>3330</v>
      </c>
      <c r="AT6107" t="str" cm="1">
        <f t="array" ref="AT6107">[1]!add_delimeter(AG6107:AO6107,"|")</f>
        <v>|6|CBCICB120A|89|대상|ICO0400U|RETRIEVE BRANCH EXCHANGE RATE|서비스|1|대상|</v>
      </c>
    </row>
    <row r="6108" spans="1:46">
      <c r="A6108" s="3" t="s">
        <v>671</v>
      </c>
      <c r="B6108" s="3" t="s">
        <v>672</v>
      </c>
      <c r="C6108" s="3" t="s">
        <v>614</v>
      </c>
      <c r="D6108" s="3" t="s">
        <v>569</v>
      </c>
      <c r="E6108" s="3" t="s">
        <v>570</v>
      </c>
      <c r="F6108" s="3" t="s">
        <v>571</v>
      </c>
      <c r="G6108" s="3" t="s">
        <v>554</v>
      </c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>
        <f t="shared" si="97"/>
        <v>6</v>
      </c>
      <c r="AH6108" s="3" t="s">
        <v>554</v>
      </c>
      <c r="AI6108" s="3">
        <f>IFERROR(IF($AG6108&lt;=$AN6108,MATCH($AH6108,레드마인_배치!G:G,0),MATCH($AH6108,레드마인_서비스!G:G,0)),"")</f>
        <v>91</v>
      </c>
      <c r="AJ6108" s="3" t="str" cm="1">
        <f t="array" ref="AJ6108">IFERROR(INDEX(IF($AG6108&lt;=$AN6108,레드마인_배치!E:E,레드마인_서비스!E:E),콜트리분석!$AI6108),"")</f>
        <v>대상</v>
      </c>
      <c r="AK6108" s="3" t="str" cm="1">
        <f t="array" ref="AK6108">IFERROR(INDEX(IF($AG6108&lt;=$AN6108,레드마인_배치!H:H,레드마인_서비스!H:H),콜트리분석!$AI6108),"")</f>
        <v>ICO0420U</v>
      </c>
      <c r="AL6108" s="3" t="str" cm="1">
        <f t="array" ref="AL6108">IFERROR(INDEX(IF($AG6108&lt;=$AN6108,레드마인_배치!I:I,레드마인_서비스!I:I),콜트리분석!$AI6108),"")</f>
        <v>LEAD Time Calculate(only 3Level PDC)</v>
      </c>
      <c r="AM6108" s="3" t="str" cm="1">
        <f t="array" ref="AM6108">IFERROR(INDEX(IF($AG6108&lt;=$AN6108,레드마인_배치!J:J,레드마인_서비스!J:J),콜트리분석!$AI6108),"")</f>
        <v>서비스</v>
      </c>
      <c r="AN6108" s="3">
        <v>1</v>
      </c>
      <c r="AO6108" s="15" t="str">
        <f ca="1">IFERROR(INDEX(레드마인_배치!E:E,MATCH(OFFSET(A6108,,AN6108),레드마인_배치!G:G,0)),"")</f>
        <v>대상</v>
      </c>
      <c r="AP6108" t="s">
        <v>3330</v>
      </c>
      <c r="AT6108" t="str" cm="1">
        <f t="array" ref="AT6108">[1]!add_delimeter(AG6108:AO6108,"|")</f>
        <v>|6|CBCICB150A|91|대상|ICO0420U|LEAD Time Calculate(only 3Level PDC)|서비스|1|대상|</v>
      </c>
    </row>
    <row r="6109" spans="1:46">
      <c r="A6109" s="3" t="s">
        <v>671</v>
      </c>
      <c r="B6109" s="3" t="s">
        <v>672</v>
      </c>
      <c r="C6109" s="3" t="s">
        <v>614</v>
      </c>
      <c r="D6109" s="3" t="s">
        <v>569</v>
      </c>
      <c r="E6109" s="3" t="s">
        <v>570</v>
      </c>
      <c r="F6109" s="3" t="s">
        <v>571</v>
      </c>
      <c r="G6109" s="3" t="s">
        <v>512</v>
      </c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>
        <f t="shared" si="97"/>
        <v>6</v>
      </c>
      <c r="AH6109" s="3" t="s">
        <v>512</v>
      </c>
      <c r="AI6109" s="3">
        <f>IFERROR(IF($AG6109&lt;=$AN6109,MATCH($AH6109,레드마인_배치!G:G,0),MATCH($AH6109,레드마인_서비스!G:G,0)),"")</f>
        <v>307</v>
      </c>
      <c r="AJ6109" s="3" t="str" cm="1">
        <f t="array" ref="AJ6109">IFERROR(INDEX(IF($AG6109&lt;=$AN6109,레드마인_배치!E:E,레드마인_서비스!E:E),콜트리분석!$AI6109),"")</f>
        <v>대상</v>
      </c>
      <c r="AK6109" s="3" t="str" cm="1">
        <f t="array" ref="AK6109">IFERROR(INDEX(IF($AG6109&lt;=$AN6109,레드마인_배치!H:H,레드마인_서비스!H:H),콜트리분석!$AI6109),"")</f>
        <v>SLO0010U</v>
      </c>
      <c r="AL6109" s="3" t="str" cm="1">
        <f t="array" ref="AL6109">IFERROR(INDEX(IF($AG6109&lt;=$AN6109,레드마인_배치!I:I,레드마인_서비스!I:I),콜트리분석!$AI6109),"")</f>
        <v>Rate, CAD Amount, USD Amount</v>
      </c>
      <c r="AM6109" s="3" t="str" cm="1">
        <f t="array" ref="AM6109">IFERROR(INDEX(IF($AG6109&lt;=$AN6109,레드마인_배치!J:J,레드마인_서비스!J:J),콜트리분석!$AI6109),"")</f>
        <v>서비스</v>
      </c>
      <c r="AN6109" s="3">
        <v>1</v>
      </c>
      <c r="AO6109" s="15" t="str">
        <f ca="1">IFERROR(INDEX(레드마인_배치!E:E,MATCH(OFFSET(A6109,,AN6109),레드마인_배치!G:G,0)),"")</f>
        <v>대상</v>
      </c>
      <c r="AP6109" t="s">
        <v>3330</v>
      </c>
      <c r="AT6109" t="str" cm="1">
        <f t="array" ref="AT6109">[1]!add_delimeter(AG6109:AO6109,"|")</f>
        <v>|6|CBCSLB010A|307|대상|SLO0010U|Rate, CAD Amount, USD Amount|서비스|1|대상|</v>
      </c>
    </row>
    <row r="6110" spans="1:46">
      <c r="A6110" s="3" t="s">
        <v>671</v>
      </c>
      <c r="B6110" s="3" t="s">
        <v>672</v>
      </c>
      <c r="C6110" s="3" t="s">
        <v>614</v>
      </c>
      <c r="D6110" s="3" t="s">
        <v>569</v>
      </c>
      <c r="E6110" s="3" t="s">
        <v>570</v>
      </c>
      <c r="F6110" s="3" t="s">
        <v>571</v>
      </c>
      <c r="G6110" s="3" t="s">
        <v>513</v>
      </c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>
        <f t="shared" si="97"/>
        <v>6</v>
      </c>
      <c r="AH6110" s="3" t="s">
        <v>513</v>
      </c>
      <c r="AI6110" s="3">
        <f>IFERROR(IF($AG6110&lt;=$AN6110,MATCH($AH6110,레드마인_배치!G:G,0),MATCH($AH6110,레드마인_서비스!G:G,0)),"")</f>
        <v>324</v>
      </c>
      <c r="AJ6110" s="3" t="str" cm="1">
        <f t="array" ref="AJ6110">IFERROR(INDEX(IF($AG6110&lt;=$AN6110,레드마인_배치!E:E,레드마인_서비스!E:E),콜트리분석!$AI6110),"")</f>
        <v>대상</v>
      </c>
      <c r="AK6110" s="3" t="str" cm="1">
        <f t="array" ref="AK6110">IFERROR(INDEX(IF($AG6110&lt;=$AN6110,레드마인_배치!H:H,레드마인_서비스!H:H),콜트리분석!$AI6110),"")</f>
        <v>SLO0170U</v>
      </c>
      <c r="AL6110" s="3" t="str" cm="1">
        <f t="array" ref="AL6110">IFERROR(INDEX(IF($AG6110&lt;=$AN6110,레드마인_배치!I:I,레드마인_서비스!I:I),콜트리분석!$AI6110),"")</f>
        <v>S/Order Confirm (Sub)for List Price</v>
      </c>
      <c r="AM6110" s="3" t="str" cm="1">
        <f t="array" ref="AM6110">IFERROR(INDEX(IF($AG6110&lt;=$AN6110,레드마인_배치!J:J,레드마인_서비스!J:J),콜트리분석!$AI6110),"")</f>
        <v>서비스</v>
      </c>
      <c r="AN6110" s="3">
        <v>1</v>
      </c>
      <c r="AO6110" s="15" t="str">
        <f ca="1">IFERROR(INDEX(레드마인_배치!E:E,MATCH(OFFSET(A6110,,AN6110),레드마인_배치!G:G,0)),"")</f>
        <v>대상</v>
      </c>
      <c r="AP6110" t="s">
        <v>3330</v>
      </c>
      <c r="AT6110" t="str" cm="1">
        <f t="array" ref="AT6110">[1]!add_delimeter(AG6110:AO6110,"|")</f>
        <v>|6|CBCSLB430F|324|대상|SLO0170U|S/Order Confirm (Sub)for List Price|서비스|1|대상|</v>
      </c>
    </row>
    <row r="6111" spans="1:46">
      <c r="A6111" s="3" t="s">
        <v>671</v>
      </c>
      <c r="B6111" s="3" t="s">
        <v>672</v>
      </c>
      <c r="C6111" s="3" t="s">
        <v>614</v>
      </c>
      <c r="D6111" s="3" t="s">
        <v>569</v>
      </c>
      <c r="E6111" s="3" t="s">
        <v>570</v>
      </c>
      <c r="F6111" s="3" t="s">
        <v>571</v>
      </c>
      <c r="G6111" s="3" t="s">
        <v>577</v>
      </c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>
        <f t="shared" si="97"/>
        <v>6</v>
      </c>
      <c r="AH6111" s="3" t="s">
        <v>577</v>
      </c>
      <c r="AI6111" s="3">
        <f>IFERROR(IF($AG6111&lt;=$AN6111,MATCH($AH6111,레드마인_배치!G:G,0),MATCH($AH6111,레드마인_서비스!G:G,0)),"")</f>
        <v>49</v>
      </c>
      <c r="AJ6111" s="3" t="str" cm="1">
        <f t="array" ref="AJ6111">IFERROR(INDEX(IF($AG6111&lt;=$AN6111,레드마인_배치!E:E,레드마인_서비스!E:E),콜트리분석!$AI6111),"")</f>
        <v>대상</v>
      </c>
      <c r="AK6111" s="3" t="str" cm="1">
        <f t="array" ref="AK6111">IFERROR(INDEX(IF($AG6111&lt;=$AN6111,레드마인_배치!H:H,레드마인_서비스!H:H),콜트리분석!$AI6111),"")</f>
        <v>CMO0010U</v>
      </c>
      <c r="AL6111" s="3" t="str" cm="1">
        <f t="array" ref="AL6111">IFERROR(INDEX(IF($AG6111&lt;=$AN6111,레드마인_배치!I:I,레드마인_서비스!I:I),콜트리분석!$AI6111),"")</f>
        <v>NUMBER CREATION</v>
      </c>
      <c r="AM6111" s="3" t="str" cm="1">
        <f t="array" ref="AM6111">IFERROR(INDEX(IF($AG6111&lt;=$AN6111,레드마인_배치!J:J,레드마인_서비스!J:J),콜트리분석!$AI6111),"")</f>
        <v>서비스</v>
      </c>
      <c r="AN6111" s="3">
        <v>1</v>
      </c>
      <c r="AO6111" s="15" t="str">
        <f ca="1">IFERROR(INDEX(레드마인_배치!E:E,MATCH(OFFSET(A6111,,AN6111),레드마인_배치!G:G,0)),"")</f>
        <v>대상</v>
      </c>
      <c r="AP6111" t="s">
        <v>3330</v>
      </c>
      <c r="AT6111" t="str" cm="1">
        <f t="array" ref="AT6111">[1]!add_delimeter(AG6111:AO6111,"|")</f>
        <v>|6|CBCUZW030R|49|대상|CMO0010U|NUMBER CREATION|서비스|1|대상|</v>
      </c>
    </row>
    <row r="6112" spans="1:46">
      <c r="A6112" s="3" t="s">
        <v>671</v>
      </c>
      <c r="B6112" s="3" t="s">
        <v>672</v>
      </c>
      <c r="C6112" s="3" t="s">
        <v>614</v>
      </c>
      <c r="D6112" s="3" t="s">
        <v>569</v>
      </c>
      <c r="E6112" s="3" t="s">
        <v>570</v>
      </c>
      <c r="F6112" s="3" t="s">
        <v>582</v>
      </c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>
        <f t="shared" si="97"/>
        <v>5</v>
      </c>
      <c r="AH6112" s="3" t="s">
        <v>582</v>
      </c>
      <c r="AI6112" s="3">
        <f>IFERROR(IF($AG6112&lt;=$AN6112,MATCH($AH6112,레드마인_배치!G:G,0),MATCH($AH6112,레드마인_서비스!G:G,0)),"")</f>
        <v>59</v>
      </c>
      <c r="AJ6112" s="3" t="str" cm="1">
        <f t="array" ref="AJ6112">IFERROR(INDEX(IF($AG6112&lt;=$AN6112,레드마인_배치!E:E,레드마인_서비스!E:E),콜트리분석!$AI6112),"")</f>
        <v>대상</v>
      </c>
      <c r="AK6112" s="3" t="str" cm="1">
        <f t="array" ref="AK6112">IFERROR(INDEX(IF($AG6112&lt;=$AN6112,레드마인_배치!H:H,레드마인_서비스!H:H),콜트리분석!$AI6112),"")</f>
        <v>ICO0110U</v>
      </c>
      <c r="AL6112" s="3" t="str" cm="1">
        <f t="array" ref="AL6112">IFERROR(INDEX(IF($AG6112&lt;=$AN6112,레드마인_배치!I:I,레드마인_서비스!I:I),콜트리분석!$AI6112),"")</f>
        <v>POI Creation Module    (PRC=0)</v>
      </c>
      <c r="AM6112" s="3" t="str" cm="1">
        <f t="array" ref="AM6112">IFERROR(INDEX(IF($AG6112&lt;=$AN6112,레드마인_배치!J:J,레드마인_서비스!J:J),콜트리분석!$AI6112),"")</f>
        <v>서비스</v>
      </c>
      <c r="AN6112" s="3">
        <v>1</v>
      </c>
      <c r="AO6112" s="15" t="str">
        <f ca="1">IFERROR(INDEX(레드마인_배치!E:E,MATCH(OFFSET(A6112,,AN6112),레드마인_배치!G:G,0)),"")</f>
        <v>대상</v>
      </c>
      <c r="AP6112" t="s">
        <v>3330</v>
      </c>
      <c r="AT6112" t="str" cm="1">
        <f t="array" ref="AT6112">[1]!add_delimeter(AG6112:AO6112,"|")</f>
        <v>|5|CBCICB044E|59|대상|ICO0110U|POI Creation Module    (PRC=0)|서비스|1|대상|</v>
      </c>
    </row>
    <row r="6113" spans="1:46">
      <c r="A6113" s="3" t="s">
        <v>671</v>
      </c>
      <c r="B6113" s="3" t="s">
        <v>672</v>
      </c>
      <c r="C6113" s="3" t="s">
        <v>614</v>
      </c>
      <c r="D6113" s="3" t="s">
        <v>569</v>
      </c>
      <c r="E6113" s="3" t="s">
        <v>570</v>
      </c>
      <c r="F6113" s="3" t="s">
        <v>582</v>
      </c>
      <c r="G6113" s="3" t="s">
        <v>583</v>
      </c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>
        <f t="shared" si="97"/>
        <v>6</v>
      </c>
      <c r="AH6113" s="3" t="s">
        <v>583</v>
      </c>
      <c r="AI6113" s="3">
        <f>IFERROR(IF($AG6113&lt;=$AN6113,MATCH($AH6113,레드마인_배치!G:G,0),MATCH($AH6113,레드마인_서비스!G:G,0)),"")</f>
        <v>60</v>
      </c>
      <c r="AJ6113" s="3" t="str" cm="1">
        <f t="array" ref="AJ6113">IFERROR(INDEX(IF($AG6113&lt;=$AN6113,레드마인_배치!E:E,레드마인_서비스!E:E),콜트리분석!$AI6113),"")</f>
        <v>대상</v>
      </c>
      <c r="AK6113" s="3" t="str" cm="1">
        <f t="array" ref="AK6113">IFERROR(INDEX(IF($AG6113&lt;=$AN6113,레드마인_배치!H:H,레드마인_서비스!H:H),콜트리분석!$AI6113),"")</f>
        <v>ICO0120U</v>
      </c>
      <c r="AL6113" s="3" t="str" cm="1">
        <f t="array" ref="AL6113">IFERROR(INDEX(IF($AG6113&lt;=$AN6113,레드마인_배치!I:I,레드마인_서비스!I:I),콜트리분석!$AI6113),"")</f>
        <v>PO No. Creation Module       (PRC=1)</v>
      </c>
      <c r="AM6113" s="3" t="str" cm="1">
        <f t="array" ref="AM6113">IFERROR(INDEX(IF($AG6113&lt;=$AN6113,레드마인_배치!J:J,레드마인_서비스!J:J),콜트리분석!$AI6113),"")</f>
        <v>서비스</v>
      </c>
      <c r="AN6113" s="3">
        <v>1</v>
      </c>
      <c r="AO6113" s="15" t="str">
        <f ca="1">IFERROR(INDEX(레드마인_배치!E:E,MATCH(OFFSET(A6113,,AN6113),레드마인_배치!G:G,0)),"")</f>
        <v>대상</v>
      </c>
      <c r="AP6113" t="s">
        <v>3330</v>
      </c>
      <c r="AT6113" t="str" cm="1">
        <f t="array" ref="AT6113">[1]!add_delimeter(AG6113:AO6113,"|")</f>
        <v>|6|CBCICB044F|60|대상|ICO0120U|PO No. Creation Module       (PRC=1)|서비스|1|대상|</v>
      </c>
    </row>
    <row r="6114" spans="1:46">
      <c r="A6114" s="3" t="s">
        <v>671</v>
      </c>
      <c r="B6114" s="3" t="s">
        <v>672</v>
      </c>
      <c r="C6114" s="3" t="s">
        <v>614</v>
      </c>
      <c r="D6114" s="3" t="s">
        <v>569</v>
      </c>
      <c r="E6114" s="3" t="s">
        <v>570</v>
      </c>
      <c r="F6114" s="3" t="s">
        <v>582</v>
      </c>
      <c r="G6114" s="3" t="s">
        <v>583</v>
      </c>
      <c r="H6114" s="3" t="s">
        <v>576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>
        <f t="shared" si="97"/>
        <v>7</v>
      </c>
      <c r="AH6114" s="3" t="s">
        <v>576</v>
      </c>
      <c r="AI6114" s="3">
        <f>IFERROR(IF($AG6114&lt;=$AN6114,MATCH($AH6114,레드마인_배치!G:G,0),MATCH($AH6114,레드마인_서비스!G:G,0)),"")</f>
        <v>308</v>
      </c>
      <c r="AJ6114" s="3" t="str" cm="1">
        <f t="array" ref="AJ6114">IFERROR(INDEX(IF($AG6114&lt;=$AN6114,레드마인_배치!E:E,레드마인_서비스!E:E),콜트리분석!$AI6114),"")</f>
        <v>대상</v>
      </c>
      <c r="AK6114" s="3" t="str" cm="1">
        <f t="array" ref="AK6114">IFERROR(INDEX(IF($AG6114&lt;=$AN6114,레드마인_배치!H:H,레드마인_서비스!H:H),콜트리분석!$AI6114),"")</f>
        <v>SLO0020U</v>
      </c>
      <c r="AL6114" s="3" t="str" cm="1">
        <f t="array" ref="AL6114">IFERROR(INDEX(IF($AG6114&lt;=$AN6114,레드마인_배치!I:I,레드마인_서비스!I:I),콜트리분석!$AI6114),"")</f>
        <v>Generate Order No</v>
      </c>
      <c r="AM6114" s="3" t="str" cm="1">
        <f t="array" ref="AM6114">IFERROR(INDEX(IF($AG6114&lt;=$AN6114,레드마인_배치!J:J,레드마인_서비스!J:J),콜트리분석!$AI6114),"")</f>
        <v>서비스</v>
      </c>
      <c r="AN6114" s="3">
        <v>1</v>
      </c>
      <c r="AO6114" s="15" t="str">
        <f ca="1">IFERROR(INDEX(레드마인_배치!E:E,MATCH(OFFSET(A6114,,AN6114),레드마인_배치!G:G,0)),"")</f>
        <v>대상</v>
      </c>
      <c r="AP6114" t="s">
        <v>3330</v>
      </c>
      <c r="AT6114" t="str" cm="1">
        <f t="array" ref="AT6114">[1]!add_delimeter(AG6114:AO6114,"|")</f>
        <v>|7|CBCSLB020A|308|대상|SLO0020U|Generate Order No|서비스|1|대상|</v>
      </c>
    </row>
    <row r="6115" spans="1:46" hidden="1">
      <c r="A6115" s="3" t="s">
        <v>671</v>
      </c>
      <c r="B6115" s="3" t="s">
        <v>672</v>
      </c>
      <c r="C6115" s="3" t="s">
        <v>614</v>
      </c>
      <c r="D6115" s="3" t="s">
        <v>569</v>
      </c>
      <c r="E6115" s="3" t="s">
        <v>570</v>
      </c>
      <c r="F6115" s="3" t="s">
        <v>582</v>
      </c>
      <c r="G6115" s="3" t="s">
        <v>583</v>
      </c>
      <c r="H6115" s="3" t="s">
        <v>576</v>
      </c>
      <c r="I6115" s="3" t="s">
        <v>577</v>
      </c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>
        <f t="shared" si="97"/>
        <v>8</v>
      </c>
      <c r="AH6115" s="3" t="s">
        <v>577</v>
      </c>
      <c r="AI6115" s="3">
        <f>IFERROR(IF($AG6115&lt;=$AN6115,MATCH($AH6115,레드마인_배치!G:G,0),MATCH($AH6115,레드마인_서비스!G:G,0)),"")</f>
        <v>49</v>
      </c>
      <c r="AJ6115" s="3" t="str" cm="1">
        <f t="array" ref="AJ6115">IFERROR(INDEX(IF($AG6115&lt;=$AN6115,레드마인_배치!E:E,레드마인_서비스!E:E),콜트리분석!$AI6115),"")</f>
        <v>대상</v>
      </c>
      <c r="AK6115" s="3" t="str" cm="1">
        <f t="array" ref="AK6115">IFERROR(INDEX(IF($AG6115&lt;=$AN6115,레드마인_배치!H:H,레드마인_서비스!H:H),콜트리분석!$AI6115),"")</f>
        <v>CMO0010U</v>
      </c>
      <c r="AL6115" s="3" t="str" cm="1">
        <f t="array" ref="AL6115">IFERROR(INDEX(IF($AG6115&lt;=$AN6115,레드마인_배치!I:I,레드마인_서비스!I:I),콜트리분석!$AI6115),"")</f>
        <v>NUMBER CREATION</v>
      </c>
      <c r="AM6115" s="3" t="str" cm="1">
        <f t="array" ref="AM6115">IFERROR(INDEX(IF($AG6115&lt;=$AN6115,레드마인_배치!J:J,레드마인_서비스!J:J),콜트리분석!$AI6115),"")</f>
        <v>서비스</v>
      </c>
      <c r="AN6115" s="3">
        <v>1</v>
      </c>
      <c r="AO6115" s="15" t="str">
        <f ca="1">IFERROR(INDEX(레드마인_배치!E:E,MATCH(OFFSET(A6115,,AN6115),레드마인_배치!G:G,0)),"")</f>
        <v>대상</v>
      </c>
      <c r="AP6115" t="s">
        <v>3330</v>
      </c>
    </row>
    <row r="6116" spans="1:46">
      <c r="A6116" s="3" t="s">
        <v>671</v>
      </c>
      <c r="B6116" s="3" t="s">
        <v>672</v>
      </c>
      <c r="C6116" s="3" t="s">
        <v>614</v>
      </c>
      <c r="D6116" s="3" t="s">
        <v>569</v>
      </c>
      <c r="E6116" s="3" t="s">
        <v>570</v>
      </c>
      <c r="F6116" s="3" t="s">
        <v>582</v>
      </c>
      <c r="G6116" s="3" t="s">
        <v>508</v>
      </c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>
        <f t="shared" si="97"/>
        <v>6</v>
      </c>
      <c r="AH6116" s="3" t="s">
        <v>508</v>
      </c>
      <c r="AI6116" s="3">
        <f>IFERROR(IF($AG6116&lt;=$AN6116,MATCH($AH6116,레드마인_배치!G:G,0),MATCH($AH6116,레드마인_서비스!G:G,0)),"")</f>
        <v>79</v>
      </c>
      <c r="AJ6116" s="3" t="str" cm="1">
        <f t="array" ref="AJ6116">IFERROR(INDEX(IF($AG6116&lt;=$AN6116,레드마인_배치!E:E,레드마인_서비스!E:E),콜트리분석!$AI6116),"")</f>
        <v>대상</v>
      </c>
      <c r="AK6116" s="3" t="str" cm="1">
        <f t="array" ref="AK6116">IFERROR(INDEX(IF($AG6116&lt;=$AN6116,레드마인_배치!H:H,레드마인_서비스!H:H),콜트리분석!$AI6116),"")</f>
        <v>ICO0310U</v>
      </c>
      <c r="AL6116" s="3" t="str" cm="1">
        <f t="array" ref="AL6116">IFERROR(INDEX(IF($AG6116&lt;=$AN6116,레드마인_배치!I:I,레드마인_서비스!I:I),콜트리분석!$AI6116),"")</f>
        <v>INVENTORY CREATION MODULE</v>
      </c>
      <c r="AM6116" s="3" t="str" cm="1">
        <f t="array" ref="AM6116">IFERROR(INDEX(IF($AG6116&lt;=$AN6116,레드마인_배치!J:J,레드마인_서비스!J:J),콜트리분석!$AI6116),"")</f>
        <v>서비스</v>
      </c>
      <c r="AN6116" s="3">
        <v>1</v>
      </c>
      <c r="AO6116" s="15" t="str">
        <f ca="1">IFERROR(INDEX(레드마인_배치!E:E,MATCH(OFFSET(A6116,,AN6116),레드마인_배치!G:G,0)),"")</f>
        <v>대상</v>
      </c>
      <c r="AP6116" t="s">
        <v>3330</v>
      </c>
      <c r="AT6116" t="str" cm="1">
        <f t="array" ref="AT6116">[1]!add_delimeter(AG6116:AO6116,"|")</f>
        <v>|6|CBCICB075A|79|대상|ICO0310U|INVENTORY CREATION MODULE|서비스|1|대상|</v>
      </c>
    </row>
    <row r="6117" spans="1:46">
      <c r="A6117" s="3" t="s">
        <v>671</v>
      </c>
      <c r="B6117" s="3" t="s">
        <v>672</v>
      </c>
      <c r="C6117" s="3" t="s">
        <v>614</v>
      </c>
      <c r="D6117" s="3" t="s">
        <v>569</v>
      </c>
      <c r="E6117" s="3" t="s">
        <v>570</v>
      </c>
      <c r="F6117" s="3" t="s">
        <v>582</v>
      </c>
      <c r="G6117" s="3" t="s">
        <v>508</v>
      </c>
      <c r="H6117" s="3" t="s">
        <v>509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>
        <f t="shared" si="97"/>
        <v>7</v>
      </c>
      <c r="AH6117" s="3" t="s">
        <v>509</v>
      </c>
      <c r="AI6117" s="3">
        <f>IFERROR(IF($AG6117&lt;=$AN6117,MATCH($AH6117,레드마인_배치!G:G,0),MATCH($AH6117,레드마인_서비스!G:G,0)),"")</f>
        <v>77</v>
      </c>
      <c r="AJ6117" s="3" t="str" cm="1">
        <f t="array" ref="AJ6117">IFERROR(INDEX(IF($AG6117&lt;=$AN6117,레드마인_배치!E:E,레드마인_서비스!E:E),콜트리분석!$AI6117),"")</f>
        <v>대상</v>
      </c>
      <c r="AK6117" s="3" t="str" cm="1">
        <f t="array" ref="AK6117">IFERROR(INDEX(IF($AG6117&lt;=$AN6117,레드마인_배치!H:H,레드마인_서비스!H:H),콜트리분석!$AI6117),"")</f>
        <v>ICO0290U</v>
      </c>
      <c r="AL6117" s="3" t="str" cm="1">
        <f t="array" ref="AL6117">IFERROR(INDEX(IF($AG6117&lt;=$AN6117,레드마인_배치!I:I,레드마인_서비스!I:I),콜트리분석!$AI6117),"")</f>
        <v>INV Information Master Creation(IMI)</v>
      </c>
      <c r="AM6117" s="3" t="str" cm="1">
        <f t="array" ref="AM6117">IFERROR(INDEX(IF($AG6117&lt;=$AN6117,레드마인_배치!J:J,레드마인_서비스!J:J),콜트리분석!$AI6117),"")</f>
        <v>서비스</v>
      </c>
      <c r="AN6117" s="3">
        <v>1</v>
      </c>
      <c r="AO6117" s="15" t="str">
        <f ca="1">IFERROR(INDEX(레드마인_배치!E:E,MATCH(OFFSET(A6117,,AN6117),레드마인_배치!G:G,0)),"")</f>
        <v>대상</v>
      </c>
      <c r="AP6117" t="s">
        <v>3330</v>
      </c>
      <c r="AT6117" t="str" cm="1">
        <f t="array" ref="AT6117">[1]!add_delimeter(AG6117:AO6117,"|")</f>
        <v>|7|CBCICB073A|77|대상|ICO0290U|INV Information Master Creation(IMI)|서비스|1|대상|</v>
      </c>
    </row>
    <row r="6118" spans="1:46">
      <c r="A6118" s="3" t="s">
        <v>671</v>
      </c>
      <c r="B6118" s="3" t="s">
        <v>672</v>
      </c>
      <c r="C6118" s="3" t="s">
        <v>614</v>
      </c>
      <c r="D6118" s="3" t="s">
        <v>569</v>
      </c>
      <c r="E6118" s="3" t="s">
        <v>570</v>
      </c>
      <c r="F6118" s="3" t="s">
        <v>582</v>
      </c>
      <c r="G6118" s="3" t="s">
        <v>508</v>
      </c>
      <c r="H6118" s="3" t="s">
        <v>510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>
        <f t="shared" si="97"/>
        <v>7</v>
      </c>
      <c r="AH6118" s="3" t="s">
        <v>510</v>
      </c>
      <c r="AI6118" s="3" t="str">
        <f>IFERROR(IF($AG6118&lt;=$AN6118,MATCH($AH6118,레드마인_배치!G:G,0),MATCH($AH6118,레드마인_서비스!G:G,0)),"")</f>
        <v/>
      </c>
      <c r="AJ6118" s="3" t="str" cm="1">
        <f t="array" ref="AJ6118">IFERROR(INDEX(IF($AG6118&lt;=$AN6118,레드마인_배치!E:E,레드마인_서비스!E:E),콜트리분석!$AI6118),"")</f>
        <v/>
      </c>
      <c r="AK6118" s="3" t="str" cm="1">
        <f t="array" ref="AK6118">IFERROR(INDEX(IF($AG6118&lt;=$AN6118,레드마인_배치!H:H,레드마인_서비스!H:H),콜트리분석!$AI6118),"")</f>
        <v/>
      </c>
      <c r="AL6118" s="3" t="str" cm="1">
        <f t="array" ref="AL6118">IFERROR(INDEX(IF($AG6118&lt;=$AN6118,레드마인_배치!I:I,레드마인_서비스!I:I),콜트리분석!$AI6118),"")</f>
        <v/>
      </c>
      <c r="AM6118" s="3" t="str" cm="1">
        <f t="array" ref="AM6118">IFERROR(INDEX(IF($AG6118&lt;=$AN6118,레드마인_배치!J:J,레드마인_서비스!J:J),콜트리분석!$AI6118),"")</f>
        <v/>
      </c>
      <c r="AN6118" s="3">
        <v>1</v>
      </c>
      <c r="AO6118" s="15" t="str">
        <f ca="1">IFERROR(INDEX(레드마인_배치!E:E,MATCH(OFFSET(A6118,,AN6118),레드마인_배치!G:G,0)),"")</f>
        <v>대상</v>
      </c>
      <c r="AP6118" t="s">
        <v>3330</v>
      </c>
      <c r="AT6118" t="str" cm="1">
        <f t="array" ref="AT6118">[1]!add_delimeter(AG6118:AO6118,"|")</f>
        <v>|7|CLCICB007A||||||1|대상|</v>
      </c>
    </row>
    <row r="6119" spans="1:46">
      <c r="A6119" s="3" t="s">
        <v>671</v>
      </c>
      <c r="B6119" s="3" t="s">
        <v>672</v>
      </c>
      <c r="C6119" s="3" t="s">
        <v>614</v>
      </c>
      <c r="D6119" s="3" t="s">
        <v>569</v>
      </c>
      <c r="E6119" s="3" t="s">
        <v>570</v>
      </c>
      <c r="F6119" s="3" t="s">
        <v>582</v>
      </c>
      <c r="G6119" s="3" t="s">
        <v>578</v>
      </c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>
        <f t="shared" si="97"/>
        <v>6</v>
      </c>
      <c r="AH6119" s="3" t="s">
        <v>578</v>
      </c>
      <c r="AI6119" s="3">
        <f>IFERROR(IF($AG6119&lt;=$AN6119,MATCH($AH6119,레드마인_배치!G:G,0),MATCH($AH6119,레드마인_서비스!G:G,0)),"")</f>
        <v>80</v>
      </c>
      <c r="AJ6119" s="3" t="str" cm="1">
        <f t="array" ref="AJ6119">IFERROR(INDEX(IF($AG6119&lt;=$AN6119,레드마인_배치!E:E,레드마인_서비스!E:E),콜트리분석!$AI6119),"")</f>
        <v>대상</v>
      </c>
      <c r="AK6119" s="3" t="str" cm="1">
        <f t="array" ref="AK6119">IFERROR(INDEX(IF($AG6119&lt;=$AN6119,레드마인_배치!H:H,레드마인_서비스!H:H),콜트리분석!$AI6119),"")</f>
        <v>ICO0320U</v>
      </c>
      <c r="AL6119" s="3" t="str" cm="1">
        <f t="array" ref="AL6119">IFERROR(INDEX(IF($AG6119&lt;=$AN6119,레드마인_배치!I:I,레드마인_서비스!I:I),콜트리분석!$AI6119),"")</f>
        <v>P.O  Qty, Price Change</v>
      </c>
      <c r="AM6119" s="3" t="str" cm="1">
        <f t="array" ref="AM6119">IFERROR(INDEX(IF($AG6119&lt;=$AN6119,레드마인_배치!J:J,레드마인_서비스!J:J),콜트리분석!$AI6119),"")</f>
        <v>서비스</v>
      </c>
      <c r="AN6119" s="3">
        <v>1</v>
      </c>
      <c r="AO6119" s="15" t="str">
        <f ca="1">IFERROR(INDEX(레드마인_배치!E:E,MATCH(OFFSET(A6119,,AN6119),레드마인_배치!G:G,0)),"")</f>
        <v>대상</v>
      </c>
      <c r="AP6119" t="s">
        <v>3330</v>
      </c>
      <c r="AT6119" t="str" cm="1">
        <f t="array" ref="AT6119">[1]!add_delimeter(AG6119:AO6119,"|")</f>
        <v>|6|CBCICB077A|80|대상|ICO0320U|P.O  Qty, Price Change|서비스|1|대상|</v>
      </c>
    </row>
    <row r="6120" spans="1:46">
      <c r="A6120" s="3" t="s">
        <v>671</v>
      </c>
      <c r="B6120" s="3" t="s">
        <v>672</v>
      </c>
      <c r="C6120" s="3" t="s">
        <v>614</v>
      </c>
      <c r="D6120" s="3" t="s">
        <v>569</v>
      </c>
      <c r="E6120" s="3" t="s">
        <v>570</v>
      </c>
      <c r="F6120" s="3" t="s">
        <v>582</v>
      </c>
      <c r="G6120" s="3" t="s">
        <v>578</v>
      </c>
      <c r="H6120" s="3" t="s">
        <v>579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>
        <f t="shared" si="97"/>
        <v>7</v>
      </c>
      <c r="AH6120" s="3" t="s">
        <v>579</v>
      </c>
      <c r="AI6120" s="3">
        <f>IFERROR(IF($AG6120&lt;=$AN6120,MATCH($AH6120,레드마인_배치!G:G,0),MATCH($AH6120,레드마인_서비스!G:G,0)),"")</f>
        <v>368</v>
      </c>
      <c r="AJ6120" s="3" t="str" cm="1">
        <f t="array" ref="AJ6120">IFERROR(INDEX(IF($AG6120&lt;=$AN6120,레드마인_배치!E:E,레드마인_서비스!E:E),콜트리분석!$AI6120),"")</f>
        <v>대상</v>
      </c>
      <c r="AK6120" s="3" t="str" cm="1">
        <f t="array" ref="AK6120">IFERROR(INDEX(IF($AG6120&lt;=$AN6120,레드마인_배치!H:H,레드마인_서비스!H:H),콜트리분석!$AI6120),"")</f>
        <v>SLO0690U</v>
      </c>
      <c r="AL6120" s="3" t="str" cm="1">
        <f t="array" ref="AL6120">IFERROR(INDEX(IF($AG6120&lt;=$AN6120,레드마인_배치!I:I,레드마인_서비스!I:I),콜트리분석!$AI6120),"")</f>
        <v>Reflect S/O for Dropship P/O Cancel</v>
      </c>
      <c r="AM6120" s="3" t="str" cm="1">
        <f t="array" ref="AM6120">IFERROR(INDEX(IF($AG6120&lt;=$AN6120,레드마인_배치!J:J,레드마인_서비스!J:J),콜트리분석!$AI6120),"")</f>
        <v>서비스</v>
      </c>
      <c r="AN6120" s="3">
        <v>1</v>
      </c>
      <c r="AO6120" s="15" t="str">
        <f ca="1">IFERROR(INDEX(레드마인_배치!E:E,MATCH(OFFSET(A6120,,AN6120),레드마인_배치!G:G,0)),"")</f>
        <v>대상</v>
      </c>
      <c r="AP6120" t="s">
        <v>3330</v>
      </c>
      <c r="AT6120" t="str" cm="1">
        <f t="array" ref="AT6120">[1]!add_delimeter(AG6120:AO6120,"|")</f>
        <v>|7|CBCSLW479A|368|대상|SLO0690U|Reflect S/O for Dropship P/O Cancel|서비스|1|대상|</v>
      </c>
    </row>
    <row r="6121" spans="1:46" hidden="1">
      <c r="A6121" s="3" t="s">
        <v>671</v>
      </c>
      <c r="B6121" s="3" t="s">
        <v>672</v>
      </c>
      <c r="C6121" s="3" t="s">
        <v>614</v>
      </c>
      <c r="D6121" s="3" t="s">
        <v>569</v>
      </c>
      <c r="E6121" s="3" t="s">
        <v>570</v>
      </c>
      <c r="F6121" s="3" t="s">
        <v>582</v>
      </c>
      <c r="G6121" s="3" t="s">
        <v>578</v>
      </c>
      <c r="H6121" s="3" t="s">
        <v>579</v>
      </c>
      <c r="I6121" s="3" t="s">
        <v>505</v>
      </c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>
        <f t="shared" si="97"/>
        <v>8</v>
      </c>
      <c r="AH6121" s="3" t="s">
        <v>505</v>
      </c>
      <c r="AI6121" s="3">
        <f>IFERROR(IF($AG6121&lt;=$AN6121,MATCH($AH6121,레드마인_배치!G:G,0),MATCH($AH6121,레드마인_서비스!G:G,0)),"")</f>
        <v>328</v>
      </c>
      <c r="AJ6121" s="3" t="str" cm="1">
        <f t="array" ref="AJ6121">IFERROR(INDEX(IF($AG6121&lt;=$AN6121,레드마인_배치!E:E,레드마인_서비스!E:E),콜트리분석!$AI6121),"")</f>
        <v>대상</v>
      </c>
      <c r="AK6121" s="3" t="str" cm="1">
        <f t="array" ref="AK6121">IFERROR(INDEX(IF($AG6121&lt;=$AN6121,레드마인_배치!H:H,레드마인_서비스!H:H),콜트리분석!$AI6121),"")</f>
        <v>SLO0210U</v>
      </c>
      <c r="AL6121" s="3" t="str" cm="1">
        <f t="array" ref="AL6121">IFERROR(INDEX(IF($AG6121&lt;=$AN6121,레드마인_배치!I:I,레드마인_서비스!I:I),콜트리분석!$AI6121),"")</f>
        <v>S/Order Header Summary</v>
      </c>
      <c r="AM6121" s="3" t="str" cm="1">
        <f t="array" ref="AM6121">IFERROR(INDEX(IF($AG6121&lt;=$AN6121,레드마인_배치!J:J,레드마인_서비스!J:J),콜트리분석!$AI6121),"")</f>
        <v>서비스</v>
      </c>
      <c r="AN6121" s="3">
        <v>1</v>
      </c>
      <c r="AO6121" s="15" t="str">
        <f ca="1">IFERROR(INDEX(레드마인_배치!E:E,MATCH(OFFSET(A6121,,AN6121),레드마인_배치!G:G,0)),"")</f>
        <v>대상</v>
      </c>
      <c r="AP6121" t="s">
        <v>3330</v>
      </c>
    </row>
    <row r="6122" spans="1:46" hidden="1">
      <c r="A6122" s="3" t="s">
        <v>671</v>
      </c>
      <c r="B6122" s="3" t="s">
        <v>672</v>
      </c>
      <c r="C6122" s="3" t="s">
        <v>614</v>
      </c>
      <c r="D6122" s="3" t="s">
        <v>569</v>
      </c>
      <c r="E6122" s="3" t="s">
        <v>570</v>
      </c>
      <c r="F6122" s="3" t="s">
        <v>582</v>
      </c>
      <c r="G6122" s="3" t="s">
        <v>578</v>
      </c>
      <c r="H6122" s="3" t="s">
        <v>579</v>
      </c>
      <c r="I6122" s="3" t="s">
        <v>580</v>
      </c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>
        <f t="shared" si="97"/>
        <v>8</v>
      </c>
      <c r="AH6122" s="3" t="s">
        <v>580</v>
      </c>
      <c r="AI6122" s="3" t="str">
        <f>IFERROR(IF($AG6122&lt;=$AN6122,MATCH($AH6122,레드마인_배치!G:G,0),MATCH($AH6122,레드마인_서비스!G:G,0)),"")</f>
        <v/>
      </c>
      <c r="AJ6122" s="3" t="str" cm="1">
        <f t="array" ref="AJ6122">IFERROR(INDEX(IF($AG6122&lt;=$AN6122,레드마인_배치!E:E,레드마인_서비스!E:E),콜트리분석!$AI6122),"")</f>
        <v/>
      </c>
      <c r="AK6122" s="3" t="str" cm="1">
        <f t="array" ref="AK6122">IFERROR(INDEX(IF($AG6122&lt;=$AN6122,레드마인_배치!H:H,레드마인_서비스!H:H),콜트리분석!$AI6122),"")</f>
        <v/>
      </c>
      <c r="AL6122" s="3" t="str" cm="1">
        <f t="array" ref="AL6122">IFERROR(INDEX(IF($AG6122&lt;=$AN6122,레드마인_배치!I:I,레드마인_서비스!I:I),콜트리분석!$AI6122),"")</f>
        <v/>
      </c>
      <c r="AM6122" s="3" t="str" cm="1">
        <f t="array" ref="AM6122">IFERROR(INDEX(IF($AG6122&lt;=$AN6122,레드마인_배치!J:J,레드마인_서비스!J:J),콜트리분석!$AI6122),"")</f>
        <v/>
      </c>
      <c r="AN6122" s="3">
        <v>1</v>
      </c>
      <c r="AO6122" s="15" t="str">
        <f ca="1">IFERROR(INDEX(레드마인_배치!E:E,MATCH(OFFSET(A6122,,AN6122),레드마인_배치!G:G,0)),"")</f>
        <v>대상</v>
      </c>
      <c r="AP6122" t="s">
        <v>3330</v>
      </c>
    </row>
    <row r="6123" spans="1:46" hidden="1">
      <c r="A6123" s="3" t="s">
        <v>671</v>
      </c>
      <c r="B6123" s="3" t="s">
        <v>672</v>
      </c>
      <c r="C6123" s="3" t="s">
        <v>614</v>
      </c>
      <c r="D6123" s="3" t="s">
        <v>569</v>
      </c>
      <c r="E6123" s="3" t="s">
        <v>570</v>
      </c>
      <c r="F6123" s="3" t="s">
        <v>582</v>
      </c>
      <c r="G6123" s="3" t="s">
        <v>578</v>
      </c>
      <c r="H6123" s="3" t="s">
        <v>579</v>
      </c>
      <c r="I6123" s="3" t="s">
        <v>580</v>
      </c>
      <c r="J6123" s="3" t="s">
        <v>581</v>
      </c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>
        <f t="shared" si="97"/>
        <v>9</v>
      </c>
      <c r="AH6123" s="3" t="s">
        <v>581</v>
      </c>
      <c r="AI6123" s="3">
        <f>IFERROR(IF($AG6123&lt;=$AN6123,MATCH($AH6123,레드마인_배치!G:G,0),MATCH($AH6123,레드마인_서비스!G:G,0)),"")</f>
        <v>78</v>
      </c>
      <c r="AJ6123" s="3" t="str" cm="1">
        <f t="array" ref="AJ6123">IFERROR(INDEX(IF($AG6123&lt;=$AN6123,레드마인_배치!E:E,레드마인_서비스!E:E),콜트리분석!$AI6123),"")</f>
        <v>대상</v>
      </c>
      <c r="AK6123" s="3" t="str" cm="1">
        <f t="array" ref="AK6123">IFERROR(INDEX(IF($AG6123&lt;=$AN6123,레드마인_배치!H:H,레드마인_서비스!H:H),콜트리분석!$AI6123),"")</f>
        <v>ICO0300U</v>
      </c>
      <c r="AL6123" s="3" t="str" cm="1">
        <f t="array" ref="AL6123">IFERROR(INDEX(IF($AG6123&lt;=$AN6123,레드마인_배치!I:I,레드마인_서비스!I:I),콜트리분석!$AI6123),"")</f>
        <v>Demand Change Tag Update Module</v>
      </c>
      <c r="AM6123" s="3" t="str" cm="1">
        <f t="array" ref="AM6123">IFERROR(INDEX(IF($AG6123&lt;=$AN6123,레드마인_배치!J:J,레드마인_서비스!J:J),콜트리분석!$AI6123),"")</f>
        <v>서비스</v>
      </c>
      <c r="AN6123" s="3">
        <v>1</v>
      </c>
      <c r="AO6123" s="15" t="str">
        <f ca="1">IFERROR(INDEX(레드마인_배치!E:E,MATCH(OFFSET(A6123,,AN6123),레드마인_배치!G:G,0)),"")</f>
        <v>대상</v>
      </c>
      <c r="AP6123" t="s">
        <v>3330</v>
      </c>
    </row>
    <row r="6124" spans="1:46">
      <c r="A6124" s="3" t="s">
        <v>671</v>
      </c>
      <c r="B6124" s="3" t="s">
        <v>672</v>
      </c>
      <c r="C6124" s="3" t="s">
        <v>614</v>
      </c>
      <c r="D6124" s="3" t="s">
        <v>569</v>
      </c>
      <c r="E6124" s="3" t="s">
        <v>570</v>
      </c>
      <c r="F6124" s="3" t="s">
        <v>582</v>
      </c>
      <c r="G6124" s="3" t="s">
        <v>578</v>
      </c>
      <c r="H6124" s="3" t="s">
        <v>510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>
        <f t="shared" si="97"/>
        <v>7</v>
      </c>
      <c r="AH6124" s="3" t="s">
        <v>510</v>
      </c>
      <c r="AI6124" s="3" t="str">
        <f>IFERROR(IF($AG6124&lt;=$AN6124,MATCH($AH6124,레드마인_배치!G:G,0),MATCH($AH6124,레드마인_서비스!G:G,0)),"")</f>
        <v/>
      </c>
      <c r="AJ6124" s="3" t="str" cm="1">
        <f t="array" ref="AJ6124">IFERROR(INDEX(IF($AG6124&lt;=$AN6124,레드마인_배치!E:E,레드마인_서비스!E:E),콜트리분석!$AI6124),"")</f>
        <v/>
      </c>
      <c r="AK6124" s="3" t="str" cm="1">
        <f t="array" ref="AK6124">IFERROR(INDEX(IF($AG6124&lt;=$AN6124,레드마인_배치!H:H,레드마인_서비스!H:H),콜트리분석!$AI6124),"")</f>
        <v/>
      </c>
      <c r="AL6124" s="3" t="str" cm="1">
        <f t="array" ref="AL6124">IFERROR(INDEX(IF($AG6124&lt;=$AN6124,레드마인_배치!I:I,레드마인_서비스!I:I),콜트리분석!$AI6124),"")</f>
        <v/>
      </c>
      <c r="AM6124" s="3" t="str" cm="1">
        <f t="array" ref="AM6124">IFERROR(INDEX(IF($AG6124&lt;=$AN6124,레드마인_배치!J:J,레드마인_서비스!J:J),콜트리분석!$AI6124),"")</f>
        <v/>
      </c>
      <c r="AN6124" s="3">
        <v>1</v>
      </c>
      <c r="AO6124" s="15" t="str">
        <f ca="1">IFERROR(INDEX(레드마인_배치!E:E,MATCH(OFFSET(A6124,,AN6124),레드마인_배치!G:G,0)),"")</f>
        <v>대상</v>
      </c>
      <c r="AP6124" t="s">
        <v>3330</v>
      </c>
      <c r="AT6124" t="str" cm="1">
        <f t="array" ref="AT6124">[1]!add_delimeter(AG6124:AO6124,"|")</f>
        <v>|7|CLCICB007A||||||1|대상|</v>
      </c>
    </row>
    <row r="6125" spans="1:46">
      <c r="A6125" s="3" t="s">
        <v>671</v>
      </c>
      <c r="B6125" s="3" t="s">
        <v>672</v>
      </c>
      <c r="C6125" s="3" t="s">
        <v>614</v>
      </c>
      <c r="D6125" s="3" t="s">
        <v>569</v>
      </c>
      <c r="E6125" s="3" t="s">
        <v>570</v>
      </c>
      <c r="F6125" s="3" t="s">
        <v>582</v>
      </c>
      <c r="G6125" s="3" t="s">
        <v>537</v>
      </c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>
        <f t="shared" si="97"/>
        <v>6</v>
      </c>
      <c r="AH6125" s="3" t="s">
        <v>537</v>
      </c>
      <c r="AI6125" s="3">
        <f>IFERROR(IF($AG6125&lt;=$AN6125,MATCH($AH6125,레드마인_배치!G:G,0),MATCH($AH6125,레드마인_서비스!G:G,0)),"")</f>
        <v>89</v>
      </c>
      <c r="AJ6125" s="3" t="str" cm="1">
        <f t="array" ref="AJ6125">IFERROR(INDEX(IF($AG6125&lt;=$AN6125,레드마인_배치!E:E,레드마인_서비스!E:E),콜트리분석!$AI6125),"")</f>
        <v>대상</v>
      </c>
      <c r="AK6125" s="3" t="str" cm="1">
        <f t="array" ref="AK6125">IFERROR(INDEX(IF($AG6125&lt;=$AN6125,레드마인_배치!H:H,레드마인_서비스!H:H),콜트리분석!$AI6125),"")</f>
        <v>ICO0400U</v>
      </c>
      <c r="AL6125" s="3" t="str" cm="1">
        <f t="array" ref="AL6125">IFERROR(INDEX(IF($AG6125&lt;=$AN6125,레드마인_배치!I:I,레드마인_서비스!I:I),콜트리분석!$AI6125),"")</f>
        <v>RETRIEVE BRANCH EXCHANGE RATE</v>
      </c>
      <c r="AM6125" s="3" t="str" cm="1">
        <f t="array" ref="AM6125">IFERROR(INDEX(IF($AG6125&lt;=$AN6125,레드마인_배치!J:J,레드마인_서비스!J:J),콜트리분석!$AI6125),"")</f>
        <v>서비스</v>
      </c>
      <c r="AN6125" s="3">
        <v>1</v>
      </c>
      <c r="AO6125" s="15" t="str">
        <f ca="1">IFERROR(INDEX(레드마인_배치!E:E,MATCH(OFFSET(A6125,,AN6125),레드마인_배치!G:G,0)),"")</f>
        <v>대상</v>
      </c>
      <c r="AP6125" t="s">
        <v>3330</v>
      </c>
      <c r="AT6125" t="str" cm="1">
        <f t="array" ref="AT6125">[1]!add_delimeter(AG6125:AO6125,"|")</f>
        <v>|6|CBCICB120A|89|대상|ICO0400U|RETRIEVE BRANCH EXCHANGE RATE|서비스|1|대상|</v>
      </c>
    </row>
    <row r="6126" spans="1:46">
      <c r="A6126" s="3" t="s">
        <v>671</v>
      </c>
      <c r="B6126" s="3" t="s">
        <v>672</v>
      </c>
      <c r="C6126" s="3" t="s">
        <v>614</v>
      </c>
      <c r="D6126" s="3" t="s">
        <v>569</v>
      </c>
      <c r="E6126" s="3" t="s">
        <v>570</v>
      </c>
      <c r="F6126" s="3" t="s">
        <v>582</v>
      </c>
      <c r="G6126" s="3" t="s">
        <v>554</v>
      </c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>
        <f t="shared" si="97"/>
        <v>6</v>
      </c>
      <c r="AH6126" s="3" t="s">
        <v>554</v>
      </c>
      <c r="AI6126" s="3">
        <f>IFERROR(IF($AG6126&lt;=$AN6126,MATCH($AH6126,레드마인_배치!G:G,0),MATCH($AH6126,레드마인_서비스!G:G,0)),"")</f>
        <v>91</v>
      </c>
      <c r="AJ6126" s="3" t="str" cm="1">
        <f t="array" ref="AJ6126">IFERROR(INDEX(IF($AG6126&lt;=$AN6126,레드마인_배치!E:E,레드마인_서비스!E:E),콜트리분석!$AI6126),"")</f>
        <v>대상</v>
      </c>
      <c r="AK6126" s="3" t="str" cm="1">
        <f t="array" ref="AK6126">IFERROR(INDEX(IF($AG6126&lt;=$AN6126,레드마인_배치!H:H,레드마인_서비스!H:H),콜트리분석!$AI6126),"")</f>
        <v>ICO0420U</v>
      </c>
      <c r="AL6126" s="3" t="str" cm="1">
        <f t="array" ref="AL6126">IFERROR(INDEX(IF($AG6126&lt;=$AN6126,레드마인_배치!I:I,레드마인_서비스!I:I),콜트리분석!$AI6126),"")</f>
        <v>LEAD Time Calculate(only 3Level PDC)</v>
      </c>
      <c r="AM6126" s="3" t="str" cm="1">
        <f t="array" ref="AM6126">IFERROR(INDEX(IF($AG6126&lt;=$AN6126,레드마인_배치!J:J,레드마인_서비스!J:J),콜트리분석!$AI6126),"")</f>
        <v>서비스</v>
      </c>
      <c r="AN6126" s="3">
        <v>1</v>
      </c>
      <c r="AO6126" s="15" t="str">
        <f ca="1">IFERROR(INDEX(레드마인_배치!E:E,MATCH(OFFSET(A6126,,AN6126),레드마인_배치!G:G,0)),"")</f>
        <v>대상</v>
      </c>
      <c r="AP6126" t="s">
        <v>3330</v>
      </c>
      <c r="AT6126" t="str" cm="1">
        <f t="array" ref="AT6126">[1]!add_delimeter(AG6126:AO6126,"|")</f>
        <v>|6|CBCICB150A|91|대상|ICO0420U|LEAD Time Calculate(only 3Level PDC)|서비스|1|대상|</v>
      </c>
    </row>
    <row r="6127" spans="1:46">
      <c r="A6127" s="3" t="s">
        <v>671</v>
      </c>
      <c r="B6127" s="3" t="s">
        <v>672</v>
      </c>
      <c r="C6127" s="3" t="s">
        <v>614</v>
      </c>
      <c r="D6127" s="3" t="s">
        <v>569</v>
      </c>
      <c r="E6127" s="3" t="s">
        <v>570</v>
      </c>
      <c r="F6127" s="3" t="s">
        <v>582</v>
      </c>
      <c r="G6127" s="3" t="s">
        <v>584</v>
      </c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>
        <f t="shared" si="97"/>
        <v>6</v>
      </c>
      <c r="AH6127" s="3" t="s">
        <v>584</v>
      </c>
      <c r="AI6127" s="3">
        <f>IFERROR(IF($AG6127&lt;=$AN6127,MATCH($AH6127,레드마인_배치!G:G,0),MATCH($AH6127,레드마인_서비스!G:G,0)),"")</f>
        <v>92</v>
      </c>
      <c r="AJ6127" s="3" t="str" cm="1">
        <f t="array" ref="AJ6127">IFERROR(INDEX(IF($AG6127&lt;=$AN6127,레드마인_배치!E:E,레드마인_서비스!E:E),콜트리분석!$AI6127),"")</f>
        <v>대상</v>
      </c>
      <c r="AK6127" s="3" t="str" cm="1">
        <f t="array" ref="AK6127">IFERROR(INDEX(IF($AG6127&lt;=$AN6127,레드마인_배치!H:H,레드마인_서비스!H:H),콜트리분석!$AI6127),"")</f>
        <v>ICO0430U</v>
      </c>
      <c r="AL6127" s="3" t="str" cm="1">
        <f t="array" ref="AL6127">IFERROR(INDEX(IF($AG6127&lt;=$AN6127,레드마인_배치!I:I,레드마인_서비스!I:I),콜트리분석!$AI6127),"")</f>
        <v>LEAD Time Calculate(only 3Level PDC)</v>
      </c>
      <c r="AM6127" s="3" t="str" cm="1">
        <f t="array" ref="AM6127">IFERROR(INDEX(IF($AG6127&lt;=$AN6127,레드마인_배치!J:J,레드마인_서비스!J:J),콜트리분석!$AI6127),"")</f>
        <v>서비스</v>
      </c>
      <c r="AN6127" s="3">
        <v>1</v>
      </c>
      <c r="AO6127" s="15" t="str">
        <f ca="1">IFERROR(INDEX(레드마인_배치!E:E,MATCH(OFFSET(A6127,,AN6127),레드마인_배치!G:G,0)),"")</f>
        <v>대상</v>
      </c>
      <c r="AP6127" t="s">
        <v>3330</v>
      </c>
      <c r="AT6127" t="str" cm="1">
        <f t="array" ref="AT6127">[1]!add_delimeter(AG6127:AO6127,"|")</f>
        <v>|6|CBCICB150B|92|대상|ICO0430U|LEAD Time Calculate(only 3Level PDC)|서비스|1|대상|</v>
      </c>
    </row>
    <row r="6128" spans="1:46">
      <c r="A6128" s="3" t="s">
        <v>671</v>
      </c>
      <c r="B6128" s="3" t="s">
        <v>672</v>
      </c>
      <c r="C6128" s="3" t="s">
        <v>614</v>
      </c>
      <c r="D6128" s="3" t="s">
        <v>569</v>
      </c>
      <c r="E6128" s="3" t="s">
        <v>570</v>
      </c>
      <c r="F6128" s="3" t="s">
        <v>582</v>
      </c>
      <c r="G6128" s="3" t="s">
        <v>512</v>
      </c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>
        <f t="shared" si="97"/>
        <v>6</v>
      </c>
      <c r="AH6128" s="3" t="s">
        <v>512</v>
      </c>
      <c r="AI6128" s="3">
        <f>IFERROR(IF($AG6128&lt;=$AN6128,MATCH($AH6128,레드마인_배치!G:G,0),MATCH($AH6128,레드마인_서비스!G:G,0)),"")</f>
        <v>307</v>
      </c>
      <c r="AJ6128" s="3" t="str" cm="1">
        <f t="array" ref="AJ6128">IFERROR(INDEX(IF($AG6128&lt;=$AN6128,레드마인_배치!E:E,레드마인_서비스!E:E),콜트리분석!$AI6128),"")</f>
        <v>대상</v>
      </c>
      <c r="AK6128" s="3" t="str" cm="1">
        <f t="array" ref="AK6128">IFERROR(INDEX(IF($AG6128&lt;=$AN6128,레드마인_배치!H:H,레드마인_서비스!H:H),콜트리분석!$AI6128),"")</f>
        <v>SLO0010U</v>
      </c>
      <c r="AL6128" s="3" t="str" cm="1">
        <f t="array" ref="AL6128">IFERROR(INDEX(IF($AG6128&lt;=$AN6128,레드마인_배치!I:I,레드마인_서비스!I:I),콜트리분석!$AI6128),"")</f>
        <v>Rate, CAD Amount, USD Amount</v>
      </c>
      <c r="AM6128" s="3" t="str" cm="1">
        <f t="array" ref="AM6128">IFERROR(INDEX(IF($AG6128&lt;=$AN6128,레드마인_배치!J:J,레드마인_서비스!J:J),콜트리분석!$AI6128),"")</f>
        <v>서비스</v>
      </c>
      <c r="AN6128" s="3">
        <v>1</v>
      </c>
      <c r="AO6128" s="15" t="str">
        <f ca="1">IFERROR(INDEX(레드마인_배치!E:E,MATCH(OFFSET(A6128,,AN6128),레드마인_배치!G:G,0)),"")</f>
        <v>대상</v>
      </c>
      <c r="AP6128" t="s">
        <v>3330</v>
      </c>
      <c r="AT6128" t="str" cm="1">
        <f t="array" ref="AT6128">[1]!add_delimeter(AG6128:AO6128,"|")</f>
        <v>|6|CBCSLB010A|307|대상|SLO0010U|Rate, CAD Amount, USD Amount|서비스|1|대상|</v>
      </c>
    </row>
    <row r="6129" spans="1:46">
      <c r="A6129" s="3" t="s">
        <v>671</v>
      </c>
      <c r="B6129" s="3" t="s">
        <v>672</v>
      </c>
      <c r="C6129" s="3" t="s">
        <v>614</v>
      </c>
      <c r="D6129" s="3" t="s">
        <v>569</v>
      </c>
      <c r="E6129" s="3" t="s">
        <v>570</v>
      </c>
      <c r="F6129" s="3" t="s">
        <v>582</v>
      </c>
      <c r="G6129" s="3" t="s">
        <v>513</v>
      </c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>
        <f t="shared" si="97"/>
        <v>6</v>
      </c>
      <c r="AH6129" s="3" t="s">
        <v>513</v>
      </c>
      <c r="AI6129" s="3">
        <f>IFERROR(IF($AG6129&lt;=$AN6129,MATCH($AH6129,레드마인_배치!G:G,0),MATCH($AH6129,레드마인_서비스!G:G,0)),"")</f>
        <v>324</v>
      </c>
      <c r="AJ6129" s="3" t="str" cm="1">
        <f t="array" ref="AJ6129">IFERROR(INDEX(IF($AG6129&lt;=$AN6129,레드마인_배치!E:E,레드마인_서비스!E:E),콜트리분석!$AI6129),"")</f>
        <v>대상</v>
      </c>
      <c r="AK6129" s="3" t="str" cm="1">
        <f t="array" ref="AK6129">IFERROR(INDEX(IF($AG6129&lt;=$AN6129,레드마인_배치!H:H,레드마인_서비스!H:H),콜트리분석!$AI6129),"")</f>
        <v>SLO0170U</v>
      </c>
      <c r="AL6129" s="3" t="str" cm="1">
        <f t="array" ref="AL6129">IFERROR(INDEX(IF($AG6129&lt;=$AN6129,레드마인_배치!I:I,레드마인_서비스!I:I),콜트리분석!$AI6129),"")</f>
        <v>S/Order Confirm (Sub)for List Price</v>
      </c>
      <c r="AM6129" s="3" t="str" cm="1">
        <f t="array" ref="AM6129">IFERROR(INDEX(IF($AG6129&lt;=$AN6129,레드마인_배치!J:J,레드마인_서비스!J:J),콜트리분석!$AI6129),"")</f>
        <v>서비스</v>
      </c>
      <c r="AN6129" s="3">
        <v>1</v>
      </c>
      <c r="AO6129" s="15" t="str">
        <f ca="1">IFERROR(INDEX(레드마인_배치!E:E,MATCH(OFFSET(A6129,,AN6129),레드마인_배치!G:G,0)),"")</f>
        <v>대상</v>
      </c>
      <c r="AP6129" t="s">
        <v>3330</v>
      </c>
      <c r="AT6129" t="str" cm="1">
        <f t="array" ref="AT6129">[1]!add_delimeter(AG6129:AO6129,"|")</f>
        <v>|6|CBCSLB430F|324|대상|SLO0170U|S/Order Confirm (Sub)for List Price|서비스|1|대상|</v>
      </c>
    </row>
    <row r="6130" spans="1:46">
      <c r="A6130" s="3" t="s">
        <v>671</v>
      </c>
      <c r="B6130" s="3" t="s">
        <v>672</v>
      </c>
      <c r="C6130" s="3" t="s">
        <v>614</v>
      </c>
      <c r="D6130" s="3" t="s">
        <v>569</v>
      </c>
      <c r="E6130" s="3" t="s">
        <v>570</v>
      </c>
      <c r="F6130" s="3" t="s">
        <v>582</v>
      </c>
      <c r="G6130" s="3" t="s">
        <v>577</v>
      </c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>
        <f t="shared" ref="AG6130:AG6193" si="98">COUNTA(B6130:AF6130)</f>
        <v>6</v>
      </c>
      <c r="AH6130" s="3" t="s">
        <v>577</v>
      </c>
      <c r="AI6130" s="3">
        <f>IFERROR(IF($AG6130&lt;=$AN6130,MATCH($AH6130,레드마인_배치!G:G,0),MATCH($AH6130,레드마인_서비스!G:G,0)),"")</f>
        <v>49</v>
      </c>
      <c r="AJ6130" s="3" t="str" cm="1">
        <f t="array" ref="AJ6130">IFERROR(INDEX(IF($AG6130&lt;=$AN6130,레드마인_배치!E:E,레드마인_서비스!E:E),콜트리분석!$AI6130),"")</f>
        <v>대상</v>
      </c>
      <c r="AK6130" s="3" t="str" cm="1">
        <f t="array" ref="AK6130">IFERROR(INDEX(IF($AG6130&lt;=$AN6130,레드마인_배치!H:H,레드마인_서비스!H:H),콜트리분석!$AI6130),"")</f>
        <v>CMO0010U</v>
      </c>
      <c r="AL6130" s="3" t="str" cm="1">
        <f t="array" ref="AL6130">IFERROR(INDEX(IF($AG6130&lt;=$AN6130,레드마인_배치!I:I,레드마인_서비스!I:I),콜트리분석!$AI6130),"")</f>
        <v>NUMBER CREATION</v>
      </c>
      <c r="AM6130" s="3" t="str" cm="1">
        <f t="array" ref="AM6130">IFERROR(INDEX(IF($AG6130&lt;=$AN6130,레드마인_배치!J:J,레드마인_서비스!J:J),콜트리분석!$AI6130),"")</f>
        <v>서비스</v>
      </c>
      <c r="AN6130" s="3">
        <v>1</v>
      </c>
      <c r="AO6130" s="15" t="str">
        <f ca="1">IFERROR(INDEX(레드마인_배치!E:E,MATCH(OFFSET(A6130,,AN6130),레드마인_배치!G:G,0)),"")</f>
        <v>대상</v>
      </c>
      <c r="AP6130" t="s">
        <v>3330</v>
      </c>
      <c r="AT6130" t="str" cm="1">
        <f t="array" ref="AT6130">[1]!add_delimeter(AG6130:AO6130,"|")</f>
        <v>|6|CBCUZW030R|49|대상|CMO0010U|NUMBER CREATION|서비스|1|대상|</v>
      </c>
    </row>
    <row r="6131" spans="1:46">
      <c r="A6131" s="3" t="s">
        <v>671</v>
      </c>
      <c r="B6131" s="3" t="s">
        <v>672</v>
      </c>
      <c r="C6131" s="3" t="s">
        <v>614</v>
      </c>
      <c r="D6131" s="3" t="s">
        <v>569</v>
      </c>
      <c r="E6131" s="3" t="s">
        <v>510</v>
      </c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>
        <f t="shared" si="98"/>
        <v>4</v>
      </c>
      <c r="AH6131" s="3" t="s">
        <v>510</v>
      </c>
      <c r="AI6131" s="3" t="str">
        <f>IFERROR(IF($AG6131&lt;=$AN6131,MATCH($AH6131,레드마인_배치!G:G,0),MATCH($AH6131,레드마인_서비스!G:G,0)),"")</f>
        <v/>
      </c>
      <c r="AJ6131" s="3" t="str" cm="1">
        <f t="array" ref="AJ6131">IFERROR(INDEX(IF($AG6131&lt;=$AN6131,레드마인_배치!E:E,레드마인_서비스!E:E),콜트리분석!$AI6131),"")</f>
        <v/>
      </c>
      <c r="AK6131" s="3" t="str" cm="1">
        <f t="array" ref="AK6131">IFERROR(INDEX(IF($AG6131&lt;=$AN6131,레드마인_배치!H:H,레드마인_서비스!H:H),콜트리분석!$AI6131),"")</f>
        <v/>
      </c>
      <c r="AL6131" s="3" t="str" cm="1">
        <f t="array" ref="AL6131">IFERROR(INDEX(IF($AG6131&lt;=$AN6131,레드마인_배치!I:I,레드마인_서비스!I:I),콜트리분석!$AI6131),"")</f>
        <v/>
      </c>
      <c r="AM6131" s="3" t="str" cm="1">
        <f t="array" ref="AM6131">IFERROR(INDEX(IF($AG6131&lt;=$AN6131,레드마인_배치!J:J,레드마인_서비스!J:J),콜트리분석!$AI6131),"")</f>
        <v/>
      </c>
      <c r="AN6131" s="3">
        <v>1</v>
      </c>
      <c r="AO6131" s="15" t="str">
        <f ca="1">IFERROR(INDEX(레드마인_배치!E:E,MATCH(OFFSET(A6131,,AN6131),레드마인_배치!G:G,0)),"")</f>
        <v>대상</v>
      </c>
      <c r="AP6131" t="s">
        <v>3330</v>
      </c>
      <c r="AT6131" t="str" cm="1">
        <f t="array" ref="AT6131">[1]!add_delimeter(AG6131:AO6131,"|")</f>
        <v>|4|CLCICB007A||||||1|대상|</v>
      </c>
    </row>
    <row r="6132" spans="1:46">
      <c r="A6132" s="3" t="s">
        <v>671</v>
      </c>
      <c r="B6132" s="3" t="s">
        <v>672</v>
      </c>
      <c r="C6132" s="3" t="s">
        <v>614</v>
      </c>
      <c r="D6132" s="3" t="s">
        <v>587</v>
      </c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>
        <f t="shared" si="98"/>
        <v>3</v>
      </c>
      <c r="AH6132" s="3" t="s">
        <v>587</v>
      </c>
      <c r="AI6132" s="3">
        <f>IFERROR(IF($AG6132&lt;=$AN6132,MATCH($AH6132,레드마인_배치!G:G,0),MATCH($AH6132,레드마인_서비스!G:G,0)),"")</f>
        <v>64</v>
      </c>
      <c r="AJ6132" s="3" t="str" cm="1">
        <f t="array" ref="AJ6132">IFERROR(INDEX(IF($AG6132&lt;=$AN6132,레드마인_배치!E:E,레드마인_서비스!E:E),콜트리분석!$AI6132),"")</f>
        <v>대상</v>
      </c>
      <c r="AK6132" s="3" t="str" cm="1">
        <f t="array" ref="AK6132">IFERROR(INDEX(IF($AG6132&lt;=$AN6132,레드마인_배치!H:H,레드마인_서비스!H:H),콜트리분석!$AI6132),"")</f>
        <v>ICO0160U</v>
      </c>
      <c r="AL6132" s="3" t="str" cm="1">
        <f t="array" ref="AL6132">IFERROR(INDEX(IF($AG6132&lt;=$AN6132,레드마인_배치!I:I,레드마인_서비스!I:I),콜트리분석!$AI6132),"")</f>
        <v>P.O No. Creation Main (PRC_TYP &lt;&gt;"I")</v>
      </c>
      <c r="AM6132" s="3" t="str" cm="1">
        <f t="array" ref="AM6132">IFERROR(INDEX(IF($AG6132&lt;=$AN6132,레드마인_배치!J:J,레드마인_서비스!J:J),콜트리분석!$AI6132),"")</f>
        <v>서비스</v>
      </c>
      <c r="AN6132" s="3">
        <v>1</v>
      </c>
      <c r="AO6132" s="15" t="str">
        <f ca="1">IFERROR(INDEX(레드마인_배치!E:E,MATCH(OFFSET(A6132,,AN6132),레드마인_배치!G:G,0)),"")</f>
        <v>대상</v>
      </c>
      <c r="AP6132" t="s">
        <v>3330</v>
      </c>
      <c r="AT6132" t="str" cm="1">
        <f t="array" ref="AT6132">[1]!add_delimeter(AG6132:AO6132,"|")</f>
        <v>|3|CBCICB048E|64|대상|ICO0160U|P.O No. Creation Main (PRC_TYP &lt;&gt;"I")|서비스|1|대상|</v>
      </c>
    </row>
    <row r="6133" spans="1:46">
      <c r="A6133" s="3" t="s">
        <v>671</v>
      </c>
      <c r="B6133" s="3" t="s">
        <v>672</v>
      </c>
      <c r="C6133" s="3" t="s">
        <v>614</v>
      </c>
      <c r="D6133" s="3" t="s">
        <v>587</v>
      </c>
      <c r="E6133" s="3" t="s">
        <v>583</v>
      </c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>
        <f t="shared" si="98"/>
        <v>4</v>
      </c>
      <c r="AH6133" s="3" t="s">
        <v>583</v>
      </c>
      <c r="AI6133" s="3">
        <f>IFERROR(IF($AG6133&lt;=$AN6133,MATCH($AH6133,레드마인_배치!G:G,0),MATCH($AH6133,레드마인_서비스!G:G,0)),"")</f>
        <v>60</v>
      </c>
      <c r="AJ6133" s="3" t="str" cm="1">
        <f t="array" ref="AJ6133">IFERROR(INDEX(IF($AG6133&lt;=$AN6133,레드마인_배치!E:E,레드마인_서비스!E:E),콜트리분석!$AI6133),"")</f>
        <v>대상</v>
      </c>
      <c r="AK6133" s="3" t="str" cm="1">
        <f t="array" ref="AK6133">IFERROR(INDEX(IF($AG6133&lt;=$AN6133,레드마인_배치!H:H,레드마인_서비스!H:H),콜트리분석!$AI6133),"")</f>
        <v>ICO0120U</v>
      </c>
      <c r="AL6133" s="3" t="str" cm="1">
        <f t="array" ref="AL6133">IFERROR(INDEX(IF($AG6133&lt;=$AN6133,레드마인_배치!I:I,레드마인_서비스!I:I),콜트리분석!$AI6133),"")</f>
        <v>PO No. Creation Module       (PRC=1)</v>
      </c>
      <c r="AM6133" s="3" t="str" cm="1">
        <f t="array" ref="AM6133">IFERROR(INDEX(IF($AG6133&lt;=$AN6133,레드마인_배치!J:J,레드마인_서비스!J:J),콜트리분석!$AI6133),"")</f>
        <v>서비스</v>
      </c>
      <c r="AN6133" s="3">
        <v>1</v>
      </c>
      <c r="AO6133" s="15" t="str">
        <f ca="1">IFERROR(INDEX(레드마인_배치!E:E,MATCH(OFFSET(A6133,,AN6133),레드마인_배치!G:G,0)),"")</f>
        <v>대상</v>
      </c>
      <c r="AP6133" t="s">
        <v>3330</v>
      </c>
      <c r="AT6133" t="str" cm="1">
        <f t="array" ref="AT6133">[1]!add_delimeter(AG6133:AO6133,"|")</f>
        <v>|4|CBCICB044F|60|대상|ICO0120U|PO No. Creation Module       (PRC=1)|서비스|1|대상|</v>
      </c>
    </row>
    <row r="6134" spans="1:46">
      <c r="A6134" s="3" t="s">
        <v>671</v>
      </c>
      <c r="B6134" s="3" t="s">
        <v>672</v>
      </c>
      <c r="C6134" s="3" t="s">
        <v>614</v>
      </c>
      <c r="D6134" s="3" t="s">
        <v>587</v>
      </c>
      <c r="E6134" s="3" t="s">
        <v>583</v>
      </c>
      <c r="F6134" s="3" t="s">
        <v>576</v>
      </c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>
        <f t="shared" si="98"/>
        <v>5</v>
      </c>
      <c r="AH6134" s="3" t="s">
        <v>576</v>
      </c>
      <c r="AI6134" s="3">
        <f>IFERROR(IF($AG6134&lt;=$AN6134,MATCH($AH6134,레드마인_배치!G:G,0),MATCH($AH6134,레드마인_서비스!G:G,0)),"")</f>
        <v>308</v>
      </c>
      <c r="AJ6134" s="3" t="str" cm="1">
        <f t="array" ref="AJ6134">IFERROR(INDEX(IF($AG6134&lt;=$AN6134,레드마인_배치!E:E,레드마인_서비스!E:E),콜트리분석!$AI6134),"")</f>
        <v>대상</v>
      </c>
      <c r="AK6134" s="3" t="str" cm="1">
        <f t="array" ref="AK6134">IFERROR(INDEX(IF($AG6134&lt;=$AN6134,레드마인_배치!H:H,레드마인_서비스!H:H),콜트리분석!$AI6134),"")</f>
        <v>SLO0020U</v>
      </c>
      <c r="AL6134" s="3" t="str" cm="1">
        <f t="array" ref="AL6134">IFERROR(INDEX(IF($AG6134&lt;=$AN6134,레드마인_배치!I:I,레드마인_서비스!I:I),콜트리분석!$AI6134),"")</f>
        <v>Generate Order No</v>
      </c>
      <c r="AM6134" s="3" t="str" cm="1">
        <f t="array" ref="AM6134">IFERROR(INDEX(IF($AG6134&lt;=$AN6134,레드마인_배치!J:J,레드마인_서비스!J:J),콜트리분석!$AI6134),"")</f>
        <v>서비스</v>
      </c>
      <c r="AN6134" s="3">
        <v>1</v>
      </c>
      <c r="AO6134" s="15" t="str">
        <f ca="1">IFERROR(INDEX(레드마인_배치!E:E,MATCH(OFFSET(A6134,,AN6134),레드마인_배치!G:G,0)),"")</f>
        <v>대상</v>
      </c>
      <c r="AP6134" t="s">
        <v>3330</v>
      </c>
      <c r="AT6134" t="str" cm="1">
        <f t="array" ref="AT6134">[1]!add_delimeter(AG6134:AO6134,"|")</f>
        <v>|5|CBCSLB020A|308|대상|SLO0020U|Generate Order No|서비스|1|대상|</v>
      </c>
    </row>
    <row r="6135" spans="1:46">
      <c r="A6135" s="3" t="s">
        <v>671</v>
      </c>
      <c r="B6135" s="3" t="s">
        <v>672</v>
      </c>
      <c r="C6135" s="3" t="s">
        <v>614</v>
      </c>
      <c r="D6135" s="3" t="s">
        <v>587</v>
      </c>
      <c r="E6135" s="3" t="s">
        <v>583</v>
      </c>
      <c r="F6135" s="3" t="s">
        <v>576</v>
      </c>
      <c r="G6135" s="3" t="s">
        <v>577</v>
      </c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>
        <f t="shared" si="98"/>
        <v>6</v>
      </c>
      <c r="AH6135" s="3" t="s">
        <v>577</v>
      </c>
      <c r="AI6135" s="3">
        <f>IFERROR(IF($AG6135&lt;=$AN6135,MATCH($AH6135,레드마인_배치!G:G,0),MATCH($AH6135,레드마인_서비스!G:G,0)),"")</f>
        <v>49</v>
      </c>
      <c r="AJ6135" s="3" t="str" cm="1">
        <f t="array" ref="AJ6135">IFERROR(INDEX(IF($AG6135&lt;=$AN6135,레드마인_배치!E:E,레드마인_서비스!E:E),콜트리분석!$AI6135),"")</f>
        <v>대상</v>
      </c>
      <c r="AK6135" s="3" t="str" cm="1">
        <f t="array" ref="AK6135">IFERROR(INDEX(IF($AG6135&lt;=$AN6135,레드마인_배치!H:H,레드마인_서비스!H:H),콜트리분석!$AI6135),"")</f>
        <v>CMO0010U</v>
      </c>
      <c r="AL6135" s="3" t="str" cm="1">
        <f t="array" ref="AL6135">IFERROR(INDEX(IF($AG6135&lt;=$AN6135,레드마인_배치!I:I,레드마인_서비스!I:I),콜트리분석!$AI6135),"")</f>
        <v>NUMBER CREATION</v>
      </c>
      <c r="AM6135" s="3" t="str" cm="1">
        <f t="array" ref="AM6135">IFERROR(INDEX(IF($AG6135&lt;=$AN6135,레드마인_배치!J:J,레드마인_서비스!J:J),콜트리분석!$AI6135),"")</f>
        <v>서비스</v>
      </c>
      <c r="AN6135" s="3">
        <v>1</v>
      </c>
      <c r="AO6135" s="15" t="str">
        <f ca="1">IFERROR(INDEX(레드마인_배치!E:E,MATCH(OFFSET(A6135,,AN6135),레드마인_배치!G:G,0)),"")</f>
        <v>대상</v>
      </c>
      <c r="AP6135" t="s">
        <v>3330</v>
      </c>
      <c r="AT6135" t="str" cm="1">
        <f t="array" ref="AT6135">[1]!add_delimeter(AG6135:AO6135,"|")</f>
        <v>|6|CBCUZW030R|49|대상|CMO0010U|NUMBER CREATION|서비스|1|대상|</v>
      </c>
    </row>
    <row r="6136" spans="1:46">
      <c r="A6136" s="3" t="s">
        <v>671</v>
      </c>
      <c r="B6136" s="3" t="s">
        <v>672</v>
      </c>
      <c r="C6136" s="3" t="s">
        <v>614</v>
      </c>
      <c r="D6136" s="3" t="s">
        <v>587</v>
      </c>
      <c r="E6136" s="3" t="s">
        <v>588</v>
      </c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>
        <f t="shared" si="98"/>
        <v>4</v>
      </c>
      <c r="AH6136" s="3" t="s">
        <v>588</v>
      </c>
      <c r="AI6136" s="3">
        <f>IFERROR(IF($AG6136&lt;=$AN6136,MATCH($AH6136,레드마인_배치!G:G,0),MATCH($AH6136,레드마인_서비스!G:G,0)),"")</f>
        <v>61</v>
      </c>
      <c r="AJ6136" s="3" t="str" cm="1">
        <f t="array" ref="AJ6136">IFERROR(INDEX(IF($AG6136&lt;=$AN6136,레드마인_배치!E:E,레드마인_서비스!E:E),콜트리분석!$AI6136),"")</f>
        <v>대상</v>
      </c>
      <c r="AK6136" s="3" t="str" cm="1">
        <f t="array" ref="AK6136">IFERROR(INDEX(IF($AG6136&lt;=$AN6136,레드마인_배치!H:H,레드마인_서비스!H:H),콜트리분석!$AI6136),"")</f>
        <v>ICO0130U</v>
      </c>
      <c r="AL6136" s="3" t="str" cm="1">
        <f t="array" ref="AL6136">IFERROR(INDEX(IF($AG6136&lt;=$AN6136,레드마인_배치!I:I,레드마인_서비스!I:I),콜트리분석!$AI6136),"")</f>
        <v>P.O Confirm by PO No. Module (PRC=2)</v>
      </c>
      <c r="AM6136" s="3" t="str" cm="1">
        <f t="array" ref="AM6136">IFERROR(INDEX(IF($AG6136&lt;=$AN6136,레드마인_배치!J:J,레드마인_서비스!J:J),콜트리분석!$AI6136),"")</f>
        <v>서비스</v>
      </c>
      <c r="AN6136" s="3">
        <v>1</v>
      </c>
      <c r="AO6136" s="15" t="str">
        <f ca="1">IFERROR(INDEX(레드마인_배치!E:E,MATCH(OFFSET(A6136,,AN6136),레드마인_배치!G:G,0)),"")</f>
        <v>대상</v>
      </c>
      <c r="AP6136" t="s">
        <v>3330</v>
      </c>
      <c r="AT6136" t="str" cm="1">
        <f t="array" ref="AT6136">[1]!add_delimeter(AG6136:AO6136,"|")</f>
        <v>|4|CBCICB044G|61|대상|ICO0130U|P.O Confirm by PO No. Module (PRC=2)|서비스|1|대상|</v>
      </c>
    </row>
    <row r="6137" spans="1:46">
      <c r="A6137" s="3" t="s">
        <v>671</v>
      </c>
      <c r="B6137" s="3" t="s">
        <v>672</v>
      </c>
      <c r="C6137" s="3" t="s">
        <v>614</v>
      </c>
      <c r="D6137" s="3" t="s">
        <v>587</v>
      </c>
      <c r="E6137" s="3" t="s">
        <v>588</v>
      </c>
      <c r="F6137" s="3" t="s">
        <v>589</v>
      </c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>
        <f t="shared" si="98"/>
        <v>5</v>
      </c>
      <c r="AH6137" s="3" t="s">
        <v>589</v>
      </c>
      <c r="AI6137" s="3">
        <f>IFERROR(IF($AG6137&lt;=$AN6137,MATCH($AH6137,레드마인_배치!G:G,0),MATCH($AH6137,레드마인_서비스!G:G,0)),"")</f>
        <v>63</v>
      </c>
      <c r="AJ6137" s="3" t="str" cm="1">
        <f t="array" ref="AJ6137">IFERROR(INDEX(IF($AG6137&lt;=$AN6137,레드마인_배치!E:E,레드마인_서비스!E:E),콜트리분석!$AI6137),"")</f>
        <v>대상</v>
      </c>
      <c r="AK6137" s="3" t="str" cm="1">
        <f t="array" ref="AK6137">IFERROR(INDEX(IF($AG6137&lt;=$AN6137,레드마인_배치!H:H,레드마인_서비스!H:H),콜트리분석!$AI6137),"")</f>
        <v>ICO0150U</v>
      </c>
      <c r="AL6137" s="3" t="str" cm="1">
        <f t="array" ref="AL6137">IFERROR(INDEX(IF($AG6137&lt;=$AN6137,레드마인_배치!I:I,레드마인_서비스!I:I),콜트리분석!$AI6137),"")</f>
        <v>SALES ORDER CREATION - MO</v>
      </c>
      <c r="AM6137" s="3" t="str" cm="1">
        <f t="array" ref="AM6137">IFERROR(INDEX(IF($AG6137&lt;=$AN6137,레드마인_배치!J:J,레드마인_서비스!J:J),콜트리분석!$AI6137),"")</f>
        <v>서비스</v>
      </c>
      <c r="AN6137" s="3">
        <v>1</v>
      </c>
      <c r="AO6137" s="15" t="str">
        <f ca="1">IFERROR(INDEX(레드마인_배치!E:E,MATCH(OFFSET(A6137,,AN6137),레드마인_배치!G:G,0)),"")</f>
        <v>대상</v>
      </c>
      <c r="AP6137" t="s">
        <v>3330</v>
      </c>
      <c r="AT6137" t="str" cm="1">
        <f t="array" ref="AT6137">[1]!add_delimeter(AG6137:AO6137,"|")</f>
        <v>|5|CBCICB046E|63|대상|ICO0150U|SALES ORDER CREATION - MO|서비스|1|대상|</v>
      </c>
    </row>
    <row r="6138" spans="1:46">
      <c r="A6138" s="3" t="s">
        <v>671</v>
      </c>
      <c r="B6138" s="3" t="s">
        <v>672</v>
      </c>
      <c r="C6138" s="3" t="s">
        <v>614</v>
      </c>
      <c r="D6138" s="3" t="s">
        <v>587</v>
      </c>
      <c r="E6138" s="3" t="s">
        <v>588</v>
      </c>
      <c r="F6138" s="3" t="s">
        <v>589</v>
      </c>
      <c r="G6138" s="3" t="s">
        <v>590</v>
      </c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>
        <f t="shared" si="98"/>
        <v>6</v>
      </c>
      <c r="AH6138" s="3" t="s">
        <v>590</v>
      </c>
      <c r="AI6138" s="3">
        <f>IFERROR(IF($AG6138&lt;=$AN6138,MATCH($AH6138,레드마인_배치!G:G,0),MATCH($AH6138,레드마인_서비스!G:G,0)),"")</f>
        <v>337</v>
      </c>
      <c r="AJ6138" s="3" t="str" cm="1">
        <f t="array" ref="AJ6138">IFERROR(INDEX(IF($AG6138&lt;=$AN6138,레드마인_배치!E:E,레드마인_서비스!E:E),콜트리분석!$AI6138),"")</f>
        <v>미대상</v>
      </c>
      <c r="AK6138" s="3" t="str" cm="1">
        <f t="array" ref="AK6138">IFERROR(INDEX(IF($AG6138&lt;=$AN6138,레드마인_배치!H:H,레드마인_서비스!H:H),콜트리분석!$AI6138),"")</f>
        <v>SLO0300U</v>
      </c>
      <c r="AL6138" s="3" t="str" cm="1">
        <f t="array" ref="AL6138">IFERROR(INDEX(IF($AG6138&lt;=$AN6138,레드마인_배치!I:I,레드마인_서비스!I:I),콜트리분석!$AI6138),"")</f>
        <v>Create Stock Transfer Order</v>
      </c>
      <c r="AM6138" s="3" t="str" cm="1">
        <f t="array" ref="AM6138">IFERROR(INDEX(IF($AG6138&lt;=$AN6138,레드마인_배치!J:J,레드마인_서비스!J:J),콜트리분석!$AI6138),"")</f>
        <v>서비스</v>
      </c>
      <c r="AN6138" s="3">
        <v>1</v>
      </c>
      <c r="AO6138" s="15" t="str">
        <f ca="1">IFERROR(INDEX(레드마인_배치!E:E,MATCH(OFFSET(A6138,,AN6138),레드마인_배치!G:G,0)),"")</f>
        <v>대상</v>
      </c>
      <c r="AP6138" t="s">
        <v>3330</v>
      </c>
      <c r="AT6138" t="str" cm="1">
        <f t="array" ref="AT6138">[1]!add_delimeter(AG6138:AO6138,"|")</f>
        <v>|6|CBCSLB452A|337|미대상|SLO0300U|Create Stock Transfer Order|서비스|1|대상|</v>
      </c>
    </row>
    <row r="6139" spans="1:46">
      <c r="A6139" s="3" t="s">
        <v>671</v>
      </c>
      <c r="B6139" s="3" t="s">
        <v>672</v>
      </c>
      <c r="C6139" s="3" t="s">
        <v>614</v>
      </c>
      <c r="D6139" s="3" t="s">
        <v>587</v>
      </c>
      <c r="E6139" s="3" t="s">
        <v>588</v>
      </c>
      <c r="F6139" s="3" t="s">
        <v>589</v>
      </c>
      <c r="G6139" s="3" t="s">
        <v>590</v>
      </c>
      <c r="H6139" s="3" t="s">
        <v>591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>
        <f t="shared" si="98"/>
        <v>7</v>
      </c>
      <c r="AH6139" s="3" t="s">
        <v>591</v>
      </c>
      <c r="AI6139" s="3">
        <f>IFERROR(IF($AG6139&lt;=$AN6139,MATCH($AH6139,레드마인_배치!G:G,0),MATCH($AH6139,레드마인_서비스!G:G,0)),"")</f>
        <v>371</v>
      </c>
      <c r="AJ6139" s="3" t="str" cm="1">
        <f t="array" ref="AJ6139">IFERROR(INDEX(IF($AG6139&lt;=$AN6139,레드마인_배치!E:E,레드마인_서비스!E:E),콜트리분석!$AI6139),"")</f>
        <v>미대상</v>
      </c>
      <c r="AK6139" s="3" t="str" cm="1">
        <f t="array" ref="AK6139">IFERROR(INDEX(IF($AG6139&lt;=$AN6139,레드마인_배치!H:H,레드마인_서비스!H:H),콜트리분석!$AI6139),"")</f>
        <v>SLO0730U</v>
      </c>
      <c r="AL6139" s="3" t="str" cm="1">
        <f t="array" ref="AL6139">IFERROR(INDEX(IF($AG6139&lt;=$AN6139,레드마인_배치!I:I,레드마인_서비스!I:I),콜트리분석!$AI6139),"")</f>
        <v>PIO, MOVEMENT Order Creation</v>
      </c>
      <c r="AM6139" s="3" t="str" cm="1">
        <f t="array" ref="AM6139">IFERROR(INDEX(IF($AG6139&lt;=$AN6139,레드마인_배치!J:J,레드마인_서비스!J:J),콜트리분석!$AI6139),"")</f>
        <v>서비스</v>
      </c>
      <c r="AN6139" s="3">
        <v>1</v>
      </c>
      <c r="AO6139" s="15" t="str">
        <f ca="1">IFERROR(INDEX(레드마인_배치!E:E,MATCH(OFFSET(A6139,,AN6139),레드마인_배치!G:G,0)),"")</f>
        <v>대상</v>
      </c>
      <c r="AP6139" t="s">
        <v>3330</v>
      </c>
      <c r="AT6139" t="str" cm="1">
        <f t="array" ref="AT6139">[1]!add_delimeter(AG6139:AO6139,"|")</f>
        <v>|7|CBCSLW490A|371|미대상|SLO0730U|PIO, MOVEMENT Order Creation|서비스|1|대상|</v>
      </c>
    </row>
    <row r="6140" spans="1:46" hidden="1">
      <c r="A6140" s="3" t="s">
        <v>671</v>
      </c>
      <c r="B6140" s="3" t="s">
        <v>672</v>
      </c>
      <c r="C6140" s="3" t="s">
        <v>614</v>
      </c>
      <c r="D6140" s="3" t="s">
        <v>587</v>
      </c>
      <c r="E6140" s="3" t="s">
        <v>588</v>
      </c>
      <c r="F6140" s="3" t="s">
        <v>589</v>
      </c>
      <c r="G6140" s="3" t="s">
        <v>590</v>
      </c>
      <c r="H6140" s="3" t="s">
        <v>591</v>
      </c>
      <c r="I6140" s="3" t="s">
        <v>592</v>
      </c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>
        <f t="shared" si="98"/>
        <v>8</v>
      </c>
      <c r="AH6140" s="3" t="s">
        <v>592</v>
      </c>
      <c r="AI6140" s="3">
        <f>IFERROR(IF($AG6140&lt;=$AN6140,MATCH($AH6140,레드마인_배치!G:G,0),MATCH($AH6140,레드마인_서비스!G:G,0)),"")</f>
        <v>320</v>
      </c>
      <c r="AJ6140" s="3" t="str" cm="1">
        <f t="array" ref="AJ6140">IFERROR(INDEX(IF($AG6140&lt;=$AN6140,레드마인_배치!E:E,레드마인_서비스!E:E),콜트리분석!$AI6140),"")</f>
        <v>대상</v>
      </c>
      <c r="AK6140" s="3" t="str" cm="1">
        <f t="array" ref="AK6140">IFERROR(INDEX(IF($AG6140&lt;=$AN6140,레드마인_배치!H:H,레드마인_서비스!H:H),콜트리분석!$AI6140),"")</f>
        <v>SLO0130U</v>
      </c>
      <c r="AL6140" s="3" t="str" cm="1">
        <f t="array" ref="AL6140">IFERROR(INDEX(IF($AG6140&lt;=$AN6140,레드마인_배치!I:I,레드마인_서비스!I:I),콜트리분석!$AI6140),"")</f>
        <v>Sales Order Confirm for Online/Batch</v>
      </c>
      <c r="AM6140" s="3" t="str" cm="1">
        <f t="array" ref="AM6140">IFERROR(INDEX(IF($AG6140&lt;=$AN6140,레드마인_배치!J:J,레드마인_서비스!J:J),콜트리분석!$AI6140),"")</f>
        <v>서비스</v>
      </c>
      <c r="AN6140" s="3">
        <v>1</v>
      </c>
      <c r="AO6140" s="15" t="str">
        <f ca="1">IFERROR(INDEX(레드마인_배치!E:E,MATCH(OFFSET(A6140,,AN6140),레드마인_배치!G:G,0)),"")</f>
        <v>대상</v>
      </c>
      <c r="AP6140" t="s">
        <v>3330</v>
      </c>
    </row>
    <row r="6141" spans="1:46" hidden="1">
      <c r="A6141" s="3" t="s">
        <v>671</v>
      </c>
      <c r="B6141" s="3" t="s">
        <v>672</v>
      </c>
      <c r="C6141" s="3" t="s">
        <v>614</v>
      </c>
      <c r="D6141" s="3" t="s">
        <v>587</v>
      </c>
      <c r="E6141" s="3" t="s">
        <v>588</v>
      </c>
      <c r="F6141" s="3" t="s">
        <v>589</v>
      </c>
      <c r="G6141" s="3" t="s">
        <v>590</v>
      </c>
      <c r="H6141" s="3" t="s">
        <v>591</v>
      </c>
      <c r="I6141" s="3" t="s">
        <v>592</v>
      </c>
      <c r="J6141" s="3" t="s">
        <v>508</v>
      </c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>
        <f t="shared" si="98"/>
        <v>9</v>
      </c>
      <c r="AH6141" s="3" t="s">
        <v>508</v>
      </c>
      <c r="AI6141" s="3">
        <f>IFERROR(IF($AG6141&lt;=$AN6141,MATCH($AH6141,레드마인_배치!G:G,0),MATCH($AH6141,레드마인_서비스!G:G,0)),"")</f>
        <v>79</v>
      </c>
      <c r="AJ6141" s="3" t="str" cm="1">
        <f t="array" ref="AJ6141">IFERROR(INDEX(IF($AG6141&lt;=$AN6141,레드마인_배치!E:E,레드마인_서비스!E:E),콜트리분석!$AI6141),"")</f>
        <v>대상</v>
      </c>
      <c r="AK6141" s="3" t="str" cm="1">
        <f t="array" ref="AK6141">IFERROR(INDEX(IF($AG6141&lt;=$AN6141,레드마인_배치!H:H,레드마인_서비스!H:H),콜트리분석!$AI6141),"")</f>
        <v>ICO0310U</v>
      </c>
      <c r="AL6141" s="3" t="str" cm="1">
        <f t="array" ref="AL6141">IFERROR(INDEX(IF($AG6141&lt;=$AN6141,레드마인_배치!I:I,레드마인_서비스!I:I),콜트리분석!$AI6141),"")</f>
        <v>INVENTORY CREATION MODULE</v>
      </c>
      <c r="AM6141" s="3" t="str" cm="1">
        <f t="array" ref="AM6141">IFERROR(INDEX(IF($AG6141&lt;=$AN6141,레드마인_배치!J:J,레드마인_서비스!J:J),콜트리분석!$AI6141),"")</f>
        <v>서비스</v>
      </c>
      <c r="AN6141" s="3">
        <v>1</v>
      </c>
      <c r="AO6141" s="15" t="str">
        <f ca="1">IFERROR(INDEX(레드마인_배치!E:E,MATCH(OFFSET(A6141,,AN6141),레드마인_배치!G:G,0)),"")</f>
        <v>대상</v>
      </c>
      <c r="AP6141" t="s">
        <v>3330</v>
      </c>
    </row>
    <row r="6142" spans="1:46" hidden="1">
      <c r="A6142" s="3" t="s">
        <v>671</v>
      </c>
      <c r="B6142" s="3" t="s">
        <v>672</v>
      </c>
      <c r="C6142" s="3" t="s">
        <v>614</v>
      </c>
      <c r="D6142" s="3" t="s">
        <v>587</v>
      </c>
      <c r="E6142" s="3" t="s">
        <v>588</v>
      </c>
      <c r="F6142" s="3" t="s">
        <v>589</v>
      </c>
      <c r="G6142" s="3" t="s">
        <v>590</v>
      </c>
      <c r="H6142" s="3" t="s">
        <v>591</v>
      </c>
      <c r="I6142" s="3" t="s">
        <v>592</v>
      </c>
      <c r="J6142" s="3" t="s">
        <v>508</v>
      </c>
      <c r="K6142" s="3" t="s">
        <v>509</v>
      </c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>
        <f t="shared" si="98"/>
        <v>10</v>
      </c>
      <c r="AH6142" s="3" t="s">
        <v>509</v>
      </c>
      <c r="AI6142" s="3">
        <f>IFERROR(IF($AG6142&lt;=$AN6142,MATCH($AH6142,레드마인_배치!G:G,0),MATCH($AH6142,레드마인_서비스!G:G,0)),"")</f>
        <v>77</v>
      </c>
      <c r="AJ6142" s="3" t="str" cm="1">
        <f t="array" ref="AJ6142">IFERROR(INDEX(IF($AG6142&lt;=$AN6142,레드마인_배치!E:E,레드마인_서비스!E:E),콜트리분석!$AI6142),"")</f>
        <v>대상</v>
      </c>
      <c r="AK6142" s="3" t="str" cm="1">
        <f t="array" ref="AK6142">IFERROR(INDEX(IF($AG6142&lt;=$AN6142,레드마인_배치!H:H,레드마인_서비스!H:H),콜트리분석!$AI6142),"")</f>
        <v>ICO0290U</v>
      </c>
      <c r="AL6142" s="3" t="str" cm="1">
        <f t="array" ref="AL6142">IFERROR(INDEX(IF($AG6142&lt;=$AN6142,레드마인_배치!I:I,레드마인_서비스!I:I),콜트리분석!$AI6142),"")</f>
        <v>INV Information Master Creation(IMI)</v>
      </c>
      <c r="AM6142" s="3" t="str" cm="1">
        <f t="array" ref="AM6142">IFERROR(INDEX(IF($AG6142&lt;=$AN6142,레드마인_배치!J:J,레드마인_서비스!J:J),콜트리분석!$AI6142),"")</f>
        <v>서비스</v>
      </c>
      <c r="AN6142" s="3">
        <v>1</v>
      </c>
      <c r="AO6142" s="15" t="str">
        <f ca="1">IFERROR(INDEX(레드마인_배치!E:E,MATCH(OFFSET(A6142,,AN6142),레드마인_배치!G:G,0)),"")</f>
        <v>대상</v>
      </c>
      <c r="AP6142" t="s">
        <v>3330</v>
      </c>
    </row>
    <row r="6143" spans="1:46" hidden="1">
      <c r="A6143" s="3" t="s">
        <v>671</v>
      </c>
      <c r="B6143" s="3" t="s">
        <v>672</v>
      </c>
      <c r="C6143" s="3" t="s">
        <v>614</v>
      </c>
      <c r="D6143" s="3" t="s">
        <v>587</v>
      </c>
      <c r="E6143" s="3" t="s">
        <v>588</v>
      </c>
      <c r="F6143" s="3" t="s">
        <v>589</v>
      </c>
      <c r="G6143" s="3" t="s">
        <v>590</v>
      </c>
      <c r="H6143" s="3" t="s">
        <v>591</v>
      </c>
      <c r="I6143" s="3" t="s">
        <v>592</v>
      </c>
      <c r="J6143" s="3" t="s">
        <v>508</v>
      </c>
      <c r="K6143" s="3" t="s">
        <v>510</v>
      </c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>
        <f t="shared" si="98"/>
        <v>10</v>
      </c>
      <c r="AH6143" s="3" t="s">
        <v>510</v>
      </c>
      <c r="AI6143" s="3" t="str">
        <f>IFERROR(IF($AG6143&lt;=$AN6143,MATCH($AH6143,레드마인_배치!G:G,0),MATCH($AH6143,레드마인_서비스!G:G,0)),"")</f>
        <v/>
      </c>
      <c r="AJ6143" s="3" t="str" cm="1">
        <f t="array" ref="AJ6143">IFERROR(INDEX(IF($AG6143&lt;=$AN6143,레드마인_배치!E:E,레드마인_서비스!E:E),콜트리분석!$AI6143),"")</f>
        <v/>
      </c>
      <c r="AK6143" s="3" t="str" cm="1">
        <f t="array" ref="AK6143">IFERROR(INDEX(IF($AG6143&lt;=$AN6143,레드마인_배치!H:H,레드마인_서비스!H:H),콜트리분석!$AI6143),"")</f>
        <v/>
      </c>
      <c r="AL6143" s="3" t="str" cm="1">
        <f t="array" ref="AL6143">IFERROR(INDEX(IF($AG6143&lt;=$AN6143,레드마인_배치!I:I,레드마인_서비스!I:I),콜트리분석!$AI6143),"")</f>
        <v/>
      </c>
      <c r="AM6143" s="3" t="str" cm="1">
        <f t="array" ref="AM6143">IFERROR(INDEX(IF($AG6143&lt;=$AN6143,레드마인_배치!J:J,레드마인_서비스!J:J),콜트리분석!$AI6143),"")</f>
        <v/>
      </c>
      <c r="AN6143" s="3">
        <v>1</v>
      </c>
      <c r="AO6143" s="15" t="str">
        <f ca="1">IFERROR(INDEX(레드마인_배치!E:E,MATCH(OFFSET(A6143,,AN6143),레드마인_배치!G:G,0)),"")</f>
        <v>대상</v>
      </c>
      <c r="AP6143" t="s">
        <v>3330</v>
      </c>
    </row>
    <row r="6144" spans="1:46" hidden="1">
      <c r="A6144" s="3" t="s">
        <v>671</v>
      </c>
      <c r="B6144" s="3" t="s">
        <v>672</v>
      </c>
      <c r="C6144" s="3" t="s">
        <v>614</v>
      </c>
      <c r="D6144" s="3" t="s">
        <v>587</v>
      </c>
      <c r="E6144" s="3" t="s">
        <v>588</v>
      </c>
      <c r="F6144" s="3" t="s">
        <v>589</v>
      </c>
      <c r="G6144" s="3" t="s">
        <v>590</v>
      </c>
      <c r="H6144" s="3" t="s">
        <v>591</v>
      </c>
      <c r="I6144" s="3" t="s">
        <v>592</v>
      </c>
      <c r="J6144" s="3" t="s">
        <v>593</v>
      </c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>
        <f t="shared" si="98"/>
        <v>9</v>
      </c>
      <c r="AH6144" s="3" t="s">
        <v>593</v>
      </c>
      <c r="AI6144" s="3">
        <f>IFERROR(IF($AG6144&lt;=$AN6144,MATCH($AH6144,레드마인_배치!G:G,0),MATCH($AH6144,레드마인_서비스!G:G,0)),"")</f>
        <v>321</v>
      </c>
      <c r="AJ6144" s="3" t="str" cm="1">
        <f t="array" ref="AJ6144">IFERROR(INDEX(IF($AG6144&lt;=$AN6144,레드마인_배치!E:E,레드마인_서비스!E:E),콜트리분석!$AI6144),"")</f>
        <v>대상</v>
      </c>
      <c r="AK6144" s="3" t="str" cm="1">
        <f t="array" ref="AK6144">IFERROR(INDEX(IF($AG6144&lt;=$AN6144,레드마인_배치!H:H,레드마인_서비스!H:H),콜트리분석!$AI6144),"")</f>
        <v>SLO0140U</v>
      </c>
      <c r="AL6144" s="3" t="str" cm="1">
        <f t="array" ref="AL6144">IFERROR(INDEX(IF($AG6144&lt;=$AN6144,레드마인_배치!I:I,레드마인_서비스!I:I),콜트리분석!$AI6144),"")</f>
        <v>S/Order Confirm (Sub) for Amend Check</v>
      </c>
      <c r="AM6144" s="3" t="str" cm="1">
        <f t="array" ref="AM6144">IFERROR(INDEX(IF($AG6144&lt;=$AN6144,레드마인_배치!J:J,레드마인_서비스!J:J),콜트리분석!$AI6144),"")</f>
        <v>서비스</v>
      </c>
      <c r="AN6144" s="3">
        <v>1</v>
      </c>
      <c r="AO6144" s="15" t="str">
        <f ca="1">IFERROR(INDEX(레드마인_배치!E:E,MATCH(OFFSET(A6144,,AN6144),레드마인_배치!G:G,0)),"")</f>
        <v>대상</v>
      </c>
      <c r="AP6144" t="s">
        <v>3330</v>
      </c>
    </row>
    <row r="6145" spans="1:42" hidden="1">
      <c r="A6145" s="3" t="s">
        <v>671</v>
      </c>
      <c r="B6145" s="3" t="s">
        <v>672</v>
      </c>
      <c r="C6145" s="3" t="s">
        <v>614</v>
      </c>
      <c r="D6145" s="3" t="s">
        <v>587</v>
      </c>
      <c r="E6145" s="3" t="s">
        <v>588</v>
      </c>
      <c r="F6145" s="3" t="s">
        <v>589</v>
      </c>
      <c r="G6145" s="3" t="s">
        <v>590</v>
      </c>
      <c r="H6145" s="3" t="s">
        <v>591</v>
      </c>
      <c r="I6145" s="3" t="s">
        <v>592</v>
      </c>
      <c r="J6145" s="3" t="s">
        <v>593</v>
      </c>
      <c r="K6145" s="3" t="s">
        <v>508</v>
      </c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>
        <f t="shared" si="98"/>
        <v>10</v>
      </c>
      <c r="AH6145" s="3" t="s">
        <v>508</v>
      </c>
      <c r="AI6145" s="3">
        <f>IFERROR(IF($AG6145&lt;=$AN6145,MATCH($AH6145,레드마인_배치!G:G,0),MATCH($AH6145,레드마인_서비스!G:G,0)),"")</f>
        <v>79</v>
      </c>
      <c r="AJ6145" s="3" t="str" cm="1">
        <f t="array" ref="AJ6145">IFERROR(INDEX(IF($AG6145&lt;=$AN6145,레드마인_배치!E:E,레드마인_서비스!E:E),콜트리분석!$AI6145),"")</f>
        <v>대상</v>
      </c>
      <c r="AK6145" s="3" t="str" cm="1">
        <f t="array" ref="AK6145">IFERROR(INDEX(IF($AG6145&lt;=$AN6145,레드마인_배치!H:H,레드마인_서비스!H:H),콜트리분석!$AI6145),"")</f>
        <v>ICO0310U</v>
      </c>
      <c r="AL6145" s="3" t="str" cm="1">
        <f t="array" ref="AL6145">IFERROR(INDEX(IF($AG6145&lt;=$AN6145,레드마인_배치!I:I,레드마인_서비스!I:I),콜트리분석!$AI6145),"")</f>
        <v>INVENTORY CREATION MODULE</v>
      </c>
      <c r="AM6145" s="3" t="str" cm="1">
        <f t="array" ref="AM6145">IFERROR(INDEX(IF($AG6145&lt;=$AN6145,레드마인_배치!J:J,레드마인_서비스!J:J),콜트리분석!$AI6145),"")</f>
        <v>서비스</v>
      </c>
      <c r="AN6145" s="3">
        <v>1</v>
      </c>
      <c r="AO6145" s="15" t="str">
        <f ca="1">IFERROR(INDEX(레드마인_배치!E:E,MATCH(OFFSET(A6145,,AN6145),레드마인_배치!G:G,0)),"")</f>
        <v>대상</v>
      </c>
      <c r="AP6145" t="s">
        <v>3330</v>
      </c>
    </row>
    <row r="6146" spans="1:42" hidden="1">
      <c r="A6146" s="3" t="s">
        <v>671</v>
      </c>
      <c r="B6146" s="3" t="s">
        <v>672</v>
      </c>
      <c r="C6146" s="3" t="s">
        <v>614</v>
      </c>
      <c r="D6146" s="3" t="s">
        <v>587</v>
      </c>
      <c r="E6146" s="3" t="s">
        <v>588</v>
      </c>
      <c r="F6146" s="3" t="s">
        <v>589</v>
      </c>
      <c r="G6146" s="3" t="s">
        <v>590</v>
      </c>
      <c r="H6146" s="3" t="s">
        <v>591</v>
      </c>
      <c r="I6146" s="3" t="s">
        <v>592</v>
      </c>
      <c r="J6146" s="3" t="s">
        <v>593</v>
      </c>
      <c r="K6146" s="3" t="s">
        <v>508</v>
      </c>
      <c r="L6146" s="3" t="s">
        <v>509</v>
      </c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>
        <f t="shared" si="98"/>
        <v>11</v>
      </c>
      <c r="AH6146" s="3" t="s">
        <v>509</v>
      </c>
      <c r="AI6146" s="3">
        <f>IFERROR(IF($AG6146&lt;=$AN6146,MATCH($AH6146,레드마인_배치!G:G,0),MATCH($AH6146,레드마인_서비스!G:G,0)),"")</f>
        <v>77</v>
      </c>
      <c r="AJ6146" s="3" t="str" cm="1">
        <f t="array" ref="AJ6146">IFERROR(INDEX(IF($AG6146&lt;=$AN6146,레드마인_배치!E:E,레드마인_서비스!E:E),콜트리분석!$AI6146),"")</f>
        <v>대상</v>
      </c>
      <c r="AK6146" s="3" t="str" cm="1">
        <f t="array" ref="AK6146">IFERROR(INDEX(IF($AG6146&lt;=$AN6146,레드마인_배치!H:H,레드마인_서비스!H:H),콜트리분석!$AI6146),"")</f>
        <v>ICO0290U</v>
      </c>
      <c r="AL6146" s="3" t="str" cm="1">
        <f t="array" ref="AL6146">IFERROR(INDEX(IF($AG6146&lt;=$AN6146,레드마인_배치!I:I,레드마인_서비스!I:I),콜트리분석!$AI6146),"")</f>
        <v>INV Information Master Creation(IMI)</v>
      </c>
      <c r="AM6146" s="3" t="str" cm="1">
        <f t="array" ref="AM6146">IFERROR(INDEX(IF($AG6146&lt;=$AN6146,레드마인_배치!J:J,레드마인_서비스!J:J),콜트리분석!$AI6146),"")</f>
        <v>서비스</v>
      </c>
      <c r="AN6146" s="3">
        <v>1</v>
      </c>
      <c r="AO6146" s="15" t="str">
        <f ca="1">IFERROR(INDEX(레드마인_배치!E:E,MATCH(OFFSET(A6146,,AN6146),레드마인_배치!G:G,0)),"")</f>
        <v>대상</v>
      </c>
      <c r="AP6146" t="s">
        <v>3330</v>
      </c>
    </row>
    <row r="6147" spans="1:42" hidden="1">
      <c r="A6147" s="3" t="s">
        <v>671</v>
      </c>
      <c r="B6147" s="3" t="s">
        <v>672</v>
      </c>
      <c r="C6147" s="3" t="s">
        <v>614</v>
      </c>
      <c r="D6147" s="3" t="s">
        <v>587</v>
      </c>
      <c r="E6147" s="3" t="s">
        <v>588</v>
      </c>
      <c r="F6147" s="3" t="s">
        <v>589</v>
      </c>
      <c r="G6147" s="3" t="s">
        <v>590</v>
      </c>
      <c r="H6147" s="3" t="s">
        <v>591</v>
      </c>
      <c r="I6147" s="3" t="s">
        <v>592</v>
      </c>
      <c r="J6147" s="3" t="s">
        <v>593</v>
      </c>
      <c r="K6147" s="3" t="s">
        <v>508</v>
      </c>
      <c r="L6147" s="3" t="s">
        <v>510</v>
      </c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>
        <f t="shared" si="98"/>
        <v>11</v>
      </c>
      <c r="AH6147" s="3" t="s">
        <v>510</v>
      </c>
      <c r="AI6147" s="3" t="str">
        <f>IFERROR(IF($AG6147&lt;=$AN6147,MATCH($AH6147,레드마인_배치!G:G,0),MATCH($AH6147,레드마인_서비스!G:G,0)),"")</f>
        <v/>
      </c>
      <c r="AJ6147" s="3" t="str" cm="1">
        <f t="array" ref="AJ6147">IFERROR(INDEX(IF($AG6147&lt;=$AN6147,레드마인_배치!E:E,레드마인_서비스!E:E),콜트리분석!$AI6147),"")</f>
        <v/>
      </c>
      <c r="AK6147" s="3" t="str" cm="1">
        <f t="array" ref="AK6147">IFERROR(INDEX(IF($AG6147&lt;=$AN6147,레드마인_배치!H:H,레드마인_서비스!H:H),콜트리분석!$AI6147),"")</f>
        <v/>
      </c>
      <c r="AL6147" s="3" t="str" cm="1">
        <f t="array" ref="AL6147">IFERROR(INDEX(IF($AG6147&lt;=$AN6147,레드마인_배치!I:I,레드마인_서비스!I:I),콜트리분석!$AI6147),"")</f>
        <v/>
      </c>
      <c r="AM6147" s="3" t="str" cm="1">
        <f t="array" ref="AM6147">IFERROR(INDEX(IF($AG6147&lt;=$AN6147,레드마인_배치!J:J,레드마인_서비스!J:J),콜트리분석!$AI6147),"")</f>
        <v/>
      </c>
      <c r="AN6147" s="3">
        <v>1</v>
      </c>
      <c r="AO6147" s="15" t="str">
        <f ca="1">IFERROR(INDEX(레드마인_배치!E:E,MATCH(OFFSET(A6147,,AN6147),레드마인_배치!G:G,0)),"")</f>
        <v>대상</v>
      </c>
      <c r="AP6147" t="s">
        <v>3330</v>
      </c>
    </row>
    <row r="6148" spans="1:42" hidden="1">
      <c r="A6148" s="3" t="s">
        <v>671</v>
      </c>
      <c r="B6148" s="3" t="s">
        <v>672</v>
      </c>
      <c r="C6148" s="3" t="s">
        <v>614</v>
      </c>
      <c r="D6148" s="3" t="s">
        <v>587</v>
      </c>
      <c r="E6148" s="3" t="s">
        <v>588</v>
      </c>
      <c r="F6148" s="3" t="s">
        <v>589</v>
      </c>
      <c r="G6148" s="3" t="s">
        <v>590</v>
      </c>
      <c r="H6148" s="3" t="s">
        <v>591</v>
      </c>
      <c r="I6148" s="3" t="s">
        <v>592</v>
      </c>
      <c r="J6148" s="3" t="s">
        <v>593</v>
      </c>
      <c r="K6148" s="3" t="s">
        <v>594</v>
      </c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>
        <f t="shared" si="98"/>
        <v>10</v>
      </c>
      <c r="AH6148" s="3" t="s">
        <v>594</v>
      </c>
      <c r="AI6148" s="3">
        <f>IFERROR(IF($AG6148&lt;=$AN6148,MATCH($AH6148,레드마인_배치!G:G,0),MATCH($AH6148,레드마인_서비스!G:G,0)),"")</f>
        <v>322</v>
      </c>
      <c r="AJ6148" s="3" t="str" cm="1">
        <f t="array" ref="AJ6148">IFERROR(INDEX(IF($AG6148&lt;=$AN6148,레드마인_배치!E:E,레드마인_서비스!E:E),콜트리분석!$AI6148),"")</f>
        <v>대상</v>
      </c>
      <c r="AK6148" s="3" t="str" cm="1">
        <f t="array" ref="AK6148">IFERROR(INDEX(IF($AG6148&lt;=$AN6148,레드마인_배치!H:H,레드마인_서비스!H:H),콜트리분석!$AI6148),"")</f>
        <v>SLO0150U</v>
      </c>
      <c r="AL6148" s="3" t="str" cm="1">
        <f t="array" ref="AL6148">IFERROR(INDEX(IF($AG6148&lt;=$AN6148,레드마인_배치!I:I,레드마인_서비스!I:I),콜트리분석!$AI6148),"")</f>
        <v>Sub S/Order Confirm - for Searching Confirm Part</v>
      </c>
      <c r="AM6148" s="3" t="str" cm="1">
        <f t="array" ref="AM6148">IFERROR(INDEX(IF($AG6148&lt;=$AN6148,레드마인_배치!J:J,레드마인_서비스!J:J),콜트리분석!$AI6148),"")</f>
        <v>서비스</v>
      </c>
      <c r="AN6148" s="3">
        <v>1</v>
      </c>
      <c r="AO6148" s="15" t="str">
        <f ca="1">IFERROR(INDEX(레드마인_배치!E:E,MATCH(OFFSET(A6148,,AN6148),레드마인_배치!G:G,0)),"")</f>
        <v>대상</v>
      </c>
      <c r="AP6148" t="s">
        <v>3330</v>
      </c>
    </row>
    <row r="6149" spans="1:42" hidden="1">
      <c r="A6149" s="3" t="s">
        <v>671</v>
      </c>
      <c r="B6149" s="3" t="s">
        <v>672</v>
      </c>
      <c r="C6149" s="3" t="s">
        <v>614</v>
      </c>
      <c r="D6149" s="3" t="s">
        <v>587</v>
      </c>
      <c r="E6149" s="3" t="s">
        <v>588</v>
      </c>
      <c r="F6149" s="3" t="s">
        <v>589</v>
      </c>
      <c r="G6149" s="3" t="s">
        <v>590</v>
      </c>
      <c r="H6149" s="3" t="s">
        <v>591</v>
      </c>
      <c r="I6149" s="3" t="s">
        <v>592</v>
      </c>
      <c r="J6149" s="3" t="s">
        <v>593</v>
      </c>
      <c r="K6149" s="3" t="s">
        <v>595</v>
      </c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>
        <f t="shared" si="98"/>
        <v>10</v>
      </c>
      <c r="AH6149" s="3" t="s">
        <v>595</v>
      </c>
      <c r="AI6149" s="3">
        <f>IFERROR(IF($AG6149&lt;=$AN6149,MATCH($AH6149,레드마인_배치!G:G,0),MATCH($AH6149,레드마인_서비스!G:G,0)),"")</f>
        <v>325</v>
      </c>
      <c r="AJ6149" s="3" t="str" cm="1">
        <f t="array" ref="AJ6149">IFERROR(INDEX(IF($AG6149&lt;=$AN6149,레드마인_배치!E:E,레드마인_서비스!E:E),콜트리분석!$AI6149),"")</f>
        <v>대상</v>
      </c>
      <c r="AK6149" s="3" t="str" cm="1">
        <f t="array" ref="AK6149">IFERROR(INDEX(IF($AG6149&lt;=$AN6149,레드마인_배치!H:H,레드마인_서비스!H:H),콜트리분석!$AI6149),"")</f>
        <v>SLO0180U</v>
      </c>
      <c r="AL6149" s="3" t="str" cm="1">
        <f t="array" ref="AL6149">IFERROR(INDEX(IF($AG6149&lt;=$AN6149,레드마인_배치!I:I,레드마인_서비스!I:I),콜트리분석!$AI6149),"")</f>
        <v>S/Order Confirm (Sub) AO Creation</v>
      </c>
      <c r="AM6149" s="3" t="str" cm="1">
        <f t="array" ref="AM6149">IFERROR(INDEX(IF($AG6149&lt;=$AN6149,레드마인_배치!J:J,레드마인_서비스!J:J),콜트리분석!$AI6149),"")</f>
        <v>서비스</v>
      </c>
      <c r="AN6149" s="3">
        <v>1</v>
      </c>
      <c r="AO6149" s="15" t="str">
        <f ca="1">IFERROR(INDEX(레드마인_배치!E:E,MATCH(OFFSET(A6149,,AN6149),레드마인_배치!G:G,0)),"")</f>
        <v>대상</v>
      </c>
      <c r="AP6149" t="s">
        <v>3330</v>
      </c>
    </row>
    <row r="6150" spans="1:42" hidden="1">
      <c r="A6150" s="3" t="s">
        <v>671</v>
      </c>
      <c r="B6150" s="3" t="s">
        <v>672</v>
      </c>
      <c r="C6150" s="3" t="s">
        <v>614</v>
      </c>
      <c r="D6150" s="3" t="s">
        <v>587</v>
      </c>
      <c r="E6150" s="3" t="s">
        <v>588</v>
      </c>
      <c r="F6150" s="3" t="s">
        <v>589</v>
      </c>
      <c r="G6150" s="3" t="s">
        <v>590</v>
      </c>
      <c r="H6150" s="3" t="s">
        <v>591</v>
      </c>
      <c r="I6150" s="3" t="s">
        <v>592</v>
      </c>
      <c r="J6150" s="3" t="s">
        <v>593</v>
      </c>
      <c r="K6150" s="3" t="s">
        <v>595</v>
      </c>
      <c r="L6150" s="3" t="s">
        <v>511</v>
      </c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>
        <f t="shared" si="98"/>
        <v>11</v>
      </c>
      <c r="AH6150" s="3" t="s">
        <v>511</v>
      </c>
      <c r="AI6150" s="3">
        <f>IFERROR(IF($AG6150&lt;=$AN6150,MATCH($AH6150,레드마인_배치!G:G,0),MATCH($AH6150,레드마인_서비스!G:G,0)),"")</f>
        <v>323</v>
      </c>
      <c r="AJ6150" s="3" t="str" cm="1">
        <f t="array" ref="AJ6150">IFERROR(INDEX(IF($AG6150&lt;=$AN6150,레드마인_배치!E:E,레드마인_서비스!E:E),콜트리분석!$AI6150),"")</f>
        <v>대상</v>
      </c>
      <c r="AK6150" s="3" t="str" cm="1">
        <f t="array" ref="AK6150">IFERROR(INDEX(IF($AG6150&lt;=$AN6150,레드마인_배치!H:H,레드마인_서비스!H:H),콜트리분석!$AI6150),"")</f>
        <v>SLO0160U</v>
      </c>
      <c r="AL6150" s="3" t="str" cm="1">
        <f t="array" ref="AL6150">IFERROR(INDEX(IF($AG6150&lt;=$AN6150,레드마인_배치!I:I,레드마인_서비스!I:I),콜트리분석!$AI6150),"")</f>
        <v>S/Order Confirm (Sub) for Price</v>
      </c>
      <c r="AM6150" s="3" t="str" cm="1">
        <f t="array" ref="AM6150">IFERROR(INDEX(IF($AG6150&lt;=$AN6150,레드마인_배치!J:J,레드마인_서비스!J:J),콜트리분석!$AI6150),"")</f>
        <v>서비스</v>
      </c>
      <c r="AN6150" s="3">
        <v>1</v>
      </c>
      <c r="AO6150" s="15" t="str">
        <f ca="1">IFERROR(INDEX(레드마인_배치!E:E,MATCH(OFFSET(A6150,,AN6150),레드마인_배치!G:G,0)),"")</f>
        <v>대상</v>
      </c>
      <c r="AP6150" t="s">
        <v>3330</v>
      </c>
    </row>
    <row r="6151" spans="1:42" hidden="1">
      <c r="A6151" s="3" t="s">
        <v>671</v>
      </c>
      <c r="B6151" s="3" t="s">
        <v>672</v>
      </c>
      <c r="C6151" s="3" t="s">
        <v>614</v>
      </c>
      <c r="D6151" s="3" t="s">
        <v>587</v>
      </c>
      <c r="E6151" s="3" t="s">
        <v>588</v>
      </c>
      <c r="F6151" s="3" t="s">
        <v>589</v>
      </c>
      <c r="G6151" s="3" t="s">
        <v>590</v>
      </c>
      <c r="H6151" s="3" t="s">
        <v>591</v>
      </c>
      <c r="I6151" s="3" t="s">
        <v>592</v>
      </c>
      <c r="J6151" s="3" t="s">
        <v>593</v>
      </c>
      <c r="K6151" s="3" t="s">
        <v>595</v>
      </c>
      <c r="L6151" s="3" t="s">
        <v>511</v>
      </c>
      <c r="M6151" s="3" t="s">
        <v>512</v>
      </c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>
        <f t="shared" si="98"/>
        <v>12</v>
      </c>
      <c r="AH6151" s="3" t="s">
        <v>512</v>
      </c>
      <c r="AI6151" s="3">
        <f>IFERROR(IF($AG6151&lt;=$AN6151,MATCH($AH6151,레드마인_배치!G:G,0),MATCH($AH6151,레드마인_서비스!G:G,0)),"")</f>
        <v>307</v>
      </c>
      <c r="AJ6151" s="3" t="str" cm="1">
        <f t="array" ref="AJ6151">IFERROR(INDEX(IF($AG6151&lt;=$AN6151,레드마인_배치!E:E,레드마인_서비스!E:E),콜트리분석!$AI6151),"")</f>
        <v>대상</v>
      </c>
      <c r="AK6151" s="3" t="str" cm="1">
        <f t="array" ref="AK6151">IFERROR(INDEX(IF($AG6151&lt;=$AN6151,레드마인_배치!H:H,레드마인_서비스!H:H),콜트리분석!$AI6151),"")</f>
        <v>SLO0010U</v>
      </c>
      <c r="AL6151" s="3" t="str" cm="1">
        <f t="array" ref="AL6151">IFERROR(INDEX(IF($AG6151&lt;=$AN6151,레드마인_배치!I:I,레드마인_서비스!I:I),콜트리분석!$AI6151),"")</f>
        <v>Rate, CAD Amount, USD Amount</v>
      </c>
      <c r="AM6151" s="3" t="str" cm="1">
        <f t="array" ref="AM6151">IFERROR(INDEX(IF($AG6151&lt;=$AN6151,레드마인_배치!J:J,레드마인_서비스!J:J),콜트리분석!$AI6151),"")</f>
        <v>서비스</v>
      </c>
      <c r="AN6151" s="3">
        <v>1</v>
      </c>
      <c r="AO6151" s="15" t="str">
        <f ca="1">IFERROR(INDEX(레드마인_배치!E:E,MATCH(OFFSET(A6151,,AN6151),레드마인_배치!G:G,0)),"")</f>
        <v>대상</v>
      </c>
      <c r="AP6151" t="s">
        <v>3330</v>
      </c>
    </row>
    <row r="6152" spans="1:42" hidden="1">
      <c r="A6152" s="3" t="s">
        <v>671</v>
      </c>
      <c r="B6152" s="3" t="s">
        <v>672</v>
      </c>
      <c r="C6152" s="3" t="s">
        <v>614</v>
      </c>
      <c r="D6152" s="3" t="s">
        <v>587</v>
      </c>
      <c r="E6152" s="3" t="s">
        <v>588</v>
      </c>
      <c r="F6152" s="3" t="s">
        <v>589</v>
      </c>
      <c r="G6152" s="3" t="s">
        <v>590</v>
      </c>
      <c r="H6152" s="3" t="s">
        <v>591</v>
      </c>
      <c r="I6152" s="3" t="s">
        <v>592</v>
      </c>
      <c r="J6152" s="3" t="s">
        <v>593</v>
      </c>
      <c r="K6152" s="3" t="s">
        <v>595</v>
      </c>
      <c r="L6152" s="3" t="s">
        <v>511</v>
      </c>
      <c r="M6152" s="3" t="s">
        <v>513</v>
      </c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>
        <f t="shared" si="98"/>
        <v>12</v>
      </c>
      <c r="AH6152" s="3" t="s">
        <v>513</v>
      </c>
      <c r="AI6152" s="3">
        <f>IFERROR(IF($AG6152&lt;=$AN6152,MATCH($AH6152,레드마인_배치!G:G,0),MATCH($AH6152,레드마인_서비스!G:G,0)),"")</f>
        <v>324</v>
      </c>
      <c r="AJ6152" s="3" t="str" cm="1">
        <f t="array" ref="AJ6152">IFERROR(INDEX(IF($AG6152&lt;=$AN6152,레드마인_배치!E:E,레드마인_서비스!E:E),콜트리분석!$AI6152),"")</f>
        <v>대상</v>
      </c>
      <c r="AK6152" s="3" t="str" cm="1">
        <f t="array" ref="AK6152">IFERROR(INDEX(IF($AG6152&lt;=$AN6152,레드마인_배치!H:H,레드마인_서비스!H:H),콜트리분석!$AI6152),"")</f>
        <v>SLO0170U</v>
      </c>
      <c r="AL6152" s="3" t="str" cm="1">
        <f t="array" ref="AL6152">IFERROR(INDEX(IF($AG6152&lt;=$AN6152,레드마인_배치!I:I,레드마인_서비스!I:I),콜트리분석!$AI6152),"")</f>
        <v>S/Order Confirm (Sub)for List Price</v>
      </c>
      <c r="AM6152" s="3" t="str" cm="1">
        <f t="array" ref="AM6152">IFERROR(INDEX(IF($AG6152&lt;=$AN6152,레드마인_배치!J:J,레드마인_서비스!J:J),콜트리분석!$AI6152),"")</f>
        <v>서비스</v>
      </c>
      <c r="AN6152" s="3">
        <v>1</v>
      </c>
      <c r="AO6152" s="15" t="str">
        <f ca="1">IFERROR(INDEX(레드마인_배치!E:E,MATCH(OFFSET(A6152,,AN6152),레드마인_배치!G:G,0)),"")</f>
        <v>대상</v>
      </c>
      <c r="AP6152" t="s">
        <v>3330</v>
      </c>
    </row>
    <row r="6153" spans="1:42" hidden="1">
      <c r="A6153" s="3" t="s">
        <v>671</v>
      </c>
      <c r="B6153" s="3" t="s">
        <v>672</v>
      </c>
      <c r="C6153" s="3" t="s">
        <v>614</v>
      </c>
      <c r="D6153" s="3" t="s">
        <v>587</v>
      </c>
      <c r="E6153" s="3" t="s">
        <v>588</v>
      </c>
      <c r="F6153" s="3" t="s">
        <v>589</v>
      </c>
      <c r="G6153" s="3" t="s">
        <v>590</v>
      </c>
      <c r="H6153" s="3" t="s">
        <v>591</v>
      </c>
      <c r="I6153" s="3" t="s">
        <v>592</v>
      </c>
      <c r="J6153" s="3" t="s">
        <v>593</v>
      </c>
      <c r="K6153" s="3" t="s">
        <v>595</v>
      </c>
      <c r="L6153" s="3" t="s">
        <v>596</v>
      </c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>
        <f t="shared" si="98"/>
        <v>11</v>
      </c>
      <c r="AH6153" s="3" t="s">
        <v>596</v>
      </c>
      <c r="AI6153" s="3" t="str">
        <f>IFERROR(IF($AG6153&lt;=$AN6153,MATCH($AH6153,레드마인_배치!G:G,0),MATCH($AH6153,레드마인_서비스!G:G,0)),"")</f>
        <v/>
      </c>
      <c r="AJ6153" s="3" t="str" cm="1">
        <f t="array" ref="AJ6153">IFERROR(INDEX(IF($AG6153&lt;=$AN6153,레드마인_배치!E:E,레드마인_서비스!E:E),콜트리분석!$AI6153),"")</f>
        <v/>
      </c>
      <c r="AK6153" s="3" t="str" cm="1">
        <f t="array" ref="AK6153">IFERROR(INDEX(IF($AG6153&lt;=$AN6153,레드마인_배치!H:H,레드마인_서비스!H:H),콜트리분석!$AI6153),"")</f>
        <v/>
      </c>
      <c r="AL6153" s="3" t="str" cm="1">
        <f t="array" ref="AL6153">IFERROR(INDEX(IF($AG6153&lt;=$AN6153,레드마인_배치!I:I,레드마인_서비스!I:I),콜트리분석!$AI6153),"")</f>
        <v/>
      </c>
      <c r="AM6153" s="3" t="str" cm="1">
        <f t="array" ref="AM6153">IFERROR(INDEX(IF($AG6153&lt;=$AN6153,레드마인_배치!J:J,레드마인_서비스!J:J),콜트리분석!$AI6153),"")</f>
        <v/>
      </c>
      <c r="AN6153" s="3">
        <v>1</v>
      </c>
      <c r="AO6153" s="15" t="str">
        <f ca="1">IFERROR(INDEX(레드마인_배치!E:E,MATCH(OFFSET(A6153,,AN6153),레드마인_배치!G:G,0)),"")</f>
        <v>대상</v>
      </c>
      <c r="AP6153" t="s">
        <v>3330</v>
      </c>
    </row>
    <row r="6154" spans="1:42" hidden="1">
      <c r="A6154" s="3" t="s">
        <v>671</v>
      </c>
      <c r="B6154" s="3" t="s">
        <v>672</v>
      </c>
      <c r="C6154" s="3" t="s">
        <v>614</v>
      </c>
      <c r="D6154" s="3" t="s">
        <v>587</v>
      </c>
      <c r="E6154" s="3" t="s">
        <v>588</v>
      </c>
      <c r="F6154" s="3" t="s">
        <v>589</v>
      </c>
      <c r="G6154" s="3" t="s">
        <v>590</v>
      </c>
      <c r="H6154" s="3" t="s">
        <v>591</v>
      </c>
      <c r="I6154" s="3" t="s">
        <v>592</v>
      </c>
      <c r="J6154" s="3" t="s">
        <v>593</v>
      </c>
      <c r="K6154" s="3" t="s">
        <v>597</v>
      </c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>
        <f t="shared" si="98"/>
        <v>10</v>
      </c>
      <c r="AH6154" s="3" t="s">
        <v>597</v>
      </c>
      <c r="AI6154" s="3">
        <f>IFERROR(IF($AG6154&lt;=$AN6154,MATCH($AH6154,레드마인_배치!G:G,0),MATCH($AH6154,레드마인_서비스!G:G,0)),"")</f>
        <v>326</v>
      </c>
      <c r="AJ6154" s="3" t="str" cm="1">
        <f t="array" ref="AJ6154">IFERROR(INDEX(IF($AG6154&lt;=$AN6154,레드마인_배치!E:E,레드마인_서비스!E:E),콜트리분석!$AI6154),"")</f>
        <v>미대상</v>
      </c>
      <c r="AK6154" s="3" t="str" cm="1">
        <f t="array" ref="AK6154">IFERROR(INDEX(IF($AG6154&lt;=$AN6154,레드마인_배치!H:H,레드마인_서비스!H:H),콜트리분석!$AI6154),"")</f>
        <v>SLO0190U</v>
      </c>
      <c r="AL6154" s="3" t="str" cm="1">
        <f t="array" ref="AL6154">IFERROR(INDEX(IF($AG6154&lt;=$AN6154,레드마인_배치!I:I,레드마인_서비스!I:I),콜트리분석!$AI6154),"")</f>
        <v>[미대상] S/Order Confirm (Sub) Local Kit Creation</v>
      </c>
      <c r="AM6154" s="3" t="str" cm="1">
        <f t="array" ref="AM6154">IFERROR(INDEX(IF($AG6154&lt;=$AN6154,레드마인_배치!J:J,레드마인_서비스!J:J),콜트리분석!$AI6154),"")</f>
        <v>서비스</v>
      </c>
      <c r="AN6154" s="3">
        <v>1</v>
      </c>
      <c r="AO6154" s="15" t="str">
        <f ca="1">IFERROR(INDEX(레드마인_배치!E:E,MATCH(OFFSET(A6154,,AN6154),레드마인_배치!G:G,0)),"")</f>
        <v>대상</v>
      </c>
      <c r="AP6154" t="s">
        <v>3330</v>
      </c>
    </row>
    <row r="6155" spans="1:42" hidden="1">
      <c r="A6155" s="3" t="s">
        <v>671</v>
      </c>
      <c r="B6155" s="3" t="s">
        <v>672</v>
      </c>
      <c r="C6155" s="3" t="s">
        <v>614</v>
      </c>
      <c r="D6155" s="3" t="s">
        <v>587</v>
      </c>
      <c r="E6155" s="3" t="s">
        <v>588</v>
      </c>
      <c r="F6155" s="3" t="s">
        <v>589</v>
      </c>
      <c r="G6155" s="3" t="s">
        <v>590</v>
      </c>
      <c r="H6155" s="3" t="s">
        <v>591</v>
      </c>
      <c r="I6155" s="3" t="s">
        <v>592</v>
      </c>
      <c r="J6155" s="3" t="s">
        <v>594</v>
      </c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>
        <f t="shared" si="98"/>
        <v>9</v>
      </c>
      <c r="AH6155" s="3" t="s">
        <v>594</v>
      </c>
      <c r="AI6155" s="3">
        <f>IFERROR(IF($AG6155&lt;=$AN6155,MATCH($AH6155,레드마인_배치!G:G,0),MATCH($AH6155,레드마인_서비스!G:G,0)),"")</f>
        <v>322</v>
      </c>
      <c r="AJ6155" s="3" t="str" cm="1">
        <f t="array" ref="AJ6155">IFERROR(INDEX(IF($AG6155&lt;=$AN6155,레드마인_배치!E:E,레드마인_서비스!E:E),콜트리분석!$AI6155),"")</f>
        <v>대상</v>
      </c>
      <c r="AK6155" s="3" t="str" cm="1">
        <f t="array" ref="AK6155">IFERROR(INDEX(IF($AG6155&lt;=$AN6155,레드마인_배치!H:H,레드마인_서비스!H:H),콜트리분석!$AI6155),"")</f>
        <v>SLO0150U</v>
      </c>
      <c r="AL6155" s="3" t="str" cm="1">
        <f t="array" ref="AL6155">IFERROR(INDEX(IF($AG6155&lt;=$AN6155,레드마인_배치!I:I,레드마인_서비스!I:I),콜트리분석!$AI6155),"")</f>
        <v>Sub S/Order Confirm - for Searching Confirm Part</v>
      </c>
      <c r="AM6155" s="3" t="str" cm="1">
        <f t="array" ref="AM6155">IFERROR(INDEX(IF($AG6155&lt;=$AN6155,레드마인_배치!J:J,레드마인_서비스!J:J),콜트리분석!$AI6155),"")</f>
        <v>서비스</v>
      </c>
      <c r="AN6155" s="3">
        <v>1</v>
      </c>
      <c r="AO6155" s="15" t="str">
        <f ca="1">IFERROR(INDEX(레드마인_배치!E:E,MATCH(OFFSET(A6155,,AN6155),레드마인_배치!G:G,0)),"")</f>
        <v>대상</v>
      </c>
      <c r="AP6155" t="s">
        <v>3330</v>
      </c>
    </row>
    <row r="6156" spans="1:42" hidden="1">
      <c r="A6156" s="3" t="s">
        <v>671</v>
      </c>
      <c r="B6156" s="3" t="s">
        <v>672</v>
      </c>
      <c r="C6156" s="3" t="s">
        <v>614</v>
      </c>
      <c r="D6156" s="3" t="s">
        <v>587</v>
      </c>
      <c r="E6156" s="3" t="s">
        <v>588</v>
      </c>
      <c r="F6156" s="3" t="s">
        <v>589</v>
      </c>
      <c r="G6156" s="3" t="s">
        <v>590</v>
      </c>
      <c r="H6156" s="3" t="s">
        <v>591</v>
      </c>
      <c r="I6156" s="3" t="s">
        <v>592</v>
      </c>
      <c r="J6156" s="3" t="s">
        <v>511</v>
      </c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>
        <f t="shared" si="98"/>
        <v>9</v>
      </c>
      <c r="AH6156" s="3" t="s">
        <v>511</v>
      </c>
      <c r="AI6156" s="3">
        <f>IFERROR(IF($AG6156&lt;=$AN6156,MATCH($AH6156,레드마인_배치!G:G,0),MATCH($AH6156,레드마인_서비스!G:G,0)),"")</f>
        <v>323</v>
      </c>
      <c r="AJ6156" s="3" t="str" cm="1">
        <f t="array" ref="AJ6156">IFERROR(INDEX(IF($AG6156&lt;=$AN6156,레드마인_배치!E:E,레드마인_서비스!E:E),콜트리분석!$AI6156),"")</f>
        <v>대상</v>
      </c>
      <c r="AK6156" s="3" t="str" cm="1">
        <f t="array" ref="AK6156">IFERROR(INDEX(IF($AG6156&lt;=$AN6156,레드마인_배치!H:H,레드마인_서비스!H:H),콜트리분석!$AI6156),"")</f>
        <v>SLO0160U</v>
      </c>
      <c r="AL6156" s="3" t="str" cm="1">
        <f t="array" ref="AL6156">IFERROR(INDEX(IF($AG6156&lt;=$AN6156,레드마인_배치!I:I,레드마인_서비스!I:I),콜트리분석!$AI6156),"")</f>
        <v>S/Order Confirm (Sub) for Price</v>
      </c>
      <c r="AM6156" s="3" t="str" cm="1">
        <f t="array" ref="AM6156">IFERROR(INDEX(IF($AG6156&lt;=$AN6156,레드마인_배치!J:J,레드마인_서비스!J:J),콜트리분석!$AI6156),"")</f>
        <v>서비스</v>
      </c>
      <c r="AN6156" s="3">
        <v>1</v>
      </c>
      <c r="AO6156" s="15" t="str">
        <f ca="1">IFERROR(INDEX(레드마인_배치!E:E,MATCH(OFFSET(A6156,,AN6156),레드마인_배치!G:G,0)),"")</f>
        <v>대상</v>
      </c>
      <c r="AP6156" t="s">
        <v>3330</v>
      </c>
    </row>
    <row r="6157" spans="1:42" hidden="1">
      <c r="A6157" s="3" t="s">
        <v>671</v>
      </c>
      <c r="B6157" s="3" t="s">
        <v>672</v>
      </c>
      <c r="C6157" s="3" t="s">
        <v>614</v>
      </c>
      <c r="D6157" s="3" t="s">
        <v>587</v>
      </c>
      <c r="E6157" s="3" t="s">
        <v>588</v>
      </c>
      <c r="F6157" s="3" t="s">
        <v>589</v>
      </c>
      <c r="G6157" s="3" t="s">
        <v>590</v>
      </c>
      <c r="H6157" s="3" t="s">
        <v>591</v>
      </c>
      <c r="I6157" s="3" t="s">
        <v>592</v>
      </c>
      <c r="J6157" s="3" t="s">
        <v>511</v>
      </c>
      <c r="K6157" s="3" t="s">
        <v>512</v>
      </c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>
        <f t="shared" si="98"/>
        <v>10</v>
      </c>
      <c r="AH6157" s="3" t="s">
        <v>512</v>
      </c>
      <c r="AI6157" s="3">
        <f>IFERROR(IF($AG6157&lt;=$AN6157,MATCH($AH6157,레드마인_배치!G:G,0),MATCH($AH6157,레드마인_서비스!G:G,0)),"")</f>
        <v>307</v>
      </c>
      <c r="AJ6157" s="3" t="str" cm="1">
        <f t="array" ref="AJ6157">IFERROR(INDEX(IF($AG6157&lt;=$AN6157,레드마인_배치!E:E,레드마인_서비스!E:E),콜트리분석!$AI6157),"")</f>
        <v>대상</v>
      </c>
      <c r="AK6157" s="3" t="str" cm="1">
        <f t="array" ref="AK6157">IFERROR(INDEX(IF($AG6157&lt;=$AN6157,레드마인_배치!H:H,레드마인_서비스!H:H),콜트리분석!$AI6157),"")</f>
        <v>SLO0010U</v>
      </c>
      <c r="AL6157" s="3" t="str" cm="1">
        <f t="array" ref="AL6157">IFERROR(INDEX(IF($AG6157&lt;=$AN6157,레드마인_배치!I:I,레드마인_서비스!I:I),콜트리분석!$AI6157),"")</f>
        <v>Rate, CAD Amount, USD Amount</v>
      </c>
      <c r="AM6157" s="3" t="str" cm="1">
        <f t="array" ref="AM6157">IFERROR(INDEX(IF($AG6157&lt;=$AN6157,레드마인_배치!J:J,레드마인_서비스!J:J),콜트리분석!$AI6157),"")</f>
        <v>서비스</v>
      </c>
      <c r="AN6157" s="3">
        <v>1</v>
      </c>
      <c r="AO6157" s="15" t="str">
        <f ca="1">IFERROR(INDEX(레드마인_배치!E:E,MATCH(OFFSET(A6157,,AN6157),레드마인_배치!G:G,0)),"")</f>
        <v>대상</v>
      </c>
      <c r="AP6157" t="s">
        <v>3330</v>
      </c>
    </row>
    <row r="6158" spans="1:42" hidden="1">
      <c r="A6158" s="3" t="s">
        <v>671</v>
      </c>
      <c r="B6158" s="3" t="s">
        <v>672</v>
      </c>
      <c r="C6158" s="3" t="s">
        <v>614</v>
      </c>
      <c r="D6158" s="3" t="s">
        <v>587</v>
      </c>
      <c r="E6158" s="3" t="s">
        <v>588</v>
      </c>
      <c r="F6158" s="3" t="s">
        <v>589</v>
      </c>
      <c r="G6158" s="3" t="s">
        <v>590</v>
      </c>
      <c r="H6158" s="3" t="s">
        <v>591</v>
      </c>
      <c r="I6158" s="3" t="s">
        <v>592</v>
      </c>
      <c r="J6158" s="3" t="s">
        <v>511</v>
      </c>
      <c r="K6158" s="3" t="s">
        <v>513</v>
      </c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>
        <f t="shared" si="98"/>
        <v>10</v>
      </c>
      <c r="AH6158" s="3" t="s">
        <v>513</v>
      </c>
      <c r="AI6158" s="3">
        <f>IFERROR(IF($AG6158&lt;=$AN6158,MATCH($AH6158,레드마인_배치!G:G,0),MATCH($AH6158,레드마인_서비스!G:G,0)),"")</f>
        <v>324</v>
      </c>
      <c r="AJ6158" s="3" t="str" cm="1">
        <f t="array" ref="AJ6158">IFERROR(INDEX(IF($AG6158&lt;=$AN6158,레드마인_배치!E:E,레드마인_서비스!E:E),콜트리분석!$AI6158),"")</f>
        <v>대상</v>
      </c>
      <c r="AK6158" s="3" t="str" cm="1">
        <f t="array" ref="AK6158">IFERROR(INDEX(IF($AG6158&lt;=$AN6158,레드마인_배치!H:H,레드마인_서비스!H:H),콜트리분석!$AI6158),"")</f>
        <v>SLO0170U</v>
      </c>
      <c r="AL6158" s="3" t="str" cm="1">
        <f t="array" ref="AL6158">IFERROR(INDEX(IF($AG6158&lt;=$AN6158,레드마인_배치!I:I,레드마인_서비스!I:I),콜트리분석!$AI6158),"")</f>
        <v>S/Order Confirm (Sub)for List Price</v>
      </c>
      <c r="AM6158" s="3" t="str" cm="1">
        <f t="array" ref="AM6158">IFERROR(INDEX(IF($AG6158&lt;=$AN6158,레드마인_배치!J:J,레드마인_서비스!J:J),콜트리분석!$AI6158),"")</f>
        <v>서비스</v>
      </c>
      <c r="AN6158" s="3">
        <v>1</v>
      </c>
      <c r="AO6158" s="15" t="str">
        <f ca="1">IFERROR(INDEX(레드마인_배치!E:E,MATCH(OFFSET(A6158,,AN6158),레드마인_배치!G:G,0)),"")</f>
        <v>대상</v>
      </c>
      <c r="AP6158" t="s">
        <v>3330</v>
      </c>
    </row>
    <row r="6159" spans="1:42" hidden="1">
      <c r="A6159" s="3" t="s">
        <v>671</v>
      </c>
      <c r="B6159" s="3" t="s">
        <v>672</v>
      </c>
      <c r="C6159" s="3" t="s">
        <v>614</v>
      </c>
      <c r="D6159" s="3" t="s">
        <v>587</v>
      </c>
      <c r="E6159" s="3" t="s">
        <v>588</v>
      </c>
      <c r="F6159" s="3" t="s">
        <v>589</v>
      </c>
      <c r="G6159" s="3" t="s">
        <v>590</v>
      </c>
      <c r="H6159" s="3" t="s">
        <v>591</v>
      </c>
      <c r="I6159" s="3" t="s">
        <v>592</v>
      </c>
      <c r="J6159" s="3" t="s">
        <v>505</v>
      </c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>
        <f t="shared" si="98"/>
        <v>9</v>
      </c>
      <c r="AH6159" s="3" t="s">
        <v>505</v>
      </c>
      <c r="AI6159" s="3">
        <f>IFERROR(IF($AG6159&lt;=$AN6159,MATCH($AH6159,레드마인_배치!G:G,0),MATCH($AH6159,레드마인_서비스!G:G,0)),"")</f>
        <v>328</v>
      </c>
      <c r="AJ6159" s="3" t="str" cm="1">
        <f t="array" ref="AJ6159">IFERROR(INDEX(IF($AG6159&lt;=$AN6159,레드마인_배치!E:E,레드마인_서비스!E:E),콜트리분석!$AI6159),"")</f>
        <v>대상</v>
      </c>
      <c r="AK6159" s="3" t="str" cm="1">
        <f t="array" ref="AK6159">IFERROR(INDEX(IF($AG6159&lt;=$AN6159,레드마인_배치!H:H,레드마인_서비스!H:H),콜트리분석!$AI6159),"")</f>
        <v>SLO0210U</v>
      </c>
      <c r="AL6159" s="3" t="str" cm="1">
        <f t="array" ref="AL6159">IFERROR(INDEX(IF($AG6159&lt;=$AN6159,레드마인_배치!I:I,레드마인_서비스!I:I),콜트리분석!$AI6159),"")</f>
        <v>S/Order Header Summary</v>
      </c>
      <c r="AM6159" s="3" t="str" cm="1">
        <f t="array" ref="AM6159">IFERROR(INDEX(IF($AG6159&lt;=$AN6159,레드마인_배치!J:J,레드마인_서비스!J:J),콜트리분석!$AI6159),"")</f>
        <v>서비스</v>
      </c>
      <c r="AN6159" s="3">
        <v>1</v>
      </c>
      <c r="AO6159" s="15" t="str">
        <f ca="1">IFERROR(INDEX(레드마인_배치!E:E,MATCH(OFFSET(A6159,,AN6159),레드마인_배치!G:G,0)),"")</f>
        <v>대상</v>
      </c>
      <c r="AP6159" t="s">
        <v>3330</v>
      </c>
    </row>
    <row r="6160" spans="1:42" hidden="1">
      <c r="A6160" s="3" t="s">
        <v>671</v>
      </c>
      <c r="B6160" s="3" t="s">
        <v>672</v>
      </c>
      <c r="C6160" s="3" t="s">
        <v>614</v>
      </c>
      <c r="D6160" s="3" t="s">
        <v>587</v>
      </c>
      <c r="E6160" s="3" t="s">
        <v>588</v>
      </c>
      <c r="F6160" s="3" t="s">
        <v>589</v>
      </c>
      <c r="G6160" s="3" t="s">
        <v>590</v>
      </c>
      <c r="H6160" s="3" t="s">
        <v>591</v>
      </c>
      <c r="I6160" s="3" t="s">
        <v>592</v>
      </c>
      <c r="J6160" s="3" t="s">
        <v>598</v>
      </c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>
        <f t="shared" si="98"/>
        <v>9</v>
      </c>
      <c r="AH6160" s="3" t="s">
        <v>598</v>
      </c>
      <c r="AI6160" s="3">
        <f>IFERROR(IF($AG6160&lt;=$AN6160,MATCH($AH6160,레드마인_배치!G:G,0),MATCH($AH6160,레드마인_서비스!G:G,0)),"")</f>
        <v>331</v>
      </c>
      <c r="AJ6160" s="3" t="str" cm="1">
        <f t="array" ref="AJ6160">IFERROR(INDEX(IF($AG6160&lt;=$AN6160,레드마인_배치!E:E,레드마인_서비스!E:E),콜트리분석!$AI6160),"")</f>
        <v>대상</v>
      </c>
      <c r="AK6160" s="3" t="str" cm="1">
        <f t="array" ref="AK6160">IFERROR(INDEX(IF($AG6160&lt;=$AN6160,레드마인_배치!H:H,레드마인_서비스!H:H),콜트리분석!$AI6160),"")</f>
        <v>SLO0240U</v>
      </c>
      <c r="AL6160" s="3" t="str" cm="1">
        <f t="array" ref="AL6160">IFERROR(INDEX(IF($AG6160&lt;=$AN6160,레드마인_배치!I:I,레드마인_서비스!I:I),콜트리분석!$AI6160),"")</f>
        <v>S/Order E-mail Send</v>
      </c>
      <c r="AM6160" s="3" t="str" cm="1">
        <f t="array" ref="AM6160">IFERROR(INDEX(IF($AG6160&lt;=$AN6160,레드마인_배치!J:J,레드마인_서비스!J:J),콜트리분석!$AI6160),"")</f>
        <v>서비스</v>
      </c>
      <c r="AN6160" s="3">
        <v>1</v>
      </c>
      <c r="AO6160" s="15" t="str">
        <f ca="1">IFERROR(INDEX(레드마인_배치!E:E,MATCH(OFFSET(A6160,,AN6160),레드마인_배치!G:G,0)),"")</f>
        <v>대상</v>
      </c>
      <c r="AP6160" t="s">
        <v>3330</v>
      </c>
    </row>
    <row r="6161" spans="1:42" hidden="1">
      <c r="A6161" s="3" t="s">
        <v>671</v>
      </c>
      <c r="B6161" s="3" t="s">
        <v>672</v>
      </c>
      <c r="C6161" s="3" t="s">
        <v>614</v>
      </c>
      <c r="D6161" s="3" t="s">
        <v>587</v>
      </c>
      <c r="E6161" s="3" t="s">
        <v>588</v>
      </c>
      <c r="F6161" s="3" t="s">
        <v>589</v>
      </c>
      <c r="G6161" s="3" t="s">
        <v>590</v>
      </c>
      <c r="H6161" s="3" t="s">
        <v>591</v>
      </c>
      <c r="I6161" s="3" t="s">
        <v>592</v>
      </c>
      <c r="J6161" s="3" t="s">
        <v>598</v>
      </c>
      <c r="K6161" s="3" t="s">
        <v>577</v>
      </c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>
        <f t="shared" si="98"/>
        <v>10</v>
      </c>
      <c r="AH6161" s="3" t="s">
        <v>577</v>
      </c>
      <c r="AI6161" s="3">
        <f>IFERROR(IF($AG6161&lt;=$AN6161,MATCH($AH6161,레드마인_배치!G:G,0),MATCH($AH6161,레드마인_서비스!G:G,0)),"")</f>
        <v>49</v>
      </c>
      <c r="AJ6161" s="3" t="str" cm="1">
        <f t="array" ref="AJ6161">IFERROR(INDEX(IF($AG6161&lt;=$AN6161,레드마인_배치!E:E,레드마인_서비스!E:E),콜트리분석!$AI6161),"")</f>
        <v>대상</v>
      </c>
      <c r="AK6161" s="3" t="str" cm="1">
        <f t="array" ref="AK6161">IFERROR(INDEX(IF($AG6161&lt;=$AN6161,레드마인_배치!H:H,레드마인_서비스!H:H),콜트리분석!$AI6161),"")</f>
        <v>CMO0010U</v>
      </c>
      <c r="AL6161" s="3" t="str" cm="1">
        <f t="array" ref="AL6161">IFERROR(INDEX(IF($AG6161&lt;=$AN6161,레드마인_배치!I:I,레드마인_서비스!I:I),콜트리분석!$AI6161),"")</f>
        <v>NUMBER CREATION</v>
      </c>
      <c r="AM6161" s="3" t="str" cm="1">
        <f t="array" ref="AM6161">IFERROR(INDEX(IF($AG6161&lt;=$AN6161,레드마인_배치!J:J,레드마인_서비스!J:J),콜트리분석!$AI6161),"")</f>
        <v>서비스</v>
      </c>
      <c r="AN6161" s="3">
        <v>1</v>
      </c>
      <c r="AO6161" s="15" t="str">
        <f ca="1">IFERROR(INDEX(레드마인_배치!E:E,MATCH(OFFSET(A6161,,AN6161),레드마인_배치!G:G,0)),"")</f>
        <v>대상</v>
      </c>
      <c r="AP6161" t="s">
        <v>3330</v>
      </c>
    </row>
    <row r="6162" spans="1:42" hidden="1">
      <c r="A6162" s="3" t="s">
        <v>671</v>
      </c>
      <c r="B6162" s="3" t="s">
        <v>672</v>
      </c>
      <c r="C6162" s="3" t="s">
        <v>614</v>
      </c>
      <c r="D6162" s="3" t="s">
        <v>587</v>
      </c>
      <c r="E6162" s="3" t="s">
        <v>588</v>
      </c>
      <c r="F6162" s="3" t="s">
        <v>589</v>
      </c>
      <c r="G6162" s="3" t="s">
        <v>590</v>
      </c>
      <c r="H6162" s="3" t="s">
        <v>591</v>
      </c>
      <c r="I6162" s="3" t="s">
        <v>592</v>
      </c>
      <c r="J6162" s="3" t="s">
        <v>598</v>
      </c>
      <c r="K6162" s="3" t="s">
        <v>599</v>
      </c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>
        <f t="shared" si="98"/>
        <v>10</v>
      </c>
      <c r="AH6162" s="3" t="s">
        <v>599</v>
      </c>
      <c r="AI6162" s="3" t="str">
        <f>IFERROR(IF($AG6162&lt;=$AN6162,MATCH($AH6162,레드마인_배치!G:G,0),MATCH($AH6162,레드마인_서비스!G:G,0)),"")</f>
        <v/>
      </c>
      <c r="AJ6162" s="3" t="str" cm="1">
        <f t="array" ref="AJ6162">IFERROR(INDEX(IF($AG6162&lt;=$AN6162,레드마인_배치!E:E,레드마인_서비스!E:E),콜트리분석!$AI6162),"")</f>
        <v/>
      </c>
      <c r="AK6162" s="3" t="str" cm="1">
        <f t="array" ref="AK6162">IFERROR(INDEX(IF($AG6162&lt;=$AN6162,레드마인_배치!H:H,레드마인_서비스!H:H),콜트리분석!$AI6162),"")</f>
        <v/>
      </c>
      <c r="AL6162" s="3" t="str" cm="1">
        <f t="array" ref="AL6162">IFERROR(INDEX(IF($AG6162&lt;=$AN6162,레드마인_배치!I:I,레드마인_서비스!I:I),콜트리분석!$AI6162),"")</f>
        <v/>
      </c>
      <c r="AM6162" s="3" t="str" cm="1">
        <f t="array" ref="AM6162">IFERROR(INDEX(IF($AG6162&lt;=$AN6162,레드마인_배치!J:J,레드마인_서비스!J:J),콜트리분석!$AI6162),"")</f>
        <v/>
      </c>
      <c r="AN6162" s="3">
        <v>1</v>
      </c>
      <c r="AO6162" s="15" t="str">
        <f ca="1">IFERROR(INDEX(레드마인_배치!E:E,MATCH(OFFSET(A6162,,AN6162),레드마인_배치!G:G,0)),"")</f>
        <v>대상</v>
      </c>
      <c r="AP6162" t="s">
        <v>3330</v>
      </c>
    </row>
    <row r="6163" spans="1:42" hidden="1">
      <c r="A6163" s="3" t="s">
        <v>671</v>
      </c>
      <c r="B6163" s="3" t="s">
        <v>672</v>
      </c>
      <c r="C6163" s="3" t="s">
        <v>614</v>
      </c>
      <c r="D6163" s="3" t="s">
        <v>587</v>
      </c>
      <c r="E6163" s="3" t="s">
        <v>588</v>
      </c>
      <c r="F6163" s="3" t="s">
        <v>589</v>
      </c>
      <c r="G6163" s="3" t="s">
        <v>590</v>
      </c>
      <c r="H6163" s="3" t="s">
        <v>591</v>
      </c>
      <c r="I6163" s="3" t="s">
        <v>592</v>
      </c>
      <c r="J6163" s="3" t="s">
        <v>598</v>
      </c>
      <c r="K6163" s="3" t="s">
        <v>600</v>
      </c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>
        <f t="shared" si="98"/>
        <v>10</v>
      </c>
      <c r="AH6163" s="3" t="s">
        <v>600</v>
      </c>
      <c r="AI6163" s="3" t="str">
        <f>IFERROR(IF($AG6163&lt;=$AN6163,MATCH($AH6163,레드마인_배치!G:G,0),MATCH($AH6163,레드마인_서비스!G:G,0)),"")</f>
        <v/>
      </c>
      <c r="AJ6163" s="3" t="str" cm="1">
        <f t="array" ref="AJ6163">IFERROR(INDEX(IF($AG6163&lt;=$AN6163,레드마인_배치!E:E,레드마인_서비스!E:E),콜트리분석!$AI6163),"")</f>
        <v/>
      </c>
      <c r="AK6163" s="3" t="str" cm="1">
        <f t="array" ref="AK6163">IFERROR(INDEX(IF($AG6163&lt;=$AN6163,레드마인_배치!H:H,레드마인_서비스!H:H),콜트리분석!$AI6163),"")</f>
        <v/>
      </c>
      <c r="AL6163" s="3" t="str" cm="1">
        <f t="array" ref="AL6163">IFERROR(INDEX(IF($AG6163&lt;=$AN6163,레드마인_배치!I:I,레드마인_서비스!I:I),콜트리분석!$AI6163),"")</f>
        <v/>
      </c>
      <c r="AM6163" s="3" t="str" cm="1">
        <f t="array" ref="AM6163">IFERROR(INDEX(IF($AG6163&lt;=$AN6163,레드마인_배치!J:J,레드마인_서비스!J:J),콜트리분석!$AI6163),"")</f>
        <v/>
      </c>
      <c r="AN6163" s="3">
        <v>1</v>
      </c>
      <c r="AO6163" s="15" t="str">
        <f ca="1">IFERROR(INDEX(레드마인_배치!E:E,MATCH(OFFSET(A6163,,AN6163),레드마인_배치!G:G,0)),"")</f>
        <v>대상</v>
      </c>
      <c r="AP6163" t="s">
        <v>3330</v>
      </c>
    </row>
    <row r="6164" spans="1:42" hidden="1">
      <c r="A6164" s="3" t="s">
        <v>671</v>
      </c>
      <c r="B6164" s="3" t="s">
        <v>672</v>
      </c>
      <c r="C6164" s="3" t="s">
        <v>614</v>
      </c>
      <c r="D6164" s="3" t="s">
        <v>587</v>
      </c>
      <c r="E6164" s="3" t="s">
        <v>588</v>
      </c>
      <c r="F6164" s="3" t="s">
        <v>589</v>
      </c>
      <c r="G6164" s="3" t="s">
        <v>590</v>
      </c>
      <c r="H6164" s="3" t="s">
        <v>591</v>
      </c>
      <c r="I6164" s="3" t="s">
        <v>592</v>
      </c>
      <c r="J6164" s="3" t="s">
        <v>598</v>
      </c>
      <c r="K6164" s="3" t="s">
        <v>601</v>
      </c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>
        <f t="shared" si="98"/>
        <v>10</v>
      </c>
      <c r="AH6164" s="3" t="s">
        <v>601</v>
      </c>
      <c r="AI6164" s="3" t="str">
        <f>IFERROR(IF($AG6164&lt;=$AN6164,MATCH($AH6164,레드마인_배치!G:G,0),MATCH($AH6164,레드마인_서비스!G:G,0)),"")</f>
        <v/>
      </c>
      <c r="AJ6164" s="3" t="str" cm="1">
        <f t="array" ref="AJ6164">IFERROR(INDEX(IF($AG6164&lt;=$AN6164,레드마인_배치!E:E,레드마인_서비스!E:E),콜트리분석!$AI6164),"")</f>
        <v/>
      </c>
      <c r="AK6164" s="3" t="str" cm="1">
        <f t="array" ref="AK6164">IFERROR(INDEX(IF($AG6164&lt;=$AN6164,레드마인_배치!H:H,레드마인_서비스!H:H),콜트리분석!$AI6164),"")</f>
        <v/>
      </c>
      <c r="AL6164" s="3" t="str" cm="1">
        <f t="array" ref="AL6164">IFERROR(INDEX(IF($AG6164&lt;=$AN6164,레드마인_배치!I:I,레드마인_서비스!I:I),콜트리분석!$AI6164),"")</f>
        <v/>
      </c>
      <c r="AM6164" s="3" t="str" cm="1">
        <f t="array" ref="AM6164">IFERROR(INDEX(IF($AG6164&lt;=$AN6164,레드마인_배치!J:J,레드마인_서비스!J:J),콜트리분석!$AI6164),"")</f>
        <v/>
      </c>
      <c r="AN6164" s="3">
        <v>1</v>
      </c>
      <c r="AO6164" s="15" t="str">
        <f ca="1">IFERROR(INDEX(레드마인_배치!E:E,MATCH(OFFSET(A6164,,AN6164),레드마인_배치!G:G,0)),"")</f>
        <v>대상</v>
      </c>
      <c r="AP6164" t="s">
        <v>3330</v>
      </c>
    </row>
    <row r="6165" spans="1:42" hidden="1">
      <c r="A6165" s="3" t="s">
        <v>671</v>
      </c>
      <c r="B6165" s="3" t="s">
        <v>672</v>
      </c>
      <c r="C6165" s="3" t="s">
        <v>614</v>
      </c>
      <c r="D6165" s="3" t="s">
        <v>587</v>
      </c>
      <c r="E6165" s="3" t="s">
        <v>588</v>
      </c>
      <c r="F6165" s="3" t="s">
        <v>589</v>
      </c>
      <c r="G6165" s="3" t="s">
        <v>590</v>
      </c>
      <c r="H6165" s="3" t="s">
        <v>591</v>
      </c>
      <c r="I6165" s="3" t="s">
        <v>592</v>
      </c>
      <c r="J6165" s="3" t="s">
        <v>598</v>
      </c>
      <c r="K6165" s="3" t="s">
        <v>602</v>
      </c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>
        <f t="shared" si="98"/>
        <v>10</v>
      </c>
      <c r="AH6165" s="3" t="s">
        <v>602</v>
      </c>
      <c r="AI6165" s="3" t="str">
        <f>IFERROR(IF($AG6165&lt;=$AN6165,MATCH($AH6165,레드마인_배치!G:G,0),MATCH($AH6165,레드마인_서비스!G:G,0)),"")</f>
        <v/>
      </c>
      <c r="AJ6165" s="3" t="str" cm="1">
        <f t="array" ref="AJ6165">IFERROR(INDEX(IF($AG6165&lt;=$AN6165,레드마인_배치!E:E,레드마인_서비스!E:E),콜트리분석!$AI6165),"")</f>
        <v/>
      </c>
      <c r="AK6165" s="3" t="str" cm="1">
        <f t="array" ref="AK6165">IFERROR(INDEX(IF($AG6165&lt;=$AN6165,레드마인_배치!H:H,레드마인_서비스!H:H),콜트리분석!$AI6165),"")</f>
        <v/>
      </c>
      <c r="AL6165" s="3" t="str" cm="1">
        <f t="array" ref="AL6165">IFERROR(INDEX(IF($AG6165&lt;=$AN6165,레드마인_배치!I:I,레드마인_서비스!I:I),콜트리분석!$AI6165),"")</f>
        <v/>
      </c>
      <c r="AM6165" s="3" t="str" cm="1">
        <f t="array" ref="AM6165">IFERROR(INDEX(IF($AG6165&lt;=$AN6165,레드마인_배치!J:J,레드마인_서비스!J:J),콜트리분석!$AI6165),"")</f>
        <v/>
      </c>
      <c r="AN6165" s="3">
        <v>1</v>
      </c>
      <c r="AO6165" s="15" t="str">
        <f ca="1">IFERROR(INDEX(레드마인_배치!E:E,MATCH(OFFSET(A6165,,AN6165),레드마인_배치!G:G,0)),"")</f>
        <v>대상</v>
      </c>
      <c r="AP6165" t="s">
        <v>3330</v>
      </c>
    </row>
    <row r="6166" spans="1:42" hidden="1">
      <c r="A6166" s="3" t="s">
        <v>671</v>
      </c>
      <c r="B6166" s="3" t="s">
        <v>672</v>
      </c>
      <c r="C6166" s="3" t="s">
        <v>614</v>
      </c>
      <c r="D6166" s="3" t="s">
        <v>587</v>
      </c>
      <c r="E6166" s="3" t="s">
        <v>588</v>
      </c>
      <c r="F6166" s="3" t="s">
        <v>589</v>
      </c>
      <c r="G6166" s="3" t="s">
        <v>590</v>
      </c>
      <c r="H6166" s="3" t="s">
        <v>591</v>
      </c>
      <c r="I6166" s="3" t="s">
        <v>592</v>
      </c>
      <c r="J6166" s="3" t="s">
        <v>598</v>
      </c>
      <c r="K6166" s="3" t="s">
        <v>603</v>
      </c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>
        <f t="shared" si="98"/>
        <v>10</v>
      </c>
      <c r="AH6166" s="3" t="s">
        <v>603</v>
      </c>
      <c r="AI6166" s="3" t="str">
        <f>IFERROR(IF($AG6166&lt;=$AN6166,MATCH($AH6166,레드마인_배치!G:G,0),MATCH($AH6166,레드마인_서비스!G:G,0)),"")</f>
        <v/>
      </c>
      <c r="AJ6166" s="3" t="str" cm="1">
        <f t="array" ref="AJ6166">IFERROR(INDEX(IF($AG6166&lt;=$AN6166,레드마인_배치!E:E,레드마인_서비스!E:E),콜트리분석!$AI6166),"")</f>
        <v/>
      </c>
      <c r="AK6166" s="3" t="str" cm="1">
        <f t="array" ref="AK6166">IFERROR(INDEX(IF($AG6166&lt;=$AN6166,레드마인_배치!H:H,레드마인_서비스!H:H),콜트리분석!$AI6166),"")</f>
        <v/>
      </c>
      <c r="AL6166" s="3" t="str" cm="1">
        <f t="array" ref="AL6166">IFERROR(INDEX(IF($AG6166&lt;=$AN6166,레드마인_배치!I:I,레드마인_서비스!I:I),콜트리분석!$AI6166),"")</f>
        <v/>
      </c>
      <c r="AM6166" s="3" t="str" cm="1">
        <f t="array" ref="AM6166">IFERROR(INDEX(IF($AG6166&lt;=$AN6166,레드마인_배치!J:J,레드마인_서비스!J:J),콜트리분석!$AI6166),"")</f>
        <v/>
      </c>
      <c r="AN6166" s="3">
        <v>1</v>
      </c>
      <c r="AO6166" s="15" t="str">
        <f ca="1">IFERROR(INDEX(레드마인_배치!E:E,MATCH(OFFSET(A6166,,AN6166),레드마인_배치!G:G,0)),"")</f>
        <v>대상</v>
      </c>
      <c r="AP6166" t="s">
        <v>3330</v>
      </c>
    </row>
    <row r="6167" spans="1:42" hidden="1">
      <c r="A6167" s="3" t="s">
        <v>671</v>
      </c>
      <c r="B6167" s="3" t="s">
        <v>672</v>
      </c>
      <c r="C6167" s="3" t="s">
        <v>614</v>
      </c>
      <c r="D6167" s="3" t="s">
        <v>587</v>
      </c>
      <c r="E6167" s="3" t="s">
        <v>588</v>
      </c>
      <c r="F6167" s="3" t="s">
        <v>589</v>
      </c>
      <c r="G6167" s="3" t="s">
        <v>590</v>
      </c>
      <c r="H6167" s="3" t="s">
        <v>591</v>
      </c>
      <c r="I6167" s="3" t="s">
        <v>592</v>
      </c>
      <c r="J6167" s="3" t="s">
        <v>598</v>
      </c>
      <c r="K6167" s="3" t="s">
        <v>604</v>
      </c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>
        <f t="shared" si="98"/>
        <v>10</v>
      </c>
      <c r="AH6167" s="3" t="s">
        <v>604</v>
      </c>
      <c r="AI6167" s="3" t="str">
        <f>IFERROR(IF($AG6167&lt;=$AN6167,MATCH($AH6167,레드마인_배치!G:G,0),MATCH($AH6167,레드마인_서비스!G:G,0)),"")</f>
        <v/>
      </c>
      <c r="AJ6167" s="3" t="str" cm="1">
        <f t="array" ref="AJ6167">IFERROR(INDEX(IF($AG6167&lt;=$AN6167,레드마인_배치!E:E,레드마인_서비스!E:E),콜트리분석!$AI6167),"")</f>
        <v/>
      </c>
      <c r="AK6167" s="3" t="str" cm="1">
        <f t="array" ref="AK6167">IFERROR(INDEX(IF($AG6167&lt;=$AN6167,레드마인_배치!H:H,레드마인_서비스!H:H),콜트리분석!$AI6167),"")</f>
        <v/>
      </c>
      <c r="AL6167" s="3" t="str" cm="1">
        <f t="array" ref="AL6167">IFERROR(INDEX(IF($AG6167&lt;=$AN6167,레드마인_배치!I:I,레드마인_서비스!I:I),콜트리분석!$AI6167),"")</f>
        <v/>
      </c>
      <c r="AM6167" s="3" t="str" cm="1">
        <f t="array" ref="AM6167">IFERROR(INDEX(IF($AG6167&lt;=$AN6167,레드마인_배치!J:J,레드마인_서비스!J:J),콜트리분석!$AI6167),"")</f>
        <v/>
      </c>
      <c r="AN6167" s="3">
        <v>1</v>
      </c>
      <c r="AO6167" s="15" t="str">
        <f ca="1">IFERROR(INDEX(레드마인_배치!E:E,MATCH(OFFSET(A6167,,AN6167),레드마인_배치!G:G,0)),"")</f>
        <v>대상</v>
      </c>
      <c r="AP6167" t="s">
        <v>3330</v>
      </c>
    </row>
    <row r="6168" spans="1:42" hidden="1">
      <c r="A6168" s="3" t="s">
        <v>671</v>
      </c>
      <c r="B6168" s="3" t="s">
        <v>672</v>
      </c>
      <c r="C6168" s="3" t="s">
        <v>614</v>
      </c>
      <c r="D6168" s="3" t="s">
        <v>587</v>
      </c>
      <c r="E6168" s="3" t="s">
        <v>588</v>
      </c>
      <c r="F6168" s="3" t="s">
        <v>589</v>
      </c>
      <c r="G6168" s="3" t="s">
        <v>590</v>
      </c>
      <c r="H6168" s="3" t="s">
        <v>591</v>
      </c>
      <c r="I6168" s="3" t="s">
        <v>592</v>
      </c>
      <c r="J6168" s="3" t="s">
        <v>605</v>
      </c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>
        <f t="shared" si="98"/>
        <v>9</v>
      </c>
      <c r="AH6168" s="3" t="s">
        <v>605</v>
      </c>
      <c r="AI6168" s="3">
        <f>IFERROR(IF($AG6168&lt;=$AN6168,MATCH($AH6168,레드마인_배치!G:G,0),MATCH($AH6168,레드마인_서비스!G:G,0)),"")</f>
        <v>332</v>
      </c>
      <c r="AJ6168" s="3" t="str" cm="1">
        <f t="array" ref="AJ6168">IFERROR(INDEX(IF($AG6168&lt;=$AN6168,레드마인_배치!E:E,레드마인_서비스!E:E),콜트리분석!$AI6168),"")</f>
        <v>대상</v>
      </c>
      <c r="AK6168" s="3" t="str" cm="1">
        <f t="array" ref="AK6168">IFERROR(INDEX(IF($AG6168&lt;=$AN6168,레드마인_배치!H:H,레드마인_서비스!H:H),콜트리분석!$AI6168),"")</f>
        <v>SLO0250U</v>
      </c>
      <c r="AL6168" s="3" t="str" cm="1">
        <f t="array" ref="AL6168">IFERROR(INDEX(IF($AG6168&lt;=$AN6168,레드마인_배치!I:I,레드마인_서비스!I:I),콜트리분석!$AI6168),"")</f>
        <v>S/Order UD Error List E-mail Send</v>
      </c>
      <c r="AM6168" s="3" t="str" cm="1">
        <f t="array" ref="AM6168">IFERROR(INDEX(IF($AG6168&lt;=$AN6168,레드마인_배치!J:J,레드마인_서비스!J:J),콜트리분석!$AI6168),"")</f>
        <v>서비스</v>
      </c>
      <c r="AN6168" s="3">
        <v>1</v>
      </c>
      <c r="AO6168" s="15" t="str">
        <f ca="1">IFERROR(INDEX(레드마인_배치!E:E,MATCH(OFFSET(A6168,,AN6168),레드마인_배치!G:G,0)),"")</f>
        <v>대상</v>
      </c>
      <c r="AP6168" t="s">
        <v>3330</v>
      </c>
    </row>
    <row r="6169" spans="1:42" hidden="1">
      <c r="A6169" s="3" t="s">
        <v>671</v>
      </c>
      <c r="B6169" s="3" t="s">
        <v>672</v>
      </c>
      <c r="C6169" s="3" t="s">
        <v>614</v>
      </c>
      <c r="D6169" s="3" t="s">
        <v>587</v>
      </c>
      <c r="E6169" s="3" t="s">
        <v>588</v>
      </c>
      <c r="F6169" s="3" t="s">
        <v>589</v>
      </c>
      <c r="G6169" s="3" t="s">
        <v>590</v>
      </c>
      <c r="H6169" s="3" t="s">
        <v>591</v>
      </c>
      <c r="I6169" s="3" t="s">
        <v>592</v>
      </c>
      <c r="J6169" s="3" t="s">
        <v>605</v>
      </c>
      <c r="K6169" s="3" t="s">
        <v>577</v>
      </c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>
        <f t="shared" si="98"/>
        <v>10</v>
      </c>
      <c r="AH6169" s="3" t="s">
        <v>577</v>
      </c>
      <c r="AI6169" s="3">
        <f>IFERROR(IF($AG6169&lt;=$AN6169,MATCH($AH6169,레드마인_배치!G:G,0),MATCH($AH6169,레드마인_서비스!G:G,0)),"")</f>
        <v>49</v>
      </c>
      <c r="AJ6169" s="3" t="str" cm="1">
        <f t="array" ref="AJ6169">IFERROR(INDEX(IF($AG6169&lt;=$AN6169,레드마인_배치!E:E,레드마인_서비스!E:E),콜트리분석!$AI6169),"")</f>
        <v>대상</v>
      </c>
      <c r="AK6169" s="3" t="str" cm="1">
        <f t="array" ref="AK6169">IFERROR(INDEX(IF($AG6169&lt;=$AN6169,레드마인_배치!H:H,레드마인_서비스!H:H),콜트리분석!$AI6169),"")</f>
        <v>CMO0010U</v>
      </c>
      <c r="AL6169" s="3" t="str" cm="1">
        <f t="array" ref="AL6169">IFERROR(INDEX(IF($AG6169&lt;=$AN6169,레드마인_배치!I:I,레드마인_서비스!I:I),콜트리분석!$AI6169),"")</f>
        <v>NUMBER CREATION</v>
      </c>
      <c r="AM6169" s="3" t="str" cm="1">
        <f t="array" ref="AM6169">IFERROR(INDEX(IF($AG6169&lt;=$AN6169,레드마인_배치!J:J,레드마인_서비스!J:J),콜트리분석!$AI6169),"")</f>
        <v>서비스</v>
      </c>
      <c r="AN6169" s="3">
        <v>1</v>
      </c>
      <c r="AO6169" s="15" t="str">
        <f ca="1">IFERROR(INDEX(레드마인_배치!E:E,MATCH(OFFSET(A6169,,AN6169),레드마인_배치!G:G,0)),"")</f>
        <v>대상</v>
      </c>
      <c r="AP6169" t="s">
        <v>3330</v>
      </c>
    </row>
    <row r="6170" spans="1:42" hidden="1">
      <c r="A6170" s="3" t="s">
        <v>671</v>
      </c>
      <c r="B6170" s="3" t="s">
        <v>672</v>
      </c>
      <c r="C6170" s="3" t="s">
        <v>614</v>
      </c>
      <c r="D6170" s="3" t="s">
        <v>587</v>
      </c>
      <c r="E6170" s="3" t="s">
        <v>588</v>
      </c>
      <c r="F6170" s="3" t="s">
        <v>589</v>
      </c>
      <c r="G6170" s="3" t="s">
        <v>590</v>
      </c>
      <c r="H6170" s="3" t="s">
        <v>591</v>
      </c>
      <c r="I6170" s="3" t="s">
        <v>592</v>
      </c>
      <c r="J6170" s="3" t="s">
        <v>606</v>
      </c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>
        <f t="shared" si="98"/>
        <v>9</v>
      </c>
      <c r="AH6170" s="3" t="s">
        <v>606</v>
      </c>
      <c r="AI6170" s="3">
        <f>IFERROR(IF($AG6170&lt;=$AN6170,MATCH($AH6170,레드마인_배치!G:G,0),MATCH($AH6170,레드마인_서비스!G:G,0)),"")</f>
        <v>338</v>
      </c>
      <c r="AJ6170" s="3" t="str" cm="1">
        <f t="array" ref="AJ6170">IFERROR(INDEX(IF($AG6170&lt;=$AN6170,레드마인_배치!E:E,레드마인_서비스!E:E),콜트리분석!$AI6170),"")</f>
        <v>대상</v>
      </c>
      <c r="AK6170" s="3" t="str" cm="1">
        <f t="array" ref="AK6170">IFERROR(INDEX(IF($AG6170&lt;=$AN6170,레드마인_배치!H:H,레드마인_서비스!H:H),콜트리분석!$AI6170),"")</f>
        <v>SLO0320U</v>
      </c>
      <c r="AL6170" s="3" t="str" cm="1">
        <f t="array" ref="AL6170">IFERROR(INDEX(IF($AG6170&lt;=$AN6170,레드마인_배치!I:I,레드마인_서비스!I:I),콜트리분석!$AI6170),"")</f>
        <v>Online/Batch Allocation Main</v>
      </c>
      <c r="AM6170" s="3" t="str" cm="1">
        <f t="array" ref="AM6170">IFERROR(INDEX(IF($AG6170&lt;=$AN6170,레드마인_배치!J:J,레드마인_서비스!J:J),콜트리분석!$AI6170),"")</f>
        <v>서비스</v>
      </c>
      <c r="AN6170" s="3">
        <v>1</v>
      </c>
      <c r="AO6170" s="15" t="str">
        <f ca="1">IFERROR(INDEX(레드마인_배치!E:E,MATCH(OFFSET(A6170,,AN6170),레드마인_배치!G:G,0)),"")</f>
        <v>대상</v>
      </c>
      <c r="AP6170" t="s">
        <v>3330</v>
      </c>
    </row>
    <row r="6171" spans="1:42" hidden="1">
      <c r="A6171" s="3" t="s">
        <v>671</v>
      </c>
      <c r="B6171" s="3" t="s">
        <v>672</v>
      </c>
      <c r="C6171" s="3" t="s">
        <v>614</v>
      </c>
      <c r="D6171" s="3" t="s">
        <v>587</v>
      </c>
      <c r="E6171" s="3" t="s">
        <v>588</v>
      </c>
      <c r="F6171" s="3" t="s">
        <v>589</v>
      </c>
      <c r="G6171" s="3" t="s">
        <v>590</v>
      </c>
      <c r="H6171" s="3" t="s">
        <v>591</v>
      </c>
      <c r="I6171" s="3" t="s">
        <v>592</v>
      </c>
      <c r="J6171" s="3" t="s">
        <v>606</v>
      </c>
      <c r="K6171" s="3" t="s">
        <v>505</v>
      </c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>
        <f t="shared" si="98"/>
        <v>10</v>
      </c>
      <c r="AH6171" s="3" t="s">
        <v>505</v>
      </c>
      <c r="AI6171" s="3">
        <f>IFERROR(IF($AG6171&lt;=$AN6171,MATCH($AH6171,레드마인_배치!G:G,0),MATCH($AH6171,레드마인_서비스!G:G,0)),"")</f>
        <v>328</v>
      </c>
      <c r="AJ6171" s="3" t="str" cm="1">
        <f t="array" ref="AJ6171">IFERROR(INDEX(IF($AG6171&lt;=$AN6171,레드마인_배치!E:E,레드마인_서비스!E:E),콜트리분석!$AI6171),"")</f>
        <v>대상</v>
      </c>
      <c r="AK6171" s="3" t="str" cm="1">
        <f t="array" ref="AK6171">IFERROR(INDEX(IF($AG6171&lt;=$AN6171,레드마인_배치!H:H,레드마인_서비스!H:H),콜트리분석!$AI6171),"")</f>
        <v>SLO0210U</v>
      </c>
      <c r="AL6171" s="3" t="str" cm="1">
        <f t="array" ref="AL6171">IFERROR(INDEX(IF($AG6171&lt;=$AN6171,레드마인_배치!I:I,레드마인_서비스!I:I),콜트리분석!$AI6171),"")</f>
        <v>S/Order Header Summary</v>
      </c>
      <c r="AM6171" s="3" t="str" cm="1">
        <f t="array" ref="AM6171">IFERROR(INDEX(IF($AG6171&lt;=$AN6171,레드마인_배치!J:J,레드마인_서비스!J:J),콜트리분석!$AI6171),"")</f>
        <v>서비스</v>
      </c>
      <c r="AN6171" s="3">
        <v>1</v>
      </c>
      <c r="AO6171" s="15" t="str">
        <f ca="1">IFERROR(INDEX(레드마인_배치!E:E,MATCH(OFFSET(A6171,,AN6171),레드마인_배치!G:G,0)),"")</f>
        <v>대상</v>
      </c>
      <c r="AP6171" t="s">
        <v>3330</v>
      </c>
    </row>
    <row r="6172" spans="1:42" hidden="1">
      <c r="A6172" s="3" t="s">
        <v>671</v>
      </c>
      <c r="B6172" s="3" t="s">
        <v>672</v>
      </c>
      <c r="C6172" s="3" t="s">
        <v>614</v>
      </c>
      <c r="D6172" s="3" t="s">
        <v>587</v>
      </c>
      <c r="E6172" s="3" t="s">
        <v>588</v>
      </c>
      <c r="F6172" s="3" t="s">
        <v>589</v>
      </c>
      <c r="G6172" s="3" t="s">
        <v>590</v>
      </c>
      <c r="H6172" s="3" t="s">
        <v>591</v>
      </c>
      <c r="I6172" s="3" t="s">
        <v>592</v>
      </c>
      <c r="J6172" s="3" t="s">
        <v>606</v>
      </c>
      <c r="K6172" s="3" t="s">
        <v>607</v>
      </c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>
        <f t="shared" si="98"/>
        <v>10</v>
      </c>
      <c r="AH6172" s="3" t="s">
        <v>607</v>
      </c>
      <c r="AI6172" s="3">
        <f>IFERROR(IF($AG6172&lt;=$AN6172,MATCH($AH6172,레드마인_배치!G:G,0),MATCH($AH6172,레드마인_서비스!G:G,0)),"")</f>
        <v>339</v>
      </c>
      <c r="AJ6172" s="3" t="str" cm="1">
        <f t="array" ref="AJ6172">IFERROR(INDEX(IF($AG6172&lt;=$AN6172,레드마인_배치!E:E,레드마인_서비스!E:E),콜트리분석!$AI6172),"")</f>
        <v>대상</v>
      </c>
      <c r="AK6172" s="3" t="str" cm="1">
        <f t="array" ref="AK6172">IFERROR(INDEX(IF($AG6172&lt;=$AN6172,레드마인_배치!H:H,레드마인_서비스!H:H),콜트리분석!$AI6172),"")</f>
        <v>SLO0340U</v>
      </c>
      <c r="AL6172" s="3" t="str" cm="1">
        <f t="array" ref="AL6172">IFERROR(INDEX(IF($AG6172&lt;=$AN6172,레드마인_배치!I:I,레드마인_서비스!I:I),콜트리분석!$AI6172),"")</f>
        <v>Online/Batch Allocation</v>
      </c>
      <c r="AM6172" s="3" t="str" cm="1">
        <f t="array" ref="AM6172">IFERROR(INDEX(IF($AG6172&lt;=$AN6172,레드마인_배치!J:J,레드마인_서비스!J:J),콜트리분석!$AI6172),"")</f>
        <v>서비스</v>
      </c>
      <c r="AN6172" s="3">
        <v>1</v>
      </c>
      <c r="AO6172" s="15" t="str">
        <f ca="1">IFERROR(INDEX(레드마인_배치!E:E,MATCH(OFFSET(A6172,,AN6172),레드마인_배치!G:G,0)),"")</f>
        <v>대상</v>
      </c>
      <c r="AP6172" t="s">
        <v>3330</v>
      </c>
    </row>
    <row r="6173" spans="1:42" hidden="1">
      <c r="A6173" s="3" t="s">
        <v>671</v>
      </c>
      <c r="B6173" s="3" t="s">
        <v>672</v>
      </c>
      <c r="C6173" s="3" t="s">
        <v>614</v>
      </c>
      <c r="D6173" s="3" t="s">
        <v>587</v>
      </c>
      <c r="E6173" s="3" t="s">
        <v>588</v>
      </c>
      <c r="F6173" s="3" t="s">
        <v>589</v>
      </c>
      <c r="G6173" s="3" t="s">
        <v>590</v>
      </c>
      <c r="H6173" s="3" t="s">
        <v>591</v>
      </c>
      <c r="I6173" s="3" t="s">
        <v>592</v>
      </c>
      <c r="J6173" s="3" t="s">
        <v>606</v>
      </c>
      <c r="K6173" s="3" t="s">
        <v>607</v>
      </c>
      <c r="L6173" s="3" t="s">
        <v>508</v>
      </c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>
        <f t="shared" si="98"/>
        <v>11</v>
      </c>
      <c r="AH6173" s="3" t="s">
        <v>508</v>
      </c>
      <c r="AI6173" s="3">
        <f>IFERROR(IF($AG6173&lt;=$AN6173,MATCH($AH6173,레드마인_배치!G:G,0),MATCH($AH6173,레드마인_서비스!G:G,0)),"")</f>
        <v>79</v>
      </c>
      <c r="AJ6173" s="3" t="str" cm="1">
        <f t="array" ref="AJ6173">IFERROR(INDEX(IF($AG6173&lt;=$AN6173,레드마인_배치!E:E,레드마인_서비스!E:E),콜트리분석!$AI6173),"")</f>
        <v>대상</v>
      </c>
      <c r="AK6173" s="3" t="str" cm="1">
        <f t="array" ref="AK6173">IFERROR(INDEX(IF($AG6173&lt;=$AN6173,레드마인_배치!H:H,레드마인_서비스!H:H),콜트리분석!$AI6173),"")</f>
        <v>ICO0310U</v>
      </c>
      <c r="AL6173" s="3" t="str" cm="1">
        <f t="array" ref="AL6173">IFERROR(INDEX(IF($AG6173&lt;=$AN6173,레드마인_배치!I:I,레드마인_서비스!I:I),콜트리분석!$AI6173),"")</f>
        <v>INVENTORY CREATION MODULE</v>
      </c>
      <c r="AM6173" s="3" t="str" cm="1">
        <f t="array" ref="AM6173">IFERROR(INDEX(IF($AG6173&lt;=$AN6173,레드마인_배치!J:J,레드마인_서비스!J:J),콜트리분석!$AI6173),"")</f>
        <v>서비스</v>
      </c>
      <c r="AN6173" s="3">
        <v>1</v>
      </c>
      <c r="AO6173" s="15" t="str">
        <f ca="1">IFERROR(INDEX(레드마인_배치!E:E,MATCH(OFFSET(A6173,,AN6173),레드마인_배치!G:G,0)),"")</f>
        <v>대상</v>
      </c>
      <c r="AP6173" t="s">
        <v>3330</v>
      </c>
    </row>
    <row r="6174" spans="1:42" hidden="1">
      <c r="A6174" s="3" t="s">
        <v>671</v>
      </c>
      <c r="B6174" s="3" t="s">
        <v>672</v>
      </c>
      <c r="C6174" s="3" t="s">
        <v>614</v>
      </c>
      <c r="D6174" s="3" t="s">
        <v>587</v>
      </c>
      <c r="E6174" s="3" t="s">
        <v>588</v>
      </c>
      <c r="F6174" s="3" t="s">
        <v>589</v>
      </c>
      <c r="G6174" s="3" t="s">
        <v>590</v>
      </c>
      <c r="H6174" s="3" t="s">
        <v>591</v>
      </c>
      <c r="I6174" s="3" t="s">
        <v>592</v>
      </c>
      <c r="J6174" s="3" t="s">
        <v>606</v>
      </c>
      <c r="K6174" s="3" t="s">
        <v>607</v>
      </c>
      <c r="L6174" s="3" t="s">
        <v>508</v>
      </c>
      <c r="M6174" s="3" t="s">
        <v>509</v>
      </c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>
        <f t="shared" si="98"/>
        <v>12</v>
      </c>
      <c r="AH6174" s="3" t="s">
        <v>509</v>
      </c>
      <c r="AI6174" s="3">
        <f>IFERROR(IF($AG6174&lt;=$AN6174,MATCH($AH6174,레드마인_배치!G:G,0),MATCH($AH6174,레드마인_서비스!G:G,0)),"")</f>
        <v>77</v>
      </c>
      <c r="AJ6174" s="3" t="str" cm="1">
        <f t="array" ref="AJ6174">IFERROR(INDEX(IF($AG6174&lt;=$AN6174,레드마인_배치!E:E,레드마인_서비스!E:E),콜트리분석!$AI6174),"")</f>
        <v>대상</v>
      </c>
      <c r="AK6174" s="3" t="str" cm="1">
        <f t="array" ref="AK6174">IFERROR(INDEX(IF($AG6174&lt;=$AN6174,레드마인_배치!H:H,레드마인_서비스!H:H),콜트리분석!$AI6174),"")</f>
        <v>ICO0290U</v>
      </c>
      <c r="AL6174" s="3" t="str" cm="1">
        <f t="array" ref="AL6174">IFERROR(INDEX(IF($AG6174&lt;=$AN6174,레드마인_배치!I:I,레드마인_서비스!I:I),콜트리분석!$AI6174),"")</f>
        <v>INV Information Master Creation(IMI)</v>
      </c>
      <c r="AM6174" s="3" t="str" cm="1">
        <f t="array" ref="AM6174">IFERROR(INDEX(IF($AG6174&lt;=$AN6174,레드마인_배치!J:J,레드마인_서비스!J:J),콜트리분석!$AI6174),"")</f>
        <v>서비스</v>
      </c>
      <c r="AN6174" s="3">
        <v>1</v>
      </c>
      <c r="AO6174" s="15" t="str">
        <f ca="1">IFERROR(INDEX(레드마인_배치!E:E,MATCH(OFFSET(A6174,,AN6174),레드마인_배치!G:G,0)),"")</f>
        <v>대상</v>
      </c>
      <c r="AP6174" t="s">
        <v>3330</v>
      </c>
    </row>
    <row r="6175" spans="1:42" hidden="1">
      <c r="A6175" s="3" t="s">
        <v>671</v>
      </c>
      <c r="B6175" s="3" t="s">
        <v>672</v>
      </c>
      <c r="C6175" s="3" t="s">
        <v>614</v>
      </c>
      <c r="D6175" s="3" t="s">
        <v>587</v>
      </c>
      <c r="E6175" s="3" t="s">
        <v>588</v>
      </c>
      <c r="F6175" s="3" t="s">
        <v>589</v>
      </c>
      <c r="G6175" s="3" t="s">
        <v>590</v>
      </c>
      <c r="H6175" s="3" t="s">
        <v>591</v>
      </c>
      <c r="I6175" s="3" t="s">
        <v>592</v>
      </c>
      <c r="J6175" s="3" t="s">
        <v>606</v>
      </c>
      <c r="K6175" s="3" t="s">
        <v>607</v>
      </c>
      <c r="L6175" s="3" t="s">
        <v>508</v>
      </c>
      <c r="M6175" s="3" t="s">
        <v>510</v>
      </c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>
        <f t="shared" si="98"/>
        <v>12</v>
      </c>
      <c r="AH6175" s="3" t="s">
        <v>510</v>
      </c>
      <c r="AI6175" s="3" t="str">
        <f>IFERROR(IF($AG6175&lt;=$AN6175,MATCH($AH6175,레드마인_배치!G:G,0),MATCH($AH6175,레드마인_서비스!G:G,0)),"")</f>
        <v/>
      </c>
      <c r="AJ6175" s="3" t="str" cm="1">
        <f t="array" ref="AJ6175">IFERROR(INDEX(IF($AG6175&lt;=$AN6175,레드마인_배치!E:E,레드마인_서비스!E:E),콜트리분석!$AI6175),"")</f>
        <v/>
      </c>
      <c r="AK6175" s="3" t="str" cm="1">
        <f t="array" ref="AK6175">IFERROR(INDEX(IF($AG6175&lt;=$AN6175,레드마인_배치!H:H,레드마인_서비스!H:H),콜트리분석!$AI6175),"")</f>
        <v/>
      </c>
      <c r="AL6175" s="3" t="str" cm="1">
        <f t="array" ref="AL6175">IFERROR(INDEX(IF($AG6175&lt;=$AN6175,레드마인_배치!I:I,레드마인_서비스!I:I),콜트리분석!$AI6175),"")</f>
        <v/>
      </c>
      <c r="AM6175" s="3" t="str" cm="1">
        <f t="array" ref="AM6175">IFERROR(INDEX(IF($AG6175&lt;=$AN6175,레드마인_배치!J:J,레드마인_서비스!J:J),콜트리분석!$AI6175),"")</f>
        <v/>
      </c>
      <c r="AN6175" s="3">
        <v>1</v>
      </c>
      <c r="AO6175" s="15" t="str">
        <f ca="1">IFERROR(INDEX(레드마인_배치!E:E,MATCH(OFFSET(A6175,,AN6175),레드마인_배치!G:G,0)),"")</f>
        <v>대상</v>
      </c>
      <c r="AP6175" t="s">
        <v>3330</v>
      </c>
    </row>
    <row r="6176" spans="1:42" hidden="1">
      <c r="A6176" s="3" t="s">
        <v>671</v>
      </c>
      <c r="B6176" s="3" t="s">
        <v>672</v>
      </c>
      <c r="C6176" s="3" t="s">
        <v>614</v>
      </c>
      <c r="D6176" s="3" t="s">
        <v>587</v>
      </c>
      <c r="E6176" s="3" t="s">
        <v>588</v>
      </c>
      <c r="F6176" s="3" t="s">
        <v>589</v>
      </c>
      <c r="G6176" s="3" t="s">
        <v>590</v>
      </c>
      <c r="H6176" s="3" t="s">
        <v>591</v>
      </c>
      <c r="I6176" s="3" t="s">
        <v>592</v>
      </c>
      <c r="J6176" s="3" t="s">
        <v>606</v>
      </c>
      <c r="K6176" s="3" t="s">
        <v>607</v>
      </c>
      <c r="L6176" s="3" t="s">
        <v>511</v>
      </c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>
        <f t="shared" si="98"/>
        <v>11</v>
      </c>
      <c r="AH6176" s="3" t="s">
        <v>511</v>
      </c>
      <c r="AI6176" s="3">
        <f>IFERROR(IF($AG6176&lt;=$AN6176,MATCH($AH6176,레드마인_배치!G:G,0),MATCH($AH6176,레드마인_서비스!G:G,0)),"")</f>
        <v>323</v>
      </c>
      <c r="AJ6176" s="3" t="str" cm="1">
        <f t="array" ref="AJ6176">IFERROR(INDEX(IF($AG6176&lt;=$AN6176,레드마인_배치!E:E,레드마인_서비스!E:E),콜트리분석!$AI6176),"")</f>
        <v>대상</v>
      </c>
      <c r="AK6176" s="3" t="str" cm="1">
        <f t="array" ref="AK6176">IFERROR(INDEX(IF($AG6176&lt;=$AN6176,레드마인_배치!H:H,레드마인_서비스!H:H),콜트리분석!$AI6176),"")</f>
        <v>SLO0160U</v>
      </c>
      <c r="AL6176" s="3" t="str" cm="1">
        <f t="array" ref="AL6176">IFERROR(INDEX(IF($AG6176&lt;=$AN6176,레드마인_배치!I:I,레드마인_서비스!I:I),콜트리분석!$AI6176),"")</f>
        <v>S/Order Confirm (Sub) for Price</v>
      </c>
      <c r="AM6176" s="3" t="str" cm="1">
        <f t="array" ref="AM6176">IFERROR(INDEX(IF($AG6176&lt;=$AN6176,레드마인_배치!J:J,레드마인_서비스!J:J),콜트리분석!$AI6176),"")</f>
        <v>서비스</v>
      </c>
      <c r="AN6176" s="3">
        <v>1</v>
      </c>
      <c r="AO6176" s="15" t="str">
        <f ca="1">IFERROR(INDEX(레드마인_배치!E:E,MATCH(OFFSET(A6176,,AN6176),레드마인_배치!G:G,0)),"")</f>
        <v>대상</v>
      </c>
      <c r="AP6176" t="s">
        <v>3330</v>
      </c>
    </row>
    <row r="6177" spans="1:42" hidden="1">
      <c r="A6177" s="3" t="s">
        <v>671</v>
      </c>
      <c r="B6177" s="3" t="s">
        <v>672</v>
      </c>
      <c r="C6177" s="3" t="s">
        <v>614</v>
      </c>
      <c r="D6177" s="3" t="s">
        <v>587</v>
      </c>
      <c r="E6177" s="3" t="s">
        <v>588</v>
      </c>
      <c r="F6177" s="3" t="s">
        <v>589</v>
      </c>
      <c r="G6177" s="3" t="s">
        <v>590</v>
      </c>
      <c r="H6177" s="3" t="s">
        <v>591</v>
      </c>
      <c r="I6177" s="3" t="s">
        <v>592</v>
      </c>
      <c r="J6177" s="3" t="s">
        <v>606</v>
      </c>
      <c r="K6177" s="3" t="s">
        <v>607</v>
      </c>
      <c r="L6177" s="3" t="s">
        <v>511</v>
      </c>
      <c r="M6177" s="3" t="s">
        <v>512</v>
      </c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>
        <f t="shared" si="98"/>
        <v>12</v>
      </c>
      <c r="AH6177" s="3" t="s">
        <v>512</v>
      </c>
      <c r="AI6177" s="3">
        <f>IFERROR(IF($AG6177&lt;=$AN6177,MATCH($AH6177,레드마인_배치!G:G,0),MATCH($AH6177,레드마인_서비스!G:G,0)),"")</f>
        <v>307</v>
      </c>
      <c r="AJ6177" s="3" t="str" cm="1">
        <f t="array" ref="AJ6177">IFERROR(INDEX(IF($AG6177&lt;=$AN6177,레드마인_배치!E:E,레드마인_서비스!E:E),콜트리분석!$AI6177),"")</f>
        <v>대상</v>
      </c>
      <c r="AK6177" s="3" t="str" cm="1">
        <f t="array" ref="AK6177">IFERROR(INDEX(IF($AG6177&lt;=$AN6177,레드마인_배치!H:H,레드마인_서비스!H:H),콜트리분석!$AI6177),"")</f>
        <v>SLO0010U</v>
      </c>
      <c r="AL6177" s="3" t="str" cm="1">
        <f t="array" ref="AL6177">IFERROR(INDEX(IF($AG6177&lt;=$AN6177,레드마인_배치!I:I,레드마인_서비스!I:I),콜트리분석!$AI6177),"")</f>
        <v>Rate, CAD Amount, USD Amount</v>
      </c>
      <c r="AM6177" s="3" t="str" cm="1">
        <f t="array" ref="AM6177">IFERROR(INDEX(IF($AG6177&lt;=$AN6177,레드마인_배치!J:J,레드마인_서비스!J:J),콜트리분석!$AI6177),"")</f>
        <v>서비스</v>
      </c>
      <c r="AN6177" s="3">
        <v>1</v>
      </c>
      <c r="AO6177" s="15" t="str">
        <f ca="1">IFERROR(INDEX(레드마인_배치!E:E,MATCH(OFFSET(A6177,,AN6177),레드마인_배치!G:G,0)),"")</f>
        <v>대상</v>
      </c>
      <c r="AP6177" t="s">
        <v>3330</v>
      </c>
    </row>
    <row r="6178" spans="1:42" hidden="1">
      <c r="A6178" s="3" t="s">
        <v>671</v>
      </c>
      <c r="B6178" s="3" t="s">
        <v>672</v>
      </c>
      <c r="C6178" s="3" t="s">
        <v>614</v>
      </c>
      <c r="D6178" s="3" t="s">
        <v>587</v>
      </c>
      <c r="E6178" s="3" t="s">
        <v>588</v>
      </c>
      <c r="F6178" s="3" t="s">
        <v>589</v>
      </c>
      <c r="G6178" s="3" t="s">
        <v>590</v>
      </c>
      <c r="H6178" s="3" t="s">
        <v>591</v>
      </c>
      <c r="I6178" s="3" t="s">
        <v>592</v>
      </c>
      <c r="J6178" s="3" t="s">
        <v>606</v>
      </c>
      <c r="K6178" s="3" t="s">
        <v>607</v>
      </c>
      <c r="L6178" s="3" t="s">
        <v>511</v>
      </c>
      <c r="M6178" s="3" t="s">
        <v>513</v>
      </c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>
        <f t="shared" si="98"/>
        <v>12</v>
      </c>
      <c r="AH6178" s="3" t="s">
        <v>513</v>
      </c>
      <c r="AI6178" s="3">
        <f>IFERROR(IF($AG6178&lt;=$AN6178,MATCH($AH6178,레드마인_배치!G:G,0),MATCH($AH6178,레드마인_서비스!G:G,0)),"")</f>
        <v>324</v>
      </c>
      <c r="AJ6178" s="3" t="str" cm="1">
        <f t="array" ref="AJ6178">IFERROR(INDEX(IF($AG6178&lt;=$AN6178,레드마인_배치!E:E,레드마인_서비스!E:E),콜트리분석!$AI6178),"")</f>
        <v>대상</v>
      </c>
      <c r="AK6178" s="3" t="str" cm="1">
        <f t="array" ref="AK6178">IFERROR(INDEX(IF($AG6178&lt;=$AN6178,레드마인_배치!H:H,레드마인_서비스!H:H),콜트리분석!$AI6178),"")</f>
        <v>SLO0170U</v>
      </c>
      <c r="AL6178" s="3" t="str" cm="1">
        <f t="array" ref="AL6178">IFERROR(INDEX(IF($AG6178&lt;=$AN6178,레드마인_배치!I:I,레드마인_서비스!I:I),콜트리분석!$AI6178),"")</f>
        <v>S/Order Confirm (Sub)for List Price</v>
      </c>
      <c r="AM6178" s="3" t="str" cm="1">
        <f t="array" ref="AM6178">IFERROR(INDEX(IF($AG6178&lt;=$AN6178,레드마인_배치!J:J,레드마인_서비스!J:J),콜트리분석!$AI6178),"")</f>
        <v>서비스</v>
      </c>
      <c r="AN6178" s="3">
        <v>1</v>
      </c>
      <c r="AO6178" s="15" t="str">
        <f ca="1">IFERROR(INDEX(레드마인_배치!E:E,MATCH(OFFSET(A6178,,AN6178),레드마인_배치!G:G,0)),"")</f>
        <v>대상</v>
      </c>
      <c r="AP6178" t="s">
        <v>3330</v>
      </c>
    </row>
    <row r="6179" spans="1:42" hidden="1">
      <c r="A6179" s="3" t="s">
        <v>671</v>
      </c>
      <c r="B6179" s="3" t="s">
        <v>672</v>
      </c>
      <c r="C6179" s="3" t="s">
        <v>614</v>
      </c>
      <c r="D6179" s="3" t="s">
        <v>587</v>
      </c>
      <c r="E6179" s="3" t="s">
        <v>588</v>
      </c>
      <c r="F6179" s="3" t="s">
        <v>589</v>
      </c>
      <c r="G6179" s="3" t="s">
        <v>590</v>
      </c>
      <c r="H6179" s="3" t="s">
        <v>591</v>
      </c>
      <c r="I6179" s="3" t="s">
        <v>592</v>
      </c>
      <c r="J6179" s="3" t="s">
        <v>606</v>
      </c>
      <c r="K6179" s="3" t="s">
        <v>607</v>
      </c>
      <c r="L6179" s="3" t="s">
        <v>580</v>
      </c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>
        <f t="shared" si="98"/>
        <v>11</v>
      </c>
      <c r="AH6179" s="3" t="s">
        <v>580</v>
      </c>
      <c r="AI6179" s="3" t="str">
        <f>IFERROR(IF($AG6179&lt;=$AN6179,MATCH($AH6179,레드마인_배치!G:G,0),MATCH($AH6179,레드마인_서비스!G:G,0)),"")</f>
        <v/>
      </c>
      <c r="AJ6179" s="3" t="str" cm="1">
        <f t="array" ref="AJ6179">IFERROR(INDEX(IF($AG6179&lt;=$AN6179,레드마인_배치!E:E,레드마인_서비스!E:E),콜트리분석!$AI6179),"")</f>
        <v/>
      </c>
      <c r="AK6179" s="3" t="str" cm="1">
        <f t="array" ref="AK6179">IFERROR(INDEX(IF($AG6179&lt;=$AN6179,레드마인_배치!H:H,레드마인_서비스!H:H),콜트리분석!$AI6179),"")</f>
        <v/>
      </c>
      <c r="AL6179" s="3" t="str" cm="1">
        <f t="array" ref="AL6179">IFERROR(INDEX(IF($AG6179&lt;=$AN6179,레드마인_배치!I:I,레드마인_서비스!I:I),콜트리분석!$AI6179),"")</f>
        <v/>
      </c>
      <c r="AM6179" s="3" t="str" cm="1">
        <f t="array" ref="AM6179">IFERROR(INDEX(IF($AG6179&lt;=$AN6179,레드마인_배치!J:J,레드마인_서비스!J:J),콜트리분석!$AI6179),"")</f>
        <v/>
      </c>
      <c r="AN6179" s="3">
        <v>1</v>
      </c>
      <c r="AO6179" s="15" t="str">
        <f ca="1">IFERROR(INDEX(레드마인_배치!E:E,MATCH(OFFSET(A6179,,AN6179),레드마인_배치!G:G,0)),"")</f>
        <v>대상</v>
      </c>
      <c r="AP6179" t="s">
        <v>3330</v>
      </c>
    </row>
    <row r="6180" spans="1:42" hidden="1">
      <c r="A6180" s="3" t="s">
        <v>671</v>
      </c>
      <c r="B6180" s="3" t="s">
        <v>672</v>
      </c>
      <c r="C6180" s="3" t="s">
        <v>614</v>
      </c>
      <c r="D6180" s="3" t="s">
        <v>587</v>
      </c>
      <c r="E6180" s="3" t="s">
        <v>588</v>
      </c>
      <c r="F6180" s="3" t="s">
        <v>589</v>
      </c>
      <c r="G6180" s="3" t="s">
        <v>590</v>
      </c>
      <c r="H6180" s="3" t="s">
        <v>591</v>
      </c>
      <c r="I6180" s="3" t="s">
        <v>592</v>
      </c>
      <c r="J6180" s="3" t="s">
        <v>606</v>
      </c>
      <c r="K6180" s="3" t="s">
        <v>607</v>
      </c>
      <c r="L6180" s="3" t="s">
        <v>580</v>
      </c>
      <c r="M6180" s="3" t="s">
        <v>581</v>
      </c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>
        <f t="shared" si="98"/>
        <v>12</v>
      </c>
      <c r="AH6180" s="3" t="s">
        <v>581</v>
      </c>
      <c r="AI6180" s="3">
        <f>IFERROR(IF($AG6180&lt;=$AN6180,MATCH($AH6180,레드마인_배치!G:G,0),MATCH($AH6180,레드마인_서비스!G:G,0)),"")</f>
        <v>78</v>
      </c>
      <c r="AJ6180" s="3" t="str" cm="1">
        <f t="array" ref="AJ6180">IFERROR(INDEX(IF($AG6180&lt;=$AN6180,레드마인_배치!E:E,레드마인_서비스!E:E),콜트리분석!$AI6180),"")</f>
        <v>대상</v>
      </c>
      <c r="AK6180" s="3" t="str" cm="1">
        <f t="array" ref="AK6180">IFERROR(INDEX(IF($AG6180&lt;=$AN6180,레드마인_배치!H:H,레드마인_서비스!H:H),콜트리분석!$AI6180),"")</f>
        <v>ICO0300U</v>
      </c>
      <c r="AL6180" s="3" t="str" cm="1">
        <f t="array" ref="AL6180">IFERROR(INDEX(IF($AG6180&lt;=$AN6180,레드마인_배치!I:I,레드마인_서비스!I:I),콜트리분석!$AI6180),"")</f>
        <v>Demand Change Tag Update Module</v>
      </c>
      <c r="AM6180" s="3" t="str" cm="1">
        <f t="array" ref="AM6180">IFERROR(INDEX(IF($AG6180&lt;=$AN6180,레드마인_배치!J:J,레드마인_서비스!J:J),콜트리분석!$AI6180),"")</f>
        <v>서비스</v>
      </c>
      <c r="AN6180" s="3">
        <v>1</v>
      </c>
      <c r="AO6180" s="15" t="str">
        <f ca="1">IFERROR(INDEX(레드마인_배치!E:E,MATCH(OFFSET(A6180,,AN6180),레드마인_배치!G:G,0)),"")</f>
        <v>대상</v>
      </c>
      <c r="AP6180" t="s">
        <v>3330</v>
      </c>
    </row>
    <row r="6181" spans="1:42" hidden="1">
      <c r="A6181" s="3" t="s">
        <v>671</v>
      </c>
      <c r="B6181" s="3" t="s">
        <v>672</v>
      </c>
      <c r="C6181" s="3" t="s">
        <v>614</v>
      </c>
      <c r="D6181" s="3" t="s">
        <v>587</v>
      </c>
      <c r="E6181" s="3" t="s">
        <v>588</v>
      </c>
      <c r="F6181" s="3" t="s">
        <v>589</v>
      </c>
      <c r="G6181" s="3" t="s">
        <v>590</v>
      </c>
      <c r="H6181" s="3" t="s">
        <v>591</v>
      </c>
      <c r="I6181" s="3" t="s">
        <v>592</v>
      </c>
      <c r="J6181" s="3" t="s">
        <v>606</v>
      </c>
      <c r="K6181" s="3" t="s">
        <v>607</v>
      </c>
      <c r="L6181" s="3" t="s">
        <v>608</v>
      </c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>
        <f t="shared" si="98"/>
        <v>11</v>
      </c>
      <c r="AH6181" s="3" t="s">
        <v>608</v>
      </c>
      <c r="AI6181" s="3" t="str">
        <f>IFERROR(IF($AG6181&lt;=$AN6181,MATCH($AH6181,레드마인_배치!G:G,0),MATCH($AH6181,레드마인_서비스!G:G,0)),"")</f>
        <v/>
      </c>
      <c r="AJ6181" s="3" t="str" cm="1">
        <f t="array" ref="AJ6181">IFERROR(INDEX(IF($AG6181&lt;=$AN6181,레드마인_배치!E:E,레드마인_서비스!E:E),콜트리분석!$AI6181),"")</f>
        <v/>
      </c>
      <c r="AK6181" s="3" t="str" cm="1">
        <f t="array" ref="AK6181">IFERROR(INDEX(IF($AG6181&lt;=$AN6181,레드마인_배치!H:H,레드마인_서비스!H:H),콜트리분석!$AI6181),"")</f>
        <v/>
      </c>
      <c r="AL6181" s="3" t="str" cm="1">
        <f t="array" ref="AL6181">IFERROR(INDEX(IF($AG6181&lt;=$AN6181,레드마인_배치!I:I,레드마인_서비스!I:I),콜트리분석!$AI6181),"")</f>
        <v/>
      </c>
      <c r="AM6181" s="3" t="str" cm="1">
        <f t="array" ref="AM6181">IFERROR(INDEX(IF($AG6181&lt;=$AN6181,레드마인_배치!J:J,레드마인_서비스!J:J),콜트리분석!$AI6181),"")</f>
        <v/>
      </c>
      <c r="AN6181" s="3">
        <v>1</v>
      </c>
      <c r="AO6181" s="15" t="str">
        <f ca="1">IFERROR(INDEX(레드마인_배치!E:E,MATCH(OFFSET(A6181,,AN6181),레드마인_배치!G:G,0)),"")</f>
        <v>대상</v>
      </c>
      <c r="AP6181" t="s">
        <v>3330</v>
      </c>
    </row>
    <row r="6182" spans="1:42" hidden="1">
      <c r="A6182" s="3" t="s">
        <v>671</v>
      </c>
      <c r="B6182" s="3" t="s">
        <v>672</v>
      </c>
      <c r="C6182" s="3" t="s">
        <v>614</v>
      </c>
      <c r="D6182" s="3" t="s">
        <v>587</v>
      </c>
      <c r="E6182" s="3" t="s">
        <v>588</v>
      </c>
      <c r="F6182" s="3" t="s">
        <v>589</v>
      </c>
      <c r="G6182" s="3" t="s">
        <v>590</v>
      </c>
      <c r="H6182" s="3" t="s">
        <v>591</v>
      </c>
      <c r="I6182" s="3" t="s">
        <v>592</v>
      </c>
      <c r="J6182" s="3" t="s">
        <v>606</v>
      </c>
      <c r="K6182" s="3" t="s">
        <v>607</v>
      </c>
      <c r="L6182" s="3" t="s">
        <v>608</v>
      </c>
      <c r="M6182" s="3" t="s">
        <v>1429</v>
      </c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>
        <f t="shared" si="98"/>
        <v>12</v>
      </c>
      <c r="AH6182" s="3" t="s">
        <v>1429</v>
      </c>
      <c r="AI6182" s="3">
        <f>IFERROR(IF($AG6182&lt;=$AN6182,MATCH($AH6182,레드마인_배치!G:G,0),MATCH($AH6182,레드마인_서비스!G:G,0)),"")</f>
        <v>88</v>
      </c>
      <c r="AJ6182" s="3" t="str" cm="1">
        <f t="array" ref="AJ6182">IFERROR(INDEX(IF($AG6182&lt;=$AN6182,레드마인_배치!E:E,레드마인_서비스!E:E),콜트리분석!$AI6182),"")</f>
        <v>대상</v>
      </c>
      <c r="AK6182" s="3" t="str" cm="1">
        <f t="array" ref="AK6182">IFERROR(INDEX(IF($AG6182&lt;=$AN6182,레드마인_배치!H:H,레드마인_서비스!H:H),콜트리분석!$AI6182),"")</f>
        <v>ICO0390U</v>
      </c>
      <c r="AL6182" s="3" t="str" cm="1">
        <f t="array" ref="AL6182">IFERROR(INDEX(IF($AG6182&lt;=$AN6182,레드마인_배치!I:I,레드마인_서비스!I:I),콜트리분석!$AI6182),"")</f>
        <v>INTERFACE PDC PO CONFIRM</v>
      </c>
      <c r="AM6182" s="3" t="str" cm="1">
        <f t="array" ref="AM6182">IFERROR(INDEX(IF($AG6182&lt;=$AN6182,레드마인_배치!J:J,레드마인_서비스!J:J),콜트리분석!$AI6182),"")</f>
        <v>서비스</v>
      </c>
      <c r="AN6182" s="3">
        <v>1</v>
      </c>
      <c r="AO6182" s="15" t="str">
        <f ca="1">IFERROR(INDEX(레드마인_배치!E:E,MATCH(OFFSET(A6182,,AN6182),레드마인_배치!G:G,0)),"")</f>
        <v>대상</v>
      </c>
      <c r="AP6182" t="s">
        <v>3330</v>
      </c>
    </row>
    <row r="6183" spans="1:42" hidden="1">
      <c r="A6183" s="3" t="s">
        <v>671</v>
      </c>
      <c r="B6183" s="3" t="s">
        <v>672</v>
      </c>
      <c r="C6183" s="3" t="s">
        <v>614</v>
      </c>
      <c r="D6183" s="3" t="s">
        <v>587</v>
      </c>
      <c r="E6183" s="3" t="s">
        <v>588</v>
      </c>
      <c r="F6183" s="3" t="s">
        <v>589</v>
      </c>
      <c r="G6183" s="3" t="s">
        <v>590</v>
      </c>
      <c r="H6183" s="3" t="s">
        <v>591</v>
      </c>
      <c r="I6183" s="3" t="s">
        <v>592</v>
      </c>
      <c r="J6183" s="3" t="s">
        <v>606</v>
      </c>
      <c r="K6183" s="3" t="s">
        <v>607</v>
      </c>
      <c r="L6183" s="3" t="s">
        <v>608</v>
      </c>
      <c r="M6183" s="3" t="s">
        <v>1429</v>
      </c>
      <c r="N6183" s="3" t="s">
        <v>578</v>
      </c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>
        <f t="shared" si="98"/>
        <v>13</v>
      </c>
      <c r="AH6183" s="3" t="s">
        <v>578</v>
      </c>
      <c r="AI6183" s="3">
        <f>IFERROR(IF($AG6183&lt;=$AN6183,MATCH($AH6183,레드마인_배치!G:G,0),MATCH($AH6183,레드마인_서비스!G:G,0)),"")</f>
        <v>80</v>
      </c>
      <c r="AJ6183" s="3" t="str" cm="1">
        <f t="array" ref="AJ6183">IFERROR(INDEX(IF($AG6183&lt;=$AN6183,레드마인_배치!E:E,레드마인_서비스!E:E),콜트리분석!$AI6183),"")</f>
        <v>대상</v>
      </c>
      <c r="AK6183" s="3" t="str" cm="1">
        <f t="array" ref="AK6183">IFERROR(INDEX(IF($AG6183&lt;=$AN6183,레드마인_배치!H:H,레드마인_서비스!H:H),콜트리분석!$AI6183),"")</f>
        <v>ICO0320U</v>
      </c>
      <c r="AL6183" s="3" t="str" cm="1">
        <f t="array" ref="AL6183">IFERROR(INDEX(IF($AG6183&lt;=$AN6183,레드마인_배치!I:I,레드마인_서비스!I:I),콜트리분석!$AI6183),"")</f>
        <v>P.O  Qty, Price Change</v>
      </c>
      <c r="AM6183" s="3" t="str" cm="1">
        <f t="array" ref="AM6183">IFERROR(INDEX(IF($AG6183&lt;=$AN6183,레드마인_배치!J:J,레드마인_서비스!J:J),콜트리분석!$AI6183),"")</f>
        <v>서비스</v>
      </c>
      <c r="AN6183" s="3">
        <v>1</v>
      </c>
      <c r="AO6183" s="15" t="str">
        <f ca="1">IFERROR(INDEX(레드마인_배치!E:E,MATCH(OFFSET(A6183,,AN6183),레드마인_배치!G:G,0)),"")</f>
        <v>대상</v>
      </c>
      <c r="AP6183" t="s">
        <v>3330</v>
      </c>
    </row>
    <row r="6184" spans="1:42" hidden="1">
      <c r="A6184" s="3" t="s">
        <v>671</v>
      </c>
      <c r="B6184" s="3" t="s">
        <v>672</v>
      </c>
      <c r="C6184" s="3" t="s">
        <v>614</v>
      </c>
      <c r="D6184" s="3" t="s">
        <v>587</v>
      </c>
      <c r="E6184" s="3" t="s">
        <v>588</v>
      </c>
      <c r="F6184" s="3" t="s">
        <v>589</v>
      </c>
      <c r="G6184" s="3" t="s">
        <v>590</v>
      </c>
      <c r="H6184" s="3" t="s">
        <v>591</v>
      </c>
      <c r="I6184" s="3" t="s">
        <v>592</v>
      </c>
      <c r="J6184" s="3" t="s">
        <v>606</v>
      </c>
      <c r="K6184" s="3" t="s">
        <v>607</v>
      </c>
      <c r="L6184" s="3" t="s">
        <v>608</v>
      </c>
      <c r="M6184" s="3" t="s">
        <v>1429</v>
      </c>
      <c r="N6184" s="3" t="s">
        <v>578</v>
      </c>
      <c r="O6184" s="3" t="s">
        <v>579</v>
      </c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>
        <f t="shared" si="98"/>
        <v>14</v>
      </c>
      <c r="AH6184" s="3" t="s">
        <v>579</v>
      </c>
      <c r="AI6184" s="3">
        <f>IFERROR(IF($AG6184&lt;=$AN6184,MATCH($AH6184,레드마인_배치!G:G,0),MATCH($AH6184,레드마인_서비스!G:G,0)),"")</f>
        <v>368</v>
      </c>
      <c r="AJ6184" s="3" t="str" cm="1">
        <f t="array" ref="AJ6184">IFERROR(INDEX(IF($AG6184&lt;=$AN6184,레드마인_배치!E:E,레드마인_서비스!E:E),콜트리분석!$AI6184),"")</f>
        <v>대상</v>
      </c>
      <c r="AK6184" s="3" t="str" cm="1">
        <f t="array" ref="AK6184">IFERROR(INDEX(IF($AG6184&lt;=$AN6184,레드마인_배치!H:H,레드마인_서비스!H:H),콜트리분석!$AI6184),"")</f>
        <v>SLO0690U</v>
      </c>
      <c r="AL6184" s="3" t="str" cm="1">
        <f t="array" ref="AL6184">IFERROR(INDEX(IF($AG6184&lt;=$AN6184,레드마인_배치!I:I,레드마인_서비스!I:I),콜트리분석!$AI6184),"")</f>
        <v>Reflect S/O for Dropship P/O Cancel</v>
      </c>
      <c r="AM6184" s="3" t="str" cm="1">
        <f t="array" ref="AM6184">IFERROR(INDEX(IF($AG6184&lt;=$AN6184,레드마인_배치!J:J,레드마인_서비스!J:J),콜트리분석!$AI6184),"")</f>
        <v>서비스</v>
      </c>
      <c r="AN6184" s="3">
        <v>1</v>
      </c>
      <c r="AO6184" s="15" t="str">
        <f ca="1">IFERROR(INDEX(레드마인_배치!E:E,MATCH(OFFSET(A6184,,AN6184),레드마인_배치!G:G,0)),"")</f>
        <v>대상</v>
      </c>
      <c r="AP6184" t="s">
        <v>3330</v>
      </c>
    </row>
    <row r="6185" spans="1:42" hidden="1">
      <c r="A6185" s="3" t="s">
        <v>671</v>
      </c>
      <c r="B6185" s="3" t="s">
        <v>672</v>
      </c>
      <c r="C6185" s="3" t="s">
        <v>614</v>
      </c>
      <c r="D6185" s="3" t="s">
        <v>587</v>
      </c>
      <c r="E6185" s="3" t="s">
        <v>588</v>
      </c>
      <c r="F6185" s="3" t="s">
        <v>589</v>
      </c>
      <c r="G6185" s="3" t="s">
        <v>590</v>
      </c>
      <c r="H6185" s="3" t="s">
        <v>591</v>
      </c>
      <c r="I6185" s="3" t="s">
        <v>592</v>
      </c>
      <c r="J6185" s="3" t="s">
        <v>606</v>
      </c>
      <c r="K6185" s="3" t="s">
        <v>607</v>
      </c>
      <c r="L6185" s="3" t="s">
        <v>608</v>
      </c>
      <c r="M6185" s="3" t="s">
        <v>1429</v>
      </c>
      <c r="N6185" s="3" t="s">
        <v>578</v>
      </c>
      <c r="O6185" s="3" t="s">
        <v>579</v>
      </c>
      <c r="P6185" s="3" t="s">
        <v>505</v>
      </c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>
        <f t="shared" si="98"/>
        <v>15</v>
      </c>
      <c r="AH6185" s="3" t="s">
        <v>505</v>
      </c>
      <c r="AI6185" s="3">
        <f>IFERROR(IF($AG6185&lt;=$AN6185,MATCH($AH6185,레드마인_배치!G:G,0),MATCH($AH6185,레드마인_서비스!G:G,0)),"")</f>
        <v>328</v>
      </c>
      <c r="AJ6185" s="3" t="str" cm="1">
        <f t="array" ref="AJ6185">IFERROR(INDEX(IF($AG6185&lt;=$AN6185,레드마인_배치!E:E,레드마인_서비스!E:E),콜트리분석!$AI6185),"")</f>
        <v>대상</v>
      </c>
      <c r="AK6185" s="3" t="str" cm="1">
        <f t="array" ref="AK6185">IFERROR(INDEX(IF($AG6185&lt;=$AN6185,레드마인_배치!H:H,레드마인_서비스!H:H),콜트리분석!$AI6185),"")</f>
        <v>SLO0210U</v>
      </c>
      <c r="AL6185" s="3" t="str" cm="1">
        <f t="array" ref="AL6185">IFERROR(INDEX(IF($AG6185&lt;=$AN6185,레드마인_배치!I:I,레드마인_서비스!I:I),콜트리분석!$AI6185),"")</f>
        <v>S/Order Header Summary</v>
      </c>
      <c r="AM6185" s="3" t="str" cm="1">
        <f t="array" ref="AM6185">IFERROR(INDEX(IF($AG6185&lt;=$AN6185,레드마인_배치!J:J,레드마인_서비스!J:J),콜트리분석!$AI6185),"")</f>
        <v>서비스</v>
      </c>
      <c r="AN6185" s="3">
        <v>1</v>
      </c>
      <c r="AO6185" s="15" t="str">
        <f ca="1">IFERROR(INDEX(레드마인_배치!E:E,MATCH(OFFSET(A6185,,AN6185),레드마인_배치!G:G,0)),"")</f>
        <v>대상</v>
      </c>
      <c r="AP6185" t="s">
        <v>3330</v>
      </c>
    </row>
    <row r="6186" spans="1:42" hidden="1">
      <c r="A6186" s="3" t="s">
        <v>671</v>
      </c>
      <c r="B6186" s="3" t="s">
        <v>672</v>
      </c>
      <c r="C6186" s="3" t="s">
        <v>614</v>
      </c>
      <c r="D6186" s="3" t="s">
        <v>587</v>
      </c>
      <c r="E6186" s="3" t="s">
        <v>588</v>
      </c>
      <c r="F6186" s="3" t="s">
        <v>589</v>
      </c>
      <c r="G6186" s="3" t="s">
        <v>590</v>
      </c>
      <c r="H6186" s="3" t="s">
        <v>591</v>
      </c>
      <c r="I6186" s="3" t="s">
        <v>592</v>
      </c>
      <c r="J6186" s="3" t="s">
        <v>606</v>
      </c>
      <c r="K6186" s="3" t="s">
        <v>607</v>
      </c>
      <c r="L6186" s="3" t="s">
        <v>608</v>
      </c>
      <c r="M6186" s="3" t="s">
        <v>1429</v>
      </c>
      <c r="N6186" s="3" t="s">
        <v>578</v>
      </c>
      <c r="O6186" s="3" t="s">
        <v>579</v>
      </c>
      <c r="P6186" s="3" t="s">
        <v>580</v>
      </c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>
        <f t="shared" si="98"/>
        <v>15</v>
      </c>
      <c r="AH6186" s="3" t="s">
        <v>580</v>
      </c>
      <c r="AI6186" s="3" t="str">
        <f>IFERROR(IF($AG6186&lt;=$AN6186,MATCH($AH6186,레드마인_배치!G:G,0),MATCH($AH6186,레드마인_서비스!G:G,0)),"")</f>
        <v/>
      </c>
      <c r="AJ6186" s="3" t="str" cm="1">
        <f t="array" ref="AJ6186">IFERROR(INDEX(IF($AG6186&lt;=$AN6186,레드마인_배치!E:E,레드마인_서비스!E:E),콜트리분석!$AI6186),"")</f>
        <v/>
      </c>
      <c r="AK6186" s="3" t="str" cm="1">
        <f t="array" ref="AK6186">IFERROR(INDEX(IF($AG6186&lt;=$AN6186,레드마인_배치!H:H,레드마인_서비스!H:H),콜트리분석!$AI6186),"")</f>
        <v/>
      </c>
      <c r="AL6186" s="3" t="str" cm="1">
        <f t="array" ref="AL6186">IFERROR(INDEX(IF($AG6186&lt;=$AN6186,레드마인_배치!I:I,레드마인_서비스!I:I),콜트리분석!$AI6186),"")</f>
        <v/>
      </c>
      <c r="AM6186" s="3" t="str" cm="1">
        <f t="array" ref="AM6186">IFERROR(INDEX(IF($AG6186&lt;=$AN6186,레드마인_배치!J:J,레드마인_서비스!J:J),콜트리분석!$AI6186),"")</f>
        <v/>
      </c>
      <c r="AN6186" s="3">
        <v>1</v>
      </c>
      <c r="AO6186" s="15" t="str">
        <f ca="1">IFERROR(INDEX(레드마인_배치!E:E,MATCH(OFFSET(A6186,,AN6186),레드마인_배치!G:G,0)),"")</f>
        <v>대상</v>
      </c>
      <c r="AP6186" t="s">
        <v>3330</v>
      </c>
    </row>
    <row r="6187" spans="1:42" hidden="1">
      <c r="A6187" s="3" t="s">
        <v>671</v>
      </c>
      <c r="B6187" s="3" t="s">
        <v>672</v>
      </c>
      <c r="C6187" s="3" t="s">
        <v>614</v>
      </c>
      <c r="D6187" s="3" t="s">
        <v>587</v>
      </c>
      <c r="E6187" s="3" t="s">
        <v>588</v>
      </c>
      <c r="F6187" s="3" t="s">
        <v>589</v>
      </c>
      <c r="G6187" s="3" t="s">
        <v>590</v>
      </c>
      <c r="H6187" s="3" t="s">
        <v>591</v>
      </c>
      <c r="I6187" s="3" t="s">
        <v>592</v>
      </c>
      <c r="J6187" s="3" t="s">
        <v>606</v>
      </c>
      <c r="K6187" s="3" t="s">
        <v>607</v>
      </c>
      <c r="L6187" s="3" t="s">
        <v>608</v>
      </c>
      <c r="M6187" s="3" t="s">
        <v>1429</v>
      </c>
      <c r="N6187" s="3" t="s">
        <v>578</v>
      </c>
      <c r="O6187" s="3" t="s">
        <v>579</v>
      </c>
      <c r="P6187" s="3" t="s">
        <v>580</v>
      </c>
      <c r="Q6187" s="3" t="s">
        <v>581</v>
      </c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>
        <f t="shared" si="98"/>
        <v>16</v>
      </c>
      <c r="AH6187" s="3" t="s">
        <v>581</v>
      </c>
      <c r="AI6187" s="3">
        <f>IFERROR(IF($AG6187&lt;=$AN6187,MATCH($AH6187,레드마인_배치!G:G,0),MATCH($AH6187,레드마인_서비스!G:G,0)),"")</f>
        <v>78</v>
      </c>
      <c r="AJ6187" s="3" t="str" cm="1">
        <f t="array" ref="AJ6187">IFERROR(INDEX(IF($AG6187&lt;=$AN6187,레드마인_배치!E:E,레드마인_서비스!E:E),콜트리분석!$AI6187),"")</f>
        <v>대상</v>
      </c>
      <c r="AK6187" s="3" t="str" cm="1">
        <f t="array" ref="AK6187">IFERROR(INDEX(IF($AG6187&lt;=$AN6187,레드마인_배치!H:H,레드마인_서비스!H:H),콜트리분석!$AI6187),"")</f>
        <v>ICO0300U</v>
      </c>
      <c r="AL6187" s="3" t="str" cm="1">
        <f t="array" ref="AL6187">IFERROR(INDEX(IF($AG6187&lt;=$AN6187,레드마인_배치!I:I,레드마인_서비스!I:I),콜트리분석!$AI6187),"")</f>
        <v>Demand Change Tag Update Module</v>
      </c>
      <c r="AM6187" s="3" t="str" cm="1">
        <f t="array" ref="AM6187">IFERROR(INDEX(IF($AG6187&lt;=$AN6187,레드마인_배치!J:J,레드마인_서비스!J:J),콜트리분석!$AI6187),"")</f>
        <v>서비스</v>
      </c>
      <c r="AN6187" s="3">
        <v>1</v>
      </c>
      <c r="AO6187" s="15" t="str">
        <f ca="1">IFERROR(INDEX(레드마인_배치!E:E,MATCH(OFFSET(A6187,,AN6187),레드마인_배치!G:G,0)),"")</f>
        <v>대상</v>
      </c>
      <c r="AP6187" t="s">
        <v>3330</v>
      </c>
    </row>
    <row r="6188" spans="1:42" hidden="1">
      <c r="A6188" s="3" t="s">
        <v>671</v>
      </c>
      <c r="B6188" s="3" t="s">
        <v>672</v>
      </c>
      <c r="C6188" s="3" t="s">
        <v>614</v>
      </c>
      <c r="D6188" s="3" t="s">
        <v>587</v>
      </c>
      <c r="E6188" s="3" t="s">
        <v>588</v>
      </c>
      <c r="F6188" s="3" t="s">
        <v>589</v>
      </c>
      <c r="G6188" s="3" t="s">
        <v>590</v>
      </c>
      <c r="H6188" s="3" t="s">
        <v>591</v>
      </c>
      <c r="I6188" s="3" t="s">
        <v>592</v>
      </c>
      <c r="J6188" s="3" t="s">
        <v>606</v>
      </c>
      <c r="K6188" s="3" t="s">
        <v>607</v>
      </c>
      <c r="L6188" s="3" t="s">
        <v>608</v>
      </c>
      <c r="M6188" s="3" t="s">
        <v>1429</v>
      </c>
      <c r="N6188" s="3" t="s">
        <v>578</v>
      </c>
      <c r="O6188" s="3" t="s">
        <v>510</v>
      </c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>
        <f t="shared" si="98"/>
        <v>14</v>
      </c>
      <c r="AH6188" s="3" t="s">
        <v>510</v>
      </c>
      <c r="AI6188" s="3" t="str">
        <f>IFERROR(IF($AG6188&lt;=$AN6188,MATCH($AH6188,레드마인_배치!G:G,0),MATCH($AH6188,레드마인_서비스!G:G,0)),"")</f>
        <v/>
      </c>
      <c r="AJ6188" s="3" t="str" cm="1">
        <f t="array" ref="AJ6188">IFERROR(INDEX(IF($AG6188&lt;=$AN6188,레드마인_배치!E:E,레드마인_서비스!E:E),콜트리분석!$AI6188),"")</f>
        <v/>
      </c>
      <c r="AK6188" s="3" t="str" cm="1">
        <f t="array" ref="AK6188">IFERROR(INDEX(IF($AG6188&lt;=$AN6188,레드마인_배치!H:H,레드마인_서비스!H:H),콜트리분석!$AI6188),"")</f>
        <v/>
      </c>
      <c r="AL6188" s="3" t="str" cm="1">
        <f t="array" ref="AL6188">IFERROR(INDEX(IF($AG6188&lt;=$AN6188,레드마인_배치!I:I,레드마인_서비스!I:I),콜트리분석!$AI6188),"")</f>
        <v/>
      </c>
      <c r="AM6188" s="3" t="str" cm="1">
        <f t="array" ref="AM6188">IFERROR(INDEX(IF($AG6188&lt;=$AN6188,레드마인_배치!J:J,레드마인_서비스!J:J),콜트리분석!$AI6188),"")</f>
        <v/>
      </c>
      <c r="AN6188" s="3">
        <v>1</v>
      </c>
      <c r="AO6188" s="15" t="str">
        <f ca="1">IFERROR(INDEX(레드마인_배치!E:E,MATCH(OFFSET(A6188,,AN6188),레드마인_배치!G:G,0)),"")</f>
        <v>대상</v>
      </c>
      <c r="AP6188" t="s">
        <v>3330</v>
      </c>
    </row>
    <row r="6189" spans="1:42" hidden="1">
      <c r="A6189" s="3" t="s">
        <v>671</v>
      </c>
      <c r="B6189" s="3" t="s">
        <v>672</v>
      </c>
      <c r="C6189" s="3" t="s">
        <v>614</v>
      </c>
      <c r="D6189" s="3" t="s">
        <v>587</v>
      </c>
      <c r="E6189" s="3" t="s">
        <v>588</v>
      </c>
      <c r="F6189" s="3" t="s">
        <v>589</v>
      </c>
      <c r="G6189" s="3" t="s">
        <v>590</v>
      </c>
      <c r="H6189" s="3" t="s">
        <v>591</v>
      </c>
      <c r="I6189" s="3" t="s">
        <v>592</v>
      </c>
      <c r="J6189" s="3" t="s">
        <v>606</v>
      </c>
      <c r="K6189" s="3" t="s">
        <v>607</v>
      </c>
      <c r="L6189" s="3" t="s">
        <v>608</v>
      </c>
      <c r="M6189" s="3" t="s">
        <v>1429</v>
      </c>
      <c r="N6189" s="3" t="s">
        <v>1422</v>
      </c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>
        <f t="shared" si="98"/>
        <v>13</v>
      </c>
      <c r="AH6189" s="3" t="s">
        <v>1422</v>
      </c>
      <c r="AI6189" s="3">
        <f>IFERROR(IF($AG6189&lt;=$AN6189,MATCH($AH6189,레드마인_배치!G:G,0),MATCH($AH6189,레드마인_서비스!G:G,0)),"")</f>
        <v>85</v>
      </c>
      <c r="AJ6189" s="3" t="str" cm="1">
        <f t="array" ref="AJ6189">IFERROR(INDEX(IF($AG6189&lt;=$AN6189,레드마인_배치!E:E,레드마인_서비스!E:E),콜트리분석!$AI6189),"")</f>
        <v>대상</v>
      </c>
      <c r="AK6189" s="3" t="str" cm="1">
        <f t="array" ref="AK6189">IFERROR(INDEX(IF($AG6189&lt;=$AN6189,레드마인_배치!H:H,레드마인_서비스!H:H),콜트리분석!$AI6189),"")</f>
        <v>ICO0360U</v>
      </c>
      <c r="AL6189" s="3" t="str" cm="1">
        <f t="array" ref="AL6189">IFERROR(INDEX(IF($AG6189&lt;=$AN6189,레드마인_배치!I:I,레드마인_서비스!I:I),콜트리분석!$AI6189),"")</f>
        <v>PO Confirm by MOBIS</v>
      </c>
      <c r="AM6189" s="3" t="str" cm="1">
        <f t="array" ref="AM6189">IFERROR(INDEX(IF($AG6189&lt;=$AN6189,레드마인_배치!J:J,레드마인_서비스!J:J),콜트리분석!$AI6189),"")</f>
        <v>서비스</v>
      </c>
      <c r="AN6189" s="3">
        <v>1</v>
      </c>
      <c r="AO6189" s="15" t="str">
        <f ca="1">IFERROR(INDEX(레드마인_배치!E:E,MATCH(OFFSET(A6189,,AN6189),레드마인_배치!G:G,0)),"")</f>
        <v>대상</v>
      </c>
      <c r="AP6189" t="s">
        <v>3330</v>
      </c>
    </row>
    <row r="6190" spans="1:42" hidden="1">
      <c r="A6190" s="3" t="s">
        <v>671</v>
      </c>
      <c r="B6190" s="3" t="s">
        <v>672</v>
      </c>
      <c r="C6190" s="3" t="s">
        <v>614</v>
      </c>
      <c r="D6190" s="3" t="s">
        <v>587</v>
      </c>
      <c r="E6190" s="3" t="s">
        <v>588</v>
      </c>
      <c r="F6190" s="3" t="s">
        <v>589</v>
      </c>
      <c r="G6190" s="3" t="s">
        <v>590</v>
      </c>
      <c r="H6190" s="3" t="s">
        <v>591</v>
      </c>
      <c r="I6190" s="3" t="s">
        <v>592</v>
      </c>
      <c r="J6190" s="3" t="s">
        <v>606</v>
      </c>
      <c r="K6190" s="3" t="s">
        <v>607</v>
      </c>
      <c r="L6190" s="3" t="s">
        <v>608</v>
      </c>
      <c r="M6190" s="3" t="s">
        <v>1429</v>
      </c>
      <c r="N6190" s="3" t="s">
        <v>1422</v>
      </c>
      <c r="O6190" s="3" t="s">
        <v>508</v>
      </c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>
        <f t="shared" si="98"/>
        <v>14</v>
      </c>
      <c r="AH6190" s="3" t="s">
        <v>508</v>
      </c>
      <c r="AI6190" s="3">
        <f>IFERROR(IF($AG6190&lt;=$AN6190,MATCH($AH6190,레드마인_배치!G:G,0),MATCH($AH6190,레드마인_서비스!G:G,0)),"")</f>
        <v>79</v>
      </c>
      <c r="AJ6190" s="3" t="str" cm="1">
        <f t="array" ref="AJ6190">IFERROR(INDEX(IF($AG6190&lt;=$AN6190,레드마인_배치!E:E,레드마인_서비스!E:E),콜트리분석!$AI6190),"")</f>
        <v>대상</v>
      </c>
      <c r="AK6190" s="3" t="str" cm="1">
        <f t="array" ref="AK6190">IFERROR(INDEX(IF($AG6190&lt;=$AN6190,레드마인_배치!H:H,레드마인_서비스!H:H),콜트리분석!$AI6190),"")</f>
        <v>ICO0310U</v>
      </c>
      <c r="AL6190" s="3" t="str" cm="1">
        <f t="array" ref="AL6190">IFERROR(INDEX(IF($AG6190&lt;=$AN6190,레드마인_배치!I:I,레드마인_서비스!I:I),콜트리분석!$AI6190),"")</f>
        <v>INVENTORY CREATION MODULE</v>
      </c>
      <c r="AM6190" s="3" t="str" cm="1">
        <f t="array" ref="AM6190">IFERROR(INDEX(IF($AG6190&lt;=$AN6190,레드마인_배치!J:J,레드마인_서비스!J:J),콜트리분석!$AI6190),"")</f>
        <v>서비스</v>
      </c>
      <c r="AN6190" s="3">
        <v>1</v>
      </c>
      <c r="AO6190" s="15" t="str">
        <f ca="1">IFERROR(INDEX(레드마인_배치!E:E,MATCH(OFFSET(A6190,,AN6190),레드마인_배치!G:G,0)),"")</f>
        <v>대상</v>
      </c>
      <c r="AP6190" t="s">
        <v>3330</v>
      </c>
    </row>
    <row r="6191" spans="1:42" hidden="1">
      <c r="A6191" s="3" t="s">
        <v>671</v>
      </c>
      <c r="B6191" s="3" t="s">
        <v>672</v>
      </c>
      <c r="C6191" s="3" t="s">
        <v>614</v>
      </c>
      <c r="D6191" s="3" t="s">
        <v>587</v>
      </c>
      <c r="E6191" s="3" t="s">
        <v>588</v>
      </c>
      <c r="F6191" s="3" t="s">
        <v>589</v>
      </c>
      <c r="G6191" s="3" t="s">
        <v>590</v>
      </c>
      <c r="H6191" s="3" t="s">
        <v>591</v>
      </c>
      <c r="I6191" s="3" t="s">
        <v>592</v>
      </c>
      <c r="J6191" s="3" t="s">
        <v>606</v>
      </c>
      <c r="K6191" s="3" t="s">
        <v>607</v>
      </c>
      <c r="L6191" s="3" t="s">
        <v>608</v>
      </c>
      <c r="M6191" s="3" t="s">
        <v>1429</v>
      </c>
      <c r="N6191" s="3" t="s">
        <v>1422</v>
      </c>
      <c r="O6191" s="3" t="s">
        <v>508</v>
      </c>
      <c r="P6191" s="3" t="s">
        <v>509</v>
      </c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>
        <f t="shared" si="98"/>
        <v>15</v>
      </c>
      <c r="AH6191" s="3" t="s">
        <v>509</v>
      </c>
      <c r="AI6191" s="3">
        <f>IFERROR(IF($AG6191&lt;=$AN6191,MATCH($AH6191,레드마인_배치!G:G,0),MATCH($AH6191,레드마인_서비스!G:G,0)),"")</f>
        <v>77</v>
      </c>
      <c r="AJ6191" s="3" t="str" cm="1">
        <f t="array" ref="AJ6191">IFERROR(INDEX(IF($AG6191&lt;=$AN6191,레드마인_배치!E:E,레드마인_서비스!E:E),콜트리분석!$AI6191),"")</f>
        <v>대상</v>
      </c>
      <c r="AK6191" s="3" t="str" cm="1">
        <f t="array" ref="AK6191">IFERROR(INDEX(IF($AG6191&lt;=$AN6191,레드마인_배치!H:H,레드마인_서비스!H:H),콜트리분석!$AI6191),"")</f>
        <v>ICO0290U</v>
      </c>
      <c r="AL6191" s="3" t="str" cm="1">
        <f t="array" ref="AL6191">IFERROR(INDEX(IF($AG6191&lt;=$AN6191,레드마인_배치!I:I,레드마인_서비스!I:I),콜트리분석!$AI6191),"")</f>
        <v>INV Information Master Creation(IMI)</v>
      </c>
      <c r="AM6191" s="3" t="str" cm="1">
        <f t="array" ref="AM6191">IFERROR(INDEX(IF($AG6191&lt;=$AN6191,레드마인_배치!J:J,레드마인_서비스!J:J),콜트리분석!$AI6191),"")</f>
        <v>서비스</v>
      </c>
      <c r="AN6191" s="3">
        <v>1</v>
      </c>
      <c r="AO6191" s="15" t="str">
        <f ca="1">IFERROR(INDEX(레드마인_배치!E:E,MATCH(OFFSET(A6191,,AN6191),레드마인_배치!G:G,0)),"")</f>
        <v>대상</v>
      </c>
      <c r="AP6191" t="s">
        <v>3330</v>
      </c>
    </row>
    <row r="6192" spans="1:42" hidden="1">
      <c r="A6192" s="3" t="s">
        <v>671</v>
      </c>
      <c r="B6192" s="3" t="s">
        <v>672</v>
      </c>
      <c r="C6192" s="3" t="s">
        <v>614</v>
      </c>
      <c r="D6192" s="3" t="s">
        <v>587</v>
      </c>
      <c r="E6192" s="3" t="s">
        <v>588</v>
      </c>
      <c r="F6192" s="3" t="s">
        <v>589</v>
      </c>
      <c r="G6192" s="3" t="s">
        <v>590</v>
      </c>
      <c r="H6192" s="3" t="s">
        <v>591</v>
      </c>
      <c r="I6192" s="3" t="s">
        <v>592</v>
      </c>
      <c r="J6192" s="3" t="s">
        <v>606</v>
      </c>
      <c r="K6192" s="3" t="s">
        <v>607</v>
      </c>
      <c r="L6192" s="3" t="s">
        <v>608</v>
      </c>
      <c r="M6192" s="3" t="s">
        <v>1429</v>
      </c>
      <c r="N6192" s="3" t="s">
        <v>1422</v>
      </c>
      <c r="O6192" s="3" t="s">
        <v>508</v>
      </c>
      <c r="P6192" s="3" t="s">
        <v>510</v>
      </c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>
        <f t="shared" si="98"/>
        <v>15</v>
      </c>
      <c r="AH6192" s="3" t="s">
        <v>510</v>
      </c>
      <c r="AI6192" s="3" t="str">
        <f>IFERROR(IF($AG6192&lt;=$AN6192,MATCH($AH6192,레드마인_배치!G:G,0),MATCH($AH6192,레드마인_서비스!G:G,0)),"")</f>
        <v/>
      </c>
      <c r="AJ6192" s="3" t="str" cm="1">
        <f t="array" ref="AJ6192">IFERROR(INDEX(IF($AG6192&lt;=$AN6192,레드마인_배치!E:E,레드마인_서비스!E:E),콜트리분석!$AI6192),"")</f>
        <v/>
      </c>
      <c r="AK6192" s="3" t="str" cm="1">
        <f t="array" ref="AK6192">IFERROR(INDEX(IF($AG6192&lt;=$AN6192,레드마인_배치!H:H,레드마인_서비스!H:H),콜트리분석!$AI6192),"")</f>
        <v/>
      </c>
      <c r="AL6192" s="3" t="str" cm="1">
        <f t="array" ref="AL6192">IFERROR(INDEX(IF($AG6192&lt;=$AN6192,레드마인_배치!I:I,레드마인_서비스!I:I),콜트리분석!$AI6192),"")</f>
        <v/>
      </c>
      <c r="AM6192" s="3" t="str" cm="1">
        <f t="array" ref="AM6192">IFERROR(INDEX(IF($AG6192&lt;=$AN6192,레드마인_배치!J:J,레드마인_서비스!J:J),콜트리분석!$AI6192),"")</f>
        <v/>
      </c>
      <c r="AN6192" s="3">
        <v>1</v>
      </c>
      <c r="AO6192" s="15" t="str">
        <f ca="1">IFERROR(INDEX(레드마인_배치!E:E,MATCH(OFFSET(A6192,,AN6192),레드마인_배치!G:G,0)),"")</f>
        <v>대상</v>
      </c>
      <c r="AP6192" t="s">
        <v>3330</v>
      </c>
    </row>
    <row r="6193" spans="1:42" hidden="1">
      <c r="A6193" s="3" t="s">
        <v>671</v>
      </c>
      <c r="B6193" s="3" t="s">
        <v>672</v>
      </c>
      <c r="C6193" s="3" t="s">
        <v>614</v>
      </c>
      <c r="D6193" s="3" t="s">
        <v>587</v>
      </c>
      <c r="E6193" s="3" t="s">
        <v>588</v>
      </c>
      <c r="F6193" s="3" t="s">
        <v>589</v>
      </c>
      <c r="G6193" s="3" t="s">
        <v>590</v>
      </c>
      <c r="H6193" s="3" t="s">
        <v>591</v>
      </c>
      <c r="I6193" s="3" t="s">
        <v>592</v>
      </c>
      <c r="J6193" s="3" t="s">
        <v>606</v>
      </c>
      <c r="K6193" s="3" t="s">
        <v>607</v>
      </c>
      <c r="L6193" s="3" t="s">
        <v>608</v>
      </c>
      <c r="M6193" s="3" t="s">
        <v>1429</v>
      </c>
      <c r="N6193" s="3" t="s">
        <v>1422</v>
      </c>
      <c r="O6193" s="3" t="s">
        <v>577</v>
      </c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>
        <f t="shared" si="98"/>
        <v>14</v>
      </c>
      <c r="AH6193" s="3" t="s">
        <v>577</v>
      </c>
      <c r="AI6193" s="3">
        <f>IFERROR(IF($AG6193&lt;=$AN6193,MATCH($AH6193,레드마인_배치!G:G,0),MATCH($AH6193,레드마인_서비스!G:G,0)),"")</f>
        <v>49</v>
      </c>
      <c r="AJ6193" s="3" t="str" cm="1">
        <f t="array" ref="AJ6193">IFERROR(INDEX(IF($AG6193&lt;=$AN6193,레드마인_배치!E:E,레드마인_서비스!E:E),콜트리분석!$AI6193),"")</f>
        <v>대상</v>
      </c>
      <c r="AK6193" s="3" t="str" cm="1">
        <f t="array" ref="AK6193">IFERROR(INDEX(IF($AG6193&lt;=$AN6193,레드마인_배치!H:H,레드마인_서비스!H:H),콜트리분석!$AI6193),"")</f>
        <v>CMO0010U</v>
      </c>
      <c r="AL6193" s="3" t="str" cm="1">
        <f t="array" ref="AL6193">IFERROR(INDEX(IF($AG6193&lt;=$AN6193,레드마인_배치!I:I,레드마인_서비스!I:I),콜트리분석!$AI6193),"")</f>
        <v>NUMBER CREATION</v>
      </c>
      <c r="AM6193" s="3" t="str" cm="1">
        <f t="array" ref="AM6193">IFERROR(INDEX(IF($AG6193&lt;=$AN6193,레드마인_배치!J:J,레드마인_서비스!J:J),콜트리분석!$AI6193),"")</f>
        <v>서비스</v>
      </c>
      <c r="AN6193" s="3">
        <v>1</v>
      </c>
      <c r="AO6193" s="15" t="str">
        <f ca="1">IFERROR(INDEX(레드마인_배치!E:E,MATCH(OFFSET(A6193,,AN6193),레드마인_배치!G:G,0)),"")</f>
        <v>대상</v>
      </c>
      <c r="AP6193" t="s">
        <v>3330</v>
      </c>
    </row>
    <row r="6194" spans="1:42" hidden="1">
      <c r="A6194" s="3" t="s">
        <v>671</v>
      </c>
      <c r="B6194" s="3" t="s">
        <v>672</v>
      </c>
      <c r="C6194" s="3" t="s">
        <v>614</v>
      </c>
      <c r="D6194" s="3" t="s">
        <v>587</v>
      </c>
      <c r="E6194" s="3" t="s">
        <v>588</v>
      </c>
      <c r="F6194" s="3" t="s">
        <v>589</v>
      </c>
      <c r="G6194" s="3" t="s">
        <v>590</v>
      </c>
      <c r="H6194" s="3" t="s">
        <v>591</v>
      </c>
      <c r="I6194" s="3" t="s">
        <v>592</v>
      </c>
      <c r="J6194" s="3" t="s">
        <v>606</v>
      </c>
      <c r="K6194" s="3" t="s">
        <v>607</v>
      </c>
      <c r="L6194" s="3" t="s">
        <v>608</v>
      </c>
      <c r="M6194" s="3" t="s">
        <v>1429</v>
      </c>
      <c r="N6194" s="3" t="s">
        <v>781</v>
      </c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>
        <f t="shared" ref="AG6194:AG6257" si="99">COUNTA(B6194:AF6194)</f>
        <v>13</v>
      </c>
      <c r="AH6194" s="3" t="s">
        <v>781</v>
      </c>
      <c r="AI6194" s="3">
        <f>IFERROR(IF($AG6194&lt;=$AN6194,MATCH($AH6194,레드마인_배치!G:G,0),MATCH($AH6194,레드마인_서비스!G:G,0)),"")</f>
        <v>319</v>
      </c>
      <c r="AJ6194" s="3" t="str" cm="1">
        <f t="array" ref="AJ6194">IFERROR(INDEX(IF($AG6194&lt;=$AN6194,레드마인_배치!E:E,레드마인_서비스!E:E),콜트리분석!$AI6194),"")</f>
        <v>대상</v>
      </c>
      <c r="AK6194" s="3" t="str" cm="1">
        <f t="array" ref="AK6194">IFERROR(INDEX(IF($AG6194&lt;=$AN6194,레드마인_배치!H:H,레드마인_서비스!H:H),콜트리분석!$AI6194),"")</f>
        <v>SLO0120U</v>
      </c>
      <c r="AL6194" s="3" t="str" cm="1">
        <f t="array" ref="AL6194">IFERROR(INDEX(IF($AG6194&lt;=$AN6194,레드마인_배치!I:I,레드마인_서비스!I:I),콜트리분석!$AI6194),"")</f>
        <v>PDC Alloc. Stop Flag Update</v>
      </c>
      <c r="AM6194" s="3" t="str" cm="1">
        <f t="array" ref="AM6194">IFERROR(INDEX(IF($AG6194&lt;=$AN6194,레드마인_배치!J:J,레드마인_서비스!J:J),콜트리분석!$AI6194),"")</f>
        <v>서비스</v>
      </c>
      <c r="AN6194" s="3">
        <v>1</v>
      </c>
      <c r="AO6194" s="15" t="str">
        <f ca="1">IFERROR(INDEX(레드마인_배치!E:E,MATCH(OFFSET(A6194,,AN6194),레드마인_배치!G:G,0)),"")</f>
        <v>대상</v>
      </c>
      <c r="AP6194" t="s">
        <v>3330</v>
      </c>
    </row>
    <row r="6195" spans="1:42" hidden="1">
      <c r="A6195" s="3" t="s">
        <v>671</v>
      </c>
      <c r="B6195" s="3" t="s">
        <v>672</v>
      </c>
      <c r="C6195" s="3" t="s">
        <v>614</v>
      </c>
      <c r="D6195" s="3" t="s">
        <v>587</v>
      </c>
      <c r="E6195" s="3" t="s">
        <v>588</v>
      </c>
      <c r="F6195" s="3" t="s">
        <v>589</v>
      </c>
      <c r="G6195" s="3" t="s">
        <v>590</v>
      </c>
      <c r="H6195" s="3" t="s">
        <v>591</v>
      </c>
      <c r="I6195" s="3" t="s">
        <v>592</v>
      </c>
      <c r="J6195" s="3" t="s">
        <v>606</v>
      </c>
      <c r="K6195" s="3" t="s">
        <v>609</v>
      </c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>
        <f t="shared" si="99"/>
        <v>10</v>
      </c>
      <c r="AH6195" s="3" t="s">
        <v>609</v>
      </c>
      <c r="AI6195" s="3">
        <f>IFERROR(IF($AG6195&lt;=$AN6195,MATCH($AH6195,레드마인_배치!G:G,0),MATCH($AH6195,레드마인_서비스!G:G,0)),"")</f>
        <v>340</v>
      </c>
      <c r="AJ6195" s="3" t="str" cm="1">
        <f t="array" ref="AJ6195">IFERROR(INDEX(IF($AG6195&lt;=$AN6195,레드마인_배치!E:E,레드마인_서비스!E:E),콜트리분석!$AI6195),"")</f>
        <v>대상</v>
      </c>
      <c r="AK6195" s="3" t="str" cm="1">
        <f t="array" ref="AK6195">IFERROR(INDEX(IF($AG6195&lt;=$AN6195,레드마인_배치!H:H,레드마인_서비스!H:H),콜트리분석!$AI6195),"")</f>
        <v>SLO0360U</v>
      </c>
      <c r="AL6195" s="3" t="str" cm="1">
        <f t="array" ref="AL6195">IFERROR(INDEX(IF($AG6195&lt;=$AN6195,레드마인_배치!I:I,레드마인_서비스!I:I),콜트리분석!$AI6195),"")</f>
        <v>Sales B/Order Allocation Priority Reset</v>
      </c>
      <c r="AM6195" s="3" t="str" cm="1">
        <f t="array" ref="AM6195">IFERROR(INDEX(IF($AG6195&lt;=$AN6195,레드마인_배치!J:J,레드마인_서비스!J:J),콜트리분석!$AI6195),"")</f>
        <v>서비스</v>
      </c>
      <c r="AN6195" s="3">
        <v>1</v>
      </c>
      <c r="AO6195" s="15" t="str">
        <f ca="1">IFERROR(INDEX(레드마인_배치!E:E,MATCH(OFFSET(A6195,,AN6195),레드마인_배치!G:G,0)),"")</f>
        <v>대상</v>
      </c>
      <c r="AP6195" t="s">
        <v>3330</v>
      </c>
    </row>
    <row r="6196" spans="1:42" hidden="1">
      <c r="A6196" s="3" t="s">
        <v>671</v>
      </c>
      <c r="B6196" s="3" t="s">
        <v>672</v>
      </c>
      <c r="C6196" s="3" t="s">
        <v>614</v>
      </c>
      <c r="D6196" s="3" t="s">
        <v>587</v>
      </c>
      <c r="E6196" s="3" t="s">
        <v>588</v>
      </c>
      <c r="F6196" s="3" t="s">
        <v>589</v>
      </c>
      <c r="G6196" s="3" t="s">
        <v>590</v>
      </c>
      <c r="H6196" s="3" t="s">
        <v>591</v>
      </c>
      <c r="I6196" s="3" t="s">
        <v>592</v>
      </c>
      <c r="J6196" s="3" t="s">
        <v>606</v>
      </c>
      <c r="K6196" s="3" t="s">
        <v>504</v>
      </c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>
        <f t="shared" si="99"/>
        <v>10</v>
      </c>
      <c r="AH6196" s="3" t="s">
        <v>504</v>
      </c>
      <c r="AI6196" s="3">
        <f>IFERROR(IF($AG6196&lt;=$AN6196,MATCH($AH6196,레드마인_배치!G:G,0),MATCH($AH6196,레드마인_서비스!G:G,0)),"")</f>
        <v>341</v>
      </c>
      <c r="AJ6196" s="3" t="str" cm="1">
        <f t="array" ref="AJ6196">IFERROR(INDEX(IF($AG6196&lt;=$AN6196,레드마인_배치!E:E,레드마인_서비스!E:E),콜트리분석!$AI6196),"")</f>
        <v>대상</v>
      </c>
      <c r="AK6196" s="3" t="str" cm="1">
        <f t="array" ref="AK6196">IFERROR(INDEX(IF($AG6196&lt;=$AN6196,레드마인_배치!H:H,레드마인_서비스!H:H),콜트리분석!$AI6196),"")</f>
        <v>SLO0380U</v>
      </c>
      <c r="AL6196" s="3" t="str" cm="1">
        <f t="array" ref="AL6196">IFERROR(INDEX(IF($AG6196&lt;=$AN6196,레드마인_배치!I:I,레드마인_서비스!I:I),콜트리분석!$AI6196),"")</f>
        <v>Referral Allocation Main</v>
      </c>
      <c r="AM6196" s="3" t="str" cm="1">
        <f t="array" ref="AM6196">IFERROR(INDEX(IF($AG6196&lt;=$AN6196,레드마인_배치!J:J,레드마인_서비스!J:J),콜트리분석!$AI6196),"")</f>
        <v>서비스</v>
      </c>
      <c r="AN6196" s="3">
        <v>1</v>
      </c>
      <c r="AO6196" s="15" t="str">
        <f ca="1">IFERROR(INDEX(레드마인_배치!E:E,MATCH(OFFSET(A6196,,AN6196),레드마인_배치!G:G,0)),"")</f>
        <v>대상</v>
      </c>
      <c r="AP6196" t="s">
        <v>3330</v>
      </c>
    </row>
    <row r="6197" spans="1:42" hidden="1">
      <c r="A6197" s="3" t="s">
        <v>671</v>
      </c>
      <c r="B6197" s="3" t="s">
        <v>672</v>
      </c>
      <c r="C6197" s="3" t="s">
        <v>614</v>
      </c>
      <c r="D6197" s="3" t="s">
        <v>587</v>
      </c>
      <c r="E6197" s="3" t="s">
        <v>588</v>
      </c>
      <c r="F6197" s="3" t="s">
        <v>589</v>
      </c>
      <c r="G6197" s="3" t="s">
        <v>590</v>
      </c>
      <c r="H6197" s="3" t="s">
        <v>591</v>
      </c>
      <c r="I6197" s="3" t="s">
        <v>592</v>
      </c>
      <c r="J6197" s="3" t="s">
        <v>606</v>
      </c>
      <c r="K6197" s="3" t="s">
        <v>504</v>
      </c>
      <c r="L6197" s="3" t="s">
        <v>505</v>
      </c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>
        <f t="shared" si="99"/>
        <v>11</v>
      </c>
      <c r="AH6197" s="3" t="s">
        <v>505</v>
      </c>
      <c r="AI6197" s="3">
        <f>IFERROR(IF($AG6197&lt;=$AN6197,MATCH($AH6197,레드마인_배치!G:G,0),MATCH($AH6197,레드마인_서비스!G:G,0)),"")</f>
        <v>328</v>
      </c>
      <c r="AJ6197" s="3" t="str" cm="1">
        <f t="array" ref="AJ6197">IFERROR(INDEX(IF($AG6197&lt;=$AN6197,레드마인_배치!E:E,레드마인_서비스!E:E),콜트리분석!$AI6197),"")</f>
        <v>대상</v>
      </c>
      <c r="AK6197" s="3" t="str" cm="1">
        <f t="array" ref="AK6197">IFERROR(INDEX(IF($AG6197&lt;=$AN6197,레드마인_배치!H:H,레드마인_서비스!H:H),콜트리분석!$AI6197),"")</f>
        <v>SLO0210U</v>
      </c>
      <c r="AL6197" s="3" t="str" cm="1">
        <f t="array" ref="AL6197">IFERROR(INDEX(IF($AG6197&lt;=$AN6197,레드마인_배치!I:I,레드마인_서비스!I:I),콜트리분석!$AI6197),"")</f>
        <v>S/Order Header Summary</v>
      </c>
      <c r="AM6197" s="3" t="str" cm="1">
        <f t="array" ref="AM6197">IFERROR(INDEX(IF($AG6197&lt;=$AN6197,레드마인_배치!J:J,레드마인_서비스!J:J),콜트리분석!$AI6197),"")</f>
        <v>서비스</v>
      </c>
      <c r="AN6197" s="3">
        <v>1</v>
      </c>
      <c r="AO6197" s="15" t="str">
        <f ca="1">IFERROR(INDEX(레드마인_배치!E:E,MATCH(OFFSET(A6197,,AN6197),레드마인_배치!G:G,0)),"")</f>
        <v>대상</v>
      </c>
      <c r="AP6197" t="s">
        <v>3330</v>
      </c>
    </row>
    <row r="6198" spans="1:42" hidden="1">
      <c r="A6198" s="3" t="s">
        <v>671</v>
      </c>
      <c r="B6198" s="3" t="s">
        <v>672</v>
      </c>
      <c r="C6198" s="3" t="s">
        <v>614</v>
      </c>
      <c r="D6198" s="3" t="s">
        <v>587</v>
      </c>
      <c r="E6198" s="3" t="s">
        <v>588</v>
      </c>
      <c r="F6198" s="3" t="s">
        <v>589</v>
      </c>
      <c r="G6198" s="3" t="s">
        <v>590</v>
      </c>
      <c r="H6198" s="3" t="s">
        <v>591</v>
      </c>
      <c r="I6198" s="3" t="s">
        <v>592</v>
      </c>
      <c r="J6198" s="3" t="s">
        <v>606</v>
      </c>
      <c r="K6198" s="3" t="s">
        <v>504</v>
      </c>
      <c r="L6198" s="3" t="s">
        <v>506</v>
      </c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>
        <f t="shared" si="99"/>
        <v>11</v>
      </c>
      <c r="AH6198" s="3" t="s">
        <v>506</v>
      </c>
      <c r="AI6198" s="3">
        <f>IFERROR(IF($AG6198&lt;=$AN6198,MATCH($AH6198,레드마인_배치!G:G,0),MATCH($AH6198,레드마인_서비스!G:G,0)),"")</f>
        <v>342</v>
      </c>
      <c r="AJ6198" s="3" t="str" cm="1">
        <f t="array" ref="AJ6198">IFERROR(INDEX(IF($AG6198&lt;=$AN6198,레드마인_배치!E:E,레드마인_서비스!E:E),콜트리분석!$AI6198),"")</f>
        <v>대상</v>
      </c>
      <c r="AK6198" s="3" t="str" cm="1">
        <f t="array" ref="AK6198">IFERROR(INDEX(IF($AG6198&lt;=$AN6198,레드마인_배치!H:H,레드마인_서비스!H:H),콜트리분석!$AI6198),"")</f>
        <v>SLO0400U</v>
      </c>
      <c r="AL6198" s="3" t="str" cm="1">
        <f t="array" ref="AL6198">IFERROR(INDEX(IF($AG6198&lt;=$AN6198,레드마인_배치!I:I,레드마인_서비스!I:I),콜트리분석!$AI6198),"")</f>
        <v>Referral Allocation  B/Order Priority Reset</v>
      </c>
      <c r="AM6198" s="3" t="str" cm="1">
        <f t="array" ref="AM6198">IFERROR(INDEX(IF($AG6198&lt;=$AN6198,레드마인_배치!J:J,레드마인_서비스!J:J),콜트리분석!$AI6198),"")</f>
        <v>서비스</v>
      </c>
      <c r="AN6198" s="3">
        <v>1</v>
      </c>
      <c r="AO6198" s="15" t="str">
        <f ca="1">IFERROR(INDEX(레드마인_배치!E:E,MATCH(OFFSET(A6198,,AN6198),레드마인_배치!G:G,0)),"")</f>
        <v>대상</v>
      </c>
      <c r="AP6198" t="s">
        <v>3330</v>
      </c>
    </row>
    <row r="6199" spans="1:42" hidden="1">
      <c r="A6199" s="3" t="s">
        <v>671</v>
      </c>
      <c r="B6199" s="3" t="s">
        <v>672</v>
      </c>
      <c r="C6199" s="3" t="s">
        <v>614</v>
      </c>
      <c r="D6199" s="3" t="s">
        <v>587</v>
      </c>
      <c r="E6199" s="3" t="s">
        <v>588</v>
      </c>
      <c r="F6199" s="3" t="s">
        <v>589</v>
      </c>
      <c r="G6199" s="3" t="s">
        <v>590</v>
      </c>
      <c r="H6199" s="3" t="s">
        <v>591</v>
      </c>
      <c r="I6199" s="3" t="s">
        <v>592</v>
      </c>
      <c r="J6199" s="3" t="s">
        <v>606</v>
      </c>
      <c r="K6199" s="3" t="s">
        <v>504</v>
      </c>
      <c r="L6199" s="3" t="s">
        <v>507</v>
      </c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>
        <f t="shared" si="99"/>
        <v>11</v>
      </c>
      <c r="AH6199" s="3" t="s">
        <v>507</v>
      </c>
      <c r="AI6199" s="3">
        <f>IFERROR(IF($AG6199&lt;=$AN6199,MATCH($AH6199,레드마인_배치!G:G,0),MATCH($AH6199,레드마인_서비스!G:G,0)),"")</f>
        <v>343</v>
      </c>
      <c r="AJ6199" s="3" t="str" cm="1">
        <f t="array" ref="AJ6199">IFERROR(INDEX(IF($AG6199&lt;=$AN6199,레드마인_배치!E:E,레드마인_서비스!E:E),콜트리분석!$AI6199),"")</f>
        <v>대상</v>
      </c>
      <c r="AK6199" s="3" t="str" cm="1">
        <f t="array" ref="AK6199">IFERROR(INDEX(IF($AG6199&lt;=$AN6199,레드마인_배치!H:H,레드마인_서비스!H:H),콜트리분석!$AI6199),"")</f>
        <v>SLO0420U</v>
      </c>
      <c r="AL6199" s="3" t="str" cm="1">
        <f t="array" ref="AL6199">IFERROR(INDEX(IF($AG6199&lt;=$AN6199,레드마인_배치!I:I,레드마인_서비스!I:I),콜트리분석!$AI6199),"")</f>
        <v>Referral Allocation</v>
      </c>
      <c r="AM6199" s="3" t="str" cm="1">
        <f t="array" ref="AM6199">IFERROR(INDEX(IF($AG6199&lt;=$AN6199,레드마인_배치!J:J,레드마인_서비스!J:J),콜트리분석!$AI6199),"")</f>
        <v>서비스</v>
      </c>
      <c r="AN6199" s="3">
        <v>1</v>
      </c>
      <c r="AO6199" s="15" t="str">
        <f ca="1">IFERROR(INDEX(레드마인_배치!E:E,MATCH(OFFSET(A6199,,AN6199),레드마인_배치!G:G,0)),"")</f>
        <v>대상</v>
      </c>
      <c r="AP6199" t="s">
        <v>3330</v>
      </c>
    </row>
    <row r="6200" spans="1:42" hidden="1">
      <c r="A6200" s="3" t="s">
        <v>671</v>
      </c>
      <c r="B6200" s="3" t="s">
        <v>672</v>
      </c>
      <c r="C6200" s="3" t="s">
        <v>614</v>
      </c>
      <c r="D6200" s="3" t="s">
        <v>587</v>
      </c>
      <c r="E6200" s="3" t="s">
        <v>588</v>
      </c>
      <c r="F6200" s="3" t="s">
        <v>589</v>
      </c>
      <c r="G6200" s="3" t="s">
        <v>590</v>
      </c>
      <c r="H6200" s="3" t="s">
        <v>591</v>
      </c>
      <c r="I6200" s="3" t="s">
        <v>592</v>
      </c>
      <c r="J6200" s="3" t="s">
        <v>606</v>
      </c>
      <c r="K6200" s="3" t="s">
        <v>504</v>
      </c>
      <c r="L6200" s="3" t="s">
        <v>507</v>
      </c>
      <c r="M6200" s="3" t="s">
        <v>508</v>
      </c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>
        <f t="shared" si="99"/>
        <v>12</v>
      </c>
      <c r="AH6200" s="3" t="s">
        <v>508</v>
      </c>
      <c r="AI6200" s="3">
        <f>IFERROR(IF($AG6200&lt;=$AN6200,MATCH($AH6200,레드마인_배치!G:G,0),MATCH($AH6200,레드마인_서비스!G:G,0)),"")</f>
        <v>79</v>
      </c>
      <c r="AJ6200" s="3" t="str" cm="1">
        <f t="array" ref="AJ6200">IFERROR(INDEX(IF($AG6200&lt;=$AN6200,레드마인_배치!E:E,레드마인_서비스!E:E),콜트리분석!$AI6200),"")</f>
        <v>대상</v>
      </c>
      <c r="AK6200" s="3" t="str" cm="1">
        <f t="array" ref="AK6200">IFERROR(INDEX(IF($AG6200&lt;=$AN6200,레드마인_배치!H:H,레드마인_서비스!H:H),콜트리분석!$AI6200),"")</f>
        <v>ICO0310U</v>
      </c>
      <c r="AL6200" s="3" t="str" cm="1">
        <f t="array" ref="AL6200">IFERROR(INDEX(IF($AG6200&lt;=$AN6200,레드마인_배치!I:I,레드마인_서비스!I:I),콜트리분석!$AI6200),"")</f>
        <v>INVENTORY CREATION MODULE</v>
      </c>
      <c r="AM6200" s="3" t="str" cm="1">
        <f t="array" ref="AM6200">IFERROR(INDEX(IF($AG6200&lt;=$AN6200,레드마인_배치!J:J,레드마인_서비스!J:J),콜트리분석!$AI6200),"")</f>
        <v>서비스</v>
      </c>
      <c r="AN6200" s="3">
        <v>1</v>
      </c>
      <c r="AO6200" s="15" t="str">
        <f ca="1">IFERROR(INDEX(레드마인_배치!E:E,MATCH(OFFSET(A6200,,AN6200),레드마인_배치!G:G,0)),"")</f>
        <v>대상</v>
      </c>
      <c r="AP6200" t="s">
        <v>3330</v>
      </c>
    </row>
    <row r="6201" spans="1:42" hidden="1">
      <c r="A6201" s="3" t="s">
        <v>671</v>
      </c>
      <c r="B6201" s="3" t="s">
        <v>672</v>
      </c>
      <c r="C6201" s="3" t="s">
        <v>614</v>
      </c>
      <c r="D6201" s="3" t="s">
        <v>587</v>
      </c>
      <c r="E6201" s="3" t="s">
        <v>588</v>
      </c>
      <c r="F6201" s="3" t="s">
        <v>589</v>
      </c>
      <c r="G6201" s="3" t="s">
        <v>590</v>
      </c>
      <c r="H6201" s="3" t="s">
        <v>591</v>
      </c>
      <c r="I6201" s="3" t="s">
        <v>592</v>
      </c>
      <c r="J6201" s="3" t="s">
        <v>606</v>
      </c>
      <c r="K6201" s="3" t="s">
        <v>504</v>
      </c>
      <c r="L6201" s="3" t="s">
        <v>507</v>
      </c>
      <c r="M6201" s="3" t="s">
        <v>508</v>
      </c>
      <c r="N6201" s="3" t="s">
        <v>509</v>
      </c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>
        <f t="shared" si="99"/>
        <v>13</v>
      </c>
      <c r="AH6201" s="3" t="s">
        <v>509</v>
      </c>
      <c r="AI6201" s="3">
        <f>IFERROR(IF($AG6201&lt;=$AN6201,MATCH($AH6201,레드마인_배치!G:G,0),MATCH($AH6201,레드마인_서비스!G:G,0)),"")</f>
        <v>77</v>
      </c>
      <c r="AJ6201" s="3" t="str" cm="1">
        <f t="array" ref="AJ6201">IFERROR(INDEX(IF($AG6201&lt;=$AN6201,레드마인_배치!E:E,레드마인_서비스!E:E),콜트리분석!$AI6201),"")</f>
        <v>대상</v>
      </c>
      <c r="AK6201" s="3" t="str" cm="1">
        <f t="array" ref="AK6201">IFERROR(INDEX(IF($AG6201&lt;=$AN6201,레드마인_배치!H:H,레드마인_서비스!H:H),콜트리분석!$AI6201),"")</f>
        <v>ICO0290U</v>
      </c>
      <c r="AL6201" s="3" t="str" cm="1">
        <f t="array" ref="AL6201">IFERROR(INDEX(IF($AG6201&lt;=$AN6201,레드마인_배치!I:I,레드마인_서비스!I:I),콜트리분석!$AI6201),"")</f>
        <v>INV Information Master Creation(IMI)</v>
      </c>
      <c r="AM6201" s="3" t="str" cm="1">
        <f t="array" ref="AM6201">IFERROR(INDEX(IF($AG6201&lt;=$AN6201,레드마인_배치!J:J,레드마인_서비스!J:J),콜트리분석!$AI6201),"")</f>
        <v>서비스</v>
      </c>
      <c r="AN6201" s="3">
        <v>1</v>
      </c>
      <c r="AO6201" s="15" t="str">
        <f ca="1">IFERROR(INDEX(레드마인_배치!E:E,MATCH(OFFSET(A6201,,AN6201),레드마인_배치!G:G,0)),"")</f>
        <v>대상</v>
      </c>
      <c r="AP6201" t="s">
        <v>3330</v>
      </c>
    </row>
    <row r="6202" spans="1:42" hidden="1">
      <c r="A6202" s="3" t="s">
        <v>671</v>
      </c>
      <c r="B6202" s="3" t="s">
        <v>672</v>
      </c>
      <c r="C6202" s="3" t="s">
        <v>614</v>
      </c>
      <c r="D6202" s="3" t="s">
        <v>587</v>
      </c>
      <c r="E6202" s="3" t="s">
        <v>588</v>
      </c>
      <c r="F6202" s="3" t="s">
        <v>589</v>
      </c>
      <c r="G6202" s="3" t="s">
        <v>590</v>
      </c>
      <c r="H6202" s="3" t="s">
        <v>591</v>
      </c>
      <c r="I6202" s="3" t="s">
        <v>592</v>
      </c>
      <c r="J6202" s="3" t="s">
        <v>606</v>
      </c>
      <c r="K6202" s="3" t="s">
        <v>504</v>
      </c>
      <c r="L6202" s="3" t="s">
        <v>507</v>
      </c>
      <c r="M6202" s="3" t="s">
        <v>508</v>
      </c>
      <c r="N6202" s="3" t="s">
        <v>510</v>
      </c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>
        <f t="shared" si="99"/>
        <v>13</v>
      </c>
      <c r="AH6202" s="3" t="s">
        <v>510</v>
      </c>
      <c r="AI6202" s="3" t="str">
        <f>IFERROR(IF($AG6202&lt;=$AN6202,MATCH($AH6202,레드마인_배치!G:G,0),MATCH($AH6202,레드마인_서비스!G:G,0)),"")</f>
        <v/>
      </c>
      <c r="AJ6202" s="3" t="str" cm="1">
        <f t="array" ref="AJ6202">IFERROR(INDEX(IF($AG6202&lt;=$AN6202,레드마인_배치!E:E,레드마인_서비스!E:E),콜트리분석!$AI6202),"")</f>
        <v/>
      </c>
      <c r="AK6202" s="3" t="str" cm="1">
        <f t="array" ref="AK6202">IFERROR(INDEX(IF($AG6202&lt;=$AN6202,레드마인_배치!H:H,레드마인_서비스!H:H),콜트리분석!$AI6202),"")</f>
        <v/>
      </c>
      <c r="AL6202" s="3" t="str" cm="1">
        <f t="array" ref="AL6202">IFERROR(INDEX(IF($AG6202&lt;=$AN6202,레드마인_배치!I:I,레드마인_서비스!I:I),콜트리분석!$AI6202),"")</f>
        <v/>
      </c>
      <c r="AM6202" s="3" t="str" cm="1">
        <f t="array" ref="AM6202">IFERROR(INDEX(IF($AG6202&lt;=$AN6202,레드마인_배치!J:J,레드마인_서비스!J:J),콜트리분석!$AI6202),"")</f>
        <v/>
      </c>
      <c r="AN6202" s="3">
        <v>1</v>
      </c>
      <c r="AO6202" s="15" t="str">
        <f ca="1">IFERROR(INDEX(레드마인_배치!E:E,MATCH(OFFSET(A6202,,AN6202),레드마인_배치!G:G,0)),"")</f>
        <v>대상</v>
      </c>
      <c r="AP6202" t="s">
        <v>3330</v>
      </c>
    </row>
    <row r="6203" spans="1:42" hidden="1">
      <c r="A6203" s="3" t="s">
        <v>671</v>
      </c>
      <c r="B6203" s="3" t="s">
        <v>672</v>
      </c>
      <c r="C6203" s="3" t="s">
        <v>614</v>
      </c>
      <c r="D6203" s="3" t="s">
        <v>587</v>
      </c>
      <c r="E6203" s="3" t="s">
        <v>588</v>
      </c>
      <c r="F6203" s="3" t="s">
        <v>589</v>
      </c>
      <c r="G6203" s="3" t="s">
        <v>590</v>
      </c>
      <c r="H6203" s="3" t="s">
        <v>591</v>
      </c>
      <c r="I6203" s="3" t="s">
        <v>592</v>
      </c>
      <c r="J6203" s="3" t="s">
        <v>606</v>
      </c>
      <c r="K6203" s="3" t="s">
        <v>504</v>
      </c>
      <c r="L6203" s="3" t="s">
        <v>507</v>
      </c>
      <c r="M6203" s="3" t="s">
        <v>511</v>
      </c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>
        <f t="shared" si="99"/>
        <v>12</v>
      </c>
      <c r="AH6203" s="3" t="s">
        <v>511</v>
      </c>
      <c r="AI6203" s="3">
        <f>IFERROR(IF($AG6203&lt;=$AN6203,MATCH($AH6203,레드마인_배치!G:G,0),MATCH($AH6203,레드마인_서비스!G:G,0)),"")</f>
        <v>323</v>
      </c>
      <c r="AJ6203" s="3" t="str" cm="1">
        <f t="array" ref="AJ6203">IFERROR(INDEX(IF($AG6203&lt;=$AN6203,레드마인_배치!E:E,레드마인_서비스!E:E),콜트리분석!$AI6203),"")</f>
        <v>대상</v>
      </c>
      <c r="AK6203" s="3" t="str" cm="1">
        <f t="array" ref="AK6203">IFERROR(INDEX(IF($AG6203&lt;=$AN6203,레드마인_배치!H:H,레드마인_서비스!H:H),콜트리분석!$AI6203),"")</f>
        <v>SLO0160U</v>
      </c>
      <c r="AL6203" s="3" t="str" cm="1">
        <f t="array" ref="AL6203">IFERROR(INDEX(IF($AG6203&lt;=$AN6203,레드마인_배치!I:I,레드마인_서비스!I:I),콜트리분석!$AI6203),"")</f>
        <v>S/Order Confirm (Sub) for Price</v>
      </c>
      <c r="AM6203" s="3" t="str" cm="1">
        <f t="array" ref="AM6203">IFERROR(INDEX(IF($AG6203&lt;=$AN6203,레드마인_배치!J:J,레드마인_서비스!J:J),콜트리분석!$AI6203),"")</f>
        <v>서비스</v>
      </c>
      <c r="AN6203" s="3">
        <v>1</v>
      </c>
      <c r="AO6203" s="15" t="str">
        <f ca="1">IFERROR(INDEX(레드마인_배치!E:E,MATCH(OFFSET(A6203,,AN6203),레드마인_배치!G:G,0)),"")</f>
        <v>대상</v>
      </c>
      <c r="AP6203" t="s">
        <v>3330</v>
      </c>
    </row>
    <row r="6204" spans="1:42" hidden="1">
      <c r="A6204" s="3" t="s">
        <v>671</v>
      </c>
      <c r="B6204" s="3" t="s">
        <v>672</v>
      </c>
      <c r="C6204" s="3" t="s">
        <v>614</v>
      </c>
      <c r="D6204" s="3" t="s">
        <v>587</v>
      </c>
      <c r="E6204" s="3" t="s">
        <v>588</v>
      </c>
      <c r="F6204" s="3" t="s">
        <v>589</v>
      </c>
      <c r="G6204" s="3" t="s">
        <v>590</v>
      </c>
      <c r="H6204" s="3" t="s">
        <v>591</v>
      </c>
      <c r="I6204" s="3" t="s">
        <v>592</v>
      </c>
      <c r="J6204" s="3" t="s">
        <v>606</v>
      </c>
      <c r="K6204" s="3" t="s">
        <v>504</v>
      </c>
      <c r="L6204" s="3" t="s">
        <v>507</v>
      </c>
      <c r="M6204" s="3" t="s">
        <v>511</v>
      </c>
      <c r="N6204" s="3" t="s">
        <v>512</v>
      </c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>
        <f t="shared" si="99"/>
        <v>13</v>
      </c>
      <c r="AH6204" s="3" t="s">
        <v>512</v>
      </c>
      <c r="AI6204" s="3">
        <f>IFERROR(IF($AG6204&lt;=$AN6204,MATCH($AH6204,레드마인_배치!G:G,0),MATCH($AH6204,레드마인_서비스!G:G,0)),"")</f>
        <v>307</v>
      </c>
      <c r="AJ6204" s="3" t="str" cm="1">
        <f t="array" ref="AJ6204">IFERROR(INDEX(IF($AG6204&lt;=$AN6204,레드마인_배치!E:E,레드마인_서비스!E:E),콜트리분석!$AI6204),"")</f>
        <v>대상</v>
      </c>
      <c r="AK6204" s="3" t="str" cm="1">
        <f t="array" ref="AK6204">IFERROR(INDEX(IF($AG6204&lt;=$AN6204,레드마인_배치!H:H,레드마인_서비스!H:H),콜트리분석!$AI6204),"")</f>
        <v>SLO0010U</v>
      </c>
      <c r="AL6204" s="3" t="str" cm="1">
        <f t="array" ref="AL6204">IFERROR(INDEX(IF($AG6204&lt;=$AN6204,레드마인_배치!I:I,레드마인_서비스!I:I),콜트리분석!$AI6204),"")</f>
        <v>Rate, CAD Amount, USD Amount</v>
      </c>
      <c r="AM6204" s="3" t="str" cm="1">
        <f t="array" ref="AM6204">IFERROR(INDEX(IF($AG6204&lt;=$AN6204,레드마인_배치!J:J,레드마인_서비스!J:J),콜트리분석!$AI6204),"")</f>
        <v>서비스</v>
      </c>
      <c r="AN6204" s="3">
        <v>1</v>
      </c>
      <c r="AO6204" s="15" t="str">
        <f ca="1">IFERROR(INDEX(레드마인_배치!E:E,MATCH(OFFSET(A6204,,AN6204),레드마인_배치!G:G,0)),"")</f>
        <v>대상</v>
      </c>
      <c r="AP6204" t="s">
        <v>3330</v>
      </c>
    </row>
    <row r="6205" spans="1:42" hidden="1">
      <c r="A6205" s="3" t="s">
        <v>671</v>
      </c>
      <c r="B6205" s="3" t="s">
        <v>672</v>
      </c>
      <c r="C6205" s="3" t="s">
        <v>614</v>
      </c>
      <c r="D6205" s="3" t="s">
        <v>587</v>
      </c>
      <c r="E6205" s="3" t="s">
        <v>588</v>
      </c>
      <c r="F6205" s="3" t="s">
        <v>589</v>
      </c>
      <c r="G6205" s="3" t="s">
        <v>590</v>
      </c>
      <c r="H6205" s="3" t="s">
        <v>591</v>
      </c>
      <c r="I6205" s="3" t="s">
        <v>592</v>
      </c>
      <c r="J6205" s="3" t="s">
        <v>606</v>
      </c>
      <c r="K6205" s="3" t="s">
        <v>504</v>
      </c>
      <c r="L6205" s="3" t="s">
        <v>507</v>
      </c>
      <c r="M6205" s="3" t="s">
        <v>511</v>
      </c>
      <c r="N6205" s="3" t="s">
        <v>513</v>
      </c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>
        <f t="shared" si="99"/>
        <v>13</v>
      </c>
      <c r="AH6205" s="3" t="s">
        <v>513</v>
      </c>
      <c r="AI6205" s="3">
        <f>IFERROR(IF($AG6205&lt;=$AN6205,MATCH($AH6205,레드마인_배치!G:G,0),MATCH($AH6205,레드마인_서비스!G:G,0)),"")</f>
        <v>324</v>
      </c>
      <c r="AJ6205" s="3" t="str" cm="1">
        <f t="array" ref="AJ6205">IFERROR(INDEX(IF($AG6205&lt;=$AN6205,레드마인_배치!E:E,레드마인_서비스!E:E),콜트리분석!$AI6205),"")</f>
        <v>대상</v>
      </c>
      <c r="AK6205" s="3" t="str" cm="1">
        <f t="array" ref="AK6205">IFERROR(INDEX(IF($AG6205&lt;=$AN6205,레드마인_배치!H:H,레드마인_서비스!H:H),콜트리분석!$AI6205),"")</f>
        <v>SLO0170U</v>
      </c>
      <c r="AL6205" s="3" t="str" cm="1">
        <f t="array" ref="AL6205">IFERROR(INDEX(IF($AG6205&lt;=$AN6205,레드마인_배치!I:I,레드마인_서비스!I:I),콜트리분석!$AI6205),"")</f>
        <v>S/Order Confirm (Sub)for List Price</v>
      </c>
      <c r="AM6205" s="3" t="str" cm="1">
        <f t="array" ref="AM6205">IFERROR(INDEX(IF($AG6205&lt;=$AN6205,레드마인_배치!J:J,레드마인_서비스!J:J),콜트리분석!$AI6205),"")</f>
        <v>서비스</v>
      </c>
      <c r="AN6205" s="3">
        <v>1</v>
      </c>
      <c r="AO6205" s="15" t="str">
        <f ca="1">IFERROR(INDEX(레드마인_배치!E:E,MATCH(OFFSET(A6205,,AN6205),레드마인_배치!G:G,0)),"")</f>
        <v>대상</v>
      </c>
      <c r="AP6205" t="s">
        <v>3330</v>
      </c>
    </row>
    <row r="6206" spans="1:42" hidden="1">
      <c r="A6206" s="3" t="s">
        <v>671</v>
      </c>
      <c r="B6206" s="3" t="s">
        <v>672</v>
      </c>
      <c r="C6206" s="3" t="s">
        <v>614</v>
      </c>
      <c r="D6206" s="3" t="s">
        <v>587</v>
      </c>
      <c r="E6206" s="3" t="s">
        <v>588</v>
      </c>
      <c r="F6206" s="3" t="s">
        <v>589</v>
      </c>
      <c r="G6206" s="3" t="s">
        <v>590</v>
      </c>
      <c r="H6206" s="3" t="s">
        <v>591</v>
      </c>
      <c r="I6206" s="3" t="s">
        <v>505</v>
      </c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>
        <f t="shared" si="99"/>
        <v>8</v>
      </c>
      <c r="AH6206" s="3" t="s">
        <v>505</v>
      </c>
      <c r="AI6206" s="3">
        <f>IFERROR(IF($AG6206&lt;=$AN6206,MATCH($AH6206,레드마인_배치!G:G,0),MATCH($AH6206,레드마인_서비스!G:G,0)),"")</f>
        <v>328</v>
      </c>
      <c r="AJ6206" s="3" t="str" cm="1">
        <f t="array" ref="AJ6206">IFERROR(INDEX(IF($AG6206&lt;=$AN6206,레드마인_배치!E:E,레드마인_서비스!E:E),콜트리분석!$AI6206),"")</f>
        <v>대상</v>
      </c>
      <c r="AK6206" s="3" t="str" cm="1">
        <f t="array" ref="AK6206">IFERROR(INDEX(IF($AG6206&lt;=$AN6206,레드마인_배치!H:H,레드마인_서비스!H:H),콜트리분석!$AI6206),"")</f>
        <v>SLO0210U</v>
      </c>
      <c r="AL6206" s="3" t="str" cm="1">
        <f t="array" ref="AL6206">IFERROR(INDEX(IF($AG6206&lt;=$AN6206,레드마인_배치!I:I,레드마인_서비스!I:I),콜트리분석!$AI6206),"")</f>
        <v>S/Order Header Summary</v>
      </c>
      <c r="AM6206" s="3" t="str" cm="1">
        <f t="array" ref="AM6206">IFERROR(INDEX(IF($AG6206&lt;=$AN6206,레드마인_배치!J:J,레드마인_서비스!J:J),콜트리분석!$AI6206),"")</f>
        <v>서비스</v>
      </c>
      <c r="AN6206" s="3">
        <v>1</v>
      </c>
      <c r="AO6206" s="15" t="str">
        <f ca="1">IFERROR(INDEX(레드마인_배치!E:E,MATCH(OFFSET(A6206,,AN6206),레드마인_배치!G:G,0)),"")</f>
        <v>대상</v>
      </c>
      <c r="AP6206" t="s">
        <v>3330</v>
      </c>
    </row>
    <row r="6207" spans="1:42" hidden="1">
      <c r="A6207" s="3" t="s">
        <v>671</v>
      </c>
      <c r="B6207" s="3" t="s">
        <v>672</v>
      </c>
      <c r="C6207" s="3" t="s">
        <v>614</v>
      </c>
      <c r="D6207" s="3" t="s">
        <v>587</v>
      </c>
      <c r="E6207" s="3" t="s">
        <v>588</v>
      </c>
      <c r="F6207" s="3" t="s">
        <v>589</v>
      </c>
      <c r="G6207" s="3" t="s">
        <v>590</v>
      </c>
      <c r="H6207" s="3" t="s">
        <v>591</v>
      </c>
      <c r="I6207" s="3" t="s">
        <v>580</v>
      </c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>
        <f t="shared" si="99"/>
        <v>8</v>
      </c>
      <c r="AH6207" s="3" t="s">
        <v>580</v>
      </c>
      <c r="AI6207" s="3" t="str">
        <f>IFERROR(IF($AG6207&lt;=$AN6207,MATCH($AH6207,레드마인_배치!G:G,0),MATCH($AH6207,레드마인_서비스!G:G,0)),"")</f>
        <v/>
      </c>
      <c r="AJ6207" s="3" t="str" cm="1">
        <f t="array" ref="AJ6207">IFERROR(INDEX(IF($AG6207&lt;=$AN6207,레드마인_배치!E:E,레드마인_서비스!E:E),콜트리분석!$AI6207),"")</f>
        <v/>
      </c>
      <c r="AK6207" s="3" t="str" cm="1">
        <f t="array" ref="AK6207">IFERROR(INDEX(IF($AG6207&lt;=$AN6207,레드마인_배치!H:H,레드마인_서비스!H:H),콜트리분석!$AI6207),"")</f>
        <v/>
      </c>
      <c r="AL6207" s="3" t="str" cm="1">
        <f t="array" ref="AL6207">IFERROR(INDEX(IF($AG6207&lt;=$AN6207,레드마인_배치!I:I,레드마인_서비스!I:I),콜트리분석!$AI6207),"")</f>
        <v/>
      </c>
      <c r="AM6207" s="3" t="str" cm="1">
        <f t="array" ref="AM6207">IFERROR(INDEX(IF($AG6207&lt;=$AN6207,레드마인_배치!J:J,레드마인_서비스!J:J),콜트리분석!$AI6207),"")</f>
        <v/>
      </c>
      <c r="AN6207" s="3">
        <v>1</v>
      </c>
      <c r="AO6207" s="15" t="str">
        <f ca="1">IFERROR(INDEX(레드마인_배치!E:E,MATCH(OFFSET(A6207,,AN6207),레드마인_배치!G:G,0)),"")</f>
        <v>대상</v>
      </c>
      <c r="AP6207" t="s">
        <v>3330</v>
      </c>
    </row>
    <row r="6208" spans="1:42" hidden="1">
      <c r="A6208" s="3" t="s">
        <v>671</v>
      </c>
      <c r="B6208" s="3" t="s">
        <v>672</v>
      </c>
      <c r="C6208" s="3" t="s">
        <v>614</v>
      </c>
      <c r="D6208" s="3" t="s">
        <v>587</v>
      </c>
      <c r="E6208" s="3" t="s">
        <v>588</v>
      </c>
      <c r="F6208" s="3" t="s">
        <v>589</v>
      </c>
      <c r="G6208" s="3" t="s">
        <v>590</v>
      </c>
      <c r="H6208" s="3" t="s">
        <v>591</v>
      </c>
      <c r="I6208" s="3" t="s">
        <v>580</v>
      </c>
      <c r="J6208" s="3" t="s">
        <v>581</v>
      </c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>
        <f t="shared" si="99"/>
        <v>9</v>
      </c>
      <c r="AH6208" s="3" t="s">
        <v>581</v>
      </c>
      <c r="AI6208" s="3">
        <f>IFERROR(IF($AG6208&lt;=$AN6208,MATCH($AH6208,레드마인_배치!G:G,0),MATCH($AH6208,레드마인_서비스!G:G,0)),"")</f>
        <v>78</v>
      </c>
      <c r="AJ6208" s="3" t="str" cm="1">
        <f t="array" ref="AJ6208">IFERROR(INDEX(IF($AG6208&lt;=$AN6208,레드마인_배치!E:E,레드마인_서비스!E:E),콜트리분석!$AI6208),"")</f>
        <v>대상</v>
      </c>
      <c r="AK6208" s="3" t="str" cm="1">
        <f t="array" ref="AK6208">IFERROR(INDEX(IF($AG6208&lt;=$AN6208,레드마인_배치!H:H,레드마인_서비스!H:H),콜트리분석!$AI6208),"")</f>
        <v>ICO0300U</v>
      </c>
      <c r="AL6208" s="3" t="str" cm="1">
        <f t="array" ref="AL6208">IFERROR(INDEX(IF($AG6208&lt;=$AN6208,레드마인_배치!I:I,레드마인_서비스!I:I),콜트리분석!$AI6208),"")</f>
        <v>Demand Change Tag Update Module</v>
      </c>
      <c r="AM6208" s="3" t="str" cm="1">
        <f t="array" ref="AM6208">IFERROR(INDEX(IF($AG6208&lt;=$AN6208,레드마인_배치!J:J,레드마인_서비스!J:J),콜트리분석!$AI6208),"")</f>
        <v>서비스</v>
      </c>
      <c r="AN6208" s="3">
        <v>1</v>
      </c>
      <c r="AO6208" s="15" t="str">
        <f ca="1">IFERROR(INDEX(레드마인_배치!E:E,MATCH(OFFSET(A6208,,AN6208),레드마인_배치!G:G,0)),"")</f>
        <v>대상</v>
      </c>
      <c r="AP6208" t="s">
        <v>3330</v>
      </c>
    </row>
    <row r="6209" spans="1:46">
      <c r="A6209" s="3" t="s">
        <v>671</v>
      </c>
      <c r="B6209" s="3" t="s">
        <v>672</v>
      </c>
      <c r="C6209" s="3" t="s">
        <v>614</v>
      </c>
      <c r="D6209" s="3" t="s">
        <v>587</v>
      </c>
      <c r="E6209" s="3" t="s">
        <v>588</v>
      </c>
      <c r="F6209" s="3" t="s">
        <v>589</v>
      </c>
      <c r="G6209" s="3" t="s">
        <v>510</v>
      </c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>
        <f t="shared" si="99"/>
        <v>6</v>
      </c>
      <c r="AH6209" s="3" t="s">
        <v>510</v>
      </c>
      <c r="AI6209" s="3" t="str">
        <f>IFERROR(IF($AG6209&lt;=$AN6209,MATCH($AH6209,레드마인_배치!G:G,0),MATCH($AH6209,레드마인_서비스!G:G,0)),"")</f>
        <v/>
      </c>
      <c r="AJ6209" s="3" t="str" cm="1">
        <f t="array" ref="AJ6209">IFERROR(INDEX(IF($AG6209&lt;=$AN6209,레드마인_배치!E:E,레드마인_서비스!E:E),콜트리분석!$AI6209),"")</f>
        <v/>
      </c>
      <c r="AK6209" s="3" t="str" cm="1">
        <f t="array" ref="AK6209">IFERROR(INDEX(IF($AG6209&lt;=$AN6209,레드마인_배치!H:H,레드마인_서비스!H:H),콜트리분석!$AI6209),"")</f>
        <v/>
      </c>
      <c r="AL6209" s="3" t="str" cm="1">
        <f t="array" ref="AL6209">IFERROR(INDEX(IF($AG6209&lt;=$AN6209,레드마인_배치!I:I,레드마인_서비스!I:I),콜트리분석!$AI6209),"")</f>
        <v/>
      </c>
      <c r="AM6209" s="3" t="str" cm="1">
        <f t="array" ref="AM6209">IFERROR(INDEX(IF($AG6209&lt;=$AN6209,레드마인_배치!J:J,레드마인_서비스!J:J),콜트리분석!$AI6209),"")</f>
        <v/>
      </c>
      <c r="AN6209" s="3">
        <v>1</v>
      </c>
      <c r="AO6209" s="15" t="str">
        <f ca="1">IFERROR(INDEX(레드마인_배치!E:E,MATCH(OFFSET(A6209,,AN6209),레드마인_배치!G:G,0)),"")</f>
        <v>대상</v>
      </c>
      <c r="AP6209" t="s">
        <v>3330</v>
      </c>
      <c r="AT6209" t="str" cm="1">
        <f t="array" ref="AT6209">[1]!add_delimeter(AG6209:AO6209,"|")</f>
        <v>|6|CLCICB007A||||||1|대상|</v>
      </c>
    </row>
    <row r="6210" spans="1:46">
      <c r="A6210" s="3" t="s">
        <v>671</v>
      </c>
      <c r="B6210" s="3" t="s">
        <v>672</v>
      </c>
      <c r="C6210" s="3" t="s">
        <v>614</v>
      </c>
      <c r="D6210" s="3" t="s">
        <v>587</v>
      </c>
      <c r="E6210" s="3" t="s">
        <v>588</v>
      </c>
      <c r="F6210" s="3" t="s">
        <v>508</v>
      </c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>
        <f t="shared" si="99"/>
        <v>5</v>
      </c>
      <c r="AH6210" s="3" t="s">
        <v>508</v>
      </c>
      <c r="AI6210" s="3">
        <f>IFERROR(IF($AG6210&lt;=$AN6210,MATCH($AH6210,레드마인_배치!G:G,0),MATCH($AH6210,레드마인_서비스!G:G,0)),"")</f>
        <v>79</v>
      </c>
      <c r="AJ6210" s="3" t="str" cm="1">
        <f t="array" ref="AJ6210">IFERROR(INDEX(IF($AG6210&lt;=$AN6210,레드마인_배치!E:E,레드마인_서비스!E:E),콜트리분석!$AI6210),"")</f>
        <v>대상</v>
      </c>
      <c r="AK6210" s="3" t="str" cm="1">
        <f t="array" ref="AK6210">IFERROR(INDEX(IF($AG6210&lt;=$AN6210,레드마인_배치!H:H,레드마인_서비스!H:H),콜트리분석!$AI6210),"")</f>
        <v>ICO0310U</v>
      </c>
      <c r="AL6210" s="3" t="str" cm="1">
        <f t="array" ref="AL6210">IFERROR(INDEX(IF($AG6210&lt;=$AN6210,레드마인_배치!I:I,레드마인_서비스!I:I),콜트리분석!$AI6210),"")</f>
        <v>INVENTORY CREATION MODULE</v>
      </c>
      <c r="AM6210" s="3" t="str" cm="1">
        <f t="array" ref="AM6210">IFERROR(INDEX(IF($AG6210&lt;=$AN6210,레드마인_배치!J:J,레드마인_서비스!J:J),콜트리분석!$AI6210),"")</f>
        <v>서비스</v>
      </c>
      <c r="AN6210" s="3">
        <v>1</v>
      </c>
      <c r="AO6210" s="15" t="str">
        <f ca="1">IFERROR(INDEX(레드마인_배치!E:E,MATCH(OFFSET(A6210,,AN6210),레드마인_배치!G:G,0)),"")</f>
        <v>대상</v>
      </c>
      <c r="AP6210" t="s">
        <v>3330</v>
      </c>
      <c r="AT6210" t="str" cm="1">
        <f t="array" ref="AT6210">[1]!add_delimeter(AG6210:AO6210,"|")</f>
        <v>|5|CBCICB075A|79|대상|ICO0310U|INVENTORY CREATION MODULE|서비스|1|대상|</v>
      </c>
    </row>
    <row r="6211" spans="1:46">
      <c r="A6211" s="3" t="s">
        <v>671</v>
      </c>
      <c r="B6211" s="3" t="s">
        <v>672</v>
      </c>
      <c r="C6211" s="3" t="s">
        <v>614</v>
      </c>
      <c r="D6211" s="3" t="s">
        <v>587</v>
      </c>
      <c r="E6211" s="3" t="s">
        <v>588</v>
      </c>
      <c r="F6211" s="3" t="s">
        <v>508</v>
      </c>
      <c r="G6211" s="3" t="s">
        <v>509</v>
      </c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>
        <f t="shared" si="99"/>
        <v>6</v>
      </c>
      <c r="AH6211" s="3" t="s">
        <v>509</v>
      </c>
      <c r="AI6211" s="3">
        <f>IFERROR(IF($AG6211&lt;=$AN6211,MATCH($AH6211,레드마인_배치!G:G,0),MATCH($AH6211,레드마인_서비스!G:G,0)),"")</f>
        <v>77</v>
      </c>
      <c r="AJ6211" s="3" t="str" cm="1">
        <f t="array" ref="AJ6211">IFERROR(INDEX(IF($AG6211&lt;=$AN6211,레드마인_배치!E:E,레드마인_서비스!E:E),콜트리분석!$AI6211),"")</f>
        <v>대상</v>
      </c>
      <c r="AK6211" s="3" t="str" cm="1">
        <f t="array" ref="AK6211">IFERROR(INDEX(IF($AG6211&lt;=$AN6211,레드마인_배치!H:H,레드마인_서비스!H:H),콜트리분석!$AI6211),"")</f>
        <v>ICO0290U</v>
      </c>
      <c r="AL6211" s="3" t="str" cm="1">
        <f t="array" ref="AL6211">IFERROR(INDEX(IF($AG6211&lt;=$AN6211,레드마인_배치!I:I,레드마인_서비스!I:I),콜트리분석!$AI6211),"")</f>
        <v>INV Information Master Creation(IMI)</v>
      </c>
      <c r="AM6211" s="3" t="str" cm="1">
        <f t="array" ref="AM6211">IFERROR(INDEX(IF($AG6211&lt;=$AN6211,레드마인_배치!J:J,레드마인_서비스!J:J),콜트리분석!$AI6211),"")</f>
        <v>서비스</v>
      </c>
      <c r="AN6211" s="3">
        <v>1</v>
      </c>
      <c r="AO6211" s="15" t="str">
        <f ca="1">IFERROR(INDEX(레드마인_배치!E:E,MATCH(OFFSET(A6211,,AN6211),레드마인_배치!G:G,0)),"")</f>
        <v>대상</v>
      </c>
      <c r="AP6211" t="s">
        <v>3330</v>
      </c>
      <c r="AT6211" t="str" cm="1">
        <f t="array" ref="AT6211">[1]!add_delimeter(AG6211:AO6211,"|")</f>
        <v>|6|CBCICB073A|77|대상|ICO0290U|INV Information Master Creation(IMI)|서비스|1|대상|</v>
      </c>
    </row>
    <row r="6212" spans="1:46">
      <c r="A6212" s="3" t="s">
        <v>671</v>
      </c>
      <c r="B6212" s="3" t="s">
        <v>672</v>
      </c>
      <c r="C6212" s="3" t="s">
        <v>614</v>
      </c>
      <c r="D6212" s="3" t="s">
        <v>587</v>
      </c>
      <c r="E6212" s="3" t="s">
        <v>588</v>
      </c>
      <c r="F6212" s="3" t="s">
        <v>508</v>
      </c>
      <c r="G6212" s="3" t="s">
        <v>510</v>
      </c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>
        <f t="shared" si="99"/>
        <v>6</v>
      </c>
      <c r="AH6212" s="3" t="s">
        <v>510</v>
      </c>
      <c r="AI6212" s="3" t="str">
        <f>IFERROR(IF($AG6212&lt;=$AN6212,MATCH($AH6212,레드마인_배치!G:G,0),MATCH($AH6212,레드마인_서비스!G:G,0)),"")</f>
        <v/>
      </c>
      <c r="AJ6212" s="3" t="str" cm="1">
        <f t="array" ref="AJ6212">IFERROR(INDEX(IF($AG6212&lt;=$AN6212,레드마인_배치!E:E,레드마인_서비스!E:E),콜트리분석!$AI6212),"")</f>
        <v/>
      </c>
      <c r="AK6212" s="3" t="str" cm="1">
        <f t="array" ref="AK6212">IFERROR(INDEX(IF($AG6212&lt;=$AN6212,레드마인_배치!H:H,레드마인_서비스!H:H),콜트리분석!$AI6212),"")</f>
        <v/>
      </c>
      <c r="AL6212" s="3" t="str" cm="1">
        <f t="array" ref="AL6212">IFERROR(INDEX(IF($AG6212&lt;=$AN6212,레드마인_배치!I:I,레드마인_서비스!I:I),콜트리분석!$AI6212),"")</f>
        <v/>
      </c>
      <c r="AM6212" s="3" t="str" cm="1">
        <f t="array" ref="AM6212">IFERROR(INDEX(IF($AG6212&lt;=$AN6212,레드마인_배치!J:J,레드마인_서비스!J:J),콜트리분석!$AI6212),"")</f>
        <v/>
      </c>
      <c r="AN6212" s="3">
        <v>1</v>
      </c>
      <c r="AO6212" s="15" t="str">
        <f ca="1">IFERROR(INDEX(레드마인_배치!E:E,MATCH(OFFSET(A6212,,AN6212),레드마인_배치!G:G,0)),"")</f>
        <v>대상</v>
      </c>
      <c r="AP6212" t="s">
        <v>3330</v>
      </c>
      <c r="AT6212" t="str" cm="1">
        <f t="array" ref="AT6212">[1]!add_delimeter(AG6212:AO6212,"|")</f>
        <v>|6|CLCICB007A||||||1|대상|</v>
      </c>
    </row>
    <row r="6213" spans="1:46">
      <c r="A6213" s="3" t="s">
        <v>671</v>
      </c>
      <c r="B6213" s="3" t="s">
        <v>672</v>
      </c>
      <c r="C6213" s="3" t="s">
        <v>614</v>
      </c>
      <c r="D6213" s="3" t="s">
        <v>587</v>
      </c>
      <c r="E6213" s="3" t="s">
        <v>588</v>
      </c>
      <c r="F6213" s="3" t="s">
        <v>554</v>
      </c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>
        <f t="shared" si="99"/>
        <v>5</v>
      </c>
      <c r="AH6213" s="3" t="s">
        <v>554</v>
      </c>
      <c r="AI6213" s="3">
        <f>IFERROR(IF($AG6213&lt;=$AN6213,MATCH($AH6213,레드마인_배치!G:G,0),MATCH($AH6213,레드마인_서비스!G:G,0)),"")</f>
        <v>91</v>
      </c>
      <c r="AJ6213" s="3" t="str" cm="1">
        <f t="array" ref="AJ6213">IFERROR(INDEX(IF($AG6213&lt;=$AN6213,레드마인_배치!E:E,레드마인_서비스!E:E),콜트리분석!$AI6213),"")</f>
        <v>대상</v>
      </c>
      <c r="AK6213" s="3" t="str" cm="1">
        <f t="array" ref="AK6213">IFERROR(INDEX(IF($AG6213&lt;=$AN6213,레드마인_배치!H:H,레드마인_서비스!H:H),콜트리분석!$AI6213),"")</f>
        <v>ICO0420U</v>
      </c>
      <c r="AL6213" s="3" t="str" cm="1">
        <f t="array" ref="AL6213">IFERROR(INDEX(IF($AG6213&lt;=$AN6213,레드마인_배치!I:I,레드마인_서비스!I:I),콜트리분석!$AI6213),"")</f>
        <v>LEAD Time Calculate(only 3Level PDC)</v>
      </c>
      <c r="AM6213" s="3" t="str" cm="1">
        <f t="array" ref="AM6213">IFERROR(INDEX(IF($AG6213&lt;=$AN6213,레드마인_배치!J:J,레드마인_서비스!J:J),콜트리분석!$AI6213),"")</f>
        <v>서비스</v>
      </c>
      <c r="AN6213" s="3">
        <v>1</v>
      </c>
      <c r="AO6213" s="15" t="str">
        <f ca="1">IFERROR(INDEX(레드마인_배치!E:E,MATCH(OFFSET(A6213,,AN6213),레드마인_배치!G:G,0)),"")</f>
        <v>대상</v>
      </c>
      <c r="AP6213" t="s">
        <v>3330</v>
      </c>
      <c r="AT6213" t="str" cm="1">
        <f t="array" ref="AT6213">[1]!add_delimeter(AG6213:AO6213,"|")</f>
        <v>|5|CBCICB150A|91|대상|ICO0420U|LEAD Time Calculate(only 3Level PDC)|서비스|1|대상|</v>
      </c>
    </row>
    <row r="6214" spans="1:46">
      <c r="A6214" s="3" t="s">
        <v>671</v>
      </c>
      <c r="B6214" s="3" t="s">
        <v>672</v>
      </c>
      <c r="C6214" s="3" t="s">
        <v>614</v>
      </c>
      <c r="D6214" s="3" t="s">
        <v>587</v>
      </c>
      <c r="E6214" s="3" t="s">
        <v>588</v>
      </c>
      <c r="F6214" s="3" t="s">
        <v>584</v>
      </c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>
        <f t="shared" si="99"/>
        <v>5</v>
      </c>
      <c r="AH6214" s="3" t="s">
        <v>584</v>
      </c>
      <c r="AI6214" s="3">
        <f>IFERROR(IF($AG6214&lt;=$AN6214,MATCH($AH6214,레드마인_배치!G:G,0),MATCH($AH6214,레드마인_서비스!G:G,0)),"")</f>
        <v>92</v>
      </c>
      <c r="AJ6214" s="3" t="str" cm="1">
        <f t="array" ref="AJ6214">IFERROR(INDEX(IF($AG6214&lt;=$AN6214,레드마인_배치!E:E,레드마인_서비스!E:E),콜트리분석!$AI6214),"")</f>
        <v>대상</v>
      </c>
      <c r="AK6214" s="3" t="str" cm="1">
        <f t="array" ref="AK6214">IFERROR(INDEX(IF($AG6214&lt;=$AN6214,레드마인_배치!H:H,레드마인_서비스!H:H),콜트리분석!$AI6214),"")</f>
        <v>ICO0430U</v>
      </c>
      <c r="AL6214" s="3" t="str" cm="1">
        <f t="array" ref="AL6214">IFERROR(INDEX(IF($AG6214&lt;=$AN6214,레드마인_배치!I:I,레드마인_서비스!I:I),콜트리분석!$AI6214),"")</f>
        <v>LEAD Time Calculate(only 3Level PDC)</v>
      </c>
      <c r="AM6214" s="3" t="str" cm="1">
        <f t="array" ref="AM6214">IFERROR(INDEX(IF($AG6214&lt;=$AN6214,레드마인_배치!J:J,레드마인_서비스!J:J),콜트리분석!$AI6214),"")</f>
        <v>서비스</v>
      </c>
      <c r="AN6214" s="3">
        <v>1</v>
      </c>
      <c r="AO6214" s="15" t="str">
        <f ca="1">IFERROR(INDEX(레드마인_배치!E:E,MATCH(OFFSET(A6214,,AN6214),레드마인_배치!G:G,0)),"")</f>
        <v>대상</v>
      </c>
      <c r="AP6214" t="s">
        <v>3330</v>
      </c>
      <c r="AT6214" t="str" cm="1">
        <f t="array" ref="AT6214">[1]!add_delimeter(AG6214:AO6214,"|")</f>
        <v>|5|CBCICB150B|92|대상|ICO0430U|LEAD Time Calculate(only 3Level PDC)|서비스|1|대상|</v>
      </c>
    </row>
    <row r="6215" spans="1:46">
      <c r="A6215" s="3" t="s">
        <v>671</v>
      </c>
      <c r="B6215" s="3" t="s">
        <v>672</v>
      </c>
      <c r="C6215" s="3" t="s">
        <v>614</v>
      </c>
      <c r="D6215" s="3" t="s">
        <v>587</v>
      </c>
      <c r="E6215" s="3" t="s">
        <v>588</v>
      </c>
      <c r="F6215" s="3" t="s">
        <v>590</v>
      </c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>
        <f t="shared" si="99"/>
        <v>5</v>
      </c>
      <c r="AH6215" s="3" t="s">
        <v>590</v>
      </c>
      <c r="AI6215" s="3">
        <f>IFERROR(IF($AG6215&lt;=$AN6215,MATCH($AH6215,레드마인_배치!G:G,0),MATCH($AH6215,레드마인_서비스!G:G,0)),"")</f>
        <v>337</v>
      </c>
      <c r="AJ6215" s="3" t="str" cm="1">
        <f t="array" ref="AJ6215">IFERROR(INDEX(IF($AG6215&lt;=$AN6215,레드마인_배치!E:E,레드마인_서비스!E:E),콜트리분석!$AI6215),"")</f>
        <v>미대상</v>
      </c>
      <c r="AK6215" s="3" t="str" cm="1">
        <f t="array" ref="AK6215">IFERROR(INDEX(IF($AG6215&lt;=$AN6215,레드마인_배치!H:H,레드마인_서비스!H:H),콜트리분석!$AI6215),"")</f>
        <v>SLO0300U</v>
      </c>
      <c r="AL6215" s="3" t="str" cm="1">
        <f t="array" ref="AL6215">IFERROR(INDEX(IF($AG6215&lt;=$AN6215,레드마인_배치!I:I,레드마인_서비스!I:I),콜트리분석!$AI6215),"")</f>
        <v>Create Stock Transfer Order</v>
      </c>
      <c r="AM6215" s="3" t="str" cm="1">
        <f t="array" ref="AM6215">IFERROR(INDEX(IF($AG6215&lt;=$AN6215,레드마인_배치!J:J,레드마인_서비스!J:J),콜트리분석!$AI6215),"")</f>
        <v>서비스</v>
      </c>
      <c r="AN6215" s="3">
        <v>1</v>
      </c>
      <c r="AO6215" s="15" t="str">
        <f ca="1">IFERROR(INDEX(레드마인_배치!E:E,MATCH(OFFSET(A6215,,AN6215),레드마인_배치!G:G,0)),"")</f>
        <v>대상</v>
      </c>
      <c r="AP6215" t="s">
        <v>3330</v>
      </c>
      <c r="AT6215" t="str" cm="1">
        <f t="array" ref="AT6215">[1]!add_delimeter(AG6215:AO6215,"|")</f>
        <v>|5|CBCSLB452A|337|미대상|SLO0300U|Create Stock Transfer Order|서비스|1|대상|</v>
      </c>
    </row>
    <row r="6216" spans="1:46">
      <c r="A6216" s="3" t="s">
        <v>671</v>
      </c>
      <c r="B6216" s="3" t="s">
        <v>672</v>
      </c>
      <c r="C6216" s="3" t="s">
        <v>614</v>
      </c>
      <c r="D6216" s="3" t="s">
        <v>587</v>
      </c>
      <c r="E6216" s="3" t="s">
        <v>588</v>
      </c>
      <c r="F6216" s="3" t="s">
        <v>590</v>
      </c>
      <c r="G6216" s="3" t="s">
        <v>591</v>
      </c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>
        <f t="shared" si="99"/>
        <v>6</v>
      </c>
      <c r="AH6216" s="3" t="s">
        <v>591</v>
      </c>
      <c r="AI6216" s="3">
        <f>IFERROR(IF($AG6216&lt;=$AN6216,MATCH($AH6216,레드마인_배치!G:G,0),MATCH($AH6216,레드마인_서비스!G:G,0)),"")</f>
        <v>371</v>
      </c>
      <c r="AJ6216" s="3" t="str" cm="1">
        <f t="array" ref="AJ6216">IFERROR(INDEX(IF($AG6216&lt;=$AN6216,레드마인_배치!E:E,레드마인_서비스!E:E),콜트리분석!$AI6216),"")</f>
        <v>미대상</v>
      </c>
      <c r="AK6216" s="3" t="str" cm="1">
        <f t="array" ref="AK6216">IFERROR(INDEX(IF($AG6216&lt;=$AN6216,레드마인_배치!H:H,레드마인_서비스!H:H),콜트리분석!$AI6216),"")</f>
        <v>SLO0730U</v>
      </c>
      <c r="AL6216" s="3" t="str" cm="1">
        <f t="array" ref="AL6216">IFERROR(INDEX(IF($AG6216&lt;=$AN6216,레드마인_배치!I:I,레드마인_서비스!I:I),콜트리분석!$AI6216),"")</f>
        <v>PIO, MOVEMENT Order Creation</v>
      </c>
      <c r="AM6216" s="3" t="str" cm="1">
        <f t="array" ref="AM6216">IFERROR(INDEX(IF($AG6216&lt;=$AN6216,레드마인_배치!J:J,레드마인_서비스!J:J),콜트리분석!$AI6216),"")</f>
        <v>서비스</v>
      </c>
      <c r="AN6216" s="3">
        <v>1</v>
      </c>
      <c r="AO6216" s="15" t="str">
        <f ca="1">IFERROR(INDEX(레드마인_배치!E:E,MATCH(OFFSET(A6216,,AN6216),레드마인_배치!G:G,0)),"")</f>
        <v>대상</v>
      </c>
      <c r="AP6216" t="s">
        <v>3330</v>
      </c>
      <c r="AT6216" t="str" cm="1">
        <f t="array" ref="AT6216">[1]!add_delimeter(AG6216:AO6216,"|")</f>
        <v>|6|CBCSLW490A|371|미대상|SLO0730U|PIO, MOVEMENT Order Creation|서비스|1|대상|</v>
      </c>
    </row>
    <row r="6217" spans="1:46">
      <c r="A6217" s="3" t="s">
        <v>671</v>
      </c>
      <c r="B6217" s="3" t="s">
        <v>672</v>
      </c>
      <c r="C6217" s="3" t="s">
        <v>614</v>
      </c>
      <c r="D6217" s="3" t="s">
        <v>587</v>
      </c>
      <c r="E6217" s="3" t="s">
        <v>588</v>
      </c>
      <c r="F6217" s="3" t="s">
        <v>590</v>
      </c>
      <c r="G6217" s="3" t="s">
        <v>591</v>
      </c>
      <c r="H6217" s="3" t="s">
        <v>592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>
        <f t="shared" si="99"/>
        <v>7</v>
      </c>
      <c r="AH6217" s="3" t="s">
        <v>592</v>
      </c>
      <c r="AI6217" s="3">
        <f>IFERROR(IF($AG6217&lt;=$AN6217,MATCH($AH6217,레드마인_배치!G:G,0),MATCH($AH6217,레드마인_서비스!G:G,0)),"")</f>
        <v>320</v>
      </c>
      <c r="AJ6217" s="3" t="str" cm="1">
        <f t="array" ref="AJ6217">IFERROR(INDEX(IF($AG6217&lt;=$AN6217,레드마인_배치!E:E,레드마인_서비스!E:E),콜트리분석!$AI6217),"")</f>
        <v>대상</v>
      </c>
      <c r="AK6217" s="3" t="str" cm="1">
        <f t="array" ref="AK6217">IFERROR(INDEX(IF($AG6217&lt;=$AN6217,레드마인_배치!H:H,레드마인_서비스!H:H),콜트리분석!$AI6217),"")</f>
        <v>SLO0130U</v>
      </c>
      <c r="AL6217" s="3" t="str" cm="1">
        <f t="array" ref="AL6217">IFERROR(INDEX(IF($AG6217&lt;=$AN6217,레드마인_배치!I:I,레드마인_서비스!I:I),콜트리분석!$AI6217),"")</f>
        <v>Sales Order Confirm for Online/Batch</v>
      </c>
      <c r="AM6217" s="3" t="str" cm="1">
        <f t="array" ref="AM6217">IFERROR(INDEX(IF($AG6217&lt;=$AN6217,레드마인_배치!J:J,레드마인_서비스!J:J),콜트리분석!$AI6217),"")</f>
        <v>서비스</v>
      </c>
      <c r="AN6217" s="3">
        <v>1</v>
      </c>
      <c r="AO6217" s="15" t="str">
        <f ca="1">IFERROR(INDEX(레드마인_배치!E:E,MATCH(OFFSET(A6217,,AN6217),레드마인_배치!G:G,0)),"")</f>
        <v>대상</v>
      </c>
      <c r="AP6217" t="s">
        <v>3330</v>
      </c>
      <c r="AT6217" t="str" cm="1">
        <f t="array" ref="AT6217">[1]!add_delimeter(AG6217:AO6217,"|")</f>
        <v>|7|CBCSLB430A|320|대상|SLO0130U|Sales Order Confirm for Online/Batch|서비스|1|대상|</v>
      </c>
    </row>
    <row r="6218" spans="1:46" hidden="1">
      <c r="A6218" s="3" t="s">
        <v>671</v>
      </c>
      <c r="B6218" s="3" t="s">
        <v>672</v>
      </c>
      <c r="C6218" s="3" t="s">
        <v>614</v>
      </c>
      <c r="D6218" s="3" t="s">
        <v>587</v>
      </c>
      <c r="E6218" s="3" t="s">
        <v>588</v>
      </c>
      <c r="F6218" s="3" t="s">
        <v>590</v>
      </c>
      <c r="G6218" s="3" t="s">
        <v>591</v>
      </c>
      <c r="H6218" s="3" t="s">
        <v>592</v>
      </c>
      <c r="I6218" s="3" t="s">
        <v>508</v>
      </c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>
        <f t="shared" si="99"/>
        <v>8</v>
      </c>
      <c r="AH6218" s="3" t="s">
        <v>508</v>
      </c>
      <c r="AI6218" s="3">
        <f>IFERROR(IF($AG6218&lt;=$AN6218,MATCH($AH6218,레드마인_배치!G:G,0),MATCH($AH6218,레드마인_서비스!G:G,0)),"")</f>
        <v>79</v>
      </c>
      <c r="AJ6218" s="3" t="str" cm="1">
        <f t="array" ref="AJ6218">IFERROR(INDEX(IF($AG6218&lt;=$AN6218,레드마인_배치!E:E,레드마인_서비스!E:E),콜트리분석!$AI6218),"")</f>
        <v>대상</v>
      </c>
      <c r="AK6218" s="3" t="str" cm="1">
        <f t="array" ref="AK6218">IFERROR(INDEX(IF($AG6218&lt;=$AN6218,레드마인_배치!H:H,레드마인_서비스!H:H),콜트리분석!$AI6218),"")</f>
        <v>ICO0310U</v>
      </c>
      <c r="AL6218" s="3" t="str" cm="1">
        <f t="array" ref="AL6218">IFERROR(INDEX(IF($AG6218&lt;=$AN6218,레드마인_배치!I:I,레드마인_서비스!I:I),콜트리분석!$AI6218),"")</f>
        <v>INVENTORY CREATION MODULE</v>
      </c>
      <c r="AM6218" s="3" t="str" cm="1">
        <f t="array" ref="AM6218">IFERROR(INDEX(IF($AG6218&lt;=$AN6218,레드마인_배치!J:J,레드마인_서비스!J:J),콜트리분석!$AI6218),"")</f>
        <v>서비스</v>
      </c>
      <c r="AN6218" s="3">
        <v>1</v>
      </c>
      <c r="AO6218" s="15" t="str">
        <f ca="1">IFERROR(INDEX(레드마인_배치!E:E,MATCH(OFFSET(A6218,,AN6218),레드마인_배치!G:G,0)),"")</f>
        <v>대상</v>
      </c>
      <c r="AP6218" t="s">
        <v>3330</v>
      </c>
    </row>
    <row r="6219" spans="1:46" hidden="1">
      <c r="A6219" s="3" t="s">
        <v>671</v>
      </c>
      <c r="B6219" s="3" t="s">
        <v>672</v>
      </c>
      <c r="C6219" s="3" t="s">
        <v>614</v>
      </c>
      <c r="D6219" s="3" t="s">
        <v>587</v>
      </c>
      <c r="E6219" s="3" t="s">
        <v>588</v>
      </c>
      <c r="F6219" s="3" t="s">
        <v>590</v>
      </c>
      <c r="G6219" s="3" t="s">
        <v>591</v>
      </c>
      <c r="H6219" s="3" t="s">
        <v>592</v>
      </c>
      <c r="I6219" s="3" t="s">
        <v>508</v>
      </c>
      <c r="J6219" s="3" t="s">
        <v>509</v>
      </c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>
        <f t="shared" si="99"/>
        <v>9</v>
      </c>
      <c r="AH6219" s="3" t="s">
        <v>509</v>
      </c>
      <c r="AI6219" s="3">
        <f>IFERROR(IF($AG6219&lt;=$AN6219,MATCH($AH6219,레드마인_배치!G:G,0),MATCH($AH6219,레드마인_서비스!G:G,0)),"")</f>
        <v>77</v>
      </c>
      <c r="AJ6219" s="3" t="str" cm="1">
        <f t="array" ref="AJ6219">IFERROR(INDEX(IF($AG6219&lt;=$AN6219,레드마인_배치!E:E,레드마인_서비스!E:E),콜트리분석!$AI6219),"")</f>
        <v>대상</v>
      </c>
      <c r="AK6219" s="3" t="str" cm="1">
        <f t="array" ref="AK6219">IFERROR(INDEX(IF($AG6219&lt;=$AN6219,레드마인_배치!H:H,레드마인_서비스!H:H),콜트리분석!$AI6219),"")</f>
        <v>ICO0290U</v>
      </c>
      <c r="AL6219" s="3" t="str" cm="1">
        <f t="array" ref="AL6219">IFERROR(INDEX(IF($AG6219&lt;=$AN6219,레드마인_배치!I:I,레드마인_서비스!I:I),콜트리분석!$AI6219),"")</f>
        <v>INV Information Master Creation(IMI)</v>
      </c>
      <c r="AM6219" s="3" t="str" cm="1">
        <f t="array" ref="AM6219">IFERROR(INDEX(IF($AG6219&lt;=$AN6219,레드마인_배치!J:J,레드마인_서비스!J:J),콜트리분석!$AI6219),"")</f>
        <v>서비스</v>
      </c>
      <c r="AN6219" s="3">
        <v>1</v>
      </c>
      <c r="AO6219" s="15" t="str">
        <f ca="1">IFERROR(INDEX(레드마인_배치!E:E,MATCH(OFFSET(A6219,,AN6219),레드마인_배치!G:G,0)),"")</f>
        <v>대상</v>
      </c>
      <c r="AP6219" t="s">
        <v>3330</v>
      </c>
    </row>
    <row r="6220" spans="1:46" hidden="1">
      <c r="A6220" s="3" t="s">
        <v>671</v>
      </c>
      <c r="B6220" s="3" t="s">
        <v>672</v>
      </c>
      <c r="C6220" s="3" t="s">
        <v>614</v>
      </c>
      <c r="D6220" s="3" t="s">
        <v>587</v>
      </c>
      <c r="E6220" s="3" t="s">
        <v>588</v>
      </c>
      <c r="F6220" s="3" t="s">
        <v>590</v>
      </c>
      <c r="G6220" s="3" t="s">
        <v>591</v>
      </c>
      <c r="H6220" s="3" t="s">
        <v>592</v>
      </c>
      <c r="I6220" s="3" t="s">
        <v>508</v>
      </c>
      <c r="J6220" s="3" t="s">
        <v>510</v>
      </c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>
        <f t="shared" si="99"/>
        <v>9</v>
      </c>
      <c r="AH6220" s="3" t="s">
        <v>510</v>
      </c>
      <c r="AI6220" s="3" t="str">
        <f>IFERROR(IF($AG6220&lt;=$AN6220,MATCH($AH6220,레드마인_배치!G:G,0),MATCH($AH6220,레드마인_서비스!G:G,0)),"")</f>
        <v/>
      </c>
      <c r="AJ6220" s="3" t="str" cm="1">
        <f t="array" ref="AJ6220">IFERROR(INDEX(IF($AG6220&lt;=$AN6220,레드마인_배치!E:E,레드마인_서비스!E:E),콜트리분석!$AI6220),"")</f>
        <v/>
      </c>
      <c r="AK6220" s="3" t="str" cm="1">
        <f t="array" ref="AK6220">IFERROR(INDEX(IF($AG6220&lt;=$AN6220,레드마인_배치!H:H,레드마인_서비스!H:H),콜트리분석!$AI6220),"")</f>
        <v/>
      </c>
      <c r="AL6220" s="3" t="str" cm="1">
        <f t="array" ref="AL6220">IFERROR(INDEX(IF($AG6220&lt;=$AN6220,레드마인_배치!I:I,레드마인_서비스!I:I),콜트리분석!$AI6220),"")</f>
        <v/>
      </c>
      <c r="AM6220" s="3" t="str" cm="1">
        <f t="array" ref="AM6220">IFERROR(INDEX(IF($AG6220&lt;=$AN6220,레드마인_배치!J:J,레드마인_서비스!J:J),콜트리분석!$AI6220),"")</f>
        <v/>
      </c>
      <c r="AN6220" s="3">
        <v>1</v>
      </c>
      <c r="AO6220" s="15" t="str">
        <f ca="1">IFERROR(INDEX(레드마인_배치!E:E,MATCH(OFFSET(A6220,,AN6220),레드마인_배치!G:G,0)),"")</f>
        <v>대상</v>
      </c>
      <c r="AP6220" t="s">
        <v>3330</v>
      </c>
    </row>
    <row r="6221" spans="1:46" hidden="1">
      <c r="A6221" s="3" t="s">
        <v>671</v>
      </c>
      <c r="B6221" s="3" t="s">
        <v>672</v>
      </c>
      <c r="C6221" s="3" t="s">
        <v>614</v>
      </c>
      <c r="D6221" s="3" t="s">
        <v>587</v>
      </c>
      <c r="E6221" s="3" t="s">
        <v>588</v>
      </c>
      <c r="F6221" s="3" t="s">
        <v>590</v>
      </c>
      <c r="G6221" s="3" t="s">
        <v>591</v>
      </c>
      <c r="H6221" s="3" t="s">
        <v>592</v>
      </c>
      <c r="I6221" s="3" t="s">
        <v>593</v>
      </c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>
        <f t="shared" si="99"/>
        <v>8</v>
      </c>
      <c r="AH6221" s="3" t="s">
        <v>593</v>
      </c>
      <c r="AI6221" s="3">
        <f>IFERROR(IF($AG6221&lt;=$AN6221,MATCH($AH6221,레드마인_배치!G:G,0),MATCH($AH6221,레드마인_서비스!G:G,0)),"")</f>
        <v>321</v>
      </c>
      <c r="AJ6221" s="3" t="str" cm="1">
        <f t="array" ref="AJ6221">IFERROR(INDEX(IF($AG6221&lt;=$AN6221,레드마인_배치!E:E,레드마인_서비스!E:E),콜트리분석!$AI6221),"")</f>
        <v>대상</v>
      </c>
      <c r="AK6221" s="3" t="str" cm="1">
        <f t="array" ref="AK6221">IFERROR(INDEX(IF($AG6221&lt;=$AN6221,레드마인_배치!H:H,레드마인_서비스!H:H),콜트리분석!$AI6221),"")</f>
        <v>SLO0140U</v>
      </c>
      <c r="AL6221" s="3" t="str" cm="1">
        <f t="array" ref="AL6221">IFERROR(INDEX(IF($AG6221&lt;=$AN6221,레드마인_배치!I:I,레드마인_서비스!I:I),콜트리분석!$AI6221),"")</f>
        <v>S/Order Confirm (Sub) for Amend Check</v>
      </c>
      <c r="AM6221" s="3" t="str" cm="1">
        <f t="array" ref="AM6221">IFERROR(INDEX(IF($AG6221&lt;=$AN6221,레드마인_배치!J:J,레드마인_서비스!J:J),콜트리분석!$AI6221),"")</f>
        <v>서비스</v>
      </c>
      <c r="AN6221" s="3">
        <v>1</v>
      </c>
      <c r="AO6221" s="15" t="str">
        <f ca="1">IFERROR(INDEX(레드마인_배치!E:E,MATCH(OFFSET(A6221,,AN6221),레드마인_배치!G:G,0)),"")</f>
        <v>대상</v>
      </c>
      <c r="AP6221" t="s">
        <v>3330</v>
      </c>
    </row>
    <row r="6222" spans="1:46" hidden="1">
      <c r="A6222" s="3" t="s">
        <v>671</v>
      </c>
      <c r="B6222" s="3" t="s">
        <v>672</v>
      </c>
      <c r="C6222" s="3" t="s">
        <v>614</v>
      </c>
      <c r="D6222" s="3" t="s">
        <v>587</v>
      </c>
      <c r="E6222" s="3" t="s">
        <v>588</v>
      </c>
      <c r="F6222" s="3" t="s">
        <v>590</v>
      </c>
      <c r="G6222" s="3" t="s">
        <v>591</v>
      </c>
      <c r="H6222" s="3" t="s">
        <v>592</v>
      </c>
      <c r="I6222" s="3" t="s">
        <v>593</v>
      </c>
      <c r="J6222" s="3" t="s">
        <v>508</v>
      </c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>
        <f t="shared" si="99"/>
        <v>9</v>
      </c>
      <c r="AH6222" s="3" t="s">
        <v>508</v>
      </c>
      <c r="AI6222" s="3">
        <f>IFERROR(IF($AG6222&lt;=$AN6222,MATCH($AH6222,레드마인_배치!G:G,0),MATCH($AH6222,레드마인_서비스!G:G,0)),"")</f>
        <v>79</v>
      </c>
      <c r="AJ6222" s="3" t="str" cm="1">
        <f t="array" ref="AJ6222">IFERROR(INDEX(IF($AG6222&lt;=$AN6222,레드마인_배치!E:E,레드마인_서비스!E:E),콜트리분석!$AI6222),"")</f>
        <v>대상</v>
      </c>
      <c r="AK6222" s="3" t="str" cm="1">
        <f t="array" ref="AK6222">IFERROR(INDEX(IF($AG6222&lt;=$AN6222,레드마인_배치!H:H,레드마인_서비스!H:H),콜트리분석!$AI6222),"")</f>
        <v>ICO0310U</v>
      </c>
      <c r="AL6222" s="3" t="str" cm="1">
        <f t="array" ref="AL6222">IFERROR(INDEX(IF($AG6222&lt;=$AN6222,레드마인_배치!I:I,레드마인_서비스!I:I),콜트리분석!$AI6222),"")</f>
        <v>INVENTORY CREATION MODULE</v>
      </c>
      <c r="AM6222" s="3" t="str" cm="1">
        <f t="array" ref="AM6222">IFERROR(INDEX(IF($AG6222&lt;=$AN6222,레드마인_배치!J:J,레드마인_서비스!J:J),콜트리분석!$AI6222),"")</f>
        <v>서비스</v>
      </c>
      <c r="AN6222" s="3">
        <v>1</v>
      </c>
      <c r="AO6222" s="15" t="str">
        <f ca="1">IFERROR(INDEX(레드마인_배치!E:E,MATCH(OFFSET(A6222,,AN6222),레드마인_배치!G:G,0)),"")</f>
        <v>대상</v>
      </c>
      <c r="AP6222" t="s">
        <v>3330</v>
      </c>
    </row>
    <row r="6223" spans="1:46" hidden="1">
      <c r="A6223" s="3" t="s">
        <v>671</v>
      </c>
      <c r="B6223" s="3" t="s">
        <v>672</v>
      </c>
      <c r="C6223" s="3" t="s">
        <v>614</v>
      </c>
      <c r="D6223" s="3" t="s">
        <v>587</v>
      </c>
      <c r="E6223" s="3" t="s">
        <v>588</v>
      </c>
      <c r="F6223" s="3" t="s">
        <v>590</v>
      </c>
      <c r="G6223" s="3" t="s">
        <v>591</v>
      </c>
      <c r="H6223" s="3" t="s">
        <v>592</v>
      </c>
      <c r="I6223" s="3" t="s">
        <v>593</v>
      </c>
      <c r="J6223" s="3" t="s">
        <v>508</v>
      </c>
      <c r="K6223" s="3" t="s">
        <v>509</v>
      </c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>
        <f t="shared" si="99"/>
        <v>10</v>
      </c>
      <c r="AH6223" s="3" t="s">
        <v>509</v>
      </c>
      <c r="AI6223" s="3">
        <f>IFERROR(IF($AG6223&lt;=$AN6223,MATCH($AH6223,레드마인_배치!G:G,0),MATCH($AH6223,레드마인_서비스!G:G,0)),"")</f>
        <v>77</v>
      </c>
      <c r="AJ6223" s="3" t="str" cm="1">
        <f t="array" ref="AJ6223">IFERROR(INDEX(IF($AG6223&lt;=$AN6223,레드마인_배치!E:E,레드마인_서비스!E:E),콜트리분석!$AI6223),"")</f>
        <v>대상</v>
      </c>
      <c r="AK6223" s="3" t="str" cm="1">
        <f t="array" ref="AK6223">IFERROR(INDEX(IF($AG6223&lt;=$AN6223,레드마인_배치!H:H,레드마인_서비스!H:H),콜트리분석!$AI6223),"")</f>
        <v>ICO0290U</v>
      </c>
      <c r="AL6223" s="3" t="str" cm="1">
        <f t="array" ref="AL6223">IFERROR(INDEX(IF($AG6223&lt;=$AN6223,레드마인_배치!I:I,레드마인_서비스!I:I),콜트리분석!$AI6223),"")</f>
        <v>INV Information Master Creation(IMI)</v>
      </c>
      <c r="AM6223" s="3" t="str" cm="1">
        <f t="array" ref="AM6223">IFERROR(INDEX(IF($AG6223&lt;=$AN6223,레드마인_배치!J:J,레드마인_서비스!J:J),콜트리분석!$AI6223),"")</f>
        <v>서비스</v>
      </c>
      <c r="AN6223" s="3">
        <v>1</v>
      </c>
      <c r="AO6223" s="15" t="str">
        <f ca="1">IFERROR(INDEX(레드마인_배치!E:E,MATCH(OFFSET(A6223,,AN6223),레드마인_배치!G:G,0)),"")</f>
        <v>대상</v>
      </c>
      <c r="AP6223" t="s">
        <v>3330</v>
      </c>
    </row>
    <row r="6224" spans="1:46" hidden="1">
      <c r="A6224" s="3" t="s">
        <v>671</v>
      </c>
      <c r="B6224" s="3" t="s">
        <v>672</v>
      </c>
      <c r="C6224" s="3" t="s">
        <v>614</v>
      </c>
      <c r="D6224" s="3" t="s">
        <v>587</v>
      </c>
      <c r="E6224" s="3" t="s">
        <v>588</v>
      </c>
      <c r="F6224" s="3" t="s">
        <v>590</v>
      </c>
      <c r="G6224" s="3" t="s">
        <v>591</v>
      </c>
      <c r="H6224" s="3" t="s">
        <v>592</v>
      </c>
      <c r="I6224" s="3" t="s">
        <v>593</v>
      </c>
      <c r="J6224" s="3" t="s">
        <v>508</v>
      </c>
      <c r="K6224" s="3" t="s">
        <v>510</v>
      </c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>
        <f t="shared" si="99"/>
        <v>10</v>
      </c>
      <c r="AH6224" s="3" t="s">
        <v>510</v>
      </c>
      <c r="AI6224" s="3" t="str">
        <f>IFERROR(IF($AG6224&lt;=$AN6224,MATCH($AH6224,레드마인_배치!G:G,0),MATCH($AH6224,레드마인_서비스!G:G,0)),"")</f>
        <v/>
      </c>
      <c r="AJ6224" s="3" t="str" cm="1">
        <f t="array" ref="AJ6224">IFERROR(INDEX(IF($AG6224&lt;=$AN6224,레드마인_배치!E:E,레드마인_서비스!E:E),콜트리분석!$AI6224),"")</f>
        <v/>
      </c>
      <c r="AK6224" s="3" t="str" cm="1">
        <f t="array" ref="AK6224">IFERROR(INDEX(IF($AG6224&lt;=$AN6224,레드마인_배치!H:H,레드마인_서비스!H:H),콜트리분석!$AI6224),"")</f>
        <v/>
      </c>
      <c r="AL6224" s="3" t="str" cm="1">
        <f t="array" ref="AL6224">IFERROR(INDEX(IF($AG6224&lt;=$AN6224,레드마인_배치!I:I,레드마인_서비스!I:I),콜트리분석!$AI6224),"")</f>
        <v/>
      </c>
      <c r="AM6224" s="3" t="str" cm="1">
        <f t="array" ref="AM6224">IFERROR(INDEX(IF($AG6224&lt;=$AN6224,레드마인_배치!J:J,레드마인_서비스!J:J),콜트리분석!$AI6224),"")</f>
        <v/>
      </c>
      <c r="AN6224" s="3">
        <v>1</v>
      </c>
      <c r="AO6224" s="15" t="str">
        <f ca="1">IFERROR(INDEX(레드마인_배치!E:E,MATCH(OFFSET(A6224,,AN6224),레드마인_배치!G:G,0)),"")</f>
        <v>대상</v>
      </c>
      <c r="AP6224" t="s">
        <v>3330</v>
      </c>
    </row>
    <row r="6225" spans="1:42" hidden="1">
      <c r="A6225" s="3" t="s">
        <v>671</v>
      </c>
      <c r="B6225" s="3" t="s">
        <v>672</v>
      </c>
      <c r="C6225" s="3" t="s">
        <v>614</v>
      </c>
      <c r="D6225" s="3" t="s">
        <v>587</v>
      </c>
      <c r="E6225" s="3" t="s">
        <v>588</v>
      </c>
      <c r="F6225" s="3" t="s">
        <v>590</v>
      </c>
      <c r="G6225" s="3" t="s">
        <v>591</v>
      </c>
      <c r="H6225" s="3" t="s">
        <v>592</v>
      </c>
      <c r="I6225" s="3" t="s">
        <v>593</v>
      </c>
      <c r="J6225" s="3" t="s">
        <v>594</v>
      </c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>
        <f t="shared" si="99"/>
        <v>9</v>
      </c>
      <c r="AH6225" s="3" t="s">
        <v>594</v>
      </c>
      <c r="AI6225" s="3">
        <f>IFERROR(IF($AG6225&lt;=$AN6225,MATCH($AH6225,레드마인_배치!G:G,0),MATCH($AH6225,레드마인_서비스!G:G,0)),"")</f>
        <v>322</v>
      </c>
      <c r="AJ6225" s="3" t="str" cm="1">
        <f t="array" ref="AJ6225">IFERROR(INDEX(IF($AG6225&lt;=$AN6225,레드마인_배치!E:E,레드마인_서비스!E:E),콜트리분석!$AI6225),"")</f>
        <v>대상</v>
      </c>
      <c r="AK6225" s="3" t="str" cm="1">
        <f t="array" ref="AK6225">IFERROR(INDEX(IF($AG6225&lt;=$AN6225,레드마인_배치!H:H,레드마인_서비스!H:H),콜트리분석!$AI6225),"")</f>
        <v>SLO0150U</v>
      </c>
      <c r="AL6225" s="3" t="str" cm="1">
        <f t="array" ref="AL6225">IFERROR(INDEX(IF($AG6225&lt;=$AN6225,레드마인_배치!I:I,레드마인_서비스!I:I),콜트리분석!$AI6225),"")</f>
        <v>Sub S/Order Confirm - for Searching Confirm Part</v>
      </c>
      <c r="AM6225" s="3" t="str" cm="1">
        <f t="array" ref="AM6225">IFERROR(INDEX(IF($AG6225&lt;=$AN6225,레드마인_배치!J:J,레드마인_서비스!J:J),콜트리분석!$AI6225),"")</f>
        <v>서비스</v>
      </c>
      <c r="AN6225" s="3">
        <v>1</v>
      </c>
      <c r="AO6225" s="15" t="str">
        <f ca="1">IFERROR(INDEX(레드마인_배치!E:E,MATCH(OFFSET(A6225,,AN6225),레드마인_배치!G:G,0)),"")</f>
        <v>대상</v>
      </c>
      <c r="AP6225" t="s">
        <v>3330</v>
      </c>
    </row>
    <row r="6226" spans="1:42" hidden="1">
      <c r="A6226" s="3" t="s">
        <v>671</v>
      </c>
      <c r="B6226" s="3" t="s">
        <v>672</v>
      </c>
      <c r="C6226" s="3" t="s">
        <v>614</v>
      </c>
      <c r="D6226" s="3" t="s">
        <v>587</v>
      </c>
      <c r="E6226" s="3" t="s">
        <v>588</v>
      </c>
      <c r="F6226" s="3" t="s">
        <v>590</v>
      </c>
      <c r="G6226" s="3" t="s">
        <v>591</v>
      </c>
      <c r="H6226" s="3" t="s">
        <v>592</v>
      </c>
      <c r="I6226" s="3" t="s">
        <v>593</v>
      </c>
      <c r="J6226" s="3" t="s">
        <v>595</v>
      </c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>
        <f t="shared" si="99"/>
        <v>9</v>
      </c>
      <c r="AH6226" s="3" t="s">
        <v>595</v>
      </c>
      <c r="AI6226" s="3">
        <f>IFERROR(IF($AG6226&lt;=$AN6226,MATCH($AH6226,레드마인_배치!G:G,0),MATCH($AH6226,레드마인_서비스!G:G,0)),"")</f>
        <v>325</v>
      </c>
      <c r="AJ6226" s="3" t="str" cm="1">
        <f t="array" ref="AJ6226">IFERROR(INDEX(IF($AG6226&lt;=$AN6226,레드마인_배치!E:E,레드마인_서비스!E:E),콜트리분석!$AI6226),"")</f>
        <v>대상</v>
      </c>
      <c r="AK6226" s="3" t="str" cm="1">
        <f t="array" ref="AK6226">IFERROR(INDEX(IF($AG6226&lt;=$AN6226,레드마인_배치!H:H,레드마인_서비스!H:H),콜트리분석!$AI6226),"")</f>
        <v>SLO0180U</v>
      </c>
      <c r="AL6226" s="3" t="str" cm="1">
        <f t="array" ref="AL6226">IFERROR(INDEX(IF($AG6226&lt;=$AN6226,레드마인_배치!I:I,레드마인_서비스!I:I),콜트리분석!$AI6226),"")</f>
        <v>S/Order Confirm (Sub) AO Creation</v>
      </c>
      <c r="AM6226" s="3" t="str" cm="1">
        <f t="array" ref="AM6226">IFERROR(INDEX(IF($AG6226&lt;=$AN6226,레드마인_배치!J:J,레드마인_서비스!J:J),콜트리분석!$AI6226),"")</f>
        <v>서비스</v>
      </c>
      <c r="AN6226" s="3">
        <v>1</v>
      </c>
      <c r="AO6226" s="15" t="str">
        <f ca="1">IFERROR(INDEX(레드마인_배치!E:E,MATCH(OFFSET(A6226,,AN6226),레드마인_배치!G:G,0)),"")</f>
        <v>대상</v>
      </c>
      <c r="AP6226" t="s">
        <v>3330</v>
      </c>
    </row>
    <row r="6227" spans="1:42" hidden="1">
      <c r="A6227" s="3" t="s">
        <v>671</v>
      </c>
      <c r="B6227" s="3" t="s">
        <v>672</v>
      </c>
      <c r="C6227" s="3" t="s">
        <v>614</v>
      </c>
      <c r="D6227" s="3" t="s">
        <v>587</v>
      </c>
      <c r="E6227" s="3" t="s">
        <v>588</v>
      </c>
      <c r="F6227" s="3" t="s">
        <v>590</v>
      </c>
      <c r="G6227" s="3" t="s">
        <v>591</v>
      </c>
      <c r="H6227" s="3" t="s">
        <v>592</v>
      </c>
      <c r="I6227" s="3" t="s">
        <v>593</v>
      </c>
      <c r="J6227" s="3" t="s">
        <v>595</v>
      </c>
      <c r="K6227" s="3" t="s">
        <v>511</v>
      </c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>
        <f t="shared" si="99"/>
        <v>10</v>
      </c>
      <c r="AH6227" s="3" t="s">
        <v>511</v>
      </c>
      <c r="AI6227" s="3">
        <f>IFERROR(IF($AG6227&lt;=$AN6227,MATCH($AH6227,레드마인_배치!G:G,0),MATCH($AH6227,레드마인_서비스!G:G,0)),"")</f>
        <v>323</v>
      </c>
      <c r="AJ6227" s="3" t="str" cm="1">
        <f t="array" ref="AJ6227">IFERROR(INDEX(IF($AG6227&lt;=$AN6227,레드마인_배치!E:E,레드마인_서비스!E:E),콜트리분석!$AI6227),"")</f>
        <v>대상</v>
      </c>
      <c r="AK6227" s="3" t="str" cm="1">
        <f t="array" ref="AK6227">IFERROR(INDEX(IF($AG6227&lt;=$AN6227,레드마인_배치!H:H,레드마인_서비스!H:H),콜트리분석!$AI6227),"")</f>
        <v>SLO0160U</v>
      </c>
      <c r="AL6227" s="3" t="str" cm="1">
        <f t="array" ref="AL6227">IFERROR(INDEX(IF($AG6227&lt;=$AN6227,레드마인_배치!I:I,레드마인_서비스!I:I),콜트리분석!$AI6227),"")</f>
        <v>S/Order Confirm (Sub) for Price</v>
      </c>
      <c r="AM6227" s="3" t="str" cm="1">
        <f t="array" ref="AM6227">IFERROR(INDEX(IF($AG6227&lt;=$AN6227,레드마인_배치!J:J,레드마인_서비스!J:J),콜트리분석!$AI6227),"")</f>
        <v>서비스</v>
      </c>
      <c r="AN6227" s="3">
        <v>1</v>
      </c>
      <c r="AO6227" s="15" t="str">
        <f ca="1">IFERROR(INDEX(레드마인_배치!E:E,MATCH(OFFSET(A6227,,AN6227),레드마인_배치!G:G,0)),"")</f>
        <v>대상</v>
      </c>
      <c r="AP6227" t="s">
        <v>3330</v>
      </c>
    </row>
    <row r="6228" spans="1:42" hidden="1">
      <c r="A6228" s="3" t="s">
        <v>671</v>
      </c>
      <c r="B6228" s="3" t="s">
        <v>672</v>
      </c>
      <c r="C6228" s="3" t="s">
        <v>614</v>
      </c>
      <c r="D6228" s="3" t="s">
        <v>587</v>
      </c>
      <c r="E6228" s="3" t="s">
        <v>588</v>
      </c>
      <c r="F6228" s="3" t="s">
        <v>590</v>
      </c>
      <c r="G6228" s="3" t="s">
        <v>591</v>
      </c>
      <c r="H6228" s="3" t="s">
        <v>592</v>
      </c>
      <c r="I6228" s="3" t="s">
        <v>593</v>
      </c>
      <c r="J6228" s="3" t="s">
        <v>595</v>
      </c>
      <c r="K6228" s="3" t="s">
        <v>511</v>
      </c>
      <c r="L6228" s="3" t="s">
        <v>512</v>
      </c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>
        <f t="shared" si="99"/>
        <v>11</v>
      </c>
      <c r="AH6228" s="3" t="s">
        <v>512</v>
      </c>
      <c r="AI6228" s="3">
        <f>IFERROR(IF($AG6228&lt;=$AN6228,MATCH($AH6228,레드마인_배치!G:G,0),MATCH($AH6228,레드마인_서비스!G:G,0)),"")</f>
        <v>307</v>
      </c>
      <c r="AJ6228" s="3" t="str" cm="1">
        <f t="array" ref="AJ6228">IFERROR(INDEX(IF($AG6228&lt;=$AN6228,레드마인_배치!E:E,레드마인_서비스!E:E),콜트리분석!$AI6228),"")</f>
        <v>대상</v>
      </c>
      <c r="AK6228" s="3" t="str" cm="1">
        <f t="array" ref="AK6228">IFERROR(INDEX(IF($AG6228&lt;=$AN6228,레드마인_배치!H:H,레드마인_서비스!H:H),콜트리분석!$AI6228),"")</f>
        <v>SLO0010U</v>
      </c>
      <c r="AL6228" s="3" t="str" cm="1">
        <f t="array" ref="AL6228">IFERROR(INDEX(IF($AG6228&lt;=$AN6228,레드마인_배치!I:I,레드마인_서비스!I:I),콜트리분석!$AI6228),"")</f>
        <v>Rate, CAD Amount, USD Amount</v>
      </c>
      <c r="AM6228" s="3" t="str" cm="1">
        <f t="array" ref="AM6228">IFERROR(INDEX(IF($AG6228&lt;=$AN6228,레드마인_배치!J:J,레드마인_서비스!J:J),콜트리분석!$AI6228),"")</f>
        <v>서비스</v>
      </c>
      <c r="AN6228" s="3">
        <v>1</v>
      </c>
      <c r="AO6228" s="15" t="str">
        <f ca="1">IFERROR(INDEX(레드마인_배치!E:E,MATCH(OFFSET(A6228,,AN6228),레드마인_배치!G:G,0)),"")</f>
        <v>대상</v>
      </c>
      <c r="AP6228" t="s">
        <v>3330</v>
      </c>
    </row>
    <row r="6229" spans="1:42" hidden="1">
      <c r="A6229" s="3" t="s">
        <v>671</v>
      </c>
      <c r="B6229" s="3" t="s">
        <v>672</v>
      </c>
      <c r="C6229" s="3" t="s">
        <v>614</v>
      </c>
      <c r="D6229" s="3" t="s">
        <v>587</v>
      </c>
      <c r="E6229" s="3" t="s">
        <v>588</v>
      </c>
      <c r="F6229" s="3" t="s">
        <v>590</v>
      </c>
      <c r="G6229" s="3" t="s">
        <v>591</v>
      </c>
      <c r="H6229" s="3" t="s">
        <v>592</v>
      </c>
      <c r="I6229" s="3" t="s">
        <v>593</v>
      </c>
      <c r="J6229" s="3" t="s">
        <v>595</v>
      </c>
      <c r="K6229" s="3" t="s">
        <v>511</v>
      </c>
      <c r="L6229" s="3" t="s">
        <v>513</v>
      </c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>
        <f t="shared" si="99"/>
        <v>11</v>
      </c>
      <c r="AH6229" s="3" t="s">
        <v>513</v>
      </c>
      <c r="AI6229" s="3">
        <f>IFERROR(IF($AG6229&lt;=$AN6229,MATCH($AH6229,레드마인_배치!G:G,0),MATCH($AH6229,레드마인_서비스!G:G,0)),"")</f>
        <v>324</v>
      </c>
      <c r="AJ6229" s="3" t="str" cm="1">
        <f t="array" ref="AJ6229">IFERROR(INDEX(IF($AG6229&lt;=$AN6229,레드마인_배치!E:E,레드마인_서비스!E:E),콜트리분석!$AI6229),"")</f>
        <v>대상</v>
      </c>
      <c r="AK6229" s="3" t="str" cm="1">
        <f t="array" ref="AK6229">IFERROR(INDEX(IF($AG6229&lt;=$AN6229,레드마인_배치!H:H,레드마인_서비스!H:H),콜트리분석!$AI6229),"")</f>
        <v>SLO0170U</v>
      </c>
      <c r="AL6229" s="3" t="str" cm="1">
        <f t="array" ref="AL6229">IFERROR(INDEX(IF($AG6229&lt;=$AN6229,레드마인_배치!I:I,레드마인_서비스!I:I),콜트리분석!$AI6229),"")</f>
        <v>S/Order Confirm (Sub)for List Price</v>
      </c>
      <c r="AM6229" s="3" t="str" cm="1">
        <f t="array" ref="AM6229">IFERROR(INDEX(IF($AG6229&lt;=$AN6229,레드마인_배치!J:J,레드마인_서비스!J:J),콜트리분석!$AI6229),"")</f>
        <v>서비스</v>
      </c>
      <c r="AN6229" s="3">
        <v>1</v>
      </c>
      <c r="AO6229" s="15" t="str">
        <f ca="1">IFERROR(INDEX(레드마인_배치!E:E,MATCH(OFFSET(A6229,,AN6229),레드마인_배치!G:G,0)),"")</f>
        <v>대상</v>
      </c>
      <c r="AP6229" t="s">
        <v>3330</v>
      </c>
    </row>
    <row r="6230" spans="1:42" hidden="1">
      <c r="A6230" s="3" t="s">
        <v>671</v>
      </c>
      <c r="B6230" s="3" t="s">
        <v>672</v>
      </c>
      <c r="C6230" s="3" t="s">
        <v>614</v>
      </c>
      <c r="D6230" s="3" t="s">
        <v>587</v>
      </c>
      <c r="E6230" s="3" t="s">
        <v>588</v>
      </c>
      <c r="F6230" s="3" t="s">
        <v>590</v>
      </c>
      <c r="G6230" s="3" t="s">
        <v>591</v>
      </c>
      <c r="H6230" s="3" t="s">
        <v>592</v>
      </c>
      <c r="I6230" s="3" t="s">
        <v>593</v>
      </c>
      <c r="J6230" s="3" t="s">
        <v>595</v>
      </c>
      <c r="K6230" s="3" t="s">
        <v>596</v>
      </c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>
        <f t="shared" si="99"/>
        <v>10</v>
      </c>
      <c r="AH6230" s="3" t="s">
        <v>596</v>
      </c>
      <c r="AI6230" s="3" t="str">
        <f>IFERROR(IF($AG6230&lt;=$AN6230,MATCH($AH6230,레드마인_배치!G:G,0),MATCH($AH6230,레드마인_서비스!G:G,0)),"")</f>
        <v/>
      </c>
      <c r="AJ6230" s="3" t="str" cm="1">
        <f t="array" ref="AJ6230">IFERROR(INDEX(IF($AG6230&lt;=$AN6230,레드마인_배치!E:E,레드마인_서비스!E:E),콜트리분석!$AI6230),"")</f>
        <v/>
      </c>
      <c r="AK6230" s="3" t="str" cm="1">
        <f t="array" ref="AK6230">IFERROR(INDEX(IF($AG6230&lt;=$AN6230,레드마인_배치!H:H,레드마인_서비스!H:H),콜트리분석!$AI6230),"")</f>
        <v/>
      </c>
      <c r="AL6230" s="3" t="str" cm="1">
        <f t="array" ref="AL6230">IFERROR(INDEX(IF($AG6230&lt;=$AN6230,레드마인_배치!I:I,레드마인_서비스!I:I),콜트리분석!$AI6230),"")</f>
        <v/>
      </c>
      <c r="AM6230" s="3" t="str" cm="1">
        <f t="array" ref="AM6230">IFERROR(INDEX(IF($AG6230&lt;=$AN6230,레드마인_배치!J:J,레드마인_서비스!J:J),콜트리분석!$AI6230),"")</f>
        <v/>
      </c>
      <c r="AN6230" s="3">
        <v>1</v>
      </c>
      <c r="AO6230" s="15" t="str">
        <f ca="1">IFERROR(INDEX(레드마인_배치!E:E,MATCH(OFFSET(A6230,,AN6230),레드마인_배치!G:G,0)),"")</f>
        <v>대상</v>
      </c>
      <c r="AP6230" t="s">
        <v>3330</v>
      </c>
    </row>
    <row r="6231" spans="1:42" hidden="1">
      <c r="A6231" s="3" t="s">
        <v>671</v>
      </c>
      <c r="B6231" s="3" t="s">
        <v>672</v>
      </c>
      <c r="C6231" s="3" t="s">
        <v>614</v>
      </c>
      <c r="D6231" s="3" t="s">
        <v>587</v>
      </c>
      <c r="E6231" s="3" t="s">
        <v>588</v>
      </c>
      <c r="F6231" s="3" t="s">
        <v>590</v>
      </c>
      <c r="G6231" s="3" t="s">
        <v>591</v>
      </c>
      <c r="H6231" s="3" t="s">
        <v>592</v>
      </c>
      <c r="I6231" s="3" t="s">
        <v>593</v>
      </c>
      <c r="J6231" s="3" t="s">
        <v>597</v>
      </c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>
        <f t="shared" si="99"/>
        <v>9</v>
      </c>
      <c r="AH6231" s="3" t="s">
        <v>597</v>
      </c>
      <c r="AI6231" s="3">
        <f>IFERROR(IF($AG6231&lt;=$AN6231,MATCH($AH6231,레드마인_배치!G:G,0),MATCH($AH6231,레드마인_서비스!G:G,0)),"")</f>
        <v>326</v>
      </c>
      <c r="AJ6231" s="3" t="str" cm="1">
        <f t="array" ref="AJ6231">IFERROR(INDEX(IF($AG6231&lt;=$AN6231,레드마인_배치!E:E,레드마인_서비스!E:E),콜트리분석!$AI6231),"")</f>
        <v>미대상</v>
      </c>
      <c r="AK6231" s="3" t="str" cm="1">
        <f t="array" ref="AK6231">IFERROR(INDEX(IF($AG6231&lt;=$AN6231,레드마인_배치!H:H,레드마인_서비스!H:H),콜트리분석!$AI6231),"")</f>
        <v>SLO0190U</v>
      </c>
      <c r="AL6231" s="3" t="str" cm="1">
        <f t="array" ref="AL6231">IFERROR(INDEX(IF($AG6231&lt;=$AN6231,레드마인_배치!I:I,레드마인_서비스!I:I),콜트리분석!$AI6231),"")</f>
        <v>[미대상] S/Order Confirm (Sub) Local Kit Creation</v>
      </c>
      <c r="AM6231" s="3" t="str" cm="1">
        <f t="array" ref="AM6231">IFERROR(INDEX(IF($AG6231&lt;=$AN6231,레드마인_배치!J:J,레드마인_서비스!J:J),콜트리분석!$AI6231),"")</f>
        <v>서비스</v>
      </c>
      <c r="AN6231" s="3">
        <v>1</v>
      </c>
      <c r="AO6231" s="15" t="str">
        <f ca="1">IFERROR(INDEX(레드마인_배치!E:E,MATCH(OFFSET(A6231,,AN6231),레드마인_배치!G:G,0)),"")</f>
        <v>대상</v>
      </c>
      <c r="AP6231" t="s">
        <v>3330</v>
      </c>
    </row>
    <row r="6232" spans="1:42" hidden="1">
      <c r="A6232" s="3" t="s">
        <v>671</v>
      </c>
      <c r="B6232" s="3" t="s">
        <v>672</v>
      </c>
      <c r="C6232" s="3" t="s">
        <v>614</v>
      </c>
      <c r="D6232" s="3" t="s">
        <v>587</v>
      </c>
      <c r="E6232" s="3" t="s">
        <v>588</v>
      </c>
      <c r="F6232" s="3" t="s">
        <v>590</v>
      </c>
      <c r="G6232" s="3" t="s">
        <v>591</v>
      </c>
      <c r="H6232" s="3" t="s">
        <v>592</v>
      </c>
      <c r="I6232" s="3" t="s">
        <v>594</v>
      </c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>
        <f t="shared" si="99"/>
        <v>8</v>
      </c>
      <c r="AH6232" s="3" t="s">
        <v>594</v>
      </c>
      <c r="AI6232" s="3">
        <f>IFERROR(IF($AG6232&lt;=$AN6232,MATCH($AH6232,레드마인_배치!G:G,0),MATCH($AH6232,레드마인_서비스!G:G,0)),"")</f>
        <v>322</v>
      </c>
      <c r="AJ6232" s="3" t="str" cm="1">
        <f t="array" ref="AJ6232">IFERROR(INDEX(IF($AG6232&lt;=$AN6232,레드마인_배치!E:E,레드마인_서비스!E:E),콜트리분석!$AI6232),"")</f>
        <v>대상</v>
      </c>
      <c r="AK6232" s="3" t="str" cm="1">
        <f t="array" ref="AK6232">IFERROR(INDEX(IF($AG6232&lt;=$AN6232,레드마인_배치!H:H,레드마인_서비스!H:H),콜트리분석!$AI6232),"")</f>
        <v>SLO0150U</v>
      </c>
      <c r="AL6232" s="3" t="str" cm="1">
        <f t="array" ref="AL6232">IFERROR(INDEX(IF($AG6232&lt;=$AN6232,레드마인_배치!I:I,레드마인_서비스!I:I),콜트리분석!$AI6232),"")</f>
        <v>Sub S/Order Confirm - for Searching Confirm Part</v>
      </c>
      <c r="AM6232" s="3" t="str" cm="1">
        <f t="array" ref="AM6232">IFERROR(INDEX(IF($AG6232&lt;=$AN6232,레드마인_배치!J:J,레드마인_서비스!J:J),콜트리분석!$AI6232),"")</f>
        <v>서비스</v>
      </c>
      <c r="AN6232" s="3">
        <v>1</v>
      </c>
      <c r="AO6232" s="15" t="str">
        <f ca="1">IFERROR(INDEX(레드마인_배치!E:E,MATCH(OFFSET(A6232,,AN6232),레드마인_배치!G:G,0)),"")</f>
        <v>대상</v>
      </c>
      <c r="AP6232" t="s">
        <v>3330</v>
      </c>
    </row>
    <row r="6233" spans="1:42" hidden="1">
      <c r="A6233" s="3" t="s">
        <v>671</v>
      </c>
      <c r="B6233" s="3" t="s">
        <v>672</v>
      </c>
      <c r="C6233" s="3" t="s">
        <v>614</v>
      </c>
      <c r="D6233" s="3" t="s">
        <v>587</v>
      </c>
      <c r="E6233" s="3" t="s">
        <v>588</v>
      </c>
      <c r="F6233" s="3" t="s">
        <v>590</v>
      </c>
      <c r="G6233" s="3" t="s">
        <v>591</v>
      </c>
      <c r="H6233" s="3" t="s">
        <v>592</v>
      </c>
      <c r="I6233" s="3" t="s">
        <v>511</v>
      </c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>
        <f t="shared" si="99"/>
        <v>8</v>
      </c>
      <c r="AH6233" s="3" t="s">
        <v>511</v>
      </c>
      <c r="AI6233" s="3">
        <f>IFERROR(IF($AG6233&lt;=$AN6233,MATCH($AH6233,레드마인_배치!G:G,0),MATCH($AH6233,레드마인_서비스!G:G,0)),"")</f>
        <v>323</v>
      </c>
      <c r="AJ6233" s="3" t="str" cm="1">
        <f t="array" ref="AJ6233">IFERROR(INDEX(IF($AG6233&lt;=$AN6233,레드마인_배치!E:E,레드마인_서비스!E:E),콜트리분석!$AI6233),"")</f>
        <v>대상</v>
      </c>
      <c r="AK6233" s="3" t="str" cm="1">
        <f t="array" ref="AK6233">IFERROR(INDEX(IF($AG6233&lt;=$AN6233,레드마인_배치!H:H,레드마인_서비스!H:H),콜트리분석!$AI6233),"")</f>
        <v>SLO0160U</v>
      </c>
      <c r="AL6233" s="3" t="str" cm="1">
        <f t="array" ref="AL6233">IFERROR(INDEX(IF($AG6233&lt;=$AN6233,레드마인_배치!I:I,레드마인_서비스!I:I),콜트리분석!$AI6233),"")</f>
        <v>S/Order Confirm (Sub) for Price</v>
      </c>
      <c r="AM6233" s="3" t="str" cm="1">
        <f t="array" ref="AM6233">IFERROR(INDEX(IF($AG6233&lt;=$AN6233,레드마인_배치!J:J,레드마인_서비스!J:J),콜트리분석!$AI6233),"")</f>
        <v>서비스</v>
      </c>
      <c r="AN6233" s="3">
        <v>1</v>
      </c>
      <c r="AO6233" s="15" t="str">
        <f ca="1">IFERROR(INDEX(레드마인_배치!E:E,MATCH(OFFSET(A6233,,AN6233),레드마인_배치!G:G,0)),"")</f>
        <v>대상</v>
      </c>
      <c r="AP6233" t="s">
        <v>3330</v>
      </c>
    </row>
    <row r="6234" spans="1:42" hidden="1">
      <c r="A6234" s="3" t="s">
        <v>671</v>
      </c>
      <c r="B6234" s="3" t="s">
        <v>672</v>
      </c>
      <c r="C6234" s="3" t="s">
        <v>614</v>
      </c>
      <c r="D6234" s="3" t="s">
        <v>587</v>
      </c>
      <c r="E6234" s="3" t="s">
        <v>588</v>
      </c>
      <c r="F6234" s="3" t="s">
        <v>590</v>
      </c>
      <c r="G6234" s="3" t="s">
        <v>591</v>
      </c>
      <c r="H6234" s="3" t="s">
        <v>592</v>
      </c>
      <c r="I6234" s="3" t="s">
        <v>511</v>
      </c>
      <c r="J6234" s="3" t="s">
        <v>512</v>
      </c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>
        <f t="shared" si="99"/>
        <v>9</v>
      </c>
      <c r="AH6234" s="3" t="s">
        <v>512</v>
      </c>
      <c r="AI6234" s="3">
        <f>IFERROR(IF($AG6234&lt;=$AN6234,MATCH($AH6234,레드마인_배치!G:G,0),MATCH($AH6234,레드마인_서비스!G:G,0)),"")</f>
        <v>307</v>
      </c>
      <c r="AJ6234" s="3" t="str" cm="1">
        <f t="array" ref="AJ6234">IFERROR(INDEX(IF($AG6234&lt;=$AN6234,레드마인_배치!E:E,레드마인_서비스!E:E),콜트리분석!$AI6234),"")</f>
        <v>대상</v>
      </c>
      <c r="AK6234" s="3" t="str" cm="1">
        <f t="array" ref="AK6234">IFERROR(INDEX(IF($AG6234&lt;=$AN6234,레드마인_배치!H:H,레드마인_서비스!H:H),콜트리분석!$AI6234),"")</f>
        <v>SLO0010U</v>
      </c>
      <c r="AL6234" s="3" t="str" cm="1">
        <f t="array" ref="AL6234">IFERROR(INDEX(IF($AG6234&lt;=$AN6234,레드마인_배치!I:I,레드마인_서비스!I:I),콜트리분석!$AI6234),"")</f>
        <v>Rate, CAD Amount, USD Amount</v>
      </c>
      <c r="AM6234" s="3" t="str" cm="1">
        <f t="array" ref="AM6234">IFERROR(INDEX(IF($AG6234&lt;=$AN6234,레드마인_배치!J:J,레드마인_서비스!J:J),콜트리분석!$AI6234),"")</f>
        <v>서비스</v>
      </c>
      <c r="AN6234" s="3">
        <v>1</v>
      </c>
      <c r="AO6234" s="15" t="str">
        <f ca="1">IFERROR(INDEX(레드마인_배치!E:E,MATCH(OFFSET(A6234,,AN6234),레드마인_배치!G:G,0)),"")</f>
        <v>대상</v>
      </c>
      <c r="AP6234" t="s">
        <v>3330</v>
      </c>
    </row>
    <row r="6235" spans="1:42" hidden="1">
      <c r="A6235" s="3" t="s">
        <v>671</v>
      </c>
      <c r="B6235" s="3" t="s">
        <v>672</v>
      </c>
      <c r="C6235" s="3" t="s">
        <v>614</v>
      </c>
      <c r="D6235" s="3" t="s">
        <v>587</v>
      </c>
      <c r="E6235" s="3" t="s">
        <v>588</v>
      </c>
      <c r="F6235" s="3" t="s">
        <v>590</v>
      </c>
      <c r="G6235" s="3" t="s">
        <v>591</v>
      </c>
      <c r="H6235" s="3" t="s">
        <v>592</v>
      </c>
      <c r="I6235" s="3" t="s">
        <v>511</v>
      </c>
      <c r="J6235" s="3" t="s">
        <v>513</v>
      </c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>
        <f t="shared" si="99"/>
        <v>9</v>
      </c>
      <c r="AH6235" s="3" t="s">
        <v>513</v>
      </c>
      <c r="AI6235" s="3">
        <f>IFERROR(IF($AG6235&lt;=$AN6235,MATCH($AH6235,레드마인_배치!G:G,0),MATCH($AH6235,레드마인_서비스!G:G,0)),"")</f>
        <v>324</v>
      </c>
      <c r="AJ6235" s="3" t="str" cm="1">
        <f t="array" ref="AJ6235">IFERROR(INDEX(IF($AG6235&lt;=$AN6235,레드마인_배치!E:E,레드마인_서비스!E:E),콜트리분석!$AI6235),"")</f>
        <v>대상</v>
      </c>
      <c r="AK6235" s="3" t="str" cm="1">
        <f t="array" ref="AK6235">IFERROR(INDEX(IF($AG6235&lt;=$AN6235,레드마인_배치!H:H,레드마인_서비스!H:H),콜트리분석!$AI6235),"")</f>
        <v>SLO0170U</v>
      </c>
      <c r="AL6235" s="3" t="str" cm="1">
        <f t="array" ref="AL6235">IFERROR(INDEX(IF($AG6235&lt;=$AN6235,레드마인_배치!I:I,레드마인_서비스!I:I),콜트리분석!$AI6235),"")</f>
        <v>S/Order Confirm (Sub)for List Price</v>
      </c>
      <c r="AM6235" s="3" t="str" cm="1">
        <f t="array" ref="AM6235">IFERROR(INDEX(IF($AG6235&lt;=$AN6235,레드마인_배치!J:J,레드마인_서비스!J:J),콜트리분석!$AI6235),"")</f>
        <v>서비스</v>
      </c>
      <c r="AN6235" s="3">
        <v>1</v>
      </c>
      <c r="AO6235" s="15" t="str">
        <f ca="1">IFERROR(INDEX(레드마인_배치!E:E,MATCH(OFFSET(A6235,,AN6235),레드마인_배치!G:G,0)),"")</f>
        <v>대상</v>
      </c>
      <c r="AP6235" t="s">
        <v>3330</v>
      </c>
    </row>
    <row r="6236" spans="1:42" hidden="1">
      <c r="A6236" s="3" t="s">
        <v>671</v>
      </c>
      <c r="B6236" s="3" t="s">
        <v>672</v>
      </c>
      <c r="C6236" s="3" t="s">
        <v>614</v>
      </c>
      <c r="D6236" s="3" t="s">
        <v>587</v>
      </c>
      <c r="E6236" s="3" t="s">
        <v>588</v>
      </c>
      <c r="F6236" s="3" t="s">
        <v>590</v>
      </c>
      <c r="G6236" s="3" t="s">
        <v>591</v>
      </c>
      <c r="H6236" s="3" t="s">
        <v>592</v>
      </c>
      <c r="I6236" s="3" t="s">
        <v>505</v>
      </c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>
        <f t="shared" si="99"/>
        <v>8</v>
      </c>
      <c r="AH6236" s="3" t="s">
        <v>505</v>
      </c>
      <c r="AI6236" s="3">
        <f>IFERROR(IF($AG6236&lt;=$AN6236,MATCH($AH6236,레드마인_배치!G:G,0),MATCH($AH6236,레드마인_서비스!G:G,0)),"")</f>
        <v>328</v>
      </c>
      <c r="AJ6236" s="3" t="str" cm="1">
        <f t="array" ref="AJ6236">IFERROR(INDEX(IF($AG6236&lt;=$AN6236,레드마인_배치!E:E,레드마인_서비스!E:E),콜트리분석!$AI6236),"")</f>
        <v>대상</v>
      </c>
      <c r="AK6236" s="3" t="str" cm="1">
        <f t="array" ref="AK6236">IFERROR(INDEX(IF($AG6236&lt;=$AN6236,레드마인_배치!H:H,레드마인_서비스!H:H),콜트리분석!$AI6236),"")</f>
        <v>SLO0210U</v>
      </c>
      <c r="AL6236" s="3" t="str" cm="1">
        <f t="array" ref="AL6236">IFERROR(INDEX(IF($AG6236&lt;=$AN6236,레드마인_배치!I:I,레드마인_서비스!I:I),콜트리분석!$AI6236),"")</f>
        <v>S/Order Header Summary</v>
      </c>
      <c r="AM6236" s="3" t="str" cm="1">
        <f t="array" ref="AM6236">IFERROR(INDEX(IF($AG6236&lt;=$AN6236,레드마인_배치!J:J,레드마인_서비스!J:J),콜트리분석!$AI6236),"")</f>
        <v>서비스</v>
      </c>
      <c r="AN6236" s="3">
        <v>1</v>
      </c>
      <c r="AO6236" s="15" t="str">
        <f ca="1">IFERROR(INDEX(레드마인_배치!E:E,MATCH(OFFSET(A6236,,AN6236),레드마인_배치!G:G,0)),"")</f>
        <v>대상</v>
      </c>
      <c r="AP6236" t="s">
        <v>3330</v>
      </c>
    </row>
    <row r="6237" spans="1:42" hidden="1">
      <c r="A6237" s="3" t="s">
        <v>671</v>
      </c>
      <c r="B6237" s="3" t="s">
        <v>672</v>
      </c>
      <c r="C6237" s="3" t="s">
        <v>614</v>
      </c>
      <c r="D6237" s="3" t="s">
        <v>587</v>
      </c>
      <c r="E6237" s="3" t="s">
        <v>588</v>
      </c>
      <c r="F6237" s="3" t="s">
        <v>590</v>
      </c>
      <c r="G6237" s="3" t="s">
        <v>591</v>
      </c>
      <c r="H6237" s="3" t="s">
        <v>592</v>
      </c>
      <c r="I6237" s="3" t="s">
        <v>598</v>
      </c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>
        <f t="shared" si="99"/>
        <v>8</v>
      </c>
      <c r="AH6237" s="3" t="s">
        <v>598</v>
      </c>
      <c r="AI6237" s="3">
        <f>IFERROR(IF($AG6237&lt;=$AN6237,MATCH($AH6237,레드마인_배치!G:G,0),MATCH($AH6237,레드마인_서비스!G:G,0)),"")</f>
        <v>331</v>
      </c>
      <c r="AJ6237" s="3" t="str" cm="1">
        <f t="array" ref="AJ6237">IFERROR(INDEX(IF($AG6237&lt;=$AN6237,레드마인_배치!E:E,레드마인_서비스!E:E),콜트리분석!$AI6237),"")</f>
        <v>대상</v>
      </c>
      <c r="AK6237" s="3" t="str" cm="1">
        <f t="array" ref="AK6237">IFERROR(INDEX(IF($AG6237&lt;=$AN6237,레드마인_배치!H:H,레드마인_서비스!H:H),콜트리분석!$AI6237),"")</f>
        <v>SLO0240U</v>
      </c>
      <c r="AL6237" s="3" t="str" cm="1">
        <f t="array" ref="AL6237">IFERROR(INDEX(IF($AG6237&lt;=$AN6237,레드마인_배치!I:I,레드마인_서비스!I:I),콜트리분석!$AI6237),"")</f>
        <v>S/Order E-mail Send</v>
      </c>
      <c r="AM6237" s="3" t="str" cm="1">
        <f t="array" ref="AM6237">IFERROR(INDEX(IF($AG6237&lt;=$AN6237,레드마인_배치!J:J,레드마인_서비스!J:J),콜트리분석!$AI6237),"")</f>
        <v>서비스</v>
      </c>
      <c r="AN6237" s="3">
        <v>1</v>
      </c>
      <c r="AO6237" s="15" t="str">
        <f ca="1">IFERROR(INDEX(레드마인_배치!E:E,MATCH(OFFSET(A6237,,AN6237),레드마인_배치!G:G,0)),"")</f>
        <v>대상</v>
      </c>
      <c r="AP6237" t="s">
        <v>3330</v>
      </c>
    </row>
    <row r="6238" spans="1:42" hidden="1">
      <c r="A6238" s="3" t="s">
        <v>671</v>
      </c>
      <c r="B6238" s="3" t="s">
        <v>672</v>
      </c>
      <c r="C6238" s="3" t="s">
        <v>614</v>
      </c>
      <c r="D6238" s="3" t="s">
        <v>587</v>
      </c>
      <c r="E6238" s="3" t="s">
        <v>588</v>
      </c>
      <c r="F6238" s="3" t="s">
        <v>590</v>
      </c>
      <c r="G6238" s="3" t="s">
        <v>591</v>
      </c>
      <c r="H6238" s="3" t="s">
        <v>592</v>
      </c>
      <c r="I6238" s="3" t="s">
        <v>598</v>
      </c>
      <c r="J6238" s="3" t="s">
        <v>577</v>
      </c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>
        <f t="shared" si="99"/>
        <v>9</v>
      </c>
      <c r="AH6238" s="3" t="s">
        <v>577</v>
      </c>
      <c r="AI6238" s="3">
        <f>IFERROR(IF($AG6238&lt;=$AN6238,MATCH($AH6238,레드마인_배치!G:G,0),MATCH($AH6238,레드마인_서비스!G:G,0)),"")</f>
        <v>49</v>
      </c>
      <c r="AJ6238" s="3" t="str" cm="1">
        <f t="array" ref="AJ6238">IFERROR(INDEX(IF($AG6238&lt;=$AN6238,레드마인_배치!E:E,레드마인_서비스!E:E),콜트리분석!$AI6238),"")</f>
        <v>대상</v>
      </c>
      <c r="AK6238" s="3" t="str" cm="1">
        <f t="array" ref="AK6238">IFERROR(INDEX(IF($AG6238&lt;=$AN6238,레드마인_배치!H:H,레드마인_서비스!H:H),콜트리분석!$AI6238),"")</f>
        <v>CMO0010U</v>
      </c>
      <c r="AL6238" s="3" t="str" cm="1">
        <f t="array" ref="AL6238">IFERROR(INDEX(IF($AG6238&lt;=$AN6238,레드마인_배치!I:I,레드마인_서비스!I:I),콜트리분석!$AI6238),"")</f>
        <v>NUMBER CREATION</v>
      </c>
      <c r="AM6238" s="3" t="str" cm="1">
        <f t="array" ref="AM6238">IFERROR(INDEX(IF($AG6238&lt;=$AN6238,레드마인_배치!J:J,레드마인_서비스!J:J),콜트리분석!$AI6238),"")</f>
        <v>서비스</v>
      </c>
      <c r="AN6238" s="3">
        <v>1</v>
      </c>
      <c r="AO6238" s="15" t="str">
        <f ca="1">IFERROR(INDEX(레드마인_배치!E:E,MATCH(OFFSET(A6238,,AN6238),레드마인_배치!G:G,0)),"")</f>
        <v>대상</v>
      </c>
      <c r="AP6238" t="s">
        <v>3330</v>
      </c>
    </row>
    <row r="6239" spans="1:42" hidden="1">
      <c r="A6239" s="3" t="s">
        <v>671</v>
      </c>
      <c r="B6239" s="3" t="s">
        <v>672</v>
      </c>
      <c r="C6239" s="3" t="s">
        <v>614</v>
      </c>
      <c r="D6239" s="3" t="s">
        <v>587</v>
      </c>
      <c r="E6239" s="3" t="s">
        <v>588</v>
      </c>
      <c r="F6239" s="3" t="s">
        <v>590</v>
      </c>
      <c r="G6239" s="3" t="s">
        <v>591</v>
      </c>
      <c r="H6239" s="3" t="s">
        <v>592</v>
      </c>
      <c r="I6239" s="3" t="s">
        <v>598</v>
      </c>
      <c r="J6239" s="3" t="s">
        <v>599</v>
      </c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>
        <f t="shared" si="99"/>
        <v>9</v>
      </c>
      <c r="AH6239" s="3" t="s">
        <v>599</v>
      </c>
      <c r="AI6239" s="3" t="str">
        <f>IFERROR(IF($AG6239&lt;=$AN6239,MATCH($AH6239,레드마인_배치!G:G,0),MATCH($AH6239,레드마인_서비스!G:G,0)),"")</f>
        <v/>
      </c>
      <c r="AJ6239" s="3" t="str" cm="1">
        <f t="array" ref="AJ6239">IFERROR(INDEX(IF($AG6239&lt;=$AN6239,레드마인_배치!E:E,레드마인_서비스!E:E),콜트리분석!$AI6239),"")</f>
        <v/>
      </c>
      <c r="AK6239" s="3" t="str" cm="1">
        <f t="array" ref="AK6239">IFERROR(INDEX(IF($AG6239&lt;=$AN6239,레드마인_배치!H:H,레드마인_서비스!H:H),콜트리분석!$AI6239),"")</f>
        <v/>
      </c>
      <c r="AL6239" s="3" t="str" cm="1">
        <f t="array" ref="AL6239">IFERROR(INDEX(IF($AG6239&lt;=$AN6239,레드마인_배치!I:I,레드마인_서비스!I:I),콜트리분석!$AI6239),"")</f>
        <v/>
      </c>
      <c r="AM6239" s="3" t="str" cm="1">
        <f t="array" ref="AM6239">IFERROR(INDEX(IF($AG6239&lt;=$AN6239,레드마인_배치!J:J,레드마인_서비스!J:J),콜트리분석!$AI6239),"")</f>
        <v/>
      </c>
      <c r="AN6239" s="3">
        <v>1</v>
      </c>
      <c r="AO6239" s="15" t="str">
        <f ca="1">IFERROR(INDEX(레드마인_배치!E:E,MATCH(OFFSET(A6239,,AN6239),레드마인_배치!G:G,0)),"")</f>
        <v>대상</v>
      </c>
      <c r="AP6239" t="s">
        <v>3330</v>
      </c>
    </row>
    <row r="6240" spans="1:42" hidden="1">
      <c r="A6240" s="3" t="s">
        <v>671</v>
      </c>
      <c r="B6240" s="3" t="s">
        <v>672</v>
      </c>
      <c r="C6240" s="3" t="s">
        <v>614</v>
      </c>
      <c r="D6240" s="3" t="s">
        <v>587</v>
      </c>
      <c r="E6240" s="3" t="s">
        <v>588</v>
      </c>
      <c r="F6240" s="3" t="s">
        <v>590</v>
      </c>
      <c r="G6240" s="3" t="s">
        <v>591</v>
      </c>
      <c r="H6240" s="3" t="s">
        <v>592</v>
      </c>
      <c r="I6240" s="3" t="s">
        <v>598</v>
      </c>
      <c r="J6240" s="3" t="s">
        <v>600</v>
      </c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>
        <f t="shared" si="99"/>
        <v>9</v>
      </c>
      <c r="AH6240" s="3" t="s">
        <v>600</v>
      </c>
      <c r="AI6240" s="3" t="str">
        <f>IFERROR(IF($AG6240&lt;=$AN6240,MATCH($AH6240,레드마인_배치!G:G,0),MATCH($AH6240,레드마인_서비스!G:G,0)),"")</f>
        <v/>
      </c>
      <c r="AJ6240" s="3" t="str" cm="1">
        <f t="array" ref="AJ6240">IFERROR(INDEX(IF($AG6240&lt;=$AN6240,레드마인_배치!E:E,레드마인_서비스!E:E),콜트리분석!$AI6240),"")</f>
        <v/>
      </c>
      <c r="AK6240" s="3" t="str" cm="1">
        <f t="array" ref="AK6240">IFERROR(INDEX(IF($AG6240&lt;=$AN6240,레드마인_배치!H:H,레드마인_서비스!H:H),콜트리분석!$AI6240),"")</f>
        <v/>
      </c>
      <c r="AL6240" s="3" t="str" cm="1">
        <f t="array" ref="AL6240">IFERROR(INDEX(IF($AG6240&lt;=$AN6240,레드마인_배치!I:I,레드마인_서비스!I:I),콜트리분석!$AI6240),"")</f>
        <v/>
      </c>
      <c r="AM6240" s="3" t="str" cm="1">
        <f t="array" ref="AM6240">IFERROR(INDEX(IF($AG6240&lt;=$AN6240,레드마인_배치!J:J,레드마인_서비스!J:J),콜트리분석!$AI6240),"")</f>
        <v/>
      </c>
      <c r="AN6240" s="3">
        <v>1</v>
      </c>
      <c r="AO6240" s="15" t="str">
        <f ca="1">IFERROR(INDEX(레드마인_배치!E:E,MATCH(OFFSET(A6240,,AN6240),레드마인_배치!G:G,0)),"")</f>
        <v>대상</v>
      </c>
      <c r="AP6240" t="s">
        <v>3330</v>
      </c>
    </row>
    <row r="6241" spans="1:42" hidden="1">
      <c r="A6241" s="3" t="s">
        <v>671</v>
      </c>
      <c r="B6241" s="3" t="s">
        <v>672</v>
      </c>
      <c r="C6241" s="3" t="s">
        <v>614</v>
      </c>
      <c r="D6241" s="3" t="s">
        <v>587</v>
      </c>
      <c r="E6241" s="3" t="s">
        <v>588</v>
      </c>
      <c r="F6241" s="3" t="s">
        <v>590</v>
      </c>
      <c r="G6241" s="3" t="s">
        <v>591</v>
      </c>
      <c r="H6241" s="3" t="s">
        <v>592</v>
      </c>
      <c r="I6241" s="3" t="s">
        <v>598</v>
      </c>
      <c r="J6241" s="3" t="s">
        <v>601</v>
      </c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>
        <f t="shared" si="99"/>
        <v>9</v>
      </c>
      <c r="AH6241" s="3" t="s">
        <v>601</v>
      </c>
      <c r="AI6241" s="3" t="str">
        <f>IFERROR(IF($AG6241&lt;=$AN6241,MATCH($AH6241,레드마인_배치!G:G,0),MATCH($AH6241,레드마인_서비스!G:G,0)),"")</f>
        <v/>
      </c>
      <c r="AJ6241" s="3" t="str" cm="1">
        <f t="array" ref="AJ6241">IFERROR(INDEX(IF($AG6241&lt;=$AN6241,레드마인_배치!E:E,레드마인_서비스!E:E),콜트리분석!$AI6241),"")</f>
        <v/>
      </c>
      <c r="AK6241" s="3" t="str" cm="1">
        <f t="array" ref="AK6241">IFERROR(INDEX(IF($AG6241&lt;=$AN6241,레드마인_배치!H:H,레드마인_서비스!H:H),콜트리분석!$AI6241),"")</f>
        <v/>
      </c>
      <c r="AL6241" s="3" t="str" cm="1">
        <f t="array" ref="AL6241">IFERROR(INDEX(IF($AG6241&lt;=$AN6241,레드마인_배치!I:I,레드마인_서비스!I:I),콜트리분석!$AI6241),"")</f>
        <v/>
      </c>
      <c r="AM6241" s="3" t="str" cm="1">
        <f t="array" ref="AM6241">IFERROR(INDEX(IF($AG6241&lt;=$AN6241,레드마인_배치!J:J,레드마인_서비스!J:J),콜트리분석!$AI6241),"")</f>
        <v/>
      </c>
      <c r="AN6241" s="3">
        <v>1</v>
      </c>
      <c r="AO6241" s="15" t="str">
        <f ca="1">IFERROR(INDEX(레드마인_배치!E:E,MATCH(OFFSET(A6241,,AN6241),레드마인_배치!G:G,0)),"")</f>
        <v>대상</v>
      </c>
      <c r="AP6241" t="s">
        <v>3330</v>
      </c>
    </row>
    <row r="6242" spans="1:42" hidden="1">
      <c r="A6242" s="3" t="s">
        <v>671</v>
      </c>
      <c r="B6242" s="3" t="s">
        <v>672</v>
      </c>
      <c r="C6242" s="3" t="s">
        <v>614</v>
      </c>
      <c r="D6242" s="3" t="s">
        <v>587</v>
      </c>
      <c r="E6242" s="3" t="s">
        <v>588</v>
      </c>
      <c r="F6242" s="3" t="s">
        <v>590</v>
      </c>
      <c r="G6242" s="3" t="s">
        <v>591</v>
      </c>
      <c r="H6242" s="3" t="s">
        <v>592</v>
      </c>
      <c r="I6242" s="3" t="s">
        <v>598</v>
      </c>
      <c r="J6242" s="3" t="s">
        <v>602</v>
      </c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>
        <f t="shared" si="99"/>
        <v>9</v>
      </c>
      <c r="AH6242" s="3" t="s">
        <v>602</v>
      </c>
      <c r="AI6242" s="3" t="str">
        <f>IFERROR(IF($AG6242&lt;=$AN6242,MATCH($AH6242,레드마인_배치!G:G,0),MATCH($AH6242,레드마인_서비스!G:G,0)),"")</f>
        <v/>
      </c>
      <c r="AJ6242" s="3" t="str" cm="1">
        <f t="array" ref="AJ6242">IFERROR(INDEX(IF($AG6242&lt;=$AN6242,레드마인_배치!E:E,레드마인_서비스!E:E),콜트리분석!$AI6242),"")</f>
        <v/>
      </c>
      <c r="AK6242" s="3" t="str" cm="1">
        <f t="array" ref="AK6242">IFERROR(INDEX(IF($AG6242&lt;=$AN6242,레드마인_배치!H:H,레드마인_서비스!H:H),콜트리분석!$AI6242),"")</f>
        <v/>
      </c>
      <c r="AL6242" s="3" t="str" cm="1">
        <f t="array" ref="AL6242">IFERROR(INDEX(IF($AG6242&lt;=$AN6242,레드마인_배치!I:I,레드마인_서비스!I:I),콜트리분석!$AI6242),"")</f>
        <v/>
      </c>
      <c r="AM6242" s="3" t="str" cm="1">
        <f t="array" ref="AM6242">IFERROR(INDEX(IF($AG6242&lt;=$AN6242,레드마인_배치!J:J,레드마인_서비스!J:J),콜트리분석!$AI6242),"")</f>
        <v/>
      </c>
      <c r="AN6242" s="3">
        <v>1</v>
      </c>
      <c r="AO6242" s="15" t="str">
        <f ca="1">IFERROR(INDEX(레드마인_배치!E:E,MATCH(OFFSET(A6242,,AN6242),레드마인_배치!G:G,0)),"")</f>
        <v>대상</v>
      </c>
      <c r="AP6242" t="s">
        <v>3330</v>
      </c>
    </row>
    <row r="6243" spans="1:42" hidden="1">
      <c r="A6243" s="3" t="s">
        <v>671</v>
      </c>
      <c r="B6243" s="3" t="s">
        <v>672</v>
      </c>
      <c r="C6243" s="3" t="s">
        <v>614</v>
      </c>
      <c r="D6243" s="3" t="s">
        <v>587</v>
      </c>
      <c r="E6243" s="3" t="s">
        <v>588</v>
      </c>
      <c r="F6243" s="3" t="s">
        <v>590</v>
      </c>
      <c r="G6243" s="3" t="s">
        <v>591</v>
      </c>
      <c r="H6243" s="3" t="s">
        <v>592</v>
      </c>
      <c r="I6243" s="3" t="s">
        <v>598</v>
      </c>
      <c r="J6243" s="3" t="s">
        <v>603</v>
      </c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>
        <f t="shared" si="99"/>
        <v>9</v>
      </c>
      <c r="AH6243" s="3" t="s">
        <v>603</v>
      </c>
      <c r="AI6243" s="3" t="str">
        <f>IFERROR(IF($AG6243&lt;=$AN6243,MATCH($AH6243,레드마인_배치!G:G,0),MATCH($AH6243,레드마인_서비스!G:G,0)),"")</f>
        <v/>
      </c>
      <c r="AJ6243" s="3" t="str" cm="1">
        <f t="array" ref="AJ6243">IFERROR(INDEX(IF($AG6243&lt;=$AN6243,레드마인_배치!E:E,레드마인_서비스!E:E),콜트리분석!$AI6243),"")</f>
        <v/>
      </c>
      <c r="AK6243" s="3" t="str" cm="1">
        <f t="array" ref="AK6243">IFERROR(INDEX(IF($AG6243&lt;=$AN6243,레드마인_배치!H:H,레드마인_서비스!H:H),콜트리분석!$AI6243),"")</f>
        <v/>
      </c>
      <c r="AL6243" s="3" t="str" cm="1">
        <f t="array" ref="AL6243">IFERROR(INDEX(IF($AG6243&lt;=$AN6243,레드마인_배치!I:I,레드마인_서비스!I:I),콜트리분석!$AI6243),"")</f>
        <v/>
      </c>
      <c r="AM6243" s="3" t="str" cm="1">
        <f t="array" ref="AM6243">IFERROR(INDEX(IF($AG6243&lt;=$AN6243,레드마인_배치!J:J,레드마인_서비스!J:J),콜트리분석!$AI6243),"")</f>
        <v/>
      </c>
      <c r="AN6243" s="3">
        <v>1</v>
      </c>
      <c r="AO6243" s="15" t="str">
        <f ca="1">IFERROR(INDEX(레드마인_배치!E:E,MATCH(OFFSET(A6243,,AN6243),레드마인_배치!G:G,0)),"")</f>
        <v>대상</v>
      </c>
      <c r="AP6243" t="s">
        <v>3330</v>
      </c>
    </row>
    <row r="6244" spans="1:42" hidden="1">
      <c r="A6244" s="3" t="s">
        <v>671</v>
      </c>
      <c r="B6244" s="3" t="s">
        <v>672</v>
      </c>
      <c r="C6244" s="3" t="s">
        <v>614</v>
      </c>
      <c r="D6244" s="3" t="s">
        <v>587</v>
      </c>
      <c r="E6244" s="3" t="s">
        <v>588</v>
      </c>
      <c r="F6244" s="3" t="s">
        <v>590</v>
      </c>
      <c r="G6244" s="3" t="s">
        <v>591</v>
      </c>
      <c r="H6244" s="3" t="s">
        <v>592</v>
      </c>
      <c r="I6244" s="3" t="s">
        <v>598</v>
      </c>
      <c r="J6244" s="3" t="s">
        <v>604</v>
      </c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>
        <f t="shared" si="99"/>
        <v>9</v>
      </c>
      <c r="AH6244" s="3" t="s">
        <v>604</v>
      </c>
      <c r="AI6244" s="3" t="str">
        <f>IFERROR(IF($AG6244&lt;=$AN6244,MATCH($AH6244,레드마인_배치!G:G,0),MATCH($AH6244,레드마인_서비스!G:G,0)),"")</f>
        <v/>
      </c>
      <c r="AJ6244" s="3" t="str" cm="1">
        <f t="array" ref="AJ6244">IFERROR(INDEX(IF($AG6244&lt;=$AN6244,레드마인_배치!E:E,레드마인_서비스!E:E),콜트리분석!$AI6244),"")</f>
        <v/>
      </c>
      <c r="AK6244" s="3" t="str" cm="1">
        <f t="array" ref="AK6244">IFERROR(INDEX(IF($AG6244&lt;=$AN6244,레드마인_배치!H:H,레드마인_서비스!H:H),콜트리분석!$AI6244),"")</f>
        <v/>
      </c>
      <c r="AL6244" s="3" t="str" cm="1">
        <f t="array" ref="AL6244">IFERROR(INDEX(IF($AG6244&lt;=$AN6244,레드마인_배치!I:I,레드마인_서비스!I:I),콜트리분석!$AI6244),"")</f>
        <v/>
      </c>
      <c r="AM6244" s="3" t="str" cm="1">
        <f t="array" ref="AM6244">IFERROR(INDEX(IF($AG6244&lt;=$AN6244,레드마인_배치!J:J,레드마인_서비스!J:J),콜트리분석!$AI6244),"")</f>
        <v/>
      </c>
      <c r="AN6244" s="3">
        <v>1</v>
      </c>
      <c r="AO6244" s="15" t="str">
        <f ca="1">IFERROR(INDEX(레드마인_배치!E:E,MATCH(OFFSET(A6244,,AN6244),레드마인_배치!G:G,0)),"")</f>
        <v>대상</v>
      </c>
      <c r="AP6244" t="s">
        <v>3330</v>
      </c>
    </row>
    <row r="6245" spans="1:42" hidden="1">
      <c r="A6245" s="3" t="s">
        <v>671</v>
      </c>
      <c r="B6245" s="3" t="s">
        <v>672</v>
      </c>
      <c r="C6245" s="3" t="s">
        <v>614</v>
      </c>
      <c r="D6245" s="3" t="s">
        <v>587</v>
      </c>
      <c r="E6245" s="3" t="s">
        <v>588</v>
      </c>
      <c r="F6245" s="3" t="s">
        <v>590</v>
      </c>
      <c r="G6245" s="3" t="s">
        <v>591</v>
      </c>
      <c r="H6245" s="3" t="s">
        <v>592</v>
      </c>
      <c r="I6245" s="3" t="s">
        <v>605</v>
      </c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>
        <f t="shared" si="99"/>
        <v>8</v>
      </c>
      <c r="AH6245" s="3" t="s">
        <v>605</v>
      </c>
      <c r="AI6245" s="3">
        <f>IFERROR(IF($AG6245&lt;=$AN6245,MATCH($AH6245,레드마인_배치!G:G,0),MATCH($AH6245,레드마인_서비스!G:G,0)),"")</f>
        <v>332</v>
      </c>
      <c r="AJ6245" s="3" t="str" cm="1">
        <f t="array" ref="AJ6245">IFERROR(INDEX(IF($AG6245&lt;=$AN6245,레드마인_배치!E:E,레드마인_서비스!E:E),콜트리분석!$AI6245),"")</f>
        <v>대상</v>
      </c>
      <c r="AK6245" s="3" t="str" cm="1">
        <f t="array" ref="AK6245">IFERROR(INDEX(IF($AG6245&lt;=$AN6245,레드마인_배치!H:H,레드마인_서비스!H:H),콜트리분석!$AI6245),"")</f>
        <v>SLO0250U</v>
      </c>
      <c r="AL6245" s="3" t="str" cm="1">
        <f t="array" ref="AL6245">IFERROR(INDEX(IF($AG6245&lt;=$AN6245,레드마인_배치!I:I,레드마인_서비스!I:I),콜트리분석!$AI6245),"")</f>
        <v>S/Order UD Error List E-mail Send</v>
      </c>
      <c r="AM6245" s="3" t="str" cm="1">
        <f t="array" ref="AM6245">IFERROR(INDEX(IF($AG6245&lt;=$AN6245,레드마인_배치!J:J,레드마인_서비스!J:J),콜트리분석!$AI6245),"")</f>
        <v>서비스</v>
      </c>
      <c r="AN6245" s="3">
        <v>1</v>
      </c>
      <c r="AO6245" s="15" t="str">
        <f ca="1">IFERROR(INDEX(레드마인_배치!E:E,MATCH(OFFSET(A6245,,AN6245),레드마인_배치!G:G,0)),"")</f>
        <v>대상</v>
      </c>
      <c r="AP6245" t="s">
        <v>3330</v>
      </c>
    </row>
    <row r="6246" spans="1:42" hidden="1">
      <c r="A6246" s="3" t="s">
        <v>671</v>
      </c>
      <c r="B6246" s="3" t="s">
        <v>672</v>
      </c>
      <c r="C6246" s="3" t="s">
        <v>614</v>
      </c>
      <c r="D6246" s="3" t="s">
        <v>587</v>
      </c>
      <c r="E6246" s="3" t="s">
        <v>588</v>
      </c>
      <c r="F6246" s="3" t="s">
        <v>590</v>
      </c>
      <c r="G6246" s="3" t="s">
        <v>591</v>
      </c>
      <c r="H6246" s="3" t="s">
        <v>592</v>
      </c>
      <c r="I6246" s="3" t="s">
        <v>605</v>
      </c>
      <c r="J6246" s="3" t="s">
        <v>577</v>
      </c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>
        <f t="shared" si="99"/>
        <v>9</v>
      </c>
      <c r="AH6246" s="3" t="s">
        <v>577</v>
      </c>
      <c r="AI6246" s="3">
        <f>IFERROR(IF($AG6246&lt;=$AN6246,MATCH($AH6246,레드마인_배치!G:G,0),MATCH($AH6246,레드마인_서비스!G:G,0)),"")</f>
        <v>49</v>
      </c>
      <c r="AJ6246" s="3" t="str" cm="1">
        <f t="array" ref="AJ6246">IFERROR(INDEX(IF($AG6246&lt;=$AN6246,레드마인_배치!E:E,레드마인_서비스!E:E),콜트리분석!$AI6246),"")</f>
        <v>대상</v>
      </c>
      <c r="AK6246" s="3" t="str" cm="1">
        <f t="array" ref="AK6246">IFERROR(INDEX(IF($AG6246&lt;=$AN6246,레드마인_배치!H:H,레드마인_서비스!H:H),콜트리분석!$AI6246),"")</f>
        <v>CMO0010U</v>
      </c>
      <c r="AL6246" s="3" t="str" cm="1">
        <f t="array" ref="AL6246">IFERROR(INDEX(IF($AG6246&lt;=$AN6246,레드마인_배치!I:I,레드마인_서비스!I:I),콜트리분석!$AI6246),"")</f>
        <v>NUMBER CREATION</v>
      </c>
      <c r="AM6246" s="3" t="str" cm="1">
        <f t="array" ref="AM6246">IFERROR(INDEX(IF($AG6246&lt;=$AN6246,레드마인_배치!J:J,레드마인_서비스!J:J),콜트리분석!$AI6246),"")</f>
        <v>서비스</v>
      </c>
      <c r="AN6246" s="3">
        <v>1</v>
      </c>
      <c r="AO6246" s="15" t="str">
        <f ca="1">IFERROR(INDEX(레드마인_배치!E:E,MATCH(OFFSET(A6246,,AN6246),레드마인_배치!G:G,0)),"")</f>
        <v>대상</v>
      </c>
      <c r="AP6246" t="s">
        <v>3330</v>
      </c>
    </row>
    <row r="6247" spans="1:42" hidden="1">
      <c r="A6247" s="3" t="s">
        <v>671</v>
      </c>
      <c r="B6247" s="3" t="s">
        <v>672</v>
      </c>
      <c r="C6247" s="3" t="s">
        <v>614</v>
      </c>
      <c r="D6247" s="3" t="s">
        <v>587</v>
      </c>
      <c r="E6247" s="3" t="s">
        <v>588</v>
      </c>
      <c r="F6247" s="3" t="s">
        <v>590</v>
      </c>
      <c r="G6247" s="3" t="s">
        <v>591</v>
      </c>
      <c r="H6247" s="3" t="s">
        <v>592</v>
      </c>
      <c r="I6247" s="3" t="s">
        <v>606</v>
      </c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>
        <f t="shared" si="99"/>
        <v>8</v>
      </c>
      <c r="AH6247" s="3" t="s">
        <v>606</v>
      </c>
      <c r="AI6247" s="3">
        <f>IFERROR(IF($AG6247&lt;=$AN6247,MATCH($AH6247,레드마인_배치!G:G,0),MATCH($AH6247,레드마인_서비스!G:G,0)),"")</f>
        <v>338</v>
      </c>
      <c r="AJ6247" s="3" t="str" cm="1">
        <f t="array" ref="AJ6247">IFERROR(INDEX(IF($AG6247&lt;=$AN6247,레드마인_배치!E:E,레드마인_서비스!E:E),콜트리분석!$AI6247),"")</f>
        <v>대상</v>
      </c>
      <c r="AK6247" s="3" t="str" cm="1">
        <f t="array" ref="AK6247">IFERROR(INDEX(IF($AG6247&lt;=$AN6247,레드마인_배치!H:H,레드마인_서비스!H:H),콜트리분석!$AI6247),"")</f>
        <v>SLO0320U</v>
      </c>
      <c r="AL6247" s="3" t="str" cm="1">
        <f t="array" ref="AL6247">IFERROR(INDEX(IF($AG6247&lt;=$AN6247,레드마인_배치!I:I,레드마인_서비스!I:I),콜트리분석!$AI6247),"")</f>
        <v>Online/Batch Allocation Main</v>
      </c>
      <c r="AM6247" s="3" t="str" cm="1">
        <f t="array" ref="AM6247">IFERROR(INDEX(IF($AG6247&lt;=$AN6247,레드마인_배치!J:J,레드마인_서비스!J:J),콜트리분석!$AI6247),"")</f>
        <v>서비스</v>
      </c>
      <c r="AN6247" s="3">
        <v>1</v>
      </c>
      <c r="AO6247" s="15" t="str">
        <f ca="1">IFERROR(INDEX(레드마인_배치!E:E,MATCH(OFFSET(A6247,,AN6247),레드마인_배치!G:G,0)),"")</f>
        <v>대상</v>
      </c>
      <c r="AP6247" t="s">
        <v>3330</v>
      </c>
    </row>
    <row r="6248" spans="1:42" hidden="1">
      <c r="A6248" s="3" t="s">
        <v>671</v>
      </c>
      <c r="B6248" s="3" t="s">
        <v>672</v>
      </c>
      <c r="C6248" s="3" t="s">
        <v>614</v>
      </c>
      <c r="D6248" s="3" t="s">
        <v>587</v>
      </c>
      <c r="E6248" s="3" t="s">
        <v>588</v>
      </c>
      <c r="F6248" s="3" t="s">
        <v>590</v>
      </c>
      <c r="G6248" s="3" t="s">
        <v>591</v>
      </c>
      <c r="H6248" s="3" t="s">
        <v>592</v>
      </c>
      <c r="I6248" s="3" t="s">
        <v>606</v>
      </c>
      <c r="J6248" s="3" t="s">
        <v>505</v>
      </c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>
        <f t="shared" si="99"/>
        <v>9</v>
      </c>
      <c r="AH6248" s="3" t="s">
        <v>505</v>
      </c>
      <c r="AI6248" s="3">
        <f>IFERROR(IF($AG6248&lt;=$AN6248,MATCH($AH6248,레드마인_배치!G:G,0),MATCH($AH6248,레드마인_서비스!G:G,0)),"")</f>
        <v>328</v>
      </c>
      <c r="AJ6248" s="3" t="str" cm="1">
        <f t="array" ref="AJ6248">IFERROR(INDEX(IF($AG6248&lt;=$AN6248,레드마인_배치!E:E,레드마인_서비스!E:E),콜트리분석!$AI6248),"")</f>
        <v>대상</v>
      </c>
      <c r="AK6248" s="3" t="str" cm="1">
        <f t="array" ref="AK6248">IFERROR(INDEX(IF($AG6248&lt;=$AN6248,레드마인_배치!H:H,레드마인_서비스!H:H),콜트리분석!$AI6248),"")</f>
        <v>SLO0210U</v>
      </c>
      <c r="AL6248" s="3" t="str" cm="1">
        <f t="array" ref="AL6248">IFERROR(INDEX(IF($AG6248&lt;=$AN6248,레드마인_배치!I:I,레드마인_서비스!I:I),콜트리분석!$AI6248),"")</f>
        <v>S/Order Header Summary</v>
      </c>
      <c r="AM6248" s="3" t="str" cm="1">
        <f t="array" ref="AM6248">IFERROR(INDEX(IF($AG6248&lt;=$AN6248,레드마인_배치!J:J,레드마인_서비스!J:J),콜트리분석!$AI6248),"")</f>
        <v>서비스</v>
      </c>
      <c r="AN6248" s="3">
        <v>1</v>
      </c>
      <c r="AO6248" s="15" t="str">
        <f ca="1">IFERROR(INDEX(레드마인_배치!E:E,MATCH(OFFSET(A6248,,AN6248),레드마인_배치!G:G,0)),"")</f>
        <v>대상</v>
      </c>
      <c r="AP6248" t="s">
        <v>3330</v>
      </c>
    </row>
    <row r="6249" spans="1:42" hidden="1">
      <c r="A6249" s="3" t="s">
        <v>671</v>
      </c>
      <c r="B6249" s="3" t="s">
        <v>672</v>
      </c>
      <c r="C6249" s="3" t="s">
        <v>614</v>
      </c>
      <c r="D6249" s="3" t="s">
        <v>587</v>
      </c>
      <c r="E6249" s="3" t="s">
        <v>588</v>
      </c>
      <c r="F6249" s="3" t="s">
        <v>590</v>
      </c>
      <c r="G6249" s="3" t="s">
        <v>591</v>
      </c>
      <c r="H6249" s="3" t="s">
        <v>592</v>
      </c>
      <c r="I6249" s="3" t="s">
        <v>606</v>
      </c>
      <c r="J6249" s="3" t="s">
        <v>607</v>
      </c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>
        <f t="shared" si="99"/>
        <v>9</v>
      </c>
      <c r="AH6249" s="3" t="s">
        <v>607</v>
      </c>
      <c r="AI6249" s="3">
        <f>IFERROR(IF($AG6249&lt;=$AN6249,MATCH($AH6249,레드마인_배치!G:G,0),MATCH($AH6249,레드마인_서비스!G:G,0)),"")</f>
        <v>339</v>
      </c>
      <c r="AJ6249" s="3" t="str" cm="1">
        <f t="array" ref="AJ6249">IFERROR(INDEX(IF($AG6249&lt;=$AN6249,레드마인_배치!E:E,레드마인_서비스!E:E),콜트리분석!$AI6249),"")</f>
        <v>대상</v>
      </c>
      <c r="AK6249" s="3" t="str" cm="1">
        <f t="array" ref="AK6249">IFERROR(INDEX(IF($AG6249&lt;=$AN6249,레드마인_배치!H:H,레드마인_서비스!H:H),콜트리분석!$AI6249),"")</f>
        <v>SLO0340U</v>
      </c>
      <c r="AL6249" s="3" t="str" cm="1">
        <f t="array" ref="AL6249">IFERROR(INDEX(IF($AG6249&lt;=$AN6249,레드마인_배치!I:I,레드마인_서비스!I:I),콜트리분석!$AI6249),"")</f>
        <v>Online/Batch Allocation</v>
      </c>
      <c r="AM6249" s="3" t="str" cm="1">
        <f t="array" ref="AM6249">IFERROR(INDEX(IF($AG6249&lt;=$AN6249,레드마인_배치!J:J,레드마인_서비스!J:J),콜트리분석!$AI6249),"")</f>
        <v>서비스</v>
      </c>
      <c r="AN6249" s="3">
        <v>1</v>
      </c>
      <c r="AO6249" s="15" t="str">
        <f ca="1">IFERROR(INDEX(레드마인_배치!E:E,MATCH(OFFSET(A6249,,AN6249),레드마인_배치!G:G,0)),"")</f>
        <v>대상</v>
      </c>
      <c r="AP6249" t="s">
        <v>3330</v>
      </c>
    </row>
    <row r="6250" spans="1:42" hidden="1">
      <c r="A6250" s="3" t="s">
        <v>671</v>
      </c>
      <c r="B6250" s="3" t="s">
        <v>672</v>
      </c>
      <c r="C6250" s="3" t="s">
        <v>614</v>
      </c>
      <c r="D6250" s="3" t="s">
        <v>587</v>
      </c>
      <c r="E6250" s="3" t="s">
        <v>588</v>
      </c>
      <c r="F6250" s="3" t="s">
        <v>590</v>
      </c>
      <c r="G6250" s="3" t="s">
        <v>591</v>
      </c>
      <c r="H6250" s="3" t="s">
        <v>592</v>
      </c>
      <c r="I6250" s="3" t="s">
        <v>606</v>
      </c>
      <c r="J6250" s="3" t="s">
        <v>607</v>
      </c>
      <c r="K6250" s="3" t="s">
        <v>508</v>
      </c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>
        <f t="shared" si="99"/>
        <v>10</v>
      </c>
      <c r="AH6250" s="3" t="s">
        <v>508</v>
      </c>
      <c r="AI6250" s="3">
        <f>IFERROR(IF($AG6250&lt;=$AN6250,MATCH($AH6250,레드마인_배치!G:G,0),MATCH($AH6250,레드마인_서비스!G:G,0)),"")</f>
        <v>79</v>
      </c>
      <c r="AJ6250" s="3" t="str" cm="1">
        <f t="array" ref="AJ6250">IFERROR(INDEX(IF($AG6250&lt;=$AN6250,레드마인_배치!E:E,레드마인_서비스!E:E),콜트리분석!$AI6250),"")</f>
        <v>대상</v>
      </c>
      <c r="AK6250" s="3" t="str" cm="1">
        <f t="array" ref="AK6250">IFERROR(INDEX(IF($AG6250&lt;=$AN6250,레드마인_배치!H:H,레드마인_서비스!H:H),콜트리분석!$AI6250),"")</f>
        <v>ICO0310U</v>
      </c>
      <c r="AL6250" s="3" t="str" cm="1">
        <f t="array" ref="AL6250">IFERROR(INDEX(IF($AG6250&lt;=$AN6250,레드마인_배치!I:I,레드마인_서비스!I:I),콜트리분석!$AI6250),"")</f>
        <v>INVENTORY CREATION MODULE</v>
      </c>
      <c r="AM6250" s="3" t="str" cm="1">
        <f t="array" ref="AM6250">IFERROR(INDEX(IF($AG6250&lt;=$AN6250,레드마인_배치!J:J,레드마인_서비스!J:J),콜트리분석!$AI6250),"")</f>
        <v>서비스</v>
      </c>
      <c r="AN6250" s="3">
        <v>1</v>
      </c>
      <c r="AO6250" s="15" t="str">
        <f ca="1">IFERROR(INDEX(레드마인_배치!E:E,MATCH(OFFSET(A6250,,AN6250),레드마인_배치!G:G,0)),"")</f>
        <v>대상</v>
      </c>
      <c r="AP6250" t="s">
        <v>3330</v>
      </c>
    </row>
    <row r="6251" spans="1:42" hidden="1">
      <c r="A6251" s="3" t="s">
        <v>671</v>
      </c>
      <c r="B6251" s="3" t="s">
        <v>672</v>
      </c>
      <c r="C6251" s="3" t="s">
        <v>614</v>
      </c>
      <c r="D6251" s="3" t="s">
        <v>587</v>
      </c>
      <c r="E6251" s="3" t="s">
        <v>588</v>
      </c>
      <c r="F6251" s="3" t="s">
        <v>590</v>
      </c>
      <c r="G6251" s="3" t="s">
        <v>591</v>
      </c>
      <c r="H6251" s="3" t="s">
        <v>592</v>
      </c>
      <c r="I6251" s="3" t="s">
        <v>606</v>
      </c>
      <c r="J6251" s="3" t="s">
        <v>607</v>
      </c>
      <c r="K6251" s="3" t="s">
        <v>508</v>
      </c>
      <c r="L6251" s="3" t="s">
        <v>509</v>
      </c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>
        <f t="shared" si="99"/>
        <v>11</v>
      </c>
      <c r="AH6251" s="3" t="s">
        <v>509</v>
      </c>
      <c r="AI6251" s="3">
        <f>IFERROR(IF($AG6251&lt;=$AN6251,MATCH($AH6251,레드마인_배치!G:G,0),MATCH($AH6251,레드마인_서비스!G:G,0)),"")</f>
        <v>77</v>
      </c>
      <c r="AJ6251" s="3" t="str" cm="1">
        <f t="array" ref="AJ6251">IFERROR(INDEX(IF($AG6251&lt;=$AN6251,레드마인_배치!E:E,레드마인_서비스!E:E),콜트리분석!$AI6251),"")</f>
        <v>대상</v>
      </c>
      <c r="AK6251" s="3" t="str" cm="1">
        <f t="array" ref="AK6251">IFERROR(INDEX(IF($AG6251&lt;=$AN6251,레드마인_배치!H:H,레드마인_서비스!H:H),콜트리분석!$AI6251),"")</f>
        <v>ICO0290U</v>
      </c>
      <c r="AL6251" s="3" t="str" cm="1">
        <f t="array" ref="AL6251">IFERROR(INDEX(IF($AG6251&lt;=$AN6251,레드마인_배치!I:I,레드마인_서비스!I:I),콜트리분석!$AI6251),"")</f>
        <v>INV Information Master Creation(IMI)</v>
      </c>
      <c r="AM6251" s="3" t="str" cm="1">
        <f t="array" ref="AM6251">IFERROR(INDEX(IF($AG6251&lt;=$AN6251,레드마인_배치!J:J,레드마인_서비스!J:J),콜트리분석!$AI6251),"")</f>
        <v>서비스</v>
      </c>
      <c r="AN6251" s="3">
        <v>1</v>
      </c>
      <c r="AO6251" s="15" t="str">
        <f ca="1">IFERROR(INDEX(레드마인_배치!E:E,MATCH(OFFSET(A6251,,AN6251),레드마인_배치!G:G,0)),"")</f>
        <v>대상</v>
      </c>
      <c r="AP6251" t="s">
        <v>3330</v>
      </c>
    </row>
    <row r="6252" spans="1:42" hidden="1">
      <c r="A6252" s="3" t="s">
        <v>671</v>
      </c>
      <c r="B6252" s="3" t="s">
        <v>672</v>
      </c>
      <c r="C6252" s="3" t="s">
        <v>614</v>
      </c>
      <c r="D6252" s="3" t="s">
        <v>587</v>
      </c>
      <c r="E6252" s="3" t="s">
        <v>588</v>
      </c>
      <c r="F6252" s="3" t="s">
        <v>590</v>
      </c>
      <c r="G6252" s="3" t="s">
        <v>591</v>
      </c>
      <c r="H6252" s="3" t="s">
        <v>592</v>
      </c>
      <c r="I6252" s="3" t="s">
        <v>606</v>
      </c>
      <c r="J6252" s="3" t="s">
        <v>607</v>
      </c>
      <c r="K6252" s="3" t="s">
        <v>508</v>
      </c>
      <c r="L6252" s="3" t="s">
        <v>510</v>
      </c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>
        <f t="shared" si="99"/>
        <v>11</v>
      </c>
      <c r="AH6252" s="3" t="s">
        <v>510</v>
      </c>
      <c r="AI6252" s="3" t="str">
        <f>IFERROR(IF($AG6252&lt;=$AN6252,MATCH($AH6252,레드마인_배치!G:G,0),MATCH($AH6252,레드마인_서비스!G:G,0)),"")</f>
        <v/>
      </c>
      <c r="AJ6252" s="3" t="str" cm="1">
        <f t="array" ref="AJ6252">IFERROR(INDEX(IF($AG6252&lt;=$AN6252,레드마인_배치!E:E,레드마인_서비스!E:E),콜트리분석!$AI6252),"")</f>
        <v/>
      </c>
      <c r="AK6252" s="3" t="str" cm="1">
        <f t="array" ref="AK6252">IFERROR(INDEX(IF($AG6252&lt;=$AN6252,레드마인_배치!H:H,레드마인_서비스!H:H),콜트리분석!$AI6252),"")</f>
        <v/>
      </c>
      <c r="AL6252" s="3" t="str" cm="1">
        <f t="array" ref="AL6252">IFERROR(INDEX(IF($AG6252&lt;=$AN6252,레드마인_배치!I:I,레드마인_서비스!I:I),콜트리분석!$AI6252),"")</f>
        <v/>
      </c>
      <c r="AM6252" s="3" t="str" cm="1">
        <f t="array" ref="AM6252">IFERROR(INDEX(IF($AG6252&lt;=$AN6252,레드마인_배치!J:J,레드마인_서비스!J:J),콜트리분석!$AI6252),"")</f>
        <v/>
      </c>
      <c r="AN6252" s="3">
        <v>1</v>
      </c>
      <c r="AO6252" s="15" t="str">
        <f ca="1">IFERROR(INDEX(레드마인_배치!E:E,MATCH(OFFSET(A6252,,AN6252),레드마인_배치!G:G,0)),"")</f>
        <v>대상</v>
      </c>
      <c r="AP6252" t="s">
        <v>3330</v>
      </c>
    </row>
    <row r="6253" spans="1:42" hidden="1">
      <c r="A6253" s="3" t="s">
        <v>671</v>
      </c>
      <c r="B6253" s="3" t="s">
        <v>672</v>
      </c>
      <c r="C6253" s="3" t="s">
        <v>614</v>
      </c>
      <c r="D6253" s="3" t="s">
        <v>587</v>
      </c>
      <c r="E6253" s="3" t="s">
        <v>588</v>
      </c>
      <c r="F6253" s="3" t="s">
        <v>590</v>
      </c>
      <c r="G6253" s="3" t="s">
        <v>591</v>
      </c>
      <c r="H6253" s="3" t="s">
        <v>592</v>
      </c>
      <c r="I6253" s="3" t="s">
        <v>606</v>
      </c>
      <c r="J6253" s="3" t="s">
        <v>607</v>
      </c>
      <c r="K6253" s="3" t="s">
        <v>511</v>
      </c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>
        <f t="shared" si="99"/>
        <v>10</v>
      </c>
      <c r="AH6253" s="3" t="s">
        <v>511</v>
      </c>
      <c r="AI6253" s="3">
        <f>IFERROR(IF($AG6253&lt;=$AN6253,MATCH($AH6253,레드마인_배치!G:G,0),MATCH($AH6253,레드마인_서비스!G:G,0)),"")</f>
        <v>323</v>
      </c>
      <c r="AJ6253" s="3" t="str" cm="1">
        <f t="array" ref="AJ6253">IFERROR(INDEX(IF($AG6253&lt;=$AN6253,레드마인_배치!E:E,레드마인_서비스!E:E),콜트리분석!$AI6253),"")</f>
        <v>대상</v>
      </c>
      <c r="AK6253" s="3" t="str" cm="1">
        <f t="array" ref="AK6253">IFERROR(INDEX(IF($AG6253&lt;=$AN6253,레드마인_배치!H:H,레드마인_서비스!H:H),콜트리분석!$AI6253),"")</f>
        <v>SLO0160U</v>
      </c>
      <c r="AL6253" s="3" t="str" cm="1">
        <f t="array" ref="AL6253">IFERROR(INDEX(IF($AG6253&lt;=$AN6253,레드마인_배치!I:I,레드마인_서비스!I:I),콜트리분석!$AI6253),"")</f>
        <v>S/Order Confirm (Sub) for Price</v>
      </c>
      <c r="AM6253" s="3" t="str" cm="1">
        <f t="array" ref="AM6253">IFERROR(INDEX(IF($AG6253&lt;=$AN6253,레드마인_배치!J:J,레드마인_서비스!J:J),콜트리분석!$AI6253),"")</f>
        <v>서비스</v>
      </c>
      <c r="AN6253" s="3">
        <v>1</v>
      </c>
      <c r="AO6253" s="15" t="str">
        <f ca="1">IFERROR(INDEX(레드마인_배치!E:E,MATCH(OFFSET(A6253,,AN6253),레드마인_배치!G:G,0)),"")</f>
        <v>대상</v>
      </c>
      <c r="AP6253" t="s">
        <v>3330</v>
      </c>
    </row>
    <row r="6254" spans="1:42" hidden="1">
      <c r="A6254" s="3" t="s">
        <v>671</v>
      </c>
      <c r="B6254" s="3" t="s">
        <v>672</v>
      </c>
      <c r="C6254" s="3" t="s">
        <v>614</v>
      </c>
      <c r="D6254" s="3" t="s">
        <v>587</v>
      </c>
      <c r="E6254" s="3" t="s">
        <v>588</v>
      </c>
      <c r="F6254" s="3" t="s">
        <v>590</v>
      </c>
      <c r="G6254" s="3" t="s">
        <v>591</v>
      </c>
      <c r="H6254" s="3" t="s">
        <v>592</v>
      </c>
      <c r="I6254" s="3" t="s">
        <v>606</v>
      </c>
      <c r="J6254" s="3" t="s">
        <v>607</v>
      </c>
      <c r="K6254" s="3" t="s">
        <v>511</v>
      </c>
      <c r="L6254" s="3" t="s">
        <v>512</v>
      </c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>
        <f t="shared" si="99"/>
        <v>11</v>
      </c>
      <c r="AH6254" s="3" t="s">
        <v>512</v>
      </c>
      <c r="AI6254" s="3">
        <f>IFERROR(IF($AG6254&lt;=$AN6254,MATCH($AH6254,레드마인_배치!G:G,0),MATCH($AH6254,레드마인_서비스!G:G,0)),"")</f>
        <v>307</v>
      </c>
      <c r="AJ6254" s="3" t="str" cm="1">
        <f t="array" ref="AJ6254">IFERROR(INDEX(IF($AG6254&lt;=$AN6254,레드마인_배치!E:E,레드마인_서비스!E:E),콜트리분석!$AI6254),"")</f>
        <v>대상</v>
      </c>
      <c r="AK6254" s="3" t="str" cm="1">
        <f t="array" ref="AK6254">IFERROR(INDEX(IF($AG6254&lt;=$AN6254,레드마인_배치!H:H,레드마인_서비스!H:H),콜트리분석!$AI6254),"")</f>
        <v>SLO0010U</v>
      </c>
      <c r="AL6254" s="3" t="str" cm="1">
        <f t="array" ref="AL6254">IFERROR(INDEX(IF($AG6254&lt;=$AN6254,레드마인_배치!I:I,레드마인_서비스!I:I),콜트리분석!$AI6254),"")</f>
        <v>Rate, CAD Amount, USD Amount</v>
      </c>
      <c r="AM6254" s="3" t="str" cm="1">
        <f t="array" ref="AM6254">IFERROR(INDEX(IF($AG6254&lt;=$AN6254,레드마인_배치!J:J,레드마인_서비스!J:J),콜트리분석!$AI6254),"")</f>
        <v>서비스</v>
      </c>
      <c r="AN6254" s="3">
        <v>1</v>
      </c>
      <c r="AO6254" s="15" t="str">
        <f ca="1">IFERROR(INDEX(레드마인_배치!E:E,MATCH(OFFSET(A6254,,AN6254),레드마인_배치!G:G,0)),"")</f>
        <v>대상</v>
      </c>
      <c r="AP6254" t="s">
        <v>3330</v>
      </c>
    </row>
    <row r="6255" spans="1:42" hidden="1">
      <c r="A6255" s="3" t="s">
        <v>671</v>
      </c>
      <c r="B6255" s="3" t="s">
        <v>672</v>
      </c>
      <c r="C6255" s="3" t="s">
        <v>614</v>
      </c>
      <c r="D6255" s="3" t="s">
        <v>587</v>
      </c>
      <c r="E6255" s="3" t="s">
        <v>588</v>
      </c>
      <c r="F6255" s="3" t="s">
        <v>590</v>
      </c>
      <c r="G6255" s="3" t="s">
        <v>591</v>
      </c>
      <c r="H6255" s="3" t="s">
        <v>592</v>
      </c>
      <c r="I6255" s="3" t="s">
        <v>606</v>
      </c>
      <c r="J6255" s="3" t="s">
        <v>607</v>
      </c>
      <c r="K6255" s="3" t="s">
        <v>511</v>
      </c>
      <c r="L6255" s="3" t="s">
        <v>513</v>
      </c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>
        <f t="shared" si="99"/>
        <v>11</v>
      </c>
      <c r="AH6255" s="3" t="s">
        <v>513</v>
      </c>
      <c r="AI6255" s="3">
        <f>IFERROR(IF($AG6255&lt;=$AN6255,MATCH($AH6255,레드마인_배치!G:G,0),MATCH($AH6255,레드마인_서비스!G:G,0)),"")</f>
        <v>324</v>
      </c>
      <c r="AJ6255" s="3" t="str" cm="1">
        <f t="array" ref="AJ6255">IFERROR(INDEX(IF($AG6255&lt;=$AN6255,레드마인_배치!E:E,레드마인_서비스!E:E),콜트리분석!$AI6255),"")</f>
        <v>대상</v>
      </c>
      <c r="AK6255" s="3" t="str" cm="1">
        <f t="array" ref="AK6255">IFERROR(INDEX(IF($AG6255&lt;=$AN6255,레드마인_배치!H:H,레드마인_서비스!H:H),콜트리분석!$AI6255),"")</f>
        <v>SLO0170U</v>
      </c>
      <c r="AL6255" s="3" t="str" cm="1">
        <f t="array" ref="AL6255">IFERROR(INDEX(IF($AG6255&lt;=$AN6255,레드마인_배치!I:I,레드마인_서비스!I:I),콜트리분석!$AI6255),"")</f>
        <v>S/Order Confirm (Sub)for List Price</v>
      </c>
      <c r="AM6255" s="3" t="str" cm="1">
        <f t="array" ref="AM6255">IFERROR(INDEX(IF($AG6255&lt;=$AN6255,레드마인_배치!J:J,레드마인_서비스!J:J),콜트리분석!$AI6255),"")</f>
        <v>서비스</v>
      </c>
      <c r="AN6255" s="3">
        <v>1</v>
      </c>
      <c r="AO6255" s="15" t="str">
        <f ca="1">IFERROR(INDEX(레드마인_배치!E:E,MATCH(OFFSET(A6255,,AN6255),레드마인_배치!G:G,0)),"")</f>
        <v>대상</v>
      </c>
      <c r="AP6255" t="s">
        <v>3330</v>
      </c>
    </row>
    <row r="6256" spans="1:42" hidden="1">
      <c r="A6256" s="3" t="s">
        <v>671</v>
      </c>
      <c r="B6256" s="3" t="s">
        <v>672</v>
      </c>
      <c r="C6256" s="3" t="s">
        <v>614</v>
      </c>
      <c r="D6256" s="3" t="s">
        <v>587</v>
      </c>
      <c r="E6256" s="3" t="s">
        <v>588</v>
      </c>
      <c r="F6256" s="3" t="s">
        <v>590</v>
      </c>
      <c r="G6256" s="3" t="s">
        <v>591</v>
      </c>
      <c r="H6256" s="3" t="s">
        <v>592</v>
      </c>
      <c r="I6256" s="3" t="s">
        <v>606</v>
      </c>
      <c r="J6256" s="3" t="s">
        <v>607</v>
      </c>
      <c r="K6256" s="3" t="s">
        <v>580</v>
      </c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>
        <f t="shared" si="99"/>
        <v>10</v>
      </c>
      <c r="AH6256" s="3" t="s">
        <v>580</v>
      </c>
      <c r="AI6256" s="3" t="str">
        <f>IFERROR(IF($AG6256&lt;=$AN6256,MATCH($AH6256,레드마인_배치!G:G,0),MATCH($AH6256,레드마인_서비스!G:G,0)),"")</f>
        <v/>
      </c>
      <c r="AJ6256" s="3" t="str" cm="1">
        <f t="array" ref="AJ6256">IFERROR(INDEX(IF($AG6256&lt;=$AN6256,레드마인_배치!E:E,레드마인_서비스!E:E),콜트리분석!$AI6256),"")</f>
        <v/>
      </c>
      <c r="AK6256" s="3" t="str" cm="1">
        <f t="array" ref="AK6256">IFERROR(INDEX(IF($AG6256&lt;=$AN6256,레드마인_배치!H:H,레드마인_서비스!H:H),콜트리분석!$AI6256),"")</f>
        <v/>
      </c>
      <c r="AL6256" s="3" t="str" cm="1">
        <f t="array" ref="AL6256">IFERROR(INDEX(IF($AG6256&lt;=$AN6256,레드마인_배치!I:I,레드마인_서비스!I:I),콜트리분석!$AI6256),"")</f>
        <v/>
      </c>
      <c r="AM6256" s="3" t="str" cm="1">
        <f t="array" ref="AM6256">IFERROR(INDEX(IF($AG6256&lt;=$AN6256,레드마인_배치!J:J,레드마인_서비스!J:J),콜트리분석!$AI6256),"")</f>
        <v/>
      </c>
      <c r="AN6256" s="3">
        <v>1</v>
      </c>
      <c r="AO6256" s="15" t="str">
        <f ca="1">IFERROR(INDEX(레드마인_배치!E:E,MATCH(OFFSET(A6256,,AN6256),레드마인_배치!G:G,0)),"")</f>
        <v>대상</v>
      </c>
      <c r="AP6256" t="s">
        <v>3330</v>
      </c>
    </row>
    <row r="6257" spans="1:42" hidden="1">
      <c r="A6257" s="3" t="s">
        <v>671</v>
      </c>
      <c r="B6257" s="3" t="s">
        <v>672</v>
      </c>
      <c r="C6257" s="3" t="s">
        <v>614</v>
      </c>
      <c r="D6257" s="3" t="s">
        <v>587</v>
      </c>
      <c r="E6257" s="3" t="s">
        <v>588</v>
      </c>
      <c r="F6257" s="3" t="s">
        <v>590</v>
      </c>
      <c r="G6257" s="3" t="s">
        <v>591</v>
      </c>
      <c r="H6257" s="3" t="s">
        <v>592</v>
      </c>
      <c r="I6257" s="3" t="s">
        <v>606</v>
      </c>
      <c r="J6257" s="3" t="s">
        <v>607</v>
      </c>
      <c r="K6257" s="3" t="s">
        <v>580</v>
      </c>
      <c r="L6257" s="3" t="s">
        <v>581</v>
      </c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>
        <f t="shared" si="99"/>
        <v>11</v>
      </c>
      <c r="AH6257" s="3" t="s">
        <v>581</v>
      </c>
      <c r="AI6257" s="3">
        <f>IFERROR(IF($AG6257&lt;=$AN6257,MATCH($AH6257,레드마인_배치!G:G,0),MATCH($AH6257,레드마인_서비스!G:G,0)),"")</f>
        <v>78</v>
      </c>
      <c r="AJ6257" s="3" t="str" cm="1">
        <f t="array" ref="AJ6257">IFERROR(INDEX(IF($AG6257&lt;=$AN6257,레드마인_배치!E:E,레드마인_서비스!E:E),콜트리분석!$AI6257),"")</f>
        <v>대상</v>
      </c>
      <c r="AK6257" s="3" t="str" cm="1">
        <f t="array" ref="AK6257">IFERROR(INDEX(IF($AG6257&lt;=$AN6257,레드마인_배치!H:H,레드마인_서비스!H:H),콜트리분석!$AI6257),"")</f>
        <v>ICO0300U</v>
      </c>
      <c r="AL6257" s="3" t="str" cm="1">
        <f t="array" ref="AL6257">IFERROR(INDEX(IF($AG6257&lt;=$AN6257,레드마인_배치!I:I,레드마인_서비스!I:I),콜트리분석!$AI6257),"")</f>
        <v>Demand Change Tag Update Module</v>
      </c>
      <c r="AM6257" s="3" t="str" cm="1">
        <f t="array" ref="AM6257">IFERROR(INDEX(IF($AG6257&lt;=$AN6257,레드마인_배치!J:J,레드마인_서비스!J:J),콜트리분석!$AI6257),"")</f>
        <v>서비스</v>
      </c>
      <c r="AN6257" s="3">
        <v>1</v>
      </c>
      <c r="AO6257" s="15" t="str">
        <f ca="1">IFERROR(INDEX(레드마인_배치!E:E,MATCH(OFFSET(A6257,,AN6257),레드마인_배치!G:G,0)),"")</f>
        <v>대상</v>
      </c>
      <c r="AP6257" t="s">
        <v>3330</v>
      </c>
    </row>
    <row r="6258" spans="1:42" hidden="1">
      <c r="A6258" s="3" t="s">
        <v>671</v>
      </c>
      <c r="B6258" s="3" t="s">
        <v>672</v>
      </c>
      <c r="C6258" s="3" t="s">
        <v>614</v>
      </c>
      <c r="D6258" s="3" t="s">
        <v>587</v>
      </c>
      <c r="E6258" s="3" t="s">
        <v>588</v>
      </c>
      <c r="F6258" s="3" t="s">
        <v>590</v>
      </c>
      <c r="G6258" s="3" t="s">
        <v>591</v>
      </c>
      <c r="H6258" s="3" t="s">
        <v>592</v>
      </c>
      <c r="I6258" s="3" t="s">
        <v>606</v>
      </c>
      <c r="J6258" s="3" t="s">
        <v>607</v>
      </c>
      <c r="K6258" s="3" t="s">
        <v>608</v>
      </c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>
        <f t="shared" ref="AG6258:AG6321" si="100">COUNTA(B6258:AF6258)</f>
        <v>10</v>
      </c>
      <c r="AH6258" s="3" t="s">
        <v>608</v>
      </c>
      <c r="AI6258" s="3" t="str">
        <f>IFERROR(IF($AG6258&lt;=$AN6258,MATCH($AH6258,레드마인_배치!G:G,0),MATCH($AH6258,레드마인_서비스!G:G,0)),"")</f>
        <v/>
      </c>
      <c r="AJ6258" s="3" t="str" cm="1">
        <f t="array" ref="AJ6258">IFERROR(INDEX(IF($AG6258&lt;=$AN6258,레드마인_배치!E:E,레드마인_서비스!E:E),콜트리분석!$AI6258),"")</f>
        <v/>
      </c>
      <c r="AK6258" s="3" t="str" cm="1">
        <f t="array" ref="AK6258">IFERROR(INDEX(IF($AG6258&lt;=$AN6258,레드마인_배치!H:H,레드마인_서비스!H:H),콜트리분석!$AI6258),"")</f>
        <v/>
      </c>
      <c r="AL6258" s="3" t="str" cm="1">
        <f t="array" ref="AL6258">IFERROR(INDEX(IF($AG6258&lt;=$AN6258,레드마인_배치!I:I,레드마인_서비스!I:I),콜트리분석!$AI6258),"")</f>
        <v/>
      </c>
      <c r="AM6258" s="3" t="str" cm="1">
        <f t="array" ref="AM6258">IFERROR(INDEX(IF($AG6258&lt;=$AN6258,레드마인_배치!J:J,레드마인_서비스!J:J),콜트리분석!$AI6258),"")</f>
        <v/>
      </c>
      <c r="AN6258" s="3">
        <v>1</v>
      </c>
      <c r="AO6258" s="15" t="str">
        <f ca="1">IFERROR(INDEX(레드마인_배치!E:E,MATCH(OFFSET(A6258,,AN6258),레드마인_배치!G:G,0)),"")</f>
        <v>대상</v>
      </c>
      <c r="AP6258" t="s">
        <v>3330</v>
      </c>
    </row>
    <row r="6259" spans="1:42" hidden="1">
      <c r="A6259" s="3" t="s">
        <v>671</v>
      </c>
      <c r="B6259" s="3" t="s">
        <v>672</v>
      </c>
      <c r="C6259" s="3" t="s">
        <v>614</v>
      </c>
      <c r="D6259" s="3" t="s">
        <v>587</v>
      </c>
      <c r="E6259" s="3" t="s">
        <v>588</v>
      </c>
      <c r="F6259" s="3" t="s">
        <v>590</v>
      </c>
      <c r="G6259" s="3" t="s">
        <v>591</v>
      </c>
      <c r="H6259" s="3" t="s">
        <v>592</v>
      </c>
      <c r="I6259" s="3" t="s">
        <v>606</v>
      </c>
      <c r="J6259" s="3" t="s">
        <v>607</v>
      </c>
      <c r="K6259" s="3" t="s">
        <v>608</v>
      </c>
      <c r="L6259" s="3" t="s">
        <v>1429</v>
      </c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>
        <f t="shared" si="100"/>
        <v>11</v>
      </c>
      <c r="AH6259" s="3" t="s">
        <v>1429</v>
      </c>
      <c r="AI6259" s="3">
        <f>IFERROR(IF($AG6259&lt;=$AN6259,MATCH($AH6259,레드마인_배치!G:G,0),MATCH($AH6259,레드마인_서비스!G:G,0)),"")</f>
        <v>88</v>
      </c>
      <c r="AJ6259" s="3" t="str" cm="1">
        <f t="array" ref="AJ6259">IFERROR(INDEX(IF($AG6259&lt;=$AN6259,레드마인_배치!E:E,레드마인_서비스!E:E),콜트리분석!$AI6259),"")</f>
        <v>대상</v>
      </c>
      <c r="AK6259" s="3" t="str" cm="1">
        <f t="array" ref="AK6259">IFERROR(INDEX(IF($AG6259&lt;=$AN6259,레드마인_배치!H:H,레드마인_서비스!H:H),콜트리분석!$AI6259),"")</f>
        <v>ICO0390U</v>
      </c>
      <c r="AL6259" s="3" t="str" cm="1">
        <f t="array" ref="AL6259">IFERROR(INDEX(IF($AG6259&lt;=$AN6259,레드마인_배치!I:I,레드마인_서비스!I:I),콜트리분석!$AI6259),"")</f>
        <v>INTERFACE PDC PO CONFIRM</v>
      </c>
      <c r="AM6259" s="3" t="str" cm="1">
        <f t="array" ref="AM6259">IFERROR(INDEX(IF($AG6259&lt;=$AN6259,레드마인_배치!J:J,레드마인_서비스!J:J),콜트리분석!$AI6259),"")</f>
        <v>서비스</v>
      </c>
      <c r="AN6259" s="3">
        <v>1</v>
      </c>
      <c r="AO6259" s="15" t="str">
        <f ca="1">IFERROR(INDEX(레드마인_배치!E:E,MATCH(OFFSET(A6259,,AN6259),레드마인_배치!G:G,0)),"")</f>
        <v>대상</v>
      </c>
      <c r="AP6259" t="s">
        <v>3330</v>
      </c>
    </row>
    <row r="6260" spans="1:42" hidden="1">
      <c r="A6260" s="3" t="s">
        <v>671</v>
      </c>
      <c r="B6260" s="3" t="s">
        <v>672</v>
      </c>
      <c r="C6260" s="3" t="s">
        <v>614</v>
      </c>
      <c r="D6260" s="3" t="s">
        <v>587</v>
      </c>
      <c r="E6260" s="3" t="s">
        <v>588</v>
      </c>
      <c r="F6260" s="3" t="s">
        <v>590</v>
      </c>
      <c r="G6260" s="3" t="s">
        <v>591</v>
      </c>
      <c r="H6260" s="3" t="s">
        <v>592</v>
      </c>
      <c r="I6260" s="3" t="s">
        <v>606</v>
      </c>
      <c r="J6260" s="3" t="s">
        <v>607</v>
      </c>
      <c r="K6260" s="3" t="s">
        <v>608</v>
      </c>
      <c r="L6260" s="3" t="s">
        <v>1429</v>
      </c>
      <c r="M6260" s="3" t="s">
        <v>578</v>
      </c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>
        <f t="shared" si="100"/>
        <v>12</v>
      </c>
      <c r="AH6260" s="3" t="s">
        <v>578</v>
      </c>
      <c r="AI6260" s="3">
        <f>IFERROR(IF($AG6260&lt;=$AN6260,MATCH($AH6260,레드마인_배치!G:G,0),MATCH($AH6260,레드마인_서비스!G:G,0)),"")</f>
        <v>80</v>
      </c>
      <c r="AJ6260" s="3" t="str" cm="1">
        <f t="array" ref="AJ6260">IFERROR(INDEX(IF($AG6260&lt;=$AN6260,레드마인_배치!E:E,레드마인_서비스!E:E),콜트리분석!$AI6260),"")</f>
        <v>대상</v>
      </c>
      <c r="AK6260" s="3" t="str" cm="1">
        <f t="array" ref="AK6260">IFERROR(INDEX(IF($AG6260&lt;=$AN6260,레드마인_배치!H:H,레드마인_서비스!H:H),콜트리분석!$AI6260),"")</f>
        <v>ICO0320U</v>
      </c>
      <c r="AL6260" s="3" t="str" cm="1">
        <f t="array" ref="AL6260">IFERROR(INDEX(IF($AG6260&lt;=$AN6260,레드마인_배치!I:I,레드마인_서비스!I:I),콜트리분석!$AI6260),"")</f>
        <v>P.O  Qty, Price Change</v>
      </c>
      <c r="AM6260" s="3" t="str" cm="1">
        <f t="array" ref="AM6260">IFERROR(INDEX(IF($AG6260&lt;=$AN6260,레드마인_배치!J:J,레드마인_서비스!J:J),콜트리분석!$AI6260),"")</f>
        <v>서비스</v>
      </c>
      <c r="AN6260" s="3">
        <v>1</v>
      </c>
      <c r="AO6260" s="15" t="str">
        <f ca="1">IFERROR(INDEX(레드마인_배치!E:E,MATCH(OFFSET(A6260,,AN6260),레드마인_배치!G:G,0)),"")</f>
        <v>대상</v>
      </c>
      <c r="AP6260" t="s">
        <v>3330</v>
      </c>
    </row>
    <row r="6261" spans="1:42" hidden="1">
      <c r="A6261" s="3" t="s">
        <v>671</v>
      </c>
      <c r="B6261" s="3" t="s">
        <v>672</v>
      </c>
      <c r="C6261" s="3" t="s">
        <v>614</v>
      </c>
      <c r="D6261" s="3" t="s">
        <v>587</v>
      </c>
      <c r="E6261" s="3" t="s">
        <v>588</v>
      </c>
      <c r="F6261" s="3" t="s">
        <v>590</v>
      </c>
      <c r="G6261" s="3" t="s">
        <v>591</v>
      </c>
      <c r="H6261" s="3" t="s">
        <v>592</v>
      </c>
      <c r="I6261" s="3" t="s">
        <v>606</v>
      </c>
      <c r="J6261" s="3" t="s">
        <v>607</v>
      </c>
      <c r="K6261" s="3" t="s">
        <v>608</v>
      </c>
      <c r="L6261" s="3" t="s">
        <v>1429</v>
      </c>
      <c r="M6261" s="3" t="s">
        <v>578</v>
      </c>
      <c r="N6261" s="3" t="s">
        <v>579</v>
      </c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>
        <f t="shared" si="100"/>
        <v>13</v>
      </c>
      <c r="AH6261" s="3" t="s">
        <v>579</v>
      </c>
      <c r="AI6261" s="3">
        <f>IFERROR(IF($AG6261&lt;=$AN6261,MATCH($AH6261,레드마인_배치!G:G,0),MATCH($AH6261,레드마인_서비스!G:G,0)),"")</f>
        <v>368</v>
      </c>
      <c r="AJ6261" s="3" t="str" cm="1">
        <f t="array" ref="AJ6261">IFERROR(INDEX(IF($AG6261&lt;=$AN6261,레드마인_배치!E:E,레드마인_서비스!E:E),콜트리분석!$AI6261),"")</f>
        <v>대상</v>
      </c>
      <c r="AK6261" s="3" t="str" cm="1">
        <f t="array" ref="AK6261">IFERROR(INDEX(IF($AG6261&lt;=$AN6261,레드마인_배치!H:H,레드마인_서비스!H:H),콜트리분석!$AI6261),"")</f>
        <v>SLO0690U</v>
      </c>
      <c r="AL6261" s="3" t="str" cm="1">
        <f t="array" ref="AL6261">IFERROR(INDEX(IF($AG6261&lt;=$AN6261,레드마인_배치!I:I,레드마인_서비스!I:I),콜트리분석!$AI6261),"")</f>
        <v>Reflect S/O for Dropship P/O Cancel</v>
      </c>
      <c r="AM6261" s="3" t="str" cm="1">
        <f t="array" ref="AM6261">IFERROR(INDEX(IF($AG6261&lt;=$AN6261,레드마인_배치!J:J,레드마인_서비스!J:J),콜트리분석!$AI6261),"")</f>
        <v>서비스</v>
      </c>
      <c r="AN6261" s="3">
        <v>1</v>
      </c>
      <c r="AO6261" s="15" t="str">
        <f ca="1">IFERROR(INDEX(레드마인_배치!E:E,MATCH(OFFSET(A6261,,AN6261),레드마인_배치!G:G,0)),"")</f>
        <v>대상</v>
      </c>
      <c r="AP6261" t="s">
        <v>3330</v>
      </c>
    </row>
    <row r="6262" spans="1:42" hidden="1">
      <c r="A6262" s="3" t="s">
        <v>671</v>
      </c>
      <c r="B6262" s="3" t="s">
        <v>672</v>
      </c>
      <c r="C6262" s="3" t="s">
        <v>614</v>
      </c>
      <c r="D6262" s="3" t="s">
        <v>587</v>
      </c>
      <c r="E6262" s="3" t="s">
        <v>588</v>
      </c>
      <c r="F6262" s="3" t="s">
        <v>590</v>
      </c>
      <c r="G6262" s="3" t="s">
        <v>591</v>
      </c>
      <c r="H6262" s="3" t="s">
        <v>592</v>
      </c>
      <c r="I6262" s="3" t="s">
        <v>606</v>
      </c>
      <c r="J6262" s="3" t="s">
        <v>607</v>
      </c>
      <c r="K6262" s="3" t="s">
        <v>608</v>
      </c>
      <c r="L6262" s="3" t="s">
        <v>1429</v>
      </c>
      <c r="M6262" s="3" t="s">
        <v>578</v>
      </c>
      <c r="N6262" s="3" t="s">
        <v>579</v>
      </c>
      <c r="O6262" s="3" t="s">
        <v>505</v>
      </c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>
        <f t="shared" si="100"/>
        <v>14</v>
      </c>
      <c r="AH6262" s="3" t="s">
        <v>505</v>
      </c>
      <c r="AI6262" s="3">
        <f>IFERROR(IF($AG6262&lt;=$AN6262,MATCH($AH6262,레드마인_배치!G:G,0),MATCH($AH6262,레드마인_서비스!G:G,0)),"")</f>
        <v>328</v>
      </c>
      <c r="AJ6262" s="3" t="str" cm="1">
        <f t="array" ref="AJ6262">IFERROR(INDEX(IF($AG6262&lt;=$AN6262,레드마인_배치!E:E,레드마인_서비스!E:E),콜트리분석!$AI6262),"")</f>
        <v>대상</v>
      </c>
      <c r="AK6262" s="3" t="str" cm="1">
        <f t="array" ref="AK6262">IFERROR(INDEX(IF($AG6262&lt;=$AN6262,레드마인_배치!H:H,레드마인_서비스!H:H),콜트리분석!$AI6262),"")</f>
        <v>SLO0210U</v>
      </c>
      <c r="AL6262" s="3" t="str" cm="1">
        <f t="array" ref="AL6262">IFERROR(INDEX(IF($AG6262&lt;=$AN6262,레드마인_배치!I:I,레드마인_서비스!I:I),콜트리분석!$AI6262),"")</f>
        <v>S/Order Header Summary</v>
      </c>
      <c r="AM6262" s="3" t="str" cm="1">
        <f t="array" ref="AM6262">IFERROR(INDEX(IF($AG6262&lt;=$AN6262,레드마인_배치!J:J,레드마인_서비스!J:J),콜트리분석!$AI6262),"")</f>
        <v>서비스</v>
      </c>
      <c r="AN6262" s="3">
        <v>1</v>
      </c>
      <c r="AO6262" s="15" t="str">
        <f ca="1">IFERROR(INDEX(레드마인_배치!E:E,MATCH(OFFSET(A6262,,AN6262),레드마인_배치!G:G,0)),"")</f>
        <v>대상</v>
      </c>
      <c r="AP6262" t="s">
        <v>3330</v>
      </c>
    </row>
    <row r="6263" spans="1:42" hidden="1">
      <c r="A6263" s="3" t="s">
        <v>671</v>
      </c>
      <c r="B6263" s="3" t="s">
        <v>672</v>
      </c>
      <c r="C6263" s="3" t="s">
        <v>614</v>
      </c>
      <c r="D6263" s="3" t="s">
        <v>587</v>
      </c>
      <c r="E6263" s="3" t="s">
        <v>588</v>
      </c>
      <c r="F6263" s="3" t="s">
        <v>590</v>
      </c>
      <c r="G6263" s="3" t="s">
        <v>591</v>
      </c>
      <c r="H6263" s="3" t="s">
        <v>592</v>
      </c>
      <c r="I6263" s="3" t="s">
        <v>606</v>
      </c>
      <c r="J6263" s="3" t="s">
        <v>607</v>
      </c>
      <c r="K6263" s="3" t="s">
        <v>608</v>
      </c>
      <c r="L6263" s="3" t="s">
        <v>1429</v>
      </c>
      <c r="M6263" s="3" t="s">
        <v>578</v>
      </c>
      <c r="N6263" s="3" t="s">
        <v>579</v>
      </c>
      <c r="O6263" s="3" t="s">
        <v>580</v>
      </c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>
        <f t="shared" si="100"/>
        <v>14</v>
      </c>
      <c r="AH6263" s="3" t="s">
        <v>580</v>
      </c>
      <c r="AI6263" s="3" t="str">
        <f>IFERROR(IF($AG6263&lt;=$AN6263,MATCH($AH6263,레드마인_배치!G:G,0),MATCH($AH6263,레드마인_서비스!G:G,0)),"")</f>
        <v/>
      </c>
      <c r="AJ6263" s="3" t="str" cm="1">
        <f t="array" ref="AJ6263">IFERROR(INDEX(IF($AG6263&lt;=$AN6263,레드마인_배치!E:E,레드마인_서비스!E:E),콜트리분석!$AI6263),"")</f>
        <v/>
      </c>
      <c r="AK6263" s="3" t="str" cm="1">
        <f t="array" ref="AK6263">IFERROR(INDEX(IF($AG6263&lt;=$AN6263,레드마인_배치!H:H,레드마인_서비스!H:H),콜트리분석!$AI6263),"")</f>
        <v/>
      </c>
      <c r="AL6263" s="3" t="str" cm="1">
        <f t="array" ref="AL6263">IFERROR(INDEX(IF($AG6263&lt;=$AN6263,레드마인_배치!I:I,레드마인_서비스!I:I),콜트리분석!$AI6263),"")</f>
        <v/>
      </c>
      <c r="AM6263" s="3" t="str" cm="1">
        <f t="array" ref="AM6263">IFERROR(INDEX(IF($AG6263&lt;=$AN6263,레드마인_배치!J:J,레드마인_서비스!J:J),콜트리분석!$AI6263),"")</f>
        <v/>
      </c>
      <c r="AN6263" s="3">
        <v>1</v>
      </c>
      <c r="AO6263" s="15" t="str">
        <f ca="1">IFERROR(INDEX(레드마인_배치!E:E,MATCH(OFFSET(A6263,,AN6263),레드마인_배치!G:G,0)),"")</f>
        <v>대상</v>
      </c>
      <c r="AP6263" t="s">
        <v>3330</v>
      </c>
    </row>
    <row r="6264" spans="1:42" hidden="1">
      <c r="A6264" s="3" t="s">
        <v>671</v>
      </c>
      <c r="B6264" s="3" t="s">
        <v>672</v>
      </c>
      <c r="C6264" s="3" t="s">
        <v>614</v>
      </c>
      <c r="D6264" s="3" t="s">
        <v>587</v>
      </c>
      <c r="E6264" s="3" t="s">
        <v>588</v>
      </c>
      <c r="F6264" s="3" t="s">
        <v>590</v>
      </c>
      <c r="G6264" s="3" t="s">
        <v>591</v>
      </c>
      <c r="H6264" s="3" t="s">
        <v>592</v>
      </c>
      <c r="I6264" s="3" t="s">
        <v>606</v>
      </c>
      <c r="J6264" s="3" t="s">
        <v>607</v>
      </c>
      <c r="K6264" s="3" t="s">
        <v>608</v>
      </c>
      <c r="L6264" s="3" t="s">
        <v>1429</v>
      </c>
      <c r="M6264" s="3" t="s">
        <v>578</v>
      </c>
      <c r="N6264" s="3" t="s">
        <v>579</v>
      </c>
      <c r="O6264" s="3" t="s">
        <v>580</v>
      </c>
      <c r="P6264" s="3" t="s">
        <v>581</v>
      </c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>
        <f t="shared" si="100"/>
        <v>15</v>
      </c>
      <c r="AH6264" s="3" t="s">
        <v>581</v>
      </c>
      <c r="AI6264" s="3">
        <f>IFERROR(IF($AG6264&lt;=$AN6264,MATCH($AH6264,레드마인_배치!G:G,0),MATCH($AH6264,레드마인_서비스!G:G,0)),"")</f>
        <v>78</v>
      </c>
      <c r="AJ6264" s="3" t="str" cm="1">
        <f t="array" ref="AJ6264">IFERROR(INDEX(IF($AG6264&lt;=$AN6264,레드마인_배치!E:E,레드마인_서비스!E:E),콜트리분석!$AI6264),"")</f>
        <v>대상</v>
      </c>
      <c r="AK6264" s="3" t="str" cm="1">
        <f t="array" ref="AK6264">IFERROR(INDEX(IF($AG6264&lt;=$AN6264,레드마인_배치!H:H,레드마인_서비스!H:H),콜트리분석!$AI6264),"")</f>
        <v>ICO0300U</v>
      </c>
      <c r="AL6264" s="3" t="str" cm="1">
        <f t="array" ref="AL6264">IFERROR(INDEX(IF($AG6264&lt;=$AN6264,레드마인_배치!I:I,레드마인_서비스!I:I),콜트리분석!$AI6264),"")</f>
        <v>Demand Change Tag Update Module</v>
      </c>
      <c r="AM6264" s="3" t="str" cm="1">
        <f t="array" ref="AM6264">IFERROR(INDEX(IF($AG6264&lt;=$AN6264,레드마인_배치!J:J,레드마인_서비스!J:J),콜트리분석!$AI6264),"")</f>
        <v>서비스</v>
      </c>
      <c r="AN6264" s="3">
        <v>1</v>
      </c>
      <c r="AO6264" s="15" t="str">
        <f ca="1">IFERROR(INDEX(레드마인_배치!E:E,MATCH(OFFSET(A6264,,AN6264),레드마인_배치!G:G,0)),"")</f>
        <v>대상</v>
      </c>
      <c r="AP6264" t="s">
        <v>3330</v>
      </c>
    </row>
    <row r="6265" spans="1:42" hidden="1">
      <c r="A6265" s="3" t="s">
        <v>671</v>
      </c>
      <c r="B6265" s="3" t="s">
        <v>672</v>
      </c>
      <c r="C6265" s="3" t="s">
        <v>614</v>
      </c>
      <c r="D6265" s="3" t="s">
        <v>587</v>
      </c>
      <c r="E6265" s="3" t="s">
        <v>588</v>
      </c>
      <c r="F6265" s="3" t="s">
        <v>590</v>
      </c>
      <c r="G6265" s="3" t="s">
        <v>591</v>
      </c>
      <c r="H6265" s="3" t="s">
        <v>592</v>
      </c>
      <c r="I6265" s="3" t="s">
        <v>606</v>
      </c>
      <c r="J6265" s="3" t="s">
        <v>607</v>
      </c>
      <c r="K6265" s="3" t="s">
        <v>608</v>
      </c>
      <c r="L6265" s="3" t="s">
        <v>1429</v>
      </c>
      <c r="M6265" s="3" t="s">
        <v>578</v>
      </c>
      <c r="N6265" s="3" t="s">
        <v>510</v>
      </c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>
        <f t="shared" si="100"/>
        <v>13</v>
      </c>
      <c r="AH6265" s="3" t="s">
        <v>510</v>
      </c>
      <c r="AI6265" s="3" t="str">
        <f>IFERROR(IF($AG6265&lt;=$AN6265,MATCH($AH6265,레드마인_배치!G:G,0),MATCH($AH6265,레드마인_서비스!G:G,0)),"")</f>
        <v/>
      </c>
      <c r="AJ6265" s="3" t="str" cm="1">
        <f t="array" ref="AJ6265">IFERROR(INDEX(IF($AG6265&lt;=$AN6265,레드마인_배치!E:E,레드마인_서비스!E:E),콜트리분석!$AI6265),"")</f>
        <v/>
      </c>
      <c r="AK6265" s="3" t="str" cm="1">
        <f t="array" ref="AK6265">IFERROR(INDEX(IF($AG6265&lt;=$AN6265,레드마인_배치!H:H,레드마인_서비스!H:H),콜트리분석!$AI6265),"")</f>
        <v/>
      </c>
      <c r="AL6265" s="3" t="str" cm="1">
        <f t="array" ref="AL6265">IFERROR(INDEX(IF($AG6265&lt;=$AN6265,레드마인_배치!I:I,레드마인_서비스!I:I),콜트리분석!$AI6265),"")</f>
        <v/>
      </c>
      <c r="AM6265" s="3" t="str" cm="1">
        <f t="array" ref="AM6265">IFERROR(INDEX(IF($AG6265&lt;=$AN6265,레드마인_배치!J:J,레드마인_서비스!J:J),콜트리분석!$AI6265),"")</f>
        <v/>
      </c>
      <c r="AN6265" s="3">
        <v>1</v>
      </c>
      <c r="AO6265" s="15" t="str">
        <f ca="1">IFERROR(INDEX(레드마인_배치!E:E,MATCH(OFFSET(A6265,,AN6265),레드마인_배치!G:G,0)),"")</f>
        <v>대상</v>
      </c>
      <c r="AP6265" t="s">
        <v>3330</v>
      </c>
    </row>
    <row r="6266" spans="1:42" hidden="1">
      <c r="A6266" s="3" t="s">
        <v>671</v>
      </c>
      <c r="B6266" s="3" t="s">
        <v>672</v>
      </c>
      <c r="C6266" s="3" t="s">
        <v>614</v>
      </c>
      <c r="D6266" s="3" t="s">
        <v>587</v>
      </c>
      <c r="E6266" s="3" t="s">
        <v>588</v>
      </c>
      <c r="F6266" s="3" t="s">
        <v>590</v>
      </c>
      <c r="G6266" s="3" t="s">
        <v>591</v>
      </c>
      <c r="H6266" s="3" t="s">
        <v>592</v>
      </c>
      <c r="I6266" s="3" t="s">
        <v>606</v>
      </c>
      <c r="J6266" s="3" t="s">
        <v>607</v>
      </c>
      <c r="K6266" s="3" t="s">
        <v>608</v>
      </c>
      <c r="L6266" s="3" t="s">
        <v>1429</v>
      </c>
      <c r="M6266" s="3" t="s">
        <v>1422</v>
      </c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>
        <f t="shared" si="100"/>
        <v>12</v>
      </c>
      <c r="AH6266" s="3" t="s">
        <v>1422</v>
      </c>
      <c r="AI6266" s="3">
        <f>IFERROR(IF($AG6266&lt;=$AN6266,MATCH($AH6266,레드마인_배치!G:G,0),MATCH($AH6266,레드마인_서비스!G:G,0)),"")</f>
        <v>85</v>
      </c>
      <c r="AJ6266" s="3" t="str" cm="1">
        <f t="array" ref="AJ6266">IFERROR(INDEX(IF($AG6266&lt;=$AN6266,레드마인_배치!E:E,레드마인_서비스!E:E),콜트리분석!$AI6266),"")</f>
        <v>대상</v>
      </c>
      <c r="AK6266" s="3" t="str" cm="1">
        <f t="array" ref="AK6266">IFERROR(INDEX(IF($AG6266&lt;=$AN6266,레드마인_배치!H:H,레드마인_서비스!H:H),콜트리분석!$AI6266),"")</f>
        <v>ICO0360U</v>
      </c>
      <c r="AL6266" s="3" t="str" cm="1">
        <f t="array" ref="AL6266">IFERROR(INDEX(IF($AG6266&lt;=$AN6266,레드마인_배치!I:I,레드마인_서비스!I:I),콜트리분석!$AI6266),"")</f>
        <v>PO Confirm by MOBIS</v>
      </c>
      <c r="AM6266" s="3" t="str" cm="1">
        <f t="array" ref="AM6266">IFERROR(INDEX(IF($AG6266&lt;=$AN6266,레드마인_배치!J:J,레드마인_서비스!J:J),콜트리분석!$AI6266),"")</f>
        <v>서비스</v>
      </c>
      <c r="AN6266" s="3">
        <v>1</v>
      </c>
      <c r="AO6266" s="15" t="str">
        <f ca="1">IFERROR(INDEX(레드마인_배치!E:E,MATCH(OFFSET(A6266,,AN6266),레드마인_배치!G:G,0)),"")</f>
        <v>대상</v>
      </c>
      <c r="AP6266" t="s">
        <v>3330</v>
      </c>
    </row>
    <row r="6267" spans="1:42" hidden="1">
      <c r="A6267" s="3" t="s">
        <v>671</v>
      </c>
      <c r="B6267" s="3" t="s">
        <v>672</v>
      </c>
      <c r="C6267" s="3" t="s">
        <v>614</v>
      </c>
      <c r="D6267" s="3" t="s">
        <v>587</v>
      </c>
      <c r="E6267" s="3" t="s">
        <v>588</v>
      </c>
      <c r="F6267" s="3" t="s">
        <v>590</v>
      </c>
      <c r="G6267" s="3" t="s">
        <v>591</v>
      </c>
      <c r="H6267" s="3" t="s">
        <v>592</v>
      </c>
      <c r="I6267" s="3" t="s">
        <v>606</v>
      </c>
      <c r="J6267" s="3" t="s">
        <v>607</v>
      </c>
      <c r="K6267" s="3" t="s">
        <v>608</v>
      </c>
      <c r="L6267" s="3" t="s">
        <v>1429</v>
      </c>
      <c r="M6267" s="3" t="s">
        <v>1422</v>
      </c>
      <c r="N6267" s="3" t="s">
        <v>508</v>
      </c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>
        <f t="shared" si="100"/>
        <v>13</v>
      </c>
      <c r="AH6267" s="3" t="s">
        <v>508</v>
      </c>
      <c r="AI6267" s="3">
        <f>IFERROR(IF($AG6267&lt;=$AN6267,MATCH($AH6267,레드마인_배치!G:G,0),MATCH($AH6267,레드마인_서비스!G:G,0)),"")</f>
        <v>79</v>
      </c>
      <c r="AJ6267" s="3" t="str" cm="1">
        <f t="array" ref="AJ6267">IFERROR(INDEX(IF($AG6267&lt;=$AN6267,레드마인_배치!E:E,레드마인_서비스!E:E),콜트리분석!$AI6267),"")</f>
        <v>대상</v>
      </c>
      <c r="AK6267" s="3" t="str" cm="1">
        <f t="array" ref="AK6267">IFERROR(INDEX(IF($AG6267&lt;=$AN6267,레드마인_배치!H:H,레드마인_서비스!H:H),콜트리분석!$AI6267),"")</f>
        <v>ICO0310U</v>
      </c>
      <c r="AL6267" s="3" t="str" cm="1">
        <f t="array" ref="AL6267">IFERROR(INDEX(IF($AG6267&lt;=$AN6267,레드마인_배치!I:I,레드마인_서비스!I:I),콜트리분석!$AI6267),"")</f>
        <v>INVENTORY CREATION MODULE</v>
      </c>
      <c r="AM6267" s="3" t="str" cm="1">
        <f t="array" ref="AM6267">IFERROR(INDEX(IF($AG6267&lt;=$AN6267,레드마인_배치!J:J,레드마인_서비스!J:J),콜트리분석!$AI6267),"")</f>
        <v>서비스</v>
      </c>
      <c r="AN6267" s="3">
        <v>1</v>
      </c>
      <c r="AO6267" s="15" t="str">
        <f ca="1">IFERROR(INDEX(레드마인_배치!E:E,MATCH(OFFSET(A6267,,AN6267),레드마인_배치!G:G,0)),"")</f>
        <v>대상</v>
      </c>
      <c r="AP6267" t="s">
        <v>3330</v>
      </c>
    </row>
    <row r="6268" spans="1:42" hidden="1">
      <c r="A6268" s="3" t="s">
        <v>671</v>
      </c>
      <c r="B6268" s="3" t="s">
        <v>672</v>
      </c>
      <c r="C6268" s="3" t="s">
        <v>614</v>
      </c>
      <c r="D6268" s="3" t="s">
        <v>587</v>
      </c>
      <c r="E6268" s="3" t="s">
        <v>588</v>
      </c>
      <c r="F6268" s="3" t="s">
        <v>590</v>
      </c>
      <c r="G6268" s="3" t="s">
        <v>591</v>
      </c>
      <c r="H6268" s="3" t="s">
        <v>592</v>
      </c>
      <c r="I6268" s="3" t="s">
        <v>606</v>
      </c>
      <c r="J6268" s="3" t="s">
        <v>607</v>
      </c>
      <c r="K6268" s="3" t="s">
        <v>608</v>
      </c>
      <c r="L6268" s="3" t="s">
        <v>1429</v>
      </c>
      <c r="M6268" s="3" t="s">
        <v>1422</v>
      </c>
      <c r="N6268" s="3" t="s">
        <v>508</v>
      </c>
      <c r="O6268" s="3" t="s">
        <v>509</v>
      </c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>
        <f t="shared" si="100"/>
        <v>14</v>
      </c>
      <c r="AH6268" s="3" t="s">
        <v>509</v>
      </c>
      <c r="AI6268" s="3">
        <f>IFERROR(IF($AG6268&lt;=$AN6268,MATCH($AH6268,레드마인_배치!G:G,0),MATCH($AH6268,레드마인_서비스!G:G,0)),"")</f>
        <v>77</v>
      </c>
      <c r="AJ6268" s="3" t="str" cm="1">
        <f t="array" ref="AJ6268">IFERROR(INDEX(IF($AG6268&lt;=$AN6268,레드마인_배치!E:E,레드마인_서비스!E:E),콜트리분석!$AI6268),"")</f>
        <v>대상</v>
      </c>
      <c r="AK6268" s="3" t="str" cm="1">
        <f t="array" ref="AK6268">IFERROR(INDEX(IF($AG6268&lt;=$AN6268,레드마인_배치!H:H,레드마인_서비스!H:H),콜트리분석!$AI6268),"")</f>
        <v>ICO0290U</v>
      </c>
      <c r="AL6268" s="3" t="str" cm="1">
        <f t="array" ref="AL6268">IFERROR(INDEX(IF($AG6268&lt;=$AN6268,레드마인_배치!I:I,레드마인_서비스!I:I),콜트리분석!$AI6268),"")</f>
        <v>INV Information Master Creation(IMI)</v>
      </c>
      <c r="AM6268" s="3" t="str" cm="1">
        <f t="array" ref="AM6268">IFERROR(INDEX(IF($AG6268&lt;=$AN6268,레드마인_배치!J:J,레드마인_서비스!J:J),콜트리분석!$AI6268),"")</f>
        <v>서비스</v>
      </c>
      <c r="AN6268" s="3">
        <v>1</v>
      </c>
      <c r="AO6268" s="15" t="str">
        <f ca="1">IFERROR(INDEX(레드마인_배치!E:E,MATCH(OFFSET(A6268,,AN6268),레드마인_배치!G:G,0)),"")</f>
        <v>대상</v>
      </c>
      <c r="AP6268" t="s">
        <v>3330</v>
      </c>
    </row>
    <row r="6269" spans="1:42" hidden="1">
      <c r="A6269" s="3" t="s">
        <v>671</v>
      </c>
      <c r="B6269" s="3" t="s">
        <v>672</v>
      </c>
      <c r="C6269" s="3" t="s">
        <v>614</v>
      </c>
      <c r="D6269" s="3" t="s">
        <v>587</v>
      </c>
      <c r="E6269" s="3" t="s">
        <v>588</v>
      </c>
      <c r="F6269" s="3" t="s">
        <v>590</v>
      </c>
      <c r="G6269" s="3" t="s">
        <v>591</v>
      </c>
      <c r="H6269" s="3" t="s">
        <v>592</v>
      </c>
      <c r="I6269" s="3" t="s">
        <v>606</v>
      </c>
      <c r="J6269" s="3" t="s">
        <v>607</v>
      </c>
      <c r="K6269" s="3" t="s">
        <v>608</v>
      </c>
      <c r="L6269" s="3" t="s">
        <v>1429</v>
      </c>
      <c r="M6269" s="3" t="s">
        <v>1422</v>
      </c>
      <c r="N6269" s="3" t="s">
        <v>508</v>
      </c>
      <c r="O6269" s="3" t="s">
        <v>510</v>
      </c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>
        <f t="shared" si="100"/>
        <v>14</v>
      </c>
      <c r="AH6269" s="3" t="s">
        <v>510</v>
      </c>
      <c r="AI6269" s="3" t="str">
        <f>IFERROR(IF($AG6269&lt;=$AN6269,MATCH($AH6269,레드마인_배치!G:G,0),MATCH($AH6269,레드마인_서비스!G:G,0)),"")</f>
        <v/>
      </c>
      <c r="AJ6269" s="3" t="str" cm="1">
        <f t="array" ref="AJ6269">IFERROR(INDEX(IF($AG6269&lt;=$AN6269,레드마인_배치!E:E,레드마인_서비스!E:E),콜트리분석!$AI6269),"")</f>
        <v/>
      </c>
      <c r="AK6269" s="3" t="str" cm="1">
        <f t="array" ref="AK6269">IFERROR(INDEX(IF($AG6269&lt;=$AN6269,레드마인_배치!H:H,레드마인_서비스!H:H),콜트리분석!$AI6269),"")</f>
        <v/>
      </c>
      <c r="AL6269" s="3" t="str" cm="1">
        <f t="array" ref="AL6269">IFERROR(INDEX(IF($AG6269&lt;=$AN6269,레드마인_배치!I:I,레드마인_서비스!I:I),콜트리분석!$AI6269),"")</f>
        <v/>
      </c>
      <c r="AM6269" s="3" t="str" cm="1">
        <f t="array" ref="AM6269">IFERROR(INDEX(IF($AG6269&lt;=$AN6269,레드마인_배치!J:J,레드마인_서비스!J:J),콜트리분석!$AI6269),"")</f>
        <v/>
      </c>
      <c r="AN6269" s="3">
        <v>1</v>
      </c>
      <c r="AO6269" s="15" t="str">
        <f ca="1">IFERROR(INDEX(레드마인_배치!E:E,MATCH(OFFSET(A6269,,AN6269),레드마인_배치!G:G,0)),"")</f>
        <v>대상</v>
      </c>
      <c r="AP6269" t="s">
        <v>3330</v>
      </c>
    </row>
    <row r="6270" spans="1:42" hidden="1">
      <c r="A6270" s="3" t="s">
        <v>671</v>
      </c>
      <c r="B6270" s="3" t="s">
        <v>672</v>
      </c>
      <c r="C6270" s="3" t="s">
        <v>614</v>
      </c>
      <c r="D6270" s="3" t="s">
        <v>587</v>
      </c>
      <c r="E6270" s="3" t="s">
        <v>588</v>
      </c>
      <c r="F6270" s="3" t="s">
        <v>590</v>
      </c>
      <c r="G6270" s="3" t="s">
        <v>591</v>
      </c>
      <c r="H6270" s="3" t="s">
        <v>592</v>
      </c>
      <c r="I6270" s="3" t="s">
        <v>606</v>
      </c>
      <c r="J6270" s="3" t="s">
        <v>607</v>
      </c>
      <c r="K6270" s="3" t="s">
        <v>608</v>
      </c>
      <c r="L6270" s="3" t="s">
        <v>1429</v>
      </c>
      <c r="M6270" s="3" t="s">
        <v>1422</v>
      </c>
      <c r="N6270" s="3" t="s">
        <v>577</v>
      </c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>
        <f t="shared" si="100"/>
        <v>13</v>
      </c>
      <c r="AH6270" s="3" t="s">
        <v>577</v>
      </c>
      <c r="AI6270" s="3">
        <f>IFERROR(IF($AG6270&lt;=$AN6270,MATCH($AH6270,레드마인_배치!G:G,0),MATCH($AH6270,레드마인_서비스!G:G,0)),"")</f>
        <v>49</v>
      </c>
      <c r="AJ6270" s="3" t="str" cm="1">
        <f t="array" ref="AJ6270">IFERROR(INDEX(IF($AG6270&lt;=$AN6270,레드마인_배치!E:E,레드마인_서비스!E:E),콜트리분석!$AI6270),"")</f>
        <v>대상</v>
      </c>
      <c r="AK6270" s="3" t="str" cm="1">
        <f t="array" ref="AK6270">IFERROR(INDEX(IF($AG6270&lt;=$AN6270,레드마인_배치!H:H,레드마인_서비스!H:H),콜트리분석!$AI6270),"")</f>
        <v>CMO0010U</v>
      </c>
      <c r="AL6270" s="3" t="str" cm="1">
        <f t="array" ref="AL6270">IFERROR(INDEX(IF($AG6270&lt;=$AN6270,레드마인_배치!I:I,레드마인_서비스!I:I),콜트리분석!$AI6270),"")</f>
        <v>NUMBER CREATION</v>
      </c>
      <c r="AM6270" s="3" t="str" cm="1">
        <f t="array" ref="AM6270">IFERROR(INDEX(IF($AG6270&lt;=$AN6270,레드마인_배치!J:J,레드마인_서비스!J:J),콜트리분석!$AI6270),"")</f>
        <v>서비스</v>
      </c>
      <c r="AN6270" s="3">
        <v>1</v>
      </c>
      <c r="AO6270" s="15" t="str">
        <f ca="1">IFERROR(INDEX(레드마인_배치!E:E,MATCH(OFFSET(A6270,,AN6270),레드마인_배치!G:G,0)),"")</f>
        <v>대상</v>
      </c>
      <c r="AP6270" t="s">
        <v>3330</v>
      </c>
    </row>
    <row r="6271" spans="1:42" hidden="1">
      <c r="A6271" s="3" t="s">
        <v>671</v>
      </c>
      <c r="B6271" s="3" t="s">
        <v>672</v>
      </c>
      <c r="C6271" s="3" t="s">
        <v>614</v>
      </c>
      <c r="D6271" s="3" t="s">
        <v>587</v>
      </c>
      <c r="E6271" s="3" t="s">
        <v>588</v>
      </c>
      <c r="F6271" s="3" t="s">
        <v>590</v>
      </c>
      <c r="G6271" s="3" t="s">
        <v>591</v>
      </c>
      <c r="H6271" s="3" t="s">
        <v>592</v>
      </c>
      <c r="I6271" s="3" t="s">
        <v>606</v>
      </c>
      <c r="J6271" s="3" t="s">
        <v>607</v>
      </c>
      <c r="K6271" s="3" t="s">
        <v>608</v>
      </c>
      <c r="L6271" s="3" t="s">
        <v>1429</v>
      </c>
      <c r="M6271" s="3" t="s">
        <v>781</v>
      </c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>
        <f t="shared" si="100"/>
        <v>12</v>
      </c>
      <c r="AH6271" s="3" t="s">
        <v>781</v>
      </c>
      <c r="AI6271" s="3">
        <f>IFERROR(IF($AG6271&lt;=$AN6271,MATCH($AH6271,레드마인_배치!G:G,0),MATCH($AH6271,레드마인_서비스!G:G,0)),"")</f>
        <v>319</v>
      </c>
      <c r="AJ6271" s="3" t="str" cm="1">
        <f t="array" ref="AJ6271">IFERROR(INDEX(IF($AG6271&lt;=$AN6271,레드마인_배치!E:E,레드마인_서비스!E:E),콜트리분석!$AI6271),"")</f>
        <v>대상</v>
      </c>
      <c r="AK6271" s="3" t="str" cm="1">
        <f t="array" ref="AK6271">IFERROR(INDEX(IF($AG6271&lt;=$AN6271,레드마인_배치!H:H,레드마인_서비스!H:H),콜트리분석!$AI6271),"")</f>
        <v>SLO0120U</v>
      </c>
      <c r="AL6271" s="3" t="str" cm="1">
        <f t="array" ref="AL6271">IFERROR(INDEX(IF($AG6271&lt;=$AN6271,레드마인_배치!I:I,레드마인_서비스!I:I),콜트리분석!$AI6271),"")</f>
        <v>PDC Alloc. Stop Flag Update</v>
      </c>
      <c r="AM6271" s="3" t="str" cm="1">
        <f t="array" ref="AM6271">IFERROR(INDEX(IF($AG6271&lt;=$AN6271,레드마인_배치!J:J,레드마인_서비스!J:J),콜트리분석!$AI6271),"")</f>
        <v>서비스</v>
      </c>
      <c r="AN6271" s="3">
        <v>1</v>
      </c>
      <c r="AO6271" s="15" t="str">
        <f ca="1">IFERROR(INDEX(레드마인_배치!E:E,MATCH(OFFSET(A6271,,AN6271),레드마인_배치!G:G,0)),"")</f>
        <v>대상</v>
      </c>
      <c r="AP6271" t="s">
        <v>3330</v>
      </c>
    </row>
    <row r="6272" spans="1:42" hidden="1">
      <c r="A6272" s="3" t="s">
        <v>671</v>
      </c>
      <c r="B6272" s="3" t="s">
        <v>672</v>
      </c>
      <c r="C6272" s="3" t="s">
        <v>614</v>
      </c>
      <c r="D6272" s="3" t="s">
        <v>587</v>
      </c>
      <c r="E6272" s="3" t="s">
        <v>588</v>
      </c>
      <c r="F6272" s="3" t="s">
        <v>590</v>
      </c>
      <c r="G6272" s="3" t="s">
        <v>591</v>
      </c>
      <c r="H6272" s="3" t="s">
        <v>592</v>
      </c>
      <c r="I6272" s="3" t="s">
        <v>606</v>
      </c>
      <c r="J6272" s="3" t="s">
        <v>609</v>
      </c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>
        <f t="shared" si="100"/>
        <v>9</v>
      </c>
      <c r="AH6272" s="3" t="s">
        <v>609</v>
      </c>
      <c r="AI6272" s="3">
        <f>IFERROR(IF($AG6272&lt;=$AN6272,MATCH($AH6272,레드마인_배치!G:G,0),MATCH($AH6272,레드마인_서비스!G:G,0)),"")</f>
        <v>340</v>
      </c>
      <c r="AJ6272" s="3" t="str" cm="1">
        <f t="array" ref="AJ6272">IFERROR(INDEX(IF($AG6272&lt;=$AN6272,레드마인_배치!E:E,레드마인_서비스!E:E),콜트리분석!$AI6272),"")</f>
        <v>대상</v>
      </c>
      <c r="AK6272" s="3" t="str" cm="1">
        <f t="array" ref="AK6272">IFERROR(INDEX(IF($AG6272&lt;=$AN6272,레드마인_배치!H:H,레드마인_서비스!H:H),콜트리분석!$AI6272),"")</f>
        <v>SLO0360U</v>
      </c>
      <c r="AL6272" s="3" t="str" cm="1">
        <f t="array" ref="AL6272">IFERROR(INDEX(IF($AG6272&lt;=$AN6272,레드마인_배치!I:I,레드마인_서비스!I:I),콜트리분석!$AI6272),"")</f>
        <v>Sales B/Order Allocation Priority Reset</v>
      </c>
      <c r="AM6272" s="3" t="str" cm="1">
        <f t="array" ref="AM6272">IFERROR(INDEX(IF($AG6272&lt;=$AN6272,레드마인_배치!J:J,레드마인_서비스!J:J),콜트리분석!$AI6272),"")</f>
        <v>서비스</v>
      </c>
      <c r="AN6272" s="3">
        <v>1</v>
      </c>
      <c r="AO6272" s="15" t="str">
        <f ca="1">IFERROR(INDEX(레드마인_배치!E:E,MATCH(OFFSET(A6272,,AN6272),레드마인_배치!G:G,0)),"")</f>
        <v>대상</v>
      </c>
      <c r="AP6272" t="s">
        <v>3330</v>
      </c>
    </row>
    <row r="6273" spans="1:46" hidden="1">
      <c r="A6273" s="3" t="s">
        <v>671</v>
      </c>
      <c r="B6273" s="3" t="s">
        <v>672</v>
      </c>
      <c r="C6273" s="3" t="s">
        <v>614</v>
      </c>
      <c r="D6273" s="3" t="s">
        <v>587</v>
      </c>
      <c r="E6273" s="3" t="s">
        <v>588</v>
      </c>
      <c r="F6273" s="3" t="s">
        <v>590</v>
      </c>
      <c r="G6273" s="3" t="s">
        <v>591</v>
      </c>
      <c r="H6273" s="3" t="s">
        <v>592</v>
      </c>
      <c r="I6273" s="3" t="s">
        <v>606</v>
      </c>
      <c r="J6273" s="3" t="s">
        <v>504</v>
      </c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>
        <f t="shared" si="100"/>
        <v>9</v>
      </c>
      <c r="AH6273" s="3" t="s">
        <v>504</v>
      </c>
      <c r="AI6273" s="3">
        <f>IFERROR(IF($AG6273&lt;=$AN6273,MATCH($AH6273,레드마인_배치!G:G,0),MATCH($AH6273,레드마인_서비스!G:G,0)),"")</f>
        <v>341</v>
      </c>
      <c r="AJ6273" s="3" t="str" cm="1">
        <f t="array" ref="AJ6273">IFERROR(INDEX(IF($AG6273&lt;=$AN6273,레드마인_배치!E:E,레드마인_서비스!E:E),콜트리분석!$AI6273),"")</f>
        <v>대상</v>
      </c>
      <c r="AK6273" s="3" t="str" cm="1">
        <f t="array" ref="AK6273">IFERROR(INDEX(IF($AG6273&lt;=$AN6273,레드마인_배치!H:H,레드마인_서비스!H:H),콜트리분석!$AI6273),"")</f>
        <v>SLO0380U</v>
      </c>
      <c r="AL6273" s="3" t="str" cm="1">
        <f t="array" ref="AL6273">IFERROR(INDEX(IF($AG6273&lt;=$AN6273,레드마인_배치!I:I,레드마인_서비스!I:I),콜트리분석!$AI6273),"")</f>
        <v>Referral Allocation Main</v>
      </c>
      <c r="AM6273" s="3" t="str" cm="1">
        <f t="array" ref="AM6273">IFERROR(INDEX(IF($AG6273&lt;=$AN6273,레드마인_배치!J:J,레드마인_서비스!J:J),콜트리분석!$AI6273),"")</f>
        <v>서비스</v>
      </c>
      <c r="AN6273" s="3">
        <v>1</v>
      </c>
      <c r="AO6273" s="15" t="str">
        <f ca="1">IFERROR(INDEX(레드마인_배치!E:E,MATCH(OFFSET(A6273,,AN6273),레드마인_배치!G:G,0)),"")</f>
        <v>대상</v>
      </c>
      <c r="AP6273" t="s">
        <v>3330</v>
      </c>
    </row>
    <row r="6274" spans="1:46" hidden="1">
      <c r="A6274" s="3" t="s">
        <v>671</v>
      </c>
      <c r="B6274" s="3" t="s">
        <v>672</v>
      </c>
      <c r="C6274" s="3" t="s">
        <v>614</v>
      </c>
      <c r="D6274" s="3" t="s">
        <v>587</v>
      </c>
      <c r="E6274" s="3" t="s">
        <v>588</v>
      </c>
      <c r="F6274" s="3" t="s">
        <v>590</v>
      </c>
      <c r="G6274" s="3" t="s">
        <v>591</v>
      </c>
      <c r="H6274" s="3" t="s">
        <v>592</v>
      </c>
      <c r="I6274" s="3" t="s">
        <v>606</v>
      </c>
      <c r="J6274" s="3" t="s">
        <v>504</v>
      </c>
      <c r="K6274" s="3" t="s">
        <v>505</v>
      </c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>
        <f t="shared" si="100"/>
        <v>10</v>
      </c>
      <c r="AH6274" s="3" t="s">
        <v>505</v>
      </c>
      <c r="AI6274" s="3">
        <f>IFERROR(IF($AG6274&lt;=$AN6274,MATCH($AH6274,레드마인_배치!G:G,0),MATCH($AH6274,레드마인_서비스!G:G,0)),"")</f>
        <v>328</v>
      </c>
      <c r="AJ6274" s="3" t="str" cm="1">
        <f t="array" ref="AJ6274">IFERROR(INDEX(IF($AG6274&lt;=$AN6274,레드마인_배치!E:E,레드마인_서비스!E:E),콜트리분석!$AI6274),"")</f>
        <v>대상</v>
      </c>
      <c r="AK6274" s="3" t="str" cm="1">
        <f t="array" ref="AK6274">IFERROR(INDEX(IF($AG6274&lt;=$AN6274,레드마인_배치!H:H,레드마인_서비스!H:H),콜트리분석!$AI6274),"")</f>
        <v>SLO0210U</v>
      </c>
      <c r="AL6274" s="3" t="str" cm="1">
        <f t="array" ref="AL6274">IFERROR(INDEX(IF($AG6274&lt;=$AN6274,레드마인_배치!I:I,레드마인_서비스!I:I),콜트리분석!$AI6274),"")</f>
        <v>S/Order Header Summary</v>
      </c>
      <c r="AM6274" s="3" t="str" cm="1">
        <f t="array" ref="AM6274">IFERROR(INDEX(IF($AG6274&lt;=$AN6274,레드마인_배치!J:J,레드마인_서비스!J:J),콜트리분석!$AI6274),"")</f>
        <v>서비스</v>
      </c>
      <c r="AN6274" s="3">
        <v>1</v>
      </c>
      <c r="AO6274" s="15" t="str">
        <f ca="1">IFERROR(INDEX(레드마인_배치!E:E,MATCH(OFFSET(A6274,,AN6274),레드마인_배치!G:G,0)),"")</f>
        <v>대상</v>
      </c>
      <c r="AP6274" t="s">
        <v>3330</v>
      </c>
    </row>
    <row r="6275" spans="1:46" hidden="1">
      <c r="A6275" s="3" t="s">
        <v>671</v>
      </c>
      <c r="B6275" s="3" t="s">
        <v>672</v>
      </c>
      <c r="C6275" s="3" t="s">
        <v>614</v>
      </c>
      <c r="D6275" s="3" t="s">
        <v>587</v>
      </c>
      <c r="E6275" s="3" t="s">
        <v>588</v>
      </c>
      <c r="F6275" s="3" t="s">
        <v>590</v>
      </c>
      <c r="G6275" s="3" t="s">
        <v>591</v>
      </c>
      <c r="H6275" s="3" t="s">
        <v>592</v>
      </c>
      <c r="I6275" s="3" t="s">
        <v>606</v>
      </c>
      <c r="J6275" s="3" t="s">
        <v>504</v>
      </c>
      <c r="K6275" s="3" t="s">
        <v>506</v>
      </c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>
        <f t="shared" si="100"/>
        <v>10</v>
      </c>
      <c r="AH6275" s="3" t="s">
        <v>506</v>
      </c>
      <c r="AI6275" s="3">
        <f>IFERROR(IF($AG6275&lt;=$AN6275,MATCH($AH6275,레드마인_배치!G:G,0),MATCH($AH6275,레드마인_서비스!G:G,0)),"")</f>
        <v>342</v>
      </c>
      <c r="AJ6275" s="3" t="str" cm="1">
        <f t="array" ref="AJ6275">IFERROR(INDEX(IF($AG6275&lt;=$AN6275,레드마인_배치!E:E,레드마인_서비스!E:E),콜트리분석!$AI6275),"")</f>
        <v>대상</v>
      </c>
      <c r="AK6275" s="3" t="str" cm="1">
        <f t="array" ref="AK6275">IFERROR(INDEX(IF($AG6275&lt;=$AN6275,레드마인_배치!H:H,레드마인_서비스!H:H),콜트리분석!$AI6275),"")</f>
        <v>SLO0400U</v>
      </c>
      <c r="AL6275" s="3" t="str" cm="1">
        <f t="array" ref="AL6275">IFERROR(INDEX(IF($AG6275&lt;=$AN6275,레드마인_배치!I:I,레드마인_서비스!I:I),콜트리분석!$AI6275),"")</f>
        <v>Referral Allocation  B/Order Priority Reset</v>
      </c>
      <c r="AM6275" s="3" t="str" cm="1">
        <f t="array" ref="AM6275">IFERROR(INDEX(IF($AG6275&lt;=$AN6275,레드마인_배치!J:J,레드마인_서비스!J:J),콜트리분석!$AI6275),"")</f>
        <v>서비스</v>
      </c>
      <c r="AN6275" s="3">
        <v>1</v>
      </c>
      <c r="AO6275" s="15" t="str">
        <f ca="1">IFERROR(INDEX(레드마인_배치!E:E,MATCH(OFFSET(A6275,,AN6275),레드마인_배치!G:G,0)),"")</f>
        <v>대상</v>
      </c>
      <c r="AP6275" t="s">
        <v>3330</v>
      </c>
    </row>
    <row r="6276" spans="1:46" hidden="1">
      <c r="A6276" s="3" t="s">
        <v>671</v>
      </c>
      <c r="B6276" s="3" t="s">
        <v>672</v>
      </c>
      <c r="C6276" s="3" t="s">
        <v>614</v>
      </c>
      <c r="D6276" s="3" t="s">
        <v>587</v>
      </c>
      <c r="E6276" s="3" t="s">
        <v>588</v>
      </c>
      <c r="F6276" s="3" t="s">
        <v>590</v>
      </c>
      <c r="G6276" s="3" t="s">
        <v>591</v>
      </c>
      <c r="H6276" s="3" t="s">
        <v>592</v>
      </c>
      <c r="I6276" s="3" t="s">
        <v>606</v>
      </c>
      <c r="J6276" s="3" t="s">
        <v>504</v>
      </c>
      <c r="K6276" s="3" t="s">
        <v>507</v>
      </c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>
        <f t="shared" si="100"/>
        <v>10</v>
      </c>
      <c r="AH6276" s="3" t="s">
        <v>507</v>
      </c>
      <c r="AI6276" s="3">
        <f>IFERROR(IF($AG6276&lt;=$AN6276,MATCH($AH6276,레드마인_배치!G:G,0),MATCH($AH6276,레드마인_서비스!G:G,0)),"")</f>
        <v>343</v>
      </c>
      <c r="AJ6276" s="3" t="str" cm="1">
        <f t="array" ref="AJ6276">IFERROR(INDEX(IF($AG6276&lt;=$AN6276,레드마인_배치!E:E,레드마인_서비스!E:E),콜트리분석!$AI6276),"")</f>
        <v>대상</v>
      </c>
      <c r="AK6276" s="3" t="str" cm="1">
        <f t="array" ref="AK6276">IFERROR(INDEX(IF($AG6276&lt;=$AN6276,레드마인_배치!H:H,레드마인_서비스!H:H),콜트리분석!$AI6276),"")</f>
        <v>SLO0420U</v>
      </c>
      <c r="AL6276" s="3" t="str" cm="1">
        <f t="array" ref="AL6276">IFERROR(INDEX(IF($AG6276&lt;=$AN6276,레드마인_배치!I:I,레드마인_서비스!I:I),콜트리분석!$AI6276),"")</f>
        <v>Referral Allocation</v>
      </c>
      <c r="AM6276" s="3" t="str" cm="1">
        <f t="array" ref="AM6276">IFERROR(INDEX(IF($AG6276&lt;=$AN6276,레드마인_배치!J:J,레드마인_서비스!J:J),콜트리분석!$AI6276),"")</f>
        <v>서비스</v>
      </c>
      <c r="AN6276" s="3">
        <v>1</v>
      </c>
      <c r="AO6276" s="15" t="str">
        <f ca="1">IFERROR(INDEX(레드마인_배치!E:E,MATCH(OFFSET(A6276,,AN6276),레드마인_배치!G:G,0)),"")</f>
        <v>대상</v>
      </c>
      <c r="AP6276" t="s">
        <v>3330</v>
      </c>
    </row>
    <row r="6277" spans="1:46" hidden="1">
      <c r="A6277" s="3" t="s">
        <v>671</v>
      </c>
      <c r="B6277" s="3" t="s">
        <v>672</v>
      </c>
      <c r="C6277" s="3" t="s">
        <v>614</v>
      </c>
      <c r="D6277" s="3" t="s">
        <v>587</v>
      </c>
      <c r="E6277" s="3" t="s">
        <v>588</v>
      </c>
      <c r="F6277" s="3" t="s">
        <v>590</v>
      </c>
      <c r="G6277" s="3" t="s">
        <v>591</v>
      </c>
      <c r="H6277" s="3" t="s">
        <v>592</v>
      </c>
      <c r="I6277" s="3" t="s">
        <v>606</v>
      </c>
      <c r="J6277" s="3" t="s">
        <v>504</v>
      </c>
      <c r="K6277" s="3" t="s">
        <v>507</v>
      </c>
      <c r="L6277" s="3" t="s">
        <v>508</v>
      </c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>
        <f t="shared" si="100"/>
        <v>11</v>
      </c>
      <c r="AH6277" s="3" t="s">
        <v>508</v>
      </c>
      <c r="AI6277" s="3">
        <f>IFERROR(IF($AG6277&lt;=$AN6277,MATCH($AH6277,레드마인_배치!G:G,0),MATCH($AH6277,레드마인_서비스!G:G,0)),"")</f>
        <v>79</v>
      </c>
      <c r="AJ6277" s="3" t="str" cm="1">
        <f t="array" ref="AJ6277">IFERROR(INDEX(IF($AG6277&lt;=$AN6277,레드마인_배치!E:E,레드마인_서비스!E:E),콜트리분석!$AI6277),"")</f>
        <v>대상</v>
      </c>
      <c r="AK6277" s="3" t="str" cm="1">
        <f t="array" ref="AK6277">IFERROR(INDEX(IF($AG6277&lt;=$AN6277,레드마인_배치!H:H,레드마인_서비스!H:H),콜트리분석!$AI6277),"")</f>
        <v>ICO0310U</v>
      </c>
      <c r="AL6277" s="3" t="str" cm="1">
        <f t="array" ref="AL6277">IFERROR(INDEX(IF($AG6277&lt;=$AN6277,레드마인_배치!I:I,레드마인_서비스!I:I),콜트리분석!$AI6277),"")</f>
        <v>INVENTORY CREATION MODULE</v>
      </c>
      <c r="AM6277" s="3" t="str" cm="1">
        <f t="array" ref="AM6277">IFERROR(INDEX(IF($AG6277&lt;=$AN6277,레드마인_배치!J:J,레드마인_서비스!J:J),콜트리분석!$AI6277),"")</f>
        <v>서비스</v>
      </c>
      <c r="AN6277" s="3">
        <v>1</v>
      </c>
      <c r="AO6277" s="15" t="str">
        <f ca="1">IFERROR(INDEX(레드마인_배치!E:E,MATCH(OFFSET(A6277,,AN6277),레드마인_배치!G:G,0)),"")</f>
        <v>대상</v>
      </c>
      <c r="AP6277" t="s">
        <v>3330</v>
      </c>
    </row>
    <row r="6278" spans="1:46" hidden="1">
      <c r="A6278" s="3" t="s">
        <v>671</v>
      </c>
      <c r="B6278" s="3" t="s">
        <v>672</v>
      </c>
      <c r="C6278" s="3" t="s">
        <v>614</v>
      </c>
      <c r="D6278" s="3" t="s">
        <v>587</v>
      </c>
      <c r="E6278" s="3" t="s">
        <v>588</v>
      </c>
      <c r="F6278" s="3" t="s">
        <v>590</v>
      </c>
      <c r="G6278" s="3" t="s">
        <v>591</v>
      </c>
      <c r="H6278" s="3" t="s">
        <v>592</v>
      </c>
      <c r="I6278" s="3" t="s">
        <v>606</v>
      </c>
      <c r="J6278" s="3" t="s">
        <v>504</v>
      </c>
      <c r="K6278" s="3" t="s">
        <v>507</v>
      </c>
      <c r="L6278" s="3" t="s">
        <v>508</v>
      </c>
      <c r="M6278" s="3" t="s">
        <v>509</v>
      </c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>
        <f t="shared" si="100"/>
        <v>12</v>
      </c>
      <c r="AH6278" s="3" t="s">
        <v>509</v>
      </c>
      <c r="AI6278" s="3">
        <f>IFERROR(IF($AG6278&lt;=$AN6278,MATCH($AH6278,레드마인_배치!G:G,0),MATCH($AH6278,레드마인_서비스!G:G,0)),"")</f>
        <v>77</v>
      </c>
      <c r="AJ6278" s="3" t="str" cm="1">
        <f t="array" ref="AJ6278">IFERROR(INDEX(IF($AG6278&lt;=$AN6278,레드마인_배치!E:E,레드마인_서비스!E:E),콜트리분석!$AI6278),"")</f>
        <v>대상</v>
      </c>
      <c r="AK6278" s="3" t="str" cm="1">
        <f t="array" ref="AK6278">IFERROR(INDEX(IF($AG6278&lt;=$AN6278,레드마인_배치!H:H,레드마인_서비스!H:H),콜트리분석!$AI6278),"")</f>
        <v>ICO0290U</v>
      </c>
      <c r="AL6278" s="3" t="str" cm="1">
        <f t="array" ref="AL6278">IFERROR(INDEX(IF($AG6278&lt;=$AN6278,레드마인_배치!I:I,레드마인_서비스!I:I),콜트리분석!$AI6278),"")</f>
        <v>INV Information Master Creation(IMI)</v>
      </c>
      <c r="AM6278" s="3" t="str" cm="1">
        <f t="array" ref="AM6278">IFERROR(INDEX(IF($AG6278&lt;=$AN6278,레드마인_배치!J:J,레드마인_서비스!J:J),콜트리분석!$AI6278),"")</f>
        <v>서비스</v>
      </c>
      <c r="AN6278" s="3">
        <v>1</v>
      </c>
      <c r="AO6278" s="15" t="str">
        <f ca="1">IFERROR(INDEX(레드마인_배치!E:E,MATCH(OFFSET(A6278,,AN6278),레드마인_배치!G:G,0)),"")</f>
        <v>대상</v>
      </c>
      <c r="AP6278" t="s">
        <v>3330</v>
      </c>
    </row>
    <row r="6279" spans="1:46" hidden="1">
      <c r="A6279" s="3" t="s">
        <v>671</v>
      </c>
      <c r="B6279" s="3" t="s">
        <v>672</v>
      </c>
      <c r="C6279" s="3" t="s">
        <v>614</v>
      </c>
      <c r="D6279" s="3" t="s">
        <v>587</v>
      </c>
      <c r="E6279" s="3" t="s">
        <v>588</v>
      </c>
      <c r="F6279" s="3" t="s">
        <v>590</v>
      </c>
      <c r="G6279" s="3" t="s">
        <v>591</v>
      </c>
      <c r="H6279" s="3" t="s">
        <v>592</v>
      </c>
      <c r="I6279" s="3" t="s">
        <v>606</v>
      </c>
      <c r="J6279" s="3" t="s">
        <v>504</v>
      </c>
      <c r="K6279" s="3" t="s">
        <v>507</v>
      </c>
      <c r="L6279" s="3" t="s">
        <v>508</v>
      </c>
      <c r="M6279" s="3" t="s">
        <v>510</v>
      </c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>
        <f t="shared" si="100"/>
        <v>12</v>
      </c>
      <c r="AH6279" s="3" t="s">
        <v>510</v>
      </c>
      <c r="AI6279" s="3" t="str">
        <f>IFERROR(IF($AG6279&lt;=$AN6279,MATCH($AH6279,레드마인_배치!G:G,0),MATCH($AH6279,레드마인_서비스!G:G,0)),"")</f>
        <v/>
      </c>
      <c r="AJ6279" s="3" t="str" cm="1">
        <f t="array" ref="AJ6279">IFERROR(INDEX(IF($AG6279&lt;=$AN6279,레드마인_배치!E:E,레드마인_서비스!E:E),콜트리분석!$AI6279),"")</f>
        <v/>
      </c>
      <c r="AK6279" s="3" t="str" cm="1">
        <f t="array" ref="AK6279">IFERROR(INDEX(IF($AG6279&lt;=$AN6279,레드마인_배치!H:H,레드마인_서비스!H:H),콜트리분석!$AI6279),"")</f>
        <v/>
      </c>
      <c r="AL6279" s="3" t="str" cm="1">
        <f t="array" ref="AL6279">IFERROR(INDEX(IF($AG6279&lt;=$AN6279,레드마인_배치!I:I,레드마인_서비스!I:I),콜트리분석!$AI6279),"")</f>
        <v/>
      </c>
      <c r="AM6279" s="3" t="str" cm="1">
        <f t="array" ref="AM6279">IFERROR(INDEX(IF($AG6279&lt;=$AN6279,레드마인_배치!J:J,레드마인_서비스!J:J),콜트리분석!$AI6279),"")</f>
        <v/>
      </c>
      <c r="AN6279" s="3">
        <v>1</v>
      </c>
      <c r="AO6279" s="15" t="str">
        <f ca="1">IFERROR(INDEX(레드마인_배치!E:E,MATCH(OFFSET(A6279,,AN6279),레드마인_배치!G:G,0)),"")</f>
        <v>대상</v>
      </c>
      <c r="AP6279" t="s">
        <v>3330</v>
      </c>
    </row>
    <row r="6280" spans="1:46" hidden="1">
      <c r="A6280" s="3" t="s">
        <v>671</v>
      </c>
      <c r="B6280" s="3" t="s">
        <v>672</v>
      </c>
      <c r="C6280" s="3" t="s">
        <v>614</v>
      </c>
      <c r="D6280" s="3" t="s">
        <v>587</v>
      </c>
      <c r="E6280" s="3" t="s">
        <v>588</v>
      </c>
      <c r="F6280" s="3" t="s">
        <v>590</v>
      </c>
      <c r="G6280" s="3" t="s">
        <v>591</v>
      </c>
      <c r="H6280" s="3" t="s">
        <v>592</v>
      </c>
      <c r="I6280" s="3" t="s">
        <v>606</v>
      </c>
      <c r="J6280" s="3" t="s">
        <v>504</v>
      </c>
      <c r="K6280" s="3" t="s">
        <v>507</v>
      </c>
      <c r="L6280" s="3" t="s">
        <v>511</v>
      </c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>
        <f t="shared" si="100"/>
        <v>11</v>
      </c>
      <c r="AH6280" s="3" t="s">
        <v>511</v>
      </c>
      <c r="AI6280" s="3">
        <f>IFERROR(IF($AG6280&lt;=$AN6280,MATCH($AH6280,레드마인_배치!G:G,0),MATCH($AH6280,레드마인_서비스!G:G,0)),"")</f>
        <v>323</v>
      </c>
      <c r="AJ6280" s="3" t="str" cm="1">
        <f t="array" ref="AJ6280">IFERROR(INDEX(IF($AG6280&lt;=$AN6280,레드마인_배치!E:E,레드마인_서비스!E:E),콜트리분석!$AI6280),"")</f>
        <v>대상</v>
      </c>
      <c r="AK6280" s="3" t="str" cm="1">
        <f t="array" ref="AK6280">IFERROR(INDEX(IF($AG6280&lt;=$AN6280,레드마인_배치!H:H,레드마인_서비스!H:H),콜트리분석!$AI6280),"")</f>
        <v>SLO0160U</v>
      </c>
      <c r="AL6280" s="3" t="str" cm="1">
        <f t="array" ref="AL6280">IFERROR(INDEX(IF($AG6280&lt;=$AN6280,레드마인_배치!I:I,레드마인_서비스!I:I),콜트리분석!$AI6280),"")</f>
        <v>S/Order Confirm (Sub) for Price</v>
      </c>
      <c r="AM6280" s="3" t="str" cm="1">
        <f t="array" ref="AM6280">IFERROR(INDEX(IF($AG6280&lt;=$AN6280,레드마인_배치!J:J,레드마인_서비스!J:J),콜트리분석!$AI6280),"")</f>
        <v>서비스</v>
      </c>
      <c r="AN6280" s="3">
        <v>1</v>
      </c>
      <c r="AO6280" s="15" t="str">
        <f ca="1">IFERROR(INDEX(레드마인_배치!E:E,MATCH(OFFSET(A6280,,AN6280),레드마인_배치!G:G,0)),"")</f>
        <v>대상</v>
      </c>
      <c r="AP6280" t="s">
        <v>3330</v>
      </c>
    </row>
    <row r="6281" spans="1:46" hidden="1">
      <c r="A6281" s="3" t="s">
        <v>671</v>
      </c>
      <c r="B6281" s="3" t="s">
        <v>672</v>
      </c>
      <c r="C6281" s="3" t="s">
        <v>614</v>
      </c>
      <c r="D6281" s="3" t="s">
        <v>587</v>
      </c>
      <c r="E6281" s="3" t="s">
        <v>588</v>
      </c>
      <c r="F6281" s="3" t="s">
        <v>590</v>
      </c>
      <c r="G6281" s="3" t="s">
        <v>591</v>
      </c>
      <c r="H6281" s="3" t="s">
        <v>592</v>
      </c>
      <c r="I6281" s="3" t="s">
        <v>606</v>
      </c>
      <c r="J6281" s="3" t="s">
        <v>504</v>
      </c>
      <c r="K6281" s="3" t="s">
        <v>507</v>
      </c>
      <c r="L6281" s="3" t="s">
        <v>511</v>
      </c>
      <c r="M6281" s="3" t="s">
        <v>512</v>
      </c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>
        <f t="shared" si="100"/>
        <v>12</v>
      </c>
      <c r="AH6281" s="3" t="s">
        <v>512</v>
      </c>
      <c r="AI6281" s="3">
        <f>IFERROR(IF($AG6281&lt;=$AN6281,MATCH($AH6281,레드마인_배치!G:G,0),MATCH($AH6281,레드마인_서비스!G:G,0)),"")</f>
        <v>307</v>
      </c>
      <c r="AJ6281" s="3" t="str" cm="1">
        <f t="array" ref="AJ6281">IFERROR(INDEX(IF($AG6281&lt;=$AN6281,레드마인_배치!E:E,레드마인_서비스!E:E),콜트리분석!$AI6281),"")</f>
        <v>대상</v>
      </c>
      <c r="AK6281" s="3" t="str" cm="1">
        <f t="array" ref="AK6281">IFERROR(INDEX(IF($AG6281&lt;=$AN6281,레드마인_배치!H:H,레드마인_서비스!H:H),콜트리분석!$AI6281),"")</f>
        <v>SLO0010U</v>
      </c>
      <c r="AL6281" s="3" t="str" cm="1">
        <f t="array" ref="AL6281">IFERROR(INDEX(IF($AG6281&lt;=$AN6281,레드마인_배치!I:I,레드마인_서비스!I:I),콜트리분석!$AI6281),"")</f>
        <v>Rate, CAD Amount, USD Amount</v>
      </c>
      <c r="AM6281" s="3" t="str" cm="1">
        <f t="array" ref="AM6281">IFERROR(INDEX(IF($AG6281&lt;=$AN6281,레드마인_배치!J:J,레드마인_서비스!J:J),콜트리분석!$AI6281),"")</f>
        <v>서비스</v>
      </c>
      <c r="AN6281" s="3">
        <v>1</v>
      </c>
      <c r="AO6281" s="15" t="str">
        <f ca="1">IFERROR(INDEX(레드마인_배치!E:E,MATCH(OFFSET(A6281,,AN6281),레드마인_배치!G:G,0)),"")</f>
        <v>대상</v>
      </c>
      <c r="AP6281" t="s">
        <v>3330</v>
      </c>
    </row>
    <row r="6282" spans="1:46" hidden="1">
      <c r="A6282" s="3" t="s">
        <v>671</v>
      </c>
      <c r="B6282" s="3" t="s">
        <v>672</v>
      </c>
      <c r="C6282" s="3" t="s">
        <v>614</v>
      </c>
      <c r="D6282" s="3" t="s">
        <v>587</v>
      </c>
      <c r="E6282" s="3" t="s">
        <v>588</v>
      </c>
      <c r="F6282" s="3" t="s">
        <v>590</v>
      </c>
      <c r="G6282" s="3" t="s">
        <v>591</v>
      </c>
      <c r="H6282" s="3" t="s">
        <v>592</v>
      </c>
      <c r="I6282" s="3" t="s">
        <v>606</v>
      </c>
      <c r="J6282" s="3" t="s">
        <v>504</v>
      </c>
      <c r="K6282" s="3" t="s">
        <v>507</v>
      </c>
      <c r="L6282" s="3" t="s">
        <v>511</v>
      </c>
      <c r="M6282" s="3" t="s">
        <v>513</v>
      </c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>
        <f t="shared" si="100"/>
        <v>12</v>
      </c>
      <c r="AH6282" s="3" t="s">
        <v>513</v>
      </c>
      <c r="AI6282" s="3">
        <f>IFERROR(IF($AG6282&lt;=$AN6282,MATCH($AH6282,레드마인_배치!G:G,0),MATCH($AH6282,레드마인_서비스!G:G,0)),"")</f>
        <v>324</v>
      </c>
      <c r="AJ6282" s="3" t="str" cm="1">
        <f t="array" ref="AJ6282">IFERROR(INDEX(IF($AG6282&lt;=$AN6282,레드마인_배치!E:E,레드마인_서비스!E:E),콜트리분석!$AI6282),"")</f>
        <v>대상</v>
      </c>
      <c r="AK6282" s="3" t="str" cm="1">
        <f t="array" ref="AK6282">IFERROR(INDEX(IF($AG6282&lt;=$AN6282,레드마인_배치!H:H,레드마인_서비스!H:H),콜트리분석!$AI6282),"")</f>
        <v>SLO0170U</v>
      </c>
      <c r="AL6282" s="3" t="str" cm="1">
        <f t="array" ref="AL6282">IFERROR(INDEX(IF($AG6282&lt;=$AN6282,레드마인_배치!I:I,레드마인_서비스!I:I),콜트리분석!$AI6282),"")</f>
        <v>S/Order Confirm (Sub)for List Price</v>
      </c>
      <c r="AM6282" s="3" t="str" cm="1">
        <f t="array" ref="AM6282">IFERROR(INDEX(IF($AG6282&lt;=$AN6282,레드마인_배치!J:J,레드마인_서비스!J:J),콜트리분석!$AI6282),"")</f>
        <v>서비스</v>
      </c>
      <c r="AN6282" s="3">
        <v>1</v>
      </c>
      <c r="AO6282" s="15" t="str">
        <f ca="1">IFERROR(INDEX(레드마인_배치!E:E,MATCH(OFFSET(A6282,,AN6282),레드마인_배치!G:G,0)),"")</f>
        <v>대상</v>
      </c>
      <c r="AP6282" t="s">
        <v>3330</v>
      </c>
    </row>
    <row r="6283" spans="1:46">
      <c r="A6283" s="3" t="s">
        <v>671</v>
      </c>
      <c r="B6283" s="3" t="s">
        <v>672</v>
      </c>
      <c r="C6283" s="3" t="s">
        <v>614</v>
      </c>
      <c r="D6283" s="3" t="s">
        <v>587</v>
      </c>
      <c r="E6283" s="3" t="s">
        <v>588</v>
      </c>
      <c r="F6283" s="3" t="s">
        <v>590</v>
      </c>
      <c r="G6283" s="3" t="s">
        <v>591</v>
      </c>
      <c r="H6283" s="3" t="s">
        <v>505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>
        <f t="shared" si="100"/>
        <v>7</v>
      </c>
      <c r="AH6283" s="3" t="s">
        <v>505</v>
      </c>
      <c r="AI6283" s="3">
        <f>IFERROR(IF($AG6283&lt;=$AN6283,MATCH($AH6283,레드마인_배치!G:G,0),MATCH($AH6283,레드마인_서비스!G:G,0)),"")</f>
        <v>328</v>
      </c>
      <c r="AJ6283" s="3" t="str" cm="1">
        <f t="array" ref="AJ6283">IFERROR(INDEX(IF($AG6283&lt;=$AN6283,레드마인_배치!E:E,레드마인_서비스!E:E),콜트리분석!$AI6283),"")</f>
        <v>대상</v>
      </c>
      <c r="AK6283" s="3" t="str" cm="1">
        <f t="array" ref="AK6283">IFERROR(INDEX(IF($AG6283&lt;=$AN6283,레드마인_배치!H:H,레드마인_서비스!H:H),콜트리분석!$AI6283),"")</f>
        <v>SLO0210U</v>
      </c>
      <c r="AL6283" s="3" t="str" cm="1">
        <f t="array" ref="AL6283">IFERROR(INDEX(IF($AG6283&lt;=$AN6283,레드마인_배치!I:I,레드마인_서비스!I:I),콜트리분석!$AI6283),"")</f>
        <v>S/Order Header Summary</v>
      </c>
      <c r="AM6283" s="3" t="str" cm="1">
        <f t="array" ref="AM6283">IFERROR(INDEX(IF($AG6283&lt;=$AN6283,레드마인_배치!J:J,레드마인_서비스!J:J),콜트리분석!$AI6283),"")</f>
        <v>서비스</v>
      </c>
      <c r="AN6283" s="3">
        <v>1</v>
      </c>
      <c r="AO6283" s="15" t="str">
        <f ca="1">IFERROR(INDEX(레드마인_배치!E:E,MATCH(OFFSET(A6283,,AN6283),레드마인_배치!G:G,0)),"")</f>
        <v>대상</v>
      </c>
      <c r="AP6283" t="s">
        <v>3330</v>
      </c>
      <c r="AT6283" t="str" cm="1">
        <f t="array" ref="AT6283">[1]!add_delimeter(AG6283:AO6283,"|")</f>
        <v>|7|CBCSLB430Z|328|대상|SLO0210U|S/Order Header Summary|서비스|1|대상|</v>
      </c>
    </row>
    <row r="6284" spans="1:46">
      <c r="A6284" s="3" t="s">
        <v>671</v>
      </c>
      <c r="B6284" s="3" t="s">
        <v>672</v>
      </c>
      <c r="C6284" s="3" t="s">
        <v>614</v>
      </c>
      <c r="D6284" s="3" t="s">
        <v>587</v>
      </c>
      <c r="E6284" s="3" t="s">
        <v>588</v>
      </c>
      <c r="F6284" s="3" t="s">
        <v>590</v>
      </c>
      <c r="G6284" s="3" t="s">
        <v>591</v>
      </c>
      <c r="H6284" s="3" t="s">
        <v>580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>
        <f t="shared" si="100"/>
        <v>7</v>
      </c>
      <c r="AH6284" s="3" t="s">
        <v>580</v>
      </c>
      <c r="AI6284" s="3" t="str">
        <f>IFERROR(IF($AG6284&lt;=$AN6284,MATCH($AH6284,레드마인_배치!G:G,0),MATCH($AH6284,레드마인_서비스!G:G,0)),"")</f>
        <v/>
      </c>
      <c r="AJ6284" s="3" t="str" cm="1">
        <f t="array" ref="AJ6284">IFERROR(INDEX(IF($AG6284&lt;=$AN6284,레드마인_배치!E:E,레드마인_서비스!E:E),콜트리분석!$AI6284),"")</f>
        <v/>
      </c>
      <c r="AK6284" s="3" t="str" cm="1">
        <f t="array" ref="AK6284">IFERROR(INDEX(IF($AG6284&lt;=$AN6284,레드마인_배치!H:H,레드마인_서비스!H:H),콜트리분석!$AI6284),"")</f>
        <v/>
      </c>
      <c r="AL6284" s="3" t="str" cm="1">
        <f t="array" ref="AL6284">IFERROR(INDEX(IF($AG6284&lt;=$AN6284,레드마인_배치!I:I,레드마인_서비스!I:I),콜트리분석!$AI6284),"")</f>
        <v/>
      </c>
      <c r="AM6284" s="3" t="str" cm="1">
        <f t="array" ref="AM6284">IFERROR(INDEX(IF($AG6284&lt;=$AN6284,레드마인_배치!J:J,레드마인_서비스!J:J),콜트리분석!$AI6284),"")</f>
        <v/>
      </c>
      <c r="AN6284" s="3">
        <v>1</v>
      </c>
      <c r="AO6284" s="15" t="str">
        <f ca="1">IFERROR(INDEX(레드마인_배치!E:E,MATCH(OFFSET(A6284,,AN6284),레드마인_배치!G:G,0)),"")</f>
        <v>대상</v>
      </c>
      <c r="AP6284" t="s">
        <v>3330</v>
      </c>
      <c r="AT6284" t="str" cm="1">
        <f t="array" ref="AT6284">[1]!add_delimeter(AG6284:AO6284,"|")</f>
        <v>|7|CLCICB074A||||||1|대상|</v>
      </c>
    </row>
    <row r="6285" spans="1:46" hidden="1">
      <c r="A6285" s="3" t="s">
        <v>671</v>
      </c>
      <c r="B6285" s="3" t="s">
        <v>672</v>
      </c>
      <c r="C6285" s="3" t="s">
        <v>614</v>
      </c>
      <c r="D6285" s="3" t="s">
        <v>587</v>
      </c>
      <c r="E6285" s="3" t="s">
        <v>588</v>
      </c>
      <c r="F6285" s="3" t="s">
        <v>590</v>
      </c>
      <c r="G6285" s="3" t="s">
        <v>591</v>
      </c>
      <c r="H6285" s="3" t="s">
        <v>580</v>
      </c>
      <c r="I6285" s="3" t="s">
        <v>581</v>
      </c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>
        <f t="shared" si="100"/>
        <v>8</v>
      </c>
      <c r="AH6285" s="3" t="s">
        <v>581</v>
      </c>
      <c r="AI6285" s="3">
        <f>IFERROR(IF($AG6285&lt;=$AN6285,MATCH($AH6285,레드마인_배치!G:G,0),MATCH($AH6285,레드마인_서비스!G:G,0)),"")</f>
        <v>78</v>
      </c>
      <c r="AJ6285" s="3" t="str" cm="1">
        <f t="array" ref="AJ6285">IFERROR(INDEX(IF($AG6285&lt;=$AN6285,레드마인_배치!E:E,레드마인_서비스!E:E),콜트리분석!$AI6285),"")</f>
        <v>대상</v>
      </c>
      <c r="AK6285" s="3" t="str" cm="1">
        <f t="array" ref="AK6285">IFERROR(INDEX(IF($AG6285&lt;=$AN6285,레드마인_배치!H:H,레드마인_서비스!H:H),콜트리분석!$AI6285),"")</f>
        <v>ICO0300U</v>
      </c>
      <c r="AL6285" s="3" t="str" cm="1">
        <f t="array" ref="AL6285">IFERROR(INDEX(IF($AG6285&lt;=$AN6285,레드마인_배치!I:I,레드마인_서비스!I:I),콜트리분석!$AI6285),"")</f>
        <v>Demand Change Tag Update Module</v>
      </c>
      <c r="AM6285" s="3" t="str" cm="1">
        <f t="array" ref="AM6285">IFERROR(INDEX(IF($AG6285&lt;=$AN6285,레드마인_배치!J:J,레드마인_서비스!J:J),콜트리분석!$AI6285),"")</f>
        <v>서비스</v>
      </c>
      <c r="AN6285" s="3">
        <v>1</v>
      </c>
      <c r="AO6285" s="15" t="str">
        <f ca="1">IFERROR(INDEX(레드마인_배치!E:E,MATCH(OFFSET(A6285,,AN6285),레드마인_배치!G:G,0)),"")</f>
        <v>대상</v>
      </c>
      <c r="AP6285" t="s">
        <v>3330</v>
      </c>
    </row>
    <row r="6286" spans="1:46">
      <c r="A6286" s="3" t="s">
        <v>671</v>
      </c>
      <c r="B6286" s="3" t="s">
        <v>672</v>
      </c>
      <c r="C6286" s="3" t="s">
        <v>614</v>
      </c>
      <c r="D6286" s="3" t="s">
        <v>587</v>
      </c>
      <c r="E6286" s="3" t="s">
        <v>588</v>
      </c>
      <c r="F6286" s="3" t="s">
        <v>577</v>
      </c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>
        <f t="shared" si="100"/>
        <v>5</v>
      </c>
      <c r="AH6286" s="3" t="s">
        <v>577</v>
      </c>
      <c r="AI6286" s="3">
        <f>IFERROR(IF($AG6286&lt;=$AN6286,MATCH($AH6286,레드마인_배치!G:G,0),MATCH($AH6286,레드마인_서비스!G:G,0)),"")</f>
        <v>49</v>
      </c>
      <c r="AJ6286" s="3" t="str" cm="1">
        <f t="array" ref="AJ6286">IFERROR(INDEX(IF($AG6286&lt;=$AN6286,레드마인_배치!E:E,레드마인_서비스!E:E),콜트리분석!$AI6286),"")</f>
        <v>대상</v>
      </c>
      <c r="AK6286" s="3" t="str" cm="1">
        <f t="array" ref="AK6286">IFERROR(INDEX(IF($AG6286&lt;=$AN6286,레드마인_배치!H:H,레드마인_서비스!H:H),콜트리분석!$AI6286),"")</f>
        <v>CMO0010U</v>
      </c>
      <c r="AL6286" s="3" t="str" cm="1">
        <f t="array" ref="AL6286">IFERROR(INDEX(IF($AG6286&lt;=$AN6286,레드마인_배치!I:I,레드마인_서비스!I:I),콜트리분석!$AI6286),"")</f>
        <v>NUMBER CREATION</v>
      </c>
      <c r="AM6286" s="3" t="str" cm="1">
        <f t="array" ref="AM6286">IFERROR(INDEX(IF($AG6286&lt;=$AN6286,레드마인_배치!J:J,레드마인_서비스!J:J),콜트리분석!$AI6286),"")</f>
        <v>서비스</v>
      </c>
      <c r="AN6286" s="3">
        <v>1</v>
      </c>
      <c r="AO6286" s="15" t="str">
        <f ca="1">IFERROR(INDEX(레드마인_배치!E:E,MATCH(OFFSET(A6286,,AN6286),레드마인_배치!G:G,0)),"")</f>
        <v>대상</v>
      </c>
      <c r="AP6286" t="s">
        <v>3330</v>
      </c>
      <c r="AT6286" t="str" cm="1">
        <f t="array" ref="AT6286">[1]!add_delimeter(AG6286:AO6286,"|")</f>
        <v>|5|CBCUZW030R|49|대상|CMO0010U|NUMBER CREATION|서비스|1|대상|</v>
      </c>
    </row>
    <row r="6287" spans="1:46">
      <c r="A6287" s="3" t="s">
        <v>671</v>
      </c>
      <c r="B6287" s="3" t="s">
        <v>672</v>
      </c>
      <c r="C6287" s="3" t="s">
        <v>614</v>
      </c>
      <c r="D6287" s="3" t="s">
        <v>587</v>
      </c>
      <c r="E6287" s="3" t="s">
        <v>510</v>
      </c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>
        <f t="shared" si="100"/>
        <v>4</v>
      </c>
      <c r="AH6287" s="3" t="s">
        <v>510</v>
      </c>
      <c r="AI6287" s="3" t="str">
        <f>IFERROR(IF($AG6287&lt;=$AN6287,MATCH($AH6287,레드마인_배치!G:G,0),MATCH($AH6287,레드마인_서비스!G:G,0)),"")</f>
        <v/>
      </c>
      <c r="AJ6287" s="3" t="str" cm="1">
        <f t="array" ref="AJ6287">IFERROR(INDEX(IF($AG6287&lt;=$AN6287,레드마인_배치!E:E,레드마인_서비스!E:E),콜트리분석!$AI6287),"")</f>
        <v/>
      </c>
      <c r="AK6287" s="3" t="str" cm="1">
        <f t="array" ref="AK6287">IFERROR(INDEX(IF($AG6287&lt;=$AN6287,레드마인_배치!H:H,레드마인_서비스!H:H),콜트리분석!$AI6287),"")</f>
        <v/>
      </c>
      <c r="AL6287" s="3" t="str" cm="1">
        <f t="array" ref="AL6287">IFERROR(INDEX(IF($AG6287&lt;=$AN6287,레드마인_배치!I:I,레드마인_서비스!I:I),콜트리분석!$AI6287),"")</f>
        <v/>
      </c>
      <c r="AM6287" s="3" t="str" cm="1">
        <f t="array" ref="AM6287">IFERROR(INDEX(IF($AG6287&lt;=$AN6287,레드마인_배치!J:J,레드마인_서비스!J:J),콜트리분석!$AI6287),"")</f>
        <v/>
      </c>
      <c r="AN6287" s="3">
        <v>1</v>
      </c>
      <c r="AO6287" s="15" t="str">
        <f ca="1">IFERROR(INDEX(레드마인_배치!E:E,MATCH(OFFSET(A6287,,AN6287),레드마인_배치!G:G,0)),"")</f>
        <v>대상</v>
      </c>
      <c r="AP6287" t="s">
        <v>3330</v>
      </c>
      <c r="AT6287" t="str" cm="1">
        <f t="array" ref="AT6287">[1]!add_delimeter(AG6287:AO6287,"|")</f>
        <v>|4|CLCICB007A||||||1|대상|</v>
      </c>
    </row>
    <row r="6288" spans="1:46">
      <c r="A6288" s="3" t="s">
        <v>2962</v>
      </c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>
        <f t="shared" si="100"/>
        <v>0</v>
      </c>
      <c r="AH6288" s="3" t="str">
        <f>A6288</f>
        <v>CLCTHB521A</v>
      </c>
      <c r="AI6288" s="3" t="str">
        <f>IFERROR(IF($AG6288&lt;=$AN6288,MATCH($AH6288,레드마인_배치!G:G,0),MATCH($AH6288,레드마인_서비스!G:G,0)),"")</f>
        <v/>
      </c>
      <c r="AJ6288" s="3" t="str" cm="1">
        <f t="array" ref="AJ6288">IFERROR(INDEX(IF($AG6288&lt;=$AN6288,레드마인_배치!E:E,레드마인_서비스!E:E),콜트리분석!$AI6288),"")</f>
        <v/>
      </c>
      <c r="AK6288" s="3" t="str" cm="1">
        <f t="array" ref="AK6288">IFERROR(INDEX(IF($AG6288&lt;=$AN6288,레드마인_배치!H:H,레드마인_서비스!H:H),콜트리분석!$AI6288),"")</f>
        <v/>
      </c>
      <c r="AL6288" s="3" t="str" cm="1">
        <f t="array" ref="AL6288">IFERROR(INDEX(IF($AG6288&lt;=$AN6288,레드마인_배치!I:I,레드마인_서비스!I:I),콜트리분석!$AI6288),"")</f>
        <v/>
      </c>
      <c r="AM6288" s="3" t="str" cm="1">
        <f t="array" ref="AM6288">IFERROR(INDEX(IF($AG6288&lt;=$AN6288,레드마인_배치!J:J,레드마인_서비스!J:J),콜트리분석!$AI6288),"")</f>
        <v/>
      </c>
      <c r="AN6288" s="3">
        <v>1</v>
      </c>
      <c r="AO6288" s="15" t="str">
        <f ca="1">IFERROR(INDEX(레드마인_배치!E:E,MATCH(OFFSET(A6288,,AN6288),레드마인_배치!G:G,0)),"")</f>
        <v/>
      </c>
      <c r="AP6288" t="s">
        <v>3330</v>
      </c>
      <c r="AT6288" t="str" cm="1">
        <f t="array" ref="AT6288">[1]!add_delimeter(AG6288:AO6288,"|")</f>
        <v>|0|CLCTHB521A||||||1||</v>
      </c>
    </row>
    <row r="6289" spans="1:46">
      <c r="A6289" s="3" t="s">
        <v>2962</v>
      </c>
      <c r="B6289" s="3" t="s">
        <v>2963</v>
      </c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>
        <f t="shared" si="100"/>
        <v>1</v>
      </c>
      <c r="AH6289" s="3" t="s">
        <v>2963</v>
      </c>
      <c r="AI6289" s="3">
        <f>IFERROR(IF($AG6289&lt;=$AN6289,MATCH($AH6289,레드마인_배치!G:G,0),MATCH($AH6289,레드마인_서비스!G:G,0)),"")</f>
        <v>45</v>
      </c>
      <c r="AJ6289" s="3" t="str" cm="1">
        <f t="array" ref="AJ6289">IFERROR(INDEX(IF($AG6289&lt;=$AN6289,레드마인_배치!E:E,레드마인_서비스!E:E),콜트리분석!$AI6289),"")</f>
        <v>확인필요</v>
      </c>
      <c r="AK6289" s="3" cm="1">
        <f t="array" ref="AK6289">IFERROR(INDEX(IF($AG6289&lt;=$AN6289,레드마인_배치!H:H,레드마인_서비스!H:H),콜트리분석!$AI6289),"")</f>
        <v>0</v>
      </c>
      <c r="AL6289" s="3" t="str" cm="1">
        <f t="array" ref="AL6289">IFERROR(INDEX(IF($AG6289&lt;=$AN6289,레드마인_배치!I:I,레드마인_서비스!I:I),콜트리분석!$AI6289),"")</f>
        <v>Set Unique EV Part by model code</v>
      </c>
      <c r="AM6289" s="3" t="str" cm="1">
        <f t="array" ref="AM6289">IFERROR(INDEX(IF($AG6289&lt;=$AN6289,레드마인_배치!J:J,레드마인_서비스!J:J),콜트리분석!$AI6289),"")</f>
        <v>배치</v>
      </c>
      <c r="AN6289" s="3">
        <v>1</v>
      </c>
      <c r="AO6289" s="15" t="str">
        <f ca="1">IFERROR(INDEX(레드마인_배치!E:E,MATCH(OFFSET(A6289,,AN6289),레드마인_배치!G:G,0)),"")</f>
        <v>확인필요</v>
      </c>
      <c r="AP6289" t="s">
        <v>3330</v>
      </c>
      <c r="AT6289" t="str" cm="1">
        <f t="array" ref="AT6289">[1]!add_delimeter(AG6289:AO6289,"|")</f>
        <v>|1|CBCTHB521A|45|확인필요|0|Set Unique EV Part by model code|배치|1|확인필요|</v>
      </c>
    </row>
    <row r="6290" spans="1:46">
      <c r="A6290" s="3" t="s">
        <v>791</v>
      </c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>
        <f t="shared" si="100"/>
        <v>0</v>
      </c>
      <c r="AH6290" s="3" t="str">
        <f>A6290</f>
        <v>CLCSLB313A</v>
      </c>
      <c r="AI6290" s="3" t="str">
        <f>IFERROR(IF($AG6290&lt;=$AN6290,MATCH($AH6290,레드마인_배치!G:G,0),MATCH($AH6290,레드마인_서비스!G:G,0)),"")</f>
        <v/>
      </c>
      <c r="AJ6290" s="3" t="str" cm="1">
        <f t="array" ref="AJ6290">IFERROR(INDEX(IF($AG6290&lt;=$AN6290,레드마인_배치!E:E,레드마인_서비스!E:E),콜트리분석!$AI6290),"")</f>
        <v/>
      </c>
      <c r="AK6290" s="3" t="str" cm="1">
        <f t="array" ref="AK6290">IFERROR(INDEX(IF($AG6290&lt;=$AN6290,레드마인_배치!H:H,레드마인_서비스!H:H),콜트리분석!$AI6290),"")</f>
        <v/>
      </c>
      <c r="AL6290" s="3" t="str" cm="1">
        <f t="array" ref="AL6290">IFERROR(INDEX(IF($AG6290&lt;=$AN6290,레드마인_배치!I:I,레드마인_서비스!I:I),콜트리분석!$AI6290),"")</f>
        <v/>
      </c>
      <c r="AM6290" s="3" t="str" cm="1">
        <f t="array" ref="AM6290">IFERROR(INDEX(IF($AG6290&lt;=$AN6290,레드마인_배치!J:J,레드마인_서비스!J:J),콜트리분석!$AI6290),"")</f>
        <v/>
      </c>
      <c r="AN6290" s="3">
        <v>1</v>
      </c>
      <c r="AO6290" s="15" t="str">
        <f ca="1">IFERROR(INDEX(레드마인_배치!E:E,MATCH(OFFSET(A6290,,AN6290),레드마인_배치!G:G,0)),"")</f>
        <v/>
      </c>
      <c r="AP6290" t="s">
        <v>3330</v>
      </c>
      <c r="AT6290" t="str" cm="1">
        <f t="array" ref="AT6290">[1]!add_delimeter(AG6290:AO6290,"|")</f>
        <v>|0|CLCSLB313A||||||1||</v>
      </c>
    </row>
    <row r="6291" spans="1:46">
      <c r="A6291" s="3" t="s">
        <v>791</v>
      </c>
      <c r="B6291" s="3" t="s">
        <v>792</v>
      </c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>
        <f t="shared" si="100"/>
        <v>1</v>
      </c>
      <c r="AH6291" s="3" t="s">
        <v>792</v>
      </c>
      <c r="AI6291" s="3">
        <f>IFERROR(IF($AG6291&lt;=$AN6291,MATCH($AH6291,레드마인_배치!G:G,0),MATCH($AH6291,레드마인_서비스!G:G,0)),"")</f>
        <v>16</v>
      </c>
      <c r="AJ6291" s="3" t="str" cm="1">
        <f t="array" ref="AJ6291">IFERROR(INDEX(IF($AG6291&lt;=$AN6291,레드마인_배치!E:E,레드마인_서비스!E:E),콜트리분석!$AI6291),"")</f>
        <v>미대상</v>
      </c>
      <c r="AK6291" s="3" cm="1">
        <f t="array" ref="AK6291">IFERROR(INDEX(IF($AG6291&lt;=$AN6291,레드마인_배치!H:H,레드마인_서비스!H:H),콜트리분석!$AI6291),"")</f>
        <v>0</v>
      </c>
      <c r="AL6291" s="3" t="str" cm="1">
        <f t="array" ref="AL6291">IFERROR(INDEX(IF($AG6291&lt;=$AN6291,레드마인_배치!I:I,레드마인_서비스!I:I),콜트리분석!$AI6291),"")</f>
        <v>D2D Order Unlock and Alloc</v>
      </c>
      <c r="AM6291" s="3" t="str" cm="1">
        <f t="array" ref="AM6291">IFERROR(INDEX(IF($AG6291&lt;=$AN6291,레드마인_배치!J:J,레드마인_서비스!J:J),콜트리분석!$AI6291),"")</f>
        <v>배치</v>
      </c>
      <c r="AN6291" s="3">
        <v>1</v>
      </c>
      <c r="AO6291" s="15" t="str">
        <f ca="1">IFERROR(INDEX(레드마인_배치!E:E,MATCH(OFFSET(A6291,,AN6291),레드마인_배치!G:G,0)),"")</f>
        <v>미대상</v>
      </c>
      <c r="AP6291" t="s">
        <v>3329</v>
      </c>
      <c r="AT6291" t="str" cm="1">
        <f t="array" ref="AT6291">[1]!add_delimeter(AG6291:AO6291,"|")</f>
        <v>|1|CBCSLB313A|16|미대상|0|D2D Order Unlock and Alloc|배치|1|미대상|</v>
      </c>
    </row>
    <row r="6292" spans="1:46">
      <c r="A6292" s="3" t="s">
        <v>791</v>
      </c>
      <c r="B6292" s="3" t="s">
        <v>792</v>
      </c>
      <c r="C6292" s="3" t="s">
        <v>505</v>
      </c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>
        <f t="shared" si="100"/>
        <v>2</v>
      </c>
      <c r="AH6292" s="3" t="s">
        <v>505</v>
      </c>
      <c r="AI6292" s="3">
        <f>IFERROR(IF($AG6292&lt;=$AN6292,MATCH($AH6292,레드마인_배치!G:G,0),MATCH($AH6292,레드마인_서비스!G:G,0)),"")</f>
        <v>328</v>
      </c>
      <c r="AJ6292" s="3" t="str" cm="1">
        <f t="array" ref="AJ6292">IFERROR(INDEX(IF($AG6292&lt;=$AN6292,레드마인_배치!E:E,레드마인_서비스!E:E),콜트리분석!$AI6292),"")</f>
        <v>대상</v>
      </c>
      <c r="AK6292" s="3" t="str" cm="1">
        <f t="array" ref="AK6292">IFERROR(INDEX(IF($AG6292&lt;=$AN6292,레드마인_배치!H:H,레드마인_서비스!H:H),콜트리분석!$AI6292),"")</f>
        <v>SLO0210U</v>
      </c>
      <c r="AL6292" s="3" t="str" cm="1">
        <f t="array" ref="AL6292">IFERROR(INDEX(IF($AG6292&lt;=$AN6292,레드마인_배치!I:I,레드마인_서비스!I:I),콜트리분석!$AI6292),"")</f>
        <v>S/Order Header Summary</v>
      </c>
      <c r="AM6292" s="3" t="str" cm="1">
        <f t="array" ref="AM6292">IFERROR(INDEX(IF($AG6292&lt;=$AN6292,레드마인_배치!J:J,레드마인_서비스!J:J),콜트리분석!$AI6292),"")</f>
        <v>서비스</v>
      </c>
      <c r="AN6292" s="3">
        <v>1</v>
      </c>
      <c r="AO6292" s="15" t="str">
        <f ca="1">IFERROR(INDEX(레드마인_배치!E:E,MATCH(OFFSET(A6292,,AN6292),레드마인_배치!G:G,0)),"")</f>
        <v>미대상</v>
      </c>
      <c r="AP6292" t="s">
        <v>3330</v>
      </c>
      <c r="AT6292" t="str" cm="1">
        <f t="array" ref="AT6292">[1]!add_delimeter(AG6292:AO6292,"|")</f>
        <v>|2|CBCSLB430Z|328|대상|SLO0210U|S/Order Header Summary|서비스|1|미대상|</v>
      </c>
    </row>
    <row r="6293" spans="1:46">
      <c r="A6293" s="3" t="s">
        <v>791</v>
      </c>
      <c r="B6293" s="3" t="s">
        <v>792</v>
      </c>
      <c r="C6293" s="3" t="s">
        <v>606</v>
      </c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>
        <f t="shared" si="100"/>
        <v>2</v>
      </c>
      <c r="AH6293" s="3" t="s">
        <v>606</v>
      </c>
      <c r="AI6293" s="3">
        <f>IFERROR(IF($AG6293&lt;=$AN6293,MATCH($AH6293,레드마인_배치!G:G,0),MATCH($AH6293,레드마인_서비스!G:G,0)),"")</f>
        <v>338</v>
      </c>
      <c r="AJ6293" s="3" t="str" cm="1">
        <f t="array" ref="AJ6293">IFERROR(INDEX(IF($AG6293&lt;=$AN6293,레드마인_배치!E:E,레드마인_서비스!E:E),콜트리분석!$AI6293),"")</f>
        <v>대상</v>
      </c>
      <c r="AK6293" s="3" t="str" cm="1">
        <f t="array" ref="AK6293">IFERROR(INDEX(IF($AG6293&lt;=$AN6293,레드마인_배치!H:H,레드마인_서비스!H:H),콜트리분석!$AI6293),"")</f>
        <v>SLO0320U</v>
      </c>
      <c r="AL6293" s="3" t="str" cm="1">
        <f t="array" ref="AL6293">IFERROR(INDEX(IF($AG6293&lt;=$AN6293,레드마인_배치!I:I,레드마인_서비스!I:I),콜트리분석!$AI6293),"")</f>
        <v>Online/Batch Allocation Main</v>
      </c>
      <c r="AM6293" s="3" t="str" cm="1">
        <f t="array" ref="AM6293">IFERROR(INDEX(IF($AG6293&lt;=$AN6293,레드마인_배치!J:J,레드마인_서비스!J:J),콜트리분석!$AI6293),"")</f>
        <v>서비스</v>
      </c>
      <c r="AN6293" s="3">
        <v>1</v>
      </c>
      <c r="AO6293" s="15" t="str">
        <f ca="1">IFERROR(INDEX(레드마인_배치!E:E,MATCH(OFFSET(A6293,,AN6293),레드마인_배치!G:G,0)),"")</f>
        <v>미대상</v>
      </c>
      <c r="AP6293" t="s">
        <v>3330</v>
      </c>
      <c r="AT6293" t="str" cm="1">
        <f t="array" ref="AT6293">[1]!add_delimeter(AG6293:AO6293,"|")</f>
        <v>|2|CBCSLB480A|338|대상|SLO0320U|Online/Batch Allocation Main|서비스|1|미대상|</v>
      </c>
    </row>
    <row r="6294" spans="1:46">
      <c r="A6294" s="3" t="s">
        <v>791</v>
      </c>
      <c r="B6294" s="3" t="s">
        <v>792</v>
      </c>
      <c r="C6294" s="3" t="s">
        <v>606</v>
      </c>
      <c r="D6294" s="3" t="s">
        <v>505</v>
      </c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>
        <f t="shared" si="100"/>
        <v>3</v>
      </c>
      <c r="AH6294" s="3" t="s">
        <v>505</v>
      </c>
      <c r="AI6294" s="3">
        <f>IFERROR(IF($AG6294&lt;=$AN6294,MATCH($AH6294,레드마인_배치!G:G,0),MATCH($AH6294,레드마인_서비스!G:G,0)),"")</f>
        <v>328</v>
      </c>
      <c r="AJ6294" s="3" t="str" cm="1">
        <f t="array" ref="AJ6294">IFERROR(INDEX(IF($AG6294&lt;=$AN6294,레드마인_배치!E:E,레드마인_서비스!E:E),콜트리분석!$AI6294),"")</f>
        <v>대상</v>
      </c>
      <c r="AK6294" s="3" t="str" cm="1">
        <f t="array" ref="AK6294">IFERROR(INDEX(IF($AG6294&lt;=$AN6294,레드마인_배치!H:H,레드마인_서비스!H:H),콜트리분석!$AI6294),"")</f>
        <v>SLO0210U</v>
      </c>
      <c r="AL6294" s="3" t="str" cm="1">
        <f t="array" ref="AL6294">IFERROR(INDEX(IF($AG6294&lt;=$AN6294,레드마인_배치!I:I,레드마인_서비스!I:I),콜트리분석!$AI6294),"")</f>
        <v>S/Order Header Summary</v>
      </c>
      <c r="AM6294" s="3" t="str" cm="1">
        <f t="array" ref="AM6294">IFERROR(INDEX(IF($AG6294&lt;=$AN6294,레드마인_배치!J:J,레드마인_서비스!J:J),콜트리분석!$AI6294),"")</f>
        <v>서비스</v>
      </c>
      <c r="AN6294" s="3">
        <v>1</v>
      </c>
      <c r="AO6294" s="15" t="str">
        <f ca="1">IFERROR(INDEX(레드마인_배치!E:E,MATCH(OFFSET(A6294,,AN6294),레드마인_배치!G:G,0)),"")</f>
        <v>미대상</v>
      </c>
      <c r="AP6294" t="s">
        <v>3330</v>
      </c>
      <c r="AT6294" t="str" cm="1">
        <f t="array" ref="AT6294">[1]!add_delimeter(AG6294:AO6294,"|")</f>
        <v>|3|CBCSLB430Z|328|대상|SLO0210U|S/Order Header Summary|서비스|1|미대상|</v>
      </c>
    </row>
    <row r="6295" spans="1:46">
      <c r="A6295" s="3" t="s">
        <v>791</v>
      </c>
      <c r="B6295" s="3" t="s">
        <v>792</v>
      </c>
      <c r="C6295" s="3" t="s">
        <v>606</v>
      </c>
      <c r="D6295" s="3" t="s">
        <v>607</v>
      </c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>
        <f t="shared" si="100"/>
        <v>3</v>
      </c>
      <c r="AH6295" s="3" t="s">
        <v>607</v>
      </c>
      <c r="AI6295" s="3">
        <f>IFERROR(IF($AG6295&lt;=$AN6295,MATCH($AH6295,레드마인_배치!G:G,0),MATCH($AH6295,레드마인_서비스!G:G,0)),"")</f>
        <v>339</v>
      </c>
      <c r="AJ6295" s="3" t="str" cm="1">
        <f t="array" ref="AJ6295">IFERROR(INDEX(IF($AG6295&lt;=$AN6295,레드마인_배치!E:E,레드마인_서비스!E:E),콜트리분석!$AI6295),"")</f>
        <v>대상</v>
      </c>
      <c r="AK6295" s="3" t="str" cm="1">
        <f t="array" ref="AK6295">IFERROR(INDEX(IF($AG6295&lt;=$AN6295,레드마인_배치!H:H,레드마인_서비스!H:H),콜트리분석!$AI6295),"")</f>
        <v>SLO0340U</v>
      </c>
      <c r="AL6295" s="3" t="str" cm="1">
        <f t="array" ref="AL6295">IFERROR(INDEX(IF($AG6295&lt;=$AN6295,레드마인_배치!I:I,레드마인_서비스!I:I),콜트리분석!$AI6295),"")</f>
        <v>Online/Batch Allocation</v>
      </c>
      <c r="AM6295" s="3" t="str" cm="1">
        <f t="array" ref="AM6295">IFERROR(INDEX(IF($AG6295&lt;=$AN6295,레드마인_배치!J:J,레드마인_서비스!J:J),콜트리분석!$AI6295),"")</f>
        <v>서비스</v>
      </c>
      <c r="AN6295" s="3">
        <v>1</v>
      </c>
      <c r="AO6295" s="15" t="str">
        <f ca="1">IFERROR(INDEX(레드마인_배치!E:E,MATCH(OFFSET(A6295,,AN6295),레드마인_배치!G:G,0)),"")</f>
        <v>미대상</v>
      </c>
      <c r="AP6295" t="s">
        <v>3330</v>
      </c>
      <c r="AT6295" t="str" cm="1">
        <f t="array" ref="AT6295">[1]!add_delimeter(AG6295:AO6295,"|")</f>
        <v>|3|CBCSLB480B|339|대상|SLO0340U|Online/Batch Allocation|서비스|1|미대상|</v>
      </c>
    </row>
    <row r="6296" spans="1:46">
      <c r="A6296" s="3" t="s">
        <v>791</v>
      </c>
      <c r="B6296" s="3" t="s">
        <v>792</v>
      </c>
      <c r="C6296" s="3" t="s">
        <v>606</v>
      </c>
      <c r="D6296" s="3" t="s">
        <v>607</v>
      </c>
      <c r="E6296" s="3" t="s">
        <v>508</v>
      </c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>
        <f t="shared" si="100"/>
        <v>4</v>
      </c>
      <c r="AH6296" s="3" t="s">
        <v>508</v>
      </c>
      <c r="AI6296" s="3">
        <f>IFERROR(IF($AG6296&lt;=$AN6296,MATCH($AH6296,레드마인_배치!G:G,0),MATCH($AH6296,레드마인_서비스!G:G,0)),"")</f>
        <v>79</v>
      </c>
      <c r="AJ6296" s="3" t="str" cm="1">
        <f t="array" ref="AJ6296">IFERROR(INDEX(IF($AG6296&lt;=$AN6296,레드마인_배치!E:E,레드마인_서비스!E:E),콜트리분석!$AI6296),"")</f>
        <v>대상</v>
      </c>
      <c r="AK6296" s="3" t="str" cm="1">
        <f t="array" ref="AK6296">IFERROR(INDEX(IF($AG6296&lt;=$AN6296,레드마인_배치!H:H,레드마인_서비스!H:H),콜트리분석!$AI6296),"")</f>
        <v>ICO0310U</v>
      </c>
      <c r="AL6296" s="3" t="str" cm="1">
        <f t="array" ref="AL6296">IFERROR(INDEX(IF($AG6296&lt;=$AN6296,레드마인_배치!I:I,레드마인_서비스!I:I),콜트리분석!$AI6296),"")</f>
        <v>INVENTORY CREATION MODULE</v>
      </c>
      <c r="AM6296" s="3" t="str" cm="1">
        <f t="array" ref="AM6296">IFERROR(INDEX(IF($AG6296&lt;=$AN6296,레드마인_배치!J:J,레드마인_서비스!J:J),콜트리분석!$AI6296),"")</f>
        <v>서비스</v>
      </c>
      <c r="AN6296" s="3">
        <v>1</v>
      </c>
      <c r="AO6296" s="15" t="str">
        <f ca="1">IFERROR(INDEX(레드마인_배치!E:E,MATCH(OFFSET(A6296,,AN6296),레드마인_배치!G:G,0)),"")</f>
        <v>미대상</v>
      </c>
      <c r="AP6296" t="s">
        <v>3330</v>
      </c>
      <c r="AT6296" t="str" cm="1">
        <f t="array" ref="AT6296">[1]!add_delimeter(AG6296:AO6296,"|")</f>
        <v>|4|CBCICB075A|79|대상|ICO0310U|INVENTORY CREATION MODULE|서비스|1|미대상|</v>
      </c>
    </row>
    <row r="6297" spans="1:46">
      <c r="A6297" s="3" t="s">
        <v>791</v>
      </c>
      <c r="B6297" s="3" t="s">
        <v>792</v>
      </c>
      <c r="C6297" s="3" t="s">
        <v>606</v>
      </c>
      <c r="D6297" s="3" t="s">
        <v>607</v>
      </c>
      <c r="E6297" s="3" t="s">
        <v>508</v>
      </c>
      <c r="F6297" s="3" t="s">
        <v>509</v>
      </c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>
        <f t="shared" si="100"/>
        <v>5</v>
      </c>
      <c r="AH6297" s="3" t="s">
        <v>509</v>
      </c>
      <c r="AI6297" s="3">
        <f>IFERROR(IF($AG6297&lt;=$AN6297,MATCH($AH6297,레드마인_배치!G:G,0),MATCH($AH6297,레드마인_서비스!G:G,0)),"")</f>
        <v>77</v>
      </c>
      <c r="AJ6297" s="3" t="str" cm="1">
        <f t="array" ref="AJ6297">IFERROR(INDEX(IF($AG6297&lt;=$AN6297,레드마인_배치!E:E,레드마인_서비스!E:E),콜트리분석!$AI6297),"")</f>
        <v>대상</v>
      </c>
      <c r="AK6297" s="3" t="str" cm="1">
        <f t="array" ref="AK6297">IFERROR(INDEX(IF($AG6297&lt;=$AN6297,레드마인_배치!H:H,레드마인_서비스!H:H),콜트리분석!$AI6297),"")</f>
        <v>ICO0290U</v>
      </c>
      <c r="AL6297" s="3" t="str" cm="1">
        <f t="array" ref="AL6297">IFERROR(INDEX(IF($AG6297&lt;=$AN6297,레드마인_배치!I:I,레드마인_서비스!I:I),콜트리분석!$AI6297),"")</f>
        <v>INV Information Master Creation(IMI)</v>
      </c>
      <c r="AM6297" s="3" t="str" cm="1">
        <f t="array" ref="AM6297">IFERROR(INDEX(IF($AG6297&lt;=$AN6297,레드마인_배치!J:J,레드마인_서비스!J:J),콜트리분석!$AI6297),"")</f>
        <v>서비스</v>
      </c>
      <c r="AN6297" s="3">
        <v>1</v>
      </c>
      <c r="AO6297" s="15" t="str">
        <f ca="1">IFERROR(INDEX(레드마인_배치!E:E,MATCH(OFFSET(A6297,,AN6297),레드마인_배치!G:G,0)),"")</f>
        <v>미대상</v>
      </c>
      <c r="AP6297" t="s">
        <v>3330</v>
      </c>
      <c r="AT6297" t="str" cm="1">
        <f t="array" ref="AT6297">[1]!add_delimeter(AG6297:AO6297,"|")</f>
        <v>|5|CBCICB073A|77|대상|ICO0290U|INV Information Master Creation(IMI)|서비스|1|미대상|</v>
      </c>
    </row>
    <row r="6298" spans="1:46">
      <c r="A6298" s="3" t="s">
        <v>791</v>
      </c>
      <c r="B6298" s="3" t="s">
        <v>792</v>
      </c>
      <c r="C6298" s="3" t="s">
        <v>606</v>
      </c>
      <c r="D6298" s="3" t="s">
        <v>607</v>
      </c>
      <c r="E6298" s="3" t="s">
        <v>508</v>
      </c>
      <c r="F6298" s="3" t="s">
        <v>510</v>
      </c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>
        <f t="shared" si="100"/>
        <v>5</v>
      </c>
      <c r="AH6298" s="3" t="s">
        <v>510</v>
      </c>
      <c r="AI6298" s="3" t="str">
        <f>IFERROR(IF($AG6298&lt;=$AN6298,MATCH($AH6298,레드마인_배치!G:G,0),MATCH($AH6298,레드마인_서비스!G:G,0)),"")</f>
        <v/>
      </c>
      <c r="AJ6298" s="3" t="str" cm="1">
        <f t="array" ref="AJ6298">IFERROR(INDEX(IF($AG6298&lt;=$AN6298,레드마인_배치!E:E,레드마인_서비스!E:E),콜트리분석!$AI6298),"")</f>
        <v/>
      </c>
      <c r="AK6298" s="3" t="str" cm="1">
        <f t="array" ref="AK6298">IFERROR(INDEX(IF($AG6298&lt;=$AN6298,레드마인_배치!H:H,레드마인_서비스!H:H),콜트리분석!$AI6298),"")</f>
        <v/>
      </c>
      <c r="AL6298" s="3" t="str" cm="1">
        <f t="array" ref="AL6298">IFERROR(INDEX(IF($AG6298&lt;=$AN6298,레드마인_배치!I:I,레드마인_서비스!I:I),콜트리분석!$AI6298),"")</f>
        <v/>
      </c>
      <c r="AM6298" s="3" t="str" cm="1">
        <f t="array" ref="AM6298">IFERROR(INDEX(IF($AG6298&lt;=$AN6298,레드마인_배치!J:J,레드마인_서비스!J:J),콜트리분석!$AI6298),"")</f>
        <v/>
      </c>
      <c r="AN6298" s="3">
        <v>1</v>
      </c>
      <c r="AO6298" s="15" t="str">
        <f ca="1">IFERROR(INDEX(레드마인_배치!E:E,MATCH(OFFSET(A6298,,AN6298),레드마인_배치!G:G,0)),"")</f>
        <v>미대상</v>
      </c>
      <c r="AP6298" t="s">
        <v>3330</v>
      </c>
      <c r="AT6298" t="str" cm="1">
        <f t="array" ref="AT6298">[1]!add_delimeter(AG6298:AO6298,"|")</f>
        <v>|5|CLCICB007A||||||1|미대상|</v>
      </c>
    </row>
    <row r="6299" spans="1:46">
      <c r="A6299" s="3" t="s">
        <v>791</v>
      </c>
      <c r="B6299" s="3" t="s">
        <v>792</v>
      </c>
      <c r="C6299" s="3" t="s">
        <v>606</v>
      </c>
      <c r="D6299" s="3" t="s">
        <v>607</v>
      </c>
      <c r="E6299" s="3" t="s">
        <v>511</v>
      </c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>
        <f t="shared" si="100"/>
        <v>4</v>
      </c>
      <c r="AH6299" s="3" t="s">
        <v>511</v>
      </c>
      <c r="AI6299" s="3">
        <f>IFERROR(IF($AG6299&lt;=$AN6299,MATCH($AH6299,레드마인_배치!G:G,0),MATCH($AH6299,레드마인_서비스!G:G,0)),"")</f>
        <v>323</v>
      </c>
      <c r="AJ6299" s="3" t="str" cm="1">
        <f t="array" ref="AJ6299">IFERROR(INDEX(IF($AG6299&lt;=$AN6299,레드마인_배치!E:E,레드마인_서비스!E:E),콜트리분석!$AI6299),"")</f>
        <v>대상</v>
      </c>
      <c r="AK6299" s="3" t="str" cm="1">
        <f t="array" ref="AK6299">IFERROR(INDEX(IF($AG6299&lt;=$AN6299,레드마인_배치!H:H,레드마인_서비스!H:H),콜트리분석!$AI6299),"")</f>
        <v>SLO0160U</v>
      </c>
      <c r="AL6299" s="3" t="str" cm="1">
        <f t="array" ref="AL6299">IFERROR(INDEX(IF($AG6299&lt;=$AN6299,레드마인_배치!I:I,레드마인_서비스!I:I),콜트리분석!$AI6299),"")</f>
        <v>S/Order Confirm (Sub) for Price</v>
      </c>
      <c r="AM6299" s="3" t="str" cm="1">
        <f t="array" ref="AM6299">IFERROR(INDEX(IF($AG6299&lt;=$AN6299,레드마인_배치!J:J,레드마인_서비스!J:J),콜트리분석!$AI6299),"")</f>
        <v>서비스</v>
      </c>
      <c r="AN6299" s="3">
        <v>1</v>
      </c>
      <c r="AO6299" s="15" t="str">
        <f ca="1">IFERROR(INDEX(레드마인_배치!E:E,MATCH(OFFSET(A6299,,AN6299),레드마인_배치!G:G,0)),"")</f>
        <v>미대상</v>
      </c>
      <c r="AP6299" t="s">
        <v>3330</v>
      </c>
      <c r="AT6299" t="str" cm="1">
        <f t="array" ref="AT6299">[1]!add_delimeter(AG6299:AO6299,"|")</f>
        <v>|4|CBCSLB430E|323|대상|SLO0160U|S/Order Confirm (Sub) for Price|서비스|1|미대상|</v>
      </c>
    </row>
    <row r="6300" spans="1:46">
      <c r="A6300" s="3" t="s">
        <v>791</v>
      </c>
      <c r="B6300" s="3" t="s">
        <v>792</v>
      </c>
      <c r="C6300" s="3" t="s">
        <v>606</v>
      </c>
      <c r="D6300" s="3" t="s">
        <v>607</v>
      </c>
      <c r="E6300" s="3" t="s">
        <v>511</v>
      </c>
      <c r="F6300" s="3" t="s">
        <v>512</v>
      </c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>
        <f t="shared" si="100"/>
        <v>5</v>
      </c>
      <c r="AH6300" s="3" t="s">
        <v>512</v>
      </c>
      <c r="AI6300" s="3">
        <f>IFERROR(IF($AG6300&lt;=$AN6300,MATCH($AH6300,레드마인_배치!G:G,0),MATCH($AH6300,레드마인_서비스!G:G,0)),"")</f>
        <v>307</v>
      </c>
      <c r="AJ6300" s="3" t="str" cm="1">
        <f t="array" ref="AJ6300">IFERROR(INDEX(IF($AG6300&lt;=$AN6300,레드마인_배치!E:E,레드마인_서비스!E:E),콜트리분석!$AI6300),"")</f>
        <v>대상</v>
      </c>
      <c r="AK6300" s="3" t="str" cm="1">
        <f t="array" ref="AK6300">IFERROR(INDEX(IF($AG6300&lt;=$AN6300,레드마인_배치!H:H,레드마인_서비스!H:H),콜트리분석!$AI6300),"")</f>
        <v>SLO0010U</v>
      </c>
      <c r="AL6300" s="3" t="str" cm="1">
        <f t="array" ref="AL6300">IFERROR(INDEX(IF($AG6300&lt;=$AN6300,레드마인_배치!I:I,레드마인_서비스!I:I),콜트리분석!$AI6300),"")</f>
        <v>Rate, CAD Amount, USD Amount</v>
      </c>
      <c r="AM6300" s="3" t="str" cm="1">
        <f t="array" ref="AM6300">IFERROR(INDEX(IF($AG6300&lt;=$AN6300,레드마인_배치!J:J,레드마인_서비스!J:J),콜트리분석!$AI6300),"")</f>
        <v>서비스</v>
      </c>
      <c r="AN6300" s="3">
        <v>1</v>
      </c>
      <c r="AO6300" s="15" t="str">
        <f ca="1">IFERROR(INDEX(레드마인_배치!E:E,MATCH(OFFSET(A6300,,AN6300),레드마인_배치!G:G,0)),"")</f>
        <v>미대상</v>
      </c>
      <c r="AP6300" t="s">
        <v>3330</v>
      </c>
      <c r="AT6300" t="str" cm="1">
        <f t="array" ref="AT6300">[1]!add_delimeter(AG6300:AO6300,"|")</f>
        <v>|5|CBCSLB010A|307|대상|SLO0010U|Rate, CAD Amount, USD Amount|서비스|1|미대상|</v>
      </c>
    </row>
    <row r="6301" spans="1:46">
      <c r="A6301" s="3" t="s">
        <v>791</v>
      </c>
      <c r="B6301" s="3" t="s">
        <v>792</v>
      </c>
      <c r="C6301" s="3" t="s">
        <v>606</v>
      </c>
      <c r="D6301" s="3" t="s">
        <v>607</v>
      </c>
      <c r="E6301" s="3" t="s">
        <v>511</v>
      </c>
      <c r="F6301" s="3" t="s">
        <v>513</v>
      </c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>
        <f t="shared" si="100"/>
        <v>5</v>
      </c>
      <c r="AH6301" s="3" t="s">
        <v>513</v>
      </c>
      <c r="AI6301" s="3">
        <f>IFERROR(IF($AG6301&lt;=$AN6301,MATCH($AH6301,레드마인_배치!G:G,0),MATCH($AH6301,레드마인_서비스!G:G,0)),"")</f>
        <v>324</v>
      </c>
      <c r="AJ6301" s="3" t="str" cm="1">
        <f t="array" ref="AJ6301">IFERROR(INDEX(IF($AG6301&lt;=$AN6301,레드마인_배치!E:E,레드마인_서비스!E:E),콜트리분석!$AI6301),"")</f>
        <v>대상</v>
      </c>
      <c r="AK6301" s="3" t="str" cm="1">
        <f t="array" ref="AK6301">IFERROR(INDEX(IF($AG6301&lt;=$AN6301,레드마인_배치!H:H,레드마인_서비스!H:H),콜트리분석!$AI6301),"")</f>
        <v>SLO0170U</v>
      </c>
      <c r="AL6301" s="3" t="str" cm="1">
        <f t="array" ref="AL6301">IFERROR(INDEX(IF($AG6301&lt;=$AN6301,레드마인_배치!I:I,레드마인_서비스!I:I),콜트리분석!$AI6301),"")</f>
        <v>S/Order Confirm (Sub)for List Price</v>
      </c>
      <c r="AM6301" s="3" t="str" cm="1">
        <f t="array" ref="AM6301">IFERROR(INDEX(IF($AG6301&lt;=$AN6301,레드마인_배치!J:J,레드마인_서비스!J:J),콜트리분석!$AI6301),"")</f>
        <v>서비스</v>
      </c>
      <c r="AN6301" s="3">
        <v>1</v>
      </c>
      <c r="AO6301" s="15" t="str">
        <f ca="1">IFERROR(INDEX(레드마인_배치!E:E,MATCH(OFFSET(A6301,,AN6301),레드마인_배치!G:G,0)),"")</f>
        <v>미대상</v>
      </c>
      <c r="AP6301" t="s">
        <v>3330</v>
      </c>
      <c r="AT6301" t="str" cm="1">
        <f t="array" ref="AT6301">[1]!add_delimeter(AG6301:AO6301,"|")</f>
        <v>|5|CBCSLB430F|324|대상|SLO0170U|S/Order Confirm (Sub)for List Price|서비스|1|미대상|</v>
      </c>
    </row>
    <row r="6302" spans="1:46">
      <c r="A6302" s="3" t="s">
        <v>791</v>
      </c>
      <c r="B6302" s="3" t="s">
        <v>792</v>
      </c>
      <c r="C6302" s="3" t="s">
        <v>606</v>
      </c>
      <c r="D6302" s="3" t="s">
        <v>607</v>
      </c>
      <c r="E6302" s="3" t="s">
        <v>580</v>
      </c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>
        <f t="shared" si="100"/>
        <v>4</v>
      </c>
      <c r="AH6302" s="3" t="s">
        <v>580</v>
      </c>
      <c r="AI6302" s="3" t="str">
        <f>IFERROR(IF($AG6302&lt;=$AN6302,MATCH($AH6302,레드마인_배치!G:G,0),MATCH($AH6302,레드마인_서비스!G:G,0)),"")</f>
        <v/>
      </c>
      <c r="AJ6302" s="3" t="str" cm="1">
        <f t="array" ref="AJ6302">IFERROR(INDEX(IF($AG6302&lt;=$AN6302,레드마인_배치!E:E,레드마인_서비스!E:E),콜트리분석!$AI6302),"")</f>
        <v/>
      </c>
      <c r="AK6302" s="3" t="str" cm="1">
        <f t="array" ref="AK6302">IFERROR(INDEX(IF($AG6302&lt;=$AN6302,레드마인_배치!H:H,레드마인_서비스!H:H),콜트리분석!$AI6302),"")</f>
        <v/>
      </c>
      <c r="AL6302" s="3" t="str" cm="1">
        <f t="array" ref="AL6302">IFERROR(INDEX(IF($AG6302&lt;=$AN6302,레드마인_배치!I:I,레드마인_서비스!I:I),콜트리분석!$AI6302),"")</f>
        <v/>
      </c>
      <c r="AM6302" s="3" t="str" cm="1">
        <f t="array" ref="AM6302">IFERROR(INDEX(IF($AG6302&lt;=$AN6302,레드마인_배치!J:J,레드마인_서비스!J:J),콜트리분석!$AI6302),"")</f>
        <v/>
      </c>
      <c r="AN6302" s="3">
        <v>1</v>
      </c>
      <c r="AO6302" s="15" t="str">
        <f ca="1">IFERROR(INDEX(레드마인_배치!E:E,MATCH(OFFSET(A6302,,AN6302),레드마인_배치!G:G,0)),"")</f>
        <v>미대상</v>
      </c>
      <c r="AP6302" t="s">
        <v>3330</v>
      </c>
      <c r="AT6302" t="str" cm="1">
        <f t="array" ref="AT6302">[1]!add_delimeter(AG6302:AO6302,"|")</f>
        <v>|4|CLCICB074A||||||1|미대상|</v>
      </c>
    </row>
    <row r="6303" spans="1:46">
      <c r="A6303" s="3" t="s">
        <v>791</v>
      </c>
      <c r="B6303" s="3" t="s">
        <v>792</v>
      </c>
      <c r="C6303" s="3" t="s">
        <v>606</v>
      </c>
      <c r="D6303" s="3" t="s">
        <v>607</v>
      </c>
      <c r="E6303" s="3" t="s">
        <v>580</v>
      </c>
      <c r="F6303" s="3" t="s">
        <v>581</v>
      </c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>
        <f t="shared" si="100"/>
        <v>5</v>
      </c>
      <c r="AH6303" s="3" t="s">
        <v>581</v>
      </c>
      <c r="AI6303" s="3">
        <f>IFERROR(IF($AG6303&lt;=$AN6303,MATCH($AH6303,레드마인_배치!G:G,0),MATCH($AH6303,레드마인_서비스!G:G,0)),"")</f>
        <v>78</v>
      </c>
      <c r="AJ6303" s="3" t="str" cm="1">
        <f t="array" ref="AJ6303">IFERROR(INDEX(IF($AG6303&lt;=$AN6303,레드마인_배치!E:E,레드마인_서비스!E:E),콜트리분석!$AI6303),"")</f>
        <v>대상</v>
      </c>
      <c r="AK6303" s="3" t="str" cm="1">
        <f t="array" ref="AK6303">IFERROR(INDEX(IF($AG6303&lt;=$AN6303,레드마인_배치!H:H,레드마인_서비스!H:H),콜트리분석!$AI6303),"")</f>
        <v>ICO0300U</v>
      </c>
      <c r="AL6303" s="3" t="str" cm="1">
        <f t="array" ref="AL6303">IFERROR(INDEX(IF($AG6303&lt;=$AN6303,레드마인_배치!I:I,레드마인_서비스!I:I),콜트리분석!$AI6303),"")</f>
        <v>Demand Change Tag Update Module</v>
      </c>
      <c r="AM6303" s="3" t="str" cm="1">
        <f t="array" ref="AM6303">IFERROR(INDEX(IF($AG6303&lt;=$AN6303,레드마인_배치!J:J,레드마인_서비스!J:J),콜트리분석!$AI6303),"")</f>
        <v>서비스</v>
      </c>
      <c r="AN6303" s="3">
        <v>1</v>
      </c>
      <c r="AO6303" s="15" t="str">
        <f ca="1">IFERROR(INDEX(레드마인_배치!E:E,MATCH(OFFSET(A6303,,AN6303),레드마인_배치!G:G,0)),"")</f>
        <v>미대상</v>
      </c>
      <c r="AP6303" t="s">
        <v>3330</v>
      </c>
      <c r="AT6303" t="str" cm="1">
        <f t="array" ref="AT6303">[1]!add_delimeter(AG6303:AO6303,"|")</f>
        <v>|5|CBCICB074A|78|대상|ICO0300U|Demand Change Tag Update Module|서비스|1|미대상|</v>
      </c>
    </row>
    <row r="6304" spans="1:46">
      <c r="A6304" s="3" t="s">
        <v>791</v>
      </c>
      <c r="B6304" s="3" t="s">
        <v>792</v>
      </c>
      <c r="C6304" s="3" t="s">
        <v>606</v>
      </c>
      <c r="D6304" s="3" t="s">
        <v>607</v>
      </c>
      <c r="E6304" s="3" t="s">
        <v>608</v>
      </c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>
        <f t="shared" si="100"/>
        <v>4</v>
      </c>
      <c r="AH6304" s="3" t="s">
        <v>608</v>
      </c>
      <c r="AI6304" s="3" t="str">
        <f>IFERROR(IF($AG6304&lt;=$AN6304,MATCH($AH6304,레드마인_배치!G:G,0),MATCH($AH6304,레드마인_서비스!G:G,0)),"")</f>
        <v/>
      </c>
      <c r="AJ6304" s="3" t="str" cm="1">
        <f t="array" ref="AJ6304">IFERROR(INDEX(IF($AG6304&lt;=$AN6304,레드마인_배치!E:E,레드마인_서비스!E:E),콜트리분석!$AI6304),"")</f>
        <v/>
      </c>
      <c r="AK6304" s="3" t="str" cm="1">
        <f t="array" ref="AK6304">IFERROR(INDEX(IF($AG6304&lt;=$AN6304,레드마인_배치!H:H,레드마인_서비스!H:H),콜트리분석!$AI6304),"")</f>
        <v/>
      </c>
      <c r="AL6304" s="3" t="str" cm="1">
        <f t="array" ref="AL6304">IFERROR(INDEX(IF($AG6304&lt;=$AN6304,레드마인_배치!I:I,레드마인_서비스!I:I),콜트리분석!$AI6304),"")</f>
        <v/>
      </c>
      <c r="AM6304" s="3" t="str" cm="1">
        <f t="array" ref="AM6304">IFERROR(INDEX(IF($AG6304&lt;=$AN6304,레드마인_배치!J:J,레드마인_서비스!J:J),콜트리분석!$AI6304),"")</f>
        <v/>
      </c>
      <c r="AN6304" s="3">
        <v>1</v>
      </c>
      <c r="AO6304" s="15" t="str">
        <f ca="1">IFERROR(INDEX(레드마인_배치!E:E,MATCH(OFFSET(A6304,,AN6304),레드마인_배치!G:G,0)),"")</f>
        <v>미대상</v>
      </c>
      <c r="AP6304" t="s">
        <v>3330</v>
      </c>
      <c r="AT6304" t="str" cm="1">
        <f t="array" ref="AT6304">[1]!add_delimeter(AG6304:AO6304,"|")</f>
        <v>|4|CLCICB115A||||||1|미대상|</v>
      </c>
    </row>
    <row r="6305" spans="1:46">
      <c r="A6305" s="3" t="s">
        <v>791</v>
      </c>
      <c r="B6305" s="3" t="s">
        <v>792</v>
      </c>
      <c r="C6305" s="3" t="s">
        <v>606</v>
      </c>
      <c r="D6305" s="3" t="s">
        <v>607</v>
      </c>
      <c r="E6305" s="3" t="s">
        <v>608</v>
      </c>
      <c r="F6305" s="3" t="s">
        <v>1429</v>
      </c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>
        <f t="shared" si="100"/>
        <v>5</v>
      </c>
      <c r="AH6305" s="3" t="s">
        <v>1429</v>
      </c>
      <c r="AI6305" s="3">
        <f>IFERROR(IF($AG6305&lt;=$AN6305,MATCH($AH6305,레드마인_배치!G:G,0),MATCH($AH6305,레드마인_서비스!G:G,0)),"")</f>
        <v>88</v>
      </c>
      <c r="AJ6305" s="3" t="str" cm="1">
        <f t="array" ref="AJ6305">IFERROR(INDEX(IF($AG6305&lt;=$AN6305,레드마인_배치!E:E,레드마인_서비스!E:E),콜트리분석!$AI6305),"")</f>
        <v>대상</v>
      </c>
      <c r="AK6305" s="3" t="str" cm="1">
        <f t="array" ref="AK6305">IFERROR(INDEX(IF($AG6305&lt;=$AN6305,레드마인_배치!H:H,레드마인_서비스!H:H),콜트리분석!$AI6305),"")</f>
        <v>ICO0390U</v>
      </c>
      <c r="AL6305" s="3" t="str" cm="1">
        <f t="array" ref="AL6305">IFERROR(INDEX(IF($AG6305&lt;=$AN6305,레드마인_배치!I:I,레드마인_서비스!I:I),콜트리분석!$AI6305),"")</f>
        <v>INTERFACE PDC PO CONFIRM</v>
      </c>
      <c r="AM6305" s="3" t="str" cm="1">
        <f t="array" ref="AM6305">IFERROR(INDEX(IF($AG6305&lt;=$AN6305,레드마인_배치!J:J,레드마인_서비스!J:J),콜트리분석!$AI6305),"")</f>
        <v>서비스</v>
      </c>
      <c r="AN6305" s="3">
        <v>1</v>
      </c>
      <c r="AO6305" s="15" t="str">
        <f ca="1">IFERROR(INDEX(레드마인_배치!E:E,MATCH(OFFSET(A6305,,AN6305),레드마인_배치!G:G,0)),"")</f>
        <v>미대상</v>
      </c>
      <c r="AP6305" t="s">
        <v>3330</v>
      </c>
      <c r="AT6305" t="str" cm="1">
        <f t="array" ref="AT6305">[1]!add_delimeter(AG6305:AO6305,"|")</f>
        <v>|5|CBCICB115A|88|대상|ICO0390U|INTERFACE PDC PO CONFIRM|서비스|1|미대상|</v>
      </c>
    </row>
    <row r="6306" spans="1:46">
      <c r="A6306" s="3" t="s">
        <v>791</v>
      </c>
      <c r="B6306" s="3" t="s">
        <v>792</v>
      </c>
      <c r="C6306" s="3" t="s">
        <v>606</v>
      </c>
      <c r="D6306" s="3" t="s">
        <v>607</v>
      </c>
      <c r="E6306" s="3" t="s">
        <v>608</v>
      </c>
      <c r="F6306" s="3" t="s">
        <v>1429</v>
      </c>
      <c r="G6306" s="3" t="s">
        <v>578</v>
      </c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>
        <f t="shared" si="100"/>
        <v>6</v>
      </c>
      <c r="AH6306" s="3" t="s">
        <v>578</v>
      </c>
      <c r="AI6306" s="3">
        <f>IFERROR(IF($AG6306&lt;=$AN6306,MATCH($AH6306,레드마인_배치!G:G,0),MATCH($AH6306,레드마인_서비스!G:G,0)),"")</f>
        <v>80</v>
      </c>
      <c r="AJ6306" s="3" t="str" cm="1">
        <f t="array" ref="AJ6306">IFERROR(INDEX(IF($AG6306&lt;=$AN6306,레드마인_배치!E:E,레드마인_서비스!E:E),콜트리분석!$AI6306),"")</f>
        <v>대상</v>
      </c>
      <c r="AK6306" s="3" t="str" cm="1">
        <f t="array" ref="AK6306">IFERROR(INDEX(IF($AG6306&lt;=$AN6306,레드마인_배치!H:H,레드마인_서비스!H:H),콜트리분석!$AI6306),"")</f>
        <v>ICO0320U</v>
      </c>
      <c r="AL6306" s="3" t="str" cm="1">
        <f t="array" ref="AL6306">IFERROR(INDEX(IF($AG6306&lt;=$AN6306,레드마인_배치!I:I,레드마인_서비스!I:I),콜트리분석!$AI6306),"")</f>
        <v>P.O  Qty, Price Change</v>
      </c>
      <c r="AM6306" s="3" t="str" cm="1">
        <f t="array" ref="AM6306">IFERROR(INDEX(IF($AG6306&lt;=$AN6306,레드마인_배치!J:J,레드마인_서비스!J:J),콜트리분석!$AI6306),"")</f>
        <v>서비스</v>
      </c>
      <c r="AN6306" s="3">
        <v>1</v>
      </c>
      <c r="AO6306" s="15" t="str">
        <f ca="1">IFERROR(INDEX(레드마인_배치!E:E,MATCH(OFFSET(A6306,,AN6306),레드마인_배치!G:G,0)),"")</f>
        <v>미대상</v>
      </c>
      <c r="AP6306" t="s">
        <v>3330</v>
      </c>
      <c r="AT6306" t="str" cm="1">
        <f t="array" ref="AT6306">[1]!add_delimeter(AG6306:AO6306,"|")</f>
        <v>|6|CBCICB077A|80|대상|ICO0320U|P.O  Qty, Price Change|서비스|1|미대상|</v>
      </c>
    </row>
    <row r="6307" spans="1:46">
      <c r="A6307" s="3" t="s">
        <v>791</v>
      </c>
      <c r="B6307" s="3" t="s">
        <v>792</v>
      </c>
      <c r="C6307" s="3" t="s">
        <v>606</v>
      </c>
      <c r="D6307" s="3" t="s">
        <v>607</v>
      </c>
      <c r="E6307" s="3" t="s">
        <v>608</v>
      </c>
      <c r="F6307" s="3" t="s">
        <v>1429</v>
      </c>
      <c r="G6307" s="3" t="s">
        <v>578</v>
      </c>
      <c r="H6307" s="3" t="s">
        <v>579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>
        <f t="shared" si="100"/>
        <v>7</v>
      </c>
      <c r="AH6307" s="3" t="s">
        <v>579</v>
      </c>
      <c r="AI6307" s="3">
        <f>IFERROR(IF($AG6307&lt;=$AN6307,MATCH($AH6307,레드마인_배치!G:G,0),MATCH($AH6307,레드마인_서비스!G:G,0)),"")</f>
        <v>368</v>
      </c>
      <c r="AJ6307" s="3" t="str" cm="1">
        <f t="array" ref="AJ6307">IFERROR(INDEX(IF($AG6307&lt;=$AN6307,레드마인_배치!E:E,레드마인_서비스!E:E),콜트리분석!$AI6307),"")</f>
        <v>대상</v>
      </c>
      <c r="AK6307" s="3" t="str" cm="1">
        <f t="array" ref="AK6307">IFERROR(INDEX(IF($AG6307&lt;=$AN6307,레드마인_배치!H:H,레드마인_서비스!H:H),콜트리분석!$AI6307),"")</f>
        <v>SLO0690U</v>
      </c>
      <c r="AL6307" s="3" t="str" cm="1">
        <f t="array" ref="AL6307">IFERROR(INDEX(IF($AG6307&lt;=$AN6307,레드마인_배치!I:I,레드마인_서비스!I:I),콜트리분석!$AI6307),"")</f>
        <v>Reflect S/O for Dropship P/O Cancel</v>
      </c>
      <c r="AM6307" s="3" t="str" cm="1">
        <f t="array" ref="AM6307">IFERROR(INDEX(IF($AG6307&lt;=$AN6307,레드마인_배치!J:J,레드마인_서비스!J:J),콜트리분석!$AI6307),"")</f>
        <v>서비스</v>
      </c>
      <c r="AN6307" s="3">
        <v>1</v>
      </c>
      <c r="AO6307" s="15" t="str">
        <f ca="1">IFERROR(INDEX(레드마인_배치!E:E,MATCH(OFFSET(A6307,,AN6307),레드마인_배치!G:G,0)),"")</f>
        <v>미대상</v>
      </c>
      <c r="AP6307" t="s">
        <v>3330</v>
      </c>
      <c r="AT6307" t="str" cm="1">
        <f t="array" ref="AT6307">[1]!add_delimeter(AG6307:AO6307,"|")</f>
        <v>|7|CBCSLW479A|368|대상|SLO0690U|Reflect S/O for Dropship P/O Cancel|서비스|1|미대상|</v>
      </c>
    </row>
    <row r="6308" spans="1:46" hidden="1">
      <c r="A6308" s="3" t="s">
        <v>791</v>
      </c>
      <c r="B6308" s="3" t="s">
        <v>792</v>
      </c>
      <c r="C6308" s="3" t="s">
        <v>606</v>
      </c>
      <c r="D6308" s="3" t="s">
        <v>607</v>
      </c>
      <c r="E6308" s="3" t="s">
        <v>608</v>
      </c>
      <c r="F6308" s="3" t="s">
        <v>1429</v>
      </c>
      <c r="G6308" s="3" t="s">
        <v>578</v>
      </c>
      <c r="H6308" s="3" t="s">
        <v>579</v>
      </c>
      <c r="I6308" s="3" t="s">
        <v>505</v>
      </c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>
        <f t="shared" si="100"/>
        <v>8</v>
      </c>
      <c r="AH6308" s="3" t="s">
        <v>505</v>
      </c>
      <c r="AI6308" s="3">
        <f>IFERROR(IF($AG6308&lt;=$AN6308,MATCH($AH6308,레드마인_배치!G:G,0),MATCH($AH6308,레드마인_서비스!G:G,0)),"")</f>
        <v>328</v>
      </c>
      <c r="AJ6308" s="3" t="str" cm="1">
        <f t="array" ref="AJ6308">IFERROR(INDEX(IF($AG6308&lt;=$AN6308,레드마인_배치!E:E,레드마인_서비스!E:E),콜트리분석!$AI6308),"")</f>
        <v>대상</v>
      </c>
      <c r="AK6308" s="3" t="str" cm="1">
        <f t="array" ref="AK6308">IFERROR(INDEX(IF($AG6308&lt;=$AN6308,레드마인_배치!H:H,레드마인_서비스!H:H),콜트리분석!$AI6308),"")</f>
        <v>SLO0210U</v>
      </c>
      <c r="AL6308" s="3" t="str" cm="1">
        <f t="array" ref="AL6308">IFERROR(INDEX(IF($AG6308&lt;=$AN6308,레드마인_배치!I:I,레드마인_서비스!I:I),콜트리분석!$AI6308),"")</f>
        <v>S/Order Header Summary</v>
      </c>
      <c r="AM6308" s="3" t="str" cm="1">
        <f t="array" ref="AM6308">IFERROR(INDEX(IF($AG6308&lt;=$AN6308,레드마인_배치!J:J,레드마인_서비스!J:J),콜트리분석!$AI6308),"")</f>
        <v>서비스</v>
      </c>
      <c r="AN6308" s="3">
        <v>1</v>
      </c>
      <c r="AO6308" s="15" t="str">
        <f ca="1">IFERROR(INDEX(레드마인_배치!E:E,MATCH(OFFSET(A6308,,AN6308),레드마인_배치!G:G,0)),"")</f>
        <v>미대상</v>
      </c>
      <c r="AP6308" t="s">
        <v>3330</v>
      </c>
    </row>
    <row r="6309" spans="1:46" hidden="1">
      <c r="A6309" s="3" t="s">
        <v>791</v>
      </c>
      <c r="B6309" s="3" t="s">
        <v>792</v>
      </c>
      <c r="C6309" s="3" t="s">
        <v>606</v>
      </c>
      <c r="D6309" s="3" t="s">
        <v>607</v>
      </c>
      <c r="E6309" s="3" t="s">
        <v>608</v>
      </c>
      <c r="F6309" s="3" t="s">
        <v>1429</v>
      </c>
      <c r="G6309" s="3" t="s">
        <v>578</v>
      </c>
      <c r="H6309" s="3" t="s">
        <v>579</v>
      </c>
      <c r="I6309" s="3" t="s">
        <v>580</v>
      </c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>
        <f t="shared" si="100"/>
        <v>8</v>
      </c>
      <c r="AH6309" s="3" t="s">
        <v>580</v>
      </c>
      <c r="AI6309" s="3" t="str">
        <f>IFERROR(IF($AG6309&lt;=$AN6309,MATCH($AH6309,레드마인_배치!G:G,0),MATCH($AH6309,레드마인_서비스!G:G,0)),"")</f>
        <v/>
      </c>
      <c r="AJ6309" s="3" t="str" cm="1">
        <f t="array" ref="AJ6309">IFERROR(INDEX(IF($AG6309&lt;=$AN6309,레드마인_배치!E:E,레드마인_서비스!E:E),콜트리분석!$AI6309),"")</f>
        <v/>
      </c>
      <c r="AK6309" s="3" t="str" cm="1">
        <f t="array" ref="AK6309">IFERROR(INDEX(IF($AG6309&lt;=$AN6309,레드마인_배치!H:H,레드마인_서비스!H:H),콜트리분석!$AI6309),"")</f>
        <v/>
      </c>
      <c r="AL6309" s="3" t="str" cm="1">
        <f t="array" ref="AL6309">IFERROR(INDEX(IF($AG6309&lt;=$AN6309,레드마인_배치!I:I,레드마인_서비스!I:I),콜트리분석!$AI6309),"")</f>
        <v/>
      </c>
      <c r="AM6309" s="3" t="str" cm="1">
        <f t="array" ref="AM6309">IFERROR(INDEX(IF($AG6309&lt;=$AN6309,레드마인_배치!J:J,레드마인_서비스!J:J),콜트리분석!$AI6309),"")</f>
        <v/>
      </c>
      <c r="AN6309" s="3">
        <v>1</v>
      </c>
      <c r="AO6309" s="15" t="str">
        <f ca="1">IFERROR(INDEX(레드마인_배치!E:E,MATCH(OFFSET(A6309,,AN6309),레드마인_배치!G:G,0)),"")</f>
        <v>미대상</v>
      </c>
      <c r="AP6309" t="s">
        <v>3330</v>
      </c>
    </row>
    <row r="6310" spans="1:46" hidden="1">
      <c r="A6310" s="3" t="s">
        <v>791</v>
      </c>
      <c r="B6310" s="3" t="s">
        <v>792</v>
      </c>
      <c r="C6310" s="3" t="s">
        <v>606</v>
      </c>
      <c r="D6310" s="3" t="s">
        <v>607</v>
      </c>
      <c r="E6310" s="3" t="s">
        <v>608</v>
      </c>
      <c r="F6310" s="3" t="s">
        <v>1429</v>
      </c>
      <c r="G6310" s="3" t="s">
        <v>578</v>
      </c>
      <c r="H6310" s="3" t="s">
        <v>579</v>
      </c>
      <c r="I6310" s="3" t="s">
        <v>580</v>
      </c>
      <c r="J6310" s="3" t="s">
        <v>581</v>
      </c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>
        <f t="shared" si="100"/>
        <v>9</v>
      </c>
      <c r="AH6310" s="3" t="s">
        <v>581</v>
      </c>
      <c r="AI6310" s="3">
        <f>IFERROR(IF($AG6310&lt;=$AN6310,MATCH($AH6310,레드마인_배치!G:G,0),MATCH($AH6310,레드마인_서비스!G:G,0)),"")</f>
        <v>78</v>
      </c>
      <c r="AJ6310" s="3" t="str" cm="1">
        <f t="array" ref="AJ6310">IFERROR(INDEX(IF($AG6310&lt;=$AN6310,레드마인_배치!E:E,레드마인_서비스!E:E),콜트리분석!$AI6310),"")</f>
        <v>대상</v>
      </c>
      <c r="AK6310" s="3" t="str" cm="1">
        <f t="array" ref="AK6310">IFERROR(INDEX(IF($AG6310&lt;=$AN6310,레드마인_배치!H:H,레드마인_서비스!H:H),콜트리분석!$AI6310),"")</f>
        <v>ICO0300U</v>
      </c>
      <c r="AL6310" s="3" t="str" cm="1">
        <f t="array" ref="AL6310">IFERROR(INDEX(IF($AG6310&lt;=$AN6310,레드마인_배치!I:I,레드마인_서비스!I:I),콜트리분석!$AI6310),"")</f>
        <v>Demand Change Tag Update Module</v>
      </c>
      <c r="AM6310" s="3" t="str" cm="1">
        <f t="array" ref="AM6310">IFERROR(INDEX(IF($AG6310&lt;=$AN6310,레드마인_배치!J:J,레드마인_서비스!J:J),콜트리분석!$AI6310),"")</f>
        <v>서비스</v>
      </c>
      <c r="AN6310" s="3">
        <v>1</v>
      </c>
      <c r="AO6310" s="15" t="str">
        <f ca="1">IFERROR(INDEX(레드마인_배치!E:E,MATCH(OFFSET(A6310,,AN6310),레드마인_배치!G:G,0)),"")</f>
        <v>미대상</v>
      </c>
      <c r="AP6310" t="s">
        <v>3330</v>
      </c>
    </row>
    <row r="6311" spans="1:46">
      <c r="A6311" s="3" t="s">
        <v>791</v>
      </c>
      <c r="B6311" s="3" t="s">
        <v>792</v>
      </c>
      <c r="C6311" s="3" t="s">
        <v>606</v>
      </c>
      <c r="D6311" s="3" t="s">
        <v>607</v>
      </c>
      <c r="E6311" s="3" t="s">
        <v>608</v>
      </c>
      <c r="F6311" s="3" t="s">
        <v>1429</v>
      </c>
      <c r="G6311" s="3" t="s">
        <v>578</v>
      </c>
      <c r="H6311" s="3" t="s">
        <v>510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>
        <f t="shared" si="100"/>
        <v>7</v>
      </c>
      <c r="AH6311" s="3" t="s">
        <v>510</v>
      </c>
      <c r="AI6311" s="3" t="str">
        <f>IFERROR(IF($AG6311&lt;=$AN6311,MATCH($AH6311,레드마인_배치!G:G,0),MATCH($AH6311,레드마인_서비스!G:G,0)),"")</f>
        <v/>
      </c>
      <c r="AJ6311" s="3" t="str" cm="1">
        <f t="array" ref="AJ6311">IFERROR(INDEX(IF($AG6311&lt;=$AN6311,레드마인_배치!E:E,레드마인_서비스!E:E),콜트리분석!$AI6311),"")</f>
        <v/>
      </c>
      <c r="AK6311" s="3" t="str" cm="1">
        <f t="array" ref="AK6311">IFERROR(INDEX(IF($AG6311&lt;=$AN6311,레드마인_배치!H:H,레드마인_서비스!H:H),콜트리분석!$AI6311),"")</f>
        <v/>
      </c>
      <c r="AL6311" s="3" t="str" cm="1">
        <f t="array" ref="AL6311">IFERROR(INDEX(IF($AG6311&lt;=$AN6311,레드마인_배치!I:I,레드마인_서비스!I:I),콜트리분석!$AI6311),"")</f>
        <v/>
      </c>
      <c r="AM6311" s="3" t="str" cm="1">
        <f t="array" ref="AM6311">IFERROR(INDEX(IF($AG6311&lt;=$AN6311,레드마인_배치!J:J,레드마인_서비스!J:J),콜트리분석!$AI6311),"")</f>
        <v/>
      </c>
      <c r="AN6311" s="3">
        <v>1</v>
      </c>
      <c r="AO6311" s="15" t="str">
        <f ca="1">IFERROR(INDEX(레드마인_배치!E:E,MATCH(OFFSET(A6311,,AN6311),레드마인_배치!G:G,0)),"")</f>
        <v>미대상</v>
      </c>
      <c r="AP6311" t="s">
        <v>3330</v>
      </c>
      <c r="AT6311" t="str" cm="1">
        <f t="array" ref="AT6311">[1]!add_delimeter(AG6311:AO6311,"|")</f>
        <v>|7|CLCICB007A||||||1|미대상|</v>
      </c>
    </row>
    <row r="6312" spans="1:46">
      <c r="A6312" s="3" t="s">
        <v>791</v>
      </c>
      <c r="B6312" s="3" t="s">
        <v>792</v>
      </c>
      <c r="C6312" s="3" t="s">
        <v>606</v>
      </c>
      <c r="D6312" s="3" t="s">
        <v>607</v>
      </c>
      <c r="E6312" s="3" t="s">
        <v>608</v>
      </c>
      <c r="F6312" s="3" t="s">
        <v>1429</v>
      </c>
      <c r="G6312" s="3" t="s">
        <v>1422</v>
      </c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>
        <f t="shared" si="100"/>
        <v>6</v>
      </c>
      <c r="AH6312" s="3" t="s">
        <v>1422</v>
      </c>
      <c r="AI6312" s="3">
        <f>IFERROR(IF($AG6312&lt;=$AN6312,MATCH($AH6312,레드마인_배치!G:G,0),MATCH($AH6312,레드마인_서비스!G:G,0)),"")</f>
        <v>85</v>
      </c>
      <c r="AJ6312" s="3" t="str" cm="1">
        <f t="array" ref="AJ6312">IFERROR(INDEX(IF($AG6312&lt;=$AN6312,레드마인_배치!E:E,레드마인_서비스!E:E),콜트리분석!$AI6312),"")</f>
        <v>대상</v>
      </c>
      <c r="AK6312" s="3" t="str" cm="1">
        <f t="array" ref="AK6312">IFERROR(INDEX(IF($AG6312&lt;=$AN6312,레드마인_배치!H:H,레드마인_서비스!H:H),콜트리분석!$AI6312),"")</f>
        <v>ICO0360U</v>
      </c>
      <c r="AL6312" s="3" t="str" cm="1">
        <f t="array" ref="AL6312">IFERROR(INDEX(IF($AG6312&lt;=$AN6312,레드마인_배치!I:I,레드마인_서비스!I:I),콜트리분석!$AI6312),"")</f>
        <v>PO Confirm by MOBIS</v>
      </c>
      <c r="AM6312" s="3" t="str" cm="1">
        <f t="array" ref="AM6312">IFERROR(INDEX(IF($AG6312&lt;=$AN6312,레드마인_배치!J:J,레드마인_서비스!J:J),콜트리분석!$AI6312),"")</f>
        <v>서비스</v>
      </c>
      <c r="AN6312" s="3">
        <v>1</v>
      </c>
      <c r="AO6312" s="15" t="str">
        <f ca="1">IFERROR(INDEX(레드마인_배치!E:E,MATCH(OFFSET(A6312,,AN6312),레드마인_배치!G:G,0)),"")</f>
        <v>미대상</v>
      </c>
      <c r="AP6312" t="s">
        <v>3330</v>
      </c>
      <c r="AT6312" t="str" cm="1">
        <f t="array" ref="AT6312">[1]!add_delimeter(AG6312:AO6312,"|")</f>
        <v>|6|CBCICB102A|85|대상|ICO0360U|PO Confirm by MOBIS|서비스|1|미대상|</v>
      </c>
    </row>
    <row r="6313" spans="1:46">
      <c r="A6313" s="3" t="s">
        <v>791</v>
      </c>
      <c r="B6313" s="3" t="s">
        <v>792</v>
      </c>
      <c r="C6313" s="3" t="s">
        <v>606</v>
      </c>
      <c r="D6313" s="3" t="s">
        <v>607</v>
      </c>
      <c r="E6313" s="3" t="s">
        <v>608</v>
      </c>
      <c r="F6313" s="3" t="s">
        <v>1429</v>
      </c>
      <c r="G6313" s="3" t="s">
        <v>1422</v>
      </c>
      <c r="H6313" s="3" t="s">
        <v>508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>
        <f t="shared" si="100"/>
        <v>7</v>
      </c>
      <c r="AH6313" s="3" t="s">
        <v>508</v>
      </c>
      <c r="AI6313" s="3">
        <f>IFERROR(IF($AG6313&lt;=$AN6313,MATCH($AH6313,레드마인_배치!G:G,0),MATCH($AH6313,레드마인_서비스!G:G,0)),"")</f>
        <v>79</v>
      </c>
      <c r="AJ6313" s="3" t="str" cm="1">
        <f t="array" ref="AJ6313">IFERROR(INDEX(IF($AG6313&lt;=$AN6313,레드마인_배치!E:E,레드마인_서비스!E:E),콜트리분석!$AI6313),"")</f>
        <v>대상</v>
      </c>
      <c r="AK6313" s="3" t="str" cm="1">
        <f t="array" ref="AK6313">IFERROR(INDEX(IF($AG6313&lt;=$AN6313,레드마인_배치!H:H,레드마인_서비스!H:H),콜트리분석!$AI6313),"")</f>
        <v>ICO0310U</v>
      </c>
      <c r="AL6313" s="3" t="str" cm="1">
        <f t="array" ref="AL6313">IFERROR(INDEX(IF($AG6313&lt;=$AN6313,레드마인_배치!I:I,레드마인_서비스!I:I),콜트리분석!$AI6313),"")</f>
        <v>INVENTORY CREATION MODULE</v>
      </c>
      <c r="AM6313" s="3" t="str" cm="1">
        <f t="array" ref="AM6313">IFERROR(INDEX(IF($AG6313&lt;=$AN6313,레드마인_배치!J:J,레드마인_서비스!J:J),콜트리분석!$AI6313),"")</f>
        <v>서비스</v>
      </c>
      <c r="AN6313" s="3">
        <v>1</v>
      </c>
      <c r="AO6313" s="15" t="str">
        <f ca="1">IFERROR(INDEX(레드마인_배치!E:E,MATCH(OFFSET(A6313,,AN6313),레드마인_배치!G:G,0)),"")</f>
        <v>미대상</v>
      </c>
      <c r="AP6313" t="s">
        <v>3330</v>
      </c>
      <c r="AT6313" t="str" cm="1">
        <f t="array" ref="AT6313">[1]!add_delimeter(AG6313:AO6313,"|")</f>
        <v>|7|CBCICB075A|79|대상|ICO0310U|INVENTORY CREATION MODULE|서비스|1|미대상|</v>
      </c>
    </row>
    <row r="6314" spans="1:46" hidden="1">
      <c r="A6314" s="3" t="s">
        <v>791</v>
      </c>
      <c r="B6314" s="3" t="s">
        <v>792</v>
      </c>
      <c r="C6314" s="3" t="s">
        <v>606</v>
      </c>
      <c r="D6314" s="3" t="s">
        <v>607</v>
      </c>
      <c r="E6314" s="3" t="s">
        <v>608</v>
      </c>
      <c r="F6314" s="3" t="s">
        <v>1429</v>
      </c>
      <c r="G6314" s="3" t="s">
        <v>1422</v>
      </c>
      <c r="H6314" s="3" t="s">
        <v>508</v>
      </c>
      <c r="I6314" s="3" t="s">
        <v>509</v>
      </c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>
        <f t="shared" si="100"/>
        <v>8</v>
      </c>
      <c r="AH6314" s="3" t="s">
        <v>509</v>
      </c>
      <c r="AI6314" s="3">
        <f>IFERROR(IF($AG6314&lt;=$AN6314,MATCH($AH6314,레드마인_배치!G:G,0),MATCH($AH6314,레드마인_서비스!G:G,0)),"")</f>
        <v>77</v>
      </c>
      <c r="AJ6314" s="3" t="str" cm="1">
        <f t="array" ref="AJ6314">IFERROR(INDEX(IF($AG6314&lt;=$AN6314,레드마인_배치!E:E,레드마인_서비스!E:E),콜트리분석!$AI6314),"")</f>
        <v>대상</v>
      </c>
      <c r="AK6314" s="3" t="str" cm="1">
        <f t="array" ref="AK6314">IFERROR(INDEX(IF($AG6314&lt;=$AN6314,레드마인_배치!H:H,레드마인_서비스!H:H),콜트리분석!$AI6314),"")</f>
        <v>ICO0290U</v>
      </c>
      <c r="AL6314" s="3" t="str" cm="1">
        <f t="array" ref="AL6314">IFERROR(INDEX(IF($AG6314&lt;=$AN6314,레드마인_배치!I:I,레드마인_서비스!I:I),콜트리분석!$AI6314),"")</f>
        <v>INV Information Master Creation(IMI)</v>
      </c>
      <c r="AM6314" s="3" t="str" cm="1">
        <f t="array" ref="AM6314">IFERROR(INDEX(IF($AG6314&lt;=$AN6314,레드마인_배치!J:J,레드마인_서비스!J:J),콜트리분석!$AI6314),"")</f>
        <v>서비스</v>
      </c>
      <c r="AN6314" s="3">
        <v>1</v>
      </c>
      <c r="AO6314" s="15" t="str">
        <f ca="1">IFERROR(INDEX(레드마인_배치!E:E,MATCH(OFFSET(A6314,,AN6314),레드마인_배치!G:G,0)),"")</f>
        <v>미대상</v>
      </c>
      <c r="AP6314" t="s">
        <v>3330</v>
      </c>
    </row>
    <row r="6315" spans="1:46" hidden="1">
      <c r="A6315" s="3" t="s">
        <v>791</v>
      </c>
      <c r="B6315" s="3" t="s">
        <v>792</v>
      </c>
      <c r="C6315" s="3" t="s">
        <v>606</v>
      </c>
      <c r="D6315" s="3" t="s">
        <v>607</v>
      </c>
      <c r="E6315" s="3" t="s">
        <v>608</v>
      </c>
      <c r="F6315" s="3" t="s">
        <v>1429</v>
      </c>
      <c r="G6315" s="3" t="s">
        <v>1422</v>
      </c>
      <c r="H6315" s="3" t="s">
        <v>508</v>
      </c>
      <c r="I6315" s="3" t="s">
        <v>510</v>
      </c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>
        <f t="shared" si="100"/>
        <v>8</v>
      </c>
      <c r="AH6315" s="3" t="s">
        <v>510</v>
      </c>
      <c r="AI6315" s="3" t="str">
        <f>IFERROR(IF($AG6315&lt;=$AN6315,MATCH($AH6315,레드마인_배치!G:G,0),MATCH($AH6315,레드마인_서비스!G:G,0)),"")</f>
        <v/>
      </c>
      <c r="AJ6315" s="3" t="str" cm="1">
        <f t="array" ref="AJ6315">IFERROR(INDEX(IF($AG6315&lt;=$AN6315,레드마인_배치!E:E,레드마인_서비스!E:E),콜트리분석!$AI6315),"")</f>
        <v/>
      </c>
      <c r="AK6315" s="3" t="str" cm="1">
        <f t="array" ref="AK6315">IFERROR(INDEX(IF($AG6315&lt;=$AN6315,레드마인_배치!H:H,레드마인_서비스!H:H),콜트리분석!$AI6315),"")</f>
        <v/>
      </c>
      <c r="AL6315" s="3" t="str" cm="1">
        <f t="array" ref="AL6315">IFERROR(INDEX(IF($AG6315&lt;=$AN6315,레드마인_배치!I:I,레드마인_서비스!I:I),콜트리분석!$AI6315),"")</f>
        <v/>
      </c>
      <c r="AM6315" s="3" t="str" cm="1">
        <f t="array" ref="AM6315">IFERROR(INDEX(IF($AG6315&lt;=$AN6315,레드마인_배치!J:J,레드마인_서비스!J:J),콜트리분석!$AI6315),"")</f>
        <v/>
      </c>
      <c r="AN6315" s="3">
        <v>1</v>
      </c>
      <c r="AO6315" s="15" t="str">
        <f ca="1">IFERROR(INDEX(레드마인_배치!E:E,MATCH(OFFSET(A6315,,AN6315),레드마인_배치!G:G,0)),"")</f>
        <v>미대상</v>
      </c>
      <c r="AP6315" t="s">
        <v>3330</v>
      </c>
    </row>
    <row r="6316" spans="1:46">
      <c r="A6316" s="3" t="s">
        <v>791</v>
      </c>
      <c r="B6316" s="3" t="s">
        <v>792</v>
      </c>
      <c r="C6316" s="3" t="s">
        <v>606</v>
      </c>
      <c r="D6316" s="3" t="s">
        <v>607</v>
      </c>
      <c r="E6316" s="3" t="s">
        <v>608</v>
      </c>
      <c r="F6316" s="3" t="s">
        <v>1429</v>
      </c>
      <c r="G6316" s="3" t="s">
        <v>1422</v>
      </c>
      <c r="H6316" s="3" t="s">
        <v>577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>
        <f t="shared" si="100"/>
        <v>7</v>
      </c>
      <c r="AH6316" s="3" t="s">
        <v>577</v>
      </c>
      <c r="AI6316" s="3">
        <f>IFERROR(IF($AG6316&lt;=$AN6316,MATCH($AH6316,레드마인_배치!G:G,0),MATCH($AH6316,레드마인_서비스!G:G,0)),"")</f>
        <v>49</v>
      </c>
      <c r="AJ6316" s="3" t="str" cm="1">
        <f t="array" ref="AJ6316">IFERROR(INDEX(IF($AG6316&lt;=$AN6316,레드마인_배치!E:E,레드마인_서비스!E:E),콜트리분석!$AI6316),"")</f>
        <v>대상</v>
      </c>
      <c r="AK6316" s="3" t="str" cm="1">
        <f t="array" ref="AK6316">IFERROR(INDEX(IF($AG6316&lt;=$AN6316,레드마인_배치!H:H,레드마인_서비스!H:H),콜트리분석!$AI6316),"")</f>
        <v>CMO0010U</v>
      </c>
      <c r="AL6316" s="3" t="str" cm="1">
        <f t="array" ref="AL6316">IFERROR(INDEX(IF($AG6316&lt;=$AN6316,레드마인_배치!I:I,레드마인_서비스!I:I),콜트리분석!$AI6316),"")</f>
        <v>NUMBER CREATION</v>
      </c>
      <c r="AM6316" s="3" t="str" cm="1">
        <f t="array" ref="AM6316">IFERROR(INDEX(IF($AG6316&lt;=$AN6316,레드마인_배치!J:J,레드마인_서비스!J:J),콜트리분석!$AI6316),"")</f>
        <v>서비스</v>
      </c>
      <c r="AN6316" s="3">
        <v>1</v>
      </c>
      <c r="AO6316" s="15" t="str">
        <f ca="1">IFERROR(INDEX(레드마인_배치!E:E,MATCH(OFFSET(A6316,,AN6316),레드마인_배치!G:G,0)),"")</f>
        <v>미대상</v>
      </c>
      <c r="AP6316" t="s">
        <v>3330</v>
      </c>
      <c r="AT6316" t="str" cm="1">
        <f t="array" ref="AT6316">[1]!add_delimeter(AG6316:AO6316,"|")</f>
        <v>|7|CBCUZW030R|49|대상|CMO0010U|NUMBER CREATION|서비스|1|미대상|</v>
      </c>
    </row>
    <row r="6317" spans="1:46">
      <c r="A6317" s="3" t="s">
        <v>791</v>
      </c>
      <c r="B6317" s="3" t="s">
        <v>792</v>
      </c>
      <c r="C6317" s="3" t="s">
        <v>606</v>
      </c>
      <c r="D6317" s="3" t="s">
        <v>607</v>
      </c>
      <c r="E6317" s="3" t="s">
        <v>608</v>
      </c>
      <c r="F6317" s="3" t="s">
        <v>1429</v>
      </c>
      <c r="G6317" s="3" t="s">
        <v>781</v>
      </c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>
        <f t="shared" si="100"/>
        <v>6</v>
      </c>
      <c r="AH6317" s="3" t="s">
        <v>781</v>
      </c>
      <c r="AI6317" s="3">
        <f>IFERROR(IF($AG6317&lt;=$AN6317,MATCH($AH6317,레드마인_배치!G:G,0),MATCH($AH6317,레드마인_서비스!G:G,0)),"")</f>
        <v>319</v>
      </c>
      <c r="AJ6317" s="3" t="str" cm="1">
        <f t="array" ref="AJ6317">IFERROR(INDEX(IF($AG6317&lt;=$AN6317,레드마인_배치!E:E,레드마인_서비스!E:E),콜트리분석!$AI6317),"")</f>
        <v>대상</v>
      </c>
      <c r="AK6317" s="3" t="str" cm="1">
        <f t="array" ref="AK6317">IFERROR(INDEX(IF($AG6317&lt;=$AN6317,레드마인_배치!H:H,레드마인_서비스!H:H),콜트리분석!$AI6317),"")</f>
        <v>SLO0120U</v>
      </c>
      <c r="AL6317" s="3" t="str" cm="1">
        <f t="array" ref="AL6317">IFERROR(INDEX(IF($AG6317&lt;=$AN6317,레드마인_배치!I:I,레드마인_서비스!I:I),콜트리분석!$AI6317),"")</f>
        <v>PDC Alloc. Stop Flag Update</v>
      </c>
      <c r="AM6317" s="3" t="str" cm="1">
        <f t="array" ref="AM6317">IFERROR(INDEX(IF($AG6317&lt;=$AN6317,레드마인_배치!J:J,레드마인_서비스!J:J),콜트리분석!$AI6317),"")</f>
        <v>서비스</v>
      </c>
      <c r="AN6317" s="3">
        <v>1</v>
      </c>
      <c r="AO6317" s="15" t="str">
        <f ca="1">IFERROR(INDEX(레드마인_배치!E:E,MATCH(OFFSET(A6317,,AN6317),레드마인_배치!G:G,0)),"")</f>
        <v>미대상</v>
      </c>
      <c r="AP6317" t="s">
        <v>3330</v>
      </c>
      <c r="AT6317" t="str" cm="1">
        <f t="array" ref="AT6317">[1]!add_delimeter(AG6317:AO6317,"|")</f>
        <v>|6|CBCSLB420A|319|대상|SLO0120U|PDC Alloc. Stop Flag Update|서비스|1|미대상|</v>
      </c>
    </row>
    <row r="6318" spans="1:46">
      <c r="A6318" s="3" t="s">
        <v>791</v>
      </c>
      <c r="B6318" s="3" t="s">
        <v>792</v>
      </c>
      <c r="C6318" s="3" t="s">
        <v>606</v>
      </c>
      <c r="D6318" s="3" t="s">
        <v>609</v>
      </c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>
        <f t="shared" si="100"/>
        <v>3</v>
      </c>
      <c r="AH6318" s="3" t="s">
        <v>609</v>
      </c>
      <c r="AI6318" s="3">
        <f>IFERROR(IF($AG6318&lt;=$AN6318,MATCH($AH6318,레드마인_배치!G:G,0),MATCH($AH6318,레드마인_서비스!G:G,0)),"")</f>
        <v>340</v>
      </c>
      <c r="AJ6318" s="3" t="str" cm="1">
        <f t="array" ref="AJ6318">IFERROR(INDEX(IF($AG6318&lt;=$AN6318,레드마인_배치!E:E,레드마인_서비스!E:E),콜트리분석!$AI6318),"")</f>
        <v>대상</v>
      </c>
      <c r="AK6318" s="3" t="str" cm="1">
        <f t="array" ref="AK6318">IFERROR(INDEX(IF($AG6318&lt;=$AN6318,레드마인_배치!H:H,레드마인_서비스!H:H),콜트리분석!$AI6318),"")</f>
        <v>SLO0360U</v>
      </c>
      <c r="AL6318" s="3" t="str" cm="1">
        <f t="array" ref="AL6318">IFERROR(INDEX(IF($AG6318&lt;=$AN6318,레드마인_배치!I:I,레드마인_서비스!I:I),콜트리분석!$AI6318),"")</f>
        <v>Sales B/Order Allocation Priority Reset</v>
      </c>
      <c r="AM6318" s="3" t="str" cm="1">
        <f t="array" ref="AM6318">IFERROR(INDEX(IF($AG6318&lt;=$AN6318,레드마인_배치!J:J,레드마인_서비스!J:J),콜트리분석!$AI6318),"")</f>
        <v>서비스</v>
      </c>
      <c r="AN6318" s="3">
        <v>1</v>
      </c>
      <c r="AO6318" s="15" t="str">
        <f ca="1">IFERROR(INDEX(레드마인_배치!E:E,MATCH(OFFSET(A6318,,AN6318),레드마인_배치!G:G,0)),"")</f>
        <v>미대상</v>
      </c>
      <c r="AP6318" t="s">
        <v>3330</v>
      </c>
      <c r="AT6318" t="str" cm="1">
        <f t="array" ref="AT6318">[1]!add_delimeter(AG6318:AO6318,"|")</f>
        <v>|3|CBCSLB480C|340|대상|SLO0360U|Sales B/Order Allocation Priority Reset|서비스|1|미대상|</v>
      </c>
    </row>
    <row r="6319" spans="1:46">
      <c r="A6319" s="3" t="s">
        <v>791</v>
      </c>
      <c r="B6319" s="3" t="s">
        <v>792</v>
      </c>
      <c r="C6319" s="3" t="s">
        <v>606</v>
      </c>
      <c r="D6319" s="3" t="s">
        <v>504</v>
      </c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>
        <f t="shared" si="100"/>
        <v>3</v>
      </c>
      <c r="AH6319" s="3" t="s">
        <v>504</v>
      </c>
      <c r="AI6319" s="3">
        <f>IFERROR(IF($AG6319&lt;=$AN6319,MATCH($AH6319,레드마인_배치!G:G,0),MATCH($AH6319,레드마인_서비스!G:G,0)),"")</f>
        <v>341</v>
      </c>
      <c r="AJ6319" s="3" t="str" cm="1">
        <f t="array" ref="AJ6319">IFERROR(INDEX(IF($AG6319&lt;=$AN6319,레드마인_배치!E:E,레드마인_서비스!E:E),콜트리분석!$AI6319),"")</f>
        <v>대상</v>
      </c>
      <c r="AK6319" s="3" t="str" cm="1">
        <f t="array" ref="AK6319">IFERROR(INDEX(IF($AG6319&lt;=$AN6319,레드마인_배치!H:H,레드마인_서비스!H:H),콜트리분석!$AI6319),"")</f>
        <v>SLO0380U</v>
      </c>
      <c r="AL6319" s="3" t="str" cm="1">
        <f t="array" ref="AL6319">IFERROR(INDEX(IF($AG6319&lt;=$AN6319,레드마인_배치!I:I,레드마인_서비스!I:I),콜트리분석!$AI6319),"")</f>
        <v>Referral Allocation Main</v>
      </c>
      <c r="AM6319" s="3" t="str" cm="1">
        <f t="array" ref="AM6319">IFERROR(INDEX(IF($AG6319&lt;=$AN6319,레드마인_배치!J:J,레드마인_서비스!J:J),콜트리분석!$AI6319),"")</f>
        <v>서비스</v>
      </c>
      <c r="AN6319" s="3">
        <v>1</v>
      </c>
      <c r="AO6319" s="15" t="str">
        <f ca="1">IFERROR(INDEX(레드마인_배치!E:E,MATCH(OFFSET(A6319,,AN6319),레드마인_배치!G:G,0)),"")</f>
        <v>미대상</v>
      </c>
      <c r="AP6319" t="s">
        <v>3330</v>
      </c>
      <c r="AT6319" t="str" cm="1">
        <f t="array" ref="AT6319">[1]!add_delimeter(AG6319:AO6319,"|")</f>
        <v>|3|CBCSLB481A|341|대상|SLO0380U|Referral Allocation Main|서비스|1|미대상|</v>
      </c>
    </row>
    <row r="6320" spans="1:46">
      <c r="A6320" s="3" t="s">
        <v>791</v>
      </c>
      <c r="B6320" s="3" t="s">
        <v>792</v>
      </c>
      <c r="C6320" s="3" t="s">
        <v>606</v>
      </c>
      <c r="D6320" s="3" t="s">
        <v>504</v>
      </c>
      <c r="E6320" s="3" t="s">
        <v>505</v>
      </c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>
        <f t="shared" si="100"/>
        <v>4</v>
      </c>
      <c r="AH6320" s="3" t="s">
        <v>505</v>
      </c>
      <c r="AI6320" s="3">
        <f>IFERROR(IF($AG6320&lt;=$AN6320,MATCH($AH6320,레드마인_배치!G:G,0),MATCH($AH6320,레드마인_서비스!G:G,0)),"")</f>
        <v>328</v>
      </c>
      <c r="AJ6320" s="3" t="str" cm="1">
        <f t="array" ref="AJ6320">IFERROR(INDEX(IF($AG6320&lt;=$AN6320,레드마인_배치!E:E,레드마인_서비스!E:E),콜트리분석!$AI6320),"")</f>
        <v>대상</v>
      </c>
      <c r="AK6320" s="3" t="str" cm="1">
        <f t="array" ref="AK6320">IFERROR(INDEX(IF($AG6320&lt;=$AN6320,레드마인_배치!H:H,레드마인_서비스!H:H),콜트리분석!$AI6320),"")</f>
        <v>SLO0210U</v>
      </c>
      <c r="AL6320" s="3" t="str" cm="1">
        <f t="array" ref="AL6320">IFERROR(INDEX(IF($AG6320&lt;=$AN6320,레드마인_배치!I:I,레드마인_서비스!I:I),콜트리분석!$AI6320),"")</f>
        <v>S/Order Header Summary</v>
      </c>
      <c r="AM6320" s="3" t="str" cm="1">
        <f t="array" ref="AM6320">IFERROR(INDEX(IF($AG6320&lt;=$AN6320,레드마인_배치!J:J,레드마인_서비스!J:J),콜트리분석!$AI6320),"")</f>
        <v>서비스</v>
      </c>
      <c r="AN6320" s="3">
        <v>1</v>
      </c>
      <c r="AO6320" s="15" t="str">
        <f ca="1">IFERROR(INDEX(레드마인_배치!E:E,MATCH(OFFSET(A6320,,AN6320),레드마인_배치!G:G,0)),"")</f>
        <v>미대상</v>
      </c>
      <c r="AP6320" t="s">
        <v>3330</v>
      </c>
      <c r="AT6320" t="str" cm="1">
        <f t="array" ref="AT6320">[1]!add_delimeter(AG6320:AO6320,"|")</f>
        <v>|4|CBCSLB430Z|328|대상|SLO0210U|S/Order Header Summary|서비스|1|미대상|</v>
      </c>
    </row>
    <row r="6321" spans="1:46">
      <c r="A6321" s="3" t="s">
        <v>791</v>
      </c>
      <c r="B6321" s="3" t="s">
        <v>792</v>
      </c>
      <c r="C6321" s="3" t="s">
        <v>606</v>
      </c>
      <c r="D6321" s="3" t="s">
        <v>504</v>
      </c>
      <c r="E6321" s="3" t="s">
        <v>506</v>
      </c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>
        <f t="shared" si="100"/>
        <v>4</v>
      </c>
      <c r="AH6321" s="3" t="s">
        <v>506</v>
      </c>
      <c r="AI6321" s="3">
        <f>IFERROR(IF($AG6321&lt;=$AN6321,MATCH($AH6321,레드마인_배치!G:G,0),MATCH($AH6321,레드마인_서비스!G:G,0)),"")</f>
        <v>342</v>
      </c>
      <c r="AJ6321" s="3" t="str" cm="1">
        <f t="array" ref="AJ6321">IFERROR(INDEX(IF($AG6321&lt;=$AN6321,레드마인_배치!E:E,레드마인_서비스!E:E),콜트리분석!$AI6321),"")</f>
        <v>대상</v>
      </c>
      <c r="AK6321" s="3" t="str" cm="1">
        <f t="array" ref="AK6321">IFERROR(INDEX(IF($AG6321&lt;=$AN6321,레드마인_배치!H:H,레드마인_서비스!H:H),콜트리분석!$AI6321),"")</f>
        <v>SLO0400U</v>
      </c>
      <c r="AL6321" s="3" t="str" cm="1">
        <f t="array" ref="AL6321">IFERROR(INDEX(IF($AG6321&lt;=$AN6321,레드마인_배치!I:I,레드마인_서비스!I:I),콜트리분석!$AI6321),"")</f>
        <v>Referral Allocation  B/Order Priority Reset</v>
      </c>
      <c r="AM6321" s="3" t="str" cm="1">
        <f t="array" ref="AM6321">IFERROR(INDEX(IF($AG6321&lt;=$AN6321,레드마인_배치!J:J,레드마인_서비스!J:J),콜트리분석!$AI6321),"")</f>
        <v>서비스</v>
      </c>
      <c r="AN6321" s="3">
        <v>1</v>
      </c>
      <c r="AO6321" s="15" t="str">
        <f ca="1">IFERROR(INDEX(레드마인_배치!E:E,MATCH(OFFSET(A6321,,AN6321),레드마인_배치!G:G,0)),"")</f>
        <v>미대상</v>
      </c>
      <c r="AP6321" t="s">
        <v>3330</v>
      </c>
      <c r="AT6321" t="str" cm="1">
        <f t="array" ref="AT6321">[1]!add_delimeter(AG6321:AO6321,"|")</f>
        <v>|4|CBCSLB481B|342|대상|SLO0400U|Referral Allocation  B/Order Priority Reset|서비스|1|미대상|</v>
      </c>
    </row>
    <row r="6322" spans="1:46">
      <c r="A6322" s="3" t="s">
        <v>791</v>
      </c>
      <c r="B6322" s="3" t="s">
        <v>792</v>
      </c>
      <c r="C6322" s="3" t="s">
        <v>606</v>
      </c>
      <c r="D6322" s="3" t="s">
        <v>504</v>
      </c>
      <c r="E6322" s="3" t="s">
        <v>507</v>
      </c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>
        <f t="shared" ref="AG6322:AG6385" si="101">COUNTA(B6322:AF6322)</f>
        <v>4</v>
      </c>
      <c r="AH6322" s="3" t="s">
        <v>507</v>
      </c>
      <c r="AI6322" s="3">
        <f>IFERROR(IF($AG6322&lt;=$AN6322,MATCH($AH6322,레드마인_배치!G:G,0),MATCH($AH6322,레드마인_서비스!G:G,0)),"")</f>
        <v>343</v>
      </c>
      <c r="AJ6322" s="3" t="str" cm="1">
        <f t="array" ref="AJ6322">IFERROR(INDEX(IF($AG6322&lt;=$AN6322,레드마인_배치!E:E,레드마인_서비스!E:E),콜트리분석!$AI6322),"")</f>
        <v>대상</v>
      </c>
      <c r="AK6322" s="3" t="str" cm="1">
        <f t="array" ref="AK6322">IFERROR(INDEX(IF($AG6322&lt;=$AN6322,레드마인_배치!H:H,레드마인_서비스!H:H),콜트리분석!$AI6322),"")</f>
        <v>SLO0420U</v>
      </c>
      <c r="AL6322" s="3" t="str" cm="1">
        <f t="array" ref="AL6322">IFERROR(INDEX(IF($AG6322&lt;=$AN6322,레드마인_배치!I:I,레드마인_서비스!I:I),콜트리분석!$AI6322),"")</f>
        <v>Referral Allocation</v>
      </c>
      <c r="AM6322" s="3" t="str" cm="1">
        <f t="array" ref="AM6322">IFERROR(INDEX(IF($AG6322&lt;=$AN6322,레드마인_배치!J:J,레드마인_서비스!J:J),콜트리분석!$AI6322),"")</f>
        <v>서비스</v>
      </c>
      <c r="AN6322" s="3">
        <v>1</v>
      </c>
      <c r="AO6322" s="15" t="str">
        <f ca="1">IFERROR(INDEX(레드마인_배치!E:E,MATCH(OFFSET(A6322,,AN6322),레드마인_배치!G:G,0)),"")</f>
        <v>미대상</v>
      </c>
      <c r="AP6322" t="s">
        <v>3330</v>
      </c>
      <c r="AT6322" t="str" cm="1">
        <f t="array" ref="AT6322">[1]!add_delimeter(AG6322:AO6322,"|")</f>
        <v>|4|CBCSLB481C|343|대상|SLO0420U|Referral Allocation|서비스|1|미대상|</v>
      </c>
    </row>
    <row r="6323" spans="1:46">
      <c r="A6323" s="3" t="s">
        <v>791</v>
      </c>
      <c r="B6323" s="3" t="s">
        <v>792</v>
      </c>
      <c r="C6323" s="3" t="s">
        <v>606</v>
      </c>
      <c r="D6323" s="3" t="s">
        <v>504</v>
      </c>
      <c r="E6323" s="3" t="s">
        <v>507</v>
      </c>
      <c r="F6323" s="3" t="s">
        <v>508</v>
      </c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>
        <f t="shared" si="101"/>
        <v>5</v>
      </c>
      <c r="AH6323" s="3" t="s">
        <v>508</v>
      </c>
      <c r="AI6323" s="3">
        <f>IFERROR(IF($AG6323&lt;=$AN6323,MATCH($AH6323,레드마인_배치!G:G,0),MATCH($AH6323,레드마인_서비스!G:G,0)),"")</f>
        <v>79</v>
      </c>
      <c r="AJ6323" s="3" t="str" cm="1">
        <f t="array" ref="AJ6323">IFERROR(INDEX(IF($AG6323&lt;=$AN6323,레드마인_배치!E:E,레드마인_서비스!E:E),콜트리분석!$AI6323),"")</f>
        <v>대상</v>
      </c>
      <c r="AK6323" s="3" t="str" cm="1">
        <f t="array" ref="AK6323">IFERROR(INDEX(IF($AG6323&lt;=$AN6323,레드마인_배치!H:H,레드마인_서비스!H:H),콜트리분석!$AI6323),"")</f>
        <v>ICO0310U</v>
      </c>
      <c r="AL6323" s="3" t="str" cm="1">
        <f t="array" ref="AL6323">IFERROR(INDEX(IF($AG6323&lt;=$AN6323,레드마인_배치!I:I,레드마인_서비스!I:I),콜트리분석!$AI6323),"")</f>
        <v>INVENTORY CREATION MODULE</v>
      </c>
      <c r="AM6323" s="3" t="str" cm="1">
        <f t="array" ref="AM6323">IFERROR(INDEX(IF($AG6323&lt;=$AN6323,레드마인_배치!J:J,레드마인_서비스!J:J),콜트리분석!$AI6323),"")</f>
        <v>서비스</v>
      </c>
      <c r="AN6323" s="3">
        <v>1</v>
      </c>
      <c r="AO6323" s="15" t="str">
        <f ca="1">IFERROR(INDEX(레드마인_배치!E:E,MATCH(OFFSET(A6323,,AN6323),레드마인_배치!G:G,0)),"")</f>
        <v>미대상</v>
      </c>
      <c r="AP6323" t="s">
        <v>3330</v>
      </c>
      <c r="AT6323" t="str" cm="1">
        <f t="array" ref="AT6323">[1]!add_delimeter(AG6323:AO6323,"|")</f>
        <v>|5|CBCICB075A|79|대상|ICO0310U|INVENTORY CREATION MODULE|서비스|1|미대상|</v>
      </c>
    </row>
    <row r="6324" spans="1:46">
      <c r="A6324" s="3" t="s">
        <v>791</v>
      </c>
      <c r="B6324" s="3" t="s">
        <v>792</v>
      </c>
      <c r="C6324" s="3" t="s">
        <v>606</v>
      </c>
      <c r="D6324" s="3" t="s">
        <v>504</v>
      </c>
      <c r="E6324" s="3" t="s">
        <v>507</v>
      </c>
      <c r="F6324" s="3" t="s">
        <v>508</v>
      </c>
      <c r="G6324" s="3" t="s">
        <v>509</v>
      </c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>
        <f t="shared" si="101"/>
        <v>6</v>
      </c>
      <c r="AH6324" s="3" t="s">
        <v>509</v>
      </c>
      <c r="AI6324" s="3">
        <f>IFERROR(IF($AG6324&lt;=$AN6324,MATCH($AH6324,레드마인_배치!G:G,0),MATCH($AH6324,레드마인_서비스!G:G,0)),"")</f>
        <v>77</v>
      </c>
      <c r="AJ6324" s="3" t="str" cm="1">
        <f t="array" ref="AJ6324">IFERROR(INDEX(IF($AG6324&lt;=$AN6324,레드마인_배치!E:E,레드마인_서비스!E:E),콜트리분석!$AI6324),"")</f>
        <v>대상</v>
      </c>
      <c r="AK6324" s="3" t="str" cm="1">
        <f t="array" ref="AK6324">IFERROR(INDEX(IF($AG6324&lt;=$AN6324,레드마인_배치!H:H,레드마인_서비스!H:H),콜트리분석!$AI6324),"")</f>
        <v>ICO0290U</v>
      </c>
      <c r="AL6324" s="3" t="str" cm="1">
        <f t="array" ref="AL6324">IFERROR(INDEX(IF($AG6324&lt;=$AN6324,레드마인_배치!I:I,레드마인_서비스!I:I),콜트리분석!$AI6324),"")</f>
        <v>INV Information Master Creation(IMI)</v>
      </c>
      <c r="AM6324" s="3" t="str" cm="1">
        <f t="array" ref="AM6324">IFERROR(INDEX(IF($AG6324&lt;=$AN6324,레드마인_배치!J:J,레드마인_서비스!J:J),콜트리분석!$AI6324),"")</f>
        <v>서비스</v>
      </c>
      <c r="AN6324" s="3">
        <v>1</v>
      </c>
      <c r="AO6324" s="15" t="str">
        <f ca="1">IFERROR(INDEX(레드마인_배치!E:E,MATCH(OFFSET(A6324,,AN6324),레드마인_배치!G:G,0)),"")</f>
        <v>미대상</v>
      </c>
      <c r="AP6324" t="s">
        <v>3330</v>
      </c>
      <c r="AT6324" t="str" cm="1">
        <f t="array" ref="AT6324">[1]!add_delimeter(AG6324:AO6324,"|")</f>
        <v>|6|CBCICB073A|77|대상|ICO0290U|INV Information Master Creation(IMI)|서비스|1|미대상|</v>
      </c>
    </row>
    <row r="6325" spans="1:46">
      <c r="A6325" s="3" t="s">
        <v>791</v>
      </c>
      <c r="B6325" s="3" t="s">
        <v>792</v>
      </c>
      <c r="C6325" s="3" t="s">
        <v>606</v>
      </c>
      <c r="D6325" s="3" t="s">
        <v>504</v>
      </c>
      <c r="E6325" s="3" t="s">
        <v>507</v>
      </c>
      <c r="F6325" s="3" t="s">
        <v>508</v>
      </c>
      <c r="G6325" s="3" t="s">
        <v>510</v>
      </c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>
        <f t="shared" si="101"/>
        <v>6</v>
      </c>
      <c r="AH6325" s="3" t="s">
        <v>510</v>
      </c>
      <c r="AI6325" s="3" t="str">
        <f>IFERROR(IF($AG6325&lt;=$AN6325,MATCH($AH6325,레드마인_배치!G:G,0),MATCH($AH6325,레드마인_서비스!G:G,0)),"")</f>
        <v/>
      </c>
      <c r="AJ6325" s="3" t="str" cm="1">
        <f t="array" ref="AJ6325">IFERROR(INDEX(IF($AG6325&lt;=$AN6325,레드마인_배치!E:E,레드마인_서비스!E:E),콜트리분석!$AI6325),"")</f>
        <v/>
      </c>
      <c r="AK6325" s="3" t="str" cm="1">
        <f t="array" ref="AK6325">IFERROR(INDEX(IF($AG6325&lt;=$AN6325,레드마인_배치!H:H,레드마인_서비스!H:H),콜트리분석!$AI6325),"")</f>
        <v/>
      </c>
      <c r="AL6325" s="3" t="str" cm="1">
        <f t="array" ref="AL6325">IFERROR(INDEX(IF($AG6325&lt;=$AN6325,레드마인_배치!I:I,레드마인_서비스!I:I),콜트리분석!$AI6325),"")</f>
        <v/>
      </c>
      <c r="AM6325" s="3" t="str" cm="1">
        <f t="array" ref="AM6325">IFERROR(INDEX(IF($AG6325&lt;=$AN6325,레드마인_배치!J:J,레드마인_서비스!J:J),콜트리분석!$AI6325),"")</f>
        <v/>
      </c>
      <c r="AN6325" s="3">
        <v>1</v>
      </c>
      <c r="AO6325" s="15" t="str">
        <f ca="1">IFERROR(INDEX(레드마인_배치!E:E,MATCH(OFFSET(A6325,,AN6325),레드마인_배치!G:G,0)),"")</f>
        <v>미대상</v>
      </c>
      <c r="AP6325" t="s">
        <v>3330</v>
      </c>
      <c r="AT6325" t="str" cm="1">
        <f t="array" ref="AT6325">[1]!add_delimeter(AG6325:AO6325,"|")</f>
        <v>|6|CLCICB007A||||||1|미대상|</v>
      </c>
    </row>
    <row r="6326" spans="1:46">
      <c r="A6326" s="3" t="s">
        <v>791</v>
      </c>
      <c r="B6326" s="3" t="s">
        <v>792</v>
      </c>
      <c r="C6326" s="3" t="s">
        <v>606</v>
      </c>
      <c r="D6326" s="3" t="s">
        <v>504</v>
      </c>
      <c r="E6326" s="3" t="s">
        <v>507</v>
      </c>
      <c r="F6326" s="3" t="s">
        <v>511</v>
      </c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>
        <f t="shared" si="101"/>
        <v>5</v>
      </c>
      <c r="AH6326" s="3" t="s">
        <v>511</v>
      </c>
      <c r="AI6326" s="3">
        <f>IFERROR(IF($AG6326&lt;=$AN6326,MATCH($AH6326,레드마인_배치!G:G,0),MATCH($AH6326,레드마인_서비스!G:G,0)),"")</f>
        <v>323</v>
      </c>
      <c r="AJ6326" s="3" t="str" cm="1">
        <f t="array" ref="AJ6326">IFERROR(INDEX(IF($AG6326&lt;=$AN6326,레드마인_배치!E:E,레드마인_서비스!E:E),콜트리분석!$AI6326),"")</f>
        <v>대상</v>
      </c>
      <c r="AK6326" s="3" t="str" cm="1">
        <f t="array" ref="AK6326">IFERROR(INDEX(IF($AG6326&lt;=$AN6326,레드마인_배치!H:H,레드마인_서비스!H:H),콜트리분석!$AI6326),"")</f>
        <v>SLO0160U</v>
      </c>
      <c r="AL6326" s="3" t="str" cm="1">
        <f t="array" ref="AL6326">IFERROR(INDEX(IF($AG6326&lt;=$AN6326,레드마인_배치!I:I,레드마인_서비스!I:I),콜트리분석!$AI6326),"")</f>
        <v>S/Order Confirm (Sub) for Price</v>
      </c>
      <c r="AM6326" s="3" t="str" cm="1">
        <f t="array" ref="AM6326">IFERROR(INDEX(IF($AG6326&lt;=$AN6326,레드마인_배치!J:J,레드마인_서비스!J:J),콜트리분석!$AI6326),"")</f>
        <v>서비스</v>
      </c>
      <c r="AN6326" s="3">
        <v>1</v>
      </c>
      <c r="AO6326" s="15" t="str">
        <f ca="1">IFERROR(INDEX(레드마인_배치!E:E,MATCH(OFFSET(A6326,,AN6326),레드마인_배치!G:G,0)),"")</f>
        <v>미대상</v>
      </c>
      <c r="AP6326" t="s">
        <v>3330</v>
      </c>
      <c r="AT6326" t="str" cm="1">
        <f t="array" ref="AT6326">[1]!add_delimeter(AG6326:AO6326,"|")</f>
        <v>|5|CBCSLB430E|323|대상|SLO0160U|S/Order Confirm (Sub) for Price|서비스|1|미대상|</v>
      </c>
    </row>
    <row r="6327" spans="1:46">
      <c r="A6327" s="3" t="s">
        <v>791</v>
      </c>
      <c r="B6327" s="3" t="s">
        <v>792</v>
      </c>
      <c r="C6327" s="3" t="s">
        <v>606</v>
      </c>
      <c r="D6327" s="3" t="s">
        <v>504</v>
      </c>
      <c r="E6327" s="3" t="s">
        <v>507</v>
      </c>
      <c r="F6327" s="3" t="s">
        <v>511</v>
      </c>
      <c r="G6327" s="3" t="s">
        <v>512</v>
      </c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>
        <f t="shared" si="101"/>
        <v>6</v>
      </c>
      <c r="AH6327" s="3" t="s">
        <v>512</v>
      </c>
      <c r="AI6327" s="3">
        <f>IFERROR(IF($AG6327&lt;=$AN6327,MATCH($AH6327,레드마인_배치!G:G,0),MATCH($AH6327,레드마인_서비스!G:G,0)),"")</f>
        <v>307</v>
      </c>
      <c r="AJ6327" s="3" t="str" cm="1">
        <f t="array" ref="AJ6327">IFERROR(INDEX(IF($AG6327&lt;=$AN6327,레드마인_배치!E:E,레드마인_서비스!E:E),콜트리분석!$AI6327),"")</f>
        <v>대상</v>
      </c>
      <c r="AK6327" s="3" t="str" cm="1">
        <f t="array" ref="AK6327">IFERROR(INDEX(IF($AG6327&lt;=$AN6327,레드마인_배치!H:H,레드마인_서비스!H:H),콜트리분석!$AI6327),"")</f>
        <v>SLO0010U</v>
      </c>
      <c r="AL6327" s="3" t="str" cm="1">
        <f t="array" ref="AL6327">IFERROR(INDEX(IF($AG6327&lt;=$AN6327,레드마인_배치!I:I,레드마인_서비스!I:I),콜트리분석!$AI6327),"")</f>
        <v>Rate, CAD Amount, USD Amount</v>
      </c>
      <c r="AM6327" s="3" t="str" cm="1">
        <f t="array" ref="AM6327">IFERROR(INDEX(IF($AG6327&lt;=$AN6327,레드마인_배치!J:J,레드마인_서비스!J:J),콜트리분석!$AI6327),"")</f>
        <v>서비스</v>
      </c>
      <c r="AN6327" s="3">
        <v>1</v>
      </c>
      <c r="AO6327" s="15" t="str">
        <f ca="1">IFERROR(INDEX(레드마인_배치!E:E,MATCH(OFFSET(A6327,,AN6327),레드마인_배치!G:G,0)),"")</f>
        <v>미대상</v>
      </c>
      <c r="AP6327" t="s">
        <v>3330</v>
      </c>
      <c r="AT6327" t="str" cm="1">
        <f t="array" ref="AT6327">[1]!add_delimeter(AG6327:AO6327,"|")</f>
        <v>|6|CBCSLB010A|307|대상|SLO0010U|Rate, CAD Amount, USD Amount|서비스|1|미대상|</v>
      </c>
    </row>
    <row r="6328" spans="1:46">
      <c r="A6328" s="3" t="s">
        <v>791</v>
      </c>
      <c r="B6328" s="3" t="s">
        <v>792</v>
      </c>
      <c r="C6328" s="3" t="s">
        <v>606</v>
      </c>
      <c r="D6328" s="3" t="s">
        <v>504</v>
      </c>
      <c r="E6328" s="3" t="s">
        <v>507</v>
      </c>
      <c r="F6328" s="3" t="s">
        <v>511</v>
      </c>
      <c r="G6328" s="3" t="s">
        <v>513</v>
      </c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>
        <f t="shared" si="101"/>
        <v>6</v>
      </c>
      <c r="AH6328" s="3" t="s">
        <v>513</v>
      </c>
      <c r="AI6328" s="3">
        <f>IFERROR(IF($AG6328&lt;=$AN6328,MATCH($AH6328,레드마인_배치!G:G,0),MATCH($AH6328,레드마인_서비스!G:G,0)),"")</f>
        <v>324</v>
      </c>
      <c r="AJ6328" s="3" t="str" cm="1">
        <f t="array" ref="AJ6328">IFERROR(INDEX(IF($AG6328&lt;=$AN6328,레드마인_배치!E:E,레드마인_서비스!E:E),콜트리분석!$AI6328),"")</f>
        <v>대상</v>
      </c>
      <c r="AK6328" s="3" t="str" cm="1">
        <f t="array" ref="AK6328">IFERROR(INDEX(IF($AG6328&lt;=$AN6328,레드마인_배치!H:H,레드마인_서비스!H:H),콜트리분석!$AI6328),"")</f>
        <v>SLO0170U</v>
      </c>
      <c r="AL6328" s="3" t="str" cm="1">
        <f t="array" ref="AL6328">IFERROR(INDEX(IF($AG6328&lt;=$AN6328,레드마인_배치!I:I,레드마인_서비스!I:I),콜트리분석!$AI6328),"")</f>
        <v>S/Order Confirm (Sub)for List Price</v>
      </c>
      <c r="AM6328" s="3" t="str" cm="1">
        <f t="array" ref="AM6328">IFERROR(INDEX(IF($AG6328&lt;=$AN6328,레드마인_배치!J:J,레드마인_서비스!J:J),콜트리분석!$AI6328),"")</f>
        <v>서비스</v>
      </c>
      <c r="AN6328" s="3">
        <v>1</v>
      </c>
      <c r="AO6328" s="15" t="str">
        <f ca="1">IFERROR(INDEX(레드마인_배치!E:E,MATCH(OFFSET(A6328,,AN6328),레드마인_배치!G:G,0)),"")</f>
        <v>미대상</v>
      </c>
      <c r="AP6328" t="s">
        <v>3330</v>
      </c>
      <c r="AT6328" t="str" cm="1">
        <f t="array" ref="AT6328">[1]!add_delimeter(AG6328:AO6328,"|")</f>
        <v>|6|CBCSLB430F|324|대상|SLO0170U|S/Order Confirm (Sub)for List Price|서비스|1|미대상|</v>
      </c>
    </row>
    <row r="6329" spans="1:46">
      <c r="A6329" s="3" t="s">
        <v>673</v>
      </c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>
        <f t="shared" si="101"/>
        <v>0</v>
      </c>
      <c r="AH6329" s="3" t="str">
        <f>A6329</f>
        <v>CLCIFB030A</v>
      </c>
      <c r="AI6329" s="3" t="str">
        <f>IFERROR(IF($AG6329&lt;=$AN6329,MATCH($AH6329,레드마인_배치!G:G,0),MATCH($AH6329,레드마인_서비스!G:G,0)),"")</f>
        <v/>
      </c>
      <c r="AJ6329" s="3" t="str" cm="1">
        <f t="array" ref="AJ6329">IFERROR(INDEX(IF($AG6329&lt;=$AN6329,레드마인_배치!E:E,레드마인_서비스!E:E),콜트리분석!$AI6329),"")</f>
        <v/>
      </c>
      <c r="AK6329" s="3" t="str" cm="1">
        <f t="array" ref="AK6329">IFERROR(INDEX(IF($AG6329&lt;=$AN6329,레드마인_배치!H:H,레드마인_서비스!H:H),콜트리분석!$AI6329),"")</f>
        <v/>
      </c>
      <c r="AL6329" s="3" t="str" cm="1">
        <f t="array" ref="AL6329">IFERROR(INDEX(IF($AG6329&lt;=$AN6329,레드마인_배치!I:I,레드마인_서비스!I:I),콜트리분석!$AI6329),"")</f>
        <v/>
      </c>
      <c r="AM6329" s="3" t="str" cm="1">
        <f t="array" ref="AM6329">IFERROR(INDEX(IF($AG6329&lt;=$AN6329,레드마인_배치!J:J,레드마인_서비스!J:J),콜트리분석!$AI6329),"")</f>
        <v/>
      </c>
      <c r="AN6329" s="3">
        <v>1</v>
      </c>
      <c r="AO6329" s="15" t="str">
        <f ca="1">IFERROR(INDEX(레드마인_배치!E:E,MATCH(OFFSET(A6329,,AN6329),레드마인_배치!G:G,0)),"")</f>
        <v/>
      </c>
      <c r="AP6329" t="s">
        <v>3330</v>
      </c>
      <c r="AT6329" t="str" cm="1">
        <f t="array" ref="AT6329">[1]!add_delimeter(AG6329:AO6329,"|")</f>
        <v>|0|CLCIFB030A||||||1||</v>
      </c>
    </row>
    <row r="6330" spans="1:46">
      <c r="A6330" s="3" t="s">
        <v>673</v>
      </c>
      <c r="B6330" s="3" t="s">
        <v>674</v>
      </c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>
        <f t="shared" si="101"/>
        <v>1</v>
      </c>
      <c r="AH6330" s="3" t="s">
        <v>674</v>
      </c>
      <c r="AI6330" s="3">
        <f>IFERROR(IF($AG6330&lt;=$AN6330,MATCH($AH6330,레드마인_배치!G:G,0),MATCH($AH6330,레드마인_서비스!G:G,0)),"")</f>
        <v>256</v>
      </c>
      <c r="AJ6330" s="3" t="str" cm="1">
        <f t="array" ref="AJ6330">IFERROR(INDEX(IF($AG6330&lt;=$AN6330,레드마인_배치!E:E,레드마인_서비스!E:E),콜트리분석!$AI6330),"")</f>
        <v>미대상</v>
      </c>
      <c r="AK6330" s="3" t="str" cm="1">
        <f t="array" ref="AK6330">IFERROR(INDEX(IF($AG6330&lt;=$AN6330,레드마인_배치!H:H,레드마인_서비스!H:H),콜트리분석!$AI6330),"")</f>
        <v>IFB030A</v>
      </c>
      <c r="AL6330" s="3" t="str" cm="1">
        <f t="array" ref="AL6330">IFERROR(INDEX(IF($AG6330&lt;=$AN6330,레드마인_배치!I:I,레드마인_서비스!I:I),콜트리분석!$AI6330),"")</f>
        <v xml:space="preserve">DFS night batch                                   </v>
      </c>
      <c r="AM6330" s="3" t="str" cm="1">
        <f t="array" ref="AM6330">IFERROR(INDEX(IF($AG6330&lt;=$AN6330,레드마인_배치!J:J,레드마인_서비스!J:J),콜트리분석!$AI6330),"")</f>
        <v>배치</v>
      </c>
      <c r="AN6330" s="3">
        <v>1</v>
      </c>
      <c r="AO6330" s="15" t="str">
        <f ca="1">IFERROR(INDEX(레드마인_배치!E:E,MATCH(OFFSET(A6330,,AN6330),레드마인_배치!G:G,0)),"")</f>
        <v>미대상</v>
      </c>
      <c r="AP6330" t="s">
        <v>3330</v>
      </c>
      <c r="AT6330" t="str" cm="1">
        <f t="array" ref="AT6330">[1]!add_delimeter(AG6330:AO6330,"|")</f>
        <v>|1|CBCIFB030A|256|미대상|IFB030A|DFS night batch                                   |배치|1|미대상|</v>
      </c>
    </row>
    <row r="6331" spans="1:46">
      <c r="A6331" s="3" t="s">
        <v>673</v>
      </c>
      <c r="B6331" s="3" t="s">
        <v>674</v>
      </c>
      <c r="C6331" s="3" t="s">
        <v>3327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>
        <f t="shared" si="101"/>
        <v>2</v>
      </c>
      <c r="AH6331" s="3" t="s">
        <v>3327</v>
      </c>
      <c r="AI6331" s="3" t="str">
        <f>IFERROR(IF($AG6331&lt;=$AN6331,MATCH($AH6331,레드마인_배치!G:G,0),MATCH($AH6331,레드마인_서비스!G:G,0)),"")</f>
        <v/>
      </c>
      <c r="AJ6331" s="3" t="str" cm="1">
        <f t="array" ref="AJ6331">IFERROR(INDEX(IF($AG6331&lt;=$AN6331,레드마인_배치!E:E,레드마인_서비스!E:E),콜트리분석!$AI6331),"")</f>
        <v/>
      </c>
      <c r="AK6331" s="3" t="str" cm="1">
        <f t="array" ref="AK6331">IFERROR(INDEX(IF($AG6331&lt;=$AN6331,레드마인_배치!H:H,레드마인_서비스!H:H),콜트리분석!$AI6331),"")</f>
        <v/>
      </c>
      <c r="AL6331" s="3" t="str" cm="1">
        <f t="array" ref="AL6331">IFERROR(INDEX(IF($AG6331&lt;=$AN6331,레드마인_배치!I:I,레드마인_서비스!I:I),콜트리분석!$AI6331),"")</f>
        <v/>
      </c>
      <c r="AM6331" s="3" t="str" cm="1">
        <f t="array" ref="AM6331">IFERROR(INDEX(IF($AG6331&lt;=$AN6331,레드마인_배치!J:J,레드마인_서비스!J:J),콜트리분석!$AI6331),"")</f>
        <v/>
      </c>
      <c r="AN6331" s="3">
        <v>1</v>
      </c>
      <c r="AO6331" s="15" t="str">
        <f ca="1">IFERROR(INDEX(레드마인_배치!E:E,MATCH(OFFSET(A6331,,AN6331),레드마인_배치!G:G,0)),"")</f>
        <v>미대상</v>
      </c>
      <c r="AP6331" t="s">
        <v>3330</v>
      </c>
      <c r="AT6331" t="str" cm="1">
        <f t="array" ref="AT6331">[1]!add_delimeter(AG6331:AO6331,"|")</f>
        <v>|2|CBCIFB031A||||||1|미대상|</v>
      </c>
    </row>
    <row r="6332" spans="1:46">
      <c r="A6332" s="3" t="s">
        <v>673</v>
      </c>
      <c r="B6332" s="3" t="s">
        <v>674</v>
      </c>
      <c r="C6332" s="3" t="s">
        <v>3327</v>
      </c>
      <c r="D6332" s="3" t="s">
        <v>701</v>
      </c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>
        <f t="shared" si="101"/>
        <v>3</v>
      </c>
      <c r="AH6332" s="3" t="s">
        <v>701</v>
      </c>
      <c r="AI6332" s="3" t="str">
        <f>IFERROR(IF($AG6332&lt;=$AN6332,MATCH($AH6332,레드마인_배치!G:G,0),MATCH($AH6332,레드마인_서비스!G:G,0)),"")</f>
        <v/>
      </c>
      <c r="AJ6332" s="3" t="str" cm="1">
        <f t="array" ref="AJ6332">IFERROR(INDEX(IF($AG6332&lt;=$AN6332,레드마인_배치!E:E,레드마인_서비스!E:E),콜트리분석!$AI6332),"")</f>
        <v/>
      </c>
      <c r="AK6332" s="3" t="str" cm="1">
        <f t="array" ref="AK6332">IFERROR(INDEX(IF($AG6332&lt;=$AN6332,레드마인_배치!H:H,레드마인_서비스!H:H),콜트리분석!$AI6332),"")</f>
        <v/>
      </c>
      <c r="AL6332" s="3" t="str" cm="1">
        <f t="array" ref="AL6332">IFERROR(INDEX(IF($AG6332&lt;=$AN6332,레드마인_배치!I:I,레드마인_서비스!I:I),콜트리분석!$AI6332),"")</f>
        <v/>
      </c>
      <c r="AM6332" s="3" t="str" cm="1">
        <f t="array" ref="AM6332">IFERROR(INDEX(IF($AG6332&lt;=$AN6332,레드마인_배치!J:J,레드마인_서비스!J:J),콜트리분석!$AI6332),"")</f>
        <v/>
      </c>
      <c r="AN6332" s="3">
        <v>1</v>
      </c>
      <c r="AO6332" s="15" t="str">
        <f ca="1">IFERROR(INDEX(레드마인_배치!E:E,MATCH(OFFSET(A6332,,AN6332),레드마인_배치!G:G,0)),"")</f>
        <v>미대상</v>
      </c>
      <c r="AP6332" t="s">
        <v>3330</v>
      </c>
      <c r="AT6332" t="str" cm="1">
        <f t="array" ref="AT6332">[1]!add_delimeter(AG6332:AO6332,"|")</f>
        <v>|3|CBCIFB032A||||||1|미대상|</v>
      </c>
    </row>
    <row r="6333" spans="1:46">
      <c r="A6333" s="3" t="s">
        <v>673</v>
      </c>
      <c r="B6333" s="3" t="s">
        <v>674</v>
      </c>
      <c r="C6333" s="3" t="s">
        <v>3327</v>
      </c>
      <c r="D6333" s="3" t="s">
        <v>702</v>
      </c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>
        <f t="shared" si="101"/>
        <v>3</v>
      </c>
      <c r="AH6333" s="3" t="s">
        <v>702</v>
      </c>
      <c r="AI6333" s="3" t="str">
        <f>IFERROR(IF($AG6333&lt;=$AN6333,MATCH($AH6333,레드마인_배치!G:G,0),MATCH($AH6333,레드마인_서비스!G:G,0)),"")</f>
        <v/>
      </c>
      <c r="AJ6333" s="3" t="str" cm="1">
        <f t="array" ref="AJ6333">IFERROR(INDEX(IF($AG6333&lt;=$AN6333,레드마인_배치!E:E,레드마인_서비스!E:E),콜트리분석!$AI6333),"")</f>
        <v/>
      </c>
      <c r="AK6333" s="3" t="str" cm="1">
        <f t="array" ref="AK6333">IFERROR(INDEX(IF($AG6333&lt;=$AN6333,레드마인_배치!H:H,레드마인_서비스!H:H),콜트리분석!$AI6333),"")</f>
        <v/>
      </c>
      <c r="AL6333" s="3" t="str" cm="1">
        <f t="array" ref="AL6333">IFERROR(INDEX(IF($AG6333&lt;=$AN6333,레드마인_배치!I:I,레드마인_서비스!I:I),콜트리분석!$AI6333),"")</f>
        <v/>
      </c>
      <c r="AM6333" s="3" t="str" cm="1">
        <f t="array" ref="AM6333">IFERROR(INDEX(IF($AG6333&lt;=$AN6333,레드마인_배치!J:J,레드마인_서비스!J:J),콜트리분석!$AI6333),"")</f>
        <v/>
      </c>
      <c r="AN6333" s="3">
        <v>1</v>
      </c>
      <c r="AO6333" s="15" t="str">
        <f ca="1">IFERROR(INDEX(레드마인_배치!E:E,MATCH(OFFSET(A6333,,AN6333),레드마인_배치!G:G,0)),"")</f>
        <v>미대상</v>
      </c>
      <c r="AP6333" t="s">
        <v>3330</v>
      </c>
      <c r="AT6333" t="str" cm="1">
        <f t="array" ref="AT6333">[1]!add_delimeter(AG6333:AO6333,"|")</f>
        <v>|3|CBCIFB033B||||||1|미대상|</v>
      </c>
    </row>
    <row r="6334" spans="1:46">
      <c r="A6334" s="3" t="s">
        <v>673</v>
      </c>
      <c r="B6334" s="3" t="s">
        <v>674</v>
      </c>
      <c r="C6334" s="3" t="s">
        <v>3327</v>
      </c>
      <c r="D6334" s="3" t="s">
        <v>702</v>
      </c>
      <c r="E6334" s="3" t="s">
        <v>703</v>
      </c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>
        <f t="shared" si="101"/>
        <v>4</v>
      </c>
      <c r="AH6334" s="3" t="s">
        <v>703</v>
      </c>
      <c r="AI6334" s="3" t="str">
        <f>IFERROR(IF($AG6334&lt;=$AN6334,MATCH($AH6334,레드마인_배치!G:G,0),MATCH($AH6334,레드마인_서비스!G:G,0)),"")</f>
        <v/>
      </c>
      <c r="AJ6334" s="3" t="str" cm="1">
        <f t="array" ref="AJ6334">IFERROR(INDEX(IF($AG6334&lt;=$AN6334,레드마인_배치!E:E,레드마인_서비스!E:E),콜트리분석!$AI6334),"")</f>
        <v/>
      </c>
      <c r="AK6334" s="3" t="str" cm="1">
        <f t="array" ref="AK6334">IFERROR(INDEX(IF($AG6334&lt;=$AN6334,레드마인_배치!H:H,레드마인_서비스!H:H),콜트리분석!$AI6334),"")</f>
        <v/>
      </c>
      <c r="AL6334" s="3" t="str" cm="1">
        <f t="array" ref="AL6334">IFERROR(INDEX(IF($AG6334&lt;=$AN6334,레드마인_배치!I:I,레드마인_서비스!I:I),콜트리분석!$AI6334),"")</f>
        <v/>
      </c>
      <c r="AM6334" s="3" t="str" cm="1">
        <f t="array" ref="AM6334">IFERROR(INDEX(IF($AG6334&lt;=$AN6334,레드마인_배치!J:J,레드마인_서비스!J:J),콜트리분석!$AI6334),"")</f>
        <v/>
      </c>
      <c r="AN6334" s="3">
        <v>1</v>
      </c>
      <c r="AO6334" s="15" t="str">
        <f ca="1">IFERROR(INDEX(레드마인_배치!E:E,MATCH(OFFSET(A6334,,AN6334),레드마인_배치!G:G,0)),"")</f>
        <v>미대상</v>
      </c>
      <c r="AP6334" t="s">
        <v>3330</v>
      </c>
      <c r="AT6334" t="str" cm="1">
        <f t="array" ref="AT6334">[1]!add_delimeter(AG6334:AO6334,"|")</f>
        <v>|4|CBCIFB034A||||||1|미대상|</v>
      </c>
    </row>
    <row r="6335" spans="1:46">
      <c r="A6335" s="3" t="s">
        <v>673</v>
      </c>
      <c r="B6335" s="3" t="s">
        <v>674</v>
      </c>
      <c r="C6335" s="3" t="s">
        <v>3327</v>
      </c>
      <c r="D6335" s="3" t="s">
        <v>704</v>
      </c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>
        <f t="shared" si="101"/>
        <v>3</v>
      </c>
      <c r="AH6335" s="3" t="s">
        <v>704</v>
      </c>
      <c r="AI6335" s="3" t="str">
        <f>IFERROR(IF($AG6335&lt;=$AN6335,MATCH($AH6335,레드마인_배치!G:G,0),MATCH($AH6335,레드마인_서비스!G:G,0)),"")</f>
        <v/>
      </c>
      <c r="AJ6335" s="3" t="str" cm="1">
        <f t="array" ref="AJ6335">IFERROR(INDEX(IF($AG6335&lt;=$AN6335,레드마인_배치!E:E,레드마인_서비스!E:E),콜트리분석!$AI6335),"")</f>
        <v/>
      </c>
      <c r="AK6335" s="3" t="str" cm="1">
        <f t="array" ref="AK6335">IFERROR(INDEX(IF($AG6335&lt;=$AN6335,레드마인_배치!H:H,레드마인_서비스!H:H),콜트리분석!$AI6335),"")</f>
        <v/>
      </c>
      <c r="AL6335" s="3" t="str" cm="1">
        <f t="array" ref="AL6335">IFERROR(INDEX(IF($AG6335&lt;=$AN6335,레드마인_배치!I:I,레드마인_서비스!I:I),콜트리분석!$AI6335),"")</f>
        <v/>
      </c>
      <c r="AM6335" s="3" t="str" cm="1">
        <f t="array" ref="AM6335">IFERROR(INDEX(IF($AG6335&lt;=$AN6335,레드마인_배치!J:J,레드마인_서비스!J:J),콜트리분석!$AI6335),"")</f>
        <v/>
      </c>
      <c r="AN6335" s="3">
        <v>1</v>
      </c>
      <c r="AO6335" s="15" t="str">
        <f ca="1">IFERROR(INDEX(레드마인_배치!E:E,MATCH(OFFSET(A6335,,AN6335),레드마인_배치!G:G,0)),"")</f>
        <v>미대상</v>
      </c>
      <c r="AP6335" t="s">
        <v>3330</v>
      </c>
      <c r="AT6335" t="str" cm="1">
        <f t="array" ref="AT6335">[1]!add_delimeter(AG6335:AO6335,"|")</f>
        <v>|3|CBCIFB041A||||||1|미대상|</v>
      </c>
    </row>
    <row r="6336" spans="1:46">
      <c r="A6336" s="3" t="s">
        <v>673</v>
      </c>
      <c r="B6336" s="3" t="s">
        <v>675</v>
      </c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>
        <f t="shared" si="101"/>
        <v>1</v>
      </c>
      <c r="AH6336" s="3" t="s">
        <v>675</v>
      </c>
      <c r="AI6336" s="3">
        <f>IFERROR(IF($AG6336&lt;=$AN6336,MATCH($AH6336,레드마인_배치!G:G,0),MATCH($AH6336,레드마인_서비스!G:G,0)),"")</f>
        <v>257</v>
      </c>
      <c r="AJ6336" s="3" t="str" cm="1">
        <f t="array" ref="AJ6336">IFERROR(INDEX(IF($AG6336&lt;=$AN6336,레드마인_배치!E:E,레드마인_서비스!E:E),콜트리분석!$AI6336),"")</f>
        <v>미대상</v>
      </c>
      <c r="AK6336" s="3" t="str" cm="1">
        <f t="array" ref="AK6336">IFERROR(INDEX(IF($AG6336&lt;=$AN6336,레드마인_배치!H:H,레드마인_서비스!H:H),콜트리분석!$AI6336),"")</f>
        <v>IFB100A</v>
      </c>
      <c r="AL6336" s="3" t="str" cm="1">
        <f t="array" ref="AL6336">IFERROR(INDEX(IF($AG6336&lt;=$AN6336,레드마인_배치!I:I,레드마인_서비스!I:I),콜트리분석!$AI6336),"")</f>
        <v xml:space="preserve">FTP Loading - Dropshipment(H) - Daily batch       </v>
      </c>
      <c r="AM6336" s="3" t="str" cm="1">
        <f t="array" ref="AM6336">IFERROR(INDEX(IF($AG6336&lt;=$AN6336,레드마인_배치!J:J,레드마인_서비스!J:J),콜트리분석!$AI6336),"")</f>
        <v>배치</v>
      </c>
      <c r="AN6336" s="3">
        <v>1</v>
      </c>
      <c r="AO6336" s="15" t="str">
        <f ca="1">IFERROR(INDEX(레드마인_배치!E:E,MATCH(OFFSET(A6336,,AN6336),레드마인_배치!G:G,0)),"")</f>
        <v>미대상</v>
      </c>
      <c r="AP6336" t="s">
        <v>3330</v>
      </c>
      <c r="AT6336" t="str" cm="1">
        <f t="array" ref="AT6336">[1]!add_delimeter(AG6336:AO6336,"|")</f>
        <v>|1|CBCIFB100A|257|미대상|IFB100A|FTP Loading - Dropshipment(H) - Daily batch       |배치|1|미대상|</v>
      </c>
    </row>
    <row r="6337" spans="1:46">
      <c r="A6337" s="3" t="s">
        <v>673</v>
      </c>
      <c r="B6337" s="3" t="s">
        <v>675</v>
      </c>
      <c r="C6337" s="3" t="s">
        <v>3169</v>
      </c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>
        <f t="shared" si="101"/>
        <v>2</v>
      </c>
      <c r="AH6337" s="3" t="s">
        <v>3169</v>
      </c>
      <c r="AI6337" s="3" t="str">
        <f>IFERROR(IF($AG6337&lt;=$AN6337,MATCH($AH6337,레드마인_배치!G:G,0),MATCH($AH6337,레드마인_서비스!G:G,0)),"")</f>
        <v/>
      </c>
      <c r="AJ6337" s="3" t="str" cm="1">
        <f t="array" ref="AJ6337">IFERROR(INDEX(IF($AG6337&lt;=$AN6337,레드마인_배치!E:E,레드마인_서비스!E:E),콜트리분석!$AI6337),"")</f>
        <v/>
      </c>
      <c r="AK6337" s="3" t="str" cm="1">
        <f t="array" ref="AK6337">IFERROR(INDEX(IF($AG6337&lt;=$AN6337,레드마인_배치!H:H,레드마인_서비스!H:H),콜트리분석!$AI6337),"")</f>
        <v/>
      </c>
      <c r="AL6337" s="3" t="str" cm="1">
        <f t="array" ref="AL6337">IFERROR(INDEX(IF($AG6337&lt;=$AN6337,레드마인_배치!I:I,레드마인_서비스!I:I),콜트리분석!$AI6337),"")</f>
        <v/>
      </c>
      <c r="AM6337" s="3" t="str" cm="1">
        <f t="array" ref="AM6337">IFERROR(INDEX(IF($AG6337&lt;=$AN6337,레드마인_배치!J:J,레드마인_서비스!J:J),콜트리분석!$AI6337),"")</f>
        <v/>
      </c>
      <c r="AN6337" s="3">
        <v>1</v>
      </c>
      <c r="AO6337" s="15" t="str">
        <f ca="1">IFERROR(INDEX(레드마인_배치!E:E,MATCH(OFFSET(A6337,,AN6337),레드마인_배치!G:G,0)),"")</f>
        <v>미대상</v>
      </c>
      <c r="AP6337" t="s">
        <v>3330</v>
      </c>
      <c r="AT6337" t="str" cm="1">
        <f t="array" ref="AT6337">[1]!add_delimeter(AG6337:AO6337,"|")</f>
        <v>|2|CBCIFB101A||||||1|미대상|</v>
      </c>
    </row>
    <row r="6338" spans="1:46">
      <c r="A6338" s="3" t="s">
        <v>673</v>
      </c>
      <c r="B6338" s="3" t="s">
        <v>675</v>
      </c>
      <c r="C6338" s="3" t="s">
        <v>3169</v>
      </c>
      <c r="D6338" s="3" t="s">
        <v>2953</v>
      </c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>
        <f t="shared" si="101"/>
        <v>3</v>
      </c>
      <c r="AH6338" s="3" t="s">
        <v>2953</v>
      </c>
      <c r="AI6338" s="3" t="str">
        <f>IFERROR(IF($AG6338&lt;=$AN6338,MATCH($AH6338,레드마인_배치!G:G,0),MATCH($AH6338,레드마인_서비스!G:G,0)),"")</f>
        <v/>
      </c>
      <c r="AJ6338" s="3" t="str" cm="1">
        <f t="array" ref="AJ6338">IFERROR(INDEX(IF($AG6338&lt;=$AN6338,레드마인_배치!E:E,레드마인_서비스!E:E),콜트리분석!$AI6338),"")</f>
        <v/>
      </c>
      <c r="AK6338" s="3" t="str" cm="1">
        <f t="array" ref="AK6338">IFERROR(INDEX(IF($AG6338&lt;=$AN6338,레드마인_배치!H:H,레드마인_서비스!H:H),콜트리분석!$AI6338),"")</f>
        <v/>
      </c>
      <c r="AL6338" s="3" t="str" cm="1">
        <f t="array" ref="AL6338">IFERROR(INDEX(IF($AG6338&lt;=$AN6338,레드마인_배치!I:I,레드마인_서비스!I:I),콜트리분석!$AI6338),"")</f>
        <v/>
      </c>
      <c r="AM6338" s="3" t="str" cm="1">
        <f t="array" ref="AM6338">IFERROR(INDEX(IF($AG6338&lt;=$AN6338,레드마인_배치!J:J,레드마인_서비스!J:J),콜트리분석!$AI6338),"")</f>
        <v/>
      </c>
      <c r="AN6338" s="3">
        <v>1</v>
      </c>
      <c r="AO6338" s="15" t="str">
        <f ca="1">IFERROR(INDEX(레드마인_배치!E:E,MATCH(OFFSET(A6338,,AN6338),레드마인_배치!G:G,0)),"")</f>
        <v>미대상</v>
      </c>
      <c r="AP6338" t="s">
        <v>3330</v>
      </c>
      <c r="AT6338" t="str" cm="1">
        <f t="array" ref="AT6338">[1]!add_delimeter(AG6338:AO6338,"|")</f>
        <v>|3|CBCIFB100B||||||1|미대상|</v>
      </c>
    </row>
    <row r="6339" spans="1:46">
      <c r="A6339" s="3" t="s">
        <v>673</v>
      </c>
      <c r="B6339" s="3" t="s">
        <v>675</v>
      </c>
      <c r="C6339" s="3" t="s">
        <v>3169</v>
      </c>
      <c r="D6339" s="3" t="s">
        <v>2953</v>
      </c>
      <c r="E6339" s="3" t="s">
        <v>676</v>
      </c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>
        <f t="shared" si="101"/>
        <v>4</v>
      </c>
      <c r="AH6339" s="3" t="s">
        <v>676</v>
      </c>
      <c r="AI6339" s="3" t="str">
        <f>IFERROR(IF($AG6339&lt;=$AN6339,MATCH($AH6339,레드마인_배치!G:G,0),MATCH($AH6339,레드마인_서비스!G:G,0)),"")</f>
        <v/>
      </c>
      <c r="AJ6339" s="3" t="str" cm="1">
        <f t="array" ref="AJ6339">IFERROR(INDEX(IF($AG6339&lt;=$AN6339,레드마인_배치!E:E,레드마인_서비스!E:E),콜트리분석!$AI6339),"")</f>
        <v/>
      </c>
      <c r="AK6339" s="3" t="str" cm="1">
        <f t="array" ref="AK6339">IFERROR(INDEX(IF($AG6339&lt;=$AN6339,레드마인_배치!H:H,레드마인_서비스!H:H),콜트리분석!$AI6339),"")</f>
        <v/>
      </c>
      <c r="AL6339" s="3" t="str" cm="1">
        <f t="array" ref="AL6339">IFERROR(INDEX(IF($AG6339&lt;=$AN6339,레드마인_배치!I:I,레드마인_서비스!I:I),콜트리분석!$AI6339),"")</f>
        <v/>
      </c>
      <c r="AM6339" s="3" t="str" cm="1">
        <f t="array" ref="AM6339">IFERROR(INDEX(IF($AG6339&lt;=$AN6339,레드마인_배치!J:J,레드마인_서비스!J:J),콜트리분석!$AI6339),"")</f>
        <v/>
      </c>
      <c r="AN6339" s="3">
        <v>1</v>
      </c>
      <c r="AO6339" s="15" t="str">
        <f ca="1">IFERROR(INDEX(레드마인_배치!E:E,MATCH(OFFSET(A6339,,AN6339),레드마인_배치!G:G,0)),"")</f>
        <v>미대상</v>
      </c>
      <c r="AP6339" t="s">
        <v>3330</v>
      </c>
      <c r="AT6339" t="str" cm="1">
        <f t="array" ref="AT6339">[1]!add_delimeter(AG6339:AO6339,"|")</f>
        <v>|4|CLCIFB100A||||||1|미대상|</v>
      </c>
    </row>
    <row r="6340" spans="1:46">
      <c r="A6340" s="3" t="s">
        <v>673</v>
      </c>
      <c r="B6340" s="3" t="s">
        <v>675</v>
      </c>
      <c r="C6340" s="3" t="s">
        <v>3169</v>
      </c>
      <c r="D6340" s="3" t="s">
        <v>2954</v>
      </c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>
        <f t="shared" si="101"/>
        <v>3</v>
      </c>
      <c r="AH6340" s="3" t="s">
        <v>2954</v>
      </c>
      <c r="AI6340" s="3" t="str">
        <f>IFERROR(IF($AG6340&lt;=$AN6340,MATCH($AH6340,레드마인_배치!G:G,0),MATCH($AH6340,레드마인_서비스!G:G,0)),"")</f>
        <v/>
      </c>
      <c r="AJ6340" s="3" t="str" cm="1">
        <f t="array" ref="AJ6340">IFERROR(INDEX(IF($AG6340&lt;=$AN6340,레드마인_배치!E:E,레드마인_서비스!E:E),콜트리분석!$AI6340),"")</f>
        <v/>
      </c>
      <c r="AK6340" s="3" t="str" cm="1">
        <f t="array" ref="AK6340">IFERROR(INDEX(IF($AG6340&lt;=$AN6340,레드마인_배치!H:H,레드마인_서비스!H:H),콜트리분석!$AI6340),"")</f>
        <v/>
      </c>
      <c r="AL6340" s="3" t="str" cm="1">
        <f t="array" ref="AL6340">IFERROR(INDEX(IF($AG6340&lt;=$AN6340,레드마인_배치!I:I,레드마인_서비스!I:I),콜트리분석!$AI6340),"")</f>
        <v/>
      </c>
      <c r="AM6340" s="3" t="str" cm="1">
        <f t="array" ref="AM6340">IFERROR(INDEX(IF($AG6340&lt;=$AN6340,레드마인_배치!J:J,레드마인_서비스!J:J),콜트리분석!$AI6340),"")</f>
        <v/>
      </c>
      <c r="AN6340" s="3">
        <v>1</v>
      </c>
      <c r="AO6340" s="15" t="str">
        <f ca="1">IFERROR(INDEX(레드마인_배치!E:E,MATCH(OFFSET(A6340,,AN6340),레드마인_배치!G:G,0)),"")</f>
        <v>미대상</v>
      </c>
      <c r="AP6340" t="s">
        <v>3330</v>
      </c>
      <c r="AT6340" t="str" cm="1">
        <f t="array" ref="AT6340">[1]!add_delimeter(AG6340:AO6340,"|")</f>
        <v>|3|CBCIFB100C||||||1|미대상|</v>
      </c>
    </row>
    <row r="6341" spans="1:46">
      <c r="A6341" s="3" t="s">
        <v>673</v>
      </c>
      <c r="B6341" s="3" t="s">
        <v>675</v>
      </c>
      <c r="C6341" s="3" t="s">
        <v>3169</v>
      </c>
      <c r="D6341" s="3" t="s">
        <v>650</v>
      </c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>
        <f t="shared" si="101"/>
        <v>3</v>
      </c>
      <c r="AH6341" s="3" t="s">
        <v>650</v>
      </c>
      <c r="AI6341" s="3" t="str">
        <f>IFERROR(IF($AG6341&lt;=$AN6341,MATCH($AH6341,레드마인_배치!G:G,0),MATCH($AH6341,레드마인_서비스!G:G,0)),"")</f>
        <v/>
      </c>
      <c r="AJ6341" s="3" t="str" cm="1">
        <f t="array" ref="AJ6341">IFERROR(INDEX(IF($AG6341&lt;=$AN6341,레드마인_배치!E:E,레드마인_서비스!E:E),콜트리분석!$AI6341),"")</f>
        <v/>
      </c>
      <c r="AK6341" s="3" t="str" cm="1">
        <f t="array" ref="AK6341">IFERROR(INDEX(IF($AG6341&lt;=$AN6341,레드마인_배치!H:H,레드마인_서비스!H:H),콜트리분석!$AI6341),"")</f>
        <v/>
      </c>
      <c r="AL6341" s="3" t="str" cm="1">
        <f t="array" ref="AL6341">IFERROR(INDEX(IF($AG6341&lt;=$AN6341,레드마인_배치!I:I,레드마인_서비스!I:I),콜트리분석!$AI6341),"")</f>
        <v/>
      </c>
      <c r="AM6341" s="3" t="str" cm="1">
        <f t="array" ref="AM6341">IFERROR(INDEX(IF($AG6341&lt;=$AN6341,레드마인_배치!J:J,레드마인_서비스!J:J),콜트리분석!$AI6341),"")</f>
        <v/>
      </c>
      <c r="AN6341" s="3">
        <v>1</v>
      </c>
      <c r="AO6341" s="15" t="str">
        <f ca="1">IFERROR(INDEX(레드마인_배치!E:E,MATCH(OFFSET(A6341,,AN6341),레드마인_배치!G:G,0)),"")</f>
        <v>미대상</v>
      </c>
      <c r="AP6341" t="s">
        <v>3330</v>
      </c>
      <c r="AT6341" t="str" cm="1">
        <f t="array" ref="AT6341">[1]!add_delimeter(AG6341:AO6341,"|")</f>
        <v>|3|CLCCMB050A||||||1|미대상|</v>
      </c>
    </row>
    <row r="6342" spans="1:46">
      <c r="A6342" s="3" t="s">
        <v>673</v>
      </c>
      <c r="B6342" s="3" t="s">
        <v>675</v>
      </c>
      <c r="C6342" s="3" t="s">
        <v>3169</v>
      </c>
      <c r="D6342" s="3" t="s">
        <v>812</v>
      </c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>
        <f t="shared" si="101"/>
        <v>3</v>
      </c>
      <c r="AH6342" s="3" t="s">
        <v>812</v>
      </c>
      <c r="AI6342" s="3" t="str">
        <f>IFERROR(IF($AG6342&lt;=$AN6342,MATCH($AH6342,레드마인_배치!G:G,0),MATCH($AH6342,레드마인_서비스!G:G,0)),"")</f>
        <v/>
      </c>
      <c r="AJ6342" s="3" t="str" cm="1">
        <f t="array" ref="AJ6342">IFERROR(INDEX(IF($AG6342&lt;=$AN6342,레드마인_배치!E:E,레드마인_서비스!E:E),콜트리분석!$AI6342),"")</f>
        <v/>
      </c>
      <c r="AK6342" s="3" t="str" cm="1">
        <f t="array" ref="AK6342">IFERROR(INDEX(IF($AG6342&lt;=$AN6342,레드마인_배치!H:H,레드마인_서비스!H:H),콜트리분석!$AI6342),"")</f>
        <v/>
      </c>
      <c r="AL6342" s="3" t="str" cm="1">
        <f t="array" ref="AL6342">IFERROR(INDEX(IF($AG6342&lt;=$AN6342,레드마인_배치!I:I,레드마인_서비스!I:I),콜트리분석!$AI6342),"")</f>
        <v/>
      </c>
      <c r="AM6342" s="3" t="str" cm="1">
        <f t="array" ref="AM6342">IFERROR(INDEX(IF($AG6342&lt;=$AN6342,레드마인_배치!J:J,레드마인_서비스!J:J),콜트리분석!$AI6342),"")</f>
        <v/>
      </c>
      <c r="AN6342" s="3">
        <v>1</v>
      </c>
      <c r="AO6342" s="15" t="str">
        <f ca="1">IFERROR(INDEX(레드마인_배치!E:E,MATCH(OFFSET(A6342,,AN6342),레드마인_배치!G:G,0)),"")</f>
        <v>미대상</v>
      </c>
      <c r="AP6342" t="s">
        <v>3330</v>
      </c>
      <c r="AT6342" t="str" cm="1">
        <f t="array" ref="AT6342">[1]!add_delimeter(AG6342:AO6342,"|")</f>
        <v>|3|CLCCMB070A||||||1|미대상|</v>
      </c>
    </row>
    <row r="6343" spans="1:46">
      <c r="A6343" s="3" t="s">
        <v>673</v>
      </c>
      <c r="B6343" s="3" t="s">
        <v>675</v>
      </c>
      <c r="C6343" s="3" t="s">
        <v>3169</v>
      </c>
      <c r="D6343" s="3" t="s">
        <v>811</v>
      </c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>
        <f t="shared" si="101"/>
        <v>3</v>
      </c>
      <c r="AH6343" s="3" t="s">
        <v>811</v>
      </c>
      <c r="AI6343" s="3" t="str">
        <f>IFERROR(IF($AG6343&lt;=$AN6343,MATCH($AH6343,레드마인_배치!G:G,0),MATCH($AH6343,레드마인_서비스!G:G,0)),"")</f>
        <v/>
      </c>
      <c r="AJ6343" s="3" t="str" cm="1">
        <f t="array" ref="AJ6343">IFERROR(INDEX(IF($AG6343&lt;=$AN6343,레드마인_배치!E:E,레드마인_서비스!E:E),콜트리분석!$AI6343),"")</f>
        <v/>
      </c>
      <c r="AK6343" s="3" t="str" cm="1">
        <f t="array" ref="AK6343">IFERROR(INDEX(IF($AG6343&lt;=$AN6343,레드마인_배치!H:H,레드마인_서비스!H:H),콜트리분석!$AI6343),"")</f>
        <v/>
      </c>
      <c r="AL6343" s="3" t="str" cm="1">
        <f t="array" ref="AL6343">IFERROR(INDEX(IF($AG6343&lt;=$AN6343,레드마인_배치!I:I,레드마인_서비스!I:I),콜트리분석!$AI6343),"")</f>
        <v/>
      </c>
      <c r="AM6343" s="3" t="str" cm="1">
        <f t="array" ref="AM6343">IFERROR(INDEX(IF($AG6343&lt;=$AN6343,레드마인_배치!J:J,레드마인_서비스!J:J),콜트리분석!$AI6343),"")</f>
        <v/>
      </c>
      <c r="AN6343" s="3">
        <v>1</v>
      </c>
      <c r="AO6343" s="15" t="str">
        <f ca="1">IFERROR(INDEX(레드마인_배치!E:E,MATCH(OFFSET(A6343,,AN6343),레드마인_배치!G:G,0)),"")</f>
        <v>미대상</v>
      </c>
      <c r="AP6343" t="s">
        <v>3330</v>
      </c>
      <c r="AT6343" t="str" cm="1">
        <f t="array" ref="AT6343">[1]!add_delimeter(AG6343:AO6343,"|")</f>
        <v>|3|CLCCMB090A||||||1|미대상|</v>
      </c>
    </row>
    <row r="6344" spans="1:46">
      <c r="A6344" s="3" t="s">
        <v>673</v>
      </c>
      <c r="B6344" s="3" t="s">
        <v>675</v>
      </c>
      <c r="C6344" s="3" t="s">
        <v>2952</v>
      </c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>
        <f t="shared" si="101"/>
        <v>2</v>
      </c>
      <c r="AH6344" s="3" t="s">
        <v>2952</v>
      </c>
      <c r="AI6344" s="3" t="str">
        <f>IFERROR(IF($AG6344&lt;=$AN6344,MATCH($AH6344,레드마인_배치!G:G,0),MATCH($AH6344,레드마인_서비스!G:G,0)),"")</f>
        <v/>
      </c>
      <c r="AJ6344" s="3" t="str" cm="1">
        <f t="array" ref="AJ6344">IFERROR(INDEX(IF($AG6344&lt;=$AN6344,레드마인_배치!E:E,레드마인_서비스!E:E),콜트리분석!$AI6344),"")</f>
        <v/>
      </c>
      <c r="AK6344" s="3" t="str" cm="1">
        <f t="array" ref="AK6344">IFERROR(INDEX(IF($AG6344&lt;=$AN6344,레드마인_배치!H:H,레드마인_서비스!H:H),콜트리분석!$AI6344),"")</f>
        <v/>
      </c>
      <c r="AL6344" s="3" t="str" cm="1">
        <f t="array" ref="AL6344">IFERROR(INDEX(IF($AG6344&lt;=$AN6344,레드마인_배치!I:I,레드마인_서비스!I:I),콜트리분석!$AI6344),"")</f>
        <v/>
      </c>
      <c r="AM6344" s="3" t="str" cm="1">
        <f t="array" ref="AM6344">IFERROR(INDEX(IF($AG6344&lt;=$AN6344,레드마인_배치!J:J,레드마인_서비스!J:J),콜트리분석!$AI6344),"")</f>
        <v/>
      </c>
      <c r="AN6344" s="3">
        <v>1</v>
      </c>
      <c r="AO6344" s="15" t="str">
        <f ca="1">IFERROR(INDEX(레드마인_배치!E:E,MATCH(OFFSET(A6344,,AN6344),레드마인_배치!G:G,0)),"")</f>
        <v>미대상</v>
      </c>
      <c r="AP6344" t="s">
        <v>3330</v>
      </c>
      <c r="AT6344" t="str" cm="1">
        <f t="array" ref="AT6344">[1]!add_delimeter(AG6344:AO6344,"|")</f>
        <v>|2|CBCIFB102A||||||1|미대상|</v>
      </c>
    </row>
    <row r="6345" spans="1:46">
      <c r="A6345" s="3" t="s">
        <v>673</v>
      </c>
      <c r="B6345" s="3" t="s">
        <v>675</v>
      </c>
      <c r="C6345" s="3" t="s">
        <v>2952</v>
      </c>
      <c r="D6345" s="3" t="s">
        <v>2953</v>
      </c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>
        <f t="shared" si="101"/>
        <v>3</v>
      </c>
      <c r="AH6345" s="3" t="s">
        <v>2953</v>
      </c>
      <c r="AI6345" s="3" t="str">
        <f>IFERROR(IF($AG6345&lt;=$AN6345,MATCH($AH6345,레드마인_배치!G:G,0),MATCH($AH6345,레드마인_서비스!G:G,0)),"")</f>
        <v/>
      </c>
      <c r="AJ6345" s="3" t="str" cm="1">
        <f t="array" ref="AJ6345">IFERROR(INDEX(IF($AG6345&lt;=$AN6345,레드마인_배치!E:E,레드마인_서비스!E:E),콜트리분석!$AI6345),"")</f>
        <v/>
      </c>
      <c r="AK6345" s="3" t="str" cm="1">
        <f t="array" ref="AK6345">IFERROR(INDEX(IF($AG6345&lt;=$AN6345,레드마인_배치!H:H,레드마인_서비스!H:H),콜트리분석!$AI6345),"")</f>
        <v/>
      </c>
      <c r="AL6345" s="3" t="str" cm="1">
        <f t="array" ref="AL6345">IFERROR(INDEX(IF($AG6345&lt;=$AN6345,레드마인_배치!I:I,레드마인_서비스!I:I),콜트리분석!$AI6345),"")</f>
        <v/>
      </c>
      <c r="AM6345" s="3" t="str" cm="1">
        <f t="array" ref="AM6345">IFERROR(INDEX(IF($AG6345&lt;=$AN6345,레드마인_배치!J:J,레드마인_서비스!J:J),콜트리분석!$AI6345),"")</f>
        <v/>
      </c>
      <c r="AN6345" s="3">
        <v>1</v>
      </c>
      <c r="AO6345" s="15" t="str">
        <f ca="1">IFERROR(INDEX(레드마인_배치!E:E,MATCH(OFFSET(A6345,,AN6345),레드마인_배치!G:G,0)),"")</f>
        <v>미대상</v>
      </c>
      <c r="AP6345" t="s">
        <v>3330</v>
      </c>
      <c r="AT6345" t="str" cm="1">
        <f t="array" ref="AT6345">[1]!add_delimeter(AG6345:AO6345,"|")</f>
        <v>|3|CBCIFB100B||||||1|미대상|</v>
      </c>
    </row>
    <row r="6346" spans="1:46">
      <c r="A6346" s="3" t="s">
        <v>673</v>
      </c>
      <c r="B6346" s="3" t="s">
        <v>675</v>
      </c>
      <c r="C6346" s="3" t="s">
        <v>2952</v>
      </c>
      <c r="D6346" s="3" t="s">
        <v>2953</v>
      </c>
      <c r="E6346" s="3" t="s">
        <v>676</v>
      </c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>
        <f t="shared" si="101"/>
        <v>4</v>
      </c>
      <c r="AH6346" s="3" t="s">
        <v>676</v>
      </c>
      <c r="AI6346" s="3" t="str">
        <f>IFERROR(IF($AG6346&lt;=$AN6346,MATCH($AH6346,레드마인_배치!G:G,0),MATCH($AH6346,레드마인_서비스!G:G,0)),"")</f>
        <v/>
      </c>
      <c r="AJ6346" s="3" t="str" cm="1">
        <f t="array" ref="AJ6346">IFERROR(INDEX(IF($AG6346&lt;=$AN6346,레드마인_배치!E:E,레드마인_서비스!E:E),콜트리분석!$AI6346),"")</f>
        <v/>
      </c>
      <c r="AK6346" s="3" t="str" cm="1">
        <f t="array" ref="AK6346">IFERROR(INDEX(IF($AG6346&lt;=$AN6346,레드마인_배치!H:H,레드마인_서비스!H:H),콜트리분석!$AI6346),"")</f>
        <v/>
      </c>
      <c r="AL6346" s="3" t="str" cm="1">
        <f t="array" ref="AL6346">IFERROR(INDEX(IF($AG6346&lt;=$AN6346,레드마인_배치!I:I,레드마인_서비스!I:I),콜트리분석!$AI6346),"")</f>
        <v/>
      </c>
      <c r="AM6346" s="3" t="str" cm="1">
        <f t="array" ref="AM6346">IFERROR(INDEX(IF($AG6346&lt;=$AN6346,레드마인_배치!J:J,레드마인_서비스!J:J),콜트리분석!$AI6346),"")</f>
        <v/>
      </c>
      <c r="AN6346" s="3">
        <v>1</v>
      </c>
      <c r="AO6346" s="15" t="str">
        <f ca="1">IFERROR(INDEX(레드마인_배치!E:E,MATCH(OFFSET(A6346,,AN6346),레드마인_배치!G:G,0)),"")</f>
        <v>미대상</v>
      </c>
      <c r="AP6346" t="s">
        <v>3330</v>
      </c>
      <c r="AT6346" t="str" cm="1">
        <f t="array" ref="AT6346">[1]!add_delimeter(AG6346:AO6346,"|")</f>
        <v>|4|CLCIFB100A||||||1|미대상|</v>
      </c>
    </row>
    <row r="6347" spans="1:46">
      <c r="A6347" s="3" t="s">
        <v>673</v>
      </c>
      <c r="B6347" s="3" t="s">
        <v>675</v>
      </c>
      <c r="C6347" s="3" t="s">
        <v>2952</v>
      </c>
      <c r="D6347" s="3" t="s">
        <v>2954</v>
      </c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>
        <f t="shared" si="101"/>
        <v>3</v>
      </c>
      <c r="AH6347" s="3" t="s">
        <v>2954</v>
      </c>
      <c r="AI6347" s="3" t="str">
        <f>IFERROR(IF($AG6347&lt;=$AN6347,MATCH($AH6347,레드마인_배치!G:G,0),MATCH($AH6347,레드마인_서비스!G:G,0)),"")</f>
        <v/>
      </c>
      <c r="AJ6347" s="3" t="str" cm="1">
        <f t="array" ref="AJ6347">IFERROR(INDEX(IF($AG6347&lt;=$AN6347,레드마인_배치!E:E,레드마인_서비스!E:E),콜트리분석!$AI6347),"")</f>
        <v/>
      </c>
      <c r="AK6347" s="3" t="str" cm="1">
        <f t="array" ref="AK6347">IFERROR(INDEX(IF($AG6347&lt;=$AN6347,레드마인_배치!H:H,레드마인_서비스!H:H),콜트리분석!$AI6347),"")</f>
        <v/>
      </c>
      <c r="AL6347" s="3" t="str" cm="1">
        <f t="array" ref="AL6347">IFERROR(INDEX(IF($AG6347&lt;=$AN6347,레드마인_배치!I:I,레드마인_서비스!I:I),콜트리분석!$AI6347),"")</f>
        <v/>
      </c>
      <c r="AM6347" s="3" t="str" cm="1">
        <f t="array" ref="AM6347">IFERROR(INDEX(IF($AG6347&lt;=$AN6347,레드마인_배치!J:J,레드마인_서비스!J:J),콜트리분석!$AI6347),"")</f>
        <v/>
      </c>
      <c r="AN6347" s="3">
        <v>1</v>
      </c>
      <c r="AO6347" s="15" t="str">
        <f ca="1">IFERROR(INDEX(레드마인_배치!E:E,MATCH(OFFSET(A6347,,AN6347),레드마인_배치!G:G,0)),"")</f>
        <v>미대상</v>
      </c>
      <c r="AP6347" t="s">
        <v>3330</v>
      </c>
      <c r="AT6347" t="str" cm="1">
        <f t="array" ref="AT6347">[1]!add_delimeter(AG6347:AO6347,"|")</f>
        <v>|3|CBCIFB100C||||||1|미대상|</v>
      </c>
    </row>
    <row r="6348" spans="1:46">
      <c r="A6348" s="3" t="s">
        <v>673</v>
      </c>
      <c r="B6348" s="3" t="s">
        <v>675</v>
      </c>
      <c r="C6348" s="3" t="s">
        <v>2952</v>
      </c>
      <c r="D6348" s="3" t="s">
        <v>650</v>
      </c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>
        <f t="shared" si="101"/>
        <v>3</v>
      </c>
      <c r="AH6348" s="3" t="s">
        <v>650</v>
      </c>
      <c r="AI6348" s="3" t="str">
        <f>IFERROR(IF($AG6348&lt;=$AN6348,MATCH($AH6348,레드마인_배치!G:G,0),MATCH($AH6348,레드마인_서비스!G:G,0)),"")</f>
        <v/>
      </c>
      <c r="AJ6348" s="3" t="str" cm="1">
        <f t="array" ref="AJ6348">IFERROR(INDEX(IF($AG6348&lt;=$AN6348,레드마인_배치!E:E,레드마인_서비스!E:E),콜트리분석!$AI6348),"")</f>
        <v/>
      </c>
      <c r="AK6348" s="3" t="str" cm="1">
        <f t="array" ref="AK6348">IFERROR(INDEX(IF($AG6348&lt;=$AN6348,레드마인_배치!H:H,레드마인_서비스!H:H),콜트리분석!$AI6348),"")</f>
        <v/>
      </c>
      <c r="AL6348" s="3" t="str" cm="1">
        <f t="array" ref="AL6348">IFERROR(INDEX(IF($AG6348&lt;=$AN6348,레드마인_배치!I:I,레드마인_서비스!I:I),콜트리분석!$AI6348),"")</f>
        <v/>
      </c>
      <c r="AM6348" s="3" t="str" cm="1">
        <f t="array" ref="AM6348">IFERROR(INDEX(IF($AG6348&lt;=$AN6348,레드마인_배치!J:J,레드마인_서비스!J:J),콜트리분석!$AI6348),"")</f>
        <v/>
      </c>
      <c r="AN6348" s="3">
        <v>1</v>
      </c>
      <c r="AO6348" s="15" t="str">
        <f ca="1">IFERROR(INDEX(레드마인_배치!E:E,MATCH(OFFSET(A6348,,AN6348),레드마인_배치!G:G,0)),"")</f>
        <v>미대상</v>
      </c>
      <c r="AP6348" t="s">
        <v>3330</v>
      </c>
      <c r="AT6348" t="str" cm="1">
        <f t="array" ref="AT6348">[1]!add_delimeter(AG6348:AO6348,"|")</f>
        <v>|3|CLCCMB050A||||||1|미대상|</v>
      </c>
    </row>
    <row r="6349" spans="1:46">
      <c r="A6349" s="3" t="s">
        <v>673</v>
      </c>
      <c r="B6349" s="3" t="s">
        <v>675</v>
      </c>
      <c r="C6349" s="3" t="s">
        <v>2952</v>
      </c>
      <c r="D6349" s="3" t="s">
        <v>812</v>
      </c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>
        <f t="shared" si="101"/>
        <v>3</v>
      </c>
      <c r="AH6349" s="3" t="s">
        <v>812</v>
      </c>
      <c r="AI6349" s="3" t="str">
        <f>IFERROR(IF($AG6349&lt;=$AN6349,MATCH($AH6349,레드마인_배치!G:G,0),MATCH($AH6349,레드마인_서비스!G:G,0)),"")</f>
        <v/>
      </c>
      <c r="AJ6349" s="3" t="str" cm="1">
        <f t="array" ref="AJ6349">IFERROR(INDEX(IF($AG6349&lt;=$AN6349,레드마인_배치!E:E,레드마인_서비스!E:E),콜트리분석!$AI6349),"")</f>
        <v/>
      </c>
      <c r="AK6349" s="3" t="str" cm="1">
        <f t="array" ref="AK6349">IFERROR(INDEX(IF($AG6349&lt;=$AN6349,레드마인_배치!H:H,레드마인_서비스!H:H),콜트리분석!$AI6349),"")</f>
        <v/>
      </c>
      <c r="AL6349" s="3" t="str" cm="1">
        <f t="array" ref="AL6349">IFERROR(INDEX(IF($AG6349&lt;=$AN6349,레드마인_배치!I:I,레드마인_서비스!I:I),콜트리분석!$AI6349),"")</f>
        <v/>
      </c>
      <c r="AM6349" s="3" t="str" cm="1">
        <f t="array" ref="AM6349">IFERROR(INDEX(IF($AG6349&lt;=$AN6349,레드마인_배치!J:J,레드마인_서비스!J:J),콜트리분석!$AI6349),"")</f>
        <v/>
      </c>
      <c r="AN6349" s="3">
        <v>1</v>
      </c>
      <c r="AO6349" s="15" t="str">
        <f ca="1">IFERROR(INDEX(레드마인_배치!E:E,MATCH(OFFSET(A6349,,AN6349),레드마인_배치!G:G,0)),"")</f>
        <v>미대상</v>
      </c>
      <c r="AP6349" t="s">
        <v>3330</v>
      </c>
      <c r="AT6349" t="str" cm="1">
        <f t="array" ref="AT6349">[1]!add_delimeter(AG6349:AO6349,"|")</f>
        <v>|3|CLCCMB070A||||||1|미대상|</v>
      </c>
    </row>
    <row r="6350" spans="1:46">
      <c r="A6350" s="3" t="s">
        <v>673</v>
      </c>
      <c r="B6350" s="3" t="s">
        <v>675</v>
      </c>
      <c r="C6350" s="3" t="s">
        <v>2952</v>
      </c>
      <c r="D6350" s="3" t="s">
        <v>811</v>
      </c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>
        <f t="shared" si="101"/>
        <v>3</v>
      </c>
      <c r="AH6350" s="3" t="s">
        <v>811</v>
      </c>
      <c r="AI6350" s="3" t="str">
        <f>IFERROR(IF($AG6350&lt;=$AN6350,MATCH($AH6350,레드마인_배치!G:G,0),MATCH($AH6350,레드마인_서비스!G:G,0)),"")</f>
        <v/>
      </c>
      <c r="AJ6350" s="3" t="str" cm="1">
        <f t="array" ref="AJ6350">IFERROR(INDEX(IF($AG6350&lt;=$AN6350,레드마인_배치!E:E,레드마인_서비스!E:E),콜트리분석!$AI6350),"")</f>
        <v/>
      </c>
      <c r="AK6350" s="3" t="str" cm="1">
        <f t="array" ref="AK6350">IFERROR(INDEX(IF($AG6350&lt;=$AN6350,레드마인_배치!H:H,레드마인_서비스!H:H),콜트리분석!$AI6350),"")</f>
        <v/>
      </c>
      <c r="AL6350" s="3" t="str" cm="1">
        <f t="array" ref="AL6350">IFERROR(INDEX(IF($AG6350&lt;=$AN6350,레드마인_배치!I:I,레드마인_서비스!I:I),콜트리분석!$AI6350),"")</f>
        <v/>
      </c>
      <c r="AM6350" s="3" t="str" cm="1">
        <f t="array" ref="AM6350">IFERROR(INDEX(IF($AG6350&lt;=$AN6350,레드마인_배치!J:J,레드마인_서비스!J:J),콜트리분석!$AI6350),"")</f>
        <v/>
      </c>
      <c r="AN6350" s="3">
        <v>1</v>
      </c>
      <c r="AO6350" s="15" t="str">
        <f ca="1">IFERROR(INDEX(레드마인_배치!E:E,MATCH(OFFSET(A6350,,AN6350),레드마인_배치!G:G,0)),"")</f>
        <v>미대상</v>
      </c>
      <c r="AP6350" t="s">
        <v>3330</v>
      </c>
      <c r="AT6350" t="str" cm="1">
        <f t="array" ref="AT6350">[1]!add_delimeter(AG6350:AO6350,"|")</f>
        <v>|3|CLCCMB090A||||||1|미대상|</v>
      </c>
    </row>
    <row r="6351" spans="1:46">
      <c r="A6351" s="3" t="s">
        <v>673</v>
      </c>
      <c r="B6351" s="3" t="s">
        <v>675</v>
      </c>
      <c r="C6351" s="3" t="s">
        <v>3170</v>
      </c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>
        <f t="shared" si="101"/>
        <v>2</v>
      </c>
      <c r="AH6351" s="3" t="s">
        <v>3170</v>
      </c>
      <c r="AI6351" s="3" t="str">
        <f>IFERROR(IF($AG6351&lt;=$AN6351,MATCH($AH6351,레드마인_배치!G:G,0),MATCH($AH6351,레드마인_서비스!G:G,0)),"")</f>
        <v/>
      </c>
      <c r="AJ6351" s="3" t="str" cm="1">
        <f t="array" ref="AJ6351">IFERROR(INDEX(IF($AG6351&lt;=$AN6351,레드마인_배치!E:E,레드마인_서비스!E:E),콜트리분석!$AI6351),"")</f>
        <v/>
      </c>
      <c r="AK6351" s="3" t="str" cm="1">
        <f t="array" ref="AK6351">IFERROR(INDEX(IF($AG6351&lt;=$AN6351,레드마인_배치!H:H,레드마인_서비스!H:H),콜트리분석!$AI6351),"")</f>
        <v/>
      </c>
      <c r="AL6351" s="3" t="str" cm="1">
        <f t="array" ref="AL6351">IFERROR(INDEX(IF($AG6351&lt;=$AN6351,레드마인_배치!I:I,레드마인_서비스!I:I),콜트리분석!$AI6351),"")</f>
        <v/>
      </c>
      <c r="AM6351" s="3" t="str" cm="1">
        <f t="array" ref="AM6351">IFERROR(INDEX(IF($AG6351&lt;=$AN6351,레드마인_배치!J:J,레드마인_서비스!J:J),콜트리분석!$AI6351),"")</f>
        <v/>
      </c>
      <c r="AN6351" s="3">
        <v>1</v>
      </c>
      <c r="AO6351" s="15" t="str">
        <f ca="1">IFERROR(INDEX(레드마인_배치!E:E,MATCH(OFFSET(A6351,,AN6351),레드마인_배치!G:G,0)),"")</f>
        <v>미대상</v>
      </c>
      <c r="AP6351" t="s">
        <v>3330</v>
      </c>
      <c r="AT6351" t="str" cm="1">
        <f t="array" ref="AT6351">[1]!add_delimeter(AG6351:AO6351,"|")</f>
        <v>|2|CBCIFB191A||||||1|미대상|</v>
      </c>
    </row>
    <row r="6352" spans="1:46">
      <c r="A6352" s="3" t="s">
        <v>673</v>
      </c>
      <c r="B6352" s="3" t="s">
        <v>675</v>
      </c>
      <c r="C6352" s="3" t="s">
        <v>3170</v>
      </c>
      <c r="D6352" s="3" t="s">
        <v>577</v>
      </c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>
        <f t="shared" si="101"/>
        <v>3</v>
      </c>
      <c r="AH6352" s="3" t="s">
        <v>577</v>
      </c>
      <c r="AI6352" s="3">
        <f>IFERROR(IF($AG6352&lt;=$AN6352,MATCH($AH6352,레드마인_배치!G:G,0),MATCH($AH6352,레드마인_서비스!G:G,0)),"")</f>
        <v>49</v>
      </c>
      <c r="AJ6352" s="3" t="str" cm="1">
        <f t="array" ref="AJ6352">IFERROR(INDEX(IF($AG6352&lt;=$AN6352,레드마인_배치!E:E,레드마인_서비스!E:E),콜트리분석!$AI6352),"")</f>
        <v>대상</v>
      </c>
      <c r="AK6352" s="3" t="str" cm="1">
        <f t="array" ref="AK6352">IFERROR(INDEX(IF($AG6352&lt;=$AN6352,레드마인_배치!H:H,레드마인_서비스!H:H),콜트리분석!$AI6352),"")</f>
        <v>CMO0010U</v>
      </c>
      <c r="AL6352" s="3" t="str" cm="1">
        <f t="array" ref="AL6352">IFERROR(INDEX(IF($AG6352&lt;=$AN6352,레드마인_배치!I:I,레드마인_서비스!I:I),콜트리분석!$AI6352),"")</f>
        <v>NUMBER CREATION</v>
      </c>
      <c r="AM6352" s="3" t="str" cm="1">
        <f t="array" ref="AM6352">IFERROR(INDEX(IF($AG6352&lt;=$AN6352,레드마인_배치!J:J,레드마인_서비스!J:J),콜트리분석!$AI6352),"")</f>
        <v>서비스</v>
      </c>
      <c r="AN6352" s="3">
        <v>1</v>
      </c>
      <c r="AO6352" s="15" t="str">
        <f ca="1">IFERROR(INDEX(레드마인_배치!E:E,MATCH(OFFSET(A6352,,AN6352),레드마인_배치!G:G,0)),"")</f>
        <v>미대상</v>
      </c>
      <c r="AP6352" t="s">
        <v>3330</v>
      </c>
      <c r="AT6352" t="str" cm="1">
        <f t="array" ref="AT6352">[1]!add_delimeter(AG6352:AO6352,"|")</f>
        <v>|3|CBCUZW030R|49|대상|CMO0010U|NUMBER CREATION|서비스|1|미대상|</v>
      </c>
    </row>
    <row r="6353" spans="1:46">
      <c r="A6353" s="3" t="s">
        <v>673</v>
      </c>
      <c r="B6353" s="3" t="s">
        <v>675</v>
      </c>
      <c r="C6353" s="3" t="s">
        <v>3170</v>
      </c>
      <c r="D6353" s="3" t="s">
        <v>3171</v>
      </c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>
        <f t="shared" si="101"/>
        <v>3</v>
      </c>
      <c r="AH6353" s="3" t="s">
        <v>3171</v>
      </c>
      <c r="AI6353" s="3" t="str">
        <f>IFERROR(IF($AG6353&lt;=$AN6353,MATCH($AH6353,레드마인_배치!G:G,0),MATCH($AH6353,레드마인_서비스!G:G,0)),"")</f>
        <v/>
      </c>
      <c r="AJ6353" s="3" t="str" cm="1">
        <f t="array" ref="AJ6353">IFERROR(INDEX(IF($AG6353&lt;=$AN6353,레드마인_배치!E:E,레드마인_서비스!E:E),콜트리분석!$AI6353),"")</f>
        <v/>
      </c>
      <c r="AK6353" s="3" t="str" cm="1">
        <f t="array" ref="AK6353">IFERROR(INDEX(IF($AG6353&lt;=$AN6353,레드마인_배치!H:H,레드마인_서비스!H:H),콜트리분석!$AI6353),"")</f>
        <v/>
      </c>
      <c r="AL6353" s="3" t="str" cm="1">
        <f t="array" ref="AL6353">IFERROR(INDEX(IF($AG6353&lt;=$AN6353,레드마인_배치!I:I,레드마인_서비스!I:I),콜트리분석!$AI6353),"")</f>
        <v/>
      </c>
      <c r="AM6353" s="3" t="str" cm="1">
        <f t="array" ref="AM6353">IFERROR(INDEX(IF($AG6353&lt;=$AN6353,레드마인_배치!J:J,레드마인_서비스!J:J),콜트리분석!$AI6353),"")</f>
        <v/>
      </c>
      <c r="AN6353" s="3">
        <v>1</v>
      </c>
      <c r="AO6353" s="15" t="str">
        <f ca="1">IFERROR(INDEX(레드마인_배치!E:E,MATCH(OFFSET(A6353,,AN6353),레드마인_배치!G:G,0)),"")</f>
        <v>미대상</v>
      </c>
      <c r="AP6353" t="s">
        <v>3330</v>
      </c>
      <c r="AT6353" t="str" cm="1">
        <f t="array" ref="AT6353">[1]!add_delimeter(AG6353:AO6353,"|")</f>
        <v>|3|FTPIF110||||||1|미대상|</v>
      </c>
    </row>
    <row r="6354" spans="1:46">
      <c r="A6354" s="3" t="s">
        <v>673</v>
      </c>
      <c r="B6354" s="3" t="s">
        <v>675</v>
      </c>
      <c r="C6354" s="3" t="s">
        <v>3170</v>
      </c>
      <c r="D6354" s="3" t="s">
        <v>3171</v>
      </c>
      <c r="E6354" s="3" t="s">
        <v>3172</v>
      </c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>
        <f t="shared" si="101"/>
        <v>4</v>
      </c>
      <c r="AH6354" s="3" t="s">
        <v>3172</v>
      </c>
      <c r="AI6354" s="3" t="str">
        <f>IFERROR(IF($AG6354&lt;=$AN6354,MATCH($AH6354,레드마인_배치!G:G,0),MATCH($AH6354,레드마인_서비스!G:G,0)),"")</f>
        <v/>
      </c>
      <c r="AJ6354" s="3" t="str" cm="1">
        <f t="array" ref="AJ6354">IFERROR(INDEX(IF($AG6354&lt;=$AN6354,레드마인_배치!E:E,레드마인_서비스!E:E),콜트리분석!$AI6354),"")</f>
        <v/>
      </c>
      <c r="AK6354" s="3" t="str" cm="1">
        <f t="array" ref="AK6354">IFERROR(INDEX(IF($AG6354&lt;=$AN6354,레드마인_배치!H:H,레드마인_서비스!H:H),콜트리분석!$AI6354),"")</f>
        <v/>
      </c>
      <c r="AL6354" s="3" t="str" cm="1">
        <f t="array" ref="AL6354">IFERROR(INDEX(IF($AG6354&lt;=$AN6354,레드마인_배치!I:I,레드마인_서비스!I:I),콜트리분석!$AI6354),"")</f>
        <v/>
      </c>
      <c r="AM6354" s="3" t="str" cm="1">
        <f t="array" ref="AM6354">IFERROR(INDEX(IF($AG6354&lt;=$AN6354,레드마인_배치!J:J,레드마인_서비스!J:J),콜트리분석!$AI6354),"")</f>
        <v/>
      </c>
      <c r="AN6354" s="3">
        <v>1</v>
      </c>
      <c r="AO6354" s="15" t="str">
        <f ca="1">IFERROR(INDEX(레드마인_배치!E:E,MATCH(OFFSET(A6354,,AN6354),레드마인_배치!G:G,0)),"")</f>
        <v>미대상</v>
      </c>
      <c r="AP6354" t="s">
        <v>3330</v>
      </c>
      <c r="AT6354" t="str" cm="1">
        <f t="array" ref="AT6354">[1]!add_delimeter(AG6354:AO6354,"|")</f>
        <v>|4|FTPIF011||||||1|미대상|</v>
      </c>
    </row>
    <row r="6355" spans="1:46">
      <c r="A6355" s="3" t="s">
        <v>673</v>
      </c>
      <c r="B6355" s="3" t="s">
        <v>675</v>
      </c>
      <c r="C6355" s="3" t="s">
        <v>3170</v>
      </c>
      <c r="D6355" s="3" t="s">
        <v>3171</v>
      </c>
      <c r="E6355" s="3" t="s">
        <v>3173</v>
      </c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>
        <f t="shared" si="101"/>
        <v>4</v>
      </c>
      <c r="AH6355" s="3" t="s">
        <v>3173</v>
      </c>
      <c r="AI6355" s="3" t="str">
        <f>IFERROR(IF($AG6355&lt;=$AN6355,MATCH($AH6355,레드마인_배치!G:G,0),MATCH($AH6355,레드마인_서비스!G:G,0)),"")</f>
        <v/>
      </c>
      <c r="AJ6355" s="3" t="str" cm="1">
        <f t="array" ref="AJ6355">IFERROR(INDEX(IF($AG6355&lt;=$AN6355,레드마인_배치!E:E,레드마인_서비스!E:E),콜트리분석!$AI6355),"")</f>
        <v/>
      </c>
      <c r="AK6355" s="3" t="str" cm="1">
        <f t="array" ref="AK6355">IFERROR(INDEX(IF($AG6355&lt;=$AN6355,레드마인_배치!H:H,레드마인_서비스!H:H),콜트리분석!$AI6355),"")</f>
        <v/>
      </c>
      <c r="AL6355" s="3" t="str" cm="1">
        <f t="array" ref="AL6355">IFERROR(INDEX(IF($AG6355&lt;=$AN6355,레드마인_배치!I:I,레드마인_서비스!I:I),콜트리분석!$AI6355),"")</f>
        <v/>
      </c>
      <c r="AM6355" s="3" t="str" cm="1">
        <f t="array" ref="AM6355">IFERROR(INDEX(IF($AG6355&lt;=$AN6355,레드마인_배치!J:J,레드마인_서비스!J:J),콜트리분석!$AI6355),"")</f>
        <v/>
      </c>
      <c r="AN6355" s="3">
        <v>1</v>
      </c>
      <c r="AO6355" s="15" t="str">
        <f ca="1">IFERROR(INDEX(레드마인_배치!E:E,MATCH(OFFSET(A6355,,AN6355),레드마인_배치!G:G,0)),"")</f>
        <v>미대상</v>
      </c>
      <c r="AP6355" t="s">
        <v>3330</v>
      </c>
      <c r="AT6355" t="str" cm="1">
        <f t="array" ref="AT6355">[1]!add_delimeter(AG6355:AO6355,"|")</f>
        <v>|4|FTPIF012||||||1|미대상|</v>
      </c>
    </row>
    <row r="6356" spans="1:46">
      <c r="A6356" s="3" t="s">
        <v>673</v>
      </c>
      <c r="B6356" s="3" t="s">
        <v>675</v>
      </c>
      <c r="C6356" s="3" t="s">
        <v>3170</v>
      </c>
      <c r="D6356" s="3" t="s">
        <v>3171</v>
      </c>
      <c r="E6356" s="3" t="s">
        <v>3174</v>
      </c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>
        <f t="shared" si="101"/>
        <v>4</v>
      </c>
      <c r="AH6356" s="3" t="s">
        <v>3174</v>
      </c>
      <c r="AI6356" s="3" t="str">
        <f>IFERROR(IF($AG6356&lt;=$AN6356,MATCH($AH6356,레드마인_배치!G:G,0),MATCH($AH6356,레드마인_서비스!G:G,0)),"")</f>
        <v/>
      </c>
      <c r="AJ6356" s="3" t="str" cm="1">
        <f t="array" ref="AJ6356">IFERROR(INDEX(IF($AG6356&lt;=$AN6356,레드마인_배치!E:E,레드마인_서비스!E:E),콜트리분석!$AI6356),"")</f>
        <v/>
      </c>
      <c r="AK6356" s="3" t="str" cm="1">
        <f t="array" ref="AK6356">IFERROR(INDEX(IF($AG6356&lt;=$AN6356,레드마인_배치!H:H,레드마인_서비스!H:H),콜트리분석!$AI6356),"")</f>
        <v/>
      </c>
      <c r="AL6356" s="3" t="str" cm="1">
        <f t="array" ref="AL6356">IFERROR(INDEX(IF($AG6356&lt;=$AN6356,레드마인_배치!I:I,레드마인_서비스!I:I),콜트리분석!$AI6356),"")</f>
        <v/>
      </c>
      <c r="AM6356" s="3" t="str" cm="1">
        <f t="array" ref="AM6356">IFERROR(INDEX(IF($AG6356&lt;=$AN6356,레드마인_배치!J:J,레드마인_서비스!J:J),콜트리분석!$AI6356),"")</f>
        <v/>
      </c>
      <c r="AN6356" s="3">
        <v>1</v>
      </c>
      <c r="AO6356" s="15" t="str">
        <f ca="1">IFERROR(INDEX(레드마인_배치!E:E,MATCH(OFFSET(A6356,,AN6356),레드마인_배치!G:G,0)),"")</f>
        <v>미대상</v>
      </c>
      <c r="AP6356" t="s">
        <v>3330</v>
      </c>
      <c r="AT6356" t="str" cm="1">
        <f t="array" ref="AT6356">[1]!add_delimeter(AG6356:AO6356,"|")</f>
        <v>|4|FTPIF013||||||1|미대상|</v>
      </c>
    </row>
    <row r="6357" spans="1:46">
      <c r="A6357" s="3" t="s">
        <v>673</v>
      </c>
      <c r="B6357" s="3" t="s">
        <v>675</v>
      </c>
      <c r="C6357" s="3" t="s">
        <v>3170</v>
      </c>
      <c r="D6357" s="3" t="s">
        <v>3171</v>
      </c>
      <c r="E6357" s="3" t="s">
        <v>3175</v>
      </c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>
        <f t="shared" si="101"/>
        <v>4</v>
      </c>
      <c r="AH6357" s="3" t="s">
        <v>3175</v>
      </c>
      <c r="AI6357" s="3" t="str">
        <f>IFERROR(IF($AG6357&lt;=$AN6357,MATCH($AH6357,레드마인_배치!G:G,0),MATCH($AH6357,레드마인_서비스!G:G,0)),"")</f>
        <v/>
      </c>
      <c r="AJ6357" s="3" t="str" cm="1">
        <f t="array" ref="AJ6357">IFERROR(INDEX(IF($AG6357&lt;=$AN6357,레드마인_배치!E:E,레드마인_서비스!E:E),콜트리분석!$AI6357),"")</f>
        <v/>
      </c>
      <c r="AK6357" s="3" t="str" cm="1">
        <f t="array" ref="AK6357">IFERROR(INDEX(IF($AG6357&lt;=$AN6357,레드마인_배치!H:H,레드마인_서비스!H:H),콜트리분석!$AI6357),"")</f>
        <v/>
      </c>
      <c r="AL6357" s="3" t="str" cm="1">
        <f t="array" ref="AL6357">IFERROR(INDEX(IF($AG6357&lt;=$AN6357,레드마인_배치!I:I,레드마인_서비스!I:I),콜트리분석!$AI6357),"")</f>
        <v/>
      </c>
      <c r="AM6357" s="3" t="str" cm="1">
        <f t="array" ref="AM6357">IFERROR(INDEX(IF($AG6357&lt;=$AN6357,레드마인_배치!J:J,레드마인_서비스!J:J),콜트리분석!$AI6357),"")</f>
        <v/>
      </c>
      <c r="AN6357" s="3">
        <v>1</v>
      </c>
      <c r="AO6357" s="15" t="str">
        <f ca="1">IFERROR(INDEX(레드마인_배치!E:E,MATCH(OFFSET(A6357,,AN6357),레드마인_배치!G:G,0)),"")</f>
        <v>미대상</v>
      </c>
      <c r="AP6357" t="s">
        <v>3330</v>
      </c>
      <c r="AT6357" t="str" cm="1">
        <f t="array" ref="AT6357">[1]!add_delimeter(AG6357:AO6357,"|")</f>
        <v>|4|FTPIF014C||||||1|미대상|</v>
      </c>
    </row>
    <row r="6358" spans="1:46">
      <c r="A6358" s="3" t="s">
        <v>673</v>
      </c>
      <c r="B6358" s="3" t="s">
        <v>677</v>
      </c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>
        <f t="shared" si="101"/>
        <v>1</v>
      </c>
      <c r="AH6358" s="3" t="s">
        <v>677</v>
      </c>
      <c r="AI6358" s="3">
        <f>IFERROR(IF($AG6358&lt;=$AN6358,MATCH($AH6358,레드마인_배치!G:G,0),MATCH($AH6358,레드마인_서비스!G:G,0)),"")</f>
        <v>258</v>
      </c>
      <c r="AJ6358" s="3" t="str" cm="1">
        <f t="array" ref="AJ6358">IFERROR(INDEX(IF($AG6358&lt;=$AN6358,레드마인_배치!E:E,레드마인_서비스!E:E),콜트리분석!$AI6358),"")</f>
        <v>미대상</v>
      </c>
      <c r="AK6358" s="3" t="str" cm="1">
        <f t="array" ref="AK6358">IFERROR(INDEX(IF($AG6358&lt;=$AN6358,레드마인_배치!H:H,레드마인_서비스!H:H),콜트리분석!$AI6358),"")</f>
        <v>IFB200A</v>
      </c>
      <c r="AL6358" s="3" t="str" cm="1">
        <f t="array" ref="AL6358">IFERROR(INDEX(IF($AG6358&lt;=$AN6358,레드마인_배치!I:I,레드마인_서비스!I:I),콜트리분석!$AI6358),"")</f>
        <v xml:space="preserve">FTP Loading - Dropshipment(K) - Daily batch       </v>
      </c>
      <c r="AM6358" s="3" t="str" cm="1">
        <f t="array" ref="AM6358">IFERROR(INDEX(IF($AG6358&lt;=$AN6358,레드마인_배치!J:J,레드마인_서비스!J:J),콜트리분석!$AI6358),"")</f>
        <v>배치</v>
      </c>
      <c r="AN6358" s="3">
        <v>1</v>
      </c>
      <c r="AO6358" s="15" t="str">
        <f ca="1">IFERROR(INDEX(레드마인_배치!E:E,MATCH(OFFSET(A6358,,AN6358),레드마인_배치!G:G,0)),"")</f>
        <v>미대상</v>
      </c>
      <c r="AP6358" t="s">
        <v>3330</v>
      </c>
      <c r="AT6358" t="str" cm="1">
        <f t="array" ref="AT6358">[1]!add_delimeter(AG6358:AO6358,"|")</f>
        <v>|1|CBCIFB200A|258|미대상|IFB200A|FTP Loading - Dropshipment(K) - Daily batch       |배치|1|미대상|</v>
      </c>
    </row>
    <row r="6359" spans="1:46">
      <c r="A6359" s="3" t="s">
        <v>673</v>
      </c>
      <c r="B6359" s="3" t="s">
        <v>677</v>
      </c>
      <c r="C6359" s="3" t="s">
        <v>3041</v>
      </c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>
        <f t="shared" si="101"/>
        <v>2</v>
      </c>
      <c r="AH6359" s="3" t="s">
        <v>3041</v>
      </c>
      <c r="AI6359" s="3" t="str">
        <f>IFERROR(IF($AG6359&lt;=$AN6359,MATCH($AH6359,레드마인_배치!G:G,0),MATCH($AH6359,레드마인_서비스!G:G,0)),"")</f>
        <v/>
      </c>
      <c r="AJ6359" s="3" t="str" cm="1">
        <f t="array" ref="AJ6359">IFERROR(INDEX(IF($AG6359&lt;=$AN6359,레드마인_배치!E:E,레드마인_서비스!E:E),콜트리분석!$AI6359),"")</f>
        <v/>
      </c>
      <c r="AK6359" s="3" t="str" cm="1">
        <f t="array" ref="AK6359">IFERROR(INDEX(IF($AG6359&lt;=$AN6359,레드마인_배치!H:H,레드마인_서비스!H:H),콜트리분석!$AI6359),"")</f>
        <v/>
      </c>
      <c r="AL6359" s="3" t="str" cm="1">
        <f t="array" ref="AL6359">IFERROR(INDEX(IF($AG6359&lt;=$AN6359,레드마인_배치!I:I,레드마인_서비스!I:I),콜트리분석!$AI6359),"")</f>
        <v/>
      </c>
      <c r="AM6359" s="3" t="str" cm="1">
        <f t="array" ref="AM6359">IFERROR(INDEX(IF($AG6359&lt;=$AN6359,레드마인_배치!J:J,레드마인_서비스!J:J),콜트리분석!$AI6359),"")</f>
        <v/>
      </c>
      <c r="AN6359" s="3">
        <v>1</v>
      </c>
      <c r="AO6359" s="15" t="str">
        <f ca="1">IFERROR(INDEX(레드마인_배치!E:E,MATCH(OFFSET(A6359,,AN6359),레드마인_배치!G:G,0)),"")</f>
        <v>미대상</v>
      </c>
      <c r="AP6359" t="s">
        <v>3330</v>
      </c>
      <c r="AT6359" t="str" cm="1">
        <f t="array" ref="AT6359">[1]!add_delimeter(AG6359:AO6359,"|")</f>
        <v>|2|CBCIFB201A||||||1|미대상|</v>
      </c>
    </row>
    <row r="6360" spans="1:46">
      <c r="A6360" s="3" t="s">
        <v>673</v>
      </c>
      <c r="B6360" s="3" t="s">
        <v>677</v>
      </c>
      <c r="C6360" s="3" t="s">
        <v>3041</v>
      </c>
      <c r="D6360" s="3" t="s">
        <v>2954</v>
      </c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>
        <f t="shared" si="101"/>
        <v>3</v>
      </c>
      <c r="AH6360" s="3" t="s">
        <v>2954</v>
      </c>
      <c r="AI6360" s="3" t="str">
        <f>IFERROR(IF($AG6360&lt;=$AN6360,MATCH($AH6360,레드마인_배치!G:G,0),MATCH($AH6360,레드마인_서비스!G:G,0)),"")</f>
        <v/>
      </c>
      <c r="AJ6360" s="3" t="str" cm="1">
        <f t="array" ref="AJ6360">IFERROR(INDEX(IF($AG6360&lt;=$AN6360,레드마인_배치!E:E,레드마인_서비스!E:E),콜트리분석!$AI6360),"")</f>
        <v/>
      </c>
      <c r="AK6360" s="3" t="str" cm="1">
        <f t="array" ref="AK6360">IFERROR(INDEX(IF($AG6360&lt;=$AN6360,레드마인_배치!H:H,레드마인_서비스!H:H),콜트리분석!$AI6360),"")</f>
        <v/>
      </c>
      <c r="AL6360" s="3" t="str" cm="1">
        <f t="array" ref="AL6360">IFERROR(INDEX(IF($AG6360&lt;=$AN6360,레드마인_배치!I:I,레드마인_서비스!I:I),콜트리분석!$AI6360),"")</f>
        <v/>
      </c>
      <c r="AM6360" s="3" t="str" cm="1">
        <f t="array" ref="AM6360">IFERROR(INDEX(IF($AG6360&lt;=$AN6360,레드마인_배치!J:J,레드마인_서비스!J:J),콜트리분석!$AI6360),"")</f>
        <v/>
      </c>
      <c r="AN6360" s="3">
        <v>1</v>
      </c>
      <c r="AO6360" s="15" t="str">
        <f ca="1">IFERROR(INDEX(레드마인_배치!E:E,MATCH(OFFSET(A6360,,AN6360),레드마인_배치!G:G,0)),"")</f>
        <v>미대상</v>
      </c>
      <c r="AP6360" t="s">
        <v>3330</v>
      </c>
      <c r="AT6360" t="str" cm="1">
        <f t="array" ref="AT6360">[1]!add_delimeter(AG6360:AO6360,"|")</f>
        <v>|3|CBCIFB100C||||||1|미대상|</v>
      </c>
    </row>
    <row r="6361" spans="1:46">
      <c r="A6361" s="3" t="s">
        <v>673</v>
      </c>
      <c r="B6361" s="3" t="s">
        <v>677</v>
      </c>
      <c r="C6361" s="3" t="s">
        <v>3041</v>
      </c>
      <c r="D6361" s="3" t="s">
        <v>3042</v>
      </c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>
        <f t="shared" si="101"/>
        <v>3</v>
      </c>
      <c r="AH6361" s="3" t="s">
        <v>3042</v>
      </c>
      <c r="AI6361" s="3" t="str">
        <f>IFERROR(IF($AG6361&lt;=$AN6361,MATCH($AH6361,레드마인_배치!G:G,0),MATCH($AH6361,레드마인_서비스!G:G,0)),"")</f>
        <v/>
      </c>
      <c r="AJ6361" s="3" t="str" cm="1">
        <f t="array" ref="AJ6361">IFERROR(INDEX(IF($AG6361&lt;=$AN6361,레드마인_배치!E:E,레드마인_서비스!E:E),콜트리분석!$AI6361),"")</f>
        <v/>
      </c>
      <c r="AK6361" s="3" t="str" cm="1">
        <f t="array" ref="AK6361">IFERROR(INDEX(IF($AG6361&lt;=$AN6361,레드마인_배치!H:H,레드마인_서비스!H:H),콜트리분석!$AI6361),"")</f>
        <v/>
      </c>
      <c r="AL6361" s="3" t="str" cm="1">
        <f t="array" ref="AL6361">IFERROR(INDEX(IF($AG6361&lt;=$AN6361,레드마인_배치!I:I,레드마인_서비스!I:I),콜트리분석!$AI6361),"")</f>
        <v/>
      </c>
      <c r="AM6361" s="3" t="str" cm="1">
        <f t="array" ref="AM6361">IFERROR(INDEX(IF($AG6361&lt;=$AN6361,레드마인_배치!J:J,레드마인_서비스!J:J),콜트리분석!$AI6361),"")</f>
        <v/>
      </c>
      <c r="AN6361" s="3">
        <v>1</v>
      </c>
      <c r="AO6361" s="15" t="str">
        <f ca="1">IFERROR(INDEX(레드마인_배치!E:E,MATCH(OFFSET(A6361,,AN6361),레드마인_배치!G:G,0)),"")</f>
        <v>미대상</v>
      </c>
      <c r="AP6361" t="s">
        <v>3330</v>
      </c>
      <c r="AT6361" t="str" cm="1">
        <f t="array" ref="AT6361">[1]!add_delimeter(AG6361:AO6361,"|")</f>
        <v>|3|CBCIFB201B||||||1|미대상|</v>
      </c>
    </row>
    <row r="6362" spans="1:46">
      <c r="A6362" s="3" t="s">
        <v>673</v>
      </c>
      <c r="B6362" s="3" t="s">
        <v>677</v>
      </c>
      <c r="C6362" s="3" t="s">
        <v>3041</v>
      </c>
      <c r="D6362" s="3" t="s">
        <v>3042</v>
      </c>
      <c r="E6362" s="3" t="s">
        <v>2954</v>
      </c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>
        <f t="shared" si="101"/>
        <v>4</v>
      </c>
      <c r="AH6362" s="3" t="s">
        <v>2954</v>
      </c>
      <c r="AI6362" s="3" t="str">
        <f>IFERROR(IF($AG6362&lt;=$AN6362,MATCH($AH6362,레드마인_배치!G:G,0),MATCH($AH6362,레드마인_서비스!G:G,0)),"")</f>
        <v/>
      </c>
      <c r="AJ6362" s="3" t="str" cm="1">
        <f t="array" ref="AJ6362">IFERROR(INDEX(IF($AG6362&lt;=$AN6362,레드마인_배치!E:E,레드마인_서비스!E:E),콜트리분석!$AI6362),"")</f>
        <v/>
      </c>
      <c r="AK6362" s="3" t="str" cm="1">
        <f t="array" ref="AK6362">IFERROR(INDEX(IF($AG6362&lt;=$AN6362,레드마인_배치!H:H,레드마인_서비스!H:H),콜트리분석!$AI6362),"")</f>
        <v/>
      </c>
      <c r="AL6362" s="3" t="str" cm="1">
        <f t="array" ref="AL6362">IFERROR(INDEX(IF($AG6362&lt;=$AN6362,레드마인_배치!I:I,레드마인_서비스!I:I),콜트리분석!$AI6362),"")</f>
        <v/>
      </c>
      <c r="AM6362" s="3" t="str" cm="1">
        <f t="array" ref="AM6362">IFERROR(INDEX(IF($AG6362&lt;=$AN6362,레드마인_배치!J:J,레드마인_서비스!J:J),콜트리분석!$AI6362),"")</f>
        <v/>
      </c>
      <c r="AN6362" s="3">
        <v>1</v>
      </c>
      <c r="AO6362" s="15" t="str">
        <f ca="1">IFERROR(INDEX(레드마인_배치!E:E,MATCH(OFFSET(A6362,,AN6362),레드마인_배치!G:G,0)),"")</f>
        <v>미대상</v>
      </c>
      <c r="AP6362" t="s">
        <v>3330</v>
      </c>
      <c r="AT6362" t="str" cm="1">
        <f t="array" ref="AT6362">[1]!add_delimeter(AG6362:AO6362,"|")</f>
        <v>|4|CBCIFB100C||||||1|미대상|</v>
      </c>
    </row>
    <row r="6363" spans="1:46">
      <c r="A6363" s="3" t="s">
        <v>673</v>
      </c>
      <c r="B6363" s="3" t="s">
        <v>677</v>
      </c>
      <c r="C6363" s="3" t="s">
        <v>3041</v>
      </c>
      <c r="D6363" s="3" t="s">
        <v>3042</v>
      </c>
      <c r="E6363" s="3" t="s">
        <v>3042</v>
      </c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>
        <f t="shared" si="101"/>
        <v>4</v>
      </c>
      <c r="AH6363" s="3" t="s">
        <v>3042</v>
      </c>
      <c r="AI6363" s="3" t="str">
        <f>IFERROR(IF($AG6363&lt;=$AN6363,MATCH($AH6363,레드마인_배치!G:G,0),MATCH($AH6363,레드마인_서비스!G:G,0)),"")</f>
        <v/>
      </c>
      <c r="AJ6363" s="3" t="str" cm="1">
        <f t="array" ref="AJ6363">IFERROR(INDEX(IF($AG6363&lt;=$AN6363,레드마인_배치!E:E,레드마인_서비스!E:E),콜트리분석!$AI6363),"")</f>
        <v/>
      </c>
      <c r="AK6363" s="3" t="str" cm="1">
        <f t="array" ref="AK6363">IFERROR(INDEX(IF($AG6363&lt;=$AN6363,레드마인_배치!H:H,레드마인_서비스!H:H),콜트리분석!$AI6363),"")</f>
        <v/>
      </c>
      <c r="AL6363" s="3" t="str" cm="1">
        <f t="array" ref="AL6363">IFERROR(INDEX(IF($AG6363&lt;=$AN6363,레드마인_배치!I:I,레드마인_서비스!I:I),콜트리분석!$AI6363),"")</f>
        <v/>
      </c>
      <c r="AM6363" s="3" t="str" cm="1">
        <f t="array" ref="AM6363">IFERROR(INDEX(IF($AG6363&lt;=$AN6363,레드마인_배치!J:J,레드마인_서비스!J:J),콜트리분석!$AI6363),"")</f>
        <v/>
      </c>
      <c r="AN6363" s="3">
        <v>1</v>
      </c>
      <c r="AO6363" s="15" t="str">
        <f ca="1">IFERROR(INDEX(레드마인_배치!E:E,MATCH(OFFSET(A6363,,AN6363),레드마인_배치!G:G,0)),"")</f>
        <v>미대상</v>
      </c>
      <c r="AP6363" t="s">
        <v>3330</v>
      </c>
      <c r="AT6363" t="str" cm="1">
        <f t="array" ref="AT6363">[1]!add_delimeter(AG6363:AO6363,"|")</f>
        <v>|4|CBCIFB201B||||||1|미대상|</v>
      </c>
    </row>
    <row r="6364" spans="1:46">
      <c r="A6364" s="3" t="s">
        <v>673</v>
      </c>
      <c r="B6364" s="3" t="s">
        <v>677</v>
      </c>
      <c r="C6364" s="3" t="s">
        <v>3041</v>
      </c>
      <c r="D6364" s="3" t="s">
        <v>3042</v>
      </c>
      <c r="E6364" s="3" t="s">
        <v>3042</v>
      </c>
      <c r="F6364" s="3" t="s">
        <v>2954</v>
      </c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>
        <f t="shared" si="101"/>
        <v>5</v>
      </c>
      <c r="AH6364" s="3" t="s">
        <v>2954</v>
      </c>
      <c r="AI6364" s="3" t="str">
        <f>IFERROR(IF($AG6364&lt;=$AN6364,MATCH($AH6364,레드마인_배치!G:G,0),MATCH($AH6364,레드마인_서비스!G:G,0)),"")</f>
        <v/>
      </c>
      <c r="AJ6364" s="3" t="str" cm="1">
        <f t="array" ref="AJ6364">IFERROR(INDEX(IF($AG6364&lt;=$AN6364,레드마인_배치!E:E,레드마인_서비스!E:E),콜트리분석!$AI6364),"")</f>
        <v/>
      </c>
      <c r="AK6364" s="3" t="str" cm="1">
        <f t="array" ref="AK6364">IFERROR(INDEX(IF($AG6364&lt;=$AN6364,레드마인_배치!H:H,레드마인_서비스!H:H),콜트리분석!$AI6364),"")</f>
        <v/>
      </c>
      <c r="AL6364" s="3" t="str" cm="1">
        <f t="array" ref="AL6364">IFERROR(INDEX(IF($AG6364&lt;=$AN6364,레드마인_배치!I:I,레드마인_서비스!I:I),콜트리분석!$AI6364),"")</f>
        <v/>
      </c>
      <c r="AM6364" s="3" t="str" cm="1">
        <f t="array" ref="AM6364">IFERROR(INDEX(IF($AG6364&lt;=$AN6364,레드마인_배치!J:J,레드마인_서비스!J:J),콜트리분석!$AI6364),"")</f>
        <v/>
      </c>
      <c r="AN6364" s="3">
        <v>1</v>
      </c>
      <c r="AO6364" s="15" t="str">
        <f ca="1">IFERROR(INDEX(레드마인_배치!E:E,MATCH(OFFSET(A6364,,AN6364),레드마인_배치!G:G,0)),"")</f>
        <v>미대상</v>
      </c>
      <c r="AP6364" t="s">
        <v>3330</v>
      </c>
      <c r="AT6364" t="str" cm="1">
        <f t="array" ref="AT6364">[1]!add_delimeter(AG6364:AO6364,"|")</f>
        <v>|5|CBCIFB100C||||||1|미대상|</v>
      </c>
    </row>
    <row r="6365" spans="1:46">
      <c r="A6365" s="3" t="s">
        <v>673</v>
      </c>
      <c r="B6365" s="3" t="s">
        <v>677</v>
      </c>
      <c r="C6365" s="3" t="s">
        <v>3041</v>
      </c>
      <c r="D6365" s="3" t="s">
        <v>3042</v>
      </c>
      <c r="E6365" s="3" t="s">
        <v>3042</v>
      </c>
      <c r="F6365" s="3" t="s">
        <v>3042</v>
      </c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>
        <f t="shared" si="101"/>
        <v>5</v>
      </c>
      <c r="AH6365" s="3" t="s">
        <v>3042</v>
      </c>
      <c r="AI6365" s="3" t="str">
        <f>IFERROR(IF($AG6365&lt;=$AN6365,MATCH($AH6365,레드마인_배치!G:G,0),MATCH($AH6365,레드마인_서비스!G:G,0)),"")</f>
        <v/>
      </c>
      <c r="AJ6365" s="3" t="str" cm="1">
        <f t="array" ref="AJ6365">IFERROR(INDEX(IF($AG6365&lt;=$AN6365,레드마인_배치!E:E,레드마인_서비스!E:E),콜트리분석!$AI6365),"")</f>
        <v/>
      </c>
      <c r="AK6365" s="3" t="str" cm="1">
        <f t="array" ref="AK6365">IFERROR(INDEX(IF($AG6365&lt;=$AN6365,레드마인_배치!H:H,레드마인_서비스!H:H),콜트리분석!$AI6365),"")</f>
        <v/>
      </c>
      <c r="AL6365" s="3" t="str" cm="1">
        <f t="array" ref="AL6365">IFERROR(INDEX(IF($AG6365&lt;=$AN6365,레드마인_배치!I:I,레드마인_서비스!I:I),콜트리분석!$AI6365),"")</f>
        <v/>
      </c>
      <c r="AM6365" s="3" t="str" cm="1">
        <f t="array" ref="AM6365">IFERROR(INDEX(IF($AG6365&lt;=$AN6365,레드마인_배치!J:J,레드마인_서비스!J:J),콜트리분석!$AI6365),"")</f>
        <v/>
      </c>
      <c r="AN6365" s="3">
        <v>1</v>
      </c>
      <c r="AO6365" s="15" t="str">
        <f ca="1">IFERROR(INDEX(레드마인_배치!E:E,MATCH(OFFSET(A6365,,AN6365),레드마인_배치!G:G,0)),"")</f>
        <v>미대상</v>
      </c>
      <c r="AP6365" t="s">
        <v>3330</v>
      </c>
      <c r="AT6365" t="str" cm="1">
        <f t="array" ref="AT6365">[1]!add_delimeter(AG6365:AO6365,"|")</f>
        <v>|5|CBCIFB201B||||||1|미대상|</v>
      </c>
    </row>
    <row r="6366" spans="1:46">
      <c r="A6366" s="3" t="s">
        <v>673</v>
      </c>
      <c r="B6366" s="3" t="s">
        <v>677</v>
      </c>
      <c r="C6366" s="3" t="s">
        <v>3041</v>
      </c>
      <c r="D6366" s="3" t="s">
        <v>3042</v>
      </c>
      <c r="E6366" s="3" t="s">
        <v>3042</v>
      </c>
      <c r="F6366" s="3" t="s">
        <v>3042</v>
      </c>
      <c r="G6366" s="3" t="s">
        <v>2954</v>
      </c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>
        <f t="shared" si="101"/>
        <v>6</v>
      </c>
      <c r="AH6366" s="3" t="s">
        <v>2954</v>
      </c>
      <c r="AI6366" s="3" t="str">
        <f>IFERROR(IF($AG6366&lt;=$AN6366,MATCH($AH6366,레드마인_배치!G:G,0),MATCH($AH6366,레드마인_서비스!G:G,0)),"")</f>
        <v/>
      </c>
      <c r="AJ6366" s="3" t="str" cm="1">
        <f t="array" ref="AJ6366">IFERROR(INDEX(IF($AG6366&lt;=$AN6366,레드마인_배치!E:E,레드마인_서비스!E:E),콜트리분석!$AI6366),"")</f>
        <v/>
      </c>
      <c r="AK6366" s="3" t="str" cm="1">
        <f t="array" ref="AK6366">IFERROR(INDEX(IF($AG6366&lt;=$AN6366,레드마인_배치!H:H,레드마인_서비스!H:H),콜트리분석!$AI6366),"")</f>
        <v/>
      </c>
      <c r="AL6366" s="3" t="str" cm="1">
        <f t="array" ref="AL6366">IFERROR(INDEX(IF($AG6366&lt;=$AN6366,레드마인_배치!I:I,레드마인_서비스!I:I),콜트리분석!$AI6366),"")</f>
        <v/>
      </c>
      <c r="AM6366" s="3" t="str" cm="1">
        <f t="array" ref="AM6366">IFERROR(INDEX(IF($AG6366&lt;=$AN6366,레드마인_배치!J:J,레드마인_서비스!J:J),콜트리분석!$AI6366),"")</f>
        <v/>
      </c>
      <c r="AN6366" s="3">
        <v>1</v>
      </c>
      <c r="AO6366" s="15" t="str">
        <f ca="1">IFERROR(INDEX(레드마인_배치!E:E,MATCH(OFFSET(A6366,,AN6366),레드마인_배치!G:G,0)),"")</f>
        <v>미대상</v>
      </c>
      <c r="AP6366" t="s">
        <v>3330</v>
      </c>
      <c r="AT6366" t="str" cm="1">
        <f t="array" ref="AT6366">[1]!add_delimeter(AG6366:AO6366,"|")</f>
        <v>|6|CBCIFB100C||||||1|미대상|</v>
      </c>
    </row>
    <row r="6367" spans="1:46">
      <c r="A6367" s="3" t="s">
        <v>673</v>
      </c>
      <c r="B6367" s="3" t="s">
        <v>677</v>
      </c>
      <c r="C6367" s="3" t="s">
        <v>3041</v>
      </c>
      <c r="D6367" s="3" t="s">
        <v>3042</v>
      </c>
      <c r="E6367" s="3" t="s">
        <v>3042</v>
      </c>
      <c r="F6367" s="3" t="s">
        <v>3042</v>
      </c>
      <c r="G6367" s="3" t="s">
        <v>3042</v>
      </c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>
        <f t="shared" si="101"/>
        <v>6</v>
      </c>
      <c r="AH6367" s="3" t="s">
        <v>3042</v>
      </c>
      <c r="AI6367" s="3" t="str">
        <f>IFERROR(IF($AG6367&lt;=$AN6367,MATCH($AH6367,레드마인_배치!G:G,0),MATCH($AH6367,레드마인_서비스!G:G,0)),"")</f>
        <v/>
      </c>
      <c r="AJ6367" s="3" t="str" cm="1">
        <f t="array" ref="AJ6367">IFERROR(INDEX(IF($AG6367&lt;=$AN6367,레드마인_배치!E:E,레드마인_서비스!E:E),콜트리분석!$AI6367),"")</f>
        <v/>
      </c>
      <c r="AK6367" s="3" t="str" cm="1">
        <f t="array" ref="AK6367">IFERROR(INDEX(IF($AG6367&lt;=$AN6367,레드마인_배치!H:H,레드마인_서비스!H:H),콜트리분석!$AI6367),"")</f>
        <v/>
      </c>
      <c r="AL6367" s="3" t="str" cm="1">
        <f t="array" ref="AL6367">IFERROR(INDEX(IF($AG6367&lt;=$AN6367,레드마인_배치!I:I,레드마인_서비스!I:I),콜트리분석!$AI6367),"")</f>
        <v/>
      </c>
      <c r="AM6367" s="3" t="str" cm="1">
        <f t="array" ref="AM6367">IFERROR(INDEX(IF($AG6367&lt;=$AN6367,레드마인_배치!J:J,레드마인_서비스!J:J),콜트리분석!$AI6367),"")</f>
        <v/>
      </c>
      <c r="AN6367" s="3">
        <v>1</v>
      </c>
      <c r="AO6367" s="15" t="str">
        <f ca="1">IFERROR(INDEX(레드마인_배치!E:E,MATCH(OFFSET(A6367,,AN6367),레드마인_배치!G:G,0)),"")</f>
        <v>미대상</v>
      </c>
      <c r="AP6367" t="s">
        <v>3330</v>
      </c>
      <c r="AT6367" t="str" cm="1">
        <f t="array" ref="AT6367">[1]!add_delimeter(AG6367:AO6367,"|")</f>
        <v>|6|CBCIFB201B||||||1|미대상|</v>
      </c>
    </row>
    <row r="6368" spans="1:46">
      <c r="A6368" s="3" t="s">
        <v>673</v>
      </c>
      <c r="B6368" s="3" t="s">
        <v>677</v>
      </c>
      <c r="C6368" s="3" t="s">
        <v>3041</v>
      </c>
      <c r="D6368" s="3" t="s">
        <v>3042</v>
      </c>
      <c r="E6368" s="3" t="s">
        <v>3042</v>
      </c>
      <c r="F6368" s="3" t="s">
        <v>3042</v>
      </c>
      <c r="G6368" s="3" t="s">
        <v>3042</v>
      </c>
      <c r="H6368" s="3" t="s">
        <v>2954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>
        <f t="shared" si="101"/>
        <v>7</v>
      </c>
      <c r="AH6368" s="3" t="s">
        <v>2954</v>
      </c>
      <c r="AI6368" s="3" t="str">
        <f>IFERROR(IF($AG6368&lt;=$AN6368,MATCH($AH6368,레드마인_배치!G:G,0),MATCH($AH6368,레드마인_서비스!G:G,0)),"")</f>
        <v/>
      </c>
      <c r="AJ6368" s="3" t="str" cm="1">
        <f t="array" ref="AJ6368">IFERROR(INDEX(IF($AG6368&lt;=$AN6368,레드마인_배치!E:E,레드마인_서비스!E:E),콜트리분석!$AI6368),"")</f>
        <v/>
      </c>
      <c r="AK6368" s="3" t="str" cm="1">
        <f t="array" ref="AK6368">IFERROR(INDEX(IF($AG6368&lt;=$AN6368,레드마인_배치!H:H,레드마인_서비스!H:H),콜트리분석!$AI6368),"")</f>
        <v/>
      </c>
      <c r="AL6368" s="3" t="str" cm="1">
        <f t="array" ref="AL6368">IFERROR(INDEX(IF($AG6368&lt;=$AN6368,레드마인_배치!I:I,레드마인_서비스!I:I),콜트리분석!$AI6368),"")</f>
        <v/>
      </c>
      <c r="AM6368" s="3" t="str" cm="1">
        <f t="array" ref="AM6368">IFERROR(INDEX(IF($AG6368&lt;=$AN6368,레드마인_배치!J:J,레드마인_서비스!J:J),콜트리분석!$AI6368),"")</f>
        <v/>
      </c>
      <c r="AN6368" s="3">
        <v>1</v>
      </c>
      <c r="AO6368" s="15" t="str">
        <f ca="1">IFERROR(INDEX(레드마인_배치!E:E,MATCH(OFFSET(A6368,,AN6368),레드마인_배치!G:G,0)),"")</f>
        <v>미대상</v>
      </c>
      <c r="AP6368" t="s">
        <v>3330</v>
      </c>
      <c r="AT6368" t="str" cm="1">
        <f t="array" ref="AT6368">[1]!add_delimeter(AG6368:AO6368,"|")</f>
        <v>|7|CBCIFB100C||||||1|미대상|</v>
      </c>
    </row>
    <row r="6369" spans="1:46">
      <c r="A6369" s="3" t="s">
        <v>673</v>
      </c>
      <c r="B6369" s="3" t="s">
        <v>677</v>
      </c>
      <c r="C6369" s="3" t="s">
        <v>3041</v>
      </c>
      <c r="D6369" s="3" t="s">
        <v>3042</v>
      </c>
      <c r="E6369" s="3" t="s">
        <v>3042</v>
      </c>
      <c r="F6369" s="3" t="s">
        <v>3042</v>
      </c>
      <c r="G6369" s="3" t="s">
        <v>3042</v>
      </c>
      <c r="H6369" s="3" t="s">
        <v>3042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>
        <f t="shared" si="101"/>
        <v>7</v>
      </c>
      <c r="AH6369" s="3" t="s">
        <v>3042</v>
      </c>
      <c r="AI6369" s="3" t="str">
        <f>IFERROR(IF($AG6369&lt;=$AN6369,MATCH($AH6369,레드마인_배치!G:G,0),MATCH($AH6369,레드마인_서비스!G:G,0)),"")</f>
        <v/>
      </c>
      <c r="AJ6369" s="3" t="str" cm="1">
        <f t="array" ref="AJ6369">IFERROR(INDEX(IF($AG6369&lt;=$AN6369,레드마인_배치!E:E,레드마인_서비스!E:E),콜트리분석!$AI6369),"")</f>
        <v/>
      </c>
      <c r="AK6369" s="3" t="str" cm="1">
        <f t="array" ref="AK6369">IFERROR(INDEX(IF($AG6369&lt;=$AN6369,레드마인_배치!H:H,레드마인_서비스!H:H),콜트리분석!$AI6369),"")</f>
        <v/>
      </c>
      <c r="AL6369" s="3" t="str" cm="1">
        <f t="array" ref="AL6369">IFERROR(INDEX(IF($AG6369&lt;=$AN6369,레드마인_배치!I:I,레드마인_서비스!I:I),콜트리분석!$AI6369),"")</f>
        <v/>
      </c>
      <c r="AM6369" s="3" t="str" cm="1">
        <f t="array" ref="AM6369">IFERROR(INDEX(IF($AG6369&lt;=$AN6369,레드마인_배치!J:J,레드마인_서비스!J:J),콜트리분석!$AI6369),"")</f>
        <v/>
      </c>
      <c r="AN6369" s="3">
        <v>1</v>
      </c>
      <c r="AO6369" s="15" t="str">
        <f ca="1">IFERROR(INDEX(레드마인_배치!E:E,MATCH(OFFSET(A6369,,AN6369),레드마인_배치!G:G,0)),"")</f>
        <v>미대상</v>
      </c>
      <c r="AP6369" t="s">
        <v>3330</v>
      </c>
      <c r="AT6369" t="str" cm="1">
        <f t="array" ref="AT6369">[1]!add_delimeter(AG6369:AO6369,"|")</f>
        <v>|7|CBCIFB201B||||||1|미대상|</v>
      </c>
    </row>
    <row r="6370" spans="1:46" hidden="1">
      <c r="A6370" s="3" t="s">
        <v>673</v>
      </c>
      <c r="B6370" s="3" t="s">
        <v>677</v>
      </c>
      <c r="C6370" s="3" t="s">
        <v>3041</v>
      </c>
      <c r="D6370" s="3" t="s">
        <v>3042</v>
      </c>
      <c r="E6370" s="3" t="s">
        <v>3042</v>
      </c>
      <c r="F6370" s="3" t="s">
        <v>3042</v>
      </c>
      <c r="G6370" s="3" t="s">
        <v>3042</v>
      </c>
      <c r="H6370" s="3" t="s">
        <v>3042</v>
      </c>
      <c r="I6370" s="3" t="s">
        <v>2954</v>
      </c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>
        <f t="shared" si="101"/>
        <v>8</v>
      </c>
      <c r="AH6370" s="3" t="s">
        <v>2954</v>
      </c>
      <c r="AI6370" s="3" t="str">
        <f>IFERROR(IF($AG6370&lt;=$AN6370,MATCH($AH6370,레드마인_배치!G:G,0),MATCH($AH6370,레드마인_서비스!G:G,0)),"")</f>
        <v/>
      </c>
      <c r="AJ6370" s="3" t="str" cm="1">
        <f t="array" ref="AJ6370">IFERROR(INDEX(IF($AG6370&lt;=$AN6370,레드마인_배치!E:E,레드마인_서비스!E:E),콜트리분석!$AI6370),"")</f>
        <v/>
      </c>
      <c r="AK6370" s="3" t="str" cm="1">
        <f t="array" ref="AK6370">IFERROR(INDEX(IF($AG6370&lt;=$AN6370,레드마인_배치!H:H,레드마인_서비스!H:H),콜트리분석!$AI6370),"")</f>
        <v/>
      </c>
      <c r="AL6370" s="3" t="str" cm="1">
        <f t="array" ref="AL6370">IFERROR(INDEX(IF($AG6370&lt;=$AN6370,레드마인_배치!I:I,레드마인_서비스!I:I),콜트리분석!$AI6370),"")</f>
        <v/>
      </c>
      <c r="AM6370" s="3" t="str" cm="1">
        <f t="array" ref="AM6370">IFERROR(INDEX(IF($AG6370&lt;=$AN6370,레드마인_배치!J:J,레드마인_서비스!J:J),콜트리분석!$AI6370),"")</f>
        <v/>
      </c>
      <c r="AN6370" s="3">
        <v>1</v>
      </c>
      <c r="AO6370" s="15" t="str">
        <f ca="1">IFERROR(INDEX(레드마인_배치!E:E,MATCH(OFFSET(A6370,,AN6370),레드마인_배치!G:G,0)),"")</f>
        <v>미대상</v>
      </c>
      <c r="AP6370" t="s">
        <v>3330</v>
      </c>
    </row>
    <row r="6371" spans="1:46" hidden="1">
      <c r="A6371" s="3" t="s">
        <v>673</v>
      </c>
      <c r="B6371" s="3" t="s">
        <v>677</v>
      </c>
      <c r="C6371" s="3" t="s">
        <v>3041</v>
      </c>
      <c r="D6371" s="3" t="s">
        <v>3042</v>
      </c>
      <c r="E6371" s="3" t="s">
        <v>3042</v>
      </c>
      <c r="F6371" s="3" t="s">
        <v>3042</v>
      </c>
      <c r="G6371" s="3" t="s">
        <v>3042</v>
      </c>
      <c r="H6371" s="3" t="s">
        <v>3042</v>
      </c>
      <c r="I6371" s="3" t="s">
        <v>3042</v>
      </c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>
        <f t="shared" si="101"/>
        <v>8</v>
      </c>
      <c r="AH6371" s="3" t="s">
        <v>3042</v>
      </c>
      <c r="AI6371" s="3" t="str">
        <f>IFERROR(IF($AG6371&lt;=$AN6371,MATCH($AH6371,레드마인_배치!G:G,0),MATCH($AH6371,레드마인_서비스!G:G,0)),"")</f>
        <v/>
      </c>
      <c r="AJ6371" s="3" t="str" cm="1">
        <f t="array" ref="AJ6371">IFERROR(INDEX(IF($AG6371&lt;=$AN6371,레드마인_배치!E:E,레드마인_서비스!E:E),콜트리분석!$AI6371),"")</f>
        <v/>
      </c>
      <c r="AK6371" s="3" t="str" cm="1">
        <f t="array" ref="AK6371">IFERROR(INDEX(IF($AG6371&lt;=$AN6371,레드마인_배치!H:H,레드마인_서비스!H:H),콜트리분석!$AI6371),"")</f>
        <v/>
      </c>
      <c r="AL6371" s="3" t="str" cm="1">
        <f t="array" ref="AL6371">IFERROR(INDEX(IF($AG6371&lt;=$AN6371,레드마인_배치!I:I,레드마인_서비스!I:I),콜트리분석!$AI6371),"")</f>
        <v/>
      </c>
      <c r="AM6371" s="3" t="str" cm="1">
        <f t="array" ref="AM6371">IFERROR(INDEX(IF($AG6371&lt;=$AN6371,레드마인_배치!J:J,레드마인_서비스!J:J),콜트리분석!$AI6371),"")</f>
        <v/>
      </c>
      <c r="AN6371" s="3">
        <v>1</v>
      </c>
      <c r="AO6371" s="15" t="str">
        <f ca="1">IFERROR(INDEX(레드마인_배치!E:E,MATCH(OFFSET(A6371,,AN6371),레드마인_배치!G:G,0)),"")</f>
        <v>미대상</v>
      </c>
      <c r="AP6371" t="s">
        <v>3330</v>
      </c>
    </row>
    <row r="6372" spans="1:46" hidden="1">
      <c r="A6372" s="3" t="s">
        <v>673</v>
      </c>
      <c r="B6372" s="3" t="s">
        <v>677</v>
      </c>
      <c r="C6372" s="3" t="s">
        <v>3041</v>
      </c>
      <c r="D6372" s="3" t="s">
        <v>3042</v>
      </c>
      <c r="E6372" s="3" t="s">
        <v>3042</v>
      </c>
      <c r="F6372" s="3" t="s">
        <v>3042</v>
      </c>
      <c r="G6372" s="3" t="s">
        <v>3042</v>
      </c>
      <c r="H6372" s="3" t="s">
        <v>3042</v>
      </c>
      <c r="I6372" s="3" t="s">
        <v>3042</v>
      </c>
      <c r="J6372" s="3" t="s">
        <v>2954</v>
      </c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>
        <f t="shared" si="101"/>
        <v>9</v>
      </c>
      <c r="AH6372" s="3" t="s">
        <v>2954</v>
      </c>
      <c r="AI6372" s="3" t="str">
        <f>IFERROR(IF($AG6372&lt;=$AN6372,MATCH($AH6372,레드마인_배치!G:G,0),MATCH($AH6372,레드마인_서비스!G:G,0)),"")</f>
        <v/>
      </c>
      <c r="AJ6372" s="3" t="str" cm="1">
        <f t="array" ref="AJ6372">IFERROR(INDEX(IF($AG6372&lt;=$AN6372,레드마인_배치!E:E,레드마인_서비스!E:E),콜트리분석!$AI6372),"")</f>
        <v/>
      </c>
      <c r="AK6372" s="3" t="str" cm="1">
        <f t="array" ref="AK6372">IFERROR(INDEX(IF($AG6372&lt;=$AN6372,레드마인_배치!H:H,레드마인_서비스!H:H),콜트리분석!$AI6372),"")</f>
        <v/>
      </c>
      <c r="AL6372" s="3" t="str" cm="1">
        <f t="array" ref="AL6372">IFERROR(INDEX(IF($AG6372&lt;=$AN6372,레드마인_배치!I:I,레드마인_서비스!I:I),콜트리분석!$AI6372),"")</f>
        <v/>
      </c>
      <c r="AM6372" s="3" t="str" cm="1">
        <f t="array" ref="AM6372">IFERROR(INDEX(IF($AG6372&lt;=$AN6372,레드마인_배치!J:J,레드마인_서비스!J:J),콜트리분석!$AI6372),"")</f>
        <v/>
      </c>
      <c r="AN6372" s="3">
        <v>1</v>
      </c>
      <c r="AO6372" s="15" t="str">
        <f ca="1">IFERROR(INDEX(레드마인_배치!E:E,MATCH(OFFSET(A6372,,AN6372),레드마인_배치!G:G,0)),"")</f>
        <v>미대상</v>
      </c>
      <c r="AP6372" t="s">
        <v>3330</v>
      </c>
    </row>
    <row r="6373" spans="1:46" hidden="1">
      <c r="A6373" s="3" t="s">
        <v>673</v>
      </c>
      <c r="B6373" s="3" t="s">
        <v>677</v>
      </c>
      <c r="C6373" s="3" t="s">
        <v>3041</v>
      </c>
      <c r="D6373" s="3" t="s">
        <v>3042</v>
      </c>
      <c r="E6373" s="3" t="s">
        <v>3042</v>
      </c>
      <c r="F6373" s="3" t="s">
        <v>3042</v>
      </c>
      <c r="G6373" s="3" t="s">
        <v>3042</v>
      </c>
      <c r="H6373" s="3" t="s">
        <v>3042</v>
      </c>
      <c r="I6373" s="3" t="s">
        <v>3042</v>
      </c>
      <c r="J6373" s="3" t="s">
        <v>3042</v>
      </c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>
        <f t="shared" si="101"/>
        <v>9</v>
      </c>
      <c r="AH6373" s="3" t="s">
        <v>3042</v>
      </c>
      <c r="AI6373" s="3" t="str">
        <f>IFERROR(IF($AG6373&lt;=$AN6373,MATCH($AH6373,레드마인_배치!G:G,0),MATCH($AH6373,레드마인_서비스!G:G,0)),"")</f>
        <v/>
      </c>
      <c r="AJ6373" s="3" t="str" cm="1">
        <f t="array" ref="AJ6373">IFERROR(INDEX(IF($AG6373&lt;=$AN6373,레드마인_배치!E:E,레드마인_서비스!E:E),콜트리분석!$AI6373),"")</f>
        <v/>
      </c>
      <c r="AK6373" s="3" t="str" cm="1">
        <f t="array" ref="AK6373">IFERROR(INDEX(IF($AG6373&lt;=$AN6373,레드마인_배치!H:H,레드마인_서비스!H:H),콜트리분석!$AI6373),"")</f>
        <v/>
      </c>
      <c r="AL6373" s="3" t="str" cm="1">
        <f t="array" ref="AL6373">IFERROR(INDEX(IF($AG6373&lt;=$AN6373,레드마인_배치!I:I,레드마인_서비스!I:I),콜트리분석!$AI6373),"")</f>
        <v/>
      </c>
      <c r="AM6373" s="3" t="str" cm="1">
        <f t="array" ref="AM6373">IFERROR(INDEX(IF($AG6373&lt;=$AN6373,레드마인_배치!J:J,레드마인_서비스!J:J),콜트리분석!$AI6373),"")</f>
        <v/>
      </c>
      <c r="AN6373" s="3">
        <v>1</v>
      </c>
      <c r="AO6373" s="15" t="str">
        <f ca="1">IFERROR(INDEX(레드마인_배치!E:E,MATCH(OFFSET(A6373,,AN6373),레드마인_배치!G:G,0)),"")</f>
        <v>미대상</v>
      </c>
      <c r="AP6373" t="s">
        <v>3330</v>
      </c>
    </row>
    <row r="6374" spans="1:46" hidden="1">
      <c r="A6374" s="3" t="s">
        <v>673</v>
      </c>
      <c r="B6374" s="3" t="s">
        <v>677</v>
      </c>
      <c r="C6374" s="3" t="s">
        <v>3041</v>
      </c>
      <c r="D6374" s="3" t="s">
        <v>3042</v>
      </c>
      <c r="E6374" s="3" t="s">
        <v>3042</v>
      </c>
      <c r="F6374" s="3" t="s">
        <v>3042</v>
      </c>
      <c r="G6374" s="3" t="s">
        <v>3042</v>
      </c>
      <c r="H6374" s="3" t="s">
        <v>3042</v>
      </c>
      <c r="I6374" s="3" t="s">
        <v>3042</v>
      </c>
      <c r="J6374" s="3" t="s">
        <v>3042</v>
      </c>
      <c r="K6374" s="3" t="s">
        <v>2954</v>
      </c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>
        <f t="shared" si="101"/>
        <v>10</v>
      </c>
      <c r="AH6374" s="3" t="s">
        <v>2954</v>
      </c>
      <c r="AI6374" s="3" t="str">
        <f>IFERROR(IF($AG6374&lt;=$AN6374,MATCH($AH6374,레드마인_배치!G:G,0),MATCH($AH6374,레드마인_서비스!G:G,0)),"")</f>
        <v/>
      </c>
      <c r="AJ6374" s="3" t="str" cm="1">
        <f t="array" ref="AJ6374">IFERROR(INDEX(IF($AG6374&lt;=$AN6374,레드마인_배치!E:E,레드마인_서비스!E:E),콜트리분석!$AI6374),"")</f>
        <v/>
      </c>
      <c r="AK6374" s="3" t="str" cm="1">
        <f t="array" ref="AK6374">IFERROR(INDEX(IF($AG6374&lt;=$AN6374,레드마인_배치!H:H,레드마인_서비스!H:H),콜트리분석!$AI6374),"")</f>
        <v/>
      </c>
      <c r="AL6374" s="3" t="str" cm="1">
        <f t="array" ref="AL6374">IFERROR(INDEX(IF($AG6374&lt;=$AN6374,레드마인_배치!I:I,레드마인_서비스!I:I),콜트리분석!$AI6374),"")</f>
        <v/>
      </c>
      <c r="AM6374" s="3" t="str" cm="1">
        <f t="array" ref="AM6374">IFERROR(INDEX(IF($AG6374&lt;=$AN6374,레드마인_배치!J:J,레드마인_서비스!J:J),콜트리분석!$AI6374),"")</f>
        <v/>
      </c>
      <c r="AN6374" s="3">
        <v>1</v>
      </c>
      <c r="AO6374" s="15" t="str">
        <f ca="1">IFERROR(INDEX(레드마인_배치!E:E,MATCH(OFFSET(A6374,,AN6374),레드마인_배치!G:G,0)),"")</f>
        <v>미대상</v>
      </c>
      <c r="AP6374" t="s">
        <v>3330</v>
      </c>
    </row>
    <row r="6375" spans="1:46" hidden="1">
      <c r="A6375" s="3" t="s">
        <v>673</v>
      </c>
      <c r="B6375" s="3" t="s">
        <v>677</v>
      </c>
      <c r="C6375" s="3" t="s">
        <v>3041</v>
      </c>
      <c r="D6375" s="3" t="s">
        <v>3042</v>
      </c>
      <c r="E6375" s="3" t="s">
        <v>3042</v>
      </c>
      <c r="F6375" s="3" t="s">
        <v>3042</v>
      </c>
      <c r="G6375" s="3" t="s">
        <v>3042</v>
      </c>
      <c r="H6375" s="3" t="s">
        <v>3042</v>
      </c>
      <c r="I6375" s="3" t="s">
        <v>3042</v>
      </c>
      <c r="J6375" s="3" t="s">
        <v>3042</v>
      </c>
      <c r="K6375" s="3" t="s">
        <v>3042</v>
      </c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>
        <f t="shared" si="101"/>
        <v>10</v>
      </c>
      <c r="AH6375" s="3" t="s">
        <v>3042</v>
      </c>
      <c r="AI6375" s="3" t="str">
        <f>IFERROR(IF($AG6375&lt;=$AN6375,MATCH($AH6375,레드마인_배치!G:G,0),MATCH($AH6375,레드마인_서비스!G:G,0)),"")</f>
        <v/>
      </c>
      <c r="AJ6375" s="3" t="str" cm="1">
        <f t="array" ref="AJ6375">IFERROR(INDEX(IF($AG6375&lt;=$AN6375,레드마인_배치!E:E,레드마인_서비스!E:E),콜트리분석!$AI6375),"")</f>
        <v/>
      </c>
      <c r="AK6375" s="3" t="str" cm="1">
        <f t="array" ref="AK6375">IFERROR(INDEX(IF($AG6375&lt;=$AN6375,레드마인_배치!H:H,레드마인_서비스!H:H),콜트리분석!$AI6375),"")</f>
        <v/>
      </c>
      <c r="AL6375" s="3" t="str" cm="1">
        <f t="array" ref="AL6375">IFERROR(INDEX(IF($AG6375&lt;=$AN6375,레드마인_배치!I:I,레드마인_서비스!I:I),콜트리분석!$AI6375),"")</f>
        <v/>
      </c>
      <c r="AM6375" s="3" t="str" cm="1">
        <f t="array" ref="AM6375">IFERROR(INDEX(IF($AG6375&lt;=$AN6375,레드마인_배치!J:J,레드마인_서비스!J:J),콜트리분석!$AI6375),"")</f>
        <v/>
      </c>
      <c r="AN6375" s="3">
        <v>1</v>
      </c>
      <c r="AO6375" s="15" t="str">
        <f ca="1">IFERROR(INDEX(레드마인_배치!E:E,MATCH(OFFSET(A6375,,AN6375),레드마인_배치!G:G,0)),"")</f>
        <v>미대상</v>
      </c>
      <c r="AP6375" t="s">
        <v>3330</v>
      </c>
    </row>
    <row r="6376" spans="1:46" hidden="1">
      <c r="A6376" s="3" t="s">
        <v>673</v>
      </c>
      <c r="B6376" s="3" t="s">
        <v>677</v>
      </c>
      <c r="C6376" s="3" t="s">
        <v>3041</v>
      </c>
      <c r="D6376" s="3" t="s">
        <v>3042</v>
      </c>
      <c r="E6376" s="3" t="s">
        <v>3042</v>
      </c>
      <c r="F6376" s="3" t="s">
        <v>3042</v>
      </c>
      <c r="G6376" s="3" t="s">
        <v>3042</v>
      </c>
      <c r="H6376" s="3" t="s">
        <v>3042</v>
      </c>
      <c r="I6376" s="3" t="s">
        <v>3042</v>
      </c>
      <c r="J6376" s="3" t="s">
        <v>3042</v>
      </c>
      <c r="K6376" s="3" t="s">
        <v>3042</v>
      </c>
      <c r="L6376" s="3" t="s">
        <v>2954</v>
      </c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>
        <f t="shared" si="101"/>
        <v>11</v>
      </c>
      <c r="AH6376" s="3" t="s">
        <v>2954</v>
      </c>
      <c r="AI6376" s="3" t="str">
        <f>IFERROR(IF($AG6376&lt;=$AN6376,MATCH($AH6376,레드마인_배치!G:G,0),MATCH($AH6376,레드마인_서비스!G:G,0)),"")</f>
        <v/>
      </c>
      <c r="AJ6376" s="3" t="str" cm="1">
        <f t="array" ref="AJ6376">IFERROR(INDEX(IF($AG6376&lt;=$AN6376,레드마인_배치!E:E,레드마인_서비스!E:E),콜트리분석!$AI6376),"")</f>
        <v/>
      </c>
      <c r="AK6376" s="3" t="str" cm="1">
        <f t="array" ref="AK6376">IFERROR(INDEX(IF($AG6376&lt;=$AN6376,레드마인_배치!H:H,레드마인_서비스!H:H),콜트리분석!$AI6376),"")</f>
        <v/>
      </c>
      <c r="AL6376" s="3" t="str" cm="1">
        <f t="array" ref="AL6376">IFERROR(INDEX(IF($AG6376&lt;=$AN6376,레드마인_배치!I:I,레드마인_서비스!I:I),콜트리분석!$AI6376),"")</f>
        <v/>
      </c>
      <c r="AM6376" s="3" t="str" cm="1">
        <f t="array" ref="AM6376">IFERROR(INDEX(IF($AG6376&lt;=$AN6376,레드마인_배치!J:J,레드마인_서비스!J:J),콜트리분석!$AI6376),"")</f>
        <v/>
      </c>
      <c r="AN6376" s="3">
        <v>1</v>
      </c>
      <c r="AO6376" s="15" t="str">
        <f ca="1">IFERROR(INDEX(레드마인_배치!E:E,MATCH(OFFSET(A6376,,AN6376),레드마인_배치!G:G,0)),"")</f>
        <v>미대상</v>
      </c>
      <c r="AP6376" t="s">
        <v>3330</v>
      </c>
    </row>
    <row r="6377" spans="1:46" hidden="1">
      <c r="A6377" s="3" t="s">
        <v>673</v>
      </c>
      <c r="B6377" s="3" t="s">
        <v>677</v>
      </c>
      <c r="C6377" s="3" t="s">
        <v>3041</v>
      </c>
      <c r="D6377" s="3" t="s">
        <v>3042</v>
      </c>
      <c r="E6377" s="3" t="s">
        <v>3042</v>
      </c>
      <c r="F6377" s="3" t="s">
        <v>3042</v>
      </c>
      <c r="G6377" s="3" t="s">
        <v>3042</v>
      </c>
      <c r="H6377" s="3" t="s">
        <v>3042</v>
      </c>
      <c r="I6377" s="3" t="s">
        <v>3042</v>
      </c>
      <c r="J6377" s="3" t="s">
        <v>3042</v>
      </c>
      <c r="K6377" s="3" t="s">
        <v>3042</v>
      </c>
      <c r="L6377" s="3" t="s">
        <v>3042</v>
      </c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>
        <f t="shared" si="101"/>
        <v>11</v>
      </c>
      <c r="AH6377" s="3" t="s">
        <v>3042</v>
      </c>
      <c r="AI6377" s="3" t="str">
        <f>IFERROR(IF($AG6377&lt;=$AN6377,MATCH($AH6377,레드마인_배치!G:G,0),MATCH($AH6377,레드마인_서비스!G:G,0)),"")</f>
        <v/>
      </c>
      <c r="AJ6377" s="3" t="str" cm="1">
        <f t="array" ref="AJ6377">IFERROR(INDEX(IF($AG6377&lt;=$AN6377,레드마인_배치!E:E,레드마인_서비스!E:E),콜트리분석!$AI6377),"")</f>
        <v/>
      </c>
      <c r="AK6377" s="3" t="str" cm="1">
        <f t="array" ref="AK6377">IFERROR(INDEX(IF($AG6377&lt;=$AN6377,레드마인_배치!H:H,레드마인_서비스!H:H),콜트리분석!$AI6377),"")</f>
        <v/>
      </c>
      <c r="AL6377" s="3" t="str" cm="1">
        <f t="array" ref="AL6377">IFERROR(INDEX(IF($AG6377&lt;=$AN6377,레드마인_배치!I:I,레드마인_서비스!I:I),콜트리분석!$AI6377),"")</f>
        <v/>
      </c>
      <c r="AM6377" s="3" t="str" cm="1">
        <f t="array" ref="AM6377">IFERROR(INDEX(IF($AG6377&lt;=$AN6377,레드마인_배치!J:J,레드마인_서비스!J:J),콜트리분석!$AI6377),"")</f>
        <v/>
      </c>
      <c r="AN6377" s="3">
        <v>1</v>
      </c>
      <c r="AO6377" s="15" t="str">
        <f ca="1">IFERROR(INDEX(레드마인_배치!E:E,MATCH(OFFSET(A6377,,AN6377),레드마인_배치!G:G,0)),"")</f>
        <v>미대상</v>
      </c>
      <c r="AP6377" t="s">
        <v>3330</v>
      </c>
    </row>
    <row r="6378" spans="1:46" hidden="1">
      <c r="A6378" s="3" t="s">
        <v>673</v>
      </c>
      <c r="B6378" s="3" t="s">
        <v>677</v>
      </c>
      <c r="C6378" s="3" t="s">
        <v>3041</v>
      </c>
      <c r="D6378" s="3" t="s">
        <v>3042</v>
      </c>
      <c r="E6378" s="3" t="s">
        <v>3042</v>
      </c>
      <c r="F6378" s="3" t="s">
        <v>3042</v>
      </c>
      <c r="G6378" s="3" t="s">
        <v>3042</v>
      </c>
      <c r="H6378" s="3" t="s">
        <v>3042</v>
      </c>
      <c r="I6378" s="3" t="s">
        <v>3042</v>
      </c>
      <c r="J6378" s="3" t="s">
        <v>3042</v>
      </c>
      <c r="K6378" s="3" t="s">
        <v>3042</v>
      </c>
      <c r="L6378" s="3" t="s">
        <v>3042</v>
      </c>
      <c r="M6378" s="3" t="s">
        <v>2954</v>
      </c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>
        <f t="shared" si="101"/>
        <v>12</v>
      </c>
      <c r="AH6378" s="3" t="s">
        <v>2954</v>
      </c>
      <c r="AI6378" s="3" t="str">
        <f>IFERROR(IF($AG6378&lt;=$AN6378,MATCH($AH6378,레드마인_배치!G:G,0),MATCH($AH6378,레드마인_서비스!G:G,0)),"")</f>
        <v/>
      </c>
      <c r="AJ6378" s="3" t="str" cm="1">
        <f t="array" ref="AJ6378">IFERROR(INDEX(IF($AG6378&lt;=$AN6378,레드마인_배치!E:E,레드마인_서비스!E:E),콜트리분석!$AI6378),"")</f>
        <v/>
      </c>
      <c r="AK6378" s="3" t="str" cm="1">
        <f t="array" ref="AK6378">IFERROR(INDEX(IF($AG6378&lt;=$AN6378,레드마인_배치!H:H,레드마인_서비스!H:H),콜트리분석!$AI6378),"")</f>
        <v/>
      </c>
      <c r="AL6378" s="3" t="str" cm="1">
        <f t="array" ref="AL6378">IFERROR(INDEX(IF($AG6378&lt;=$AN6378,레드마인_배치!I:I,레드마인_서비스!I:I),콜트리분석!$AI6378),"")</f>
        <v/>
      </c>
      <c r="AM6378" s="3" t="str" cm="1">
        <f t="array" ref="AM6378">IFERROR(INDEX(IF($AG6378&lt;=$AN6378,레드마인_배치!J:J,레드마인_서비스!J:J),콜트리분석!$AI6378),"")</f>
        <v/>
      </c>
      <c r="AN6378" s="3">
        <v>1</v>
      </c>
      <c r="AO6378" s="15" t="str">
        <f ca="1">IFERROR(INDEX(레드마인_배치!E:E,MATCH(OFFSET(A6378,,AN6378),레드마인_배치!G:G,0)),"")</f>
        <v>미대상</v>
      </c>
      <c r="AP6378" t="s">
        <v>3330</v>
      </c>
    </row>
    <row r="6379" spans="1:46" hidden="1">
      <c r="A6379" s="3" t="s">
        <v>673</v>
      </c>
      <c r="B6379" s="3" t="s">
        <v>677</v>
      </c>
      <c r="C6379" s="3" t="s">
        <v>3041</v>
      </c>
      <c r="D6379" s="3" t="s">
        <v>3042</v>
      </c>
      <c r="E6379" s="3" t="s">
        <v>3042</v>
      </c>
      <c r="F6379" s="3" t="s">
        <v>3042</v>
      </c>
      <c r="G6379" s="3" t="s">
        <v>3042</v>
      </c>
      <c r="H6379" s="3" t="s">
        <v>3042</v>
      </c>
      <c r="I6379" s="3" t="s">
        <v>3042</v>
      </c>
      <c r="J6379" s="3" t="s">
        <v>3042</v>
      </c>
      <c r="K6379" s="3" t="s">
        <v>3042</v>
      </c>
      <c r="L6379" s="3" t="s">
        <v>3042</v>
      </c>
      <c r="M6379" s="3" t="s">
        <v>3042</v>
      </c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>
        <f t="shared" si="101"/>
        <v>12</v>
      </c>
      <c r="AH6379" s="3" t="s">
        <v>3042</v>
      </c>
      <c r="AI6379" s="3" t="str">
        <f>IFERROR(IF($AG6379&lt;=$AN6379,MATCH($AH6379,레드마인_배치!G:G,0),MATCH($AH6379,레드마인_서비스!G:G,0)),"")</f>
        <v/>
      </c>
      <c r="AJ6379" s="3" t="str" cm="1">
        <f t="array" ref="AJ6379">IFERROR(INDEX(IF($AG6379&lt;=$AN6379,레드마인_배치!E:E,레드마인_서비스!E:E),콜트리분석!$AI6379),"")</f>
        <v/>
      </c>
      <c r="AK6379" s="3" t="str" cm="1">
        <f t="array" ref="AK6379">IFERROR(INDEX(IF($AG6379&lt;=$AN6379,레드마인_배치!H:H,레드마인_서비스!H:H),콜트리분석!$AI6379),"")</f>
        <v/>
      </c>
      <c r="AL6379" s="3" t="str" cm="1">
        <f t="array" ref="AL6379">IFERROR(INDEX(IF($AG6379&lt;=$AN6379,레드마인_배치!I:I,레드마인_서비스!I:I),콜트리분석!$AI6379),"")</f>
        <v/>
      </c>
      <c r="AM6379" s="3" t="str" cm="1">
        <f t="array" ref="AM6379">IFERROR(INDEX(IF($AG6379&lt;=$AN6379,레드마인_배치!J:J,레드마인_서비스!J:J),콜트리분석!$AI6379),"")</f>
        <v/>
      </c>
      <c r="AN6379" s="3">
        <v>1</v>
      </c>
      <c r="AO6379" s="15" t="str">
        <f ca="1">IFERROR(INDEX(레드마인_배치!E:E,MATCH(OFFSET(A6379,,AN6379),레드마인_배치!G:G,0)),"")</f>
        <v>미대상</v>
      </c>
      <c r="AP6379" t="s">
        <v>3330</v>
      </c>
    </row>
    <row r="6380" spans="1:46" hidden="1">
      <c r="A6380" s="3" t="s">
        <v>673</v>
      </c>
      <c r="B6380" s="3" t="s">
        <v>677</v>
      </c>
      <c r="C6380" s="3" t="s">
        <v>3041</v>
      </c>
      <c r="D6380" s="3" t="s">
        <v>3042</v>
      </c>
      <c r="E6380" s="3" t="s">
        <v>3042</v>
      </c>
      <c r="F6380" s="3" t="s">
        <v>3042</v>
      </c>
      <c r="G6380" s="3" t="s">
        <v>3042</v>
      </c>
      <c r="H6380" s="3" t="s">
        <v>3042</v>
      </c>
      <c r="I6380" s="3" t="s">
        <v>3042</v>
      </c>
      <c r="J6380" s="3" t="s">
        <v>3042</v>
      </c>
      <c r="K6380" s="3" t="s">
        <v>3042</v>
      </c>
      <c r="L6380" s="3" t="s">
        <v>3042</v>
      </c>
      <c r="M6380" s="3" t="s">
        <v>3042</v>
      </c>
      <c r="N6380" s="3" t="s">
        <v>2954</v>
      </c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>
        <f t="shared" si="101"/>
        <v>13</v>
      </c>
      <c r="AH6380" s="3" t="s">
        <v>2954</v>
      </c>
      <c r="AI6380" s="3" t="str">
        <f>IFERROR(IF($AG6380&lt;=$AN6380,MATCH($AH6380,레드마인_배치!G:G,0),MATCH($AH6380,레드마인_서비스!G:G,0)),"")</f>
        <v/>
      </c>
      <c r="AJ6380" s="3" t="str" cm="1">
        <f t="array" ref="AJ6380">IFERROR(INDEX(IF($AG6380&lt;=$AN6380,레드마인_배치!E:E,레드마인_서비스!E:E),콜트리분석!$AI6380),"")</f>
        <v/>
      </c>
      <c r="AK6380" s="3" t="str" cm="1">
        <f t="array" ref="AK6380">IFERROR(INDEX(IF($AG6380&lt;=$AN6380,레드마인_배치!H:H,레드마인_서비스!H:H),콜트리분석!$AI6380),"")</f>
        <v/>
      </c>
      <c r="AL6380" s="3" t="str" cm="1">
        <f t="array" ref="AL6380">IFERROR(INDEX(IF($AG6380&lt;=$AN6380,레드마인_배치!I:I,레드마인_서비스!I:I),콜트리분석!$AI6380),"")</f>
        <v/>
      </c>
      <c r="AM6380" s="3" t="str" cm="1">
        <f t="array" ref="AM6380">IFERROR(INDEX(IF($AG6380&lt;=$AN6380,레드마인_배치!J:J,레드마인_서비스!J:J),콜트리분석!$AI6380),"")</f>
        <v/>
      </c>
      <c r="AN6380" s="3">
        <v>1</v>
      </c>
      <c r="AO6380" s="15" t="str">
        <f ca="1">IFERROR(INDEX(레드마인_배치!E:E,MATCH(OFFSET(A6380,,AN6380),레드마인_배치!G:G,0)),"")</f>
        <v>미대상</v>
      </c>
      <c r="AP6380" t="s">
        <v>3330</v>
      </c>
    </row>
    <row r="6381" spans="1:46" hidden="1">
      <c r="A6381" s="3" t="s">
        <v>673</v>
      </c>
      <c r="B6381" s="3" t="s">
        <v>677</v>
      </c>
      <c r="C6381" s="3" t="s">
        <v>3041</v>
      </c>
      <c r="D6381" s="3" t="s">
        <v>3042</v>
      </c>
      <c r="E6381" s="3" t="s">
        <v>3042</v>
      </c>
      <c r="F6381" s="3" t="s">
        <v>3042</v>
      </c>
      <c r="G6381" s="3" t="s">
        <v>3042</v>
      </c>
      <c r="H6381" s="3" t="s">
        <v>3042</v>
      </c>
      <c r="I6381" s="3" t="s">
        <v>3042</v>
      </c>
      <c r="J6381" s="3" t="s">
        <v>3042</v>
      </c>
      <c r="K6381" s="3" t="s">
        <v>3042</v>
      </c>
      <c r="L6381" s="3" t="s">
        <v>3042</v>
      </c>
      <c r="M6381" s="3" t="s">
        <v>3042</v>
      </c>
      <c r="N6381" s="3" t="s">
        <v>3042</v>
      </c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>
        <f t="shared" si="101"/>
        <v>13</v>
      </c>
      <c r="AH6381" s="3" t="s">
        <v>3042</v>
      </c>
      <c r="AI6381" s="3" t="str">
        <f>IFERROR(IF($AG6381&lt;=$AN6381,MATCH($AH6381,레드마인_배치!G:G,0),MATCH($AH6381,레드마인_서비스!G:G,0)),"")</f>
        <v/>
      </c>
      <c r="AJ6381" s="3" t="str" cm="1">
        <f t="array" ref="AJ6381">IFERROR(INDEX(IF($AG6381&lt;=$AN6381,레드마인_배치!E:E,레드마인_서비스!E:E),콜트리분석!$AI6381),"")</f>
        <v/>
      </c>
      <c r="AK6381" s="3" t="str" cm="1">
        <f t="array" ref="AK6381">IFERROR(INDEX(IF($AG6381&lt;=$AN6381,레드마인_배치!H:H,레드마인_서비스!H:H),콜트리분석!$AI6381),"")</f>
        <v/>
      </c>
      <c r="AL6381" s="3" t="str" cm="1">
        <f t="array" ref="AL6381">IFERROR(INDEX(IF($AG6381&lt;=$AN6381,레드마인_배치!I:I,레드마인_서비스!I:I),콜트리분석!$AI6381),"")</f>
        <v/>
      </c>
      <c r="AM6381" s="3" t="str" cm="1">
        <f t="array" ref="AM6381">IFERROR(INDEX(IF($AG6381&lt;=$AN6381,레드마인_배치!J:J,레드마인_서비스!J:J),콜트리분석!$AI6381),"")</f>
        <v/>
      </c>
      <c r="AN6381" s="3">
        <v>1</v>
      </c>
      <c r="AO6381" s="15" t="str">
        <f ca="1">IFERROR(INDEX(레드마인_배치!E:E,MATCH(OFFSET(A6381,,AN6381),레드마인_배치!G:G,0)),"")</f>
        <v>미대상</v>
      </c>
      <c r="AP6381" t="s">
        <v>3330</v>
      </c>
    </row>
    <row r="6382" spans="1:46" hidden="1">
      <c r="A6382" s="3" t="s">
        <v>673</v>
      </c>
      <c r="B6382" s="3" t="s">
        <v>677</v>
      </c>
      <c r="C6382" s="3" t="s">
        <v>3041</v>
      </c>
      <c r="D6382" s="3" t="s">
        <v>3042</v>
      </c>
      <c r="E6382" s="3" t="s">
        <v>3042</v>
      </c>
      <c r="F6382" s="3" t="s">
        <v>3042</v>
      </c>
      <c r="G6382" s="3" t="s">
        <v>3042</v>
      </c>
      <c r="H6382" s="3" t="s">
        <v>3042</v>
      </c>
      <c r="I6382" s="3" t="s">
        <v>3042</v>
      </c>
      <c r="J6382" s="3" t="s">
        <v>3042</v>
      </c>
      <c r="K6382" s="3" t="s">
        <v>3042</v>
      </c>
      <c r="L6382" s="3" t="s">
        <v>3042</v>
      </c>
      <c r="M6382" s="3" t="s">
        <v>3042</v>
      </c>
      <c r="N6382" s="3" t="s">
        <v>3042</v>
      </c>
      <c r="O6382" s="3" t="s">
        <v>2954</v>
      </c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>
        <f t="shared" si="101"/>
        <v>14</v>
      </c>
      <c r="AH6382" s="3" t="s">
        <v>2954</v>
      </c>
      <c r="AI6382" s="3" t="str">
        <f>IFERROR(IF($AG6382&lt;=$AN6382,MATCH($AH6382,레드마인_배치!G:G,0),MATCH($AH6382,레드마인_서비스!G:G,0)),"")</f>
        <v/>
      </c>
      <c r="AJ6382" s="3" t="str" cm="1">
        <f t="array" ref="AJ6382">IFERROR(INDEX(IF($AG6382&lt;=$AN6382,레드마인_배치!E:E,레드마인_서비스!E:E),콜트리분석!$AI6382),"")</f>
        <v/>
      </c>
      <c r="AK6382" s="3" t="str" cm="1">
        <f t="array" ref="AK6382">IFERROR(INDEX(IF($AG6382&lt;=$AN6382,레드마인_배치!H:H,레드마인_서비스!H:H),콜트리분석!$AI6382),"")</f>
        <v/>
      </c>
      <c r="AL6382" s="3" t="str" cm="1">
        <f t="array" ref="AL6382">IFERROR(INDEX(IF($AG6382&lt;=$AN6382,레드마인_배치!I:I,레드마인_서비스!I:I),콜트리분석!$AI6382),"")</f>
        <v/>
      </c>
      <c r="AM6382" s="3" t="str" cm="1">
        <f t="array" ref="AM6382">IFERROR(INDEX(IF($AG6382&lt;=$AN6382,레드마인_배치!J:J,레드마인_서비스!J:J),콜트리분석!$AI6382),"")</f>
        <v/>
      </c>
      <c r="AN6382" s="3">
        <v>1</v>
      </c>
      <c r="AO6382" s="15" t="str">
        <f ca="1">IFERROR(INDEX(레드마인_배치!E:E,MATCH(OFFSET(A6382,,AN6382),레드마인_배치!G:G,0)),"")</f>
        <v>미대상</v>
      </c>
      <c r="AP6382" t="s">
        <v>3330</v>
      </c>
    </row>
    <row r="6383" spans="1:46" hidden="1">
      <c r="A6383" s="3" t="s">
        <v>673</v>
      </c>
      <c r="B6383" s="3" t="s">
        <v>677</v>
      </c>
      <c r="C6383" s="3" t="s">
        <v>3041</v>
      </c>
      <c r="D6383" s="3" t="s">
        <v>3042</v>
      </c>
      <c r="E6383" s="3" t="s">
        <v>3042</v>
      </c>
      <c r="F6383" s="3" t="s">
        <v>3042</v>
      </c>
      <c r="G6383" s="3" t="s">
        <v>3042</v>
      </c>
      <c r="H6383" s="3" t="s">
        <v>3042</v>
      </c>
      <c r="I6383" s="3" t="s">
        <v>3042</v>
      </c>
      <c r="J6383" s="3" t="s">
        <v>3042</v>
      </c>
      <c r="K6383" s="3" t="s">
        <v>3042</v>
      </c>
      <c r="L6383" s="3" t="s">
        <v>3042</v>
      </c>
      <c r="M6383" s="3" t="s">
        <v>3042</v>
      </c>
      <c r="N6383" s="3" t="s">
        <v>3042</v>
      </c>
      <c r="O6383" s="3" t="s">
        <v>3042</v>
      </c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>
        <f t="shared" si="101"/>
        <v>14</v>
      </c>
      <c r="AH6383" s="3" t="s">
        <v>3042</v>
      </c>
      <c r="AI6383" s="3" t="str">
        <f>IFERROR(IF($AG6383&lt;=$AN6383,MATCH($AH6383,레드마인_배치!G:G,0),MATCH($AH6383,레드마인_서비스!G:G,0)),"")</f>
        <v/>
      </c>
      <c r="AJ6383" s="3" t="str" cm="1">
        <f t="array" ref="AJ6383">IFERROR(INDEX(IF($AG6383&lt;=$AN6383,레드마인_배치!E:E,레드마인_서비스!E:E),콜트리분석!$AI6383),"")</f>
        <v/>
      </c>
      <c r="AK6383" s="3" t="str" cm="1">
        <f t="array" ref="AK6383">IFERROR(INDEX(IF($AG6383&lt;=$AN6383,레드마인_배치!H:H,레드마인_서비스!H:H),콜트리분석!$AI6383),"")</f>
        <v/>
      </c>
      <c r="AL6383" s="3" t="str" cm="1">
        <f t="array" ref="AL6383">IFERROR(INDEX(IF($AG6383&lt;=$AN6383,레드마인_배치!I:I,레드마인_서비스!I:I),콜트리분석!$AI6383),"")</f>
        <v/>
      </c>
      <c r="AM6383" s="3" t="str" cm="1">
        <f t="array" ref="AM6383">IFERROR(INDEX(IF($AG6383&lt;=$AN6383,레드마인_배치!J:J,레드마인_서비스!J:J),콜트리분석!$AI6383),"")</f>
        <v/>
      </c>
      <c r="AN6383" s="3">
        <v>1</v>
      </c>
      <c r="AO6383" s="15" t="str">
        <f ca="1">IFERROR(INDEX(레드마인_배치!E:E,MATCH(OFFSET(A6383,,AN6383),레드마인_배치!G:G,0)),"")</f>
        <v>미대상</v>
      </c>
      <c r="AP6383" t="s">
        <v>3330</v>
      </c>
    </row>
    <row r="6384" spans="1:46" hidden="1">
      <c r="A6384" s="3" t="s">
        <v>673</v>
      </c>
      <c r="B6384" s="3" t="s">
        <v>677</v>
      </c>
      <c r="C6384" s="3" t="s">
        <v>3041</v>
      </c>
      <c r="D6384" s="3" t="s">
        <v>3042</v>
      </c>
      <c r="E6384" s="3" t="s">
        <v>3042</v>
      </c>
      <c r="F6384" s="3" t="s">
        <v>3042</v>
      </c>
      <c r="G6384" s="3" t="s">
        <v>3042</v>
      </c>
      <c r="H6384" s="3" t="s">
        <v>3042</v>
      </c>
      <c r="I6384" s="3" t="s">
        <v>3042</v>
      </c>
      <c r="J6384" s="3" t="s">
        <v>3042</v>
      </c>
      <c r="K6384" s="3" t="s">
        <v>3042</v>
      </c>
      <c r="L6384" s="3" t="s">
        <v>3042</v>
      </c>
      <c r="M6384" s="3" t="s">
        <v>3042</v>
      </c>
      <c r="N6384" s="3" t="s">
        <v>3042</v>
      </c>
      <c r="O6384" s="3" t="s">
        <v>3042</v>
      </c>
      <c r="P6384" s="3" t="s">
        <v>2954</v>
      </c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>
        <f t="shared" si="101"/>
        <v>15</v>
      </c>
      <c r="AH6384" s="3" t="s">
        <v>2954</v>
      </c>
      <c r="AI6384" s="3" t="str">
        <f>IFERROR(IF($AG6384&lt;=$AN6384,MATCH($AH6384,레드마인_배치!G:G,0),MATCH($AH6384,레드마인_서비스!G:G,0)),"")</f>
        <v/>
      </c>
      <c r="AJ6384" s="3" t="str" cm="1">
        <f t="array" ref="AJ6384">IFERROR(INDEX(IF($AG6384&lt;=$AN6384,레드마인_배치!E:E,레드마인_서비스!E:E),콜트리분석!$AI6384),"")</f>
        <v/>
      </c>
      <c r="AK6384" s="3" t="str" cm="1">
        <f t="array" ref="AK6384">IFERROR(INDEX(IF($AG6384&lt;=$AN6384,레드마인_배치!H:H,레드마인_서비스!H:H),콜트리분석!$AI6384),"")</f>
        <v/>
      </c>
      <c r="AL6384" s="3" t="str" cm="1">
        <f t="array" ref="AL6384">IFERROR(INDEX(IF($AG6384&lt;=$AN6384,레드마인_배치!I:I,레드마인_서비스!I:I),콜트리분석!$AI6384),"")</f>
        <v/>
      </c>
      <c r="AM6384" s="3" t="str" cm="1">
        <f t="array" ref="AM6384">IFERROR(INDEX(IF($AG6384&lt;=$AN6384,레드마인_배치!J:J,레드마인_서비스!J:J),콜트리분석!$AI6384),"")</f>
        <v/>
      </c>
      <c r="AN6384" s="3">
        <v>1</v>
      </c>
      <c r="AO6384" s="15" t="str">
        <f ca="1">IFERROR(INDEX(레드마인_배치!E:E,MATCH(OFFSET(A6384,,AN6384),레드마인_배치!G:G,0)),"")</f>
        <v>미대상</v>
      </c>
      <c r="AP6384" t="s">
        <v>3330</v>
      </c>
    </row>
    <row r="6385" spans="1:42" hidden="1">
      <c r="A6385" s="3" t="s">
        <v>673</v>
      </c>
      <c r="B6385" s="3" t="s">
        <v>677</v>
      </c>
      <c r="C6385" s="3" t="s">
        <v>3041</v>
      </c>
      <c r="D6385" s="3" t="s">
        <v>3042</v>
      </c>
      <c r="E6385" s="3" t="s">
        <v>3042</v>
      </c>
      <c r="F6385" s="3" t="s">
        <v>3042</v>
      </c>
      <c r="G6385" s="3" t="s">
        <v>3042</v>
      </c>
      <c r="H6385" s="3" t="s">
        <v>3042</v>
      </c>
      <c r="I6385" s="3" t="s">
        <v>3042</v>
      </c>
      <c r="J6385" s="3" t="s">
        <v>3042</v>
      </c>
      <c r="K6385" s="3" t="s">
        <v>3042</v>
      </c>
      <c r="L6385" s="3" t="s">
        <v>3042</v>
      </c>
      <c r="M6385" s="3" t="s">
        <v>3042</v>
      </c>
      <c r="N6385" s="3" t="s">
        <v>3042</v>
      </c>
      <c r="O6385" s="3" t="s">
        <v>3042</v>
      </c>
      <c r="P6385" s="3" t="s">
        <v>3042</v>
      </c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>
        <f t="shared" si="101"/>
        <v>15</v>
      </c>
      <c r="AH6385" s="3" t="s">
        <v>3042</v>
      </c>
      <c r="AI6385" s="3" t="str">
        <f>IFERROR(IF($AG6385&lt;=$AN6385,MATCH($AH6385,레드마인_배치!G:G,0),MATCH($AH6385,레드마인_서비스!G:G,0)),"")</f>
        <v/>
      </c>
      <c r="AJ6385" s="3" t="str" cm="1">
        <f t="array" ref="AJ6385">IFERROR(INDEX(IF($AG6385&lt;=$AN6385,레드마인_배치!E:E,레드마인_서비스!E:E),콜트리분석!$AI6385),"")</f>
        <v/>
      </c>
      <c r="AK6385" s="3" t="str" cm="1">
        <f t="array" ref="AK6385">IFERROR(INDEX(IF($AG6385&lt;=$AN6385,레드마인_배치!H:H,레드마인_서비스!H:H),콜트리분석!$AI6385),"")</f>
        <v/>
      </c>
      <c r="AL6385" s="3" t="str" cm="1">
        <f t="array" ref="AL6385">IFERROR(INDEX(IF($AG6385&lt;=$AN6385,레드마인_배치!I:I,레드마인_서비스!I:I),콜트리분석!$AI6385),"")</f>
        <v/>
      </c>
      <c r="AM6385" s="3" t="str" cm="1">
        <f t="array" ref="AM6385">IFERROR(INDEX(IF($AG6385&lt;=$AN6385,레드마인_배치!J:J,레드마인_서비스!J:J),콜트리분석!$AI6385),"")</f>
        <v/>
      </c>
      <c r="AN6385" s="3">
        <v>1</v>
      </c>
      <c r="AO6385" s="15" t="str">
        <f ca="1">IFERROR(INDEX(레드마인_배치!E:E,MATCH(OFFSET(A6385,,AN6385),레드마인_배치!G:G,0)),"")</f>
        <v>미대상</v>
      </c>
      <c r="AP6385" t="s">
        <v>3330</v>
      </c>
    </row>
    <row r="6386" spans="1:42" hidden="1">
      <c r="A6386" s="3" t="s">
        <v>673</v>
      </c>
      <c r="B6386" s="3" t="s">
        <v>677</v>
      </c>
      <c r="C6386" s="3" t="s">
        <v>3041</v>
      </c>
      <c r="D6386" s="3" t="s">
        <v>3042</v>
      </c>
      <c r="E6386" s="3" t="s">
        <v>3042</v>
      </c>
      <c r="F6386" s="3" t="s">
        <v>3042</v>
      </c>
      <c r="G6386" s="3" t="s">
        <v>3042</v>
      </c>
      <c r="H6386" s="3" t="s">
        <v>3042</v>
      </c>
      <c r="I6386" s="3" t="s">
        <v>3042</v>
      </c>
      <c r="J6386" s="3" t="s">
        <v>3042</v>
      </c>
      <c r="K6386" s="3" t="s">
        <v>3042</v>
      </c>
      <c r="L6386" s="3" t="s">
        <v>3042</v>
      </c>
      <c r="M6386" s="3" t="s">
        <v>3042</v>
      </c>
      <c r="N6386" s="3" t="s">
        <v>3042</v>
      </c>
      <c r="O6386" s="3" t="s">
        <v>3042</v>
      </c>
      <c r="P6386" s="3" t="s">
        <v>3042</v>
      </c>
      <c r="Q6386" s="3" t="s">
        <v>2954</v>
      </c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>
        <f t="shared" ref="AG6386:AG6449" si="102">COUNTA(B6386:AF6386)</f>
        <v>16</v>
      </c>
      <c r="AH6386" s="3" t="s">
        <v>2954</v>
      </c>
      <c r="AI6386" s="3" t="str">
        <f>IFERROR(IF($AG6386&lt;=$AN6386,MATCH($AH6386,레드마인_배치!G:G,0),MATCH($AH6386,레드마인_서비스!G:G,0)),"")</f>
        <v/>
      </c>
      <c r="AJ6386" s="3" t="str" cm="1">
        <f t="array" ref="AJ6386">IFERROR(INDEX(IF($AG6386&lt;=$AN6386,레드마인_배치!E:E,레드마인_서비스!E:E),콜트리분석!$AI6386),"")</f>
        <v/>
      </c>
      <c r="AK6386" s="3" t="str" cm="1">
        <f t="array" ref="AK6386">IFERROR(INDEX(IF($AG6386&lt;=$AN6386,레드마인_배치!H:H,레드마인_서비스!H:H),콜트리분석!$AI6386),"")</f>
        <v/>
      </c>
      <c r="AL6386" s="3" t="str" cm="1">
        <f t="array" ref="AL6386">IFERROR(INDEX(IF($AG6386&lt;=$AN6386,레드마인_배치!I:I,레드마인_서비스!I:I),콜트리분석!$AI6386),"")</f>
        <v/>
      </c>
      <c r="AM6386" s="3" t="str" cm="1">
        <f t="array" ref="AM6386">IFERROR(INDEX(IF($AG6386&lt;=$AN6386,레드마인_배치!J:J,레드마인_서비스!J:J),콜트리분석!$AI6386),"")</f>
        <v/>
      </c>
      <c r="AN6386" s="3">
        <v>1</v>
      </c>
      <c r="AO6386" s="15" t="str">
        <f ca="1">IFERROR(INDEX(레드마인_배치!E:E,MATCH(OFFSET(A6386,,AN6386),레드마인_배치!G:G,0)),"")</f>
        <v>미대상</v>
      </c>
      <c r="AP6386" t="s">
        <v>3330</v>
      </c>
    </row>
    <row r="6387" spans="1:42" hidden="1">
      <c r="A6387" s="3" t="s">
        <v>673</v>
      </c>
      <c r="B6387" s="3" t="s">
        <v>677</v>
      </c>
      <c r="C6387" s="3" t="s">
        <v>3041</v>
      </c>
      <c r="D6387" s="3" t="s">
        <v>3042</v>
      </c>
      <c r="E6387" s="3" t="s">
        <v>3042</v>
      </c>
      <c r="F6387" s="3" t="s">
        <v>3042</v>
      </c>
      <c r="G6387" s="3" t="s">
        <v>3042</v>
      </c>
      <c r="H6387" s="3" t="s">
        <v>3042</v>
      </c>
      <c r="I6387" s="3" t="s">
        <v>3042</v>
      </c>
      <c r="J6387" s="3" t="s">
        <v>3042</v>
      </c>
      <c r="K6387" s="3" t="s">
        <v>3042</v>
      </c>
      <c r="L6387" s="3" t="s">
        <v>3042</v>
      </c>
      <c r="M6387" s="3" t="s">
        <v>3042</v>
      </c>
      <c r="N6387" s="3" t="s">
        <v>3042</v>
      </c>
      <c r="O6387" s="3" t="s">
        <v>3042</v>
      </c>
      <c r="P6387" s="3" t="s">
        <v>3042</v>
      </c>
      <c r="Q6387" s="3" t="s">
        <v>3042</v>
      </c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>
        <f t="shared" si="102"/>
        <v>16</v>
      </c>
      <c r="AH6387" s="3" t="s">
        <v>3042</v>
      </c>
      <c r="AI6387" s="3" t="str">
        <f>IFERROR(IF($AG6387&lt;=$AN6387,MATCH($AH6387,레드마인_배치!G:G,0),MATCH($AH6387,레드마인_서비스!G:G,0)),"")</f>
        <v/>
      </c>
      <c r="AJ6387" s="3" t="str" cm="1">
        <f t="array" ref="AJ6387">IFERROR(INDEX(IF($AG6387&lt;=$AN6387,레드마인_배치!E:E,레드마인_서비스!E:E),콜트리분석!$AI6387),"")</f>
        <v/>
      </c>
      <c r="AK6387" s="3" t="str" cm="1">
        <f t="array" ref="AK6387">IFERROR(INDEX(IF($AG6387&lt;=$AN6387,레드마인_배치!H:H,레드마인_서비스!H:H),콜트리분석!$AI6387),"")</f>
        <v/>
      </c>
      <c r="AL6387" s="3" t="str" cm="1">
        <f t="array" ref="AL6387">IFERROR(INDEX(IF($AG6387&lt;=$AN6387,레드마인_배치!I:I,레드마인_서비스!I:I),콜트리분석!$AI6387),"")</f>
        <v/>
      </c>
      <c r="AM6387" s="3" t="str" cm="1">
        <f t="array" ref="AM6387">IFERROR(INDEX(IF($AG6387&lt;=$AN6387,레드마인_배치!J:J,레드마인_서비스!J:J),콜트리분석!$AI6387),"")</f>
        <v/>
      </c>
      <c r="AN6387" s="3">
        <v>1</v>
      </c>
      <c r="AO6387" s="15" t="str">
        <f ca="1">IFERROR(INDEX(레드마인_배치!E:E,MATCH(OFFSET(A6387,,AN6387),레드마인_배치!G:G,0)),"")</f>
        <v>미대상</v>
      </c>
      <c r="AP6387" t="s">
        <v>3330</v>
      </c>
    </row>
    <row r="6388" spans="1:42" hidden="1">
      <c r="A6388" s="3" t="s">
        <v>673</v>
      </c>
      <c r="B6388" s="3" t="s">
        <v>677</v>
      </c>
      <c r="C6388" s="3" t="s">
        <v>3041</v>
      </c>
      <c r="D6388" s="3" t="s">
        <v>3042</v>
      </c>
      <c r="E6388" s="3" t="s">
        <v>3042</v>
      </c>
      <c r="F6388" s="3" t="s">
        <v>3042</v>
      </c>
      <c r="G6388" s="3" t="s">
        <v>3042</v>
      </c>
      <c r="H6388" s="3" t="s">
        <v>3042</v>
      </c>
      <c r="I6388" s="3" t="s">
        <v>3042</v>
      </c>
      <c r="J6388" s="3" t="s">
        <v>3042</v>
      </c>
      <c r="K6388" s="3" t="s">
        <v>3042</v>
      </c>
      <c r="L6388" s="3" t="s">
        <v>3042</v>
      </c>
      <c r="M6388" s="3" t="s">
        <v>3042</v>
      </c>
      <c r="N6388" s="3" t="s">
        <v>3042</v>
      </c>
      <c r="O6388" s="3" t="s">
        <v>3042</v>
      </c>
      <c r="P6388" s="3" t="s">
        <v>3042</v>
      </c>
      <c r="Q6388" s="3" t="s">
        <v>3042</v>
      </c>
      <c r="R6388" s="3" t="s">
        <v>2954</v>
      </c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>
        <f t="shared" si="102"/>
        <v>17</v>
      </c>
      <c r="AH6388" s="3" t="s">
        <v>2954</v>
      </c>
      <c r="AI6388" s="3" t="str">
        <f>IFERROR(IF($AG6388&lt;=$AN6388,MATCH($AH6388,레드마인_배치!G:G,0),MATCH($AH6388,레드마인_서비스!G:G,0)),"")</f>
        <v/>
      </c>
      <c r="AJ6388" s="3" t="str" cm="1">
        <f t="array" ref="AJ6388">IFERROR(INDEX(IF($AG6388&lt;=$AN6388,레드마인_배치!E:E,레드마인_서비스!E:E),콜트리분석!$AI6388),"")</f>
        <v/>
      </c>
      <c r="AK6388" s="3" t="str" cm="1">
        <f t="array" ref="AK6388">IFERROR(INDEX(IF($AG6388&lt;=$AN6388,레드마인_배치!H:H,레드마인_서비스!H:H),콜트리분석!$AI6388),"")</f>
        <v/>
      </c>
      <c r="AL6388" s="3" t="str" cm="1">
        <f t="array" ref="AL6388">IFERROR(INDEX(IF($AG6388&lt;=$AN6388,레드마인_배치!I:I,레드마인_서비스!I:I),콜트리분석!$AI6388),"")</f>
        <v/>
      </c>
      <c r="AM6388" s="3" t="str" cm="1">
        <f t="array" ref="AM6388">IFERROR(INDEX(IF($AG6388&lt;=$AN6388,레드마인_배치!J:J,레드마인_서비스!J:J),콜트리분석!$AI6388),"")</f>
        <v/>
      </c>
      <c r="AN6388" s="3">
        <v>1</v>
      </c>
      <c r="AO6388" s="15" t="str">
        <f ca="1">IFERROR(INDEX(레드마인_배치!E:E,MATCH(OFFSET(A6388,,AN6388),레드마인_배치!G:G,0)),"")</f>
        <v>미대상</v>
      </c>
      <c r="AP6388" t="s">
        <v>3330</v>
      </c>
    </row>
    <row r="6389" spans="1:42" hidden="1">
      <c r="A6389" s="3" t="s">
        <v>673</v>
      </c>
      <c r="B6389" s="3" t="s">
        <v>677</v>
      </c>
      <c r="C6389" s="3" t="s">
        <v>3041</v>
      </c>
      <c r="D6389" s="3" t="s">
        <v>3042</v>
      </c>
      <c r="E6389" s="3" t="s">
        <v>3042</v>
      </c>
      <c r="F6389" s="3" t="s">
        <v>3042</v>
      </c>
      <c r="G6389" s="3" t="s">
        <v>3042</v>
      </c>
      <c r="H6389" s="3" t="s">
        <v>3042</v>
      </c>
      <c r="I6389" s="3" t="s">
        <v>3042</v>
      </c>
      <c r="J6389" s="3" t="s">
        <v>3042</v>
      </c>
      <c r="K6389" s="3" t="s">
        <v>3042</v>
      </c>
      <c r="L6389" s="3" t="s">
        <v>3042</v>
      </c>
      <c r="M6389" s="3" t="s">
        <v>3042</v>
      </c>
      <c r="N6389" s="3" t="s">
        <v>3042</v>
      </c>
      <c r="O6389" s="3" t="s">
        <v>3042</v>
      </c>
      <c r="P6389" s="3" t="s">
        <v>3042</v>
      </c>
      <c r="Q6389" s="3" t="s">
        <v>3042</v>
      </c>
      <c r="R6389" s="3" t="s">
        <v>3042</v>
      </c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>
        <f t="shared" si="102"/>
        <v>17</v>
      </c>
      <c r="AH6389" s="3" t="s">
        <v>3042</v>
      </c>
      <c r="AI6389" s="3" t="str">
        <f>IFERROR(IF($AG6389&lt;=$AN6389,MATCH($AH6389,레드마인_배치!G:G,0),MATCH($AH6389,레드마인_서비스!G:G,0)),"")</f>
        <v/>
      </c>
      <c r="AJ6389" s="3" t="str" cm="1">
        <f t="array" ref="AJ6389">IFERROR(INDEX(IF($AG6389&lt;=$AN6389,레드마인_배치!E:E,레드마인_서비스!E:E),콜트리분석!$AI6389),"")</f>
        <v/>
      </c>
      <c r="AK6389" s="3" t="str" cm="1">
        <f t="array" ref="AK6389">IFERROR(INDEX(IF($AG6389&lt;=$AN6389,레드마인_배치!H:H,레드마인_서비스!H:H),콜트리분석!$AI6389),"")</f>
        <v/>
      </c>
      <c r="AL6389" s="3" t="str" cm="1">
        <f t="array" ref="AL6389">IFERROR(INDEX(IF($AG6389&lt;=$AN6389,레드마인_배치!I:I,레드마인_서비스!I:I),콜트리분석!$AI6389),"")</f>
        <v/>
      </c>
      <c r="AM6389" s="3" t="str" cm="1">
        <f t="array" ref="AM6389">IFERROR(INDEX(IF($AG6389&lt;=$AN6389,레드마인_배치!J:J,레드마인_서비스!J:J),콜트리분석!$AI6389),"")</f>
        <v/>
      </c>
      <c r="AN6389" s="3">
        <v>1</v>
      </c>
      <c r="AO6389" s="15" t="str">
        <f ca="1">IFERROR(INDEX(레드마인_배치!E:E,MATCH(OFFSET(A6389,,AN6389),레드마인_배치!G:G,0)),"")</f>
        <v>미대상</v>
      </c>
      <c r="AP6389" t="s">
        <v>3330</v>
      </c>
    </row>
    <row r="6390" spans="1:42" hidden="1">
      <c r="A6390" s="3" t="s">
        <v>673</v>
      </c>
      <c r="B6390" s="3" t="s">
        <v>677</v>
      </c>
      <c r="C6390" s="3" t="s">
        <v>3041</v>
      </c>
      <c r="D6390" s="3" t="s">
        <v>3042</v>
      </c>
      <c r="E6390" s="3" t="s">
        <v>3042</v>
      </c>
      <c r="F6390" s="3" t="s">
        <v>3042</v>
      </c>
      <c r="G6390" s="3" t="s">
        <v>3042</v>
      </c>
      <c r="H6390" s="3" t="s">
        <v>3042</v>
      </c>
      <c r="I6390" s="3" t="s">
        <v>3042</v>
      </c>
      <c r="J6390" s="3" t="s">
        <v>3042</v>
      </c>
      <c r="K6390" s="3" t="s">
        <v>3042</v>
      </c>
      <c r="L6390" s="3" t="s">
        <v>3042</v>
      </c>
      <c r="M6390" s="3" t="s">
        <v>3042</v>
      </c>
      <c r="N6390" s="3" t="s">
        <v>3042</v>
      </c>
      <c r="O6390" s="3" t="s">
        <v>3042</v>
      </c>
      <c r="P6390" s="3" t="s">
        <v>3042</v>
      </c>
      <c r="Q6390" s="3" t="s">
        <v>3042</v>
      </c>
      <c r="R6390" s="3" t="s">
        <v>3042</v>
      </c>
      <c r="S6390" s="3" t="s">
        <v>2954</v>
      </c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>
        <f t="shared" si="102"/>
        <v>18</v>
      </c>
      <c r="AH6390" s="3" t="s">
        <v>2954</v>
      </c>
      <c r="AI6390" s="3" t="str">
        <f>IFERROR(IF($AG6390&lt;=$AN6390,MATCH($AH6390,레드마인_배치!G:G,0),MATCH($AH6390,레드마인_서비스!G:G,0)),"")</f>
        <v/>
      </c>
      <c r="AJ6390" s="3" t="str" cm="1">
        <f t="array" ref="AJ6390">IFERROR(INDEX(IF($AG6390&lt;=$AN6390,레드마인_배치!E:E,레드마인_서비스!E:E),콜트리분석!$AI6390),"")</f>
        <v/>
      </c>
      <c r="AK6390" s="3" t="str" cm="1">
        <f t="array" ref="AK6390">IFERROR(INDEX(IF($AG6390&lt;=$AN6390,레드마인_배치!H:H,레드마인_서비스!H:H),콜트리분석!$AI6390),"")</f>
        <v/>
      </c>
      <c r="AL6390" s="3" t="str" cm="1">
        <f t="array" ref="AL6390">IFERROR(INDEX(IF($AG6390&lt;=$AN6390,레드마인_배치!I:I,레드마인_서비스!I:I),콜트리분석!$AI6390),"")</f>
        <v/>
      </c>
      <c r="AM6390" s="3" t="str" cm="1">
        <f t="array" ref="AM6390">IFERROR(INDEX(IF($AG6390&lt;=$AN6390,레드마인_배치!J:J,레드마인_서비스!J:J),콜트리분석!$AI6390),"")</f>
        <v/>
      </c>
      <c r="AN6390" s="3">
        <v>1</v>
      </c>
      <c r="AO6390" s="15" t="str">
        <f ca="1">IFERROR(INDEX(레드마인_배치!E:E,MATCH(OFFSET(A6390,,AN6390),레드마인_배치!G:G,0)),"")</f>
        <v>미대상</v>
      </c>
      <c r="AP6390" t="s">
        <v>3330</v>
      </c>
    </row>
    <row r="6391" spans="1:42" hidden="1">
      <c r="A6391" s="3" t="s">
        <v>673</v>
      </c>
      <c r="B6391" s="3" t="s">
        <v>677</v>
      </c>
      <c r="C6391" s="3" t="s">
        <v>3041</v>
      </c>
      <c r="D6391" s="3" t="s">
        <v>3042</v>
      </c>
      <c r="E6391" s="3" t="s">
        <v>3042</v>
      </c>
      <c r="F6391" s="3" t="s">
        <v>3042</v>
      </c>
      <c r="G6391" s="3" t="s">
        <v>3042</v>
      </c>
      <c r="H6391" s="3" t="s">
        <v>3042</v>
      </c>
      <c r="I6391" s="3" t="s">
        <v>3042</v>
      </c>
      <c r="J6391" s="3" t="s">
        <v>3042</v>
      </c>
      <c r="K6391" s="3" t="s">
        <v>3042</v>
      </c>
      <c r="L6391" s="3" t="s">
        <v>3042</v>
      </c>
      <c r="M6391" s="3" t="s">
        <v>3042</v>
      </c>
      <c r="N6391" s="3" t="s">
        <v>3042</v>
      </c>
      <c r="O6391" s="3" t="s">
        <v>3042</v>
      </c>
      <c r="P6391" s="3" t="s">
        <v>3042</v>
      </c>
      <c r="Q6391" s="3" t="s">
        <v>3042</v>
      </c>
      <c r="R6391" s="3" t="s">
        <v>3042</v>
      </c>
      <c r="S6391" s="3" t="s">
        <v>3042</v>
      </c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>
        <f t="shared" si="102"/>
        <v>18</v>
      </c>
      <c r="AH6391" s="3" t="s">
        <v>3042</v>
      </c>
      <c r="AI6391" s="3" t="str">
        <f>IFERROR(IF($AG6391&lt;=$AN6391,MATCH($AH6391,레드마인_배치!G:G,0),MATCH($AH6391,레드마인_서비스!G:G,0)),"")</f>
        <v/>
      </c>
      <c r="AJ6391" s="3" t="str" cm="1">
        <f t="array" ref="AJ6391">IFERROR(INDEX(IF($AG6391&lt;=$AN6391,레드마인_배치!E:E,레드마인_서비스!E:E),콜트리분석!$AI6391),"")</f>
        <v/>
      </c>
      <c r="AK6391" s="3" t="str" cm="1">
        <f t="array" ref="AK6391">IFERROR(INDEX(IF($AG6391&lt;=$AN6391,레드마인_배치!H:H,레드마인_서비스!H:H),콜트리분석!$AI6391),"")</f>
        <v/>
      </c>
      <c r="AL6391" s="3" t="str" cm="1">
        <f t="array" ref="AL6391">IFERROR(INDEX(IF($AG6391&lt;=$AN6391,레드마인_배치!I:I,레드마인_서비스!I:I),콜트리분석!$AI6391),"")</f>
        <v/>
      </c>
      <c r="AM6391" s="3" t="str" cm="1">
        <f t="array" ref="AM6391">IFERROR(INDEX(IF($AG6391&lt;=$AN6391,레드마인_배치!J:J,레드마인_서비스!J:J),콜트리분석!$AI6391),"")</f>
        <v/>
      </c>
      <c r="AN6391" s="3">
        <v>1</v>
      </c>
      <c r="AO6391" s="15" t="str">
        <f ca="1">IFERROR(INDEX(레드마인_배치!E:E,MATCH(OFFSET(A6391,,AN6391),레드마인_배치!G:G,0)),"")</f>
        <v>미대상</v>
      </c>
      <c r="AP6391" t="s">
        <v>3330</v>
      </c>
    </row>
    <row r="6392" spans="1:42" hidden="1">
      <c r="A6392" s="3" t="s">
        <v>673</v>
      </c>
      <c r="B6392" s="3" t="s">
        <v>677</v>
      </c>
      <c r="C6392" s="3" t="s">
        <v>3041</v>
      </c>
      <c r="D6392" s="3" t="s">
        <v>3042</v>
      </c>
      <c r="E6392" s="3" t="s">
        <v>3042</v>
      </c>
      <c r="F6392" s="3" t="s">
        <v>3042</v>
      </c>
      <c r="G6392" s="3" t="s">
        <v>3042</v>
      </c>
      <c r="H6392" s="3" t="s">
        <v>3042</v>
      </c>
      <c r="I6392" s="3" t="s">
        <v>3042</v>
      </c>
      <c r="J6392" s="3" t="s">
        <v>3042</v>
      </c>
      <c r="K6392" s="3" t="s">
        <v>3042</v>
      </c>
      <c r="L6392" s="3" t="s">
        <v>3042</v>
      </c>
      <c r="M6392" s="3" t="s">
        <v>3042</v>
      </c>
      <c r="N6392" s="3" t="s">
        <v>3042</v>
      </c>
      <c r="O6392" s="3" t="s">
        <v>3042</v>
      </c>
      <c r="P6392" s="3" t="s">
        <v>3042</v>
      </c>
      <c r="Q6392" s="3" t="s">
        <v>3042</v>
      </c>
      <c r="R6392" s="3" t="s">
        <v>3042</v>
      </c>
      <c r="S6392" s="3" t="s">
        <v>3042</v>
      </c>
      <c r="T6392" s="3" t="s">
        <v>2954</v>
      </c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>
        <f t="shared" si="102"/>
        <v>19</v>
      </c>
      <c r="AH6392" s="3" t="s">
        <v>2954</v>
      </c>
      <c r="AI6392" s="3" t="str">
        <f>IFERROR(IF($AG6392&lt;=$AN6392,MATCH($AH6392,레드마인_배치!G:G,0),MATCH($AH6392,레드마인_서비스!G:G,0)),"")</f>
        <v/>
      </c>
      <c r="AJ6392" s="3" t="str" cm="1">
        <f t="array" ref="AJ6392">IFERROR(INDEX(IF($AG6392&lt;=$AN6392,레드마인_배치!E:E,레드마인_서비스!E:E),콜트리분석!$AI6392),"")</f>
        <v/>
      </c>
      <c r="AK6392" s="3" t="str" cm="1">
        <f t="array" ref="AK6392">IFERROR(INDEX(IF($AG6392&lt;=$AN6392,레드마인_배치!H:H,레드마인_서비스!H:H),콜트리분석!$AI6392),"")</f>
        <v/>
      </c>
      <c r="AL6392" s="3" t="str" cm="1">
        <f t="array" ref="AL6392">IFERROR(INDEX(IF($AG6392&lt;=$AN6392,레드마인_배치!I:I,레드마인_서비스!I:I),콜트리분석!$AI6392),"")</f>
        <v/>
      </c>
      <c r="AM6392" s="3" t="str" cm="1">
        <f t="array" ref="AM6392">IFERROR(INDEX(IF($AG6392&lt;=$AN6392,레드마인_배치!J:J,레드마인_서비스!J:J),콜트리분석!$AI6392),"")</f>
        <v/>
      </c>
      <c r="AN6392" s="3">
        <v>1</v>
      </c>
      <c r="AO6392" s="15" t="str">
        <f ca="1">IFERROR(INDEX(레드마인_배치!E:E,MATCH(OFFSET(A6392,,AN6392),레드마인_배치!G:G,0)),"")</f>
        <v>미대상</v>
      </c>
      <c r="AP6392" t="s">
        <v>3330</v>
      </c>
    </row>
    <row r="6393" spans="1:42" hidden="1">
      <c r="A6393" s="3" t="s">
        <v>673</v>
      </c>
      <c r="B6393" s="3" t="s">
        <v>677</v>
      </c>
      <c r="C6393" s="3" t="s">
        <v>3041</v>
      </c>
      <c r="D6393" s="3" t="s">
        <v>3042</v>
      </c>
      <c r="E6393" s="3" t="s">
        <v>3042</v>
      </c>
      <c r="F6393" s="3" t="s">
        <v>3042</v>
      </c>
      <c r="G6393" s="3" t="s">
        <v>3042</v>
      </c>
      <c r="H6393" s="3" t="s">
        <v>3042</v>
      </c>
      <c r="I6393" s="3" t="s">
        <v>3042</v>
      </c>
      <c r="J6393" s="3" t="s">
        <v>3042</v>
      </c>
      <c r="K6393" s="3" t="s">
        <v>3042</v>
      </c>
      <c r="L6393" s="3" t="s">
        <v>3042</v>
      </c>
      <c r="M6393" s="3" t="s">
        <v>3042</v>
      </c>
      <c r="N6393" s="3" t="s">
        <v>3042</v>
      </c>
      <c r="O6393" s="3" t="s">
        <v>3042</v>
      </c>
      <c r="P6393" s="3" t="s">
        <v>3042</v>
      </c>
      <c r="Q6393" s="3" t="s">
        <v>3042</v>
      </c>
      <c r="R6393" s="3" t="s">
        <v>3042</v>
      </c>
      <c r="S6393" s="3" t="s">
        <v>3042</v>
      </c>
      <c r="T6393" s="3" t="s">
        <v>3042</v>
      </c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>
        <f t="shared" si="102"/>
        <v>19</v>
      </c>
      <c r="AH6393" s="3" t="s">
        <v>3042</v>
      </c>
      <c r="AI6393" s="3" t="str">
        <f>IFERROR(IF($AG6393&lt;=$AN6393,MATCH($AH6393,레드마인_배치!G:G,0),MATCH($AH6393,레드마인_서비스!G:G,0)),"")</f>
        <v/>
      </c>
      <c r="AJ6393" s="3" t="str" cm="1">
        <f t="array" ref="AJ6393">IFERROR(INDEX(IF($AG6393&lt;=$AN6393,레드마인_배치!E:E,레드마인_서비스!E:E),콜트리분석!$AI6393),"")</f>
        <v/>
      </c>
      <c r="AK6393" s="3" t="str" cm="1">
        <f t="array" ref="AK6393">IFERROR(INDEX(IF($AG6393&lt;=$AN6393,레드마인_배치!H:H,레드마인_서비스!H:H),콜트리분석!$AI6393),"")</f>
        <v/>
      </c>
      <c r="AL6393" s="3" t="str" cm="1">
        <f t="array" ref="AL6393">IFERROR(INDEX(IF($AG6393&lt;=$AN6393,레드마인_배치!I:I,레드마인_서비스!I:I),콜트리분석!$AI6393),"")</f>
        <v/>
      </c>
      <c r="AM6393" s="3" t="str" cm="1">
        <f t="array" ref="AM6393">IFERROR(INDEX(IF($AG6393&lt;=$AN6393,레드마인_배치!J:J,레드마인_서비스!J:J),콜트리분석!$AI6393),"")</f>
        <v/>
      </c>
      <c r="AN6393" s="3">
        <v>1</v>
      </c>
      <c r="AO6393" s="15" t="str">
        <f ca="1">IFERROR(INDEX(레드마인_배치!E:E,MATCH(OFFSET(A6393,,AN6393),레드마인_배치!G:G,0)),"")</f>
        <v>미대상</v>
      </c>
      <c r="AP6393" t="s">
        <v>3330</v>
      </c>
    </row>
    <row r="6394" spans="1:42" hidden="1">
      <c r="A6394" s="3" t="s">
        <v>673</v>
      </c>
      <c r="B6394" s="3" t="s">
        <v>677</v>
      </c>
      <c r="C6394" s="3" t="s">
        <v>3041</v>
      </c>
      <c r="D6394" s="3" t="s">
        <v>3042</v>
      </c>
      <c r="E6394" s="3" t="s">
        <v>3042</v>
      </c>
      <c r="F6394" s="3" t="s">
        <v>3042</v>
      </c>
      <c r="G6394" s="3" t="s">
        <v>3042</v>
      </c>
      <c r="H6394" s="3" t="s">
        <v>3042</v>
      </c>
      <c r="I6394" s="3" t="s">
        <v>3042</v>
      </c>
      <c r="J6394" s="3" t="s">
        <v>3042</v>
      </c>
      <c r="K6394" s="3" t="s">
        <v>3042</v>
      </c>
      <c r="L6394" s="3" t="s">
        <v>3042</v>
      </c>
      <c r="M6394" s="3" t="s">
        <v>3042</v>
      </c>
      <c r="N6394" s="3" t="s">
        <v>3042</v>
      </c>
      <c r="O6394" s="3" t="s">
        <v>3042</v>
      </c>
      <c r="P6394" s="3" t="s">
        <v>3042</v>
      </c>
      <c r="Q6394" s="3" t="s">
        <v>3042</v>
      </c>
      <c r="R6394" s="3" t="s">
        <v>3042</v>
      </c>
      <c r="S6394" s="3" t="s">
        <v>3042</v>
      </c>
      <c r="T6394" s="3" t="s">
        <v>3042</v>
      </c>
      <c r="U6394" s="3" t="s">
        <v>2954</v>
      </c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>
        <f t="shared" si="102"/>
        <v>20</v>
      </c>
      <c r="AH6394" s="3" t="s">
        <v>2954</v>
      </c>
      <c r="AI6394" s="3" t="str">
        <f>IFERROR(IF($AG6394&lt;=$AN6394,MATCH($AH6394,레드마인_배치!G:G,0),MATCH($AH6394,레드마인_서비스!G:G,0)),"")</f>
        <v/>
      </c>
      <c r="AJ6394" s="3" t="str" cm="1">
        <f t="array" ref="AJ6394">IFERROR(INDEX(IF($AG6394&lt;=$AN6394,레드마인_배치!E:E,레드마인_서비스!E:E),콜트리분석!$AI6394),"")</f>
        <v/>
      </c>
      <c r="AK6394" s="3" t="str" cm="1">
        <f t="array" ref="AK6394">IFERROR(INDEX(IF($AG6394&lt;=$AN6394,레드마인_배치!H:H,레드마인_서비스!H:H),콜트리분석!$AI6394),"")</f>
        <v/>
      </c>
      <c r="AL6394" s="3" t="str" cm="1">
        <f t="array" ref="AL6394">IFERROR(INDEX(IF($AG6394&lt;=$AN6394,레드마인_배치!I:I,레드마인_서비스!I:I),콜트리분석!$AI6394),"")</f>
        <v/>
      </c>
      <c r="AM6394" s="3" t="str" cm="1">
        <f t="array" ref="AM6394">IFERROR(INDEX(IF($AG6394&lt;=$AN6394,레드마인_배치!J:J,레드마인_서비스!J:J),콜트리분석!$AI6394),"")</f>
        <v/>
      </c>
      <c r="AN6394" s="3">
        <v>1</v>
      </c>
      <c r="AO6394" s="15" t="str">
        <f ca="1">IFERROR(INDEX(레드마인_배치!E:E,MATCH(OFFSET(A6394,,AN6394),레드마인_배치!G:G,0)),"")</f>
        <v>미대상</v>
      </c>
      <c r="AP6394" t="s">
        <v>3330</v>
      </c>
    </row>
    <row r="6395" spans="1:42" hidden="1">
      <c r="A6395" s="3" t="s">
        <v>673</v>
      </c>
      <c r="B6395" s="3" t="s">
        <v>677</v>
      </c>
      <c r="C6395" s="3" t="s">
        <v>3041</v>
      </c>
      <c r="D6395" s="3" t="s">
        <v>3042</v>
      </c>
      <c r="E6395" s="3" t="s">
        <v>3042</v>
      </c>
      <c r="F6395" s="3" t="s">
        <v>3042</v>
      </c>
      <c r="G6395" s="3" t="s">
        <v>3042</v>
      </c>
      <c r="H6395" s="3" t="s">
        <v>3042</v>
      </c>
      <c r="I6395" s="3" t="s">
        <v>3042</v>
      </c>
      <c r="J6395" s="3" t="s">
        <v>3042</v>
      </c>
      <c r="K6395" s="3" t="s">
        <v>3042</v>
      </c>
      <c r="L6395" s="3" t="s">
        <v>3042</v>
      </c>
      <c r="M6395" s="3" t="s">
        <v>3042</v>
      </c>
      <c r="N6395" s="3" t="s">
        <v>3042</v>
      </c>
      <c r="O6395" s="3" t="s">
        <v>3042</v>
      </c>
      <c r="P6395" s="3" t="s">
        <v>3042</v>
      </c>
      <c r="Q6395" s="3" t="s">
        <v>3042</v>
      </c>
      <c r="R6395" s="3" t="s">
        <v>3042</v>
      </c>
      <c r="S6395" s="3" t="s">
        <v>3042</v>
      </c>
      <c r="T6395" s="3" t="s">
        <v>3042</v>
      </c>
      <c r="U6395" s="3" t="s">
        <v>3042</v>
      </c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>
        <f t="shared" si="102"/>
        <v>20</v>
      </c>
      <c r="AH6395" s="3" t="s">
        <v>3042</v>
      </c>
      <c r="AI6395" s="3" t="str">
        <f>IFERROR(IF($AG6395&lt;=$AN6395,MATCH($AH6395,레드마인_배치!G:G,0),MATCH($AH6395,레드마인_서비스!G:G,0)),"")</f>
        <v/>
      </c>
      <c r="AJ6395" s="3" t="str" cm="1">
        <f t="array" ref="AJ6395">IFERROR(INDEX(IF($AG6395&lt;=$AN6395,레드마인_배치!E:E,레드마인_서비스!E:E),콜트리분석!$AI6395),"")</f>
        <v/>
      </c>
      <c r="AK6395" s="3" t="str" cm="1">
        <f t="array" ref="AK6395">IFERROR(INDEX(IF($AG6395&lt;=$AN6395,레드마인_배치!H:H,레드마인_서비스!H:H),콜트리분석!$AI6395),"")</f>
        <v/>
      </c>
      <c r="AL6395" s="3" t="str" cm="1">
        <f t="array" ref="AL6395">IFERROR(INDEX(IF($AG6395&lt;=$AN6395,레드마인_배치!I:I,레드마인_서비스!I:I),콜트리분석!$AI6395),"")</f>
        <v/>
      </c>
      <c r="AM6395" s="3" t="str" cm="1">
        <f t="array" ref="AM6395">IFERROR(INDEX(IF($AG6395&lt;=$AN6395,레드마인_배치!J:J,레드마인_서비스!J:J),콜트리분석!$AI6395),"")</f>
        <v/>
      </c>
      <c r="AN6395" s="3">
        <v>1</v>
      </c>
      <c r="AO6395" s="15" t="str">
        <f ca="1">IFERROR(INDEX(레드마인_배치!E:E,MATCH(OFFSET(A6395,,AN6395),레드마인_배치!G:G,0)),"")</f>
        <v>미대상</v>
      </c>
      <c r="AP6395" t="s">
        <v>3330</v>
      </c>
    </row>
    <row r="6396" spans="1:42" hidden="1">
      <c r="A6396" s="3" t="s">
        <v>673</v>
      </c>
      <c r="B6396" s="3" t="s">
        <v>677</v>
      </c>
      <c r="C6396" s="3" t="s">
        <v>3041</v>
      </c>
      <c r="D6396" s="3" t="s">
        <v>3042</v>
      </c>
      <c r="E6396" s="3" t="s">
        <v>3042</v>
      </c>
      <c r="F6396" s="3" t="s">
        <v>3042</v>
      </c>
      <c r="G6396" s="3" t="s">
        <v>3042</v>
      </c>
      <c r="H6396" s="3" t="s">
        <v>3042</v>
      </c>
      <c r="I6396" s="3" t="s">
        <v>3042</v>
      </c>
      <c r="J6396" s="3" t="s">
        <v>3042</v>
      </c>
      <c r="K6396" s="3" t="s">
        <v>3042</v>
      </c>
      <c r="L6396" s="3" t="s">
        <v>3042</v>
      </c>
      <c r="M6396" s="3" t="s">
        <v>3042</v>
      </c>
      <c r="N6396" s="3" t="s">
        <v>3042</v>
      </c>
      <c r="O6396" s="3" t="s">
        <v>3042</v>
      </c>
      <c r="P6396" s="3" t="s">
        <v>3042</v>
      </c>
      <c r="Q6396" s="3" t="s">
        <v>3042</v>
      </c>
      <c r="R6396" s="3" t="s">
        <v>3042</v>
      </c>
      <c r="S6396" s="3" t="s">
        <v>3042</v>
      </c>
      <c r="T6396" s="3" t="s">
        <v>3042</v>
      </c>
      <c r="U6396" s="3" t="s">
        <v>3042</v>
      </c>
      <c r="V6396" s="3" t="s">
        <v>2954</v>
      </c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>
        <f t="shared" si="102"/>
        <v>21</v>
      </c>
      <c r="AH6396" s="3" t="s">
        <v>2954</v>
      </c>
      <c r="AI6396" s="3" t="str">
        <f>IFERROR(IF($AG6396&lt;=$AN6396,MATCH($AH6396,레드마인_배치!G:G,0),MATCH($AH6396,레드마인_서비스!G:G,0)),"")</f>
        <v/>
      </c>
      <c r="AJ6396" s="3" t="str" cm="1">
        <f t="array" ref="AJ6396">IFERROR(INDEX(IF($AG6396&lt;=$AN6396,레드마인_배치!E:E,레드마인_서비스!E:E),콜트리분석!$AI6396),"")</f>
        <v/>
      </c>
      <c r="AK6396" s="3" t="str" cm="1">
        <f t="array" ref="AK6396">IFERROR(INDEX(IF($AG6396&lt;=$AN6396,레드마인_배치!H:H,레드마인_서비스!H:H),콜트리분석!$AI6396),"")</f>
        <v/>
      </c>
      <c r="AL6396" s="3" t="str" cm="1">
        <f t="array" ref="AL6396">IFERROR(INDEX(IF($AG6396&lt;=$AN6396,레드마인_배치!I:I,레드마인_서비스!I:I),콜트리분석!$AI6396),"")</f>
        <v/>
      </c>
      <c r="AM6396" s="3" t="str" cm="1">
        <f t="array" ref="AM6396">IFERROR(INDEX(IF($AG6396&lt;=$AN6396,레드마인_배치!J:J,레드마인_서비스!J:J),콜트리분석!$AI6396),"")</f>
        <v/>
      </c>
      <c r="AN6396" s="3">
        <v>1</v>
      </c>
      <c r="AO6396" s="15" t="str">
        <f ca="1">IFERROR(INDEX(레드마인_배치!E:E,MATCH(OFFSET(A6396,,AN6396),레드마인_배치!G:G,0)),"")</f>
        <v>미대상</v>
      </c>
      <c r="AP6396" t="s">
        <v>3330</v>
      </c>
    </row>
    <row r="6397" spans="1:42" hidden="1">
      <c r="A6397" s="3" t="s">
        <v>673</v>
      </c>
      <c r="B6397" s="3" t="s">
        <v>677</v>
      </c>
      <c r="C6397" s="3" t="s">
        <v>3041</v>
      </c>
      <c r="D6397" s="3" t="s">
        <v>3042</v>
      </c>
      <c r="E6397" s="3" t="s">
        <v>3042</v>
      </c>
      <c r="F6397" s="3" t="s">
        <v>3042</v>
      </c>
      <c r="G6397" s="3" t="s">
        <v>3042</v>
      </c>
      <c r="H6397" s="3" t="s">
        <v>3042</v>
      </c>
      <c r="I6397" s="3" t="s">
        <v>3042</v>
      </c>
      <c r="J6397" s="3" t="s">
        <v>3042</v>
      </c>
      <c r="K6397" s="3" t="s">
        <v>3042</v>
      </c>
      <c r="L6397" s="3" t="s">
        <v>3042</v>
      </c>
      <c r="M6397" s="3" t="s">
        <v>3042</v>
      </c>
      <c r="N6397" s="3" t="s">
        <v>3042</v>
      </c>
      <c r="O6397" s="3" t="s">
        <v>3042</v>
      </c>
      <c r="P6397" s="3" t="s">
        <v>3042</v>
      </c>
      <c r="Q6397" s="3" t="s">
        <v>3042</v>
      </c>
      <c r="R6397" s="3" t="s">
        <v>3042</v>
      </c>
      <c r="S6397" s="3" t="s">
        <v>3042</v>
      </c>
      <c r="T6397" s="3" t="s">
        <v>3042</v>
      </c>
      <c r="U6397" s="3" t="s">
        <v>3042</v>
      </c>
      <c r="V6397" s="3" t="s">
        <v>3042</v>
      </c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>
        <f t="shared" si="102"/>
        <v>21</v>
      </c>
      <c r="AH6397" s="3" t="s">
        <v>3042</v>
      </c>
      <c r="AI6397" s="3" t="str">
        <f>IFERROR(IF($AG6397&lt;=$AN6397,MATCH($AH6397,레드마인_배치!G:G,0),MATCH($AH6397,레드마인_서비스!G:G,0)),"")</f>
        <v/>
      </c>
      <c r="AJ6397" s="3" t="str" cm="1">
        <f t="array" ref="AJ6397">IFERROR(INDEX(IF($AG6397&lt;=$AN6397,레드마인_배치!E:E,레드마인_서비스!E:E),콜트리분석!$AI6397),"")</f>
        <v/>
      </c>
      <c r="AK6397" s="3" t="str" cm="1">
        <f t="array" ref="AK6397">IFERROR(INDEX(IF($AG6397&lt;=$AN6397,레드마인_배치!H:H,레드마인_서비스!H:H),콜트리분석!$AI6397),"")</f>
        <v/>
      </c>
      <c r="AL6397" s="3" t="str" cm="1">
        <f t="array" ref="AL6397">IFERROR(INDEX(IF($AG6397&lt;=$AN6397,레드마인_배치!I:I,레드마인_서비스!I:I),콜트리분석!$AI6397),"")</f>
        <v/>
      </c>
      <c r="AM6397" s="3" t="str" cm="1">
        <f t="array" ref="AM6397">IFERROR(INDEX(IF($AG6397&lt;=$AN6397,레드마인_배치!J:J,레드마인_서비스!J:J),콜트리분석!$AI6397),"")</f>
        <v/>
      </c>
      <c r="AN6397" s="3">
        <v>1</v>
      </c>
      <c r="AO6397" s="15" t="str">
        <f ca="1">IFERROR(INDEX(레드마인_배치!E:E,MATCH(OFFSET(A6397,,AN6397),레드마인_배치!G:G,0)),"")</f>
        <v>미대상</v>
      </c>
      <c r="AP6397" t="s">
        <v>3330</v>
      </c>
    </row>
    <row r="6398" spans="1:42" hidden="1">
      <c r="A6398" s="3" t="s">
        <v>673</v>
      </c>
      <c r="B6398" s="3" t="s">
        <v>677</v>
      </c>
      <c r="C6398" s="3" t="s">
        <v>3041</v>
      </c>
      <c r="D6398" s="3" t="s">
        <v>3042</v>
      </c>
      <c r="E6398" s="3" t="s">
        <v>3042</v>
      </c>
      <c r="F6398" s="3" t="s">
        <v>3042</v>
      </c>
      <c r="G6398" s="3" t="s">
        <v>3042</v>
      </c>
      <c r="H6398" s="3" t="s">
        <v>3042</v>
      </c>
      <c r="I6398" s="3" t="s">
        <v>3042</v>
      </c>
      <c r="J6398" s="3" t="s">
        <v>3042</v>
      </c>
      <c r="K6398" s="3" t="s">
        <v>3042</v>
      </c>
      <c r="L6398" s="3" t="s">
        <v>3042</v>
      </c>
      <c r="M6398" s="3" t="s">
        <v>3042</v>
      </c>
      <c r="N6398" s="3" t="s">
        <v>3042</v>
      </c>
      <c r="O6398" s="3" t="s">
        <v>3042</v>
      </c>
      <c r="P6398" s="3" t="s">
        <v>3042</v>
      </c>
      <c r="Q6398" s="3" t="s">
        <v>3042</v>
      </c>
      <c r="R6398" s="3" t="s">
        <v>3042</v>
      </c>
      <c r="S6398" s="3" t="s">
        <v>3042</v>
      </c>
      <c r="T6398" s="3" t="s">
        <v>3042</v>
      </c>
      <c r="U6398" s="3" t="s">
        <v>3042</v>
      </c>
      <c r="V6398" s="3" t="s">
        <v>3042</v>
      </c>
      <c r="W6398" s="3" t="s">
        <v>2954</v>
      </c>
      <c r="X6398" s="3"/>
      <c r="Y6398" s="3"/>
      <c r="Z6398" s="3"/>
      <c r="AA6398" s="3"/>
      <c r="AB6398" s="3"/>
      <c r="AC6398" s="3"/>
      <c r="AD6398" s="3"/>
      <c r="AE6398" s="3"/>
      <c r="AF6398" s="3"/>
      <c r="AG6398" s="3">
        <f t="shared" si="102"/>
        <v>22</v>
      </c>
      <c r="AH6398" s="3" t="s">
        <v>2954</v>
      </c>
      <c r="AI6398" s="3" t="str">
        <f>IFERROR(IF($AG6398&lt;=$AN6398,MATCH($AH6398,레드마인_배치!G:G,0),MATCH($AH6398,레드마인_서비스!G:G,0)),"")</f>
        <v/>
      </c>
      <c r="AJ6398" s="3" t="str" cm="1">
        <f t="array" ref="AJ6398">IFERROR(INDEX(IF($AG6398&lt;=$AN6398,레드마인_배치!E:E,레드마인_서비스!E:E),콜트리분석!$AI6398),"")</f>
        <v/>
      </c>
      <c r="AK6398" s="3" t="str" cm="1">
        <f t="array" ref="AK6398">IFERROR(INDEX(IF($AG6398&lt;=$AN6398,레드마인_배치!H:H,레드마인_서비스!H:H),콜트리분석!$AI6398),"")</f>
        <v/>
      </c>
      <c r="AL6398" s="3" t="str" cm="1">
        <f t="array" ref="AL6398">IFERROR(INDEX(IF($AG6398&lt;=$AN6398,레드마인_배치!I:I,레드마인_서비스!I:I),콜트리분석!$AI6398),"")</f>
        <v/>
      </c>
      <c r="AM6398" s="3" t="str" cm="1">
        <f t="array" ref="AM6398">IFERROR(INDEX(IF($AG6398&lt;=$AN6398,레드마인_배치!J:J,레드마인_서비스!J:J),콜트리분석!$AI6398),"")</f>
        <v/>
      </c>
      <c r="AN6398" s="3">
        <v>1</v>
      </c>
      <c r="AO6398" s="15" t="str">
        <f ca="1">IFERROR(INDEX(레드마인_배치!E:E,MATCH(OFFSET(A6398,,AN6398),레드마인_배치!G:G,0)),"")</f>
        <v>미대상</v>
      </c>
      <c r="AP6398" t="s">
        <v>3330</v>
      </c>
    </row>
    <row r="6399" spans="1:42" hidden="1">
      <c r="A6399" s="3" t="s">
        <v>673</v>
      </c>
      <c r="B6399" s="3" t="s">
        <v>677</v>
      </c>
      <c r="C6399" s="3" t="s">
        <v>3041</v>
      </c>
      <c r="D6399" s="3" t="s">
        <v>3042</v>
      </c>
      <c r="E6399" s="3" t="s">
        <v>3042</v>
      </c>
      <c r="F6399" s="3" t="s">
        <v>3042</v>
      </c>
      <c r="G6399" s="3" t="s">
        <v>3042</v>
      </c>
      <c r="H6399" s="3" t="s">
        <v>3042</v>
      </c>
      <c r="I6399" s="3" t="s">
        <v>3042</v>
      </c>
      <c r="J6399" s="3" t="s">
        <v>3042</v>
      </c>
      <c r="K6399" s="3" t="s">
        <v>3042</v>
      </c>
      <c r="L6399" s="3" t="s">
        <v>3042</v>
      </c>
      <c r="M6399" s="3" t="s">
        <v>3042</v>
      </c>
      <c r="N6399" s="3" t="s">
        <v>3042</v>
      </c>
      <c r="O6399" s="3" t="s">
        <v>3042</v>
      </c>
      <c r="P6399" s="3" t="s">
        <v>3042</v>
      </c>
      <c r="Q6399" s="3" t="s">
        <v>3042</v>
      </c>
      <c r="R6399" s="3" t="s">
        <v>3042</v>
      </c>
      <c r="S6399" s="3" t="s">
        <v>3042</v>
      </c>
      <c r="T6399" s="3" t="s">
        <v>3042</v>
      </c>
      <c r="U6399" s="3" t="s">
        <v>3042</v>
      </c>
      <c r="V6399" s="3" t="s">
        <v>3042</v>
      </c>
      <c r="W6399" s="3" t="s">
        <v>3042</v>
      </c>
      <c r="X6399" s="3"/>
      <c r="Y6399" s="3"/>
      <c r="Z6399" s="3"/>
      <c r="AA6399" s="3"/>
      <c r="AB6399" s="3"/>
      <c r="AC6399" s="3"/>
      <c r="AD6399" s="3"/>
      <c r="AE6399" s="3"/>
      <c r="AF6399" s="3"/>
      <c r="AG6399" s="3">
        <f t="shared" si="102"/>
        <v>22</v>
      </c>
      <c r="AH6399" s="3" t="s">
        <v>3042</v>
      </c>
      <c r="AI6399" s="3" t="str">
        <f>IFERROR(IF($AG6399&lt;=$AN6399,MATCH($AH6399,레드마인_배치!G:G,0),MATCH($AH6399,레드마인_서비스!G:G,0)),"")</f>
        <v/>
      </c>
      <c r="AJ6399" s="3" t="str" cm="1">
        <f t="array" ref="AJ6399">IFERROR(INDEX(IF($AG6399&lt;=$AN6399,레드마인_배치!E:E,레드마인_서비스!E:E),콜트리분석!$AI6399),"")</f>
        <v/>
      </c>
      <c r="AK6399" s="3" t="str" cm="1">
        <f t="array" ref="AK6399">IFERROR(INDEX(IF($AG6399&lt;=$AN6399,레드마인_배치!H:H,레드마인_서비스!H:H),콜트리분석!$AI6399),"")</f>
        <v/>
      </c>
      <c r="AL6399" s="3" t="str" cm="1">
        <f t="array" ref="AL6399">IFERROR(INDEX(IF($AG6399&lt;=$AN6399,레드마인_배치!I:I,레드마인_서비스!I:I),콜트리분석!$AI6399),"")</f>
        <v/>
      </c>
      <c r="AM6399" s="3" t="str" cm="1">
        <f t="array" ref="AM6399">IFERROR(INDEX(IF($AG6399&lt;=$AN6399,레드마인_배치!J:J,레드마인_서비스!J:J),콜트리분석!$AI6399),"")</f>
        <v/>
      </c>
      <c r="AN6399" s="3">
        <v>1</v>
      </c>
      <c r="AO6399" s="15" t="str">
        <f ca="1">IFERROR(INDEX(레드마인_배치!E:E,MATCH(OFFSET(A6399,,AN6399),레드마인_배치!G:G,0)),"")</f>
        <v>미대상</v>
      </c>
      <c r="AP6399" t="s">
        <v>3330</v>
      </c>
    </row>
    <row r="6400" spans="1:42" hidden="1">
      <c r="A6400" s="3" t="s">
        <v>673</v>
      </c>
      <c r="B6400" s="3" t="s">
        <v>677</v>
      </c>
      <c r="C6400" s="3" t="s">
        <v>3041</v>
      </c>
      <c r="D6400" s="3" t="s">
        <v>3042</v>
      </c>
      <c r="E6400" s="3" t="s">
        <v>3042</v>
      </c>
      <c r="F6400" s="3" t="s">
        <v>3042</v>
      </c>
      <c r="G6400" s="3" t="s">
        <v>3042</v>
      </c>
      <c r="H6400" s="3" t="s">
        <v>3042</v>
      </c>
      <c r="I6400" s="3" t="s">
        <v>3042</v>
      </c>
      <c r="J6400" s="3" t="s">
        <v>3042</v>
      </c>
      <c r="K6400" s="3" t="s">
        <v>3042</v>
      </c>
      <c r="L6400" s="3" t="s">
        <v>3042</v>
      </c>
      <c r="M6400" s="3" t="s">
        <v>3042</v>
      </c>
      <c r="N6400" s="3" t="s">
        <v>3042</v>
      </c>
      <c r="O6400" s="3" t="s">
        <v>3042</v>
      </c>
      <c r="P6400" s="3" t="s">
        <v>3042</v>
      </c>
      <c r="Q6400" s="3" t="s">
        <v>3042</v>
      </c>
      <c r="R6400" s="3" t="s">
        <v>3042</v>
      </c>
      <c r="S6400" s="3" t="s">
        <v>3042</v>
      </c>
      <c r="T6400" s="3" t="s">
        <v>3042</v>
      </c>
      <c r="U6400" s="3" t="s">
        <v>3042</v>
      </c>
      <c r="V6400" s="3" t="s">
        <v>3042</v>
      </c>
      <c r="W6400" s="3" t="s">
        <v>3042</v>
      </c>
      <c r="X6400" s="3" t="s">
        <v>2954</v>
      </c>
      <c r="Y6400" s="3"/>
      <c r="Z6400" s="3"/>
      <c r="AA6400" s="3"/>
      <c r="AB6400" s="3"/>
      <c r="AC6400" s="3"/>
      <c r="AD6400" s="3"/>
      <c r="AE6400" s="3"/>
      <c r="AF6400" s="3"/>
      <c r="AG6400" s="3">
        <f t="shared" si="102"/>
        <v>23</v>
      </c>
      <c r="AH6400" s="3" t="s">
        <v>2954</v>
      </c>
      <c r="AI6400" s="3" t="str">
        <f>IFERROR(IF($AG6400&lt;=$AN6400,MATCH($AH6400,레드마인_배치!G:G,0),MATCH($AH6400,레드마인_서비스!G:G,0)),"")</f>
        <v/>
      </c>
      <c r="AJ6400" s="3" t="str" cm="1">
        <f t="array" ref="AJ6400">IFERROR(INDEX(IF($AG6400&lt;=$AN6400,레드마인_배치!E:E,레드마인_서비스!E:E),콜트리분석!$AI6400),"")</f>
        <v/>
      </c>
      <c r="AK6400" s="3" t="str" cm="1">
        <f t="array" ref="AK6400">IFERROR(INDEX(IF($AG6400&lt;=$AN6400,레드마인_배치!H:H,레드마인_서비스!H:H),콜트리분석!$AI6400),"")</f>
        <v/>
      </c>
      <c r="AL6400" s="3" t="str" cm="1">
        <f t="array" ref="AL6400">IFERROR(INDEX(IF($AG6400&lt;=$AN6400,레드마인_배치!I:I,레드마인_서비스!I:I),콜트리분석!$AI6400),"")</f>
        <v/>
      </c>
      <c r="AM6400" s="3" t="str" cm="1">
        <f t="array" ref="AM6400">IFERROR(INDEX(IF($AG6400&lt;=$AN6400,레드마인_배치!J:J,레드마인_서비스!J:J),콜트리분석!$AI6400),"")</f>
        <v/>
      </c>
      <c r="AN6400" s="3">
        <v>1</v>
      </c>
      <c r="AO6400" s="15" t="str">
        <f ca="1">IFERROR(INDEX(레드마인_배치!E:E,MATCH(OFFSET(A6400,,AN6400),레드마인_배치!G:G,0)),"")</f>
        <v>미대상</v>
      </c>
      <c r="AP6400" t="s">
        <v>3330</v>
      </c>
    </row>
    <row r="6401" spans="1:42" hidden="1">
      <c r="A6401" s="3" t="s">
        <v>673</v>
      </c>
      <c r="B6401" s="3" t="s">
        <v>677</v>
      </c>
      <c r="C6401" s="3" t="s">
        <v>3041</v>
      </c>
      <c r="D6401" s="3" t="s">
        <v>3042</v>
      </c>
      <c r="E6401" s="3" t="s">
        <v>3042</v>
      </c>
      <c r="F6401" s="3" t="s">
        <v>3042</v>
      </c>
      <c r="G6401" s="3" t="s">
        <v>3042</v>
      </c>
      <c r="H6401" s="3" t="s">
        <v>3042</v>
      </c>
      <c r="I6401" s="3" t="s">
        <v>3042</v>
      </c>
      <c r="J6401" s="3" t="s">
        <v>3042</v>
      </c>
      <c r="K6401" s="3" t="s">
        <v>3042</v>
      </c>
      <c r="L6401" s="3" t="s">
        <v>3042</v>
      </c>
      <c r="M6401" s="3" t="s">
        <v>3042</v>
      </c>
      <c r="N6401" s="3" t="s">
        <v>3042</v>
      </c>
      <c r="O6401" s="3" t="s">
        <v>3042</v>
      </c>
      <c r="P6401" s="3" t="s">
        <v>3042</v>
      </c>
      <c r="Q6401" s="3" t="s">
        <v>3042</v>
      </c>
      <c r="R6401" s="3" t="s">
        <v>3042</v>
      </c>
      <c r="S6401" s="3" t="s">
        <v>3042</v>
      </c>
      <c r="T6401" s="3" t="s">
        <v>3042</v>
      </c>
      <c r="U6401" s="3" t="s">
        <v>3042</v>
      </c>
      <c r="V6401" s="3" t="s">
        <v>3042</v>
      </c>
      <c r="W6401" s="3" t="s">
        <v>3042</v>
      </c>
      <c r="X6401" s="3" t="s">
        <v>3042</v>
      </c>
      <c r="Y6401" s="3"/>
      <c r="Z6401" s="3"/>
      <c r="AA6401" s="3"/>
      <c r="AB6401" s="3"/>
      <c r="AC6401" s="3"/>
      <c r="AD6401" s="3"/>
      <c r="AE6401" s="3"/>
      <c r="AF6401" s="3"/>
      <c r="AG6401" s="3">
        <f t="shared" si="102"/>
        <v>23</v>
      </c>
      <c r="AH6401" s="3" t="s">
        <v>3042</v>
      </c>
      <c r="AI6401" s="3" t="str">
        <f>IFERROR(IF($AG6401&lt;=$AN6401,MATCH($AH6401,레드마인_배치!G:G,0),MATCH($AH6401,레드마인_서비스!G:G,0)),"")</f>
        <v/>
      </c>
      <c r="AJ6401" s="3" t="str" cm="1">
        <f t="array" ref="AJ6401">IFERROR(INDEX(IF($AG6401&lt;=$AN6401,레드마인_배치!E:E,레드마인_서비스!E:E),콜트리분석!$AI6401),"")</f>
        <v/>
      </c>
      <c r="AK6401" s="3" t="str" cm="1">
        <f t="array" ref="AK6401">IFERROR(INDEX(IF($AG6401&lt;=$AN6401,레드마인_배치!H:H,레드마인_서비스!H:H),콜트리분석!$AI6401),"")</f>
        <v/>
      </c>
      <c r="AL6401" s="3" t="str" cm="1">
        <f t="array" ref="AL6401">IFERROR(INDEX(IF($AG6401&lt;=$AN6401,레드마인_배치!I:I,레드마인_서비스!I:I),콜트리분석!$AI6401),"")</f>
        <v/>
      </c>
      <c r="AM6401" s="3" t="str" cm="1">
        <f t="array" ref="AM6401">IFERROR(INDEX(IF($AG6401&lt;=$AN6401,레드마인_배치!J:J,레드마인_서비스!J:J),콜트리분석!$AI6401),"")</f>
        <v/>
      </c>
      <c r="AN6401" s="3">
        <v>1</v>
      </c>
      <c r="AO6401" s="15" t="str">
        <f ca="1">IFERROR(INDEX(레드마인_배치!E:E,MATCH(OFFSET(A6401,,AN6401),레드마인_배치!G:G,0)),"")</f>
        <v>미대상</v>
      </c>
      <c r="AP6401" t="s">
        <v>3330</v>
      </c>
    </row>
    <row r="6402" spans="1:42" hidden="1">
      <c r="A6402" s="3" t="s">
        <v>673</v>
      </c>
      <c r="B6402" s="3" t="s">
        <v>677</v>
      </c>
      <c r="C6402" s="3" t="s">
        <v>3041</v>
      </c>
      <c r="D6402" s="3" t="s">
        <v>3042</v>
      </c>
      <c r="E6402" s="3" t="s">
        <v>3042</v>
      </c>
      <c r="F6402" s="3" t="s">
        <v>3042</v>
      </c>
      <c r="G6402" s="3" t="s">
        <v>3042</v>
      </c>
      <c r="H6402" s="3" t="s">
        <v>3042</v>
      </c>
      <c r="I6402" s="3" t="s">
        <v>3042</v>
      </c>
      <c r="J6402" s="3" t="s">
        <v>3042</v>
      </c>
      <c r="K6402" s="3" t="s">
        <v>3042</v>
      </c>
      <c r="L6402" s="3" t="s">
        <v>3042</v>
      </c>
      <c r="M6402" s="3" t="s">
        <v>3042</v>
      </c>
      <c r="N6402" s="3" t="s">
        <v>3042</v>
      </c>
      <c r="O6402" s="3" t="s">
        <v>3042</v>
      </c>
      <c r="P6402" s="3" t="s">
        <v>3042</v>
      </c>
      <c r="Q6402" s="3" t="s">
        <v>3042</v>
      </c>
      <c r="R6402" s="3" t="s">
        <v>3042</v>
      </c>
      <c r="S6402" s="3" t="s">
        <v>3042</v>
      </c>
      <c r="T6402" s="3" t="s">
        <v>3042</v>
      </c>
      <c r="U6402" s="3" t="s">
        <v>3042</v>
      </c>
      <c r="V6402" s="3" t="s">
        <v>3042</v>
      </c>
      <c r="W6402" s="3" t="s">
        <v>3042</v>
      </c>
      <c r="X6402" s="3" t="s">
        <v>3042</v>
      </c>
      <c r="Y6402" s="3" t="s">
        <v>2954</v>
      </c>
      <c r="Z6402" s="3"/>
      <c r="AA6402" s="3"/>
      <c r="AB6402" s="3"/>
      <c r="AC6402" s="3"/>
      <c r="AD6402" s="3"/>
      <c r="AE6402" s="3"/>
      <c r="AF6402" s="3"/>
      <c r="AG6402" s="3">
        <f t="shared" si="102"/>
        <v>24</v>
      </c>
      <c r="AH6402" s="3" t="s">
        <v>2954</v>
      </c>
      <c r="AI6402" s="3" t="str">
        <f>IFERROR(IF($AG6402&lt;=$AN6402,MATCH($AH6402,레드마인_배치!G:G,0),MATCH($AH6402,레드마인_서비스!G:G,0)),"")</f>
        <v/>
      </c>
      <c r="AJ6402" s="3" t="str" cm="1">
        <f t="array" ref="AJ6402">IFERROR(INDEX(IF($AG6402&lt;=$AN6402,레드마인_배치!E:E,레드마인_서비스!E:E),콜트리분석!$AI6402),"")</f>
        <v/>
      </c>
      <c r="AK6402" s="3" t="str" cm="1">
        <f t="array" ref="AK6402">IFERROR(INDEX(IF($AG6402&lt;=$AN6402,레드마인_배치!H:H,레드마인_서비스!H:H),콜트리분석!$AI6402),"")</f>
        <v/>
      </c>
      <c r="AL6402" s="3" t="str" cm="1">
        <f t="array" ref="AL6402">IFERROR(INDEX(IF($AG6402&lt;=$AN6402,레드마인_배치!I:I,레드마인_서비스!I:I),콜트리분석!$AI6402),"")</f>
        <v/>
      </c>
      <c r="AM6402" s="3" t="str" cm="1">
        <f t="array" ref="AM6402">IFERROR(INDEX(IF($AG6402&lt;=$AN6402,레드마인_배치!J:J,레드마인_서비스!J:J),콜트리분석!$AI6402),"")</f>
        <v/>
      </c>
      <c r="AN6402" s="3">
        <v>1</v>
      </c>
      <c r="AO6402" s="15" t="str">
        <f ca="1">IFERROR(INDEX(레드마인_배치!E:E,MATCH(OFFSET(A6402,,AN6402),레드마인_배치!G:G,0)),"")</f>
        <v>미대상</v>
      </c>
      <c r="AP6402" t="s">
        <v>3330</v>
      </c>
    </row>
    <row r="6403" spans="1:42" hidden="1">
      <c r="A6403" s="3" t="s">
        <v>673</v>
      </c>
      <c r="B6403" s="3" t="s">
        <v>677</v>
      </c>
      <c r="C6403" s="3" t="s">
        <v>3041</v>
      </c>
      <c r="D6403" s="3" t="s">
        <v>3042</v>
      </c>
      <c r="E6403" s="3" t="s">
        <v>3042</v>
      </c>
      <c r="F6403" s="3" t="s">
        <v>3042</v>
      </c>
      <c r="G6403" s="3" t="s">
        <v>3042</v>
      </c>
      <c r="H6403" s="3" t="s">
        <v>3042</v>
      </c>
      <c r="I6403" s="3" t="s">
        <v>3042</v>
      </c>
      <c r="J6403" s="3" t="s">
        <v>3042</v>
      </c>
      <c r="K6403" s="3" t="s">
        <v>3042</v>
      </c>
      <c r="L6403" s="3" t="s">
        <v>3042</v>
      </c>
      <c r="M6403" s="3" t="s">
        <v>3042</v>
      </c>
      <c r="N6403" s="3" t="s">
        <v>3042</v>
      </c>
      <c r="O6403" s="3" t="s">
        <v>3042</v>
      </c>
      <c r="P6403" s="3" t="s">
        <v>3042</v>
      </c>
      <c r="Q6403" s="3" t="s">
        <v>3042</v>
      </c>
      <c r="R6403" s="3" t="s">
        <v>3042</v>
      </c>
      <c r="S6403" s="3" t="s">
        <v>3042</v>
      </c>
      <c r="T6403" s="3" t="s">
        <v>3042</v>
      </c>
      <c r="U6403" s="3" t="s">
        <v>3042</v>
      </c>
      <c r="V6403" s="3" t="s">
        <v>3042</v>
      </c>
      <c r="W6403" s="3" t="s">
        <v>3042</v>
      </c>
      <c r="X6403" s="3" t="s">
        <v>3042</v>
      </c>
      <c r="Y6403" s="3" t="s">
        <v>3042</v>
      </c>
      <c r="Z6403" s="3"/>
      <c r="AA6403" s="3"/>
      <c r="AB6403" s="3"/>
      <c r="AC6403" s="3"/>
      <c r="AD6403" s="3"/>
      <c r="AE6403" s="3"/>
      <c r="AF6403" s="3"/>
      <c r="AG6403" s="3">
        <f t="shared" si="102"/>
        <v>24</v>
      </c>
      <c r="AH6403" s="3" t="s">
        <v>3042</v>
      </c>
      <c r="AI6403" s="3" t="str">
        <f>IFERROR(IF($AG6403&lt;=$AN6403,MATCH($AH6403,레드마인_배치!G:G,0),MATCH($AH6403,레드마인_서비스!G:G,0)),"")</f>
        <v/>
      </c>
      <c r="AJ6403" s="3" t="str" cm="1">
        <f t="array" ref="AJ6403">IFERROR(INDEX(IF($AG6403&lt;=$AN6403,레드마인_배치!E:E,레드마인_서비스!E:E),콜트리분석!$AI6403),"")</f>
        <v/>
      </c>
      <c r="AK6403" s="3" t="str" cm="1">
        <f t="array" ref="AK6403">IFERROR(INDEX(IF($AG6403&lt;=$AN6403,레드마인_배치!H:H,레드마인_서비스!H:H),콜트리분석!$AI6403),"")</f>
        <v/>
      </c>
      <c r="AL6403" s="3" t="str" cm="1">
        <f t="array" ref="AL6403">IFERROR(INDEX(IF($AG6403&lt;=$AN6403,레드마인_배치!I:I,레드마인_서비스!I:I),콜트리분석!$AI6403),"")</f>
        <v/>
      </c>
      <c r="AM6403" s="3" t="str" cm="1">
        <f t="array" ref="AM6403">IFERROR(INDEX(IF($AG6403&lt;=$AN6403,레드마인_배치!J:J,레드마인_서비스!J:J),콜트리분석!$AI6403),"")</f>
        <v/>
      </c>
      <c r="AN6403" s="3">
        <v>1</v>
      </c>
      <c r="AO6403" s="15" t="str">
        <f ca="1">IFERROR(INDEX(레드마인_배치!E:E,MATCH(OFFSET(A6403,,AN6403),레드마인_배치!G:G,0)),"")</f>
        <v>미대상</v>
      </c>
      <c r="AP6403" t="s">
        <v>3330</v>
      </c>
    </row>
    <row r="6404" spans="1:42" hidden="1">
      <c r="A6404" s="3" t="s">
        <v>673</v>
      </c>
      <c r="B6404" s="3" t="s">
        <v>677</v>
      </c>
      <c r="C6404" s="3" t="s">
        <v>3041</v>
      </c>
      <c r="D6404" s="3" t="s">
        <v>3042</v>
      </c>
      <c r="E6404" s="3" t="s">
        <v>3042</v>
      </c>
      <c r="F6404" s="3" t="s">
        <v>3042</v>
      </c>
      <c r="G6404" s="3" t="s">
        <v>3042</v>
      </c>
      <c r="H6404" s="3" t="s">
        <v>3042</v>
      </c>
      <c r="I6404" s="3" t="s">
        <v>3042</v>
      </c>
      <c r="J6404" s="3" t="s">
        <v>3042</v>
      </c>
      <c r="K6404" s="3" t="s">
        <v>3042</v>
      </c>
      <c r="L6404" s="3" t="s">
        <v>3042</v>
      </c>
      <c r="M6404" s="3" t="s">
        <v>3042</v>
      </c>
      <c r="N6404" s="3" t="s">
        <v>3042</v>
      </c>
      <c r="O6404" s="3" t="s">
        <v>3042</v>
      </c>
      <c r="P6404" s="3" t="s">
        <v>3042</v>
      </c>
      <c r="Q6404" s="3" t="s">
        <v>3042</v>
      </c>
      <c r="R6404" s="3" t="s">
        <v>3042</v>
      </c>
      <c r="S6404" s="3" t="s">
        <v>3042</v>
      </c>
      <c r="T6404" s="3" t="s">
        <v>3042</v>
      </c>
      <c r="U6404" s="3" t="s">
        <v>3042</v>
      </c>
      <c r="V6404" s="3" t="s">
        <v>3042</v>
      </c>
      <c r="W6404" s="3" t="s">
        <v>3042</v>
      </c>
      <c r="X6404" s="3" t="s">
        <v>3042</v>
      </c>
      <c r="Y6404" s="3" t="s">
        <v>3042</v>
      </c>
      <c r="Z6404" s="3" t="s">
        <v>2954</v>
      </c>
      <c r="AA6404" s="3"/>
      <c r="AB6404" s="3"/>
      <c r="AC6404" s="3"/>
      <c r="AD6404" s="3"/>
      <c r="AE6404" s="3"/>
      <c r="AF6404" s="3"/>
      <c r="AG6404" s="3">
        <f t="shared" si="102"/>
        <v>25</v>
      </c>
      <c r="AH6404" s="3" t="s">
        <v>2954</v>
      </c>
      <c r="AI6404" s="3" t="str">
        <f>IFERROR(IF($AG6404&lt;=$AN6404,MATCH($AH6404,레드마인_배치!G:G,0),MATCH($AH6404,레드마인_서비스!G:G,0)),"")</f>
        <v/>
      </c>
      <c r="AJ6404" s="3" t="str" cm="1">
        <f t="array" ref="AJ6404">IFERROR(INDEX(IF($AG6404&lt;=$AN6404,레드마인_배치!E:E,레드마인_서비스!E:E),콜트리분석!$AI6404),"")</f>
        <v/>
      </c>
      <c r="AK6404" s="3" t="str" cm="1">
        <f t="array" ref="AK6404">IFERROR(INDEX(IF($AG6404&lt;=$AN6404,레드마인_배치!H:H,레드마인_서비스!H:H),콜트리분석!$AI6404),"")</f>
        <v/>
      </c>
      <c r="AL6404" s="3" t="str" cm="1">
        <f t="array" ref="AL6404">IFERROR(INDEX(IF($AG6404&lt;=$AN6404,레드마인_배치!I:I,레드마인_서비스!I:I),콜트리분석!$AI6404),"")</f>
        <v/>
      </c>
      <c r="AM6404" s="3" t="str" cm="1">
        <f t="array" ref="AM6404">IFERROR(INDEX(IF($AG6404&lt;=$AN6404,레드마인_배치!J:J,레드마인_서비스!J:J),콜트리분석!$AI6404),"")</f>
        <v/>
      </c>
      <c r="AN6404" s="3">
        <v>1</v>
      </c>
      <c r="AO6404" s="15" t="str">
        <f ca="1">IFERROR(INDEX(레드마인_배치!E:E,MATCH(OFFSET(A6404,,AN6404),레드마인_배치!G:G,0)),"")</f>
        <v>미대상</v>
      </c>
      <c r="AP6404" t="s">
        <v>3330</v>
      </c>
    </row>
    <row r="6405" spans="1:42" hidden="1">
      <c r="A6405" s="3" t="s">
        <v>673</v>
      </c>
      <c r="B6405" s="3" t="s">
        <v>677</v>
      </c>
      <c r="C6405" s="3" t="s">
        <v>3041</v>
      </c>
      <c r="D6405" s="3" t="s">
        <v>3042</v>
      </c>
      <c r="E6405" s="3" t="s">
        <v>3042</v>
      </c>
      <c r="F6405" s="3" t="s">
        <v>3042</v>
      </c>
      <c r="G6405" s="3" t="s">
        <v>3042</v>
      </c>
      <c r="H6405" s="3" t="s">
        <v>3042</v>
      </c>
      <c r="I6405" s="3" t="s">
        <v>3042</v>
      </c>
      <c r="J6405" s="3" t="s">
        <v>3042</v>
      </c>
      <c r="K6405" s="3" t="s">
        <v>3042</v>
      </c>
      <c r="L6405" s="3" t="s">
        <v>3042</v>
      </c>
      <c r="M6405" s="3" t="s">
        <v>3042</v>
      </c>
      <c r="N6405" s="3" t="s">
        <v>3042</v>
      </c>
      <c r="O6405" s="3" t="s">
        <v>3042</v>
      </c>
      <c r="P6405" s="3" t="s">
        <v>3042</v>
      </c>
      <c r="Q6405" s="3" t="s">
        <v>3042</v>
      </c>
      <c r="R6405" s="3" t="s">
        <v>3042</v>
      </c>
      <c r="S6405" s="3" t="s">
        <v>3042</v>
      </c>
      <c r="T6405" s="3" t="s">
        <v>3042</v>
      </c>
      <c r="U6405" s="3" t="s">
        <v>3042</v>
      </c>
      <c r="V6405" s="3" t="s">
        <v>3042</v>
      </c>
      <c r="W6405" s="3" t="s">
        <v>3042</v>
      </c>
      <c r="X6405" s="3" t="s">
        <v>3042</v>
      </c>
      <c r="Y6405" s="3" t="s">
        <v>3042</v>
      </c>
      <c r="Z6405" s="3" t="s">
        <v>3042</v>
      </c>
      <c r="AA6405" s="3"/>
      <c r="AB6405" s="3"/>
      <c r="AC6405" s="3"/>
      <c r="AD6405" s="3"/>
      <c r="AE6405" s="3"/>
      <c r="AF6405" s="3"/>
      <c r="AG6405" s="3">
        <f t="shared" si="102"/>
        <v>25</v>
      </c>
      <c r="AH6405" s="3" t="s">
        <v>3042</v>
      </c>
      <c r="AI6405" s="3" t="str">
        <f>IFERROR(IF($AG6405&lt;=$AN6405,MATCH($AH6405,레드마인_배치!G:G,0),MATCH($AH6405,레드마인_서비스!G:G,0)),"")</f>
        <v/>
      </c>
      <c r="AJ6405" s="3" t="str" cm="1">
        <f t="array" ref="AJ6405">IFERROR(INDEX(IF($AG6405&lt;=$AN6405,레드마인_배치!E:E,레드마인_서비스!E:E),콜트리분석!$AI6405),"")</f>
        <v/>
      </c>
      <c r="AK6405" s="3" t="str" cm="1">
        <f t="array" ref="AK6405">IFERROR(INDEX(IF($AG6405&lt;=$AN6405,레드마인_배치!H:H,레드마인_서비스!H:H),콜트리분석!$AI6405),"")</f>
        <v/>
      </c>
      <c r="AL6405" s="3" t="str" cm="1">
        <f t="array" ref="AL6405">IFERROR(INDEX(IF($AG6405&lt;=$AN6405,레드마인_배치!I:I,레드마인_서비스!I:I),콜트리분석!$AI6405),"")</f>
        <v/>
      </c>
      <c r="AM6405" s="3" t="str" cm="1">
        <f t="array" ref="AM6405">IFERROR(INDEX(IF($AG6405&lt;=$AN6405,레드마인_배치!J:J,레드마인_서비스!J:J),콜트리분석!$AI6405),"")</f>
        <v/>
      </c>
      <c r="AN6405" s="3">
        <v>1</v>
      </c>
      <c r="AO6405" s="15" t="str">
        <f ca="1">IFERROR(INDEX(레드마인_배치!E:E,MATCH(OFFSET(A6405,,AN6405),레드마인_배치!G:G,0)),"")</f>
        <v>미대상</v>
      </c>
      <c r="AP6405" t="s">
        <v>3330</v>
      </c>
    </row>
    <row r="6406" spans="1:42" hidden="1">
      <c r="A6406" s="3" t="s">
        <v>673</v>
      </c>
      <c r="B6406" s="3" t="s">
        <v>677</v>
      </c>
      <c r="C6406" s="3" t="s">
        <v>3041</v>
      </c>
      <c r="D6406" s="3" t="s">
        <v>3042</v>
      </c>
      <c r="E6406" s="3" t="s">
        <v>3042</v>
      </c>
      <c r="F6406" s="3" t="s">
        <v>3042</v>
      </c>
      <c r="G6406" s="3" t="s">
        <v>3042</v>
      </c>
      <c r="H6406" s="3" t="s">
        <v>3042</v>
      </c>
      <c r="I6406" s="3" t="s">
        <v>3042</v>
      </c>
      <c r="J6406" s="3" t="s">
        <v>3042</v>
      </c>
      <c r="K6406" s="3" t="s">
        <v>3042</v>
      </c>
      <c r="L6406" s="3" t="s">
        <v>3042</v>
      </c>
      <c r="M6406" s="3" t="s">
        <v>3042</v>
      </c>
      <c r="N6406" s="3" t="s">
        <v>3042</v>
      </c>
      <c r="O6406" s="3" t="s">
        <v>3042</v>
      </c>
      <c r="P6406" s="3" t="s">
        <v>3042</v>
      </c>
      <c r="Q6406" s="3" t="s">
        <v>3042</v>
      </c>
      <c r="R6406" s="3" t="s">
        <v>3042</v>
      </c>
      <c r="S6406" s="3" t="s">
        <v>3042</v>
      </c>
      <c r="T6406" s="3" t="s">
        <v>3042</v>
      </c>
      <c r="U6406" s="3" t="s">
        <v>3042</v>
      </c>
      <c r="V6406" s="3" t="s">
        <v>3042</v>
      </c>
      <c r="W6406" s="3" t="s">
        <v>3042</v>
      </c>
      <c r="X6406" s="3" t="s">
        <v>3042</v>
      </c>
      <c r="Y6406" s="3" t="s">
        <v>3042</v>
      </c>
      <c r="Z6406" s="3" t="s">
        <v>3042</v>
      </c>
      <c r="AA6406" s="3" t="s">
        <v>2954</v>
      </c>
      <c r="AB6406" s="3"/>
      <c r="AC6406" s="3"/>
      <c r="AD6406" s="3"/>
      <c r="AE6406" s="3"/>
      <c r="AF6406" s="3"/>
      <c r="AG6406" s="3">
        <f t="shared" si="102"/>
        <v>26</v>
      </c>
      <c r="AH6406" s="3" t="s">
        <v>2954</v>
      </c>
      <c r="AI6406" s="3" t="str">
        <f>IFERROR(IF($AG6406&lt;=$AN6406,MATCH($AH6406,레드마인_배치!G:G,0),MATCH($AH6406,레드마인_서비스!G:G,0)),"")</f>
        <v/>
      </c>
      <c r="AJ6406" s="3" t="str" cm="1">
        <f t="array" ref="AJ6406">IFERROR(INDEX(IF($AG6406&lt;=$AN6406,레드마인_배치!E:E,레드마인_서비스!E:E),콜트리분석!$AI6406),"")</f>
        <v/>
      </c>
      <c r="AK6406" s="3" t="str" cm="1">
        <f t="array" ref="AK6406">IFERROR(INDEX(IF($AG6406&lt;=$AN6406,레드마인_배치!H:H,레드마인_서비스!H:H),콜트리분석!$AI6406),"")</f>
        <v/>
      </c>
      <c r="AL6406" s="3" t="str" cm="1">
        <f t="array" ref="AL6406">IFERROR(INDEX(IF($AG6406&lt;=$AN6406,레드마인_배치!I:I,레드마인_서비스!I:I),콜트리분석!$AI6406),"")</f>
        <v/>
      </c>
      <c r="AM6406" s="3" t="str" cm="1">
        <f t="array" ref="AM6406">IFERROR(INDEX(IF($AG6406&lt;=$AN6406,레드마인_배치!J:J,레드마인_서비스!J:J),콜트리분석!$AI6406),"")</f>
        <v/>
      </c>
      <c r="AN6406" s="3">
        <v>1</v>
      </c>
      <c r="AO6406" s="15" t="str">
        <f ca="1">IFERROR(INDEX(레드마인_배치!E:E,MATCH(OFFSET(A6406,,AN6406),레드마인_배치!G:G,0)),"")</f>
        <v>미대상</v>
      </c>
      <c r="AP6406" t="s">
        <v>3330</v>
      </c>
    </row>
    <row r="6407" spans="1:42" hidden="1">
      <c r="A6407" s="3" t="s">
        <v>673</v>
      </c>
      <c r="B6407" s="3" t="s">
        <v>677</v>
      </c>
      <c r="C6407" s="3" t="s">
        <v>3041</v>
      </c>
      <c r="D6407" s="3" t="s">
        <v>3042</v>
      </c>
      <c r="E6407" s="3" t="s">
        <v>3042</v>
      </c>
      <c r="F6407" s="3" t="s">
        <v>3042</v>
      </c>
      <c r="G6407" s="3" t="s">
        <v>3042</v>
      </c>
      <c r="H6407" s="3" t="s">
        <v>3042</v>
      </c>
      <c r="I6407" s="3" t="s">
        <v>3042</v>
      </c>
      <c r="J6407" s="3" t="s">
        <v>3042</v>
      </c>
      <c r="K6407" s="3" t="s">
        <v>3042</v>
      </c>
      <c r="L6407" s="3" t="s">
        <v>3042</v>
      </c>
      <c r="M6407" s="3" t="s">
        <v>3042</v>
      </c>
      <c r="N6407" s="3" t="s">
        <v>3042</v>
      </c>
      <c r="O6407" s="3" t="s">
        <v>3042</v>
      </c>
      <c r="P6407" s="3" t="s">
        <v>3042</v>
      </c>
      <c r="Q6407" s="3" t="s">
        <v>3042</v>
      </c>
      <c r="R6407" s="3" t="s">
        <v>3042</v>
      </c>
      <c r="S6407" s="3" t="s">
        <v>3042</v>
      </c>
      <c r="T6407" s="3" t="s">
        <v>3042</v>
      </c>
      <c r="U6407" s="3" t="s">
        <v>3042</v>
      </c>
      <c r="V6407" s="3" t="s">
        <v>3042</v>
      </c>
      <c r="W6407" s="3" t="s">
        <v>3042</v>
      </c>
      <c r="X6407" s="3" t="s">
        <v>3042</v>
      </c>
      <c r="Y6407" s="3" t="s">
        <v>3042</v>
      </c>
      <c r="Z6407" s="3" t="s">
        <v>3042</v>
      </c>
      <c r="AA6407" s="3" t="s">
        <v>3042</v>
      </c>
      <c r="AB6407" s="3"/>
      <c r="AC6407" s="3"/>
      <c r="AD6407" s="3"/>
      <c r="AE6407" s="3"/>
      <c r="AF6407" s="3"/>
      <c r="AG6407" s="3">
        <f t="shared" si="102"/>
        <v>26</v>
      </c>
      <c r="AH6407" s="3" t="s">
        <v>3042</v>
      </c>
      <c r="AI6407" s="3" t="str">
        <f>IFERROR(IF($AG6407&lt;=$AN6407,MATCH($AH6407,레드마인_배치!G:G,0),MATCH($AH6407,레드마인_서비스!G:G,0)),"")</f>
        <v/>
      </c>
      <c r="AJ6407" s="3" t="str" cm="1">
        <f t="array" ref="AJ6407">IFERROR(INDEX(IF($AG6407&lt;=$AN6407,레드마인_배치!E:E,레드마인_서비스!E:E),콜트리분석!$AI6407),"")</f>
        <v/>
      </c>
      <c r="AK6407" s="3" t="str" cm="1">
        <f t="array" ref="AK6407">IFERROR(INDEX(IF($AG6407&lt;=$AN6407,레드마인_배치!H:H,레드마인_서비스!H:H),콜트리분석!$AI6407),"")</f>
        <v/>
      </c>
      <c r="AL6407" s="3" t="str" cm="1">
        <f t="array" ref="AL6407">IFERROR(INDEX(IF($AG6407&lt;=$AN6407,레드마인_배치!I:I,레드마인_서비스!I:I),콜트리분석!$AI6407),"")</f>
        <v/>
      </c>
      <c r="AM6407" s="3" t="str" cm="1">
        <f t="array" ref="AM6407">IFERROR(INDEX(IF($AG6407&lt;=$AN6407,레드마인_배치!J:J,레드마인_서비스!J:J),콜트리분석!$AI6407),"")</f>
        <v/>
      </c>
      <c r="AN6407" s="3">
        <v>1</v>
      </c>
      <c r="AO6407" s="15" t="str">
        <f ca="1">IFERROR(INDEX(레드마인_배치!E:E,MATCH(OFFSET(A6407,,AN6407),레드마인_배치!G:G,0)),"")</f>
        <v>미대상</v>
      </c>
      <c r="AP6407" t="s">
        <v>3330</v>
      </c>
    </row>
    <row r="6408" spans="1:42" hidden="1">
      <c r="A6408" s="3" t="s">
        <v>673</v>
      </c>
      <c r="B6408" s="3" t="s">
        <v>677</v>
      </c>
      <c r="C6408" s="3" t="s">
        <v>3041</v>
      </c>
      <c r="D6408" s="3" t="s">
        <v>3042</v>
      </c>
      <c r="E6408" s="3" t="s">
        <v>3042</v>
      </c>
      <c r="F6408" s="3" t="s">
        <v>3042</v>
      </c>
      <c r="G6408" s="3" t="s">
        <v>3042</v>
      </c>
      <c r="H6408" s="3" t="s">
        <v>3042</v>
      </c>
      <c r="I6408" s="3" t="s">
        <v>3042</v>
      </c>
      <c r="J6408" s="3" t="s">
        <v>3042</v>
      </c>
      <c r="K6408" s="3" t="s">
        <v>3042</v>
      </c>
      <c r="L6408" s="3" t="s">
        <v>3042</v>
      </c>
      <c r="M6408" s="3" t="s">
        <v>3042</v>
      </c>
      <c r="N6408" s="3" t="s">
        <v>3042</v>
      </c>
      <c r="O6408" s="3" t="s">
        <v>3042</v>
      </c>
      <c r="P6408" s="3" t="s">
        <v>3042</v>
      </c>
      <c r="Q6408" s="3" t="s">
        <v>3042</v>
      </c>
      <c r="R6408" s="3" t="s">
        <v>3042</v>
      </c>
      <c r="S6408" s="3" t="s">
        <v>3042</v>
      </c>
      <c r="T6408" s="3" t="s">
        <v>3042</v>
      </c>
      <c r="U6408" s="3" t="s">
        <v>3042</v>
      </c>
      <c r="V6408" s="3" t="s">
        <v>3042</v>
      </c>
      <c r="W6408" s="3" t="s">
        <v>3042</v>
      </c>
      <c r="X6408" s="3" t="s">
        <v>3042</v>
      </c>
      <c r="Y6408" s="3" t="s">
        <v>3042</v>
      </c>
      <c r="Z6408" s="3" t="s">
        <v>3042</v>
      </c>
      <c r="AA6408" s="3" t="s">
        <v>3042</v>
      </c>
      <c r="AB6408" s="3" t="s">
        <v>2954</v>
      </c>
      <c r="AC6408" s="3"/>
      <c r="AD6408" s="3"/>
      <c r="AE6408" s="3"/>
      <c r="AF6408" s="3"/>
      <c r="AG6408" s="3">
        <f t="shared" si="102"/>
        <v>27</v>
      </c>
      <c r="AH6408" s="3" t="s">
        <v>2954</v>
      </c>
      <c r="AI6408" s="3" t="str">
        <f>IFERROR(IF($AG6408&lt;=$AN6408,MATCH($AH6408,레드마인_배치!G:G,0),MATCH($AH6408,레드마인_서비스!G:G,0)),"")</f>
        <v/>
      </c>
      <c r="AJ6408" s="3" t="str" cm="1">
        <f t="array" ref="AJ6408">IFERROR(INDEX(IF($AG6408&lt;=$AN6408,레드마인_배치!E:E,레드마인_서비스!E:E),콜트리분석!$AI6408),"")</f>
        <v/>
      </c>
      <c r="AK6408" s="3" t="str" cm="1">
        <f t="array" ref="AK6408">IFERROR(INDEX(IF($AG6408&lt;=$AN6408,레드마인_배치!H:H,레드마인_서비스!H:H),콜트리분석!$AI6408),"")</f>
        <v/>
      </c>
      <c r="AL6408" s="3" t="str" cm="1">
        <f t="array" ref="AL6408">IFERROR(INDEX(IF($AG6408&lt;=$AN6408,레드마인_배치!I:I,레드마인_서비스!I:I),콜트리분석!$AI6408),"")</f>
        <v/>
      </c>
      <c r="AM6408" s="3" t="str" cm="1">
        <f t="array" ref="AM6408">IFERROR(INDEX(IF($AG6408&lt;=$AN6408,레드마인_배치!J:J,레드마인_서비스!J:J),콜트리분석!$AI6408),"")</f>
        <v/>
      </c>
      <c r="AN6408" s="3">
        <v>1</v>
      </c>
      <c r="AO6408" s="15" t="str">
        <f ca="1">IFERROR(INDEX(레드마인_배치!E:E,MATCH(OFFSET(A6408,,AN6408),레드마인_배치!G:G,0)),"")</f>
        <v>미대상</v>
      </c>
      <c r="AP6408" t="s">
        <v>3330</v>
      </c>
    </row>
    <row r="6409" spans="1:42" hidden="1">
      <c r="A6409" s="3" t="s">
        <v>673</v>
      </c>
      <c r="B6409" s="3" t="s">
        <v>677</v>
      </c>
      <c r="C6409" s="3" t="s">
        <v>3041</v>
      </c>
      <c r="D6409" s="3" t="s">
        <v>3042</v>
      </c>
      <c r="E6409" s="3" t="s">
        <v>3042</v>
      </c>
      <c r="F6409" s="3" t="s">
        <v>3042</v>
      </c>
      <c r="G6409" s="3" t="s">
        <v>3042</v>
      </c>
      <c r="H6409" s="3" t="s">
        <v>3042</v>
      </c>
      <c r="I6409" s="3" t="s">
        <v>3042</v>
      </c>
      <c r="J6409" s="3" t="s">
        <v>3042</v>
      </c>
      <c r="K6409" s="3" t="s">
        <v>3042</v>
      </c>
      <c r="L6409" s="3" t="s">
        <v>3042</v>
      </c>
      <c r="M6409" s="3" t="s">
        <v>3042</v>
      </c>
      <c r="N6409" s="3" t="s">
        <v>3042</v>
      </c>
      <c r="O6409" s="3" t="s">
        <v>3042</v>
      </c>
      <c r="P6409" s="3" t="s">
        <v>3042</v>
      </c>
      <c r="Q6409" s="3" t="s">
        <v>3042</v>
      </c>
      <c r="R6409" s="3" t="s">
        <v>3042</v>
      </c>
      <c r="S6409" s="3" t="s">
        <v>3042</v>
      </c>
      <c r="T6409" s="3" t="s">
        <v>3042</v>
      </c>
      <c r="U6409" s="3" t="s">
        <v>3042</v>
      </c>
      <c r="V6409" s="3" t="s">
        <v>3042</v>
      </c>
      <c r="W6409" s="3" t="s">
        <v>3042</v>
      </c>
      <c r="X6409" s="3" t="s">
        <v>3042</v>
      </c>
      <c r="Y6409" s="3" t="s">
        <v>3042</v>
      </c>
      <c r="Z6409" s="3" t="s">
        <v>3042</v>
      </c>
      <c r="AA6409" s="3" t="s">
        <v>3042</v>
      </c>
      <c r="AB6409" s="3" t="s">
        <v>3042</v>
      </c>
      <c r="AC6409" s="3"/>
      <c r="AD6409" s="3"/>
      <c r="AE6409" s="3"/>
      <c r="AF6409" s="3"/>
      <c r="AG6409" s="3">
        <f t="shared" si="102"/>
        <v>27</v>
      </c>
      <c r="AH6409" s="3" t="s">
        <v>3042</v>
      </c>
      <c r="AI6409" s="3" t="str">
        <f>IFERROR(IF($AG6409&lt;=$AN6409,MATCH($AH6409,레드마인_배치!G:G,0),MATCH($AH6409,레드마인_서비스!G:G,0)),"")</f>
        <v/>
      </c>
      <c r="AJ6409" s="3" t="str" cm="1">
        <f t="array" ref="AJ6409">IFERROR(INDEX(IF($AG6409&lt;=$AN6409,레드마인_배치!E:E,레드마인_서비스!E:E),콜트리분석!$AI6409),"")</f>
        <v/>
      </c>
      <c r="AK6409" s="3" t="str" cm="1">
        <f t="array" ref="AK6409">IFERROR(INDEX(IF($AG6409&lt;=$AN6409,레드마인_배치!H:H,레드마인_서비스!H:H),콜트리분석!$AI6409),"")</f>
        <v/>
      </c>
      <c r="AL6409" s="3" t="str" cm="1">
        <f t="array" ref="AL6409">IFERROR(INDEX(IF($AG6409&lt;=$AN6409,레드마인_배치!I:I,레드마인_서비스!I:I),콜트리분석!$AI6409),"")</f>
        <v/>
      </c>
      <c r="AM6409" s="3" t="str" cm="1">
        <f t="array" ref="AM6409">IFERROR(INDEX(IF($AG6409&lt;=$AN6409,레드마인_배치!J:J,레드마인_서비스!J:J),콜트리분석!$AI6409),"")</f>
        <v/>
      </c>
      <c r="AN6409" s="3">
        <v>1</v>
      </c>
      <c r="AO6409" s="15" t="str">
        <f ca="1">IFERROR(INDEX(레드마인_배치!E:E,MATCH(OFFSET(A6409,,AN6409),레드마인_배치!G:G,0)),"")</f>
        <v>미대상</v>
      </c>
      <c r="AP6409" t="s">
        <v>3330</v>
      </c>
    </row>
    <row r="6410" spans="1:42" hidden="1">
      <c r="A6410" s="3" t="s">
        <v>673</v>
      </c>
      <c r="B6410" s="3" t="s">
        <v>677</v>
      </c>
      <c r="C6410" s="3" t="s">
        <v>3041</v>
      </c>
      <c r="D6410" s="3" t="s">
        <v>3042</v>
      </c>
      <c r="E6410" s="3" t="s">
        <v>3042</v>
      </c>
      <c r="F6410" s="3" t="s">
        <v>3042</v>
      </c>
      <c r="G6410" s="3" t="s">
        <v>3042</v>
      </c>
      <c r="H6410" s="3" t="s">
        <v>3042</v>
      </c>
      <c r="I6410" s="3" t="s">
        <v>3042</v>
      </c>
      <c r="J6410" s="3" t="s">
        <v>3042</v>
      </c>
      <c r="K6410" s="3" t="s">
        <v>3042</v>
      </c>
      <c r="L6410" s="3" t="s">
        <v>3042</v>
      </c>
      <c r="M6410" s="3" t="s">
        <v>3042</v>
      </c>
      <c r="N6410" s="3" t="s">
        <v>3042</v>
      </c>
      <c r="O6410" s="3" t="s">
        <v>3042</v>
      </c>
      <c r="P6410" s="3" t="s">
        <v>3042</v>
      </c>
      <c r="Q6410" s="3" t="s">
        <v>3042</v>
      </c>
      <c r="R6410" s="3" t="s">
        <v>3042</v>
      </c>
      <c r="S6410" s="3" t="s">
        <v>3042</v>
      </c>
      <c r="T6410" s="3" t="s">
        <v>3042</v>
      </c>
      <c r="U6410" s="3" t="s">
        <v>3042</v>
      </c>
      <c r="V6410" s="3" t="s">
        <v>3042</v>
      </c>
      <c r="W6410" s="3" t="s">
        <v>3042</v>
      </c>
      <c r="X6410" s="3" t="s">
        <v>3042</v>
      </c>
      <c r="Y6410" s="3" t="s">
        <v>3042</v>
      </c>
      <c r="Z6410" s="3" t="s">
        <v>3042</v>
      </c>
      <c r="AA6410" s="3" t="s">
        <v>3042</v>
      </c>
      <c r="AB6410" s="3" t="s">
        <v>3042</v>
      </c>
      <c r="AC6410" s="3" t="s">
        <v>2954</v>
      </c>
      <c r="AD6410" s="3"/>
      <c r="AE6410" s="3"/>
      <c r="AF6410" s="3"/>
      <c r="AG6410" s="3">
        <f t="shared" si="102"/>
        <v>28</v>
      </c>
      <c r="AH6410" s="3" t="s">
        <v>2954</v>
      </c>
      <c r="AI6410" s="3" t="str">
        <f>IFERROR(IF($AG6410&lt;=$AN6410,MATCH($AH6410,레드마인_배치!G:G,0),MATCH($AH6410,레드마인_서비스!G:G,0)),"")</f>
        <v/>
      </c>
      <c r="AJ6410" s="3" t="str" cm="1">
        <f t="array" ref="AJ6410">IFERROR(INDEX(IF($AG6410&lt;=$AN6410,레드마인_배치!E:E,레드마인_서비스!E:E),콜트리분석!$AI6410),"")</f>
        <v/>
      </c>
      <c r="AK6410" s="3" t="str" cm="1">
        <f t="array" ref="AK6410">IFERROR(INDEX(IF($AG6410&lt;=$AN6410,레드마인_배치!H:H,레드마인_서비스!H:H),콜트리분석!$AI6410),"")</f>
        <v/>
      </c>
      <c r="AL6410" s="3" t="str" cm="1">
        <f t="array" ref="AL6410">IFERROR(INDEX(IF($AG6410&lt;=$AN6410,레드마인_배치!I:I,레드마인_서비스!I:I),콜트리분석!$AI6410),"")</f>
        <v/>
      </c>
      <c r="AM6410" s="3" t="str" cm="1">
        <f t="array" ref="AM6410">IFERROR(INDEX(IF($AG6410&lt;=$AN6410,레드마인_배치!J:J,레드마인_서비스!J:J),콜트리분석!$AI6410),"")</f>
        <v/>
      </c>
      <c r="AN6410" s="3">
        <v>1</v>
      </c>
      <c r="AO6410" s="15" t="str">
        <f ca="1">IFERROR(INDEX(레드마인_배치!E:E,MATCH(OFFSET(A6410,,AN6410),레드마인_배치!G:G,0)),"")</f>
        <v>미대상</v>
      </c>
      <c r="AP6410" t="s">
        <v>3330</v>
      </c>
    </row>
    <row r="6411" spans="1:42" hidden="1">
      <c r="A6411" s="3" t="s">
        <v>673</v>
      </c>
      <c r="B6411" s="3" t="s">
        <v>677</v>
      </c>
      <c r="C6411" s="3" t="s">
        <v>3041</v>
      </c>
      <c r="D6411" s="3" t="s">
        <v>3042</v>
      </c>
      <c r="E6411" s="3" t="s">
        <v>3042</v>
      </c>
      <c r="F6411" s="3" t="s">
        <v>3042</v>
      </c>
      <c r="G6411" s="3" t="s">
        <v>3042</v>
      </c>
      <c r="H6411" s="3" t="s">
        <v>3042</v>
      </c>
      <c r="I6411" s="3" t="s">
        <v>3042</v>
      </c>
      <c r="J6411" s="3" t="s">
        <v>3042</v>
      </c>
      <c r="K6411" s="3" t="s">
        <v>3042</v>
      </c>
      <c r="L6411" s="3" t="s">
        <v>3042</v>
      </c>
      <c r="M6411" s="3" t="s">
        <v>3042</v>
      </c>
      <c r="N6411" s="3" t="s">
        <v>3042</v>
      </c>
      <c r="O6411" s="3" t="s">
        <v>3042</v>
      </c>
      <c r="P6411" s="3" t="s">
        <v>3042</v>
      </c>
      <c r="Q6411" s="3" t="s">
        <v>3042</v>
      </c>
      <c r="R6411" s="3" t="s">
        <v>3042</v>
      </c>
      <c r="S6411" s="3" t="s">
        <v>3042</v>
      </c>
      <c r="T6411" s="3" t="s">
        <v>3042</v>
      </c>
      <c r="U6411" s="3" t="s">
        <v>3042</v>
      </c>
      <c r="V6411" s="3" t="s">
        <v>3042</v>
      </c>
      <c r="W6411" s="3" t="s">
        <v>3042</v>
      </c>
      <c r="X6411" s="3" t="s">
        <v>3042</v>
      </c>
      <c r="Y6411" s="3" t="s">
        <v>3042</v>
      </c>
      <c r="Z6411" s="3" t="s">
        <v>3042</v>
      </c>
      <c r="AA6411" s="3" t="s">
        <v>3042</v>
      </c>
      <c r="AB6411" s="3" t="s">
        <v>3042</v>
      </c>
      <c r="AC6411" s="3" t="s">
        <v>3042</v>
      </c>
      <c r="AD6411" s="3"/>
      <c r="AE6411" s="3"/>
      <c r="AF6411" s="3"/>
      <c r="AG6411" s="3">
        <f t="shared" si="102"/>
        <v>28</v>
      </c>
      <c r="AH6411" s="3" t="s">
        <v>3042</v>
      </c>
      <c r="AI6411" s="3" t="str">
        <f>IFERROR(IF($AG6411&lt;=$AN6411,MATCH($AH6411,레드마인_배치!G:G,0),MATCH($AH6411,레드마인_서비스!G:G,0)),"")</f>
        <v/>
      </c>
      <c r="AJ6411" s="3" t="str" cm="1">
        <f t="array" ref="AJ6411">IFERROR(INDEX(IF($AG6411&lt;=$AN6411,레드마인_배치!E:E,레드마인_서비스!E:E),콜트리분석!$AI6411),"")</f>
        <v/>
      </c>
      <c r="AK6411" s="3" t="str" cm="1">
        <f t="array" ref="AK6411">IFERROR(INDEX(IF($AG6411&lt;=$AN6411,레드마인_배치!H:H,레드마인_서비스!H:H),콜트리분석!$AI6411),"")</f>
        <v/>
      </c>
      <c r="AL6411" s="3" t="str" cm="1">
        <f t="array" ref="AL6411">IFERROR(INDEX(IF($AG6411&lt;=$AN6411,레드마인_배치!I:I,레드마인_서비스!I:I),콜트리분석!$AI6411),"")</f>
        <v/>
      </c>
      <c r="AM6411" s="3" t="str" cm="1">
        <f t="array" ref="AM6411">IFERROR(INDEX(IF($AG6411&lt;=$AN6411,레드마인_배치!J:J,레드마인_서비스!J:J),콜트리분석!$AI6411),"")</f>
        <v/>
      </c>
      <c r="AN6411" s="3">
        <v>1</v>
      </c>
      <c r="AO6411" s="15" t="str">
        <f ca="1">IFERROR(INDEX(레드마인_배치!E:E,MATCH(OFFSET(A6411,,AN6411),레드마인_배치!G:G,0)),"")</f>
        <v>미대상</v>
      </c>
      <c r="AP6411" t="s">
        <v>3330</v>
      </c>
    </row>
    <row r="6412" spans="1:42" hidden="1">
      <c r="A6412" s="3" t="s">
        <v>673</v>
      </c>
      <c r="B6412" s="3" t="s">
        <v>677</v>
      </c>
      <c r="C6412" s="3" t="s">
        <v>3041</v>
      </c>
      <c r="D6412" s="3" t="s">
        <v>3042</v>
      </c>
      <c r="E6412" s="3" t="s">
        <v>3042</v>
      </c>
      <c r="F6412" s="3" t="s">
        <v>3042</v>
      </c>
      <c r="G6412" s="3" t="s">
        <v>3042</v>
      </c>
      <c r="H6412" s="3" t="s">
        <v>3042</v>
      </c>
      <c r="I6412" s="3" t="s">
        <v>3042</v>
      </c>
      <c r="J6412" s="3" t="s">
        <v>3042</v>
      </c>
      <c r="K6412" s="3" t="s">
        <v>3042</v>
      </c>
      <c r="L6412" s="3" t="s">
        <v>3042</v>
      </c>
      <c r="M6412" s="3" t="s">
        <v>3042</v>
      </c>
      <c r="N6412" s="3" t="s">
        <v>3042</v>
      </c>
      <c r="O6412" s="3" t="s">
        <v>3042</v>
      </c>
      <c r="P6412" s="3" t="s">
        <v>3042</v>
      </c>
      <c r="Q6412" s="3" t="s">
        <v>3042</v>
      </c>
      <c r="R6412" s="3" t="s">
        <v>3042</v>
      </c>
      <c r="S6412" s="3" t="s">
        <v>3042</v>
      </c>
      <c r="T6412" s="3" t="s">
        <v>3042</v>
      </c>
      <c r="U6412" s="3" t="s">
        <v>3042</v>
      </c>
      <c r="V6412" s="3" t="s">
        <v>3042</v>
      </c>
      <c r="W6412" s="3" t="s">
        <v>3042</v>
      </c>
      <c r="X6412" s="3" t="s">
        <v>3042</v>
      </c>
      <c r="Y6412" s="3" t="s">
        <v>3042</v>
      </c>
      <c r="Z6412" s="3" t="s">
        <v>3042</v>
      </c>
      <c r="AA6412" s="3" t="s">
        <v>3042</v>
      </c>
      <c r="AB6412" s="3" t="s">
        <v>3042</v>
      </c>
      <c r="AC6412" s="3" t="s">
        <v>3042</v>
      </c>
      <c r="AD6412" s="3" t="s">
        <v>2954</v>
      </c>
      <c r="AE6412" s="3"/>
      <c r="AF6412" s="3"/>
      <c r="AG6412" s="3">
        <f t="shared" si="102"/>
        <v>29</v>
      </c>
      <c r="AH6412" s="3" t="s">
        <v>2954</v>
      </c>
      <c r="AI6412" s="3" t="str">
        <f>IFERROR(IF($AG6412&lt;=$AN6412,MATCH($AH6412,레드마인_배치!G:G,0),MATCH($AH6412,레드마인_서비스!G:G,0)),"")</f>
        <v/>
      </c>
      <c r="AJ6412" s="3" t="str" cm="1">
        <f t="array" ref="AJ6412">IFERROR(INDEX(IF($AG6412&lt;=$AN6412,레드마인_배치!E:E,레드마인_서비스!E:E),콜트리분석!$AI6412),"")</f>
        <v/>
      </c>
      <c r="AK6412" s="3" t="str" cm="1">
        <f t="array" ref="AK6412">IFERROR(INDEX(IF($AG6412&lt;=$AN6412,레드마인_배치!H:H,레드마인_서비스!H:H),콜트리분석!$AI6412),"")</f>
        <v/>
      </c>
      <c r="AL6412" s="3" t="str" cm="1">
        <f t="array" ref="AL6412">IFERROR(INDEX(IF($AG6412&lt;=$AN6412,레드마인_배치!I:I,레드마인_서비스!I:I),콜트리분석!$AI6412),"")</f>
        <v/>
      </c>
      <c r="AM6412" s="3" t="str" cm="1">
        <f t="array" ref="AM6412">IFERROR(INDEX(IF($AG6412&lt;=$AN6412,레드마인_배치!J:J,레드마인_서비스!J:J),콜트리분석!$AI6412),"")</f>
        <v/>
      </c>
      <c r="AN6412" s="3">
        <v>1</v>
      </c>
      <c r="AO6412" s="15" t="str">
        <f ca="1">IFERROR(INDEX(레드마인_배치!E:E,MATCH(OFFSET(A6412,,AN6412),레드마인_배치!G:G,0)),"")</f>
        <v>미대상</v>
      </c>
      <c r="AP6412" t="s">
        <v>3330</v>
      </c>
    </row>
    <row r="6413" spans="1:42" hidden="1">
      <c r="A6413" s="3" t="s">
        <v>673</v>
      </c>
      <c r="B6413" s="3" t="s">
        <v>677</v>
      </c>
      <c r="C6413" s="3" t="s">
        <v>3041</v>
      </c>
      <c r="D6413" s="3" t="s">
        <v>3042</v>
      </c>
      <c r="E6413" s="3" t="s">
        <v>3042</v>
      </c>
      <c r="F6413" s="3" t="s">
        <v>3042</v>
      </c>
      <c r="G6413" s="3" t="s">
        <v>3042</v>
      </c>
      <c r="H6413" s="3" t="s">
        <v>3042</v>
      </c>
      <c r="I6413" s="3" t="s">
        <v>3042</v>
      </c>
      <c r="J6413" s="3" t="s">
        <v>3042</v>
      </c>
      <c r="K6413" s="3" t="s">
        <v>3042</v>
      </c>
      <c r="L6413" s="3" t="s">
        <v>3042</v>
      </c>
      <c r="M6413" s="3" t="s">
        <v>3042</v>
      </c>
      <c r="N6413" s="3" t="s">
        <v>3042</v>
      </c>
      <c r="O6413" s="3" t="s">
        <v>3042</v>
      </c>
      <c r="P6413" s="3" t="s">
        <v>3042</v>
      </c>
      <c r="Q6413" s="3" t="s">
        <v>3042</v>
      </c>
      <c r="R6413" s="3" t="s">
        <v>3042</v>
      </c>
      <c r="S6413" s="3" t="s">
        <v>3042</v>
      </c>
      <c r="T6413" s="3" t="s">
        <v>3042</v>
      </c>
      <c r="U6413" s="3" t="s">
        <v>3042</v>
      </c>
      <c r="V6413" s="3" t="s">
        <v>3042</v>
      </c>
      <c r="W6413" s="3" t="s">
        <v>3042</v>
      </c>
      <c r="X6413" s="3" t="s">
        <v>3042</v>
      </c>
      <c r="Y6413" s="3" t="s">
        <v>3042</v>
      </c>
      <c r="Z6413" s="3" t="s">
        <v>3042</v>
      </c>
      <c r="AA6413" s="3" t="s">
        <v>3042</v>
      </c>
      <c r="AB6413" s="3" t="s">
        <v>3042</v>
      </c>
      <c r="AC6413" s="3" t="s">
        <v>3042</v>
      </c>
      <c r="AD6413" s="3" t="s">
        <v>3042</v>
      </c>
      <c r="AE6413" s="3"/>
      <c r="AF6413" s="3"/>
      <c r="AG6413" s="3">
        <f t="shared" si="102"/>
        <v>29</v>
      </c>
      <c r="AH6413" s="3" t="s">
        <v>3042</v>
      </c>
      <c r="AI6413" s="3" t="str">
        <f>IFERROR(IF($AG6413&lt;=$AN6413,MATCH($AH6413,레드마인_배치!G:G,0),MATCH($AH6413,레드마인_서비스!G:G,0)),"")</f>
        <v/>
      </c>
      <c r="AJ6413" s="3" t="str" cm="1">
        <f t="array" ref="AJ6413">IFERROR(INDEX(IF($AG6413&lt;=$AN6413,레드마인_배치!E:E,레드마인_서비스!E:E),콜트리분석!$AI6413),"")</f>
        <v/>
      </c>
      <c r="AK6413" s="3" t="str" cm="1">
        <f t="array" ref="AK6413">IFERROR(INDEX(IF($AG6413&lt;=$AN6413,레드마인_배치!H:H,레드마인_서비스!H:H),콜트리분석!$AI6413),"")</f>
        <v/>
      </c>
      <c r="AL6413" s="3" t="str" cm="1">
        <f t="array" ref="AL6413">IFERROR(INDEX(IF($AG6413&lt;=$AN6413,레드마인_배치!I:I,레드마인_서비스!I:I),콜트리분석!$AI6413),"")</f>
        <v/>
      </c>
      <c r="AM6413" s="3" t="str" cm="1">
        <f t="array" ref="AM6413">IFERROR(INDEX(IF($AG6413&lt;=$AN6413,레드마인_배치!J:J,레드마인_서비스!J:J),콜트리분석!$AI6413),"")</f>
        <v/>
      </c>
      <c r="AN6413" s="3">
        <v>1</v>
      </c>
      <c r="AO6413" s="15" t="str">
        <f ca="1">IFERROR(INDEX(레드마인_배치!E:E,MATCH(OFFSET(A6413,,AN6413),레드마인_배치!G:G,0)),"")</f>
        <v>미대상</v>
      </c>
      <c r="AP6413" t="s">
        <v>3330</v>
      </c>
    </row>
    <row r="6414" spans="1:42" hidden="1">
      <c r="A6414" s="3" t="s">
        <v>673</v>
      </c>
      <c r="B6414" s="3" t="s">
        <v>677</v>
      </c>
      <c r="C6414" s="3" t="s">
        <v>3041</v>
      </c>
      <c r="D6414" s="3" t="s">
        <v>3042</v>
      </c>
      <c r="E6414" s="3" t="s">
        <v>3042</v>
      </c>
      <c r="F6414" s="3" t="s">
        <v>3042</v>
      </c>
      <c r="G6414" s="3" t="s">
        <v>3042</v>
      </c>
      <c r="H6414" s="3" t="s">
        <v>3042</v>
      </c>
      <c r="I6414" s="3" t="s">
        <v>3042</v>
      </c>
      <c r="J6414" s="3" t="s">
        <v>3042</v>
      </c>
      <c r="K6414" s="3" t="s">
        <v>3042</v>
      </c>
      <c r="L6414" s="3" t="s">
        <v>3042</v>
      </c>
      <c r="M6414" s="3" t="s">
        <v>3042</v>
      </c>
      <c r="N6414" s="3" t="s">
        <v>3042</v>
      </c>
      <c r="O6414" s="3" t="s">
        <v>3042</v>
      </c>
      <c r="P6414" s="3" t="s">
        <v>3042</v>
      </c>
      <c r="Q6414" s="3" t="s">
        <v>3042</v>
      </c>
      <c r="R6414" s="3" t="s">
        <v>3042</v>
      </c>
      <c r="S6414" s="3" t="s">
        <v>3042</v>
      </c>
      <c r="T6414" s="3" t="s">
        <v>3042</v>
      </c>
      <c r="U6414" s="3" t="s">
        <v>3042</v>
      </c>
      <c r="V6414" s="3" t="s">
        <v>3042</v>
      </c>
      <c r="W6414" s="3" t="s">
        <v>3042</v>
      </c>
      <c r="X6414" s="3" t="s">
        <v>3042</v>
      </c>
      <c r="Y6414" s="3" t="s">
        <v>3042</v>
      </c>
      <c r="Z6414" s="3" t="s">
        <v>3042</v>
      </c>
      <c r="AA6414" s="3" t="s">
        <v>3042</v>
      </c>
      <c r="AB6414" s="3" t="s">
        <v>3042</v>
      </c>
      <c r="AC6414" s="3" t="s">
        <v>3042</v>
      </c>
      <c r="AD6414" s="3" t="s">
        <v>3042</v>
      </c>
      <c r="AE6414" s="3" t="s">
        <v>2954</v>
      </c>
      <c r="AF6414" s="3"/>
      <c r="AG6414" s="3">
        <f t="shared" si="102"/>
        <v>30</v>
      </c>
      <c r="AH6414" s="3" t="s">
        <v>2954</v>
      </c>
      <c r="AI6414" s="3" t="str">
        <f>IFERROR(IF($AG6414&lt;=$AN6414,MATCH($AH6414,레드마인_배치!G:G,0),MATCH($AH6414,레드마인_서비스!G:G,0)),"")</f>
        <v/>
      </c>
      <c r="AJ6414" s="3" t="str" cm="1">
        <f t="array" ref="AJ6414">IFERROR(INDEX(IF($AG6414&lt;=$AN6414,레드마인_배치!E:E,레드마인_서비스!E:E),콜트리분석!$AI6414),"")</f>
        <v/>
      </c>
      <c r="AK6414" s="3" t="str" cm="1">
        <f t="array" ref="AK6414">IFERROR(INDEX(IF($AG6414&lt;=$AN6414,레드마인_배치!H:H,레드마인_서비스!H:H),콜트리분석!$AI6414),"")</f>
        <v/>
      </c>
      <c r="AL6414" s="3" t="str" cm="1">
        <f t="array" ref="AL6414">IFERROR(INDEX(IF($AG6414&lt;=$AN6414,레드마인_배치!I:I,레드마인_서비스!I:I),콜트리분석!$AI6414),"")</f>
        <v/>
      </c>
      <c r="AM6414" s="3" t="str" cm="1">
        <f t="array" ref="AM6414">IFERROR(INDEX(IF($AG6414&lt;=$AN6414,레드마인_배치!J:J,레드마인_서비스!J:J),콜트리분석!$AI6414),"")</f>
        <v/>
      </c>
      <c r="AN6414" s="3">
        <v>1</v>
      </c>
      <c r="AO6414" s="15" t="str">
        <f ca="1">IFERROR(INDEX(레드마인_배치!E:E,MATCH(OFFSET(A6414,,AN6414),레드마인_배치!G:G,0)),"")</f>
        <v>미대상</v>
      </c>
      <c r="AP6414" t="s">
        <v>3330</v>
      </c>
    </row>
    <row r="6415" spans="1:42" hidden="1">
      <c r="A6415" s="3" t="s">
        <v>673</v>
      </c>
      <c r="B6415" s="3" t="s">
        <v>677</v>
      </c>
      <c r="C6415" s="3" t="s">
        <v>3041</v>
      </c>
      <c r="D6415" s="3" t="s">
        <v>3042</v>
      </c>
      <c r="E6415" s="3" t="s">
        <v>3042</v>
      </c>
      <c r="F6415" s="3" t="s">
        <v>3042</v>
      </c>
      <c r="G6415" s="3" t="s">
        <v>3042</v>
      </c>
      <c r="H6415" s="3" t="s">
        <v>3042</v>
      </c>
      <c r="I6415" s="3" t="s">
        <v>3042</v>
      </c>
      <c r="J6415" s="3" t="s">
        <v>3042</v>
      </c>
      <c r="K6415" s="3" t="s">
        <v>3042</v>
      </c>
      <c r="L6415" s="3" t="s">
        <v>3042</v>
      </c>
      <c r="M6415" s="3" t="s">
        <v>3042</v>
      </c>
      <c r="N6415" s="3" t="s">
        <v>3042</v>
      </c>
      <c r="O6415" s="3" t="s">
        <v>3042</v>
      </c>
      <c r="P6415" s="3" t="s">
        <v>3042</v>
      </c>
      <c r="Q6415" s="3" t="s">
        <v>3042</v>
      </c>
      <c r="R6415" s="3" t="s">
        <v>3042</v>
      </c>
      <c r="S6415" s="3" t="s">
        <v>3042</v>
      </c>
      <c r="T6415" s="3" t="s">
        <v>3042</v>
      </c>
      <c r="U6415" s="3" t="s">
        <v>3042</v>
      </c>
      <c r="V6415" s="3" t="s">
        <v>3042</v>
      </c>
      <c r="W6415" s="3" t="s">
        <v>3042</v>
      </c>
      <c r="X6415" s="3" t="s">
        <v>3042</v>
      </c>
      <c r="Y6415" s="3" t="s">
        <v>3042</v>
      </c>
      <c r="Z6415" s="3" t="s">
        <v>3042</v>
      </c>
      <c r="AA6415" s="3" t="s">
        <v>3042</v>
      </c>
      <c r="AB6415" s="3" t="s">
        <v>3042</v>
      </c>
      <c r="AC6415" s="3" t="s">
        <v>3042</v>
      </c>
      <c r="AD6415" s="3" t="s">
        <v>3042</v>
      </c>
      <c r="AE6415" s="3" t="s">
        <v>3042</v>
      </c>
      <c r="AF6415" s="3"/>
      <c r="AG6415" s="3">
        <f t="shared" si="102"/>
        <v>30</v>
      </c>
      <c r="AH6415" s="3" t="s">
        <v>3042</v>
      </c>
      <c r="AI6415" s="3" t="str">
        <f>IFERROR(IF($AG6415&lt;=$AN6415,MATCH($AH6415,레드마인_배치!G:G,0),MATCH($AH6415,레드마인_서비스!G:G,0)),"")</f>
        <v/>
      </c>
      <c r="AJ6415" s="3" t="str" cm="1">
        <f t="array" ref="AJ6415">IFERROR(INDEX(IF($AG6415&lt;=$AN6415,레드마인_배치!E:E,레드마인_서비스!E:E),콜트리분석!$AI6415),"")</f>
        <v/>
      </c>
      <c r="AK6415" s="3" t="str" cm="1">
        <f t="array" ref="AK6415">IFERROR(INDEX(IF($AG6415&lt;=$AN6415,레드마인_배치!H:H,레드마인_서비스!H:H),콜트리분석!$AI6415),"")</f>
        <v/>
      </c>
      <c r="AL6415" s="3" t="str" cm="1">
        <f t="array" ref="AL6415">IFERROR(INDEX(IF($AG6415&lt;=$AN6415,레드마인_배치!I:I,레드마인_서비스!I:I),콜트리분석!$AI6415),"")</f>
        <v/>
      </c>
      <c r="AM6415" s="3" t="str" cm="1">
        <f t="array" ref="AM6415">IFERROR(INDEX(IF($AG6415&lt;=$AN6415,레드마인_배치!J:J,레드마인_서비스!J:J),콜트리분석!$AI6415),"")</f>
        <v/>
      </c>
      <c r="AN6415" s="3">
        <v>1</v>
      </c>
      <c r="AO6415" s="15" t="str">
        <f ca="1">IFERROR(INDEX(레드마인_배치!E:E,MATCH(OFFSET(A6415,,AN6415),레드마인_배치!G:G,0)),"")</f>
        <v>미대상</v>
      </c>
      <c r="AP6415" t="s">
        <v>3330</v>
      </c>
    </row>
    <row r="6416" spans="1:42" hidden="1">
      <c r="A6416" s="3" t="s">
        <v>673</v>
      </c>
      <c r="B6416" s="3" t="s">
        <v>677</v>
      </c>
      <c r="C6416" s="3" t="s">
        <v>3041</v>
      </c>
      <c r="D6416" s="3" t="s">
        <v>3042</v>
      </c>
      <c r="E6416" s="3" t="s">
        <v>3042</v>
      </c>
      <c r="F6416" s="3" t="s">
        <v>3042</v>
      </c>
      <c r="G6416" s="3" t="s">
        <v>3042</v>
      </c>
      <c r="H6416" s="3" t="s">
        <v>3042</v>
      </c>
      <c r="I6416" s="3" t="s">
        <v>3042</v>
      </c>
      <c r="J6416" s="3" t="s">
        <v>3042</v>
      </c>
      <c r="K6416" s="3" t="s">
        <v>3042</v>
      </c>
      <c r="L6416" s="3" t="s">
        <v>3042</v>
      </c>
      <c r="M6416" s="3" t="s">
        <v>3042</v>
      </c>
      <c r="N6416" s="3" t="s">
        <v>3042</v>
      </c>
      <c r="O6416" s="3" t="s">
        <v>3042</v>
      </c>
      <c r="P6416" s="3" t="s">
        <v>3042</v>
      </c>
      <c r="Q6416" s="3" t="s">
        <v>3042</v>
      </c>
      <c r="R6416" s="3" t="s">
        <v>3042</v>
      </c>
      <c r="S6416" s="3" t="s">
        <v>3042</v>
      </c>
      <c r="T6416" s="3" t="s">
        <v>3042</v>
      </c>
      <c r="U6416" s="3" t="s">
        <v>3042</v>
      </c>
      <c r="V6416" s="3" t="s">
        <v>3042</v>
      </c>
      <c r="W6416" s="3" t="s">
        <v>3042</v>
      </c>
      <c r="X6416" s="3" t="s">
        <v>3042</v>
      </c>
      <c r="Y6416" s="3" t="s">
        <v>3042</v>
      </c>
      <c r="Z6416" s="3" t="s">
        <v>3042</v>
      </c>
      <c r="AA6416" s="3" t="s">
        <v>3042</v>
      </c>
      <c r="AB6416" s="3" t="s">
        <v>3042</v>
      </c>
      <c r="AC6416" s="3" t="s">
        <v>3042</v>
      </c>
      <c r="AD6416" s="3" t="s">
        <v>3042</v>
      </c>
      <c r="AE6416" s="3" t="s">
        <v>3042</v>
      </c>
      <c r="AF6416" s="3" t="s">
        <v>2954</v>
      </c>
      <c r="AG6416" s="3">
        <f t="shared" si="102"/>
        <v>31</v>
      </c>
      <c r="AH6416" s="3" t="s">
        <v>2954</v>
      </c>
      <c r="AI6416" s="3" t="str">
        <f>IFERROR(IF($AG6416&lt;=$AN6416,MATCH($AH6416,레드마인_배치!G:G,0),MATCH($AH6416,레드마인_서비스!G:G,0)),"")</f>
        <v/>
      </c>
      <c r="AJ6416" s="3" t="str" cm="1">
        <f t="array" ref="AJ6416">IFERROR(INDEX(IF($AG6416&lt;=$AN6416,레드마인_배치!E:E,레드마인_서비스!E:E),콜트리분석!$AI6416),"")</f>
        <v/>
      </c>
      <c r="AK6416" s="3" t="str" cm="1">
        <f t="array" ref="AK6416">IFERROR(INDEX(IF($AG6416&lt;=$AN6416,레드마인_배치!H:H,레드마인_서비스!H:H),콜트리분석!$AI6416),"")</f>
        <v/>
      </c>
      <c r="AL6416" s="3" t="str" cm="1">
        <f t="array" ref="AL6416">IFERROR(INDEX(IF($AG6416&lt;=$AN6416,레드마인_배치!I:I,레드마인_서비스!I:I),콜트리분석!$AI6416),"")</f>
        <v/>
      </c>
      <c r="AM6416" s="3" t="str" cm="1">
        <f t="array" ref="AM6416">IFERROR(INDEX(IF($AG6416&lt;=$AN6416,레드마인_배치!J:J,레드마인_서비스!J:J),콜트리분석!$AI6416),"")</f>
        <v/>
      </c>
      <c r="AN6416" s="3">
        <v>1</v>
      </c>
      <c r="AO6416" s="15" t="str">
        <f ca="1">IFERROR(INDEX(레드마인_배치!E:E,MATCH(OFFSET(A6416,,AN6416),레드마인_배치!G:G,0)),"")</f>
        <v>미대상</v>
      </c>
      <c r="AP6416" t="s">
        <v>3330</v>
      </c>
    </row>
    <row r="6417" spans="1:42" hidden="1">
      <c r="A6417" s="3" t="s">
        <v>673</v>
      </c>
      <c r="B6417" s="3" t="s">
        <v>677</v>
      </c>
      <c r="C6417" s="3" t="s">
        <v>3041</v>
      </c>
      <c r="D6417" s="3" t="s">
        <v>3042</v>
      </c>
      <c r="E6417" s="3" t="s">
        <v>3042</v>
      </c>
      <c r="F6417" s="3" t="s">
        <v>3042</v>
      </c>
      <c r="G6417" s="3" t="s">
        <v>3042</v>
      </c>
      <c r="H6417" s="3" t="s">
        <v>3042</v>
      </c>
      <c r="I6417" s="3" t="s">
        <v>3042</v>
      </c>
      <c r="J6417" s="3" t="s">
        <v>3042</v>
      </c>
      <c r="K6417" s="3" t="s">
        <v>3042</v>
      </c>
      <c r="L6417" s="3" t="s">
        <v>3042</v>
      </c>
      <c r="M6417" s="3" t="s">
        <v>3042</v>
      </c>
      <c r="N6417" s="3" t="s">
        <v>3042</v>
      </c>
      <c r="O6417" s="3" t="s">
        <v>3042</v>
      </c>
      <c r="P6417" s="3" t="s">
        <v>3042</v>
      </c>
      <c r="Q6417" s="3" t="s">
        <v>3042</v>
      </c>
      <c r="R6417" s="3" t="s">
        <v>3042</v>
      </c>
      <c r="S6417" s="3" t="s">
        <v>3042</v>
      </c>
      <c r="T6417" s="3" t="s">
        <v>3042</v>
      </c>
      <c r="U6417" s="3" t="s">
        <v>3042</v>
      </c>
      <c r="V6417" s="3" t="s">
        <v>3042</v>
      </c>
      <c r="W6417" s="3" t="s">
        <v>3042</v>
      </c>
      <c r="X6417" s="3" t="s">
        <v>3042</v>
      </c>
      <c r="Y6417" s="3" t="s">
        <v>3042</v>
      </c>
      <c r="Z6417" s="3" t="s">
        <v>3042</v>
      </c>
      <c r="AA6417" s="3" t="s">
        <v>3042</v>
      </c>
      <c r="AB6417" s="3" t="s">
        <v>3042</v>
      </c>
      <c r="AC6417" s="3" t="s">
        <v>3042</v>
      </c>
      <c r="AD6417" s="3" t="s">
        <v>3042</v>
      </c>
      <c r="AE6417" s="3" t="s">
        <v>3042</v>
      </c>
      <c r="AF6417" s="3" t="s">
        <v>3042</v>
      </c>
      <c r="AG6417" s="3">
        <f t="shared" si="102"/>
        <v>31</v>
      </c>
      <c r="AH6417" s="3" t="s">
        <v>3042</v>
      </c>
      <c r="AI6417" s="3" t="str">
        <f>IFERROR(IF($AG6417&lt;=$AN6417,MATCH($AH6417,레드마인_배치!G:G,0),MATCH($AH6417,레드마인_서비스!G:G,0)),"")</f>
        <v/>
      </c>
      <c r="AJ6417" s="3" t="str" cm="1">
        <f t="array" ref="AJ6417">IFERROR(INDEX(IF($AG6417&lt;=$AN6417,레드마인_배치!E:E,레드마인_서비스!E:E),콜트리분석!$AI6417),"")</f>
        <v/>
      </c>
      <c r="AK6417" s="3" t="str" cm="1">
        <f t="array" ref="AK6417">IFERROR(INDEX(IF($AG6417&lt;=$AN6417,레드마인_배치!H:H,레드마인_서비스!H:H),콜트리분석!$AI6417),"")</f>
        <v/>
      </c>
      <c r="AL6417" s="3" t="str" cm="1">
        <f t="array" ref="AL6417">IFERROR(INDEX(IF($AG6417&lt;=$AN6417,레드마인_배치!I:I,레드마인_서비스!I:I),콜트리분석!$AI6417),"")</f>
        <v/>
      </c>
      <c r="AM6417" s="3" t="str" cm="1">
        <f t="array" ref="AM6417">IFERROR(INDEX(IF($AG6417&lt;=$AN6417,레드마인_배치!J:J,레드마인_서비스!J:J),콜트리분석!$AI6417),"")</f>
        <v/>
      </c>
      <c r="AN6417" s="3">
        <v>1</v>
      </c>
      <c r="AO6417" s="15" t="str">
        <f ca="1">IFERROR(INDEX(레드마인_배치!E:E,MATCH(OFFSET(A6417,,AN6417),레드마인_배치!G:G,0)),"")</f>
        <v>미대상</v>
      </c>
      <c r="AP6417" t="s">
        <v>3330</v>
      </c>
    </row>
    <row r="6418" spans="1:42" hidden="1">
      <c r="A6418" s="3" t="s">
        <v>673</v>
      </c>
      <c r="B6418" s="3" t="s">
        <v>677</v>
      </c>
      <c r="C6418" s="3" t="s">
        <v>3041</v>
      </c>
      <c r="D6418" s="3" t="s">
        <v>3042</v>
      </c>
      <c r="E6418" s="3" t="s">
        <v>3042</v>
      </c>
      <c r="F6418" s="3" t="s">
        <v>3042</v>
      </c>
      <c r="G6418" s="3" t="s">
        <v>3042</v>
      </c>
      <c r="H6418" s="3" t="s">
        <v>3042</v>
      </c>
      <c r="I6418" s="3" t="s">
        <v>3042</v>
      </c>
      <c r="J6418" s="3" t="s">
        <v>3042</v>
      </c>
      <c r="K6418" s="3" t="s">
        <v>3042</v>
      </c>
      <c r="L6418" s="3" t="s">
        <v>3042</v>
      </c>
      <c r="M6418" s="3" t="s">
        <v>3042</v>
      </c>
      <c r="N6418" s="3" t="s">
        <v>3042</v>
      </c>
      <c r="O6418" s="3" t="s">
        <v>3042</v>
      </c>
      <c r="P6418" s="3" t="s">
        <v>3042</v>
      </c>
      <c r="Q6418" s="3" t="s">
        <v>3042</v>
      </c>
      <c r="R6418" s="3" t="s">
        <v>3042</v>
      </c>
      <c r="S6418" s="3" t="s">
        <v>3042</v>
      </c>
      <c r="T6418" s="3" t="s">
        <v>3042</v>
      </c>
      <c r="U6418" s="3" t="s">
        <v>3042</v>
      </c>
      <c r="V6418" s="3" t="s">
        <v>3042</v>
      </c>
      <c r="W6418" s="3" t="s">
        <v>3042</v>
      </c>
      <c r="X6418" s="3" t="s">
        <v>3042</v>
      </c>
      <c r="Y6418" s="3" t="s">
        <v>3042</v>
      </c>
      <c r="Z6418" s="3" t="s">
        <v>3042</v>
      </c>
      <c r="AA6418" s="3" t="s">
        <v>3042</v>
      </c>
      <c r="AB6418" s="3" t="s">
        <v>3042</v>
      </c>
      <c r="AC6418" s="3" t="s">
        <v>3042</v>
      </c>
      <c r="AD6418" s="3" t="s">
        <v>3042</v>
      </c>
      <c r="AE6418" s="3" t="s">
        <v>3042</v>
      </c>
      <c r="AF6418" s="3" t="s">
        <v>650</v>
      </c>
      <c r="AG6418" s="3">
        <f t="shared" si="102"/>
        <v>31</v>
      </c>
      <c r="AH6418" s="3" t="s">
        <v>650</v>
      </c>
      <c r="AI6418" s="3" t="str">
        <f>IFERROR(IF($AG6418&lt;=$AN6418,MATCH($AH6418,레드마인_배치!G:G,0),MATCH($AH6418,레드마인_서비스!G:G,0)),"")</f>
        <v/>
      </c>
      <c r="AJ6418" s="3" t="str" cm="1">
        <f t="array" ref="AJ6418">IFERROR(INDEX(IF($AG6418&lt;=$AN6418,레드마인_배치!E:E,레드마인_서비스!E:E),콜트리분석!$AI6418),"")</f>
        <v/>
      </c>
      <c r="AK6418" s="3" t="str" cm="1">
        <f t="array" ref="AK6418">IFERROR(INDEX(IF($AG6418&lt;=$AN6418,레드마인_배치!H:H,레드마인_서비스!H:H),콜트리분석!$AI6418),"")</f>
        <v/>
      </c>
      <c r="AL6418" s="3" t="str" cm="1">
        <f t="array" ref="AL6418">IFERROR(INDEX(IF($AG6418&lt;=$AN6418,레드마인_배치!I:I,레드마인_서비스!I:I),콜트리분석!$AI6418),"")</f>
        <v/>
      </c>
      <c r="AM6418" s="3" t="str" cm="1">
        <f t="array" ref="AM6418">IFERROR(INDEX(IF($AG6418&lt;=$AN6418,레드마인_배치!J:J,레드마인_서비스!J:J),콜트리분석!$AI6418),"")</f>
        <v/>
      </c>
      <c r="AN6418" s="3">
        <v>1</v>
      </c>
      <c r="AO6418" s="15" t="str">
        <f ca="1">IFERROR(INDEX(레드마인_배치!E:E,MATCH(OFFSET(A6418,,AN6418),레드마인_배치!G:G,0)),"")</f>
        <v>미대상</v>
      </c>
      <c r="AP6418" t="s">
        <v>3330</v>
      </c>
    </row>
    <row r="6419" spans="1:42" hidden="1">
      <c r="A6419" s="3" t="s">
        <v>673</v>
      </c>
      <c r="B6419" s="3" t="s">
        <v>677</v>
      </c>
      <c r="C6419" s="3" t="s">
        <v>3041</v>
      </c>
      <c r="D6419" s="3" t="s">
        <v>3042</v>
      </c>
      <c r="E6419" s="3" t="s">
        <v>3042</v>
      </c>
      <c r="F6419" s="3" t="s">
        <v>3042</v>
      </c>
      <c r="G6419" s="3" t="s">
        <v>3042</v>
      </c>
      <c r="H6419" s="3" t="s">
        <v>3042</v>
      </c>
      <c r="I6419" s="3" t="s">
        <v>3042</v>
      </c>
      <c r="J6419" s="3" t="s">
        <v>3042</v>
      </c>
      <c r="K6419" s="3" t="s">
        <v>3042</v>
      </c>
      <c r="L6419" s="3" t="s">
        <v>3042</v>
      </c>
      <c r="M6419" s="3" t="s">
        <v>3042</v>
      </c>
      <c r="N6419" s="3" t="s">
        <v>3042</v>
      </c>
      <c r="O6419" s="3" t="s">
        <v>3042</v>
      </c>
      <c r="P6419" s="3" t="s">
        <v>3042</v>
      </c>
      <c r="Q6419" s="3" t="s">
        <v>3042</v>
      </c>
      <c r="R6419" s="3" t="s">
        <v>3042</v>
      </c>
      <c r="S6419" s="3" t="s">
        <v>3042</v>
      </c>
      <c r="T6419" s="3" t="s">
        <v>3042</v>
      </c>
      <c r="U6419" s="3" t="s">
        <v>3042</v>
      </c>
      <c r="V6419" s="3" t="s">
        <v>3042</v>
      </c>
      <c r="W6419" s="3" t="s">
        <v>3042</v>
      </c>
      <c r="X6419" s="3" t="s">
        <v>3042</v>
      </c>
      <c r="Y6419" s="3" t="s">
        <v>3042</v>
      </c>
      <c r="Z6419" s="3" t="s">
        <v>3042</v>
      </c>
      <c r="AA6419" s="3" t="s">
        <v>3042</v>
      </c>
      <c r="AB6419" s="3" t="s">
        <v>3042</v>
      </c>
      <c r="AC6419" s="3" t="s">
        <v>3042</v>
      </c>
      <c r="AD6419" s="3" t="s">
        <v>3042</v>
      </c>
      <c r="AE6419" s="3" t="s">
        <v>3042</v>
      </c>
      <c r="AF6419" s="3" t="s">
        <v>812</v>
      </c>
      <c r="AG6419" s="3">
        <f t="shared" si="102"/>
        <v>31</v>
      </c>
      <c r="AH6419" s="3" t="s">
        <v>812</v>
      </c>
      <c r="AI6419" s="3" t="str">
        <f>IFERROR(IF($AG6419&lt;=$AN6419,MATCH($AH6419,레드마인_배치!G:G,0),MATCH($AH6419,레드마인_서비스!G:G,0)),"")</f>
        <v/>
      </c>
      <c r="AJ6419" s="3" t="str" cm="1">
        <f t="array" ref="AJ6419">IFERROR(INDEX(IF($AG6419&lt;=$AN6419,레드마인_배치!E:E,레드마인_서비스!E:E),콜트리분석!$AI6419),"")</f>
        <v/>
      </c>
      <c r="AK6419" s="3" t="str" cm="1">
        <f t="array" ref="AK6419">IFERROR(INDEX(IF($AG6419&lt;=$AN6419,레드마인_배치!H:H,레드마인_서비스!H:H),콜트리분석!$AI6419),"")</f>
        <v/>
      </c>
      <c r="AL6419" s="3" t="str" cm="1">
        <f t="array" ref="AL6419">IFERROR(INDEX(IF($AG6419&lt;=$AN6419,레드마인_배치!I:I,레드마인_서비스!I:I),콜트리분석!$AI6419),"")</f>
        <v/>
      </c>
      <c r="AM6419" s="3" t="str" cm="1">
        <f t="array" ref="AM6419">IFERROR(INDEX(IF($AG6419&lt;=$AN6419,레드마인_배치!J:J,레드마인_서비스!J:J),콜트리분석!$AI6419),"")</f>
        <v/>
      </c>
      <c r="AN6419" s="3">
        <v>1</v>
      </c>
      <c r="AO6419" s="15" t="str">
        <f ca="1">IFERROR(INDEX(레드마인_배치!E:E,MATCH(OFFSET(A6419,,AN6419),레드마인_배치!G:G,0)),"")</f>
        <v>미대상</v>
      </c>
      <c r="AP6419" t="s">
        <v>3330</v>
      </c>
    </row>
    <row r="6420" spans="1:42" hidden="1">
      <c r="A6420" s="3" t="s">
        <v>673</v>
      </c>
      <c r="B6420" s="3" t="s">
        <v>677</v>
      </c>
      <c r="C6420" s="3" t="s">
        <v>3041</v>
      </c>
      <c r="D6420" s="3" t="s">
        <v>3042</v>
      </c>
      <c r="E6420" s="3" t="s">
        <v>3042</v>
      </c>
      <c r="F6420" s="3" t="s">
        <v>3042</v>
      </c>
      <c r="G6420" s="3" t="s">
        <v>3042</v>
      </c>
      <c r="H6420" s="3" t="s">
        <v>3042</v>
      </c>
      <c r="I6420" s="3" t="s">
        <v>3042</v>
      </c>
      <c r="J6420" s="3" t="s">
        <v>3042</v>
      </c>
      <c r="K6420" s="3" t="s">
        <v>3042</v>
      </c>
      <c r="L6420" s="3" t="s">
        <v>3042</v>
      </c>
      <c r="M6420" s="3" t="s">
        <v>3042</v>
      </c>
      <c r="N6420" s="3" t="s">
        <v>3042</v>
      </c>
      <c r="O6420" s="3" t="s">
        <v>3042</v>
      </c>
      <c r="P6420" s="3" t="s">
        <v>3042</v>
      </c>
      <c r="Q6420" s="3" t="s">
        <v>3042</v>
      </c>
      <c r="R6420" s="3" t="s">
        <v>3042</v>
      </c>
      <c r="S6420" s="3" t="s">
        <v>3042</v>
      </c>
      <c r="T6420" s="3" t="s">
        <v>3042</v>
      </c>
      <c r="U6420" s="3" t="s">
        <v>3042</v>
      </c>
      <c r="V6420" s="3" t="s">
        <v>3042</v>
      </c>
      <c r="W6420" s="3" t="s">
        <v>3042</v>
      </c>
      <c r="X6420" s="3" t="s">
        <v>3042</v>
      </c>
      <c r="Y6420" s="3" t="s">
        <v>3042</v>
      </c>
      <c r="Z6420" s="3" t="s">
        <v>3042</v>
      </c>
      <c r="AA6420" s="3" t="s">
        <v>3042</v>
      </c>
      <c r="AB6420" s="3" t="s">
        <v>3042</v>
      </c>
      <c r="AC6420" s="3" t="s">
        <v>3042</v>
      </c>
      <c r="AD6420" s="3" t="s">
        <v>3042</v>
      </c>
      <c r="AE6420" s="3" t="s">
        <v>3042</v>
      </c>
      <c r="AF6420" s="3" t="s">
        <v>811</v>
      </c>
      <c r="AG6420" s="3">
        <f t="shared" si="102"/>
        <v>31</v>
      </c>
      <c r="AH6420" s="3" t="s">
        <v>811</v>
      </c>
      <c r="AI6420" s="3" t="str">
        <f>IFERROR(IF($AG6420&lt;=$AN6420,MATCH($AH6420,레드마인_배치!G:G,0),MATCH($AH6420,레드마인_서비스!G:G,0)),"")</f>
        <v/>
      </c>
      <c r="AJ6420" s="3" t="str" cm="1">
        <f t="array" ref="AJ6420">IFERROR(INDEX(IF($AG6420&lt;=$AN6420,레드마인_배치!E:E,레드마인_서비스!E:E),콜트리분석!$AI6420),"")</f>
        <v/>
      </c>
      <c r="AK6420" s="3" t="str" cm="1">
        <f t="array" ref="AK6420">IFERROR(INDEX(IF($AG6420&lt;=$AN6420,레드마인_배치!H:H,레드마인_서비스!H:H),콜트리분석!$AI6420),"")</f>
        <v/>
      </c>
      <c r="AL6420" s="3" t="str" cm="1">
        <f t="array" ref="AL6420">IFERROR(INDEX(IF($AG6420&lt;=$AN6420,레드마인_배치!I:I,레드마인_서비스!I:I),콜트리분석!$AI6420),"")</f>
        <v/>
      </c>
      <c r="AM6420" s="3" t="str" cm="1">
        <f t="array" ref="AM6420">IFERROR(INDEX(IF($AG6420&lt;=$AN6420,레드마인_배치!J:J,레드마인_서비스!J:J),콜트리분석!$AI6420),"")</f>
        <v/>
      </c>
      <c r="AN6420" s="3">
        <v>1</v>
      </c>
      <c r="AO6420" s="15" t="str">
        <f ca="1">IFERROR(INDEX(레드마인_배치!E:E,MATCH(OFFSET(A6420,,AN6420),레드마인_배치!G:G,0)),"")</f>
        <v>미대상</v>
      </c>
      <c r="AP6420" t="s">
        <v>3330</v>
      </c>
    </row>
    <row r="6421" spans="1:42" hidden="1">
      <c r="A6421" s="3" t="s">
        <v>673</v>
      </c>
      <c r="B6421" s="3" t="s">
        <v>677</v>
      </c>
      <c r="C6421" s="3" t="s">
        <v>3041</v>
      </c>
      <c r="D6421" s="3" t="s">
        <v>3042</v>
      </c>
      <c r="E6421" s="3" t="s">
        <v>3042</v>
      </c>
      <c r="F6421" s="3" t="s">
        <v>3042</v>
      </c>
      <c r="G6421" s="3" t="s">
        <v>3042</v>
      </c>
      <c r="H6421" s="3" t="s">
        <v>3042</v>
      </c>
      <c r="I6421" s="3" t="s">
        <v>3042</v>
      </c>
      <c r="J6421" s="3" t="s">
        <v>3042</v>
      </c>
      <c r="K6421" s="3" t="s">
        <v>3042</v>
      </c>
      <c r="L6421" s="3" t="s">
        <v>3042</v>
      </c>
      <c r="M6421" s="3" t="s">
        <v>3042</v>
      </c>
      <c r="N6421" s="3" t="s">
        <v>3042</v>
      </c>
      <c r="O6421" s="3" t="s">
        <v>3042</v>
      </c>
      <c r="P6421" s="3" t="s">
        <v>3042</v>
      </c>
      <c r="Q6421" s="3" t="s">
        <v>3042</v>
      </c>
      <c r="R6421" s="3" t="s">
        <v>3042</v>
      </c>
      <c r="S6421" s="3" t="s">
        <v>3042</v>
      </c>
      <c r="T6421" s="3" t="s">
        <v>3042</v>
      </c>
      <c r="U6421" s="3" t="s">
        <v>3042</v>
      </c>
      <c r="V6421" s="3" t="s">
        <v>3042</v>
      </c>
      <c r="W6421" s="3" t="s">
        <v>3042</v>
      </c>
      <c r="X6421" s="3" t="s">
        <v>3042</v>
      </c>
      <c r="Y6421" s="3" t="s">
        <v>3042</v>
      </c>
      <c r="Z6421" s="3" t="s">
        <v>3042</v>
      </c>
      <c r="AA6421" s="3" t="s">
        <v>3042</v>
      </c>
      <c r="AB6421" s="3" t="s">
        <v>3042</v>
      </c>
      <c r="AC6421" s="3" t="s">
        <v>3042</v>
      </c>
      <c r="AD6421" s="3" t="s">
        <v>3042</v>
      </c>
      <c r="AE6421" s="3" t="s">
        <v>650</v>
      </c>
      <c r="AF6421" s="3"/>
      <c r="AG6421" s="3">
        <f t="shared" si="102"/>
        <v>30</v>
      </c>
      <c r="AH6421" s="3" t="s">
        <v>650</v>
      </c>
      <c r="AI6421" s="3" t="str">
        <f>IFERROR(IF($AG6421&lt;=$AN6421,MATCH($AH6421,레드마인_배치!G:G,0),MATCH($AH6421,레드마인_서비스!G:G,0)),"")</f>
        <v/>
      </c>
      <c r="AJ6421" s="3" t="str" cm="1">
        <f t="array" ref="AJ6421">IFERROR(INDEX(IF($AG6421&lt;=$AN6421,레드마인_배치!E:E,레드마인_서비스!E:E),콜트리분석!$AI6421),"")</f>
        <v/>
      </c>
      <c r="AK6421" s="3" t="str" cm="1">
        <f t="array" ref="AK6421">IFERROR(INDEX(IF($AG6421&lt;=$AN6421,레드마인_배치!H:H,레드마인_서비스!H:H),콜트리분석!$AI6421),"")</f>
        <v/>
      </c>
      <c r="AL6421" s="3" t="str" cm="1">
        <f t="array" ref="AL6421">IFERROR(INDEX(IF($AG6421&lt;=$AN6421,레드마인_배치!I:I,레드마인_서비스!I:I),콜트리분석!$AI6421),"")</f>
        <v/>
      </c>
      <c r="AM6421" s="3" t="str" cm="1">
        <f t="array" ref="AM6421">IFERROR(INDEX(IF($AG6421&lt;=$AN6421,레드마인_배치!J:J,레드마인_서비스!J:J),콜트리분석!$AI6421),"")</f>
        <v/>
      </c>
      <c r="AN6421" s="3">
        <v>1</v>
      </c>
      <c r="AO6421" s="15" t="str">
        <f ca="1">IFERROR(INDEX(레드마인_배치!E:E,MATCH(OFFSET(A6421,,AN6421),레드마인_배치!G:G,0)),"")</f>
        <v>미대상</v>
      </c>
      <c r="AP6421" t="s">
        <v>3330</v>
      </c>
    </row>
    <row r="6422" spans="1:42" hidden="1">
      <c r="A6422" s="3" t="s">
        <v>673</v>
      </c>
      <c r="B6422" s="3" t="s">
        <v>677</v>
      </c>
      <c r="C6422" s="3" t="s">
        <v>3041</v>
      </c>
      <c r="D6422" s="3" t="s">
        <v>3042</v>
      </c>
      <c r="E6422" s="3" t="s">
        <v>3042</v>
      </c>
      <c r="F6422" s="3" t="s">
        <v>3042</v>
      </c>
      <c r="G6422" s="3" t="s">
        <v>3042</v>
      </c>
      <c r="H6422" s="3" t="s">
        <v>3042</v>
      </c>
      <c r="I6422" s="3" t="s">
        <v>3042</v>
      </c>
      <c r="J6422" s="3" t="s">
        <v>3042</v>
      </c>
      <c r="K6422" s="3" t="s">
        <v>3042</v>
      </c>
      <c r="L6422" s="3" t="s">
        <v>3042</v>
      </c>
      <c r="M6422" s="3" t="s">
        <v>3042</v>
      </c>
      <c r="N6422" s="3" t="s">
        <v>3042</v>
      </c>
      <c r="O6422" s="3" t="s">
        <v>3042</v>
      </c>
      <c r="P6422" s="3" t="s">
        <v>3042</v>
      </c>
      <c r="Q6422" s="3" t="s">
        <v>3042</v>
      </c>
      <c r="R6422" s="3" t="s">
        <v>3042</v>
      </c>
      <c r="S6422" s="3" t="s">
        <v>3042</v>
      </c>
      <c r="T6422" s="3" t="s">
        <v>3042</v>
      </c>
      <c r="U6422" s="3" t="s">
        <v>3042</v>
      </c>
      <c r="V6422" s="3" t="s">
        <v>3042</v>
      </c>
      <c r="W6422" s="3" t="s">
        <v>3042</v>
      </c>
      <c r="X6422" s="3" t="s">
        <v>3042</v>
      </c>
      <c r="Y6422" s="3" t="s">
        <v>3042</v>
      </c>
      <c r="Z6422" s="3" t="s">
        <v>3042</v>
      </c>
      <c r="AA6422" s="3" t="s">
        <v>3042</v>
      </c>
      <c r="AB6422" s="3" t="s">
        <v>3042</v>
      </c>
      <c r="AC6422" s="3" t="s">
        <v>3042</v>
      </c>
      <c r="AD6422" s="3" t="s">
        <v>3042</v>
      </c>
      <c r="AE6422" s="3" t="s">
        <v>812</v>
      </c>
      <c r="AF6422" s="3"/>
      <c r="AG6422" s="3">
        <f t="shared" si="102"/>
        <v>30</v>
      </c>
      <c r="AH6422" s="3" t="s">
        <v>812</v>
      </c>
      <c r="AI6422" s="3" t="str">
        <f>IFERROR(IF($AG6422&lt;=$AN6422,MATCH($AH6422,레드마인_배치!G:G,0),MATCH($AH6422,레드마인_서비스!G:G,0)),"")</f>
        <v/>
      </c>
      <c r="AJ6422" s="3" t="str" cm="1">
        <f t="array" ref="AJ6422">IFERROR(INDEX(IF($AG6422&lt;=$AN6422,레드마인_배치!E:E,레드마인_서비스!E:E),콜트리분석!$AI6422),"")</f>
        <v/>
      </c>
      <c r="AK6422" s="3" t="str" cm="1">
        <f t="array" ref="AK6422">IFERROR(INDEX(IF($AG6422&lt;=$AN6422,레드마인_배치!H:H,레드마인_서비스!H:H),콜트리분석!$AI6422),"")</f>
        <v/>
      </c>
      <c r="AL6422" s="3" t="str" cm="1">
        <f t="array" ref="AL6422">IFERROR(INDEX(IF($AG6422&lt;=$AN6422,레드마인_배치!I:I,레드마인_서비스!I:I),콜트리분석!$AI6422),"")</f>
        <v/>
      </c>
      <c r="AM6422" s="3" t="str" cm="1">
        <f t="array" ref="AM6422">IFERROR(INDEX(IF($AG6422&lt;=$AN6422,레드마인_배치!J:J,레드마인_서비스!J:J),콜트리분석!$AI6422),"")</f>
        <v/>
      </c>
      <c r="AN6422" s="3">
        <v>1</v>
      </c>
      <c r="AO6422" s="15" t="str">
        <f ca="1">IFERROR(INDEX(레드마인_배치!E:E,MATCH(OFFSET(A6422,,AN6422),레드마인_배치!G:G,0)),"")</f>
        <v>미대상</v>
      </c>
      <c r="AP6422" t="s">
        <v>3330</v>
      </c>
    </row>
    <row r="6423" spans="1:42" hidden="1">
      <c r="A6423" s="3" t="s">
        <v>673</v>
      </c>
      <c r="B6423" s="3" t="s">
        <v>677</v>
      </c>
      <c r="C6423" s="3" t="s">
        <v>3041</v>
      </c>
      <c r="D6423" s="3" t="s">
        <v>3042</v>
      </c>
      <c r="E6423" s="3" t="s">
        <v>3042</v>
      </c>
      <c r="F6423" s="3" t="s">
        <v>3042</v>
      </c>
      <c r="G6423" s="3" t="s">
        <v>3042</v>
      </c>
      <c r="H6423" s="3" t="s">
        <v>3042</v>
      </c>
      <c r="I6423" s="3" t="s">
        <v>3042</v>
      </c>
      <c r="J6423" s="3" t="s">
        <v>3042</v>
      </c>
      <c r="K6423" s="3" t="s">
        <v>3042</v>
      </c>
      <c r="L6423" s="3" t="s">
        <v>3042</v>
      </c>
      <c r="M6423" s="3" t="s">
        <v>3042</v>
      </c>
      <c r="N6423" s="3" t="s">
        <v>3042</v>
      </c>
      <c r="O6423" s="3" t="s">
        <v>3042</v>
      </c>
      <c r="P6423" s="3" t="s">
        <v>3042</v>
      </c>
      <c r="Q6423" s="3" t="s">
        <v>3042</v>
      </c>
      <c r="R6423" s="3" t="s">
        <v>3042</v>
      </c>
      <c r="S6423" s="3" t="s">
        <v>3042</v>
      </c>
      <c r="T6423" s="3" t="s">
        <v>3042</v>
      </c>
      <c r="U6423" s="3" t="s">
        <v>3042</v>
      </c>
      <c r="V6423" s="3" t="s">
        <v>3042</v>
      </c>
      <c r="W6423" s="3" t="s">
        <v>3042</v>
      </c>
      <c r="X6423" s="3" t="s">
        <v>3042</v>
      </c>
      <c r="Y6423" s="3" t="s">
        <v>3042</v>
      </c>
      <c r="Z6423" s="3" t="s">
        <v>3042</v>
      </c>
      <c r="AA6423" s="3" t="s">
        <v>3042</v>
      </c>
      <c r="AB6423" s="3" t="s">
        <v>3042</v>
      </c>
      <c r="AC6423" s="3" t="s">
        <v>3042</v>
      </c>
      <c r="AD6423" s="3" t="s">
        <v>3042</v>
      </c>
      <c r="AE6423" s="3" t="s">
        <v>811</v>
      </c>
      <c r="AF6423" s="3"/>
      <c r="AG6423" s="3">
        <f t="shared" si="102"/>
        <v>30</v>
      </c>
      <c r="AH6423" s="3" t="s">
        <v>811</v>
      </c>
      <c r="AI6423" s="3" t="str">
        <f>IFERROR(IF($AG6423&lt;=$AN6423,MATCH($AH6423,레드마인_배치!G:G,0),MATCH($AH6423,레드마인_서비스!G:G,0)),"")</f>
        <v/>
      </c>
      <c r="AJ6423" s="3" t="str" cm="1">
        <f t="array" ref="AJ6423">IFERROR(INDEX(IF($AG6423&lt;=$AN6423,레드마인_배치!E:E,레드마인_서비스!E:E),콜트리분석!$AI6423),"")</f>
        <v/>
      </c>
      <c r="AK6423" s="3" t="str" cm="1">
        <f t="array" ref="AK6423">IFERROR(INDEX(IF($AG6423&lt;=$AN6423,레드마인_배치!H:H,레드마인_서비스!H:H),콜트리분석!$AI6423),"")</f>
        <v/>
      </c>
      <c r="AL6423" s="3" t="str" cm="1">
        <f t="array" ref="AL6423">IFERROR(INDEX(IF($AG6423&lt;=$AN6423,레드마인_배치!I:I,레드마인_서비스!I:I),콜트리분석!$AI6423),"")</f>
        <v/>
      </c>
      <c r="AM6423" s="3" t="str" cm="1">
        <f t="array" ref="AM6423">IFERROR(INDEX(IF($AG6423&lt;=$AN6423,레드마인_배치!J:J,레드마인_서비스!J:J),콜트리분석!$AI6423),"")</f>
        <v/>
      </c>
      <c r="AN6423" s="3">
        <v>1</v>
      </c>
      <c r="AO6423" s="15" t="str">
        <f ca="1">IFERROR(INDEX(레드마인_배치!E:E,MATCH(OFFSET(A6423,,AN6423),레드마인_배치!G:G,0)),"")</f>
        <v>미대상</v>
      </c>
      <c r="AP6423" t="s">
        <v>3330</v>
      </c>
    </row>
    <row r="6424" spans="1:42" hidden="1">
      <c r="A6424" s="3" t="s">
        <v>673</v>
      </c>
      <c r="B6424" s="3" t="s">
        <v>677</v>
      </c>
      <c r="C6424" s="3" t="s">
        <v>3041</v>
      </c>
      <c r="D6424" s="3" t="s">
        <v>3042</v>
      </c>
      <c r="E6424" s="3" t="s">
        <v>3042</v>
      </c>
      <c r="F6424" s="3" t="s">
        <v>3042</v>
      </c>
      <c r="G6424" s="3" t="s">
        <v>3042</v>
      </c>
      <c r="H6424" s="3" t="s">
        <v>3042</v>
      </c>
      <c r="I6424" s="3" t="s">
        <v>3042</v>
      </c>
      <c r="J6424" s="3" t="s">
        <v>3042</v>
      </c>
      <c r="K6424" s="3" t="s">
        <v>3042</v>
      </c>
      <c r="L6424" s="3" t="s">
        <v>3042</v>
      </c>
      <c r="M6424" s="3" t="s">
        <v>3042</v>
      </c>
      <c r="N6424" s="3" t="s">
        <v>3042</v>
      </c>
      <c r="O6424" s="3" t="s">
        <v>3042</v>
      </c>
      <c r="P6424" s="3" t="s">
        <v>3042</v>
      </c>
      <c r="Q6424" s="3" t="s">
        <v>3042</v>
      </c>
      <c r="R6424" s="3" t="s">
        <v>3042</v>
      </c>
      <c r="S6424" s="3" t="s">
        <v>3042</v>
      </c>
      <c r="T6424" s="3" t="s">
        <v>3042</v>
      </c>
      <c r="U6424" s="3" t="s">
        <v>3042</v>
      </c>
      <c r="V6424" s="3" t="s">
        <v>3042</v>
      </c>
      <c r="W6424" s="3" t="s">
        <v>3042</v>
      </c>
      <c r="X6424" s="3" t="s">
        <v>3042</v>
      </c>
      <c r="Y6424" s="3" t="s">
        <v>3042</v>
      </c>
      <c r="Z6424" s="3" t="s">
        <v>3042</v>
      </c>
      <c r="AA6424" s="3" t="s">
        <v>3042</v>
      </c>
      <c r="AB6424" s="3" t="s">
        <v>3042</v>
      </c>
      <c r="AC6424" s="3" t="s">
        <v>3042</v>
      </c>
      <c r="AD6424" s="3" t="s">
        <v>650</v>
      </c>
      <c r="AE6424" s="3"/>
      <c r="AF6424" s="3"/>
      <c r="AG6424" s="3">
        <f t="shared" si="102"/>
        <v>29</v>
      </c>
      <c r="AH6424" s="3" t="s">
        <v>650</v>
      </c>
      <c r="AI6424" s="3" t="str">
        <f>IFERROR(IF($AG6424&lt;=$AN6424,MATCH($AH6424,레드마인_배치!G:G,0),MATCH($AH6424,레드마인_서비스!G:G,0)),"")</f>
        <v/>
      </c>
      <c r="AJ6424" s="3" t="str" cm="1">
        <f t="array" ref="AJ6424">IFERROR(INDEX(IF($AG6424&lt;=$AN6424,레드마인_배치!E:E,레드마인_서비스!E:E),콜트리분석!$AI6424),"")</f>
        <v/>
      </c>
      <c r="AK6424" s="3" t="str" cm="1">
        <f t="array" ref="AK6424">IFERROR(INDEX(IF($AG6424&lt;=$AN6424,레드마인_배치!H:H,레드마인_서비스!H:H),콜트리분석!$AI6424),"")</f>
        <v/>
      </c>
      <c r="AL6424" s="3" t="str" cm="1">
        <f t="array" ref="AL6424">IFERROR(INDEX(IF($AG6424&lt;=$AN6424,레드마인_배치!I:I,레드마인_서비스!I:I),콜트리분석!$AI6424),"")</f>
        <v/>
      </c>
      <c r="AM6424" s="3" t="str" cm="1">
        <f t="array" ref="AM6424">IFERROR(INDEX(IF($AG6424&lt;=$AN6424,레드마인_배치!J:J,레드마인_서비스!J:J),콜트리분석!$AI6424),"")</f>
        <v/>
      </c>
      <c r="AN6424" s="3">
        <v>1</v>
      </c>
      <c r="AO6424" s="15" t="str">
        <f ca="1">IFERROR(INDEX(레드마인_배치!E:E,MATCH(OFFSET(A6424,,AN6424),레드마인_배치!G:G,0)),"")</f>
        <v>미대상</v>
      </c>
      <c r="AP6424" t="s">
        <v>3330</v>
      </c>
    </row>
    <row r="6425" spans="1:42" hidden="1">
      <c r="A6425" s="3" t="s">
        <v>673</v>
      </c>
      <c r="B6425" s="3" t="s">
        <v>677</v>
      </c>
      <c r="C6425" s="3" t="s">
        <v>3041</v>
      </c>
      <c r="D6425" s="3" t="s">
        <v>3042</v>
      </c>
      <c r="E6425" s="3" t="s">
        <v>3042</v>
      </c>
      <c r="F6425" s="3" t="s">
        <v>3042</v>
      </c>
      <c r="G6425" s="3" t="s">
        <v>3042</v>
      </c>
      <c r="H6425" s="3" t="s">
        <v>3042</v>
      </c>
      <c r="I6425" s="3" t="s">
        <v>3042</v>
      </c>
      <c r="J6425" s="3" t="s">
        <v>3042</v>
      </c>
      <c r="K6425" s="3" t="s">
        <v>3042</v>
      </c>
      <c r="L6425" s="3" t="s">
        <v>3042</v>
      </c>
      <c r="M6425" s="3" t="s">
        <v>3042</v>
      </c>
      <c r="N6425" s="3" t="s">
        <v>3042</v>
      </c>
      <c r="O6425" s="3" t="s">
        <v>3042</v>
      </c>
      <c r="P6425" s="3" t="s">
        <v>3042</v>
      </c>
      <c r="Q6425" s="3" t="s">
        <v>3042</v>
      </c>
      <c r="R6425" s="3" t="s">
        <v>3042</v>
      </c>
      <c r="S6425" s="3" t="s">
        <v>3042</v>
      </c>
      <c r="T6425" s="3" t="s">
        <v>3042</v>
      </c>
      <c r="U6425" s="3" t="s">
        <v>3042</v>
      </c>
      <c r="V6425" s="3" t="s">
        <v>3042</v>
      </c>
      <c r="W6425" s="3" t="s">
        <v>3042</v>
      </c>
      <c r="X6425" s="3" t="s">
        <v>3042</v>
      </c>
      <c r="Y6425" s="3" t="s">
        <v>3042</v>
      </c>
      <c r="Z6425" s="3" t="s">
        <v>3042</v>
      </c>
      <c r="AA6425" s="3" t="s">
        <v>3042</v>
      </c>
      <c r="AB6425" s="3" t="s">
        <v>3042</v>
      </c>
      <c r="AC6425" s="3" t="s">
        <v>3042</v>
      </c>
      <c r="AD6425" s="3" t="s">
        <v>812</v>
      </c>
      <c r="AE6425" s="3"/>
      <c r="AF6425" s="3"/>
      <c r="AG6425" s="3">
        <f t="shared" si="102"/>
        <v>29</v>
      </c>
      <c r="AH6425" s="3" t="s">
        <v>812</v>
      </c>
      <c r="AI6425" s="3" t="str">
        <f>IFERROR(IF($AG6425&lt;=$AN6425,MATCH($AH6425,레드마인_배치!G:G,0),MATCH($AH6425,레드마인_서비스!G:G,0)),"")</f>
        <v/>
      </c>
      <c r="AJ6425" s="3" t="str" cm="1">
        <f t="array" ref="AJ6425">IFERROR(INDEX(IF($AG6425&lt;=$AN6425,레드마인_배치!E:E,레드마인_서비스!E:E),콜트리분석!$AI6425),"")</f>
        <v/>
      </c>
      <c r="AK6425" s="3" t="str" cm="1">
        <f t="array" ref="AK6425">IFERROR(INDEX(IF($AG6425&lt;=$AN6425,레드마인_배치!H:H,레드마인_서비스!H:H),콜트리분석!$AI6425),"")</f>
        <v/>
      </c>
      <c r="AL6425" s="3" t="str" cm="1">
        <f t="array" ref="AL6425">IFERROR(INDEX(IF($AG6425&lt;=$AN6425,레드마인_배치!I:I,레드마인_서비스!I:I),콜트리분석!$AI6425),"")</f>
        <v/>
      </c>
      <c r="AM6425" s="3" t="str" cm="1">
        <f t="array" ref="AM6425">IFERROR(INDEX(IF($AG6425&lt;=$AN6425,레드마인_배치!J:J,레드마인_서비스!J:J),콜트리분석!$AI6425),"")</f>
        <v/>
      </c>
      <c r="AN6425" s="3">
        <v>1</v>
      </c>
      <c r="AO6425" s="15" t="str">
        <f ca="1">IFERROR(INDEX(레드마인_배치!E:E,MATCH(OFFSET(A6425,,AN6425),레드마인_배치!G:G,0)),"")</f>
        <v>미대상</v>
      </c>
      <c r="AP6425" t="s">
        <v>3330</v>
      </c>
    </row>
    <row r="6426" spans="1:42" hidden="1">
      <c r="A6426" s="3" t="s">
        <v>673</v>
      </c>
      <c r="B6426" s="3" t="s">
        <v>677</v>
      </c>
      <c r="C6426" s="3" t="s">
        <v>3041</v>
      </c>
      <c r="D6426" s="3" t="s">
        <v>3042</v>
      </c>
      <c r="E6426" s="3" t="s">
        <v>3042</v>
      </c>
      <c r="F6426" s="3" t="s">
        <v>3042</v>
      </c>
      <c r="G6426" s="3" t="s">
        <v>3042</v>
      </c>
      <c r="H6426" s="3" t="s">
        <v>3042</v>
      </c>
      <c r="I6426" s="3" t="s">
        <v>3042</v>
      </c>
      <c r="J6426" s="3" t="s">
        <v>3042</v>
      </c>
      <c r="K6426" s="3" t="s">
        <v>3042</v>
      </c>
      <c r="L6426" s="3" t="s">
        <v>3042</v>
      </c>
      <c r="M6426" s="3" t="s">
        <v>3042</v>
      </c>
      <c r="N6426" s="3" t="s">
        <v>3042</v>
      </c>
      <c r="O6426" s="3" t="s">
        <v>3042</v>
      </c>
      <c r="P6426" s="3" t="s">
        <v>3042</v>
      </c>
      <c r="Q6426" s="3" t="s">
        <v>3042</v>
      </c>
      <c r="R6426" s="3" t="s">
        <v>3042</v>
      </c>
      <c r="S6426" s="3" t="s">
        <v>3042</v>
      </c>
      <c r="T6426" s="3" t="s">
        <v>3042</v>
      </c>
      <c r="U6426" s="3" t="s">
        <v>3042</v>
      </c>
      <c r="V6426" s="3" t="s">
        <v>3042</v>
      </c>
      <c r="W6426" s="3" t="s">
        <v>3042</v>
      </c>
      <c r="X6426" s="3" t="s">
        <v>3042</v>
      </c>
      <c r="Y6426" s="3" t="s">
        <v>3042</v>
      </c>
      <c r="Z6426" s="3" t="s">
        <v>3042</v>
      </c>
      <c r="AA6426" s="3" t="s">
        <v>3042</v>
      </c>
      <c r="AB6426" s="3" t="s">
        <v>3042</v>
      </c>
      <c r="AC6426" s="3" t="s">
        <v>3042</v>
      </c>
      <c r="AD6426" s="3" t="s">
        <v>811</v>
      </c>
      <c r="AE6426" s="3"/>
      <c r="AF6426" s="3"/>
      <c r="AG6426" s="3">
        <f t="shared" si="102"/>
        <v>29</v>
      </c>
      <c r="AH6426" s="3" t="s">
        <v>811</v>
      </c>
      <c r="AI6426" s="3" t="str">
        <f>IFERROR(IF($AG6426&lt;=$AN6426,MATCH($AH6426,레드마인_배치!G:G,0),MATCH($AH6426,레드마인_서비스!G:G,0)),"")</f>
        <v/>
      </c>
      <c r="AJ6426" s="3" t="str" cm="1">
        <f t="array" ref="AJ6426">IFERROR(INDEX(IF($AG6426&lt;=$AN6426,레드마인_배치!E:E,레드마인_서비스!E:E),콜트리분석!$AI6426),"")</f>
        <v/>
      </c>
      <c r="AK6426" s="3" t="str" cm="1">
        <f t="array" ref="AK6426">IFERROR(INDEX(IF($AG6426&lt;=$AN6426,레드마인_배치!H:H,레드마인_서비스!H:H),콜트리분석!$AI6426),"")</f>
        <v/>
      </c>
      <c r="AL6426" s="3" t="str" cm="1">
        <f t="array" ref="AL6426">IFERROR(INDEX(IF($AG6426&lt;=$AN6426,레드마인_배치!I:I,레드마인_서비스!I:I),콜트리분석!$AI6426),"")</f>
        <v/>
      </c>
      <c r="AM6426" s="3" t="str" cm="1">
        <f t="array" ref="AM6426">IFERROR(INDEX(IF($AG6426&lt;=$AN6426,레드마인_배치!J:J,레드마인_서비스!J:J),콜트리분석!$AI6426),"")</f>
        <v/>
      </c>
      <c r="AN6426" s="3">
        <v>1</v>
      </c>
      <c r="AO6426" s="15" t="str">
        <f ca="1">IFERROR(INDEX(레드마인_배치!E:E,MATCH(OFFSET(A6426,,AN6426),레드마인_배치!G:G,0)),"")</f>
        <v>미대상</v>
      </c>
      <c r="AP6426" t="s">
        <v>3330</v>
      </c>
    </row>
    <row r="6427" spans="1:42" hidden="1">
      <c r="A6427" s="3" t="s">
        <v>673</v>
      </c>
      <c r="B6427" s="3" t="s">
        <v>677</v>
      </c>
      <c r="C6427" s="3" t="s">
        <v>3041</v>
      </c>
      <c r="D6427" s="3" t="s">
        <v>3042</v>
      </c>
      <c r="E6427" s="3" t="s">
        <v>3042</v>
      </c>
      <c r="F6427" s="3" t="s">
        <v>3042</v>
      </c>
      <c r="G6427" s="3" t="s">
        <v>3042</v>
      </c>
      <c r="H6427" s="3" t="s">
        <v>3042</v>
      </c>
      <c r="I6427" s="3" t="s">
        <v>3042</v>
      </c>
      <c r="J6427" s="3" t="s">
        <v>3042</v>
      </c>
      <c r="K6427" s="3" t="s">
        <v>3042</v>
      </c>
      <c r="L6427" s="3" t="s">
        <v>3042</v>
      </c>
      <c r="M6427" s="3" t="s">
        <v>3042</v>
      </c>
      <c r="N6427" s="3" t="s">
        <v>3042</v>
      </c>
      <c r="O6427" s="3" t="s">
        <v>3042</v>
      </c>
      <c r="P6427" s="3" t="s">
        <v>3042</v>
      </c>
      <c r="Q6427" s="3" t="s">
        <v>3042</v>
      </c>
      <c r="R6427" s="3" t="s">
        <v>3042</v>
      </c>
      <c r="S6427" s="3" t="s">
        <v>3042</v>
      </c>
      <c r="T6427" s="3" t="s">
        <v>3042</v>
      </c>
      <c r="U6427" s="3" t="s">
        <v>3042</v>
      </c>
      <c r="V6427" s="3" t="s">
        <v>3042</v>
      </c>
      <c r="W6427" s="3" t="s">
        <v>3042</v>
      </c>
      <c r="X6427" s="3" t="s">
        <v>3042</v>
      </c>
      <c r="Y6427" s="3" t="s">
        <v>3042</v>
      </c>
      <c r="Z6427" s="3" t="s">
        <v>3042</v>
      </c>
      <c r="AA6427" s="3" t="s">
        <v>3042</v>
      </c>
      <c r="AB6427" s="3" t="s">
        <v>3042</v>
      </c>
      <c r="AC6427" s="3" t="s">
        <v>650</v>
      </c>
      <c r="AD6427" s="3"/>
      <c r="AE6427" s="3"/>
      <c r="AF6427" s="3"/>
      <c r="AG6427" s="3">
        <f t="shared" si="102"/>
        <v>28</v>
      </c>
      <c r="AH6427" s="3" t="s">
        <v>650</v>
      </c>
      <c r="AI6427" s="3" t="str">
        <f>IFERROR(IF($AG6427&lt;=$AN6427,MATCH($AH6427,레드마인_배치!G:G,0),MATCH($AH6427,레드마인_서비스!G:G,0)),"")</f>
        <v/>
      </c>
      <c r="AJ6427" s="3" t="str" cm="1">
        <f t="array" ref="AJ6427">IFERROR(INDEX(IF($AG6427&lt;=$AN6427,레드마인_배치!E:E,레드마인_서비스!E:E),콜트리분석!$AI6427),"")</f>
        <v/>
      </c>
      <c r="AK6427" s="3" t="str" cm="1">
        <f t="array" ref="AK6427">IFERROR(INDEX(IF($AG6427&lt;=$AN6427,레드마인_배치!H:H,레드마인_서비스!H:H),콜트리분석!$AI6427),"")</f>
        <v/>
      </c>
      <c r="AL6427" s="3" t="str" cm="1">
        <f t="array" ref="AL6427">IFERROR(INDEX(IF($AG6427&lt;=$AN6427,레드마인_배치!I:I,레드마인_서비스!I:I),콜트리분석!$AI6427),"")</f>
        <v/>
      </c>
      <c r="AM6427" s="3" t="str" cm="1">
        <f t="array" ref="AM6427">IFERROR(INDEX(IF($AG6427&lt;=$AN6427,레드마인_배치!J:J,레드마인_서비스!J:J),콜트리분석!$AI6427),"")</f>
        <v/>
      </c>
      <c r="AN6427" s="3">
        <v>1</v>
      </c>
      <c r="AO6427" s="15" t="str">
        <f ca="1">IFERROR(INDEX(레드마인_배치!E:E,MATCH(OFFSET(A6427,,AN6427),레드마인_배치!G:G,0)),"")</f>
        <v>미대상</v>
      </c>
      <c r="AP6427" t="s">
        <v>3330</v>
      </c>
    </row>
    <row r="6428" spans="1:42" hidden="1">
      <c r="A6428" s="3" t="s">
        <v>673</v>
      </c>
      <c r="B6428" s="3" t="s">
        <v>677</v>
      </c>
      <c r="C6428" s="3" t="s">
        <v>3041</v>
      </c>
      <c r="D6428" s="3" t="s">
        <v>3042</v>
      </c>
      <c r="E6428" s="3" t="s">
        <v>3042</v>
      </c>
      <c r="F6428" s="3" t="s">
        <v>3042</v>
      </c>
      <c r="G6428" s="3" t="s">
        <v>3042</v>
      </c>
      <c r="H6428" s="3" t="s">
        <v>3042</v>
      </c>
      <c r="I6428" s="3" t="s">
        <v>3042</v>
      </c>
      <c r="J6428" s="3" t="s">
        <v>3042</v>
      </c>
      <c r="K6428" s="3" t="s">
        <v>3042</v>
      </c>
      <c r="L6428" s="3" t="s">
        <v>3042</v>
      </c>
      <c r="M6428" s="3" t="s">
        <v>3042</v>
      </c>
      <c r="N6428" s="3" t="s">
        <v>3042</v>
      </c>
      <c r="O6428" s="3" t="s">
        <v>3042</v>
      </c>
      <c r="P6428" s="3" t="s">
        <v>3042</v>
      </c>
      <c r="Q6428" s="3" t="s">
        <v>3042</v>
      </c>
      <c r="R6428" s="3" t="s">
        <v>3042</v>
      </c>
      <c r="S6428" s="3" t="s">
        <v>3042</v>
      </c>
      <c r="T6428" s="3" t="s">
        <v>3042</v>
      </c>
      <c r="U6428" s="3" t="s">
        <v>3042</v>
      </c>
      <c r="V6428" s="3" t="s">
        <v>3042</v>
      </c>
      <c r="W6428" s="3" t="s">
        <v>3042</v>
      </c>
      <c r="X6428" s="3" t="s">
        <v>3042</v>
      </c>
      <c r="Y6428" s="3" t="s">
        <v>3042</v>
      </c>
      <c r="Z6428" s="3" t="s">
        <v>3042</v>
      </c>
      <c r="AA6428" s="3" t="s">
        <v>3042</v>
      </c>
      <c r="AB6428" s="3" t="s">
        <v>3042</v>
      </c>
      <c r="AC6428" s="3" t="s">
        <v>812</v>
      </c>
      <c r="AD6428" s="3"/>
      <c r="AE6428" s="3"/>
      <c r="AF6428" s="3"/>
      <c r="AG6428" s="3">
        <f t="shared" si="102"/>
        <v>28</v>
      </c>
      <c r="AH6428" s="3" t="s">
        <v>812</v>
      </c>
      <c r="AI6428" s="3" t="str">
        <f>IFERROR(IF($AG6428&lt;=$AN6428,MATCH($AH6428,레드마인_배치!G:G,0),MATCH($AH6428,레드마인_서비스!G:G,0)),"")</f>
        <v/>
      </c>
      <c r="AJ6428" s="3" t="str" cm="1">
        <f t="array" ref="AJ6428">IFERROR(INDEX(IF($AG6428&lt;=$AN6428,레드마인_배치!E:E,레드마인_서비스!E:E),콜트리분석!$AI6428),"")</f>
        <v/>
      </c>
      <c r="AK6428" s="3" t="str" cm="1">
        <f t="array" ref="AK6428">IFERROR(INDEX(IF($AG6428&lt;=$AN6428,레드마인_배치!H:H,레드마인_서비스!H:H),콜트리분석!$AI6428),"")</f>
        <v/>
      </c>
      <c r="AL6428" s="3" t="str" cm="1">
        <f t="array" ref="AL6428">IFERROR(INDEX(IF($AG6428&lt;=$AN6428,레드마인_배치!I:I,레드마인_서비스!I:I),콜트리분석!$AI6428),"")</f>
        <v/>
      </c>
      <c r="AM6428" s="3" t="str" cm="1">
        <f t="array" ref="AM6428">IFERROR(INDEX(IF($AG6428&lt;=$AN6428,레드마인_배치!J:J,레드마인_서비스!J:J),콜트리분석!$AI6428),"")</f>
        <v/>
      </c>
      <c r="AN6428" s="3">
        <v>1</v>
      </c>
      <c r="AO6428" s="15" t="str">
        <f ca="1">IFERROR(INDEX(레드마인_배치!E:E,MATCH(OFFSET(A6428,,AN6428),레드마인_배치!G:G,0)),"")</f>
        <v>미대상</v>
      </c>
      <c r="AP6428" t="s">
        <v>3330</v>
      </c>
    </row>
    <row r="6429" spans="1:42" hidden="1">
      <c r="A6429" s="3" t="s">
        <v>673</v>
      </c>
      <c r="B6429" s="3" t="s">
        <v>677</v>
      </c>
      <c r="C6429" s="3" t="s">
        <v>3041</v>
      </c>
      <c r="D6429" s="3" t="s">
        <v>3042</v>
      </c>
      <c r="E6429" s="3" t="s">
        <v>3042</v>
      </c>
      <c r="F6429" s="3" t="s">
        <v>3042</v>
      </c>
      <c r="G6429" s="3" t="s">
        <v>3042</v>
      </c>
      <c r="H6429" s="3" t="s">
        <v>3042</v>
      </c>
      <c r="I6429" s="3" t="s">
        <v>3042</v>
      </c>
      <c r="J6429" s="3" t="s">
        <v>3042</v>
      </c>
      <c r="K6429" s="3" t="s">
        <v>3042</v>
      </c>
      <c r="L6429" s="3" t="s">
        <v>3042</v>
      </c>
      <c r="M6429" s="3" t="s">
        <v>3042</v>
      </c>
      <c r="N6429" s="3" t="s">
        <v>3042</v>
      </c>
      <c r="O6429" s="3" t="s">
        <v>3042</v>
      </c>
      <c r="P6429" s="3" t="s">
        <v>3042</v>
      </c>
      <c r="Q6429" s="3" t="s">
        <v>3042</v>
      </c>
      <c r="R6429" s="3" t="s">
        <v>3042</v>
      </c>
      <c r="S6429" s="3" t="s">
        <v>3042</v>
      </c>
      <c r="T6429" s="3" t="s">
        <v>3042</v>
      </c>
      <c r="U6429" s="3" t="s">
        <v>3042</v>
      </c>
      <c r="V6429" s="3" t="s">
        <v>3042</v>
      </c>
      <c r="W6429" s="3" t="s">
        <v>3042</v>
      </c>
      <c r="X6429" s="3" t="s">
        <v>3042</v>
      </c>
      <c r="Y6429" s="3" t="s">
        <v>3042</v>
      </c>
      <c r="Z6429" s="3" t="s">
        <v>3042</v>
      </c>
      <c r="AA6429" s="3" t="s">
        <v>3042</v>
      </c>
      <c r="AB6429" s="3" t="s">
        <v>3042</v>
      </c>
      <c r="AC6429" s="3" t="s">
        <v>811</v>
      </c>
      <c r="AD6429" s="3"/>
      <c r="AE6429" s="3"/>
      <c r="AF6429" s="3"/>
      <c r="AG6429" s="3">
        <f t="shared" si="102"/>
        <v>28</v>
      </c>
      <c r="AH6429" s="3" t="s">
        <v>811</v>
      </c>
      <c r="AI6429" s="3" t="str">
        <f>IFERROR(IF($AG6429&lt;=$AN6429,MATCH($AH6429,레드마인_배치!G:G,0),MATCH($AH6429,레드마인_서비스!G:G,0)),"")</f>
        <v/>
      </c>
      <c r="AJ6429" s="3" t="str" cm="1">
        <f t="array" ref="AJ6429">IFERROR(INDEX(IF($AG6429&lt;=$AN6429,레드마인_배치!E:E,레드마인_서비스!E:E),콜트리분석!$AI6429),"")</f>
        <v/>
      </c>
      <c r="AK6429" s="3" t="str" cm="1">
        <f t="array" ref="AK6429">IFERROR(INDEX(IF($AG6429&lt;=$AN6429,레드마인_배치!H:H,레드마인_서비스!H:H),콜트리분석!$AI6429),"")</f>
        <v/>
      </c>
      <c r="AL6429" s="3" t="str" cm="1">
        <f t="array" ref="AL6429">IFERROR(INDEX(IF($AG6429&lt;=$AN6429,레드마인_배치!I:I,레드마인_서비스!I:I),콜트리분석!$AI6429),"")</f>
        <v/>
      </c>
      <c r="AM6429" s="3" t="str" cm="1">
        <f t="array" ref="AM6429">IFERROR(INDEX(IF($AG6429&lt;=$AN6429,레드마인_배치!J:J,레드마인_서비스!J:J),콜트리분석!$AI6429),"")</f>
        <v/>
      </c>
      <c r="AN6429" s="3">
        <v>1</v>
      </c>
      <c r="AO6429" s="15" t="str">
        <f ca="1">IFERROR(INDEX(레드마인_배치!E:E,MATCH(OFFSET(A6429,,AN6429),레드마인_배치!G:G,0)),"")</f>
        <v>미대상</v>
      </c>
      <c r="AP6429" t="s">
        <v>3330</v>
      </c>
    </row>
    <row r="6430" spans="1:42" hidden="1">
      <c r="A6430" s="3" t="s">
        <v>673</v>
      </c>
      <c r="B6430" s="3" t="s">
        <v>677</v>
      </c>
      <c r="C6430" s="3" t="s">
        <v>3041</v>
      </c>
      <c r="D6430" s="3" t="s">
        <v>3042</v>
      </c>
      <c r="E6430" s="3" t="s">
        <v>3042</v>
      </c>
      <c r="F6430" s="3" t="s">
        <v>3042</v>
      </c>
      <c r="G6430" s="3" t="s">
        <v>3042</v>
      </c>
      <c r="H6430" s="3" t="s">
        <v>3042</v>
      </c>
      <c r="I6430" s="3" t="s">
        <v>3042</v>
      </c>
      <c r="J6430" s="3" t="s">
        <v>3042</v>
      </c>
      <c r="K6430" s="3" t="s">
        <v>3042</v>
      </c>
      <c r="L6430" s="3" t="s">
        <v>3042</v>
      </c>
      <c r="M6430" s="3" t="s">
        <v>3042</v>
      </c>
      <c r="N6430" s="3" t="s">
        <v>3042</v>
      </c>
      <c r="O6430" s="3" t="s">
        <v>3042</v>
      </c>
      <c r="P6430" s="3" t="s">
        <v>3042</v>
      </c>
      <c r="Q6430" s="3" t="s">
        <v>3042</v>
      </c>
      <c r="R6430" s="3" t="s">
        <v>3042</v>
      </c>
      <c r="S6430" s="3" t="s">
        <v>3042</v>
      </c>
      <c r="T6430" s="3" t="s">
        <v>3042</v>
      </c>
      <c r="U6430" s="3" t="s">
        <v>3042</v>
      </c>
      <c r="V6430" s="3" t="s">
        <v>3042</v>
      </c>
      <c r="W6430" s="3" t="s">
        <v>3042</v>
      </c>
      <c r="X6430" s="3" t="s">
        <v>3042</v>
      </c>
      <c r="Y6430" s="3" t="s">
        <v>3042</v>
      </c>
      <c r="Z6430" s="3" t="s">
        <v>3042</v>
      </c>
      <c r="AA6430" s="3" t="s">
        <v>3042</v>
      </c>
      <c r="AB6430" s="3" t="s">
        <v>650</v>
      </c>
      <c r="AC6430" s="3"/>
      <c r="AD6430" s="3"/>
      <c r="AE6430" s="3"/>
      <c r="AF6430" s="3"/>
      <c r="AG6430" s="3">
        <f t="shared" si="102"/>
        <v>27</v>
      </c>
      <c r="AH6430" s="3" t="s">
        <v>650</v>
      </c>
      <c r="AI6430" s="3" t="str">
        <f>IFERROR(IF($AG6430&lt;=$AN6430,MATCH($AH6430,레드마인_배치!G:G,0),MATCH($AH6430,레드마인_서비스!G:G,0)),"")</f>
        <v/>
      </c>
      <c r="AJ6430" s="3" t="str" cm="1">
        <f t="array" ref="AJ6430">IFERROR(INDEX(IF($AG6430&lt;=$AN6430,레드마인_배치!E:E,레드마인_서비스!E:E),콜트리분석!$AI6430),"")</f>
        <v/>
      </c>
      <c r="AK6430" s="3" t="str" cm="1">
        <f t="array" ref="AK6430">IFERROR(INDEX(IF($AG6430&lt;=$AN6430,레드마인_배치!H:H,레드마인_서비스!H:H),콜트리분석!$AI6430),"")</f>
        <v/>
      </c>
      <c r="AL6430" s="3" t="str" cm="1">
        <f t="array" ref="AL6430">IFERROR(INDEX(IF($AG6430&lt;=$AN6430,레드마인_배치!I:I,레드마인_서비스!I:I),콜트리분석!$AI6430),"")</f>
        <v/>
      </c>
      <c r="AM6430" s="3" t="str" cm="1">
        <f t="array" ref="AM6430">IFERROR(INDEX(IF($AG6430&lt;=$AN6430,레드마인_배치!J:J,레드마인_서비스!J:J),콜트리분석!$AI6430),"")</f>
        <v/>
      </c>
      <c r="AN6430" s="3">
        <v>1</v>
      </c>
      <c r="AO6430" s="15" t="str">
        <f ca="1">IFERROR(INDEX(레드마인_배치!E:E,MATCH(OFFSET(A6430,,AN6430),레드마인_배치!G:G,0)),"")</f>
        <v>미대상</v>
      </c>
      <c r="AP6430" t="s">
        <v>3330</v>
      </c>
    </row>
    <row r="6431" spans="1:42" hidden="1">
      <c r="A6431" s="3" t="s">
        <v>673</v>
      </c>
      <c r="B6431" s="3" t="s">
        <v>677</v>
      </c>
      <c r="C6431" s="3" t="s">
        <v>3041</v>
      </c>
      <c r="D6431" s="3" t="s">
        <v>3042</v>
      </c>
      <c r="E6431" s="3" t="s">
        <v>3042</v>
      </c>
      <c r="F6431" s="3" t="s">
        <v>3042</v>
      </c>
      <c r="G6431" s="3" t="s">
        <v>3042</v>
      </c>
      <c r="H6431" s="3" t="s">
        <v>3042</v>
      </c>
      <c r="I6431" s="3" t="s">
        <v>3042</v>
      </c>
      <c r="J6431" s="3" t="s">
        <v>3042</v>
      </c>
      <c r="K6431" s="3" t="s">
        <v>3042</v>
      </c>
      <c r="L6431" s="3" t="s">
        <v>3042</v>
      </c>
      <c r="M6431" s="3" t="s">
        <v>3042</v>
      </c>
      <c r="N6431" s="3" t="s">
        <v>3042</v>
      </c>
      <c r="O6431" s="3" t="s">
        <v>3042</v>
      </c>
      <c r="P6431" s="3" t="s">
        <v>3042</v>
      </c>
      <c r="Q6431" s="3" t="s">
        <v>3042</v>
      </c>
      <c r="R6431" s="3" t="s">
        <v>3042</v>
      </c>
      <c r="S6431" s="3" t="s">
        <v>3042</v>
      </c>
      <c r="T6431" s="3" t="s">
        <v>3042</v>
      </c>
      <c r="U6431" s="3" t="s">
        <v>3042</v>
      </c>
      <c r="V6431" s="3" t="s">
        <v>3042</v>
      </c>
      <c r="W6431" s="3" t="s">
        <v>3042</v>
      </c>
      <c r="X6431" s="3" t="s">
        <v>3042</v>
      </c>
      <c r="Y6431" s="3" t="s">
        <v>3042</v>
      </c>
      <c r="Z6431" s="3" t="s">
        <v>3042</v>
      </c>
      <c r="AA6431" s="3" t="s">
        <v>3042</v>
      </c>
      <c r="AB6431" s="3" t="s">
        <v>812</v>
      </c>
      <c r="AC6431" s="3"/>
      <c r="AD6431" s="3"/>
      <c r="AE6431" s="3"/>
      <c r="AF6431" s="3"/>
      <c r="AG6431" s="3">
        <f t="shared" si="102"/>
        <v>27</v>
      </c>
      <c r="AH6431" s="3" t="s">
        <v>812</v>
      </c>
      <c r="AI6431" s="3" t="str">
        <f>IFERROR(IF($AG6431&lt;=$AN6431,MATCH($AH6431,레드마인_배치!G:G,0),MATCH($AH6431,레드마인_서비스!G:G,0)),"")</f>
        <v/>
      </c>
      <c r="AJ6431" s="3" t="str" cm="1">
        <f t="array" ref="AJ6431">IFERROR(INDEX(IF($AG6431&lt;=$AN6431,레드마인_배치!E:E,레드마인_서비스!E:E),콜트리분석!$AI6431),"")</f>
        <v/>
      </c>
      <c r="AK6431" s="3" t="str" cm="1">
        <f t="array" ref="AK6431">IFERROR(INDEX(IF($AG6431&lt;=$AN6431,레드마인_배치!H:H,레드마인_서비스!H:H),콜트리분석!$AI6431),"")</f>
        <v/>
      </c>
      <c r="AL6431" s="3" t="str" cm="1">
        <f t="array" ref="AL6431">IFERROR(INDEX(IF($AG6431&lt;=$AN6431,레드마인_배치!I:I,레드마인_서비스!I:I),콜트리분석!$AI6431),"")</f>
        <v/>
      </c>
      <c r="AM6431" s="3" t="str" cm="1">
        <f t="array" ref="AM6431">IFERROR(INDEX(IF($AG6431&lt;=$AN6431,레드마인_배치!J:J,레드마인_서비스!J:J),콜트리분석!$AI6431),"")</f>
        <v/>
      </c>
      <c r="AN6431" s="3">
        <v>1</v>
      </c>
      <c r="AO6431" s="15" t="str">
        <f ca="1">IFERROR(INDEX(레드마인_배치!E:E,MATCH(OFFSET(A6431,,AN6431),레드마인_배치!G:G,0)),"")</f>
        <v>미대상</v>
      </c>
      <c r="AP6431" t="s">
        <v>3330</v>
      </c>
    </row>
    <row r="6432" spans="1:42" hidden="1">
      <c r="A6432" s="3" t="s">
        <v>673</v>
      </c>
      <c r="B6432" s="3" t="s">
        <v>677</v>
      </c>
      <c r="C6432" s="3" t="s">
        <v>3041</v>
      </c>
      <c r="D6432" s="3" t="s">
        <v>3042</v>
      </c>
      <c r="E6432" s="3" t="s">
        <v>3042</v>
      </c>
      <c r="F6432" s="3" t="s">
        <v>3042</v>
      </c>
      <c r="G6432" s="3" t="s">
        <v>3042</v>
      </c>
      <c r="H6432" s="3" t="s">
        <v>3042</v>
      </c>
      <c r="I6432" s="3" t="s">
        <v>3042</v>
      </c>
      <c r="J6432" s="3" t="s">
        <v>3042</v>
      </c>
      <c r="K6432" s="3" t="s">
        <v>3042</v>
      </c>
      <c r="L6432" s="3" t="s">
        <v>3042</v>
      </c>
      <c r="M6432" s="3" t="s">
        <v>3042</v>
      </c>
      <c r="N6432" s="3" t="s">
        <v>3042</v>
      </c>
      <c r="O6432" s="3" t="s">
        <v>3042</v>
      </c>
      <c r="P6432" s="3" t="s">
        <v>3042</v>
      </c>
      <c r="Q6432" s="3" t="s">
        <v>3042</v>
      </c>
      <c r="R6432" s="3" t="s">
        <v>3042</v>
      </c>
      <c r="S6432" s="3" t="s">
        <v>3042</v>
      </c>
      <c r="T6432" s="3" t="s">
        <v>3042</v>
      </c>
      <c r="U6432" s="3" t="s">
        <v>3042</v>
      </c>
      <c r="V6432" s="3" t="s">
        <v>3042</v>
      </c>
      <c r="W6432" s="3" t="s">
        <v>3042</v>
      </c>
      <c r="X6432" s="3" t="s">
        <v>3042</v>
      </c>
      <c r="Y6432" s="3" t="s">
        <v>3042</v>
      </c>
      <c r="Z6432" s="3" t="s">
        <v>3042</v>
      </c>
      <c r="AA6432" s="3" t="s">
        <v>3042</v>
      </c>
      <c r="AB6432" s="3" t="s">
        <v>811</v>
      </c>
      <c r="AC6432" s="3"/>
      <c r="AD6432" s="3"/>
      <c r="AE6432" s="3"/>
      <c r="AF6432" s="3"/>
      <c r="AG6432" s="3">
        <f t="shared" si="102"/>
        <v>27</v>
      </c>
      <c r="AH6432" s="3" t="s">
        <v>811</v>
      </c>
      <c r="AI6432" s="3" t="str">
        <f>IFERROR(IF($AG6432&lt;=$AN6432,MATCH($AH6432,레드마인_배치!G:G,0),MATCH($AH6432,레드마인_서비스!G:G,0)),"")</f>
        <v/>
      </c>
      <c r="AJ6432" s="3" t="str" cm="1">
        <f t="array" ref="AJ6432">IFERROR(INDEX(IF($AG6432&lt;=$AN6432,레드마인_배치!E:E,레드마인_서비스!E:E),콜트리분석!$AI6432),"")</f>
        <v/>
      </c>
      <c r="AK6432" s="3" t="str" cm="1">
        <f t="array" ref="AK6432">IFERROR(INDEX(IF($AG6432&lt;=$AN6432,레드마인_배치!H:H,레드마인_서비스!H:H),콜트리분석!$AI6432),"")</f>
        <v/>
      </c>
      <c r="AL6432" s="3" t="str" cm="1">
        <f t="array" ref="AL6432">IFERROR(INDEX(IF($AG6432&lt;=$AN6432,레드마인_배치!I:I,레드마인_서비스!I:I),콜트리분석!$AI6432),"")</f>
        <v/>
      </c>
      <c r="AM6432" s="3" t="str" cm="1">
        <f t="array" ref="AM6432">IFERROR(INDEX(IF($AG6432&lt;=$AN6432,레드마인_배치!J:J,레드마인_서비스!J:J),콜트리분석!$AI6432),"")</f>
        <v/>
      </c>
      <c r="AN6432" s="3">
        <v>1</v>
      </c>
      <c r="AO6432" s="15" t="str">
        <f ca="1">IFERROR(INDEX(레드마인_배치!E:E,MATCH(OFFSET(A6432,,AN6432),레드마인_배치!G:G,0)),"")</f>
        <v>미대상</v>
      </c>
      <c r="AP6432" t="s">
        <v>3330</v>
      </c>
    </row>
    <row r="6433" spans="1:42" hidden="1">
      <c r="A6433" s="3" t="s">
        <v>673</v>
      </c>
      <c r="B6433" s="3" t="s">
        <v>677</v>
      </c>
      <c r="C6433" s="3" t="s">
        <v>3041</v>
      </c>
      <c r="D6433" s="3" t="s">
        <v>3042</v>
      </c>
      <c r="E6433" s="3" t="s">
        <v>3042</v>
      </c>
      <c r="F6433" s="3" t="s">
        <v>3042</v>
      </c>
      <c r="G6433" s="3" t="s">
        <v>3042</v>
      </c>
      <c r="H6433" s="3" t="s">
        <v>3042</v>
      </c>
      <c r="I6433" s="3" t="s">
        <v>3042</v>
      </c>
      <c r="J6433" s="3" t="s">
        <v>3042</v>
      </c>
      <c r="K6433" s="3" t="s">
        <v>3042</v>
      </c>
      <c r="L6433" s="3" t="s">
        <v>3042</v>
      </c>
      <c r="M6433" s="3" t="s">
        <v>3042</v>
      </c>
      <c r="N6433" s="3" t="s">
        <v>3042</v>
      </c>
      <c r="O6433" s="3" t="s">
        <v>3042</v>
      </c>
      <c r="P6433" s="3" t="s">
        <v>3042</v>
      </c>
      <c r="Q6433" s="3" t="s">
        <v>3042</v>
      </c>
      <c r="R6433" s="3" t="s">
        <v>3042</v>
      </c>
      <c r="S6433" s="3" t="s">
        <v>3042</v>
      </c>
      <c r="T6433" s="3" t="s">
        <v>3042</v>
      </c>
      <c r="U6433" s="3" t="s">
        <v>3042</v>
      </c>
      <c r="V6433" s="3" t="s">
        <v>3042</v>
      </c>
      <c r="W6433" s="3" t="s">
        <v>3042</v>
      </c>
      <c r="X6433" s="3" t="s">
        <v>3042</v>
      </c>
      <c r="Y6433" s="3" t="s">
        <v>3042</v>
      </c>
      <c r="Z6433" s="3" t="s">
        <v>3042</v>
      </c>
      <c r="AA6433" s="3" t="s">
        <v>650</v>
      </c>
      <c r="AB6433" s="3"/>
      <c r="AC6433" s="3"/>
      <c r="AD6433" s="3"/>
      <c r="AE6433" s="3"/>
      <c r="AF6433" s="3"/>
      <c r="AG6433" s="3">
        <f t="shared" si="102"/>
        <v>26</v>
      </c>
      <c r="AH6433" s="3" t="s">
        <v>650</v>
      </c>
      <c r="AI6433" s="3" t="str">
        <f>IFERROR(IF($AG6433&lt;=$AN6433,MATCH($AH6433,레드마인_배치!G:G,0),MATCH($AH6433,레드마인_서비스!G:G,0)),"")</f>
        <v/>
      </c>
      <c r="AJ6433" s="3" t="str" cm="1">
        <f t="array" ref="AJ6433">IFERROR(INDEX(IF($AG6433&lt;=$AN6433,레드마인_배치!E:E,레드마인_서비스!E:E),콜트리분석!$AI6433),"")</f>
        <v/>
      </c>
      <c r="AK6433" s="3" t="str" cm="1">
        <f t="array" ref="AK6433">IFERROR(INDEX(IF($AG6433&lt;=$AN6433,레드마인_배치!H:H,레드마인_서비스!H:H),콜트리분석!$AI6433),"")</f>
        <v/>
      </c>
      <c r="AL6433" s="3" t="str" cm="1">
        <f t="array" ref="AL6433">IFERROR(INDEX(IF($AG6433&lt;=$AN6433,레드마인_배치!I:I,레드마인_서비스!I:I),콜트리분석!$AI6433),"")</f>
        <v/>
      </c>
      <c r="AM6433" s="3" t="str" cm="1">
        <f t="array" ref="AM6433">IFERROR(INDEX(IF($AG6433&lt;=$AN6433,레드마인_배치!J:J,레드마인_서비스!J:J),콜트리분석!$AI6433),"")</f>
        <v/>
      </c>
      <c r="AN6433" s="3">
        <v>1</v>
      </c>
      <c r="AO6433" s="15" t="str">
        <f ca="1">IFERROR(INDEX(레드마인_배치!E:E,MATCH(OFFSET(A6433,,AN6433),레드마인_배치!G:G,0)),"")</f>
        <v>미대상</v>
      </c>
      <c r="AP6433" t="s">
        <v>3330</v>
      </c>
    </row>
    <row r="6434" spans="1:42" hidden="1">
      <c r="A6434" s="3" t="s">
        <v>673</v>
      </c>
      <c r="B6434" s="3" t="s">
        <v>677</v>
      </c>
      <c r="C6434" s="3" t="s">
        <v>3041</v>
      </c>
      <c r="D6434" s="3" t="s">
        <v>3042</v>
      </c>
      <c r="E6434" s="3" t="s">
        <v>3042</v>
      </c>
      <c r="F6434" s="3" t="s">
        <v>3042</v>
      </c>
      <c r="G6434" s="3" t="s">
        <v>3042</v>
      </c>
      <c r="H6434" s="3" t="s">
        <v>3042</v>
      </c>
      <c r="I6434" s="3" t="s">
        <v>3042</v>
      </c>
      <c r="J6434" s="3" t="s">
        <v>3042</v>
      </c>
      <c r="K6434" s="3" t="s">
        <v>3042</v>
      </c>
      <c r="L6434" s="3" t="s">
        <v>3042</v>
      </c>
      <c r="M6434" s="3" t="s">
        <v>3042</v>
      </c>
      <c r="N6434" s="3" t="s">
        <v>3042</v>
      </c>
      <c r="O6434" s="3" t="s">
        <v>3042</v>
      </c>
      <c r="P6434" s="3" t="s">
        <v>3042</v>
      </c>
      <c r="Q6434" s="3" t="s">
        <v>3042</v>
      </c>
      <c r="R6434" s="3" t="s">
        <v>3042</v>
      </c>
      <c r="S6434" s="3" t="s">
        <v>3042</v>
      </c>
      <c r="T6434" s="3" t="s">
        <v>3042</v>
      </c>
      <c r="U6434" s="3" t="s">
        <v>3042</v>
      </c>
      <c r="V6434" s="3" t="s">
        <v>3042</v>
      </c>
      <c r="W6434" s="3" t="s">
        <v>3042</v>
      </c>
      <c r="X6434" s="3" t="s">
        <v>3042</v>
      </c>
      <c r="Y6434" s="3" t="s">
        <v>3042</v>
      </c>
      <c r="Z6434" s="3" t="s">
        <v>3042</v>
      </c>
      <c r="AA6434" s="3" t="s">
        <v>812</v>
      </c>
      <c r="AB6434" s="3"/>
      <c r="AC6434" s="3"/>
      <c r="AD6434" s="3"/>
      <c r="AE6434" s="3"/>
      <c r="AF6434" s="3"/>
      <c r="AG6434" s="3">
        <f t="shared" si="102"/>
        <v>26</v>
      </c>
      <c r="AH6434" s="3" t="s">
        <v>812</v>
      </c>
      <c r="AI6434" s="3" t="str">
        <f>IFERROR(IF($AG6434&lt;=$AN6434,MATCH($AH6434,레드마인_배치!G:G,0),MATCH($AH6434,레드마인_서비스!G:G,0)),"")</f>
        <v/>
      </c>
      <c r="AJ6434" s="3" t="str" cm="1">
        <f t="array" ref="AJ6434">IFERROR(INDEX(IF($AG6434&lt;=$AN6434,레드마인_배치!E:E,레드마인_서비스!E:E),콜트리분석!$AI6434),"")</f>
        <v/>
      </c>
      <c r="AK6434" s="3" t="str" cm="1">
        <f t="array" ref="AK6434">IFERROR(INDEX(IF($AG6434&lt;=$AN6434,레드마인_배치!H:H,레드마인_서비스!H:H),콜트리분석!$AI6434),"")</f>
        <v/>
      </c>
      <c r="AL6434" s="3" t="str" cm="1">
        <f t="array" ref="AL6434">IFERROR(INDEX(IF($AG6434&lt;=$AN6434,레드마인_배치!I:I,레드마인_서비스!I:I),콜트리분석!$AI6434),"")</f>
        <v/>
      </c>
      <c r="AM6434" s="3" t="str" cm="1">
        <f t="array" ref="AM6434">IFERROR(INDEX(IF($AG6434&lt;=$AN6434,레드마인_배치!J:J,레드마인_서비스!J:J),콜트리분석!$AI6434),"")</f>
        <v/>
      </c>
      <c r="AN6434" s="3">
        <v>1</v>
      </c>
      <c r="AO6434" s="15" t="str">
        <f ca="1">IFERROR(INDEX(레드마인_배치!E:E,MATCH(OFFSET(A6434,,AN6434),레드마인_배치!G:G,0)),"")</f>
        <v>미대상</v>
      </c>
      <c r="AP6434" t="s">
        <v>3330</v>
      </c>
    </row>
    <row r="6435" spans="1:42" hidden="1">
      <c r="A6435" s="3" t="s">
        <v>673</v>
      </c>
      <c r="B6435" s="3" t="s">
        <v>677</v>
      </c>
      <c r="C6435" s="3" t="s">
        <v>3041</v>
      </c>
      <c r="D6435" s="3" t="s">
        <v>3042</v>
      </c>
      <c r="E6435" s="3" t="s">
        <v>3042</v>
      </c>
      <c r="F6435" s="3" t="s">
        <v>3042</v>
      </c>
      <c r="G6435" s="3" t="s">
        <v>3042</v>
      </c>
      <c r="H6435" s="3" t="s">
        <v>3042</v>
      </c>
      <c r="I6435" s="3" t="s">
        <v>3042</v>
      </c>
      <c r="J6435" s="3" t="s">
        <v>3042</v>
      </c>
      <c r="K6435" s="3" t="s">
        <v>3042</v>
      </c>
      <c r="L6435" s="3" t="s">
        <v>3042</v>
      </c>
      <c r="M6435" s="3" t="s">
        <v>3042</v>
      </c>
      <c r="N6435" s="3" t="s">
        <v>3042</v>
      </c>
      <c r="O6435" s="3" t="s">
        <v>3042</v>
      </c>
      <c r="P6435" s="3" t="s">
        <v>3042</v>
      </c>
      <c r="Q6435" s="3" t="s">
        <v>3042</v>
      </c>
      <c r="R6435" s="3" t="s">
        <v>3042</v>
      </c>
      <c r="S6435" s="3" t="s">
        <v>3042</v>
      </c>
      <c r="T6435" s="3" t="s">
        <v>3042</v>
      </c>
      <c r="U6435" s="3" t="s">
        <v>3042</v>
      </c>
      <c r="V6435" s="3" t="s">
        <v>3042</v>
      </c>
      <c r="W6435" s="3" t="s">
        <v>3042</v>
      </c>
      <c r="X6435" s="3" t="s">
        <v>3042</v>
      </c>
      <c r="Y6435" s="3" t="s">
        <v>3042</v>
      </c>
      <c r="Z6435" s="3" t="s">
        <v>3042</v>
      </c>
      <c r="AA6435" s="3" t="s">
        <v>811</v>
      </c>
      <c r="AB6435" s="3"/>
      <c r="AC6435" s="3"/>
      <c r="AD6435" s="3"/>
      <c r="AE6435" s="3"/>
      <c r="AF6435" s="3"/>
      <c r="AG6435" s="3">
        <f t="shared" si="102"/>
        <v>26</v>
      </c>
      <c r="AH6435" s="3" t="s">
        <v>811</v>
      </c>
      <c r="AI6435" s="3" t="str">
        <f>IFERROR(IF($AG6435&lt;=$AN6435,MATCH($AH6435,레드마인_배치!G:G,0),MATCH($AH6435,레드마인_서비스!G:G,0)),"")</f>
        <v/>
      </c>
      <c r="AJ6435" s="3" t="str" cm="1">
        <f t="array" ref="AJ6435">IFERROR(INDEX(IF($AG6435&lt;=$AN6435,레드마인_배치!E:E,레드마인_서비스!E:E),콜트리분석!$AI6435),"")</f>
        <v/>
      </c>
      <c r="AK6435" s="3" t="str" cm="1">
        <f t="array" ref="AK6435">IFERROR(INDEX(IF($AG6435&lt;=$AN6435,레드마인_배치!H:H,레드마인_서비스!H:H),콜트리분석!$AI6435),"")</f>
        <v/>
      </c>
      <c r="AL6435" s="3" t="str" cm="1">
        <f t="array" ref="AL6435">IFERROR(INDEX(IF($AG6435&lt;=$AN6435,레드마인_배치!I:I,레드마인_서비스!I:I),콜트리분석!$AI6435),"")</f>
        <v/>
      </c>
      <c r="AM6435" s="3" t="str" cm="1">
        <f t="array" ref="AM6435">IFERROR(INDEX(IF($AG6435&lt;=$AN6435,레드마인_배치!J:J,레드마인_서비스!J:J),콜트리분석!$AI6435),"")</f>
        <v/>
      </c>
      <c r="AN6435" s="3">
        <v>1</v>
      </c>
      <c r="AO6435" s="15" t="str">
        <f ca="1">IFERROR(INDEX(레드마인_배치!E:E,MATCH(OFFSET(A6435,,AN6435),레드마인_배치!G:G,0)),"")</f>
        <v>미대상</v>
      </c>
      <c r="AP6435" t="s">
        <v>3330</v>
      </c>
    </row>
    <row r="6436" spans="1:42" hidden="1">
      <c r="A6436" s="3" t="s">
        <v>673</v>
      </c>
      <c r="B6436" s="3" t="s">
        <v>677</v>
      </c>
      <c r="C6436" s="3" t="s">
        <v>3041</v>
      </c>
      <c r="D6436" s="3" t="s">
        <v>3042</v>
      </c>
      <c r="E6436" s="3" t="s">
        <v>3042</v>
      </c>
      <c r="F6436" s="3" t="s">
        <v>3042</v>
      </c>
      <c r="G6436" s="3" t="s">
        <v>3042</v>
      </c>
      <c r="H6436" s="3" t="s">
        <v>3042</v>
      </c>
      <c r="I6436" s="3" t="s">
        <v>3042</v>
      </c>
      <c r="J6436" s="3" t="s">
        <v>3042</v>
      </c>
      <c r="K6436" s="3" t="s">
        <v>3042</v>
      </c>
      <c r="L6436" s="3" t="s">
        <v>3042</v>
      </c>
      <c r="M6436" s="3" t="s">
        <v>3042</v>
      </c>
      <c r="N6436" s="3" t="s">
        <v>3042</v>
      </c>
      <c r="O6436" s="3" t="s">
        <v>3042</v>
      </c>
      <c r="P6436" s="3" t="s">
        <v>3042</v>
      </c>
      <c r="Q6436" s="3" t="s">
        <v>3042</v>
      </c>
      <c r="R6436" s="3" t="s">
        <v>3042</v>
      </c>
      <c r="S6436" s="3" t="s">
        <v>3042</v>
      </c>
      <c r="T6436" s="3" t="s">
        <v>3042</v>
      </c>
      <c r="U6436" s="3" t="s">
        <v>3042</v>
      </c>
      <c r="V6436" s="3" t="s">
        <v>3042</v>
      </c>
      <c r="W6436" s="3" t="s">
        <v>3042</v>
      </c>
      <c r="X6436" s="3" t="s">
        <v>3042</v>
      </c>
      <c r="Y6436" s="3" t="s">
        <v>3042</v>
      </c>
      <c r="Z6436" s="3" t="s">
        <v>650</v>
      </c>
      <c r="AA6436" s="3"/>
      <c r="AB6436" s="3"/>
      <c r="AC6436" s="3"/>
      <c r="AD6436" s="3"/>
      <c r="AE6436" s="3"/>
      <c r="AF6436" s="3"/>
      <c r="AG6436" s="3">
        <f t="shared" si="102"/>
        <v>25</v>
      </c>
      <c r="AH6436" s="3" t="s">
        <v>650</v>
      </c>
      <c r="AI6436" s="3" t="str">
        <f>IFERROR(IF($AG6436&lt;=$AN6436,MATCH($AH6436,레드마인_배치!G:G,0),MATCH($AH6436,레드마인_서비스!G:G,0)),"")</f>
        <v/>
      </c>
      <c r="AJ6436" s="3" t="str" cm="1">
        <f t="array" ref="AJ6436">IFERROR(INDEX(IF($AG6436&lt;=$AN6436,레드마인_배치!E:E,레드마인_서비스!E:E),콜트리분석!$AI6436),"")</f>
        <v/>
      </c>
      <c r="AK6436" s="3" t="str" cm="1">
        <f t="array" ref="AK6436">IFERROR(INDEX(IF($AG6436&lt;=$AN6436,레드마인_배치!H:H,레드마인_서비스!H:H),콜트리분석!$AI6436),"")</f>
        <v/>
      </c>
      <c r="AL6436" s="3" t="str" cm="1">
        <f t="array" ref="AL6436">IFERROR(INDEX(IF($AG6436&lt;=$AN6436,레드마인_배치!I:I,레드마인_서비스!I:I),콜트리분석!$AI6436),"")</f>
        <v/>
      </c>
      <c r="AM6436" s="3" t="str" cm="1">
        <f t="array" ref="AM6436">IFERROR(INDEX(IF($AG6436&lt;=$AN6436,레드마인_배치!J:J,레드마인_서비스!J:J),콜트리분석!$AI6436),"")</f>
        <v/>
      </c>
      <c r="AN6436" s="3">
        <v>1</v>
      </c>
      <c r="AO6436" s="15" t="str">
        <f ca="1">IFERROR(INDEX(레드마인_배치!E:E,MATCH(OFFSET(A6436,,AN6436),레드마인_배치!G:G,0)),"")</f>
        <v>미대상</v>
      </c>
      <c r="AP6436" t="s">
        <v>3330</v>
      </c>
    </row>
    <row r="6437" spans="1:42" hidden="1">
      <c r="A6437" s="3" t="s">
        <v>673</v>
      </c>
      <c r="B6437" s="3" t="s">
        <v>677</v>
      </c>
      <c r="C6437" s="3" t="s">
        <v>3041</v>
      </c>
      <c r="D6437" s="3" t="s">
        <v>3042</v>
      </c>
      <c r="E6437" s="3" t="s">
        <v>3042</v>
      </c>
      <c r="F6437" s="3" t="s">
        <v>3042</v>
      </c>
      <c r="G6437" s="3" t="s">
        <v>3042</v>
      </c>
      <c r="H6437" s="3" t="s">
        <v>3042</v>
      </c>
      <c r="I6437" s="3" t="s">
        <v>3042</v>
      </c>
      <c r="J6437" s="3" t="s">
        <v>3042</v>
      </c>
      <c r="K6437" s="3" t="s">
        <v>3042</v>
      </c>
      <c r="L6437" s="3" t="s">
        <v>3042</v>
      </c>
      <c r="M6437" s="3" t="s">
        <v>3042</v>
      </c>
      <c r="N6437" s="3" t="s">
        <v>3042</v>
      </c>
      <c r="O6437" s="3" t="s">
        <v>3042</v>
      </c>
      <c r="P6437" s="3" t="s">
        <v>3042</v>
      </c>
      <c r="Q6437" s="3" t="s">
        <v>3042</v>
      </c>
      <c r="R6437" s="3" t="s">
        <v>3042</v>
      </c>
      <c r="S6437" s="3" t="s">
        <v>3042</v>
      </c>
      <c r="T6437" s="3" t="s">
        <v>3042</v>
      </c>
      <c r="U6437" s="3" t="s">
        <v>3042</v>
      </c>
      <c r="V6437" s="3" t="s">
        <v>3042</v>
      </c>
      <c r="W6437" s="3" t="s">
        <v>3042</v>
      </c>
      <c r="X6437" s="3" t="s">
        <v>3042</v>
      </c>
      <c r="Y6437" s="3" t="s">
        <v>3042</v>
      </c>
      <c r="Z6437" s="3" t="s">
        <v>812</v>
      </c>
      <c r="AA6437" s="3"/>
      <c r="AB6437" s="3"/>
      <c r="AC6437" s="3"/>
      <c r="AD6437" s="3"/>
      <c r="AE6437" s="3"/>
      <c r="AF6437" s="3"/>
      <c r="AG6437" s="3">
        <f t="shared" si="102"/>
        <v>25</v>
      </c>
      <c r="AH6437" s="3" t="s">
        <v>812</v>
      </c>
      <c r="AI6437" s="3" t="str">
        <f>IFERROR(IF($AG6437&lt;=$AN6437,MATCH($AH6437,레드마인_배치!G:G,0),MATCH($AH6437,레드마인_서비스!G:G,0)),"")</f>
        <v/>
      </c>
      <c r="AJ6437" s="3" t="str" cm="1">
        <f t="array" ref="AJ6437">IFERROR(INDEX(IF($AG6437&lt;=$AN6437,레드마인_배치!E:E,레드마인_서비스!E:E),콜트리분석!$AI6437),"")</f>
        <v/>
      </c>
      <c r="AK6437" s="3" t="str" cm="1">
        <f t="array" ref="AK6437">IFERROR(INDEX(IF($AG6437&lt;=$AN6437,레드마인_배치!H:H,레드마인_서비스!H:H),콜트리분석!$AI6437),"")</f>
        <v/>
      </c>
      <c r="AL6437" s="3" t="str" cm="1">
        <f t="array" ref="AL6437">IFERROR(INDEX(IF($AG6437&lt;=$AN6437,레드마인_배치!I:I,레드마인_서비스!I:I),콜트리분석!$AI6437),"")</f>
        <v/>
      </c>
      <c r="AM6437" s="3" t="str" cm="1">
        <f t="array" ref="AM6437">IFERROR(INDEX(IF($AG6437&lt;=$AN6437,레드마인_배치!J:J,레드마인_서비스!J:J),콜트리분석!$AI6437),"")</f>
        <v/>
      </c>
      <c r="AN6437" s="3">
        <v>1</v>
      </c>
      <c r="AO6437" s="15" t="str">
        <f ca="1">IFERROR(INDEX(레드마인_배치!E:E,MATCH(OFFSET(A6437,,AN6437),레드마인_배치!G:G,0)),"")</f>
        <v>미대상</v>
      </c>
      <c r="AP6437" t="s">
        <v>3330</v>
      </c>
    </row>
    <row r="6438" spans="1:42" hidden="1">
      <c r="A6438" s="3" t="s">
        <v>673</v>
      </c>
      <c r="B6438" s="3" t="s">
        <v>677</v>
      </c>
      <c r="C6438" s="3" t="s">
        <v>3041</v>
      </c>
      <c r="D6438" s="3" t="s">
        <v>3042</v>
      </c>
      <c r="E6438" s="3" t="s">
        <v>3042</v>
      </c>
      <c r="F6438" s="3" t="s">
        <v>3042</v>
      </c>
      <c r="G6438" s="3" t="s">
        <v>3042</v>
      </c>
      <c r="H6438" s="3" t="s">
        <v>3042</v>
      </c>
      <c r="I6438" s="3" t="s">
        <v>3042</v>
      </c>
      <c r="J6438" s="3" t="s">
        <v>3042</v>
      </c>
      <c r="K6438" s="3" t="s">
        <v>3042</v>
      </c>
      <c r="L6438" s="3" t="s">
        <v>3042</v>
      </c>
      <c r="M6438" s="3" t="s">
        <v>3042</v>
      </c>
      <c r="N6438" s="3" t="s">
        <v>3042</v>
      </c>
      <c r="O6438" s="3" t="s">
        <v>3042</v>
      </c>
      <c r="P6438" s="3" t="s">
        <v>3042</v>
      </c>
      <c r="Q6438" s="3" t="s">
        <v>3042</v>
      </c>
      <c r="R6438" s="3" t="s">
        <v>3042</v>
      </c>
      <c r="S6438" s="3" t="s">
        <v>3042</v>
      </c>
      <c r="T6438" s="3" t="s">
        <v>3042</v>
      </c>
      <c r="U6438" s="3" t="s">
        <v>3042</v>
      </c>
      <c r="V6438" s="3" t="s">
        <v>3042</v>
      </c>
      <c r="W6438" s="3" t="s">
        <v>3042</v>
      </c>
      <c r="X6438" s="3" t="s">
        <v>3042</v>
      </c>
      <c r="Y6438" s="3" t="s">
        <v>3042</v>
      </c>
      <c r="Z6438" s="3" t="s">
        <v>811</v>
      </c>
      <c r="AA6438" s="3"/>
      <c r="AB6438" s="3"/>
      <c r="AC6438" s="3"/>
      <c r="AD6438" s="3"/>
      <c r="AE6438" s="3"/>
      <c r="AF6438" s="3"/>
      <c r="AG6438" s="3">
        <f t="shared" si="102"/>
        <v>25</v>
      </c>
      <c r="AH6438" s="3" t="s">
        <v>811</v>
      </c>
      <c r="AI6438" s="3" t="str">
        <f>IFERROR(IF($AG6438&lt;=$AN6438,MATCH($AH6438,레드마인_배치!G:G,0),MATCH($AH6438,레드마인_서비스!G:G,0)),"")</f>
        <v/>
      </c>
      <c r="AJ6438" s="3" t="str" cm="1">
        <f t="array" ref="AJ6438">IFERROR(INDEX(IF($AG6438&lt;=$AN6438,레드마인_배치!E:E,레드마인_서비스!E:E),콜트리분석!$AI6438),"")</f>
        <v/>
      </c>
      <c r="AK6438" s="3" t="str" cm="1">
        <f t="array" ref="AK6438">IFERROR(INDEX(IF($AG6438&lt;=$AN6438,레드마인_배치!H:H,레드마인_서비스!H:H),콜트리분석!$AI6438),"")</f>
        <v/>
      </c>
      <c r="AL6438" s="3" t="str" cm="1">
        <f t="array" ref="AL6438">IFERROR(INDEX(IF($AG6438&lt;=$AN6438,레드마인_배치!I:I,레드마인_서비스!I:I),콜트리분석!$AI6438),"")</f>
        <v/>
      </c>
      <c r="AM6438" s="3" t="str" cm="1">
        <f t="array" ref="AM6438">IFERROR(INDEX(IF($AG6438&lt;=$AN6438,레드마인_배치!J:J,레드마인_서비스!J:J),콜트리분석!$AI6438),"")</f>
        <v/>
      </c>
      <c r="AN6438" s="3">
        <v>1</v>
      </c>
      <c r="AO6438" s="15" t="str">
        <f ca="1">IFERROR(INDEX(레드마인_배치!E:E,MATCH(OFFSET(A6438,,AN6438),레드마인_배치!G:G,0)),"")</f>
        <v>미대상</v>
      </c>
      <c r="AP6438" t="s">
        <v>3330</v>
      </c>
    </row>
    <row r="6439" spans="1:42" hidden="1">
      <c r="A6439" s="3" t="s">
        <v>673</v>
      </c>
      <c r="B6439" s="3" t="s">
        <v>677</v>
      </c>
      <c r="C6439" s="3" t="s">
        <v>3041</v>
      </c>
      <c r="D6439" s="3" t="s">
        <v>3042</v>
      </c>
      <c r="E6439" s="3" t="s">
        <v>3042</v>
      </c>
      <c r="F6439" s="3" t="s">
        <v>3042</v>
      </c>
      <c r="G6439" s="3" t="s">
        <v>3042</v>
      </c>
      <c r="H6439" s="3" t="s">
        <v>3042</v>
      </c>
      <c r="I6439" s="3" t="s">
        <v>3042</v>
      </c>
      <c r="J6439" s="3" t="s">
        <v>3042</v>
      </c>
      <c r="K6439" s="3" t="s">
        <v>3042</v>
      </c>
      <c r="L6439" s="3" t="s">
        <v>3042</v>
      </c>
      <c r="M6439" s="3" t="s">
        <v>3042</v>
      </c>
      <c r="N6439" s="3" t="s">
        <v>3042</v>
      </c>
      <c r="O6439" s="3" t="s">
        <v>3042</v>
      </c>
      <c r="P6439" s="3" t="s">
        <v>3042</v>
      </c>
      <c r="Q6439" s="3" t="s">
        <v>3042</v>
      </c>
      <c r="R6439" s="3" t="s">
        <v>3042</v>
      </c>
      <c r="S6439" s="3" t="s">
        <v>3042</v>
      </c>
      <c r="T6439" s="3" t="s">
        <v>3042</v>
      </c>
      <c r="U6439" s="3" t="s">
        <v>3042</v>
      </c>
      <c r="V6439" s="3" t="s">
        <v>3042</v>
      </c>
      <c r="W6439" s="3" t="s">
        <v>3042</v>
      </c>
      <c r="X6439" s="3" t="s">
        <v>3042</v>
      </c>
      <c r="Y6439" s="3" t="s">
        <v>650</v>
      </c>
      <c r="Z6439" s="3"/>
      <c r="AA6439" s="3"/>
      <c r="AB6439" s="3"/>
      <c r="AC6439" s="3"/>
      <c r="AD6439" s="3"/>
      <c r="AE6439" s="3"/>
      <c r="AF6439" s="3"/>
      <c r="AG6439" s="3">
        <f t="shared" si="102"/>
        <v>24</v>
      </c>
      <c r="AH6439" s="3" t="s">
        <v>650</v>
      </c>
      <c r="AI6439" s="3" t="str">
        <f>IFERROR(IF($AG6439&lt;=$AN6439,MATCH($AH6439,레드마인_배치!G:G,0),MATCH($AH6439,레드마인_서비스!G:G,0)),"")</f>
        <v/>
      </c>
      <c r="AJ6439" s="3" t="str" cm="1">
        <f t="array" ref="AJ6439">IFERROR(INDEX(IF($AG6439&lt;=$AN6439,레드마인_배치!E:E,레드마인_서비스!E:E),콜트리분석!$AI6439),"")</f>
        <v/>
      </c>
      <c r="AK6439" s="3" t="str" cm="1">
        <f t="array" ref="AK6439">IFERROR(INDEX(IF($AG6439&lt;=$AN6439,레드마인_배치!H:H,레드마인_서비스!H:H),콜트리분석!$AI6439),"")</f>
        <v/>
      </c>
      <c r="AL6439" s="3" t="str" cm="1">
        <f t="array" ref="AL6439">IFERROR(INDEX(IF($AG6439&lt;=$AN6439,레드마인_배치!I:I,레드마인_서비스!I:I),콜트리분석!$AI6439),"")</f>
        <v/>
      </c>
      <c r="AM6439" s="3" t="str" cm="1">
        <f t="array" ref="AM6439">IFERROR(INDEX(IF($AG6439&lt;=$AN6439,레드마인_배치!J:J,레드마인_서비스!J:J),콜트리분석!$AI6439),"")</f>
        <v/>
      </c>
      <c r="AN6439" s="3">
        <v>1</v>
      </c>
      <c r="AO6439" s="15" t="str">
        <f ca="1">IFERROR(INDEX(레드마인_배치!E:E,MATCH(OFFSET(A6439,,AN6439),레드마인_배치!G:G,0)),"")</f>
        <v>미대상</v>
      </c>
      <c r="AP6439" t="s">
        <v>3330</v>
      </c>
    </row>
    <row r="6440" spans="1:42" hidden="1">
      <c r="A6440" s="3" t="s">
        <v>673</v>
      </c>
      <c r="B6440" s="3" t="s">
        <v>677</v>
      </c>
      <c r="C6440" s="3" t="s">
        <v>3041</v>
      </c>
      <c r="D6440" s="3" t="s">
        <v>3042</v>
      </c>
      <c r="E6440" s="3" t="s">
        <v>3042</v>
      </c>
      <c r="F6440" s="3" t="s">
        <v>3042</v>
      </c>
      <c r="G6440" s="3" t="s">
        <v>3042</v>
      </c>
      <c r="H6440" s="3" t="s">
        <v>3042</v>
      </c>
      <c r="I6440" s="3" t="s">
        <v>3042</v>
      </c>
      <c r="J6440" s="3" t="s">
        <v>3042</v>
      </c>
      <c r="K6440" s="3" t="s">
        <v>3042</v>
      </c>
      <c r="L6440" s="3" t="s">
        <v>3042</v>
      </c>
      <c r="M6440" s="3" t="s">
        <v>3042</v>
      </c>
      <c r="N6440" s="3" t="s">
        <v>3042</v>
      </c>
      <c r="O6440" s="3" t="s">
        <v>3042</v>
      </c>
      <c r="P6440" s="3" t="s">
        <v>3042</v>
      </c>
      <c r="Q6440" s="3" t="s">
        <v>3042</v>
      </c>
      <c r="R6440" s="3" t="s">
        <v>3042</v>
      </c>
      <c r="S6440" s="3" t="s">
        <v>3042</v>
      </c>
      <c r="T6440" s="3" t="s">
        <v>3042</v>
      </c>
      <c r="U6440" s="3" t="s">
        <v>3042</v>
      </c>
      <c r="V6440" s="3" t="s">
        <v>3042</v>
      </c>
      <c r="W6440" s="3" t="s">
        <v>3042</v>
      </c>
      <c r="X6440" s="3" t="s">
        <v>3042</v>
      </c>
      <c r="Y6440" s="3" t="s">
        <v>812</v>
      </c>
      <c r="Z6440" s="3"/>
      <c r="AA6440" s="3"/>
      <c r="AB6440" s="3"/>
      <c r="AC6440" s="3"/>
      <c r="AD6440" s="3"/>
      <c r="AE6440" s="3"/>
      <c r="AF6440" s="3"/>
      <c r="AG6440" s="3">
        <f t="shared" si="102"/>
        <v>24</v>
      </c>
      <c r="AH6440" s="3" t="s">
        <v>812</v>
      </c>
      <c r="AI6440" s="3" t="str">
        <f>IFERROR(IF($AG6440&lt;=$AN6440,MATCH($AH6440,레드마인_배치!G:G,0),MATCH($AH6440,레드마인_서비스!G:G,0)),"")</f>
        <v/>
      </c>
      <c r="AJ6440" s="3" t="str" cm="1">
        <f t="array" ref="AJ6440">IFERROR(INDEX(IF($AG6440&lt;=$AN6440,레드마인_배치!E:E,레드마인_서비스!E:E),콜트리분석!$AI6440),"")</f>
        <v/>
      </c>
      <c r="AK6440" s="3" t="str" cm="1">
        <f t="array" ref="AK6440">IFERROR(INDEX(IF($AG6440&lt;=$AN6440,레드마인_배치!H:H,레드마인_서비스!H:H),콜트리분석!$AI6440),"")</f>
        <v/>
      </c>
      <c r="AL6440" s="3" t="str" cm="1">
        <f t="array" ref="AL6440">IFERROR(INDEX(IF($AG6440&lt;=$AN6440,레드마인_배치!I:I,레드마인_서비스!I:I),콜트리분석!$AI6440),"")</f>
        <v/>
      </c>
      <c r="AM6440" s="3" t="str" cm="1">
        <f t="array" ref="AM6440">IFERROR(INDEX(IF($AG6440&lt;=$AN6440,레드마인_배치!J:J,레드마인_서비스!J:J),콜트리분석!$AI6440),"")</f>
        <v/>
      </c>
      <c r="AN6440" s="3">
        <v>1</v>
      </c>
      <c r="AO6440" s="15" t="str">
        <f ca="1">IFERROR(INDEX(레드마인_배치!E:E,MATCH(OFFSET(A6440,,AN6440),레드마인_배치!G:G,0)),"")</f>
        <v>미대상</v>
      </c>
      <c r="AP6440" t="s">
        <v>3330</v>
      </c>
    </row>
    <row r="6441" spans="1:42" hidden="1">
      <c r="A6441" s="3" t="s">
        <v>673</v>
      </c>
      <c r="B6441" s="3" t="s">
        <v>677</v>
      </c>
      <c r="C6441" s="3" t="s">
        <v>3041</v>
      </c>
      <c r="D6441" s="3" t="s">
        <v>3042</v>
      </c>
      <c r="E6441" s="3" t="s">
        <v>3042</v>
      </c>
      <c r="F6441" s="3" t="s">
        <v>3042</v>
      </c>
      <c r="G6441" s="3" t="s">
        <v>3042</v>
      </c>
      <c r="H6441" s="3" t="s">
        <v>3042</v>
      </c>
      <c r="I6441" s="3" t="s">
        <v>3042</v>
      </c>
      <c r="J6441" s="3" t="s">
        <v>3042</v>
      </c>
      <c r="K6441" s="3" t="s">
        <v>3042</v>
      </c>
      <c r="L6441" s="3" t="s">
        <v>3042</v>
      </c>
      <c r="M6441" s="3" t="s">
        <v>3042</v>
      </c>
      <c r="N6441" s="3" t="s">
        <v>3042</v>
      </c>
      <c r="O6441" s="3" t="s">
        <v>3042</v>
      </c>
      <c r="P6441" s="3" t="s">
        <v>3042</v>
      </c>
      <c r="Q6441" s="3" t="s">
        <v>3042</v>
      </c>
      <c r="R6441" s="3" t="s">
        <v>3042</v>
      </c>
      <c r="S6441" s="3" t="s">
        <v>3042</v>
      </c>
      <c r="T6441" s="3" t="s">
        <v>3042</v>
      </c>
      <c r="U6441" s="3" t="s">
        <v>3042</v>
      </c>
      <c r="V6441" s="3" t="s">
        <v>3042</v>
      </c>
      <c r="W6441" s="3" t="s">
        <v>3042</v>
      </c>
      <c r="X6441" s="3" t="s">
        <v>3042</v>
      </c>
      <c r="Y6441" s="3" t="s">
        <v>811</v>
      </c>
      <c r="Z6441" s="3"/>
      <c r="AA6441" s="3"/>
      <c r="AB6441" s="3"/>
      <c r="AC6441" s="3"/>
      <c r="AD6441" s="3"/>
      <c r="AE6441" s="3"/>
      <c r="AF6441" s="3"/>
      <c r="AG6441" s="3">
        <f t="shared" si="102"/>
        <v>24</v>
      </c>
      <c r="AH6441" s="3" t="s">
        <v>811</v>
      </c>
      <c r="AI6441" s="3" t="str">
        <f>IFERROR(IF($AG6441&lt;=$AN6441,MATCH($AH6441,레드마인_배치!G:G,0),MATCH($AH6441,레드마인_서비스!G:G,0)),"")</f>
        <v/>
      </c>
      <c r="AJ6441" s="3" t="str" cm="1">
        <f t="array" ref="AJ6441">IFERROR(INDEX(IF($AG6441&lt;=$AN6441,레드마인_배치!E:E,레드마인_서비스!E:E),콜트리분석!$AI6441),"")</f>
        <v/>
      </c>
      <c r="AK6441" s="3" t="str" cm="1">
        <f t="array" ref="AK6441">IFERROR(INDEX(IF($AG6441&lt;=$AN6441,레드마인_배치!H:H,레드마인_서비스!H:H),콜트리분석!$AI6441),"")</f>
        <v/>
      </c>
      <c r="AL6441" s="3" t="str" cm="1">
        <f t="array" ref="AL6441">IFERROR(INDEX(IF($AG6441&lt;=$AN6441,레드마인_배치!I:I,레드마인_서비스!I:I),콜트리분석!$AI6441),"")</f>
        <v/>
      </c>
      <c r="AM6441" s="3" t="str" cm="1">
        <f t="array" ref="AM6441">IFERROR(INDEX(IF($AG6441&lt;=$AN6441,레드마인_배치!J:J,레드마인_서비스!J:J),콜트리분석!$AI6441),"")</f>
        <v/>
      </c>
      <c r="AN6441" s="3">
        <v>1</v>
      </c>
      <c r="AO6441" s="15" t="str">
        <f ca="1">IFERROR(INDEX(레드마인_배치!E:E,MATCH(OFFSET(A6441,,AN6441),레드마인_배치!G:G,0)),"")</f>
        <v>미대상</v>
      </c>
      <c r="AP6441" t="s">
        <v>3330</v>
      </c>
    </row>
    <row r="6442" spans="1:42" hidden="1">
      <c r="A6442" s="3" t="s">
        <v>673</v>
      </c>
      <c r="B6442" s="3" t="s">
        <v>677</v>
      </c>
      <c r="C6442" s="3" t="s">
        <v>3041</v>
      </c>
      <c r="D6442" s="3" t="s">
        <v>3042</v>
      </c>
      <c r="E6442" s="3" t="s">
        <v>3042</v>
      </c>
      <c r="F6442" s="3" t="s">
        <v>3042</v>
      </c>
      <c r="G6442" s="3" t="s">
        <v>3042</v>
      </c>
      <c r="H6442" s="3" t="s">
        <v>3042</v>
      </c>
      <c r="I6442" s="3" t="s">
        <v>3042</v>
      </c>
      <c r="J6442" s="3" t="s">
        <v>3042</v>
      </c>
      <c r="K6442" s="3" t="s">
        <v>3042</v>
      </c>
      <c r="L6442" s="3" t="s">
        <v>3042</v>
      </c>
      <c r="M6442" s="3" t="s">
        <v>3042</v>
      </c>
      <c r="N6442" s="3" t="s">
        <v>3042</v>
      </c>
      <c r="O6442" s="3" t="s">
        <v>3042</v>
      </c>
      <c r="P6442" s="3" t="s">
        <v>3042</v>
      </c>
      <c r="Q6442" s="3" t="s">
        <v>3042</v>
      </c>
      <c r="R6442" s="3" t="s">
        <v>3042</v>
      </c>
      <c r="S6442" s="3" t="s">
        <v>3042</v>
      </c>
      <c r="T6442" s="3" t="s">
        <v>3042</v>
      </c>
      <c r="U6442" s="3" t="s">
        <v>3042</v>
      </c>
      <c r="V6442" s="3" t="s">
        <v>3042</v>
      </c>
      <c r="W6442" s="3" t="s">
        <v>3042</v>
      </c>
      <c r="X6442" s="3" t="s">
        <v>650</v>
      </c>
      <c r="Y6442" s="3"/>
      <c r="Z6442" s="3"/>
      <c r="AA6442" s="3"/>
      <c r="AB6442" s="3"/>
      <c r="AC6442" s="3"/>
      <c r="AD6442" s="3"/>
      <c r="AE6442" s="3"/>
      <c r="AF6442" s="3"/>
      <c r="AG6442" s="3">
        <f t="shared" si="102"/>
        <v>23</v>
      </c>
      <c r="AH6442" s="3" t="s">
        <v>650</v>
      </c>
      <c r="AI6442" s="3" t="str">
        <f>IFERROR(IF($AG6442&lt;=$AN6442,MATCH($AH6442,레드마인_배치!G:G,0),MATCH($AH6442,레드마인_서비스!G:G,0)),"")</f>
        <v/>
      </c>
      <c r="AJ6442" s="3" t="str" cm="1">
        <f t="array" ref="AJ6442">IFERROR(INDEX(IF($AG6442&lt;=$AN6442,레드마인_배치!E:E,레드마인_서비스!E:E),콜트리분석!$AI6442),"")</f>
        <v/>
      </c>
      <c r="AK6442" s="3" t="str" cm="1">
        <f t="array" ref="AK6442">IFERROR(INDEX(IF($AG6442&lt;=$AN6442,레드마인_배치!H:H,레드마인_서비스!H:H),콜트리분석!$AI6442),"")</f>
        <v/>
      </c>
      <c r="AL6442" s="3" t="str" cm="1">
        <f t="array" ref="AL6442">IFERROR(INDEX(IF($AG6442&lt;=$AN6442,레드마인_배치!I:I,레드마인_서비스!I:I),콜트리분석!$AI6442),"")</f>
        <v/>
      </c>
      <c r="AM6442" s="3" t="str" cm="1">
        <f t="array" ref="AM6442">IFERROR(INDEX(IF($AG6442&lt;=$AN6442,레드마인_배치!J:J,레드마인_서비스!J:J),콜트리분석!$AI6442),"")</f>
        <v/>
      </c>
      <c r="AN6442" s="3">
        <v>1</v>
      </c>
      <c r="AO6442" s="15" t="str">
        <f ca="1">IFERROR(INDEX(레드마인_배치!E:E,MATCH(OFFSET(A6442,,AN6442),레드마인_배치!G:G,0)),"")</f>
        <v>미대상</v>
      </c>
      <c r="AP6442" t="s">
        <v>3330</v>
      </c>
    </row>
    <row r="6443" spans="1:42" hidden="1">
      <c r="A6443" s="3" t="s">
        <v>673</v>
      </c>
      <c r="B6443" s="3" t="s">
        <v>677</v>
      </c>
      <c r="C6443" s="3" t="s">
        <v>3041</v>
      </c>
      <c r="D6443" s="3" t="s">
        <v>3042</v>
      </c>
      <c r="E6443" s="3" t="s">
        <v>3042</v>
      </c>
      <c r="F6443" s="3" t="s">
        <v>3042</v>
      </c>
      <c r="G6443" s="3" t="s">
        <v>3042</v>
      </c>
      <c r="H6443" s="3" t="s">
        <v>3042</v>
      </c>
      <c r="I6443" s="3" t="s">
        <v>3042</v>
      </c>
      <c r="J6443" s="3" t="s">
        <v>3042</v>
      </c>
      <c r="K6443" s="3" t="s">
        <v>3042</v>
      </c>
      <c r="L6443" s="3" t="s">
        <v>3042</v>
      </c>
      <c r="M6443" s="3" t="s">
        <v>3042</v>
      </c>
      <c r="N6443" s="3" t="s">
        <v>3042</v>
      </c>
      <c r="O6443" s="3" t="s">
        <v>3042</v>
      </c>
      <c r="P6443" s="3" t="s">
        <v>3042</v>
      </c>
      <c r="Q6443" s="3" t="s">
        <v>3042</v>
      </c>
      <c r="R6443" s="3" t="s">
        <v>3042</v>
      </c>
      <c r="S6443" s="3" t="s">
        <v>3042</v>
      </c>
      <c r="T6443" s="3" t="s">
        <v>3042</v>
      </c>
      <c r="U6443" s="3" t="s">
        <v>3042</v>
      </c>
      <c r="V6443" s="3" t="s">
        <v>3042</v>
      </c>
      <c r="W6443" s="3" t="s">
        <v>3042</v>
      </c>
      <c r="X6443" s="3" t="s">
        <v>812</v>
      </c>
      <c r="Y6443" s="3"/>
      <c r="Z6443" s="3"/>
      <c r="AA6443" s="3"/>
      <c r="AB6443" s="3"/>
      <c r="AC6443" s="3"/>
      <c r="AD6443" s="3"/>
      <c r="AE6443" s="3"/>
      <c r="AF6443" s="3"/>
      <c r="AG6443" s="3">
        <f t="shared" si="102"/>
        <v>23</v>
      </c>
      <c r="AH6443" s="3" t="s">
        <v>812</v>
      </c>
      <c r="AI6443" s="3" t="str">
        <f>IFERROR(IF($AG6443&lt;=$AN6443,MATCH($AH6443,레드마인_배치!G:G,0),MATCH($AH6443,레드마인_서비스!G:G,0)),"")</f>
        <v/>
      </c>
      <c r="AJ6443" s="3" t="str" cm="1">
        <f t="array" ref="AJ6443">IFERROR(INDEX(IF($AG6443&lt;=$AN6443,레드마인_배치!E:E,레드마인_서비스!E:E),콜트리분석!$AI6443),"")</f>
        <v/>
      </c>
      <c r="AK6443" s="3" t="str" cm="1">
        <f t="array" ref="AK6443">IFERROR(INDEX(IF($AG6443&lt;=$AN6443,레드마인_배치!H:H,레드마인_서비스!H:H),콜트리분석!$AI6443),"")</f>
        <v/>
      </c>
      <c r="AL6443" s="3" t="str" cm="1">
        <f t="array" ref="AL6443">IFERROR(INDEX(IF($AG6443&lt;=$AN6443,레드마인_배치!I:I,레드마인_서비스!I:I),콜트리분석!$AI6443),"")</f>
        <v/>
      </c>
      <c r="AM6443" s="3" t="str" cm="1">
        <f t="array" ref="AM6443">IFERROR(INDEX(IF($AG6443&lt;=$AN6443,레드마인_배치!J:J,레드마인_서비스!J:J),콜트리분석!$AI6443),"")</f>
        <v/>
      </c>
      <c r="AN6443" s="3">
        <v>1</v>
      </c>
      <c r="AO6443" s="15" t="str">
        <f ca="1">IFERROR(INDEX(레드마인_배치!E:E,MATCH(OFFSET(A6443,,AN6443),레드마인_배치!G:G,0)),"")</f>
        <v>미대상</v>
      </c>
      <c r="AP6443" t="s">
        <v>3330</v>
      </c>
    </row>
    <row r="6444" spans="1:42" hidden="1">
      <c r="A6444" s="3" t="s">
        <v>673</v>
      </c>
      <c r="B6444" s="3" t="s">
        <v>677</v>
      </c>
      <c r="C6444" s="3" t="s">
        <v>3041</v>
      </c>
      <c r="D6444" s="3" t="s">
        <v>3042</v>
      </c>
      <c r="E6444" s="3" t="s">
        <v>3042</v>
      </c>
      <c r="F6444" s="3" t="s">
        <v>3042</v>
      </c>
      <c r="G6444" s="3" t="s">
        <v>3042</v>
      </c>
      <c r="H6444" s="3" t="s">
        <v>3042</v>
      </c>
      <c r="I6444" s="3" t="s">
        <v>3042</v>
      </c>
      <c r="J6444" s="3" t="s">
        <v>3042</v>
      </c>
      <c r="K6444" s="3" t="s">
        <v>3042</v>
      </c>
      <c r="L6444" s="3" t="s">
        <v>3042</v>
      </c>
      <c r="M6444" s="3" t="s">
        <v>3042</v>
      </c>
      <c r="N6444" s="3" t="s">
        <v>3042</v>
      </c>
      <c r="O6444" s="3" t="s">
        <v>3042</v>
      </c>
      <c r="P6444" s="3" t="s">
        <v>3042</v>
      </c>
      <c r="Q6444" s="3" t="s">
        <v>3042</v>
      </c>
      <c r="R6444" s="3" t="s">
        <v>3042</v>
      </c>
      <c r="S6444" s="3" t="s">
        <v>3042</v>
      </c>
      <c r="T6444" s="3" t="s">
        <v>3042</v>
      </c>
      <c r="U6444" s="3" t="s">
        <v>3042</v>
      </c>
      <c r="V6444" s="3" t="s">
        <v>3042</v>
      </c>
      <c r="W6444" s="3" t="s">
        <v>3042</v>
      </c>
      <c r="X6444" s="3" t="s">
        <v>811</v>
      </c>
      <c r="Y6444" s="3"/>
      <c r="Z6444" s="3"/>
      <c r="AA6444" s="3"/>
      <c r="AB6444" s="3"/>
      <c r="AC6444" s="3"/>
      <c r="AD6444" s="3"/>
      <c r="AE6444" s="3"/>
      <c r="AF6444" s="3"/>
      <c r="AG6444" s="3">
        <f t="shared" si="102"/>
        <v>23</v>
      </c>
      <c r="AH6444" s="3" t="s">
        <v>811</v>
      </c>
      <c r="AI6444" s="3" t="str">
        <f>IFERROR(IF($AG6444&lt;=$AN6444,MATCH($AH6444,레드마인_배치!G:G,0),MATCH($AH6444,레드마인_서비스!G:G,0)),"")</f>
        <v/>
      </c>
      <c r="AJ6444" s="3" t="str" cm="1">
        <f t="array" ref="AJ6444">IFERROR(INDEX(IF($AG6444&lt;=$AN6444,레드마인_배치!E:E,레드마인_서비스!E:E),콜트리분석!$AI6444),"")</f>
        <v/>
      </c>
      <c r="AK6444" s="3" t="str" cm="1">
        <f t="array" ref="AK6444">IFERROR(INDEX(IF($AG6444&lt;=$AN6444,레드마인_배치!H:H,레드마인_서비스!H:H),콜트리분석!$AI6444),"")</f>
        <v/>
      </c>
      <c r="AL6444" s="3" t="str" cm="1">
        <f t="array" ref="AL6444">IFERROR(INDEX(IF($AG6444&lt;=$AN6444,레드마인_배치!I:I,레드마인_서비스!I:I),콜트리분석!$AI6444),"")</f>
        <v/>
      </c>
      <c r="AM6444" s="3" t="str" cm="1">
        <f t="array" ref="AM6444">IFERROR(INDEX(IF($AG6444&lt;=$AN6444,레드마인_배치!J:J,레드마인_서비스!J:J),콜트리분석!$AI6444),"")</f>
        <v/>
      </c>
      <c r="AN6444" s="3">
        <v>1</v>
      </c>
      <c r="AO6444" s="15" t="str">
        <f ca="1">IFERROR(INDEX(레드마인_배치!E:E,MATCH(OFFSET(A6444,,AN6444),레드마인_배치!G:G,0)),"")</f>
        <v>미대상</v>
      </c>
      <c r="AP6444" t="s">
        <v>3330</v>
      </c>
    </row>
    <row r="6445" spans="1:42" hidden="1">
      <c r="A6445" s="3" t="s">
        <v>673</v>
      </c>
      <c r="B6445" s="3" t="s">
        <v>677</v>
      </c>
      <c r="C6445" s="3" t="s">
        <v>3041</v>
      </c>
      <c r="D6445" s="3" t="s">
        <v>3042</v>
      </c>
      <c r="E6445" s="3" t="s">
        <v>3042</v>
      </c>
      <c r="F6445" s="3" t="s">
        <v>3042</v>
      </c>
      <c r="G6445" s="3" t="s">
        <v>3042</v>
      </c>
      <c r="H6445" s="3" t="s">
        <v>3042</v>
      </c>
      <c r="I6445" s="3" t="s">
        <v>3042</v>
      </c>
      <c r="J6445" s="3" t="s">
        <v>3042</v>
      </c>
      <c r="K6445" s="3" t="s">
        <v>3042</v>
      </c>
      <c r="L6445" s="3" t="s">
        <v>3042</v>
      </c>
      <c r="M6445" s="3" t="s">
        <v>3042</v>
      </c>
      <c r="N6445" s="3" t="s">
        <v>3042</v>
      </c>
      <c r="O6445" s="3" t="s">
        <v>3042</v>
      </c>
      <c r="P6445" s="3" t="s">
        <v>3042</v>
      </c>
      <c r="Q6445" s="3" t="s">
        <v>3042</v>
      </c>
      <c r="R6445" s="3" t="s">
        <v>3042</v>
      </c>
      <c r="S6445" s="3" t="s">
        <v>3042</v>
      </c>
      <c r="T6445" s="3" t="s">
        <v>3042</v>
      </c>
      <c r="U6445" s="3" t="s">
        <v>3042</v>
      </c>
      <c r="V6445" s="3" t="s">
        <v>3042</v>
      </c>
      <c r="W6445" s="3" t="s">
        <v>650</v>
      </c>
      <c r="X6445" s="3"/>
      <c r="Y6445" s="3"/>
      <c r="Z6445" s="3"/>
      <c r="AA6445" s="3"/>
      <c r="AB6445" s="3"/>
      <c r="AC6445" s="3"/>
      <c r="AD6445" s="3"/>
      <c r="AE6445" s="3"/>
      <c r="AF6445" s="3"/>
      <c r="AG6445" s="3">
        <f t="shared" si="102"/>
        <v>22</v>
      </c>
      <c r="AH6445" s="3" t="s">
        <v>650</v>
      </c>
      <c r="AI6445" s="3" t="str">
        <f>IFERROR(IF($AG6445&lt;=$AN6445,MATCH($AH6445,레드마인_배치!G:G,0),MATCH($AH6445,레드마인_서비스!G:G,0)),"")</f>
        <v/>
      </c>
      <c r="AJ6445" s="3" t="str" cm="1">
        <f t="array" ref="AJ6445">IFERROR(INDEX(IF($AG6445&lt;=$AN6445,레드마인_배치!E:E,레드마인_서비스!E:E),콜트리분석!$AI6445),"")</f>
        <v/>
      </c>
      <c r="AK6445" s="3" t="str" cm="1">
        <f t="array" ref="AK6445">IFERROR(INDEX(IF($AG6445&lt;=$AN6445,레드마인_배치!H:H,레드마인_서비스!H:H),콜트리분석!$AI6445),"")</f>
        <v/>
      </c>
      <c r="AL6445" s="3" t="str" cm="1">
        <f t="array" ref="AL6445">IFERROR(INDEX(IF($AG6445&lt;=$AN6445,레드마인_배치!I:I,레드마인_서비스!I:I),콜트리분석!$AI6445),"")</f>
        <v/>
      </c>
      <c r="AM6445" s="3" t="str" cm="1">
        <f t="array" ref="AM6445">IFERROR(INDEX(IF($AG6445&lt;=$AN6445,레드마인_배치!J:J,레드마인_서비스!J:J),콜트리분석!$AI6445),"")</f>
        <v/>
      </c>
      <c r="AN6445" s="3">
        <v>1</v>
      </c>
      <c r="AO6445" s="15" t="str">
        <f ca="1">IFERROR(INDEX(레드마인_배치!E:E,MATCH(OFFSET(A6445,,AN6445),레드마인_배치!G:G,0)),"")</f>
        <v>미대상</v>
      </c>
      <c r="AP6445" t="s">
        <v>3330</v>
      </c>
    </row>
    <row r="6446" spans="1:42" hidden="1">
      <c r="A6446" s="3" t="s">
        <v>673</v>
      </c>
      <c r="B6446" s="3" t="s">
        <v>677</v>
      </c>
      <c r="C6446" s="3" t="s">
        <v>3041</v>
      </c>
      <c r="D6446" s="3" t="s">
        <v>3042</v>
      </c>
      <c r="E6446" s="3" t="s">
        <v>3042</v>
      </c>
      <c r="F6446" s="3" t="s">
        <v>3042</v>
      </c>
      <c r="G6446" s="3" t="s">
        <v>3042</v>
      </c>
      <c r="H6446" s="3" t="s">
        <v>3042</v>
      </c>
      <c r="I6446" s="3" t="s">
        <v>3042</v>
      </c>
      <c r="J6446" s="3" t="s">
        <v>3042</v>
      </c>
      <c r="K6446" s="3" t="s">
        <v>3042</v>
      </c>
      <c r="L6446" s="3" t="s">
        <v>3042</v>
      </c>
      <c r="M6446" s="3" t="s">
        <v>3042</v>
      </c>
      <c r="N6446" s="3" t="s">
        <v>3042</v>
      </c>
      <c r="O6446" s="3" t="s">
        <v>3042</v>
      </c>
      <c r="P6446" s="3" t="s">
        <v>3042</v>
      </c>
      <c r="Q6446" s="3" t="s">
        <v>3042</v>
      </c>
      <c r="R6446" s="3" t="s">
        <v>3042</v>
      </c>
      <c r="S6446" s="3" t="s">
        <v>3042</v>
      </c>
      <c r="T6446" s="3" t="s">
        <v>3042</v>
      </c>
      <c r="U6446" s="3" t="s">
        <v>3042</v>
      </c>
      <c r="V6446" s="3" t="s">
        <v>3042</v>
      </c>
      <c r="W6446" s="3" t="s">
        <v>812</v>
      </c>
      <c r="X6446" s="3"/>
      <c r="Y6446" s="3"/>
      <c r="Z6446" s="3"/>
      <c r="AA6446" s="3"/>
      <c r="AB6446" s="3"/>
      <c r="AC6446" s="3"/>
      <c r="AD6446" s="3"/>
      <c r="AE6446" s="3"/>
      <c r="AF6446" s="3"/>
      <c r="AG6446" s="3">
        <f t="shared" si="102"/>
        <v>22</v>
      </c>
      <c r="AH6446" s="3" t="s">
        <v>812</v>
      </c>
      <c r="AI6446" s="3" t="str">
        <f>IFERROR(IF($AG6446&lt;=$AN6446,MATCH($AH6446,레드마인_배치!G:G,0),MATCH($AH6446,레드마인_서비스!G:G,0)),"")</f>
        <v/>
      </c>
      <c r="AJ6446" s="3" t="str" cm="1">
        <f t="array" ref="AJ6446">IFERROR(INDEX(IF($AG6446&lt;=$AN6446,레드마인_배치!E:E,레드마인_서비스!E:E),콜트리분석!$AI6446),"")</f>
        <v/>
      </c>
      <c r="AK6446" s="3" t="str" cm="1">
        <f t="array" ref="AK6446">IFERROR(INDEX(IF($AG6446&lt;=$AN6446,레드마인_배치!H:H,레드마인_서비스!H:H),콜트리분석!$AI6446),"")</f>
        <v/>
      </c>
      <c r="AL6446" s="3" t="str" cm="1">
        <f t="array" ref="AL6446">IFERROR(INDEX(IF($AG6446&lt;=$AN6446,레드마인_배치!I:I,레드마인_서비스!I:I),콜트리분석!$AI6446),"")</f>
        <v/>
      </c>
      <c r="AM6446" s="3" t="str" cm="1">
        <f t="array" ref="AM6446">IFERROR(INDEX(IF($AG6446&lt;=$AN6446,레드마인_배치!J:J,레드마인_서비스!J:J),콜트리분석!$AI6446),"")</f>
        <v/>
      </c>
      <c r="AN6446" s="3">
        <v>1</v>
      </c>
      <c r="AO6446" s="15" t="str">
        <f ca="1">IFERROR(INDEX(레드마인_배치!E:E,MATCH(OFFSET(A6446,,AN6446),레드마인_배치!G:G,0)),"")</f>
        <v>미대상</v>
      </c>
      <c r="AP6446" t="s">
        <v>3330</v>
      </c>
    </row>
    <row r="6447" spans="1:42" hidden="1">
      <c r="A6447" s="3" t="s">
        <v>673</v>
      </c>
      <c r="B6447" s="3" t="s">
        <v>677</v>
      </c>
      <c r="C6447" s="3" t="s">
        <v>3041</v>
      </c>
      <c r="D6447" s="3" t="s">
        <v>3042</v>
      </c>
      <c r="E6447" s="3" t="s">
        <v>3042</v>
      </c>
      <c r="F6447" s="3" t="s">
        <v>3042</v>
      </c>
      <c r="G6447" s="3" t="s">
        <v>3042</v>
      </c>
      <c r="H6447" s="3" t="s">
        <v>3042</v>
      </c>
      <c r="I6447" s="3" t="s">
        <v>3042</v>
      </c>
      <c r="J6447" s="3" t="s">
        <v>3042</v>
      </c>
      <c r="K6447" s="3" t="s">
        <v>3042</v>
      </c>
      <c r="L6447" s="3" t="s">
        <v>3042</v>
      </c>
      <c r="M6447" s="3" t="s">
        <v>3042</v>
      </c>
      <c r="N6447" s="3" t="s">
        <v>3042</v>
      </c>
      <c r="O6447" s="3" t="s">
        <v>3042</v>
      </c>
      <c r="P6447" s="3" t="s">
        <v>3042</v>
      </c>
      <c r="Q6447" s="3" t="s">
        <v>3042</v>
      </c>
      <c r="R6447" s="3" t="s">
        <v>3042</v>
      </c>
      <c r="S6447" s="3" t="s">
        <v>3042</v>
      </c>
      <c r="T6447" s="3" t="s">
        <v>3042</v>
      </c>
      <c r="U6447" s="3" t="s">
        <v>3042</v>
      </c>
      <c r="V6447" s="3" t="s">
        <v>3042</v>
      </c>
      <c r="W6447" s="3" t="s">
        <v>811</v>
      </c>
      <c r="X6447" s="3"/>
      <c r="Y6447" s="3"/>
      <c r="Z6447" s="3"/>
      <c r="AA6447" s="3"/>
      <c r="AB6447" s="3"/>
      <c r="AC6447" s="3"/>
      <c r="AD6447" s="3"/>
      <c r="AE6447" s="3"/>
      <c r="AF6447" s="3"/>
      <c r="AG6447" s="3">
        <f t="shared" si="102"/>
        <v>22</v>
      </c>
      <c r="AH6447" s="3" t="s">
        <v>811</v>
      </c>
      <c r="AI6447" s="3" t="str">
        <f>IFERROR(IF($AG6447&lt;=$AN6447,MATCH($AH6447,레드마인_배치!G:G,0),MATCH($AH6447,레드마인_서비스!G:G,0)),"")</f>
        <v/>
      </c>
      <c r="AJ6447" s="3" t="str" cm="1">
        <f t="array" ref="AJ6447">IFERROR(INDEX(IF($AG6447&lt;=$AN6447,레드마인_배치!E:E,레드마인_서비스!E:E),콜트리분석!$AI6447),"")</f>
        <v/>
      </c>
      <c r="AK6447" s="3" t="str" cm="1">
        <f t="array" ref="AK6447">IFERROR(INDEX(IF($AG6447&lt;=$AN6447,레드마인_배치!H:H,레드마인_서비스!H:H),콜트리분석!$AI6447),"")</f>
        <v/>
      </c>
      <c r="AL6447" s="3" t="str" cm="1">
        <f t="array" ref="AL6447">IFERROR(INDEX(IF($AG6447&lt;=$AN6447,레드마인_배치!I:I,레드마인_서비스!I:I),콜트리분석!$AI6447),"")</f>
        <v/>
      </c>
      <c r="AM6447" s="3" t="str" cm="1">
        <f t="array" ref="AM6447">IFERROR(INDEX(IF($AG6447&lt;=$AN6447,레드마인_배치!J:J,레드마인_서비스!J:J),콜트리분석!$AI6447),"")</f>
        <v/>
      </c>
      <c r="AN6447" s="3">
        <v>1</v>
      </c>
      <c r="AO6447" s="15" t="str">
        <f ca="1">IFERROR(INDEX(레드마인_배치!E:E,MATCH(OFFSET(A6447,,AN6447),레드마인_배치!G:G,0)),"")</f>
        <v>미대상</v>
      </c>
      <c r="AP6447" t="s">
        <v>3330</v>
      </c>
    </row>
    <row r="6448" spans="1:42" hidden="1">
      <c r="A6448" s="3" t="s">
        <v>673</v>
      </c>
      <c r="B6448" s="3" t="s">
        <v>677</v>
      </c>
      <c r="C6448" s="3" t="s">
        <v>3041</v>
      </c>
      <c r="D6448" s="3" t="s">
        <v>3042</v>
      </c>
      <c r="E6448" s="3" t="s">
        <v>3042</v>
      </c>
      <c r="F6448" s="3" t="s">
        <v>3042</v>
      </c>
      <c r="G6448" s="3" t="s">
        <v>3042</v>
      </c>
      <c r="H6448" s="3" t="s">
        <v>3042</v>
      </c>
      <c r="I6448" s="3" t="s">
        <v>3042</v>
      </c>
      <c r="J6448" s="3" t="s">
        <v>3042</v>
      </c>
      <c r="K6448" s="3" t="s">
        <v>3042</v>
      </c>
      <c r="L6448" s="3" t="s">
        <v>3042</v>
      </c>
      <c r="M6448" s="3" t="s">
        <v>3042</v>
      </c>
      <c r="N6448" s="3" t="s">
        <v>3042</v>
      </c>
      <c r="O6448" s="3" t="s">
        <v>3042</v>
      </c>
      <c r="P6448" s="3" t="s">
        <v>3042</v>
      </c>
      <c r="Q6448" s="3" t="s">
        <v>3042</v>
      </c>
      <c r="R6448" s="3" t="s">
        <v>3042</v>
      </c>
      <c r="S6448" s="3" t="s">
        <v>3042</v>
      </c>
      <c r="T6448" s="3" t="s">
        <v>3042</v>
      </c>
      <c r="U6448" s="3" t="s">
        <v>3042</v>
      </c>
      <c r="V6448" s="3" t="s">
        <v>650</v>
      </c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>
        <f t="shared" si="102"/>
        <v>21</v>
      </c>
      <c r="AH6448" s="3" t="s">
        <v>650</v>
      </c>
      <c r="AI6448" s="3" t="str">
        <f>IFERROR(IF($AG6448&lt;=$AN6448,MATCH($AH6448,레드마인_배치!G:G,0),MATCH($AH6448,레드마인_서비스!G:G,0)),"")</f>
        <v/>
      </c>
      <c r="AJ6448" s="3" t="str" cm="1">
        <f t="array" ref="AJ6448">IFERROR(INDEX(IF($AG6448&lt;=$AN6448,레드마인_배치!E:E,레드마인_서비스!E:E),콜트리분석!$AI6448),"")</f>
        <v/>
      </c>
      <c r="AK6448" s="3" t="str" cm="1">
        <f t="array" ref="AK6448">IFERROR(INDEX(IF($AG6448&lt;=$AN6448,레드마인_배치!H:H,레드마인_서비스!H:H),콜트리분석!$AI6448),"")</f>
        <v/>
      </c>
      <c r="AL6448" s="3" t="str" cm="1">
        <f t="array" ref="AL6448">IFERROR(INDEX(IF($AG6448&lt;=$AN6448,레드마인_배치!I:I,레드마인_서비스!I:I),콜트리분석!$AI6448),"")</f>
        <v/>
      </c>
      <c r="AM6448" s="3" t="str" cm="1">
        <f t="array" ref="AM6448">IFERROR(INDEX(IF($AG6448&lt;=$AN6448,레드마인_배치!J:J,레드마인_서비스!J:J),콜트리분석!$AI6448),"")</f>
        <v/>
      </c>
      <c r="AN6448" s="3">
        <v>1</v>
      </c>
      <c r="AO6448" s="15" t="str">
        <f ca="1">IFERROR(INDEX(레드마인_배치!E:E,MATCH(OFFSET(A6448,,AN6448),레드마인_배치!G:G,0)),"")</f>
        <v>미대상</v>
      </c>
      <c r="AP6448" t="s">
        <v>3330</v>
      </c>
    </row>
    <row r="6449" spans="1:42" hidden="1">
      <c r="A6449" s="3" t="s">
        <v>673</v>
      </c>
      <c r="B6449" s="3" t="s">
        <v>677</v>
      </c>
      <c r="C6449" s="3" t="s">
        <v>3041</v>
      </c>
      <c r="D6449" s="3" t="s">
        <v>3042</v>
      </c>
      <c r="E6449" s="3" t="s">
        <v>3042</v>
      </c>
      <c r="F6449" s="3" t="s">
        <v>3042</v>
      </c>
      <c r="G6449" s="3" t="s">
        <v>3042</v>
      </c>
      <c r="H6449" s="3" t="s">
        <v>3042</v>
      </c>
      <c r="I6449" s="3" t="s">
        <v>3042</v>
      </c>
      <c r="J6449" s="3" t="s">
        <v>3042</v>
      </c>
      <c r="K6449" s="3" t="s">
        <v>3042</v>
      </c>
      <c r="L6449" s="3" t="s">
        <v>3042</v>
      </c>
      <c r="M6449" s="3" t="s">
        <v>3042</v>
      </c>
      <c r="N6449" s="3" t="s">
        <v>3042</v>
      </c>
      <c r="O6449" s="3" t="s">
        <v>3042</v>
      </c>
      <c r="P6449" s="3" t="s">
        <v>3042</v>
      </c>
      <c r="Q6449" s="3" t="s">
        <v>3042</v>
      </c>
      <c r="R6449" s="3" t="s">
        <v>3042</v>
      </c>
      <c r="S6449" s="3" t="s">
        <v>3042</v>
      </c>
      <c r="T6449" s="3" t="s">
        <v>3042</v>
      </c>
      <c r="U6449" s="3" t="s">
        <v>3042</v>
      </c>
      <c r="V6449" s="3" t="s">
        <v>812</v>
      </c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>
        <f t="shared" si="102"/>
        <v>21</v>
      </c>
      <c r="AH6449" s="3" t="s">
        <v>812</v>
      </c>
      <c r="AI6449" s="3" t="str">
        <f>IFERROR(IF($AG6449&lt;=$AN6449,MATCH($AH6449,레드마인_배치!G:G,0),MATCH($AH6449,레드마인_서비스!G:G,0)),"")</f>
        <v/>
      </c>
      <c r="AJ6449" s="3" t="str" cm="1">
        <f t="array" ref="AJ6449">IFERROR(INDEX(IF($AG6449&lt;=$AN6449,레드마인_배치!E:E,레드마인_서비스!E:E),콜트리분석!$AI6449),"")</f>
        <v/>
      </c>
      <c r="AK6449" s="3" t="str" cm="1">
        <f t="array" ref="AK6449">IFERROR(INDEX(IF($AG6449&lt;=$AN6449,레드마인_배치!H:H,레드마인_서비스!H:H),콜트리분석!$AI6449),"")</f>
        <v/>
      </c>
      <c r="AL6449" s="3" t="str" cm="1">
        <f t="array" ref="AL6449">IFERROR(INDEX(IF($AG6449&lt;=$AN6449,레드마인_배치!I:I,레드마인_서비스!I:I),콜트리분석!$AI6449),"")</f>
        <v/>
      </c>
      <c r="AM6449" s="3" t="str" cm="1">
        <f t="array" ref="AM6449">IFERROR(INDEX(IF($AG6449&lt;=$AN6449,레드마인_배치!J:J,레드마인_서비스!J:J),콜트리분석!$AI6449),"")</f>
        <v/>
      </c>
      <c r="AN6449" s="3">
        <v>1</v>
      </c>
      <c r="AO6449" s="15" t="str">
        <f ca="1">IFERROR(INDEX(레드마인_배치!E:E,MATCH(OFFSET(A6449,,AN6449),레드마인_배치!G:G,0)),"")</f>
        <v>미대상</v>
      </c>
      <c r="AP6449" t="s">
        <v>3330</v>
      </c>
    </row>
    <row r="6450" spans="1:42" hidden="1">
      <c r="A6450" s="3" t="s">
        <v>673</v>
      </c>
      <c r="B6450" s="3" t="s">
        <v>677</v>
      </c>
      <c r="C6450" s="3" t="s">
        <v>3041</v>
      </c>
      <c r="D6450" s="3" t="s">
        <v>3042</v>
      </c>
      <c r="E6450" s="3" t="s">
        <v>3042</v>
      </c>
      <c r="F6450" s="3" t="s">
        <v>3042</v>
      </c>
      <c r="G6450" s="3" t="s">
        <v>3042</v>
      </c>
      <c r="H6450" s="3" t="s">
        <v>3042</v>
      </c>
      <c r="I6450" s="3" t="s">
        <v>3042</v>
      </c>
      <c r="J6450" s="3" t="s">
        <v>3042</v>
      </c>
      <c r="K6450" s="3" t="s">
        <v>3042</v>
      </c>
      <c r="L6450" s="3" t="s">
        <v>3042</v>
      </c>
      <c r="M6450" s="3" t="s">
        <v>3042</v>
      </c>
      <c r="N6450" s="3" t="s">
        <v>3042</v>
      </c>
      <c r="O6450" s="3" t="s">
        <v>3042</v>
      </c>
      <c r="P6450" s="3" t="s">
        <v>3042</v>
      </c>
      <c r="Q6450" s="3" t="s">
        <v>3042</v>
      </c>
      <c r="R6450" s="3" t="s">
        <v>3042</v>
      </c>
      <c r="S6450" s="3" t="s">
        <v>3042</v>
      </c>
      <c r="T6450" s="3" t="s">
        <v>3042</v>
      </c>
      <c r="U6450" s="3" t="s">
        <v>3042</v>
      </c>
      <c r="V6450" s="3" t="s">
        <v>811</v>
      </c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>
        <f t="shared" ref="AG6450:AG6513" si="103">COUNTA(B6450:AF6450)</f>
        <v>21</v>
      </c>
      <c r="AH6450" s="3" t="s">
        <v>811</v>
      </c>
      <c r="AI6450" s="3" t="str">
        <f>IFERROR(IF($AG6450&lt;=$AN6450,MATCH($AH6450,레드마인_배치!G:G,0),MATCH($AH6450,레드마인_서비스!G:G,0)),"")</f>
        <v/>
      </c>
      <c r="AJ6450" s="3" t="str" cm="1">
        <f t="array" ref="AJ6450">IFERROR(INDEX(IF($AG6450&lt;=$AN6450,레드마인_배치!E:E,레드마인_서비스!E:E),콜트리분석!$AI6450),"")</f>
        <v/>
      </c>
      <c r="AK6450" s="3" t="str" cm="1">
        <f t="array" ref="AK6450">IFERROR(INDEX(IF($AG6450&lt;=$AN6450,레드마인_배치!H:H,레드마인_서비스!H:H),콜트리분석!$AI6450),"")</f>
        <v/>
      </c>
      <c r="AL6450" s="3" t="str" cm="1">
        <f t="array" ref="AL6450">IFERROR(INDEX(IF($AG6450&lt;=$AN6450,레드마인_배치!I:I,레드마인_서비스!I:I),콜트리분석!$AI6450),"")</f>
        <v/>
      </c>
      <c r="AM6450" s="3" t="str" cm="1">
        <f t="array" ref="AM6450">IFERROR(INDEX(IF($AG6450&lt;=$AN6450,레드마인_배치!J:J,레드마인_서비스!J:J),콜트리분석!$AI6450),"")</f>
        <v/>
      </c>
      <c r="AN6450" s="3">
        <v>1</v>
      </c>
      <c r="AO6450" s="15" t="str">
        <f ca="1">IFERROR(INDEX(레드마인_배치!E:E,MATCH(OFFSET(A6450,,AN6450),레드마인_배치!G:G,0)),"")</f>
        <v>미대상</v>
      </c>
      <c r="AP6450" t="s">
        <v>3330</v>
      </c>
    </row>
    <row r="6451" spans="1:42" hidden="1">
      <c r="A6451" s="3" t="s">
        <v>673</v>
      </c>
      <c r="B6451" s="3" t="s">
        <v>677</v>
      </c>
      <c r="C6451" s="3" t="s">
        <v>3041</v>
      </c>
      <c r="D6451" s="3" t="s">
        <v>3042</v>
      </c>
      <c r="E6451" s="3" t="s">
        <v>3042</v>
      </c>
      <c r="F6451" s="3" t="s">
        <v>3042</v>
      </c>
      <c r="G6451" s="3" t="s">
        <v>3042</v>
      </c>
      <c r="H6451" s="3" t="s">
        <v>3042</v>
      </c>
      <c r="I6451" s="3" t="s">
        <v>3042</v>
      </c>
      <c r="J6451" s="3" t="s">
        <v>3042</v>
      </c>
      <c r="K6451" s="3" t="s">
        <v>3042</v>
      </c>
      <c r="L6451" s="3" t="s">
        <v>3042</v>
      </c>
      <c r="M6451" s="3" t="s">
        <v>3042</v>
      </c>
      <c r="N6451" s="3" t="s">
        <v>3042</v>
      </c>
      <c r="O6451" s="3" t="s">
        <v>3042</v>
      </c>
      <c r="P6451" s="3" t="s">
        <v>3042</v>
      </c>
      <c r="Q6451" s="3" t="s">
        <v>3042</v>
      </c>
      <c r="R6451" s="3" t="s">
        <v>3042</v>
      </c>
      <c r="S6451" s="3" t="s">
        <v>3042</v>
      </c>
      <c r="T6451" s="3" t="s">
        <v>3042</v>
      </c>
      <c r="U6451" s="3" t="s">
        <v>650</v>
      </c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>
        <f t="shared" si="103"/>
        <v>20</v>
      </c>
      <c r="AH6451" s="3" t="s">
        <v>650</v>
      </c>
      <c r="AI6451" s="3" t="str">
        <f>IFERROR(IF($AG6451&lt;=$AN6451,MATCH($AH6451,레드마인_배치!G:G,0),MATCH($AH6451,레드마인_서비스!G:G,0)),"")</f>
        <v/>
      </c>
      <c r="AJ6451" s="3" t="str" cm="1">
        <f t="array" ref="AJ6451">IFERROR(INDEX(IF($AG6451&lt;=$AN6451,레드마인_배치!E:E,레드마인_서비스!E:E),콜트리분석!$AI6451),"")</f>
        <v/>
      </c>
      <c r="AK6451" s="3" t="str" cm="1">
        <f t="array" ref="AK6451">IFERROR(INDEX(IF($AG6451&lt;=$AN6451,레드마인_배치!H:H,레드마인_서비스!H:H),콜트리분석!$AI6451),"")</f>
        <v/>
      </c>
      <c r="AL6451" s="3" t="str" cm="1">
        <f t="array" ref="AL6451">IFERROR(INDEX(IF($AG6451&lt;=$AN6451,레드마인_배치!I:I,레드마인_서비스!I:I),콜트리분석!$AI6451),"")</f>
        <v/>
      </c>
      <c r="AM6451" s="3" t="str" cm="1">
        <f t="array" ref="AM6451">IFERROR(INDEX(IF($AG6451&lt;=$AN6451,레드마인_배치!J:J,레드마인_서비스!J:J),콜트리분석!$AI6451),"")</f>
        <v/>
      </c>
      <c r="AN6451" s="3">
        <v>1</v>
      </c>
      <c r="AO6451" s="15" t="str">
        <f ca="1">IFERROR(INDEX(레드마인_배치!E:E,MATCH(OFFSET(A6451,,AN6451),레드마인_배치!G:G,0)),"")</f>
        <v>미대상</v>
      </c>
      <c r="AP6451" t="s">
        <v>3330</v>
      </c>
    </row>
    <row r="6452" spans="1:42" hidden="1">
      <c r="A6452" s="3" t="s">
        <v>673</v>
      </c>
      <c r="B6452" s="3" t="s">
        <v>677</v>
      </c>
      <c r="C6452" s="3" t="s">
        <v>3041</v>
      </c>
      <c r="D6452" s="3" t="s">
        <v>3042</v>
      </c>
      <c r="E6452" s="3" t="s">
        <v>3042</v>
      </c>
      <c r="F6452" s="3" t="s">
        <v>3042</v>
      </c>
      <c r="G6452" s="3" t="s">
        <v>3042</v>
      </c>
      <c r="H6452" s="3" t="s">
        <v>3042</v>
      </c>
      <c r="I6452" s="3" t="s">
        <v>3042</v>
      </c>
      <c r="J6452" s="3" t="s">
        <v>3042</v>
      </c>
      <c r="K6452" s="3" t="s">
        <v>3042</v>
      </c>
      <c r="L6452" s="3" t="s">
        <v>3042</v>
      </c>
      <c r="M6452" s="3" t="s">
        <v>3042</v>
      </c>
      <c r="N6452" s="3" t="s">
        <v>3042</v>
      </c>
      <c r="O6452" s="3" t="s">
        <v>3042</v>
      </c>
      <c r="P6452" s="3" t="s">
        <v>3042</v>
      </c>
      <c r="Q6452" s="3" t="s">
        <v>3042</v>
      </c>
      <c r="R6452" s="3" t="s">
        <v>3042</v>
      </c>
      <c r="S6452" s="3" t="s">
        <v>3042</v>
      </c>
      <c r="T6452" s="3" t="s">
        <v>3042</v>
      </c>
      <c r="U6452" s="3" t="s">
        <v>812</v>
      </c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>
        <f t="shared" si="103"/>
        <v>20</v>
      </c>
      <c r="AH6452" s="3" t="s">
        <v>812</v>
      </c>
      <c r="AI6452" s="3" t="str">
        <f>IFERROR(IF($AG6452&lt;=$AN6452,MATCH($AH6452,레드마인_배치!G:G,0),MATCH($AH6452,레드마인_서비스!G:G,0)),"")</f>
        <v/>
      </c>
      <c r="AJ6452" s="3" t="str" cm="1">
        <f t="array" ref="AJ6452">IFERROR(INDEX(IF($AG6452&lt;=$AN6452,레드마인_배치!E:E,레드마인_서비스!E:E),콜트리분석!$AI6452),"")</f>
        <v/>
      </c>
      <c r="AK6452" s="3" t="str" cm="1">
        <f t="array" ref="AK6452">IFERROR(INDEX(IF($AG6452&lt;=$AN6452,레드마인_배치!H:H,레드마인_서비스!H:H),콜트리분석!$AI6452),"")</f>
        <v/>
      </c>
      <c r="AL6452" s="3" t="str" cm="1">
        <f t="array" ref="AL6452">IFERROR(INDEX(IF($AG6452&lt;=$AN6452,레드마인_배치!I:I,레드마인_서비스!I:I),콜트리분석!$AI6452),"")</f>
        <v/>
      </c>
      <c r="AM6452" s="3" t="str" cm="1">
        <f t="array" ref="AM6452">IFERROR(INDEX(IF($AG6452&lt;=$AN6452,레드마인_배치!J:J,레드마인_서비스!J:J),콜트리분석!$AI6452),"")</f>
        <v/>
      </c>
      <c r="AN6452" s="3">
        <v>1</v>
      </c>
      <c r="AO6452" s="15" t="str">
        <f ca="1">IFERROR(INDEX(레드마인_배치!E:E,MATCH(OFFSET(A6452,,AN6452),레드마인_배치!G:G,0)),"")</f>
        <v>미대상</v>
      </c>
      <c r="AP6452" t="s">
        <v>3330</v>
      </c>
    </row>
    <row r="6453" spans="1:42" hidden="1">
      <c r="A6453" s="3" t="s">
        <v>673</v>
      </c>
      <c r="B6453" s="3" t="s">
        <v>677</v>
      </c>
      <c r="C6453" s="3" t="s">
        <v>3041</v>
      </c>
      <c r="D6453" s="3" t="s">
        <v>3042</v>
      </c>
      <c r="E6453" s="3" t="s">
        <v>3042</v>
      </c>
      <c r="F6453" s="3" t="s">
        <v>3042</v>
      </c>
      <c r="G6453" s="3" t="s">
        <v>3042</v>
      </c>
      <c r="H6453" s="3" t="s">
        <v>3042</v>
      </c>
      <c r="I6453" s="3" t="s">
        <v>3042</v>
      </c>
      <c r="J6453" s="3" t="s">
        <v>3042</v>
      </c>
      <c r="K6453" s="3" t="s">
        <v>3042</v>
      </c>
      <c r="L6453" s="3" t="s">
        <v>3042</v>
      </c>
      <c r="M6453" s="3" t="s">
        <v>3042</v>
      </c>
      <c r="N6453" s="3" t="s">
        <v>3042</v>
      </c>
      <c r="O6453" s="3" t="s">
        <v>3042</v>
      </c>
      <c r="P6453" s="3" t="s">
        <v>3042</v>
      </c>
      <c r="Q6453" s="3" t="s">
        <v>3042</v>
      </c>
      <c r="R6453" s="3" t="s">
        <v>3042</v>
      </c>
      <c r="S6453" s="3" t="s">
        <v>3042</v>
      </c>
      <c r="T6453" s="3" t="s">
        <v>3042</v>
      </c>
      <c r="U6453" s="3" t="s">
        <v>811</v>
      </c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>
        <f t="shared" si="103"/>
        <v>20</v>
      </c>
      <c r="AH6453" s="3" t="s">
        <v>811</v>
      </c>
      <c r="AI6453" s="3" t="str">
        <f>IFERROR(IF($AG6453&lt;=$AN6453,MATCH($AH6453,레드마인_배치!G:G,0),MATCH($AH6453,레드마인_서비스!G:G,0)),"")</f>
        <v/>
      </c>
      <c r="AJ6453" s="3" t="str" cm="1">
        <f t="array" ref="AJ6453">IFERROR(INDEX(IF($AG6453&lt;=$AN6453,레드마인_배치!E:E,레드마인_서비스!E:E),콜트리분석!$AI6453),"")</f>
        <v/>
      </c>
      <c r="AK6453" s="3" t="str" cm="1">
        <f t="array" ref="AK6453">IFERROR(INDEX(IF($AG6453&lt;=$AN6453,레드마인_배치!H:H,레드마인_서비스!H:H),콜트리분석!$AI6453),"")</f>
        <v/>
      </c>
      <c r="AL6453" s="3" t="str" cm="1">
        <f t="array" ref="AL6453">IFERROR(INDEX(IF($AG6453&lt;=$AN6453,레드마인_배치!I:I,레드마인_서비스!I:I),콜트리분석!$AI6453),"")</f>
        <v/>
      </c>
      <c r="AM6453" s="3" t="str" cm="1">
        <f t="array" ref="AM6453">IFERROR(INDEX(IF($AG6453&lt;=$AN6453,레드마인_배치!J:J,레드마인_서비스!J:J),콜트리분석!$AI6453),"")</f>
        <v/>
      </c>
      <c r="AN6453" s="3">
        <v>1</v>
      </c>
      <c r="AO6453" s="15" t="str">
        <f ca="1">IFERROR(INDEX(레드마인_배치!E:E,MATCH(OFFSET(A6453,,AN6453),레드마인_배치!G:G,0)),"")</f>
        <v>미대상</v>
      </c>
      <c r="AP6453" t="s">
        <v>3330</v>
      </c>
    </row>
    <row r="6454" spans="1:42" hidden="1">
      <c r="A6454" s="3" t="s">
        <v>673</v>
      </c>
      <c r="B6454" s="3" t="s">
        <v>677</v>
      </c>
      <c r="C6454" s="3" t="s">
        <v>3041</v>
      </c>
      <c r="D6454" s="3" t="s">
        <v>3042</v>
      </c>
      <c r="E6454" s="3" t="s">
        <v>3042</v>
      </c>
      <c r="F6454" s="3" t="s">
        <v>3042</v>
      </c>
      <c r="G6454" s="3" t="s">
        <v>3042</v>
      </c>
      <c r="H6454" s="3" t="s">
        <v>3042</v>
      </c>
      <c r="I6454" s="3" t="s">
        <v>3042</v>
      </c>
      <c r="J6454" s="3" t="s">
        <v>3042</v>
      </c>
      <c r="K6454" s="3" t="s">
        <v>3042</v>
      </c>
      <c r="L6454" s="3" t="s">
        <v>3042</v>
      </c>
      <c r="M6454" s="3" t="s">
        <v>3042</v>
      </c>
      <c r="N6454" s="3" t="s">
        <v>3042</v>
      </c>
      <c r="O6454" s="3" t="s">
        <v>3042</v>
      </c>
      <c r="P6454" s="3" t="s">
        <v>3042</v>
      </c>
      <c r="Q6454" s="3" t="s">
        <v>3042</v>
      </c>
      <c r="R6454" s="3" t="s">
        <v>3042</v>
      </c>
      <c r="S6454" s="3" t="s">
        <v>3042</v>
      </c>
      <c r="T6454" s="3" t="s">
        <v>650</v>
      </c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>
        <f t="shared" si="103"/>
        <v>19</v>
      </c>
      <c r="AH6454" s="3" t="s">
        <v>650</v>
      </c>
      <c r="AI6454" s="3" t="str">
        <f>IFERROR(IF($AG6454&lt;=$AN6454,MATCH($AH6454,레드마인_배치!G:G,0),MATCH($AH6454,레드마인_서비스!G:G,0)),"")</f>
        <v/>
      </c>
      <c r="AJ6454" s="3" t="str" cm="1">
        <f t="array" ref="AJ6454">IFERROR(INDEX(IF($AG6454&lt;=$AN6454,레드마인_배치!E:E,레드마인_서비스!E:E),콜트리분석!$AI6454),"")</f>
        <v/>
      </c>
      <c r="AK6454" s="3" t="str" cm="1">
        <f t="array" ref="AK6454">IFERROR(INDEX(IF($AG6454&lt;=$AN6454,레드마인_배치!H:H,레드마인_서비스!H:H),콜트리분석!$AI6454),"")</f>
        <v/>
      </c>
      <c r="AL6454" s="3" t="str" cm="1">
        <f t="array" ref="AL6454">IFERROR(INDEX(IF($AG6454&lt;=$AN6454,레드마인_배치!I:I,레드마인_서비스!I:I),콜트리분석!$AI6454),"")</f>
        <v/>
      </c>
      <c r="AM6454" s="3" t="str" cm="1">
        <f t="array" ref="AM6454">IFERROR(INDEX(IF($AG6454&lt;=$AN6454,레드마인_배치!J:J,레드마인_서비스!J:J),콜트리분석!$AI6454),"")</f>
        <v/>
      </c>
      <c r="AN6454" s="3">
        <v>1</v>
      </c>
      <c r="AO6454" s="15" t="str">
        <f ca="1">IFERROR(INDEX(레드마인_배치!E:E,MATCH(OFFSET(A6454,,AN6454),레드마인_배치!G:G,0)),"")</f>
        <v>미대상</v>
      </c>
      <c r="AP6454" t="s">
        <v>3330</v>
      </c>
    </row>
    <row r="6455" spans="1:42" hidden="1">
      <c r="A6455" s="3" t="s">
        <v>673</v>
      </c>
      <c r="B6455" s="3" t="s">
        <v>677</v>
      </c>
      <c r="C6455" s="3" t="s">
        <v>3041</v>
      </c>
      <c r="D6455" s="3" t="s">
        <v>3042</v>
      </c>
      <c r="E6455" s="3" t="s">
        <v>3042</v>
      </c>
      <c r="F6455" s="3" t="s">
        <v>3042</v>
      </c>
      <c r="G6455" s="3" t="s">
        <v>3042</v>
      </c>
      <c r="H6455" s="3" t="s">
        <v>3042</v>
      </c>
      <c r="I6455" s="3" t="s">
        <v>3042</v>
      </c>
      <c r="J6455" s="3" t="s">
        <v>3042</v>
      </c>
      <c r="K6455" s="3" t="s">
        <v>3042</v>
      </c>
      <c r="L6455" s="3" t="s">
        <v>3042</v>
      </c>
      <c r="M6455" s="3" t="s">
        <v>3042</v>
      </c>
      <c r="N6455" s="3" t="s">
        <v>3042</v>
      </c>
      <c r="O6455" s="3" t="s">
        <v>3042</v>
      </c>
      <c r="P6455" s="3" t="s">
        <v>3042</v>
      </c>
      <c r="Q6455" s="3" t="s">
        <v>3042</v>
      </c>
      <c r="R6455" s="3" t="s">
        <v>3042</v>
      </c>
      <c r="S6455" s="3" t="s">
        <v>3042</v>
      </c>
      <c r="T6455" s="3" t="s">
        <v>812</v>
      </c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>
        <f t="shared" si="103"/>
        <v>19</v>
      </c>
      <c r="AH6455" s="3" t="s">
        <v>812</v>
      </c>
      <c r="AI6455" s="3" t="str">
        <f>IFERROR(IF($AG6455&lt;=$AN6455,MATCH($AH6455,레드마인_배치!G:G,0),MATCH($AH6455,레드마인_서비스!G:G,0)),"")</f>
        <v/>
      </c>
      <c r="AJ6455" s="3" t="str" cm="1">
        <f t="array" ref="AJ6455">IFERROR(INDEX(IF($AG6455&lt;=$AN6455,레드마인_배치!E:E,레드마인_서비스!E:E),콜트리분석!$AI6455),"")</f>
        <v/>
      </c>
      <c r="AK6455" s="3" t="str" cm="1">
        <f t="array" ref="AK6455">IFERROR(INDEX(IF($AG6455&lt;=$AN6455,레드마인_배치!H:H,레드마인_서비스!H:H),콜트리분석!$AI6455),"")</f>
        <v/>
      </c>
      <c r="AL6455" s="3" t="str" cm="1">
        <f t="array" ref="AL6455">IFERROR(INDEX(IF($AG6455&lt;=$AN6455,레드마인_배치!I:I,레드마인_서비스!I:I),콜트리분석!$AI6455),"")</f>
        <v/>
      </c>
      <c r="AM6455" s="3" t="str" cm="1">
        <f t="array" ref="AM6455">IFERROR(INDEX(IF($AG6455&lt;=$AN6455,레드마인_배치!J:J,레드마인_서비스!J:J),콜트리분석!$AI6455),"")</f>
        <v/>
      </c>
      <c r="AN6455" s="3">
        <v>1</v>
      </c>
      <c r="AO6455" s="15" t="str">
        <f ca="1">IFERROR(INDEX(레드마인_배치!E:E,MATCH(OFFSET(A6455,,AN6455),레드마인_배치!G:G,0)),"")</f>
        <v>미대상</v>
      </c>
      <c r="AP6455" t="s">
        <v>3330</v>
      </c>
    </row>
    <row r="6456" spans="1:42" hidden="1">
      <c r="A6456" s="3" t="s">
        <v>673</v>
      </c>
      <c r="B6456" s="3" t="s">
        <v>677</v>
      </c>
      <c r="C6456" s="3" t="s">
        <v>3041</v>
      </c>
      <c r="D6456" s="3" t="s">
        <v>3042</v>
      </c>
      <c r="E6456" s="3" t="s">
        <v>3042</v>
      </c>
      <c r="F6456" s="3" t="s">
        <v>3042</v>
      </c>
      <c r="G6456" s="3" t="s">
        <v>3042</v>
      </c>
      <c r="H6456" s="3" t="s">
        <v>3042</v>
      </c>
      <c r="I6456" s="3" t="s">
        <v>3042</v>
      </c>
      <c r="J6456" s="3" t="s">
        <v>3042</v>
      </c>
      <c r="K6456" s="3" t="s">
        <v>3042</v>
      </c>
      <c r="L6456" s="3" t="s">
        <v>3042</v>
      </c>
      <c r="M6456" s="3" t="s">
        <v>3042</v>
      </c>
      <c r="N6456" s="3" t="s">
        <v>3042</v>
      </c>
      <c r="O6456" s="3" t="s">
        <v>3042</v>
      </c>
      <c r="P6456" s="3" t="s">
        <v>3042</v>
      </c>
      <c r="Q6456" s="3" t="s">
        <v>3042</v>
      </c>
      <c r="R6456" s="3" t="s">
        <v>3042</v>
      </c>
      <c r="S6456" s="3" t="s">
        <v>3042</v>
      </c>
      <c r="T6456" s="3" t="s">
        <v>811</v>
      </c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>
        <f t="shared" si="103"/>
        <v>19</v>
      </c>
      <c r="AH6456" s="3" t="s">
        <v>811</v>
      </c>
      <c r="AI6456" s="3" t="str">
        <f>IFERROR(IF($AG6456&lt;=$AN6456,MATCH($AH6456,레드마인_배치!G:G,0),MATCH($AH6456,레드마인_서비스!G:G,0)),"")</f>
        <v/>
      </c>
      <c r="AJ6456" s="3" t="str" cm="1">
        <f t="array" ref="AJ6456">IFERROR(INDEX(IF($AG6456&lt;=$AN6456,레드마인_배치!E:E,레드마인_서비스!E:E),콜트리분석!$AI6456),"")</f>
        <v/>
      </c>
      <c r="AK6456" s="3" t="str" cm="1">
        <f t="array" ref="AK6456">IFERROR(INDEX(IF($AG6456&lt;=$AN6456,레드마인_배치!H:H,레드마인_서비스!H:H),콜트리분석!$AI6456),"")</f>
        <v/>
      </c>
      <c r="AL6456" s="3" t="str" cm="1">
        <f t="array" ref="AL6456">IFERROR(INDEX(IF($AG6456&lt;=$AN6456,레드마인_배치!I:I,레드마인_서비스!I:I),콜트리분석!$AI6456),"")</f>
        <v/>
      </c>
      <c r="AM6456" s="3" t="str" cm="1">
        <f t="array" ref="AM6456">IFERROR(INDEX(IF($AG6456&lt;=$AN6456,레드마인_배치!J:J,레드마인_서비스!J:J),콜트리분석!$AI6456),"")</f>
        <v/>
      </c>
      <c r="AN6456" s="3">
        <v>1</v>
      </c>
      <c r="AO6456" s="15" t="str">
        <f ca="1">IFERROR(INDEX(레드마인_배치!E:E,MATCH(OFFSET(A6456,,AN6456),레드마인_배치!G:G,0)),"")</f>
        <v>미대상</v>
      </c>
      <c r="AP6456" t="s">
        <v>3330</v>
      </c>
    </row>
    <row r="6457" spans="1:42" hidden="1">
      <c r="A6457" s="3" t="s">
        <v>673</v>
      </c>
      <c r="B6457" s="3" t="s">
        <v>677</v>
      </c>
      <c r="C6457" s="3" t="s">
        <v>3041</v>
      </c>
      <c r="D6457" s="3" t="s">
        <v>3042</v>
      </c>
      <c r="E6457" s="3" t="s">
        <v>3042</v>
      </c>
      <c r="F6457" s="3" t="s">
        <v>3042</v>
      </c>
      <c r="G6457" s="3" t="s">
        <v>3042</v>
      </c>
      <c r="H6457" s="3" t="s">
        <v>3042</v>
      </c>
      <c r="I6457" s="3" t="s">
        <v>3042</v>
      </c>
      <c r="J6457" s="3" t="s">
        <v>3042</v>
      </c>
      <c r="K6457" s="3" t="s">
        <v>3042</v>
      </c>
      <c r="L6457" s="3" t="s">
        <v>3042</v>
      </c>
      <c r="M6457" s="3" t="s">
        <v>3042</v>
      </c>
      <c r="N6457" s="3" t="s">
        <v>3042</v>
      </c>
      <c r="O6457" s="3" t="s">
        <v>3042</v>
      </c>
      <c r="P6457" s="3" t="s">
        <v>3042</v>
      </c>
      <c r="Q6457" s="3" t="s">
        <v>3042</v>
      </c>
      <c r="R6457" s="3" t="s">
        <v>3042</v>
      </c>
      <c r="S6457" s="3" t="s">
        <v>650</v>
      </c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>
        <f t="shared" si="103"/>
        <v>18</v>
      </c>
      <c r="AH6457" s="3" t="s">
        <v>650</v>
      </c>
      <c r="AI6457" s="3" t="str">
        <f>IFERROR(IF($AG6457&lt;=$AN6457,MATCH($AH6457,레드마인_배치!G:G,0),MATCH($AH6457,레드마인_서비스!G:G,0)),"")</f>
        <v/>
      </c>
      <c r="AJ6457" s="3" t="str" cm="1">
        <f t="array" ref="AJ6457">IFERROR(INDEX(IF($AG6457&lt;=$AN6457,레드마인_배치!E:E,레드마인_서비스!E:E),콜트리분석!$AI6457),"")</f>
        <v/>
      </c>
      <c r="AK6457" s="3" t="str" cm="1">
        <f t="array" ref="AK6457">IFERROR(INDEX(IF($AG6457&lt;=$AN6457,레드마인_배치!H:H,레드마인_서비스!H:H),콜트리분석!$AI6457),"")</f>
        <v/>
      </c>
      <c r="AL6457" s="3" t="str" cm="1">
        <f t="array" ref="AL6457">IFERROR(INDEX(IF($AG6457&lt;=$AN6457,레드마인_배치!I:I,레드마인_서비스!I:I),콜트리분석!$AI6457),"")</f>
        <v/>
      </c>
      <c r="AM6457" s="3" t="str" cm="1">
        <f t="array" ref="AM6457">IFERROR(INDEX(IF($AG6457&lt;=$AN6457,레드마인_배치!J:J,레드마인_서비스!J:J),콜트리분석!$AI6457),"")</f>
        <v/>
      </c>
      <c r="AN6457" s="3">
        <v>1</v>
      </c>
      <c r="AO6457" s="15" t="str">
        <f ca="1">IFERROR(INDEX(레드마인_배치!E:E,MATCH(OFFSET(A6457,,AN6457),레드마인_배치!G:G,0)),"")</f>
        <v>미대상</v>
      </c>
      <c r="AP6457" t="s">
        <v>3330</v>
      </c>
    </row>
    <row r="6458" spans="1:42" hidden="1">
      <c r="A6458" s="3" t="s">
        <v>673</v>
      </c>
      <c r="B6458" s="3" t="s">
        <v>677</v>
      </c>
      <c r="C6458" s="3" t="s">
        <v>3041</v>
      </c>
      <c r="D6458" s="3" t="s">
        <v>3042</v>
      </c>
      <c r="E6458" s="3" t="s">
        <v>3042</v>
      </c>
      <c r="F6458" s="3" t="s">
        <v>3042</v>
      </c>
      <c r="G6458" s="3" t="s">
        <v>3042</v>
      </c>
      <c r="H6458" s="3" t="s">
        <v>3042</v>
      </c>
      <c r="I6458" s="3" t="s">
        <v>3042</v>
      </c>
      <c r="J6458" s="3" t="s">
        <v>3042</v>
      </c>
      <c r="K6458" s="3" t="s">
        <v>3042</v>
      </c>
      <c r="L6458" s="3" t="s">
        <v>3042</v>
      </c>
      <c r="M6458" s="3" t="s">
        <v>3042</v>
      </c>
      <c r="N6458" s="3" t="s">
        <v>3042</v>
      </c>
      <c r="O6458" s="3" t="s">
        <v>3042</v>
      </c>
      <c r="P6458" s="3" t="s">
        <v>3042</v>
      </c>
      <c r="Q6458" s="3" t="s">
        <v>3042</v>
      </c>
      <c r="R6458" s="3" t="s">
        <v>3042</v>
      </c>
      <c r="S6458" s="3" t="s">
        <v>812</v>
      </c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>
        <f t="shared" si="103"/>
        <v>18</v>
      </c>
      <c r="AH6458" s="3" t="s">
        <v>812</v>
      </c>
      <c r="AI6458" s="3" t="str">
        <f>IFERROR(IF($AG6458&lt;=$AN6458,MATCH($AH6458,레드마인_배치!G:G,0),MATCH($AH6458,레드마인_서비스!G:G,0)),"")</f>
        <v/>
      </c>
      <c r="AJ6458" s="3" t="str" cm="1">
        <f t="array" ref="AJ6458">IFERROR(INDEX(IF($AG6458&lt;=$AN6458,레드마인_배치!E:E,레드마인_서비스!E:E),콜트리분석!$AI6458),"")</f>
        <v/>
      </c>
      <c r="AK6458" s="3" t="str" cm="1">
        <f t="array" ref="AK6458">IFERROR(INDEX(IF($AG6458&lt;=$AN6458,레드마인_배치!H:H,레드마인_서비스!H:H),콜트리분석!$AI6458),"")</f>
        <v/>
      </c>
      <c r="AL6458" s="3" t="str" cm="1">
        <f t="array" ref="AL6458">IFERROR(INDEX(IF($AG6458&lt;=$AN6458,레드마인_배치!I:I,레드마인_서비스!I:I),콜트리분석!$AI6458),"")</f>
        <v/>
      </c>
      <c r="AM6458" s="3" t="str" cm="1">
        <f t="array" ref="AM6458">IFERROR(INDEX(IF($AG6458&lt;=$AN6458,레드마인_배치!J:J,레드마인_서비스!J:J),콜트리분석!$AI6458),"")</f>
        <v/>
      </c>
      <c r="AN6458" s="3">
        <v>1</v>
      </c>
      <c r="AO6458" s="15" t="str">
        <f ca="1">IFERROR(INDEX(레드마인_배치!E:E,MATCH(OFFSET(A6458,,AN6458),레드마인_배치!G:G,0)),"")</f>
        <v>미대상</v>
      </c>
      <c r="AP6458" t="s">
        <v>3330</v>
      </c>
    </row>
    <row r="6459" spans="1:42" hidden="1">
      <c r="A6459" s="3" t="s">
        <v>673</v>
      </c>
      <c r="B6459" s="3" t="s">
        <v>677</v>
      </c>
      <c r="C6459" s="3" t="s">
        <v>3041</v>
      </c>
      <c r="D6459" s="3" t="s">
        <v>3042</v>
      </c>
      <c r="E6459" s="3" t="s">
        <v>3042</v>
      </c>
      <c r="F6459" s="3" t="s">
        <v>3042</v>
      </c>
      <c r="G6459" s="3" t="s">
        <v>3042</v>
      </c>
      <c r="H6459" s="3" t="s">
        <v>3042</v>
      </c>
      <c r="I6459" s="3" t="s">
        <v>3042</v>
      </c>
      <c r="J6459" s="3" t="s">
        <v>3042</v>
      </c>
      <c r="K6459" s="3" t="s">
        <v>3042</v>
      </c>
      <c r="L6459" s="3" t="s">
        <v>3042</v>
      </c>
      <c r="M6459" s="3" t="s">
        <v>3042</v>
      </c>
      <c r="N6459" s="3" t="s">
        <v>3042</v>
      </c>
      <c r="O6459" s="3" t="s">
        <v>3042</v>
      </c>
      <c r="P6459" s="3" t="s">
        <v>3042</v>
      </c>
      <c r="Q6459" s="3" t="s">
        <v>3042</v>
      </c>
      <c r="R6459" s="3" t="s">
        <v>3042</v>
      </c>
      <c r="S6459" s="3" t="s">
        <v>811</v>
      </c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>
        <f t="shared" si="103"/>
        <v>18</v>
      </c>
      <c r="AH6459" s="3" t="s">
        <v>811</v>
      </c>
      <c r="AI6459" s="3" t="str">
        <f>IFERROR(IF($AG6459&lt;=$AN6459,MATCH($AH6459,레드마인_배치!G:G,0),MATCH($AH6459,레드마인_서비스!G:G,0)),"")</f>
        <v/>
      </c>
      <c r="AJ6459" s="3" t="str" cm="1">
        <f t="array" ref="AJ6459">IFERROR(INDEX(IF($AG6459&lt;=$AN6459,레드마인_배치!E:E,레드마인_서비스!E:E),콜트리분석!$AI6459),"")</f>
        <v/>
      </c>
      <c r="AK6459" s="3" t="str" cm="1">
        <f t="array" ref="AK6459">IFERROR(INDEX(IF($AG6459&lt;=$AN6459,레드마인_배치!H:H,레드마인_서비스!H:H),콜트리분석!$AI6459),"")</f>
        <v/>
      </c>
      <c r="AL6459" s="3" t="str" cm="1">
        <f t="array" ref="AL6459">IFERROR(INDEX(IF($AG6459&lt;=$AN6459,레드마인_배치!I:I,레드마인_서비스!I:I),콜트리분석!$AI6459),"")</f>
        <v/>
      </c>
      <c r="AM6459" s="3" t="str" cm="1">
        <f t="array" ref="AM6459">IFERROR(INDEX(IF($AG6459&lt;=$AN6459,레드마인_배치!J:J,레드마인_서비스!J:J),콜트리분석!$AI6459),"")</f>
        <v/>
      </c>
      <c r="AN6459" s="3">
        <v>1</v>
      </c>
      <c r="AO6459" s="15" t="str">
        <f ca="1">IFERROR(INDEX(레드마인_배치!E:E,MATCH(OFFSET(A6459,,AN6459),레드마인_배치!G:G,0)),"")</f>
        <v>미대상</v>
      </c>
      <c r="AP6459" t="s">
        <v>3330</v>
      </c>
    </row>
    <row r="6460" spans="1:42" hidden="1">
      <c r="A6460" s="3" t="s">
        <v>673</v>
      </c>
      <c r="B6460" s="3" t="s">
        <v>677</v>
      </c>
      <c r="C6460" s="3" t="s">
        <v>3041</v>
      </c>
      <c r="D6460" s="3" t="s">
        <v>3042</v>
      </c>
      <c r="E6460" s="3" t="s">
        <v>3042</v>
      </c>
      <c r="F6460" s="3" t="s">
        <v>3042</v>
      </c>
      <c r="G6460" s="3" t="s">
        <v>3042</v>
      </c>
      <c r="H6460" s="3" t="s">
        <v>3042</v>
      </c>
      <c r="I6460" s="3" t="s">
        <v>3042</v>
      </c>
      <c r="J6460" s="3" t="s">
        <v>3042</v>
      </c>
      <c r="K6460" s="3" t="s">
        <v>3042</v>
      </c>
      <c r="L6460" s="3" t="s">
        <v>3042</v>
      </c>
      <c r="M6460" s="3" t="s">
        <v>3042</v>
      </c>
      <c r="N6460" s="3" t="s">
        <v>3042</v>
      </c>
      <c r="O6460" s="3" t="s">
        <v>3042</v>
      </c>
      <c r="P6460" s="3" t="s">
        <v>3042</v>
      </c>
      <c r="Q6460" s="3" t="s">
        <v>3042</v>
      </c>
      <c r="R6460" s="3" t="s">
        <v>650</v>
      </c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>
        <f t="shared" si="103"/>
        <v>17</v>
      </c>
      <c r="AH6460" s="3" t="s">
        <v>650</v>
      </c>
      <c r="AI6460" s="3" t="str">
        <f>IFERROR(IF($AG6460&lt;=$AN6460,MATCH($AH6460,레드마인_배치!G:G,0),MATCH($AH6460,레드마인_서비스!G:G,0)),"")</f>
        <v/>
      </c>
      <c r="AJ6460" s="3" t="str" cm="1">
        <f t="array" ref="AJ6460">IFERROR(INDEX(IF($AG6460&lt;=$AN6460,레드마인_배치!E:E,레드마인_서비스!E:E),콜트리분석!$AI6460),"")</f>
        <v/>
      </c>
      <c r="AK6460" s="3" t="str" cm="1">
        <f t="array" ref="AK6460">IFERROR(INDEX(IF($AG6460&lt;=$AN6460,레드마인_배치!H:H,레드마인_서비스!H:H),콜트리분석!$AI6460),"")</f>
        <v/>
      </c>
      <c r="AL6460" s="3" t="str" cm="1">
        <f t="array" ref="AL6460">IFERROR(INDEX(IF($AG6460&lt;=$AN6460,레드마인_배치!I:I,레드마인_서비스!I:I),콜트리분석!$AI6460),"")</f>
        <v/>
      </c>
      <c r="AM6460" s="3" t="str" cm="1">
        <f t="array" ref="AM6460">IFERROR(INDEX(IF($AG6460&lt;=$AN6460,레드마인_배치!J:J,레드마인_서비스!J:J),콜트리분석!$AI6460),"")</f>
        <v/>
      </c>
      <c r="AN6460" s="3">
        <v>1</v>
      </c>
      <c r="AO6460" s="15" t="str">
        <f ca="1">IFERROR(INDEX(레드마인_배치!E:E,MATCH(OFFSET(A6460,,AN6460),레드마인_배치!G:G,0)),"")</f>
        <v>미대상</v>
      </c>
      <c r="AP6460" t="s">
        <v>3330</v>
      </c>
    </row>
    <row r="6461" spans="1:42" hidden="1">
      <c r="A6461" s="3" t="s">
        <v>673</v>
      </c>
      <c r="B6461" s="3" t="s">
        <v>677</v>
      </c>
      <c r="C6461" s="3" t="s">
        <v>3041</v>
      </c>
      <c r="D6461" s="3" t="s">
        <v>3042</v>
      </c>
      <c r="E6461" s="3" t="s">
        <v>3042</v>
      </c>
      <c r="F6461" s="3" t="s">
        <v>3042</v>
      </c>
      <c r="G6461" s="3" t="s">
        <v>3042</v>
      </c>
      <c r="H6461" s="3" t="s">
        <v>3042</v>
      </c>
      <c r="I6461" s="3" t="s">
        <v>3042</v>
      </c>
      <c r="J6461" s="3" t="s">
        <v>3042</v>
      </c>
      <c r="K6461" s="3" t="s">
        <v>3042</v>
      </c>
      <c r="L6461" s="3" t="s">
        <v>3042</v>
      </c>
      <c r="M6461" s="3" t="s">
        <v>3042</v>
      </c>
      <c r="N6461" s="3" t="s">
        <v>3042</v>
      </c>
      <c r="O6461" s="3" t="s">
        <v>3042</v>
      </c>
      <c r="P6461" s="3" t="s">
        <v>3042</v>
      </c>
      <c r="Q6461" s="3" t="s">
        <v>3042</v>
      </c>
      <c r="R6461" s="3" t="s">
        <v>812</v>
      </c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>
        <f t="shared" si="103"/>
        <v>17</v>
      </c>
      <c r="AH6461" s="3" t="s">
        <v>812</v>
      </c>
      <c r="AI6461" s="3" t="str">
        <f>IFERROR(IF($AG6461&lt;=$AN6461,MATCH($AH6461,레드마인_배치!G:G,0),MATCH($AH6461,레드마인_서비스!G:G,0)),"")</f>
        <v/>
      </c>
      <c r="AJ6461" s="3" t="str" cm="1">
        <f t="array" ref="AJ6461">IFERROR(INDEX(IF($AG6461&lt;=$AN6461,레드마인_배치!E:E,레드마인_서비스!E:E),콜트리분석!$AI6461),"")</f>
        <v/>
      </c>
      <c r="AK6461" s="3" t="str" cm="1">
        <f t="array" ref="AK6461">IFERROR(INDEX(IF($AG6461&lt;=$AN6461,레드마인_배치!H:H,레드마인_서비스!H:H),콜트리분석!$AI6461),"")</f>
        <v/>
      </c>
      <c r="AL6461" s="3" t="str" cm="1">
        <f t="array" ref="AL6461">IFERROR(INDEX(IF($AG6461&lt;=$AN6461,레드마인_배치!I:I,레드마인_서비스!I:I),콜트리분석!$AI6461),"")</f>
        <v/>
      </c>
      <c r="AM6461" s="3" t="str" cm="1">
        <f t="array" ref="AM6461">IFERROR(INDEX(IF($AG6461&lt;=$AN6461,레드마인_배치!J:J,레드마인_서비스!J:J),콜트리분석!$AI6461),"")</f>
        <v/>
      </c>
      <c r="AN6461" s="3">
        <v>1</v>
      </c>
      <c r="AO6461" s="15" t="str">
        <f ca="1">IFERROR(INDEX(레드마인_배치!E:E,MATCH(OFFSET(A6461,,AN6461),레드마인_배치!G:G,0)),"")</f>
        <v>미대상</v>
      </c>
      <c r="AP6461" t="s">
        <v>3330</v>
      </c>
    </row>
    <row r="6462" spans="1:42" hidden="1">
      <c r="A6462" s="3" t="s">
        <v>673</v>
      </c>
      <c r="B6462" s="3" t="s">
        <v>677</v>
      </c>
      <c r="C6462" s="3" t="s">
        <v>3041</v>
      </c>
      <c r="D6462" s="3" t="s">
        <v>3042</v>
      </c>
      <c r="E6462" s="3" t="s">
        <v>3042</v>
      </c>
      <c r="F6462" s="3" t="s">
        <v>3042</v>
      </c>
      <c r="G6462" s="3" t="s">
        <v>3042</v>
      </c>
      <c r="H6462" s="3" t="s">
        <v>3042</v>
      </c>
      <c r="I6462" s="3" t="s">
        <v>3042</v>
      </c>
      <c r="J6462" s="3" t="s">
        <v>3042</v>
      </c>
      <c r="K6462" s="3" t="s">
        <v>3042</v>
      </c>
      <c r="L6462" s="3" t="s">
        <v>3042</v>
      </c>
      <c r="M6462" s="3" t="s">
        <v>3042</v>
      </c>
      <c r="N6462" s="3" t="s">
        <v>3042</v>
      </c>
      <c r="O6462" s="3" t="s">
        <v>3042</v>
      </c>
      <c r="P6462" s="3" t="s">
        <v>3042</v>
      </c>
      <c r="Q6462" s="3" t="s">
        <v>3042</v>
      </c>
      <c r="R6462" s="3" t="s">
        <v>811</v>
      </c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>
        <f t="shared" si="103"/>
        <v>17</v>
      </c>
      <c r="AH6462" s="3" t="s">
        <v>811</v>
      </c>
      <c r="AI6462" s="3" t="str">
        <f>IFERROR(IF($AG6462&lt;=$AN6462,MATCH($AH6462,레드마인_배치!G:G,0),MATCH($AH6462,레드마인_서비스!G:G,0)),"")</f>
        <v/>
      </c>
      <c r="AJ6462" s="3" t="str" cm="1">
        <f t="array" ref="AJ6462">IFERROR(INDEX(IF($AG6462&lt;=$AN6462,레드마인_배치!E:E,레드마인_서비스!E:E),콜트리분석!$AI6462),"")</f>
        <v/>
      </c>
      <c r="AK6462" s="3" t="str" cm="1">
        <f t="array" ref="AK6462">IFERROR(INDEX(IF($AG6462&lt;=$AN6462,레드마인_배치!H:H,레드마인_서비스!H:H),콜트리분석!$AI6462),"")</f>
        <v/>
      </c>
      <c r="AL6462" s="3" t="str" cm="1">
        <f t="array" ref="AL6462">IFERROR(INDEX(IF($AG6462&lt;=$AN6462,레드마인_배치!I:I,레드마인_서비스!I:I),콜트리분석!$AI6462),"")</f>
        <v/>
      </c>
      <c r="AM6462" s="3" t="str" cm="1">
        <f t="array" ref="AM6462">IFERROR(INDEX(IF($AG6462&lt;=$AN6462,레드마인_배치!J:J,레드마인_서비스!J:J),콜트리분석!$AI6462),"")</f>
        <v/>
      </c>
      <c r="AN6462" s="3">
        <v>1</v>
      </c>
      <c r="AO6462" s="15" t="str">
        <f ca="1">IFERROR(INDEX(레드마인_배치!E:E,MATCH(OFFSET(A6462,,AN6462),레드마인_배치!G:G,0)),"")</f>
        <v>미대상</v>
      </c>
      <c r="AP6462" t="s">
        <v>3330</v>
      </c>
    </row>
    <row r="6463" spans="1:42" hidden="1">
      <c r="A6463" s="3" t="s">
        <v>673</v>
      </c>
      <c r="B6463" s="3" t="s">
        <v>677</v>
      </c>
      <c r="C6463" s="3" t="s">
        <v>3041</v>
      </c>
      <c r="D6463" s="3" t="s">
        <v>3042</v>
      </c>
      <c r="E6463" s="3" t="s">
        <v>3042</v>
      </c>
      <c r="F6463" s="3" t="s">
        <v>3042</v>
      </c>
      <c r="G6463" s="3" t="s">
        <v>3042</v>
      </c>
      <c r="H6463" s="3" t="s">
        <v>3042</v>
      </c>
      <c r="I6463" s="3" t="s">
        <v>3042</v>
      </c>
      <c r="J6463" s="3" t="s">
        <v>3042</v>
      </c>
      <c r="K6463" s="3" t="s">
        <v>3042</v>
      </c>
      <c r="L6463" s="3" t="s">
        <v>3042</v>
      </c>
      <c r="M6463" s="3" t="s">
        <v>3042</v>
      </c>
      <c r="N6463" s="3" t="s">
        <v>3042</v>
      </c>
      <c r="O6463" s="3" t="s">
        <v>3042</v>
      </c>
      <c r="P6463" s="3" t="s">
        <v>3042</v>
      </c>
      <c r="Q6463" s="3" t="s">
        <v>650</v>
      </c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>
        <f t="shared" si="103"/>
        <v>16</v>
      </c>
      <c r="AH6463" s="3" t="s">
        <v>650</v>
      </c>
      <c r="AI6463" s="3" t="str">
        <f>IFERROR(IF($AG6463&lt;=$AN6463,MATCH($AH6463,레드마인_배치!G:G,0),MATCH($AH6463,레드마인_서비스!G:G,0)),"")</f>
        <v/>
      </c>
      <c r="AJ6463" s="3" t="str" cm="1">
        <f t="array" ref="AJ6463">IFERROR(INDEX(IF($AG6463&lt;=$AN6463,레드마인_배치!E:E,레드마인_서비스!E:E),콜트리분석!$AI6463),"")</f>
        <v/>
      </c>
      <c r="AK6463" s="3" t="str" cm="1">
        <f t="array" ref="AK6463">IFERROR(INDEX(IF($AG6463&lt;=$AN6463,레드마인_배치!H:H,레드마인_서비스!H:H),콜트리분석!$AI6463),"")</f>
        <v/>
      </c>
      <c r="AL6463" s="3" t="str" cm="1">
        <f t="array" ref="AL6463">IFERROR(INDEX(IF($AG6463&lt;=$AN6463,레드마인_배치!I:I,레드마인_서비스!I:I),콜트리분석!$AI6463),"")</f>
        <v/>
      </c>
      <c r="AM6463" s="3" t="str" cm="1">
        <f t="array" ref="AM6463">IFERROR(INDEX(IF($AG6463&lt;=$AN6463,레드마인_배치!J:J,레드마인_서비스!J:J),콜트리분석!$AI6463),"")</f>
        <v/>
      </c>
      <c r="AN6463" s="3">
        <v>1</v>
      </c>
      <c r="AO6463" s="15" t="str">
        <f ca="1">IFERROR(INDEX(레드마인_배치!E:E,MATCH(OFFSET(A6463,,AN6463),레드마인_배치!G:G,0)),"")</f>
        <v>미대상</v>
      </c>
      <c r="AP6463" t="s">
        <v>3330</v>
      </c>
    </row>
    <row r="6464" spans="1:42" hidden="1">
      <c r="A6464" s="3" t="s">
        <v>673</v>
      </c>
      <c r="B6464" s="3" t="s">
        <v>677</v>
      </c>
      <c r="C6464" s="3" t="s">
        <v>3041</v>
      </c>
      <c r="D6464" s="3" t="s">
        <v>3042</v>
      </c>
      <c r="E6464" s="3" t="s">
        <v>3042</v>
      </c>
      <c r="F6464" s="3" t="s">
        <v>3042</v>
      </c>
      <c r="G6464" s="3" t="s">
        <v>3042</v>
      </c>
      <c r="H6464" s="3" t="s">
        <v>3042</v>
      </c>
      <c r="I6464" s="3" t="s">
        <v>3042</v>
      </c>
      <c r="J6464" s="3" t="s">
        <v>3042</v>
      </c>
      <c r="K6464" s="3" t="s">
        <v>3042</v>
      </c>
      <c r="L6464" s="3" t="s">
        <v>3042</v>
      </c>
      <c r="M6464" s="3" t="s">
        <v>3042</v>
      </c>
      <c r="N6464" s="3" t="s">
        <v>3042</v>
      </c>
      <c r="O6464" s="3" t="s">
        <v>3042</v>
      </c>
      <c r="P6464" s="3" t="s">
        <v>3042</v>
      </c>
      <c r="Q6464" s="3" t="s">
        <v>812</v>
      </c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>
        <f t="shared" si="103"/>
        <v>16</v>
      </c>
      <c r="AH6464" s="3" t="s">
        <v>812</v>
      </c>
      <c r="AI6464" s="3" t="str">
        <f>IFERROR(IF($AG6464&lt;=$AN6464,MATCH($AH6464,레드마인_배치!G:G,0),MATCH($AH6464,레드마인_서비스!G:G,0)),"")</f>
        <v/>
      </c>
      <c r="AJ6464" s="3" t="str" cm="1">
        <f t="array" ref="AJ6464">IFERROR(INDEX(IF($AG6464&lt;=$AN6464,레드마인_배치!E:E,레드마인_서비스!E:E),콜트리분석!$AI6464),"")</f>
        <v/>
      </c>
      <c r="AK6464" s="3" t="str" cm="1">
        <f t="array" ref="AK6464">IFERROR(INDEX(IF($AG6464&lt;=$AN6464,레드마인_배치!H:H,레드마인_서비스!H:H),콜트리분석!$AI6464),"")</f>
        <v/>
      </c>
      <c r="AL6464" s="3" t="str" cm="1">
        <f t="array" ref="AL6464">IFERROR(INDEX(IF($AG6464&lt;=$AN6464,레드마인_배치!I:I,레드마인_서비스!I:I),콜트리분석!$AI6464),"")</f>
        <v/>
      </c>
      <c r="AM6464" s="3" t="str" cm="1">
        <f t="array" ref="AM6464">IFERROR(INDEX(IF($AG6464&lt;=$AN6464,레드마인_배치!J:J,레드마인_서비스!J:J),콜트리분석!$AI6464),"")</f>
        <v/>
      </c>
      <c r="AN6464" s="3">
        <v>1</v>
      </c>
      <c r="AO6464" s="15" t="str">
        <f ca="1">IFERROR(INDEX(레드마인_배치!E:E,MATCH(OFFSET(A6464,,AN6464),레드마인_배치!G:G,0)),"")</f>
        <v>미대상</v>
      </c>
      <c r="AP6464" t="s">
        <v>3330</v>
      </c>
    </row>
    <row r="6465" spans="1:42" hidden="1">
      <c r="A6465" s="3" t="s">
        <v>673</v>
      </c>
      <c r="B6465" s="3" t="s">
        <v>677</v>
      </c>
      <c r="C6465" s="3" t="s">
        <v>3041</v>
      </c>
      <c r="D6465" s="3" t="s">
        <v>3042</v>
      </c>
      <c r="E6465" s="3" t="s">
        <v>3042</v>
      </c>
      <c r="F6465" s="3" t="s">
        <v>3042</v>
      </c>
      <c r="G6465" s="3" t="s">
        <v>3042</v>
      </c>
      <c r="H6465" s="3" t="s">
        <v>3042</v>
      </c>
      <c r="I6465" s="3" t="s">
        <v>3042</v>
      </c>
      <c r="J6465" s="3" t="s">
        <v>3042</v>
      </c>
      <c r="K6465" s="3" t="s">
        <v>3042</v>
      </c>
      <c r="L6465" s="3" t="s">
        <v>3042</v>
      </c>
      <c r="M6465" s="3" t="s">
        <v>3042</v>
      </c>
      <c r="N6465" s="3" t="s">
        <v>3042</v>
      </c>
      <c r="O6465" s="3" t="s">
        <v>3042</v>
      </c>
      <c r="P6465" s="3" t="s">
        <v>3042</v>
      </c>
      <c r="Q6465" s="3" t="s">
        <v>811</v>
      </c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>
        <f t="shared" si="103"/>
        <v>16</v>
      </c>
      <c r="AH6465" s="3" t="s">
        <v>811</v>
      </c>
      <c r="AI6465" s="3" t="str">
        <f>IFERROR(IF($AG6465&lt;=$AN6465,MATCH($AH6465,레드마인_배치!G:G,0),MATCH($AH6465,레드마인_서비스!G:G,0)),"")</f>
        <v/>
      </c>
      <c r="AJ6465" s="3" t="str" cm="1">
        <f t="array" ref="AJ6465">IFERROR(INDEX(IF($AG6465&lt;=$AN6465,레드마인_배치!E:E,레드마인_서비스!E:E),콜트리분석!$AI6465),"")</f>
        <v/>
      </c>
      <c r="AK6465" s="3" t="str" cm="1">
        <f t="array" ref="AK6465">IFERROR(INDEX(IF($AG6465&lt;=$AN6465,레드마인_배치!H:H,레드마인_서비스!H:H),콜트리분석!$AI6465),"")</f>
        <v/>
      </c>
      <c r="AL6465" s="3" t="str" cm="1">
        <f t="array" ref="AL6465">IFERROR(INDEX(IF($AG6465&lt;=$AN6465,레드마인_배치!I:I,레드마인_서비스!I:I),콜트리분석!$AI6465),"")</f>
        <v/>
      </c>
      <c r="AM6465" s="3" t="str" cm="1">
        <f t="array" ref="AM6465">IFERROR(INDEX(IF($AG6465&lt;=$AN6465,레드마인_배치!J:J,레드마인_서비스!J:J),콜트리분석!$AI6465),"")</f>
        <v/>
      </c>
      <c r="AN6465" s="3">
        <v>1</v>
      </c>
      <c r="AO6465" s="15" t="str">
        <f ca="1">IFERROR(INDEX(레드마인_배치!E:E,MATCH(OFFSET(A6465,,AN6465),레드마인_배치!G:G,0)),"")</f>
        <v>미대상</v>
      </c>
      <c r="AP6465" t="s">
        <v>3330</v>
      </c>
    </row>
    <row r="6466" spans="1:42" hidden="1">
      <c r="A6466" s="3" t="s">
        <v>673</v>
      </c>
      <c r="B6466" s="3" t="s">
        <v>677</v>
      </c>
      <c r="C6466" s="3" t="s">
        <v>3041</v>
      </c>
      <c r="D6466" s="3" t="s">
        <v>3042</v>
      </c>
      <c r="E6466" s="3" t="s">
        <v>3042</v>
      </c>
      <c r="F6466" s="3" t="s">
        <v>3042</v>
      </c>
      <c r="G6466" s="3" t="s">
        <v>3042</v>
      </c>
      <c r="H6466" s="3" t="s">
        <v>3042</v>
      </c>
      <c r="I6466" s="3" t="s">
        <v>3042</v>
      </c>
      <c r="J6466" s="3" t="s">
        <v>3042</v>
      </c>
      <c r="K6466" s="3" t="s">
        <v>3042</v>
      </c>
      <c r="L6466" s="3" t="s">
        <v>3042</v>
      </c>
      <c r="M6466" s="3" t="s">
        <v>3042</v>
      </c>
      <c r="N6466" s="3" t="s">
        <v>3042</v>
      </c>
      <c r="O6466" s="3" t="s">
        <v>3042</v>
      </c>
      <c r="P6466" s="3" t="s">
        <v>650</v>
      </c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>
        <f t="shared" si="103"/>
        <v>15</v>
      </c>
      <c r="AH6466" s="3" t="s">
        <v>650</v>
      </c>
      <c r="AI6466" s="3" t="str">
        <f>IFERROR(IF($AG6466&lt;=$AN6466,MATCH($AH6466,레드마인_배치!G:G,0),MATCH($AH6466,레드마인_서비스!G:G,0)),"")</f>
        <v/>
      </c>
      <c r="AJ6466" s="3" t="str" cm="1">
        <f t="array" ref="AJ6466">IFERROR(INDEX(IF($AG6466&lt;=$AN6466,레드마인_배치!E:E,레드마인_서비스!E:E),콜트리분석!$AI6466),"")</f>
        <v/>
      </c>
      <c r="AK6466" s="3" t="str" cm="1">
        <f t="array" ref="AK6466">IFERROR(INDEX(IF($AG6466&lt;=$AN6466,레드마인_배치!H:H,레드마인_서비스!H:H),콜트리분석!$AI6466),"")</f>
        <v/>
      </c>
      <c r="AL6466" s="3" t="str" cm="1">
        <f t="array" ref="AL6466">IFERROR(INDEX(IF($AG6466&lt;=$AN6466,레드마인_배치!I:I,레드마인_서비스!I:I),콜트리분석!$AI6466),"")</f>
        <v/>
      </c>
      <c r="AM6466" s="3" t="str" cm="1">
        <f t="array" ref="AM6466">IFERROR(INDEX(IF($AG6466&lt;=$AN6466,레드마인_배치!J:J,레드마인_서비스!J:J),콜트리분석!$AI6466),"")</f>
        <v/>
      </c>
      <c r="AN6466" s="3">
        <v>1</v>
      </c>
      <c r="AO6466" s="15" t="str">
        <f ca="1">IFERROR(INDEX(레드마인_배치!E:E,MATCH(OFFSET(A6466,,AN6466),레드마인_배치!G:G,0)),"")</f>
        <v>미대상</v>
      </c>
      <c r="AP6466" t="s">
        <v>3330</v>
      </c>
    </row>
    <row r="6467" spans="1:42" hidden="1">
      <c r="A6467" s="3" t="s">
        <v>673</v>
      </c>
      <c r="B6467" s="3" t="s">
        <v>677</v>
      </c>
      <c r="C6467" s="3" t="s">
        <v>3041</v>
      </c>
      <c r="D6467" s="3" t="s">
        <v>3042</v>
      </c>
      <c r="E6467" s="3" t="s">
        <v>3042</v>
      </c>
      <c r="F6467" s="3" t="s">
        <v>3042</v>
      </c>
      <c r="G6467" s="3" t="s">
        <v>3042</v>
      </c>
      <c r="H6467" s="3" t="s">
        <v>3042</v>
      </c>
      <c r="I6467" s="3" t="s">
        <v>3042</v>
      </c>
      <c r="J6467" s="3" t="s">
        <v>3042</v>
      </c>
      <c r="K6467" s="3" t="s">
        <v>3042</v>
      </c>
      <c r="L6467" s="3" t="s">
        <v>3042</v>
      </c>
      <c r="M6467" s="3" t="s">
        <v>3042</v>
      </c>
      <c r="N6467" s="3" t="s">
        <v>3042</v>
      </c>
      <c r="O6467" s="3" t="s">
        <v>3042</v>
      </c>
      <c r="P6467" s="3" t="s">
        <v>812</v>
      </c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>
        <f t="shared" si="103"/>
        <v>15</v>
      </c>
      <c r="AH6467" s="3" t="s">
        <v>812</v>
      </c>
      <c r="AI6467" s="3" t="str">
        <f>IFERROR(IF($AG6467&lt;=$AN6467,MATCH($AH6467,레드마인_배치!G:G,0),MATCH($AH6467,레드마인_서비스!G:G,0)),"")</f>
        <v/>
      </c>
      <c r="AJ6467" s="3" t="str" cm="1">
        <f t="array" ref="AJ6467">IFERROR(INDEX(IF($AG6467&lt;=$AN6467,레드마인_배치!E:E,레드마인_서비스!E:E),콜트리분석!$AI6467),"")</f>
        <v/>
      </c>
      <c r="AK6467" s="3" t="str" cm="1">
        <f t="array" ref="AK6467">IFERROR(INDEX(IF($AG6467&lt;=$AN6467,레드마인_배치!H:H,레드마인_서비스!H:H),콜트리분석!$AI6467),"")</f>
        <v/>
      </c>
      <c r="AL6467" s="3" t="str" cm="1">
        <f t="array" ref="AL6467">IFERROR(INDEX(IF($AG6467&lt;=$AN6467,레드마인_배치!I:I,레드마인_서비스!I:I),콜트리분석!$AI6467),"")</f>
        <v/>
      </c>
      <c r="AM6467" s="3" t="str" cm="1">
        <f t="array" ref="AM6467">IFERROR(INDEX(IF($AG6467&lt;=$AN6467,레드마인_배치!J:J,레드마인_서비스!J:J),콜트리분석!$AI6467),"")</f>
        <v/>
      </c>
      <c r="AN6467" s="3">
        <v>1</v>
      </c>
      <c r="AO6467" s="15" t="str">
        <f ca="1">IFERROR(INDEX(레드마인_배치!E:E,MATCH(OFFSET(A6467,,AN6467),레드마인_배치!G:G,0)),"")</f>
        <v>미대상</v>
      </c>
      <c r="AP6467" t="s">
        <v>3330</v>
      </c>
    </row>
    <row r="6468" spans="1:42" hidden="1">
      <c r="A6468" s="3" t="s">
        <v>673</v>
      </c>
      <c r="B6468" s="3" t="s">
        <v>677</v>
      </c>
      <c r="C6468" s="3" t="s">
        <v>3041</v>
      </c>
      <c r="D6468" s="3" t="s">
        <v>3042</v>
      </c>
      <c r="E6468" s="3" t="s">
        <v>3042</v>
      </c>
      <c r="F6468" s="3" t="s">
        <v>3042</v>
      </c>
      <c r="G6468" s="3" t="s">
        <v>3042</v>
      </c>
      <c r="H6468" s="3" t="s">
        <v>3042</v>
      </c>
      <c r="I6468" s="3" t="s">
        <v>3042</v>
      </c>
      <c r="J6468" s="3" t="s">
        <v>3042</v>
      </c>
      <c r="K6468" s="3" t="s">
        <v>3042</v>
      </c>
      <c r="L6468" s="3" t="s">
        <v>3042</v>
      </c>
      <c r="M6468" s="3" t="s">
        <v>3042</v>
      </c>
      <c r="N6468" s="3" t="s">
        <v>3042</v>
      </c>
      <c r="O6468" s="3" t="s">
        <v>3042</v>
      </c>
      <c r="P6468" s="3" t="s">
        <v>811</v>
      </c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>
        <f t="shared" si="103"/>
        <v>15</v>
      </c>
      <c r="AH6468" s="3" t="s">
        <v>811</v>
      </c>
      <c r="AI6468" s="3" t="str">
        <f>IFERROR(IF($AG6468&lt;=$AN6468,MATCH($AH6468,레드마인_배치!G:G,0),MATCH($AH6468,레드마인_서비스!G:G,0)),"")</f>
        <v/>
      </c>
      <c r="AJ6468" s="3" t="str" cm="1">
        <f t="array" ref="AJ6468">IFERROR(INDEX(IF($AG6468&lt;=$AN6468,레드마인_배치!E:E,레드마인_서비스!E:E),콜트리분석!$AI6468),"")</f>
        <v/>
      </c>
      <c r="AK6468" s="3" t="str" cm="1">
        <f t="array" ref="AK6468">IFERROR(INDEX(IF($AG6468&lt;=$AN6468,레드마인_배치!H:H,레드마인_서비스!H:H),콜트리분석!$AI6468),"")</f>
        <v/>
      </c>
      <c r="AL6468" s="3" t="str" cm="1">
        <f t="array" ref="AL6468">IFERROR(INDEX(IF($AG6468&lt;=$AN6468,레드마인_배치!I:I,레드마인_서비스!I:I),콜트리분석!$AI6468),"")</f>
        <v/>
      </c>
      <c r="AM6468" s="3" t="str" cm="1">
        <f t="array" ref="AM6468">IFERROR(INDEX(IF($AG6468&lt;=$AN6468,레드마인_배치!J:J,레드마인_서비스!J:J),콜트리분석!$AI6468),"")</f>
        <v/>
      </c>
      <c r="AN6468" s="3">
        <v>1</v>
      </c>
      <c r="AO6468" s="15" t="str">
        <f ca="1">IFERROR(INDEX(레드마인_배치!E:E,MATCH(OFFSET(A6468,,AN6468),레드마인_배치!G:G,0)),"")</f>
        <v>미대상</v>
      </c>
      <c r="AP6468" t="s">
        <v>3330</v>
      </c>
    </row>
    <row r="6469" spans="1:42" hidden="1">
      <c r="A6469" s="3" t="s">
        <v>673</v>
      </c>
      <c r="B6469" s="3" t="s">
        <v>677</v>
      </c>
      <c r="C6469" s="3" t="s">
        <v>3041</v>
      </c>
      <c r="D6469" s="3" t="s">
        <v>3042</v>
      </c>
      <c r="E6469" s="3" t="s">
        <v>3042</v>
      </c>
      <c r="F6469" s="3" t="s">
        <v>3042</v>
      </c>
      <c r="G6469" s="3" t="s">
        <v>3042</v>
      </c>
      <c r="H6469" s="3" t="s">
        <v>3042</v>
      </c>
      <c r="I6469" s="3" t="s">
        <v>3042</v>
      </c>
      <c r="J6469" s="3" t="s">
        <v>3042</v>
      </c>
      <c r="K6469" s="3" t="s">
        <v>3042</v>
      </c>
      <c r="L6469" s="3" t="s">
        <v>3042</v>
      </c>
      <c r="M6469" s="3" t="s">
        <v>3042</v>
      </c>
      <c r="N6469" s="3" t="s">
        <v>3042</v>
      </c>
      <c r="O6469" s="3" t="s">
        <v>650</v>
      </c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>
        <f t="shared" si="103"/>
        <v>14</v>
      </c>
      <c r="AH6469" s="3" t="s">
        <v>650</v>
      </c>
      <c r="AI6469" s="3" t="str">
        <f>IFERROR(IF($AG6469&lt;=$AN6469,MATCH($AH6469,레드마인_배치!G:G,0),MATCH($AH6469,레드마인_서비스!G:G,0)),"")</f>
        <v/>
      </c>
      <c r="AJ6469" s="3" t="str" cm="1">
        <f t="array" ref="AJ6469">IFERROR(INDEX(IF($AG6469&lt;=$AN6469,레드마인_배치!E:E,레드마인_서비스!E:E),콜트리분석!$AI6469),"")</f>
        <v/>
      </c>
      <c r="AK6469" s="3" t="str" cm="1">
        <f t="array" ref="AK6469">IFERROR(INDEX(IF($AG6469&lt;=$AN6469,레드마인_배치!H:H,레드마인_서비스!H:H),콜트리분석!$AI6469),"")</f>
        <v/>
      </c>
      <c r="AL6469" s="3" t="str" cm="1">
        <f t="array" ref="AL6469">IFERROR(INDEX(IF($AG6469&lt;=$AN6469,레드마인_배치!I:I,레드마인_서비스!I:I),콜트리분석!$AI6469),"")</f>
        <v/>
      </c>
      <c r="AM6469" s="3" t="str" cm="1">
        <f t="array" ref="AM6469">IFERROR(INDEX(IF($AG6469&lt;=$AN6469,레드마인_배치!J:J,레드마인_서비스!J:J),콜트리분석!$AI6469),"")</f>
        <v/>
      </c>
      <c r="AN6469" s="3">
        <v>1</v>
      </c>
      <c r="AO6469" s="15" t="str">
        <f ca="1">IFERROR(INDEX(레드마인_배치!E:E,MATCH(OFFSET(A6469,,AN6469),레드마인_배치!G:G,0)),"")</f>
        <v>미대상</v>
      </c>
      <c r="AP6469" t="s">
        <v>3330</v>
      </c>
    </row>
    <row r="6470" spans="1:42" hidden="1">
      <c r="A6470" s="3" t="s">
        <v>673</v>
      </c>
      <c r="B6470" s="3" t="s">
        <v>677</v>
      </c>
      <c r="C6470" s="3" t="s">
        <v>3041</v>
      </c>
      <c r="D6470" s="3" t="s">
        <v>3042</v>
      </c>
      <c r="E6470" s="3" t="s">
        <v>3042</v>
      </c>
      <c r="F6470" s="3" t="s">
        <v>3042</v>
      </c>
      <c r="G6470" s="3" t="s">
        <v>3042</v>
      </c>
      <c r="H6470" s="3" t="s">
        <v>3042</v>
      </c>
      <c r="I6470" s="3" t="s">
        <v>3042</v>
      </c>
      <c r="J6470" s="3" t="s">
        <v>3042</v>
      </c>
      <c r="K6470" s="3" t="s">
        <v>3042</v>
      </c>
      <c r="L6470" s="3" t="s">
        <v>3042</v>
      </c>
      <c r="M6470" s="3" t="s">
        <v>3042</v>
      </c>
      <c r="N6470" s="3" t="s">
        <v>3042</v>
      </c>
      <c r="O6470" s="3" t="s">
        <v>812</v>
      </c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>
        <f t="shared" si="103"/>
        <v>14</v>
      </c>
      <c r="AH6470" s="3" t="s">
        <v>812</v>
      </c>
      <c r="AI6470" s="3" t="str">
        <f>IFERROR(IF($AG6470&lt;=$AN6470,MATCH($AH6470,레드마인_배치!G:G,0),MATCH($AH6470,레드마인_서비스!G:G,0)),"")</f>
        <v/>
      </c>
      <c r="AJ6470" s="3" t="str" cm="1">
        <f t="array" ref="AJ6470">IFERROR(INDEX(IF($AG6470&lt;=$AN6470,레드마인_배치!E:E,레드마인_서비스!E:E),콜트리분석!$AI6470),"")</f>
        <v/>
      </c>
      <c r="AK6470" s="3" t="str" cm="1">
        <f t="array" ref="AK6470">IFERROR(INDEX(IF($AG6470&lt;=$AN6470,레드마인_배치!H:H,레드마인_서비스!H:H),콜트리분석!$AI6470),"")</f>
        <v/>
      </c>
      <c r="AL6470" s="3" t="str" cm="1">
        <f t="array" ref="AL6470">IFERROR(INDEX(IF($AG6470&lt;=$AN6470,레드마인_배치!I:I,레드마인_서비스!I:I),콜트리분석!$AI6470),"")</f>
        <v/>
      </c>
      <c r="AM6470" s="3" t="str" cm="1">
        <f t="array" ref="AM6470">IFERROR(INDEX(IF($AG6470&lt;=$AN6470,레드마인_배치!J:J,레드마인_서비스!J:J),콜트리분석!$AI6470),"")</f>
        <v/>
      </c>
      <c r="AN6470" s="3">
        <v>1</v>
      </c>
      <c r="AO6470" s="15" t="str">
        <f ca="1">IFERROR(INDEX(레드마인_배치!E:E,MATCH(OFFSET(A6470,,AN6470),레드마인_배치!G:G,0)),"")</f>
        <v>미대상</v>
      </c>
      <c r="AP6470" t="s">
        <v>3330</v>
      </c>
    </row>
    <row r="6471" spans="1:42" hidden="1">
      <c r="A6471" s="3" t="s">
        <v>673</v>
      </c>
      <c r="B6471" s="3" t="s">
        <v>677</v>
      </c>
      <c r="C6471" s="3" t="s">
        <v>3041</v>
      </c>
      <c r="D6471" s="3" t="s">
        <v>3042</v>
      </c>
      <c r="E6471" s="3" t="s">
        <v>3042</v>
      </c>
      <c r="F6471" s="3" t="s">
        <v>3042</v>
      </c>
      <c r="G6471" s="3" t="s">
        <v>3042</v>
      </c>
      <c r="H6471" s="3" t="s">
        <v>3042</v>
      </c>
      <c r="I6471" s="3" t="s">
        <v>3042</v>
      </c>
      <c r="J6471" s="3" t="s">
        <v>3042</v>
      </c>
      <c r="K6471" s="3" t="s">
        <v>3042</v>
      </c>
      <c r="L6471" s="3" t="s">
        <v>3042</v>
      </c>
      <c r="M6471" s="3" t="s">
        <v>3042</v>
      </c>
      <c r="N6471" s="3" t="s">
        <v>3042</v>
      </c>
      <c r="O6471" s="3" t="s">
        <v>811</v>
      </c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>
        <f t="shared" si="103"/>
        <v>14</v>
      </c>
      <c r="AH6471" s="3" t="s">
        <v>811</v>
      </c>
      <c r="AI6471" s="3" t="str">
        <f>IFERROR(IF($AG6471&lt;=$AN6471,MATCH($AH6471,레드마인_배치!G:G,0),MATCH($AH6471,레드마인_서비스!G:G,0)),"")</f>
        <v/>
      </c>
      <c r="AJ6471" s="3" t="str" cm="1">
        <f t="array" ref="AJ6471">IFERROR(INDEX(IF($AG6471&lt;=$AN6471,레드마인_배치!E:E,레드마인_서비스!E:E),콜트리분석!$AI6471),"")</f>
        <v/>
      </c>
      <c r="AK6471" s="3" t="str" cm="1">
        <f t="array" ref="AK6471">IFERROR(INDEX(IF($AG6471&lt;=$AN6471,레드마인_배치!H:H,레드마인_서비스!H:H),콜트리분석!$AI6471),"")</f>
        <v/>
      </c>
      <c r="AL6471" s="3" t="str" cm="1">
        <f t="array" ref="AL6471">IFERROR(INDEX(IF($AG6471&lt;=$AN6471,레드마인_배치!I:I,레드마인_서비스!I:I),콜트리분석!$AI6471),"")</f>
        <v/>
      </c>
      <c r="AM6471" s="3" t="str" cm="1">
        <f t="array" ref="AM6471">IFERROR(INDEX(IF($AG6471&lt;=$AN6471,레드마인_배치!J:J,레드마인_서비스!J:J),콜트리분석!$AI6471),"")</f>
        <v/>
      </c>
      <c r="AN6471" s="3">
        <v>1</v>
      </c>
      <c r="AO6471" s="15" t="str">
        <f ca="1">IFERROR(INDEX(레드마인_배치!E:E,MATCH(OFFSET(A6471,,AN6471),레드마인_배치!G:G,0)),"")</f>
        <v>미대상</v>
      </c>
      <c r="AP6471" t="s">
        <v>3330</v>
      </c>
    </row>
    <row r="6472" spans="1:42" hidden="1">
      <c r="A6472" s="3" t="s">
        <v>673</v>
      </c>
      <c r="B6472" s="3" t="s">
        <v>677</v>
      </c>
      <c r="C6472" s="3" t="s">
        <v>3041</v>
      </c>
      <c r="D6472" s="3" t="s">
        <v>3042</v>
      </c>
      <c r="E6472" s="3" t="s">
        <v>3042</v>
      </c>
      <c r="F6472" s="3" t="s">
        <v>3042</v>
      </c>
      <c r="G6472" s="3" t="s">
        <v>3042</v>
      </c>
      <c r="H6472" s="3" t="s">
        <v>3042</v>
      </c>
      <c r="I6472" s="3" t="s">
        <v>3042</v>
      </c>
      <c r="J6472" s="3" t="s">
        <v>3042</v>
      </c>
      <c r="K6472" s="3" t="s">
        <v>3042</v>
      </c>
      <c r="L6472" s="3" t="s">
        <v>3042</v>
      </c>
      <c r="M6472" s="3" t="s">
        <v>3042</v>
      </c>
      <c r="N6472" s="3" t="s">
        <v>650</v>
      </c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>
        <f t="shared" si="103"/>
        <v>13</v>
      </c>
      <c r="AH6472" s="3" t="s">
        <v>650</v>
      </c>
      <c r="AI6472" s="3" t="str">
        <f>IFERROR(IF($AG6472&lt;=$AN6472,MATCH($AH6472,레드마인_배치!G:G,0),MATCH($AH6472,레드마인_서비스!G:G,0)),"")</f>
        <v/>
      </c>
      <c r="AJ6472" s="3" t="str" cm="1">
        <f t="array" ref="AJ6472">IFERROR(INDEX(IF($AG6472&lt;=$AN6472,레드마인_배치!E:E,레드마인_서비스!E:E),콜트리분석!$AI6472),"")</f>
        <v/>
      </c>
      <c r="AK6472" s="3" t="str" cm="1">
        <f t="array" ref="AK6472">IFERROR(INDEX(IF($AG6472&lt;=$AN6472,레드마인_배치!H:H,레드마인_서비스!H:H),콜트리분석!$AI6472),"")</f>
        <v/>
      </c>
      <c r="AL6472" s="3" t="str" cm="1">
        <f t="array" ref="AL6472">IFERROR(INDEX(IF($AG6472&lt;=$AN6472,레드마인_배치!I:I,레드마인_서비스!I:I),콜트리분석!$AI6472),"")</f>
        <v/>
      </c>
      <c r="AM6472" s="3" t="str" cm="1">
        <f t="array" ref="AM6472">IFERROR(INDEX(IF($AG6472&lt;=$AN6472,레드마인_배치!J:J,레드마인_서비스!J:J),콜트리분석!$AI6472),"")</f>
        <v/>
      </c>
      <c r="AN6472" s="3">
        <v>1</v>
      </c>
      <c r="AO6472" s="15" t="str">
        <f ca="1">IFERROR(INDEX(레드마인_배치!E:E,MATCH(OFFSET(A6472,,AN6472),레드마인_배치!G:G,0)),"")</f>
        <v>미대상</v>
      </c>
      <c r="AP6472" t="s">
        <v>3330</v>
      </c>
    </row>
    <row r="6473" spans="1:42" hidden="1">
      <c r="A6473" s="3" t="s">
        <v>673</v>
      </c>
      <c r="B6473" s="3" t="s">
        <v>677</v>
      </c>
      <c r="C6473" s="3" t="s">
        <v>3041</v>
      </c>
      <c r="D6473" s="3" t="s">
        <v>3042</v>
      </c>
      <c r="E6473" s="3" t="s">
        <v>3042</v>
      </c>
      <c r="F6473" s="3" t="s">
        <v>3042</v>
      </c>
      <c r="G6473" s="3" t="s">
        <v>3042</v>
      </c>
      <c r="H6473" s="3" t="s">
        <v>3042</v>
      </c>
      <c r="I6473" s="3" t="s">
        <v>3042</v>
      </c>
      <c r="J6473" s="3" t="s">
        <v>3042</v>
      </c>
      <c r="K6473" s="3" t="s">
        <v>3042</v>
      </c>
      <c r="L6473" s="3" t="s">
        <v>3042</v>
      </c>
      <c r="M6473" s="3" t="s">
        <v>3042</v>
      </c>
      <c r="N6473" s="3" t="s">
        <v>812</v>
      </c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>
        <f t="shared" si="103"/>
        <v>13</v>
      </c>
      <c r="AH6473" s="3" t="s">
        <v>812</v>
      </c>
      <c r="AI6473" s="3" t="str">
        <f>IFERROR(IF($AG6473&lt;=$AN6473,MATCH($AH6473,레드마인_배치!G:G,0),MATCH($AH6473,레드마인_서비스!G:G,0)),"")</f>
        <v/>
      </c>
      <c r="AJ6473" s="3" t="str" cm="1">
        <f t="array" ref="AJ6473">IFERROR(INDEX(IF($AG6473&lt;=$AN6473,레드마인_배치!E:E,레드마인_서비스!E:E),콜트리분석!$AI6473),"")</f>
        <v/>
      </c>
      <c r="AK6473" s="3" t="str" cm="1">
        <f t="array" ref="AK6473">IFERROR(INDEX(IF($AG6473&lt;=$AN6473,레드마인_배치!H:H,레드마인_서비스!H:H),콜트리분석!$AI6473),"")</f>
        <v/>
      </c>
      <c r="AL6473" s="3" t="str" cm="1">
        <f t="array" ref="AL6473">IFERROR(INDEX(IF($AG6473&lt;=$AN6473,레드마인_배치!I:I,레드마인_서비스!I:I),콜트리분석!$AI6473),"")</f>
        <v/>
      </c>
      <c r="AM6473" s="3" t="str" cm="1">
        <f t="array" ref="AM6473">IFERROR(INDEX(IF($AG6473&lt;=$AN6473,레드마인_배치!J:J,레드마인_서비스!J:J),콜트리분석!$AI6473),"")</f>
        <v/>
      </c>
      <c r="AN6473" s="3">
        <v>1</v>
      </c>
      <c r="AO6473" s="15" t="str">
        <f ca="1">IFERROR(INDEX(레드마인_배치!E:E,MATCH(OFFSET(A6473,,AN6473),레드마인_배치!G:G,0)),"")</f>
        <v>미대상</v>
      </c>
      <c r="AP6473" t="s">
        <v>3330</v>
      </c>
    </row>
    <row r="6474" spans="1:42" hidden="1">
      <c r="A6474" s="3" t="s">
        <v>673</v>
      </c>
      <c r="B6474" s="3" t="s">
        <v>677</v>
      </c>
      <c r="C6474" s="3" t="s">
        <v>3041</v>
      </c>
      <c r="D6474" s="3" t="s">
        <v>3042</v>
      </c>
      <c r="E6474" s="3" t="s">
        <v>3042</v>
      </c>
      <c r="F6474" s="3" t="s">
        <v>3042</v>
      </c>
      <c r="G6474" s="3" t="s">
        <v>3042</v>
      </c>
      <c r="H6474" s="3" t="s">
        <v>3042</v>
      </c>
      <c r="I6474" s="3" t="s">
        <v>3042</v>
      </c>
      <c r="J6474" s="3" t="s">
        <v>3042</v>
      </c>
      <c r="K6474" s="3" t="s">
        <v>3042</v>
      </c>
      <c r="L6474" s="3" t="s">
        <v>3042</v>
      </c>
      <c r="M6474" s="3" t="s">
        <v>3042</v>
      </c>
      <c r="N6474" s="3" t="s">
        <v>811</v>
      </c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>
        <f t="shared" si="103"/>
        <v>13</v>
      </c>
      <c r="AH6474" s="3" t="s">
        <v>811</v>
      </c>
      <c r="AI6474" s="3" t="str">
        <f>IFERROR(IF($AG6474&lt;=$AN6474,MATCH($AH6474,레드마인_배치!G:G,0),MATCH($AH6474,레드마인_서비스!G:G,0)),"")</f>
        <v/>
      </c>
      <c r="AJ6474" s="3" t="str" cm="1">
        <f t="array" ref="AJ6474">IFERROR(INDEX(IF($AG6474&lt;=$AN6474,레드마인_배치!E:E,레드마인_서비스!E:E),콜트리분석!$AI6474),"")</f>
        <v/>
      </c>
      <c r="AK6474" s="3" t="str" cm="1">
        <f t="array" ref="AK6474">IFERROR(INDEX(IF($AG6474&lt;=$AN6474,레드마인_배치!H:H,레드마인_서비스!H:H),콜트리분석!$AI6474),"")</f>
        <v/>
      </c>
      <c r="AL6474" s="3" t="str" cm="1">
        <f t="array" ref="AL6474">IFERROR(INDEX(IF($AG6474&lt;=$AN6474,레드마인_배치!I:I,레드마인_서비스!I:I),콜트리분석!$AI6474),"")</f>
        <v/>
      </c>
      <c r="AM6474" s="3" t="str" cm="1">
        <f t="array" ref="AM6474">IFERROR(INDEX(IF($AG6474&lt;=$AN6474,레드마인_배치!J:J,레드마인_서비스!J:J),콜트리분석!$AI6474),"")</f>
        <v/>
      </c>
      <c r="AN6474" s="3">
        <v>1</v>
      </c>
      <c r="AO6474" s="15" t="str">
        <f ca="1">IFERROR(INDEX(레드마인_배치!E:E,MATCH(OFFSET(A6474,,AN6474),레드마인_배치!G:G,0)),"")</f>
        <v>미대상</v>
      </c>
      <c r="AP6474" t="s">
        <v>3330</v>
      </c>
    </row>
    <row r="6475" spans="1:42" hidden="1">
      <c r="A6475" s="3" t="s">
        <v>673</v>
      </c>
      <c r="B6475" s="3" t="s">
        <v>677</v>
      </c>
      <c r="C6475" s="3" t="s">
        <v>3041</v>
      </c>
      <c r="D6475" s="3" t="s">
        <v>3042</v>
      </c>
      <c r="E6475" s="3" t="s">
        <v>3042</v>
      </c>
      <c r="F6475" s="3" t="s">
        <v>3042</v>
      </c>
      <c r="G6475" s="3" t="s">
        <v>3042</v>
      </c>
      <c r="H6475" s="3" t="s">
        <v>3042</v>
      </c>
      <c r="I6475" s="3" t="s">
        <v>3042</v>
      </c>
      <c r="J6475" s="3" t="s">
        <v>3042</v>
      </c>
      <c r="K6475" s="3" t="s">
        <v>3042</v>
      </c>
      <c r="L6475" s="3" t="s">
        <v>3042</v>
      </c>
      <c r="M6475" s="3" t="s">
        <v>650</v>
      </c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>
        <f t="shared" si="103"/>
        <v>12</v>
      </c>
      <c r="AH6475" s="3" t="s">
        <v>650</v>
      </c>
      <c r="AI6475" s="3" t="str">
        <f>IFERROR(IF($AG6475&lt;=$AN6475,MATCH($AH6475,레드마인_배치!G:G,0),MATCH($AH6475,레드마인_서비스!G:G,0)),"")</f>
        <v/>
      </c>
      <c r="AJ6475" s="3" t="str" cm="1">
        <f t="array" ref="AJ6475">IFERROR(INDEX(IF($AG6475&lt;=$AN6475,레드마인_배치!E:E,레드마인_서비스!E:E),콜트리분석!$AI6475),"")</f>
        <v/>
      </c>
      <c r="AK6475" s="3" t="str" cm="1">
        <f t="array" ref="AK6475">IFERROR(INDEX(IF($AG6475&lt;=$AN6475,레드마인_배치!H:H,레드마인_서비스!H:H),콜트리분석!$AI6475),"")</f>
        <v/>
      </c>
      <c r="AL6475" s="3" t="str" cm="1">
        <f t="array" ref="AL6475">IFERROR(INDEX(IF($AG6475&lt;=$AN6475,레드마인_배치!I:I,레드마인_서비스!I:I),콜트리분석!$AI6475),"")</f>
        <v/>
      </c>
      <c r="AM6475" s="3" t="str" cm="1">
        <f t="array" ref="AM6475">IFERROR(INDEX(IF($AG6475&lt;=$AN6475,레드마인_배치!J:J,레드마인_서비스!J:J),콜트리분석!$AI6475),"")</f>
        <v/>
      </c>
      <c r="AN6475" s="3">
        <v>1</v>
      </c>
      <c r="AO6475" s="15" t="str">
        <f ca="1">IFERROR(INDEX(레드마인_배치!E:E,MATCH(OFFSET(A6475,,AN6475),레드마인_배치!G:G,0)),"")</f>
        <v>미대상</v>
      </c>
      <c r="AP6475" t="s">
        <v>3330</v>
      </c>
    </row>
    <row r="6476" spans="1:42" hidden="1">
      <c r="A6476" s="3" t="s">
        <v>673</v>
      </c>
      <c r="B6476" s="3" t="s">
        <v>677</v>
      </c>
      <c r="C6476" s="3" t="s">
        <v>3041</v>
      </c>
      <c r="D6476" s="3" t="s">
        <v>3042</v>
      </c>
      <c r="E6476" s="3" t="s">
        <v>3042</v>
      </c>
      <c r="F6476" s="3" t="s">
        <v>3042</v>
      </c>
      <c r="G6476" s="3" t="s">
        <v>3042</v>
      </c>
      <c r="H6476" s="3" t="s">
        <v>3042</v>
      </c>
      <c r="I6476" s="3" t="s">
        <v>3042</v>
      </c>
      <c r="J6476" s="3" t="s">
        <v>3042</v>
      </c>
      <c r="K6476" s="3" t="s">
        <v>3042</v>
      </c>
      <c r="L6476" s="3" t="s">
        <v>3042</v>
      </c>
      <c r="M6476" s="3" t="s">
        <v>812</v>
      </c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>
        <f t="shared" si="103"/>
        <v>12</v>
      </c>
      <c r="AH6476" s="3" t="s">
        <v>812</v>
      </c>
      <c r="AI6476" s="3" t="str">
        <f>IFERROR(IF($AG6476&lt;=$AN6476,MATCH($AH6476,레드마인_배치!G:G,0),MATCH($AH6476,레드마인_서비스!G:G,0)),"")</f>
        <v/>
      </c>
      <c r="AJ6476" s="3" t="str" cm="1">
        <f t="array" ref="AJ6476">IFERROR(INDEX(IF($AG6476&lt;=$AN6476,레드마인_배치!E:E,레드마인_서비스!E:E),콜트리분석!$AI6476),"")</f>
        <v/>
      </c>
      <c r="AK6476" s="3" t="str" cm="1">
        <f t="array" ref="AK6476">IFERROR(INDEX(IF($AG6476&lt;=$AN6476,레드마인_배치!H:H,레드마인_서비스!H:H),콜트리분석!$AI6476),"")</f>
        <v/>
      </c>
      <c r="AL6476" s="3" t="str" cm="1">
        <f t="array" ref="AL6476">IFERROR(INDEX(IF($AG6476&lt;=$AN6476,레드마인_배치!I:I,레드마인_서비스!I:I),콜트리분석!$AI6476),"")</f>
        <v/>
      </c>
      <c r="AM6476" s="3" t="str" cm="1">
        <f t="array" ref="AM6476">IFERROR(INDEX(IF($AG6476&lt;=$AN6476,레드마인_배치!J:J,레드마인_서비스!J:J),콜트리분석!$AI6476),"")</f>
        <v/>
      </c>
      <c r="AN6476" s="3">
        <v>1</v>
      </c>
      <c r="AO6476" s="15" t="str">
        <f ca="1">IFERROR(INDEX(레드마인_배치!E:E,MATCH(OFFSET(A6476,,AN6476),레드마인_배치!G:G,0)),"")</f>
        <v>미대상</v>
      </c>
      <c r="AP6476" t="s">
        <v>3330</v>
      </c>
    </row>
    <row r="6477" spans="1:42" hidden="1">
      <c r="A6477" s="3" t="s">
        <v>673</v>
      </c>
      <c r="B6477" s="3" t="s">
        <v>677</v>
      </c>
      <c r="C6477" s="3" t="s">
        <v>3041</v>
      </c>
      <c r="D6477" s="3" t="s">
        <v>3042</v>
      </c>
      <c r="E6477" s="3" t="s">
        <v>3042</v>
      </c>
      <c r="F6477" s="3" t="s">
        <v>3042</v>
      </c>
      <c r="G6477" s="3" t="s">
        <v>3042</v>
      </c>
      <c r="H6477" s="3" t="s">
        <v>3042</v>
      </c>
      <c r="I6477" s="3" t="s">
        <v>3042</v>
      </c>
      <c r="J6477" s="3" t="s">
        <v>3042</v>
      </c>
      <c r="K6477" s="3" t="s">
        <v>3042</v>
      </c>
      <c r="L6477" s="3" t="s">
        <v>3042</v>
      </c>
      <c r="M6477" s="3" t="s">
        <v>811</v>
      </c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>
        <f t="shared" si="103"/>
        <v>12</v>
      </c>
      <c r="AH6477" s="3" t="s">
        <v>811</v>
      </c>
      <c r="AI6477" s="3" t="str">
        <f>IFERROR(IF($AG6477&lt;=$AN6477,MATCH($AH6477,레드마인_배치!G:G,0),MATCH($AH6477,레드마인_서비스!G:G,0)),"")</f>
        <v/>
      </c>
      <c r="AJ6477" s="3" t="str" cm="1">
        <f t="array" ref="AJ6477">IFERROR(INDEX(IF($AG6477&lt;=$AN6477,레드마인_배치!E:E,레드마인_서비스!E:E),콜트리분석!$AI6477),"")</f>
        <v/>
      </c>
      <c r="AK6477" s="3" t="str" cm="1">
        <f t="array" ref="AK6477">IFERROR(INDEX(IF($AG6477&lt;=$AN6477,레드마인_배치!H:H,레드마인_서비스!H:H),콜트리분석!$AI6477),"")</f>
        <v/>
      </c>
      <c r="AL6477" s="3" t="str" cm="1">
        <f t="array" ref="AL6477">IFERROR(INDEX(IF($AG6477&lt;=$AN6477,레드마인_배치!I:I,레드마인_서비스!I:I),콜트리분석!$AI6477),"")</f>
        <v/>
      </c>
      <c r="AM6477" s="3" t="str" cm="1">
        <f t="array" ref="AM6477">IFERROR(INDEX(IF($AG6477&lt;=$AN6477,레드마인_배치!J:J,레드마인_서비스!J:J),콜트리분석!$AI6477),"")</f>
        <v/>
      </c>
      <c r="AN6477" s="3">
        <v>1</v>
      </c>
      <c r="AO6477" s="15" t="str">
        <f ca="1">IFERROR(INDEX(레드마인_배치!E:E,MATCH(OFFSET(A6477,,AN6477),레드마인_배치!G:G,0)),"")</f>
        <v>미대상</v>
      </c>
      <c r="AP6477" t="s">
        <v>3330</v>
      </c>
    </row>
    <row r="6478" spans="1:42" hidden="1">
      <c r="A6478" s="3" t="s">
        <v>673</v>
      </c>
      <c r="B6478" s="3" t="s">
        <v>677</v>
      </c>
      <c r="C6478" s="3" t="s">
        <v>3041</v>
      </c>
      <c r="D6478" s="3" t="s">
        <v>3042</v>
      </c>
      <c r="E6478" s="3" t="s">
        <v>3042</v>
      </c>
      <c r="F6478" s="3" t="s">
        <v>3042</v>
      </c>
      <c r="G6478" s="3" t="s">
        <v>3042</v>
      </c>
      <c r="H6478" s="3" t="s">
        <v>3042</v>
      </c>
      <c r="I6478" s="3" t="s">
        <v>3042</v>
      </c>
      <c r="J6478" s="3" t="s">
        <v>3042</v>
      </c>
      <c r="K6478" s="3" t="s">
        <v>3042</v>
      </c>
      <c r="L6478" s="3" t="s">
        <v>650</v>
      </c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>
        <f t="shared" si="103"/>
        <v>11</v>
      </c>
      <c r="AH6478" s="3" t="s">
        <v>650</v>
      </c>
      <c r="AI6478" s="3" t="str">
        <f>IFERROR(IF($AG6478&lt;=$AN6478,MATCH($AH6478,레드마인_배치!G:G,0),MATCH($AH6478,레드마인_서비스!G:G,0)),"")</f>
        <v/>
      </c>
      <c r="AJ6478" s="3" t="str" cm="1">
        <f t="array" ref="AJ6478">IFERROR(INDEX(IF($AG6478&lt;=$AN6478,레드마인_배치!E:E,레드마인_서비스!E:E),콜트리분석!$AI6478),"")</f>
        <v/>
      </c>
      <c r="AK6478" s="3" t="str" cm="1">
        <f t="array" ref="AK6478">IFERROR(INDEX(IF($AG6478&lt;=$AN6478,레드마인_배치!H:H,레드마인_서비스!H:H),콜트리분석!$AI6478),"")</f>
        <v/>
      </c>
      <c r="AL6478" s="3" t="str" cm="1">
        <f t="array" ref="AL6478">IFERROR(INDEX(IF($AG6478&lt;=$AN6478,레드마인_배치!I:I,레드마인_서비스!I:I),콜트리분석!$AI6478),"")</f>
        <v/>
      </c>
      <c r="AM6478" s="3" t="str" cm="1">
        <f t="array" ref="AM6478">IFERROR(INDEX(IF($AG6478&lt;=$AN6478,레드마인_배치!J:J,레드마인_서비스!J:J),콜트리분석!$AI6478),"")</f>
        <v/>
      </c>
      <c r="AN6478" s="3">
        <v>1</v>
      </c>
      <c r="AO6478" s="15" t="str">
        <f ca="1">IFERROR(INDEX(레드마인_배치!E:E,MATCH(OFFSET(A6478,,AN6478),레드마인_배치!G:G,0)),"")</f>
        <v>미대상</v>
      </c>
      <c r="AP6478" t="s">
        <v>3330</v>
      </c>
    </row>
    <row r="6479" spans="1:42" hidden="1">
      <c r="A6479" s="3" t="s">
        <v>673</v>
      </c>
      <c r="B6479" s="3" t="s">
        <v>677</v>
      </c>
      <c r="C6479" s="3" t="s">
        <v>3041</v>
      </c>
      <c r="D6479" s="3" t="s">
        <v>3042</v>
      </c>
      <c r="E6479" s="3" t="s">
        <v>3042</v>
      </c>
      <c r="F6479" s="3" t="s">
        <v>3042</v>
      </c>
      <c r="G6479" s="3" t="s">
        <v>3042</v>
      </c>
      <c r="H6479" s="3" t="s">
        <v>3042</v>
      </c>
      <c r="I6479" s="3" t="s">
        <v>3042</v>
      </c>
      <c r="J6479" s="3" t="s">
        <v>3042</v>
      </c>
      <c r="K6479" s="3" t="s">
        <v>3042</v>
      </c>
      <c r="L6479" s="3" t="s">
        <v>812</v>
      </c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>
        <f t="shared" si="103"/>
        <v>11</v>
      </c>
      <c r="AH6479" s="3" t="s">
        <v>812</v>
      </c>
      <c r="AI6479" s="3" t="str">
        <f>IFERROR(IF($AG6479&lt;=$AN6479,MATCH($AH6479,레드마인_배치!G:G,0),MATCH($AH6479,레드마인_서비스!G:G,0)),"")</f>
        <v/>
      </c>
      <c r="AJ6479" s="3" t="str" cm="1">
        <f t="array" ref="AJ6479">IFERROR(INDEX(IF($AG6479&lt;=$AN6479,레드마인_배치!E:E,레드마인_서비스!E:E),콜트리분석!$AI6479),"")</f>
        <v/>
      </c>
      <c r="AK6479" s="3" t="str" cm="1">
        <f t="array" ref="AK6479">IFERROR(INDEX(IF($AG6479&lt;=$AN6479,레드마인_배치!H:H,레드마인_서비스!H:H),콜트리분석!$AI6479),"")</f>
        <v/>
      </c>
      <c r="AL6479" s="3" t="str" cm="1">
        <f t="array" ref="AL6479">IFERROR(INDEX(IF($AG6479&lt;=$AN6479,레드마인_배치!I:I,레드마인_서비스!I:I),콜트리분석!$AI6479),"")</f>
        <v/>
      </c>
      <c r="AM6479" s="3" t="str" cm="1">
        <f t="array" ref="AM6479">IFERROR(INDEX(IF($AG6479&lt;=$AN6479,레드마인_배치!J:J,레드마인_서비스!J:J),콜트리분석!$AI6479),"")</f>
        <v/>
      </c>
      <c r="AN6479" s="3">
        <v>1</v>
      </c>
      <c r="AO6479" s="15" t="str">
        <f ca="1">IFERROR(INDEX(레드마인_배치!E:E,MATCH(OFFSET(A6479,,AN6479),레드마인_배치!G:G,0)),"")</f>
        <v>미대상</v>
      </c>
      <c r="AP6479" t="s">
        <v>3330</v>
      </c>
    </row>
    <row r="6480" spans="1:42" hidden="1">
      <c r="A6480" s="3" t="s">
        <v>673</v>
      </c>
      <c r="B6480" s="3" t="s">
        <v>677</v>
      </c>
      <c r="C6480" s="3" t="s">
        <v>3041</v>
      </c>
      <c r="D6480" s="3" t="s">
        <v>3042</v>
      </c>
      <c r="E6480" s="3" t="s">
        <v>3042</v>
      </c>
      <c r="F6480" s="3" t="s">
        <v>3042</v>
      </c>
      <c r="G6480" s="3" t="s">
        <v>3042</v>
      </c>
      <c r="H6480" s="3" t="s">
        <v>3042</v>
      </c>
      <c r="I6480" s="3" t="s">
        <v>3042</v>
      </c>
      <c r="J6480" s="3" t="s">
        <v>3042</v>
      </c>
      <c r="K6480" s="3" t="s">
        <v>3042</v>
      </c>
      <c r="L6480" s="3" t="s">
        <v>811</v>
      </c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>
        <f t="shared" si="103"/>
        <v>11</v>
      </c>
      <c r="AH6480" s="3" t="s">
        <v>811</v>
      </c>
      <c r="AI6480" s="3" t="str">
        <f>IFERROR(IF($AG6480&lt;=$AN6480,MATCH($AH6480,레드마인_배치!G:G,0),MATCH($AH6480,레드마인_서비스!G:G,0)),"")</f>
        <v/>
      </c>
      <c r="AJ6480" s="3" t="str" cm="1">
        <f t="array" ref="AJ6480">IFERROR(INDEX(IF($AG6480&lt;=$AN6480,레드마인_배치!E:E,레드마인_서비스!E:E),콜트리분석!$AI6480),"")</f>
        <v/>
      </c>
      <c r="AK6480" s="3" t="str" cm="1">
        <f t="array" ref="AK6480">IFERROR(INDEX(IF($AG6480&lt;=$AN6480,레드마인_배치!H:H,레드마인_서비스!H:H),콜트리분석!$AI6480),"")</f>
        <v/>
      </c>
      <c r="AL6480" s="3" t="str" cm="1">
        <f t="array" ref="AL6480">IFERROR(INDEX(IF($AG6480&lt;=$AN6480,레드마인_배치!I:I,레드마인_서비스!I:I),콜트리분석!$AI6480),"")</f>
        <v/>
      </c>
      <c r="AM6480" s="3" t="str" cm="1">
        <f t="array" ref="AM6480">IFERROR(INDEX(IF($AG6480&lt;=$AN6480,레드마인_배치!J:J,레드마인_서비스!J:J),콜트리분석!$AI6480),"")</f>
        <v/>
      </c>
      <c r="AN6480" s="3">
        <v>1</v>
      </c>
      <c r="AO6480" s="15" t="str">
        <f ca="1">IFERROR(INDEX(레드마인_배치!E:E,MATCH(OFFSET(A6480,,AN6480),레드마인_배치!G:G,0)),"")</f>
        <v>미대상</v>
      </c>
      <c r="AP6480" t="s">
        <v>3330</v>
      </c>
    </row>
    <row r="6481" spans="1:46" hidden="1">
      <c r="A6481" s="3" t="s">
        <v>673</v>
      </c>
      <c r="B6481" s="3" t="s">
        <v>677</v>
      </c>
      <c r="C6481" s="3" t="s">
        <v>3041</v>
      </c>
      <c r="D6481" s="3" t="s">
        <v>3042</v>
      </c>
      <c r="E6481" s="3" t="s">
        <v>3042</v>
      </c>
      <c r="F6481" s="3" t="s">
        <v>3042</v>
      </c>
      <c r="G6481" s="3" t="s">
        <v>3042</v>
      </c>
      <c r="H6481" s="3" t="s">
        <v>3042</v>
      </c>
      <c r="I6481" s="3" t="s">
        <v>3042</v>
      </c>
      <c r="J6481" s="3" t="s">
        <v>3042</v>
      </c>
      <c r="K6481" s="3" t="s">
        <v>650</v>
      </c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>
        <f t="shared" si="103"/>
        <v>10</v>
      </c>
      <c r="AH6481" s="3" t="s">
        <v>650</v>
      </c>
      <c r="AI6481" s="3" t="str">
        <f>IFERROR(IF($AG6481&lt;=$AN6481,MATCH($AH6481,레드마인_배치!G:G,0),MATCH($AH6481,레드마인_서비스!G:G,0)),"")</f>
        <v/>
      </c>
      <c r="AJ6481" s="3" t="str" cm="1">
        <f t="array" ref="AJ6481">IFERROR(INDEX(IF($AG6481&lt;=$AN6481,레드마인_배치!E:E,레드마인_서비스!E:E),콜트리분석!$AI6481),"")</f>
        <v/>
      </c>
      <c r="AK6481" s="3" t="str" cm="1">
        <f t="array" ref="AK6481">IFERROR(INDEX(IF($AG6481&lt;=$AN6481,레드마인_배치!H:H,레드마인_서비스!H:H),콜트리분석!$AI6481),"")</f>
        <v/>
      </c>
      <c r="AL6481" s="3" t="str" cm="1">
        <f t="array" ref="AL6481">IFERROR(INDEX(IF($AG6481&lt;=$AN6481,레드마인_배치!I:I,레드마인_서비스!I:I),콜트리분석!$AI6481),"")</f>
        <v/>
      </c>
      <c r="AM6481" s="3" t="str" cm="1">
        <f t="array" ref="AM6481">IFERROR(INDEX(IF($AG6481&lt;=$AN6481,레드마인_배치!J:J,레드마인_서비스!J:J),콜트리분석!$AI6481),"")</f>
        <v/>
      </c>
      <c r="AN6481" s="3">
        <v>1</v>
      </c>
      <c r="AO6481" s="15" t="str">
        <f ca="1">IFERROR(INDEX(레드마인_배치!E:E,MATCH(OFFSET(A6481,,AN6481),레드마인_배치!G:G,0)),"")</f>
        <v>미대상</v>
      </c>
      <c r="AP6481" t="s">
        <v>3330</v>
      </c>
    </row>
    <row r="6482" spans="1:46" hidden="1">
      <c r="A6482" s="3" t="s">
        <v>673</v>
      </c>
      <c r="B6482" s="3" t="s">
        <v>677</v>
      </c>
      <c r="C6482" s="3" t="s">
        <v>3041</v>
      </c>
      <c r="D6482" s="3" t="s">
        <v>3042</v>
      </c>
      <c r="E6482" s="3" t="s">
        <v>3042</v>
      </c>
      <c r="F6482" s="3" t="s">
        <v>3042</v>
      </c>
      <c r="G6482" s="3" t="s">
        <v>3042</v>
      </c>
      <c r="H6482" s="3" t="s">
        <v>3042</v>
      </c>
      <c r="I6482" s="3" t="s">
        <v>3042</v>
      </c>
      <c r="J6482" s="3" t="s">
        <v>3042</v>
      </c>
      <c r="K6482" s="3" t="s">
        <v>812</v>
      </c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>
        <f t="shared" si="103"/>
        <v>10</v>
      </c>
      <c r="AH6482" s="3" t="s">
        <v>812</v>
      </c>
      <c r="AI6482" s="3" t="str">
        <f>IFERROR(IF($AG6482&lt;=$AN6482,MATCH($AH6482,레드마인_배치!G:G,0),MATCH($AH6482,레드마인_서비스!G:G,0)),"")</f>
        <v/>
      </c>
      <c r="AJ6482" s="3" t="str" cm="1">
        <f t="array" ref="AJ6482">IFERROR(INDEX(IF($AG6482&lt;=$AN6482,레드마인_배치!E:E,레드마인_서비스!E:E),콜트리분석!$AI6482),"")</f>
        <v/>
      </c>
      <c r="AK6482" s="3" t="str" cm="1">
        <f t="array" ref="AK6482">IFERROR(INDEX(IF($AG6482&lt;=$AN6482,레드마인_배치!H:H,레드마인_서비스!H:H),콜트리분석!$AI6482),"")</f>
        <v/>
      </c>
      <c r="AL6482" s="3" t="str" cm="1">
        <f t="array" ref="AL6482">IFERROR(INDEX(IF($AG6482&lt;=$AN6482,레드마인_배치!I:I,레드마인_서비스!I:I),콜트리분석!$AI6482),"")</f>
        <v/>
      </c>
      <c r="AM6482" s="3" t="str" cm="1">
        <f t="array" ref="AM6482">IFERROR(INDEX(IF($AG6482&lt;=$AN6482,레드마인_배치!J:J,레드마인_서비스!J:J),콜트리분석!$AI6482),"")</f>
        <v/>
      </c>
      <c r="AN6482" s="3">
        <v>1</v>
      </c>
      <c r="AO6482" s="15" t="str">
        <f ca="1">IFERROR(INDEX(레드마인_배치!E:E,MATCH(OFFSET(A6482,,AN6482),레드마인_배치!G:G,0)),"")</f>
        <v>미대상</v>
      </c>
      <c r="AP6482" t="s">
        <v>3330</v>
      </c>
    </row>
    <row r="6483" spans="1:46" hidden="1">
      <c r="A6483" s="3" t="s">
        <v>673</v>
      </c>
      <c r="B6483" s="3" t="s">
        <v>677</v>
      </c>
      <c r="C6483" s="3" t="s">
        <v>3041</v>
      </c>
      <c r="D6483" s="3" t="s">
        <v>3042</v>
      </c>
      <c r="E6483" s="3" t="s">
        <v>3042</v>
      </c>
      <c r="F6483" s="3" t="s">
        <v>3042</v>
      </c>
      <c r="G6483" s="3" t="s">
        <v>3042</v>
      </c>
      <c r="H6483" s="3" t="s">
        <v>3042</v>
      </c>
      <c r="I6483" s="3" t="s">
        <v>3042</v>
      </c>
      <c r="J6483" s="3" t="s">
        <v>3042</v>
      </c>
      <c r="K6483" s="3" t="s">
        <v>811</v>
      </c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>
        <f t="shared" si="103"/>
        <v>10</v>
      </c>
      <c r="AH6483" s="3" t="s">
        <v>811</v>
      </c>
      <c r="AI6483" s="3" t="str">
        <f>IFERROR(IF($AG6483&lt;=$AN6483,MATCH($AH6483,레드마인_배치!G:G,0),MATCH($AH6483,레드마인_서비스!G:G,0)),"")</f>
        <v/>
      </c>
      <c r="AJ6483" s="3" t="str" cm="1">
        <f t="array" ref="AJ6483">IFERROR(INDEX(IF($AG6483&lt;=$AN6483,레드마인_배치!E:E,레드마인_서비스!E:E),콜트리분석!$AI6483),"")</f>
        <v/>
      </c>
      <c r="AK6483" s="3" t="str" cm="1">
        <f t="array" ref="AK6483">IFERROR(INDEX(IF($AG6483&lt;=$AN6483,레드마인_배치!H:H,레드마인_서비스!H:H),콜트리분석!$AI6483),"")</f>
        <v/>
      </c>
      <c r="AL6483" s="3" t="str" cm="1">
        <f t="array" ref="AL6483">IFERROR(INDEX(IF($AG6483&lt;=$AN6483,레드마인_배치!I:I,레드마인_서비스!I:I),콜트리분석!$AI6483),"")</f>
        <v/>
      </c>
      <c r="AM6483" s="3" t="str" cm="1">
        <f t="array" ref="AM6483">IFERROR(INDEX(IF($AG6483&lt;=$AN6483,레드마인_배치!J:J,레드마인_서비스!J:J),콜트리분석!$AI6483),"")</f>
        <v/>
      </c>
      <c r="AN6483" s="3">
        <v>1</v>
      </c>
      <c r="AO6483" s="15" t="str">
        <f ca="1">IFERROR(INDEX(레드마인_배치!E:E,MATCH(OFFSET(A6483,,AN6483),레드마인_배치!G:G,0)),"")</f>
        <v>미대상</v>
      </c>
      <c r="AP6483" t="s">
        <v>3330</v>
      </c>
    </row>
    <row r="6484" spans="1:46" hidden="1">
      <c r="A6484" s="3" t="s">
        <v>673</v>
      </c>
      <c r="B6484" s="3" t="s">
        <v>677</v>
      </c>
      <c r="C6484" s="3" t="s">
        <v>3041</v>
      </c>
      <c r="D6484" s="3" t="s">
        <v>3042</v>
      </c>
      <c r="E6484" s="3" t="s">
        <v>3042</v>
      </c>
      <c r="F6484" s="3" t="s">
        <v>3042</v>
      </c>
      <c r="G6484" s="3" t="s">
        <v>3042</v>
      </c>
      <c r="H6484" s="3" t="s">
        <v>3042</v>
      </c>
      <c r="I6484" s="3" t="s">
        <v>3042</v>
      </c>
      <c r="J6484" s="3" t="s">
        <v>650</v>
      </c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>
        <f t="shared" si="103"/>
        <v>9</v>
      </c>
      <c r="AH6484" s="3" t="s">
        <v>650</v>
      </c>
      <c r="AI6484" s="3" t="str">
        <f>IFERROR(IF($AG6484&lt;=$AN6484,MATCH($AH6484,레드마인_배치!G:G,0),MATCH($AH6484,레드마인_서비스!G:G,0)),"")</f>
        <v/>
      </c>
      <c r="AJ6484" s="3" t="str" cm="1">
        <f t="array" ref="AJ6484">IFERROR(INDEX(IF($AG6484&lt;=$AN6484,레드마인_배치!E:E,레드마인_서비스!E:E),콜트리분석!$AI6484),"")</f>
        <v/>
      </c>
      <c r="AK6484" s="3" t="str" cm="1">
        <f t="array" ref="AK6484">IFERROR(INDEX(IF($AG6484&lt;=$AN6484,레드마인_배치!H:H,레드마인_서비스!H:H),콜트리분석!$AI6484),"")</f>
        <v/>
      </c>
      <c r="AL6484" s="3" t="str" cm="1">
        <f t="array" ref="AL6484">IFERROR(INDEX(IF($AG6484&lt;=$AN6484,레드마인_배치!I:I,레드마인_서비스!I:I),콜트리분석!$AI6484),"")</f>
        <v/>
      </c>
      <c r="AM6484" s="3" t="str" cm="1">
        <f t="array" ref="AM6484">IFERROR(INDEX(IF($AG6484&lt;=$AN6484,레드마인_배치!J:J,레드마인_서비스!J:J),콜트리분석!$AI6484),"")</f>
        <v/>
      </c>
      <c r="AN6484" s="3">
        <v>1</v>
      </c>
      <c r="AO6484" s="15" t="str">
        <f ca="1">IFERROR(INDEX(레드마인_배치!E:E,MATCH(OFFSET(A6484,,AN6484),레드마인_배치!G:G,0)),"")</f>
        <v>미대상</v>
      </c>
      <c r="AP6484" t="s">
        <v>3330</v>
      </c>
    </row>
    <row r="6485" spans="1:46" hidden="1">
      <c r="A6485" s="3" t="s">
        <v>673</v>
      </c>
      <c r="B6485" s="3" t="s">
        <v>677</v>
      </c>
      <c r="C6485" s="3" t="s">
        <v>3041</v>
      </c>
      <c r="D6485" s="3" t="s">
        <v>3042</v>
      </c>
      <c r="E6485" s="3" t="s">
        <v>3042</v>
      </c>
      <c r="F6485" s="3" t="s">
        <v>3042</v>
      </c>
      <c r="G6485" s="3" t="s">
        <v>3042</v>
      </c>
      <c r="H6485" s="3" t="s">
        <v>3042</v>
      </c>
      <c r="I6485" s="3" t="s">
        <v>3042</v>
      </c>
      <c r="J6485" s="3" t="s">
        <v>812</v>
      </c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>
        <f t="shared" si="103"/>
        <v>9</v>
      </c>
      <c r="AH6485" s="3" t="s">
        <v>812</v>
      </c>
      <c r="AI6485" s="3" t="str">
        <f>IFERROR(IF($AG6485&lt;=$AN6485,MATCH($AH6485,레드마인_배치!G:G,0),MATCH($AH6485,레드마인_서비스!G:G,0)),"")</f>
        <v/>
      </c>
      <c r="AJ6485" s="3" t="str" cm="1">
        <f t="array" ref="AJ6485">IFERROR(INDEX(IF($AG6485&lt;=$AN6485,레드마인_배치!E:E,레드마인_서비스!E:E),콜트리분석!$AI6485),"")</f>
        <v/>
      </c>
      <c r="AK6485" s="3" t="str" cm="1">
        <f t="array" ref="AK6485">IFERROR(INDEX(IF($AG6485&lt;=$AN6485,레드마인_배치!H:H,레드마인_서비스!H:H),콜트리분석!$AI6485),"")</f>
        <v/>
      </c>
      <c r="AL6485" s="3" t="str" cm="1">
        <f t="array" ref="AL6485">IFERROR(INDEX(IF($AG6485&lt;=$AN6485,레드마인_배치!I:I,레드마인_서비스!I:I),콜트리분석!$AI6485),"")</f>
        <v/>
      </c>
      <c r="AM6485" s="3" t="str" cm="1">
        <f t="array" ref="AM6485">IFERROR(INDEX(IF($AG6485&lt;=$AN6485,레드마인_배치!J:J,레드마인_서비스!J:J),콜트리분석!$AI6485),"")</f>
        <v/>
      </c>
      <c r="AN6485" s="3">
        <v>1</v>
      </c>
      <c r="AO6485" s="15" t="str">
        <f ca="1">IFERROR(INDEX(레드마인_배치!E:E,MATCH(OFFSET(A6485,,AN6485),레드마인_배치!G:G,0)),"")</f>
        <v>미대상</v>
      </c>
      <c r="AP6485" t="s">
        <v>3330</v>
      </c>
    </row>
    <row r="6486" spans="1:46" hidden="1">
      <c r="A6486" s="3" t="s">
        <v>673</v>
      </c>
      <c r="B6486" s="3" t="s">
        <v>677</v>
      </c>
      <c r="C6486" s="3" t="s">
        <v>3041</v>
      </c>
      <c r="D6486" s="3" t="s">
        <v>3042</v>
      </c>
      <c r="E6486" s="3" t="s">
        <v>3042</v>
      </c>
      <c r="F6486" s="3" t="s">
        <v>3042</v>
      </c>
      <c r="G6486" s="3" t="s">
        <v>3042</v>
      </c>
      <c r="H6486" s="3" t="s">
        <v>3042</v>
      </c>
      <c r="I6486" s="3" t="s">
        <v>3042</v>
      </c>
      <c r="J6486" s="3" t="s">
        <v>811</v>
      </c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>
        <f t="shared" si="103"/>
        <v>9</v>
      </c>
      <c r="AH6486" s="3" t="s">
        <v>811</v>
      </c>
      <c r="AI6486" s="3" t="str">
        <f>IFERROR(IF($AG6486&lt;=$AN6486,MATCH($AH6486,레드마인_배치!G:G,0),MATCH($AH6486,레드마인_서비스!G:G,0)),"")</f>
        <v/>
      </c>
      <c r="AJ6486" s="3" t="str" cm="1">
        <f t="array" ref="AJ6486">IFERROR(INDEX(IF($AG6486&lt;=$AN6486,레드마인_배치!E:E,레드마인_서비스!E:E),콜트리분석!$AI6486),"")</f>
        <v/>
      </c>
      <c r="AK6486" s="3" t="str" cm="1">
        <f t="array" ref="AK6486">IFERROR(INDEX(IF($AG6486&lt;=$AN6486,레드마인_배치!H:H,레드마인_서비스!H:H),콜트리분석!$AI6486),"")</f>
        <v/>
      </c>
      <c r="AL6486" s="3" t="str" cm="1">
        <f t="array" ref="AL6486">IFERROR(INDEX(IF($AG6486&lt;=$AN6486,레드마인_배치!I:I,레드마인_서비스!I:I),콜트리분석!$AI6486),"")</f>
        <v/>
      </c>
      <c r="AM6486" s="3" t="str" cm="1">
        <f t="array" ref="AM6486">IFERROR(INDEX(IF($AG6486&lt;=$AN6486,레드마인_배치!J:J,레드마인_서비스!J:J),콜트리분석!$AI6486),"")</f>
        <v/>
      </c>
      <c r="AN6486" s="3">
        <v>1</v>
      </c>
      <c r="AO6486" s="15" t="str">
        <f ca="1">IFERROR(INDEX(레드마인_배치!E:E,MATCH(OFFSET(A6486,,AN6486),레드마인_배치!G:G,0)),"")</f>
        <v>미대상</v>
      </c>
      <c r="AP6486" t="s">
        <v>3330</v>
      </c>
    </row>
    <row r="6487" spans="1:46" hidden="1">
      <c r="A6487" s="3" t="s">
        <v>673</v>
      </c>
      <c r="B6487" s="3" t="s">
        <v>677</v>
      </c>
      <c r="C6487" s="3" t="s">
        <v>3041</v>
      </c>
      <c r="D6487" s="3" t="s">
        <v>3042</v>
      </c>
      <c r="E6487" s="3" t="s">
        <v>3042</v>
      </c>
      <c r="F6487" s="3" t="s">
        <v>3042</v>
      </c>
      <c r="G6487" s="3" t="s">
        <v>3042</v>
      </c>
      <c r="H6487" s="3" t="s">
        <v>3042</v>
      </c>
      <c r="I6487" s="3" t="s">
        <v>650</v>
      </c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>
        <f t="shared" si="103"/>
        <v>8</v>
      </c>
      <c r="AH6487" s="3" t="s">
        <v>650</v>
      </c>
      <c r="AI6487" s="3" t="str">
        <f>IFERROR(IF($AG6487&lt;=$AN6487,MATCH($AH6487,레드마인_배치!G:G,0),MATCH($AH6487,레드마인_서비스!G:G,0)),"")</f>
        <v/>
      </c>
      <c r="AJ6487" s="3" t="str" cm="1">
        <f t="array" ref="AJ6487">IFERROR(INDEX(IF($AG6487&lt;=$AN6487,레드마인_배치!E:E,레드마인_서비스!E:E),콜트리분석!$AI6487),"")</f>
        <v/>
      </c>
      <c r="AK6487" s="3" t="str" cm="1">
        <f t="array" ref="AK6487">IFERROR(INDEX(IF($AG6487&lt;=$AN6487,레드마인_배치!H:H,레드마인_서비스!H:H),콜트리분석!$AI6487),"")</f>
        <v/>
      </c>
      <c r="AL6487" s="3" t="str" cm="1">
        <f t="array" ref="AL6487">IFERROR(INDEX(IF($AG6487&lt;=$AN6487,레드마인_배치!I:I,레드마인_서비스!I:I),콜트리분석!$AI6487),"")</f>
        <v/>
      </c>
      <c r="AM6487" s="3" t="str" cm="1">
        <f t="array" ref="AM6487">IFERROR(INDEX(IF($AG6487&lt;=$AN6487,레드마인_배치!J:J,레드마인_서비스!J:J),콜트리분석!$AI6487),"")</f>
        <v/>
      </c>
      <c r="AN6487" s="3">
        <v>1</v>
      </c>
      <c r="AO6487" s="15" t="str">
        <f ca="1">IFERROR(INDEX(레드마인_배치!E:E,MATCH(OFFSET(A6487,,AN6487),레드마인_배치!G:G,0)),"")</f>
        <v>미대상</v>
      </c>
      <c r="AP6487" t="s">
        <v>3330</v>
      </c>
    </row>
    <row r="6488" spans="1:46" hidden="1">
      <c r="A6488" s="3" t="s">
        <v>673</v>
      </c>
      <c r="B6488" s="3" t="s">
        <v>677</v>
      </c>
      <c r="C6488" s="3" t="s">
        <v>3041</v>
      </c>
      <c r="D6488" s="3" t="s">
        <v>3042</v>
      </c>
      <c r="E6488" s="3" t="s">
        <v>3042</v>
      </c>
      <c r="F6488" s="3" t="s">
        <v>3042</v>
      </c>
      <c r="G6488" s="3" t="s">
        <v>3042</v>
      </c>
      <c r="H6488" s="3" t="s">
        <v>3042</v>
      </c>
      <c r="I6488" s="3" t="s">
        <v>812</v>
      </c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>
        <f t="shared" si="103"/>
        <v>8</v>
      </c>
      <c r="AH6488" s="3" t="s">
        <v>812</v>
      </c>
      <c r="AI6488" s="3" t="str">
        <f>IFERROR(IF($AG6488&lt;=$AN6488,MATCH($AH6488,레드마인_배치!G:G,0),MATCH($AH6488,레드마인_서비스!G:G,0)),"")</f>
        <v/>
      </c>
      <c r="AJ6488" s="3" t="str" cm="1">
        <f t="array" ref="AJ6488">IFERROR(INDEX(IF($AG6488&lt;=$AN6488,레드마인_배치!E:E,레드마인_서비스!E:E),콜트리분석!$AI6488),"")</f>
        <v/>
      </c>
      <c r="AK6488" s="3" t="str" cm="1">
        <f t="array" ref="AK6488">IFERROR(INDEX(IF($AG6488&lt;=$AN6488,레드마인_배치!H:H,레드마인_서비스!H:H),콜트리분석!$AI6488),"")</f>
        <v/>
      </c>
      <c r="AL6488" s="3" t="str" cm="1">
        <f t="array" ref="AL6488">IFERROR(INDEX(IF($AG6488&lt;=$AN6488,레드마인_배치!I:I,레드마인_서비스!I:I),콜트리분석!$AI6488),"")</f>
        <v/>
      </c>
      <c r="AM6488" s="3" t="str" cm="1">
        <f t="array" ref="AM6488">IFERROR(INDEX(IF($AG6488&lt;=$AN6488,레드마인_배치!J:J,레드마인_서비스!J:J),콜트리분석!$AI6488),"")</f>
        <v/>
      </c>
      <c r="AN6488" s="3">
        <v>1</v>
      </c>
      <c r="AO6488" s="15" t="str">
        <f ca="1">IFERROR(INDEX(레드마인_배치!E:E,MATCH(OFFSET(A6488,,AN6488),레드마인_배치!G:G,0)),"")</f>
        <v>미대상</v>
      </c>
      <c r="AP6488" t="s">
        <v>3330</v>
      </c>
    </row>
    <row r="6489" spans="1:46" hidden="1">
      <c r="A6489" s="3" t="s">
        <v>673</v>
      </c>
      <c r="B6489" s="3" t="s">
        <v>677</v>
      </c>
      <c r="C6489" s="3" t="s">
        <v>3041</v>
      </c>
      <c r="D6489" s="3" t="s">
        <v>3042</v>
      </c>
      <c r="E6489" s="3" t="s">
        <v>3042</v>
      </c>
      <c r="F6489" s="3" t="s">
        <v>3042</v>
      </c>
      <c r="G6489" s="3" t="s">
        <v>3042</v>
      </c>
      <c r="H6489" s="3" t="s">
        <v>3042</v>
      </c>
      <c r="I6489" s="3" t="s">
        <v>811</v>
      </c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>
        <f t="shared" si="103"/>
        <v>8</v>
      </c>
      <c r="AH6489" s="3" t="s">
        <v>811</v>
      </c>
      <c r="AI6489" s="3" t="str">
        <f>IFERROR(IF($AG6489&lt;=$AN6489,MATCH($AH6489,레드마인_배치!G:G,0),MATCH($AH6489,레드마인_서비스!G:G,0)),"")</f>
        <v/>
      </c>
      <c r="AJ6489" s="3" t="str" cm="1">
        <f t="array" ref="AJ6489">IFERROR(INDEX(IF($AG6489&lt;=$AN6489,레드마인_배치!E:E,레드마인_서비스!E:E),콜트리분석!$AI6489),"")</f>
        <v/>
      </c>
      <c r="AK6489" s="3" t="str" cm="1">
        <f t="array" ref="AK6489">IFERROR(INDEX(IF($AG6489&lt;=$AN6489,레드마인_배치!H:H,레드마인_서비스!H:H),콜트리분석!$AI6489),"")</f>
        <v/>
      </c>
      <c r="AL6489" s="3" t="str" cm="1">
        <f t="array" ref="AL6489">IFERROR(INDEX(IF($AG6489&lt;=$AN6489,레드마인_배치!I:I,레드마인_서비스!I:I),콜트리분석!$AI6489),"")</f>
        <v/>
      </c>
      <c r="AM6489" s="3" t="str" cm="1">
        <f t="array" ref="AM6489">IFERROR(INDEX(IF($AG6489&lt;=$AN6489,레드마인_배치!J:J,레드마인_서비스!J:J),콜트리분석!$AI6489),"")</f>
        <v/>
      </c>
      <c r="AN6489" s="3">
        <v>1</v>
      </c>
      <c r="AO6489" s="15" t="str">
        <f ca="1">IFERROR(INDEX(레드마인_배치!E:E,MATCH(OFFSET(A6489,,AN6489),레드마인_배치!G:G,0)),"")</f>
        <v>미대상</v>
      </c>
      <c r="AP6489" t="s">
        <v>3330</v>
      </c>
    </row>
    <row r="6490" spans="1:46">
      <c r="A6490" s="3" t="s">
        <v>673</v>
      </c>
      <c r="B6490" s="3" t="s">
        <v>677</v>
      </c>
      <c r="C6490" s="3" t="s">
        <v>3041</v>
      </c>
      <c r="D6490" s="3" t="s">
        <v>3042</v>
      </c>
      <c r="E6490" s="3" t="s">
        <v>3042</v>
      </c>
      <c r="F6490" s="3" t="s">
        <v>3042</v>
      </c>
      <c r="G6490" s="3" t="s">
        <v>3042</v>
      </c>
      <c r="H6490" s="3" t="s">
        <v>650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>
        <f t="shared" si="103"/>
        <v>7</v>
      </c>
      <c r="AH6490" s="3" t="s">
        <v>650</v>
      </c>
      <c r="AI6490" s="3" t="str">
        <f>IFERROR(IF($AG6490&lt;=$AN6490,MATCH($AH6490,레드마인_배치!G:G,0),MATCH($AH6490,레드마인_서비스!G:G,0)),"")</f>
        <v/>
      </c>
      <c r="AJ6490" s="3" t="str" cm="1">
        <f t="array" ref="AJ6490">IFERROR(INDEX(IF($AG6490&lt;=$AN6490,레드마인_배치!E:E,레드마인_서비스!E:E),콜트리분석!$AI6490),"")</f>
        <v/>
      </c>
      <c r="AK6490" s="3" t="str" cm="1">
        <f t="array" ref="AK6490">IFERROR(INDEX(IF($AG6490&lt;=$AN6490,레드마인_배치!H:H,레드마인_서비스!H:H),콜트리분석!$AI6490),"")</f>
        <v/>
      </c>
      <c r="AL6490" s="3" t="str" cm="1">
        <f t="array" ref="AL6490">IFERROR(INDEX(IF($AG6490&lt;=$AN6490,레드마인_배치!I:I,레드마인_서비스!I:I),콜트리분석!$AI6490),"")</f>
        <v/>
      </c>
      <c r="AM6490" s="3" t="str" cm="1">
        <f t="array" ref="AM6490">IFERROR(INDEX(IF($AG6490&lt;=$AN6490,레드마인_배치!J:J,레드마인_서비스!J:J),콜트리분석!$AI6490),"")</f>
        <v/>
      </c>
      <c r="AN6490" s="3">
        <v>1</v>
      </c>
      <c r="AO6490" s="15" t="str">
        <f ca="1">IFERROR(INDEX(레드마인_배치!E:E,MATCH(OFFSET(A6490,,AN6490),레드마인_배치!G:G,0)),"")</f>
        <v>미대상</v>
      </c>
      <c r="AP6490" t="s">
        <v>3330</v>
      </c>
      <c r="AT6490" t="str" cm="1">
        <f t="array" ref="AT6490">[1]!add_delimeter(AG6490:AO6490,"|")</f>
        <v>|7|CLCCMB050A||||||1|미대상|</v>
      </c>
    </row>
    <row r="6491" spans="1:46">
      <c r="A6491" s="3" t="s">
        <v>673</v>
      </c>
      <c r="B6491" s="3" t="s">
        <v>677</v>
      </c>
      <c r="C6491" s="3" t="s">
        <v>3041</v>
      </c>
      <c r="D6491" s="3" t="s">
        <v>3042</v>
      </c>
      <c r="E6491" s="3" t="s">
        <v>3042</v>
      </c>
      <c r="F6491" s="3" t="s">
        <v>3042</v>
      </c>
      <c r="G6491" s="3" t="s">
        <v>3042</v>
      </c>
      <c r="H6491" s="3" t="s">
        <v>812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>
        <f t="shared" si="103"/>
        <v>7</v>
      </c>
      <c r="AH6491" s="3" t="s">
        <v>812</v>
      </c>
      <c r="AI6491" s="3" t="str">
        <f>IFERROR(IF($AG6491&lt;=$AN6491,MATCH($AH6491,레드마인_배치!G:G,0),MATCH($AH6491,레드마인_서비스!G:G,0)),"")</f>
        <v/>
      </c>
      <c r="AJ6491" s="3" t="str" cm="1">
        <f t="array" ref="AJ6491">IFERROR(INDEX(IF($AG6491&lt;=$AN6491,레드마인_배치!E:E,레드마인_서비스!E:E),콜트리분석!$AI6491),"")</f>
        <v/>
      </c>
      <c r="AK6491" s="3" t="str" cm="1">
        <f t="array" ref="AK6491">IFERROR(INDEX(IF($AG6491&lt;=$AN6491,레드마인_배치!H:H,레드마인_서비스!H:H),콜트리분석!$AI6491),"")</f>
        <v/>
      </c>
      <c r="AL6491" s="3" t="str" cm="1">
        <f t="array" ref="AL6491">IFERROR(INDEX(IF($AG6491&lt;=$AN6491,레드마인_배치!I:I,레드마인_서비스!I:I),콜트리분석!$AI6491),"")</f>
        <v/>
      </c>
      <c r="AM6491" s="3" t="str" cm="1">
        <f t="array" ref="AM6491">IFERROR(INDEX(IF($AG6491&lt;=$AN6491,레드마인_배치!J:J,레드마인_서비스!J:J),콜트리분석!$AI6491),"")</f>
        <v/>
      </c>
      <c r="AN6491" s="3">
        <v>1</v>
      </c>
      <c r="AO6491" s="15" t="str">
        <f ca="1">IFERROR(INDEX(레드마인_배치!E:E,MATCH(OFFSET(A6491,,AN6491),레드마인_배치!G:G,0)),"")</f>
        <v>미대상</v>
      </c>
      <c r="AP6491" t="s">
        <v>3330</v>
      </c>
      <c r="AT6491" t="str" cm="1">
        <f t="array" ref="AT6491">[1]!add_delimeter(AG6491:AO6491,"|")</f>
        <v>|7|CLCCMB070A||||||1|미대상|</v>
      </c>
    </row>
    <row r="6492" spans="1:46">
      <c r="A6492" s="3" t="s">
        <v>673</v>
      </c>
      <c r="B6492" s="3" t="s">
        <v>677</v>
      </c>
      <c r="C6492" s="3" t="s">
        <v>3041</v>
      </c>
      <c r="D6492" s="3" t="s">
        <v>3042</v>
      </c>
      <c r="E6492" s="3" t="s">
        <v>3042</v>
      </c>
      <c r="F6492" s="3" t="s">
        <v>3042</v>
      </c>
      <c r="G6492" s="3" t="s">
        <v>3042</v>
      </c>
      <c r="H6492" s="3" t="s">
        <v>811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>
        <f t="shared" si="103"/>
        <v>7</v>
      </c>
      <c r="AH6492" s="3" t="s">
        <v>811</v>
      </c>
      <c r="AI6492" s="3" t="str">
        <f>IFERROR(IF($AG6492&lt;=$AN6492,MATCH($AH6492,레드마인_배치!G:G,0),MATCH($AH6492,레드마인_서비스!G:G,0)),"")</f>
        <v/>
      </c>
      <c r="AJ6492" s="3" t="str" cm="1">
        <f t="array" ref="AJ6492">IFERROR(INDEX(IF($AG6492&lt;=$AN6492,레드마인_배치!E:E,레드마인_서비스!E:E),콜트리분석!$AI6492),"")</f>
        <v/>
      </c>
      <c r="AK6492" s="3" t="str" cm="1">
        <f t="array" ref="AK6492">IFERROR(INDEX(IF($AG6492&lt;=$AN6492,레드마인_배치!H:H,레드마인_서비스!H:H),콜트리분석!$AI6492),"")</f>
        <v/>
      </c>
      <c r="AL6492" s="3" t="str" cm="1">
        <f t="array" ref="AL6492">IFERROR(INDEX(IF($AG6492&lt;=$AN6492,레드마인_배치!I:I,레드마인_서비스!I:I),콜트리분석!$AI6492),"")</f>
        <v/>
      </c>
      <c r="AM6492" s="3" t="str" cm="1">
        <f t="array" ref="AM6492">IFERROR(INDEX(IF($AG6492&lt;=$AN6492,레드마인_배치!J:J,레드마인_서비스!J:J),콜트리분석!$AI6492),"")</f>
        <v/>
      </c>
      <c r="AN6492" s="3">
        <v>1</v>
      </c>
      <c r="AO6492" s="15" t="str">
        <f ca="1">IFERROR(INDEX(레드마인_배치!E:E,MATCH(OFFSET(A6492,,AN6492),레드마인_배치!G:G,0)),"")</f>
        <v>미대상</v>
      </c>
      <c r="AP6492" t="s">
        <v>3330</v>
      </c>
      <c r="AT6492" t="str" cm="1">
        <f t="array" ref="AT6492">[1]!add_delimeter(AG6492:AO6492,"|")</f>
        <v>|7|CLCCMB090A||||||1|미대상|</v>
      </c>
    </row>
    <row r="6493" spans="1:46">
      <c r="A6493" s="3" t="s">
        <v>673</v>
      </c>
      <c r="B6493" s="3" t="s">
        <v>677</v>
      </c>
      <c r="C6493" s="3" t="s">
        <v>3041</v>
      </c>
      <c r="D6493" s="3" t="s">
        <v>3042</v>
      </c>
      <c r="E6493" s="3" t="s">
        <v>3042</v>
      </c>
      <c r="F6493" s="3" t="s">
        <v>3042</v>
      </c>
      <c r="G6493" s="3" t="s">
        <v>650</v>
      </c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>
        <f t="shared" si="103"/>
        <v>6</v>
      </c>
      <c r="AH6493" s="3" t="s">
        <v>650</v>
      </c>
      <c r="AI6493" s="3" t="str">
        <f>IFERROR(IF($AG6493&lt;=$AN6493,MATCH($AH6493,레드마인_배치!G:G,0),MATCH($AH6493,레드마인_서비스!G:G,0)),"")</f>
        <v/>
      </c>
      <c r="AJ6493" s="3" t="str" cm="1">
        <f t="array" ref="AJ6493">IFERROR(INDEX(IF($AG6493&lt;=$AN6493,레드마인_배치!E:E,레드마인_서비스!E:E),콜트리분석!$AI6493),"")</f>
        <v/>
      </c>
      <c r="AK6493" s="3" t="str" cm="1">
        <f t="array" ref="AK6493">IFERROR(INDEX(IF($AG6493&lt;=$AN6493,레드마인_배치!H:H,레드마인_서비스!H:H),콜트리분석!$AI6493),"")</f>
        <v/>
      </c>
      <c r="AL6493" s="3" t="str" cm="1">
        <f t="array" ref="AL6493">IFERROR(INDEX(IF($AG6493&lt;=$AN6493,레드마인_배치!I:I,레드마인_서비스!I:I),콜트리분석!$AI6493),"")</f>
        <v/>
      </c>
      <c r="AM6493" s="3" t="str" cm="1">
        <f t="array" ref="AM6493">IFERROR(INDEX(IF($AG6493&lt;=$AN6493,레드마인_배치!J:J,레드마인_서비스!J:J),콜트리분석!$AI6493),"")</f>
        <v/>
      </c>
      <c r="AN6493" s="3">
        <v>1</v>
      </c>
      <c r="AO6493" s="15" t="str">
        <f ca="1">IFERROR(INDEX(레드마인_배치!E:E,MATCH(OFFSET(A6493,,AN6493),레드마인_배치!G:G,0)),"")</f>
        <v>미대상</v>
      </c>
      <c r="AP6493" t="s">
        <v>3330</v>
      </c>
      <c r="AT6493" t="str" cm="1">
        <f t="array" ref="AT6493">[1]!add_delimeter(AG6493:AO6493,"|")</f>
        <v>|6|CLCCMB050A||||||1|미대상|</v>
      </c>
    </row>
    <row r="6494" spans="1:46">
      <c r="A6494" s="3" t="s">
        <v>673</v>
      </c>
      <c r="B6494" s="3" t="s">
        <v>677</v>
      </c>
      <c r="C6494" s="3" t="s">
        <v>3041</v>
      </c>
      <c r="D6494" s="3" t="s">
        <v>3042</v>
      </c>
      <c r="E6494" s="3" t="s">
        <v>3042</v>
      </c>
      <c r="F6494" s="3" t="s">
        <v>3042</v>
      </c>
      <c r="G6494" s="3" t="s">
        <v>812</v>
      </c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>
        <f t="shared" si="103"/>
        <v>6</v>
      </c>
      <c r="AH6494" s="3" t="s">
        <v>812</v>
      </c>
      <c r="AI6494" s="3" t="str">
        <f>IFERROR(IF($AG6494&lt;=$AN6494,MATCH($AH6494,레드마인_배치!G:G,0),MATCH($AH6494,레드마인_서비스!G:G,0)),"")</f>
        <v/>
      </c>
      <c r="AJ6494" s="3" t="str" cm="1">
        <f t="array" ref="AJ6494">IFERROR(INDEX(IF($AG6494&lt;=$AN6494,레드마인_배치!E:E,레드마인_서비스!E:E),콜트리분석!$AI6494),"")</f>
        <v/>
      </c>
      <c r="AK6494" s="3" t="str" cm="1">
        <f t="array" ref="AK6494">IFERROR(INDEX(IF($AG6494&lt;=$AN6494,레드마인_배치!H:H,레드마인_서비스!H:H),콜트리분석!$AI6494),"")</f>
        <v/>
      </c>
      <c r="AL6494" s="3" t="str" cm="1">
        <f t="array" ref="AL6494">IFERROR(INDEX(IF($AG6494&lt;=$AN6494,레드마인_배치!I:I,레드마인_서비스!I:I),콜트리분석!$AI6494),"")</f>
        <v/>
      </c>
      <c r="AM6494" s="3" t="str" cm="1">
        <f t="array" ref="AM6494">IFERROR(INDEX(IF($AG6494&lt;=$AN6494,레드마인_배치!J:J,레드마인_서비스!J:J),콜트리분석!$AI6494),"")</f>
        <v/>
      </c>
      <c r="AN6494" s="3">
        <v>1</v>
      </c>
      <c r="AO6494" s="15" t="str">
        <f ca="1">IFERROR(INDEX(레드마인_배치!E:E,MATCH(OFFSET(A6494,,AN6494),레드마인_배치!G:G,0)),"")</f>
        <v>미대상</v>
      </c>
      <c r="AP6494" t="s">
        <v>3330</v>
      </c>
      <c r="AT6494" t="str" cm="1">
        <f t="array" ref="AT6494">[1]!add_delimeter(AG6494:AO6494,"|")</f>
        <v>|6|CLCCMB070A||||||1|미대상|</v>
      </c>
    </row>
    <row r="6495" spans="1:46">
      <c r="A6495" s="3" t="s">
        <v>673</v>
      </c>
      <c r="B6495" s="3" t="s">
        <v>677</v>
      </c>
      <c r="C6495" s="3" t="s">
        <v>3041</v>
      </c>
      <c r="D6495" s="3" t="s">
        <v>3042</v>
      </c>
      <c r="E6495" s="3" t="s">
        <v>3042</v>
      </c>
      <c r="F6495" s="3" t="s">
        <v>3042</v>
      </c>
      <c r="G6495" s="3" t="s">
        <v>811</v>
      </c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>
        <f t="shared" si="103"/>
        <v>6</v>
      </c>
      <c r="AH6495" s="3" t="s">
        <v>811</v>
      </c>
      <c r="AI6495" s="3" t="str">
        <f>IFERROR(IF($AG6495&lt;=$AN6495,MATCH($AH6495,레드마인_배치!G:G,0),MATCH($AH6495,레드마인_서비스!G:G,0)),"")</f>
        <v/>
      </c>
      <c r="AJ6495" s="3" t="str" cm="1">
        <f t="array" ref="AJ6495">IFERROR(INDEX(IF($AG6495&lt;=$AN6495,레드마인_배치!E:E,레드마인_서비스!E:E),콜트리분석!$AI6495),"")</f>
        <v/>
      </c>
      <c r="AK6495" s="3" t="str" cm="1">
        <f t="array" ref="AK6495">IFERROR(INDEX(IF($AG6495&lt;=$AN6495,레드마인_배치!H:H,레드마인_서비스!H:H),콜트리분석!$AI6495),"")</f>
        <v/>
      </c>
      <c r="AL6495" s="3" t="str" cm="1">
        <f t="array" ref="AL6495">IFERROR(INDEX(IF($AG6495&lt;=$AN6495,레드마인_배치!I:I,레드마인_서비스!I:I),콜트리분석!$AI6495),"")</f>
        <v/>
      </c>
      <c r="AM6495" s="3" t="str" cm="1">
        <f t="array" ref="AM6495">IFERROR(INDEX(IF($AG6495&lt;=$AN6495,레드마인_배치!J:J,레드마인_서비스!J:J),콜트리분석!$AI6495),"")</f>
        <v/>
      </c>
      <c r="AN6495" s="3">
        <v>1</v>
      </c>
      <c r="AO6495" s="15" t="str">
        <f ca="1">IFERROR(INDEX(레드마인_배치!E:E,MATCH(OFFSET(A6495,,AN6495),레드마인_배치!G:G,0)),"")</f>
        <v>미대상</v>
      </c>
      <c r="AP6495" t="s">
        <v>3330</v>
      </c>
      <c r="AT6495" t="str" cm="1">
        <f t="array" ref="AT6495">[1]!add_delimeter(AG6495:AO6495,"|")</f>
        <v>|6|CLCCMB090A||||||1|미대상|</v>
      </c>
    </row>
    <row r="6496" spans="1:46">
      <c r="A6496" s="3" t="s">
        <v>673</v>
      </c>
      <c r="B6496" s="3" t="s">
        <v>677</v>
      </c>
      <c r="C6496" s="3" t="s">
        <v>3041</v>
      </c>
      <c r="D6496" s="3" t="s">
        <v>3042</v>
      </c>
      <c r="E6496" s="3" t="s">
        <v>3042</v>
      </c>
      <c r="F6496" s="3" t="s">
        <v>650</v>
      </c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>
        <f t="shared" si="103"/>
        <v>5</v>
      </c>
      <c r="AH6496" s="3" t="s">
        <v>650</v>
      </c>
      <c r="AI6496" s="3" t="str">
        <f>IFERROR(IF($AG6496&lt;=$AN6496,MATCH($AH6496,레드마인_배치!G:G,0),MATCH($AH6496,레드마인_서비스!G:G,0)),"")</f>
        <v/>
      </c>
      <c r="AJ6496" s="3" t="str" cm="1">
        <f t="array" ref="AJ6496">IFERROR(INDEX(IF($AG6496&lt;=$AN6496,레드마인_배치!E:E,레드마인_서비스!E:E),콜트리분석!$AI6496),"")</f>
        <v/>
      </c>
      <c r="AK6496" s="3" t="str" cm="1">
        <f t="array" ref="AK6496">IFERROR(INDEX(IF($AG6496&lt;=$AN6496,레드마인_배치!H:H,레드마인_서비스!H:H),콜트리분석!$AI6496),"")</f>
        <v/>
      </c>
      <c r="AL6496" s="3" t="str" cm="1">
        <f t="array" ref="AL6496">IFERROR(INDEX(IF($AG6496&lt;=$AN6496,레드마인_배치!I:I,레드마인_서비스!I:I),콜트리분석!$AI6496),"")</f>
        <v/>
      </c>
      <c r="AM6496" s="3" t="str" cm="1">
        <f t="array" ref="AM6496">IFERROR(INDEX(IF($AG6496&lt;=$AN6496,레드마인_배치!J:J,레드마인_서비스!J:J),콜트리분석!$AI6496),"")</f>
        <v/>
      </c>
      <c r="AN6496" s="3">
        <v>1</v>
      </c>
      <c r="AO6496" s="15" t="str">
        <f ca="1">IFERROR(INDEX(레드마인_배치!E:E,MATCH(OFFSET(A6496,,AN6496),레드마인_배치!G:G,0)),"")</f>
        <v>미대상</v>
      </c>
      <c r="AP6496" t="s">
        <v>3330</v>
      </c>
      <c r="AT6496" t="str" cm="1">
        <f t="array" ref="AT6496">[1]!add_delimeter(AG6496:AO6496,"|")</f>
        <v>|5|CLCCMB050A||||||1|미대상|</v>
      </c>
    </row>
    <row r="6497" spans="1:46">
      <c r="A6497" s="3" t="s">
        <v>673</v>
      </c>
      <c r="B6497" s="3" t="s">
        <v>677</v>
      </c>
      <c r="C6497" s="3" t="s">
        <v>3041</v>
      </c>
      <c r="D6497" s="3" t="s">
        <v>3042</v>
      </c>
      <c r="E6497" s="3" t="s">
        <v>3042</v>
      </c>
      <c r="F6497" s="3" t="s">
        <v>812</v>
      </c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>
        <f t="shared" si="103"/>
        <v>5</v>
      </c>
      <c r="AH6497" s="3" t="s">
        <v>812</v>
      </c>
      <c r="AI6497" s="3" t="str">
        <f>IFERROR(IF($AG6497&lt;=$AN6497,MATCH($AH6497,레드마인_배치!G:G,0),MATCH($AH6497,레드마인_서비스!G:G,0)),"")</f>
        <v/>
      </c>
      <c r="AJ6497" s="3" t="str" cm="1">
        <f t="array" ref="AJ6497">IFERROR(INDEX(IF($AG6497&lt;=$AN6497,레드마인_배치!E:E,레드마인_서비스!E:E),콜트리분석!$AI6497),"")</f>
        <v/>
      </c>
      <c r="AK6497" s="3" t="str" cm="1">
        <f t="array" ref="AK6497">IFERROR(INDEX(IF($AG6497&lt;=$AN6497,레드마인_배치!H:H,레드마인_서비스!H:H),콜트리분석!$AI6497),"")</f>
        <v/>
      </c>
      <c r="AL6497" s="3" t="str" cm="1">
        <f t="array" ref="AL6497">IFERROR(INDEX(IF($AG6497&lt;=$AN6497,레드마인_배치!I:I,레드마인_서비스!I:I),콜트리분석!$AI6497),"")</f>
        <v/>
      </c>
      <c r="AM6497" s="3" t="str" cm="1">
        <f t="array" ref="AM6497">IFERROR(INDEX(IF($AG6497&lt;=$AN6497,레드마인_배치!J:J,레드마인_서비스!J:J),콜트리분석!$AI6497),"")</f>
        <v/>
      </c>
      <c r="AN6497" s="3">
        <v>1</v>
      </c>
      <c r="AO6497" s="15" t="str">
        <f ca="1">IFERROR(INDEX(레드마인_배치!E:E,MATCH(OFFSET(A6497,,AN6497),레드마인_배치!G:G,0)),"")</f>
        <v>미대상</v>
      </c>
      <c r="AP6497" t="s">
        <v>3330</v>
      </c>
      <c r="AT6497" t="str" cm="1">
        <f t="array" ref="AT6497">[1]!add_delimeter(AG6497:AO6497,"|")</f>
        <v>|5|CLCCMB070A||||||1|미대상|</v>
      </c>
    </row>
    <row r="6498" spans="1:46">
      <c r="A6498" s="3" t="s">
        <v>673</v>
      </c>
      <c r="B6498" s="3" t="s">
        <v>677</v>
      </c>
      <c r="C6498" s="3" t="s">
        <v>3041</v>
      </c>
      <c r="D6498" s="3" t="s">
        <v>3042</v>
      </c>
      <c r="E6498" s="3" t="s">
        <v>3042</v>
      </c>
      <c r="F6498" s="3" t="s">
        <v>811</v>
      </c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>
        <f t="shared" si="103"/>
        <v>5</v>
      </c>
      <c r="AH6498" s="3" t="s">
        <v>811</v>
      </c>
      <c r="AI6498" s="3" t="str">
        <f>IFERROR(IF($AG6498&lt;=$AN6498,MATCH($AH6498,레드마인_배치!G:G,0),MATCH($AH6498,레드마인_서비스!G:G,0)),"")</f>
        <v/>
      </c>
      <c r="AJ6498" s="3" t="str" cm="1">
        <f t="array" ref="AJ6498">IFERROR(INDEX(IF($AG6498&lt;=$AN6498,레드마인_배치!E:E,레드마인_서비스!E:E),콜트리분석!$AI6498),"")</f>
        <v/>
      </c>
      <c r="AK6498" s="3" t="str" cm="1">
        <f t="array" ref="AK6498">IFERROR(INDEX(IF($AG6498&lt;=$AN6498,레드마인_배치!H:H,레드마인_서비스!H:H),콜트리분석!$AI6498),"")</f>
        <v/>
      </c>
      <c r="AL6498" s="3" t="str" cm="1">
        <f t="array" ref="AL6498">IFERROR(INDEX(IF($AG6498&lt;=$AN6498,레드마인_배치!I:I,레드마인_서비스!I:I),콜트리분석!$AI6498),"")</f>
        <v/>
      </c>
      <c r="AM6498" s="3" t="str" cm="1">
        <f t="array" ref="AM6498">IFERROR(INDEX(IF($AG6498&lt;=$AN6498,레드마인_배치!J:J,레드마인_서비스!J:J),콜트리분석!$AI6498),"")</f>
        <v/>
      </c>
      <c r="AN6498" s="3">
        <v>1</v>
      </c>
      <c r="AO6498" s="15" t="str">
        <f ca="1">IFERROR(INDEX(레드마인_배치!E:E,MATCH(OFFSET(A6498,,AN6498),레드마인_배치!G:G,0)),"")</f>
        <v>미대상</v>
      </c>
      <c r="AP6498" t="s">
        <v>3330</v>
      </c>
      <c r="AT6498" t="str" cm="1">
        <f t="array" ref="AT6498">[1]!add_delimeter(AG6498:AO6498,"|")</f>
        <v>|5|CLCCMB090A||||||1|미대상|</v>
      </c>
    </row>
    <row r="6499" spans="1:46">
      <c r="A6499" s="3" t="s">
        <v>673</v>
      </c>
      <c r="B6499" s="3" t="s">
        <v>677</v>
      </c>
      <c r="C6499" s="3" t="s">
        <v>3041</v>
      </c>
      <c r="D6499" s="3" t="s">
        <v>3042</v>
      </c>
      <c r="E6499" s="3" t="s">
        <v>650</v>
      </c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>
        <f t="shared" si="103"/>
        <v>4</v>
      </c>
      <c r="AH6499" s="3" t="s">
        <v>650</v>
      </c>
      <c r="AI6499" s="3" t="str">
        <f>IFERROR(IF($AG6499&lt;=$AN6499,MATCH($AH6499,레드마인_배치!G:G,0),MATCH($AH6499,레드마인_서비스!G:G,0)),"")</f>
        <v/>
      </c>
      <c r="AJ6499" s="3" t="str" cm="1">
        <f t="array" ref="AJ6499">IFERROR(INDEX(IF($AG6499&lt;=$AN6499,레드마인_배치!E:E,레드마인_서비스!E:E),콜트리분석!$AI6499),"")</f>
        <v/>
      </c>
      <c r="AK6499" s="3" t="str" cm="1">
        <f t="array" ref="AK6499">IFERROR(INDEX(IF($AG6499&lt;=$AN6499,레드마인_배치!H:H,레드마인_서비스!H:H),콜트리분석!$AI6499),"")</f>
        <v/>
      </c>
      <c r="AL6499" s="3" t="str" cm="1">
        <f t="array" ref="AL6499">IFERROR(INDEX(IF($AG6499&lt;=$AN6499,레드마인_배치!I:I,레드마인_서비스!I:I),콜트리분석!$AI6499),"")</f>
        <v/>
      </c>
      <c r="AM6499" s="3" t="str" cm="1">
        <f t="array" ref="AM6499">IFERROR(INDEX(IF($AG6499&lt;=$AN6499,레드마인_배치!J:J,레드마인_서비스!J:J),콜트리분석!$AI6499),"")</f>
        <v/>
      </c>
      <c r="AN6499" s="3">
        <v>1</v>
      </c>
      <c r="AO6499" s="15" t="str">
        <f ca="1">IFERROR(INDEX(레드마인_배치!E:E,MATCH(OFFSET(A6499,,AN6499),레드마인_배치!G:G,0)),"")</f>
        <v>미대상</v>
      </c>
      <c r="AP6499" t="s">
        <v>3330</v>
      </c>
      <c r="AT6499" t="str" cm="1">
        <f t="array" ref="AT6499">[1]!add_delimeter(AG6499:AO6499,"|")</f>
        <v>|4|CLCCMB050A||||||1|미대상|</v>
      </c>
    </row>
    <row r="6500" spans="1:46">
      <c r="A6500" s="3" t="s">
        <v>673</v>
      </c>
      <c r="B6500" s="3" t="s">
        <v>677</v>
      </c>
      <c r="C6500" s="3" t="s">
        <v>3041</v>
      </c>
      <c r="D6500" s="3" t="s">
        <v>3042</v>
      </c>
      <c r="E6500" s="3" t="s">
        <v>812</v>
      </c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>
        <f t="shared" si="103"/>
        <v>4</v>
      </c>
      <c r="AH6500" s="3" t="s">
        <v>812</v>
      </c>
      <c r="AI6500" s="3" t="str">
        <f>IFERROR(IF($AG6500&lt;=$AN6500,MATCH($AH6500,레드마인_배치!G:G,0),MATCH($AH6500,레드마인_서비스!G:G,0)),"")</f>
        <v/>
      </c>
      <c r="AJ6500" s="3" t="str" cm="1">
        <f t="array" ref="AJ6500">IFERROR(INDEX(IF($AG6500&lt;=$AN6500,레드마인_배치!E:E,레드마인_서비스!E:E),콜트리분석!$AI6500),"")</f>
        <v/>
      </c>
      <c r="AK6500" s="3" t="str" cm="1">
        <f t="array" ref="AK6500">IFERROR(INDEX(IF($AG6500&lt;=$AN6500,레드마인_배치!H:H,레드마인_서비스!H:H),콜트리분석!$AI6500),"")</f>
        <v/>
      </c>
      <c r="AL6500" s="3" t="str" cm="1">
        <f t="array" ref="AL6500">IFERROR(INDEX(IF($AG6500&lt;=$AN6500,레드마인_배치!I:I,레드마인_서비스!I:I),콜트리분석!$AI6500),"")</f>
        <v/>
      </c>
      <c r="AM6500" s="3" t="str" cm="1">
        <f t="array" ref="AM6500">IFERROR(INDEX(IF($AG6500&lt;=$AN6500,레드마인_배치!J:J,레드마인_서비스!J:J),콜트리분석!$AI6500),"")</f>
        <v/>
      </c>
      <c r="AN6500" s="3">
        <v>1</v>
      </c>
      <c r="AO6500" s="15" t="str">
        <f ca="1">IFERROR(INDEX(레드마인_배치!E:E,MATCH(OFFSET(A6500,,AN6500),레드마인_배치!G:G,0)),"")</f>
        <v>미대상</v>
      </c>
      <c r="AP6500" t="s">
        <v>3330</v>
      </c>
      <c r="AT6500" t="str" cm="1">
        <f t="array" ref="AT6500">[1]!add_delimeter(AG6500:AO6500,"|")</f>
        <v>|4|CLCCMB070A||||||1|미대상|</v>
      </c>
    </row>
    <row r="6501" spans="1:46">
      <c r="A6501" s="3" t="s">
        <v>673</v>
      </c>
      <c r="B6501" s="3" t="s">
        <v>677</v>
      </c>
      <c r="C6501" s="3" t="s">
        <v>3041</v>
      </c>
      <c r="D6501" s="3" t="s">
        <v>3042</v>
      </c>
      <c r="E6501" s="3" t="s">
        <v>811</v>
      </c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>
        <f t="shared" si="103"/>
        <v>4</v>
      </c>
      <c r="AH6501" s="3" t="s">
        <v>811</v>
      </c>
      <c r="AI6501" s="3" t="str">
        <f>IFERROR(IF($AG6501&lt;=$AN6501,MATCH($AH6501,레드마인_배치!G:G,0),MATCH($AH6501,레드마인_서비스!G:G,0)),"")</f>
        <v/>
      </c>
      <c r="AJ6501" s="3" t="str" cm="1">
        <f t="array" ref="AJ6501">IFERROR(INDEX(IF($AG6501&lt;=$AN6501,레드마인_배치!E:E,레드마인_서비스!E:E),콜트리분석!$AI6501),"")</f>
        <v/>
      </c>
      <c r="AK6501" s="3" t="str" cm="1">
        <f t="array" ref="AK6501">IFERROR(INDEX(IF($AG6501&lt;=$AN6501,레드마인_배치!H:H,레드마인_서비스!H:H),콜트리분석!$AI6501),"")</f>
        <v/>
      </c>
      <c r="AL6501" s="3" t="str" cm="1">
        <f t="array" ref="AL6501">IFERROR(INDEX(IF($AG6501&lt;=$AN6501,레드마인_배치!I:I,레드마인_서비스!I:I),콜트리분석!$AI6501),"")</f>
        <v/>
      </c>
      <c r="AM6501" s="3" t="str" cm="1">
        <f t="array" ref="AM6501">IFERROR(INDEX(IF($AG6501&lt;=$AN6501,레드마인_배치!J:J,레드마인_서비스!J:J),콜트리분석!$AI6501),"")</f>
        <v/>
      </c>
      <c r="AN6501" s="3">
        <v>1</v>
      </c>
      <c r="AO6501" s="15" t="str">
        <f ca="1">IFERROR(INDEX(레드마인_배치!E:E,MATCH(OFFSET(A6501,,AN6501),레드마인_배치!G:G,0)),"")</f>
        <v>미대상</v>
      </c>
      <c r="AP6501" t="s">
        <v>3330</v>
      </c>
      <c r="AT6501" t="str" cm="1">
        <f t="array" ref="AT6501">[1]!add_delimeter(AG6501:AO6501,"|")</f>
        <v>|4|CLCCMB090A||||||1|미대상|</v>
      </c>
    </row>
    <row r="6502" spans="1:46">
      <c r="A6502" s="3" t="s">
        <v>673</v>
      </c>
      <c r="B6502" s="3" t="s">
        <v>677</v>
      </c>
      <c r="C6502" s="3" t="s">
        <v>3041</v>
      </c>
      <c r="D6502" s="3" t="s">
        <v>650</v>
      </c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>
        <f t="shared" si="103"/>
        <v>3</v>
      </c>
      <c r="AH6502" s="3" t="s">
        <v>650</v>
      </c>
      <c r="AI6502" s="3" t="str">
        <f>IFERROR(IF($AG6502&lt;=$AN6502,MATCH($AH6502,레드마인_배치!G:G,0),MATCH($AH6502,레드마인_서비스!G:G,0)),"")</f>
        <v/>
      </c>
      <c r="AJ6502" s="3" t="str" cm="1">
        <f t="array" ref="AJ6502">IFERROR(INDEX(IF($AG6502&lt;=$AN6502,레드마인_배치!E:E,레드마인_서비스!E:E),콜트리분석!$AI6502),"")</f>
        <v/>
      </c>
      <c r="AK6502" s="3" t="str" cm="1">
        <f t="array" ref="AK6502">IFERROR(INDEX(IF($AG6502&lt;=$AN6502,레드마인_배치!H:H,레드마인_서비스!H:H),콜트리분석!$AI6502),"")</f>
        <v/>
      </c>
      <c r="AL6502" s="3" t="str" cm="1">
        <f t="array" ref="AL6502">IFERROR(INDEX(IF($AG6502&lt;=$AN6502,레드마인_배치!I:I,레드마인_서비스!I:I),콜트리분석!$AI6502),"")</f>
        <v/>
      </c>
      <c r="AM6502" s="3" t="str" cm="1">
        <f t="array" ref="AM6502">IFERROR(INDEX(IF($AG6502&lt;=$AN6502,레드마인_배치!J:J,레드마인_서비스!J:J),콜트리분석!$AI6502),"")</f>
        <v/>
      </c>
      <c r="AN6502" s="3">
        <v>1</v>
      </c>
      <c r="AO6502" s="15" t="str">
        <f ca="1">IFERROR(INDEX(레드마인_배치!E:E,MATCH(OFFSET(A6502,,AN6502),레드마인_배치!G:G,0)),"")</f>
        <v>미대상</v>
      </c>
      <c r="AP6502" t="s">
        <v>3330</v>
      </c>
      <c r="AT6502" t="str" cm="1">
        <f t="array" ref="AT6502">[1]!add_delimeter(AG6502:AO6502,"|")</f>
        <v>|3|CLCCMB050A||||||1|미대상|</v>
      </c>
    </row>
    <row r="6503" spans="1:46">
      <c r="A6503" s="3" t="s">
        <v>673</v>
      </c>
      <c r="B6503" s="3" t="s">
        <v>677</v>
      </c>
      <c r="C6503" s="3" t="s">
        <v>3041</v>
      </c>
      <c r="D6503" s="3" t="s">
        <v>812</v>
      </c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>
        <f t="shared" si="103"/>
        <v>3</v>
      </c>
      <c r="AH6503" s="3" t="s">
        <v>812</v>
      </c>
      <c r="AI6503" s="3" t="str">
        <f>IFERROR(IF($AG6503&lt;=$AN6503,MATCH($AH6503,레드마인_배치!G:G,0),MATCH($AH6503,레드마인_서비스!G:G,0)),"")</f>
        <v/>
      </c>
      <c r="AJ6503" s="3" t="str" cm="1">
        <f t="array" ref="AJ6503">IFERROR(INDEX(IF($AG6503&lt;=$AN6503,레드마인_배치!E:E,레드마인_서비스!E:E),콜트리분석!$AI6503),"")</f>
        <v/>
      </c>
      <c r="AK6503" s="3" t="str" cm="1">
        <f t="array" ref="AK6503">IFERROR(INDEX(IF($AG6503&lt;=$AN6503,레드마인_배치!H:H,레드마인_서비스!H:H),콜트리분석!$AI6503),"")</f>
        <v/>
      </c>
      <c r="AL6503" s="3" t="str" cm="1">
        <f t="array" ref="AL6503">IFERROR(INDEX(IF($AG6503&lt;=$AN6503,레드마인_배치!I:I,레드마인_서비스!I:I),콜트리분석!$AI6503),"")</f>
        <v/>
      </c>
      <c r="AM6503" s="3" t="str" cm="1">
        <f t="array" ref="AM6503">IFERROR(INDEX(IF($AG6503&lt;=$AN6503,레드마인_배치!J:J,레드마인_서비스!J:J),콜트리분석!$AI6503),"")</f>
        <v/>
      </c>
      <c r="AN6503" s="3">
        <v>1</v>
      </c>
      <c r="AO6503" s="15" t="str">
        <f ca="1">IFERROR(INDEX(레드마인_배치!E:E,MATCH(OFFSET(A6503,,AN6503),레드마인_배치!G:G,0)),"")</f>
        <v>미대상</v>
      </c>
      <c r="AP6503" t="s">
        <v>3330</v>
      </c>
      <c r="AT6503" t="str" cm="1">
        <f t="array" ref="AT6503">[1]!add_delimeter(AG6503:AO6503,"|")</f>
        <v>|3|CLCCMB070A||||||1|미대상|</v>
      </c>
    </row>
    <row r="6504" spans="1:46">
      <c r="A6504" s="3" t="s">
        <v>673</v>
      </c>
      <c r="B6504" s="3" t="s">
        <v>677</v>
      </c>
      <c r="C6504" s="3" t="s">
        <v>3041</v>
      </c>
      <c r="D6504" s="3" t="s">
        <v>811</v>
      </c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>
        <f t="shared" si="103"/>
        <v>3</v>
      </c>
      <c r="AH6504" s="3" t="s">
        <v>811</v>
      </c>
      <c r="AI6504" s="3" t="str">
        <f>IFERROR(IF($AG6504&lt;=$AN6504,MATCH($AH6504,레드마인_배치!G:G,0),MATCH($AH6504,레드마인_서비스!G:G,0)),"")</f>
        <v/>
      </c>
      <c r="AJ6504" s="3" t="str" cm="1">
        <f t="array" ref="AJ6504">IFERROR(INDEX(IF($AG6504&lt;=$AN6504,레드마인_배치!E:E,레드마인_서비스!E:E),콜트리분석!$AI6504),"")</f>
        <v/>
      </c>
      <c r="AK6504" s="3" t="str" cm="1">
        <f t="array" ref="AK6504">IFERROR(INDEX(IF($AG6504&lt;=$AN6504,레드마인_배치!H:H,레드마인_서비스!H:H),콜트리분석!$AI6504),"")</f>
        <v/>
      </c>
      <c r="AL6504" s="3" t="str" cm="1">
        <f t="array" ref="AL6504">IFERROR(INDEX(IF($AG6504&lt;=$AN6504,레드마인_배치!I:I,레드마인_서비스!I:I),콜트리분석!$AI6504),"")</f>
        <v/>
      </c>
      <c r="AM6504" s="3" t="str" cm="1">
        <f t="array" ref="AM6504">IFERROR(INDEX(IF($AG6504&lt;=$AN6504,레드마인_배치!J:J,레드마인_서비스!J:J),콜트리분석!$AI6504),"")</f>
        <v/>
      </c>
      <c r="AN6504" s="3">
        <v>1</v>
      </c>
      <c r="AO6504" s="15" t="str">
        <f ca="1">IFERROR(INDEX(레드마인_배치!E:E,MATCH(OFFSET(A6504,,AN6504),레드마인_배치!G:G,0)),"")</f>
        <v>미대상</v>
      </c>
      <c r="AP6504" t="s">
        <v>3330</v>
      </c>
      <c r="AT6504" t="str" cm="1">
        <f t="array" ref="AT6504">[1]!add_delimeter(AG6504:AO6504,"|")</f>
        <v>|3|CLCCMB090A||||||1|미대상|</v>
      </c>
    </row>
    <row r="6505" spans="1:46">
      <c r="A6505" s="3" t="s">
        <v>673</v>
      </c>
      <c r="B6505" s="3" t="s">
        <v>677</v>
      </c>
      <c r="C6505" s="3" t="s">
        <v>3043</v>
      </c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>
        <f t="shared" si="103"/>
        <v>2</v>
      </c>
      <c r="AH6505" s="3" t="s">
        <v>3043</v>
      </c>
      <c r="AI6505" s="3" t="str">
        <f>IFERROR(IF($AG6505&lt;=$AN6505,MATCH($AH6505,레드마인_배치!G:G,0),MATCH($AH6505,레드마인_서비스!G:G,0)),"")</f>
        <v/>
      </c>
      <c r="AJ6505" s="3" t="str" cm="1">
        <f t="array" ref="AJ6505">IFERROR(INDEX(IF($AG6505&lt;=$AN6505,레드마인_배치!E:E,레드마인_서비스!E:E),콜트리분석!$AI6505),"")</f>
        <v/>
      </c>
      <c r="AK6505" s="3" t="str" cm="1">
        <f t="array" ref="AK6505">IFERROR(INDEX(IF($AG6505&lt;=$AN6505,레드마인_배치!H:H,레드마인_서비스!H:H),콜트리분석!$AI6505),"")</f>
        <v/>
      </c>
      <c r="AL6505" s="3" t="str" cm="1">
        <f t="array" ref="AL6505">IFERROR(INDEX(IF($AG6505&lt;=$AN6505,레드마인_배치!I:I,레드마인_서비스!I:I),콜트리분석!$AI6505),"")</f>
        <v/>
      </c>
      <c r="AM6505" s="3" t="str" cm="1">
        <f t="array" ref="AM6505">IFERROR(INDEX(IF($AG6505&lt;=$AN6505,레드마인_배치!J:J,레드마인_서비스!J:J),콜트리분석!$AI6505),"")</f>
        <v/>
      </c>
      <c r="AN6505" s="3">
        <v>1</v>
      </c>
      <c r="AO6505" s="15" t="str">
        <f ca="1">IFERROR(INDEX(레드마인_배치!E:E,MATCH(OFFSET(A6505,,AN6505),레드마인_배치!G:G,0)),"")</f>
        <v>미대상</v>
      </c>
      <c r="AP6505" t="s">
        <v>3330</v>
      </c>
      <c r="AT6505" t="str" cm="1">
        <f t="array" ref="AT6505">[1]!add_delimeter(AG6505:AO6505,"|")</f>
        <v>|2|CBCIFB221A||||||1|미대상|</v>
      </c>
    </row>
    <row r="6506" spans="1:46">
      <c r="A6506" s="3" t="s">
        <v>673</v>
      </c>
      <c r="B6506" s="3" t="s">
        <v>677</v>
      </c>
      <c r="C6506" s="3" t="s">
        <v>3043</v>
      </c>
      <c r="D6506" s="3" t="s">
        <v>3044</v>
      </c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>
        <f t="shared" si="103"/>
        <v>3</v>
      </c>
      <c r="AH6506" s="3" t="s">
        <v>3044</v>
      </c>
      <c r="AI6506" s="3" t="str">
        <f>IFERROR(IF($AG6506&lt;=$AN6506,MATCH($AH6506,레드마인_배치!G:G,0),MATCH($AH6506,레드마인_서비스!G:G,0)),"")</f>
        <v/>
      </c>
      <c r="AJ6506" s="3" t="str" cm="1">
        <f t="array" ref="AJ6506">IFERROR(INDEX(IF($AG6506&lt;=$AN6506,레드마인_배치!E:E,레드마인_서비스!E:E),콜트리분석!$AI6506),"")</f>
        <v/>
      </c>
      <c r="AK6506" s="3" t="str" cm="1">
        <f t="array" ref="AK6506">IFERROR(INDEX(IF($AG6506&lt;=$AN6506,레드마인_배치!H:H,레드마인_서비스!H:H),콜트리분석!$AI6506),"")</f>
        <v/>
      </c>
      <c r="AL6506" s="3" t="str" cm="1">
        <f t="array" ref="AL6506">IFERROR(INDEX(IF($AG6506&lt;=$AN6506,레드마인_배치!I:I,레드마인_서비스!I:I),콜트리분석!$AI6506),"")</f>
        <v/>
      </c>
      <c r="AM6506" s="3" t="str" cm="1">
        <f t="array" ref="AM6506">IFERROR(INDEX(IF($AG6506&lt;=$AN6506,레드마인_배치!J:J,레드마인_서비스!J:J),콜트리분석!$AI6506),"")</f>
        <v/>
      </c>
      <c r="AN6506" s="3">
        <v>1</v>
      </c>
      <c r="AO6506" s="15" t="str">
        <f ca="1">IFERROR(INDEX(레드마인_배치!E:E,MATCH(OFFSET(A6506,,AN6506),레드마인_배치!G:G,0)),"")</f>
        <v>미대상</v>
      </c>
      <c r="AP6506" t="s">
        <v>3330</v>
      </c>
      <c r="AT6506" t="str" cm="1">
        <f t="array" ref="AT6506">[1]!add_delimeter(AG6506:AO6506,"|")</f>
        <v>|3|CBCIFB222A||||||1|미대상|</v>
      </c>
    </row>
    <row r="6507" spans="1:46">
      <c r="A6507" s="3" t="s">
        <v>673</v>
      </c>
      <c r="B6507" s="3" t="s">
        <v>677</v>
      </c>
      <c r="C6507" s="3" t="s">
        <v>3043</v>
      </c>
      <c r="D6507" s="3" t="s">
        <v>3044</v>
      </c>
      <c r="E6507" s="3" t="s">
        <v>3045</v>
      </c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>
        <f t="shared" si="103"/>
        <v>4</v>
      </c>
      <c r="AH6507" s="3" t="s">
        <v>3045</v>
      </c>
      <c r="AI6507" s="3" t="str">
        <f>IFERROR(IF($AG6507&lt;=$AN6507,MATCH($AH6507,레드마인_배치!G:G,0),MATCH($AH6507,레드마인_서비스!G:G,0)),"")</f>
        <v/>
      </c>
      <c r="AJ6507" s="3" t="str" cm="1">
        <f t="array" ref="AJ6507">IFERROR(INDEX(IF($AG6507&lt;=$AN6507,레드마인_배치!E:E,레드마인_서비스!E:E),콜트리분석!$AI6507),"")</f>
        <v/>
      </c>
      <c r="AK6507" s="3" t="str" cm="1">
        <f t="array" ref="AK6507">IFERROR(INDEX(IF($AG6507&lt;=$AN6507,레드마인_배치!H:H,레드마인_서비스!H:H),콜트리분석!$AI6507),"")</f>
        <v/>
      </c>
      <c r="AL6507" s="3" t="str" cm="1">
        <f t="array" ref="AL6507">IFERROR(INDEX(IF($AG6507&lt;=$AN6507,레드마인_배치!I:I,레드마인_서비스!I:I),콜트리분석!$AI6507),"")</f>
        <v/>
      </c>
      <c r="AM6507" s="3" t="str" cm="1">
        <f t="array" ref="AM6507">IFERROR(INDEX(IF($AG6507&lt;=$AN6507,레드마인_배치!J:J,레드마인_서비스!J:J),콜트리분석!$AI6507),"")</f>
        <v/>
      </c>
      <c r="AN6507" s="3">
        <v>1</v>
      </c>
      <c r="AO6507" s="15" t="str">
        <f ca="1">IFERROR(INDEX(레드마인_배치!E:E,MATCH(OFFSET(A6507,,AN6507),레드마인_배치!G:G,0)),"")</f>
        <v>미대상</v>
      </c>
      <c r="AP6507" t="s">
        <v>3330</v>
      </c>
      <c r="AT6507" t="str" cm="1">
        <f t="array" ref="AT6507">[1]!add_delimeter(AG6507:AO6507,"|")</f>
        <v>|4|CBCIFB202A||||||1|미대상|</v>
      </c>
    </row>
    <row r="6508" spans="1:46">
      <c r="A6508" s="3" t="s">
        <v>673</v>
      </c>
      <c r="B6508" s="3" t="s">
        <v>677</v>
      </c>
      <c r="C6508" s="3" t="s">
        <v>3043</v>
      </c>
      <c r="D6508" s="3" t="s">
        <v>3044</v>
      </c>
      <c r="E6508" s="3" t="s">
        <v>3045</v>
      </c>
      <c r="F6508" s="3" t="s">
        <v>2954</v>
      </c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>
        <f t="shared" si="103"/>
        <v>5</v>
      </c>
      <c r="AH6508" s="3" t="s">
        <v>2954</v>
      </c>
      <c r="AI6508" s="3" t="str">
        <f>IFERROR(IF($AG6508&lt;=$AN6508,MATCH($AH6508,레드마인_배치!G:G,0),MATCH($AH6508,레드마인_서비스!G:G,0)),"")</f>
        <v/>
      </c>
      <c r="AJ6508" s="3" t="str" cm="1">
        <f t="array" ref="AJ6508">IFERROR(INDEX(IF($AG6508&lt;=$AN6508,레드마인_배치!E:E,레드마인_서비스!E:E),콜트리분석!$AI6508),"")</f>
        <v/>
      </c>
      <c r="AK6508" s="3" t="str" cm="1">
        <f t="array" ref="AK6508">IFERROR(INDEX(IF($AG6508&lt;=$AN6508,레드마인_배치!H:H,레드마인_서비스!H:H),콜트리분석!$AI6508),"")</f>
        <v/>
      </c>
      <c r="AL6508" s="3" t="str" cm="1">
        <f t="array" ref="AL6508">IFERROR(INDEX(IF($AG6508&lt;=$AN6508,레드마인_배치!I:I,레드마인_서비스!I:I),콜트리분석!$AI6508),"")</f>
        <v/>
      </c>
      <c r="AM6508" s="3" t="str" cm="1">
        <f t="array" ref="AM6508">IFERROR(INDEX(IF($AG6508&lt;=$AN6508,레드마인_배치!J:J,레드마인_서비스!J:J),콜트리분석!$AI6508),"")</f>
        <v/>
      </c>
      <c r="AN6508" s="3">
        <v>1</v>
      </c>
      <c r="AO6508" s="15" t="str">
        <f ca="1">IFERROR(INDEX(레드마인_배치!E:E,MATCH(OFFSET(A6508,,AN6508),레드마인_배치!G:G,0)),"")</f>
        <v>미대상</v>
      </c>
      <c r="AP6508" t="s">
        <v>3330</v>
      </c>
      <c r="AT6508" t="str" cm="1">
        <f t="array" ref="AT6508">[1]!add_delimeter(AG6508:AO6508,"|")</f>
        <v>|5|CBCIFB100C||||||1|미대상|</v>
      </c>
    </row>
    <row r="6509" spans="1:46">
      <c r="A6509" s="3" t="s">
        <v>673</v>
      </c>
      <c r="B6509" s="3" t="s">
        <v>677</v>
      </c>
      <c r="C6509" s="3" t="s">
        <v>3043</v>
      </c>
      <c r="D6509" s="3" t="s">
        <v>3044</v>
      </c>
      <c r="E6509" s="3" t="s">
        <v>3045</v>
      </c>
      <c r="F6509" s="3" t="s">
        <v>3042</v>
      </c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>
        <f t="shared" si="103"/>
        <v>5</v>
      </c>
      <c r="AH6509" s="3" t="s">
        <v>3042</v>
      </c>
      <c r="AI6509" s="3" t="str">
        <f>IFERROR(IF($AG6509&lt;=$AN6509,MATCH($AH6509,레드마인_배치!G:G,0),MATCH($AH6509,레드마인_서비스!G:G,0)),"")</f>
        <v/>
      </c>
      <c r="AJ6509" s="3" t="str" cm="1">
        <f t="array" ref="AJ6509">IFERROR(INDEX(IF($AG6509&lt;=$AN6509,레드마인_배치!E:E,레드마인_서비스!E:E),콜트리분석!$AI6509),"")</f>
        <v/>
      </c>
      <c r="AK6509" s="3" t="str" cm="1">
        <f t="array" ref="AK6509">IFERROR(INDEX(IF($AG6509&lt;=$AN6509,레드마인_배치!H:H,레드마인_서비스!H:H),콜트리분석!$AI6509),"")</f>
        <v/>
      </c>
      <c r="AL6509" s="3" t="str" cm="1">
        <f t="array" ref="AL6509">IFERROR(INDEX(IF($AG6509&lt;=$AN6509,레드마인_배치!I:I,레드마인_서비스!I:I),콜트리분석!$AI6509),"")</f>
        <v/>
      </c>
      <c r="AM6509" s="3" t="str" cm="1">
        <f t="array" ref="AM6509">IFERROR(INDEX(IF($AG6509&lt;=$AN6509,레드마인_배치!J:J,레드마인_서비스!J:J),콜트리분석!$AI6509),"")</f>
        <v/>
      </c>
      <c r="AN6509" s="3">
        <v>1</v>
      </c>
      <c r="AO6509" s="15" t="str">
        <f ca="1">IFERROR(INDEX(레드마인_배치!E:E,MATCH(OFFSET(A6509,,AN6509),레드마인_배치!G:G,0)),"")</f>
        <v>미대상</v>
      </c>
      <c r="AP6509" t="s">
        <v>3330</v>
      </c>
      <c r="AT6509" t="str" cm="1">
        <f t="array" ref="AT6509">[1]!add_delimeter(AG6509:AO6509,"|")</f>
        <v>|5|CBCIFB201B||||||1|미대상|</v>
      </c>
    </row>
    <row r="6510" spans="1:46">
      <c r="A6510" s="3" t="s">
        <v>673</v>
      </c>
      <c r="B6510" s="3" t="s">
        <v>677</v>
      </c>
      <c r="C6510" s="3" t="s">
        <v>3043</v>
      </c>
      <c r="D6510" s="3" t="s">
        <v>3044</v>
      </c>
      <c r="E6510" s="3" t="s">
        <v>3045</v>
      </c>
      <c r="F6510" s="3" t="s">
        <v>3042</v>
      </c>
      <c r="G6510" s="3" t="s">
        <v>2954</v>
      </c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>
        <f t="shared" si="103"/>
        <v>6</v>
      </c>
      <c r="AH6510" s="3" t="s">
        <v>2954</v>
      </c>
      <c r="AI6510" s="3" t="str">
        <f>IFERROR(IF($AG6510&lt;=$AN6510,MATCH($AH6510,레드마인_배치!G:G,0),MATCH($AH6510,레드마인_서비스!G:G,0)),"")</f>
        <v/>
      </c>
      <c r="AJ6510" s="3" t="str" cm="1">
        <f t="array" ref="AJ6510">IFERROR(INDEX(IF($AG6510&lt;=$AN6510,레드마인_배치!E:E,레드마인_서비스!E:E),콜트리분석!$AI6510),"")</f>
        <v/>
      </c>
      <c r="AK6510" s="3" t="str" cm="1">
        <f t="array" ref="AK6510">IFERROR(INDEX(IF($AG6510&lt;=$AN6510,레드마인_배치!H:H,레드마인_서비스!H:H),콜트리분석!$AI6510),"")</f>
        <v/>
      </c>
      <c r="AL6510" s="3" t="str" cm="1">
        <f t="array" ref="AL6510">IFERROR(INDEX(IF($AG6510&lt;=$AN6510,레드마인_배치!I:I,레드마인_서비스!I:I),콜트리분석!$AI6510),"")</f>
        <v/>
      </c>
      <c r="AM6510" s="3" t="str" cm="1">
        <f t="array" ref="AM6510">IFERROR(INDEX(IF($AG6510&lt;=$AN6510,레드마인_배치!J:J,레드마인_서비스!J:J),콜트리분석!$AI6510),"")</f>
        <v/>
      </c>
      <c r="AN6510" s="3">
        <v>1</v>
      </c>
      <c r="AO6510" s="15" t="str">
        <f ca="1">IFERROR(INDEX(레드마인_배치!E:E,MATCH(OFFSET(A6510,,AN6510),레드마인_배치!G:G,0)),"")</f>
        <v>미대상</v>
      </c>
      <c r="AP6510" t="s">
        <v>3330</v>
      </c>
      <c r="AT6510" t="str" cm="1">
        <f t="array" ref="AT6510">[1]!add_delimeter(AG6510:AO6510,"|")</f>
        <v>|6|CBCIFB100C||||||1|미대상|</v>
      </c>
    </row>
    <row r="6511" spans="1:46">
      <c r="A6511" s="3" t="s">
        <v>673</v>
      </c>
      <c r="B6511" s="3" t="s">
        <v>677</v>
      </c>
      <c r="C6511" s="3" t="s">
        <v>3043</v>
      </c>
      <c r="D6511" s="3" t="s">
        <v>3044</v>
      </c>
      <c r="E6511" s="3" t="s">
        <v>3045</v>
      </c>
      <c r="F6511" s="3" t="s">
        <v>3042</v>
      </c>
      <c r="G6511" s="3" t="s">
        <v>3042</v>
      </c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>
        <f t="shared" si="103"/>
        <v>6</v>
      </c>
      <c r="AH6511" s="3" t="s">
        <v>3042</v>
      </c>
      <c r="AI6511" s="3" t="str">
        <f>IFERROR(IF($AG6511&lt;=$AN6511,MATCH($AH6511,레드마인_배치!G:G,0),MATCH($AH6511,레드마인_서비스!G:G,0)),"")</f>
        <v/>
      </c>
      <c r="AJ6511" s="3" t="str" cm="1">
        <f t="array" ref="AJ6511">IFERROR(INDEX(IF($AG6511&lt;=$AN6511,레드마인_배치!E:E,레드마인_서비스!E:E),콜트리분석!$AI6511),"")</f>
        <v/>
      </c>
      <c r="AK6511" s="3" t="str" cm="1">
        <f t="array" ref="AK6511">IFERROR(INDEX(IF($AG6511&lt;=$AN6511,레드마인_배치!H:H,레드마인_서비스!H:H),콜트리분석!$AI6511),"")</f>
        <v/>
      </c>
      <c r="AL6511" s="3" t="str" cm="1">
        <f t="array" ref="AL6511">IFERROR(INDEX(IF($AG6511&lt;=$AN6511,레드마인_배치!I:I,레드마인_서비스!I:I),콜트리분석!$AI6511),"")</f>
        <v/>
      </c>
      <c r="AM6511" s="3" t="str" cm="1">
        <f t="array" ref="AM6511">IFERROR(INDEX(IF($AG6511&lt;=$AN6511,레드마인_배치!J:J,레드마인_서비스!J:J),콜트리분석!$AI6511),"")</f>
        <v/>
      </c>
      <c r="AN6511" s="3">
        <v>1</v>
      </c>
      <c r="AO6511" s="15" t="str">
        <f ca="1">IFERROR(INDEX(레드마인_배치!E:E,MATCH(OFFSET(A6511,,AN6511),레드마인_배치!G:G,0)),"")</f>
        <v>미대상</v>
      </c>
      <c r="AP6511" t="s">
        <v>3330</v>
      </c>
      <c r="AT6511" t="str" cm="1">
        <f t="array" ref="AT6511">[1]!add_delimeter(AG6511:AO6511,"|")</f>
        <v>|6|CBCIFB201B||||||1|미대상|</v>
      </c>
    </row>
    <row r="6512" spans="1:46">
      <c r="A6512" s="3" t="s">
        <v>673</v>
      </c>
      <c r="B6512" s="3" t="s">
        <v>677</v>
      </c>
      <c r="C6512" s="3" t="s">
        <v>3043</v>
      </c>
      <c r="D6512" s="3" t="s">
        <v>3044</v>
      </c>
      <c r="E6512" s="3" t="s">
        <v>3045</v>
      </c>
      <c r="F6512" s="3" t="s">
        <v>3042</v>
      </c>
      <c r="G6512" s="3" t="s">
        <v>3042</v>
      </c>
      <c r="H6512" s="3" t="s">
        <v>2954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>
        <f t="shared" si="103"/>
        <v>7</v>
      </c>
      <c r="AH6512" s="3" t="s">
        <v>2954</v>
      </c>
      <c r="AI6512" s="3" t="str">
        <f>IFERROR(IF($AG6512&lt;=$AN6512,MATCH($AH6512,레드마인_배치!G:G,0),MATCH($AH6512,레드마인_서비스!G:G,0)),"")</f>
        <v/>
      </c>
      <c r="AJ6512" s="3" t="str" cm="1">
        <f t="array" ref="AJ6512">IFERROR(INDEX(IF($AG6512&lt;=$AN6512,레드마인_배치!E:E,레드마인_서비스!E:E),콜트리분석!$AI6512),"")</f>
        <v/>
      </c>
      <c r="AK6512" s="3" t="str" cm="1">
        <f t="array" ref="AK6512">IFERROR(INDEX(IF($AG6512&lt;=$AN6512,레드마인_배치!H:H,레드마인_서비스!H:H),콜트리분석!$AI6512),"")</f>
        <v/>
      </c>
      <c r="AL6512" s="3" t="str" cm="1">
        <f t="array" ref="AL6512">IFERROR(INDEX(IF($AG6512&lt;=$AN6512,레드마인_배치!I:I,레드마인_서비스!I:I),콜트리분석!$AI6512),"")</f>
        <v/>
      </c>
      <c r="AM6512" s="3" t="str" cm="1">
        <f t="array" ref="AM6512">IFERROR(INDEX(IF($AG6512&lt;=$AN6512,레드마인_배치!J:J,레드마인_서비스!J:J),콜트리분석!$AI6512),"")</f>
        <v/>
      </c>
      <c r="AN6512" s="3">
        <v>1</v>
      </c>
      <c r="AO6512" s="15" t="str">
        <f ca="1">IFERROR(INDEX(레드마인_배치!E:E,MATCH(OFFSET(A6512,,AN6512),레드마인_배치!G:G,0)),"")</f>
        <v>미대상</v>
      </c>
      <c r="AP6512" t="s">
        <v>3330</v>
      </c>
      <c r="AT6512" t="str" cm="1">
        <f t="array" ref="AT6512">[1]!add_delimeter(AG6512:AO6512,"|")</f>
        <v>|7|CBCIFB100C||||||1|미대상|</v>
      </c>
    </row>
    <row r="6513" spans="1:46">
      <c r="A6513" s="3" t="s">
        <v>673</v>
      </c>
      <c r="B6513" s="3" t="s">
        <v>677</v>
      </c>
      <c r="C6513" s="3" t="s">
        <v>3043</v>
      </c>
      <c r="D6513" s="3" t="s">
        <v>3044</v>
      </c>
      <c r="E6513" s="3" t="s">
        <v>3045</v>
      </c>
      <c r="F6513" s="3" t="s">
        <v>3042</v>
      </c>
      <c r="G6513" s="3" t="s">
        <v>3042</v>
      </c>
      <c r="H6513" s="3" t="s">
        <v>3042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>
        <f t="shared" si="103"/>
        <v>7</v>
      </c>
      <c r="AH6513" s="3" t="s">
        <v>3042</v>
      </c>
      <c r="AI6513" s="3" t="str">
        <f>IFERROR(IF($AG6513&lt;=$AN6513,MATCH($AH6513,레드마인_배치!G:G,0),MATCH($AH6513,레드마인_서비스!G:G,0)),"")</f>
        <v/>
      </c>
      <c r="AJ6513" s="3" t="str" cm="1">
        <f t="array" ref="AJ6513">IFERROR(INDEX(IF($AG6513&lt;=$AN6513,레드마인_배치!E:E,레드마인_서비스!E:E),콜트리분석!$AI6513),"")</f>
        <v/>
      </c>
      <c r="AK6513" s="3" t="str" cm="1">
        <f t="array" ref="AK6513">IFERROR(INDEX(IF($AG6513&lt;=$AN6513,레드마인_배치!H:H,레드마인_서비스!H:H),콜트리분석!$AI6513),"")</f>
        <v/>
      </c>
      <c r="AL6513" s="3" t="str" cm="1">
        <f t="array" ref="AL6513">IFERROR(INDEX(IF($AG6513&lt;=$AN6513,레드마인_배치!I:I,레드마인_서비스!I:I),콜트리분석!$AI6513),"")</f>
        <v/>
      </c>
      <c r="AM6513" s="3" t="str" cm="1">
        <f t="array" ref="AM6513">IFERROR(INDEX(IF($AG6513&lt;=$AN6513,레드마인_배치!J:J,레드마인_서비스!J:J),콜트리분석!$AI6513),"")</f>
        <v/>
      </c>
      <c r="AN6513" s="3">
        <v>1</v>
      </c>
      <c r="AO6513" s="15" t="str">
        <f ca="1">IFERROR(INDEX(레드마인_배치!E:E,MATCH(OFFSET(A6513,,AN6513),레드마인_배치!G:G,0)),"")</f>
        <v>미대상</v>
      </c>
      <c r="AP6513" t="s">
        <v>3330</v>
      </c>
      <c r="AT6513" t="str" cm="1">
        <f t="array" ref="AT6513">[1]!add_delimeter(AG6513:AO6513,"|")</f>
        <v>|7|CBCIFB201B||||||1|미대상|</v>
      </c>
    </row>
    <row r="6514" spans="1:46" hidden="1">
      <c r="A6514" s="3" t="s">
        <v>673</v>
      </c>
      <c r="B6514" s="3" t="s">
        <v>677</v>
      </c>
      <c r="C6514" s="3" t="s">
        <v>3043</v>
      </c>
      <c r="D6514" s="3" t="s">
        <v>3044</v>
      </c>
      <c r="E6514" s="3" t="s">
        <v>3045</v>
      </c>
      <c r="F6514" s="3" t="s">
        <v>3042</v>
      </c>
      <c r="G6514" s="3" t="s">
        <v>3042</v>
      </c>
      <c r="H6514" s="3" t="s">
        <v>3042</v>
      </c>
      <c r="I6514" s="3" t="s">
        <v>2954</v>
      </c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>
        <f t="shared" ref="AG6514:AG6577" si="104">COUNTA(B6514:AF6514)</f>
        <v>8</v>
      </c>
      <c r="AH6514" s="3" t="s">
        <v>2954</v>
      </c>
      <c r="AI6514" s="3" t="str">
        <f>IFERROR(IF($AG6514&lt;=$AN6514,MATCH($AH6514,레드마인_배치!G:G,0),MATCH($AH6514,레드마인_서비스!G:G,0)),"")</f>
        <v/>
      </c>
      <c r="AJ6514" s="3" t="str" cm="1">
        <f t="array" ref="AJ6514">IFERROR(INDEX(IF($AG6514&lt;=$AN6514,레드마인_배치!E:E,레드마인_서비스!E:E),콜트리분석!$AI6514),"")</f>
        <v/>
      </c>
      <c r="AK6514" s="3" t="str" cm="1">
        <f t="array" ref="AK6514">IFERROR(INDEX(IF($AG6514&lt;=$AN6514,레드마인_배치!H:H,레드마인_서비스!H:H),콜트리분석!$AI6514),"")</f>
        <v/>
      </c>
      <c r="AL6514" s="3" t="str" cm="1">
        <f t="array" ref="AL6514">IFERROR(INDEX(IF($AG6514&lt;=$AN6514,레드마인_배치!I:I,레드마인_서비스!I:I),콜트리분석!$AI6514),"")</f>
        <v/>
      </c>
      <c r="AM6514" s="3" t="str" cm="1">
        <f t="array" ref="AM6514">IFERROR(INDEX(IF($AG6514&lt;=$AN6514,레드마인_배치!J:J,레드마인_서비스!J:J),콜트리분석!$AI6514),"")</f>
        <v/>
      </c>
      <c r="AN6514" s="3">
        <v>1</v>
      </c>
      <c r="AO6514" s="15" t="str">
        <f ca="1">IFERROR(INDEX(레드마인_배치!E:E,MATCH(OFFSET(A6514,,AN6514),레드마인_배치!G:G,0)),"")</f>
        <v>미대상</v>
      </c>
      <c r="AP6514" t="s">
        <v>3330</v>
      </c>
    </row>
    <row r="6515" spans="1:46" hidden="1">
      <c r="A6515" s="3" t="s">
        <v>673</v>
      </c>
      <c r="B6515" s="3" t="s">
        <v>677</v>
      </c>
      <c r="C6515" s="3" t="s">
        <v>3043</v>
      </c>
      <c r="D6515" s="3" t="s">
        <v>3044</v>
      </c>
      <c r="E6515" s="3" t="s">
        <v>3045</v>
      </c>
      <c r="F6515" s="3" t="s">
        <v>3042</v>
      </c>
      <c r="G6515" s="3" t="s">
        <v>3042</v>
      </c>
      <c r="H6515" s="3" t="s">
        <v>3042</v>
      </c>
      <c r="I6515" s="3" t="s">
        <v>3042</v>
      </c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>
        <f t="shared" si="104"/>
        <v>8</v>
      </c>
      <c r="AH6515" s="3" t="s">
        <v>3042</v>
      </c>
      <c r="AI6515" s="3" t="str">
        <f>IFERROR(IF($AG6515&lt;=$AN6515,MATCH($AH6515,레드마인_배치!G:G,0),MATCH($AH6515,레드마인_서비스!G:G,0)),"")</f>
        <v/>
      </c>
      <c r="AJ6515" s="3" t="str" cm="1">
        <f t="array" ref="AJ6515">IFERROR(INDEX(IF($AG6515&lt;=$AN6515,레드마인_배치!E:E,레드마인_서비스!E:E),콜트리분석!$AI6515),"")</f>
        <v/>
      </c>
      <c r="AK6515" s="3" t="str" cm="1">
        <f t="array" ref="AK6515">IFERROR(INDEX(IF($AG6515&lt;=$AN6515,레드마인_배치!H:H,레드마인_서비스!H:H),콜트리분석!$AI6515),"")</f>
        <v/>
      </c>
      <c r="AL6515" s="3" t="str" cm="1">
        <f t="array" ref="AL6515">IFERROR(INDEX(IF($AG6515&lt;=$AN6515,레드마인_배치!I:I,레드마인_서비스!I:I),콜트리분석!$AI6515),"")</f>
        <v/>
      </c>
      <c r="AM6515" s="3" t="str" cm="1">
        <f t="array" ref="AM6515">IFERROR(INDEX(IF($AG6515&lt;=$AN6515,레드마인_배치!J:J,레드마인_서비스!J:J),콜트리분석!$AI6515),"")</f>
        <v/>
      </c>
      <c r="AN6515" s="3">
        <v>1</v>
      </c>
      <c r="AO6515" s="15" t="str">
        <f ca="1">IFERROR(INDEX(레드마인_배치!E:E,MATCH(OFFSET(A6515,,AN6515),레드마인_배치!G:G,0)),"")</f>
        <v>미대상</v>
      </c>
      <c r="AP6515" t="s">
        <v>3330</v>
      </c>
    </row>
    <row r="6516" spans="1:46" hidden="1">
      <c r="A6516" s="3" t="s">
        <v>673</v>
      </c>
      <c r="B6516" s="3" t="s">
        <v>677</v>
      </c>
      <c r="C6516" s="3" t="s">
        <v>3043</v>
      </c>
      <c r="D6516" s="3" t="s">
        <v>3044</v>
      </c>
      <c r="E6516" s="3" t="s">
        <v>3045</v>
      </c>
      <c r="F6516" s="3" t="s">
        <v>3042</v>
      </c>
      <c r="G6516" s="3" t="s">
        <v>3042</v>
      </c>
      <c r="H6516" s="3" t="s">
        <v>3042</v>
      </c>
      <c r="I6516" s="3" t="s">
        <v>3042</v>
      </c>
      <c r="J6516" s="3" t="s">
        <v>2954</v>
      </c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>
        <f t="shared" si="104"/>
        <v>9</v>
      </c>
      <c r="AH6516" s="3" t="s">
        <v>2954</v>
      </c>
      <c r="AI6516" s="3" t="str">
        <f>IFERROR(IF($AG6516&lt;=$AN6516,MATCH($AH6516,레드마인_배치!G:G,0),MATCH($AH6516,레드마인_서비스!G:G,0)),"")</f>
        <v/>
      </c>
      <c r="AJ6516" s="3" t="str" cm="1">
        <f t="array" ref="AJ6516">IFERROR(INDEX(IF($AG6516&lt;=$AN6516,레드마인_배치!E:E,레드마인_서비스!E:E),콜트리분석!$AI6516),"")</f>
        <v/>
      </c>
      <c r="AK6516" s="3" t="str" cm="1">
        <f t="array" ref="AK6516">IFERROR(INDEX(IF($AG6516&lt;=$AN6516,레드마인_배치!H:H,레드마인_서비스!H:H),콜트리분석!$AI6516),"")</f>
        <v/>
      </c>
      <c r="AL6516" s="3" t="str" cm="1">
        <f t="array" ref="AL6516">IFERROR(INDEX(IF($AG6516&lt;=$AN6516,레드마인_배치!I:I,레드마인_서비스!I:I),콜트리분석!$AI6516),"")</f>
        <v/>
      </c>
      <c r="AM6516" s="3" t="str" cm="1">
        <f t="array" ref="AM6516">IFERROR(INDEX(IF($AG6516&lt;=$AN6516,레드마인_배치!J:J,레드마인_서비스!J:J),콜트리분석!$AI6516),"")</f>
        <v/>
      </c>
      <c r="AN6516" s="3">
        <v>1</v>
      </c>
      <c r="AO6516" s="15" t="str">
        <f ca="1">IFERROR(INDEX(레드마인_배치!E:E,MATCH(OFFSET(A6516,,AN6516),레드마인_배치!G:G,0)),"")</f>
        <v>미대상</v>
      </c>
      <c r="AP6516" t="s">
        <v>3330</v>
      </c>
    </row>
    <row r="6517" spans="1:46" hidden="1">
      <c r="A6517" s="3" t="s">
        <v>673</v>
      </c>
      <c r="B6517" s="3" t="s">
        <v>677</v>
      </c>
      <c r="C6517" s="3" t="s">
        <v>3043</v>
      </c>
      <c r="D6517" s="3" t="s">
        <v>3044</v>
      </c>
      <c r="E6517" s="3" t="s">
        <v>3045</v>
      </c>
      <c r="F6517" s="3" t="s">
        <v>3042</v>
      </c>
      <c r="G6517" s="3" t="s">
        <v>3042</v>
      </c>
      <c r="H6517" s="3" t="s">
        <v>3042</v>
      </c>
      <c r="I6517" s="3" t="s">
        <v>3042</v>
      </c>
      <c r="J6517" s="3" t="s">
        <v>3042</v>
      </c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>
        <f t="shared" si="104"/>
        <v>9</v>
      </c>
      <c r="AH6517" s="3" t="s">
        <v>3042</v>
      </c>
      <c r="AI6517" s="3" t="str">
        <f>IFERROR(IF($AG6517&lt;=$AN6517,MATCH($AH6517,레드마인_배치!G:G,0),MATCH($AH6517,레드마인_서비스!G:G,0)),"")</f>
        <v/>
      </c>
      <c r="AJ6517" s="3" t="str" cm="1">
        <f t="array" ref="AJ6517">IFERROR(INDEX(IF($AG6517&lt;=$AN6517,레드마인_배치!E:E,레드마인_서비스!E:E),콜트리분석!$AI6517),"")</f>
        <v/>
      </c>
      <c r="AK6517" s="3" t="str" cm="1">
        <f t="array" ref="AK6517">IFERROR(INDEX(IF($AG6517&lt;=$AN6517,레드마인_배치!H:H,레드마인_서비스!H:H),콜트리분석!$AI6517),"")</f>
        <v/>
      </c>
      <c r="AL6517" s="3" t="str" cm="1">
        <f t="array" ref="AL6517">IFERROR(INDEX(IF($AG6517&lt;=$AN6517,레드마인_배치!I:I,레드마인_서비스!I:I),콜트리분석!$AI6517),"")</f>
        <v/>
      </c>
      <c r="AM6517" s="3" t="str" cm="1">
        <f t="array" ref="AM6517">IFERROR(INDEX(IF($AG6517&lt;=$AN6517,레드마인_배치!J:J,레드마인_서비스!J:J),콜트리분석!$AI6517),"")</f>
        <v/>
      </c>
      <c r="AN6517" s="3">
        <v>1</v>
      </c>
      <c r="AO6517" s="15" t="str">
        <f ca="1">IFERROR(INDEX(레드마인_배치!E:E,MATCH(OFFSET(A6517,,AN6517),레드마인_배치!G:G,0)),"")</f>
        <v>미대상</v>
      </c>
      <c r="AP6517" t="s">
        <v>3330</v>
      </c>
    </row>
    <row r="6518" spans="1:46" hidden="1">
      <c r="A6518" s="3" t="s">
        <v>673</v>
      </c>
      <c r="B6518" s="3" t="s">
        <v>677</v>
      </c>
      <c r="C6518" s="3" t="s">
        <v>3043</v>
      </c>
      <c r="D6518" s="3" t="s">
        <v>3044</v>
      </c>
      <c r="E6518" s="3" t="s">
        <v>3045</v>
      </c>
      <c r="F6518" s="3" t="s">
        <v>3042</v>
      </c>
      <c r="G6518" s="3" t="s">
        <v>3042</v>
      </c>
      <c r="H6518" s="3" t="s">
        <v>3042</v>
      </c>
      <c r="I6518" s="3" t="s">
        <v>3042</v>
      </c>
      <c r="J6518" s="3" t="s">
        <v>3042</v>
      </c>
      <c r="K6518" s="3" t="s">
        <v>2954</v>
      </c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>
        <f t="shared" si="104"/>
        <v>10</v>
      </c>
      <c r="AH6518" s="3" t="s">
        <v>2954</v>
      </c>
      <c r="AI6518" s="3" t="str">
        <f>IFERROR(IF($AG6518&lt;=$AN6518,MATCH($AH6518,레드마인_배치!G:G,0),MATCH($AH6518,레드마인_서비스!G:G,0)),"")</f>
        <v/>
      </c>
      <c r="AJ6518" s="3" t="str" cm="1">
        <f t="array" ref="AJ6518">IFERROR(INDEX(IF($AG6518&lt;=$AN6518,레드마인_배치!E:E,레드마인_서비스!E:E),콜트리분석!$AI6518),"")</f>
        <v/>
      </c>
      <c r="AK6518" s="3" t="str" cm="1">
        <f t="array" ref="AK6518">IFERROR(INDEX(IF($AG6518&lt;=$AN6518,레드마인_배치!H:H,레드마인_서비스!H:H),콜트리분석!$AI6518),"")</f>
        <v/>
      </c>
      <c r="AL6518" s="3" t="str" cm="1">
        <f t="array" ref="AL6518">IFERROR(INDEX(IF($AG6518&lt;=$AN6518,레드마인_배치!I:I,레드마인_서비스!I:I),콜트리분석!$AI6518),"")</f>
        <v/>
      </c>
      <c r="AM6518" s="3" t="str" cm="1">
        <f t="array" ref="AM6518">IFERROR(INDEX(IF($AG6518&lt;=$AN6518,레드마인_배치!J:J,레드마인_서비스!J:J),콜트리분석!$AI6518),"")</f>
        <v/>
      </c>
      <c r="AN6518" s="3">
        <v>1</v>
      </c>
      <c r="AO6518" s="15" t="str">
        <f ca="1">IFERROR(INDEX(레드마인_배치!E:E,MATCH(OFFSET(A6518,,AN6518),레드마인_배치!G:G,0)),"")</f>
        <v>미대상</v>
      </c>
      <c r="AP6518" t="s">
        <v>3330</v>
      </c>
    </row>
    <row r="6519" spans="1:46" hidden="1">
      <c r="A6519" s="3" t="s">
        <v>673</v>
      </c>
      <c r="B6519" s="3" t="s">
        <v>677</v>
      </c>
      <c r="C6519" s="3" t="s">
        <v>3043</v>
      </c>
      <c r="D6519" s="3" t="s">
        <v>3044</v>
      </c>
      <c r="E6519" s="3" t="s">
        <v>3045</v>
      </c>
      <c r="F6519" s="3" t="s">
        <v>3042</v>
      </c>
      <c r="G6519" s="3" t="s">
        <v>3042</v>
      </c>
      <c r="H6519" s="3" t="s">
        <v>3042</v>
      </c>
      <c r="I6519" s="3" t="s">
        <v>3042</v>
      </c>
      <c r="J6519" s="3" t="s">
        <v>3042</v>
      </c>
      <c r="K6519" s="3" t="s">
        <v>3042</v>
      </c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>
        <f t="shared" si="104"/>
        <v>10</v>
      </c>
      <c r="AH6519" s="3" t="s">
        <v>3042</v>
      </c>
      <c r="AI6519" s="3" t="str">
        <f>IFERROR(IF($AG6519&lt;=$AN6519,MATCH($AH6519,레드마인_배치!G:G,0),MATCH($AH6519,레드마인_서비스!G:G,0)),"")</f>
        <v/>
      </c>
      <c r="AJ6519" s="3" t="str" cm="1">
        <f t="array" ref="AJ6519">IFERROR(INDEX(IF($AG6519&lt;=$AN6519,레드마인_배치!E:E,레드마인_서비스!E:E),콜트리분석!$AI6519),"")</f>
        <v/>
      </c>
      <c r="AK6519" s="3" t="str" cm="1">
        <f t="array" ref="AK6519">IFERROR(INDEX(IF($AG6519&lt;=$AN6519,레드마인_배치!H:H,레드마인_서비스!H:H),콜트리분석!$AI6519),"")</f>
        <v/>
      </c>
      <c r="AL6519" s="3" t="str" cm="1">
        <f t="array" ref="AL6519">IFERROR(INDEX(IF($AG6519&lt;=$AN6519,레드마인_배치!I:I,레드마인_서비스!I:I),콜트리분석!$AI6519),"")</f>
        <v/>
      </c>
      <c r="AM6519" s="3" t="str" cm="1">
        <f t="array" ref="AM6519">IFERROR(INDEX(IF($AG6519&lt;=$AN6519,레드마인_배치!J:J,레드마인_서비스!J:J),콜트리분석!$AI6519),"")</f>
        <v/>
      </c>
      <c r="AN6519" s="3">
        <v>1</v>
      </c>
      <c r="AO6519" s="15" t="str">
        <f ca="1">IFERROR(INDEX(레드마인_배치!E:E,MATCH(OFFSET(A6519,,AN6519),레드마인_배치!G:G,0)),"")</f>
        <v>미대상</v>
      </c>
      <c r="AP6519" t="s">
        <v>3330</v>
      </c>
    </row>
    <row r="6520" spans="1:46" hidden="1">
      <c r="A6520" s="3" t="s">
        <v>673</v>
      </c>
      <c r="B6520" s="3" t="s">
        <v>677</v>
      </c>
      <c r="C6520" s="3" t="s">
        <v>3043</v>
      </c>
      <c r="D6520" s="3" t="s">
        <v>3044</v>
      </c>
      <c r="E6520" s="3" t="s">
        <v>3045</v>
      </c>
      <c r="F6520" s="3" t="s">
        <v>3042</v>
      </c>
      <c r="G6520" s="3" t="s">
        <v>3042</v>
      </c>
      <c r="H6520" s="3" t="s">
        <v>3042</v>
      </c>
      <c r="I6520" s="3" t="s">
        <v>3042</v>
      </c>
      <c r="J6520" s="3" t="s">
        <v>3042</v>
      </c>
      <c r="K6520" s="3" t="s">
        <v>3042</v>
      </c>
      <c r="L6520" s="3" t="s">
        <v>2954</v>
      </c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>
        <f t="shared" si="104"/>
        <v>11</v>
      </c>
      <c r="AH6520" s="3" t="s">
        <v>2954</v>
      </c>
      <c r="AI6520" s="3" t="str">
        <f>IFERROR(IF($AG6520&lt;=$AN6520,MATCH($AH6520,레드마인_배치!G:G,0),MATCH($AH6520,레드마인_서비스!G:G,0)),"")</f>
        <v/>
      </c>
      <c r="AJ6520" s="3" t="str" cm="1">
        <f t="array" ref="AJ6520">IFERROR(INDEX(IF($AG6520&lt;=$AN6520,레드마인_배치!E:E,레드마인_서비스!E:E),콜트리분석!$AI6520),"")</f>
        <v/>
      </c>
      <c r="AK6520" s="3" t="str" cm="1">
        <f t="array" ref="AK6520">IFERROR(INDEX(IF($AG6520&lt;=$AN6520,레드마인_배치!H:H,레드마인_서비스!H:H),콜트리분석!$AI6520),"")</f>
        <v/>
      </c>
      <c r="AL6520" s="3" t="str" cm="1">
        <f t="array" ref="AL6520">IFERROR(INDEX(IF($AG6520&lt;=$AN6520,레드마인_배치!I:I,레드마인_서비스!I:I),콜트리분석!$AI6520),"")</f>
        <v/>
      </c>
      <c r="AM6520" s="3" t="str" cm="1">
        <f t="array" ref="AM6520">IFERROR(INDEX(IF($AG6520&lt;=$AN6520,레드마인_배치!J:J,레드마인_서비스!J:J),콜트리분석!$AI6520),"")</f>
        <v/>
      </c>
      <c r="AN6520" s="3">
        <v>1</v>
      </c>
      <c r="AO6520" s="15" t="str">
        <f ca="1">IFERROR(INDEX(레드마인_배치!E:E,MATCH(OFFSET(A6520,,AN6520),레드마인_배치!G:G,0)),"")</f>
        <v>미대상</v>
      </c>
      <c r="AP6520" t="s">
        <v>3330</v>
      </c>
    </row>
    <row r="6521" spans="1:46" hidden="1">
      <c r="A6521" s="3" t="s">
        <v>673</v>
      </c>
      <c r="B6521" s="3" t="s">
        <v>677</v>
      </c>
      <c r="C6521" s="3" t="s">
        <v>3043</v>
      </c>
      <c r="D6521" s="3" t="s">
        <v>3044</v>
      </c>
      <c r="E6521" s="3" t="s">
        <v>3045</v>
      </c>
      <c r="F6521" s="3" t="s">
        <v>3042</v>
      </c>
      <c r="G6521" s="3" t="s">
        <v>3042</v>
      </c>
      <c r="H6521" s="3" t="s">
        <v>3042</v>
      </c>
      <c r="I6521" s="3" t="s">
        <v>3042</v>
      </c>
      <c r="J6521" s="3" t="s">
        <v>3042</v>
      </c>
      <c r="K6521" s="3" t="s">
        <v>3042</v>
      </c>
      <c r="L6521" s="3" t="s">
        <v>3042</v>
      </c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>
        <f t="shared" si="104"/>
        <v>11</v>
      </c>
      <c r="AH6521" s="3" t="s">
        <v>3042</v>
      </c>
      <c r="AI6521" s="3" t="str">
        <f>IFERROR(IF($AG6521&lt;=$AN6521,MATCH($AH6521,레드마인_배치!G:G,0),MATCH($AH6521,레드마인_서비스!G:G,0)),"")</f>
        <v/>
      </c>
      <c r="AJ6521" s="3" t="str" cm="1">
        <f t="array" ref="AJ6521">IFERROR(INDEX(IF($AG6521&lt;=$AN6521,레드마인_배치!E:E,레드마인_서비스!E:E),콜트리분석!$AI6521),"")</f>
        <v/>
      </c>
      <c r="AK6521" s="3" t="str" cm="1">
        <f t="array" ref="AK6521">IFERROR(INDEX(IF($AG6521&lt;=$AN6521,레드마인_배치!H:H,레드마인_서비스!H:H),콜트리분석!$AI6521),"")</f>
        <v/>
      </c>
      <c r="AL6521" s="3" t="str" cm="1">
        <f t="array" ref="AL6521">IFERROR(INDEX(IF($AG6521&lt;=$AN6521,레드마인_배치!I:I,레드마인_서비스!I:I),콜트리분석!$AI6521),"")</f>
        <v/>
      </c>
      <c r="AM6521" s="3" t="str" cm="1">
        <f t="array" ref="AM6521">IFERROR(INDEX(IF($AG6521&lt;=$AN6521,레드마인_배치!J:J,레드마인_서비스!J:J),콜트리분석!$AI6521),"")</f>
        <v/>
      </c>
      <c r="AN6521" s="3">
        <v>1</v>
      </c>
      <c r="AO6521" s="15" t="str">
        <f ca="1">IFERROR(INDEX(레드마인_배치!E:E,MATCH(OFFSET(A6521,,AN6521),레드마인_배치!G:G,0)),"")</f>
        <v>미대상</v>
      </c>
      <c r="AP6521" t="s">
        <v>3330</v>
      </c>
    </row>
    <row r="6522" spans="1:46" hidden="1">
      <c r="A6522" s="3" t="s">
        <v>673</v>
      </c>
      <c r="B6522" s="3" t="s">
        <v>677</v>
      </c>
      <c r="C6522" s="3" t="s">
        <v>3043</v>
      </c>
      <c r="D6522" s="3" t="s">
        <v>3044</v>
      </c>
      <c r="E6522" s="3" t="s">
        <v>3045</v>
      </c>
      <c r="F6522" s="3" t="s">
        <v>3042</v>
      </c>
      <c r="G6522" s="3" t="s">
        <v>3042</v>
      </c>
      <c r="H6522" s="3" t="s">
        <v>3042</v>
      </c>
      <c r="I6522" s="3" t="s">
        <v>3042</v>
      </c>
      <c r="J6522" s="3" t="s">
        <v>3042</v>
      </c>
      <c r="K6522" s="3" t="s">
        <v>3042</v>
      </c>
      <c r="L6522" s="3" t="s">
        <v>3042</v>
      </c>
      <c r="M6522" s="3" t="s">
        <v>2954</v>
      </c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>
        <f t="shared" si="104"/>
        <v>12</v>
      </c>
      <c r="AH6522" s="3" t="s">
        <v>2954</v>
      </c>
      <c r="AI6522" s="3" t="str">
        <f>IFERROR(IF($AG6522&lt;=$AN6522,MATCH($AH6522,레드마인_배치!G:G,0),MATCH($AH6522,레드마인_서비스!G:G,0)),"")</f>
        <v/>
      </c>
      <c r="AJ6522" s="3" t="str" cm="1">
        <f t="array" ref="AJ6522">IFERROR(INDEX(IF($AG6522&lt;=$AN6522,레드마인_배치!E:E,레드마인_서비스!E:E),콜트리분석!$AI6522),"")</f>
        <v/>
      </c>
      <c r="AK6522" s="3" t="str" cm="1">
        <f t="array" ref="AK6522">IFERROR(INDEX(IF($AG6522&lt;=$AN6522,레드마인_배치!H:H,레드마인_서비스!H:H),콜트리분석!$AI6522),"")</f>
        <v/>
      </c>
      <c r="AL6522" s="3" t="str" cm="1">
        <f t="array" ref="AL6522">IFERROR(INDEX(IF($AG6522&lt;=$AN6522,레드마인_배치!I:I,레드마인_서비스!I:I),콜트리분석!$AI6522),"")</f>
        <v/>
      </c>
      <c r="AM6522" s="3" t="str" cm="1">
        <f t="array" ref="AM6522">IFERROR(INDEX(IF($AG6522&lt;=$AN6522,레드마인_배치!J:J,레드마인_서비스!J:J),콜트리분석!$AI6522),"")</f>
        <v/>
      </c>
      <c r="AN6522" s="3">
        <v>1</v>
      </c>
      <c r="AO6522" s="15" t="str">
        <f ca="1">IFERROR(INDEX(레드마인_배치!E:E,MATCH(OFFSET(A6522,,AN6522),레드마인_배치!G:G,0)),"")</f>
        <v>미대상</v>
      </c>
      <c r="AP6522" t="s">
        <v>3330</v>
      </c>
    </row>
    <row r="6523" spans="1:46" hidden="1">
      <c r="A6523" s="3" t="s">
        <v>673</v>
      </c>
      <c r="B6523" s="3" t="s">
        <v>677</v>
      </c>
      <c r="C6523" s="3" t="s">
        <v>3043</v>
      </c>
      <c r="D6523" s="3" t="s">
        <v>3044</v>
      </c>
      <c r="E6523" s="3" t="s">
        <v>3045</v>
      </c>
      <c r="F6523" s="3" t="s">
        <v>3042</v>
      </c>
      <c r="G6523" s="3" t="s">
        <v>3042</v>
      </c>
      <c r="H6523" s="3" t="s">
        <v>3042</v>
      </c>
      <c r="I6523" s="3" t="s">
        <v>3042</v>
      </c>
      <c r="J6523" s="3" t="s">
        <v>3042</v>
      </c>
      <c r="K6523" s="3" t="s">
        <v>3042</v>
      </c>
      <c r="L6523" s="3" t="s">
        <v>3042</v>
      </c>
      <c r="M6523" s="3" t="s">
        <v>3042</v>
      </c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>
        <f t="shared" si="104"/>
        <v>12</v>
      </c>
      <c r="AH6523" s="3" t="s">
        <v>3042</v>
      </c>
      <c r="AI6523" s="3" t="str">
        <f>IFERROR(IF($AG6523&lt;=$AN6523,MATCH($AH6523,레드마인_배치!G:G,0),MATCH($AH6523,레드마인_서비스!G:G,0)),"")</f>
        <v/>
      </c>
      <c r="AJ6523" s="3" t="str" cm="1">
        <f t="array" ref="AJ6523">IFERROR(INDEX(IF($AG6523&lt;=$AN6523,레드마인_배치!E:E,레드마인_서비스!E:E),콜트리분석!$AI6523),"")</f>
        <v/>
      </c>
      <c r="AK6523" s="3" t="str" cm="1">
        <f t="array" ref="AK6523">IFERROR(INDEX(IF($AG6523&lt;=$AN6523,레드마인_배치!H:H,레드마인_서비스!H:H),콜트리분석!$AI6523),"")</f>
        <v/>
      </c>
      <c r="AL6523" s="3" t="str" cm="1">
        <f t="array" ref="AL6523">IFERROR(INDEX(IF($AG6523&lt;=$AN6523,레드마인_배치!I:I,레드마인_서비스!I:I),콜트리분석!$AI6523),"")</f>
        <v/>
      </c>
      <c r="AM6523" s="3" t="str" cm="1">
        <f t="array" ref="AM6523">IFERROR(INDEX(IF($AG6523&lt;=$AN6523,레드마인_배치!J:J,레드마인_서비스!J:J),콜트리분석!$AI6523),"")</f>
        <v/>
      </c>
      <c r="AN6523" s="3">
        <v>1</v>
      </c>
      <c r="AO6523" s="15" t="str">
        <f ca="1">IFERROR(INDEX(레드마인_배치!E:E,MATCH(OFFSET(A6523,,AN6523),레드마인_배치!G:G,0)),"")</f>
        <v>미대상</v>
      </c>
      <c r="AP6523" t="s">
        <v>3330</v>
      </c>
    </row>
    <row r="6524" spans="1:46" hidden="1">
      <c r="A6524" s="3" t="s">
        <v>673</v>
      </c>
      <c r="B6524" s="3" t="s">
        <v>677</v>
      </c>
      <c r="C6524" s="3" t="s">
        <v>3043</v>
      </c>
      <c r="D6524" s="3" t="s">
        <v>3044</v>
      </c>
      <c r="E6524" s="3" t="s">
        <v>3045</v>
      </c>
      <c r="F6524" s="3" t="s">
        <v>3042</v>
      </c>
      <c r="G6524" s="3" t="s">
        <v>3042</v>
      </c>
      <c r="H6524" s="3" t="s">
        <v>3042</v>
      </c>
      <c r="I6524" s="3" t="s">
        <v>3042</v>
      </c>
      <c r="J6524" s="3" t="s">
        <v>3042</v>
      </c>
      <c r="K6524" s="3" t="s">
        <v>3042</v>
      </c>
      <c r="L6524" s="3" t="s">
        <v>3042</v>
      </c>
      <c r="M6524" s="3" t="s">
        <v>3042</v>
      </c>
      <c r="N6524" s="3" t="s">
        <v>2954</v>
      </c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>
        <f t="shared" si="104"/>
        <v>13</v>
      </c>
      <c r="AH6524" s="3" t="s">
        <v>2954</v>
      </c>
      <c r="AI6524" s="3" t="str">
        <f>IFERROR(IF($AG6524&lt;=$AN6524,MATCH($AH6524,레드마인_배치!G:G,0),MATCH($AH6524,레드마인_서비스!G:G,0)),"")</f>
        <v/>
      </c>
      <c r="AJ6524" s="3" t="str" cm="1">
        <f t="array" ref="AJ6524">IFERROR(INDEX(IF($AG6524&lt;=$AN6524,레드마인_배치!E:E,레드마인_서비스!E:E),콜트리분석!$AI6524),"")</f>
        <v/>
      </c>
      <c r="AK6524" s="3" t="str" cm="1">
        <f t="array" ref="AK6524">IFERROR(INDEX(IF($AG6524&lt;=$AN6524,레드마인_배치!H:H,레드마인_서비스!H:H),콜트리분석!$AI6524),"")</f>
        <v/>
      </c>
      <c r="AL6524" s="3" t="str" cm="1">
        <f t="array" ref="AL6524">IFERROR(INDEX(IF($AG6524&lt;=$AN6524,레드마인_배치!I:I,레드마인_서비스!I:I),콜트리분석!$AI6524),"")</f>
        <v/>
      </c>
      <c r="AM6524" s="3" t="str" cm="1">
        <f t="array" ref="AM6524">IFERROR(INDEX(IF($AG6524&lt;=$AN6524,레드마인_배치!J:J,레드마인_서비스!J:J),콜트리분석!$AI6524),"")</f>
        <v/>
      </c>
      <c r="AN6524" s="3">
        <v>1</v>
      </c>
      <c r="AO6524" s="15" t="str">
        <f ca="1">IFERROR(INDEX(레드마인_배치!E:E,MATCH(OFFSET(A6524,,AN6524),레드마인_배치!G:G,0)),"")</f>
        <v>미대상</v>
      </c>
      <c r="AP6524" t="s">
        <v>3330</v>
      </c>
    </row>
    <row r="6525" spans="1:46" hidden="1">
      <c r="A6525" s="3" t="s">
        <v>673</v>
      </c>
      <c r="B6525" s="3" t="s">
        <v>677</v>
      </c>
      <c r="C6525" s="3" t="s">
        <v>3043</v>
      </c>
      <c r="D6525" s="3" t="s">
        <v>3044</v>
      </c>
      <c r="E6525" s="3" t="s">
        <v>3045</v>
      </c>
      <c r="F6525" s="3" t="s">
        <v>3042</v>
      </c>
      <c r="G6525" s="3" t="s">
        <v>3042</v>
      </c>
      <c r="H6525" s="3" t="s">
        <v>3042</v>
      </c>
      <c r="I6525" s="3" t="s">
        <v>3042</v>
      </c>
      <c r="J6525" s="3" t="s">
        <v>3042</v>
      </c>
      <c r="K6525" s="3" t="s">
        <v>3042</v>
      </c>
      <c r="L6525" s="3" t="s">
        <v>3042</v>
      </c>
      <c r="M6525" s="3" t="s">
        <v>3042</v>
      </c>
      <c r="N6525" s="3" t="s">
        <v>3042</v>
      </c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>
        <f t="shared" si="104"/>
        <v>13</v>
      </c>
      <c r="AH6525" s="3" t="s">
        <v>3042</v>
      </c>
      <c r="AI6525" s="3" t="str">
        <f>IFERROR(IF($AG6525&lt;=$AN6525,MATCH($AH6525,레드마인_배치!G:G,0),MATCH($AH6525,레드마인_서비스!G:G,0)),"")</f>
        <v/>
      </c>
      <c r="AJ6525" s="3" t="str" cm="1">
        <f t="array" ref="AJ6525">IFERROR(INDEX(IF($AG6525&lt;=$AN6525,레드마인_배치!E:E,레드마인_서비스!E:E),콜트리분석!$AI6525),"")</f>
        <v/>
      </c>
      <c r="AK6525" s="3" t="str" cm="1">
        <f t="array" ref="AK6525">IFERROR(INDEX(IF($AG6525&lt;=$AN6525,레드마인_배치!H:H,레드마인_서비스!H:H),콜트리분석!$AI6525),"")</f>
        <v/>
      </c>
      <c r="AL6525" s="3" t="str" cm="1">
        <f t="array" ref="AL6525">IFERROR(INDEX(IF($AG6525&lt;=$AN6525,레드마인_배치!I:I,레드마인_서비스!I:I),콜트리분석!$AI6525),"")</f>
        <v/>
      </c>
      <c r="AM6525" s="3" t="str" cm="1">
        <f t="array" ref="AM6525">IFERROR(INDEX(IF($AG6525&lt;=$AN6525,레드마인_배치!J:J,레드마인_서비스!J:J),콜트리분석!$AI6525),"")</f>
        <v/>
      </c>
      <c r="AN6525" s="3">
        <v>1</v>
      </c>
      <c r="AO6525" s="15" t="str">
        <f ca="1">IFERROR(INDEX(레드마인_배치!E:E,MATCH(OFFSET(A6525,,AN6525),레드마인_배치!G:G,0)),"")</f>
        <v>미대상</v>
      </c>
      <c r="AP6525" t="s">
        <v>3330</v>
      </c>
    </row>
    <row r="6526" spans="1:46" hidden="1">
      <c r="A6526" s="3" t="s">
        <v>673</v>
      </c>
      <c r="B6526" s="3" t="s">
        <v>677</v>
      </c>
      <c r="C6526" s="3" t="s">
        <v>3043</v>
      </c>
      <c r="D6526" s="3" t="s">
        <v>3044</v>
      </c>
      <c r="E6526" s="3" t="s">
        <v>3045</v>
      </c>
      <c r="F6526" s="3" t="s">
        <v>3042</v>
      </c>
      <c r="G6526" s="3" t="s">
        <v>3042</v>
      </c>
      <c r="H6526" s="3" t="s">
        <v>3042</v>
      </c>
      <c r="I6526" s="3" t="s">
        <v>3042</v>
      </c>
      <c r="J6526" s="3" t="s">
        <v>3042</v>
      </c>
      <c r="K6526" s="3" t="s">
        <v>3042</v>
      </c>
      <c r="L6526" s="3" t="s">
        <v>3042</v>
      </c>
      <c r="M6526" s="3" t="s">
        <v>3042</v>
      </c>
      <c r="N6526" s="3" t="s">
        <v>3042</v>
      </c>
      <c r="O6526" s="3" t="s">
        <v>2954</v>
      </c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>
        <f t="shared" si="104"/>
        <v>14</v>
      </c>
      <c r="AH6526" s="3" t="s">
        <v>2954</v>
      </c>
      <c r="AI6526" s="3" t="str">
        <f>IFERROR(IF($AG6526&lt;=$AN6526,MATCH($AH6526,레드마인_배치!G:G,0),MATCH($AH6526,레드마인_서비스!G:G,0)),"")</f>
        <v/>
      </c>
      <c r="AJ6526" s="3" t="str" cm="1">
        <f t="array" ref="AJ6526">IFERROR(INDEX(IF($AG6526&lt;=$AN6526,레드마인_배치!E:E,레드마인_서비스!E:E),콜트리분석!$AI6526),"")</f>
        <v/>
      </c>
      <c r="AK6526" s="3" t="str" cm="1">
        <f t="array" ref="AK6526">IFERROR(INDEX(IF($AG6526&lt;=$AN6526,레드마인_배치!H:H,레드마인_서비스!H:H),콜트리분석!$AI6526),"")</f>
        <v/>
      </c>
      <c r="AL6526" s="3" t="str" cm="1">
        <f t="array" ref="AL6526">IFERROR(INDEX(IF($AG6526&lt;=$AN6526,레드마인_배치!I:I,레드마인_서비스!I:I),콜트리분석!$AI6526),"")</f>
        <v/>
      </c>
      <c r="AM6526" s="3" t="str" cm="1">
        <f t="array" ref="AM6526">IFERROR(INDEX(IF($AG6526&lt;=$AN6526,레드마인_배치!J:J,레드마인_서비스!J:J),콜트리분석!$AI6526),"")</f>
        <v/>
      </c>
      <c r="AN6526" s="3">
        <v>1</v>
      </c>
      <c r="AO6526" s="15" t="str">
        <f ca="1">IFERROR(INDEX(레드마인_배치!E:E,MATCH(OFFSET(A6526,,AN6526),레드마인_배치!G:G,0)),"")</f>
        <v>미대상</v>
      </c>
      <c r="AP6526" t="s">
        <v>3330</v>
      </c>
    </row>
    <row r="6527" spans="1:46" hidden="1">
      <c r="A6527" s="3" t="s">
        <v>673</v>
      </c>
      <c r="B6527" s="3" t="s">
        <v>677</v>
      </c>
      <c r="C6527" s="3" t="s">
        <v>3043</v>
      </c>
      <c r="D6527" s="3" t="s">
        <v>3044</v>
      </c>
      <c r="E6527" s="3" t="s">
        <v>3045</v>
      </c>
      <c r="F6527" s="3" t="s">
        <v>3042</v>
      </c>
      <c r="G6527" s="3" t="s">
        <v>3042</v>
      </c>
      <c r="H6527" s="3" t="s">
        <v>3042</v>
      </c>
      <c r="I6527" s="3" t="s">
        <v>3042</v>
      </c>
      <c r="J6527" s="3" t="s">
        <v>3042</v>
      </c>
      <c r="K6527" s="3" t="s">
        <v>3042</v>
      </c>
      <c r="L6527" s="3" t="s">
        <v>3042</v>
      </c>
      <c r="M6527" s="3" t="s">
        <v>3042</v>
      </c>
      <c r="N6527" s="3" t="s">
        <v>3042</v>
      </c>
      <c r="O6527" s="3" t="s">
        <v>3042</v>
      </c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>
        <f t="shared" si="104"/>
        <v>14</v>
      </c>
      <c r="AH6527" s="3" t="s">
        <v>3042</v>
      </c>
      <c r="AI6527" s="3" t="str">
        <f>IFERROR(IF($AG6527&lt;=$AN6527,MATCH($AH6527,레드마인_배치!G:G,0),MATCH($AH6527,레드마인_서비스!G:G,0)),"")</f>
        <v/>
      </c>
      <c r="AJ6527" s="3" t="str" cm="1">
        <f t="array" ref="AJ6527">IFERROR(INDEX(IF($AG6527&lt;=$AN6527,레드마인_배치!E:E,레드마인_서비스!E:E),콜트리분석!$AI6527),"")</f>
        <v/>
      </c>
      <c r="AK6527" s="3" t="str" cm="1">
        <f t="array" ref="AK6527">IFERROR(INDEX(IF($AG6527&lt;=$AN6527,레드마인_배치!H:H,레드마인_서비스!H:H),콜트리분석!$AI6527),"")</f>
        <v/>
      </c>
      <c r="AL6527" s="3" t="str" cm="1">
        <f t="array" ref="AL6527">IFERROR(INDEX(IF($AG6527&lt;=$AN6527,레드마인_배치!I:I,레드마인_서비스!I:I),콜트리분석!$AI6527),"")</f>
        <v/>
      </c>
      <c r="AM6527" s="3" t="str" cm="1">
        <f t="array" ref="AM6527">IFERROR(INDEX(IF($AG6527&lt;=$AN6527,레드마인_배치!J:J,레드마인_서비스!J:J),콜트리분석!$AI6527),"")</f>
        <v/>
      </c>
      <c r="AN6527" s="3">
        <v>1</v>
      </c>
      <c r="AO6527" s="15" t="str">
        <f ca="1">IFERROR(INDEX(레드마인_배치!E:E,MATCH(OFFSET(A6527,,AN6527),레드마인_배치!G:G,0)),"")</f>
        <v>미대상</v>
      </c>
      <c r="AP6527" t="s">
        <v>3330</v>
      </c>
    </row>
    <row r="6528" spans="1:46" hidden="1">
      <c r="A6528" s="3" t="s">
        <v>673</v>
      </c>
      <c r="B6528" s="3" t="s">
        <v>677</v>
      </c>
      <c r="C6528" s="3" t="s">
        <v>3043</v>
      </c>
      <c r="D6528" s="3" t="s">
        <v>3044</v>
      </c>
      <c r="E6528" s="3" t="s">
        <v>3045</v>
      </c>
      <c r="F6528" s="3" t="s">
        <v>3042</v>
      </c>
      <c r="G6528" s="3" t="s">
        <v>3042</v>
      </c>
      <c r="H6528" s="3" t="s">
        <v>3042</v>
      </c>
      <c r="I6528" s="3" t="s">
        <v>3042</v>
      </c>
      <c r="J6528" s="3" t="s">
        <v>3042</v>
      </c>
      <c r="K6528" s="3" t="s">
        <v>3042</v>
      </c>
      <c r="L6528" s="3" t="s">
        <v>3042</v>
      </c>
      <c r="M6528" s="3" t="s">
        <v>3042</v>
      </c>
      <c r="N6528" s="3" t="s">
        <v>3042</v>
      </c>
      <c r="O6528" s="3" t="s">
        <v>3042</v>
      </c>
      <c r="P6528" s="3" t="s">
        <v>2954</v>
      </c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>
        <f t="shared" si="104"/>
        <v>15</v>
      </c>
      <c r="AH6528" s="3" t="s">
        <v>2954</v>
      </c>
      <c r="AI6528" s="3" t="str">
        <f>IFERROR(IF($AG6528&lt;=$AN6528,MATCH($AH6528,레드마인_배치!G:G,0),MATCH($AH6528,레드마인_서비스!G:G,0)),"")</f>
        <v/>
      </c>
      <c r="AJ6528" s="3" t="str" cm="1">
        <f t="array" ref="AJ6528">IFERROR(INDEX(IF($AG6528&lt;=$AN6528,레드마인_배치!E:E,레드마인_서비스!E:E),콜트리분석!$AI6528),"")</f>
        <v/>
      </c>
      <c r="AK6528" s="3" t="str" cm="1">
        <f t="array" ref="AK6528">IFERROR(INDEX(IF($AG6528&lt;=$AN6528,레드마인_배치!H:H,레드마인_서비스!H:H),콜트리분석!$AI6528),"")</f>
        <v/>
      </c>
      <c r="AL6528" s="3" t="str" cm="1">
        <f t="array" ref="AL6528">IFERROR(INDEX(IF($AG6528&lt;=$AN6528,레드마인_배치!I:I,레드마인_서비스!I:I),콜트리분석!$AI6528),"")</f>
        <v/>
      </c>
      <c r="AM6528" s="3" t="str" cm="1">
        <f t="array" ref="AM6528">IFERROR(INDEX(IF($AG6528&lt;=$AN6528,레드마인_배치!J:J,레드마인_서비스!J:J),콜트리분석!$AI6528),"")</f>
        <v/>
      </c>
      <c r="AN6528" s="3">
        <v>1</v>
      </c>
      <c r="AO6528" s="15" t="str">
        <f ca="1">IFERROR(INDEX(레드마인_배치!E:E,MATCH(OFFSET(A6528,,AN6528),레드마인_배치!G:G,0)),"")</f>
        <v>미대상</v>
      </c>
      <c r="AP6528" t="s">
        <v>3330</v>
      </c>
    </row>
    <row r="6529" spans="1:42" hidden="1">
      <c r="A6529" s="3" t="s">
        <v>673</v>
      </c>
      <c r="B6529" s="3" t="s">
        <v>677</v>
      </c>
      <c r="C6529" s="3" t="s">
        <v>3043</v>
      </c>
      <c r="D6529" s="3" t="s">
        <v>3044</v>
      </c>
      <c r="E6529" s="3" t="s">
        <v>3045</v>
      </c>
      <c r="F6529" s="3" t="s">
        <v>3042</v>
      </c>
      <c r="G6529" s="3" t="s">
        <v>3042</v>
      </c>
      <c r="H6529" s="3" t="s">
        <v>3042</v>
      </c>
      <c r="I6529" s="3" t="s">
        <v>3042</v>
      </c>
      <c r="J6529" s="3" t="s">
        <v>3042</v>
      </c>
      <c r="K6529" s="3" t="s">
        <v>3042</v>
      </c>
      <c r="L6529" s="3" t="s">
        <v>3042</v>
      </c>
      <c r="M6529" s="3" t="s">
        <v>3042</v>
      </c>
      <c r="N6529" s="3" t="s">
        <v>3042</v>
      </c>
      <c r="O6529" s="3" t="s">
        <v>3042</v>
      </c>
      <c r="P6529" s="3" t="s">
        <v>3042</v>
      </c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>
        <f t="shared" si="104"/>
        <v>15</v>
      </c>
      <c r="AH6529" s="3" t="s">
        <v>3042</v>
      </c>
      <c r="AI6529" s="3" t="str">
        <f>IFERROR(IF($AG6529&lt;=$AN6529,MATCH($AH6529,레드마인_배치!G:G,0),MATCH($AH6529,레드마인_서비스!G:G,0)),"")</f>
        <v/>
      </c>
      <c r="AJ6529" s="3" t="str" cm="1">
        <f t="array" ref="AJ6529">IFERROR(INDEX(IF($AG6529&lt;=$AN6529,레드마인_배치!E:E,레드마인_서비스!E:E),콜트리분석!$AI6529),"")</f>
        <v/>
      </c>
      <c r="AK6529" s="3" t="str" cm="1">
        <f t="array" ref="AK6529">IFERROR(INDEX(IF($AG6529&lt;=$AN6529,레드마인_배치!H:H,레드마인_서비스!H:H),콜트리분석!$AI6529),"")</f>
        <v/>
      </c>
      <c r="AL6529" s="3" t="str" cm="1">
        <f t="array" ref="AL6529">IFERROR(INDEX(IF($AG6529&lt;=$AN6529,레드마인_배치!I:I,레드마인_서비스!I:I),콜트리분석!$AI6529),"")</f>
        <v/>
      </c>
      <c r="AM6529" s="3" t="str" cm="1">
        <f t="array" ref="AM6529">IFERROR(INDEX(IF($AG6529&lt;=$AN6529,레드마인_배치!J:J,레드마인_서비스!J:J),콜트리분석!$AI6529),"")</f>
        <v/>
      </c>
      <c r="AN6529" s="3">
        <v>1</v>
      </c>
      <c r="AO6529" s="15" t="str">
        <f ca="1">IFERROR(INDEX(레드마인_배치!E:E,MATCH(OFFSET(A6529,,AN6529),레드마인_배치!G:G,0)),"")</f>
        <v>미대상</v>
      </c>
      <c r="AP6529" t="s">
        <v>3330</v>
      </c>
    </row>
    <row r="6530" spans="1:42" hidden="1">
      <c r="A6530" s="3" t="s">
        <v>673</v>
      </c>
      <c r="B6530" s="3" t="s">
        <v>677</v>
      </c>
      <c r="C6530" s="3" t="s">
        <v>3043</v>
      </c>
      <c r="D6530" s="3" t="s">
        <v>3044</v>
      </c>
      <c r="E6530" s="3" t="s">
        <v>3045</v>
      </c>
      <c r="F6530" s="3" t="s">
        <v>3042</v>
      </c>
      <c r="G6530" s="3" t="s">
        <v>3042</v>
      </c>
      <c r="H6530" s="3" t="s">
        <v>3042</v>
      </c>
      <c r="I6530" s="3" t="s">
        <v>3042</v>
      </c>
      <c r="J6530" s="3" t="s">
        <v>3042</v>
      </c>
      <c r="K6530" s="3" t="s">
        <v>3042</v>
      </c>
      <c r="L6530" s="3" t="s">
        <v>3042</v>
      </c>
      <c r="M6530" s="3" t="s">
        <v>3042</v>
      </c>
      <c r="N6530" s="3" t="s">
        <v>3042</v>
      </c>
      <c r="O6530" s="3" t="s">
        <v>3042</v>
      </c>
      <c r="P6530" s="3" t="s">
        <v>3042</v>
      </c>
      <c r="Q6530" s="3" t="s">
        <v>2954</v>
      </c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>
        <f t="shared" si="104"/>
        <v>16</v>
      </c>
      <c r="AH6530" s="3" t="s">
        <v>2954</v>
      </c>
      <c r="AI6530" s="3" t="str">
        <f>IFERROR(IF($AG6530&lt;=$AN6530,MATCH($AH6530,레드마인_배치!G:G,0),MATCH($AH6530,레드마인_서비스!G:G,0)),"")</f>
        <v/>
      </c>
      <c r="AJ6530" s="3" t="str" cm="1">
        <f t="array" ref="AJ6530">IFERROR(INDEX(IF($AG6530&lt;=$AN6530,레드마인_배치!E:E,레드마인_서비스!E:E),콜트리분석!$AI6530),"")</f>
        <v/>
      </c>
      <c r="AK6530" s="3" t="str" cm="1">
        <f t="array" ref="AK6530">IFERROR(INDEX(IF($AG6530&lt;=$AN6530,레드마인_배치!H:H,레드마인_서비스!H:H),콜트리분석!$AI6530),"")</f>
        <v/>
      </c>
      <c r="AL6530" s="3" t="str" cm="1">
        <f t="array" ref="AL6530">IFERROR(INDEX(IF($AG6530&lt;=$AN6530,레드마인_배치!I:I,레드마인_서비스!I:I),콜트리분석!$AI6530),"")</f>
        <v/>
      </c>
      <c r="AM6530" s="3" t="str" cm="1">
        <f t="array" ref="AM6530">IFERROR(INDEX(IF($AG6530&lt;=$AN6530,레드마인_배치!J:J,레드마인_서비스!J:J),콜트리분석!$AI6530),"")</f>
        <v/>
      </c>
      <c r="AN6530" s="3">
        <v>1</v>
      </c>
      <c r="AO6530" s="15" t="str">
        <f ca="1">IFERROR(INDEX(레드마인_배치!E:E,MATCH(OFFSET(A6530,,AN6530),레드마인_배치!G:G,0)),"")</f>
        <v>미대상</v>
      </c>
      <c r="AP6530" t="s">
        <v>3330</v>
      </c>
    </row>
    <row r="6531" spans="1:42" hidden="1">
      <c r="A6531" s="3" t="s">
        <v>673</v>
      </c>
      <c r="B6531" s="3" t="s">
        <v>677</v>
      </c>
      <c r="C6531" s="3" t="s">
        <v>3043</v>
      </c>
      <c r="D6531" s="3" t="s">
        <v>3044</v>
      </c>
      <c r="E6531" s="3" t="s">
        <v>3045</v>
      </c>
      <c r="F6531" s="3" t="s">
        <v>3042</v>
      </c>
      <c r="G6531" s="3" t="s">
        <v>3042</v>
      </c>
      <c r="H6531" s="3" t="s">
        <v>3042</v>
      </c>
      <c r="I6531" s="3" t="s">
        <v>3042</v>
      </c>
      <c r="J6531" s="3" t="s">
        <v>3042</v>
      </c>
      <c r="K6531" s="3" t="s">
        <v>3042</v>
      </c>
      <c r="L6531" s="3" t="s">
        <v>3042</v>
      </c>
      <c r="M6531" s="3" t="s">
        <v>3042</v>
      </c>
      <c r="N6531" s="3" t="s">
        <v>3042</v>
      </c>
      <c r="O6531" s="3" t="s">
        <v>3042</v>
      </c>
      <c r="P6531" s="3" t="s">
        <v>3042</v>
      </c>
      <c r="Q6531" s="3" t="s">
        <v>3042</v>
      </c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>
        <f t="shared" si="104"/>
        <v>16</v>
      </c>
      <c r="AH6531" s="3" t="s">
        <v>3042</v>
      </c>
      <c r="AI6531" s="3" t="str">
        <f>IFERROR(IF($AG6531&lt;=$AN6531,MATCH($AH6531,레드마인_배치!G:G,0),MATCH($AH6531,레드마인_서비스!G:G,0)),"")</f>
        <v/>
      </c>
      <c r="AJ6531" s="3" t="str" cm="1">
        <f t="array" ref="AJ6531">IFERROR(INDEX(IF($AG6531&lt;=$AN6531,레드마인_배치!E:E,레드마인_서비스!E:E),콜트리분석!$AI6531),"")</f>
        <v/>
      </c>
      <c r="AK6531" s="3" t="str" cm="1">
        <f t="array" ref="AK6531">IFERROR(INDEX(IF($AG6531&lt;=$AN6531,레드마인_배치!H:H,레드마인_서비스!H:H),콜트리분석!$AI6531),"")</f>
        <v/>
      </c>
      <c r="AL6531" s="3" t="str" cm="1">
        <f t="array" ref="AL6531">IFERROR(INDEX(IF($AG6531&lt;=$AN6531,레드마인_배치!I:I,레드마인_서비스!I:I),콜트리분석!$AI6531),"")</f>
        <v/>
      </c>
      <c r="AM6531" s="3" t="str" cm="1">
        <f t="array" ref="AM6531">IFERROR(INDEX(IF($AG6531&lt;=$AN6531,레드마인_배치!J:J,레드마인_서비스!J:J),콜트리분석!$AI6531),"")</f>
        <v/>
      </c>
      <c r="AN6531" s="3">
        <v>1</v>
      </c>
      <c r="AO6531" s="15" t="str">
        <f ca="1">IFERROR(INDEX(레드마인_배치!E:E,MATCH(OFFSET(A6531,,AN6531),레드마인_배치!G:G,0)),"")</f>
        <v>미대상</v>
      </c>
      <c r="AP6531" t="s">
        <v>3330</v>
      </c>
    </row>
    <row r="6532" spans="1:42" hidden="1">
      <c r="A6532" s="3" t="s">
        <v>673</v>
      </c>
      <c r="B6532" s="3" t="s">
        <v>677</v>
      </c>
      <c r="C6532" s="3" t="s">
        <v>3043</v>
      </c>
      <c r="D6532" s="3" t="s">
        <v>3044</v>
      </c>
      <c r="E6532" s="3" t="s">
        <v>3045</v>
      </c>
      <c r="F6532" s="3" t="s">
        <v>3042</v>
      </c>
      <c r="G6532" s="3" t="s">
        <v>3042</v>
      </c>
      <c r="H6532" s="3" t="s">
        <v>3042</v>
      </c>
      <c r="I6532" s="3" t="s">
        <v>3042</v>
      </c>
      <c r="J6532" s="3" t="s">
        <v>3042</v>
      </c>
      <c r="K6532" s="3" t="s">
        <v>3042</v>
      </c>
      <c r="L6532" s="3" t="s">
        <v>3042</v>
      </c>
      <c r="M6532" s="3" t="s">
        <v>3042</v>
      </c>
      <c r="N6532" s="3" t="s">
        <v>3042</v>
      </c>
      <c r="O6532" s="3" t="s">
        <v>3042</v>
      </c>
      <c r="P6532" s="3" t="s">
        <v>3042</v>
      </c>
      <c r="Q6532" s="3" t="s">
        <v>3042</v>
      </c>
      <c r="R6532" s="3" t="s">
        <v>2954</v>
      </c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>
        <f t="shared" si="104"/>
        <v>17</v>
      </c>
      <c r="AH6532" s="3" t="s">
        <v>2954</v>
      </c>
      <c r="AI6532" s="3" t="str">
        <f>IFERROR(IF($AG6532&lt;=$AN6532,MATCH($AH6532,레드마인_배치!G:G,0),MATCH($AH6532,레드마인_서비스!G:G,0)),"")</f>
        <v/>
      </c>
      <c r="AJ6532" s="3" t="str" cm="1">
        <f t="array" ref="AJ6532">IFERROR(INDEX(IF($AG6532&lt;=$AN6532,레드마인_배치!E:E,레드마인_서비스!E:E),콜트리분석!$AI6532),"")</f>
        <v/>
      </c>
      <c r="AK6532" s="3" t="str" cm="1">
        <f t="array" ref="AK6532">IFERROR(INDEX(IF($AG6532&lt;=$AN6532,레드마인_배치!H:H,레드마인_서비스!H:H),콜트리분석!$AI6532),"")</f>
        <v/>
      </c>
      <c r="AL6532" s="3" t="str" cm="1">
        <f t="array" ref="AL6532">IFERROR(INDEX(IF($AG6532&lt;=$AN6532,레드마인_배치!I:I,레드마인_서비스!I:I),콜트리분석!$AI6532),"")</f>
        <v/>
      </c>
      <c r="AM6532" s="3" t="str" cm="1">
        <f t="array" ref="AM6532">IFERROR(INDEX(IF($AG6532&lt;=$AN6532,레드마인_배치!J:J,레드마인_서비스!J:J),콜트리분석!$AI6532),"")</f>
        <v/>
      </c>
      <c r="AN6532" s="3">
        <v>1</v>
      </c>
      <c r="AO6532" s="15" t="str">
        <f ca="1">IFERROR(INDEX(레드마인_배치!E:E,MATCH(OFFSET(A6532,,AN6532),레드마인_배치!G:G,0)),"")</f>
        <v>미대상</v>
      </c>
      <c r="AP6532" t="s">
        <v>3330</v>
      </c>
    </row>
    <row r="6533" spans="1:42" hidden="1">
      <c r="A6533" s="3" t="s">
        <v>673</v>
      </c>
      <c r="B6533" s="3" t="s">
        <v>677</v>
      </c>
      <c r="C6533" s="3" t="s">
        <v>3043</v>
      </c>
      <c r="D6533" s="3" t="s">
        <v>3044</v>
      </c>
      <c r="E6533" s="3" t="s">
        <v>3045</v>
      </c>
      <c r="F6533" s="3" t="s">
        <v>3042</v>
      </c>
      <c r="G6533" s="3" t="s">
        <v>3042</v>
      </c>
      <c r="H6533" s="3" t="s">
        <v>3042</v>
      </c>
      <c r="I6533" s="3" t="s">
        <v>3042</v>
      </c>
      <c r="J6533" s="3" t="s">
        <v>3042</v>
      </c>
      <c r="K6533" s="3" t="s">
        <v>3042</v>
      </c>
      <c r="L6533" s="3" t="s">
        <v>3042</v>
      </c>
      <c r="M6533" s="3" t="s">
        <v>3042</v>
      </c>
      <c r="N6533" s="3" t="s">
        <v>3042</v>
      </c>
      <c r="O6533" s="3" t="s">
        <v>3042</v>
      </c>
      <c r="P6533" s="3" t="s">
        <v>3042</v>
      </c>
      <c r="Q6533" s="3" t="s">
        <v>3042</v>
      </c>
      <c r="R6533" s="3" t="s">
        <v>3042</v>
      </c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>
        <f t="shared" si="104"/>
        <v>17</v>
      </c>
      <c r="AH6533" s="3" t="s">
        <v>3042</v>
      </c>
      <c r="AI6533" s="3" t="str">
        <f>IFERROR(IF($AG6533&lt;=$AN6533,MATCH($AH6533,레드마인_배치!G:G,0),MATCH($AH6533,레드마인_서비스!G:G,0)),"")</f>
        <v/>
      </c>
      <c r="AJ6533" s="3" t="str" cm="1">
        <f t="array" ref="AJ6533">IFERROR(INDEX(IF($AG6533&lt;=$AN6533,레드마인_배치!E:E,레드마인_서비스!E:E),콜트리분석!$AI6533),"")</f>
        <v/>
      </c>
      <c r="AK6533" s="3" t="str" cm="1">
        <f t="array" ref="AK6533">IFERROR(INDEX(IF($AG6533&lt;=$AN6533,레드마인_배치!H:H,레드마인_서비스!H:H),콜트리분석!$AI6533),"")</f>
        <v/>
      </c>
      <c r="AL6533" s="3" t="str" cm="1">
        <f t="array" ref="AL6533">IFERROR(INDEX(IF($AG6533&lt;=$AN6533,레드마인_배치!I:I,레드마인_서비스!I:I),콜트리분석!$AI6533),"")</f>
        <v/>
      </c>
      <c r="AM6533" s="3" t="str" cm="1">
        <f t="array" ref="AM6533">IFERROR(INDEX(IF($AG6533&lt;=$AN6533,레드마인_배치!J:J,레드마인_서비스!J:J),콜트리분석!$AI6533),"")</f>
        <v/>
      </c>
      <c r="AN6533" s="3">
        <v>1</v>
      </c>
      <c r="AO6533" s="15" t="str">
        <f ca="1">IFERROR(INDEX(레드마인_배치!E:E,MATCH(OFFSET(A6533,,AN6533),레드마인_배치!G:G,0)),"")</f>
        <v>미대상</v>
      </c>
      <c r="AP6533" t="s">
        <v>3330</v>
      </c>
    </row>
    <row r="6534" spans="1:42" hidden="1">
      <c r="A6534" s="3" t="s">
        <v>673</v>
      </c>
      <c r="B6534" s="3" t="s">
        <v>677</v>
      </c>
      <c r="C6534" s="3" t="s">
        <v>3043</v>
      </c>
      <c r="D6534" s="3" t="s">
        <v>3044</v>
      </c>
      <c r="E6534" s="3" t="s">
        <v>3045</v>
      </c>
      <c r="F6534" s="3" t="s">
        <v>3042</v>
      </c>
      <c r="G6534" s="3" t="s">
        <v>3042</v>
      </c>
      <c r="H6534" s="3" t="s">
        <v>3042</v>
      </c>
      <c r="I6534" s="3" t="s">
        <v>3042</v>
      </c>
      <c r="J6534" s="3" t="s">
        <v>3042</v>
      </c>
      <c r="K6534" s="3" t="s">
        <v>3042</v>
      </c>
      <c r="L6534" s="3" t="s">
        <v>3042</v>
      </c>
      <c r="M6534" s="3" t="s">
        <v>3042</v>
      </c>
      <c r="N6534" s="3" t="s">
        <v>3042</v>
      </c>
      <c r="O6534" s="3" t="s">
        <v>3042</v>
      </c>
      <c r="P6534" s="3" t="s">
        <v>3042</v>
      </c>
      <c r="Q6534" s="3" t="s">
        <v>3042</v>
      </c>
      <c r="R6534" s="3" t="s">
        <v>3042</v>
      </c>
      <c r="S6534" s="3" t="s">
        <v>2954</v>
      </c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>
        <f t="shared" si="104"/>
        <v>18</v>
      </c>
      <c r="AH6534" s="3" t="s">
        <v>2954</v>
      </c>
      <c r="AI6534" s="3" t="str">
        <f>IFERROR(IF($AG6534&lt;=$AN6534,MATCH($AH6534,레드마인_배치!G:G,0),MATCH($AH6534,레드마인_서비스!G:G,0)),"")</f>
        <v/>
      </c>
      <c r="AJ6534" s="3" t="str" cm="1">
        <f t="array" ref="AJ6534">IFERROR(INDEX(IF($AG6534&lt;=$AN6534,레드마인_배치!E:E,레드마인_서비스!E:E),콜트리분석!$AI6534),"")</f>
        <v/>
      </c>
      <c r="AK6534" s="3" t="str" cm="1">
        <f t="array" ref="AK6534">IFERROR(INDEX(IF($AG6534&lt;=$AN6534,레드마인_배치!H:H,레드마인_서비스!H:H),콜트리분석!$AI6534),"")</f>
        <v/>
      </c>
      <c r="AL6534" s="3" t="str" cm="1">
        <f t="array" ref="AL6534">IFERROR(INDEX(IF($AG6534&lt;=$AN6534,레드마인_배치!I:I,레드마인_서비스!I:I),콜트리분석!$AI6534),"")</f>
        <v/>
      </c>
      <c r="AM6534" s="3" t="str" cm="1">
        <f t="array" ref="AM6534">IFERROR(INDEX(IF($AG6534&lt;=$AN6534,레드마인_배치!J:J,레드마인_서비스!J:J),콜트리분석!$AI6534),"")</f>
        <v/>
      </c>
      <c r="AN6534" s="3">
        <v>1</v>
      </c>
      <c r="AO6534" s="15" t="str">
        <f ca="1">IFERROR(INDEX(레드마인_배치!E:E,MATCH(OFFSET(A6534,,AN6534),레드마인_배치!G:G,0)),"")</f>
        <v>미대상</v>
      </c>
      <c r="AP6534" t="s">
        <v>3330</v>
      </c>
    </row>
    <row r="6535" spans="1:42" hidden="1">
      <c r="A6535" s="3" t="s">
        <v>673</v>
      </c>
      <c r="B6535" s="3" t="s">
        <v>677</v>
      </c>
      <c r="C6535" s="3" t="s">
        <v>3043</v>
      </c>
      <c r="D6535" s="3" t="s">
        <v>3044</v>
      </c>
      <c r="E6535" s="3" t="s">
        <v>3045</v>
      </c>
      <c r="F6535" s="3" t="s">
        <v>3042</v>
      </c>
      <c r="G6535" s="3" t="s">
        <v>3042</v>
      </c>
      <c r="H6535" s="3" t="s">
        <v>3042</v>
      </c>
      <c r="I6535" s="3" t="s">
        <v>3042</v>
      </c>
      <c r="J6535" s="3" t="s">
        <v>3042</v>
      </c>
      <c r="K6535" s="3" t="s">
        <v>3042</v>
      </c>
      <c r="L6535" s="3" t="s">
        <v>3042</v>
      </c>
      <c r="M6535" s="3" t="s">
        <v>3042</v>
      </c>
      <c r="N6535" s="3" t="s">
        <v>3042</v>
      </c>
      <c r="O6535" s="3" t="s">
        <v>3042</v>
      </c>
      <c r="P6535" s="3" t="s">
        <v>3042</v>
      </c>
      <c r="Q6535" s="3" t="s">
        <v>3042</v>
      </c>
      <c r="R6535" s="3" t="s">
        <v>3042</v>
      </c>
      <c r="S6535" s="3" t="s">
        <v>3042</v>
      </c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>
        <f t="shared" si="104"/>
        <v>18</v>
      </c>
      <c r="AH6535" s="3" t="s">
        <v>3042</v>
      </c>
      <c r="AI6535" s="3" t="str">
        <f>IFERROR(IF($AG6535&lt;=$AN6535,MATCH($AH6535,레드마인_배치!G:G,0),MATCH($AH6535,레드마인_서비스!G:G,0)),"")</f>
        <v/>
      </c>
      <c r="AJ6535" s="3" t="str" cm="1">
        <f t="array" ref="AJ6535">IFERROR(INDEX(IF($AG6535&lt;=$AN6535,레드마인_배치!E:E,레드마인_서비스!E:E),콜트리분석!$AI6535),"")</f>
        <v/>
      </c>
      <c r="AK6535" s="3" t="str" cm="1">
        <f t="array" ref="AK6535">IFERROR(INDEX(IF($AG6535&lt;=$AN6535,레드마인_배치!H:H,레드마인_서비스!H:H),콜트리분석!$AI6535),"")</f>
        <v/>
      </c>
      <c r="AL6535" s="3" t="str" cm="1">
        <f t="array" ref="AL6535">IFERROR(INDEX(IF($AG6535&lt;=$AN6535,레드마인_배치!I:I,레드마인_서비스!I:I),콜트리분석!$AI6535),"")</f>
        <v/>
      </c>
      <c r="AM6535" s="3" t="str" cm="1">
        <f t="array" ref="AM6535">IFERROR(INDEX(IF($AG6535&lt;=$AN6535,레드마인_배치!J:J,레드마인_서비스!J:J),콜트리분석!$AI6535),"")</f>
        <v/>
      </c>
      <c r="AN6535" s="3">
        <v>1</v>
      </c>
      <c r="AO6535" s="15" t="str">
        <f ca="1">IFERROR(INDEX(레드마인_배치!E:E,MATCH(OFFSET(A6535,,AN6535),레드마인_배치!G:G,0)),"")</f>
        <v>미대상</v>
      </c>
      <c r="AP6535" t="s">
        <v>3330</v>
      </c>
    </row>
    <row r="6536" spans="1:42" hidden="1">
      <c r="A6536" s="3" t="s">
        <v>673</v>
      </c>
      <c r="B6536" s="3" t="s">
        <v>677</v>
      </c>
      <c r="C6536" s="3" t="s">
        <v>3043</v>
      </c>
      <c r="D6536" s="3" t="s">
        <v>3044</v>
      </c>
      <c r="E6536" s="3" t="s">
        <v>3045</v>
      </c>
      <c r="F6536" s="3" t="s">
        <v>3042</v>
      </c>
      <c r="G6536" s="3" t="s">
        <v>3042</v>
      </c>
      <c r="H6536" s="3" t="s">
        <v>3042</v>
      </c>
      <c r="I6536" s="3" t="s">
        <v>3042</v>
      </c>
      <c r="J6536" s="3" t="s">
        <v>3042</v>
      </c>
      <c r="K6536" s="3" t="s">
        <v>3042</v>
      </c>
      <c r="L6536" s="3" t="s">
        <v>3042</v>
      </c>
      <c r="M6536" s="3" t="s">
        <v>3042</v>
      </c>
      <c r="N6536" s="3" t="s">
        <v>3042</v>
      </c>
      <c r="O6536" s="3" t="s">
        <v>3042</v>
      </c>
      <c r="P6536" s="3" t="s">
        <v>3042</v>
      </c>
      <c r="Q6536" s="3" t="s">
        <v>3042</v>
      </c>
      <c r="R6536" s="3" t="s">
        <v>3042</v>
      </c>
      <c r="S6536" s="3" t="s">
        <v>3042</v>
      </c>
      <c r="T6536" s="3" t="s">
        <v>2954</v>
      </c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>
        <f t="shared" si="104"/>
        <v>19</v>
      </c>
      <c r="AH6536" s="3" t="s">
        <v>2954</v>
      </c>
      <c r="AI6536" s="3" t="str">
        <f>IFERROR(IF($AG6536&lt;=$AN6536,MATCH($AH6536,레드마인_배치!G:G,0),MATCH($AH6536,레드마인_서비스!G:G,0)),"")</f>
        <v/>
      </c>
      <c r="AJ6536" s="3" t="str" cm="1">
        <f t="array" ref="AJ6536">IFERROR(INDEX(IF($AG6536&lt;=$AN6536,레드마인_배치!E:E,레드마인_서비스!E:E),콜트리분석!$AI6536),"")</f>
        <v/>
      </c>
      <c r="AK6536" s="3" t="str" cm="1">
        <f t="array" ref="AK6536">IFERROR(INDEX(IF($AG6536&lt;=$AN6536,레드마인_배치!H:H,레드마인_서비스!H:H),콜트리분석!$AI6536),"")</f>
        <v/>
      </c>
      <c r="AL6536" s="3" t="str" cm="1">
        <f t="array" ref="AL6536">IFERROR(INDEX(IF($AG6536&lt;=$AN6536,레드마인_배치!I:I,레드마인_서비스!I:I),콜트리분석!$AI6536),"")</f>
        <v/>
      </c>
      <c r="AM6536" s="3" t="str" cm="1">
        <f t="array" ref="AM6536">IFERROR(INDEX(IF($AG6536&lt;=$AN6536,레드마인_배치!J:J,레드마인_서비스!J:J),콜트리분석!$AI6536),"")</f>
        <v/>
      </c>
      <c r="AN6536" s="3">
        <v>1</v>
      </c>
      <c r="AO6536" s="15" t="str">
        <f ca="1">IFERROR(INDEX(레드마인_배치!E:E,MATCH(OFFSET(A6536,,AN6536),레드마인_배치!G:G,0)),"")</f>
        <v>미대상</v>
      </c>
      <c r="AP6536" t="s">
        <v>3330</v>
      </c>
    </row>
    <row r="6537" spans="1:42" hidden="1">
      <c r="A6537" s="3" t="s">
        <v>673</v>
      </c>
      <c r="B6537" s="3" t="s">
        <v>677</v>
      </c>
      <c r="C6537" s="3" t="s">
        <v>3043</v>
      </c>
      <c r="D6537" s="3" t="s">
        <v>3044</v>
      </c>
      <c r="E6537" s="3" t="s">
        <v>3045</v>
      </c>
      <c r="F6537" s="3" t="s">
        <v>3042</v>
      </c>
      <c r="G6537" s="3" t="s">
        <v>3042</v>
      </c>
      <c r="H6537" s="3" t="s">
        <v>3042</v>
      </c>
      <c r="I6537" s="3" t="s">
        <v>3042</v>
      </c>
      <c r="J6537" s="3" t="s">
        <v>3042</v>
      </c>
      <c r="K6537" s="3" t="s">
        <v>3042</v>
      </c>
      <c r="L6537" s="3" t="s">
        <v>3042</v>
      </c>
      <c r="M6537" s="3" t="s">
        <v>3042</v>
      </c>
      <c r="N6537" s="3" t="s">
        <v>3042</v>
      </c>
      <c r="O6537" s="3" t="s">
        <v>3042</v>
      </c>
      <c r="P6537" s="3" t="s">
        <v>3042</v>
      </c>
      <c r="Q6537" s="3" t="s">
        <v>3042</v>
      </c>
      <c r="R6537" s="3" t="s">
        <v>3042</v>
      </c>
      <c r="S6537" s="3" t="s">
        <v>3042</v>
      </c>
      <c r="T6537" s="3" t="s">
        <v>3042</v>
      </c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>
        <f t="shared" si="104"/>
        <v>19</v>
      </c>
      <c r="AH6537" s="3" t="s">
        <v>3042</v>
      </c>
      <c r="AI6537" s="3" t="str">
        <f>IFERROR(IF($AG6537&lt;=$AN6537,MATCH($AH6537,레드마인_배치!G:G,0),MATCH($AH6537,레드마인_서비스!G:G,0)),"")</f>
        <v/>
      </c>
      <c r="AJ6537" s="3" t="str" cm="1">
        <f t="array" ref="AJ6537">IFERROR(INDEX(IF($AG6537&lt;=$AN6537,레드마인_배치!E:E,레드마인_서비스!E:E),콜트리분석!$AI6537),"")</f>
        <v/>
      </c>
      <c r="AK6537" s="3" t="str" cm="1">
        <f t="array" ref="AK6537">IFERROR(INDEX(IF($AG6537&lt;=$AN6537,레드마인_배치!H:H,레드마인_서비스!H:H),콜트리분석!$AI6537),"")</f>
        <v/>
      </c>
      <c r="AL6537" s="3" t="str" cm="1">
        <f t="array" ref="AL6537">IFERROR(INDEX(IF($AG6537&lt;=$AN6537,레드마인_배치!I:I,레드마인_서비스!I:I),콜트리분석!$AI6537),"")</f>
        <v/>
      </c>
      <c r="AM6537" s="3" t="str" cm="1">
        <f t="array" ref="AM6537">IFERROR(INDEX(IF($AG6537&lt;=$AN6537,레드마인_배치!J:J,레드마인_서비스!J:J),콜트리분석!$AI6537),"")</f>
        <v/>
      </c>
      <c r="AN6537" s="3">
        <v>1</v>
      </c>
      <c r="AO6537" s="15" t="str">
        <f ca="1">IFERROR(INDEX(레드마인_배치!E:E,MATCH(OFFSET(A6537,,AN6537),레드마인_배치!G:G,0)),"")</f>
        <v>미대상</v>
      </c>
      <c r="AP6537" t="s">
        <v>3330</v>
      </c>
    </row>
    <row r="6538" spans="1:42" hidden="1">
      <c r="A6538" s="3" t="s">
        <v>673</v>
      </c>
      <c r="B6538" s="3" t="s">
        <v>677</v>
      </c>
      <c r="C6538" s="3" t="s">
        <v>3043</v>
      </c>
      <c r="D6538" s="3" t="s">
        <v>3044</v>
      </c>
      <c r="E6538" s="3" t="s">
        <v>3045</v>
      </c>
      <c r="F6538" s="3" t="s">
        <v>3042</v>
      </c>
      <c r="G6538" s="3" t="s">
        <v>3042</v>
      </c>
      <c r="H6538" s="3" t="s">
        <v>3042</v>
      </c>
      <c r="I6538" s="3" t="s">
        <v>3042</v>
      </c>
      <c r="J6538" s="3" t="s">
        <v>3042</v>
      </c>
      <c r="K6538" s="3" t="s">
        <v>3042</v>
      </c>
      <c r="L6538" s="3" t="s">
        <v>3042</v>
      </c>
      <c r="M6538" s="3" t="s">
        <v>3042</v>
      </c>
      <c r="N6538" s="3" t="s">
        <v>3042</v>
      </c>
      <c r="O6538" s="3" t="s">
        <v>3042</v>
      </c>
      <c r="P6538" s="3" t="s">
        <v>3042</v>
      </c>
      <c r="Q6538" s="3" t="s">
        <v>3042</v>
      </c>
      <c r="R6538" s="3" t="s">
        <v>3042</v>
      </c>
      <c r="S6538" s="3" t="s">
        <v>3042</v>
      </c>
      <c r="T6538" s="3" t="s">
        <v>3042</v>
      </c>
      <c r="U6538" s="3" t="s">
        <v>2954</v>
      </c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>
        <f t="shared" si="104"/>
        <v>20</v>
      </c>
      <c r="AH6538" s="3" t="s">
        <v>2954</v>
      </c>
      <c r="AI6538" s="3" t="str">
        <f>IFERROR(IF($AG6538&lt;=$AN6538,MATCH($AH6538,레드마인_배치!G:G,0),MATCH($AH6538,레드마인_서비스!G:G,0)),"")</f>
        <v/>
      </c>
      <c r="AJ6538" s="3" t="str" cm="1">
        <f t="array" ref="AJ6538">IFERROR(INDEX(IF($AG6538&lt;=$AN6538,레드마인_배치!E:E,레드마인_서비스!E:E),콜트리분석!$AI6538),"")</f>
        <v/>
      </c>
      <c r="AK6538" s="3" t="str" cm="1">
        <f t="array" ref="AK6538">IFERROR(INDEX(IF($AG6538&lt;=$AN6538,레드마인_배치!H:H,레드마인_서비스!H:H),콜트리분석!$AI6538),"")</f>
        <v/>
      </c>
      <c r="AL6538" s="3" t="str" cm="1">
        <f t="array" ref="AL6538">IFERROR(INDEX(IF($AG6538&lt;=$AN6538,레드마인_배치!I:I,레드마인_서비스!I:I),콜트리분석!$AI6538),"")</f>
        <v/>
      </c>
      <c r="AM6538" s="3" t="str" cm="1">
        <f t="array" ref="AM6538">IFERROR(INDEX(IF($AG6538&lt;=$AN6538,레드마인_배치!J:J,레드마인_서비스!J:J),콜트리분석!$AI6538),"")</f>
        <v/>
      </c>
      <c r="AN6538" s="3">
        <v>1</v>
      </c>
      <c r="AO6538" s="15" t="str">
        <f ca="1">IFERROR(INDEX(레드마인_배치!E:E,MATCH(OFFSET(A6538,,AN6538),레드마인_배치!G:G,0)),"")</f>
        <v>미대상</v>
      </c>
      <c r="AP6538" t="s">
        <v>3330</v>
      </c>
    </row>
    <row r="6539" spans="1:42" hidden="1">
      <c r="A6539" s="3" t="s">
        <v>673</v>
      </c>
      <c r="B6539" s="3" t="s">
        <v>677</v>
      </c>
      <c r="C6539" s="3" t="s">
        <v>3043</v>
      </c>
      <c r="D6539" s="3" t="s">
        <v>3044</v>
      </c>
      <c r="E6539" s="3" t="s">
        <v>3045</v>
      </c>
      <c r="F6539" s="3" t="s">
        <v>3042</v>
      </c>
      <c r="G6539" s="3" t="s">
        <v>3042</v>
      </c>
      <c r="H6539" s="3" t="s">
        <v>3042</v>
      </c>
      <c r="I6539" s="3" t="s">
        <v>3042</v>
      </c>
      <c r="J6539" s="3" t="s">
        <v>3042</v>
      </c>
      <c r="K6539" s="3" t="s">
        <v>3042</v>
      </c>
      <c r="L6539" s="3" t="s">
        <v>3042</v>
      </c>
      <c r="M6539" s="3" t="s">
        <v>3042</v>
      </c>
      <c r="N6539" s="3" t="s">
        <v>3042</v>
      </c>
      <c r="O6539" s="3" t="s">
        <v>3042</v>
      </c>
      <c r="P6539" s="3" t="s">
        <v>3042</v>
      </c>
      <c r="Q6539" s="3" t="s">
        <v>3042</v>
      </c>
      <c r="R6539" s="3" t="s">
        <v>3042</v>
      </c>
      <c r="S6539" s="3" t="s">
        <v>3042</v>
      </c>
      <c r="T6539" s="3" t="s">
        <v>3042</v>
      </c>
      <c r="U6539" s="3" t="s">
        <v>3042</v>
      </c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>
        <f t="shared" si="104"/>
        <v>20</v>
      </c>
      <c r="AH6539" s="3" t="s">
        <v>3042</v>
      </c>
      <c r="AI6539" s="3" t="str">
        <f>IFERROR(IF($AG6539&lt;=$AN6539,MATCH($AH6539,레드마인_배치!G:G,0),MATCH($AH6539,레드마인_서비스!G:G,0)),"")</f>
        <v/>
      </c>
      <c r="AJ6539" s="3" t="str" cm="1">
        <f t="array" ref="AJ6539">IFERROR(INDEX(IF($AG6539&lt;=$AN6539,레드마인_배치!E:E,레드마인_서비스!E:E),콜트리분석!$AI6539),"")</f>
        <v/>
      </c>
      <c r="AK6539" s="3" t="str" cm="1">
        <f t="array" ref="AK6539">IFERROR(INDEX(IF($AG6539&lt;=$AN6539,레드마인_배치!H:H,레드마인_서비스!H:H),콜트리분석!$AI6539),"")</f>
        <v/>
      </c>
      <c r="AL6539" s="3" t="str" cm="1">
        <f t="array" ref="AL6539">IFERROR(INDEX(IF($AG6539&lt;=$AN6539,레드마인_배치!I:I,레드마인_서비스!I:I),콜트리분석!$AI6539),"")</f>
        <v/>
      </c>
      <c r="AM6539" s="3" t="str" cm="1">
        <f t="array" ref="AM6539">IFERROR(INDEX(IF($AG6539&lt;=$AN6539,레드마인_배치!J:J,레드마인_서비스!J:J),콜트리분석!$AI6539),"")</f>
        <v/>
      </c>
      <c r="AN6539" s="3">
        <v>1</v>
      </c>
      <c r="AO6539" s="15" t="str">
        <f ca="1">IFERROR(INDEX(레드마인_배치!E:E,MATCH(OFFSET(A6539,,AN6539),레드마인_배치!G:G,0)),"")</f>
        <v>미대상</v>
      </c>
      <c r="AP6539" t="s">
        <v>3330</v>
      </c>
    </row>
    <row r="6540" spans="1:42" hidden="1">
      <c r="A6540" s="3" t="s">
        <v>673</v>
      </c>
      <c r="B6540" s="3" t="s">
        <v>677</v>
      </c>
      <c r="C6540" s="3" t="s">
        <v>3043</v>
      </c>
      <c r="D6540" s="3" t="s">
        <v>3044</v>
      </c>
      <c r="E6540" s="3" t="s">
        <v>3045</v>
      </c>
      <c r="F6540" s="3" t="s">
        <v>3042</v>
      </c>
      <c r="G6540" s="3" t="s">
        <v>3042</v>
      </c>
      <c r="H6540" s="3" t="s">
        <v>3042</v>
      </c>
      <c r="I6540" s="3" t="s">
        <v>3042</v>
      </c>
      <c r="J6540" s="3" t="s">
        <v>3042</v>
      </c>
      <c r="K6540" s="3" t="s">
        <v>3042</v>
      </c>
      <c r="L6540" s="3" t="s">
        <v>3042</v>
      </c>
      <c r="M6540" s="3" t="s">
        <v>3042</v>
      </c>
      <c r="N6540" s="3" t="s">
        <v>3042</v>
      </c>
      <c r="O6540" s="3" t="s">
        <v>3042</v>
      </c>
      <c r="P6540" s="3" t="s">
        <v>3042</v>
      </c>
      <c r="Q6540" s="3" t="s">
        <v>3042</v>
      </c>
      <c r="R6540" s="3" t="s">
        <v>3042</v>
      </c>
      <c r="S6540" s="3" t="s">
        <v>3042</v>
      </c>
      <c r="T6540" s="3" t="s">
        <v>3042</v>
      </c>
      <c r="U6540" s="3" t="s">
        <v>3042</v>
      </c>
      <c r="V6540" s="3" t="s">
        <v>2954</v>
      </c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>
        <f t="shared" si="104"/>
        <v>21</v>
      </c>
      <c r="AH6540" s="3" t="s">
        <v>2954</v>
      </c>
      <c r="AI6540" s="3" t="str">
        <f>IFERROR(IF($AG6540&lt;=$AN6540,MATCH($AH6540,레드마인_배치!G:G,0),MATCH($AH6540,레드마인_서비스!G:G,0)),"")</f>
        <v/>
      </c>
      <c r="AJ6540" s="3" t="str" cm="1">
        <f t="array" ref="AJ6540">IFERROR(INDEX(IF($AG6540&lt;=$AN6540,레드마인_배치!E:E,레드마인_서비스!E:E),콜트리분석!$AI6540),"")</f>
        <v/>
      </c>
      <c r="AK6540" s="3" t="str" cm="1">
        <f t="array" ref="AK6540">IFERROR(INDEX(IF($AG6540&lt;=$AN6540,레드마인_배치!H:H,레드마인_서비스!H:H),콜트리분석!$AI6540),"")</f>
        <v/>
      </c>
      <c r="AL6540" s="3" t="str" cm="1">
        <f t="array" ref="AL6540">IFERROR(INDEX(IF($AG6540&lt;=$AN6540,레드마인_배치!I:I,레드마인_서비스!I:I),콜트리분석!$AI6540),"")</f>
        <v/>
      </c>
      <c r="AM6540" s="3" t="str" cm="1">
        <f t="array" ref="AM6540">IFERROR(INDEX(IF($AG6540&lt;=$AN6540,레드마인_배치!J:J,레드마인_서비스!J:J),콜트리분석!$AI6540),"")</f>
        <v/>
      </c>
      <c r="AN6540" s="3">
        <v>1</v>
      </c>
      <c r="AO6540" s="15" t="str">
        <f ca="1">IFERROR(INDEX(레드마인_배치!E:E,MATCH(OFFSET(A6540,,AN6540),레드마인_배치!G:G,0)),"")</f>
        <v>미대상</v>
      </c>
      <c r="AP6540" t="s">
        <v>3330</v>
      </c>
    </row>
    <row r="6541" spans="1:42" hidden="1">
      <c r="A6541" s="3" t="s">
        <v>673</v>
      </c>
      <c r="B6541" s="3" t="s">
        <v>677</v>
      </c>
      <c r="C6541" s="3" t="s">
        <v>3043</v>
      </c>
      <c r="D6541" s="3" t="s">
        <v>3044</v>
      </c>
      <c r="E6541" s="3" t="s">
        <v>3045</v>
      </c>
      <c r="F6541" s="3" t="s">
        <v>3042</v>
      </c>
      <c r="G6541" s="3" t="s">
        <v>3042</v>
      </c>
      <c r="H6541" s="3" t="s">
        <v>3042</v>
      </c>
      <c r="I6541" s="3" t="s">
        <v>3042</v>
      </c>
      <c r="J6541" s="3" t="s">
        <v>3042</v>
      </c>
      <c r="K6541" s="3" t="s">
        <v>3042</v>
      </c>
      <c r="L6541" s="3" t="s">
        <v>3042</v>
      </c>
      <c r="M6541" s="3" t="s">
        <v>3042</v>
      </c>
      <c r="N6541" s="3" t="s">
        <v>3042</v>
      </c>
      <c r="O6541" s="3" t="s">
        <v>3042</v>
      </c>
      <c r="P6541" s="3" t="s">
        <v>3042</v>
      </c>
      <c r="Q6541" s="3" t="s">
        <v>3042</v>
      </c>
      <c r="R6541" s="3" t="s">
        <v>3042</v>
      </c>
      <c r="S6541" s="3" t="s">
        <v>3042</v>
      </c>
      <c r="T6541" s="3" t="s">
        <v>3042</v>
      </c>
      <c r="U6541" s="3" t="s">
        <v>3042</v>
      </c>
      <c r="V6541" s="3" t="s">
        <v>3042</v>
      </c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>
        <f t="shared" si="104"/>
        <v>21</v>
      </c>
      <c r="AH6541" s="3" t="s">
        <v>3042</v>
      </c>
      <c r="AI6541" s="3" t="str">
        <f>IFERROR(IF($AG6541&lt;=$AN6541,MATCH($AH6541,레드마인_배치!G:G,0),MATCH($AH6541,레드마인_서비스!G:G,0)),"")</f>
        <v/>
      </c>
      <c r="AJ6541" s="3" t="str" cm="1">
        <f t="array" ref="AJ6541">IFERROR(INDEX(IF($AG6541&lt;=$AN6541,레드마인_배치!E:E,레드마인_서비스!E:E),콜트리분석!$AI6541),"")</f>
        <v/>
      </c>
      <c r="AK6541" s="3" t="str" cm="1">
        <f t="array" ref="AK6541">IFERROR(INDEX(IF($AG6541&lt;=$AN6541,레드마인_배치!H:H,레드마인_서비스!H:H),콜트리분석!$AI6541),"")</f>
        <v/>
      </c>
      <c r="AL6541" s="3" t="str" cm="1">
        <f t="array" ref="AL6541">IFERROR(INDEX(IF($AG6541&lt;=$AN6541,레드마인_배치!I:I,레드마인_서비스!I:I),콜트리분석!$AI6541),"")</f>
        <v/>
      </c>
      <c r="AM6541" s="3" t="str" cm="1">
        <f t="array" ref="AM6541">IFERROR(INDEX(IF($AG6541&lt;=$AN6541,레드마인_배치!J:J,레드마인_서비스!J:J),콜트리분석!$AI6541),"")</f>
        <v/>
      </c>
      <c r="AN6541" s="3">
        <v>1</v>
      </c>
      <c r="AO6541" s="15" t="str">
        <f ca="1">IFERROR(INDEX(레드마인_배치!E:E,MATCH(OFFSET(A6541,,AN6541),레드마인_배치!G:G,0)),"")</f>
        <v>미대상</v>
      </c>
      <c r="AP6541" t="s">
        <v>3330</v>
      </c>
    </row>
    <row r="6542" spans="1:42" hidden="1">
      <c r="A6542" s="3" t="s">
        <v>673</v>
      </c>
      <c r="B6542" s="3" t="s">
        <v>677</v>
      </c>
      <c r="C6542" s="3" t="s">
        <v>3043</v>
      </c>
      <c r="D6542" s="3" t="s">
        <v>3044</v>
      </c>
      <c r="E6542" s="3" t="s">
        <v>3045</v>
      </c>
      <c r="F6542" s="3" t="s">
        <v>3042</v>
      </c>
      <c r="G6542" s="3" t="s">
        <v>3042</v>
      </c>
      <c r="H6542" s="3" t="s">
        <v>3042</v>
      </c>
      <c r="I6542" s="3" t="s">
        <v>3042</v>
      </c>
      <c r="J6542" s="3" t="s">
        <v>3042</v>
      </c>
      <c r="K6542" s="3" t="s">
        <v>3042</v>
      </c>
      <c r="L6542" s="3" t="s">
        <v>3042</v>
      </c>
      <c r="M6542" s="3" t="s">
        <v>3042</v>
      </c>
      <c r="N6542" s="3" t="s">
        <v>3042</v>
      </c>
      <c r="O6542" s="3" t="s">
        <v>3042</v>
      </c>
      <c r="P6542" s="3" t="s">
        <v>3042</v>
      </c>
      <c r="Q6542" s="3" t="s">
        <v>3042</v>
      </c>
      <c r="R6542" s="3" t="s">
        <v>3042</v>
      </c>
      <c r="S6542" s="3" t="s">
        <v>3042</v>
      </c>
      <c r="T6542" s="3" t="s">
        <v>3042</v>
      </c>
      <c r="U6542" s="3" t="s">
        <v>3042</v>
      </c>
      <c r="V6542" s="3" t="s">
        <v>3042</v>
      </c>
      <c r="W6542" s="3" t="s">
        <v>2954</v>
      </c>
      <c r="X6542" s="3"/>
      <c r="Y6542" s="3"/>
      <c r="Z6542" s="3"/>
      <c r="AA6542" s="3"/>
      <c r="AB6542" s="3"/>
      <c r="AC6542" s="3"/>
      <c r="AD6542" s="3"/>
      <c r="AE6542" s="3"/>
      <c r="AF6542" s="3"/>
      <c r="AG6542" s="3">
        <f t="shared" si="104"/>
        <v>22</v>
      </c>
      <c r="AH6542" s="3" t="s">
        <v>2954</v>
      </c>
      <c r="AI6542" s="3" t="str">
        <f>IFERROR(IF($AG6542&lt;=$AN6542,MATCH($AH6542,레드마인_배치!G:G,0),MATCH($AH6542,레드마인_서비스!G:G,0)),"")</f>
        <v/>
      </c>
      <c r="AJ6542" s="3" t="str" cm="1">
        <f t="array" ref="AJ6542">IFERROR(INDEX(IF($AG6542&lt;=$AN6542,레드마인_배치!E:E,레드마인_서비스!E:E),콜트리분석!$AI6542),"")</f>
        <v/>
      </c>
      <c r="AK6542" s="3" t="str" cm="1">
        <f t="array" ref="AK6542">IFERROR(INDEX(IF($AG6542&lt;=$AN6542,레드마인_배치!H:H,레드마인_서비스!H:H),콜트리분석!$AI6542),"")</f>
        <v/>
      </c>
      <c r="AL6542" s="3" t="str" cm="1">
        <f t="array" ref="AL6542">IFERROR(INDEX(IF($AG6542&lt;=$AN6542,레드마인_배치!I:I,레드마인_서비스!I:I),콜트리분석!$AI6542),"")</f>
        <v/>
      </c>
      <c r="AM6542" s="3" t="str" cm="1">
        <f t="array" ref="AM6542">IFERROR(INDEX(IF($AG6542&lt;=$AN6542,레드마인_배치!J:J,레드마인_서비스!J:J),콜트리분석!$AI6542),"")</f>
        <v/>
      </c>
      <c r="AN6542" s="3">
        <v>1</v>
      </c>
      <c r="AO6542" s="15" t="str">
        <f ca="1">IFERROR(INDEX(레드마인_배치!E:E,MATCH(OFFSET(A6542,,AN6542),레드마인_배치!G:G,0)),"")</f>
        <v>미대상</v>
      </c>
      <c r="AP6542" t="s">
        <v>3330</v>
      </c>
    </row>
    <row r="6543" spans="1:42" hidden="1">
      <c r="A6543" s="3" t="s">
        <v>673</v>
      </c>
      <c r="B6543" s="3" t="s">
        <v>677</v>
      </c>
      <c r="C6543" s="3" t="s">
        <v>3043</v>
      </c>
      <c r="D6543" s="3" t="s">
        <v>3044</v>
      </c>
      <c r="E6543" s="3" t="s">
        <v>3045</v>
      </c>
      <c r="F6543" s="3" t="s">
        <v>3042</v>
      </c>
      <c r="G6543" s="3" t="s">
        <v>3042</v>
      </c>
      <c r="H6543" s="3" t="s">
        <v>3042</v>
      </c>
      <c r="I6543" s="3" t="s">
        <v>3042</v>
      </c>
      <c r="J6543" s="3" t="s">
        <v>3042</v>
      </c>
      <c r="K6543" s="3" t="s">
        <v>3042</v>
      </c>
      <c r="L6543" s="3" t="s">
        <v>3042</v>
      </c>
      <c r="M6543" s="3" t="s">
        <v>3042</v>
      </c>
      <c r="N6543" s="3" t="s">
        <v>3042</v>
      </c>
      <c r="O6543" s="3" t="s">
        <v>3042</v>
      </c>
      <c r="P6543" s="3" t="s">
        <v>3042</v>
      </c>
      <c r="Q6543" s="3" t="s">
        <v>3042</v>
      </c>
      <c r="R6543" s="3" t="s">
        <v>3042</v>
      </c>
      <c r="S6543" s="3" t="s">
        <v>3042</v>
      </c>
      <c r="T6543" s="3" t="s">
        <v>3042</v>
      </c>
      <c r="U6543" s="3" t="s">
        <v>3042</v>
      </c>
      <c r="V6543" s="3" t="s">
        <v>3042</v>
      </c>
      <c r="W6543" s="3" t="s">
        <v>3042</v>
      </c>
      <c r="X6543" s="3"/>
      <c r="Y6543" s="3"/>
      <c r="Z6543" s="3"/>
      <c r="AA6543" s="3"/>
      <c r="AB6543" s="3"/>
      <c r="AC6543" s="3"/>
      <c r="AD6543" s="3"/>
      <c r="AE6543" s="3"/>
      <c r="AF6543" s="3"/>
      <c r="AG6543" s="3">
        <f t="shared" si="104"/>
        <v>22</v>
      </c>
      <c r="AH6543" s="3" t="s">
        <v>3042</v>
      </c>
      <c r="AI6543" s="3" t="str">
        <f>IFERROR(IF($AG6543&lt;=$AN6543,MATCH($AH6543,레드마인_배치!G:G,0),MATCH($AH6543,레드마인_서비스!G:G,0)),"")</f>
        <v/>
      </c>
      <c r="AJ6543" s="3" t="str" cm="1">
        <f t="array" ref="AJ6543">IFERROR(INDEX(IF($AG6543&lt;=$AN6543,레드마인_배치!E:E,레드마인_서비스!E:E),콜트리분석!$AI6543),"")</f>
        <v/>
      </c>
      <c r="AK6543" s="3" t="str" cm="1">
        <f t="array" ref="AK6543">IFERROR(INDEX(IF($AG6543&lt;=$AN6543,레드마인_배치!H:H,레드마인_서비스!H:H),콜트리분석!$AI6543),"")</f>
        <v/>
      </c>
      <c r="AL6543" s="3" t="str" cm="1">
        <f t="array" ref="AL6543">IFERROR(INDEX(IF($AG6543&lt;=$AN6543,레드마인_배치!I:I,레드마인_서비스!I:I),콜트리분석!$AI6543),"")</f>
        <v/>
      </c>
      <c r="AM6543" s="3" t="str" cm="1">
        <f t="array" ref="AM6543">IFERROR(INDEX(IF($AG6543&lt;=$AN6543,레드마인_배치!J:J,레드마인_서비스!J:J),콜트리분석!$AI6543),"")</f>
        <v/>
      </c>
      <c r="AN6543" s="3">
        <v>1</v>
      </c>
      <c r="AO6543" s="15" t="str">
        <f ca="1">IFERROR(INDEX(레드마인_배치!E:E,MATCH(OFFSET(A6543,,AN6543),레드마인_배치!G:G,0)),"")</f>
        <v>미대상</v>
      </c>
      <c r="AP6543" t="s">
        <v>3330</v>
      </c>
    </row>
    <row r="6544" spans="1:42" hidden="1">
      <c r="A6544" s="3" t="s">
        <v>673</v>
      </c>
      <c r="B6544" s="3" t="s">
        <v>677</v>
      </c>
      <c r="C6544" s="3" t="s">
        <v>3043</v>
      </c>
      <c r="D6544" s="3" t="s">
        <v>3044</v>
      </c>
      <c r="E6544" s="3" t="s">
        <v>3045</v>
      </c>
      <c r="F6544" s="3" t="s">
        <v>3042</v>
      </c>
      <c r="G6544" s="3" t="s">
        <v>3042</v>
      </c>
      <c r="H6544" s="3" t="s">
        <v>3042</v>
      </c>
      <c r="I6544" s="3" t="s">
        <v>3042</v>
      </c>
      <c r="J6544" s="3" t="s">
        <v>3042</v>
      </c>
      <c r="K6544" s="3" t="s">
        <v>3042</v>
      </c>
      <c r="L6544" s="3" t="s">
        <v>3042</v>
      </c>
      <c r="M6544" s="3" t="s">
        <v>3042</v>
      </c>
      <c r="N6544" s="3" t="s">
        <v>3042</v>
      </c>
      <c r="O6544" s="3" t="s">
        <v>3042</v>
      </c>
      <c r="P6544" s="3" t="s">
        <v>3042</v>
      </c>
      <c r="Q6544" s="3" t="s">
        <v>3042</v>
      </c>
      <c r="R6544" s="3" t="s">
        <v>3042</v>
      </c>
      <c r="S6544" s="3" t="s">
        <v>3042</v>
      </c>
      <c r="T6544" s="3" t="s">
        <v>3042</v>
      </c>
      <c r="U6544" s="3" t="s">
        <v>3042</v>
      </c>
      <c r="V6544" s="3" t="s">
        <v>3042</v>
      </c>
      <c r="W6544" s="3" t="s">
        <v>3042</v>
      </c>
      <c r="X6544" s="3" t="s">
        <v>2954</v>
      </c>
      <c r="Y6544" s="3"/>
      <c r="Z6544" s="3"/>
      <c r="AA6544" s="3"/>
      <c r="AB6544" s="3"/>
      <c r="AC6544" s="3"/>
      <c r="AD6544" s="3"/>
      <c r="AE6544" s="3"/>
      <c r="AF6544" s="3"/>
      <c r="AG6544" s="3">
        <f t="shared" si="104"/>
        <v>23</v>
      </c>
      <c r="AH6544" s="3" t="s">
        <v>2954</v>
      </c>
      <c r="AI6544" s="3" t="str">
        <f>IFERROR(IF($AG6544&lt;=$AN6544,MATCH($AH6544,레드마인_배치!G:G,0),MATCH($AH6544,레드마인_서비스!G:G,0)),"")</f>
        <v/>
      </c>
      <c r="AJ6544" s="3" t="str" cm="1">
        <f t="array" ref="AJ6544">IFERROR(INDEX(IF($AG6544&lt;=$AN6544,레드마인_배치!E:E,레드마인_서비스!E:E),콜트리분석!$AI6544),"")</f>
        <v/>
      </c>
      <c r="AK6544" s="3" t="str" cm="1">
        <f t="array" ref="AK6544">IFERROR(INDEX(IF($AG6544&lt;=$AN6544,레드마인_배치!H:H,레드마인_서비스!H:H),콜트리분석!$AI6544),"")</f>
        <v/>
      </c>
      <c r="AL6544" s="3" t="str" cm="1">
        <f t="array" ref="AL6544">IFERROR(INDEX(IF($AG6544&lt;=$AN6544,레드마인_배치!I:I,레드마인_서비스!I:I),콜트리분석!$AI6544),"")</f>
        <v/>
      </c>
      <c r="AM6544" s="3" t="str" cm="1">
        <f t="array" ref="AM6544">IFERROR(INDEX(IF($AG6544&lt;=$AN6544,레드마인_배치!J:J,레드마인_서비스!J:J),콜트리분석!$AI6544),"")</f>
        <v/>
      </c>
      <c r="AN6544" s="3">
        <v>1</v>
      </c>
      <c r="AO6544" s="15" t="str">
        <f ca="1">IFERROR(INDEX(레드마인_배치!E:E,MATCH(OFFSET(A6544,,AN6544),레드마인_배치!G:G,0)),"")</f>
        <v>미대상</v>
      </c>
      <c r="AP6544" t="s">
        <v>3330</v>
      </c>
    </row>
    <row r="6545" spans="1:42" hidden="1">
      <c r="A6545" s="3" t="s">
        <v>673</v>
      </c>
      <c r="B6545" s="3" t="s">
        <v>677</v>
      </c>
      <c r="C6545" s="3" t="s">
        <v>3043</v>
      </c>
      <c r="D6545" s="3" t="s">
        <v>3044</v>
      </c>
      <c r="E6545" s="3" t="s">
        <v>3045</v>
      </c>
      <c r="F6545" s="3" t="s">
        <v>3042</v>
      </c>
      <c r="G6545" s="3" t="s">
        <v>3042</v>
      </c>
      <c r="H6545" s="3" t="s">
        <v>3042</v>
      </c>
      <c r="I6545" s="3" t="s">
        <v>3042</v>
      </c>
      <c r="J6545" s="3" t="s">
        <v>3042</v>
      </c>
      <c r="K6545" s="3" t="s">
        <v>3042</v>
      </c>
      <c r="L6545" s="3" t="s">
        <v>3042</v>
      </c>
      <c r="M6545" s="3" t="s">
        <v>3042</v>
      </c>
      <c r="N6545" s="3" t="s">
        <v>3042</v>
      </c>
      <c r="O6545" s="3" t="s">
        <v>3042</v>
      </c>
      <c r="P6545" s="3" t="s">
        <v>3042</v>
      </c>
      <c r="Q6545" s="3" t="s">
        <v>3042</v>
      </c>
      <c r="R6545" s="3" t="s">
        <v>3042</v>
      </c>
      <c r="S6545" s="3" t="s">
        <v>3042</v>
      </c>
      <c r="T6545" s="3" t="s">
        <v>3042</v>
      </c>
      <c r="U6545" s="3" t="s">
        <v>3042</v>
      </c>
      <c r="V6545" s="3" t="s">
        <v>3042</v>
      </c>
      <c r="W6545" s="3" t="s">
        <v>3042</v>
      </c>
      <c r="X6545" s="3" t="s">
        <v>3042</v>
      </c>
      <c r="Y6545" s="3"/>
      <c r="Z6545" s="3"/>
      <c r="AA6545" s="3"/>
      <c r="AB6545" s="3"/>
      <c r="AC6545" s="3"/>
      <c r="AD6545" s="3"/>
      <c r="AE6545" s="3"/>
      <c r="AF6545" s="3"/>
      <c r="AG6545" s="3">
        <f t="shared" si="104"/>
        <v>23</v>
      </c>
      <c r="AH6545" s="3" t="s">
        <v>3042</v>
      </c>
      <c r="AI6545" s="3" t="str">
        <f>IFERROR(IF($AG6545&lt;=$AN6545,MATCH($AH6545,레드마인_배치!G:G,0),MATCH($AH6545,레드마인_서비스!G:G,0)),"")</f>
        <v/>
      </c>
      <c r="AJ6545" s="3" t="str" cm="1">
        <f t="array" ref="AJ6545">IFERROR(INDEX(IF($AG6545&lt;=$AN6545,레드마인_배치!E:E,레드마인_서비스!E:E),콜트리분석!$AI6545),"")</f>
        <v/>
      </c>
      <c r="AK6545" s="3" t="str" cm="1">
        <f t="array" ref="AK6545">IFERROR(INDEX(IF($AG6545&lt;=$AN6545,레드마인_배치!H:H,레드마인_서비스!H:H),콜트리분석!$AI6545),"")</f>
        <v/>
      </c>
      <c r="AL6545" s="3" t="str" cm="1">
        <f t="array" ref="AL6545">IFERROR(INDEX(IF($AG6545&lt;=$AN6545,레드마인_배치!I:I,레드마인_서비스!I:I),콜트리분석!$AI6545),"")</f>
        <v/>
      </c>
      <c r="AM6545" s="3" t="str" cm="1">
        <f t="array" ref="AM6545">IFERROR(INDEX(IF($AG6545&lt;=$AN6545,레드마인_배치!J:J,레드마인_서비스!J:J),콜트리분석!$AI6545),"")</f>
        <v/>
      </c>
      <c r="AN6545" s="3">
        <v>1</v>
      </c>
      <c r="AO6545" s="15" t="str">
        <f ca="1">IFERROR(INDEX(레드마인_배치!E:E,MATCH(OFFSET(A6545,,AN6545),레드마인_배치!G:G,0)),"")</f>
        <v>미대상</v>
      </c>
      <c r="AP6545" t="s">
        <v>3330</v>
      </c>
    </row>
    <row r="6546" spans="1:42" hidden="1">
      <c r="A6546" s="3" t="s">
        <v>673</v>
      </c>
      <c r="B6546" s="3" t="s">
        <v>677</v>
      </c>
      <c r="C6546" s="3" t="s">
        <v>3043</v>
      </c>
      <c r="D6546" s="3" t="s">
        <v>3044</v>
      </c>
      <c r="E6546" s="3" t="s">
        <v>3045</v>
      </c>
      <c r="F6546" s="3" t="s">
        <v>3042</v>
      </c>
      <c r="G6546" s="3" t="s">
        <v>3042</v>
      </c>
      <c r="H6546" s="3" t="s">
        <v>3042</v>
      </c>
      <c r="I6546" s="3" t="s">
        <v>3042</v>
      </c>
      <c r="J6546" s="3" t="s">
        <v>3042</v>
      </c>
      <c r="K6546" s="3" t="s">
        <v>3042</v>
      </c>
      <c r="L6546" s="3" t="s">
        <v>3042</v>
      </c>
      <c r="M6546" s="3" t="s">
        <v>3042</v>
      </c>
      <c r="N6546" s="3" t="s">
        <v>3042</v>
      </c>
      <c r="O6546" s="3" t="s">
        <v>3042</v>
      </c>
      <c r="P6546" s="3" t="s">
        <v>3042</v>
      </c>
      <c r="Q6546" s="3" t="s">
        <v>3042</v>
      </c>
      <c r="R6546" s="3" t="s">
        <v>3042</v>
      </c>
      <c r="S6546" s="3" t="s">
        <v>3042</v>
      </c>
      <c r="T6546" s="3" t="s">
        <v>3042</v>
      </c>
      <c r="U6546" s="3" t="s">
        <v>3042</v>
      </c>
      <c r="V6546" s="3" t="s">
        <v>3042</v>
      </c>
      <c r="W6546" s="3" t="s">
        <v>3042</v>
      </c>
      <c r="X6546" s="3" t="s">
        <v>3042</v>
      </c>
      <c r="Y6546" s="3" t="s">
        <v>2954</v>
      </c>
      <c r="Z6546" s="3"/>
      <c r="AA6546" s="3"/>
      <c r="AB6546" s="3"/>
      <c r="AC6546" s="3"/>
      <c r="AD6546" s="3"/>
      <c r="AE6546" s="3"/>
      <c r="AF6546" s="3"/>
      <c r="AG6546" s="3">
        <f t="shared" si="104"/>
        <v>24</v>
      </c>
      <c r="AH6546" s="3" t="s">
        <v>2954</v>
      </c>
      <c r="AI6546" s="3" t="str">
        <f>IFERROR(IF($AG6546&lt;=$AN6546,MATCH($AH6546,레드마인_배치!G:G,0),MATCH($AH6546,레드마인_서비스!G:G,0)),"")</f>
        <v/>
      </c>
      <c r="AJ6546" s="3" t="str" cm="1">
        <f t="array" ref="AJ6546">IFERROR(INDEX(IF($AG6546&lt;=$AN6546,레드마인_배치!E:E,레드마인_서비스!E:E),콜트리분석!$AI6546),"")</f>
        <v/>
      </c>
      <c r="AK6546" s="3" t="str" cm="1">
        <f t="array" ref="AK6546">IFERROR(INDEX(IF($AG6546&lt;=$AN6546,레드마인_배치!H:H,레드마인_서비스!H:H),콜트리분석!$AI6546),"")</f>
        <v/>
      </c>
      <c r="AL6546" s="3" t="str" cm="1">
        <f t="array" ref="AL6546">IFERROR(INDEX(IF($AG6546&lt;=$AN6546,레드마인_배치!I:I,레드마인_서비스!I:I),콜트리분석!$AI6546),"")</f>
        <v/>
      </c>
      <c r="AM6546" s="3" t="str" cm="1">
        <f t="array" ref="AM6546">IFERROR(INDEX(IF($AG6546&lt;=$AN6546,레드마인_배치!J:J,레드마인_서비스!J:J),콜트리분석!$AI6546),"")</f>
        <v/>
      </c>
      <c r="AN6546" s="3">
        <v>1</v>
      </c>
      <c r="AO6546" s="15" t="str">
        <f ca="1">IFERROR(INDEX(레드마인_배치!E:E,MATCH(OFFSET(A6546,,AN6546),레드마인_배치!G:G,0)),"")</f>
        <v>미대상</v>
      </c>
      <c r="AP6546" t="s">
        <v>3330</v>
      </c>
    </row>
    <row r="6547" spans="1:42" hidden="1">
      <c r="A6547" s="3" t="s">
        <v>673</v>
      </c>
      <c r="B6547" s="3" t="s">
        <v>677</v>
      </c>
      <c r="C6547" s="3" t="s">
        <v>3043</v>
      </c>
      <c r="D6547" s="3" t="s">
        <v>3044</v>
      </c>
      <c r="E6547" s="3" t="s">
        <v>3045</v>
      </c>
      <c r="F6547" s="3" t="s">
        <v>3042</v>
      </c>
      <c r="G6547" s="3" t="s">
        <v>3042</v>
      </c>
      <c r="H6547" s="3" t="s">
        <v>3042</v>
      </c>
      <c r="I6547" s="3" t="s">
        <v>3042</v>
      </c>
      <c r="J6547" s="3" t="s">
        <v>3042</v>
      </c>
      <c r="K6547" s="3" t="s">
        <v>3042</v>
      </c>
      <c r="L6547" s="3" t="s">
        <v>3042</v>
      </c>
      <c r="M6547" s="3" t="s">
        <v>3042</v>
      </c>
      <c r="N6547" s="3" t="s">
        <v>3042</v>
      </c>
      <c r="O6547" s="3" t="s">
        <v>3042</v>
      </c>
      <c r="P6547" s="3" t="s">
        <v>3042</v>
      </c>
      <c r="Q6547" s="3" t="s">
        <v>3042</v>
      </c>
      <c r="R6547" s="3" t="s">
        <v>3042</v>
      </c>
      <c r="S6547" s="3" t="s">
        <v>3042</v>
      </c>
      <c r="T6547" s="3" t="s">
        <v>3042</v>
      </c>
      <c r="U6547" s="3" t="s">
        <v>3042</v>
      </c>
      <c r="V6547" s="3" t="s">
        <v>3042</v>
      </c>
      <c r="W6547" s="3" t="s">
        <v>3042</v>
      </c>
      <c r="X6547" s="3" t="s">
        <v>3042</v>
      </c>
      <c r="Y6547" s="3" t="s">
        <v>3042</v>
      </c>
      <c r="Z6547" s="3"/>
      <c r="AA6547" s="3"/>
      <c r="AB6547" s="3"/>
      <c r="AC6547" s="3"/>
      <c r="AD6547" s="3"/>
      <c r="AE6547" s="3"/>
      <c r="AF6547" s="3"/>
      <c r="AG6547" s="3">
        <f t="shared" si="104"/>
        <v>24</v>
      </c>
      <c r="AH6547" s="3" t="s">
        <v>3042</v>
      </c>
      <c r="AI6547" s="3" t="str">
        <f>IFERROR(IF($AG6547&lt;=$AN6547,MATCH($AH6547,레드마인_배치!G:G,0),MATCH($AH6547,레드마인_서비스!G:G,0)),"")</f>
        <v/>
      </c>
      <c r="AJ6547" s="3" t="str" cm="1">
        <f t="array" ref="AJ6547">IFERROR(INDEX(IF($AG6547&lt;=$AN6547,레드마인_배치!E:E,레드마인_서비스!E:E),콜트리분석!$AI6547),"")</f>
        <v/>
      </c>
      <c r="AK6547" s="3" t="str" cm="1">
        <f t="array" ref="AK6547">IFERROR(INDEX(IF($AG6547&lt;=$AN6547,레드마인_배치!H:H,레드마인_서비스!H:H),콜트리분석!$AI6547),"")</f>
        <v/>
      </c>
      <c r="AL6547" s="3" t="str" cm="1">
        <f t="array" ref="AL6547">IFERROR(INDEX(IF($AG6547&lt;=$AN6547,레드마인_배치!I:I,레드마인_서비스!I:I),콜트리분석!$AI6547),"")</f>
        <v/>
      </c>
      <c r="AM6547" s="3" t="str" cm="1">
        <f t="array" ref="AM6547">IFERROR(INDEX(IF($AG6547&lt;=$AN6547,레드마인_배치!J:J,레드마인_서비스!J:J),콜트리분석!$AI6547),"")</f>
        <v/>
      </c>
      <c r="AN6547" s="3">
        <v>1</v>
      </c>
      <c r="AO6547" s="15" t="str">
        <f ca="1">IFERROR(INDEX(레드마인_배치!E:E,MATCH(OFFSET(A6547,,AN6547),레드마인_배치!G:G,0)),"")</f>
        <v>미대상</v>
      </c>
      <c r="AP6547" t="s">
        <v>3330</v>
      </c>
    </row>
    <row r="6548" spans="1:42" hidden="1">
      <c r="A6548" s="3" t="s">
        <v>673</v>
      </c>
      <c r="B6548" s="3" t="s">
        <v>677</v>
      </c>
      <c r="C6548" s="3" t="s">
        <v>3043</v>
      </c>
      <c r="D6548" s="3" t="s">
        <v>3044</v>
      </c>
      <c r="E6548" s="3" t="s">
        <v>3045</v>
      </c>
      <c r="F6548" s="3" t="s">
        <v>3042</v>
      </c>
      <c r="G6548" s="3" t="s">
        <v>3042</v>
      </c>
      <c r="H6548" s="3" t="s">
        <v>3042</v>
      </c>
      <c r="I6548" s="3" t="s">
        <v>3042</v>
      </c>
      <c r="J6548" s="3" t="s">
        <v>3042</v>
      </c>
      <c r="K6548" s="3" t="s">
        <v>3042</v>
      </c>
      <c r="L6548" s="3" t="s">
        <v>3042</v>
      </c>
      <c r="M6548" s="3" t="s">
        <v>3042</v>
      </c>
      <c r="N6548" s="3" t="s">
        <v>3042</v>
      </c>
      <c r="O6548" s="3" t="s">
        <v>3042</v>
      </c>
      <c r="P6548" s="3" t="s">
        <v>3042</v>
      </c>
      <c r="Q6548" s="3" t="s">
        <v>3042</v>
      </c>
      <c r="R6548" s="3" t="s">
        <v>3042</v>
      </c>
      <c r="S6548" s="3" t="s">
        <v>3042</v>
      </c>
      <c r="T6548" s="3" t="s">
        <v>3042</v>
      </c>
      <c r="U6548" s="3" t="s">
        <v>3042</v>
      </c>
      <c r="V6548" s="3" t="s">
        <v>3042</v>
      </c>
      <c r="W6548" s="3" t="s">
        <v>3042</v>
      </c>
      <c r="X6548" s="3" t="s">
        <v>3042</v>
      </c>
      <c r="Y6548" s="3" t="s">
        <v>3042</v>
      </c>
      <c r="Z6548" s="3" t="s">
        <v>2954</v>
      </c>
      <c r="AA6548" s="3"/>
      <c r="AB6548" s="3"/>
      <c r="AC6548" s="3"/>
      <c r="AD6548" s="3"/>
      <c r="AE6548" s="3"/>
      <c r="AF6548" s="3"/>
      <c r="AG6548" s="3">
        <f t="shared" si="104"/>
        <v>25</v>
      </c>
      <c r="AH6548" s="3" t="s">
        <v>2954</v>
      </c>
      <c r="AI6548" s="3" t="str">
        <f>IFERROR(IF($AG6548&lt;=$AN6548,MATCH($AH6548,레드마인_배치!G:G,0),MATCH($AH6548,레드마인_서비스!G:G,0)),"")</f>
        <v/>
      </c>
      <c r="AJ6548" s="3" t="str" cm="1">
        <f t="array" ref="AJ6548">IFERROR(INDEX(IF($AG6548&lt;=$AN6548,레드마인_배치!E:E,레드마인_서비스!E:E),콜트리분석!$AI6548),"")</f>
        <v/>
      </c>
      <c r="AK6548" s="3" t="str" cm="1">
        <f t="array" ref="AK6548">IFERROR(INDEX(IF($AG6548&lt;=$AN6548,레드마인_배치!H:H,레드마인_서비스!H:H),콜트리분석!$AI6548),"")</f>
        <v/>
      </c>
      <c r="AL6548" s="3" t="str" cm="1">
        <f t="array" ref="AL6548">IFERROR(INDEX(IF($AG6548&lt;=$AN6548,레드마인_배치!I:I,레드마인_서비스!I:I),콜트리분석!$AI6548),"")</f>
        <v/>
      </c>
      <c r="AM6548" s="3" t="str" cm="1">
        <f t="array" ref="AM6548">IFERROR(INDEX(IF($AG6548&lt;=$AN6548,레드마인_배치!J:J,레드마인_서비스!J:J),콜트리분석!$AI6548),"")</f>
        <v/>
      </c>
      <c r="AN6548" s="3">
        <v>1</v>
      </c>
      <c r="AO6548" s="15" t="str">
        <f ca="1">IFERROR(INDEX(레드마인_배치!E:E,MATCH(OFFSET(A6548,,AN6548),레드마인_배치!G:G,0)),"")</f>
        <v>미대상</v>
      </c>
      <c r="AP6548" t="s">
        <v>3330</v>
      </c>
    </row>
    <row r="6549" spans="1:42" hidden="1">
      <c r="A6549" s="3" t="s">
        <v>673</v>
      </c>
      <c r="B6549" s="3" t="s">
        <v>677</v>
      </c>
      <c r="C6549" s="3" t="s">
        <v>3043</v>
      </c>
      <c r="D6549" s="3" t="s">
        <v>3044</v>
      </c>
      <c r="E6549" s="3" t="s">
        <v>3045</v>
      </c>
      <c r="F6549" s="3" t="s">
        <v>3042</v>
      </c>
      <c r="G6549" s="3" t="s">
        <v>3042</v>
      </c>
      <c r="H6549" s="3" t="s">
        <v>3042</v>
      </c>
      <c r="I6549" s="3" t="s">
        <v>3042</v>
      </c>
      <c r="J6549" s="3" t="s">
        <v>3042</v>
      </c>
      <c r="K6549" s="3" t="s">
        <v>3042</v>
      </c>
      <c r="L6549" s="3" t="s">
        <v>3042</v>
      </c>
      <c r="M6549" s="3" t="s">
        <v>3042</v>
      </c>
      <c r="N6549" s="3" t="s">
        <v>3042</v>
      </c>
      <c r="O6549" s="3" t="s">
        <v>3042</v>
      </c>
      <c r="P6549" s="3" t="s">
        <v>3042</v>
      </c>
      <c r="Q6549" s="3" t="s">
        <v>3042</v>
      </c>
      <c r="R6549" s="3" t="s">
        <v>3042</v>
      </c>
      <c r="S6549" s="3" t="s">
        <v>3042</v>
      </c>
      <c r="T6549" s="3" t="s">
        <v>3042</v>
      </c>
      <c r="U6549" s="3" t="s">
        <v>3042</v>
      </c>
      <c r="V6549" s="3" t="s">
        <v>3042</v>
      </c>
      <c r="W6549" s="3" t="s">
        <v>3042</v>
      </c>
      <c r="X6549" s="3" t="s">
        <v>3042</v>
      </c>
      <c r="Y6549" s="3" t="s">
        <v>3042</v>
      </c>
      <c r="Z6549" s="3" t="s">
        <v>3042</v>
      </c>
      <c r="AA6549" s="3"/>
      <c r="AB6549" s="3"/>
      <c r="AC6549" s="3"/>
      <c r="AD6549" s="3"/>
      <c r="AE6549" s="3"/>
      <c r="AF6549" s="3"/>
      <c r="AG6549" s="3">
        <f t="shared" si="104"/>
        <v>25</v>
      </c>
      <c r="AH6549" s="3" t="s">
        <v>3042</v>
      </c>
      <c r="AI6549" s="3" t="str">
        <f>IFERROR(IF($AG6549&lt;=$AN6549,MATCH($AH6549,레드마인_배치!G:G,0),MATCH($AH6549,레드마인_서비스!G:G,0)),"")</f>
        <v/>
      </c>
      <c r="AJ6549" s="3" t="str" cm="1">
        <f t="array" ref="AJ6549">IFERROR(INDEX(IF($AG6549&lt;=$AN6549,레드마인_배치!E:E,레드마인_서비스!E:E),콜트리분석!$AI6549),"")</f>
        <v/>
      </c>
      <c r="AK6549" s="3" t="str" cm="1">
        <f t="array" ref="AK6549">IFERROR(INDEX(IF($AG6549&lt;=$AN6549,레드마인_배치!H:H,레드마인_서비스!H:H),콜트리분석!$AI6549),"")</f>
        <v/>
      </c>
      <c r="AL6549" s="3" t="str" cm="1">
        <f t="array" ref="AL6549">IFERROR(INDEX(IF($AG6549&lt;=$AN6549,레드마인_배치!I:I,레드마인_서비스!I:I),콜트리분석!$AI6549),"")</f>
        <v/>
      </c>
      <c r="AM6549" s="3" t="str" cm="1">
        <f t="array" ref="AM6549">IFERROR(INDEX(IF($AG6549&lt;=$AN6549,레드마인_배치!J:J,레드마인_서비스!J:J),콜트리분석!$AI6549),"")</f>
        <v/>
      </c>
      <c r="AN6549" s="3">
        <v>1</v>
      </c>
      <c r="AO6549" s="15" t="str">
        <f ca="1">IFERROR(INDEX(레드마인_배치!E:E,MATCH(OFFSET(A6549,,AN6549),레드마인_배치!G:G,0)),"")</f>
        <v>미대상</v>
      </c>
      <c r="AP6549" t="s">
        <v>3330</v>
      </c>
    </row>
    <row r="6550" spans="1:42" hidden="1">
      <c r="A6550" s="3" t="s">
        <v>673</v>
      </c>
      <c r="B6550" s="3" t="s">
        <v>677</v>
      </c>
      <c r="C6550" s="3" t="s">
        <v>3043</v>
      </c>
      <c r="D6550" s="3" t="s">
        <v>3044</v>
      </c>
      <c r="E6550" s="3" t="s">
        <v>3045</v>
      </c>
      <c r="F6550" s="3" t="s">
        <v>3042</v>
      </c>
      <c r="G6550" s="3" t="s">
        <v>3042</v>
      </c>
      <c r="H6550" s="3" t="s">
        <v>3042</v>
      </c>
      <c r="I6550" s="3" t="s">
        <v>3042</v>
      </c>
      <c r="J6550" s="3" t="s">
        <v>3042</v>
      </c>
      <c r="K6550" s="3" t="s">
        <v>3042</v>
      </c>
      <c r="L6550" s="3" t="s">
        <v>3042</v>
      </c>
      <c r="M6550" s="3" t="s">
        <v>3042</v>
      </c>
      <c r="N6550" s="3" t="s">
        <v>3042</v>
      </c>
      <c r="O6550" s="3" t="s">
        <v>3042</v>
      </c>
      <c r="P6550" s="3" t="s">
        <v>3042</v>
      </c>
      <c r="Q6550" s="3" t="s">
        <v>3042</v>
      </c>
      <c r="R6550" s="3" t="s">
        <v>3042</v>
      </c>
      <c r="S6550" s="3" t="s">
        <v>3042</v>
      </c>
      <c r="T6550" s="3" t="s">
        <v>3042</v>
      </c>
      <c r="U6550" s="3" t="s">
        <v>3042</v>
      </c>
      <c r="V6550" s="3" t="s">
        <v>3042</v>
      </c>
      <c r="W6550" s="3" t="s">
        <v>3042</v>
      </c>
      <c r="X6550" s="3" t="s">
        <v>3042</v>
      </c>
      <c r="Y6550" s="3" t="s">
        <v>3042</v>
      </c>
      <c r="Z6550" s="3" t="s">
        <v>3042</v>
      </c>
      <c r="AA6550" s="3" t="s">
        <v>2954</v>
      </c>
      <c r="AB6550" s="3"/>
      <c r="AC6550" s="3"/>
      <c r="AD6550" s="3"/>
      <c r="AE6550" s="3"/>
      <c r="AF6550" s="3"/>
      <c r="AG6550" s="3">
        <f t="shared" si="104"/>
        <v>26</v>
      </c>
      <c r="AH6550" s="3" t="s">
        <v>2954</v>
      </c>
      <c r="AI6550" s="3" t="str">
        <f>IFERROR(IF($AG6550&lt;=$AN6550,MATCH($AH6550,레드마인_배치!G:G,0),MATCH($AH6550,레드마인_서비스!G:G,0)),"")</f>
        <v/>
      </c>
      <c r="AJ6550" s="3" t="str" cm="1">
        <f t="array" ref="AJ6550">IFERROR(INDEX(IF($AG6550&lt;=$AN6550,레드마인_배치!E:E,레드마인_서비스!E:E),콜트리분석!$AI6550),"")</f>
        <v/>
      </c>
      <c r="AK6550" s="3" t="str" cm="1">
        <f t="array" ref="AK6550">IFERROR(INDEX(IF($AG6550&lt;=$AN6550,레드마인_배치!H:H,레드마인_서비스!H:H),콜트리분석!$AI6550),"")</f>
        <v/>
      </c>
      <c r="AL6550" s="3" t="str" cm="1">
        <f t="array" ref="AL6550">IFERROR(INDEX(IF($AG6550&lt;=$AN6550,레드마인_배치!I:I,레드마인_서비스!I:I),콜트리분석!$AI6550),"")</f>
        <v/>
      </c>
      <c r="AM6550" s="3" t="str" cm="1">
        <f t="array" ref="AM6550">IFERROR(INDEX(IF($AG6550&lt;=$AN6550,레드마인_배치!J:J,레드마인_서비스!J:J),콜트리분석!$AI6550),"")</f>
        <v/>
      </c>
      <c r="AN6550" s="3">
        <v>1</v>
      </c>
      <c r="AO6550" s="15" t="str">
        <f ca="1">IFERROR(INDEX(레드마인_배치!E:E,MATCH(OFFSET(A6550,,AN6550),레드마인_배치!G:G,0)),"")</f>
        <v>미대상</v>
      </c>
      <c r="AP6550" t="s">
        <v>3330</v>
      </c>
    </row>
    <row r="6551" spans="1:42" hidden="1">
      <c r="A6551" s="3" t="s">
        <v>673</v>
      </c>
      <c r="B6551" s="3" t="s">
        <v>677</v>
      </c>
      <c r="C6551" s="3" t="s">
        <v>3043</v>
      </c>
      <c r="D6551" s="3" t="s">
        <v>3044</v>
      </c>
      <c r="E6551" s="3" t="s">
        <v>3045</v>
      </c>
      <c r="F6551" s="3" t="s">
        <v>3042</v>
      </c>
      <c r="G6551" s="3" t="s">
        <v>3042</v>
      </c>
      <c r="H6551" s="3" t="s">
        <v>3042</v>
      </c>
      <c r="I6551" s="3" t="s">
        <v>3042</v>
      </c>
      <c r="J6551" s="3" t="s">
        <v>3042</v>
      </c>
      <c r="K6551" s="3" t="s">
        <v>3042</v>
      </c>
      <c r="L6551" s="3" t="s">
        <v>3042</v>
      </c>
      <c r="M6551" s="3" t="s">
        <v>3042</v>
      </c>
      <c r="N6551" s="3" t="s">
        <v>3042</v>
      </c>
      <c r="O6551" s="3" t="s">
        <v>3042</v>
      </c>
      <c r="P6551" s="3" t="s">
        <v>3042</v>
      </c>
      <c r="Q6551" s="3" t="s">
        <v>3042</v>
      </c>
      <c r="R6551" s="3" t="s">
        <v>3042</v>
      </c>
      <c r="S6551" s="3" t="s">
        <v>3042</v>
      </c>
      <c r="T6551" s="3" t="s">
        <v>3042</v>
      </c>
      <c r="U6551" s="3" t="s">
        <v>3042</v>
      </c>
      <c r="V6551" s="3" t="s">
        <v>3042</v>
      </c>
      <c r="W6551" s="3" t="s">
        <v>3042</v>
      </c>
      <c r="X6551" s="3" t="s">
        <v>3042</v>
      </c>
      <c r="Y6551" s="3" t="s">
        <v>3042</v>
      </c>
      <c r="Z6551" s="3" t="s">
        <v>3042</v>
      </c>
      <c r="AA6551" s="3" t="s">
        <v>3042</v>
      </c>
      <c r="AB6551" s="3"/>
      <c r="AC6551" s="3"/>
      <c r="AD6551" s="3"/>
      <c r="AE6551" s="3"/>
      <c r="AF6551" s="3"/>
      <c r="AG6551" s="3">
        <f t="shared" si="104"/>
        <v>26</v>
      </c>
      <c r="AH6551" s="3" t="s">
        <v>3042</v>
      </c>
      <c r="AI6551" s="3" t="str">
        <f>IFERROR(IF($AG6551&lt;=$AN6551,MATCH($AH6551,레드마인_배치!G:G,0),MATCH($AH6551,레드마인_서비스!G:G,0)),"")</f>
        <v/>
      </c>
      <c r="AJ6551" s="3" t="str" cm="1">
        <f t="array" ref="AJ6551">IFERROR(INDEX(IF($AG6551&lt;=$AN6551,레드마인_배치!E:E,레드마인_서비스!E:E),콜트리분석!$AI6551),"")</f>
        <v/>
      </c>
      <c r="AK6551" s="3" t="str" cm="1">
        <f t="array" ref="AK6551">IFERROR(INDEX(IF($AG6551&lt;=$AN6551,레드마인_배치!H:H,레드마인_서비스!H:H),콜트리분석!$AI6551),"")</f>
        <v/>
      </c>
      <c r="AL6551" s="3" t="str" cm="1">
        <f t="array" ref="AL6551">IFERROR(INDEX(IF($AG6551&lt;=$AN6551,레드마인_배치!I:I,레드마인_서비스!I:I),콜트리분석!$AI6551),"")</f>
        <v/>
      </c>
      <c r="AM6551" s="3" t="str" cm="1">
        <f t="array" ref="AM6551">IFERROR(INDEX(IF($AG6551&lt;=$AN6551,레드마인_배치!J:J,레드마인_서비스!J:J),콜트리분석!$AI6551),"")</f>
        <v/>
      </c>
      <c r="AN6551" s="3">
        <v>1</v>
      </c>
      <c r="AO6551" s="15" t="str">
        <f ca="1">IFERROR(INDEX(레드마인_배치!E:E,MATCH(OFFSET(A6551,,AN6551),레드마인_배치!G:G,0)),"")</f>
        <v>미대상</v>
      </c>
      <c r="AP6551" t="s">
        <v>3330</v>
      </c>
    </row>
    <row r="6552" spans="1:42" hidden="1">
      <c r="A6552" s="3" t="s">
        <v>673</v>
      </c>
      <c r="B6552" s="3" t="s">
        <v>677</v>
      </c>
      <c r="C6552" s="3" t="s">
        <v>3043</v>
      </c>
      <c r="D6552" s="3" t="s">
        <v>3044</v>
      </c>
      <c r="E6552" s="3" t="s">
        <v>3045</v>
      </c>
      <c r="F6552" s="3" t="s">
        <v>3042</v>
      </c>
      <c r="G6552" s="3" t="s">
        <v>3042</v>
      </c>
      <c r="H6552" s="3" t="s">
        <v>3042</v>
      </c>
      <c r="I6552" s="3" t="s">
        <v>3042</v>
      </c>
      <c r="J6552" s="3" t="s">
        <v>3042</v>
      </c>
      <c r="K6552" s="3" t="s">
        <v>3042</v>
      </c>
      <c r="L6552" s="3" t="s">
        <v>3042</v>
      </c>
      <c r="M6552" s="3" t="s">
        <v>3042</v>
      </c>
      <c r="N6552" s="3" t="s">
        <v>3042</v>
      </c>
      <c r="O6552" s="3" t="s">
        <v>3042</v>
      </c>
      <c r="P6552" s="3" t="s">
        <v>3042</v>
      </c>
      <c r="Q6552" s="3" t="s">
        <v>3042</v>
      </c>
      <c r="R6552" s="3" t="s">
        <v>3042</v>
      </c>
      <c r="S6552" s="3" t="s">
        <v>3042</v>
      </c>
      <c r="T6552" s="3" t="s">
        <v>3042</v>
      </c>
      <c r="U6552" s="3" t="s">
        <v>3042</v>
      </c>
      <c r="V6552" s="3" t="s">
        <v>3042</v>
      </c>
      <c r="W6552" s="3" t="s">
        <v>3042</v>
      </c>
      <c r="X6552" s="3" t="s">
        <v>3042</v>
      </c>
      <c r="Y6552" s="3" t="s">
        <v>3042</v>
      </c>
      <c r="Z6552" s="3" t="s">
        <v>3042</v>
      </c>
      <c r="AA6552" s="3" t="s">
        <v>3042</v>
      </c>
      <c r="AB6552" s="3" t="s">
        <v>2954</v>
      </c>
      <c r="AC6552" s="3"/>
      <c r="AD6552" s="3"/>
      <c r="AE6552" s="3"/>
      <c r="AF6552" s="3"/>
      <c r="AG6552" s="3">
        <f t="shared" si="104"/>
        <v>27</v>
      </c>
      <c r="AH6552" s="3" t="s">
        <v>2954</v>
      </c>
      <c r="AI6552" s="3" t="str">
        <f>IFERROR(IF($AG6552&lt;=$AN6552,MATCH($AH6552,레드마인_배치!G:G,0),MATCH($AH6552,레드마인_서비스!G:G,0)),"")</f>
        <v/>
      </c>
      <c r="AJ6552" s="3" t="str" cm="1">
        <f t="array" ref="AJ6552">IFERROR(INDEX(IF($AG6552&lt;=$AN6552,레드마인_배치!E:E,레드마인_서비스!E:E),콜트리분석!$AI6552),"")</f>
        <v/>
      </c>
      <c r="AK6552" s="3" t="str" cm="1">
        <f t="array" ref="AK6552">IFERROR(INDEX(IF($AG6552&lt;=$AN6552,레드마인_배치!H:H,레드마인_서비스!H:H),콜트리분석!$AI6552),"")</f>
        <v/>
      </c>
      <c r="AL6552" s="3" t="str" cm="1">
        <f t="array" ref="AL6552">IFERROR(INDEX(IF($AG6552&lt;=$AN6552,레드마인_배치!I:I,레드마인_서비스!I:I),콜트리분석!$AI6552),"")</f>
        <v/>
      </c>
      <c r="AM6552" s="3" t="str" cm="1">
        <f t="array" ref="AM6552">IFERROR(INDEX(IF($AG6552&lt;=$AN6552,레드마인_배치!J:J,레드마인_서비스!J:J),콜트리분석!$AI6552),"")</f>
        <v/>
      </c>
      <c r="AN6552" s="3">
        <v>1</v>
      </c>
      <c r="AO6552" s="15" t="str">
        <f ca="1">IFERROR(INDEX(레드마인_배치!E:E,MATCH(OFFSET(A6552,,AN6552),레드마인_배치!G:G,0)),"")</f>
        <v>미대상</v>
      </c>
      <c r="AP6552" t="s">
        <v>3330</v>
      </c>
    </row>
    <row r="6553" spans="1:42" hidden="1">
      <c r="A6553" s="3" t="s">
        <v>673</v>
      </c>
      <c r="B6553" s="3" t="s">
        <v>677</v>
      </c>
      <c r="C6553" s="3" t="s">
        <v>3043</v>
      </c>
      <c r="D6553" s="3" t="s">
        <v>3044</v>
      </c>
      <c r="E6553" s="3" t="s">
        <v>3045</v>
      </c>
      <c r="F6553" s="3" t="s">
        <v>3042</v>
      </c>
      <c r="G6553" s="3" t="s">
        <v>3042</v>
      </c>
      <c r="H6553" s="3" t="s">
        <v>3042</v>
      </c>
      <c r="I6553" s="3" t="s">
        <v>3042</v>
      </c>
      <c r="J6553" s="3" t="s">
        <v>3042</v>
      </c>
      <c r="K6553" s="3" t="s">
        <v>3042</v>
      </c>
      <c r="L6553" s="3" t="s">
        <v>3042</v>
      </c>
      <c r="M6553" s="3" t="s">
        <v>3042</v>
      </c>
      <c r="N6553" s="3" t="s">
        <v>3042</v>
      </c>
      <c r="O6553" s="3" t="s">
        <v>3042</v>
      </c>
      <c r="P6553" s="3" t="s">
        <v>3042</v>
      </c>
      <c r="Q6553" s="3" t="s">
        <v>3042</v>
      </c>
      <c r="R6553" s="3" t="s">
        <v>3042</v>
      </c>
      <c r="S6553" s="3" t="s">
        <v>3042</v>
      </c>
      <c r="T6553" s="3" t="s">
        <v>3042</v>
      </c>
      <c r="U6553" s="3" t="s">
        <v>3042</v>
      </c>
      <c r="V6553" s="3" t="s">
        <v>3042</v>
      </c>
      <c r="W6553" s="3" t="s">
        <v>3042</v>
      </c>
      <c r="X6553" s="3" t="s">
        <v>3042</v>
      </c>
      <c r="Y6553" s="3" t="s">
        <v>3042</v>
      </c>
      <c r="Z6553" s="3" t="s">
        <v>3042</v>
      </c>
      <c r="AA6553" s="3" t="s">
        <v>3042</v>
      </c>
      <c r="AB6553" s="3" t="s">
        <v>3042</v>
      </c>
      <c r="AC6553" s="3"/>
      <c r="AD6553" s="3"/>
      <c r="AE6553" s="3"/>
      <c r="AF6553" s="3"/>
      <c r="AG6553" s="3">
        <f t="shared" si="104"/>
        <v>27</v>
      </c>
      <c r="AH6553" s="3" t="s">
        <v>3042</v>
      </c>
      <c r="AI6553" s="3" t="str">
        <f>IFERROR(IF($AG6553&lt;=$AN6553,MATCH($AH6553,레드마인_배치!G:G,0),MATCH($AH6553,레드마인_서비스!G:G,0)),"")</f>
        <v/>
      </c>
      <c r="AJ6553" s="3" t="str" cm="1">
        <f t="array" ref="AJ6553">IFERROR(INDEX(IF($AG6553&lt;=$AN6553,레드마인_배치!E:E,레드마인_서비스!E:E),콜트리분석!$AI6553),"")</f>
        <v/>
      </c>
      <c r="AK6553" s="3" t="str" cm="1">
        <f t="array" ref="AK6553">IFERROR(INDEX(IF($AG6553&lt;=$AN6553,레드마인_배치!H:H,레드마인_서비스!H:H),콜트리분석!$AI6553),"")</f>
        <v/>
      </c>
      <c r="AL6553" s="3" t="str" cm="1">
        <f t="array" ref="AL6553">IFERROR(INDEX(IF($AG6553&lt;=$AN6553,레드마인_배치!I:I,레드마인_서비스!I:I),콜트리분석!$AI6553),"")</f>
        <v/>
      </c>
      <c r="AM6553" s="3" t="str" cm="1">
        <f t="array" ref="AM6553">IFERROR(INDEX(IF($AG6553&lt;=$AN6553,레드마인_배치!J:J,레드마인_서비스!J:J),콜트리분석!$AI6553),"")</f>
        <v/>
      </c>
      <c r="AN6553" s="3">
        <v>1</v>
      </c>
      <c r="AO6553" s="15" t="str">
        <f ca="1">IFERROR(INDEX(레드마인_배치!E:E,MATCH(OFFSET(A6553,,AN6553),레드마인_배치!G:G,0)),"")</f>
        <v>미대상</v>
      </c>
      <c r="AP6553" t="s">
        <v>3330</v>
      </c>
    </row>
    <row r="6554" spans="1:42" hidden="1">
      <c r="A6554" s="3" t="s">
        <v>673</v>
      </c>
      <c r="B6554" s="3" t="s">
        <v>677</v>
      </c>
      <c r="C6554" s="3" t="s">
        <v>3043</v>
      </c>
      <c r="D6554" s="3" t="s">
        <v>3044</v>
      </c>
      <c r="E6554" s="3" t="s">
        <v>3045</v>
      </c>
      <c r="F6554" s="3" t="s">
        <v>3042</v>
      </c>
      <c r="G6554" s="3" t="s">
        <v>3042</v>
      </c>
      <c r="H6554" s="3" t="s">
        <v>3042</v>
      </c>
      <c r="I6554" s="3" t="s">
        <v>3042</v>
      </c>
      <c r="J6554" s="3" t="s">
        <v>3042</v>
      </c>
      <c r="K6554" s="3" t="s">
        <v>3042</v>
      </c>
      <c r="L6554" s="3" t="s">
        <v>3042</v>
      </c>
      <c r="M6554" s="3" t="s">
        <v>3042</v>
      </c>
      <c r="N6554" s="3" t="s">
        <v>3042</v>
      </c>
      <c r="O6554" s="3" t="s">
        <v>3042</v>
      </c>
      <c r="P6554" s="3" t="s">
        <v>3042</v>
      </c>
      <c r="Q6554" s="3" t="s">
        <v>3042</v>
      </c>
      <c r="R6554" s="3" t="s">
        <v>3042</v>
      </c>
      <c r="S6554" s="3" t="s">
        <v>3042</v>
      </c>
      <c r="T6554" s="3" t="s">
        <v>3042</v>
      </c>
      <c r="U6554" s="3" t="s">
        <v>3042</v>
      </c>
      <c r="V6554" s="3" t="s">
        <v>3042</v>
      </c>
      <c r="W6554" s="3" t="s">
        <v>3042</v>
      </c>
      <c r="X6554" s="3" t="s">
        <v>3042</v>
      </c>
      <c r="Y6554" s="3" t="s">
        <v>3042</v>
      </c>
      <c r="Z6554" s="3" t="s">
        <v>3042</v>
      </c>
      <c r="AA6554" s="3" t="s">
        <v>3042</v>
      </c>
      <c r="AB6554" s="3" t="s">
        <v>3042</v>
      </c>
      <c r="AC6554" s="3" t="s">
        <v>2954</v>
      </c>
      <c r="AD6554" s="3"/>
      <c r="AE6554" s="3"/>
      <c r="AF6554" s="3"/>
      <c r="AG6554" s="3">
        <f t="shared" si="104"/>
        <v>28</v>
      </c>
      <c r="AH6554" s="3" t="s">
        <v>2954</v>
      </c>
      <c r="AI6554" s="3" t="str">
        <f>IFERROR(IF($AG6554&lt;=$AN6554,MATCH($AH6554,레드마인_배치!G:G,0),MATCH($AH6554,레드마인_서비스!G:G,0)),"")</f>
        <v/>
      </c>
      <c r="AJ6554" s="3" t="str" cm="1">
        <f t="array" ref="AJ6554">IFERROR(INDEX(IF($AG6554&lt;=$AN6554,레드마인_배치!E:E,레드마인_서비스!E:E),콜트리분석!$AI6554),"")</f>
        <v/>
      </c>
      <c r="AK6554" s="3" t="str" cm="1">
        <f t="array" ref="AK6554">IFERROR(INDEX(IF($AG6554&lt;=$AN6554,레드마인_배치!H:H,레드마인_서비스!H:H),콜트리분석!$AI6554),"")</f>
        <v/>
      </c>
      <c r="AL6554" s="3" t="str" cm="1">
        <f t="array" ref="AL6554">IFERROR(INDEX(IF($AG6554&lt;=$AN6554,레드마인_배치!I:I,레드마인_서비스!I:I),콜트리분석!$AI6554),"")</f>
        <v/>
      </c>
      <c r="AM6554" s="3" t="str" cm="1">
        <f t="array" ref="AM6554">IFERROR(INDEX(IF($AG6554&lt;=$AN6554,레드마인_배치!J:J,레드마인_서비스!J:J),콜트리분석!$AI6554),"")</f>
        <v/>
      </c>
      <c r="AN6554" s="3">
        <v>1</v>
      </c>
      <c r="AO6554" s="15" t="str">
        <f ca="1">IFERROR(INDEX(레드마인_배치!E:E,MATCH(OFFSET(A6554,,AN6554),레드마인_배치!G:G,0)),"")</f>
        <v>미대상</v>
      </c>
      <c r="AP6554" t="s">
        <v>3330</v>
      </c>
    </row>
    <row r="6555" spans="1:42" hidden="1">
      <c r="A6555" s="3" t="s">
        <v>673</v>
      </c>
      <c r="B6555" s="3" t="s">
        <v>677</v>
      </c>
      <c r="C6555" s="3" t="s">
        <v>3043</v>
      </c>
      <c r="D6555" s="3" t="s">
        <v>3044</v>
      </c>
      <c r="E6555" s="3" t="s">
        <v>3045</v>
      </c>
      <c r="F6555" s="3" t="s">
        <v>3042</v>
      </c>
      <c r="G6555" s="3" t="s">
        <v>3042</v>
      </c>
      <c r="H6555" s="3" t="s">
        <v>3042</v>
      </c>
      <c r="I6555" s="3" t="s">
        <v>3042</v>
      </c>
      <c r="J6555" s="3" t="s">
        <v>3042</v>
      </c>
      <c r="K6555" s="3" t="s">
        <v>3042</v>
      </c>
      <c r="L6555" s="3" t="s">
        <v>3042</v>
      </c>
      <c r="M6555" s="3" t="s">
        <v>3042</v>
      </c>
      <c r="N6555" s="3" t="s">
        <v>3042</v>
      </c>
      <c r="O6555" s="3" t="s">
        <v>3042</v>
      </c>
      <c r="P6555" s="3" t="s">
        <v>3042</v>
      </c>
      <c r="Q6555" s="3" t="s">
        <v>3042</v>
      </c>
      <c r="R6555" s="3" t="s">
        <v>3042</v>
      </c>
      <c r="S6555" s="3" t="s">
        <v>3042</v>
      </c>
      <c r="T6555" s="3" t="s">
        <v>3042</v>
      </c>
      <c r="U6555" s="3" t="s">
        <v>3042</v>
      </c>
      <c r="V6555" s="3" t="s">
        <v>3042</v>
      </c>
      <c r="W6555" s="3" t="s">
        <v>3042</v>
      </c>
      <c r="X6555" s="3" t="s">
        <v>3042</v>
      </c>
      <c r="Y6555" s="3" t="s">
        <v>3042</v>
      </c>
      <c r="Z6555" s="3" t="s">
        <v>3042</v>
      </c>
      <c r="AA6555" s="3" t="s">
        <v>3042</v>
      </c>
      <c r="AB6555" s="3" t="s">
        <v>3042</v>
      </c>
      <c r="AC6555" s="3" t="s">
        <v>3042</v>
      </c>
      <c r="AD6555" s="3"/>
      <c r="AE6555" s="3"/>
      <c r="AF6555" s="3"/>
      <c r="AG6555" s="3">
        <f t="shared" si="104"/>
        <v>28</v>
      </c>
      <c r="AH6555" s="3" t="s">
        <v>3042</v>
      </c>
      <c r="AI6555" s="3" t="str">
        <f>IFERROR(IF($AG6555&lt;=$AN6555,MATCH($AH6555,레드마인_배치!G:G,0),MATCH($AH6555,레드마인_서비스!G:G,0)),"")</f>
        <v/>
      </c>
      <c r="AJ6555" s="3" t="str" cm="1">
        <f t="array" ref="AJ6555">IFERROR(INDEX(IF($AG6555&lt;=$AN6555,레드마인_배치!E:E,레드마인_서비스!E:E),콜트리분석!$AI6555),"")</f>
        <v/>
      </c>
      <c r="AK6555" s="3" t="str" cm="1">
        <f t="array" ref="AK6555">IFERROR(INDEX(IF($AG6555&lt;=$AN6555,레드마인_배치!H:H,레드마인_서비스!H:H),콜트리분석!$AI6555),"")</f>
        <v/>
      </c>
      <c r="AL6555" s="3" t="str" cm="1">
        <f t="array" ref="AL6555">IFERROR(INDEX(IF($AG6555&lt;=$AN6555,레드마인_배치!I:I,레드마인_서비스!I:I),콜트리분석!$AI6555),"")</f>
        <v/>
      </c>
      <c r="AM6555" s="3" t="str" cm="1">
        <f t="array" ref="AM6555">IFERROR(INDEX(IF($AG6555&lt;=$AN6555,레드마인_배치!J:J,레드마인_서비스!J:J),콜트리분석!$AI6555),"")</f>
        <v/>
      </c>
      <c r="AN6555" s="3">
        <v>1</v>
      </c>
      <c r="AO6555" s="15" t="str">
        <f ca="1">IFERROR(INDEX(레드마인_배치!E:E,MATCH(OFFSET(A6555,,AN6555),레드마인_배치!G:G,0)),"")</f>
        <v>미대상</v>
      </c>
      <c r="AP6555" t="s">
        <v>3330</v>
      </c>
    </row>
    <row r="6556" spans="1:42" hidden="1">
      <c r="A6556" s="3" t="s">
        <v>673</v>
      </c>
      <c r="B6556" s="3" t="s">
        <v>677</v>
      </c>
      <c r="C6556" s="3" t="s">
        <v>3043</v>
      </c>
      <c r="D6556" s="3" t="s">
        <v>3044</v>
      </c>
      <c r="E6556" s="3" t="s">
        <v>3045</v>
      </c>
      <c r="F6556" s="3" t="s">
        <v>3042</v>
      </c>
      <c r="G6556" s="3" t="s">
        <v>3042</v>
      </c>
      <c r="H6556" s="3" t="s">
        <v>3042</v>
      </c>
      <c r="I6556" s="3" t="s">
        <v>3042</v>
      </c>
      <c r="J6556" s="3" t="s">
        <v>3042</v>
      </c>
      <c r="K6556" s="3" t="s">
        <v>3042</v>
      </c>
      <c r="L6556" s="3" t="s">
        <v>3042</v>
      </c>
      <c r="M6556" s="3" t="s">
        <v>3042</v>
      </c>
      <c r="N6556" s="3" t="s">
        <v>3042</v>
      </c>
      <c r="O6556" s="3" t="s">
        <v>3042</v>
      </c>
      <c r="P6556" s="3" t="s">
        <v>3042</v>
      </c>
      <c r="Q6556" s="3" t="s">
        <v>3042</v>
      </c>
      <c r="R6556" s="3" t="s">
        <v>3042</v>
      </c>
      <c r="S6556" s="3" t="s">
        <v>3042</v>
      </c>
      <c r="T6556" s="3" t="s">
        <v>3042</v>
      </c>
      <c r="U6556" s="3" t="s">
        <v>3042</v>
      </c>
      <c r="V6556" s="3" t="s">
        <v>3042</v>
      </c>
      <c r="W6556" s="3" t="s">
        <v>3042</v>
      </c>
      <c r="X6556" s="3" t="s">
        <v>3042</v>
      </c>
      <c r="Y6556" s="3" t="s">
        <v>3042</v>
      </c>
      <c r="Z6556" s="3" t="s">
        <v>3042</v>
      </c>
      <c r="AA6556" s="3" t="s">
        <v>3042</v>
      </c>
      <c r="AB6556" s="3" t="s">
        <v>3042</v>
      </c>
      <c r="AC6556" s="3" t="s">
        <v>3042</v>
      </c>
      <c r="AD6556" s="3" t="s">
        <v>2954</v>
      </c>
      <c r="AE6556" s="3"/>
      <c r="AF6556" s="3"/>
      <c r="AG6556" s="3">
        <f t="shared" si="104"/>
        <v>29</v>
      </c>
      <c r="AH6556" s="3" t="s">
        <v>2954</v>
      </c>
      <c r="AI6556" s="3" t="str">
        <f>IFERROR(IF($AG6556&lt;=$AN6556,MATCH($AH6556,레드마인_배치!G:G,0),MATCH($AH6556,레드마인_서비스!G:G,0)),"")</f>
        <v/>
      </c>
      <c r="AJ6556" s="3" t="str" cm="1">
        <f t="array" ref="AJ6556">IFERROR(INDEX(IF($AG6556&lt;=$AN6556,레드마인_배치!E:E,레드마인_서비스!E:E),콜트리분석!$AI6556),"")</f>
        <v/>
      </c>
      <c r="AK6556" s="3" t="str" cm="1">
        <f t="array" ref="AK6556">IFERROR(INDEX(IF($AG6556&lt;=$AN6556,레드마인_배치!H:H,레드마인_서비스!H:H),콜트리분석!$AI6556),"")</f>
        <v/>
      </c>
      <c r="AL6556" s="3" t="str" cm="1">
        <f t="array" ref="AL6556">IFERROR(INDEX(IF($AG6556&lt;=$AN6556,레드마인_배치!I:I,레드마인_서비스!I:I),콜트리분석!$AI6556),"")</f>
        <v/>
      </c>
      <c r="AM6556" s="3" t="str" cm="1">
        <f t="array" ref="AM6556">IFERROR(INDEX(IF($AG6556&lt;=$AN6556,레드마인_배치!J:J,레드마인_서비스!J:J),콜트리분석!$AI6556),"")</f>
        <v/>
      </c>
      <c r="AN6556" s="3">
        <v>1</v>
      </c>
      <c r="AO6556" s="15" t="str">
        <f ca="1">IFERROR(INDEX(레드마인_배치!E:E,MATCH(OFFSET(A6556,,AN6556),레드마인_배치!G:G,0)),"")</f>
        <v>미대상</v>
      </c>
      <c r="AP6556" t="s">
        <v>3330</v>
      </c>
    </row>
    <row r="6557" spans="1:42" hidden="1">
      <c r="A6557" s="3" t="s">
        <v>673</v>
      </c>
      <c r="B6557" s="3" t="s">
        <v>677</v>
      </c>
      <c r="C6557" s="3" t="s">
        <v>3043</v>
      </c>
      <c r="D6557" s="3" t="s">
        <v>3044</v>
      </c>
      <c r="E6557" s="3" t="s">
        <v>3045</v>
      </c>
      <c r="F6557" s="3" t="s">
        <v>3042</v>
      </c>
      <c r="G6557" s="3" t="s">
        <v>3042</v>
      </c>
      <c r="H6557" s="3" t="s">
        <v>3042</v>
      </c>
      <c r="I6557" s="3" t="s">
        <v>3042</v>
      </c>
      <c r="J6557" s="3" t="s">
        <v>3042</v>
      </c>
      <c r="K6557" s="3" t="s">
        <v>3042</v>
      </c>
      <c r="L6557" s="3" t="s">
        <v>3042</v>
      </c>
      <c r="M6557" s="3" t="s">
        <v>3042</v>
      </c>
      <c r="N6557" s="3" t="s">
        <v>3042</v>
      </c>
      <c r="O6557" s="3" t="s">
        <v>3042</v>
      </c>
      <c r="P6557" s="3" t="s">
        <v>3042</v>
      </c>
      <c r="Q6557" s="3" t="s">
        <v>3042</v>
      </c>
      <c r="R6557" s="3" t="s">
        <v>3042</v>
      </c>
      <c r="S6557" s="3" t="s">
        <v>3042</v>
      </c>
      <c r="T6557" s="3" t="s">
        <v>3042</v>
      </c>
      <c r="U6557" s="3" t="s">
        <v>3042</v>
      </c>
      <c r="V6557" s="3" t="s">
        <v>3042</v>
      </c>
      <c r="W6557" s="3" t="s">
        <v>3042</v>
      </c>
      <c r="X6557" s="3" t="s">
        <v>3042</v>
      </c>
      <c r="Y6557" s="3" t="s">
        <v>3042</v>
      </c>
      <c r="Z6557" s="3" t="s">
        <v>3042</v>
      </c>
      <c r="AA6557" s="3" t="s">
        <v>3042</v>
      </c>
      <c r="AB6557" s="3" t="s">
        <v>3042</v>
      </c>
      <c r="AC6557" s="3" t="s">
        <v>3042</v>
      </c>
      <c r="AD6557" s="3" t="s">
        <v>3042</v>
      </c>
      <c r="AE6557" s="3"/>
      <c r="AF6557" s="3"/>
      <c r="AG6557" s="3">
        <f t="shared" si="104"/>
        <v>29</v>
      </c>
      <c r="AH6557" s="3" t="s">
        <v>3042</v>
      </c>
      <c r="AI6557" s="3" t="str">
        <f>IFERROR(IF($AG6557&lt;=$AN6557,MATCH($AH6557,레드마인_배치!G:G,0),MATCH($AH6557,레드마인_서비스!G:G,0)),"")</f>
        <v/>
      </c>
      <c r="AJ6557" s="3" t="str" cm="1">
        <f t="array" ref="AJ6557">IFERROR(INDEX(IF($AG6557&lt;=$AN6557,레드마인_배치!E:E,레드마인_서비스!E:E),콜트리분석!$AI6557),"")</f>
        <v/>
      </c>
      <c r="AK6557" s="3" t="str" cm="1">
        <f t="array" ref="AK6557">IFERROR(INDEX(IF($AG6557&lt;=$AN6557,레드마인_배치!H:H,레드마인_서비스!H:H),콜트리분석!$AI6557),"")</f>
        <v/>
      </c>
      <c r="AL6557" s="3" t="str" cm="1">
        <f t="array" ref="AL6557">IFERROR(INDEX(IF($AG6557&lt;=$AN6557,레드마인_배치!I:I,레드마인_서비스!I:I),콜트리분석!$AI6557),"")</f>
        <v/>
      </c>
      <c r="AM6557" s="3" t="str" cm="1">
        <f t="array" ref="AM6557">IFERROR(INDEX(IF($AG6557&lt;=$AN6557,레드마인_배치!J:J,레드마인_서비스!J:J),콜트리분석!$AI6557),"")</f>
        <v/>
      </c>
      <c r="AN6557" s="3">
        <v>1</v>
      </c>
      <c r="AO6557" s="15" t="str">
        <f ca="1">IFERROR(INDEX(레드마인_배치!E:E,MATCH(OFFSET(A6557,,AN6557),레드마인_배치!G:G,0)),"")</f>
        <v>미대상</v>
      </c>
      <c r="AP6557" t="s">
        <v>3330</v>
      </c>
    </row>
    <row r="6558" spans="1:42" hidden="1">
      <c r="A6558" s="3" t="s">
        <v>673</v>
      </c>
      <c r="B6558" s="3" t="s">
        <v>677</v>
      </c>
      <c r="C6558" s="3" t="s">
        <v>3043</v>
      </c>
      <c r="D6558" s="3" t="s">
        <v>3044</v>
      </c>
      <c r="E6558" s="3" t="s">
        <v>3045</v>
      </c>
      <c r="F6558" s="3" t="s">
        <v>3042</v>
      </c>
      <c r="G6558" s="3" t="s">
        <v>3042</v>
      </c>
      <c r="H6558" s="3" t="s">
        <v>3042</v>
      </c>
      <c r="I6558" s="3" t="s">
        <v>3042</v>
      </c>
      <c r="J6558" s="3" t="s">
        <v>3042</v>
      </c>
      <c r="K6558" s="3" t="s">
        <v>3042</v>
      </c>
      <c r="L6558" s="3" t="s">
        <v>3042</v>
      </c>
      <c r="M6558" s="3" t="s">
        <v>3042</v>
      </c>
      <c r="N6558" s="3" t="s">
        <v>3042</v>
      </c>
      <c r="O6558" s="3" t="s">
        <v>3042</v>
      </c>
      <c r="P6558" s="3" t="s">
        <v>3042</v>
      </c>
      <c r="Q6558" s="3" t="s">
        <v>3042</v>
      </c>
      <c r="R6558" s="3" t="s">
        <v>3042</v>
      </c>
      <c r="S6558" s="3" t="s">
        <v>3042</v>
      </c>
      <c r="T6558" s="3" t="s">
        <v>3042</v>
      </c>
      <c r="U6558" s="3" t="s">
        <v>3042</v>
      </c>
      <c r="V6558" s="3" t="s">
        <v>3042</v>
      </c>
      <c r="W6558" s="3" t="s">
        <v>3042</v>
      </c>
      <c r="X6558" s="3" t="s">
        <v>3042</v>
      </c>
      <c r="Y6558" s="3" t="s">
        <v>3042</v>
      </c>
      <c r="Z6558" s="3" t="s">
        <v>3042</v>
      </c>
      <c r="AA6558" s="3" t="s">
        <v>3042</v>
      </c>
      <c r="AB6558" s="3" t="s">
        <v>3042</v>
      </c>
      <c r="AC6558" s="3" t="s">
        <v>3042</v>
      </c>
      <c r="AD6558" s="3" t="s">
        <v>3042</v>
      </c>
      <c r="AE6558" s="3" t="s">
        <v>2954</v>
      </c>
      <c r="AF6558" s="3"/>
      <c r="AG6558" s="3">
        <f t="shared" si="104"/>
        <v>30</v>
      </c>
      <c r="AH6558" s="3" t="s">
        <v>2954</v>
      </c>
      <c r="AI6558" s="3" t="str">
        <f>IFERROR(IF($AG6558&lt;=$AN6558,MATCH($AH6558,레드마인_배치!G:G,0),MATCH($AH6558,레드마인_서비스!G:G,0)),"")</f>
        <v/>
      </c>
      <c r="AJ6558" s="3" t="str" cm="1">
        <f t="array" ref="AJ6558">IFERROR(INDEX(IF($AG6558&lt;=$AN6558,레드마인_배치!E:E,레드마인_서비스!E:E),콜트리분석!$AI6558),"")</f>
        <v/>
      </c>
      <c r="AK6558" s="3" t="str" cm="1">
        <f t="array" ref="AK6558">IFERROR(INDEX(IF($AG6558&lt;=$AN6558,레드마인_배치!H:H,레드마인_서비스!H:H),콜트리분석!$AI6558),"")</f>
        <v/>
      </c>
      <c r="AL6558" s="3" t="str" cm="1">
        <f t="array" ref="AL6558">IFERROR(INDEX(IF($AG6558&lt;=$AN6558,레드마인_배치!I:I,레드마인_서비스!I:I),콜트리분석!$AI6558),"")</f>
        <v/>
      </c>
      <c r="AM6558" s="3" t="str" cm="1">
        <f t="array" ref="AM6558">IFERROR(INDEX(IF($AG6558&lt;=$AN6558,레드마인_배치!J:J,레드마인_서비스!J:J),콜트리분석!$AI6558),"")</f>
        <v/>
      </c>
      <c r="AN6558" s="3">
        <v>1</v>
      </c>
      <c r="AO6558" s="15" t="str">
        <f ca="1">IFERROR(INDEX(레드마인_배치!E:E,MATCH(OFFSET(A6558,,AN6558),레드마인_배치!G:G,0)),"")</f>
        <v>미대상</v>
      </c>
      <c r="AP6558" t="s">
        <v>3330</v>
      </c>
    </row>
    <row r="6559" spans="1:42" hidden="1">
      <c r="A6559" s="3" t="s">
        <v>673</v>
      </c>
      <c r="B6559" s="3" t="s">
        <v>677</v>
      </c>
      <c r="C6559" s="3" t="s">
        <v>3043</v>
      </c>
      <c r="D6559" s="3" t="s">
        <v>3044</v>
      </c>
      <c r="E6559" s="3" t="s">
        <v>3045</v>
      </c>
      <c r="F6559" s="3" t="s">
        <v>3042</v>
      </c>
      <c r="G6559" s="3" t="s">
        <v>3042</v>
      </c>
      <c r="H6559" s="3" t="s">
        <v>3042</v>
      </c>
      <c r="I6559" s="3" t="s">
        <v>3042</v>
      </c>
      <c r="J6559" s="3" t="s">
        <v>3042</v>
      </c>
      <c r="K6559" s="3" t="s">
        <v>3042</v>
      </c>
      <c r="L6559" s="3" t="s">
        <v>3042</v>
      </c>
      <c r="M6559" s="3" t="s">
        <v>3042</v>
      </c>
      <c r="N6559" s="3" t="s">
        <v>3042</v>
      </c>
      <c r="O6559" s="3" t="s">
        <v>3042</v>
      </c>
      <c r="P6559" s="3" t="s">
        <v>3042</v>
      </c>
      <c r="Q6559" s="3" t="s">
        <v>3042</v>
      </c>
      <c r="R6559" s="3" t="s">
        <v>3042</v>
      </c>
      <c r="S6559" s="3" t="s">
        <v>3042</v>
      </c>
      <c r="T6559" s="3" t="s">
        <v>3042</v>
      </c>
      <c r="U6559" s="3" t="s">
        <v>3042</v>
      </c>
      <c r="V6559" s="3" t="s">
        <v>3042</v>
      </c>
      <c r="W6559" s="3" t="s">
        <v>3042</v>
      </c>
      <c r="X6559" s="3" t="s">
        <v>3042</v>
      </c>
      <c r="Y6559" s="3" t="s">
        <v>3042</v>
      </c>
      <c r="Z6559" s="3" t="s">
        <v>3042</v>
      </c>
      <c r="AA6559" s="3" t="s">
        <v>3042</v>
      </c>
      <c r="AB6559" s="3" t="s">
        <v>3042</v>
      </c>
      <c r="AC6559" s="3" t="s">
        <v>3042</v>
      </c>
      <c r="AD6559" s="3" t="s">
        <v>3042</v>
      </c>
      <c r="AE6559" s="3" t="s">
        <v>3042</v>
      </c>
      <c r="AF6559" s="3"/>
      <c r="AG6559" s="3">
        <f t="shared" si="104"/>
        <v>30</v>
      </c>
      <c r="AH6559" s="3" t="s">
        <v>3042</v>
      </c>
      <c r="AI6559" s="3" t="str">
        <f>IFERROR(IF($AG6559&lt;=$AN6559,MATCH($AH6559,레드마인_배치!G:G,0),MATCH($AH6559,레드마인_서비스!G:G,0)),"")</f>
        <v/>
      </c>
      <c r="AJ6559" s="3" t="str" cm="1">
        <f t="array" ref="AJ6559">IFERROR(INDEX(IF($AG6559&lt;=$AN6559,레드마인_배치!E:E,레드마인_서비스!E:E),콜트리분석!$AI6559),"")</f>
        <v/>
      </c>
      <c r="AK6559" s="3" t="str" cm="1">
        <f t="array" ref="AK6559">IFERROR(INDEX(IF($AG6559&lt;=$AN6559,레드마인_배치!H:H,레드마인_서비스!H:H),콜트리분석!$AI6559),"")</f>
        <v/>
      </c>
      <c r="AL6559" s="3" t="str" cm="1">
        <f t="array" ref="AL6559">IFERROR(INDEX(IF($AG6559&lt;=$AN6559,레드마인_배치!I:I,레드마인_서비스!I:I),콜트리분석!$AI6559),"")</f>
        <v/>
      </c>
      <c r="AM6559" s="3" t="str" cm="1">
        <f t="array" ref="AM6559">IFERROR(INDEX(IF($AG6559&lt;=$AN6559,레드마인_배치!J:J,레드마인_서비스!J:J),콜트리분석!$AI6559),"")</f>
        <v/>
      </c>
      <c r="AN6559" s="3">
        <v>1</v>
      </c>
      <c r="AO6559" s="15" t="str">
        <f ca="1">IFERROR(INDEX(레드마인_배치!E:E,MATCH(OFFSET(A6559,,AN6559),레드마인_배치!G:G,0)),"")</f>
        <v>미대상</v>
      </c>
      <c r="AP6559" t="s">
        <v>3330</v>
      </c>
    </row>
    <row r="6560" spans="1:42" hidden="1">
      <c r="A6560" s="3" t="s">
        <v>673</v>
      </c>
      <c r="B6560" s="3" t="s">
        <v>677</v>
      </c>
      <c r="C6560" s="3" t="s">
        <v>3043</v>
      </c>
      <c r="D6560" s="3" t="s">
        <v>3044</v>
      </c>
      <c r="E6560" s="3" t="s">
        <v>3045</v>
      </c>
      <c r="F6560" s="3" t="s">
        <v>3042</v>
      </c>
      <c r="G6560" s="3" t="s">
        <v>3042</v>
      </c>
      <c r="H6560" s="3" t="s">
        <v>3042</v>
      </c>
      <c r="I6560" s="3" t="s">
        <v>3042</v>
      </c>
      <c r="J6560" s="3" t="s">
        <v>3042</v>
      </c>
      <c r="K6560" s="3" t="s">
        <v>3042</v>
      </c>
      <c r="L6560" s="3" t="s">
        <v>3042</v>
      </c>
      <c r="M6560" s="3" t="s">
        <v>3042</v>
      </c>
      <c r="N6560" s="3" t="s">
        <v>3042</v>
      </c>
      <c r="O6560" s="3" t="s">
        <v>3042</v>
      </c>
      <c r="P6560" s="3" t="s">
        <v>3042</v>
      </c>
      <c r="Q6560" s="3" t="s">
        <v>3042</v>
      </c>
      <c r="R6560" s="3" t="s">
        <v>3042</v>
      </c>
      <c r="S6560" s="3" t="s">
        <v>3042</v>
      </c>
      <c r="T6560" s="3" t="s">
        <v>3042</v>
      </c>
      <c r="U6560" s="3" t="s">
        <v>3042</v>
      </c>
      <c r="V6560" s="3" t="s">
        <v>3042</v>
      </c>
      <c r="W6560" s="3" t="s">
        <v>3042</v>
      </c>
      <c r="X6560" s="3" t="s">
        <v>3042</v>
      </c>
      <c r="Y6560" s="3" t="s">
        <v>3042</v>
      </c>
      <c r="Z6560" s="3" t="s">
        <v>3042</v>
      </c>
      <c r="AA6560" s="3" t="s">
        <v>3042</v>
      </c>
      <c r="AB6560" s="3" t="s">
        <v>3042</v>
      </c>
      <c r="AC6560" s="3" t="s">
        <v>3042</v>
      </c>
      <c r="AD6560" s="3" t="s">
        <v>3042</v>
      </c>
      <c r="AE6560" s="3" t="s">
        <v>3042</v>
      </c>
      <c r="AF6560" s="3" t="s">
        <v>2954</v>
      </c>
      <c r="AG6560" s="3">
        <f t="shared" si="104"/>
        <v>31</v>
      </c>
      <c r="AH6560" s="3" t="s">
        <v>2954</v>
      </c>
      <c r="AI6560" s="3" t="str">
        <f>IFERROR(IF($AG6560&lt;=$AN6560,MATCH($AH6560,레드마인_배치!G:G,0),MATCH($AH6560,레드마인_서비스!G:G,0)),"")</f>
        <v/>
      </c>
      <c r="AJ6560" s="3" t="str" cm="1">
        <f t="array" ref="AJ6560">IFERROR(INDEX(IF($AG6560&lt;=$AN6560,레드마인_배치!E:E,레드마인_서비스!E:E),콜트리분석!$AI6560),"")</f>
        <v/>
      </c>
      <c r="AK6560" s="3" t="str" cm="1">
        <f t="array" ref="AK6560">IFERROR(INDEX(IF($AG6560&lt;=$AN6560,레드마인_배치!H:H,레드마인_서비스!H:H),콜트리분석!$AI6560),"")</f>
        <v/>
      </c>
      <c r="AL6560" s="3" t="str" cm="1">
        <f t="array" ref="AL6560">IFERROR(INDEX(IF($AG6560&lt;=$AN6560,레드마인_배치!I:I,레드마인_서비스!I:I),콜트리분석!$AI6560),"")</f>
        <v/>
      </c>
      <c r="AM6560" s="3" t="str" cm="1">
        <f t="array" ref="AM6560">IFERROR(INDEX(IF($AG6560&lt;=$AN6560,레드마인_배치!J:J,레드마인_서비스!J:J),콜트리분석!$AI6560),"")</f>
        <v/>
      </c>
      <c r="AN6560" s="3">
        <v>1</v>
      </c>
      <c r="AO6560" s="15" t="str">
        <f ca="1">IFERROR(INDEX(레드마인_배치!E:E,MATCH(OFFSET(A6560,,AN6560),레드마인_배치!G:G,0)),"")</f>
        <v>미대상</v>
      </c>
      <c r="AP6560" t="s">
        <v>3330</v>
      </c>
    </row>
    <row r="6561" spans="1:42" hidden="1">
      <c r="A6561" s="3" t="s">
        <v>673</v>
      </c>
      <c r="B6561" s="3" t="s">
        <v>677</v>
      </c>
      <c r="C6561" s="3" t="s">
        <v>3043</v>
      </c>
      <c r="D6561" s="3" t="s">
        <v>3044</v>
      </c>
      <c r="E6561" s="3" t="s">
        <v>3045</v>
      </c>
      <c r="F6561" s="3" t="s">
        <v>3042</v>
      </c>
      <c r="G6561" s="3" t="s">
        <v>3042</v>
      </c>
      <c r="H6561" s="3" t="s">
        <v>3042</v>
      </c>
      <c r="I6561" s="3" t="s">
        <v>3042</v>
      </c>
      <c r="J6561" s="3" t="s">
        <v>3042</v>
      </c>
      <c r="K6561" s="3" t="s">
        <v>3042</v>
      </c>
      <c r="L6561" s="3" t="s">
        <v>3042</v>
      </c>
      <c r="M6561" s="3" t="s">
        <v>3042</v>
      </c>
      <c r="N6561" s="3" t="s">
        <v>3042</v>
      </c>
      <c r="O6561" s="3" t="s">
        <v>3042</v>
      </c>
      <c r="P6561" s="3" t="s">
        <v>3042</v>
      </c>
      <c r="Q6561" s="3" t="s">
        <v>3042</v>
      </c>
      <c r="R6561" s="3" t="s">
        <v>3042</v>
      </c>
      <c r="S6561" s="3" t="s">
        <v>3042</v>
      </c>
      <c r="T6561" s="3" t="s">
        <v>3042</v>
      </c>
      <c r="U6561" s="3" t="s">
        <v>3042</v>
      </c>
      <c r="V6561" s="3" t="s">
        <v>3042</v>
      </c>
      <c r="W6561" s="3" t="s">
        <v>3042</v>
      </c>
      <c r="X6561" s="3" t="s">
        <v>3042</v>
      </c>
      <c r="Y6561" s="3" t="s">
        <v>3042</v>
      </c>
      <c r="Z6561" s="3" t="s">
        <v>3042</v>
      </c>
      <c r="AA6561" s="3" t="s">
        <v>3042</v>
      </c>
      <c r="AB6561" s="3" t="s">
        <v>3042</v>
      </c>
      <c r="AC6561" s="3" t="s">
        <v>3042</v>
      </c>
      <c r="AD6561" s="3" t="s">
        <v>3042</v>
      </c>
      <c r="AE6561" s="3" t="s">
        <v>3042</v>
      </c>
      <c r="AF6561" s="3" t="s">
        <v>3042</v>
      </c>
      <c r="AG6561" s="3">
        <f t="shared" si="104"/>
        <v>31</v>
      </c>
      <c r="AH6561" s="3" t="s">
        <v>3042</v>
      </c>
      <c r="AI6561" s="3" t="str">
        <f>IFERROR(IF($AG6561&lt;=$AN6561,MATCH($AH6561,레드마인_배치!G:G,0),MATCH($AH6561,레드마인_서비스!G:G,0)),"")</f>
        <v/>
      </c>
      <c r="AJ6561" s="3" t="str" cm="1">
        <f t="array" ref="AJ6561">IFERROR(INDEX(IF($AG6561&lt;=$AN6561,레드마인_배치!E:E,레드마인_서비스!E:E),콜트리분석!$AI6561),"")</f>
        <v/>
      </c>
      <c r="AK6561" s="3" t="str" cm="1">
        <f t="array" ref="AK6561">IFERROR(INDEX(IF($AG6561&lt;=$AN6561,레드마인_배치!H:H,레드마인_서비스!H:H),콜트리분석!$AI6561),"")</f>
        <v/>
      </c>
      <c r="AL6561" s="3" t="str" cm="1">
        <f t="array" ref="AL6561">IFERROR(INDEX(IF($AG6561&lt;=$AN6561,레드마인_배치!I:I,레드마인_서비스!I:I),콜트리분석!$AI6561),"")</f>
        <v/>
      </c>
      <c r="AM6561" s="3" t="str" cm="1">
        <f t="array" ref="AM6561">IFERROR(INDEX(IF($AG6561&lt;=$AN6561,레드마인_배치!J:J,레드마인_서비스!J:J),콜트리분석!$AI6561),"")</f>
        <v/>
      </c>
      <c r="AN6561" s="3">
        <v>1</v>
      </c>
      <c r="AO6561" s="15" t="str">
        <f ca="1">IFERROR(INDEX(레드마인_배치!E:E,MATCH(OFFSET(A6561,,AN6561),레드마인_배치!G:G,0)),"")</f>
        <v>미대상</v>
      </c>
      <c r="AP6561" t="s">
        <v>3330</v>
      </c>
    </row>
    <row r="6562" spans="1:42" hidden="1">
      <c r="A6562" s="3" t="s">
        <v>673</v>
      </c>
      <c r="B6562" s="3" t="s">
        <v>677</v>
      </c>
      <c r="C6562" s="3" t="s">
        <v>3043</v>
      </c>
      <c r="D6562" s="3" t="s">
        <v>3044</v>
      </c>
      <c r="E6562" s="3" t="s">
        <v>3045</v>
      </c>
      <c r="F6562" s="3" t="s">
        <v>3042</v>
      </c>
      <c r="G6562" s="3" t="s">
        <v>3042</v>
      </c>
      <c r="H6562" s="3" t="s">
        <v>3042</v>
      </c>
      <c r="I6562" s="3" t="s">
        <v>3042</v>
      </c>
      <c r="J6562" s="3" t="s">
        <v>3042</v>
      </c>
      <c r="K6562" s="3" t="s">
        <v>3042</v>
      </c>
      <c r="L6562" s="3" t="s">
        <v>3042</v>
      </c>
      <c r="M6562" s="3" t="s">
        <v>3042</v>
      </c>
      <c r="N6562" s="3" t="s">
        <v>3042</v>
      </c>
      <c r="O6562" s="3" t="s">
        <v>3042</v>
      </c>
      <c r="P6562" s="3" t="s">
        <v>3042</v>
      </c>
      <c r="Q6562" s="3" t="s">
        <v>3042</v>
      </c>
      <c r="R6562" s="3" t="s">
        <v>3042</v>
      </c>
      <c r="S6562" s="3" t="s">
        <v>3042</v>
      </c>
      <c r="T6562" s="3" t="s">
        <v>3042</v>
      </c>
      <c r="U6562" s="3" t="s">
        <v>3042</v>
      </c>
      <c r="V6562" s="3" t="s">
        <v>3042</v>
      </c>
      <c r="W6562" s="3" t="s">
        <v>3042</v>
      </c>
      <c r="X6562" s="3" t="s">
        <v>3042</v>
      </c>
      <c r="Y6562" s="3" t="s">
        <v>3042</v>
      </c>
      <c r="Z6562" s="3" t="s">
        <v>3042</v>
      </c>
      <c r="AA6562" s="3" t="s">
        <v>3042</v>
      </c>
      <c r="AB6562" s="3" t="s">
        <v>3042</v>
      </c>
      <c r="AC6562" s="3" t="s">
        <v>3042</v>
      </c>
      <c r="AD6562" s="3" t="s">
        <v>3042</v>
      </c>
      <c r="AE6562" s="3" t="s">
        <v>3042</v>
      </c>
      <c r="AF6562" s="3" t="s">
        <v>650</v>
      </c>
      <c r="AG6562" s="3">
        <f t="shared" si="104"/>
        <v>31</v>
      </c>
      <c r="AH6562" s="3" t="s">
        <v>650</v>
      </c>
      <c r="AI6562" s="3" t="str">
        <f>IFERROR(IF($AG6562&lt;=$AN6562,MATCH($AH6562,레드마인_배치!G:G,0),MATCH($AH6562,레드마인_서비스!G:G,0)),"")</f>
        <v/>
      </c>
      <c r="AJ6562" s="3" t="str" cm="1">
        <f t="array" ref="AJ6562">IFERROR(INDEX(IF($AG6562&lt;=$AN6562,레드마인_배치!E:E,레드마인_서비스!E:E),콜트리분석!$AI6562),"")</f>
        <v/>
      </c>
      <c r="AK6562" s="3" t="str" cm="1">
        <f t="array" ref="AK6562">IFERROR(INDEX(IF($AG6562&lt;=$AN6562,레드마인_배치!H:H,레드마인_서비스!H:H),콜트리분석!$AI6562),"")</f>
        <v/>
      </c>
      <c r="AL6562" s="3" t="str" cm="1">
        <f t="array" ref="AL6562">IFERROR(INDEX(IF($AG6562&lt;=$AN6562,레드마인_배치!I:I,레드마인_서비스!I:I),콜트리분석!$AI6562),"")</f>
        <v/>
      </c>
      <c r="AM6562" s="3" t="str" cm="1">
        <f t="array" ref="AM6562">IFERROR(INDEX(IF($AG6562&lt;=$AN6562,레드마인_배치!J:J,레드마인_서비스!J:J),콜트리분석!$AI6562),"")</f>
        <v/>
      </c>
      <c r="AN6562" s="3">
        <v>1</v>
      </c>
      <c r="AO6562" s="15" t="str">
        <f ca="1">IFERROR(INDEX(레드마인_배치!E:E,MATCH(OFFSET(A6562,,AN6562),레드마인_배치!G:G,0)),"")</f>
        <v>미대상</v>
      </c>
      <c r="AP6562" t="s">
        <v>3330</v>
      </c>
    </row>
    <row r="6563" spans="1:42" hidden="1">
      <c r="A6563" s="3" t="s">
        <v>673</v>
      </c>
      <c r="B6563" s="3" t="s">
        <v>677</v>
      </c>
      <c r="C6563" s="3" t="s">
        <v>3043</v>
      </c>
      <c r="D6563" s="3" t="s">
        <v>3044</v>
      </c>
      <c r="E6563" s="3" t="s">
        <v>3045</v>
      </c>
      <c r="F6563" s="3" t="s">
        <v>3042</v>
      </c>
      <c r="G6563" s="3" t="s">
        <v>3042</v>
      </c>
      <c r="H6563" s="3" t="s">
        <v>3042</v>
      </c>
      <c r="I6563" s="3" t="s">
        <v>3042</v>
      </c>
      <c r="J6563" s="3" t="s">
        <v>3042</v>
      </c>
      <c r="K6563" s="3" t="s">
        <v>3042</v>
      </c>
      <c r="L6563" s="3" t="s">
        <v>3042</v>
      </c>
      <c r="M6563" s="3" t="s">
        <v>3042</v>
      </c>
      <c r="N6563" s="3" t="s">
        <v>3042</v>
      </c>
      <c r="O6563" s="3" t="s">
        <v>3042</v>
      </c>
      <c r="P6563" s="3" t="s">
        <v>3042</v>
      </c>
      <c r="Q6563" s="3" t="s">
        <v>3042</v>
      </c>
      <c r="R6563" s="3" t="s">
        <v>3042</v>
      </c>
      <c r="S6563" s="3" t="s">
        <v>3042</v>
      </c>
      <c r="T6563" s="3" t="s">
        <v>3042</v>
      </c>
      <c r="U6563" s="3" t="s">
        <v>3042</v>
      </c>
      <c r="V6563" s="3" t="s">
        <v>3042</v>
      </c>
      <c r="W6563" s="3" t="s">
        <v>3042</v>
      </c>
      <c r="X6563" s="3" t="s">
        <v>3042</v>
      </c>
      <c r="Y6563" s="3" t="s">
        <v>3042</v>
      </c>
      <c r="Z6563" s="3" t="s">
        <v>3042</v>
      </c>
      <c r="AA6563" s="3" t="s">
        <v>3042</v>
      </c>
      <c r="AB6563" s="3" t="s">
        <v>3042</v>
      </c>
      <c r="AC6563" s="3" t="s">
        <v>3042</v>
      </c>
      <c r="AD6563" s="3" t="s">
        <v>3042</v>
      </c>
      <c r="AE6563" s="3" t="s">
        <v>3042</v>
      </c>
      <c r="AF6563" s="3" t="s">
        <v>812</v>
      </c>
      <c r="AG6563" s="3">
        <f t="shared" si="104"/>
        <v>31</v>
      </c>
      <c r="AH6563" s="3" t="s">
        <v>812</v>
      </c>
      <c r="AI6563" s="3" t="str">
        <f>IFERROR(IF($AG6563&lt;=$AN6563,MATCH($AH6563,레드마인_배치!G:G,0),MATCH($AH6563,레드마인_서비스!G:G,0)),"")</f>
        <v/>
      </c>
      <c r="AJ6563" s="3" t="str" cm="1">
        <f t="array" ref="AJ6563">IFERROR(INDEX(IF($AG6563&lt;=$AN6563,레드마인_배치!E:E,레드마인_서비스!E:E),콜트리분석!$AI6563),"")</f>
        <v/>
      </c>
      <c r="AK6563" s="3" t="str" cm="1">
        <f t="array" ref="AK6563">IFERROR(INDEX(IF($AG6563&lt;=$AN6563,레드마인_배치!H:H,레드마인_서비스!H:H),콜트리분석!$AI6563),"")</f>
        <v/>
      </c>
      <c r="AL6563" s="3" t="str" cm="1">
        <f t="array" ref="AL6563">IFERROR(INDEX(IF($AG6563&lt;=$AN6563,레드마인_배치!I:I,레드마인_서비스!I:I),콜트리분석!$AI6563),"")</f>
        <v/>
      </c>
      <c r="AM6563" s="3" t="str" cm="1">
        <f t="array" ref="AM6563">IFERROR(INDEX(IF($AG6563&lt;=$AN6563,레드마인_배치!J:J,레드마인_서비스!J:J),콜트리분석!$AI6563),"")</f>
        <v/>
      </c>
      <c r="AN6563" s="3">
        <v>1</v>
      </c>
      <c r="AO6563" s="15" t="str">
        <f ca="1">IFERROR(INDEX(레드마인_배치!E:E,MATCH(OFFSET(A6563,,AN6563),레드마인_배치!G:G,0)),"")</f>
        <v>미대상</v>
      </c>
      <c r="AP6563" t="s">
        <v>3330</v>
      </c>
    </row>
    <row r="6564" spans="1:42" hidden="1">
      <c r="A6564" s="3" t="s">
        <v>673</v>
      </c>
      <c r="B6564" s="3" t="s">
        <v>677</v>
      </c>
      <c r="C6564" s="3" t="s">
        <v>3043</v>
      </c>
      <c r="D6564" s="3" t="s">
        <v>3044</v>
      </c>
      <c r="E6564" s="3" t="s">
        <v>3045</v>
      </c>
      <c r="F6564" s="3" t="s">
        <v>3042</v>
      </c>
      <c r="G6564" s="3" t="s">
        <v>3042</v>
      </c>
      <c r="H6564" s="3" t="s">
        <v>3042</v>
      </c>
      <c r="I6564" s="3" t="s">
        <v>3042</v>
      </c>
      <c r="J6564" s="3" t="s">
        <v>3042</v>
      </c>
      <c r="K6564" s="3" t="s">
        <v>3042</v>
      </c>
      <c r="L6564" s="3" t="s">
        <v>3042</v>
      </c>
      <c r="M6564" s="3" t="s">
        <v>3042</v>
      </c>
      <c r="N6564" s="3" t="s">
        <v>3042</v>
      </c>
      <c r="O6564" s="3" t="s">
        <v>3042</v>
      </c>
      <c r="P6564" s="3" t="s">
        <v>3042</v>
      </c>
      <c r="Q6564" s="3" t="s">
        <v>3042</v>
      </c>
      <c r="R6564" s="3" t="s">
        <v>3042</v>
      </c>
      <c r="S6564" s="3" t="s">
        <v>3042</v>
      </c>
      <c r="T6564" s="3" t="s">
        <v>3042</v>
      </c>
      <c r="U6564" s="3" t="s">
        <v>3042</v>
      </c>
      <c r="V6564" s="3" t="s">
        <v>3042</v>
      </c>
      <c r="W6564" s="3" t="s">
        <v>3042</v>
      </c>
      <c r="X6564" s="3" t="s">
        <v>3042</v>
      </c>
      <c r="Y6564" s="3" t="s">
        <v>3042</v>
      </c>
      <c r="Z6564" s="3" t="s">
        <v>3042</v>
      </c>
      <c r="AA6564" s="3" t="s">
        <v>3042</v>
      </c>
      <c r="AB6564" s="3" t="s">
        <v>3042</v>
      </c>
      <c r="AC6564" s="3" t="s">
        <v>3042</v>
      </c>
      <c r="AD6564" s="3" t="s">
        <v>3042</v>
      </c>
      <c r="AE6564" s="3" t="s">
        <v>3042</v>
      </c>
      <c r="AF6564" s="3" t="s">
        <v>811</v>
      </c>
      <c r="AG6564" s="3">
        <f t="shared" si="104"/>
        <v>31</v>
      </c>
      <c r="AH6564" s="3" t="s">
        <v>811</v>
      </c>
      <c r="AI6564" s="3" t="str">
        <f>IFERROR(IF($AG6564&lt;=$AN6564,MATCH($AH6564,레드마인_배치!G:G,0),MATCH($AH6564,레드마인_서비스!G:G,0)),"")</f>
        <v/>
      </c>
      <c r="AJ6564" s="3" t="str" cm="1">
        <f t="array" ref="AJ6564">IFERROR(INDEX(IF($AG6564&lt;=$AN6564,레드마인_배치!E:E,레드마인_서비스!E:E),콜트리분석!$AI6564),"")</f>
        <v/>
      </c>
      <c r="AK6564" s="3" t="str" cm="1">
        <f t="array" ref="AK6564">IFERROR(INDEX(IF($AG6564&lt;=$AN6564,레드마인_배치!H:H,레드마인_서비스!H:H),콜트리분석!$AI6564),"")</f>
        <v/>
      </c>
      <c r="AL6564" s="3" t="str" cm="1">
        <f t="array" ref="AL6564">IFERROR(INDEX(IF($AG6564&lt;=$AN6564,레드마인_배치!I:I,레드마인_서비스!I:I),콜트리분석!$AI6564),"")</f>
        <v/>
      </c>
      <c r="AM6564" s="3" t="str" cm="1">
        <f t="array" ref="AM6564">IFERROR(INDEX(IF($AG6564&lt;=$AN6564,레드마인_배치!J:J,레드마인_서비스!J:J),콜트리분석!$AI6564),"")</f>
        <v/>
      </c>
      <c r="AN6564" s="3">
        <v>1</v>
      </c>
      <c r="AO6564" s="15" t="str">
        <f ca="1">IFERROR(INDEX(레드마인_배치!E:E,MATCH(OFFSET(A6564,,AN6564),레드마인_배치!G:G,0)),"")</f>
        <v>미대상</v>
      </c>
      <c r="AP6564" t="s">
        <v>3330</v>
      </c>
    </row>
    <row r="6565" spans="1:42" hidden="1">
      <c r="A6565" s="3" t="s">
        <v>673</v>
      </c>
      <c r="B6565" s="3" t="s">
        <v>677</v>
      </c>
      <c r="C6565" s="3" t="s">
        <v>3043</v>
      </c>
      <c r="D6565" s="3" t="s">
        <v>3044</v>
      </c>
      <c r="E6565" s="3" t="s">
        <v>3045</v>
      </c>
      <c r="F6565" s="3" t="s">
        <v>3042</v>
      </c>
      <c r="G6565" s="3" t="s">
        <v>3042</v>
      </c>
      <c r="H6565" s="3" t="s">
        <v>3042</v>
      </c>
      <c r="I6565" s="3" t="s">
        <v>3042</v>
      </c>
      <c r="J6565" s="3" t="s">
        <v>3042</v>
      </c>
      <c r="K6565" s="3" t="s">
        <v>3042</v>
      </c>
      <c r="L6565" s="3" t="s">
        <v>3042</v>
      </c>
      <c r="M6565" s="3" t="s">
        <v>3042</v>
      </c>
      <c r="N6565" s="3" t="s">
        <v>3042</v>
      </c>
      <c r="O6565" s="3" t="s">
        <v>3042</v>
      </c>
      <c r="P6565" s="3" t="s">
        <v>3042</v>
      </c>
      <c r="Q6565" s="3" t="s">
        <v>3042</v>
      </c>
      <c r="R6565" s="3" t="s">
        <v>3042</v>
      </c>
      <c r="S6565" s="3" t="s">
        <v>3042</v>
      </c>
      <c r="T6565" s="3" t="s">
        <v>3042</v>
      </c>
      <c r="U6565" s="3" t="s">
        <v>3042</v>
      </c>
      <c r="V6565" s="3" t="s">
        <v>3042</v>
      </c>
      <c r="W6565" s="3" t="s">
        <v>3042</v>
      </c>
      <c r="X6565" s="3" t="s">
        <v>3042</v>
      </c>
      <c r="Y6565" s="3" t="s">
        <v>3042</v>
      </c>
      <c r="Z6565" s="3" t="s">
        <v>3042</v>
      </c>
      <c r="AA6565" s="3" t="s">
        <v>3042</v>
      </c>
      <c r="AB6565" s="3" t="s">
        <v>3042</v>
      </c>
      <c r="AC6565" s="3" t="s">
        <v>3042</v>
      </c>
      <c r="AD6565" s="3" t="s">
        <v>3042</v>
      </c>
      <c r="AE6565" s="3" t="s">
        <v>650</v>
      </c>
      <c r="AF6565" s="3"/>
      <c r="AG6565" s="3">
        <f t="shared" si="104"/>
        <v>30</v>
      </c>
      <c r="AH6565" s="3" t="s">
        <v>650</v>
      </c>
      <c r="AI6565" s="3" t="str">
        <f>IFERROR(IF($AG6565&lt;=$AN6565,MATCH($AH6565,레드마인_배치!G:G,0),MATCH($AH6565,레드마인_서비스!G:G,0)),"")</f>
        <v/>
      </c>
      <c r="AJ6565" s="3" t="str" cm="1">
        <f t="array" ref="AJ6565">IFERROR(INDEX(IF($AG6565&lt;=$AN6565,레드마인_배치!E:E,레드마인_서비스!E:E),콜트리분석!$AI6565),"")</f>
        <v/>
      </c>
      <c r="AK6565" s="3" t="str" cm="1">
        <f t="array" ref="AK6565">IFERROR(INDEX(IF($AG6565&lt;=$AN6565,레드마인_배치!H:H,레드마인_서비스!H:H),콜트리분석!$AI6565),"")</f>
        <v/>
      </c>
      <c r="AL6565" s="3" t="str" cm="1">
        <f t="array" ref="AL6565">IFERROR(INDEX(IF($AG6565&lt;=$AN6565,레드마인_배치!I:I,레드마인_서비스!I:I),콜트리분석!$AI6565),"")</f>
        <v/>
      </c>
      <c r="AM6565" s="3" t="str" cm="1">
        <f t="array" ref="AM6565">IFERROR(INDEX(IF($AG6565&lt;=$AN6565,레드마인_배치!J:J,레드마인_서비스!J:J),콜트리분석!$AI6565),"")</f>
        <v/>
      </c>
      <c r="AN6565" s="3">
        <v>1</v>
      </c>
      <c r="AO6565" s="15" t="str">
        <f ca="1">IFERROR(INDEX(레드마인_배치!E:E,MATCH(OFFSET(A6565,,AN6565),레드마인_배치!G:G,0)),"")</f>
        <v>미대상</v>
      </c>
      <c r="AP6565" t="s">
        <v>3330</v>
      </c>
    </row>
    <row r="6566" spans="1:42" hidden="1">
      <c r="A6566" s="3" t="s">
        <v>673</v>
      </c>
      <c r="B6566" s="3" t="s">
        <v>677</v>
      </c>
      <c r="C6566" s="3" t="s">
        <v>3043</v>
      </c>
      <c r="D6566" s="3" t="s">
        <v>3044</v>
      </c>
      <c r="E6566" s="3" t="s">
        <v>3045</v>
      </c>
      <c r="F6566" s="3" t="s">
        <v>3042</v>
      </c>
      <c r="G6566" s="3" t="s">
        <v>3042</v>
      </c>
      <c r="H6566" s="3" t="s">
        <v>3042</v>
      </c>
      <c r="I6566" s="3" t="s">
        <v>3042</v>
      </c>
      <c r="J6566" s="3" t="s">
        <v>3042</v>
      </c>
      <c r="K6566" s="3" t="s">
        <v>3042</v>
      </c>
      <c r="L6566" s="3" t="s">
        <v>3042</v>
      </c>
      <c r="M6566" s="3" t="s">
        <v>3042</v>
      </c>
      <c r="N6566" s="3" t="s">
        <v>3042</v>
      </c>
      <c r="O6566" s="3" t="s">
        <v>3042</v>
      </c>
      <c r="P6566" s="3" t="s">
        <v>3042</v>
      </c>
      <c r="Q6566" s="3" t="s">
        <v>3042</v>
      </c>
      <c r="R6566" s="3" t="s">
        <v>3042</v>
      </c>
      <c r="S6566" s="3" t="s">
        <v>3042</v>
      </c>
      <c r="T6566" s="3" t="s">
        <v>3042</v>
      </c>
      <c r="U6566" s="3" t="s">
        <v>3042</v>
      </c>
      <c r="V6566" s="3" t="s">
        <v>3042</v>
      </c>
      <c r="W6566" s="3" t="s">
        <v>3042</v>
      </c>
      <c r="X6566" s="3" t="s">
        <v>3042</v>
      </c>
      <c r="Y6566" s="3" t="s">
        <v>3042</v>
      </c>
      <c r="Z6566" s="3" t="s">
        <v>3042</v>
      </c>
      <c r="AA6566" s="3" t="s">
        <v>3042</v>
      </c>
      <c r="AB6566" s="3" t="s">
        <v>3042</v>
      </c>
      <c r="AC6566" s="3" t="s">
        <v>3042</v>
      </c>
      <c r="AD6566" s="3" t="s">
        <v>3042</v>
      </c>
      <c r="AE6566" s="3" t="s">
        <v>812</v>
      </c>
      <c r="AF6566" s="3"/>
      <c r="AG6566" s="3">
        <f t="shared" si="104"/>
        <v>30</v>
      </c>
      <c r="AH6566" s="3" t="s">
        <v>812</v>
      </c>
      <c r="AI6566" s="3" t="str">
        <f>IFERROR(IF($AG6566&lt;=$AN6566,MATCH($AH6566,레드마인_배치!G:G,0),MATCH($AH6566,레드마인_서비스!G:G,0)),"")</f>
        <v/>
      </c>
      <c r="AJ6566" s="3" t="str" cm="1">
        <f t="array" ref="AJ6566">IFERROR(INDEX(IF($AG6566&lt;=$AN6566,레드마인_배치!E:E,레드마인_서비스!E:E),콜트리분석!$AI6566),"")</f>
        <v/>
      </c>
      <c r="AK6566" s="3" t="str" cm="1">
        <f t="array" ref="AK6566">IFERROR(INDEX(IF($AG6566&lt;=$AN6566,레드마인_배치!H:H,레드마인_서비스!H:H),콜트리분석!$AI6566),"")</f>
        <v/>
      </c>
      <c r="AL6566" s="3" t="str" cm="1">
        <f t="array" ref="AL6566">IFERROR(INDEX(IF($AG6566&lt;=$AN6566,레드마인_배치!I:I,레드마인_서비스!I:I),콜트리분석!$AI6566),"")</f>
        <v/>
      </c>
      <c r="AM6566" s="3" t="str" cm="1">
        <f t="array" ref="AM6566">IFERROR(INDEX(IF($AG6566&lt;=$AN6566,레드마인_배치!J:J,레드마인_서비스!J:J),콜트리분석!$AI6566),"")</f>
        <v/>
      </c>
      <c r="AN6566" s="3">
        <v>1</v>
      </c>
      <c r="AO6566" s="15" t="str">
        <f ca="1">IFERROR(INDEX(레드마인_배치!E:E,MATCH(OFFSET(A6566,,AN6566),레드마인_배치!G:G,0)),"")</f>
        <v>미대상</v>
      </c>
      <c r="AP6566" t="s">
        <v>3330</v>
      </c>
    </row>
    <row r="6567" spans="1:42" hidden="1">
      <c r="A6567" s="3" t="s">
        <v>673</v>
      </c>
      <c r="B6567" s="3" t="s">
        <v>677</v>
      </c>
      <c r="C6567" s="3" t="s">
        <v>3043</v>
      </c>
      <c r="D6567" s="3" t="s">
        <v>3044</v>
      </c>
      <c r="E6567" s="3" t="s">
        <v>3045</v>
      </c>
      <c r="F6567" s="3" t="s">
        <v>3042</v>
      </c>
      <c r="G6567" s="3" t="s">
        <v>3042</v>
      </c>
      <c r="H6567" s="3" t="s">
        <v>3042</v>
      </c>
      <c r="I6567" s="3" t="s">
        <v>3042</v>
      </c>
      <c r="J6567" s="3" t="s">
        <v>3042</v>
      </c>
      <c r="K6567" s="3" t="s">
        <v>3042</v>
      </c>
      <c r="L6567" s="3" t="s">
        <v>3042</v>
      </c>
      <c r="M6567" s="3" t="s">
        <v>3042</v>
      </c>
      <c r="N6567" s="3" t="s">
        <v>3042</v>
      </c>
      <c r="O6567" s="3" t="s">
        <v>3042</v>
      </c>
      <c r="P6567" s="3" t="s">
        <v>3042</v>
      </c>
      <c r="Q6567" s="3" t="s">
        <v>3042</v>
      </c>
      <c r="R6567" s="3" t="s">
        <v>3042</v>
      </c>
      <c r="S6567" s="3" t="s">
        <v>3042</v>
      </c>
      <c r="T6567" s="3" t="s">
        <v>3042</v>
      </c>
      <c r="U6567" s="3" t="s">
        <v>3042</v>
      </c>
      <c r="V6567" s="3" t="s">
        <v>3042</v>
      </c>
      <c r="W6567" s="3" t="s">
        <v>3042</v>
      </c>
      <c r="X6567" s="3" t="s">
        <v>3042</v>
      </c>
      <c r="Y6567" s="3" t="s">
        <v>3042</v>
      </c>
      <c r="Z6567" s="3" t="s">
        <v>3042</v>
      </c>
      <c r="AA6567" s="3" t="s">
        <v>3042</v>
      </c>
      <c r="AB6567" s="3" t="s">
        <v>3042</v>
      </c>
      <c r="AC6567" s="3" t="s">
        <v>3042</v>
      </c>
      <c r="AD6567" s="3" t="s">
        <v>3042</v>
      </c>
      <c r="AE6567" s="3" t="s">
        <v>811</v>
      </c>
      <c r="AF6567" s="3"/>
      <c r="AG6567" s="3">
        <f t="shared" si="104"/>
        <v>30</v>
      </c>
      <c r="AH6567" s="3" t="s">
        <v>811</v>
      </c>
      <c r="AI6567" s="3" t="str">
        <f>IFERROR(IF($AG6567&lt;=$AN6567,MATCH($AH6567,레드마인_배치!G:G,0),MATCH($AH6567,레드마인_서비스!G:G,0)),"")</f>
        <v/>
      </c>
      <c r="AJ6567" s="3" t="str" cm="1">
        <f t="array" ref="AJ6567">IFERROR(INDEX(IF($AG6567&lt;=$AN6567,레드마인_배치!E:E,레드마인_서비스!E:E),콜트리분석!$AI6567),"")</f>
        <v/>
      </c>
      <c r="AK6567" s="3" t="str" cm="1">
        <f t="array" ref="AK6567">IFERROR(INDEX(IF($AG6567&lt;=$AN6567,레드마인_배치!H:H,레드마인_서비스!H:H),콜트리분석!$AI6567),"")</f>
        <v/>
      </c>
      <c r="AL6567" s="3" t="str" cm="1">
        <f t="array" ref="AL6567">IFERROR(INDEX(IF($AG6567&lt;=$AN6567,레드마인_배치!I:I,레드마인_서비스!I:I),콜트리분석!$AI6567),"")</f>
        <v/>
      </c>
      <c r="AM6567" s="3" t="str" cm="1">
        <f t="array" ref="AM6567">IFERROR(INDEX(IF($AG6567&lt;=$AN6567,레드마인_배치!J:J,레드마인_서비스!J:J),콜트리분석!$AI6567),"")</f>
        <v/>
      </c>
      <c r="AN6567" s="3">
        <v>1</v>
      </c>
      <c r="AO6567" s="15" t="str">
        <f ca="1">IFERROR(INDEX(레드마인_배치!E:E,MATCH(OFFSET(A6567,,AN6567),레드마인_배치!G:G,0)),"")</f>
        <v>미대상</v>
      </c>
      <c r="AP6567" t="s">
        <v>3330</v>
      </c>
    </row>
    <row r="6568" spans="1:42" hidden="1">
      <c r="A6568" s="3" t="s">
        <v>673</v>
      </c>
      <c r="B6568" s="3" t="s">
        <v>677</v>
      </c>
      <c r="C6568" s="3" t="s">
        <v>3043</v>
      </c>
      <c r="D6568" s="3" t="s">
        <v>3044</v>
      </c>
      <c r="E6568" s="3" t="s">
        <v>3045</v>
      </c>
      <c r="F6568" s="3" t="s">
        <v>3042</v>
      </c>
      <c r="G6568" s="3" t="s">
        <v>3042</v>
      </c>
      <c r="H6568" s="3" t="s">
        <v>3042</v>
      </c>
      <c r="I6568" s="3" t="s">
        <v>3042</v>
      </c>
      <c r="J6568" s="3" t="s">
        <v>3042</v>
      </c>
      <c r="K6568" s="3" t="s">
        <v>3042</v>
      </c>
      <c r="L6568" s="3" t="s">
        <v>3042</v>
      </c>
      <c r="M6568" s="3" t="s">
        <v>3042</v>
      </c>
      <c r="N6568" s="3" t="s">
        <v>3042</v>
      </c>
      <c r="O6568" s="3" t="s">
        <v>3042</v>
      </c>
      <c r="P6568" s="3" t="s">
        <v>3042</v>
      </c>
      <c r="Q6568" s="3" t="s">
        <v>3042</v>
      </c>
      <c r="R6568" s="3" t="s">
        <v>3042</v>
      </c>
      <c r="S6568" s="3" t="s">
        <v>3042</v>
      </c>
      <c r="T6568" s="3" t="s">
        <v>3042</v>
      </c>
      <c r="U6568" s="3" t="s">
        <v>3042</v>
      </c>
      <c r="V6568" s="3" t="s">
        <v>3042</v>
      </c>
      <c r="W6568" s="3" t="s">
        <v>3042</v>
      </c>
      <c r="X6568" s="3" t="s">
        <v>3042</v>
      </c>
      <c r="Y6568" s="3" t="s">
        <v>3042</v>
      </c>
      <c r="Z6568" s="3" t="s">
        <v>3042</v>
      </c>
      <c r="AA6568" s="3" t="s">
        <v>3042</v>
      </c>
      <c r="AB6568" s="3" t="s">
        <v>3042</v>
      </c>
      <c r="AC6568" s="3" t="s">
        <v>3042</v>
      </c>
      <c r="AD6568" s="3" t="s">
        <v>650</v>
      </c>
      <c r="AE6568" s="3"/>
      <c r="AF6568" s="3"/>
      <c r="AG6568" s="3">
        <f t="shared" si="104"/>
        <v>29</v>
      </c>
      <c r="AH6568" s="3" t="s">
        <v>650</v>
      </c>
      <c r="AI6568" s="3" t="str">
        <f>IFERROR(IF($AG6568&lt;=$AN6568,MATCH($AH6568,레드마인_배치!G:G,0),MATCH($AH6568,레드마인_서비스!G:G,0)),"")</f>
        <v/>
      </c>
      <c r="AJ6568" s="3" t="str" cm="1">
        <f t="array" ref="AJ6568">IFERROR(INDEX(IF($AG6568&lt;=$AN6568,레드마인_배치!E:E,레드마인_서비스!E:E),콜트리분석!$AI6568),"")</f>
        <v/>
      </c>
      <c r="AK6568" s="3" t="str" cm="1">
        <f t="array" ref="AK6568">IFERROR(INDEX(IF($AG6568&lt;=$AN6568,레드마인_배치!H:H,레드마인_서비스!H:H),콜트리분석!$AI6568),"")</f>
        <v/>
      </c>
      <c r="AL6568" s="3" t="str" cm="1">
        <f t="array" ref="AL6568">IFERROR(INDEX(IF($AG6568&lt;=$AN6568,레드마인_배치!I:I,레드마인_서비스!I:I),콜트리분석!$AI6568),"")</f>
        <v/>
      </c>
      <c r="AM6568" s="3" t="str" cm="1">
        <f t="array" ref="AM6568">IFERROR(INDEX(IF($AG6568&lt;=$AN6568,레드마인_배치!J:J,레드마인_서비스!J:J),콜트리분석!$AI6568),"")</f>
        <v/>
      </c>
      <c r="AN6568" s="3">
        <v>1</v>
      </c>
      <c r="AO6568" s="15" t="str">
        <f ca="1">IFERROR(INDEX(레드마인_배치!E:E,MATCH(OFFSET(A6568,,AN6568),레드마인_배치!G:G,0)),"")</f>
        <v>미대상</v>
      </c>
      <c r="AP6568" t="s">
        <v>3330</v>
      </c>
    </row>
    <row r="6569" spans="1:42" hidden="1">
      <c r="A6569" s="3" t="s">
        <v>673</v>
      </c>
      <c r="B6569" s="3" t="s">
        <v>677</v>
      </c>
      <c r="C6569" s="3" t="s">
        <v>3043</v>
      </c>
      <c r="D6569" s="3" t="s">
        <v>3044</v>
      </c>
      <c r="E6569" s="3" t="s">
        <v>3045</v>
      </c>
      <c r="F6569" s="3" t="s">
        <v>3042</v>
      </c>
      <c r="G6569" s="3" t="s">
        <v>3042</v>
      </c>
      <c r="H6569" s="3" t="s">
        <v>3042</v>
      </c>
      <c r="I6569" s="3" t="s">
        <v>3042</v>
      </c>
      <c r="J6569" s="3" t="s">
        <v>3042</v>
      </c>
      <c r="K6569" s="3" t="s">
        <v>3042</v>
      </c>
      <c r="L6569" s="3" t="s">
        <v>3042</v>
      </c>
      <c r="M6569" s="3" t="s">
        <v>3042</v>
      </c>
      <c r="N6569" s="3" t="s">
        <v>3042</v>
      </c>
      <c r="O6569" s="3" t="s">
        <v>3042</v>
      </c>
      <c r="P6569" s="3" t="s">
        <v>3042</v>
      </c>
      <c r="Q6569" s="3" t="s">
        <v>3042</v>
      </c>
      <c r="R6569" s="3" t="s">
        <v>3042</v>
      </c>
      <c r="S6569" s="3" t="s">
        <v>3042</v>
      </c>
      <c r="T6569" s="3" t="s">
        <v>3042</v>
      </c>
      <c r="U6569" s="3" t="s">
        <v>3042</v>
      </c>
      <c r="V6569" s="3" t="s">
        <v>3042</v>
      </c>
      <c r="W6569" s="3" t="s">
        <v>3042</v>
      </c>
      <c r="X6569" s="3" t="s">
        <v>3042</v>
      </c>
      <c r="Y6569" s="3" t="s">
        <v>3042</v>
      </c>
      <c r="Z6569" s="3" t="s">
        <v>3042</v>
      </c>
      <c r="AA6569" s="3" t="s">
        <v>3042</v>
      </c>
      <c r="AB6569" s="3" t="s">
        <v>3042</v>
      </c>
      <c r="AC6569" s="3" t="s">
        <v>3042</v>
      </c>
      <c r="AD6569" s="3" t="s">
        <v>812</v>
      </c>
      <c r="AE6569" s="3"/>
      <c r="AF6569" s="3"/>
      <c r="AG6569" s="3">
        <f t="shared" si="104"/>
        <v>29</v>
      </c>
      <c r="AH6569" s="3" t="s">
        <v>812</v>
      </c>
      <c r="AI6569" s="3" t="str">
        <f>IFERROR(IF($AG6569&lt;=$AN6569,MATCH($AH6569,레드마인_배치!G:G,0),MATCH($AH6569,레드마인_서비스!G:G,0)),"")</f>
        <v/>
      </c>
      <c r="AJ6569" s="3" t="str" cm="1">
        <f t="array" ref="AJ6569">IFERROR(INDEX(IF($AG6569&lt;=$AN6569,레드마인_배치!E:E,레드마인_서비스!E:E),콜트리분석!$AI6569),"")</f>
        <v/>
      </c>
      <c r="AK6569" s="3" t="str" cm="1">
        <f t="array" ref="AK6569">IFERROR(INDEX(IF($AG6569&lt;=$AN6569,레드마인_배치!H:H,레드마인_서비스!H:H),콜트리분석!$AI6569),"")</f>
        <v/>
      </c>
      <c r="AL6569" s="3" t="str" cm="1">
        <f t="array" ref="AL6569">IFERROR(INDEX(IF($AG6569&lt;=$AN6569,레드마인_배치!I:I,레드마인_서비스!I:I),콜트리분석!$AI6569),"")</f>
        <v/>
      </c>
      <c r="AM6569" s="3" t="str" cm="1">
        <f t="array" ref="AM6569">IFERROR(INDEX(IF($AG6569&lt;=$AN6569,레드마인_배치!J:J,레드마인_서비스!J:J),콜트리분석!$AI6569),"")</f>
        <v/>
      </c>
      <c r="AN6569" s="3">
        <v>1</v>
      </c>
      <c r="AO6569" s="15" t="str">
        <f ca="1">IFERROR(INDEX(레드마인_배치!E:E,MATCH(OFFSET(A6569,,AN6569),레드마인_배치!G:G,0)),"")</f>
        <v>미대상</v>
      </c>
      <c r="AP6569" t="s">
        <v>3330</v>
      </c>
    </row>
    <row r="6570" spans="1:42" hidden="1">
      <c r="A6570" s="3" t="s">
        <v>673</v>
      </c>
      <c r="B6570" s="3" t="s">
        <v>677</v>
      </c>
      <c r="C6570" s="3" t="s">
        <v>3043</v>
      </c>
      <c r="D6570" s="3" t="s">
        <v>3044</v>
      </c>
      <c r="E6570" s="3" t="s">
        <v>3045</v>
      </c>
      <c r="F6570" s="3" t="s">
        <v>3042</v>
      </c>
      <c r="G6570" s="3" t="s">
        <v>3042</v>
      </c>
      <c r="H6570" s="3" t="s">
        <v>3042</v>
      </c>
      <c r="I6570" s="3" t="s">
        <v>3042</v>
      </c>
      <c r="J6570" s="3" t="s">
        <v>3042</v>
      </c>
      <c r="K6570" s="3" t="s">
        <v>3042</v>
      </c>
      <c r="L6570" s="3" t="s">
        <v>3042</v>
      </c>
      <c r="M6570" s="3" t="s">
        <v>3042</v>
      </c>
      <c r="N6570" s="3" t="s">
        <v>3042</v>
      </c>
      <c r="O6570" s="3" t="s">
        <v>3042</v>
      </c>
      <c r="P6570" s="3" t="s">
        <v>3042</v>
      </c>
      <c r="Q6570" s="3" t="s">
        <v>3042</v>
      </c>
      <c r="R6570" s="3" t="s">
        <v>3042</v>
      </c>
      <c r="S6570" s="3" t="s">
        <v>3042</v>
      </c>
      <c r="T6570" s="3" t="s">
        <v>3042</v>
      </c>
      <c r="U6570" s="3" t="s">
        <v>3042</v>
      </c>
      <c r="V6570" s="3" t="s">
        <v>3042</v>
      </c>
      <c r="W6570" s="3" t="s">
        <v>3042</v>
      </c>
      <c r="X6570" s="3" t="s">
        <v>3042</v>
      </c>
      <c r="Y6570" s="3" t="s">
        <v>3042</v>
      </c>
      <c r="Z6570" s="3" t="s">
        <v>3042</v>
      </c>
      <c r="AA6570" s="3" t="s">
        <v>3042</v>
      </c>
      <c r="AB6570" s="3" t="s">
        <v>3042</v>
      </c>
      <c r="AC6570" s="3" t="s">
        <v>3042</v>
      </c>
      <c r="AD6570" s="3" t="s">
        <v>811</v>
      </c>
      <c r="AE6570" s="3"/>
      <c r="AF6570" s="3"/>
      <c r="AG6570" s="3">
        <f t="shared" si="104"/>
        <v>29</v>
      </c>
      <c r="AH6570" s="3" t="s">
        <v>811</v>
      </c>
      <c r="AI6570" s="3" t="str">
        <f>IFERROR(IF($AG6570&lt;=$AN6570,MATCH($AH6570,레드마인_배치!G:G,0),MATCH($AH6570,레드마인_서비스!G:G,0)),"")</f>
        <v/>
      </c>
      <c r="AJ6570" s="3" t="str" cm="1">
        <f t="array" ref="AJ6570">IFERROR(INDEX(IF($AG6570&lt;=$AN6570,레드마인_배치!E:E,레드마인_서비스!E:E),콜트리분석!$AI6570),"")</f>
        <v/>
      </c>
      <c r="AK6570" s="3" t="str" cm="1">
        <f t="array" ref="AK6570">IFERROR(INDEX(IF($AG6570&lt;=$AN6570,레드마인_배치!H:H,레드마인_서비스!H:H),콜트리분석!$AI6570),"")</f>
        <v/>
      </c>
      <c r="AL6570" s="3" t="str" cm="1">
        <f t="array" ref="AL6570">IFERROR(INDEX(IF($AG6570&lt;=$AN6570,레드마인_배치!I:I,레드마인_서비스!I:I),콜트리분석!$AI6570),"")</f>
        <v/>
      </c>
      <c r="AM6570" s="3" t="str" cm="1">
        <f t="array" ref="AM6570">IFERROR(INDEX(IF($AG6570&lt;=$AN6570,레드마인_배치!J:J,레드마인_서비스!J:J),콜트리분석!$AI6570),"")</f>
        <v/>
      </c>
      <c r="AN6570" s="3">
        <v>1</v>
      </c>
      <c r="AO6570" s="15" t="str">
        <f ca="1">IFERROR(INDEX(레드마인_배치!E:E,MATCH(OFFSET(A6570,,AN6570),레드마인_배치!G:G,0)),"")</f>
        <v>미대상</v>
      </c>
      <c r="AP6570" t="s">
        <v>3330</v>
      </c>
    </row>
    <row r="6571" spans="1:42" hidden="1">
      <c r="A6571" s="3" t="s">
        <v>673</v>
      </c>
      <c r="B6571" s="3" t="s">
        <v>677</v>
      </c>
      <c r="C6571" s="3" t="s">
        <v>3043</v>
      </c>
      <c r="D6571" s="3" t="s">
        <v>3044</v>
      </c>
      <c r="E6571" s="3" t="s">
        <v>3045</v>
      </c>
      <c r="F6571" s="3" t="s">
        <v>3042</v>
      </c>
      <c r="G6571" s="3" t="s">
        <v>3042</v>
      </c>
      <c r="H6571" s="3" t="s">
        <v>3042</v>
      </c>
      <c r="I6571" s="3" t="s">
        <v>3042</v>
      </c>
      <c r="J6571" s="3" t="s">
        <v>3042</v>
      </c>
      <c r="K6571" s="3" t="s">
        <v>3042</v>
      </c>
      <c r="L6571" s="3" t="s">
        <v>3042</v>
      </c>
      <c r="M6571" s="3" t="s">
        <v>3042</v>
      </c>
      <c r="N6571" s="3" t="s">
        <v>3042</v>
      </c>
      <c r="O6571" s="3" t="s">
        <v>3042</v>
      </c>
      <c r="P6571" s="3" t="s">
        <v>3042</v>
      </c>
      <c r="Q6571" s="3" t="s">
        <v>3042</v>
      </c>
      <c r="R6571" s="3" t="s">
        <v>3042</v>
      </c>
      <c r="S6571" s="3" t="s">
        <v>3042</v>
      </c>
      <c r="T6571" s="3" t="s">
        <v>3042</v>
      </c>
      <c r="U6571" s="3" t="s">
        <v>3042</v>
      </c>
      <c r="V6571" s="3" t="s">
        <v>3042</v>
      </c>
      <c r="W6571" s="3" t="s">
        <v>3042</v>
      </c>
      <c r="X6571" s="3" t="s">
        <v>3042</v>
      </c>
      <c r="Y6571" s="3" t="s">
        <v>3042</v>
      </c>
      <c r="Z6571" s="3" t="s">
        <v>3042</v>
      </c>
      <c r="AA6571" s="3" t="s">
        <v>3042</v>
      </c>
      <c r="AB6571" s="3" t="s">
        <v>3042</v>
      </c>
      <c r="AC6571" s="3" t="s">
        <v>650</v>
      </c>
      <c r="AD6571" s="3"/>
      <c r="AE6571" s="3"/>
      <c r="AF6571" s="3"/>
      <c r="AG6571" s="3">
        <f t="shared" si="104"/>
        <v>28</v>
      </c>
      <c r="AH6571" s="3" t="s">
        <v>650</v>
      </c>
      <c r="AI6571" s="3" t="str">
        <f>IFERROR(IF($AG6571&lt;=$AN6571,MATCH($AH6571,레드마인_배치!G:G,0),MATCH($AH6571,레드마인_서비스!G:G,0)),"")</f>
        <v/>
      </c>
      <c r="AJ6571" s="3" t="str" cm="1">
        <f t="array" ref="AJ6571">IFERROR(INDEX(IF($AG6571&lt;=$AN6571,레드마인_배치!E:E,레드마인_서비스!E:E),콜트리분석!$AI6571),"")</f>
        <v/>
      </c>
      <c r="AK6571" s="3" t="str" cm="1">
        <f t="array" ref="AK6571">IFERROR(INDEX(IF($AG6571&lt;=$AN6571,레드마인_배치!H:H,레드마인_서비스!H:H),콜트리분석!$AI6571),"")</f>
        <v/>
      </c>
      <c r="AL6571" s="3" t="str" cm="1">
        <f t="array" ref="AL6571">IFERROR(INDEX(IF($AG6571&lt;=$AN6571,레드마인_배치!I:I,레드마인_서비스!I:I),콜트리분석!$AI6571),"")</f>
        <v/>
      </c>
      <c r="AM6571" s="3" t="str" cm="1">
        <f t="array" ref="AM6571">IFERROR(INDEX(IF($AG6571&lt;=$AN6571,레드마인_배치!J:J,레드마인_서비스!J:J),콜트리분석!$AI6571),"")</f>
        <v/>
      </c>
      <c r="AN6571" s="3">
        <v>1</v>
      </c>
      <c r="AO6571" s="15" t="str">
        <f ca="1">IFERROR(INDEX(레드마인_배치!E:E,MATCH(OFFSET(A6571,,AN6571),레드마인_배치!G:G,0)),"")</f>
        <v>미대상</v>
      </c>
      <c r="AP6571" t="s">
        <v>3330</v>
      </c>
    </row>
    <row r="6572" spans="1:42" hidden="1">
      <c r="A6572" s="3" t="s">
        <v>673</v>
      </c>
      <c r="B6572" s="3" t="s">
        <v>677</v>
      </c>
      <c r="C6572" s="3" t="s">
        <v>3043</v>
      </c>
      <c r="D6572" s="3" t="s">
        <v>3044</v>
      </c>
      <c r="E6572" s="3" t="s">
        <v>3045</v>
      </c>
      <c r="F6572" s="3" t="s">
        <v>3042</v>
      </c>
      <c r="G6572" s="3" t="s">
        <v>3042</v>
      </c>
      <c r="H6572" s="3" t="s">
        <v>3042</v>
      </c>
      <c r="I6572" s="3" t="s">
        <v>3042</v>
      </c>
      <c r="J6572" s="3" t="s">
        <v>3042</v>
      </c>
      <c r="K6572" s="3" t="s">
        <v>3042</v>
      </c>
      <c r="L6572" s="3" t="s">
        <v>3042</v>
      </c>
      <c r="M6572" s="3" t="s">
        <v>3042</v>
      </c>
      <c r="N6572" s="3" t="s">
        <v>3042</v>
      </c>
      <c r="O6572" s="3" t="s">
        <v>3042</v>
      </c>
      <c r="P6572" s="3" t="s">
        <v>3042</v>
      </c>
      <c r="Q6572" s="3" t="s">
        <v>3042</v>
      </c>
      <c r="R6572" s="3" t="s">
        <v>3042</v>
      </c>
      <c r="S6572" s="3" t="s">
        <v>3042</v>
      </c>
      <c r="T6572" s="3" t="s">
        <v>3042</v>
      </c>
      <c r="U6572" s="3" t="s">
        <v>3042</v>
      </c>
      <c r="V6572" s="3" t="s">
        <v>3042</v>
      </c>
      <c r="W6572" s="3" t="s">
        <v>3042</v>
      </c>
      <c r="X6572" s="3" t="s">
        <v>3042</v>
      </c>
      <c r="Y6572" s="3" t="s">
        <v>3042</v>
      </c>
      <c r="Z6572" s="3" t="s">
        <v>3042</v>
      </c>
      <c r="AA6572" s="3" t="s">
        <v>3042</v>
      </c>
      <c r="AB6572" s="3" t="s">
        <v>3042</v>
      </c>
      <c r="AC6572" s="3" t="s">
        <v>812</v>
      </c>
      <c r="AD6572" s="3"/>
      <c r="AE6572" s="3"/>
      <c r="AF6572" s="3"/>
      <c r="AG6572" s="3">
        <f t="shared" si="104"/>
        <v>28</v>
      </c>
      <c r="AH6572" s="3" t="s">
        <v>812</v>
      </c>
      <c r="AI6572" s="3" t="str">
        <f>IFERROR(IF($AG6572&lt;=$AN6572,MATCH($AH6572,레드마인_배치!G:G,0),MATCH($AH6572,레드마인_서비스!G:G,0)),"")</f>
        <v/>
      </c>
      <c r="AJ6572" s="3" t="str" cm="1">
        <f t="array" ref="AJ6572">IFERROR(INDEX(IF($AG6572&lt;=$AN6572,레드마인_배치!E:E,레드마인_서비스!E:E),콜트리분석!$AI6572),"")</f>
        <v/>
      </c>
      <c r="AK6572" s="3" t="str" cm="1">
        <f t="array" ref="AK6572">IFERROR(INDEX(IF($AG6572&lt;=$AN6572,레드마인_배치!H:H,레드마인_서비스!H:H),콜트리분석!$AI6572),"")</f>
        <v/>
      </c>
      <c r="AL6572" s="3" t="str" cm="1">
        <f t="array" ref="AL6572">IFERROR(INDEX(IF($AG6572&lt;=$AN6572,레드마인_배치!I:I,레드마인_서비스!I:I),콜트리분석!$AI6572),"")</f>
        <v/>
      </c>
      <c r="AM6572" s="3" t="str" cm="1">
        <f t="array" ref="AM6572">IFERROR(INDEX(IF($AG6572&lt;=$AN6572,레드마인_배치!J:J,레드마인_서비스!J:J),콜트리분석!$AI6572),"")</f>
        <v/>
      </c>
      <c r="AN6572" s="3">
        <v>1</v>
      </c>
      <c r="AO6572" s="15" t="str">
        <f ca="1">IFERROR(INDEX(레드마인_배치!E:E,MATCH(OFFSET(A6572,,AN6572),레드마인_배치!G:G,0)),"")</f>
        <v>미대상</v>
      </c>
      <c r="AP6572" t="s">
        <v>3330</v>
      </c>
    </row>
    <row r="6573" spans="1:42" hidden="1">
      <c r="A6573" s="3" t="s">
        <v>673</v>
      </c>
      <c r="B6573" s="3" t="s">
        <v>677</v>
      </c>
      <c r="C6573" s="3" t="s">
        <v>3043</v>
      </c>
      <c r="D6573" s="3" t="s">
        <v>3044</v>
      </c>
      <c r="E6573" s="3" t="s">
        <v>3045</v>
      </c>
      <c r="F6573" s="3" t="s">
        <v>3042</v>
      </c>
      <c r="G6573" s="3" t="s">
        <v>3042</v>
      </c>
      <c r="H6573" s="3" t="s">
        <v>3042</v>
      </c>
      <c r="I6573" s="3" t="s">
        <v>3042</v>
      </c>
      <c r="J6573" s="3" t="s">
        <v>3042</v>
      </c>
      <c r="K6573" s="3" t="s">
        <v>3042</v>
      </c>
      <c r="L6573" s="3" t="s">
        <v>3042</v>
      </c>
      <c r="M6573" s="3" t="s">
        <v>3042</v>
      </c>
      <c r="N6573" s="3" t="s">
        <v>3042</v>
      </c>
      <c r="O6573" s="3" t="s">
        <v>3042</v>
      </c>
      <c r="P6573" s="3" t="s">
        <v>3042</v>
      </c>
      <c r="Q6573" s="3" t="s">
        <v>3042</v>
      </c>
      <c r="R6573" s="3" t="s">
        <v>3042</v>
      </c>
      <c r="S6573" s="3" t="s">
        <v>3042</v>
      </c>
      <c r="T6573" s="3" t="s">
        <v>3042</v>
      </c>
      <c r="U6573" s="3" t="s">
        <v>3042</v>
      </c>
      <c r="V6573" s="3" t="s">
        <v>3042</v>
      </c>
      <c r="W6573" s="3" t="s">
        <v>3042</v>
      </c>
      <c r="X6573" s="3" t="s">
        <v>3042</v>
      </c>
      <c r="Y6573" s="3" t="s">
        <v>3042</v>
      </c>
      <c r="Z6573" s="3" t="s">
        <v>3042</v>
      </c>
      <c r="AA6573" s="3" t="s">
        <v>3042</v>
      </c>
      <c r="AB6573" s="3" t="s">
        <v>3042</v>
      </c>
      <c r="AC6573" s="3" t="s">
        <v>811</v>
      </c>
      <c r="AD6573" s="3"/>
      <c r="AE6573" s="3"/>
      <c r="AF6573" s="3"/>
      <c r="AG6573" s="3">
        <f t="shared" si="104"/>
        <v>28</v>
      </c>
      <c r="AH6573" s="3" t="s">
        <v>811</v>
      </c>
      <c r="AI6573" s="3" t="str">
        <f>IFERROR(IF($AG6573&lt;=$AN6573,MATCH($AH6573,레드마인_배치!G:G,0),MATCH($AH6573,레드마인_서비스!G:G,0)),"")</f>
        <v/>
      </c>
      <c r="AJ6573" s="3" t="str" cm="1">
        <f t="array" ref="AJ6573">IFERROR(INDEX(IF($AG6573&lt;=$AN6573,레드마인_배치!E:E,레드마인_서비스!E:E),콜트리분석!$AI6573),"")</f>
        <v/>
      </c>
      <c r="AK6573" s="3" t="str" cm="1">
        <f t="array" ref="AK6573">IFERROR(INDEX(IF($AG6573&lt;=$AN6573,레드마인_배치!H:H,레드마인_서비스!H:H),콜트리분석!$AI6573),"")</f>
        <v/>
      </c>
      <c r="AL6573" s="3" t="str" cm="1">
        <f t="array" ref="AL6573">IFERROR(INDEX(IF($AG6573&lt;=$AN6573,레드마인_배치!I:I,레드마인_서비스!I:I),콜트리분석!$AI6573),"")</f>
        <v/>
      </c>
      <c r="AM6573" s="3" t="str" cm="1">
        <f t="array" ref="AM6573">IFERROR(INDEX(IF($AG6573&lt;=$AN6573,레드마인_배치!J:J,레드마인_서비스!J:J),콜트리분석!$AI6573),"")</f>
        <v/>
      </c>
      <c r="AN6573" s="3">
        <v>1</v>
      </c>
      <c r="AO6573" s="15" t="str">
        <f ca="1">IFERROR(INDEX(레드마인_배치!E:E,MATCH(OFFSET(A6573,,AN6573),레드마인_배치!G:G,0)),"")</f>
        <v>미대상</v>
      </c>
      <c r="AP6573" t="s">
        <v>3330</v>
      </c>
    </row>
    <row r="6574" spans="1:42" hidden="1">
      <c r="A6574" s="3" t="s">
        <v>673</v>
      </c>
      <c r="B6574" s="3" t="s">
        <v>677</v>
      </c>
      <c r="C6574" s="3" t="s">
        <v>3043</v>
      </c>
      <c r="D6574" s="3" t="s">
        <v>3044</v>
      </c>
      <c r="E6574" s="3" t="s">
        <v>3045</v>
      </c>
      <c r="F6574" s="3" t="s">
        <v>3042</v>
      </c>
      <c r="G6574" s="3" t="s">
        <v>3042</v>
      </c>
      <c r="H6574" s="3" t="s">
        <v>3042</v>
      </c>
      <c r="I6574" s="3" t="s">
        <v>3042</v>
      </c>
      <c r="J6574" s="3" t="s">
        <v>3042</v>
      </c>
      <c r="K6574" s="3" t="s">
        <v>3042</v>
      </c>
      <c r="L6574" s="3" t="s">
        <v>3042</v>
      </c>
      <c r="M6574" s="3" t="s">
        <v>3042</v>
      </c>
      <c r="N6574" s="3" t="s">
        <v>3042</v>
      </c>
      <c r="O6574" s="3" t="s">
        <v>3042</v>
      </c>
      <c r="P6574" s="3" t="s">
        <v>3042</v>
      </c>
      <c r="Q6574" s="3" t="s">
        <v>3042</v>
      </c>
      <c r="R6574" s="3" t="s">
        <v>3042</v>
      </c>
      <c r="S6574" s="3" t="s">
        <v>3042</v>
      </c>
      <c r="T6574" s="3" t="s">
        <v>3042</v>
      </c>
      <c r="U6574" s="3" t="s">
        <v>3042</v>
      </c>
      <c r="V6574" s="3" t="s">
        <v>3042</v>
      </c>
      <c r="W6574" s="3" t="s">
        <v>3042</v>
      </c>
      <c r="X6574" s="3" t="s">
        <v>3042</v>
      </c>
      <c r="Y6574" s="3" t="s">
        <v>3042</v>
      </c>
      <c r="Z6574" s="3" t="s">
        <v>3042</v>
      </c>
      <c r="AA6574" s="3" t="s">
        <v>3042</v>
      </c>
      <c r="AB6574" s="3" t="s">
        <v>650</v>
      </c>
      <c r="AC6574" s="3"/>
      <c r="AD6574" s="3"/>
      <c r="AE6574" s="3"/>
      <c r="AF6574" s="3"/>
      <c r="AG6574" s="3">
        <f t="shared" si="104"/>
        <v>27</v>
      </c>
      <c r="AH6574" s="3" t="s">
        <v>650</v>
      </c>
      <c r="AI6574" s="3" t="str">
        <f>IFERROR(IF($AG6574&lt;=$AN6574,MATCH($AH6574,레드마인_배치!G:G,0),MATCH($AH6574,레드마인_서비스!G:G,0)),"")</f>
        <v/>
      </c>
      <c r="AJ6574" s="3" t="str" cm="1">
        <f t="array" ref="AJ6574">IFERROR(INDEX(IF($AG6574&lt;=$AN6574,레드마인_배치!E:E,레드마인_서비스!E:E),콜트리분석!$AI6574),"")</f>
        <v/>
      </c>
      <c r="AK6574" s="3" t="str" cm="1">
        <f t="array" ref="AK6574">IFERROR(INDEX(IF($AG6574&lt;=$AN6574,레드마인_배치!H:H,레드마인_서비스!H:H),콜트리분석!$AI6574),"")</f>
        <v/>
      </c>
      <c r="AL6574" s="3" t="str" cm="1">
        <f t="array" ref="AL6574">IFERROR(INDEX(IF($AG6574&lt;=$AN6574,레드마인_배치!I:I,레드마인_서비스!I:I),콜트리분석!$AI6574),"")</f>
        <v/>
      </c>
      <c r="AM6574" s="3" t="str" cm="1">
        <f t="array" ref="AM6574">IFERROR(INDEX(IF($AG6574&lt;=$AN6574,레드마인_배치!J:J,레드마인_서비스!J:J),콜트리분석!$AI6574),"")</f>
        <v/>
      </c>
      <c r="AN6574" s="3">
        <v>1</v>
      </c>
      <c r="AO6574" s="15" t="str">
        <f ca="1">IFERROR(INDEX(레드마인_배치!E:E,MATCH(OFFSET(A6574,,AN6574),레드마인_배치!G:G,0)),"")</f>
        <v>미대상</v>
      </c>
      <c r="AP6574" t="s">
        <v>3330</v>
      </c>
    </row>
    <row r="6575" spans="1:42" hidden="1">
      <c r="A6575" s="3" t="s">
        <v>673</v>
      </c>
      <c r="B6575" s="3" t="s">
        <v>677</v>
      </c>
      <c r="C6575" s="3" t="s">
        <v>3043</v>
      </c>
      <c r="D6575" s="3" t="s">
        <v>3044</v>
      </c>
      <c r="E6575" s="3" t="s">
        <v>3045</v>
      </c>
      <c r="F6575" s="3" t="s">
        <v>3042</v>
      </c>
      <c r="G6575" s="3" t="s">
        <v>3042</v>
      </c>
      <c r="H6575" s="3" t="s">
        <v>3042</v>
      </c>
      <c r="I6575" s="3" t="s">
        <v>3042</v>
      </c>
      <c r="J6575" s="3" t="s">
        <v>3042</v>
      </c>
      <c r="K6575" s="3" t="s">
        <v>3042</v>
      </c>
      <c r="L6575" s="3" t="s">
        <v>3042</v>
      </c>
      <c r="M6575" s="3" t="s">
        <v>3042</v>
      </c>
      <c r="N6575" s="3" t="s">
        <v>3042</v>
      </c>
      <c r="O6575" s="3" t="s">
        <v>3042</v>
      </c>
      <c r="P6575" s="3" t="s">
        <v>3042</v>
      </c>
      <c r="Q6575" s="3" t="s">
        <v>3042</v>
      </c>
      <c r="R6575" s="3" t="s">
        <v>3042</v>
      </c>
      <c r="S6575" s="3" t="s">
        <v>3042</v>
      </c>
      <c r="T6575" s="3" t="s">
        <v>3042</v>
      </c>
      <c r="U6575" s="3" t="s">
        <v>3042</v>
      </c>
      <c r="V6575" s="3" t="s">
        <v>3042</v>
      </c>
      <c r="W6575" s="3" t="s">
        <v>3042</v>
      </c>
      <c r="X6575" s="3" t="s">
        <v>3042</v>
      </c>
      <c r="Y6575" s="3" t="s">
        <v>3042</v>
      </c>
      <c r="Z6575" s="3" t="s">
        <v>3042</v>
      </c>
      <c r="AA6575" s="3" t="s">
        <v>3042</v>
      </c>
      <c r="AB6575" s="3" t="s">
        <v>812</v>
      </c>
      <c r="AC6575" s="3"/>
      <c r="AD6575" s="3"/>
      <c r="AE6575" s="3"/>
      <c r="AF6575" s="3"/>
      <c r="AG6575" s="3">
        <f t="shared" si="104"/>
        <v>27</v>
      </c>
      <c r="AH6575" s="3" t="s">
        <v>812</v>
      </c>
      <c r="AI6575" s="3" t="str">
        <f>IFERROR(IF($AG6575&lt;=$AN6575,MATCH($AH6575,레드마인_배치!G:G,0),MATCH($AH6575,레드마인_서비스!G:G,0)),"")</f>
        <v/>
      </c>
      <c r="AJ6575" s="3" t="str" cm="1">
        <f t="array" ref="AJ6575">IFERROR(INDEX(IF($AG6575&lt;=$AN6575,레드마인_배치!E:E,레드마인_서비스!E:E),콜트리분석!$AI6575),"")</f>
        <v/>
      </c>
      <c r="AK6575" s="3" t="str" cm="1">
        <f t="array" ref="AK6575">IFERROR(INDEX(IF($AG6575&lt;=$AN6575,레드마인_배치!H:H,레드마인_서비스!H:H),콜트리분석!$AI6575),"")</f>
        <v/>
      </c>
      <c r="AL6575" s="3" t="str" cm="1">
        <f t="array" ref="AL6575">IFERROR(INDEX(IF($AG6575&lt;=$AN6575,레드마인_배치!I:I,레드마인_서비스!I:I),콜트리분석!$AI6575),"")</f>
        <v/>
      </c>
      <c r="AM6575" s="3" t="str" cm="1">
        <f t="array" ref="AM6575">IFERROR(INDEX(IF($AG6575&lt;=$AN6575,레드마인_배치!J:J,레드마인_서비스!J:J),콜트리분석!$AI6575),"")</f>
        <v/>
      </c>
      <c r="AN6575" s="3">
        <v>1</v>
      </c>
      <c r="AO6575" s="15" t="str">
        <f ca="1">IFERROR(INDEX(레드마인_배치!E:E,MATCH(OFFSET(A6575,,AN6575),레드마인_배치!G:G,0)),"")</f>
        <v>미대상</v>
      </c>
      <c r="AP6575" t="s">
        <v>3330</v>
      </c>
    </row>
    <row r="6576" spans="1:42" hidden="1">
      <c r="A6576" s="3" t="s">
        <v>673</v>
      </c>
      <c r="B6576" s="3" t="s">
        <v>677</v>
      </c>
      <c r="C6576" s="3" t="s">
        <v>3043</v>
      </c>
      <c r="D6576" s="3" t="s">
        <v>3044</v>
      </c>
      <c r="E6576" s="3" t="s">
        <v>3045</v>
      </c>
      <c r="F6576" s="3" t="s">
        <v>3042</v>
      </c>
      <c r="G6576" s="3" t="s">
        <v>3042</v>
      </c>
      <c r="H6576" s="3" t="s">
        <v>3042</v>
      </c>
      <c r="I6576" s="3" t="s">
        <v>3042</v>
      </c>
      <c r="J6576" s="3" t="s">
        <v>3042</v>
      </c>
      <c r="K6576" s="3" t="s">
        <v>3042</v>
      </c>
      <c r="L6576" s="3" t="s">
        <v>3042</v>
      </c>
      <c r="M6576" s="3" t="s">
        <v>3042</v>
      </c>
      <c r="N6576" s="3" t="s">
        <v>3042</v>
      </c>
      <c r="O6576" s="3" t="s">
        <v>3042</v>
      </c>
      <c r="P6576" s="3" t="s">
        <v>3042</v>
      </c>
      <c r="Q6576" s="3" t="s">
        <v>3042</v>
      </c>
      <c r="R6576" s="3" t="s">
        <v>3042</v>
      </c>
      <c r="S6576" s="3" t="s">
        <v>3042</v>
      </c>
      <c r="T6576" s="3" t="s">
        <v>3042</v>
      </c>
      <c r="U6576" s="3" t="s">
        <v>3042</v>
      </c>
      <c r="V6576" s="3" t="s">
        <v>3042</v>
      </c>
      <c r="W6576" s="3" t="s">
        <v>3042</v>
      </c>
      <c r="X6576" s="3" t="s">
        <v>3042</v>
      </c>
      <c r="Y6576" s="3" t="s">
        <v>3042</v>
      </c>
      <c r="Z6576" s="3" t="s">
        <v>3042</v>
      </c>
      <c r="AA6576" s="3" t="s">
        <v>3042</v>
      </c>
      <c r="AB6576" s="3" t="s">
        <v>811</v>
      </c>
      <c r="AC6576" s="3"/>
      <c r="AD6576" s="3"/>
      <c r="AE6576" s="3"/>
      <c r="AF6576" s="3"/>
      <c r="AG6576" s="3">
        <f t="shared" si="104"/>
        <v>27</v>
      </c>
      <c r="AH6576" s="3" t="s">
        <v>811</v>
      </c>
      <c r="AI6576" s="3" t="str">
        <f>IFERROR(IF($AG6576&lt;=$AN6576,MATCH($AH6576,레드마인_배치!G:G,0),MATCH($AH6576,레드마인_서비스!G:G,0)),"")</f>
        <v/>
      </c>
      <c r="AJ6576" s="3" t="str" cm="1">
        <f t="array" ref="AJ6576">IFERROR(INDEX(IF($AG6576&lt;=$AN6576,레드마인_배치!E:E,레드마인_서비스!E:E),콜트리분석!$AI6576),"")</f>
        <v/>
      </c>
      <c r="AK6576" s="3" t="str" cm="1">
        <f t="array" ref="AK6576">IFERROR(INDEX(IF($AG6576&lt;=$AN6576,레드마인_배치!H:H,레드마인_서비스!H:H),콜트리분석!$AI6576),"")</f>
        <v/>
      </c>
      <c r="AL6576" s="3" t="str" cm="1">
        <f t="array" ref="AL6576">IFERROR(INDEX(IF($AG6576&lt;=$AN6576,레드마인_배치!I:I,레드마인_서비스!I:I),콜트리분석!$AI6576),"")</f>
        <v/>
      </c>
      <c r="AM6576" s="3" t="str" cm="1">
        <f t="array" ref="AM6576">IFERROR(INDEX(IF($AG6576&lt;=$AN6576,레드마인_배치!J:J,레드마인_서비스!J:J),콜트리분석!$AI6576),"")</f>
        <v/>
      </c>
      <c r="AN6576" s="3">
        <v>1</v>
      </c>
      <c r="AO6576" s="15" t="str">
        <f ca="1">IFERROR(INDEX(레드마인_배치!E:E,MATCH(OFFSET(A6576,,AN6576),레드마인_배치!G:G,0)),"")</f>
        <v>미대상</v>
      </c>
      <c r="AP6576" t="s">
        <v>3330</v>
      </c>
    </row>
    <row r="6577" spans="1:42" hidden="1">
      <c r="A6577" s="3" t="s">
        <v>673</v>
      </c>
      <c r="B6577" s="3" t="s">
        <v>677</v>
      </c>
      <c r="C6577" s="3" t="s">
        <v>3043</v>
      </c>
      <c r="D6577" s="3" t="s">
        <v>3044</v>
      </c>
      <c r="E6577" s="3" t="s">
        <v>3045</v>
      </c>
      <c r="F6577" s="3" t="s">
        <v>3042</v>
      </c>
      <c r="G6577" s="3" t="s">
        <v>3042</v>
      </c>
      <c r="H6577" s="3" t="s">
        <v>3042</v>
      </c>
      <c r="I6577" s="3" t="s">
        <v>3042</v>
      </c>
      <c r="J6577" s="3" t="s">
        <v>3042</v>
      </c>
      <c r="K6577" s="3" t="s">
        <v>3042</v>
      </c>
      <c r="L6577" s="3" t="s">
        <v>3042</v>
      </c>
      <c r="M6577" s="3" t="s">
        <v>3042</v>
      </c>
      <c r="N6577" s="3" t="s">
        <v>3042</v>
      </c>
      <c r="O6577" s="3" t="s">
        <v>3042</v>
      </c>
      <c r="P6577" s="3" t="s">
        <v>3042</v>
      </c>
      <c r="Q6577" s="3" t="s">
        <v>3042</v>
      </c>
      <c r="R6577" s="3" t="s">
        <v>3042</v>
      </c>
      <c r="S6577" s="3" t="s">
        <v>3042</v>
      </c>
      <c r="T6577" s="3" t="s">
        <v>3042</v>
      </c>
      <c r="U6577" s="3" t="s">
        <v>3042</v>
      </c>
      <c r="V6577" s="3" t="s">
        <v>3042</v>
      </c>
      <c r="W6577" s="3" t="s">
        <v>3042</v>
      </c>
      <c r="X6577" s="3" t="s">
        <v>3042</v>
      </c>
      <c r="Y6577" s="3" t="s">
        <v>3042</v>
      </c>
      <c r="Z6577" s="3" t="s">
        <v>3042</v>
      </c>
      <c r="AA6577" s="3" t="s">
        <v>650</v>
      </c>
      <c r="AB6577" s="3"/>
      <c r="AC6577" s="3"/>
      <c r="AD6577" s="3"/>
      <c r="AE6577" s="3"/>
      <c r="AF6577" s="3"/>
      <c r="AG6577" s="3">
        <f t="shared" si="104"/>
        <v>26</v>
      </c>
      <c r="AH6577" s="3" t="s">
        <v>650</v>
      </c>
      <c r="AI6577" s="3" t="str">
        <f>IFERROR(IF($AG6577&lt;=$AN6577,MATCH($AH6577,레드마인_배치!G:G,0),MATCH($AH6577,레드마인_서비스!G:G,0)),"")</f>
        <v/>
      </c>
      <c r="AJ6577" s="3" t="str" cm="1">
        <f t="array" ref="AJ6577">IFERROR(INDEX(IF($AG6577&lt;=$AN6577,레드마인_배치!E:E,레드마인_서비스!E:E),콜트리분석!$AI6577),"")</f>
        <v/>
      </c>
      <c r="AK6577" s="3" t="str" cm="1">
        <f t="array" ref="AK6577">IFERROR(INDEX(IF($AG6577&lt;=$AN6577,레드마인_배치!H:H,레드마인_서비스!H:H),콜트리분석!$AI6577),"")</f>
        <v/>
      </c>
      <c r="AL6577" s="3" t="str" cm="1">
        <f t="array" ref="AL6577">IFERROR(INDEX(IF($AG6577&lt;=$AN6577,레드마인_배치!I:I,레드마인_서비스!I:I),콜트리분석!$AI6577),"")</f>
        <v/>
      </c>
      <c r="AM6577" s="3" t="str" cm="1">
        <f t="array" ref="AM6577">IFERROR(INDEX(IF($AG6577&lt;=$AN6577,레드마인_배치!J:J,레드마인_서비스!J:J),콜트리분석!$AI6577),"")</f>
        <v/>
      </c>
      <c r="AN6577" s="3">
        <v>1</v>
      </c>
      <c r="AO6577" s="15" t="str">
        <f ca="1">IFERROR(INDEX(레드마인_배치!E:E,MATCH(OFFSET(A6577,,AN6577),레드마인_배치!G:G,0)),"")</f>
        <v>미대상</v>
      </c>
      <c r="AP6577" t="s">
        <v>3330</v>
      </c>
    </row>
    <row r="6578" spans="1:42" hidden="1">
      <c r="A6578" s="3" t="s">
        <v>673</v>
      </c>
      <c r="B6578" s="3" t="s">
        <v>677</v>
      </c>
      <c r="C6578" s="3" t="s">
        <v>3043</v>
      </c>
      <c r="D6578" s="3" t="s">
        <v>3044</v>
      </c>
      <c r="E6578" s="3" t="s">
        <v>3045</v>
      </c>
      <c r="F6578" s="3" t="s">
        <v>3042</v>
      </c>
      <c r="G6578" s="3" t="s">
        <v>3042</v>
      </c>
      <c r="H6578" s="3" t="s">
        <v>3042</v>
      </c>
      <c r="I6578" s="3" t="s">
        <v>3042</v>
      </c>
      <c r="J6578" s="3" t="s">
        <v>3042</v>
      </c>
      <c r="K6578" s="3" t="s">
        <v>3042</v>
      </c>
      <c r="L6578" s="3" t="s">
        <v>3042</v>
      </c>
      <c r="M6578" s="3" t="s">
        <v>3042</v>
      </c>
      <c r="N6578" s="3" t="s">
        <v>3042</v>
      </c>
      <c r="O6578" s="3" t="s">
        <v>3042</v>
      </c>
      <c r="P6578" s="3" t="s">
        <v>3042</v>
      </c>
      <c r="Q6578" s="3" t="s">
        <v>3042</v>
      </c>
      <c r="R6578" s="3" t="s">
        <v>3042</v>
      </c>
      <c r="S6578" s="3" t="s">
        <v>3042</v>
      </c>
      <c r="T6578" s="3" t="s">
        <v>3042</v>
      </c>
      <c r="U6578" s="3" t="s">
        <v>3042</v>
      </c>
      <c r="V6578" s="3" t="s">
        <v>3042</v>
      </c>
      <c r="W6578" s="3" t="s">
        <v>3042</v>
      </c>
      <c r="X6578" s="3" t="s">
        <v>3042</v>
      </c>
      <c r="Y6578" s="3" t="s">
        <v>3042</v>
      </c>
      <c r="Z6578" s="3" t="s">
        <v>3042</v>
      </c>
      <c r="AA6578" s="3" t="s">
        <v>812</v>
      </c>
      <c r="AB6578" s="3"/>
      <c r="AC6578" s="3"/>
      <c r="AD6578" s="3"/>
      <c r="AE6578" s="3"/>
      <c r="AF6578" s="3"/>
      <c r="AG6578" s="3">
        <f t="shared" ref="AG6578:AG6641" si="105">COUNTA(B6578:AF6578)</f>
        <v>26</v>
      </c>
      <c r="AH6578" s="3" t="s">
        <v>812</v>
      </c>
      <c r="AI6578" s="3" t="str">
        <f>IFERROR(IF($AG6578&lt;=$AN6578,MATCH($AH6578,레드마인_배치!G:G,0),MATCH($AH6578,레드마인_서비스!G:G,0)),"")</f>
        <v/>
      </c>
      <c r="AJ6578" s="3" t="str" cm="1">
        <f t="array" ref="AJ6578">IFERROR(INDEX(IF($AG6578&lt;=$AN6578,레드마인_배치!E:E,레드마인_서비스!E:E),콜트리분석!$AI6578),"")</f>
        <v/>
      </c>
      <c r="AK6578" s="3" t="str" cm="1">
        <f t="array" ref="AK6578">IFERROR(INDEX(IF($AG6578&lt;=$AN6578,레드마인_배치!H:H,레드마인_서비스!H:H),콜트리분석!$AI6578),"")</f>
        <v/>
      </c>
      <c r="AL6578" s="3" t="str" cm="1">
        <f t="array" ref="AL6578">IFERROR(INDEX(IF($AG6578&lt;=$AN6578,레드마인_배치!I:I,레드마인_서비스!I:I),콜트리분석!$AI6578),"")</f>
        <v/>
      </c>
      <c r="AM6578" s="3" t="str" cm="1">
        <f t="array" ref="AM6578">IFERROR(INDEX(IF($AG6578&lt;=$AN6578,레드마인_배치!J:J,레드마인_서비스!J:J),콜트리분석!$AI6578),"")</f>
        <v/>
      </c>
      <c r="AN6578" s="3">
        <v>1</v>
      </c>
      <c r="AO6578" s="15" t="str">
        <f ca="1">IFERROR(INDEX(레드마인_배치!E:E,MATCH(OFFSET(A6578,,AN6578),레드마인_배치!G:G,0)),"")</f>
        <v>미대상</v>
      </c>
      <c r="AP6578" t="s">
        <v>3330</v>
      </c>
    </row>
    <row r="6579" spans="1:42" hidden="1">
      <c r="A6579" s="3" t="s">
        <v>673</v>
      </c>
      <c r="B6579" s="3" t="s">
        <v>677</v>
      </c>
      <c r="C6579" s="3" t="s">
        <v>3043</v>
      </c>
      <c r="D6579" s="3" t="s">
        <v>3044</v>
      </c>
      <c r="E6579" s="3" t="s">
        <v>3045</v>
      </c>
      <c r="F6579" s="3" t="s">
        <v>3042</v>
      </c>
      <c r="G6579" s="3" t="s">
        <v>3042</v>
      </c>
      <c r="H6579" s="3" t="s">
        <v>3042</v>
      </c>
      <c r="I6579" s="3" t="s">
        <v>3042</v>
      </c>
      <c r="J6579" s="3" t="s">
        <v>3042</v>
      </c>
      <c r="K6579" s="3" t="s">
        <v>3042</v>
      </c>
      <c r="L6579" s="3" t="s">
        <v>3042</v>
      </c>
      <c r="M6579" s="3" t="s">
        <v>3042</v>
      </c>
      <c r="N6579" s="3" t="s">
        <v>3042</v>
      </c>
      <c r="O6579" s="3" t="s">
        <v>3042</v>
      </c>
      <c r="P6579" s="3" t="s">
        <v>3042</v>
      </c>
      <c r="Q6579" s="3" t="s">
        <v>3042</v>
      </c>
      <c r="R6579" s="3" t="s">
        <v>3042</v>
      </c>
      <c r="S6579" s="3" t="s">
        <v>3042</v>
      </c>
      <c r="T6579" s="3" t="s">
        <v>3042</v>
      </c>
      <c r="U6579" s="3" t="s">
        <v>3042</v>
      </c>
      <c r="V6579" s="3" t="s">
        <v>3042</v>
      </c>
      <c r="W6579" s="3" t="s">
        <v>3042</v>
      </c>
      <c r="X6579" s="3" t="s">
        <v>3042</v>
      </c>
      <c r="Y6579" s="3" t="s">
        <v>3042</v>
      </c>
      <c r="Z6579" s="3" t="s">
        <v>3042</v>
      </c>
      <c r="AA6579" s="3" t="s">
        <v>811</v>
      </c>
      <c r="AB6579" s="3"/>
      <c r="AC6579" s="3"/>
      <c r="AD6579" s="3"/>
      <c r="AE6579" s="3"/>
      <c r="AF6579" s="3"/>
      <c r="AG6579" s="3">
        <f t="shared" si="105"/>
        <v>26</v>
      </c>
      <c r="AH6579" s="3" t="s">
        <v>811</v>
      </c>
      <c r="AI6579" s="3" t="str">
        <f>IFERROR(IF($AG6579&lt;=$AN6579,MATCH($AH6579,레드마인_배치!G:G,0),MATCH($AH6579,레드마인_서비스!G:G,0)),"")</f>
        <v/>
      </c>
      <c r="AJ6579" s="3" t="str" cm="1">
        <f t="array" ref="AJ6579">IFERROR(INDEX(IF($AG6579&lt;=$AN6579,레드마인_배치!E:E,레드마인_서비스!E:E),콜트리분석!$AI6579),"")</f>
        <v/>
      </c>
      <c r="AK6579" s="3" t="str" cm="1">
        <f t="array" ref="AK6579">IFERROR(INDEX(IF($AG6579&lt;=$AN6579,레드마인_배치!H:H,레드마인_서비스!H:H),콜트리분석!$AI6579),"")</f>
        <v/>
      </c>
      <c r="AL6579" s="3" t="str" cm="1">
        <f t="array" ref="AL6579">IFERROR(INDEX(IF($AG6579&lt;=$AN6579,레드마인_배치!I:I,레드마인_서비스!I:I),콜트리분석!$AI6579),"")</f>
        <v/>
      </c>
      <c r="AM6579" s="3" t="str" cm="1">
        <f t="array" ref="AM6579">IFERROR(INDEX(IF($AG6579&lt;=$AN6579,레드마인_배치!J:J,레드마인_서비스!J:J),콜트리분석!$AI6579),"")</f>
        <v/>
      </c>
      <c r="AN6579" s="3">
        <v>1</v>
      </c>
      <c r="AO6579" s="15" t="str">
        <f ca="1">IFERROR(INDEX(레드마인_배치!E:E,MATCH(OFFSET(A6579,,AN6579),레드마인_배치!G:G,0)),"")</f>
        <v>미대상</v>
      </c>
      <c r="AP6579" t="s">
        <v>3330</v>
      </c>
    </row>
    <row r="6580" spans="1:42" hidden="1">
      <c r="A6580" s="3" t="s">
        <v>673</v>
      </c>
      <c r="B6580" s="3" t="s">
        <v>677</v>
      </c>
      <c r="C6580" s="3" t="s">
        <v>3043</v>
      </c>
      <c r="D6580" s="3" t="s">
        <v>3044</v>
      </c>
      <c r="E6580" s="3" t="s">
        <v>3045</v>
      </c>
      <c r="F6580" s="3" t="s">
        <v>3042</v>
      </c>
      <c r="G6580" s="3" t="s">
        <v>3042</v>
      </c>
      <c r="H6580" s="3" t="s">
        <v>3042</v>
      </c>
      <c r="I6580" s="3" t="s">
        <v>3042</v>
      </c>
      <c r="J6580" s="3" t="s">
        <v>3042</v>
      </c>
      <c r="K6580" s="3" t="s">
        <v>3042</v>
      </c>
      <c r="L6580" s="3" t="s">
        <v>3042</v>
      </c>
      <c r="M6580" s="3" t="s">
        <v>3042</v>
      </c>
      <c r="N6580" s="3" t="s">
        <v>3042</v>
      </c>
      <c r="O6580" s="3" t="s">
        <v>3042</v>
      </c>
      <c r="P6580" s="3" t="s">
        <v>3042</v>
      </c>
      <c r="Q6580" s="3" t="s">
        <v>3042</v>
      </c>
      <c r="R6580" s="3" t="s">
        <v>3042</v>
      </c>
      <c r="S6580" s="3" t="s">
        <v>3042</v>
      </c>
      <c r="T6580" s="3" t="s">
        <v>3042</v>
      </c>
      <c r="U6580" s="3" t="s">
        <v>3042</v>
      </c>
      <c r="V6580" s="3" t="s">
        <v>3042</v>
      </c>
      <c r="W6580" s="3" t="s">
        <v>3042</v>
      </c>
      <c r="X6580" s="3" t="s">
        <v>3042</v>
      </c>
      <c r="Y6580" s="3" t="s">
        <v>3042</v>
      </c>
      <c r="Z6580" s="3" t="s">
        <v>650</v>
      </c>
      <c r="AA6580" s="3"/>
      <c r="AB6580" s="3"/>
      <c r="AC6580" s="3"/>
      <c r="AD6580" s="3"/>
      <c r="AE6580" s="3"/>
      <c r="AF6580" s="3"/>
      <c r="AG6580" s="3">
        <f t="shared" si="105"/>
        <v>25</v>
      </c>
      <c r="AH6580" s="3" t="s">
        <v>650</v>
      </c>
      <c r="AI6580" s="3" t="str">
        <f>IFERROR(IF($AG6580&lt;=$AN6580,MATCH($AH6580,레드마인_배치!G:G,0),MATCH($AH6580,레드마인_서비스!G:G,0)),"")</f>
        <v/>
      </c>
      <c r="AJ6580" s="3" t="str" cm="1">
        <f t="array" ref="AJ6580">IFERROR(INDEX(IF($AG6580&lt;=$AN6580,레드마인_배치!E:E,레드마인_서비스!E:E),콜트리분석!$AI6580),"")</f>
        <v/>
      </c>
      <c r="AK6580" s="3" t="str" cm="1">
        <f t="array" ref="AK6580">IFERROR(INDEX(IF($AG6580&lt;=$AN6580,레드마인_배치!H:H,레드마인_서비스!H:H),콜트리분석!$AI6580),"")</f>
        <v/>
      </c>
      <c r="AL6580" s="3" t="str" cm="1">
        <f t="array" ref="AL6580">IFERROR(INDEX(IF($AG6580&lt;=$AN6580,레드마인_배치!I:I,레드마인_서비스!I:I),콜트리분석!$AI6580),"")</f>
        <v/>
      </c>
      <c r="AM6580" s="3" t="str" cm="1">
        <f t="array" ref="AM6580">IFERROR(INDEX(IF($AG6580&lt;=$AN6580,레드마인_배치!J:J,레드마인_서비스!J:J),콜트리분석!$AI6580),"")</f>
        <v/>
      </c>
      <c r="AN6580" s="3">
        <v>1</v>
      </c>
      <c r="AO6580" s="15" t="str">
        <f ca="1">IFERROR(INDEX(레드마인_배치!E:E,MATCH(OFFSET(A6580,,AN6580),레드마인_배치!G:G,0)),"")</f>
        <v>미대상</v>
      </c>
      <c r="AP6580" t="s">
        <v>3330</v>
      </c>
    </row>
    <row r="6581" spans="1:42" hidden="1">
      <c r="A6581" s="3" t="s">
        <v>673</v>
      </c>
      <c r="B6581" s="3" t="s">
        <v>677</v>
      </c>
      <c r="C6581" s="3" t="s">
        <v>3043</v>
      </c>
      <c r="D6581" s="3" t="s">
        <v>3044</v>
      </c>
      <c r="E6581" s="3" t="s">
        <v>3045</v>
      </c>
      <c r="F6581" s="3" t="s">
        <v>3042</v>
      </c>
      <c r="G6581" s="3" t="s">
        <v>3042</v>
      </c>
      <c r="H6581" s="3" t="s">
        <v>3042</v>
      </c>
      <c r="I6581" s="3" t="s">
        <v>3042</v>
      </c>
      <c r="J6581" s="3" t="s">
        <v>3042</v>
      </c>
      <c r="K6581" s="3" t="s">
        <v>3042</v>
      </c>
      <c r="L6581" s="3" t="s">
        <v>3042</v>
      </c>
      <c r="M6581" s="3" t="s">
        <v>3042</v>
      </c>
      <c r="N6581" s="3" t="s">
        <v>3042</v>
      </c>
      <c r="O6581" s="3" t="s">
        <v>3042</v>
      </c>
      <c r="P6581" s="3" t="s">
        <v>3042</v>
      </c>
      <c r="Q6581" s="3" t="s">
        <v>3042</v>
      </c>
      <c r="R6581" s="3" t="s">
        <v>3042</v>
      </c>
      <c r="S6581" s="3" t="s">
        <v>3042</v>
      </c>
      <c r="T6581" s="3" t="s">
        <v>3042</v>
      </c>
      <c r="U6581" s="3" t="s">
        <v>3042</v>
      </c>
      <c r="V6581" s="3" t="s">
        <v>3042</v>
      </c>
      <c r="W6581" s="3" t="s">
        <v>3042</v>
      </c>
      <c r="X6581" s="3" t="s">
        <v>3042</v>
      </c>
      <c r="Y6581" s="3" t="s">
        <v>3042</v>
      </c>
      <c r="Z6581" s="3" t="s">
        <v>812</v>
      </c>
      <c r="AA6581" s="3"/>
      <c r="AB6581" s="3"/>
      <c r="AC6581" s="3"/>
      <c r="AD6581" s="3"/>
      <c r="AE6581" s="3"/>
      <c r="AF6581" s="3"/>
      <c r="AG6581" s="3">
        <f t="shared" si="105"/>
        <v>25</v>
      </c>
      <c r="AH6581" s="3" t="s">
        <v>812</v>
      </c>
      <c r="AI6581" s="3" t="str">
        <f>IFERROR(IF($AG6581&lt;=$AN6581,MATCH($AH6581,레드마인_배치!G:G,0),MATCH($AH6581,레드마인_서비스!G:G,0)),"")</f>
        <v/>
      </c>
      <c r="AJ6581" s="3" t="str" cm="1">
        <f t="array" ref="AJ6581">IFERROR(INDEX(IF($AG6581&lt;=$AN6581,레드마인_배치!E:E,레드마인_서비스!E:E),콜트리분석!$AI6581),"")</f>
        <v/>
      </c>
      <c r="AK6581" s="3" t="str" cm="1">
        <f t="array" ref="AK6581">IFERROR(INDEX(IF($AG6581&lt;=$AN6581,레드마인_배치!H:H,레드마인_서비스!H:H),콜트리분석!$AI6581),"")</f>
        <v/>
      </c>
      <c r="AL6581" s="3" t="str" cm="1">
        <f t="array" ref="AL6581">IFERROR(INDEX(IF($AG6581&lt;=$AN6581,레드마인_배치!I:I,레드마인_서비스!I:I),콜트리분석!$AI6581),"")</f>
        <v/>
      </c>
      <c r="AM6581" s="3" t="str" cm="1">
        <f t="array" ref="AM6581">IFERROR(INDEX(IF($AG6581&lt;=$AN6581,레드마인_배치!J:J,레드마인_서비스!J:J),콜트리분석!$AI6581),"")</f>
        <v/>
      </c>
      <c r="AN6581" s="3">
        <v>1</v>
      </c>
      <c r="AO6581" s="15" t="str">
        <f ca="1">IFERROR(INDEX(레드마인_배치!E:E,MATCH(OFFSET(A6581,,AN6581),레드마인_배치!G:G,0)),"")</f>
        <v>미대상</v>
      </c>
      <c r="AP6581" t="s">
        <v>3330</v>
      </c>
    </row>
    <row r="6582" spans="1:42" hidden="1">
      <c r="A6582" s="3" t="s">
        <v>673</v>
      </c>
      <c r="B6582" s="3" t="s">
        <v>677</v>
      </c>
      <c r="C6582" s="3" t="s">
        <v>3043</v>
      </c>
      <c r="D6582" s="3" t="s">
        <v>3044</v>
      </c>
      <c r="E6582" s="3" t="s">
        <v>3045</v>
      </c>
      <c r="F6582" s="3" t="s">
        <v>3042</v>
      </c>
      <c r="G6582" s="3" t="s">
        <v>3042</v>
      </c>
      <c r="H6582" s="3" t="s">
        <v>3042</v>
      </c>
      <c r="I6582" s="3" t="s">
        <v>3042</v>
      </c>
      <c r="J6582" s="3" t="s">
        <v>3042</v>
      </c>
      <c r="K6582" s="3" t="s">
        <v>3042</v>
      </c>
      <c r="L6582" s="3" t="s">
        <v>3042</v>
      </c>
      <c r="M6582" s="3" t="s">
        <v>3042</v>
      </c>
      <c r="N6582" s="3" t="s">
        <v>3042</v>
      </c>
      <c r="O6582" s="3" t="s">
        <v>3042</v>
      </c>
      <c r="P6582" s="3" t="s">
        <v>3042</v>
      </c>
      <c r="Q6582" s="3" t="s">
        <v>3042</v>
      </c>
      <c r="R6582" s="3" t="s">
        <v>3042</v>
      </c>
      <c r="S6582" s="3" t="s">
        <v>3042</v>
      </c>
      <c r="T6582" s="3" t="s">
        <v>3042</v>
      </c>
      <c r="U6582" s="3" t="s">
        <v>3042</v>
      </c>
      <c r="V6582" s="3" t="s">
        <v>3042</v>
      </c>
      <c r="W6582" s="3" t="s">
        <v>3042</v>
      </c>
      <c r="X6582" s="3" t="s">
        <v>3042</v>
      </c>
      <c r="Y6582" s="3" t="s">
        <v>3042</v>
      </c>
      <c r="Z6582" s="3" t="s">
        <v>811</v>
      </c>
      <c r="AA6582" s="3"/>
      <c r="AB6582" s="3"/>
      <c r="AC6582" s="3"/>
      <c r="AD6582" s="3"/>
      <c r="AE6582" s="3"/>
      <c r="AF6582" s="3"/>
      <c r="AG6582" s="3">
        <f t="shared" si="105"/>
        <v>25</v>
      </c>
      <c r="AH6582" s="3" t="s">
        <v>811</v>
      </c>
      <c r="AI6582" s="3" t="str">
        <f>IFERROR(IF($AG6582&lt;=$AN6582,MATCH($AH6582,레드마인_배치!G:G,0),MATCH($AH6582,레드마인_서비스!G:G,0)),"")</f>
        <v/>
      </c>
      <c r="AJ6582" s="3" t="str" cm="1">
        <f t="array" ref="AJ6582">IFERROR(INDEX(IF($AG6582&lt;=$AN6582,레드마인_배치!E:E,레드마인_서비스!E:E),콜트리분석!$AI6582),"")</f>
        <v/>
      </c>
      <c r="AK6582" s="3" t="str" cm="1">
        <f t="array" ref="AK6582">IFERROR(INDEX(IF($AG6582&lt;=$AN6582,레드마인_배치!H:H,레드마인_서비스!H:H),콜트리분석!$AI6582),"")</f>
        <v/>
      </c>
      <c r="AL6582" s="3" t="str" cm="1">
        <f t="array" ref="AL6582">IFERROR(INDEX(IF($AG6582&lt;=$AN6582,레드마인_배치!I:I,레드마인_서비스!I:I),콜트리분석!$AI6582),"")</f>
        <v/>
      </c>
      <c r="AM6582" s="3" t="str" cm="1">
        <f t="array" ref="AM6582">IFERROR(INDEX(IF($AG6582&lt;=$AN6582,레드마인_배치!J:J,레드마인_서비스!J:J),콜트리분석!$AI6582),"")</f>
        <v/>
      </c>
      <c r="AN6582" s="3">
        <v>1</v>
      </c>
      <c r="AO6582" s="15" t="str">
        <f ca="1">IFERROR(INDEX(레드마인_배치!E:E,MATCH(OFFSET(A6582,,AN6582),레드마인_배치!G:G,0)),"")</f>
        <v>미대상</v>
      </c>
      <c r="AP6582" t="s">
        <v>3330</v>
      </c>
    </row>
    <row r="6583" spans="1:42" hidden="1">
      <c r="A6583" s="3" t="s">
        <v>673</v>
      </c>
      <c r="B6583" s="3" t="s">
        <v>677</v>
      </c>
      <c r="C6583" s="3" t="s">
        <v>3043</v>
      </c>
      <c r="D6583" s="3" t="s">
        <v>3044</v>
      </c>
      <c r="E6583" s="3" t="s">
        <v>3045</v>
      </c>
      <c r="F6583" s="3" t="s">
        <v>3042</v>
      </c>
      <c r="G6583" s="3" t="s">
        <v>3042</v>
      </c>
      <c r="H6583" s="3" t="s">
        <v>3042</v>
      </c>
      <c r="I6583" s="3" t="s">
        <v>3042</v>
      </c>
      <c r="J6583" s="3" t="s">
        <v>3042</v>
      </c>
      <c r="K6583" s="3" t="s">
        <v>3042</v>
      </c>
      <c r="L6583" s="3" t="s">
        <v>3042</v>
      </c>
      <c r="M6583" s="3" t="s">
        <v>3042</v>
      </c>
      <c r="N6583" s="3" t="s">
        <v>3042</v>
      </c>
      <c r="O6583" s="3" t="s">
        <v>3042</v>
      </c>
      <c r="P6583" s="3" t="s">
        <v>3042</v>
      </c>
      <c r="Q6583" s="3" t="s">
        <v>3042</v>
      </c>
      <c r="R6583" s="3" t="s">
        <v>3042</v>
      </c>
      <c r="S6583" s="3" t="s">
        <v>3042</v>
      </c>
      <c r="T6583" s="3" t="s">
        <v>3042</v>
      </c>
      <c r="U6583" s="3" t="s">
        <v>3042</v>
      </c>
      <c r="V6583" s="3" t="s">
        <v>3042</v>
      </c>
      <c r="W6583" s="3" t="s">
        <v>3042</v>
      </c>
      <c r="X6583" s="3" t="s">
        <v>3042</v>
      </c>
      <c r="Y6583" s="3" t="s">
        <v>650</v>
      </c>
      <c r="Z6583" s="3"/>
      <c r="AA6583" s="3"/>
      <c r="AB6583" s="3"/>
      <c r="AC6583" s="3"/>
      <c r="AD6583" s="3"/>
      <c r="AE6583" s="3"/>
      <c r="AF6583" s="3"/>
      <c r="AG6583" s="3">
        <f t="shared" si="105"/>
        <v>24</v>
      </c>
      <c r="AH6583" s="3" t="s">
        <v>650</v>
      </c>
      <c r="AI6583" s="3" t="str">
        <f>IFERROR(IF($AG6583&lt;=$AN6583,MATCH($AH6583,레드마인_배치!G:G,0),MATCH($AH6583,레드마인_서비스!G:G,0)),"")</f>
        <v/>
      </c>
      <c r="AJ6583" s="3" t="str" cm="1">
        <f t="array" ref="AJ6583">IFERROR(INDEX(IF($AG6583&lt;=$AN6583,레드마인_배치!E:E,레드마인_서비스!E:E),콜트리분석!$AI6583),"")</f>
        <v/>
      </c>
      <c r="AK6583" s="3" t="str" cm="1">
        <f t="array" ref="AK6583">IFERROR(INDEX(IF($AG6583&lt;=$AN6583,레드마인_배치!H:H,레드마인_서비스!H:H),콜트리분석!$AI6583),"")</f>
        <v/>
      </c>
      <c r="AL6583" s="3" t="str" cm="1">
        <f t="array" ref="AL6583">IFERROR(INDEX(IF($AG6583&lt;=$AN6583,레드마인_배치!I:I,레드마인_서비스!I:I),콜트리분석!$AI6583),"")</f>
        <v/>
      </c>
      <c r="AM6583" s="3" t="str" cm="1">
        <f t="array" ref="AM6583">IFERROR(INDEX(IF($AG6583&lt;=$AN6583,레드마인_배치!J:J,레드마인_서비스!J:J),콜트리분석!$AI6583),"")</f>
        <v/>
      </c>
      <c r="AN6583" s="3">
        <v>1</v>
      </c>
      <c r="AO6583" s="15" t="str">
        <f ca="1">IFERROR(INDEX(레드마인_배치!E:E,MATCH(OFFSET(A6583,,AN6583),레드마인_배치!G:G,0)),"")</f>
        <v>미대상</v>
      </c>
      <c r="AP6583" t="s">
        <v>3330</v>
      </c>
    </row>
    <row r="6584" spans="1:42" hidden="1">
      <c r="A6584" s="3" t="s">
        <v>673</v>
      </c>
      <c r="B6584" s="3" t="s">
        <v>677</v>
      </c>
      <c r="C6584" s="3" t="s">
        <v>3043</v>
      </c>
      <c r="D6584" s="3" t="s">
        <v>3044</v>
      </c>
      <c r="E6584" s="3" t="s">
        <v>3045</v>
      </c>
      <c r="F6584" s="3" t="s">
        <v>3042</v>
      </c>
      <c r="G6584" s="3" t="s">
        <v>3042</v>
      </c>
      <c r="H6584" s="3" t="s">
        <v>3042</v>
      </c>
      <c r="I6584" s="3" t="s">
        <v>3042</v>
      </c>
      <c r="J6584" s="3" t="s">
        <v>3042</v>
      </c>
      <c r="K6584" s="3" t="s">
        <v>3042</v>
      </c>
      <c r="L6584" s="3" t="s">
        <v>3042</v>
      </c>
      <c r="M6584" s="3" t="s">
        <v>3042</v>
      </c>
      <c r="N6584" s="3" t="s">
        <v>3042</v>
      </c>
      <c r="O6584" s="3" t="s">
        <v>3042</v>
      </c>
      <c r="P6584" s="3" t="s">
        <v>3042</v>
      </c>
      <c r="Q6584" s="3" t="s">
        <v>3042</v>
      </c>
      <c r="R6584" s="3" t="s">
        <v>3042</v>
      </c>
      <c r="S6584" s="3" t="s">
        <v>3042</v>
      </c>
      <c r="T6584" s="3" t="s">
        <v>3042</v>
      </c>
      <c r="U6584" s="3" t="s">
        <v>3042</v>
      </c>
      <c r="V6584" s="3" t="s">
        <v>3042</v>
      </c>
      <c r="W6584" s="3" t="s">
        <v>3042</v>
      </c>
      <c r="X6584" s="3" t="s">
        <v>3042</v>
      </c>
      <c r="Y6584" s="3" t="s">
        <v>812</v>
      </c>
      <c r="Z6584" s="3"/>
      <c r="AA6584" s="3"/>
      <c r="AB6584" s="3"/>
      <c r="AC6584" s="3"/>
      <c r="AD6584" s="3"/>
      <c r="AE6584" s="3"/>
      <c r="AF6584" s="3"/>
      <c r="AG6584" s="3">
        <f t="shared" si="105"/>
        <v>24</v>
      </c>
      <c r="AH6584" s="3" t="s">
        <v>812</v>
      </c>
      <c r="AI6584" s="3" t="str">
        <f>IFERROR(IF($AG6584&lt;=$AN6584,MATCH($AH6584,레드마인_배치!G:G,0),MATCH($AH6584,레드마인_서비스!G:G,0)),"")</f>
        <v/>
      </c>
      <c r="AJ6584" s="3" t="str" cm="1">
        <f t="array" ref="AJ6584">IFERROR(INDEX(IF($AG6584&lt;=$AN6584,레드마인_배치!E:E,레드마인_서비스!E:E),콜트리분석!$AI6584),"")</f>
        <v/>
      </c>
      <c r="AK6584" s="3" t="str" cm="1">
        <f t="array" ref="AK6584">IFERROR(INDEX(IF($AG6584&lt;=$AN6584,레드마인_배치!H:H,레드마인_서비스!H:H),콜트리분석!$AI6584),"")</f>
        <v/>
      </c>
      <c r="AL6584" s="3" t="str" cm="1">
        <f t="array" ref="AL6584">IFERROR(INDEX(IF($AG6584&lt;=$AN6584,레드마인_배치!I:I,레드마인_서비스!I:I),콜트리분석!$AI6584),"")</f>
        <v/>
      </c>
      <c r="AM6584" s="3" t="str" cm="1">
        <f t="array" ref="AM6584">IFERROR(INDEX(IF($AG6584&lt;=$AN6584,레드마인_배치!J:J,레드마인_서비스!J:J),콜트리분석!$AI6584),"")</f>
        <v/>
      </c>
      <c r="AN6584" s="3">
        <v>1</v>
      </c>
      <c r="AO6584" s="15" t="str">
        <f ca="1">IFERROR(INDEX(레드마인_배치!E:E,MATCH(OFFSET(A6584,,AN6584),레드마인_배치!G:G,0)),"")</f>
        <v>미대상</v>
      </c>
      <c r="AP6584" t="s">
        <v>3330</v>
      </c>
    </row>
    <row r="6585" spans="1:42" hidden="1">
      <c r="A6585" s="3" t="s">
        <v>673</v>
      </c>
      <c r="B6585" s="3" t="s">
        <v>677</v>
      </c>
      <c r="C6585" s="3" t="s">
        <v>3043</v>
      </c>
      <c r="D6585" s="3" t="s">
        <v>3044</v>
      </c>
      <c r="E6585" s="3" t="s">
        <v>3045</v>
      </c>
      <c r="F6585" s="3" t="s">
        <v>3042</v>
      </c>
      <c r="G6585" s="3" t="s">
        <v>3042</v>
      </c>
      <c r="H6585" s="3" t="s">
        <v>3042</v>
      </c>
      <c r="I6585" s="3" t="s">
        <v>3042</v>
      </c>
      <c r="J6585" s="3" t="s">
        <v>3042</v>
      </c>
      <c r="K6585" s="3" t="s">
        <v>3042</v>
      </c>
      <c r="L6585" s="3" t="s">
        <v>3042</v>
      </c>
      <c r="M6585" s="3" t="s">
        <v>3042</v>
      </c>
      <c r="N6585" s="3" t="s">
        <v>3042</v>
      </c>
      <c r="O6585" s="3" t="s">
        <v>3042</v>
      </c>
      <c r="P6585" s="3" t="s">
        <v>3042</v>
      </c>
      <c r="Q6585" s="3" t="s">
        <v>3042</v>
      </c>
      <c r="R6585" s="3" t="s">
        <v>3042</v>
      </c>
      <c r="S6585" s="3" t="s">
        <v>3042</v>
      </c>
      <c r="T6585" s="3" t="s">
        <v>3042</v>
      </c>
      <c r="U6585" s="3" t="s">
        <v>3042</v>
      </c>
      <c r="V6585" s="3" t="s">
        <v>3042</v>
      </c>
      <c r="W6585" s="3" t="s">
        <v>3042</v>
      </c>
      <c r="X6585" s="3" t="s">
        <v>3042</v>
      </c>
      <c r="Y6585" s="3" t="s">
        <v>811</v>
      </c>
      <c r="Z6585" s="3"/>
      <c r="AA6585" s="3"/>
      <c r="AB6585" s="3"/>
      <c r="AC6585" s="3"/>
      <c r="AD6585" s="3"/>
      <c r="AE6585" s="3"/>
      <c r="AF6585" s="3"/>
      <c r="AG6585" s="3">
        <f t="shared" si="105"/>
        <v>24</v>
      </c>
      <c r="AH6585" s="3" t="s">
        <v>811</v>
      </c>
      <c r="AI6585" s="3" t="str">
        <f>IFERROR(IF($AG6585&lt;=$AN6585,MATCH($AH6585,레드마인_배치!G:G,0),MATCH($AH6585,레드마인_서비스!G:G,0)),"")</f>
        <v/>
      </c>
      <c r="AJ6585" s="3" t="str" cm="1">
        <f t="array" ref="AJ6585">IFERROR(INDEX(IF($AG6585&lt;=$AN6585,레드마인_배치!E:E,레드마인_서비스!E:E),콜트리분석!$AI6585),"")</f>
        <v/>
      </c>
      <c r="AK6585" s="3" t="str" cm="1">
        <f t="array" ref="AK6585">IFERROR(INDEX(IF($AG6585&lt;=$AN6585,레드마인_배치!H:H,레드마인_서비스!H:H),콜트리분석!$AI6585),"")</f>
        <v/>
      </c>
      <c r="AL6585" s="3" t="str" cm="1">
        <f t="array" ref="AL6585">IFERROR(INDEX(IF($AG6585&lt;=$AN6585,레드마인_배치!I:I,레드마인_서비스!I:I),콜트리분석!$AI6585),"")</f>
        <v/>
      </c>
      <c r="AM6585" s="3" t="str" cm="1">
        <f t="array" ref="AM6585">IFERROR(INDEX(IF($AG6585&lt;=$AN6585,레드마인_배치!J:J,레드마인_서비스!J:J),콜트리분석!$AI6585),"")</f>
        <v/>
      </c>
      <c r="AN6585" s="3">
        <v>1</v>
      </c>
      <c r="AO6585" s="15" t="str">
        <f ca="1">IFERROR(INDEX(레드마인_배치!E:E,MATCH(OFFSET(A6585,,AN6585),레드마인_배치!G:G,0)),"")</f>
        <v>미대상</v>
      </c>
      <c r="AP6585" t="s">
        <v>3330</v>
      </c>
    </row>
    <row r="6586" spans="1:42" hidden="1">
      <c r="A6586" s="3" t="s">
        <v>673</v>
      </c>
      <c r="B6586" s="3" t="s">
        <v>677</v>
      </c>
      <c r="C6586" s="3" t="s">
        <v>3043</v>
      </c>
      <c r="D6586" s="3" t="s">
        <v>3044</v>
      </c>
      <c r="E6586" s="3" t="s">
        <v>3045</v>
      </c>
      <c r="F6586" s="3" t="s">
        <v>3042</v>
      </c>
      <c r="G6586" s="3" t="s">
        <v>3042</v>
      </c>
      <c r="H6586" s="3" t="s">
        <v>3042</v>
      </c>
      <c r="I6586" s="3" t="s">
        <v>3042</v>
      </c>
      <c r="J6586" s="3" t="s">
        <v>3042</v>
      </c>
      <c r="K6586" s="3" t="s">
        <v>3042</v>
      </c>
      <c r="L6586" s="3" t="s">
        <v>3042</v>
      </c>
      <c r="M6586" s="3" t="s">
        <v>3042</v>
      </c>
      <c r="N6586" s="3" t="s">
        <v>3042</v>
      </c>
      <c r="O6586" s="3" t="s">
        <v>3042</v>
      </c>
      <c r="P6586" s="3" t="s">
        <v>3042</v>
      </c>
      <c r="Q6586" s="3" t="s">
        <v>3042</v>
      </c>
      <c r="R6586" s="3" t="s">
        <v>3042</v>
      </c>
      <c r="S6586" s="3" t="s">
        <v>3042</v>
      </c>
      <c r="T6586" s="3" t="s">
        <v>3042</v>
      </c>
      <c r="U6586" s="3" t="s">
        <v>3042</v>
      </c>
      <c r="V6586" s="3" t="s">
        <v>3042</v>
      </c>
      <c r="W6586" s="3" t="s">
        <v>3042</v>
      </c>
      <c r="X6586" s="3" t="s">
        <v>650</v>
      </c>
      <c r="Y6586" s="3"/>
      <c r="Z6586" s="3"/>
      <c r="AA6586" s="3"/>
      <c r="AB6586" s="3"/>
      <c r="AC6586" s="3"/>
      <c r="AD6586" s="3"/>
      <c r="AE6586" s="3"/>
      <c r="AF6586" s="3"/>
      <c r="AG6586" s="3">
        <f t="shared" si="105"/>
        <v>23</v>
      </c>
      <c r="AH6586" s="3" t="s">
        <v>650</v>
      </c>
      <c r="AI6586" s="3" t="str">
        <f>IFERROR(IF($AG6586&lt;=$AN6586,MATCH($AH6586,레드마인_배치!G:G,0),MATCH($AH6586,레드마인_서비스!G:G,0)),"")</f>
        <v/>
      </c>
      <c r="AJ6586" s="3" t="str" cm="1">
        <f t="array" ref="AJ6586">IFERROR(INDEX(IF($AG6586&lt;=$AN6586,레드마인_배치!E:E,레드마인_서비스!E:E),콜트리분석!$AI6586),"")</f>
        <v/>
      </c>
      <c r="AK6586" s="3" t="str" cm="1">
        <f t="array" ref="AK6586">IFERROR(INDEX(IF($AG6586&lt;=$AN6586,레드마인_배치!H:H,레드마인_서비스!H:H),콜트리분석!$AI6586),"")</f>
        <v/>
      </c>
      <c r="AL6586" s="3" t="str" cm="1">
        <f t="array" ref="AL6586">IFERROR(INDEX(IF($AG6586&lt;=$AN6586,레드마인_배치!I:I,레드마인_서비스!I:I),콜트리분석!$AI6586),"")</f>
        <v/>
      </c>
      <c r="AM6586" s="3" t="str" cm="1">
        <f t="array" ref="AM6586">IFERROR(INDEX(IF($AG6586&lt;=$AN6586,레드마인_배치!J:J,레드마인_서비스!J:J),콜트리분석!$AI6586),"")</f>
        <v/>
      </c>
      <c r="AN6586" s="3">
        <v>1</v>
      </c>
      <c r="AO6586" s="15" t="str">
        <f ca="1">IFERROR(INDEX(레드마인_배치!E:E,MATCH(OFFSET(A6586,,AN6586),레드마인_배치!G:G,0)),"")</f>
        <v>미대상</v>
      </c>
      <c r="AP6586" t="s">
        <v>3330</v>
      </c>
    </row>
    <row r="6587" spans="1:42" hidden="1">
      <c r="A6587" s="3" t="s">
        <v>673</v>
      </c>
      <c r="B6587" s="3" t="s">
        <v>677</v>
      </c>
      <c r="C6587" s="3" t="s">
        <v>3043</v>
      </c>
      <c r="D6587" s="3" t="s">
        <v>3044</v>
      </c>
      <c r="E6587" s="3" t="s">
        <v>3045</v>
      </c>
      <c r="F6587" s="3" t="s">
        <v>3042</v>
      </c>
      <c r="G6587" s="3" t="s">
        <v>3042</v>
      </c>
      <c r="H6587" s="3" t="s">
        <v>3042</v>
      </c>
      <c r="I6587" s="3" t="s">
        <v>3042</v>
      </c>
      <c r="J6587" s="3" t="s">
        <v>3042</v>
      </c>
      <c r="K6587" s="3" t="s">
        <v>3042</v>
      </c>
      <c r="L6587" s="3" t="s">
        <v>3042</v>
      </c>
      <c r="M6587" s="3" t="s">
        <v>3042</v>
      </c>
      <c r="N6587" s="3" t="s">
        <v>3042</v>
      </c>
      <c r="O6587" s="3" t="s">
        <v>3042</v>
      </c>
      <c r="P6587" s="3" t="s">
        <v>3042</v>
      </c>
      <c r="Q6587" s="3" t="s">
        <v>3042</v>
      </c>
      <c r="R6587" s="3" t="s">
        <v>3042</v>
      </c>
      <c r="S6587" s="3" t="s">
        <v>3042</v>
      </c>
      <c r="T6587" s="3" t="s">
        <v>3042</v>
      </c>
      <c r="U6587" s="3" t="s">
        <v>3042</v>
      </c>
      <c r="V6587" s="3" t="s">
        <v>3042</v>
      </c>
      <c r="W6587" s="3" t="s">
        <v>3042</v>
      </c>
      <c r="X6587" s="3" t="s">
        <v>812</v>
      </c>
      <c r="Y6587" s="3"/>
      <c r="Z6587" s="3"/>
      <c r="AA6587" s="3"/>
      <c r="AB6587" s="3"/>
      <c r="AC6587" s="3"/>
      <c r="AD6587" s="3"/>
      <c r="AE6587" s="3"/>
      <c r="AF6587" s="3"/>
      <c r="AG6587" s="3">
        <f t="shared" si="105"/>
        <v>23</v>
      </c>
      <c r="AH6587" s="3" t="s">
        <v>812</v>
      </c>
      <c r="AI6587" s="3" t="str">
        <f>IFERROR(IF($AG6587&lt;=$AN6587,MATCH($AH6587,레드마인_배치!G:G,0),MATCH($AH6587,레드마인_서비스!G:G,0)),"")</f>
        <v/>
      </c>
      <c r="AJ6587" s="3" t="str" cm="1">
        <f t="array" ref="AJ6587">IFERROR(INDEX(IF($AG6587&lt;=$AN6587,레드마인_배치!E:E,레드마인_서비스!E:E),콜트리분석!$AI6587),"")</f>
        <v/>
      </c>
      <c r="AK6587" s="3" t="str" cm="1">
        <f t="array" ref="AK6587">IFERROR(INDEX(IF($AG6587&lt;=$AN6587,레드마인_배치!H:H,레드마인_서비스!H:H),콜트리분석!$AI6587),"")</f>
        <v/>
      </c>
      <c r="AL6587" s="3" t="str" cm="1">
        <f t="array" ref="AL6587">IFERROR(INDEX(IF($AG6587&lt;=$AN6587,레드마인_배치!I:I,레드마인_서비스!I:I),콜트리분석!$AI6587),"")</f>
        <v/>
      </c>
      <c r="AM6587" s="3" t="str" cm="1">
        <f t="array" ref="AM6587">IFERROR(INDEX(IF($AG6587&lt;=$AN6587,레드마인_배치!J:J,레드마인_서비스!J:J),콜트리분석!$AI6587),"")</f>
        <v/>
      </c>
      <c r="AN6587" s="3">
        <v>1</v>
      </c>
      <c r="AO6587" s="15" t="str">
        <f ca="1">IFERROR(INDEX(레드마인_배치!E:E,MATCH(OFFSET(A6587,,AN6587),레드마인_배치!G:G,0)),"")</f>
        <v>미대상</v>
      </c>
      <c r="AP6587" t="s">
        <v>3330</v>
      </c>
    </row>
    <row r="6588" spans="1:42" hidden="1">
      <c r="A6588" s="3" t="s">
        <v>673</v>
      </c>
      <c r="B6588" s="3" t="s">
        <v>677</v>
      </c>
      <c r="C6588" s="3" t="s">
        <v>3043</v>
      </c>
      <c r="D6588" s="3" t="s">
        <v>3044</v>
      </c>
      <c r="E6588" s="3" t="s">
        <v>3045</v>
      </c>
      <c r="F6588" s="3" t="s">
        <v>3042</v>
      </c>
      <c r="G6588" s="3" t="s">
        <v>3042</v>
      </c>
      <c r="H6588" s="3" t="s">
        <v>3042</v>
      </c>
      <c r="I6588" s="3" t="s">
        <v>3042</v>
      </c>
      <c r="J6588" s="3" t="s">
        <v>3042</v>
      </c>
      <c r="K6588" s="3" t="s">
        <v>3042</v>
      </c>
      <c r="L6588" s="3" t="s">
        <v>3042</v>
      </c>
      <c r="M6588" s="3" t="s">
        <v>3042</v>
      </c>
      <c r="N6588" s="3" t="s">
        <v>3042</v>
      </c>
      <c r="O6588" s="3" t="s">
        <v>3042</v>
      </c>
      <c r="P6588" s="3" t="s">
        <v>3042</v>
      </c>
      <c r="Q6588" s="3" t="s">
        <v>3042</v>
      </c>
      <c r="R6588" s="3" t="s">
        <v>3042</v>
      </c>
      <c r="S6588" s="3" t="s">
        <v>3042</v>
      </c>
      <c r="T6588" s="3" t="s">
        <v>3042</v>
      </c>
      <c r="U6588" s="3" t="s">
        <v>3042</v>
      </c>
      <c r="V6588" s="3" t="s">
        <v>3042</v>
      </c>
      <c r="W6588" s="3" t="s">
        <v>3042</v>
      </c>
      <c r="X6588" s="3" t="s">
        <v>811</v>
      </c>
      <c r="Y6588" s="3"/>
      <c r="Z6588" s="3"/>
      <c r="AA6588" s="3"/>
      <c r="AB6588" s="3"/>
      <c r="AC6588" s="3"/>
      <c r="AD6588" s="3"/>
      <c r="AE6588" s="3"/>
      <c r="AF6588" s="3"/>
      <c r="AG6588" s="3">
        <f t="shared" si="105"/>
        <v>23</v>
      </c>
      <c r="AH6588" s="3" t="s">
        <v>811</v>
      </c>
      <c r="AI6588" s="3" t="str">
        <f>IFERROR(IF($AG6588&lt;=$AN6588,MATCH($AH6588,레드마인_배치!G:G,0),MATCH($AH6588,레드마인_서비스!G:G,0)),"")</f>
        <v/>
      </c>
      <c r="AJ6588" s="3" t="str" cm="1">
        <f t="array" ref="AJ6588">IFERROR(INDEX(IF($AG6588&lt;=$AN6588,레드마인_배치!E:E,레드마인_서비스!E:E),콜트리분석!$AI6588),"")</f>
        <v/>
      </c>
      <c r="AK6588" s="3" t="str" cm="1">
        <f t="array" ref="AK6588">IFERROR(INDEX(IF($AG6588&lt;=$AN6588,레드마인_배치!H:H,레드마인_서비스!H:H),콜트리분석!$AI6588),"")</f>
        <v/>
      </c>
      <c r="AL6588" s="3" t="str" cm="1">
        <f t="array" ref="AL6588">IFERROR(INDEX(IF($AG6588&lt;=$AN6588,레드마인_배치!I:I,레드마인_서비스!I:I),콜트리분석!$AI6588),"")</f>
        <v/>
      </c>
      <c r="AM6588" s="3" t="str" cm="1">
        <f t="array" ref="AM6588">IFERROR(INDEX(IF($AG6588&lt;=$AN6588,레드마인_배치!J:J,레드마인_서비스!J:J),콜트리분석!$AI6588),"")</f>
        <v/>
      </c>
      <c r="AN6588" s="3">
        <v>1</v>
      </c>
      <c r="AO6588" s="15" t="str">
        <f ca="1">IFERROR(INDEX(레드마인_배치!E:E,MATCH(OFFSET(A6588,,AN6588),레드마인_배치!G:G,0)),"")</f>
        <v>미대상</v>
      </c>
      <c r="AP6588" t="s">
        <v>3330</v>
      </c>
    </row>
    <row r="6589" spans="1:42" hidden="1">
      <c r="A6589" s="3" t="s">
        <v>673</v>
      </c>
      <c r="B6589" s="3" t="s">
        <v>677</v>
      </c>
      <c r="C6589" s="3" t="s">
        <v>3043</v>
      </c>
      <c r="D6589" s="3" t="s">
        <v>3044</v>
      </c>
      <c r="E6589" s="3" t="s">
        <v>3045</v>
      </c>
      <c r="F6589" s="3" t="s">
        <v>3042</v>
      </c>
      <c r="G6589" s="3" t="s">
        <v>3042</v>
      </c>
      <c r="H6589" s="3" t="s">
        <v>3042</v>
      </c>
      <c r="I6589" s="3" t="s">
        <v>3042</v>
      </c>
      <c r="J6589" s="3" t="s">
        <v>3042</v>
      </c>
      <c r="K6589" s="3" t="s">
        <v>3042</v>
      </c>
      <c r="L6589" s="3" t="s">
        <v>3042</v>
      </c>
      <c r="M6589" s="3" t="s">
        <v>3042</v>
      </c>
      <c r="N6589" s="3" t="s">
        <v>3042</v>
      </c>
      <c r="O6589" s="3" t="s">
        <v>3042</v>
      </c>
      <c r="P6589" s="3" t="s">
        <v>3042</v>
      </c>
      <c r="Q6589" s="3" t="s">
        <v>3042</v>
      </c>
      <c r="R6589" s="3" t="s">
        <v>3042</v>
      </c>
      <c r="S6589" s="3" t="s">
        <v>3042</v>
      </c>
      <c r="T6589" s="3" t="s">
        <v>3042</v>
      </c>
      <c r="U6589" s="3" t="s">
        <v>3042</v>
      </c>
      <c r="V6589" s="3" t="s">
        <v>3042</v>
      </c>
      <c r="W6589" s="3" t="s">
        <v>650</v>
      </c>
      <c r="X6589" s="3"/>
      <c r="Y6589" s="3"/>
      <c r="Z6589" s="3"/>
      <c r="AA6589" s="3"/>
      <c r="AB6589" s="3"/>
      <c r="AC6589" s="3"/>
      <c r="AD6589" s="3"/>
      <c r="AE6589" s="3"/>
      <c r="AF6589" s="3"/>
      <c r="AG6589" s="3">
        <f t="shared" si="105"/>
        <v>22</v>
      </c>
      <c r="AH6589" s="3" t="s">
        <v>650</v>
      </c>
      <c r="AI6589" s="3" t="str">
        <f>IFERROR(IF($AG6589&lt;=$AN6589,MATCH($AH6589,레드마인_배치!G:G,0),MATCH($AH6589,레드마인_서비스!G:G,0)),"")</f>
        <v/>
      </c>
      <c r="AJ6589" s="3" t="str" cm="1">
        <f t="array" ref="AJ6589">IFERROR(INDEX(IF($AG6589&lt;=$AN6589,레드마인_배치!E:E,레드마인_서비스!E:E),콜트리분석!$AI6589),"")</f>
        <v/>
      </c>
      <c r="AK6589" s="3" t="str" cm="1">
        <f t="array" ref="AK6589">IFERROR(INDEX(IF($AG6589&lt;=$AN6589,레드마인_배치!H:H,레드마인_서비스!H:H),콜트리분석!$AI6589),"")</f>
        <v/>
      </c>
      <c r="AL6589" s="3" t="str" cm="1">
        <f t="array" ref="AL6589">IFERROR(INDEX(IF($AG6589&lt;=$AN6589,레드마인_배치!I:I,레드마인_서비스!I:I),콜트리분석!$AI6589),"")</f>
        <v/>
      </c>
      <c r="AM6589" s="3" t="str" cm="1">
        <f t="array" ref="AM6589">IFERROR(INDEX(IF($AG6589&lt;=$AN6589,레드마인_배치!J:J,레드마인_서비스!J:J),콜트리분석!$AI6589),"")</f>
        <v/>
      </c>
      <c r="AN6589" s="3">
        <v>1</v>
      </c>
      <c r="AO6589" s="15" t="str">
        <f ca="1">IFERROR(INDEX(레드마인_배치!E:E,MATCH(OFFSET(A6589,,AN6589),레드마인_배치!G:G,0)),"")</f>
        <v>미대상</v>
      </c>
      <c r="AP6589" t="s">
        <v>3330</v>
      </c>
    </row>
    <row r="6590" spans="1:42" hidden="1">
      <c r="A6590" s="3" t="s">
        <v>673</v>
      </c>
      <c r="B6590" s="3" t="s">
        <v>677</v>
      </c>
      <c r="C6590" s="3" t="s">
        <v>3043</v>
      </c>
      <c r="D6590" s="3" t="s">
        <v>3044</v>
      </c>
      <c r="E6590" s="3" t="s">
        <v>3045</v>
      </c>
      <c r="F6590" s="3" t="s">
        <v>3042</v>
      </c>
      <c r="G6590" s="3" t="s">
        <v>3042</v>
      </c>
      <c r="H6590" s="3" t="s">
        <v>3042</v>
      </c>
      <c r="I6590" s="3" t="s">
        <v>3042</v>
      </c>
      <c r="J6590" s="3" t="s">
        <v>3042</v>
      </c>
      <c r="K6590" s="3" t="s">
        <v>3042</v>
      </c>
      <c r="L6590" s="3" t="s">
        <v>3042</v>
      </c>
      <c r="M6590" s="3" t="s">
        <v>3042</v>
      </c>
      <c r="N6590" s="3" t="s">
        <v>3042</v>
      </c>
      <c r="O6590" s="3" t="s">
        <v>3042</v>
      </c>
      <c r="P6590" s="3" t="s">
        <v>3042</v>
      </c>
      <c r="Q6590" s="3" t="s">
        <v>3042</v>
      </c>
      <c r="R6590" s="3" t="s">
        <v>3042</v>
      </c>
      <c r="S6590" s="3" t="s">
        <v>3042</v>
      </c>
      <c r="T6590" s="3" t="s">
        <v>3042</v>
      </c>
      <c r="U6590" s="3" t="s">
        <v>3042</v>
      </c>
      <c r="V6590" s="3" t="s">
        <v>3042</v>
      </c>
      <c r="W6590" s="3" t="s">
        <v>812</v>
      </c>
      <c r="X6590" s="3"/>
      <c r="Y6590" s="3"/>
      <c r="Z6590" s="3"/>
      <c r="AA6590" s="3"/>
      <c r="AB6590" s="3"/>
      <c r="AC6590" s="3"/>
      <c r="AD6590" s="3"/>
      <c r="AE6590" s="3"/>
      <c r="AF6590" s="3"/>
      <c r="AG6590" s="3">
        <f t="shared" si="105"/>
        <v>22</v>
      </c>
      <c r="AH6590" s="3" t="s">
        <v>812</v>
      </c>
      <c r="AI6590" s="3" t="str">
        <f>IFERROR(IF($AG6590&lt;=$AN6590,MATCH($AH6590,레드마인_배치!G:G,0),MATCH($AH6590,레드마인_서비스!G:G,0)),"")</f>
        <v/>
      </c>
      <c r="AJ6590" s="3" t="str" cm="1">
        <f t="array" ref="AJ6590">IFERROR(INDEX(IF($AG6590&lt;=$AN6590,레드마인_배치!E:E,레드마인_서비스!E:E),콜트리분석!$AI6590),"")</f>
        <v/>
      </c>
      <c r="AK6590" s="3" t="str" cm="1">
        <f t="array" ref="AK6590">IFERROR(INDEX(IF($AG6590&lt;=$AN6590,레드마인_배치!H:H,레드마인_서비스!H:H),콜트리분석!$AI6590),"")</f>
        <v/>
      </c>
      <c r="AL6590" s="3" t="str" cm="1">
        <f t="array" ref="AL6590">IFERROR(INDEX(IF($AG6590&lt;=$AN6590,레드마인_배치!I:I,레드마인_서비스!I:I),콜트리분석!$AI6590),"")</f>
        <v/>
      </c>
      <c r="AM6590" s="3" t="str" cm="1">
        <f t="array" ref="AM6590">IFERROR(INDEX(IF($AG6590&lt;=$AN6590,레드마인_배치!J:J,레드마인_서비스!J:J),콜트리분석!$AI6590),"")</f>
        <v/>
      </c>
      <c r="AN6590" s="3">
        <v>1</v>
      </c>
      <c r="AO6590" s="15" t="str">
        <f ca="1">IFERROR(INDEX(레드마인_배치!E:E,MATCH(OFFSET(A6590,,AN6590),레드마인_배치!G:G,0)),"")</f>
        <v>미대상</v>
      </c>
      <c r="AP6590" t="s">
        <v>3330</v>
      </c>
    </row>
    <row r="6591" spans="1:42" hidden="1">
      <c r="A6591" s="3" t="s">
        <v>673</v>
      </c>
      <c r="B6591" s="3" t="s">
        <v>677</v>
      </c>
      <c r="C6591" s="3" t="s">
        <v>3043</v>
      </c>
      <c r="D6591" s="3" t="s">
        <v>3044</v>
      </c>
      <c r="E6591" s="3" t="s">
        <v>3045</v>
      </c>
      <c r="F6591" s="3" t="s">
        <v>3042</v>
      </c>
      <c r="G6591" s="3" t="s">
        <v>3042</v>
      </c>
      <c r="H6591" s="3" t="s">
        <v>3042</v>
      </c>
      <c r="I6591" s="3" t="s">
        <v>3042</v>
      </c>
      <c r="J6591" s="3" t="s">
        <v>3042</v>
      </c>
      <c r="K6591" s="3" t="s">
        <v>3042</v>
      </c>
      <c r="L6591" s="3" t="s">
        <v>3042</v>
      </c>
      <c r="M6591" s="3" t="s">
        <v>3042</v>
      </c>
      <c r="N6591" s="3" t="s">
        <v>3042</v>
      </c>
      <c r="O6591" s="3" t="s">
        <v>3042</v>
      </c>
      <c r="P6591" s="3" t="s">
        <v>3042</v>
      </c>
      <c r="Q6591" s="3" t="s">
        <v>3042</v>
      </c>
      <c r="R6591" s="3" t="s">
        <v>3042</v>
      </c>
      <c r="S6591" s="3" t="s">
        <v>3042</v>
      </c>
      <c r="T6591" s="3" t="s">
        <v>3042</v>
      </c>
      <c r="U6591" s="3" t="s">
        <v>3042</v>
      </c>
      <c r="V6591" s="3" t="s">
        <v>3042</v>
      </c>
      <c r="W6591" s="3" t="s">
        <v>811</v>
      </c>
      <c r="X6591" s="3"/>
      <c r="Y6591" s="3"/>
      <c r="Z6591" s="3"/>
      <c r="AA6591" s="3"/>
      <c r="AB6591" s="3"/>
      <c r="AC6591" s="3"/>
      <c r="AD6591" s="3"/>
      <c r="AE6591" s="3"/>
      <c r="AF6591" s="3"/>
      <c r="AG6591" s="3">
        <f t="shared" si="105"/>
        <v>22</v>
      </c>
      <c r="AH6591" s="3" t="s">
        <v>811</v>
      </c>
      <c r="AI6591" s="3" t="str">
        <f>IFERROR(IF($AG6591&lt;=$AN6591,MATCH($AH6591,레드마인_배치!G:G,0),MATCH($AH6591,레드마인_서비스!G:G,0)),"")</f>
        <v/>
      </c>
      <c r="AJ6591" s="3" t="str" cm="1">
        <f t="array" ref="AJ6591">IFERROR(INDEX(IF($AG6591&lt;=$AN6591,레드마인_배치!E:E,레드마인_서비스!E:E),콜트리분석!$AI6591),"")</f>
        <v/>
      </c>
      <c r="AK6591" s="3" t="str" cm="1">
        <f t="array" ref="AK6591">IFERROR(INDEX(IF($AG6591&lt;=$AN6591,레드마인_배치!H:H,레드마인_서비스!H:H),콜트리분석!$AI6591),"")</f>
        <v/>
      </c>
      <c r="AL6591" s="3" t="str" cm="1">
        <f t="array" ref="AL6591">IFERROR(INDEX(IF($AG6591&lt;=$AN6591,레드마인_배치!I:I,레드마인_서비스!I:I),콜트리분석!$AI6591),"")</f>
        <v/>
      </c>
      <c r="AM6591" s="3" t="str" cm="1">
        <f t="array" ref="AM6591">IFERROR(INDEX(IF($AG6591&lt;=$AN6591,레드마인_배치!J:J,레드마인_서비스!J:J),콜트리분석!$AI6591),"")</f>
        <v/>
      </c>
      <c r="AN6591" s="3">
        <v>1</v>
      </c>
      <c r="AO6591" s="15" t="str">
        <f ca="1">IFERROR(INDEX(레드마인_배치!E:E,MATCH(OFFSET(A6591,,AN6591),레드마인_배치!G:G,0)),"")</f>
        <v>미대상</v>
      </c>
      <c r="AP6591" t="s">
        <v>3330</v>
      </c>
    </row>
    <row r="6592" spans="1:42" hidden="1">
      <c r="A6592" s="3" t="s">
        <v>673</v>
      </c>
      <c r="B6592" s="3" t="s">
        <v>677</v>
      </c>
      <c r="C6592" s="3" t="s">
        <v>3043</v>
      </c>
      <c r="D6592" s="3" t="s">
        <v>3044</v>
      </c>
      <c r="E6592" s="3" t="s">
        <v>3045</v>
      </c>
      <c r="F6592" s="3" t="s">
        <v>3042</v>
      </c>
      <c r="G6592" s="3" t="s">
        <v>3042</v>
      </c>
      <c r="H6592" s="3" t="s">
        <v>3042</v>
      </c>
      <c r="I6592" s="3" t="s">
        <v>3042</v>
      </c>
      <c r="J6592" s="3" t="s">
        <v>3042</v>
      </c>
      <c r="K6592" s="3" t="s">
        <v>3042</v>
      </c>
      <c r="L6592" s="3" t="s">
        <v>3042</v>
      </c>
      <c r="M6592" s="3" t="s">
        <v>3042</v>
      </c>
      <c r="N6592" s="3" t="s">
        <v>3042</v>
      </c>
      <c r="O6592" s="3" t="s">
        <v>3042</v>
      </c>
      <c r="P6592" s="3" t="s">
        <v>3042</v>
      </c>
      <c r="Q6592" s="3" t="s">
        <v>3042</v>
      </c>
      <c r="R6592" s="3" t="s">
        <v>3042</v>
      </c>
      <c r="S6592" s="3" t="s">
        <v>3042</v>
      </c>
      <c r="T6592" s="3" t="s">
        <v>3042</v>
      </c>
      <c r="U6592" s="3" t="s">
        <v>3042</v>
      </c>
      <c r="V6592" s="3" t="s">
        <v>650</v>
      </c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>
        <f t="shared" si="105"/>
        <v>21</v>
      </c>
      <c r="AH6592" s="3" t="s">
        <v>650</v>
      </c>
      <c r="AI6592" s="3" t="str">
        <f>IFERROR(IF($AG6592&lt;=$AN6592,MATCH($AH6592,레드마인_배치!G:G,0),MATCH($AH6592,레드마인_서비스!G:G,0)),"")</f>
        <v/>
      </c>
      <c r="AJ6592" s="3" t="str" cm="1">
        <f t="array" ref="AJ6592">IFERROR(INDEX(IF($AG6592&lt;=$AN6592,레드마인_배치!E:E,레드마인_서비스!E:E),콜트리분석!$AI6592),"")</f>
        <v/>
      </c>
      <c r="AK6592" s="3" t="str" cm="1">
        <f t="array" ref="AK6592">IFERROR(INDEX(IF($AG6592&lt;=$AN6592,레드마인_배치!H:H,레드마인_서비스!H:H),콜트리분석!$AI6592),"")</f>
        <v/>
      </c>
      <c r="AL6592" s="3" t="str" cm="1">
        <f t="array" ref="AL6592">IFERROR(INDEX(IF($AG6592&lt;=$AN6592,레드마인_배치!I:I,레드마인_서비스!I:I),콜트리분석!$AI6592),"")</f>
        <v/>
      </c>
      <c r="AM6592" s="3" t="str" cm="1">
        <f t="array" ref="AM6592">IFERROR(INDEX(IF($AG6592&lt;=$AN6592,레드마인_배치!J:J,레드마인_서비스!J:J),콜트리분석!$AI6592),"")</f>
        <v/>
      </c>
      <c r="AN6592" s="3">
        <v>1</v>
      </c>
      <c r="AO6592" s="15" t="str">
        <f ca="1">IFERROR(INDEX(레드마인_배치!E:E,MATCH(OFFSET(A6592,,AN6592),레드마인_배치!G:G,0)),"")</f>
        <v>미대상</v>
      </c>
      <c r="AP6592" t="s">
        <v>3330</v>
      </c>
    </row>
    <row r="6593" spans="1:42" hidden="1">
      <c r="A6593" s="3" t="s">
        <v>673</v>
      </c>
      <c r="B6593" s="3" t="s">
        <v>677</v>
      </c>
      <c r="C6593" s="3" t="s">
        <v>3043</v>
      </c>
      <c r="D6593" s="3" t="s">
        <v>3044</v>
      </c>
      <c r="E6593" s="3" t="s">
        <v>3045</v>
      </c>
      <c r="F6593" s="3" t="s">
        <v>3042</v>
      </c>
      <c r="G6593" s="3" t="s">
        <v>3042</v>
      </c>
      <c r="H6593" s="3" t="s">
        <v>3042</v>
      </c>
      <c r="I6593" s="3" t="s">
        <v>3042</v>
      </c>
      <c r="J6593" s="3" t="s">
        <v>3042</v>
      </c>
      <c r="K6593" s="3" t="s">
        <v>3042</v>
      </c>
      <c r="L6593" s="3" t="s">
        <v>3042</v>
      </c>
      <c r="M6593" s="3" t="s">
        <v>3042</v>
      </c>
      <c r="N6593" s="3" t="s">
        <v>3042</v>
      </c>
      <c r="O6593" s="3" t="s">
        <v>3042</v>
      </c>
      <c r="P6593" s="3" t="s">
        <v>3042</v>
      </c>
      <c r="Q6593" s="3" t="s">
        <v>3042</v>
      </c>
      <c r="R6593" s="3" t="s">
        <v>3042</v>
      </c>
      <c r="S6593" s="3" t="s">
        <v>3042</v>
      </c>
      <c r="T6593" s="3" t="s">
        <v>3042</v>
      </c>
      <c r="U6593" s="3" t="s">
        <v>3042</v>
      </c>
      <c r="V6593" s="3" t="s">
        <v>812</v>
      </c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>
        <f t="shared" si="105"/>
        <v>21</v>
      </c>
      <c r="AH6593" s="3" t="s">
        <v>812</v>
      </c>
      <c r="AI6593" s="3" t="str">
        <f>IFERROR(IF($AG6593&lt;=$AN6593,MATCH($AH6593,레드마인_배치!G:G,0),MATCH($AH6593,레드마인_서비스!G:G,0)),"")</f>
        <v/>
      </c>
      <c r="AJ6593" s="3" t="str" cm="1">
        <f t="array" ref="AJ6593">IFERROR(INDEX(IF($AG6593&lt;=$AN6593,레드마인_배치!E:E,레드마인_서비스!E:E),콜트리분석!$AI6593),"")</f>
        <v/>
      </c>
      <c r="AK6593" s="3" t="str" cm="1">
        <f t="array" ref="AK6593">IFERROR(INDEX(IF($AG6593&lt;=$AN6593,레드마인_배치!H:H,레드마인_서비스!H:H),콜트리분석!$AI6593),"")</f>
        <v/>
      </c>
      <c r="AL6593" s="3" t="str" cm="1">
        <f t="array" ref="AL6593">IFERROR(INDEX(IF($AG6593&lt;=$AN6593,레드마인_배치!I:I,레드마인_서비스!I:I),콜트리분석!$AI6593),"")</f>
        <v/>
      </c>
      <c r="AM6593" s="3" t="str" cm="1">
        <f t="array" ref="AM6593">IFERROR(INDEX(IF($AG6593&lt;=$AN6593,레드마인_배치!J:J,레드마인_서비스!J:J),콜트리분석!$AI6593),"")</f>
        <v/>
      </c>
      <c r="AN6593" s="3">
        <v>1</v>
      </c>
      <c r="AO6593" s="15" t="str">
        <f ca="1">IFERROR(INDEX(레드마인_배치!E:E,MATCH(OFFSET(A6593,,AN6593),레드마인_배치!G:G,0)),"")</f>
        <v>미대상</v>
      </c>
      <c r="AP6593" t="s">
        <v>3330</v>
      </c>
    </row>
    <row r="6594" spans="1:42" hidden="1">
      <c r="A6594" s="3" t="s">
        <v>673</v>
      </c>
      <c r="B6594" s="3" t="s">
        <v>677</v>
      </c>
      <c r="C6594" s="3" t="s">
        <v>3043</v>
      </c>
      <c r="D6594" s="3" t="s">
        <v>3044</v>
      </c>
      <c r="E6594" s="3" t="s">
        <v>3045</v>
      </c>
      <c r="F6594" s="3" t="s">
        <v>3042</v>
      </c>
      <c r="G6594" s="3" t="s">
        <v>3042</v>
      </c>
      <c r="H6594" s="3" t="s">
        <v>3042</v>
      </c>
      <c r="I6594" s="3" t="s">
        <v>3042</v>
      </c>
      <c r="J6594" s="3" t="s">
        <v>3042</v>
      </c>
      <c r="K6594" s="3" t="s">
        <v>3042</v>
      </c>
      <c r="L6594" s="3" t="s">
        <v>3042</v>
      </c>
      <c r="M6594" s="3" t="s">
        <v>3042</v>
      </c>
      <c r="N6594" s="3" t="s">
        <v>3042</v>
      </c>
      <c r="O6594" s="3" t="s">
        <v>3042</v>
      </c>
      <c r="P6594" s="3" t="s">
        <v>3042</v>
      </c>
      <c r="Q6594" s="3" t="s">
        <v>3042</v>
      </c>
      <c r="R6594" s="3" t="s">
        <v>3042</v>
      </c>
      <c r="S6594" s="3" t="s">
        <v>3042</v>
      </c>
      <c r="T6594" s="3" t="s">
        <v>3042</v>
      </c>
      <c r="U6594" s="3" t="s">
        <v>3042</v>
      </c>
      <c r="V6594" s="3" t="s">
        <v>811</v>
      </c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>
        <f t="shared" si="105"/>
        <v>21</v>
      </c>
      <c r="AH6594" s="3" t="s">
        <v>811</v>
      </c>
      <c r="AI6594" s="3" t="str">
        <f>IFERROR(IF($AG6594&lt;=$AN6594,MATCH($AH6594,레드마인_배치!G:G,0),MATCH($AH6594,레드마인_서비스!G:G,0)),"")</f>
        <v/>
      </c>
      <c r="AJ6594" s="3" t="str" cm="1">
        <f t="array" ref="AJ6594">IFERROR(INDEX(IF($AG6594&lt;=$AN6594,레드마인_배치!E:E,레드마인_서비스!E:E),콜트리분석!$AI6594),"")</f>
        <v/>
      </c>
      <c r="AK6594" s="3" t="str" cm="1">
        <f t="array" ref="AK6594">IFERROR(INDEX(IF($AG6594&lt;=$AN6594,레드마인_배치!H:H,레드마인_서비스!H:H),콜트리분석!$AI6594),"")</f>
        <v/>
      </c>
      <c r="AL6594" s="3" t="str" cm="1">
        <f t="array" ref="AL6594">IFERROR(INDEX(IF($AG6594&lt;=$AN6594,레드마인_배치!I:I,레드마인_서비스!I:I),콜트리분석!$AI6594),"")</f>
        <v/>
      </c>
      <c r="AM6594" s="3" t="str" cm="1">
        <f t="array" ref="AM6594">IFERROR(INDEX(IF($AG6594&lt;=$AN6594,레드마인_배치!J:J,레드마인_서비스!J:J),콜트리분석!$AI6594),"")</f>
        <v/>
      </c>
      <c r="AN6594" s="3">
        <v>1</v>
      </c>
      <c r="AO6594" s="15" t="str">
        <f ca="1">IFERROR(INDEX(레드마인_배치!E:E,MATCH(OFFSET(A6594,,AN6594),레드마인_배치!G:G,0)),"")</f>
        <v>미대상</v>
      </c>
      <c r="AP6594" t="s">
        <v>3330</v>
      </c>
    </row>
    <row r="6595" spans="1:42" hidden="1">
      <c r="A6595" s="3" t="s">
        <v>673</v>
      </c>
      <c r="B6595" s="3" t="s">
        <v>677</v>
      </c>
      <c r="C6595" s="3" t="s">
        <v>3043</v>
      </c>
      <c r="D6595" s="3" t="s">
        <v>3044</v>
      </c>
      <c r="E6595" s="3" t="s">
        <v>3045</v>
      </c>
      <c r="F6595" s="3" t="s">
        <v>3042</v>
      </c>
      <c r="G6595" s="3" t="s">
        <v>3042</v>
      </c>
      <c r="H6595" s="3" t="s">
        <v>3042</v>
      </c>
      <c r="I6595" s="3" t="s">
        <v>3042</v>
      </c>
      <c r="J6595" s="3" t="s">
        <v>3042</v>
      </c>
      <c r="K6595" s="3" t="s">
        <v>3042</v>
      </c>
      <c r="L6595" s="3" t="s">
        <v>3042</v>
      </c>
      <c r="M6595" s="3" t="s">
        <v>3042</v>
      </c>
      <c r="N6595" s="3" t="s">
        <v>3042</v>
      </c>
      <c r="O6595" s="3" t="s">
        <v>3042</v>
      </c>
      <c r="P6595" s="3" t="s">
        <v>3042</v>
      </c>
      <c r="Q6595" s="3" t="s">
        <v>3042</v>
      </c>
      <c r="R6595" s="3" t="s">
        <v>3042</v>
      </c>
      <c r="S6595" s="3" t="s">
        <v>3042</v>
      </c>
      <c r="T6595" s="3" t="s">
        <v>3042</v>
      </c>
      <c r="U6595" s="3" t="s">
        <v>650</v>
      </c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>
        <f t="shared" si="105"/>
        <v>20</v>
      </c>
      <c r="AH6595" s="3" t="s">
        <v>650</v>
      </c>
      <c r="AI6595" s="3" t="str">
        <f>IFERROR(IF($AG6595&lt;=$AN6595,MATCH($AH6595,레드마인_배치!G:G,0),MATCH($AH6595,레드마인_서비스!G:G,0)),"")</f>
        <v/>
      </c>
      <c r="AJ6595" s="3" t="str" cm="1">
        <f t="array" ref="AJ6595">IFERROR(INDEX(IF($AG6595&lt;=$AN6595,레드마인_배치!E:E,레드마인_서비스!E:E),콜트리분석!$AI6595),"")</f>
        <v/>
      </c>
      <c r="AK6595" s="3" t="str" cm="1">
        <f t="array" ref="AK6595">IFERROR(INDEX(IF($AG6595&lt;=$AN6595,레드마인_배치!H:H,레드마인_서비스!H:H),콜트리분석!$AI6595),"")</f>
        <v/>
      </c>
      <c r="AL6595" s="3" t="str" cm="1">
        <f t="array" ref="AL6595">IFERROR(INDEX(IF($AG6595&lt;=$AN6595,레드마인_배치!I:I,레드마인_서비스!I:I),콜트리분석!$AI6595),"")</f>
        <v/>
      </c>
      <c r="AM6595" s="3" t="str" cm="1">
        <f t="array" ref="AM6595">IFERROR(INDEX(IF($AG6595&lt;=$AN6595,레드마인_배치!J:J,레드마인_서비스!J:J),콜트리분석!$AI6595),"")</f>
        <v/>
      </c>
      <c r="AN6595" s="3">
        <v>1</v>
      </c>
      <c r="AO6595" s="15" t="str">
        <f ca="1">IFERROR(INDEX(레드마인_배치!E:E,MATCH(OFFSET(A6595,,AN6595),레드마인_배치!G:G,0)),"")</f>
        <v>미대상</v>
      </c>
      <c r="AP6595" t="s">
        <v>3330</v>
      </c>
    </row>
    <row r="6596" spans="1:42" hidden="1">
      <c r="A6596" s="3" t="s">
        <v>673</v>
      </c>
      <c r="B6596" s="3" t="s">
        <v>677</v>
      </c>
      <c r="C6596" s="3" t="s">
        <v>3043</v>
      </c>
      <c r="D6596" s="3" t="s">
        <v>3044</v>
      </c>
      <c r="E6596" s="3" t="s">
        <v>3045</v>
      </c>
      <c r="F6596" s="3" t="s">
        <v>3042</v>
      </c>
      <c r="G6596" s="3" t="s">
        <v>3042</v>
      </c>
      <c r="H6596" s="3" t="s">
        <v>3042</v>
      </c>
      <c r="I6596" s="3" t="s">
        <v>3042</v>
      </c>
      <c r="J6596" s="3" t="s">
        <v>3042</v>
      </c>
      <c r="K6596" s="3" t="s">
        <v>3042</v>
      </c>
      <c r="L6596" s="3" t="s">
        <v>3042</v>
      </c>
      <c r="M6596" s="3" t="s">
        <v>3042</v>
      </c>
      <c r="N6596" s="3" t="s">
        <v>3042</v>
      </c>
      <c r="O6596" s="3" t="s">
        <v>3042</v>
      </c>
      <c r="P6596" s="3" t="s">
        <v>3042</v>
      </c>
      <c r="Q6596" s="3" t="s">
        <v>3042</v>
      </c>
      <c r="R6596" s="3" t="s">
        <v>3042</v>
      </c>
      <c r="S6596" s="3" t="s">
        <v>3042</v>
      </c>
      <c r="T6596" s="3" t="s">
        <v>3042</v>
      </c>
      <c r="U6596" s="3" t="s">
        <v>812</v>
      </c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>
        <f t="shared" si="105"/>
        <v>20</v>
      </c>
      <c r="AH6596" s="3" t="s">
        <v>812</v>
      </c>
      <c r="AI6596" s="3" t="str">
        <f>IFERROR(IF($AG6596&lt;=$AN6596,MATCH($AH6596,레드마인_배치!G:G,0),MATCH($AH6596,레드마인_서비스!G:G,0)),"")</f>
        <v/>
      </c>
      <c r="AJ6596" s="3" t="str" cm="1">
        <f t="array" ref="AJ6596">IFERROR(INDEX(IF($AG6596&lt;=$AN6596,레드마인_배치!E:E,레드마인_서비스!E:E),콜트리분석!$AI6596),"")</f>
        <v/>
      </c>
      <c r="AK6596" s="3" t="str" cm="1">
        <f t="array" ref="AK6596">IFERROR(INDEX(IF($AG6596&lt;=$AN6596,레드마인_배치!H:H,레드마인_서비스!H:H),콜트리분석!$AI6596),"")</f>
        <v/>
      </c>
      <c r="AL6596" s="3" t="str" cm="1">
        <f t="array" ref="AL6596">IFERROR(INDEX(IF($AG6596&lt;=$AN6596,레드마인_배치!I:I,레드마인_서비스!I:I),콜트리분석!$AI6596),"")</f>
        <v/>
      </c>
      <c r="AM6596" s="3" t="str" cm="1">
        <f t="array" ref="AM6596">IFERROR(INDEX(IF($AG6596&lt;=$AN6596,레드마인_배치!J:J,레드마인_서비스!J:J),콜트리분석!$AI6596),"")</f>
        <v/>
      </c>
      <c r="AN6596" s="3">
        <v>1</v>
      </c>
      <c r="AO6596" s="15" t="str">
        <f ca="1">IFERROR(INDEX(레드마인_배치!E:E,MATCH(OFFSET(A6596,,AN6596),레드마인_배치!G:G,0)),"")</f>
        <v>미대상</v>
      </c>
      <c r="AP6596" t="s">
        <v>3330</v>
      </c>
    </row>
    <row r="6597" spans="1:42" hidden="1">
      <c r="A6597" s="3" t="s">
        <v>673</v>
      </c>
      <c r="B6597" s="3" t="s">
        <v>677</v>
      </c>
      <c r="C6597" s="3" t="s">
        <v>3043</v>
      </c>
      <c r="D6597" s="3" t="s">
        <v>3044</v>
      </c>
      <c r="E6597" s="3" t="s">
        <v>3045</v>
      </c>
      <c r="F6597" s="3" t="s">
        <v>3042</v>
      </c>
      <c r="G6597" s="3" t="s">
        <v>3042</v>
      </c>
      <c r="H6597" s="3" t="s">
        <v>3042</v>
      </c>
      <c r="I6597" s="3" t="s">
        <v>3042</v>
      </c>
      <c r="J6597" s="3" t="s">
        <v>3042</v>
      </c>
      <c r="K6597" s="3" t="s">
        <v>3042</v>
      </c>
      <c r="L6597" s="3" t="s">
        <v>3042</v>
      </c>
      <c r="M6597" s="3" t="s">
        <v>3042</v>
      </c>
      <c r="N6597" s="3" t="s">
        <v>3042</v>
      </c>
      <c r="O6597" s="3" t="s">
        <v>3042</v>
      </c>
      <c r="P6597" s="3" t="s">
        <v>3042</v>
      </c>
      <c r="Q6597" s="3" t="s">
        <v>3042</v>
      </c>
      <c r="R6597" s="3" t="s">
        <v>3042</v>
      </c>
      <c r="S6597" s="3" t="s">
        <v>3042</v>
      </c>
      <c r="T6597" s="3" t="s">
        <v>3042</v>
      </c>
      <c r="U6597" s="3" t="s">
        <v>811</v>
      </c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>
        <f t="shared" si="105"/>
        <v>20</v>
      </c>
      <c r="AH6597" s="3" t="s">
        <v>811</v>
      </c>
      <c r="AI6597" s="3" t="str">
        <f>IFERROR(IF($AG6597&lt;=$AN6597,MATCH($AH6597,레드마인_배치!G:G,0),MATCH($AH6597,레드마인_서비스!G:G,0)),"")</f>
        <v/>
      </c>
      <c r="AJ6597" s="3" t="str" cm="1">
        <f t="array" ref="AJ6597">IFERROR(INDEX(IF($AG6597&lt;=$AN6597,레드마인_배치!E:E,레드마인_서비스!E:E),콜트리분석!$AI6597),"")</f>
        <v/>
      </c>
      <c r="AK6597" s="3" t="str" cm="1">
        <f t="array" ref="AK6597">IFERROR(INDEX(IF($AG6597&lt;=$AN6597,레드마인_배치!H:H,레드마인_서비스!H:H),콜트리분석!$AI6597),"")</f>
        <v/>
      </c>
      <c r="AL6597" s="3" t="str" cm="1">
        <f t="array" ref="AL6597">IFERROR(INDEX(IF($AG6597&lt;=$AN6597,레드마인_배치!I:I,레드마인_서비스!I:I),콜트리분석!$AI6597),"")</f>
        <v/>
      </c>
      <c r="AM6597" s="3" t="str" cm="1">
        <f t="array" ref="AM6597">IFERROR(INDEX(IF($AG6597&lt;=$AN6597,레드마인_배치!J:J,레드마인_서비스!J:J),콜트리분석!$AI6597),"")</f>
        <v/>
      </c>
      <c r="AN6597" s="3">
        <v>1</v>
      </c>
      <c r="AO6597" s="15" t="str">
        <f ca="1">IFERROR(INDEX(레드마인_배치!E:E,MATCH(OFFSET(A6597,,AN6597),레드마인_배치!G:G,0)),"")</f>
        <v>미대상</v>
      </c>
      <c r="AP6597" t="s">
        <v>3330</v>
      </c>
    </row>
    <row r="6598" spans="1:42" hidden="1">
      <c r="A6598" s="3" t="s">
        <v>673</v>
      </c>
      <c r="B6598" s="3" t="s">
        <v>677</v>
      </c>
      <c r="C6598" s="3" t="s">
        <v>3043</v>
      </c>
      <c r="D6598" s="3" t="s">
        <v>3044</v>
      </c>
      <c r="E6598" s="3" t="s">
        <v>3045</v>
      </c>
      <c r="F6598" s="3" t="s">
        <v>3042</v>
      </c>
      <c r="G6598" s="3" t="s">
        <v>3042</v>
      </c>
      <c r="H6598" s="3" t="s">
        <v>3042</v>
      </c>
      <c r="I6598" s="3" t="s">
        <v>3042</v>
      </c>
      <c r="J6598" s="3" t="s">
        <v>3042</v>
      </c>
      <c r="K6598" s="3" t="s">
        <v>3042</v>
      </c>
      <c r="L6598" s="3" t="s">
        <v>3042</v>
      </c>
      <c r="M6598" s="3" t="s">
        <v>3042</v>
      </c>
      <c r="N6598" s="3" t="s">
        <v>3042</v>
      </c>
      <c r="O6598" s="3" t="s">
        <v>3042</v>
      </c>
      <c r="P6598" s="3" t="s">
        <v>3042</v>
      </c>
      <c r="Q6598" s="3" t="s">
        <v>3042</v>
      </c>
      <c r="R6598" s="3" t="s">
        <v>3042</v>
      </c>
      <c r="S6598" s="3" t="s">
        <v>3042</v>
      </c>
      <c r="T6598" s="3" t="s">
        <v>650</v>
      </c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>
        <f t="shared" si="105"/>
        <v>19</v>
      </c>
      <c r="AH6598" s="3" t="s">
        <v>650</v>
      </c>
      <c r="AI6598" s="3" t="str">
        <f>IFERROR(IF($AG6598&lt;=$AN6598,MATCH($AH6598,레드마인_배치!G:G,0),MATCH($AH6598,레드마인_서비스!G:G,0)),"")</f>
        <v/>
      </c>
      <c r="AJ6598" s="3" t="str" cm="1">
        <f t="array" ref="AJ6598">IFERROR(INDEX(IF($AG6598&lt;=$AN6598,레드마인_배치!E:E,레드마인_서비스!E:E),콜트리분석!$AI6598),"")</f>
        <v/>
      </c>
      <c r="AK6598" s="3" t="str" cm="1">
        <f t="array" ref="AK6598">IFERROR(INDEX(IF($AG6598&lt;=$AN6598,레드마인_배치!H:H,레드마인_서비스!H:H),콜트리분석!$AI6598),"")</f>
        <v/>
      </c>
      <c r="AL6598" s="3" t="str" cm="1">
        <f t="array" ref="AL6598">IFERROR(INDEX(IF($AG6598&lt;=$AN6598,레드마인_배치!I:I,레드마인_서비스!I:I),콜트리분석!$AI6598),"")</f>
        <v/>
      </c>
      <c r="AM6598" s="3" t="str" cm="1">
        <f t="array" ref="AM6598">IFERROR(INDEX(IF($AG6598&lt;=$AN6598,레드마인_배치!J:J,레드마인_서비스!J:J),콜트리분석!$AI6598),"")</f>
        <v/>
      </c>
      <c r="AN6598" s="3">
        <v>1</v>
      </c>
      <c r="AO6598" s="15" t="str">
        <f ca="1">IFERROR(INDEX(레드마인_배치!E:E,MATCH(OFFSET(A6598,,AN6598),레드마인_배치!G:G,0)),"")</f>
        <v>미대상</v>
      </c>
      <c r="AP6598" t="s">
        <v>3330</v>
      </c>
    </row>
    <row r="6599" spans="1:42" hidden="1">
      <c r="A6599" s="3" t="s">
        <v>673</v>
      </c>
      <c r="B6599" s="3" t="s">
        <v>677</v>
      </c>
      <c r="C6599" s="3" t="s">
        <v>3043</v>
      </c>
      <c r="D6599" s="3" t="s">
        <v>3044</v>
      </c>
      <c r="E6599" s="3" t="s">
        <v>3045</v>
      </c>
      <c r="F6599" s="3" t="s">
        <v>3042</v>
      </c>
      <c r="G6599" s="3" t="s">
        <v>3042</v>
      </c>
      <c r="H6599" s="3" t="s">
        <v>3042</v>
      </c>
      <c r="I6599" s="3" t="s">
        <v>3042</v>
      </c>
      <c r="J6599" s="3" t="s">
        <v>3042</v>
      </c>
      <c r="K6599" s="3" t="s">
        <v>3042</v>
      </c>
      <c r="L6599" s="3" t="s">
        <v>3042</v>
      </c>
      <c r="M6599" s="3" t="s">
        <v>3042</v>
      </c>
      <c r="N6599" s="3" t="s">
        <v>3042</v>
      </c>
      <c r="O6599" s="3" t="s">
        <v>3042</v>
      </c>
      <c r="P6599" s="3" t="s">
        <v>3042</v>
      </c>
      <c r="Q6599" s="3" t="s">
        <v>3042</v>
      </c>
      <c r="R6599" s="3" t="s">
        <v>3042</v>
      </c>
      <c r="S6599" s="3" t="s">
        <v>3042</v>
      </c>
      <c r="T6599" s="3" t="s">
        <v>812</v>
      </c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>
        <f t="shared" si="105"/>
        <v>19</v>
      </c>
      <c r="AH6599" s="3" t="s">
        <v>812</v>
      </c>
      <c r="AI6599" s="3" t="str">
        <f>IFERROR(IF($AG6599&lt;=$AN6599,MATCH($AH6599,레드마인_배치!G:G,0),MATCH($AH6599,레드마인_서비스!G:G,0)),"")</f>
        <v/>
      </c>
      <c r="AJ6599" s="3" t="str" cm="1">
        <f t="array" ref="AJ6599">IFERROR(INDEX(IF($AG6599&lt;=$AN6599,레드마인_배치!E:E,레드마인_서비스!E:E),콜트리분석!$AI6599),"")</f>
        <v/>
      </c>
      <c r="AK6599" s="3" t="str" cm="1">
        <f t="array" ref="AK6599">IFERROR(INDEX(IF($AG6599&lt;=$AN6599,레드마인_배치!H:H,레드마인_서비스!H:H),콜트리분석!$AI6599),"")</f>
        <v/>
      </c>
      <c r="AL6599" s="3" t="str" cm="1">
        <f t="array" ref="AL6599">IFERROR(INDEX(IF($AG6599&lt;=$AN6599,레드마인_배치!I:I,레드마인_서비스!I:I),콜트리분석!$AI6599),"")</f>
        <v/>
      </c>
      <c r="AM6599" s="3" t="str" cm="1">
        <f t="array" ref="AM6599">IFERROR(INDEX(IF($AG6599&lt;=$AN6599,레드마인_배치!J:J,레드마인_서비스!J:J),콜트리분석!$AI6599),"")</f>
        <v/>
      </c>
      <c r="AN6599" s="3">
        <v>1</v>
      </c>
      <c r="AO6599" s="15" t="str">
        <f ca="1">IFERROR(INDEX(레드마인_배치!E:E,MATCH(OFFSET(A6599,,AN6599),레드마인_배치!G:G,0)),"")</f>
        <v>미대상</v>
      </c>
      <c r="AP6599" t="s">
        <v>3330</v>
      </c>
    </row>
    <row r="6600" spans="1:42" hidden="1">
      <c r="A6600" s="3" t="s">
        <v>673</v>
      </c>
      <c r="B6600" s="3" t="s">
        <v>677</v>
      </c>
      <c r="C6600" s="3" t="s">
        <v>3043</v>
      </c>
      <c r="D6600" s="3" t="s">
        <v>3044</v>
      </c>
      <c r="E6600" s="3" t="s">
        <v>3045</v>
      </c>
      <c r="F6600" s="3" t="s">
        <v>3042</v>
      </c>
      <c r="G6600" s="3" t="s">
        <v>3042</v>
      </c>
      <c r="H6600" s="3" t="s">
        <v>3042</v>
      </c>
      <c r="I6600" s="3" t="s">
        <v>3042</v>
      </c>
      <c r="J6600" s="3" t="s">
        <v>3042</v>
      </c>
      <c r="K6600" s="3" t="s">
        <v>3042</v>
      </c>
      <c r="L6600" s="3" t="s">
        <v>3042</v>
      </c>
      <c r="M6600" s="3" t="s">
        <v>3042</v>
      </c>
      <c r="N6600" s="3" t="s">
        <v>3042</v>
      </c>
      <c r="O6600" s="3" t="s">
        <v>3042</v>
      </c>
      <c r="P6600" s="3" t="s">
        <v>3042</v>
      </c>
      <c r="Q6600" s="3" t="s">
        <v>3042</v>
      </c>
      <c r="R6600" s="3" t="s">
        <v>3042</v>
      </c>
      <c r="S6600" s="3" t="s">
        <v>3042</v>
      </c>
      <c r="T6600" s="3" t="s">
        <v>811</v>
      </c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>
        <f t="shared" si="105"/>
        <v>19</v>
      </c>
      <c r="AH6600" s="3" t="s">
        <v>811</v>
      </c>
      <c r="AI6600" s="3" t="str">
        <f>IFERROR(IF($AG6600&lt;=$AN6600,MATCH($AH6600,레드마인_배치!G:G,0),MATCH($AH6600,레드마인_서비스!G:G,0)),"")</f>
        <v/>
      </c>
      <c r="AJ6600" s="3" t="str" cm="1">
        <f t="array" ref="AJ6600">IFERROR(INDEX(IF($AG6600&lt;=$AN6600,레드마인_배치!E:E,레드마인_서비스!E:E),콜트리분석!$AI6600),"")</f>
        <v/>
      </c>
      <c r="AK6600" s="3" t="str" cm="1">
        <f t="array" ref="AK6600">IFERROR(INDEX(IF($AG6600&lt;=$AN6600,레드마인_배치!H:H,레드마인_서비스!H:H),콜트리분석!$AI6600),"")</f>
        <v/>
      </c>
      <c r="AL6600" s="3" t="str" cm="1">
        <f t="array" ref="AL6600">IFERROR(INDEX(IF($AG6600&lt;=$AN6600,레드마인_배치!I:I,레드마인_서비스!I:I),콜트리분석!$AI6600),"")</f>
        <v/>
      </c>
      <c r="AM6600" s="3" t="str" cm="1">
        <f t="array" ref="AM6600">IFERROR(INDEX(IF($AG6600&lt;=$AN6600,레드마인_배치!J:J,레드마인_서비스!J:J),콜트리분석!$AI6600),"")</f>
        <v/>
      </c>
      <c r="AN6600" s="3">
        <v>1</v>
      </c>
      <c r="AO6600" s="15" t="str">
        <f ca="1">IFERROR(INDEX(레드마인_배치!E:E,MATCH(OFFSET(A6600,,AN6600),레드마인_배치!G:G,0)),"")</f>
        <v>미대상</v>
      </c>
      <c r="AP6600" t="s">
        <v>3330</v>
      </c>
    </row>
    <row r="6601" spans="1:42" hidden="1">
      <c r="A6601" s="3" t="s">
        <v>673</v>
      </c>
      <c r="B6601" s="3" t="s">
        <v>677</v>
      </c>
      <c r="C6601" s="3" t="s">
        <v>3043</v>
      </c>
      <c r="D6601" s="3" t="s">
        <v>3044</v>
      </c>
      <c r="E6601" s="3" t="s">
        <v>3045</v>
      </c>
      <c r="F6601" s="3" t="s">
        <v>3042</v>
      </c>
      <c r="G6601" s="3" t="s">
        <v>3042</v>
      </c>
      <c r="H6601" s="3" t="s">
        <v>3042</v>
      </c>
      <c r="I6601" s="3" t="s">
        <v>3042</v>
      </c>
      <c r="J6601" s="3" t="s">
        <v>3042</v>
      </c>
      <c r="K6601" s="3" t="s">
        <v>3042</v>
      </c>
      <c r="L6601" s="3" t="s">
        <v>3042</v>
      </c>
      <c r="M6601" s="3" t="s">
        <v>3042</v>
      </c>
      <c r="N6601" s="3" t="s">
        <v>3042</v>
      </c>
      <c r="O6601" s="3" t="s">
        <v>3042</v>
      </c>
      <c r="P6601" s="3" t="s">
        <v>3042</v>
      </c>
      <c r="Q6601" s="3" t="s">
        <v>3042</v>
      </c>
      <c r="R6601" s="3" t="s">
        <v>3042</v>
      </c>
      <c r="S6601" s="3" t="s">
        <v>650</v>
      </c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>
        <f t="shared" si="105"/>
        <v>18</v>
      </c>
      <c r="AH6601" s="3" t="s">
        <v>650</v>
      </c>
      <c r="AI6601" s="3" t="str">
        <f>IFERROR(IF($AG6601&lt;=$AN6601,MATCH($AH6601,레드마인_배치!G:G,0),MATCH($AH6601,레드마인_서비스!G:G,0)),"")</f>
        <v/>
      </c>
      <c r="AJ6601" s="3" t="str" cm="1">
        <f t="array" ref="AJ6601">IFERROR(INDEX(IF($AG6601&lt;=$AN6601,레드마인_배치!E:E,레드마인_서비스!E:E),콜트리분석!$AI6601),"")</f>
        <v/>
      </c>
      <c r="AK6601" s="3" t="str" cm="1">
        <f t="array" ref="AK6601">IFERROR(INDEX(IF($AG6601&lt;=$AN6601,레드마인_배치!H:H,레드마인_서비스!H:H),콜트리분석!$AI6601),"")</f>
        <v/>
      </c>
      <c r="AL6601" s="3" t="str" cm="1">
        <f t="array" ref="AL6601">IFERROR(INDEX(IF($AG6601&lt;=$AN6601,레드마인_배치!I:I,레드마인_서비스!I:I),콜트리분석!$AI6601),"")</f>
        <v/>
      </c>
      <c r="AM6601" s="3" t="str" cm="1">
        <f t="array" ref="AM6601">IFERROR(INDEX(IF($AG6601&lt;=$AN6601,레드마인_배치!J:J,레드마인_서비스!J:J),콜트리분석!$AI6601),"")</f>
        <v/>
      </c>
      <c r="AN6601" s="3">
        <v>1</v>
      </c>
      <c r="AO6601" s="15" t="str">
        <f ca="1">IFERROR(INDEX(레드마인_배치!E:E,MATCH(OFFSET(A6601,,AN6601),레드마인_배치!G:G,0)),"")</f>
        <v>미대상</v>
      </c>
      <c r="AP6601" t="s">
        <v>3330</v>
      </c>
    </row>
    <row r="6602" spans="1:42" hidden="1">
      <c r="A6602" s="3" t="s">
        <v>673</v>
      </c>
      <c r="B6602" s="3" t="s">
        <v>677</v>
      </c>
      <c r="C6602" s="3" t="s">
        <v>3043</v>
      </c>
      <c r="D6602" s="3" t="s">
        <v>3044</v>
      </c>
      <c r="E6602" s="3" t="s">
        <v>3045</v>
      </c>
      <c r="F6602" s="3" t="s">
        <v>3042</v>
      </c>
      <c r="G6602" s="3" t="s">
        <v>3042</v>
      </c>
      <c r="H6602" s="3" t="s">
        <v>3042</v>
      </c>
      <c r="I6602" s="3" t="s">
        <v>3042</v>
      </c>
      <c r="J6602" s="3" t="s">
        <v>3042</v>
      </c>
      <c r="K6602" s="3" t="s">
        <v>3042</v>
      </c>
      <c r="L6602" s="3" t="s">
        <v>3042</v>
      </c>
      <c r="M6602" s="3" t="s">
        <v>3042</v>
      </c>
      <c r="N6602" s="3" t="s">
        <v>3042</v>
      </c>
      <c r="O6602" s="3" t="s">
        <v>3042</v>
      </c>
      <c r="P6602" s="3" t="s">
        <v>3042</v>
      </c>
      <c r="Q6602" s="3" t="s">
        <v>3042</v>
      </c>
      <c r="R6602" s="3" t="s">
        <v>3042</v>
      </c>
      <c r="S6602" s="3" t="s">
        <v>812</v>
      </c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>
        <f t="shared" si="105"/>
        <v>18</v>
      </c>
      <c r="AH6602" s="3" t="s">
        <v>812</v>
      </c>
      <c r="AI6602" s="3" t="str">
        <f>IFERROR(IF($AG6602&lt;=$AN6602,MATCH($AH6602,레드마인_배치!G:G,0),MATCH($AH6602,레드마인_서비스!G:G,0)),"")</f>
        <v/>
      </c>
      <c r="AJ6602" s="3" t="str" cm="1">
        <f t="array" ref="AJ6602">IFERROR(INDEX(IF($AG6602&lt;=$AN6602,레드마인_배치!E:E,레드마인_서비스!E:E),콜트리분석!$AI6602),"")</f>
        <v/>
      </c>
      <c r="AK6602" s="3" t="str" cm="1">
        <f t="array" ref="AK6602">IFERROR(INDEX(IF($AG6602&lt;=$AN6602,레드마인_배치!H:H,레드마인_서비스!H:H),콜트리분석!$AI6602),"")</f>
        <v/>
      </c>
      <c r="AL6602" s="3" t="str" cm="1">
        <f t="array" ref="AL6602">IFERROR(INDEX(IF($AG6602&lt;=$AN6602,레드마인_배치!I:I,레드마인_서비스!I:I),콜트리분석!$AI6602),"")</f>
        <v/>
      </c>
      <c r="AM6602" s="3" t="str" cm="1">
        <f t="array" ref="AM6602">IFERROR(INDEX(IF($AG6602&lt;=$AN6602,레드마인_배치!J:J,레드마인_서비스!J:J),콜트리분석!$AI6602),"")</f>
        <v/>
      </c>
      <c r="AN6602" s="3">
        <v>1</v>
      </c>
      <c r="AO6602" s="15" t="str">
        <f ca="1">IFERROR(INDEX(레드마인_배치!E:E,MATCH(OFFSET(A6602,,AN6602),레드마인_배치!G:G,0)),"")</f>
        <v>미대상</v>
      </c>
      <c r="AP6602" t="s">
        <v>3330</v>
      </c>
    </row>
    <row r="6603" spans="1:42" hidden="1">
      <c r="A6603" s="3" t="s">
        <v>673</v>
      </c>
      <c r="B6603" s="3" t="s">
        <v>677</v>
      </c>
      <c r="C6603" s="3" t="s">
        <v>3043</v>
      </c>
      <c r="D6603" s="3" t="s">
        <v>3044</v>
      </c>
      <c r="E6603" s="3" t="s">
        <v>3045</v>
      </c>
      <c r="F6603" s="3" t="s">
        <v>3042</v>
      </c>
      <c r="G6603" s="3" t="s">
        <v>3042</v>
      </c>
      <c r="H6603" s="3" t="s">
        <v>3042</v>
      </c>
      <c r="I6603" s="3" t="s">
        <v>3042</v>
      </c>
      <c r="J6603" s="3" t="s">
        <v>3042</v>
      </c>
      <c r="K6603" s="3" t="s">
        <v>3042</v>
      </c>
      <c r="L6603" s="3" t="s">
        <v>3042</v>
      </c>
      <c r="M6603" s="3" t="s">
        <v>3042</v>
      </c>
      <c r="N6603" s="3" t="s">
        <v>3042</v>
      </c>
      <c r="O6603" s="3" t="s">
        <v>3042</v>
      </c>
      <c r="P6603" s="3" t="s">
        <v>3042</v>
      </c>
      <c r="Q6603" s="3" t="s">
        <v>3042</v>
      </c>
      <c r="R6603" s="3" t="s">
        <v>3042</v>
      </c>
      <c r="S6603" s="3" t="s">
        <v>811</v>
      </c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>
        <f t="shared" si="105"/>
        <v>18</v>
      </c>
      <c r="AH6603" s="3" t="s">
        <v>811</v>
      </c>
      <c r="AI6603" s="3" t="str">
        <f>IFERROR(IF($AG6603&lt;=$AN6603,MATCH($AH6603,레드마인_배치!G:G,0),MATCH($AH6603,레드마인_서비스!G:G,0)),"")</f>
        <v/>
      </c>
      <c r="AJ6603" s="3" t="str" cm="1">
        <f t="array" ref="AJ6603">IFERROR(INDEX(IF($AG6603&lt;=$AN6603,레드마인_배치!E:E,레드마인_서비스!E:E),콜트리분석!$AI6603),"")</f>
        <v/>
      </c>
      <c r="AK6603" s="3" t="str" cm="1">
        <f t="array" ref="AK6603">IFERROR(INDEX(IF($AG6603&lt;=$AN6603,레드마인_배치!H:H,레드마인_서비스!H:H),콜트리분석!$AI6603),"")</f>
        <v/>
      </c>
      <c r="AL6603" s="3" t="str" cm="1">
        <f t="array" ref="AL6603">IFERROR(INDEX(IF($AG6603&lt;=$AN6603,레드마인_배치!I:I,레드마인_서비스!I:I),콜트리분석!$AI6603),"")</f>
        <v/>
      </c>
      <c r="AM6603" s="3" t="str" cm="1">
        <f t="array" ref="AM6603">IFERROR(INDEX(IF($AG6603&lt;=$AN6603,레드마인_배치!J:J,레드마인_서비스!J:J),콜트리분석!$AI6603),"")</f>
        <v/>
      </c>
      <c r="AN6603" s="3">
        <v>1</v>
      </c>
      <c r="AO6603" s="15" t="str">
        <f ca="1">IFERROR(INDEX(레드마인_배치!E:E,MATCH(OFFSET(A6603,,AN6603),레드마인_배치!G:G,0)),"")</f>
        <v>미대상</v>
      </c>
      <c r="AP6603" t="s">
        <v>3330</v>
      </c>
    </row>
    <row r="6604" spans="1:42" hidden="1">
      <c r="A6604" s="3" t="s">
        <v>673</v>
      </c>
      <c r="B6604" s="3" t="s">
        <v>677</v>
      </c>
      <c r="C6604" s="3" t="s">
        <v>3043</v>
      </c>
      <c r="D6604" s="3" t="s">
        <v>3044</v>
      </c>
      <c r="E6604" s="3" t="s">
        <v>3045</v>
      </c>
      <c r="F6604" s="3" t="s">
        <v>3042</v>
      </c>
      <c r="G6604" s="3" t="s">
        <v>3042</v>
      </c>
      <c r="H6604" s="3" t="s">
        <v>3042</v>
      </c>
      <c r="I6604" s="3" t="s">
        <v>3042</v>
      </c>
      <c r="J6604" s="3" t="s">
        <v>3042</v>
      </c>
      <c r="K6604" s="3" t="s">
        <v>3042</v>
      </c>
      <c r="L6604" s="3" t="s">
        <v>3042</v>
      </c>
      <c r="M6604" s="3" t="s">
        <v>3042</v>
      </c>
      <c r="N6604" s="3" t="s">
        <v>3042</v>
      </c>
      <c r="O6604" s="3" t="s">
        <v>3042</v>
      </c>
      <c r="P6604" s="3" t="s">
        <v>3042</v>
      </c>
      <c r="Q6604" s="3" t="s">
        <v>3042</v>
      </c>
      <c r="R6604" s="3" t="s">
        <v>650</v>
      </c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>
        <f t="shared" si="105"/>
        <v>17</v>
      </c>
      <c r="AH6604" s="3" t="s">
        <v>650</v>
      </c>
      <c r="AI6604" s="3" t="str">
        <f>IFERROR(IF($AG6604&lt;=$AN6604,MATCH($AH6604,레드마인_배치!G:G,0),MATCH($AH6604,레드마인_서비스!G:G,0)),"")</f>
        <v/>
      </c>
      <c r="AJ6604" s="3" t="str" cm="1">
        <f t="array" ref="AJ6604">IFERROR(INDEX(IF($AG6604&lt;=$AN6604,레드마인_배치!E:E,레드마인_서비스!E:E),콜트리분석!$AI6604),"")</f>
        <v/>
      </c>
      <c r="AK6604" s="3" t="str" cm="1">
        <f t="array" ref="AK6604">IFERROR(INDEX(IF($AG6604&lt;=$AN6604,레드마인_배치!H:H,레드마인_서비스!H:H),콜트리분석!$AI6604),"")</f>
        <v/>
      </c>
      <c r="AL6604" s="3" t="str" cm="1">
        <f t="array" ref="AL6604">IFERROR(INDEX(IF($AG6604&lt;=$AN6604,레드마인_배치!I:I,레드마인_서비스!I:I),콜트리분석!$AI6604),"")</f>
        <v/>
      </c>
      <c r="AM6604" s="3" t="str" cm="1">
        <f t="array" ref="AM6604">IFERROR(INDEX(IF($AG6604&lt;=$AN6604,레드마인_배치!J:J,레드마인_서비스!J:J),콜트리분석!$AI6604),"")</f>
        <v/>
      </c>
      <c r="AN6604" s="3">
        <v>1</v>
      </c>
      <c r="AO6604" s="15" t="str">
        <f ca="1">IFERROR(INDEX(레드마인_배치!E:E,MATCH(OFFSET(A6604,,AN6604),레드마인_배치!G:G,0)),"")</f>
        <v>미대상</v>
      </c>
      <c r="AP6604" t="s">
        <v>3330</v>
      </c>
    </row>
    <row r="6605" spans="1:42" hidden="1">
      <c r="A6605" s="3" t="s">
        <v>673</v>
      </c>
      <c r="B6605" s="3" t="s">
        <v>677</v>
      </c>
      <c r="C6605" s="3" t="s">
        <v>3043</v>
      </c>
      <c r="D6605" s="3" t="s">
        <v>3044</v>
      </c>
      <c r="E6605" s="3" t="s">
        <v>3045</v>
      </c>
      <c r="F6605" s="3" t="s">
        <v>3042</v>
      </c>
      <c r="G6605" s="3" t="s">
        <v>3042</v>
      </c>
      <c r="H6605" s="3" t="s">
        <v>3042</v>
      </c>
      <c r="I6605" s="3" t="s">
        <v>3042</v>
      </c>
      <c r="J6605" s="3" t="s">
        <v>3042</v>
      </c>
      <c r="K6605" s="3" t="s">
        <v>3042</v>
      </c>
      <c r="L6605" s="3" t="s">
        <v>3042</v>
      </c>
      <c r="M6605" s="3" t="s">
        <v>3042</v>
      </c>
      <c r="N6605" s="3" t="s">
        <v>3042</v>
      </c>
      <c r="O6605" s="3" t="s">
        <v>3042</v>
      </c>
      <c r="P6605" s="3" t="s">
        <v>3042</v>
      </c>
      <c r="Q6605" s="3" t="s">
        <v>3042</v>
      </c>
      <c r="R6605" s="3" t="s">
        <v>812</v>
      </c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>
        <f t="shared" si="105"/>
        <v>17</v>
      </c>
      <c r="AH6605" s="3" t="s">
        <v>812</v>
      </c>
      <c r="AI6605" s="3" t="str">
        <f>IFERROR(IF($AG6605&lt;=$AN6605,MATCH($AH6605,레드마인_배치!G:G,0),MATCH($AH6605,레드마인_서비스!G:G,0)),"")</f>
        <v/>
      </c>
      <c r="AJ6605" s="3" t="str" cm="1">
        <f t="array" ref="AJ6605">IFERROR(INDEX(IF($AG6605&lt;=$AN6605,레드마인_배치!E:E,레드마인_서비스!E:E),콜트리분석!$AI6605),"")</f>
        <v/>
      </c>
      <c r="AK6605" s="3" t="str" cm="1">
        <f t="array" ref="AK6605">IFERROR(INDEX(IF($AG6605&lt;=$AN6605,레드마인_배치!H:H,레드마인_서비스!H:H),콜트리분석!$AI6605),"")</f>
        <v/>
      </c>
      <c r="AL6605" s="3" t="str" cm="1">
        <f t="array" ref="AL6605">IFERROR(INDEX(IF($AG6605&lt;=$AN6605,레드마인_배치!I:I,레드마인_서비스!I:I),콜트리분석!$AI6605),"")</f>
        <v/>
      </c>
      <c r="AM6605" s="3" t="str" cm="1">
        <f t="array" ref="AM6605">IFERROR(INDEX(IF($AG6605&lt;=$AN6605,레드마인_배치!J:J,레드마인_서비스!J:J),콜트리분석!$AI6605),"")</f>
        <v/>
      </c>
      <c r="AN6605" s="3">
        <v>1</v>
      </c>
      <c r="AO6605" s="15" t="str">
        <f ca="1">IFERROR(INDEX(레드마인_배치!E:E,MATCH(OFFSET(A6605,,AN6605),레드마인_배치!G:G,0)),"")</f>
        <v>미대상</v>
      </c>
      <c r="AP6605" t="s">
        <v>3330</v>
      </c>
    </row>
    <row r="6606" spans="1:42" hidden="1">
      <c r="A6606" s="3" t="s">
        <v>673</v>
      </c>
      <c r="B6606" s="3" t="s">
        <v>677</v>
      </c>
      <c r="C6606" s="3" t="s">
        <v>3043</v>
      </c>
      <c r="D6606" s="3" t="s">
        <v>3044</v>
      </c>
      <c r="E6606" s="3" t="s">
        <v>3045</v>
      </c>
      <c r="F6606" s="3" t="s">
        <v>3042</v>
      </c>
      <c r="G6606" s="3" t="s">
        <v>3042</v>
      </c>
      <c r="H6606" s="3" t="s">
        <v>3042</v>
      </c>
      <c r="I6606" s="3" t="s">
        <v>3042</v>
      </c>
      <c r="J6606" s="3" t="s">
        <v>3042</v>
      </c>
      <c r="K6606" s="3" t="s">
        <v>3042</v>
      </c>
      <c r="L6606" s="3" t="s">
        <v>3042</v>
      </c>
      <c r="M6606" s="3" t="s">
        <v>3042</v>
      </c>
      <c r="N6606" s="3" t="s">
        <v>3042</v>
      </c>
      <c r="O6606" s="3" t="s">
        <v>3042</v>
      </c>
      <c r="P6606" s="3" t="s">
        <v>3042</v>
      </c>
      <c r="Q6606" s="3" t="s">
        <v>3042</v>
      </c>
      <c r="R6606" s="3" t="s">
        <v>811</v>
      </c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>
        <f t="shared" si="105"/>
        <v>17</v>
      </c>
      <c r="AH6606" s="3" t="s">
        <v>811</v>
      </c>
      <c r="AI6606" s="3" t="str">
        <f>IFERROR(IF($AG6606&lt;=$AN6606,MATCH($AH6606,레드마인_배치!G:G,0),MATCH($AH6606,레드마인_서비스!G:G,0)),"")</f>
        <v/>
      </c>
      <c r="AJ6606" s="3" t="str" cm="1">
        <f t="array" ref="AJ6606">IFERROR(INDEX(IF($AG6606&lt;=$AN6606,레드마인_배치!E:E,레드마인_서비스!E:E),콜트리분석!$AI6606),"")</f>
        <v/>
      </c>
      <c r="AK6606" s="3" t="str" cm="1">
        <f t="array" ref="AK6606">IFERROR(INDEX(IF($AG6606&lt;=$AN6606,레드마인_배치!H:H,레드마인_서비스!H:H),콜트리분석!$AI6606),"")</f>
        <v/>
      </c>
      <c r="AL6606" s="3" t="str" cm="1">
        <f t="array" ref="AL6606">IFERROR(INDEX(IF($AG6606&lt;=$AN6606,레드마인_배치!I:I,레드마인_서비스!I:I),콜트리분석!$AI6606),"")</f>
        <v/>
      </c>
      <c r="AM6606" s="3" t="str" cm="1">
        <f t="array" ref="AM6606">IFERROR(INDEX(IF($AG6606&lt;=$AN6606,레드마인_배치!J:J,레드마인_서비스!J:J),콜트리분석!$AI6606),"")</f>
        <v/>
      </c>
      <c r="AN6606" s="3">
        <v>1</v>
      </c>
      <c r="AO6606" s="15" t="str">
        <f ca="1">IFERROR(INDEX(레드마인_배치!E:E,MATCH(OFFSET(A6606,,AN6606),레드마인_배치!G:G,0)),"")</f>
        <v>미대상</v>
      </c>
      <c r="AP6606" t="s">
        <v>3330</v>
      </c>
    </row>
    <row r="6607" spans="1:42" hidden="1">
      <c r="A6607" s="3" t="s">
        <v>673</v>
      </c>
      <c r="B6607" s="3" t="s">
        <v>677</v>
      </c>
      <c r="C6607" s="3" t="s">
        <v>3043</v>
      </c>
      <c r="D6607" s="3" t="s">
        <v>3044</v>
      </c>
      <c r="E6607" s="3" t="s">
        <v>3045</v>
      </c>
      <c r="F6607" s="3" t="s">
        <v>3042</v>
      </c>
      <c r="G6607" s="3" t="s">
        <v>3042</v>
      </c>
      <c r="H6607" s="3" t="s">
        <v>3042</v>
      </c>
      <c r="I6607" s="3" t="s">
        <v>3042</v>
      </c>
      <c r="J6607" s="3" t="s">
        <v>3042</v>
      </c>
      <c r="K6607" s="3" t="s">
        <v>3042</v>
      </c>
      <c r="L6607" s="3" t="s">
        <v>3042</v>
      </c>
      <c r="M6607" s="3" t="s">
        <v>3042</v>
      </c>
      <c r="N6607" s="3" t="s">
        <v>3042</v>
      </c>
      <c r="O6607" s="3" t="s">
        <v>3042</v>
      </c>
      <c r="P6607" s="3" t="s">
        <v>3042</v>
      </c>
      <c r="Q6607" s="3" t="s">
        <v>650</v>
      </c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>
        <f t="shared" si="105"/>
        <v>16</v>
      </c>
      <c r="AH6607" s="3" t="s">
        <v>650</v>
      </c>
      <c r="AI6607" s="3" t="str">
        <f>IFERROR(IF($AG6607&lt;=$AN6607,MATCH($AH6607,레드마인_배치!G:G,0),MATCH($AH6607,레드마인_서비스!G:G,0)),"")</f>
        <v/>
      </c>
      <c r="AJ6607" s="3" t="str" cm="1">
        <f t="array" ref="AJ6607">IFERROR(INDEX(IF($AG6607&lt;=$AN6607,레드마인_배치!E:E,레드마인_서비스!E:E),콜트리분석!$AI6607),"")</f>
        <v/>
      </c>
      <c r="AK6607" s="3" t="str" cm="1">
        <f t="array" ref="AK6607">IFERROR(INDEX(IF($AG6607&lt;=$AN6607,레드마인_배치!H:H,레드마인_서비스!H:H),콜트리분석!$AI6607),"")</f>
        <v/>
      </c>
      <c r="AL6607" s="3" t="str" cm="1">
        <f t="array" ref="AL6607">IFERROR(INDEX(IF($AG6607&lt;=$AN6607,레드마인_배치!I:I,레드마인_서비스!I:I),콜트리분석!$AI6607),"")</f>
        <v/>
      </c>
      <c r="AM6607" s="3" t="str" cm="1">
        <f t="array" ref="AM6607">IFERROR(INDEX(IF($AG6607&lt;=$AN6607,레드마인_배치!J:J,레드마인_서비스!J:J),콜트리분석!$AI6607),"")</f>
        <v/>
      </c>
      <c r="AN6607" s="3">
        <v>1</v>
      </c>
      <c r="AO6607" s="15" t="str">
        <f ca="1">IFERROR(INDEX(레드마인_배치!E:E,MATCH(OFFSET(A6607,,AN6607),레드마인_배치!G:G,0)),"")</f>
        <v>미대상</v>
      </c>
      <c r="AP6607" t="s">
        <v>3330</v>
      </c>
    </row>
    <row r="6608" spans="1:42" hidden="1">
      <c r="A6608" s="3" t="s">
        <v>673</v>
      </c>
      <c r="B6608" s="3" t="s">
        <v>677</v>
      </c>
      <c r="C6608" s="3" t="s">
        <v>3043</v>
      </c>
      <c r="D6608" s="3" t="s">
        <v>3044</v>
      </c>
      <c r="E6608" s="3" t="s">
        <v>3045</v>
      </c>
      <c r="F6608" s="3" t="s">
        <v>3042</v>
      </c>
      <c r="G6608" s="3" t="s">
        <v>3042</v>
      </c>
      <c r="H6608" s="3" t="s">
        <v>3042</v>
      </c>
      <c r="I6608" s="3" t="s">
        <v>3042</v>
      </c>
      <c r="J6608" s="3" t="s">
        <v>3042</v>
      </c>
      <c r="K6608" s="3" t="s">
        <v>3042</v>
      </c>
      <c r="L6608" s="3" t="s">
        <v>3042</v>
      </c>
      <c r="M6608" s="3" t="s">
        <v>3042</v>
      </c>
      <c r="N6608" s="3" t="s">
        <v>3042</v>
      </c>
      <c r="O6608" s="3" t="s">
        <v>3042</v>
      </c>
      <c r="P6608" s="3" t="s">
        <v>3042</v>
      </c>
      <c r="Q6608" s="3" t="s">
        <v>812</v>
      </c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>
        <f t="shared" si="105"/>
        <v>16</v>
      </c>
      <c r="AH6608" s="3" t="s">
        <v>812</v>
      </c>
      <c r="AI6608" s="3" t="str">
        <f>IFERROR(IF($AG6608&lt;=$AN6608,MATCH($AH6608,레드마인_배치!G:G,0),MATCH($AH6608,레드마인_서비스!G:G,0)),"")</f>
        <v/>
      </c>
      <c r="AJ6608" s="3" t="str" cm="1">
        <f t="array" ref="AJ6608">IFERROR(INDEX(IF($AG6608&lt;=$AN6608,레드마인_배치!E:E,레드마인_서비스!E:E),콜트리분석!$AI6608),"")</f>
        <v/>
      </c>
      <c r="AK6608" s="3" t="str" cm="1">
        <f t="array" ref="AK6608">IFERROR(INDEX(IF($AG6608&lt;=$AN6608,레드마인_배치!H:H,레드마인_서비스!H:H),콜트리분석!$AI6608),"")</f>
        <v/>
      </c>
      <c r="AL6608" s="3" t="str" cm="1">
        <f t="array" ref="AL6608">IFERROR(INDEX(IF($AG6608&lt;=$AN6608,레드마인_배치!I:I,레드마인_서비스!I:I),콜트리분석!$AI6608),"")</f>
        <v/>
      </c>
      <c r="AM6608" s="3" t="str" cm="1">
        <f t="array" ref="AM6608">IFERROR(INDEX(IF($AG6608&lt;=$AN6608,레드마인_배치!J:J,레드마인_서비스!J:J),콜트리분석!$AI6608),"")</f>
        <v/>
      </c>
      <c r="AN6608" s="3">
        <v>1</v>
      </c>
      <c r="AO6608" s="15" t="str">
        <f ca="1">IFERROR(INDEX(레드마인_배치!E:E,MATCH(OFFSET(A6608,,AN6608),레드마인_배치!G:G,0)),"")</f>
        <v>미대상</v>
      </c>
      <c r="AP6608" t="s">
        <v>3330</v>
      </c>
    </row>
    <row r="6609" spans="1:42" hidden="1">
      <c r="A6609" s="3" t="s">
        <v>673</v>
      </c>
      <c r="B6609" s="3" t="s">
        <v>677</v>
      </c>
      <c r="C6609" s="3" t="s">
        <v>3043</v>
      </c>
      <c r="D6609" s="3" t="s">
        <v>3044</v>
      </c>
      <c r="E6609" s="3" t="s">
        <v>3045</v>
      </c>
      <c r="F6609" s="3" t="s">
        <v>3042</v>
      </c>
      <c r="G6609" s="3" t="s">
        <v>3042</v>
      </c>
      <c r="H6609" s="3" t="s">
        <v>3042</v>
      </c>
      <c r="I6609" s="3" t="s">
        <v>3042</v>
      </c>
      <c r="J6609" s="3" t="s">
        <v>3042</v>
      </c>
      <c r="K6609" s="3" t="s">
        <v>3042</v>
      </c>
      <c r="L6609" s="3" t="s">
        <v>3042</v>
      </c>
      <c r="M6609" s="3" t="s">
        <v>3042</v>
      </c>
      <c r="N6609" s="3" t="s">
        <v>3042</v>
      </c>
      <c r="O6609" s="3" t="s">
        <v>3042</v>
      </c>
      <c r="P6609" s="3" t="s">
        <v>3042</v>
      </c>
      <c r="Q6609" s="3" t="s">
        <v>811</v>
      </c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>
        <f t="shared" si="105"/>
        <v>16</v>
      </c>
      <c r="AH6609" s="3" t="s">
        <v>811</v>
      </c>
      <c r="AI6609" s="3" t="str">
        <f>IFERROR(IF($AG6609&lt;=$AN6609,MATCH($AH6609,레드마인_배치!G:G,0),MATCH($AH6609,레드마인_서비스!G:G,0)),"")</f>
        <v/>
      </c>
      <c r="AJ6609" s="3" t="str" cm="1">
        <f t="array" ref="AJ6609">IFERROR(INDEX(IF($AG6609&lt;=$AN6609,레드마인_배치!E:E,레드마인_서비스!E:E),콜트리분석!$AI6609),"")</f>
        <v/>
      </c>
      <c r="AK6609" s="3" t="str" cm="1">
        <f t="array" ref="AK6609">IFERROR(INDEX(IF($AG6609&lt;=$AN6609,레드마인_배치!H:H,레드마인_서비스!H:H),콜트리분석!$AI6609),"")</f>
        <v/>
      </c>
      <c r="AL6609" s="3" t="str" cm="1">
        <f t="array" ref="AL6609">IFERROR(INDEX(IF($AG6609&lt;=$AN6609,레드마인_배치!I:I,레드마인_서비스!I:I),콜트리분석!$AI6609),"")</f>
        <v/>
      </c>
      <c r="AM6609" s="3" t="str" cm="1">
        <f t="array" ref="AM6609">IFERROR(INDEX(IF($AG6609&lt;=$AN6609,레드마인_배치!J:J,레드마인_서비스!J:J),콜트리분석!$AI6609),"")</f>
        <v/>
      </c>
      <c r="AN6609" s="3">
        <v>1</v>
      </c>
      <c r="AO6609" s="15" t="str">
        <f ca="1">IFERROR(INDEX(레드마인_배치!E:E,MATCH(OFFSET(A6609,,AN6609),레드마인_배치!G:G,0)),"")</f>
        <v>미대상</v>
      </c>
      <c r="AP6609" t="s">
        <v>3330</v>
      </c>
    </row>
    <row r="6610" spans="1:42" hidden="1">
      <c r="A6610" s="3" t="s">
        <v>673</v>
      </c>
      <c r="B6610" s="3" t="s">
        <v>677</v>
      </c>
      <c r="C6610" s="3" t="s">
        <v>3043</v>
      </c>
      <c r="D6610" s="3" t="s">
        <v>3044</v>
      </c>
      <c r="E6610" s="3" t="s">
        <v>3045</v>
      </c>
      <c r="F6610" s="3" t="s">
        <v>3042</v>
      </c>
      <c r="G6610" s="3" t="s">
        <v>3042</v>
      </c>
      <c r="H6610" s="3" t="s">
        <v>3042</v>
      </c>
      <c r="I6610" s="3" t="s">
        <v>3042</v>
      </c>
      <c r="J6610" s="3" t="s">
        <v>3042</v>
      </c>
      <c r="K6610" s="3" t="s">
        <v>3042</v>
      </c>
      <c r="L6610" s="3" t="s">
        <v>3042</v>
      </c>
      <c r="M6610" s="3" t="s">
        <v>3042</v>
      </c>
      <c r="N6610" s="3" t="s">
        <v>3042</v>
      </c>
      <c r="O6610" s="3" t="s">
        <v>3042</v>
      </c>
      <c r="P6610" s="3" t="s">
        <v>650</v>
      </c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>
        <f t="shared" si="105"/>
        <v>15</v>
      </c>
      <c r="AH6610" s="3" t="s">
        <v>650</v>
      </c>
      <c r="AI6610" s="3" t="str">
        <f>IFERROR(IF($AG6610&lt;=$AN6610,MATCH($AH6610,레드마인_배치!G:G,0),MATCH($AH6610,레드마인_서비스!G:G,0)),"")</f>
        <v/>
      </c>
      <c r="AJ6610" s="3" t="str" cm="1">
        <f t="array" ref="AJ6610">IFERROR(INDEX(IF($AG6610&lt;=$AN6610,레드마인_배치!E:E,레드마인_서비스!E:E),콜트리분석!$AI6610),"")</f>
        <v/>
      </c>
      <c r="AK6610" s="3" t="str" cm="1">
        <f t="array" ref="AK6610">IFERROR(INDEX(IF($AG6610&lt;=$AN6610,레드마인_배치!H:H,레드마인_서비스!H:H),콜트리분석!$AI6610),"")</f>
        <v/>
      </c>
      <c r="AL6610" s="3" t="str" cm="1">
        <f t="array" ref="AL6610">IFERROR(INDEX(IF($AG6610&lt;=$AN6610,레드마인_배치!I:I,레드마인_서비스!I:I),콜트리분석!$AI6610),"")</f>
        <v/>
      </c>
      <c r="AM6610" s="3" t="str" cm="1">
        <f t="array" ref="AM6610">IFERROR(INDEX(IF($AG6610&lt;=$AN6610,레드마인_배치!J:J,레드마인_서비스!J:J),콜트리분석!$AI6610),"")</f>
        <v/>
      </c>
      <c r="AN6610" s="3">
        <v>1</v>
      </c>
      <c r="AO6610" s="15" t="str">
        <f ca="1">IFERROR(INDEX(레드마인_배치!E:E,MATCH(OFFSET(A6610,,AN6610),레드마인_배치!G:G,0)),"")</f>
        <v>미대상</v>
      </c>
      <c r="AP6610" t="s">
        <v>3330</v>
      </c>
    </row>
    <row r="6611" spans="1:42" hidden="1">
      <c r="A6611" s="3" t="s">
        <v>673</v>
      </c>
      <c r="B6611" s="3" t="s">
        <v>677</v>
      </c>
      <c r="C6611" s="3" t="s">
        <v>3043</v>
      </c>
      <c r="D6611" s="3" t="s">
        <v>3044</v>
      </c>
      <c r="E6611" s="3" t="s">
        <v>3045</v>
      </c>
      <c r="F6611" s="3" t="s">
        <v>3042</v>
      </c>
      <c r="G6611" s="3" t="s">
        <v>3042</v>
      </c>
      <c r="H6611" s="3" t="s">
        <v>3042</v>
      </c>
      <c r="I6611" s="3" t="s">
        <v>3042</v>
      </c>
      <c r="J6611" s="3" t="s">
        <v>3042</v>
      </c>
      <c r="K6611" s="3" t="s">
        <v>3042</v>
      </c>
      <c r="L6611" s="3" t="s">
        <v>3042</v>
      </c>
      <c r="M6611" s="3" t="s">
        <v>3042</v>
      </c>
      <c r="N6611" s="3" t="s">
        <v>3042</v>
      </c>
      <c r="O6611" s="3" t="s">
        <v>3042</v>
      </c>
      <c r="P6611" s="3" t="s">
        <v>812</v>
      </c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>
        <f t="shared" si="105"/>
        <v>15</v>
      </c>
      <c r="AH6611" s="3" t="s">
        <v>812</v>
      </c>
      <c r="AI6611" s="3" t="str">
        <f>IFERROR(IF($AG6611&lt;=$AN6611,MATCH($AH6611,레드마인_배치!G:G,0),MATCH($AH6611,레드마인_서비스!G:G,0)),"")</f>
        <v/>
      </c>
      <c r="AJ6611" s="3" t="str" cm="1">
        <f t="array" ref="AJ6611">IFERROR(INDEX(IF($AG6611&lt;=$AN6611,레드마인_배치!E:E,레드마인_서비스!E:E),콜트리분석!$AI6611),"")</f>
        <v/>
      </c>
      <c r="AK6611" s="3" t="str" cm="1">
        <f t="array" ref="AK6611">IFERROR(INDEX(IF($AG6611&lt;=$AN6611,레드마인_배치!H:H,레드마인_서비스!H:H),콜트리분석!$AI6611),"")</f>
        <v/>
      </c>
      <c r="AL6611" s="3" t="str" cm="1">
        <f t="array" ref="AL6611">IFERROR(INDEX(IF($AG6611&lt;=$AN6611,레드마인_배치!I:I,레드마인_서비스!I:I),콜트리분석!$AI6611),"")</f>
        <v/>
      </c>
      <c r="AM6611" s="3" t="str" cm="1">
        <f t="array" ref="AM6611">IFERROR(INDEX(IF($AG6611&lt;=$AN6611,레드마인_배치!J:J,레드마인_서비스!J:J),콜트리분석!$AI6611),"")</f>
        <v/>
      </c>
      <c r="AN6611" s="3">
        <v>1</v>
      </c>
      <c r="AO6611" s="15" t="str">
        <f ca="1">IFERROR(INDEX(레드마인_배치!E:E,MATCH(OFFSET(A6611,,AN6611),레드마인_배치!G:G,0)),"")</f>
        <v>미대상</v>
      </c>
      <c r="AP6611" t="s">
        <v>3330</v>
      </c>
    </row>
    <row r="6612" spans="1:42" hidden="1">
      <c r="A6612" s="3" t="s">
        <v>673</v>
      </c>
      <c r="B6612" s="3" t="s">
        <v>677</v>
      </c>
      <c r="C6612" s="3" t="s">
        <v>3043</v>
      </c>
      <c r="D6612" s="3" t="s">
        <v>3044</v>
      </c>
      <c r="E6612" s="3" t="s">
        <v>3045</v>
      </c>
      <c r="F6612" s="3" t="s">
        <v>3042</v>
      </c>
      <c r="G6612" s="3" t="s">
        <v>3042</v>
      </c>
      <c r="H6612" s="3" t="s">
        <v>3042</v>
      </c>
      <c r="I6612" s="3" t="s">
        <v>3042</v>
      </c>
      <c r="J6612" s="3" t="s">
        <v>3042</v>
      </c>
      <c r="K6612" s="3" t="s">
        <v>3042</v>
      </c>
      <c r="L6612" s="3" t="s">
        <v>3042</v>
      </c>
      <c r="M6612" s="3" t="s">
        <v>3042</v>
      </c>
      <c r="N6612" s="3" t="s">
        <v>3042</v>
      </c>
      <c r="O6612" s="3" t="s">
        <v>3042</v>
      </c>
      <c r="P6612" s="3" t="s">
        <v>811</v>
      </c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>
        <f t="shared" si="105"/>
        <v>15</v>
      </c>
      <c r="AH6612" s="3" t="s">
        <v>811</v>
      </c>
      <c r="AI6612" s="3" t="str">
        <f>IFERROR(IF($AG6612&lt;=$AN6612,MATCH($AH6612,레드마인_배치!G:G,0),MATCH($AH6612,레드마인_서비스!G:G,0)),"")</f>
        <v/>
      </c>
      <c r="AJ6612" s="3" t="str" cm="1">
        <f t="array" ref="AJ6612">IFERROR(INDEX(IF($AG6612&lt;=$AN6612,레드마인_배치!E:E,레드마인_서비스!E:E),콜트리분석!$AI6612),"")</f>
        <v/>
      </c>
      <c r="AK6612" s="3" t="str" cm="1">
        <f t="array" ref="AK6612">IFERROR(INDEX(IF($AG6612&lt;=$AN6612,레드마인_배치!H:H,레드마인_서비스!H:H),콜트리분석!$AI6612),"")</f>
        <v/>
      </c>
      <c r="AL6612" s="3" t="str" cm="1">
        <f t="array" ref="AL6612">IFERROR(INDEX(IF($AG6612&lt;=$AN6612,레드마인_배치!I:I,레드마인_서비스!I:I),콜트리분석!$AI6612),"")</f>
        <v/>
      </c>
      <c r="AM6612" s="3" t="str" cm="1">
        <f t="array" ref="AM6612">IFERROR(INDEX(IF($AG6612&lt;=$AN6612,레드마인_배치!J:J,레드마인_서비스!J:J),콜트리분석!$AI6612),"")</f>
        <v/>
      </c>
      <c r="AN6612" s="3">
        <v>1</v>
      </c>
      <c r="AO6612" s="15" t="str">
        <f ca="1">IFERROR(INDEX(레드마인_배치!E:E,MATCH(OFFSET(A6612,,AN6612),레드마인_배치!G:G,0)),"")</f>
        <v>미대상</v>
      </c>
      <c r="AP6612" t="s">
        <v>3330</v>
      </c>
    </row>
    <row r="6613" spans="1:42" hidden="1">
      <c r="A6613" s="3" t="s">
        <v>673</v>
      </c>
      <c r="B6613" s="3" t="s">
        <v>677</v>
      </c>
      <c r="C6613" s="3" t="s">
        <v>3043</v>
      </c>
      <c r="D6613" s="3" t="s">
        <v>3044</v>
      </c>
      <c r="E6613" s="3" t="s">
        <v>3045</v>
      </c>
      <c r="F6613" s="3" t="s">
        <v>3042</v>
      </c>
      <c r="G6613" s="3" t="s">
        <v>3042</v>
      </c>
      <c r="H6613" s="3" t="s">
        <v>3042</v>
      </c>
      <c r="I6613" s="3" t="s">
        <v>3042</v>
      </c>
      <c r="J6613" s="3" t="s">
        <v>3042</v>
      </c>
      <c r="K6613" s="3" t="s">
        <v>3042</v>
      </c>
      <c r="L6613" s="3" t="s">
        <v>3042</v>
      </c>
      <c r="M6613" s="3" t="s">
        <v>3042</v>
      </c>
      <c r="N6613" s="3" t="s">
        <v>3042</v>
      </c>
      <c r="O6613" s="3" t="s">
        <v>650</v>
      </c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>
        <f t="shared" si="105"/>
        <v>14</v>
      </c>
      <c r="AH6613" s="3" t="s">
        <v>650</v>
      </c>
      <c r="AI6613" s="3" t="str">
        <f>IFERROR(IF($AG6613&lt;=$AN6613,MATCH($AH6613,레드마인_배치!G:G,0),MATCH($AH6613,레드마인_서비스!G:G,0)),"")</f>
        <v/>
      </c>
      <c r="AJ6613" s="3" t="str" cm="1">
        <f t="array" ref="AJ6613">IFERROR(INDEX(IF($AG6613&lt;=$AN6613,레드마인_배치!E:E,레드마인_서비스!E:E),콜트리분석!$AI6613),"")</f>
        <v/>
      </c>
      <c r="AK6613" s="3" t="str" cm="1">
        <f t="array" ref="AK6613">IFERROR(INDEX(IF($AG6613&lt;=$AN6613,레드마인_배치!H:H,레드마인_서비스!H:H),콜트리분석!$AI6613),"")</f>
        <v/>
      </c>
      <c r="AL6613" s="3" t="str" cm="1">
        <f t="array" ref="AL6613">IFERROR(INDEX(IF($AG6613&lt;=$AN6613,레드마인_배치!I:I,레드마인_서비스!I:I),콜트리분석!$AI6613),"")</f>
        <v/>
      </c>
      <c r="AM6613" s="3" t="str" cm="1">
        <f t="array" ref="AM6613">IFERROR(INDEX(IF($AG6613&lt;=$AN6613,레드마인_배치!J:J,레드마인_서비스!J:J),콜트리분석!$AI6613),"")</f>
        <v/>
      </c>
      <c r="AN6613" s="3">
        <v>1</v>
      </c>
      <c r="AO6613" s="15" t="str">
        <f ca="1">IFERROR(INDEX(레드마인_배치!E:E,MATCH(OFFSET(A6613,,AN6613),레드마인_배치!G:G,0)),"")</f>
        <v>미대상</v>
      </c>
      <c r="AP6613" t="s">
        <v>3330</v>
      </c>
    </row>
    <row r="6614" spans="1:42" hidden="1">
      <c r="A6614" s="3" t="s">
        <v>673</v>
      </c>
      <c r="B6614" s="3" t="s">
        <v>677</v>
      </c>
      <c r="C6614" s="3" t="s">
        <v>3043</v>
      </c>
      <c r="D6614" s="3" t="s">
        <v>3044</v>
      </c>
      <c r="E6614" s="3" t="s">
        <v>3045</v>
      </c>
      <c r="F6614" s="3" t="s">
        <v>3042</v>
      </c>
      <c r="G6614" s="3" t="s">
        <v>3042</v>
      </c>
      <c r="H6614" s="3" t="s">
        <v>3042</v>
      </c>
      <c r="I6614" s="3" t="s">
        <v>3042</v>
      </c>
      <c r="J6614" s="3" t="s">
        <v>3042</v>
      </c>
      <c r="K6614" s="3" t="s">
        <v>3042</v>
      </c>
      <c r="L6614" s="3" t="s">
        <v>3042</v>
      </c>
      <c r="M6614" s="3" t="s">
        <v>3042</v>
      </c>
      <c r="N6614" s="3" t="s">
        <v>3042</v>
      </c>
      <c r="O6614" s="3" t="s">
        <v>812</v>
      </c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>
        <f t="shared" si="105"/>
        <v>14</v>
      </c>
      <c r="AH6614" s="3" t="s">
        <v>812</v>
      </c>
      <c r="AI6614" s="3" t="str">
        <f>IFERROR(IF($AG6614&lt;=$AN6614,MATCH($AH6614,레드마인_배치!G:G,0),MATCH($AH6614,레드마인_서비스!G:G,0)),"")</f>
        <v/>
      </c>
      <c r="AJ6614" s="3" t="str" cm="1">
        <f t="array" ref="AJ6614">IFERROR(INDEX(IF($AG6614&lt;=$AN6614,레드마인_배치!E:E,레드마인_서비스!E:E),콜트리분석!$AI6614),"")</f>
        <v/>
      </c>
      <c r="AK6614" s="3" t="str" cm="1">
        <f t="array" ref="AK6614">IFERROR(INDEX(IF($AG6614&lt;=$AN6614,레드마인_배치!H:H,레드마인_서비스!H:H),콜트리분석!$AI6614),"")</f>
        <v/>
      </c>
      <c r="AL6614" s="3" t="str" cm="1">
        <f t="array" ref="AL6614">IFERROR(INDEX(IF($AG6614&lt;=$AN6614,레드마인_배치!I:I,레드마인_서비스!I:I),콜트리분석!$AI6614),"")</f>
        <v/>
      </c>
      <c r="AM6614" s="3" t="str" cm="1">
        <f t="array" ref="AM6614">IFERROR(INDEX(IF($AG6614&lt;=$AN6614,레드마인_배치!J:J,레드마인_서비스!J:J),콜트리분석!$AI6614),"")</f>
        <v/>
      </c>
      <c r="AN6614" s="3">
        <v>1</v>
      </c>
      <c r="AO6614" s="15" t="str">
        <f ca="1">IFERROR(INDEX(레드마인_배치!E:E,MATCH(OFFSET(A6614,,AN6614),레드마인_배치!G:G,0)),"")</f>
        <v>미대상</v>
      </c>
      <c r="AP6614" t="s">
        <v>3330</v>
      </c>
    </row>
    <row r="6615" spans="1:42" hidden="1">
      <c r="A6615" s="3" t="s">
        <v>673</v>
      </c>
      <c r="B6615" s="3" t="s">
        <v>677</v>
      </c>
      <c r="C6615" s="3" t="s">
        <v>3043</v>
      </c>
      <c r="D6615" s="3" t="s">
        <v>3044</v>
      </c>
      <c r="E6615" s="3" t="s">
        <v>3045</v>
      </c>
      <c r="F6615" s="3" t="s">
        <v>3042</v>
      </c>
      <c r="G6615" s="3" t="s">
        <v>3042</v>
      </c>
      <c r="H6615" s="3" t="s">
        <v>3042</v>
      </c>
      <c r="I6615" s="3" t="s">
        <v>3042</v>
      </c>
      <c r="J6615" s="3" t="s">
        <v>3042</v>
      </c>
      <c r="K6615" s="3" t="s">
        <v>3042</v>
      </c>
      <c r="L6615" s="3" t="s">
        <v>3042</v>
      </c>
      <c r="M6615" s="3" t="s">
        <v>3042</v>
      </c>
      <c r="N6615" s="3" t="s">
        <v>3042</v>
      </c>
      <c r="O6615" s="3" t="s">
        <v>811</v>
      </c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>
        <f t="shared" si="105"/>
        <v>14</v>
      </c>
      <c r="AH6615" s="3" t="s">
        <v>811</v>
      </c>
      <c r="AI6615" s="3" t="str">
        <f>IFERROR(IF($AG6615&lt;=$AN6615,MATCH($AH6615,레드마인_배치!G:G,0),MATCH($AH6615,레드마인_서비스!G:G,0)),"")</f>
        <v/>
      </c>
      <c r="AJ6615" s="3" t="str" cm="1">
        <f t="array" ref="AJ6615">IFERROR(INDEX(IF($AG6615&lt;=$AN6615,레드마인_배치!E:E,레드마인_서비스!E:E),콜트리분석!$AI6615),"")</f>
        <v/>
      </c>
      <c r="AK6615" s="3" t="str" cm="1">
        <f t="array" ref="AK6615">IFERROR(INDEX(IF($AG6615&lt;=$AN6615,레드마인_배치!H:H,레드마인_서비스!H:H),콜트리분석!$AI6615),"")</f>
        <v/>
      </c>
      <c r="AL6615" s="3" t="str" cm="1">
        <f t="array" ref="AL6615">IFERROR(INDEX(IF($AG6615&lt;=$AN6615,레드마인_배치!I:I,레드마인_서비스!I:I),콜트리분석!$AI6615),"")</f>
        <v/>
      </c>
      <c r="AM6615" s="3" t="str" cm="1">
        <f t="array" ref="AM6615">IFERROR(INDEX(IF($AG6615&lt;=$AN6615,레드마인_배치!J:J,레드마인_서비스!J:J),콜트리분석!$AI6615),"")</f>
        <v/>
      </c>
      <c r="AN6615" s="3">
        <v>1</v>
      </c>
      <c r="AO6615" s="15" t="str">
        <f ca="1">IFERROR(INDEX(레드마인_배치!E:E,MATCH(OFFSET(A6615,,AN6615),레드마인_배치!G:G,0)),"")</f>
        <v>미대상</v>
      </c>
      <c r="AP6615" t="s">
        <v>3330</v>
      </c>
    </row>
    <row r="6616" spans="1:42" hidden="1">
      <c r="A6616" s="3" t="s">
        <v>673</v>
      </c>
      <c r="B6616" s="3" t="s">
        <v>677</v>
      </c>
      <c r="C6616" s="3" t="s">
        <v>3043</v>
      </c>
      <c r="D6616" s="3" t="s">
        <v>3044</v>
      </c>
      <c r="E6616" s="3" t="s">
        <v>3045</v>
      </c>
      <c r="F6616" s="3" t="s">
        <v>3042</v>
      </c>
      <c r="G6616" s="3" t="s">
        <v>3042</v>
      </c>
      <c r="H6616" s="3" t="s">
        <v>3042</v>
      </c>
      <c r="I6616" s="3" t="s">
        <v>3042</v>
      </c>
      <c r="J6616" s="3" t="s">
        <v>3042</v>
      </c>
      <c r="K6616" s="3" t="s">
        <v>3042</v>
      </c>
      <c r="L6616" s="3" t="s">
        <v>3042</v>
      </c>
      <c r="M6616" s="3" t="s">
        <v>3042</v>
      </c>
      <c r="N6616" s="3" t="s">
        <v>650</v>
      </c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>
        <f t="shared" si="105"/>
        <v>13</v>
      </c>
      <c r="AH6616" s="3" t="s">
        <v>650</v>
      </c>
      <c r="AI6616" s="3" t="str">
        <f>IFERROR(IF($AG6616&lt;=$AN6616,MATCH($AH6616,레드마인_배치!G:G,0),MATCH($AH6616,레드마인_서비스!G:G,0)),"")</f>
        <v/>
      </c>
      <c r="AJ6616" s="3" t="str" cm="1">
        <f t="array" ref="AJ6616">IFERROR(INDEX(IF($AG6616&lt;=$AN6616,레드마인_배치!E:E,레드마인_서비스!E:E),콜트리분석!$AI6616),"")</f>
        <v/>
      </c>
      <c r="AK6616" s="3" t="str" cm="1">
        <f t="array" ref="AK6616">IFERROR(INDEX(IF($AG6616&lt;=$AN6616,레드마인_배치!H:H,레드마인_서비스!H:H),콜트리분석!$AI6616),"")</f>
        <v/>
      </c>
      <c r="AL6616" s="3" t="str" cm="1">
        <f t="array" ref="AL6616">IFERROR(INDEX(IF($AG6616&lt;=$AN6616,레드마인_배치!I:I,레드마인_서비스!I:I),콜트리분석!$AI6616),"")</f>
        <v/>
      </c>
      <c r="AM6616" s="3" t="str" cm="1">
        <f t="array" ref="AM6616">IFERROR(INDEX(IF($AG6616&lt;=$AN6616,레드마인_배치!J:J,레드마인_서비스!J:J),콜트리분석!$AI6616),"")</f>
        <v/>
      </c>
      <c r="AN6616" s="3">
        <v>1</v>
      </c>
      <c r="AO6616" s="15" t="str">
        <f ca="1">IFERROR(INDEX(레드마인_배치!E:E,MATCH(OFFSET(A6616,,AN6616),레드마인_배치!G:G,0)),"")</f>
        <v>미대상</v>
      </c>
      <c r="AP6616" t="s">
        <v>3330</v>
      </c>
    </row>
    <row r="6617" spans="1:42" hidden="1">
      <c r="A6617" s="3" t="s">
        <v>673</v>
      </c>
      <c r="B6617" s="3" t="s">
        <v>677</v>
      </c>
      <c r="C6617" s="3" t="s">
        <v>3043</v>
      </c>
      <c r="D6617" s="3" t="s">
        <v>3044</v>
      </c>
      <c r="E6617" s="3" t="s">
        <v>3045</v>
      </c>
      <c r="F6617" s="3" t="s">
        <v>3042</v>
      </c>
      <c r="G6617" s="3" t="s">
        <v>3042</v>
      </c>
      <c r="H6617" s="3" t="s">
        <v>3042</v>
      </c>
      <c r="I6617" s="3" t="s">
        <v>3042</v>
      </c>
      <c r="J6617" s="3" t="s">
        <v>3042</v>
      </c>
      <c r="K6617" s="3" t="s">
        <v>3042</v>
      </c>
      <c r="L6617" s="3" t="s">
        <v>3042</v>
      </c>
      <c r="M6617" s="3" t="s">
        <v>3042</v>
      </c>
      <c r="N6617" s="3" t="s">
        <v>812</v>
      </c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>
        <f t="shared" si="105"/>
        <v>13</v>
      </c>
      <c r="AH6617" s="3" t="s">
        <v>812</v>
      </c>
      <c r="AI6617" s="3" t="str">
        <f>IFERROR(IF($AG6617&lt;=$AN6617,MATCH($AH6617,레드마인_배치!G:G,0),MATCH($AH6617,레드마인_서비스!G:G,0)),"")</f>
        <v/>
      </c>
      <c r="AJ6617" s="3" t="str" cm="1">
        <f t="array" ref="AJ6617">IFERROR(INDEX(IF($AG6617&lt;=$AN6617,레드마인_배치!E:E,레드마인_서비스!E:E),콜트리분석!$AI6617),"")</f>
        <v/>
      </c>
      <c r="AK6617" s="3" t="str" cm="1">
        <f t="array" ref="AK6617">IFERROR(INDEX(IF($AG6617&lt;=$AN6617,레드마인_배치!H:H,레드마인_서비스!H:H),콜트리분석!$AI6617),"")</f>
        <v/>
      </c>
      <c r="AL6617" s="3" t="str" cm="1">
        <f t="array" ref="AL6617">IFERROR(INDEX(IF($AG6617&lt;=$AN6617,레드마인_배치!I:I,레드마인_서비스!I:I),콜트리분석!$AI6617),"")</f>
        <v/>
      </c>
      <c r="AM6617" s="3" t="str" cm="1">
        <f t="array" ref="AM6617">IFERROR(INDEX(IF($AG6617&lt;=$AN6617,레드마인_배치!J:J,레드마인_서비스!J:J),콜트리분석!$AI6617),"")</f>
        <v/>
      </c>
      <c r="AN6617" s="3">
        <v>1</v>
      </c>
      <c r="AO6617" s="15" t="str">
        <f ca="1">IFERROR(INDEX(레드마인_배치!E:E,MATCH(OFFSET(A6617,,AN6617),레드마인_배치!G:G,0)),"")</f>
        <v>미대상</v>
      </c>
      <c r="AP6617" t="s">
        <v>3330</v>
      </c>
    </row>
    <row r="6618" spans="1:42" hidden="1">
      <c r="A6618" s="3" t="s">
        <v>673</v>
      </c>
      <c r="B6618" s="3" t="s">
        <v>677</v>
      </c>
      <c r="C6618" s="3" t="s">
        <v>3043</v>
      </c>
      <c r="D6618" s="3" t="s">
        <v>3044</v>
      </c>
      <c r="E6618" s="3" t="s">
        <v>3045</v>
      </c>
      <c r="F6618" s="3" t="s">
        <v>3042</v>
      </c>
      <c r="G6618" s="3" t="s">
        <v>3042</v>
      </c>
      <c r="H6618" s="3" t="s">
        <v>3042</v>
      </c>
      <c r="I6618" s="3" t="s">
        <v>3042</v>
      </c>
      <c r="J6618" s="3" t="s">
        <v>3042</v>
      </c>
      <c r="K6618" s="3" t="s">
        <v>3042</v>
      </c>
      <c r="L6618" s="3" t="s">
        <v>3042</v>
      </c>
      <c r="M6618" s="3" t="s">
        <v>3042</v>
      </c>
      <c r="N6618" s="3" t="s">
        <v>811</v>
      </c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>
        <f t="shared" si="105"/>
        <v>13</v>
      </c>
      <c r="AH6618" s="3" t="s">
        <v>811</v>
      </c>
      <c r="AI6618" s="3" t="str">
        <f>IFERROR(IF($AG6618&lt;=$AN6618,MATCH($AH6618,레드마인_배치!G:G,0),MATCH($AH6618,레드마인_서비스!G:G,0)),"")</f>
        <v/>
      </c>
      <c r="AJ6618" s="3" t="str" cm="1">
        <f t="array" ref="AJ6618">IFERROR(INDEX(IF($AG6618&lt;=$AN6618,레드마인_배치!E:E,레드마인_서비스!E:E),콜트리분석!$AI6618),"")</f>
        <v/>
      </c>
      <c r="AK6618" s="3" t="str" cm="1">
        <f t="array" ref="AK6618">IFERROR(INDEX(IF($AG6618&lt;=$AN6618,레드마인_배치!H:H,레드마인_서비스!H:H),콜트리분석!$AI6618),"")</f>
        <v/>
      </c>
      <c r="AL6618" s="3" t="str" cm="1">
        <f t="array" ref="AL6618">IFERROR(INDEX(IF($AG6618&lt;=$AN6618,레드마인_배치!I:I,레드마인_서비스!I:I),콜트리분석!$AI6618),"")</f>
        <v/>
      </c>
      <c r="AM6618" s="3" t="str" cm="1">
        <f t="array" ref="AM6618">IFERROR(INDEX(IF($AG6618&lt;=$AN6618,레드마인_배치!J:J,레드마인_서비스!J:J),콜트리분석!$AI6618),"")</f>
        <v/>
      </c>
      <c r="AN6618" s="3">
        <v>1</v>
      </c>
      <c r="AO6618" s="15" t="str">
        <f ca="1">IFERROR(INDEX(레드마인_배치!E:E,MATCH(OFFSET(A6618,,AN6618),레드마인_배치!G:G,0)),"")</f>
        <v>미대상</v>
      </c>
      <c r="AP6618" t="s">
        <v>3330</v>
      </c>
    </row>
    <row r="6619" spans="1:42" hidden="1">
      <c r="A6619" s="3" t="s">
        <v>673</v>
      </c>
      <c r="B6619" s="3" t="s">
        <v>677</v>
      </c>
      <c r="C6619" s="3" t="s">
        <v>3043</v>
      </c>
      <c r="D6619" s="3" t="s">
        <v>3044</v>
      </c>
      <c r="E6619" s="3" t="s">
        <v>3045</v>
      </c>
      <c r="F6619" s="3" t="s">
        <v>3042</v>
      </c>
      <c r="G6619" s="3" t="s">
        <v>3042</v>
      </c>
      <c r="H6619" s="3" t="s">
        <v>3042</v>
      </c>
      <c r="I6619" s="3" t="s">
        <v>3042</v>
      </c>
      <c r="J6619" s="3" t="s">
        <v>3042</v>
      </c>
      <c r="K6619" s="3" t="s">
        <v>3042</v>
      </c>
      <c r="L6619" s="3" t="s">
        <v>3042</v>
      </c>
      <c r="M6619" s="3" t="s">
        <v>650</v>
      </c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>
        <f t="shared" si="105"/>
        <v>12</v>
      </c>
      <c r="AH6619" s="3" t="s">
        <v>650</v>
      </c>
      <c r="AI6619" s="3" t="str">
        <f>IFERROR(IF($AG6619&lt;=$AN6619,MATCH($AH6619,레드마인_배치!G:G,0),MATCH($AH6619,레드마인_서비스!G:G,0)),"")</f>
        <v/>
      </c>
      <c r="AJ6619" s="3" t="str" cm="1">
        <f t="array" ref="AJ6619">IFERROR(INDEX(IF($AG6619&lt;=$AN6619,레드마인_배치!E:E,레드마인_서비스!E:E),콜트리분석!$AI6619),"")</f>
        <v/>
      </c>
      <c r="AK6619" s="3" t="str" cm="1">
        <f t="array" ref="AK6619">IFERROR(INDEX(IF($AG6619&lt;=$AN6619,레드마인_배치!H:H,레드마인_서비스!H:H),콜트리분석!$AI6619),"")</f>
        <v/>
      </c>
      <c r="AL6619" s="3" t="str" cm="1">
        <f t="array" ref="AL6619">IFERROR(INDEX(IF($AG6619&lt;=$AN6619,레드마인_배치!I:I,레드마인_서비스!I:I),콜트리분석!$AI6619),"")</f>
        <v/>
      </c>
      <c r="AM6619" s="3" t="str" cm="1">
        <f t="array" ref="AM6619">IFERROR(INDEX(IF($AG6619&lt;=$AN6619,레드마인_배치!J:J,레드마인_서비스!J:J),콜트리분석!$AI6619),"")</f>
        <v/>
      </c>
      <c r="AN6619" s="3">
        <v>1</v>
      </c>
      <c r="AO6619" s="15" t="str">
        <f ca="1">IFERROR(INDEX(레드마인_배치!E:E,MATCH(OFFSET(A6619,,AN6619),레드마인_배치!G:G,0)),"")</f>
        <v>미대상</v>
      </c>
      <c r="AP6619" t="s">
        <v>3330</v>
      </c>
    </row>
    <row r="6620" spans="1:42" hidden="1">
      <c r="A6620" s="3" t="s">
        <v>673</v>
      </c>
      <c r="B6620" s="3" t="s">
        <v>677</v>
      </c>
      <c r="C6620" s="3" t="s">
        <v>3043</v>
      </c>
      <c r="D6620" s="3" t="s">
        <v>3044</v>
      </c>
      <c r="E6620" s="3" t="s">
        <v>3045</v>
      </c>
      <c r="F6620" s="3" t="s">
        <v>3042</v>
      </c>
      <c r="G6620" s="3" t="s">
        <v>3042</v>
      </c>
      <c r="H6620" s="3" t="s">
        <v>3042</v>
      </c>
      <c r="I6620" s="3" t="s">
        <v>3042</v>
      </c>
      <c r="J6620" s="3" t="s">
        <v>3042</v>
      </c>
      <c r="K6620" s="3" t="s">
        <v>3042</v>
      </c>
      <c r="L6620" s="3" t="s">
        <v>3042</v>
      </c>
      <c r="M6620" s="3" t="s">
        <v>812</v>
      </c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>
        <f t="shared" si="105"/>
        <v>12</v>
      </c>
      <c r="AH6620" s="3" t="s">
        <v>812</v>
      </c>
      <c r="AI6620" s="3" t="str">
        <f>IFERROR(IF($AG6620&lt;=$AN6620,MATCH($AH6620,레드마인_배치!G:G,0),MATCH($AH6620,레드마인_서비스!G:G,0)),"")</f>
        <v/>
      </c>
      <c r="AJ6620" s="3" t="str" cm="1">
        <f t="array" ref="AJ6620">IFERROR(INDEX(IF($AG6620&lt;=$AN6620,레드마인_배치!E:E,레드마인_서비스!E:E),콜트리분석!$AI6620),"")</f>
        <v/>
      </c>
      <c r="AK6620" s="3" t="str" cm="1">
        <f t="array" ref="AK6620">IFERROR(INDEX(IF($AG6620&lt;=$AN6620,레드마인_배치!H:H,레드마인_서비스!H:H),콜트리분석!$AI6620),"")</f>
        <v/>
      </c>
      <c r="AL6620" s="3" t="str" cm="1">
        <f t="array" ref="AL6620">IFERROR(INDEX(IF($AG6620&lt;=$AN6620,레드마인_배치!I:I,레드마인_서비스!I:I),콜트리분석!$AI6620),"")</f>
        <v/>
      </c>
      <c r="AM6620" s="3" t="str" cm="1">
        <f t="array" ref="AM6620">IFERROR(INDEX(IF($AG6620&lt;=$AN6620,레드마인_배치!J:J,레드마인_서비스!J:J),콜트리분석!$AI6620),"")</f>
        <v/>
      </c>
      <c r="AN6620" s="3">
        <v>1</v>
      </c>
      <c r="AO6620" s="15" t="str">
        <f ca="1">IFERROR(INDEX(레드마인_배치!E:E,MATCH(OFFSET(A6620,,AN6620),레드마인_배치!G:G,0)),"")</f>
        <v>미대상</v>
      </c>
      <c r="AP6620" t="s">
        <v>3330</v>
      </c>
    </row>
    <row r="6621" spans="1:42" hidden="1">
      <c r="A6621" s="3" t="s">
        <v>673</v>
      </c>
      <c r="B6621" s="3" t="s">
        <v>677</v>
      </c>
      <c r="C6621" s="3" t="s">
        <v>3043</v>
      </c>
      <c r="D6621" s="3" t="s">
        <v>3044</v>
      </c>
      <c r="E6621" s="3" t="s">
        <v>3045</v>
      </c>
      <c r="F6621" s="3" t="s">
        <v>3042</v>
      </c>
      <c r="G6621" s="3" t="s">
        <v>3042</v>
      </c>
      <c r="H6621" s="3" t="s">
        <v>3042</v>
      </c>
      <c r="I6621" s="3" t="s">
        <v>3042</v>
      </c>
      <c r="J6621" s="3" t="s">
        <v>3042</v>
      </c>
      <c r="K6621" s="3" t="s">
        <v>3042</v>
      </c>
      <c r="L6621" s="3" t="s">
        <v>3042</v>
      </c>
      <c r="M6621" s="3" t="s">
        <v>811</v>
      </c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>
        <f t="shared" si="105"/>
        <v>12</v>
      </c>
      <c r="AH6621" s="3" t="s">
        <v>811</v>
      </c>
      <c r="AI6621" s="3" t="str">
        <f>IFERROR(IF($AG6621&lt;=$AN6621,MATCH($AH6621,레드마인_배치!G:G,0),MATCH($AH6621,레드마인_서비스!G:G,0)),"")</f>
        <v/>
      </c>
      <c r="AJ6621" s="3" t="str" cm="1">
        <f t="array" ref="AJ6621">IFERROR(INDEX(IF($AG6621&lt;=$AN6621,레드마인_배치!E:E,레드마인_서비스!E:E),콜트리분석!$AI6621),"")</f>
        <v/>
      </c>
      <c r="AK6621" s="3" t="str" cm="1">
        <f t="array" ref="AK6621">IFERROR(INDEX(IF($AG6621&lt;=$AN6621,레드마인_배치!H:H,레드마인_서비스!H:H),콜트리분석!$AI6621),"")</f>
        <v/>
      </c>
      <c r="AL6621" s="3" t="str" cm="1">
        <f t="array" ref="AL6621">IFERROR(INDEX(IF($AG6621&lt;=$AN6621,레드마인_배치!I:I,레드마인_서비스!I:I),콜트리분석!$AI6621),"")</f>
        <v/>
      </c>
      <c r="AM6621" s="3" t="str" cm="1">
        <f t="array" ref="AM6621">IFERROR(INDEX(IF($AG6621&lt;=$AN6621,레드마인_배치!J:J,레드마인_서비스!J:J),콜트리분석!$AI6621),"")</f>
        <v/>
      </c>
      <c r="AN6621" s="3">
        <v>1</v>
      </c>
      <c r="AO6621" s="15" t="str">
        <f ca="1">IFERROR(INDEX(레드마인_배치!E:E,MATCH(OFFSET(A6621,,AN6621),레드마인_배치!G:G,0)),"")</f>
        <v>미대상</v>
      </c>
      <c r="AP6621" t="s">
        <v>3330</v>
      </c>
    </row>
    <row r="6622" spans="1:42" hidden="1">
      <c r="A6622" s="3" t="s">
        <v>673</v>
      </c>
      <c r="B6622" s="3" t="s">
        <v>677</v>
      </c>
      <c r="C6622" s="3" t="s">
        <v>3043</v>
      </c>
      <c r="D6622" s="3" t="s">
        <v>3044</v>
      </c>
      <c r="E6622" s="3" t="s">
        <v>3045</v>
      </c>
      <c r="F6622" s="3" t="s">
        <v>3042</v>
      </c>
      <c r="G6622" s="3" t="s">
        <v>3042</v>
      </c>
      <c r="H6622" s="3" t="s">
        <v>3042</v>
      </c>
      <c r="I6622" s="3" t="s">
        <v>3042</v>
      </c>
      <c r="J6622" s="3" t="s">
        <v>3042</v>
      </c>
      <c r="K6622" s="3" t="s">
        <v>3042</v>
      </c>
      <c r="L6622" s="3" t="s">
        <v>650</v>
      </c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>
        <f t="shared" si="105"/>
        <v>11</v>
      </c>
      <c r="AH6622" s="3" t="s">
        <v>650</v>
      </c>
      <c r="AI6622" s="3" t="str">
        <f>IFERROR(IF($AG6622&lt;=$AN6622,MATCH($AH6622,레드마인_배치!G:G,0),MATCH($AH6622,레드마인_서비스!G:G,0)),"")</f>
        <v/>
      </c>
      <c r="AJ6622" s="3" t="str" cm="1">
        <f t="array" ref="AJ6622">IFERROR(INDEX(IF($AG6622&lt;=$AN6622,레드마인_배치!E:E,레드마인_서비스!E:E),콜트리분석!$AI6622),"")</f>
        <v/>
      </c>
      <c r="AK6622" s="3" t="str" cm="1">
        <f t="array" ref="AK6622">IFERROR(INDEX(IF($AG6622&lt;=$AN6622,레드마인_배치!H:H,레드마인_서비스!H:H),콜트리분석!$AI6622),"")</f>
        <v/>
      </c>
      <c r="AL6622" s="3" t="str" cm="1">
        <f t="array" ref="AL6622">IFERROR(INDEX(IF($AG6622&lt;=$AN6622,레드마인_배치!I:I,레드마인_서비스!I:I),콜트리분석!$AI6622),"")</f>
        <v/>
      </c>
      <c r="AM6622" s="3" t="str" cm="1">
        <f t="array" ref="AM6622">IFERROR(INDEX(IF($AG6622&lt;=$AN6622,레드마인_배치!J:J,레드마인_서비스!J:J),콜트리분석!$AI6622),"")</f>
        <v/>
      </c>
      <c r="AN6622" s="3">
        <v>1</v>
      </c>
      <c r="AO6622" s="15" t="str">
        <f ca="1">IFERROR(INDEX(레드마인_배치!E:E,MATCH(OFFSET(A6622,,AN6622),레드마인_배치!G:G,0)),"")</f>
        <v>미대상</v>
      </c>
      <c r="AP6622" t="s">
        <v>3330</v>
      </c>
    </row>
    <row r="6623" spans="1:42" hidden="1">
      <c r="A6623" s="3" t="s">
        <v>673</v>
      </c>
      <c r="B6623" s="3" t="s">
        <v>677</v>
      </c>
      <c r="C6623" s="3" t="s">
        <v>3043</v>
      </c>
      <c r="D6623" s="3" t="s">
        <v>3044</v>
      </c>
      <c r="E6623" s="3" t="s">
        <v>3045</v>
      </c>
      <c r="F6623" s="3" t="s">
        <v>3042</v>
      </c>
      <c r="G6623" s="3" t="s">
        <v>3042</v>
      </c>
      <c r="H6623" s="3" t="s">
        <v>3042</v>
      </c>
      <c r="I6623" s="3" t="s">
        <v>3042</v>
      </c>
      <c r="J6623" s="3" t="s">
        <v>3042</v>
      </c>
      <c r="K6623" s="3" t="s">
        <v>3042</v>
      </c>
      <c r="L6623" s="3" t="s">
        <v>812</v>
      </c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>
        <f t="shared" si="105"/>
        <v>11</v>
      </c>
      <c r="AH6623" s="3" t="s">
        <v>812</v>
      </c>
      <c r="AI6623" s="3" t="str">
        <f>IFERROR(IF($AG6623&lt;=$AN6623,MATCH($AH6623,레드마인_배치!G:G,0),MATCH($AH6623,레드마인_서비스!G:G,0)),"")</f>
        <v/>
      </c>
      <c r="AJ6623" s="3" t="str" cm="1">
        <f t="array" ref="AJ6623">IFERROR(INDEX(IF($AG6623&lt;=$AN6623,레드마인_배치!E:E,레드마인_서비스!E:E),콜트리분석!$AI6623),"")</f>
        <v/>
      </c>
      <c r="AK6623" s="3" t="str" cm="1">
        <f t="array" ref="AK6623">IFERROR(INDEX(IF($AG6623&lt;=$AN6623,레드마인_배치!H:H,레드마인_서비스!H:H),콜트리분석!$AI6623),"")</f>
        <v/>
      </c>
      <c r="AL6623" s="3" t="str" cm="1">
        <f t="array" ref="AL6623">IFERROR(INDEX(IF($AG6623&lt;=$AN6623,레드마인_배치!I:I,레드마인_서비스!I:I),콜트리분석!$AI6623),"")</f>
        <v/>
      </c>
      <c r="AM6623" s="3" t="str" cm="1">
        <f t="array" ref="AM6623">IFERROR(INDEX(IF($AG6623&lt;=$AN6623,레드마인_배치!J:J,레드마인_서비스!J:J),콜트리분석!$AI6623),"")</f>
        <v/>
      </c>
      <c r="AN6623" s="3">
        <v>1</v>
      </c>
      <c r="AO6623" s="15" t="str">
        <f ca="1">IFERROR(INDEX(레드마인_배치!E:E,MATCH(OFFSET(A6623,,AN6623),레드마인_배치!G:G,0)),"")</f>
        <v>미대상</v>
      </c>
      <c r="AP6623" t="s">
        <v>3330</v>
      </c>
    </row>
    <row r="6624" spans="1:42" hidden="1">
      <c r="A6624" s="3" t="s">
        <v>673</v>
      </c>
      <c r="B6624" s="3" t="s">
        <v>677</v>
      </c>
      <c r="C6624" s="3" t="s">
        <v>3043</v>
      </c>
      <c r="D6624" s="3" t="s">
        <v>3044</v>
      </c>
      <c r="E6624" s="3" t="s">
        <v>3045</v>
      </c>
      <c r="F6624" s="3" t="s">
        <v>3042</v>
      </c>
      <c r="G6624" s="3" t="s">
        <v>3042</v>
      </c>
      <c r="H6624" s="3" t="s">
        <v>3042</v>
      </c>
      <c r="I6624" s="3" t="s">
        <v>3042</v>
      </c>
      <c r="J6624" s="3" t="s">
        <v>3042</v>
      </c>
      <c r="K6624" s="3" t="s">
        <v>3042</v>
      </c>
      <c r="L6624" s="3" t="s">
        <v>811</v>
      </c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>
        <f t="shared" si="105"/>
        <v>11</v>
      </c>
      <c r="AH6624" s="3" t="s">
        <v>811</v>
      </c>
      <c r="AI6624" s="3" t="str">
        <f>IFERROR(IF($AG6624&lt;=$AN6624,MATCH($AH6624,레드마인_배치!G:G,0),MATCH($AH6624,레드마인_서비스!G:G,0)),"")</f>
        <v/>
      </c>
      <c r="AJ6624" s="3" t="str" cm="1">
        <f t="array" ref="AJ6624">IFERROR(INDEX(IF($AG6624&lt;=$AN6624,레드마인_배치!E:E,레드마인_서비스!E:E),콜트리분석!$AI6624),"")</f>
        <v/>
      </c>
      <c r="AK6624" s="3" t="str" cm="1">
        <f t="array" ref="AK6624">IFERROR(INDEX(IF($AG6624&lt;=$AN6624,레드마인_배치!H:H,레드마인_서비스!H:H),콜트리분석!$AI6624),"")</f>
        <v/>
      </c>
      <c r="AL6624" s="3" t="str" cm="1">
        <f t="array" ref="AL6624">IFERROR(INDEX(IF($AG6624&lt;=$AN6624,레드마인_배치!I:I,레드마인_서비스!I:I),콜트리분석!$AI6624),"")</f>
        <v/>
      </c>
      <c r="AM6624" s="3" t="str" cm="1">
        <f t="array" ref="AM6624">IFERROR(INDEX(IF($AG6624&lt;=$AN6624,레드마인_배치!J:J,레드마인_서비스!J:J),콜트리분석!$AI6624),"")</f>
        <v/>
      </c>
      <c r="AN6624" s="3">
        <v>1</v>
      </c>
      <c r="AO6624" s="15" t="str">
        <f ca="1">IFERROR(INDEX(레드마인_배치!E:E,MATCH(OFFSET(A6624,,AN6624),레드마인_배치!G:G,0)),"")</f>
        <v>미대상</v>
      </c>
      <c r="AP6624" t="s">
        <v>3330</v>
      </c>
    </row>
    <row r="6625" spans="1:46" hidden="1">
      <c r="A6625" s="3" t="s">
        <v>673</v>
      </c>
      <c r="B6625" s="3" t="s">
        <v>677</v>
      </c>
      <c r="C6625" s="3" t="s">
        <v>3043</v>
      </c>
      <c r="D6625" s="3" t="s">
        <v>3044</v>
      </c>
      <c r="E6625" s="3" t="s">
        <v>3045</v>
      </c>
      <c r="F6625" s="3" t="s">
        <v>3042</v>
      </c>
      <c r="G6625" s="3" t="s">
        <v>3042</v>
      </c>
      <c r="H6625" s="3" t="s">
        <v>3042</v>
      </c>
      <c r="I6625" s="3" t="s">
        <v>3042</v>
      </c>
      <c r="J6625" s="3" t="s">
        <v>3042</v>
      </c>
      <c r="K6625" s="3" t="s">
        <v>650</v>
      </c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>
        <f t="shared" si="105"/>
        <v>10</v>
      </c>
      <c r="AH6625" s="3" t="s">
        <v>650</v>
      </c>
      <c r="AI6625" s="3" t="str">
        <f>IFERROR(IF($AG6625&lt;=$AN6625,MATCH($AH6625,레드마인_배치!G:G,0),MATCH($AH6625,레드마인_서비스!G:G,0)),"")</f>
        <v/>
      </c>
      <c r="AJ6625" s="3" t="str" cm="1">
        <f t="array" ref="AJ6625">IFERROR(INDEX(IF($AG6625&lt;=$AN6625,레드마인_배치!E:E,레드마인_서비스!E:E),콜트리분석!$AI6625),"")</f>
        <v/>
      </c>
      <c r="AK6625" s="3" t="str" cm="1">
        <f t="array" ref="AK6625">IFERROR(INDEX(IF($AG6625&lt;=$AN6625,레드마인_배치!H:H,레드마인_서비스!H:H),콜트리분석!$AI6625),"")</f>
        <v/>
      </c>
      <c r="AL6625" s="3" t="str" cm="1">
        <f t="array" ref="AL6625">IFERROR(INDEX(IF($AG6625&lt;=$AN6625,레드마인_배치!I:I,레드마인_서비스!I:I),콜트리분석!$AI6625),"")</f>
        <v/>
      </c>
      <c r="AM6625" s="3" t="str" cm="1">
        <f t="array" ref="AM6625">IFERROR(INDEX(IF($AG6625&lt;=$AN6625,레드마인_배치!J:J,레드마인_서비스!J:J),콜트리분석!$AI6625),"")</f>
        <v/>
      </c>
      <c r="AN6625" s="3">
        <v>1</v>
      </c>
      <c r="AO6625" s="15" t="str">
        <f ca="1">IFERROR(INDEX(레드마인_배치!E:E,MATCH(OFFSET(A6625,,AN6625),레드마인_배치!G:G,0)),"")</f>
        <v>미대상</v>
      </c>
      <c r="AP6625" t="s">
        <v>3330</v>
      </c>
    </row>
    <row r="6626" spans="1:46" hidden="1">
      <c r="A6626" s="3" t="s">
        <v>673</v>
      </c>
      <c r="B6626" s="3" t="s">
        <v>677</v>
      </c>
      <c r="C6626" s="3" t="s">
        <v>3043</v>
      </c>
      <c r="D6626" s="3" t="s">
        <v>3044</v>
      </c>
      <c r="E6626" s="3" t="s">
        <v>3045</v>
      </c>
      <c r="F6626" s="3" t="s">
        <v>3042</v>
      </c>
      <c r="G6626" s="3" t="s">
        <v>3042</v>
      </c>
      <c r="H6626" s="3" t="s">
        <v>3042</v>
      </c>
      <c r="I6626" s="3" t="s">
        <v>3042</v>
      </c>
      <c r="J6626" s="3" t="s">
        <v>3042</v>
      </c>
      <c r="K6626" s="3" t="s">
        <v>812</v>
      </c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>
        <f t="shared" si="105"/>
        <v>10</v>
      </c>
      <c r="AH6626" s="3" t="s">
        <v>812</v>
      </c>
      <c r="AI6626" s="3" t="str">
        <f>IFERROR(IF($AG6626&lt;=$AN6626,MATCH($AH6626,레드마인_배치!G:G,0),MATCH($AH6626,레드마인_서비스!G:G,0)),"")</f>
        <v/>
      </c>
      <c r="AJ6626" s="3" t="str" cm="1">
        <f t="array" ref="AJ6626">IFERROR(INDEX(IF($AG6626&lt;=$AN6626,레드마인_배치!E:E,레드마인_서비스!E:E),콜트리분석!$AI6626),"")</f>
        <v/>
      </c>
      <c r="AK6626" s="3" t="str" cm="1">
        <f t="array" ref="AK6626">IFERROR(INDEX(IF($AG6626&lt;=$AN6626,레드마인_배치!H:H,레드마인_서비스!H:H),콜트리분석!$AI6626),"")</f>
        <v/>
      </c>
      <c r="AL6626" s="3" t="str" cm="1">
        <f t="array" ref="AL6626">IFERROR(INDEX(IF($AG6626&lt;=$AN6626,레드마인_배치!I:I,레드마인_서비스!I:I),콜트리분석!$AI6626),"")</f>
        <v/>
      </c>
      <c r="AM6626" s="3" t="str" cm="1">
        <f t="array" ref="AM6626">IFERROR(INDEX(IF($AG6626&lt;=$AN6626,레드마인_배치!J:J,레드마인_서비스!J:J),콜트리분석!$AI6626),"")</f>
        <v/>
      </c>
      <c r="AN6626" s="3">
        <v>1</v>
      </c>
      <c r="AO6626" s="15" t="str">
        <f ca="1">IFERROR(INDEX(레드마인_배치!E:E,MATCH(OFFSET(A6626,,AN6626),레드마인_배치!G:G,0)),"")</f>
        <v>미대상</v>
      </c>
      <c r="AP6626" t="s">
        <v>3330</v>
      </c>
    </row>
    <row r="6627" spans="1:46" hidden="1">
      <c r="A6627" s="3" t="s">
        <v>673</v>
      </c>
      <c r="B6627" s="3" t="s">
        <v>677</v>
      </c>
      <c r="C6627" s="3" t="s">
        <v>3043</v>
      </c>
      <c r="D6627" s="3" t="s">
        <v>3044</v>
      </c>
      <c r="E6627" s="3" t="s">
        <v>3045</v>
      </c>
      <c r="F6627" s="3" t="s">
        <v>3042</v>
      </c>
      <c r="G6627" s="3" t="s">
        <v>3042</v>
      </c>
      <c r="H6627" s="3" t="s">
        <v>3042</v>
      </c>
      <c r="I6627" s="3" t="s">
        <v>3042</v>
      </c>
      <c r="J6627" s="3" t="s">
        <v>3042</v>
      </c>
      <c r="K6627" s="3" t="s">
        <v>811</v>
      </c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>
        <f t="shared" si="105"/>
        <v>10</v>
      </c>
      <c r="AH6627" s="3" t="s">
        <v>811</v>
      </c>
      <c r="AI6627" s="3" t="str">
        <f>IFERROR(IF($AG6627&lt;=$AN6627,MATCH($AH6627,레드마인_배치!G:G,0),MATCH($AH6627,레드마인_서비스!G:G,0)),"")</f>
        <v/>
      </c>
      <c r="AJ6627" s="3" t="str" cm="1">
        <f t="array" ref="AJ6627">IFERROR(INDEX(IF($AG6627&lt;=$AN6627,레드마인_배치!E:E,레드마인_서비스!E:E),콜트리분석!$AI6627),"")</f>
        <v/>
      </c>
      <c r="AK6627" s="3" t="str" cm="1">
        <f t="array" ref="AK6627">IFERROR(INDEX(IF($AG6627&lt;=$AN6627,레드마인_배치!H:H,레드마인_서비스!H:H),콜트리분석!$AI6627),"")</f>
        <v/>
      </c>
      <c r="AL6627" s="3" t="str" cm="1">
        <f t="array" ref="AL6627">IFERROR(INDEX(IF($AG6627&lt;=$AN6627,레드마인_배치!I:I,레드마인_서비스!I:I),콜트리분석!$AI6627),"")</f>
        <v/>
      </c>
      <c r="AM6627" s="3" t="str" cm="1">
        <f t="array" ref="AM6627">IFERROR(INDEX(IF($AG6627&lt;=$AN6627,레드마인_배치!J:J,레드마인_서비스!J:J),콜트리분석!$AI6627),"")</f>
        <v/>
      </c>
      <c r="AN6627" s="3">
        <v>1</v>
      </c>
      <c r="AO6627" s="15" t="str">
        <f ca="1">IFERROR(INDEX(레드마인_배치!E:E,MATCH(OFFSET(A6627,,AN6627),레드마인_배치!G:G,0)),"")</f>
        <v>미대상</v>
      </c>
      <c r="AP6627" t="s">
        <v>3330</v>
      </c>
    </row>
    <row r="6628" spans="1:46" hidden="1">
      <c r="A6628" s="3" t="s">
        <v>673</v>
      </c>
      <c r="B6628" s="3" t="s">
        <v>677</v>
      </c>
      <c r="C6628" s="3" t="s">
        <v>3043</v>
      </c>
      <c r="D6628" s="3" t="s">
        <v>3044</v>
      </c>
      <c r="E6628" s="3" t="s">
        <v>3045</v>
      </c>
      <c r="F6628" s="3" t="s">
        <v>3042</v>
      </c>
      <c r="G6628" s="3" t="s">
        <v>3042</v>
      </c>
      <c r="H6628" s="3" t="s">
        <v>3042</v>
      </c>
      <c r="I6628" s="3" t="s">
        <v>3042</v>
      </c>
      <c r="J6628" s="3" t="s">
        <v>650</v>
      </c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>
        <f t="shared" si="105"/>
        <v>9</v>
      </c>
      <c r="AH6628" s="3" t="s">
        <v>650</v>
      </c>
      <c r="AI6628" s="3" t="str">
        <f>IFERROR(IF($AG6628&lt;=$AN6628,MATCH($AH6628,레드마인_배치!G:G,0),MATCH($AH6628,레드마인_서비스!G:G,0)),"")</f>
        <v/>
      </c>
      <c r="AJ6628" s="3" t="str" cm="1">
        <f t="array" ref="AJ6628">IFERROR(INDEX(IF($AG6628&lt;=$AN6628,레드마인_배치!E:E,레드마인_서비스!E:E),콜트리분석!$AI6628),"")</f>
        <v/>
      </c>
      <c r="AK6628" s="3" t="str" cm="1">
        <f t="array" ref="AK6628">IFERROR(INDEX(IF($AG6628&lt;=$AN6628,레드마인_배치!H:H,레드마인_서비스!H:H),콜트리분석!$AI6628),"")</f>
        <v/>
      </c>
      <c r="AL6628" s="3" t="str" cm="1">
        <f t="array" ref="AL6628">IFERROR(INDEX(IF($AG6628&lt;=$AN6628,레드마인_배치!I:I,레드마인_서비스!I:I),콜트리분석!$AI6628),"")</f>
        <v/>
      </c>
      <c r="AM6628" s="3" t="str" cm="1">
        <f t="array" ref="AM6628">IFERROR(INDEX(IF($AG6628&lt;=$AN6628,레드마인_배치!J:J,레드마인_서비스!J:J),콜트리분석!$AI6628),"")</f>
        <v/>
      </c>
      <c r="AN6628" s="3">
        <v>1</v>
      </c>
      <c r="AO6628" s="15" t="str">
        <f ca="1">IFERROR(INDEX(레드마인_배치!E:E,MATCH(OFFSET(A6628,,AN6628),레드마인_배치!G:G,0)),"")</f>
        <v>미대상</v>
      </c>
      <c r="AP6628" t="s">
        <v>3330</v>
      </c>
    </row>
    <row r="6629" spans="1:46" hidden="1">
      <c r="A6629" s="3" t="s">
        <v>673</v>
      </c>
      <c r="B6629" s="3" t="s">
        <v>677</v>
      </c>
      <c r="C6629" s="3" t="s">
        <v>3043</v>
      </c>
      <c r="D6629" s="3" t="s">
        <v>3044</v>
      </c>
      <c r="E6629" s="3" t="s">
        <v>3045</v>
      </c>
      <c r="F6629" s="3" t="s">
        <v>3042</v>
      </c>
      <c r="G6629" s="3" t="s">
        <v>3042</v>
      </c>
      <c r="H6629" s="3" t="s">
        <v>3042</v>
      </c>
      <c r="I6629" s="3" t="s">
        <v>3042</v>
      </c>
      <c r="J6629" s="3" t="s">
        <v>812</v>
      </c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>
        <f t="shared" si="105"/>
        <v>9</v>
      </c>
      <c r="AH6629" s="3" t="s">
        <v>812</v>
      </c>
      <c r="AI6629" s="3" t="str">
        <f>IFERROR(IF($AG6629&lt;=$AN6629,MATCH($AH6629,레드마인_배치!G:G,0),MATCH($AH6629,레드마인_서비스!G:G,0)),"")</f>
        <v/>
      </c>
      <c r="AJ6629" s="3" t="str" cm="1">
        <f t="array" ref="AJ6629">IFERROR(INDEX(IF($AG6629&lt;=$AN6629,레드마인_배치!E:E,레드마인_서비스!E:E),콜트리분석!$AI6629),"")</f>
        <v/>
      </c>
      <c r="AK6629" s="3" t="str" cm="1">
        <f t="array" ref="AK6629">IFERROR(INDEX(IF($AG6629&lt;=$AN6629,레드마인_배치!H:H,레드마인_서비스!H:H),콜트리분석!$AI6629),"")</f>
        <v/>
      </c>
      <c r="AL6629" s="3" t="str" cm="1">
        <f t="array" ref="AL6629">IFERROR(INDEX(IF($AG6629&lt;=$AN6629,레드마인_배치!I:I,레드마인_서비스!I:I),콜트리분석!$AI6629),"")</f>
        <v/>
      </c>
      <c r="AM6629" s="3" t="str" cm="1">
        <f t="array" ref="AM6629">IFERROR(INDEX(IF($AG6629&lt;=$AN6629,레드마인_배치!J:J,레드마인_서비스!J:J),콜트리분석!$AI6629),"")</f>
        <v/>
      </c>
      <c r="AN6629" s="3">
        <v>1</v>
      </c>
      <c r="AO6629" s="15" t="str">
        <f ca="1">IFERROR(INDEX(레드마인_배치!E:E,MATCH(OFFSET(A6629,,AN6629),레드마인_배치!G:G,0)),"")</f>
        <v>미대상</v>
      </c>
      <c r="AP6629" t="s">
        <v>3330</v>
      </c>
    </row>
    <row r="6630" spans="1:46" hidden="1">
      <c r="A6630" s="3" t="s">
        <v>673</v>
      </c>
      <c r="B6630" s="3" t="s">
        <v>677</v>
      </c>
      <c r="C6630" s="3" t="s">
        <v>3043</v>
      </c>
      <c r="D6630" s="3" t="s">
        <v>3044</v>
      </c>
      <c r="E6630" s="3" t="s">
        <v>3045</v>
      </c>
      <c r="F6630" s="3" t="s">
        <v>3042</v>
      </c>
      <c r="G6630" s="3" t="s">
        <v>3042</v>
      </c>
      <c r="H6630" s="3" t="s">
        <v>3042</v>
      </c>
      <c r="I6630" s="3" t="s">
        <v>3042</v>
      </c>
      <c r="J6630" s="3" t="s">
        <v>811</v>
      </c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>
        <f t="shared" si="105"/>
        <v>9</v>
      </c>
      <c r="AH6630" s="3" t="s">
        <v>811</v>
      </c>
      <c r="AI6630" s="3" t="str">
        <f>IFERROR(IF($AG6630&lt;=$AN6630,MATCH($AH6630,레드마인_배치!G:G,0),MATCH($AH6630,레드마인_서비스!G:G,0)),"")</f>
        <v/>
      </c>
      <c r="AJ6630" s="3" t="str" cm="1">
        <f t="array" ref="AJ6630">IFERROR(INDEX(IF($AG6630&lt;=$AN6630,레드마인_배치!E:E,레드마인_서비스!E:E),콜트리분석!$AI6630),"")</f>
        <v/>
      </c>
      <c r="AK6630" s="3" t="str" cm="1">
        <f t="array" ref="AK6630">IFERROR(INDEX(IF($AG6630&lt;=$AN6630,레드마인_배치!H:H,레드마인_서비스!H:H),콜트리분석!$AI6630),"")</f>
        <v/>
      </c>
      <c r="AL6630" s="3" t="str" cm="1">
        <f t="array" ref="AL6630">IFERROR(INDEX(IF($AG6630&lt;=$AN6630,레드마인_배치!I:I,레드마인_서비스!I:I),콜트리분석!$AI6630),"")</f>
        <v/>
      </c>
      <c r="AM6630" s="3" t="str" cm="1">
        <f t="array" ref="AM6630">IFERROR(INDEX(IF($AG6630&lt;=$AN6630,레드마인_배치!J:J,레드마인_서비스!J:J),콜트리분석!$AI6630),"")</f>
        <v/>
      </c>
      <c r="AN6630" s="3">
        <v>1</v>
      </c>
      <c r="AO6630" s="15" t="str">
        <f ca="1">IFERROR(INDEX(레드마인_배치!E:E,MATCH(OFFSET(A6630,,AN6630),레드마인_배치!G:G,0)),"")</f>
        <v>미대상</v>
      </c>
      <c r="AP6630" t="s">
        <v>3330</v>
      </c>
    </row>
    <row r="6631" spans="1:46" hidden="1">
      <c r="A6631" s="3" t="s">
        <v>673</v>
      </c>
      <c r="B6631" s="3" t="s">
        <v>677</v>
      </c>
      <c r="C6631" s="3" t="s">
        <v>3043</v>
      </c>
      <c r="D6631" s="3" t="s">
        <v>3044</v>
      </c>
      <c r="E6631" s="3" t="s">
        <v>3045</v>
      </c>
      <c r="F6631" s="3" t="s">
        <v>3042</v>
      </c>
      <c r="G6631" s="3" t="s">
        <v>3042</v>
      </c>
      <c r="H6631" s="3" t="s">
        <v>3042</v>
      </c>
      <c r="I6631" s="3" t="s">
        <v>650</v>
      </c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>
        <f t="shared" si="105"/>
        <v>8</v>
      </c>
      <c r="AH6631" s="3" t="s">
        <v>650</v>
      </c>
      <c r="AI6631" s="3" t="str">
        <f>IFERROR(IF($AG6631&lt;=$AN6631,MATCH($AH6631,레드마인_배치!G:G,0),MATCH($AH6631,레드마인_서비스!G:G,0)),"")</f>
        <v/>
      </c>
      <c r="AJ6631" s="3" t="str" cm="1">
        <f t="array" ref="AJ6631">IFERROR(INDEX(IF($AG6631&lt;=$AN6631,레드마인_배치!E:E,레드마인_서비스!E:E),콜트리분석!$AI6631),"")</f>
        <v/>
      </c>
      <c r="AK6631" s="3" t="str" cm="1">
        <f t="array" ref="AK6631">IFERROR(INDEX(IF($AG6631&lt;=$AN6631,레드마인_배치!H:H,레드마인_서비스!H:H),콜트리분석!$AI6631),"")</f>
        <v/>
      </c>
      <c r="AL6631" s="3" t="str" cm="1">
        <f t="array" ref="AL6631">IFERROR(INDEX(IF($AG6631&lt;=$AN6631,레드마인_배치!I:I,레드마인_서비스!I:I),콜트리분석!$AI6631),"")</f>
        <v/>
      </c>
      <c r="AM6631" s="3" t="str" cm="1">
        <f t="array" ref="AM6631">IFERROR(INDEX(IF($AG6631&lt;=$AN6631,레드마인_배치!J:J,레드마인_서비스!J:J),콜트리분석!$AI6631),"")</f>
        <v/>
      </c>
      <c r="AN6631" s="3">
        <v>1</v>
      </c>
      <c r="AO6631" s="15" t="str">
        <f ca="1">IFERROR(INDEX(레드마인_배치!E:E,MATCH(OFFSET(A6631,,AN6631),레드마인_배치!G:G,0)),"")</f>
        <v>미대상</v>
      </c>
      <c r="AP6631" t="s">
        <v>3330</v>
      </c>
    </row>
    <row r="6632" spans="1:46" hidden="1">
      <c r="A6632" s="3" t="s">
        <v>673</v>
      </c>
      <c r="B6632" s="3" t="s">
        <v>677</v>
      </c>
      <c r="C6632" s="3" t="s">
        <v>3043</v>
      </c>
      <c r="D6632" s="3" t="s">
        <v>3044</v>
      </c>
      <c r="E6632" s="3" t="s">
        <v>3045</v>
      </c>
      <c r="F6632" s="3" t="s">
        <v>3042</v>
      </c>
      <c r="G6632" s="3" t="s">
        <v>3042</v>
      </c>
      <c r="H6632" s="3" t="s">
        <v>3042</v>
      </c>
      <c r="I6632" s="3" t="s">
        <v>812</v>
      </c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>
        <f t="shared" si="105"/>
        <v>8</v>
      </c>
      <c r="AH6632" s="3" t="s">
        <v>812</v>
      </c>
      <c r="AI6632" s="3" t="str">
        <f>IFERROR(IF($AG6632&lt;=$AN6632,MATCH($AH6632,레드마인_배치!G:G,0),MATCH($AH6632,레드마인_서비스!G:G,0)),"")</f>
        <v/>
      </c>
      <c r="AJ6632" s="3" t="str" cm="1">
        <f t="array" ref="AJ6632">IFERROR(INDEX(IF($AG6632&lt;=$AN6632,레드마인_배치!E:E,레드마인_서비스!E:E),콜트리분석!$AI6632),"")</f>
        <v/>
      </c>
      <c r="AK6632" s="3" t="str" cm="1">
        <f t="array" ref="AK6632">IFERROR(INDEX(IF($AG6632&lt;=$AN6632,레드마인_배치!H:H,레드마인_서비스!H:H),콜트리분석!$AI6632),"")</f>
        <v/>
      </c>
      <c r="AL6632" s="3" t="str" cm="1">
        <f t="array" ref="AL6632">IFERROR(INDEX(IF($AG6632&lt;=$AN6632,레드마인_배치!I:I,레드마인_서비스!I:I),콜트리분석!$AI6632),"")</f>
        <v/>
      </c>
      <c r="AM6632" s="3" t="str" cm="1">
        <f t="array" ref="AM6632">IFERROR(INDEX(IF($AG6632&lt;=$AN6632,레드마인_배치!J:J,레드마인_서비스!J:J),콜트리분석!$AI6632),"")</f>
        <v/>
      </c>
      <c r="AN6632" s="3">
        <v>1</v>
      </c>
      <c r="AO6632" s="15" t="str">
        <f ca="1">IFERROR(INDEX(레드마인_배치!E:E,MATCH(OFFSET(A6632,,AN6632),레드마인_배치!G:G,0)),"")</f>
        <v>미대상</v>
      </c>
      <c r="AP6632" t="s">
        <v>3330</v>
      </c>
    </row>
    <row r="6633" spans="1:46" hidden="1">
      <c r="A6633" s="3" t="s">
        <v>673</v>
      </c>
      <c r="B6633" s="3" t="s">
        <v>677</v>
      </c>
      <c r="C6633" s="3" t="s">
        <v>3043</v>
      </c>
      <c r="D6633" s="3" t="s">
        <v>3044</v>
      </c>
      <c r="E6633" s="3" t="s">
        <v>3045</v>
      </c>
      <c r="F6633" s="3" t="s">
        <v>3042</v>
      </c>
      <c r="G6633" s="3" t="s">
        <v>3042</v>
      </c>
      <c r="H6633" s="3" t="s">
        <v>3042</v>
      </c>
      <c r="I6633" s="3" t="s">
        <v>811</v>
      </c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>
        <f t="shared" si="105"/>
        <v>8</v>
      </c>
      <c r="AH6633" s="3" t="s">
        <v>811</v>
      </c>
      <c r="AI6633" s="3" t="str">
        <f>IFERROR(IF($AG6633&lt;=$AN6633,MATCH($AH6633,레드마인_배치!G:G,0),MATCH($AH6633,레드마인_서비스!G:G,0)),"")</f>
        <v/>
      </c>
      <c r="AJ6633" s="3" t="str" cm="1">
        <f t="array" ref="AJ6633">IFERROR(INDEX(IF($AG6633&lt;=$AN6633,레드마인_배치!E:E,레드마인_서비스!E:E),콜트리분석!$AI6633),"")</f>
        <v/>
      </c>
      <c r="AK6633" s="3" t="str" cm="1">
        <f t="array" ref="AK6633">IFERROR(INDEX(IF($AG6633&lt;=$AN6633,레드마인_배치!H:H,레드마인_서비스!H:H),콜트리분석!$AI6633),"")</f>
        <v/>
      </c>
      <c r="AL6633" s="3" t="str" cm="1">
        <f t="array" ref="AL6633">IFERROR(INDEX(IF($AG6633&lt;=$AN6633,레드마인_배치!I:I,레드마인_서비스!I:I),콜트리분석!$AI6633),"")</f>
        <v/>
      </c>
      <c r="AM6633" s="3" t="str" cm="1">
        <f t="array" ref="AM6633">IFERROR(INDEX(IF($AG6633&lt;=$AN6633,레드마인_배치!J:J,레드마인_서비스!J:J),콜트리분석!$AI6633),"")</f>
        <v/>
      </c>
      <c r="AN6633" s="3">
        <v>1</v>
      </c>
      <c r="AO6633" s="15" t="str">
        <f ca="1">IFERROR(INDEX(레드마인_배치!E:E,MATCH(OFFSET(A6633,,AN6633),레드마인_배치!G:G,0)),"")</f>
        <v>미대상</v>
      </c>
      <c r="AP6633" t="s">
        <v>3330</v>
      </c>
    </row>
    <row r="6634" spans="1:46">
      <c r="A6634" s="3" t="s">
        <v>673</v>
      </c>
      <c r="B6634" s="3" t="s">
        <v>677</v>
      </c>
      <c r="C6634" s="3" t="s">
        <v>3043</v>
      </c>
      <c r="D6634" s="3" t="s">
        <v>3044</v>
      </c>
      <c r="E6634" s="3" t="s">
        <v>3045</v>
      </c>
      <c r="F6634" s="3" t="s">
        <v>3042</v>
      </c>
      <c r="G6634" s="3" t="s">
        <v>3042</v>
      </c>
      <c r="H6634" s="3" t="s">
        <v>650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>
        <f t="shared" si="105"/>
        <v>7</v>
      </c>
      <c r="AH6634" s="3" t="s">
        <v>650</v>
      </c>
      <c r="AI6634" s="3" t="str">
        <f>IFERROR(IF($AG6634&lt;=$AN6634,MATCH($AH6634,레드마인_배치!G:G,0),MATCH($AH6634,레드마인_서비스!G:G,0)),"")</f>
        <v/>
      </c>
      <c r="AJ6634" s="3" t="str" cm="1">
        <f t="array" ref="AJ6634">IFERROR(INDEX(IF($AG6634&lt;=$AN6634,레드마인_배치!E:E,레드마인_서비스!E:E),콜트리분석!$AI6634),"")</f>
        <v/>
      </c>
      <c r="AK6634" s="3" t="str" cm="1">
        <f t="array" ref="AK6634">IFERROR(INDEX(IF($AG6634&lt;=$AN6634,레드마인_배치!H:H,레드마인_서비스!H:H),콜트리분석!$AI6634),"")</f>
        <v/>
      </c>
      <c r="AL6634" s="3" t="str" cm="1">
        <f t="array" ref="AL6634">IFERROR(INDEX(IF($AG6634&lt;=$AN6634,레드마인_배치!I:I,레드마인_서비스!I:I),콜트리분석!$AI6634),"")</f>
        <v/>
      </c>
      <c r="AM6634" s="3" t="str" cm="1">
        <f t="array" ref="AM6634">IFERROR(INDEX(IF($AG6634&lt;=$AN6634,레드마인_배치!J:J,레드마인_서비스!J:J),콜트리분석!$AI6634),"")</f>
        <v/>
      </c>
      <c r="AN6634" s="3">
        <v>1</v>
      </c>
      <c r="AO6634" s="15" t="str">
        <f ca="1">IFERROR(INDEX(레드마인_배치!E:E,MATCH(OFFSET(A6634,,AN6634),레드마인_배치!G:G,0)),"")</f>
        <v>미대상</v>
      </c>
      <c r="AP6634" t="s">
        <v>3330</v>
      </c>
      <c r="AT6634" t="str" cm="1">
        <f t="array" ref="AT6634">[1]!add_delimeter(AG6634:AO6634,"|")</f>
        <v>|7|CLCCMB050A||||||1|미대상|</v>
      </c>
    </row>
    <row r="6635" spans="1:46">
      <c r="A6635" s="3" t="s">
        <v>673</v>
      </c>
      <c r="B6635" s="3" t="s">
        <v>677</v>
      </c>
      <c r="C6635" s="3" t="s">
        <v>3043</v>
      </c>
      <c r="D6635" s="3" t="s">
        <v>3044</v>
      </c>
      <c r="E6635" s="3" t="s">
        <v>3045</v>
      </c>
      <c r="F6635" s="3" t="s">
        <v>3042</v>
      </c>
      <c r="G6635" s="3" t="s">
        <v>3042</v>
      </c>
      <c r="H6635" s="3" t="s">
        <v>812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>
        <f t="shared" si="105"/>
        <v>7</v>
      </c>
      <c r="AH6635" s="3" t="s">
        <v>812</v>
      </c>
      <c r="AI6635" s="3" t="str">
        <f>IFERROR(IF($AG6635&lt;=$AN6635,MATCH($AH6635,레드마인_배치!G:G,0),MATCH($AH6635,레드마인_서비스!G:G,0)),"")</f>
        <v/>
      </c>
      <c r="AJ6635" s="3" t="str" cm="1">
        <f t="array" ref="AJ6635">IFERROR(INDEX(IF($AG6635&lt;=$AN6635,레드마인_배치!E:E,레드마인_서비스!E:E),콜트리분석!$AI6635),"")</f>
        <v/>
      </c>
      <c r="AK6635" s="3" t="str" cm="1">
        <f t="array" ref="AK6635">IFERROR(INDEX(IF($AG6635&lt;=$AN6635,레드마인_배치!H:H,레드마인_서비스!H:H),콜트리분석!$AI6635),"")</f>
        <v/>
      </c>
      <c r="AL6635" s="3" t="str" cm="1">
        <f t="array" ref="AL6635">IFERROR(INDEX(IF($AG6635&lt;=$AN6635,레드마인_배치!I:I,레드마인_서비스!I:I),콜트리분석!$AI6635),"")</f>
        <v/>
      </c>
      <c r="AM6635" s="3" t="str" cm="1">
        <f t="array" ref="AM6635">IFERROR(INDEX(IF($AG6635&lt;=$AN6635,레드마인_배치!J:J,레드마인_서비스!J:J),콜트리분석!$AI6635),"")</f>
        <v/>
      </c>
      <c r="AN6635" s="3">
        <v>1</v>
      </c>
      <c r="AO6635" s="15" t="str">
        <f ca="1">IFERROR(INDEX(레드마인_배치!E:E,MATCH(OFFSET(A6635,,AN6635),레드마인_배치!G:G,0)),"")</f>
        <v>미대상</v>
      </c>
      <c r="AP6635" t="s">
        <v>3330</v>
      </c>
      <c r="AT6635" t="str" cm="1">
        <f t="array" ref="AT6635">[1]!add_delimeter(AG6635:AO6635,"|")</f>
        <v>|7|CLCCMB070A||||||1|미대상|</v>
      </c>
    </row>
    <row r="6636" spans="1:46">
      <c r="A6636" s="3" t="s">
        <v>673</v>
      </c>
      <c r="B6636" s="3" t="s">
        <v>677</v>
      </c>
      <c r="C6636" s="3" t="s">
        <v>3043</v>
      </c>
      <c r="D6636" s="3" t="s">
        <v>3044</v>
      </c>
      <c r="E6636" s="3" t="s">
        <v>3045</v>
      </c>
      <c r="F6636" s="3" t="s">
        <v>3042</v>
      </c>
      <c r="G6636" s="3" t="s">
        <v>3042</v>
      </c>
      <c r="H6636" s="3" t="s">
        <v>811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>
        <f t="shared" si="105"/>
        <v>7</v>
      </c>
      <c r="AH6636" s="3" t="s">
        <v>811</v>
      </c>
      <c r="AI6636" s="3" t="str">
        <f>IFERROR(IF($AG6636&lt;=$AN6636,MATCH($AH6636,레드마인_배치!G:G,0),MATCH($AH6636,레드마인_서비스!G:G,0)),"")</f>
        <v/>
      </c>
      <c r="AJ6636" s="3" t="str" cm="1">
        <f t="array" ref="AJ6636">IFERROR(INDEX(IF($AG6636&lt;=$AN6636,레드마인_배치!E:E,레드마인_서비스!E:E),콜트리분석!$AI6636),"")</f>
        <v/>
      </c>
      <c r="AK6636" s="3" t="str" cm="1">
        <f t="array" ref="AK6636">IFERROR(INDEX(IF($AG6636&lt;=$AN6636,레드마인_배치!H:H,레드마인_서비스!H:H),콜트리분석!$AI6636),"")</f>
        <v/>
      </c>
      <c r="AL6636" s="3" t="str" cm="1">
        <f t="array" ref="AL6636">IFERROR(INDEX(IF($AG6636&lt;=$AN6636,레드마인_배치!I:I,레드마인_서비스!I:I),콜트리분석!$AI6636),"")</f>
        <v/>
      </c>
      <c r="AM6636" s="3" t="str" cm="1">
        <f t="array" ref="AM6636">IFERROR(INDEX(IF($AG6636&lt;=$AN6636,레드마인_배치!J:J,레드마인_서비스!J:J),콜트리분석!$AI6636),"")</f>
        <v/>
      </c>
      <c r="AN6636" s="3">
        <v>1</v>
      </c>
      <c r="AO6636" s="15" t="str">
        <f ca="1">IFERROR(INDEX(레드마인_배치!E:E,MATCH(OFFSET(A6636,,AN6636),레드마인_배치!G:G,0)),"")</f>
        <v>미대상</v>
      </c>
      <c r="AP6636" t="s">
        <v>3330</v>
      </c>
      <c r="AT6636" t="str" cm="1">
        <f t="array" ref="AT6636">[1]!add_delimeter(AG6636:AO6636,"|")</f>
        <v>|7|CLCCMB090A||||||1|미대상|</v>
      </c>
    </row>
    <row r="6637" spans="1:46">
      <c r="A6637" s="3" t="s">
        <v>673</v>
      </c>
      <c r="B6637" s="3" t="s">
        <v>677</v>
      </c>
      <c r="C6637" s="3" t="s">
        <v>3043</v>
      </c>
      <c r="D6637" s="3" t="s">
        <v>3044</v>
      </c>
      <c r="E6637" s="3" t="s">
        <v>3045</v>
      </c>
      <c r="F6637" s="3" t="s">
        <v>3042</v>
      </c>
      <c r="G6637" s="3" t="s">
        <v>650</v>
      </c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>
        <f t="shared" si="105"/>
        <v>6</v>
      </c>
      <c r="AH6637" s="3" t="s">
        <v>650</v>
      </c>
      <c r="AI6637" s="3" t="str">
        <f>IFERROR(IF($AG6637&lt;=$AN6637,MATCH($AH6637,레드마인_배치!G:G,0),MATCH($AH6637,레드마인_서비스!G:G,0)),"")</f>
        <v/>
      </c>
      <c r="AJ6637" s="3" t="str" cm="1">
        <f t="array" ref="AJ6637">IFERROR(INDEX(IF($AG6637&lt;=$AN6637,레드마인_배치!E:E,레드마인_서비스!E:E),콜트리분석!$AI6637),"")</f>
        <v/>
      </c>
      <c r="AK6637" s="3" t="str" cm="1">
        <f t="array" ref="AK6637">IFERROR(INDEX(IF($AG6637&lt;=$AN6637,레드마인_배치!H:H,레드마인_서비스!H:H),콜트리분석!$AI6637),"")</f>
        <v/>
      </c>
      <c r="AL6637" s="3" t="str" cm="1">
        <f t="array" ref="AL6637">IFERROR(INDEX(IF($AG6637&lt;=$AN6637,레드마인_배치!I:I,레드마인_서비스!I:I),콜트리분석!$AI6637),"")</f>
        <v/>
      </c>
      <c r="AM6637" s="3" t="str" cm="1">
        <f t="array" ref="AM6637">IFERROR(INDEX(IF($AG6637&lt;=$AN6637,레드마인_배치!J:J,레드마인_서비스!J:J),콜트리분석!$AI6637),"")</f>
        <v/>
      </c>
      <c r="AN6637" s="3">
        <v>1</v>
      </c>
      <c r="AO6637" s="15" t="str">
        <f ca="1">IFERROR(INDEX(레드마인_배치!E:E,MATCH(OFFSET(A6637,,AN6637),레드마인_배치!G:G,0)),"")</f>
        <v>미대상</v>
      </c>
      <c r="AP6637" t="s">
        <v>3330</v>
      </c>
      <c r="AT6637" t="str" cm="1">
        <f t="array" ref="AT6637">[1]!add_delimeter(AG6637:AO6637,"|")</f>
        <v>|6|CLCCMB050A||||||1|미대상|</v>
      </c>
    </row>
    <row r="6638" spans="1:46">
      <c r="A6638" s="3" t="s">
        <v>673</v>
      </c>
      <c r="B6638" s="3" t="s">
        <v>677</v>
      </c>
      <c r="C6638" s="3" t="s">
        <v>3043</v>
      </c>
      <c r="D6638" s="3" t="s">
        <v>3044</v>
      </c>
      <c r="E6638" s="3" t="s">
        <v>3045</v>
      </c>
      <c r="F6638" s="3" t="s">
        <v>3042</v>
      </c>
      <c r="G6638" s="3" t="s">
        <v>812</v>
      </c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>
        <f t="shared" si="105"/>
        <v>6</v>
      </c>
      <c r="AH6638" s="3" t="s">
        <v>812</v>
      </c>
      <c r="AI6638" s="3" t="str">
        <f>IFERROR(IF($AG6638&lt;=$AN6638,MATCH($AH6638,레드마인_배치!G:G,0),MATCH($AH6638,레드마인_서비스!G:G,0)),"")</f>
        <v/>
      </c>
      <c r="AJ6638" s="3" t="str" cm="1">
        <f t="array" ref="AJ6638">IFERROR(INDEX(IF($AG6638&lt;=$AN6638,레드마인_배치!E:E,레드마인_서비스!E:E),콜트리분석!$AI6638),"")</f>
        <v/>
      </c>
      <c r="AK6638" s="3" t="str" cm="1">
        <f t="array" ref="AK6638">IFERROR(INDEX(IF($AG6638&lt;=$AN6638,레드마인_배치!H:H,레드마인_서비스!H:H),콜트리분석!$AI6638),"")</f>
        <v/>
      </c>
      <c r="AL6638" s="3" t="str" cm="1">
        <f t="array" ref="AL6638">IFERROR(INDEX(IF($AG6638&lt;=$AN6638,레드마인_배치!I:I,레드마인_서비스!I:I),콜트리분석!$AI6638),"")</f>
        <v/>
      </c>
      <c r="AM6638" s="3" t="str" cm="1">
        <f t="array" ref="AM6638">IFERROR(INDEX(IF($AG6638&lt;=$AN6638,레드마인_배치!J:J,레드마인_서비스!J:J),콜트리분석!$AI6638),"")</f>
        <v/>
      </c>
      <c r="AN6638" s="3">
        <v>1</v>
      </c>
      <c r="AO6638" s="15" t="str">
        <f ca="1">IFERROR(INDEX(레드마인_배치!E:E,MATCH(OFFSET(A6638,,AN6638),레드마인_배치!G:G,0)),"")</f>
        <v>미대상</v>
      </c>
      <c r="AP6638" t="s">
        <v>3330</v>
      </c>
      <c r="AT6638" t="str" cm="1">
        <f t="array" ref="AT6638">[1]!add_delimeter(AG6638:AO6638,"|")</f>
        <v>|6|CLCCMB070A||||||1|미대상|</v>
      </c>
    </row>
    <row r="6639" spans="1:46">
      <c r="A6639" s="3" t="s">
        <v>673</v>
      </c>
      <c r="B6639" s="3" t="s">
        <v>677</v>
      </c>
      <c r="C6639" s="3" t="s">
        <v>3043</v>
      </c>
      <c r="D6639" s="3" t="s">
        <v>3044</v>
      </c>
      <c r="E6639" s="3" t="s">
        <v>3045</v>
      </c>
      <c r="F6639" s="3" t="s">
        <v>3042</v>
      </c>
      <c r="G6639" s="3" t="s">
        <v>811</v>
      </c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>
        <f t="shared" si="105"/>
        <v>6</v>
      </c>
      <c r="AH6639" s="3" t="s">
        <v>811</v>
      </c>
      <c r="AI6639" s="3" t="str">
        <f>IFERROR(IF($AG6639&lt;=$AN6639,MATCH($AH6639,레드마인_배치!G:G,0),MATCH($AH6639,레드마인_서비스!G:G,0)),"")</f>
        <v/>
      </c>
      <c r="AJ6639" s="3" t="str" cm="1">
        <f t="array" ref="AJ6639">IFERROR(INDEX(IF($AG6639&lt;=$AN6639,레드마인_배치!E:E,레드마인_서비스!E:E),콜트리분석!$AI6639),"")</f>
        <v/>
      </c>
      <c r="AK6639" s="3" t="str" cm="1">
        <f t="array" ref="AK6639">IFERROR(INDEX(IF($AG6639&lt;=$AN6639,레드마인_배치!H:H,레드마인_서비스!H:H),콜트리분석!$AI6639),"")</f>
        <v/>
      </c>
      <c r="AL6639" s="3" t="str" cm="1">
        <f t="array" ref="AL6639">IFERROR(INDEX(IF($AG6639&lt;=$AN6639,레드마인_배치!I:I,레드마인_서비스!I:I),콜트리분석!$AI6639),"")</f>
        <v/>
      </c>
      <c r="AM6639" s="3" t="str" cm="1">
        <f t="array" ref="AM6639">IFERROR(INDEX(IF($AG6639&lt;=$AN6639,레드마인_배치!J:J,레드마인_서비스!J:J),콜트리분석!$AI6639),"")</f>
        <v/>
      </c>
      <c r="AN6639" s="3">
        <v>1</v>
      </c>
      <c r="AO6639" s="15" t="str">
        <f ca="1">IFERROR(INDEX(레드마인_배치!E:E,MATCH(OFFSET(A6639,,AN6639),레드마인_배치!G:G,0)),"")</f>
        <v>미대상</v>
      </c>
      <c r="AP6639" t="s">
        <v>3330</v>
      </c>
      <c r="AT6639" t="str" cm="1">
        <f t="array" ref="AT6639">[1]!add_delimeter(AG6639:AO6639,"|")</f>
        <v>|6|CLCCMB090A||||||1|미대상|</v>
      </c>
    </row>
    <row r="6640" spans="1:46">
      <c r="A6640" s="3" t="s">
        <v>673</v>
      </c>
      <c r="B6640" s="3" t="s">
        <v>677</v>
      </c>
      <c r="C6640" s="3" t="s">
        <v>3043</v>
      </c>
      <c r="D6640" s="3" t="s">
        <v>3044</v>
      </c>
      <c r="E6640" s="3" t="s">
        <v>3045</v>
      </c>
      <c r="F6640" s="3" t="s">
        <v>650</v>
      </c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>
        <f t="shared" si="105"/>
        <v>5</v>
      </c>
      <c r="AH6640" s="3" t="s">
        <v>650</v>
      </c>
      <c r="AI6640" s="3" t="str">
        <f>IFERROR(IF($AG6640&lt;=$AN6640,MATCH($AH6640,레드마인_배치!G:G,0),MATCH($AH6640,레드마인_서비스!G:G,0)),"")</f>
        <v/>
      </c>
      <c r="AJ6640" s="3" t="str" cm="1">
        <f t="array" ref="AJ6640">IFERROR(INDEX(IF($AG6640&lt;=$AN6640,레드마인_배치!E:E,레드마인_서비스!E:E),콜트리분석!$AI6640),"")</f>
        <v/>
      </c>
      <c r="AK6640" s="3" t="str" cm="1">
        <f t="array" ref="AK6640">IFERROR(INDEX(IF($AG6640&lt;=$AN6640,레드마인_배치!H:H,레드마인_서비스!H:H),콜트리분석!$AI6640),"")</f>
        <v/>
      </c>
      <c r="AL6640" s="3" t="str" cm="1">
        <f t="array" ref="AL6640">IFERROR(INDEX(IF($AG6640&lt;=$AN6640,레드마인_배치!I:I,레드마인_서비스!I:I),콜트리분석!$AI6640),"")</f>
        <v/>
      </c>
      <c r="AM6640" s="3" t="str" cm="1">
        <f t="array" ref="AM6640">IFERROR(INDEX(IF($AG6640&lt;=$AN6640,레드마인_배치!J:J,레드마인_서비스!J:J),콜트리분석!$AI6640),"")</f>
        <v/>
      </c>
      <c r="AN6640" s="3">
        <v>1</v>
      </c>
      <c r="AO6640" s="15" t="str">
        <f ca="1">IFERROR(INDEX(레드마인_배치!E:E,MATCH(OFFSET(A6640,,AN6640),레드마인_배치!G:G,0)),"")</f>
        <v>미대상</v>
      </c>
      <c r="AP6640" t="s">
        <v>3330</v>
      </c>
      <c r="AT6640" t="str" cm="1">
        <f t="array" ref="AT6640">[1]!add_delimeter(AG6640:AO6640,"|")</f>
        <v>|5|CLCCMB050A||||||1|미대상|</v>
      </c>
    </row>
    <row r="6641" spans="1:46">
      <c r="A6641" s="3" t="s">
        <v>673</v>
      </c>
      <c r="B6641" s="3" t="s">
        <v>677</v>
      </c>
      <c r="C6641" s="3" t="s">
        <v>3043</v>
      </c>
      <c r="D6641" s="3" t="s">
        <v>3044</v>
      </c>
      <c r="E6641" s="3" t="s">
        <v>3045</v>
      </c>
      <c r="F6641" s="3" t="s">
        <v>812</v>
      </c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>
        <f t="shared" si="105"/>
        <v>5</v>
      </c>
      <c r="AH6641" s="3" t="s">
        <v>812</v>
      </c>
      <c r="AI6641" s="3" t="str">
        <f>IFERROR(IF($AG6641&lt;=$AN6641,MATCH($AH6641,레드마인_배치!G:G,0),MATCH($AH6641,레드마인_서비스!G:G,0)),"")</f>
        <v/>
      </c>
      <c r="AJ6641" s="3" t="str" cm="1">
        <f t="array" ref="AJ6641">IFERROR(INDEX(IF($AG6641&lt;=$AN6641,레드마인_배치!E:E,레드마인_서비스!E:E),콜트리분석!$AI6641),"")</f>
        <v/>
      </c>
      <c r="AK6641" s="3" t="str" cm="1">
        <f t="array" ref="AK6641">IFERROR(INDEX(IF($AG6641&lt;=$AN6641,레드마인_배치!H:H,레드마인_서비스!H:H),콜트리분석!$AI6641),"")</f>
        <v/>
      </c>
      <c r="AL6641" s="3" t="str" cm="1">
        <f t="array" ref="AL6641">IFERROR(INDEX(IF($AG6641&lt;=$AN6641,레드마인_배치!I:I,레드마인_서비스!I:I),콜트리분석!$AI6641),"")</f>
        <v/>
      </c>
      <c r="AM6641" s="3" t="str" cm="1">
        <f t="array" ref="AM6641">IFERROR(INDEX(IF($AG6641&lt;=$AN6641,레드마인_배치!J:J,레드마인_서비스!J:J),콜트리분석!$AI6641),"")</f>
        <v/>
      </c>
      <c r="AN6641" s="3">
        <v>1</v>
      </c>
      <c r="AO6641" s="15" t="str">
        <f ca="1">IFERROR(INDEX(레드마인_배치!E:E,MATCH(OFFSET(A6641,,AN6641),레드마인_배치!G:G,0)),"")</f>
        <v>미대상</v>
      </c>
      <c r="AP6641" t="s">
        <v>3330</v>
      </c>
      <c r="AT6641" t="str" cm="1">
        <f t="array" ref="AT6641">[1]!add_delimeter(AG6641:AO6641,"|")</f>
        <v>|5|CLCCMB070A||||||1|미대상|</v>
      </c>
    </row>
    <row r="6642" spans="1:46">
      <c r="A6642" s="3" t="s">
        <v>673</v>
      </c>
      <c r="B6642" s="3" t="s">
        <v>677</v>
      </c>
      <c r="C6642" s="3" t="s">
        <v>3043</v>
      </c>
      <c r="D6642" s="3" t="s">
        <v>3044</v>
      </c>
      <c r="E6642" s="3" t="s">
        <v>3045</v>
      </c>
      <c r="F6642" s="3" t="s">
        <v>811</v>
      </c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>
        <f t="shared" ref="AG6642:AG6705" si="106">COUNTA(B6642:AF6642)</f>
        <v>5</v>
      </c>
      <c r="AH6642" s="3" t="s">
        <v>811</v>
      </c>
      <c r="AI6642" s="3" t="str">
        <f>IFERROR(IF($AG6642&lt;=$AN6642,MATCH($AH6642,레드마인_배치!G:G,0),MATCH($AH6642,레드마인_서비스!G:G,0)),"")</f>
        <v/>
      </c>
      <c r="AJ6642" s="3" t="str" cm="1">
        <f t="array" ref="AJ6642">IFERROR(INDEX(IF($AG6642&lt;=$AN6642,레드마인_배치!E:E,레드마인_서비스!E:E),콜트리분석!$AI6642),"")</f>
        <v/>
      </c>
      <c r="AK6642" s="3" t="str" cm="1">
        <f t="array" ref="AK6642">IFERROR(INDEX(IF($AG6642&lt;=$AN6642,레드마인_배치!H:H,레드마인_서비스!H:H),콜트리분석!$AI6642),"")</f>
        <v/>
      </c>
      <c r="AL6642" s="3" t="str" cm="1">
        <f t="array" ref="AL6642">IFERROR(INDEX(IF($AG6642&lt;=$AN6642,레드마인_배치!I:I,레드마인_서비스!I:I),콜트리분석!$AI6642),"")</f>
        <v/>
      </c>
      <c r="AM6642" s="3" t="str" cm="1">
        <f t="array" ref="AM6642">IFERROR(INDEX(IF($AG6642&lt;=$AN6642,레드마인_배치!J:J,레드마인_서비스!J:J),콜트리분석!$AI6642),"")</f>
        <v/>
      </c>
      <c r="AN6642" s="3">
        <v>1</v>
      </c>
      <c r="AO6642" s="15" t="str">
        <f ca="1">IFERROR(INDEX(레드마인_배치!E:E,MATCH(OFFSET(A6642,,AN6642),레드마인_배치!G:G,0)),"")</f>
        <v>미대상</v>
      </c>
      <c r="AP6642" t="s">
        <v>3330</v>
      </c>
      <c r="AT6642" t="str" cm="1">
        <f t="array" ref="AT6642">[1]!add_delimeter(AG6642:AO6642,"|")</f>
        <v>|5|CLCCMB090A||||||1|미대상|</v>
      </c>
    </row>
    <row r="6643" spans="1:46">
      <c r="A6643" s="3" t="s">
        <v>673</v>
      </c>
      <c r="B6643" s="3" t="s">
        <v>677</v>
      </c>
      <c r="C6643" s="3" t="s">
        <v>3043</v>
      </c>
      <c r="D6643" s="3" t="s">
        <v>3044</v>
      </c>
      <c r="E6643" s="3" t="s">
        <v>3046</v>
      </c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>
        <f t="shared" si="106"/>
        <v>4</v>
      </c>
      <c r="AH6643" s="3" t="s">
        <v>3046</v>
      </c>
      <c r="AI6643" s="3" t="str">
        <f>IFERROR(IF($AG6643&lt;=$AN6643,MATCH($AH6643,레드마인_배치!G:G,0),MATCH($AH6643,레드마인_서비스!G:G,0)),"")</f>
        <v/>
      </c>
      <c r="AJ6643" s="3" t="str" cm="1">
        <f t="array" ref="AJ6643">IFERROR(INDEX(IF($AG6643&lt;=$AN6643,레드마인_배치!E:E,레드마인_서비스!E:E),콜트리분석!$AI6643),"")</f>
        <v/>
      </c>
      <c r="AK6643" s="3" t="str" cm="1">
        <f t="array" ref="AK6643">IFERROR(INDEX(IF($AG6643&lt;=$AN6643,레드마인_배치!H:H,레드마인_서비스!H:H),콜트리분석!$AI6643),"")</f>
        <v/>
      </c>
      <c r="AL6643" s="3" t="str" cm="1">
        <f t="array" ref="AL6643">IFERROR(INDEX(IF($AG6643&lt;=$AN6643,레드마인_배치!I:I,레드마인_서비스!I:I),콜트리분석!$AI6643),"")</f>
        <v/>
      </c>
      <c r="AM6643" s="3" t="str" cm="1">
        <f t="array" ref="AM6643">IFERROR(INDEX(IF($AG6643&lt;=$AN6643,레드마인_배치!J:J,레드마인_서비스!J:J),콜트리분석!$AI6643),"")</f>
        <v/>
      </c>
      <c r="AN6643" s="3">
        <v>1</v>
      </c>
      <c r="AO6643" s="15" t="str">
        <f ca="1">IFERROR(INDEX(레드마인_배치!E:E,MATCH(OFFSET(A6643,,AN6643),레드마인_배치!G:G,0)),"")</f>
        <v>미대상</v>
      </c>
      <c r="AP6643" t="s">
        <v>3330</v>
      </c>
      <c r="AT6643" t="str" cm="1">
        <f t="array" ref="AT6643">[1]!add_delimeter(AG6643:AO6643,"|")</f>
        <v>|4|CBCIFB203A||||||1|미대상|</v>
      </c>
    </row>
    <row r="6644" spans="1:46">
      <c r="A6644" s="3" t="s">
        <v>673</v>
      </c>
      <c r="B6644" s="3" t="s">
        <v>677</v>
      </c>
      <c r="C6644" s="3" t="s">
        <v>3043</v>
      </c>
      <c r="D6644" s="3" t="s">
        <v>3044</v>
      </c>
      <c r="E6644" s="3" t="s">
        <v>3046</v>
      </c>
      <c r="F6644" s="3" t="s">
        <v>2954</v>
      </c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>
        <f t="shared" si="106"/>
        <v>5</v>
      </c>
      <c r="AH6644" s="3" t="s">
        <v>2954</v>
      </c>
      <c r="AI6644" s="3" t="str">
        <f>IFERROR(IF($AG6644&lt;=$AN6644,MATCH($AH6644,레드마인_배치!G:G,0),MATCH($AH6644,레드마인_서비스!G:G,0)),"")</f>
        <v/>
      </c>
      <c r="AJ6644" s="3" t="str" cm="1">
        <f t="array" ref="AJ6644">IFERROR(INDEX(IF($AG6644&lt;=$AN6644,레드마인_배치!E:E,레드마인_서비스!E:E),콜트리분석!$AI6644),"")</f>
        <v/>
      </c>
      <c r="AK6644" s="3" t="str" cm="1">
        <f t="array" ref="AK6644">IFERROR(INDEX(IF($AG6644&lt;=$AN6644,레드마인_배치!H:H,레드마인_서비스!H:H),콜트리분석!$AI6644),"")</f>
        <v/>
      </c>
      <c r="AL6644" s="3" t="str" cm="1">
        <f t="array" ref="AL6644">IFERROR(INDEX(IF($AG6644&lt;=$AN6644,레드마인_배치!I:I,레드마인_서비스!I:I),콜트리분석!$AI6644),"")</f>
        <v/>
      </c>
      <c r="AM6644" s="3" t="str" cm="1">
        <f t="array" ref="AM6644">IFERROR(INDEX(IF($AG6644&lt;=$AN6644,레드마인_배치!J:J,레드마인_서비스!J:J),콜트리분석!$AI6644),"")</f>
        <v/>
      </c>
      <c r="AN6644" s="3">
        <v>1</v>
      </c>
      <c r="AO6644" s="15" t="str">
        <f ca="1">IFERROR(INDEX(레드마인_배치!E:E,MATCH(OFFSET(A6644,,AN6644),레드마인_배치!G:G,0)),"")</f>
        <v>미대상</v>
      </c>
      <c r="AP6644" t="s">
        <v>3330</v>
      </c>
      <c r="AT6644" t="str" cm="1">
        <f t="array" ref="AT6644">[1]!add_delimeter(AG6644:AO6644,"|")</f>
        <v>|5|CBCIFB100C||||||1|미대상|</v>
      </c>
    </row>
    <row r="6645" spans="1:46">
      <c r="A6645" s="3" t="s">
        <v>673</v>
      </c>
      <c r="B6645" s="3" t="s">
        <v>677</v>
      </c>
      <c r="C6645" s="3" t="s">
        <v>3043</v>
      </c>
      <c r="D6645" s="3" t="s">
        <v>3044</v>
      </c>
      <c r="E6645" s="3" t="s">
        <v>3046</v>
      </c>
      <c r="F6645" s="3" t="s">
        <v>3042</v>
      </c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>
        <f t="shared" si="106"/>
        <v>5</v>
      </c>
      <c r="AH6645" s="3" t="s">
        <v>3042</v>
      </c>
      <c r="AI6645" s="3" t="str">
        <f>IFERROR(IF($AG6645&lt;=$AN6645,MATCH($AH6645,레드마인_배치!G:G,0),MATCH($AH6645,레드마인_서비스!G:G,0)),"")</f>
        <v/>
      </c>
      <c r="AJ6645" s="3" t="str" cm="1">
        <f t="array" ref="AJ6645">IFERROR(INDEX(IF($AG6645&lt;=$AN6645,레드마인_배치!E:E,레드마인_서비스!E:E),콜트리분석!$AI6645),"")</f>
        <v/>
      </c>
      <c r="AK6645" s="3" t="str" cm="1">
        <f t="array" ref="AK6645">IFERROR(INDEX(IF($AG6645&lt;=$AN6645,레드마인_배치!H:H,레드마인_서비스!H:H),콜트리분석!$AI6645),"")</f>
        <v/>
      </c>
      <c r="AL6645" s="3" t="str" cm="1">
        <f t="array" ref="AL6645">IFERROR(INDEX(IF($AG6645&lt;=$AN6645,레드마인_배치!I:I,레드마인_서비스!I:I),콜트리분석!$AI6645),"")</f>
        <v/>
      </c>
      <c r="AM6645" s="3" t="str" cm="1">
        <f t="array" ref="AM6645">IFERROR(INDEX(IF($AG6645&lt;=$AN6645,레드마인_배치!J:J,레드마인_서비스!J:J),콜트리분석!$AI6645),"")</f>
        <v/>
      </c>
      <c r="AN6645" s="3">
        <v>1</v>
      </c>
      <c r="AO6645" s="15" t="str">
        <f ca="1">IFERROR(INDEX(레드마인_배치!E:E,MATCH(OFFSET(A6645,,AN6645),레드마인_배치!G:G,0)),"")</f>
        <v>미대상</v>
      </c>
      <c r="AP6645" t="s">
        <v>3330</v>
      </c>
      <c r="AT6645" t="str" cm="1">
        <f t="array" ref="AT6645">[1]!add_delimeter(AG6645:AO6645,"|")</f>
        <v>|5|CBCIFB201B||||||1|미대상|</v>
      </c>
    </row>
    <row r="6646" spans="1:46">
      <c r="A6646" s="3" t="s">
        <v>673</v>
      </c>
      <c r="B6646" s="3" t="s">
        <v>677</v>
      </c>
      <c r="C6646" s="3" t="s">
        <v>3043</v>
      </c>
      <c r="D6646" s="3" t="s">
        <v>3044</v>
      </c>
      <c r="E6646" s="3" t="s">
        <v>3046</v>
      </c>
      <c r="F6646" s="3" t="s">
        <v>3042</v>
      </c>
      <c r="G6646" s="3" t="s">
        <v>2954</v>
      </c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>
        <f t="shared" si="106"/>
        <v>6</v>
      </c>
      <c r="AH6646" s="3" t="s">
        <v>2954</v>
      </c>
      <c r="AI6646" s="3" t="str">
        <f>IFERROR(IF($AG6646&lt;=$AN6646,MATCH($AH6646,레드마인_배치!G:G,0),MATCH($AH6646,레드마인_서비스!G:G,0)),"")</f>
        <v/>
      </c>
      <c r="AJ6646" s="3" t="str" cm="1">
        <f t="array" ref="AJ6646">IFERROR(INDEX(IF($AG6646&lt;=$AN6646,레드마인_배치!E:E,레드마인_서비스!E:E),콜트리분석!$AI6646),"")</f>
        <v/>
      </c>
      <c r="AK6646" s="3" t="str" cm="1">
        <f t="array" ref="AK6646">IFERROR(INDEX(IF($AG6646&lt;=$AN6646,레드마인_배치!H:H,레드마인_서비스!H:H),콜트리분석!$AI6646),"")</f>
        <v/>
      </c>
      <c r="AL6646" s="3" t="str" cm="1">
        <f t="array" ref="AL6646">IFERROR(INDEX(IF($AG6646&lt;=$AN6646,레드마인_배치!I:I,레드마인_서비스!I:I),콜트리분석!$AI6646),"")</f>
        <v/>
      </c>
      <c r="AM6646" s="3" t="str" cm="1">
        <f t="array" ref="AM6646">IFERROR(INDEX(IF($AG6646&lt;=$AN6646,레드마인_배치!J:J,레드마인_서비스!J:J),콜트리분석!$AI6646),"")</f>
        <v/>
      </c>
      <c r="AN6646" s="3">
        <v>1</v>
      </c>
      <c r="AO6646" s="15" t="str">
        <f ca="1">IFERROR(INDEX(레드마인_배치!E:E,MATCH(OFFSET(A6646,,AN6646),레드마인_배치!G:G,0)),"")</f>
        <v>미대상</v>
      </c>
      <c r="AP6646" t="s">
        <v>3330</v>
      </c>
      <c r="AT6646" t="str" cm="1">
        <f t="array" ref="AT6646">[1]!add_delimeter(AG6646:AO6646,"|")</f>
        <v>|6|CBCIFB100C||||||1|미대상|</v>
      </c>
    </row>
    <row r="6647" spans="1:46">
      <c r="A6647" s="3" t="s">
        <v>673</v>
      </c>
      <c r="B6647" s="3" t="s">
        <v>677</v>
      </c>
      <c r="C6647" s="3" t="s">
        <v>3043</v>
      </c>
      <c r="D6647" s="3" t="s">
        <v>3044</v>
      </c>
      <c r="E6647" s="3" t="s">
        <v>3046</v>
      </c>
      <c r="F6647" s="3" t="s">
        <v>3042</v>
      </c>
      <c r="G6647" s="3" t="s">
        <v>3042</v>
      </c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>
        <f t="shared" si="106"/>
        <v>6</v>
      </c>
      <c r="AH6647" s="3" t="s">
        <v>3042</v>
      </c>
      <c r="AI6647" s="3" t="str">
        <f>IFERROR(IF($AG6647&lt;=$AN6647,MATCH($AH6647,레드마인_배치!G:G,0),MATCH($AH6647,레드마인_서비스!G:G,0)),"")</f>
        <v/>
      </c>
      <c r="AJ6647" s="3" t="str" cm="1">
        <f t="array" ref="AJ6647">IFERROR(INDEX(IF($AG6647&lt;=$AN6647,레드마인_배치!E:E,레드마인_서비스!E:E),콜트리분석!$AI6647),"")</f>
        <v/>
      </c>
      <c r="AK6647" s="3" t="str" cm="1">
        <f t="array" ref="AK6647">IFERROR(INDEX(IF($AG6647&lt;=$AN6647,레드마인_배치!H:H,레드마인_서비스!H:H),콜트리분석!$AI6647),"")</f>
        <v/>
      </c>
      <c r="AL6647" s="3" t="str" cm="1">
        <f t="array" ref="AL6647">IFERROR(INDEX(IF($AG6647&lt;=$AN6647,레드마인_배치!I:I,레드마인_서비스!I:I),콜트리분석!$AI6647),"")</f>
        <v/>
      </c>
      <c r="AM6647" s="3" t="str" cm="1">
        <f t="array" ref="AM6647">IFERROR(INDEX(IF($AG6647&lt;=$AN6647,레드마인_배치!J:J,레드마인_서비스!J:J),콜트리분석!$AI6647),"")</f>
        <v/>
      </c>
      <c r="AN6647" s="3">
        <v>1</v>
      </c>
      <c r="AO6647" s="15" t="str">
        <f ca="1">IFERROR(INDEX(레드마인_배치!E:E,MATCH(OFFSET(A6647,,AN6647),레드마인_배치!G:G,0)),"")</f>
        <v>미대상</v>
      </c>
      <c r="AP6647" t="s">
        <v>3330</v>
      </c>
      <c r="AT6647" t="str" cm="1">
        <f t="array" ref="AT6647">[1]!add_delimeter(AG6647:AO6647,"|")</f>
        <v>|6|CBCIFB201B||||||1|미대상|</v>
      </c>
    </row>
    <row r="6648" spans="1:46">
      <c r="A6648" s="3" t="s">
        <v>673</v>
      </c>
      <c r="B6648" s="3" t="s">
        <v>677</v>
      </c>
      <c r="C6648" s="3" t="s">
        <v>3043</v>
      </c>
      <c r="D6648" s="3" t="s">
        <v>3044</v>
      </c>
      <c r="E6648" s="3" t="s">
        <v>3046</v>
      </c>
      <c r="F6648" s="3" t="s">
        <v>3042</v>
      </c>
      <c r="G6648" s="3" t="s">
        <v>3042</v>
      </c>
      <c r="H6648" s="3" t="s">
        <v>2954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>
        <f t="shared" si="106"/>
        <v>7</v>
      </c>
      <c r="AH6648" s="3" t="s">
        <v>2954</v>
      </c>
      <c r="AI6648" s="3" t="str">
        <f>IFERROR(IF($AG6648&lt;=$AN6648,MATCH($AH6648,레드마인_배치!G:G,0),MATCH($AH6648,레드마인_서비스!G:G,0)),"")</f>
        <v/>
      </c>
      <c r="AJ6648" s="3" t="str" cm="1">
        <f t="array" ref="AJ6648">IFERROR(INDEX(IF($AG6648&lt;=$AN6648,레드마인_배치!E:E,레드마인_서비스!E:E),콜트리분석!$AI6648),"")</f>
        <v/>
      </c>
      <c r="AK6648" s="3" t="str" cm="1">
        <f t="array" ref="AK6648">IFERROR(INDEX(IF($AG6648&lt;=$AN6648,레드마인_배치!H:H,레드마인_서비스!H:H),콜트리분석!$AI6648),"")</f>
        <v/>
      </c>
      <c r="AL6648" s="3" t="str" cm="1">
        <f t="array" ref="AL6648">IFERROR(INDEX(IF($AG6648&lt;=$AN6648,레드마인_배치!I:I,레드마인_서비스!I:I),콜트리분석!$AI6648),"")</f>
        <v/>
      </c>
      <c r="AM6648" s="3" t="str" cm="1">
        <f t="array" ref="AM6648">IFERROR(INDEX(IF($AG6648&lt;=$AN6648,레드마인_배치!J:J,레드마인_서비스!J:J),콜트리분석!$AI6648),"")</f>
        <v/>
      </c>
      <c r="AN6648" s="3">
        <v>1</v>
      </c>
      <c r="AO6648" s="15" t="str">
        <f ca="1">IFERROR(INDEX(레드마인_배치!E:E,MATCH(OFFSET(A6648,,AN6648),레드마인_배치!G:G,0)),"")</f>
        <v>미대상</v>
      </c>
      <c r="AP6648" t="s">
        <v>3330</v>
      </c>
      <c r="AT6648" t="str" cm="1">
        <f t="array" ref="AT6648">[1]!add_delimeter(AG6648:AO6648,"|")</f>
        <v>|7|CBCIFB100C||||||1|미대상|</v>
      </c>
    </row>
    <row r="6649" spans="1:46">
      <c r="A6649" s="3" t="s">
        <v>673</v>
      </c>
      <c r="B6649" s="3" t="s">
        <v>677</v>
      </c>
      <c r="C6649" s="3" t="s">
        <v>3043</v>
      </c>
      <c r="D6649" s="3" t="s">
        <v>3044</v>
      </c>
      <c r="E6649" s="3" t="s">
        <v>3046</v>
      </c>
      <c r="F6649" s="3" t="s">
        <v>3042</v>
      </c>
      <c r="G6649" s="3" t="s">
        <v>3042</v>
      </c>
      <c r="H6649" s="3" t="s">
        <v>3042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>
        <f t="shared" si="106"/>
        <v>7</v>
      </c>
      <c r="AH6649" s="3" t="s">
        <v>3042</v>
      </c>
      <c r="AI6649" s="3" t="str">
        <f>IFERROR(IF($AG6649&lt;=$AN6649,MATCH($AH6649,레드마인_배치!G:G,0),MATCH($AH6649,레드마인_서비스!G:G,0)),"")</f>
        <v/>
      </c>
      <c r="AJ6649" s="3" t="str" cm="1">
        <f t="array" ref="AJ6649">IFERROR(INDEX(IF($AG6649&lt;=$AN6649,레드마인_배치!E:E,레드마인_서비스!E:E),콜트리분석!$AI6649),"")</f>
        <v/>
      </c>
      <c r="AK6649" s="3" t="str" cm="1">
        <f t="array" ref="AK6649">IFERROR(INDEX(IF($AG6649&lt;=$AN6649,레드마인_배치!H:H,레드마인_서비스!H:H),콜트리분석!$AI6649),"")</f>
        <v/>
      </c>
      <c r="AL6649" s="3" t="str" cm="1">
        <f t="array" ref="AL6649">IFERROR(INDEX(IF($AG6649&lt;=$AN6649,레드마인_배치!I:I,레드마인_서비스!I:I),콜트리분석!$AI6649),"")</f>
        <v/>
      </c>
      <c r="AM6649" s="3" t="str" cm="1">
        <f t="array" ref="AM6649">IFERROR(INDEX(IF($AG6649&lt;=$AN6649,레드마인_배치!J:J,레드마인_서비스!J:J),콜트리분석!$AI6649),"")</f>
        <v/>
      </c>
      <c r="AN6649" s="3">
        <v>1</v>
      </c>
      <c r="AO6649" s="15" t="str">
        <f ca="1">IFERROR(INDEX(레드마인_배치!E:E,MATCH(OFFSET(A6649,,AN6649),레드마인_배치!G:G,0)),"")</f>
        <v>미대상</v>
      </c>
      <c r="AP6649" t="s">
        <v>3330</v>
      </c>
      <c r="AT6649" t="str" cm="1">
        <f t="array" ref="AT6649">[1]!add_delimeter(AG6649:AO6649,"|")</f>
        <v>|7|CBCIFB201B||||||1|미대상|</v>
      </c>
    </row>
    <row r="6650" spans="1:46" hidden="1">
      <c r="A6650" s="3" t="s">
        <v>673</v>
      </c>
      <c r="B6650" s="3" t="s">
        <v>677</v>
      </c>
      <c r="C6650" s="3" t="s">
        <v>3043</v>
      </c>
      <c r="D6650" s="3" t="s">
        <v>3044</v>
      </c>
      <c r="E6650" s="3" t="s">
        <v>3046</v>
      </c>
      <c r="F6650" s="3" t="s">
        <v>3042</v>
      </c>
      <c r="G6650" s="3" t="s">
        <v>3042</v>
      </c>
      <c r="H6650" s="3" t="s">
        <v>3042</v>
      </c>
      <c r="I6650" s="3" t="s">
        <v>2954</v>
      </c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>
        <f t="shared" si="106"/>
        <v>8</v>
      </c>
      <c r="AH6650" s="3" t="s">
        <v>2954</v>
      </c>
      <c r="AI6650" s="3" t="str">
        <f>IFERROR(IF($AG6650&lt;=$AN6650,MATCH($AH6650,레드마인_배치!G:G,0),MATCH($AH6650,레드마인_서비스!G:G,0)),"")</f>
        <v/>
      </c>
      <c r="AJ6650" s="3" t="str" cm="1">
        <f t="array" ref="AJ6650">IFERROR(INDEX(IF($AG6650&lt;=$AN6650,레드마인_배치!E:E,레드마인_서비스!E:E),콜트리분석!$AI6650),"")</f>
        <v/>
      </c>
      <c r="AK6650" s="3" t="str" cm="1">
        <f t="array" ref="AK6650">IFERROR(INDEX(IF($AG6650&lt;=$AN6650,레드마인_배치!H:H,레드마인_서비스!H:H),콜트리분석!$AI6650),"")</f>
        <v/>
      </c>
      <c r="AL6650" s="3" t="str" cm="1">
        <f t="array" ref="AL6650">IFERROR(INDEX(IF($AG6650&lt;=$AN6650,레드마인_배치!I:I,레드마인_서비스!I:I),콜트리분석!$AI6650),"")</f>
        <v/>
      </c>
      <c r="AM6650" s="3" t="str" cm="1">
        <f t="array" ref="AM6650">IFERROR(INDEX(IF($AG6650&lt;=$AN6650,레드마인_배치!J:J,레드마인_서비스!J:J),콜트리분석!$AI6650),"")</f>
        <v/>
      </c>
      <c r="AN6650" s="3">
        <v>1</v>
      </c>
      <c r="AO6650" s="15" t="str">
        <f ca="1">IFERROR(INDEX(레드마인_배치!E:E,MATCH(OFFSET(A6650,,AN6650),레드마인_배치!G:G,0)),"")</f>
        <v>미대상</v>
      </c>
      <c r="AP6650" t="s">
        <v>3330</v>
      </c>
    </row>
    <row r="6651" spans="1:46" hidden="1">
      <c r="A6651" s="3" t="s">
        <v>673</v>
      </c>
      <c r="B6651" s="3" t="s">
        <v>677</v>
      </c>
      <c r="C6651" s="3" t="s">
        <v>3043</v>
      </c>
      <c r="D6651" s="3" t="s">
        <v>3044</v>
      </c>
      <c r="E6651" s="3" t="s">
        <v>3046</v>
      </c>
      <c r="F6651" s="3" t="s">
        <v>3042</v>
      </c>
      <c r="G6651" s="3" t="s">
        <v>3042</v>
      </c>
      <c r="H6651" s="3" t="s">
        <v>3042</v>
      </c>
      <c r="I6651" s="3" t="s">
        <v>3042</v>
      </c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>
        <f t="shared" si="106"/>
        <v>8</v>
      </c>
      <c r="AH6651" s="3" t="s">
        <v>3042</v>
      </c>
      <c r="AI6651" s="3" t="str">
        <f>IFERROR(IF($AG6651&lt;=$AN6651,MATCH($AH6651,레드마인_배치!G:G,0),MATCH($AH6651,레드마인_서비스!G:G,0)),"")</f>
        <v/>
      </c>
      <c r="AJ6651" s="3" t="str" cm="1">
        <f t="array" ref="AJ6651">IFERROR(INDEX(IF($AG6651&lt;=$AN6651,레드마인_배치!E:E,레드마인_서비스!E:E),콜트리분석!$AI6651),"")</f>
        <v/>
      </c>
      <c r="AK6651" s="3" t="str" cm="1">
        <f t="array" ref="AK6651">IFERROR(INDEX(IF($AG6651&lt;=$AN6651,레드마인_배치!H:H,레드마인_서비스!H:H),콜트리분석!$AI6651),"")</f>
        <v/>
      </c>
      <c r="AL6651" s="3" t="str" cm="1">
        <f t="array" ref="AL6651">IFERROR(INDEX(IF($AG6651&lt;=$AN6651,레드마인_배치!I:I,레드마인_서비스!I:I),콜트리분석!$AI6651),"")</f>
        <v/>
      </c>
      <c r="AM6651" s="3" t="str" cm="1">
        <f t="array" ref="AM6651">IFERROR(INDEX(IF($AG6651&lt;=$AN6651,레드마인_배치!J:J,레드마인_서비스!J:J),콜트리분석!$AI6651),"")</f>
        <v/>
      </c>
      <c r="AN6651" s="3">
        <v>1</v>
      </c>
      <c r="AO6651" s="15" t="str">
        <f ca="1">IFERROR(INDEX(레드마인_배치!E:E,MATCH(OFFSET(A6651,,AN6651),레드마인_배치!G:G,0)),"")</f>
        <v>미대상</v>
      </c>
      <c r="AP6651" t="s">
        <v>3330</v>
      </c>
    </row>
    <row r="6652" spans="1:46" hidden="1">
      <c r="A6652" s="3" t="s">
        <v>673</v>
      </c>
      <c r="B6652" s="3" t="s">
        <v>677</v>
      </c>
      <c r="C6652" s="3" t="s">
        <v>3043</v>
      </c>
      <c r="D6652" s="3" t="s">
        <v>3044</v>
      </c>
      <c r="E6652" s="3" t="s">
        <v>3046</v>
      </c>
      <c r="F6652" s="3" t="s">
        <v>3042</v>
      </c>
      <c r="G6652" s="3" t="s">
        <v>3042</v>
      </c>
      <c r="H6652" s="3" t="s">
        <v>3042</v>
      </c>
      <c r="I6652" s="3" t="s">
        <v>3042</v>
      </c>
      <c r="J6652" s="3" t="s">
        <v>2954</v>
      </c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>
        <f t="shared" si="106"/>
        <v>9</v>
      </c>
      <c r="AH6652" s="3" t="s">
        <v>2954</v>
      </c>
      <c r="AI6652" s="3" t="str">
        <f>IFERROR(IF($AG6652&lt;=$AN6652,MATCH($AH6652,레드마인_배치!G:G,0),MATCH($AH6652,레드마인_서비스!G:G,0)),"")</f>
        <v/>
      </c>
      <c r="AJ6652" s="3" t="str" cm="1">
        <f t="array" ref="AJ6652">IFERROR(INDEX(IF($AG6652&lt;=$AN6652,레드마인_배치!E:E,레드마인_서비스!E:E),콜트리분석!$AI6652),"")</f>
        <v/>
      </c>
      <c r="AK6652" s="3" t="str" cm="1">
        <f t="array" ref="AK6652">IFERROR(INDEX(IF($AG6652&lt;=$AN6652,레드마인_배치!H:H,레드마인_서비스!H:H),콜트리분석!$AI6652),"")</f>
        <v/>
      </c>
      <c r="AL6652" s="3" t="str" cm="1">
        <f t="array" ref="AL6652">IFERROR(INDEX(IF($AG6652&lt;=$AN6652,레드마인_배치!I:I,레드마인_서비스!I:I),콜트리분석!$AI6652),"")</f>
        <v/>
      </c>
      <c r="AM6652" s="3" t="str" cm="1">
        <f t="array" ref="AM6652">IFERROR(INDEX(IF($AG6652&lt;=$AN6652,레드마인_배치!J:J,레드마인_서비스!J:J),콜트리분석!$AI6652),"")</f>
        <v/>
      </c>
      <c r="AN6652" s="3">
        <v>1</v>
      </c>
      <c r="AO6652" s="15" t="str">
        <f ca="1">IFERROR(INDEX(레드마인_배치!E:E,MATCH(OFFSET(A6652,,AN6652),레드마인_배치!G:G,0)),"")</f>
        <v>미대상</v>
      </c>
      <c r="AP6652" t="s">
        <v>3330</v>
      </c>
    </row>
    <row r="6653" spans="1:46" hidden="1">
      <c r="A6653" s="3" t="s">
        <v>673</v>
      </c>
      <c r="B6653" s="3" t="s">
        <v>677</v>
      </c>
      <c r="C6653" s="3" t="s">
        <v>3043</v>
      </c>
      <c r="D6653" s="3" t="s">
        <v>3044</v>
      </c>
      <c r="E6653" s="3" t="s">
        <v>3046</v>
      </c>
      <c r="F6653" s="3" t="s">
        <v>3042</v>
      </c>
      <c r="G6653" s="3" t="s">
        <v>3042</v>
      </c>
      <c r="H6653" s="3" t="s">
        <v>3042</v>
      </c>
      <c r="I6653" s="3" t="s">
        <v>3042</v>
      </c>
      <c r="J6653" s="3" t="s">
        <v>3042</v>
      </c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>
        <f t="shared" si="106"/>
        <v>9</v>
      </c>
      <c r="AH6653" s="3" t="s">
        <v>3042</v>
      </c>
      <c r="AI6653" s="3" t="str">
        <f>IFERROR(IF($AG6653&lt;=$AN6653,MATCH($AH6653,레드마인_배치!G:G,0),MATCH($AH6653,레드마인_서비스!G:G,0)),"")</f>
        <v/>
      </c>
      <c r="AJ6653" s="3" t="str" cm="1">
        <f t="array" ref="AJ6653">IFERROR(INDEX(IF($AG6653&lt;=$AN6653,레드마인_배치!E:E,레드마인_서비스!E:E),콜트리분석!$AI6653),"")</f>
        <v/>
      </c>
      <c r="AK6653" s="3" t="str" cm="1">
        <f t="array" ref="AK6653">IFERROR(INDEX(IF($AG6653&lt;=$AN6653,레드마인_배치!H:H,레드마인_서비스!H:H),콜트리분석!$AI6653),"")</f>
        <v/>
      </c>
      <c r="AL6653" s="3" t="str" cm="1">
        <f t="array" ref="AL6653">IFERROR(INDEX(IF($AG6653&lt;=$AN6653,레드마인_배치!I:I,레드마인_서비스!I:I),콜트리분석!$AI6653),"")</f>
        <v/>
      </c>
      <c r="AM6653" s="3" t="str" cm="1">
        <f t="array" ref="AM6653">IFERROR(INDEX(IF($AG6653&lt;=$AN6653,레드마인_배치!J:J,레드마인_서비스!J:J),콜트리분석!$AI6653),"")</f>
        <v/>
      </c>
      <c r="AN6653" s="3">
        <v>1</v>
      </c>
      <c r="AO6653" s="15" t="str">
        <f ca="1">IFERROR(INDEX(레드마인_배치!E:E,MATCH(OFFSET(A6653,,AN6653),레드마인_배치!G:G,0)),"")</f>
        <v>미대상</v>
      </c>
      <c r="AP6653" t="s">
        <v>3330</v>
      </c>
    </row>
    <row r="6654" spans="1:46" hidden="1">
      <c r="A6654" s="3" t="s">
        <v>673</v>
      </c>
      <c r="B6654" s="3" t="s">
        <v>677</v>
      </c>
      <c r="C6654" s="3" t="s">
        <v>3043</v>
      </c>
      <c r="D6654" s="3" t="s">
        <v>3044</v>
      </c>
      <c r="E6654" s="3" t="s">
        <v>3046</v>
      </c>
      <c r="F6654" s="3" t="s">
        <v>3042</v>
      </c>
      <c r="G6654" s="3" t="s">
        <v>3042</v>
      </c>
      <c r="H6654" s="3" t="s">
        <v>3042</v>
      </c>
      <c r="I6654" s="3" t="s">
        <v>3042</v>
      </c>
      <c r="J6654" s="3" t="s">
        <v>3042</v>
      </c>
      <c r="K6654" s="3" t="s">
        <v>2954</v>
      </c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>
        <f t="shared" si="106"/>
        <v>10</v>
      </c>
      <c r="AH6654" s="3" t="s">
        <v>2954</v>
      </c>
      <c r="AI6654" s="3" t="str">
        <f>IFERROR(IF($AG6654&lt;=$AN6654,MATCH($AH6654,레드마인_배치!G:G,0),MATCH($AH6654,레드마인_서비스!G:G,0)),"")</f>
        <v/>
      </c>
      <c r="AJ6654" s="3" t="str" cm="1">
        <f t="array" ref="AJ6654">IFERROR(INDEX(IF($AG6654&lt;=$AN6654,레드마인_배치!E:E,레드마인_서비스!E:E),콜트리분석!$AI6654),"")</f>
        <v/>
      </c>
      <c r="AK6654" s="3" t="str" cm="1">
        <f t="array" ref="AK6654">IFERROR(INDEX(IF($AG6654&lt;=$AN6654,레드마인_배치!H:H,레드마인_서비스!H:H),콜트리분석!$AI6654),"")</f>
        <v/>
      </c>
      <c r="AL6654" s="3" t="str" cm="1">
        <f t="array" ref="AL6654">IFERROR(INDEX(IF($AG6654&lt;=$AN6654,레드마인_배치!I:I,레드마인_서비스!I:I),콜트리분석!$AI6654),"")</f>
        <v/>
      </c>
      <c r="AM6654" s="3" t="str" cm="1">
        <f t="array" ref="AM6654">IFERROR(INDEX(IF($AG6654&lt;=$AN6654,레드마인_배치!J:J,레드마인_서비스!J:J),콜트리분석!$AI6654),"")</f>
        <v/>
      </c>
      <c r="AN6654" s="3">
        <v>1</v>
      </c>
      <c r="AO6654" s="15" t="str">
        <f ca="1">IFERROR(INDEX(레드마인_배치!E:E,MATCH(OFFSET(A6654,,AN6654),레드마인_배치!G:G,0)),"")</f>
        <v>미대상</v>
      </c>
      <c r="AP6654" t="s">
        <v>3330</v>
      </c>
    </row>
    <row r="6655" spans="1:46" hidden="1">
      <c r="A6655" s="3" t="s">
        <v>673</v>
      </c>
      <c r="B6655" s="3" t="s">
        <v>677</v>
      </c>
      <c r="C6655" s="3" t="s">
        <v>3043</v>
      </c>
      <c r="D6655" s="3" t="s">
        <v>3044</v>
      </c>
      <c r="E6655" s="3" t="s">
        <v>3046</v>
      </c>
      <c r="F6655" s="3" t="s">
        <v>3042</v>
      </c>
      <c r="G6655" s="3" t="s">
        <v>3042</v>
      </c>
      <c r="H6655" s="3" t="s">
        <v>3042</v>
      </c>
      <c r="I6655" s="3" t="s">
        <v>3042</v>
      </c>
      <c r="J6655" s="3" t="s">
        <v>3042</v>
      </c>
      <c r="K6655" s="3" t="s">
        <v>3042</v>
      </c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>
        <f t="shared" si="106"/>
        <v>10</v>
      </c>
      <c r="AH6655" s="3" t="s">
        <v>3042</v>
      </c>
      <c r="AI6655" s="3" t="str">
        <f>IFERROR(IF($AG6655&lt;=$AN6655,MATCH($AH6655,레드마인_배치!G:G,0),MATCH($AH6655,레드마인_서비스!G:G,0)),"")</f>
        <v/>
      </c>
      <c r="AJ6655" s="3" t="str" cm="1">
        <f t="array" ref="AJ6655">IFERROR(INDEX(IF($AG6655&lt;=$AN6655,레드마인_배치!E:E,레드마인_서비스!E:E),콜트리분석!$AI6655),"")</f>
        <v/>
      </c>
      <c r="AK6655" s="3" t="str" cm="1">
        <f t="array" ref="AK6655">IFERROR(INDEX(IF($AG6655&lt;=$AN6655,레드마인_배치!H:H,레드마인_서비스!H:H),콜트리분석!$AI6655),"")</f>
        <v/>
      </c>
      <c r="AL6655" s="3" t="str" cm="1">
        <f t="array" ref="AL6655">IFERROR(INDEX(IF($AG6655&lt;=$AN6655,레드마인_배치!I:I,레드마인_서비스!I:I),콜트리분석!$AI6655),"")</f>
        <v/>
      </c>
      <c r="AM6655" s="3" t="str" cm="1">
        <f t="array" ref="AM6655">IFERROR(INDEX(IF($AG6655&lt;=$AN6655,레드마인_배치!J:J,레드마인_서비스!J:J),콜트리분석!$AI6655),"")</f>
        <v/>
      </c>
      <c r="AN6655" s="3">
        <v>1</v>
      </c>
      <c r="AO6655" s="15" t="str">
        <f ca="1">IFERROR(INDEX(레드마인_배치!E:E,MATCH(OFFSET(A6655,,AN6655),레드마인_배치!G:G,0)),"")</f>
        <v>미대상</v>
      </c>
      <c r="AP6655" t="s">
        <v>3330</v>
      </c>
    </row>
    <row r="6656" spans="1:46" hidden="1">
      <c r="A6656" s="3" t="s">
        <v>673</v>
      </c>
      <c r="B6656" s="3" t="s">
        <v>677</v>
      </c>
      <c r="C6656" s="3" t="s">
        <v>3043</v>
      </c>
      <c r="D6656" s="3" t="s">
        <v>3044</v>
      </c>
      <c r="E6656" s="3" t="s">
        <v>3046</v>
      </c>
      <c r="F6656" s="3" t="s">
        <v>3042</v>
      </c>
      <c r="G6656" s="3" t="s">
        <v>3042</v>
      </c>
      <c r="H6656" s="3" t="s">
        <v>3042</v>
      </c>
      <c r="I6656" s="3" t="s">
        <v>3042</v>
      </c>
      <c r="J6656" s="3" t="s">
        <v>3042</v>
      </c>
      <c r="K6656" s="3" t="s">
        <v>3042</v>
      </c>
      <c r="L6656" s="3" t="s">
        <v>2954</v>
      </c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>
        <f t="shared" si="106"/>
        <v>11</v>
      </c>
      <c r="AH6656" s="3" t="s">
        <v>2954</v>
      </c>
      <c r="AI6656" s="3" t="str">
        <f>IFERROR(IF($AG6656&lt;=$AN6656,MATCH($AH6656,레드마인_배치!G:G,0),MATCH($AH6656,레드마인_서비스!G:G,0)),"")</f>
        <v/>
      </c>
      <c r="AJ6656" s="3" t="str" cm="1">
        <f t="array" ref="AJ6656">IFERROR(INDEX(IF($AG6656&lt;=$AN6656,레드마인_배치!E:E,레드마인_서비스!E:E),콜트리분석!$AI6656),"")</f>
        <v/>
      </c>
      <c r="AK6656" s="3" t="str" cm="1">
        <f t="array" ref="AK6656">IFERROR(INDEX(IF($AG6656&lt;=$AN6656,레드마인_배치!H:H,레드마인_서비스!H:H),콜트리분석!$AI6656),"")</f>
        <v/>
      </c>
      <c r="AL6656" s="3" t="str" cm="1">
        <f t="array" ref="AL6656">IFERROR(INDEX(IF($AG6656&lt;=$AN6656,레드마인_배치!I:I,레드마인_서비스!I:I),콜트리분석!$AI6656),"")</f>
        <v/>
      </c>
      <c r="AM6656" s="3" t="str" cm="1">
        <f t="array" ref="AM6656">IFERROR(INDEX(IF($AG6656&lt;=$AN6656,레드마인_배치!J:J,레드마인_서비스!J:J),콜트리분석!$AI6656),"")</f>
        <v/>
      </c>
      <c r="AN6656" s="3">
        <v>1</v>
      </c>
      <c r="AO6656" s="15" t="str">
        <f ca="1">IFERROR(INDEX(레드마인_배치!E:E,MATCH(OFFSET(A6656,,AN6656),레드마인_배치!G:G,0)),"")</f>
        <v>미대상</v>
      </c>
      <c r="AP6656" t="s">
        <v>3330</v>
      </c>
    </row>
    <row r="6657" spans="1:42" hidden="1">
      <c r="A6657" s="3" t="s">
        <v>673</v>
      </c>
      <c r="B6657" s="3" t="s">
        <v>677</v>
      </c>
      <c r="C6657" s="3" t="s">
        <v>3043</v>
      </c>
      <c r="D6657" s="3" t="s">
        <v>3044</v>
      </c>
      <c r="E6657" s="3" t="s">
        <v>3046</v>
      </c>
      <c r="F6657" s="3" t="s">
        <v>3042</v>
      </c>
      <c r="G6657" s="3" t="s">
        <v>3042</v>
      </c>
      <c r="H6657" s="3" t="s">
        <v>3042</v>
      </c>
      <c r="I6657" s="3" t="s">
        <v>3042</v>
      </c>
      <c r="J6657" s="3" t="s">
        <v>3042</v>
      </c>
      <c r="K6657" s="3" t="s">
        <v>3042</v>
      </c>
      <c r="L6657" s="3" t="s">
        <v>3042</v>
      </c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>
        <f t="shared" si="106"/>
        <v>11</v>
      </c>
      <c r="AH6657" s="3" t="s">
        <v>3042</v>
      </c>
      <c r="AI6657" s="3" t="str">
        <f>IFERROR(IF($AG6657&lt;=$AN6657,MATCH($AH6657,레드마인_배치!G:G,0),MATCH($AH6657,레드마인_서비스!G:G,0)),"")</f>
        <v/>
      </c>
      <c r="AJ6657" s="3" t="str" cm="1">
        <f t="array" ref="AJ6657">IFERROR(INDEX(IF($AG6657&lt;=$AN6657,레드마인_배치!E:E,레드마인_서비스!E:E),콜트리분석!$AI6657),"")</f>
        <v/>
      </c>
      <c r="AK6657" s="3" t="str" cm="1">
        <f t="array" ref="AK6657">IFERROR(INDEX(IF($AG6657&lt;=$AN6657,레드마인_배치!H:H,레드마인_서비스!H:H),콜트리분석!$AI6657),"")</f>
        <v/>
      </c>
      <c r="AL6657" s="3" t="str" cm="1">
        <f t="array" ref="AL6657">IFERROR(INDEX(IF($AG6657&lt;=$AN6657,레드마인_배치!I:I,레드마인_서비스!I:I),콜트리분석!$AI6657),"")</f>
        <v/>
      </c>
      <c r="AM6657" s="3" t="str" cm="1">
        <f t="array" ref="AM6657">IFERROR(INDEX(IF($AG6657&lt;=$AN6657,레드마인_배치!J:J,레드마인_서비스!J:J),콜트리분석!$AI6657),"")</f>
        <v/>
      </c>
      <c r="AN6657" s="3">
        <v>1</v>
      </c>
      <c r="AO6657" s="15" t="str">
        <f ca="1">IFERROR(INDEX(레드마인_배치!E:E,MATCH(OFFSET(A6657,,AN6657),레드마인_배치!G:G,0)),"")</f>
        <v>미대상</v>
      </c>
      <c r="AP6657" t="s">
        <v>3330</v>
      </c>
    </row>
    <row r="6658" spans="1:42" hidden="1">
      <c r="A6658" s="3" t="s">
        <v>673</v>
      </c>
      <c r="B6658" s="3" t="s">
        <v>677</v>
      </c>
      <c r="C6658" s="3" t="s">
        <v>3043</v>
      </c>
      <c r="D6658" s="3" t="s">
        <v>3044</v>
      </c>
      <c r="E6658" s="3" t="s">
        <v>3046</v>
      </c>
      <c r="F6658" s="3" t="s">
        <v>3042</v>
      </c>
      <c r="G6658" s="3" t="s">
        <v>3042</v>
      </c>
      <c r="H6658" s="3" t="s">
        <v>3042</v>
      </c>
      <c r="I6658" s="3" t="s">
        <v>3042</v>
      </c>
      <c r="J6658" s="3" t="s">
        <v>3042</v>
      </c>
      <c r="K6658" s="3" t="s">
        <v>3042</v>
      </c>
      <c r="L6658" s="3" t="s">
        <v>3042</v>
      </c>
      <c r="M6658" s="3" t="s">
        <v>2954</v>
      </c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>
        <f t="shared" si="106"/>
        <v>12</v>
      </c>
      <c r="AH6658" s="3" t="s">
        <v>2954</v>
      </c>
      <c r="AI6658" s="3" t="str">
        <f>IFERROR(IF($AG6658&lt;=$AN6658,MATCH($AH6658,레드마인_배치!G:G,0),MATCH($AH6658,레드마인_서비스!G:G,0)),"")</f>
        <v/>
      </c>
      <c r="AJ6658" s="3" t="str" cm="1">
        <f t="array" ref="AJ6658">IFERROR(INDEX(IF($AG6658&lt;=$AN6658,레드마인_배치!E:E,레드마인_서비스!E:E),콜트리분석!$AI6658),"")</f>
        <v/>
      </c>
      <c r="AK6658" s="3" t="str" cm="1">
        <f t="array" ref="AK6658">IFERROR(INDEX(IF($AG6658&lt;=$AN6658,레드마인_배치!H:H,레드마인_서비스!H:H),콜트리분석!$AI6658),"")</f>
        <v/>
      </c>
      <c r="AL6658" s="3" t="str" cm="1">
        <f t="array" ref="AL6658">IFERROR(INDEX(IF($AG6658&lt;=$AN6658,레드마인_배치!I:I,레드마인_서비스!I:I),콜트리분석!$AI6658),"")</f>
        <v/>
      </c>
      <c r="AM6658" s="3" t="str" cm="1">
        <f t="array" ref="AM6658">IFERROR(INDEX(IF($AG6658&lt;=$AN6658,레드마인_배치!J:J,레드마인_서비스!J:J),콜트리분석!$AI6658),"")</f>
        <v/>
      </c>
      <c r="AN6658" s="3">
        <v>1</v>
      </c>
      <c r="AO6658" s="15" t="str">
        <f ca="1">IFERROR(INDEX(레드마인_배치!E:E,MATCH(OFFSET(A6658,,AN6658),레드마인_배치!G:G,0)),"")</f>
        <v>미대상</v>
      </c>
      <c r="AP6658" t="s">
        <v>3330</v>
      </c>
    </row>
    <row r="6659" spans="1:42" hidden="1">
      <c r="A6659" s="3" t="s">
        <v>673</v>
      </c>
      <c r="B6659" s="3" t="s">
        <v>677</v>
      </c>
      <c r="C6659" s="3" t="s">
        <v>3043</v>
      </c>
      <c r="D6659" s="3" t="s">
        <v>3044</v>
      </c>
      <c r="E6659" s="3" t="s">
        <v>3046</v>
      </c>
      <c r="F6659" s="3" t="s">
        <v>3042</v>
      </c>
      <c r="G6659" s="3" t="s">
        <v>3042</v>
      </c>
      <c r="H6659" s="3" t="s">
        <v>3042</v>
      </c>
      <c r="I6659" s="3" t="s">
        <v>3042</v>
      </c>
      <c r="J6659" s="3" t="s">
        <v>3042</v>
      </c>
      <c r="K6659" s="3" t="s">
        <v>3042</v>
      </c>
      <c r="L6659" s="3" t="s">
        <v>3042</v>
      </c>
      <c r="M6659" s="3" t="s">
        <v>3042</v>
      </c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>
        <f t="shared" si="106"/>
        <v>12</v>
      </c>
      <c r="AH6659" s="3" t="s">
        <v>3042</v>
      </c>
      <c r="AI6659" s="3" t="str">
        <f>IFERROR(IF($AG6659&lt;=$AN6659,MATCH($AH6659,레드마인_배치!G:G,0),MATCH($AH6659,레드마인_서비스!G:G,0)),"")</f>
        <v/>
      </c>
      <c r="AJ6659" s="3" t="str" cm="1">
        <f t="array" ref="AJ6659">IFERROR(INDEX(IF($AG6659&lt;=$AN6659,레드마인_배치!E:E,레드마인_서비스!E:E),콜트리분석!$AI6659),"")</f>
        <v/>
      </c>
      <c r="AK6659" s="3" t="str" cm="1">
        <f t="array" ref="AK6659">IFERROR(INDEX(IF($AG6659&lt;=$AN6659,레드마인_배치!H:H,레드마인_서비스!H:H),콜트리분석!$AI6659),"")</f>
        <v/>
      </c>
      <c r="AL6659" s="3" t="str" cm="1">
        <f t="array" ref="AL6659">IFERROR(INDEX(IF($AG6659&lt;=$AN6659,레드마인_배치!I:I,레드마인_서비스!I:I),콜트리분석!$AI6659),"")</f>
        <v/>
      </c>
      <c r="AM6659" s="3" t="str" cm="1">
        <f t="array" ref="AM6659">IFERROR(INDEX(IF($AG6659&lt;=$AN6659,레드마인_배치!J:J,레드마인_서비스!J:J),콜트리분석!$AI6659),"")</f>
        <v/>
      </c>
      <c r="AN6659" s="3">
        <v>1</v>
      </c>
      <c r="AO6659" s="15" t="str">
        <f ca="1">IFERROR(INDEX(레드마인_배치!E:E,MATCH(OFFSET(A6659,,AN6659),레드마인_배치!G:G,0)),"")</f>
        <v>미대상</v>
      </c>
      <c r="AP6659" t="s">
        <v>3330</v>
      </c>
    </row>
    <row r="6660" spans="1:42" hidden="1">
      <c r="A6660" s="3" t="s">
        <v>673</v>
      </c>
      <c r="B6660" s="3" t="s">
        <v>677</v>
      </c>
      <c r="C6660" s="3" t="s">
        <v>3043</v>
      </c>
      <c r="D6660" s="3" t="s">
        <v>3044</v>
      </c>
      <c r="E6660" s="3" t="s">
        <v>3046</v>
      </c>
      <c r="F6660" s="3" t="s">
        <v>3042</v>
      </c>
      <c r="G6660" s="3" t="s">
        <v>3042</v>
      </c>
      <c r="H6660" s="3" t="s">
        <v>3042</v>
      </c>
      <c r="I6660" s="3" t="s">
        <v>3042</v>
      </c>
      <c r="J6660" s="3" t="s">
        <v>3042</v>
      </c>
      <c r="K6660" s="3" t="s">
        <v>3042</v>
      </c>
      <c r="L6660" s="3" t="s">
        <v>3042</v>
      </c>
      <c r="M6660" s="3" t="s">
        <v>3042</v>
      </c>
      <c r="N6660" s="3" t="s">
        <v>2954</v>
      </c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>
        <f t="shared" si="106"/>
        <v>13</v>
      </c>
      <c r="AH6660" s="3" t="s">
        <v>2954</v>
      </c>
      <c r="AI6660" s="3" t="str">
        <f>IFERROR(IF($AG6660&lt;=$AN6660,MATCH($AH6660,레드마인_배치!G:G,0),MATCH($AH6660,레드마인_서비스!G:G,0)),"")</f>
        <v/>
      </c>
      <c r="AJ6660" s="3" t="str" cm="1">
        <f t="array" ref="AJ6660">IFERROR(INDEX(IF($AG6660&lt;=$AN6660,레드마인_배치!E:E,레드마인_서비스!E:E),콜트리분석!$AI6660),"")</f>
        <v/>
      </c>
      <c r="AK6660" s="3" t="str" cm="1">
        <f t="array" ref="AK6660">IFERROR(INDEX(IF($AG6660&lt;=$AN6660,레드마인_배치!H:H,레드마인_서비스!H:H),콜트리분석!$AI6660),"")</f>
        <v/>
      </c>
      <c r="AL6660" s="3" t="str" cm="1">
        <f t="array" ref="AL6660">IFERROR(INDEX(IF($AG6660&lt;=$AN6660,레드마인_배치!I:I,레드마인_서비스!I:I),콜트리분석!$AI6660),"")</f>
        <v/>
      </c>
      <c r="AM6660" s="3" t="str" cm="1">
        <f t="array" ref="AM6660">IFERROR(INDEX(IF($AG6660&lt;=$AN6660,레드마인_배치!J:J,레드마인_서비스!J:J),콜트리분석!$AI6660),"")</f>
        <v/>
      </c>
      <c r="AN6660" s="3">
        <v>1</v>
      </c>
      <c r="AO6660" s="15" t="str">
        <f ca="1">IFERROR(INDEX(레드마인_배치!E:E,MATCH(OFFSET(A6660,,AN6660),레드마인_배치!G:G,0)),"")</f>
        <v>미대상</v>
      </c>
      <c r="AP6660" t="s">
        <v>3330</v>
      </c>
    </row>
    <row r="6661" spans="1:42" hidden="1">
      <c r="A6661" s="3" t="s">
        <v>673</v>
      </c>
      <c r="B6661" s="3" t="s">
        <v>677</v>
      </c>
      <c r="C6661" s="3" t="s">
        <v>3043</v>
      </c>
      <c r="D6661" s="3" t="s">
        <v>3044</v>
      </c>
      <c r="E6661" s="3" t="s">
        <v>3046</v>
      </c>
      <c r="F6661" s="3" t="s">
        <v>3042</v>
      </c>
      <c r="G6661" s="3" t="s">
        <v>3042</v>
      </c>
      <c r="H6661" s="3" t="s">
        <v>3042</v>
      </c>
      <c r="I6661" s="3" t="s">
        <v>3042</v>
      </c>
      <c r="J6661" s="3" t="s">
        <v>3042</v>
      </c>
      <c r="K6661" s="3" t="s">
        <v>3042</v>
      </c>
      <c r="L6661" s="3" t="s">
        <v>3042</v>
      </c>
      <c r="M6661" s="3" t="s">
        <v>3042</v>
      </c>
      <c r="N6661" s="3" t="s">
        <v>3042</v>
      </c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>
        <f t="shared" si="106"/>
        <v>13</v>
      </c>
      <c r="AH6661" s="3" t="s">
        <v>3042</v>
      </c>
      <c r="AI6661" s="3" t="str">
        <f>IFERROR(IF($AG6661&lt;=$AN6661,MATCH($AH6661,레드마인_배치!G:G,0),MATCH($AH6661,레드마인_서비스!G:G,0)),"")</f>
        <v/>
      </c>
      <c r="AJ6661" s="3" t="str" cm="1">
        <f t="array" ref="AJ6661">IFERROR(INDEX(IF($AG6661&lt;=$AN6661,레드마인_배치!E:E,레드마인_서비스!E:E),콜트리분석!$AI6661),"")</f>
        <v/>
      </c>
      <c r="AK6661" s="3" t="str" cm="1">
        <f t="array" ref="AK6661">IFERROR(INDEX(IF($AG6661&lt;=$AN6661,레드마인_배치!H:H,레드마인_서비스!H:H),콜트리분석!$AI6661),"")</f>
        <v/>
      </c>
      <c r="AL6661" s="3" t="str" cm="1">
        <f t="array" ref="AL6661">IFERROR(INDEX(IF($AG6661&lt;=$AN6661,레드마인_배치!I:I,레드마인_서비스!I:I),콜트리분석!$AI6661),"")</f>
        <v/>
      </c>
      <c r="AM6661" s="3" t="str" cm="1">
        <f t="array" ref="AM6661">IFERROR(INDEX(IF($AG6661&lt;=$AN6661,레드마인_배치!J:J,레드마인_서비스!J:J),콜트리분석!$AI6661),"")</f>
        <v/>
      </c>
      <c r="AN6661" s="3">
        <v>1</v>
      </c>
      <c r="AO6661" s="15" t="str">
        <f ca="1">IFERROR(INDEX(레드마인_배치!E:E,MATCH(OFFSET(A6661,,AN6661),레드마인_배치!G:G,0)),"")</f>
        <v>미대상</v>
      </c>
      <c r="AP6661" t="s">
        <v>3330</v>
      </c>
    </row>
    <row r="6662" spans="1:42" hidden="1">
      <c r="A6662" s="3" t="s">
        <v>673</v>
      </c>
      <c r="B6662" s="3" t="s">
        <v>677</v>
      </c>
      <c r="C6662" s="3" t="s">
        <v>3043</v>
      </c>
      <c r="D6662" s="3" t="s">
        <v>3044</v>
      </c>
      <c r="E6662" s="3" t="s">
        <v>3046</v>
      </c>
      <c r="F6662" s="3" t="s">
        <v>3042</v>
      </c>
      <c r="G6662" s="3" t="s">
        <v>3042</v>
      </c>
      <c r="H6662" s="3" t="s">
        <v>3042</v>
      </c>
      <c r="I6662" s="3" t="s">
        <v>3042</v>
      </c>
      <c r="J6662" s="3" t="s">
        <v>3042</v>
      </c>
      <c r="K6662" s="3" t="s">
        <v>3042</v>
      </c>
      <c r="L6662" s="3" t="s">
        <v>3042</v>
      </c>
      <c r="M6662" s="3" t="s">
        <v>3042</v>
      </c>
      <c r="N6662" s="3" t="s">
        <v>3042</v>
      </c>
      <c r="O6662" s="3" t="s">
        <v>2954</v>
      </c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>
        <f t="shared" si="106"/>
        <v>14</v>
      </c>
      <c r="AH6662" s="3" t="s">
        <v>2954</v>
      </c>
      <c r="AI6662" s="3" t="str">
        <f>IFERROR(IF($AG6662&lt;=$AN6662,MATCH($AH6662,레드마인_배치!G:G,0),MATCH($AH6662,레드마인_서비스!G:G,0)),"")</f>
        <v/>
      </c>
      <c r="AJ6662" s="3" t="str" cm="1">
        <f t="array" ref="AJ6662">IFERROR(INDEX(IF($AG6662&lt;=$AN6662,레드마인_배치!E:E,레드마인_서비스!E:E),콜트리분석!$AI6662),"")</f>
        <v/>
      </c>
      <c r="AK6662" s="3" t="str" cm="1">
        <f t="array" ref="AK6662">IFERROR(INDEX(IF($AG6662&lt;=$AN6662,레드마인_배치!H:H,레드마인_서비스!H:H),콜트리분석!$AI6662),"")</f>
        <v/>
      </c>
      <c r="AL6662" s="3" t="str" cm="1">
        <f t="array" ref="AL6662">IFERROR(INDEX(IF($AG6662&lt;=$AN6662,레드마인_배치!I:I,레드마인_서비스!I:I),콜트리분석!$AI6662),"")</f>
        <v/>
      </c>
      <c r="AM6662" s="3" t="str" cm="1">
        <f t="array" ref="AM6662">IFERROR(INDEX(IF($AG6662&lt;=$AN6662,레드마인_배치!J:J,레드마인_서비스!J:J),콜트리분석!$AI6662),"")</f>
        <v/>
      </c>
      <c r="AN6662" s="3">
        <v>1</v>
      </c>
      <c r="AO6662" s="15" t="str">
        <f ca="1">IFERROR(INDEX(레드마인_배치!E:E,MATCH(OFFSET(A6662,,AN6662),레드마인_배치!G:G,0)),"")</f>
        <v>미대상</v>
      </c>
      <c r="AP6662" t="s">
        <v>3330</v>
      </c>
    </row>
    <row r="6663" spans="1:42" hidden="1">
      <c r="A6663" s="3" t="s">
        <v>673</v>
      </c>
      <c r="B6663" s="3" t="s">
        <v>677</v>
      </c>
      <c r="C6663" s="3" t="s">
        <v>3043</v>
      </c>
      <c r="D6663" s="3" t="s">
        <v>3044</v>
      </c>
      <c r="E6663" s="3" t="s">
        <v>3046</v>
      </c>
      <c r="F6663" s="3" t="s">
        <v>3042</v>
      </c>
      <c r="G6663" s="3" t="s">
        <v>3042</v>
      </c>
      <c r="H6663" s="3" t="s">
        <v>3042</v>
      </c>
      <c r="I6663" s="3" t="s">
        <v>3042</v>
      </c>
      <c r="J6663" s="3" t="s">
        <v>3042</v>
      </c>
      <c r="K6663" s="3" t="s">
        <v>3042</v>
      </c>
      <c r="L6663" s="3" t="s">
        <v>3042</v>
      </c>
      <c r="M6663" s="3" t="s">
        <v>3042</v>
      </c>
      <c r="N6663" s="3" t="s">
        <v>3042</v>
      </c>
      <c r="O6663" s="3" t="s">
        <v>3042</v>
      </c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>
        <f t="shared" si="106"/>
        <v>14</v>
      </c>
      <c r="AH6663" s="3" t="s">
        <v>3042</v>
      </c>
      <c r="AI6663" s="3" t="str">
        <f>IFERROR(IF($AG6663&lt;=$AN6663,MATCH($AH6663,레드마인_배치!G:G,0),MATCH($AH6663,레드마인_서비스!G:G,0)),"")</f>
        <v/>
      </c>
      <c r="AJ6663" s="3" t="str" cm="1">
        <f t="array" ref="AJ6663">IFERROR(INDEX(IF($AG6663&lt;=$AN6663,레드마인_배치!E:E,레드마인_서비스!E:E),콜트리분석!$AI6663),"")</f>
        <v/>
      </c>
      <c r="AK6663" s="3" t="str" cm="1">
        <f t="array" ref="AK6663">IFERROR(INDEX(IF($AG6663&lt;=$AN6663,레드마인_배치!H:H,레드마인_서비스!H:H),콜트리분석!$AI6663),"")</f>
        <v/>
      </c>
      <c r="AL6663" s="3" t="str" cm="1">
        <f t="array" ref="AL6663">IFERROR(INDEX(IF($AG6663&lt;=$AN6663,레드마인_배치!I:I,레드마인_서비스!I:I),콜트리분석!$AI6663),"")</f>
        <v/>
      </c>
      <c r="AM6663" s="3" t="str" cm="1">
        <f t="array" ref="AM6663">IFERROR(INDEX(IF($AG6663&lt;=$AN6663,레드마인_배치!J:J,레드마인_서비스!J:J),콜트리분석!$AI6663),"")</f>
        <v/>
      </c>
      <c r="AN6663" s="3">
        <v>1</v>
      </c>
      <c r="AO6663" s="15" t="str">
        <f ca="1">IFERROR(INDEX(레드마인_배치!E:E,MATCH(OFFSET(A6663,,AN6663),레드마인_배치!G:G,0)),"")</f>
        <v>미대상</v>
      </c>
      <c r="AP6663" t="s">
        <v>3330</v>
      </c>
    </row>
    <row r="6664" spans="1:42" hidden="1">
      <c r="A6664" s="3" t="s">
        <v>673</v>
      </c>
      <c r="B6664" s="3" t="s">
        <v>677</v>
      </c>
      <c r="C6664" s="3" t="s">
        <v>3043</v>
      </c>
      <c r="D6664" s="3" t="s">
        <v>3044</v>
      </c>
      <c r="E6664" s="3" t="s">
        <v>3046</v>
      </c>
      <c r="F6664" s="3" t="s">
        <v>3042</v>
      </c>
      <c r="G6664" s="3" t="s">
        <v>3042</v>
      </c>
      <c r="H6664" s="3" t="s">
        <v>3042</v>
      </c>
      <c r="I6664" s="3" t="s">
        <v>3042</v>
      </c>
      <c r="J6664" s="3" t="s">
        <v>3042</v>
      </c>
      <c r="K6664" s="3" t="s">
        <v>3042</v>
      </c>
      <c r="L6664" s="3" t="s">
        <v>3042</v>
      </c>
      <c r="M6664" s="3" t="s">
        <v>3042</v>
      </c>
      <c r="N6664" s="3" t="s">
        <v>3042</v>
      </c>
      <c r="O6664" s="3" t="s">
        <v>3042</v>
      </c>
      <c r="P6664" s="3" t="s">
        <v>2954</v>
      </c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>
        <f t="shared" si="106"/>
        <v>15</v>
      </c>
      <c r="AH6664" s="3" t="s">
        <v>2954</v>
      </c>
      <c r="AI6664" s="3" t="str">
        <f>IFERROR(IF($AG6664&lt;=$AN6664,MATCH($AH6664,레드마인_배치!G:G,0),MATCH($AH6664,레드마인_서비스!G:G,0)),"")</f>
        <v/>
      </c>
      <c r="AJ6664" s="3" t="str" cm="1">
        <f t="array" ref="AJ6664">IFERROR(INDEX(IF($AG6664&lt;=$AN6664,레드마인_배치!E:E,레드마인_서비스!E:E),콜트리분석!$AI6664),"")</f>
        <v/>
      </c>
      <c r="AK6664" s="3" t="str" cm="1">
        <f t="array" ref="AK6664">IFERROR(INDEX(IF($AG6664&lt;=$AN6664,레드마인_배치!H:H,레드마인_서비스!H:H),콜트리분석!$AI6664),"")</f>
        <v/>
      </c>
      <c r="AL6664" s="3" t="str" cm="1">
        <f t="array" ref="AL6664">IFERROR(INDEX(IF($AG6664&lt;=$AN6664,레드마인_배치!I:I,레드마인_서비스!I:I),콜트리분석!$AI6664),"")</f>
        <v/>
      </c>
      <c r="AM6664" s="3" t="str" cm="1">
        <f t="array" ref="AM6664">IFERROR(INDEX(IF($AG6664&lt;=$AN6664,레드마인_배치!J:J,레드마인_서비스!J:J),콜트리분석!$AI6664),"")</f>
        <v/>
      </c>
      <c r="AN6664" s="3">
        <v>1</v>
      </c>
      <c r="AO6664" s="15" t="str">
        <f ca="1">IFERROR(INDEX(레드마인_배치!E:E,MATCH(OFFSET(A6664,,AN6664),레드마인_배치!G:G,0)),"")</f>
        <v>미대상</v>
      </c>
      <c r="AP6664" t="s">
        <v>3330</v>
      </c>
    </row>
    <row r="6665" spans="1:42" hidden="1">
      <c r="A6665" s="3" t="s">
        <v>673</v>
      </c>
      <c r="B6665" s="3" t="s">
        <v>677</v>
      </c>
      <c r="C6665" s="3" t="s">
        <v>3043</v>
      </c>
      <c r="D6665" s="3" t="s">
        <v>3044</v>
      </c>
      <c r="E6665" s="3" t="s">
        <v>3046</v>
      </c>
      <c r="F6665" s="3" t="s">
        <v>3042</v>
      </c>
      <c r="G6665" s="3" t="s">
        <v>3042</v>
      </c>
      <c r="H6665" s="3" t="s">
        <v>3042</v>
      </c>
      <c r="I6665" s="3" t="s">
        <v>3042</v>
      </c>
      <c r="J6665" s="3" t="s">
        <v>3042</v>
      </c>
      <c r="K6665" s="3" t="s">
        <v>3042</v>
      </c>
      <c r="L6665" s="3" t="s">
        <v>3042</v>
      </c>
      <c r="M6665" s="3" t="s">
        <v>3042</v>
      </c>
      <c r="N6665" s="3" t="s">
        <v>3042</v>
      </c>
      <c r="O6665" s="3" t="s">
        <v>3042</v>
      </c>
      <c r="P6665" s="3" t="s">
        <v>3042</v>
      </c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>
        <f t="shared" si="106"/>
        <v>15</v>
      </c>
      <c r="AH6665" s="3" t="s">
        <v>3042</v>
      </c>
      <c r="AI6665" s="3" t="str">
        <f>IFERROR(IF($AG6665&lt;=$AN6665,MATCH($AH6665,레드마인_배치!G:G,0),MATCH($AH6665,레드마인_서비스!G:G,0)),"")</f>
        <v/>
      </c>
      <c r="AJ6665" s="3" t="str" cm="1">
        <f t="array" ref="AJ6665">IFERROR(INDEX(IF($AG6665&lt;=$AN6665,레드마인_배치!E:E,레드마인_서비스!E:E),콜트리분석!$AI6665),"")</f>
        <v/>
      </c>
      <c r="AK6665" s="3" t="str" cm="1">
        <f t="array" ref="AK6665">IFERROR(INDEX(IF($AG6665&lt;=$AN6665,레드마인_배치!H:H,레드마인_서비스!H:H),콜트리분석!$AI6665),"")</f>
        <v/>
      </c>
      <c r="AL6665" s="3" t="str" cm="1">
        <f t="array" ref="AL6665">IFERROR(INDEX(IF($AG6665&lt;=$AN6665,레드마인_배치!I:I,레드마인_서비스!I:I),콜트리분석!$AI6665),"")</f>
        <v/>
      </c>
      <c r="AM6665" s="3" t="str" cm="1">
        <f t="array" ref="AM6665">IFERROR(INDEX(IF($AG6665&lt;=$AN6665,레드마인_배치!J:J,레드마인_서비스!J:J),콜트리분석!$AI6665),"")</f>
        <v/>
      </c>
      <c r="AN6665" s="3">
        <v>1</v>
      </c>
      <c r="AO6665" s="15" t="str">
        <f ca="1">IFERROR(INDEX(레드마인_배치!E:E,MATCH(OFFSET(A6665,,AN6665),레드마인_배치!G:G,0)),"")</f>
        <v>미대상</v>
      </c>
      <c r="AP6665" t="s">
        <v>3330</v>
      </c>
    </row>
    <row r="6666" spans="1:42" hidden="1">
      <c r="A6666" s="3" t="s">
        <v>673</v>
      </c>
      <c r="B6666" s="3" t="s">
        <v>677</v>
      </c>
      <c r="C6666" s="3" t="s">
        <v>3043</v>
      </c>
      <c r="D6666" s="3" t="s">
        <v>3044</v>
      </c>
      <c r="E6666" s="3" t="s">
        <v>3046</v>
      </c>
      <c r="F6666" s="3" t="s">
        <v>3042</v>
      </c>
      <c r="G6666" s="3" t="s">
        <v>3042</v>
      </c>
      <c r="H6666" s="3" t="s">
        <v>3042</v>
      </c>
      <c r="I6666" s="3" t="s">
        <v>3042</v>
      </c>
      <c r="J6666" s="3" t="s">
        <v>3042</v>
      </c>
      <c r="K6666" s="3" t="s">
        <v>3042</v>
      </c>
      <c r="L6666" s="3" t="s">
        <v>3042</v>
      </c>
      <c r="M6666" s="3" t="s">
        <v>3042</v>
      </c>
      <c r="N6666" s="3" t="s">
        <v>3042</v>
      </c>
      <c r="O6666" s="3" t="s">
        <v>3042</v>
      </c>
      <c r="P6666" s="3" t="s">
        <v>3042</v>
      </c>
      <c r="Q6666" s="3" t="s">
        <v>2954</v>
      </c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>
        <f t="shared" si="106"/>
        <v>16</v>
      </c>
      <c r="AH6666" s="3" t="s">
        <v>2954</v>
      </c>
      <c r="AI6666" s="3" t="str">
        <f>IFERROR(IF($AG6666&lt;=$AN6666,MATCH($AH6666,레드마인_배치!G:G,0),MATCH($AH6666,레드마인_서비스!G:G,0)),"")</f>
        <v/>
      </c>
      <c r="AJ6666" s="3" t="str" cm="1">
        <f t="array" ref="AJ6666">IFERROR(INDEX(IF($AG6666&lt;=$AN6666,레드마인_배치!E:E,레드마인_서비스!E:E),콜트리분석!$AI6666),"")</f>
        <v/>
      </c>
      <c r="AK6666" s="3" t="str" cm="1">
        <f t="array" ref="AK6666">IFERROR(INDEX(IF($AG6666&lt;=$AN6666,레드마인_배치!H:H,레드마인_서비스!H:H),콜트리분석!$AI6666),"")</f>
        <v/>
      </c>
      <c r="AL6666" s="3" t="str" cm="1">
        <f t="array" ref="AL6666">IFERROR(INDEX(IF($AG6666&lt;=$AN6666,레드마인_배치!I:I,레드마인_서비스!I:I),콜트리분석!$AI6666),"")</f>
        <v/>
      </c>
      <c r="AM6666" s="3" t="str" cm="1">
        <f t="array" ref="AM6666">IFERROR(INDEX(IF($AG6666&lt;=$AN6666,레드마인_배치!J:J,레드마인_서비스!J:J),콜트리분석!$AI6666),"")</f>
        <v/>
      </c>
      <c r="AN6666" s="3">
        <v>1</v>
      </c>
      <c r="AO6666" s="15" t="str">
        <f ca="1">IFERROR(INDEX(레드마인_배치!E:E,MATCH(OFFSET(A6666,,AN6666),레드마인_배치!G:G,0)),"")</f>
        <v>미대상</v>
      </c>
      <c r="AP6666" t="s">
        <v>3330</v>
      </c>
    </row>
    <row r="6667" spans="1:42" hidden="1">
      <c r="A6667" s="3" t="s">
        <v>673</v>
      </c>
      <c r="B6667" s="3" t="s">
        <v>677</v>
      </c>
      <c r="C6667" s="3" t="s">
        <v>3043</v>
      </c>
      <c r="D6667" s="3" t="s">
        <v>3044</v>
      </c>
      <c r="E6667" s="3" t="s">
        <v>3046</v>
      </c>
      <c r="F6667" s="3" t="s">
        <v>3042</v>
      </c>
      <c r="G6667" s="3" t="s">
        <v>3042</v>
      </c>
      <c r="H6667" s="3" t="s">
        <v>3042</v>
      </c>
      <c r="I6667" s="3" t="s">
        <v>3042</v>
      </c>
      <c r="J6667" s="3" t="s">
        <v>3042</v>
      </c>
      <c r="K6667" s="3" t="s">
        <v>3042</v>
      </c>
      <c r="L6667" s="3" t="s">
        <v>3042</v>
      </c>
      <c r="M6667" s="3" t="s">
        <v>3042</v>
      </c>
      <c r="N6667" s="3" t="s">
        <v>3042</v>
      </c>
      <c r="O6667" s="3" t="s">
        <v>3042</v>
      </c>
      <c r="P6667" s="3" t="s">
        <v>3042</v>
      </c>
      <c r="Q6667" s="3" t="s">
        <v>3042</v>
      </c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>
        <f t="shared" si="106"/>
        <v>16</v>
      </c>
      <c r="AH6667" s="3" t="s">
        <v>3042</v>
      </c>
      <c r="AI6667" s="3" t="str">
        <f>IFERROR(IF($AG6667&lt;=$AN6667,MATCH($AH6667,레드마인_배치!G:G,0),MATCH($AH6667,레드마인_서비스!G:G,0)),"")</f>
        <v/>
      </c>
      <c r="AJ6667" s="3" t="str" cm="1">
        <f t="array" ref="AJ6667">IFERROR(INDEX(IF($AG6667&lt;=$AN6667,레드마인_배치!E:E,레드마인_서비스!E:E),콜트리분석!$AI6667),"")</f>
        <v/>
      </c>
      <c r="AK6667" s="3" t="str" cm="1">
        <f t="array" ref="AK6667">IFERROR(INDEX(IF($AG6667&lt;=$AN6667,레드마인_배치!H:H,레드마인_서비스!H:H),콜트리분석!$AI6667),"")</f>
        <v/>
      </c>
      <c r="AL6667" s="3" t="str" cm="1">
        <f t="array" ref="AL6667">IFERROR(INDEX(IF($AG6667&lt;=$AN6667,레드마인_배치!I:I,레드마인_서비스!I:I),콜트리분석!$AI6667),"")</f>
        <v/>
      </c>
      <c r="AM6667" s="3" t="str" cm="1">
        <f t="array" ref="AM6667">IFERROR(INDEX(IF($AG6667&lt;=$AN6667,레드마인_배치!J:J,레드마인_서비스!J:J),콜트리분석!$AI6667),"")</f>
        <v/>
      </c>
      <c r="AN6667" s="3">
        <v>1</v>
      </c>
      <c r="AO6667" s="15" t="str">
        <f ca="1">IFERROR(INDEX(레드마인_배치!E:E,MATCH(OFFSET(A6667,,AN6667),레드마인_배치!G:G,0)),"")</f>
        <v>미대상</v>
      </c>
      <c r="AP6667" t="s">
        <v>3330</v>
      </c>
    </row>
    <row r="6668" spans="1:42" hidden="1">
      <c r="A6668" s="3" t="s">
        <v>673</v>
      </c>
      <c r="B6668" s="3" t="s">
        <v>677</v>
      </c>
      <c r="C6668" s="3" t="s">
        <v>3043</v>
      </c>
      <c r="D6668" s="3" t="s">
        <v>3044</v>
      </c>
      <c r="E6668" s="3" t="s">
        <v>3046</v>
      </c>
      <c r="F6668" s="3" t="s">
        <v>3042</v>
      </c>
      <c r="G6668" s="3" t="s">
        <v>3042</v>
      </c>
      <c r="H6668" s="3" t="s">
        <v>3042</v>
      </c>
      <c r="I6668" s="3" t="s">
        <v>3042</v>
      </c>
      <c r="J6668" s="3" t="s">
        <v>3042</v>
      </c>
      <c r="K6668" s="3" t="s">
        <v>3042</v>
      </c>
      <c r="L6668" s="3" t="s">
        <v>3042</v>
      </c>
      <c r="M6668" s="3" t="s">
        <v>3042</v>
      </c>
      <c r="N6668" s="3" t="s">
        <v>3042</v>
      </c>
      <c r="O6668" s="3" t="s">
        <v>3042</v>
      </c>
      <c r="P6668" s="3" t="s">
        <v>3042</v>
      </c>
      <c r="Q6668" s="3" t="s">
        <v>3042</v>
      </c>
      <c r="R6668" s="3" t="s">
        <v>2954</v>
      </c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>
        <f t="shared" si="106"/>
        <v>17</v>
      </c>
      <c r="AH6668" s="3" t="s">
        <v>2954</v>
      </c>
      <c r="AI6668" s="3" t="str">
        <f>IFERROR(IF($AG6668&lt;=$AN6668,MATCH($AH6668,레드마인_배치!G:G,0),MATCH($AH6668,레드마인_서비스!G:G,0)),"")</f>
        <v/>
      </c>
      <c r="AJ6668" s="3" t="str" cm="1">
        <f t="array" ref="AJ6668">IFERROR(INDEX(IF($AG6668&lt;=$AN6668,레드마인_배치!E:E,레드마인_서비스!E:E),콜트리분석!$AI6668),"")</f>
        <v/>
      </c>
      <c r="AK6668" s="3" t="str" cm="1">
        <f t="array" ref="AK6668">IFERROR(INDEX(IF($AG6668&lt;=$AN6668,레드마인_배치!H:H,레드마인_서비스!H:H),콜트리분석!$AI6668),"")</f>
        <v/>
      </c>
      <c r="AL6668" s="3" t="str" cm="1">
        <f t="array" ref="AL6668">IFERROR(INDEX(IF($AG6668&lt;=$AN6668,레드마인_배치!I:I,레드마인_서비스!I:I),콜트리분석!$AI6668),"")</f>
        <v/>
      </c>
      <c r="AM6668" s="3" t="str" cm="1">
        <f t="array" ref="AM6668">IFERROR(INDEX(IF($AG6668&lt;=$AN6668,레드마인_배치!J:J,레드마인_서비스!J:J),콜트리분석!$AI6668),"")</f>
        <v/>
      </c>
      <c r="AN6668" s="3">
        <v>1</v>
      </c>
      <c r="AO6668" s="15" t="str">
        <f ca="1">IFERROR(INDEX(레드마인_배치!E:E,MATCH(OFFSET(A6668,,AN6668),레드마인_배치!G:G,0)),"")</f>
        <v>미대상</v>
      </c>
      <c r="AP6668" t="s">
        <v>3330</v>
      </c>
    </row>
    <row r="6669" spans="1:42" hidden="1">
      <c r="A6669" s="3" t="s">
        <v>673</v>
      </c>
      <c r="B6669" s="3" t="s">
        <v>677</v>
      </c>
      <c r="C6669" s="3" t="s">
        <v>3043</v>
      </c>
      <c r="D6669" s="3" t="s">
        <v>3044</v>
      </c>
      <c r="E6669" s="3" t="s">
        <v>3046</v>
      </c>
      <c r="F6669" s="3" t="s">
        <v>3042</v>
      </c>
      <c r="G6669" s="3" t="s">
        <v>3042</v>
      </c>
      <c r="H6669" s="3" t="s">
        <v>3042</v>
      </c>
      <c r="I6669" s="3" t="s">
        <v>3042</v>
      </c>
      <c r="J6669" s="3" t="s">
        <v>3042</v>
      </c>
      <c r="K6669" s="3" t="s">
        <v>3042</v>
      </c>
      <c r="L6669" s="3" t="s">
        <v>3042</v>
      </c>
      <c r="M6669" s="3" t="s">
        <v>3042</v>
      </c>
      <c r="N6669" s="3" t="s">
        <v>3042</v>
      </c>
      <c r="O6669" s="3" t="s">
        <v>3042</v>
      </c>
      <c r="P6669" s="3" t="s">
        <v>3042</v>
      </c>
      <c r="Q6669" s="3" t="s">
        <v>3042</v>
      </c>
      <c r="R6669" s="3" t="s">
        <v>3042</v>
      </c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>
        <f t="shared" si="106"/>
        <v>17</v>
      </c>
      <c r="AH6669" s="3" t="s">
        <v>3042</v>
      </c>
      <c r="AI6669" s="3" t="str">
        <f>IFERROR(IF($AG6669&lt;=$AN6669,MATCH($AH6669,레드마인_배치!G:G,0),MATCH($AH6669,레드마인_서비스!G:G,0)),"")</f>
        <v/>
      </c>
      <c r="AJ6669" s="3" t="str" cm="1">
        <f t="array" ref="AJ6669">IFERROR(INDEX(IF($AG6669&lt;=$AN6669,레드마인_배치!E:E,레드마인_서비스!E:E),콜트리분석!$AI6669),"")</f>
        <v/>
      </c>
      <c r="AK6669" s="3" t="str" cm="1">
        <f t="array" ref="AK6669">IFERROR(INDEX(IF($AG6669&lt;=$AN6669,레드마인_배치!H:H,레드마인_서비스!H:H),콜트리분석!$AI6669),"")</f>
        <v/>
      </c>
      <c r="AL6669" s="3" t="str" cm="1">
        <f t="array" ref="AL6669">IFERROR(INDEX(IF($AG6669&lt;=$AN6669,레드마인_배치!I:I,레드마인_서비스!I:I),콜트리분석!$AI6669),"")</f>
        <v/>
      </c>
      <c r="AM6669" s="3" t="str" cm="1">
        <f t="array" ref="AM6669">IFERROR(INDEX(IF($AG6669&lt;=$AN6669,레드마인_배치!J:J,레드마인_서비스!J:J),콜트리분석!$AI6669),"")</f>
        <v/>
      </c>
      <c r="AN6669" s="3">
        <v>1</v>
      </c>
      <c r="AO6669" s="15" t="str">
        <f ca="1">IFERROR(INDEX(레드마인_배치!E:E,MATCH(OFFSET(A6669,,AN6669),레드마인_배치!G:G,0)),"")</f>
        <v>미대상</v>
      </c>
      <c r="AP6669" t="s">
        <v>3330</v>
      </c>
    </row>
    <row r="6670" spans="1:42" hidden="1">
      <c r="A6670" s="3" t="s">
        <v>673</v>
      </c>
      <c r="B6670" s="3" t="s">
        <v>677</v>
      </c>
      <c r="C6670" s="3" t="s">
        <v>3043</v>
      </c>
      <c r="D6670" s="3" t="s">
        <v>3044</v>
      </c>
      <c r="E6670" s="3" t="s">
        <v>3046</v>
      </c>
      <c r="F6670" s="3" t="s">
        <v>3042</v>
      </c>
      <c r="G6670" s="3" t="s">
        <v>3042</v>
      </c>
      <c r="H6670" s="3" t="s">
        <v>3042</v>
      </c>
      <c r="I6670" s="3" t="s">
        <v>3042</v>
      </c>
      <c r="J6670" s="3" t="s">
        <v>3042</v>
      </c>
      <c r="K6670" s="3" t="s">
        <v>3042</v>
      </c>
      <c r="L6670" s="3" t="s">
        <v>3042</v>
      </c>
      <c r="M6670" s="3" t="s">
        <v>3042</v>
      </c>
      <c r="N6670" s="3" t="s">
        <v>3042</v>
      </c>
      <c r="O6670" s="3" t="s">
        <v>3042</v>
      </c>
      <c r="P6670" s="3" t="s">
        <v>3042</v>
      </c>
      <c r="Q6670" s="3" t="s">
        <v>3042</v>
      </c>
      <c r="R6670" s="3" t="s">
        <v>3042</v>
      </c>
      <c r="S6670" s="3" t="s">
        <v>2954</v>
      </c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>
        <f t="shared" si="106"/>
        <v>18</v>
      </c>
      <c r="AH6670" s="3" t="s">
        <v>2954</v>
      </c>
      <c r="AI6670" s="3" t="str">
        <f>IFERROR(IF($AG6670&lt;=$AN6670,MATCH($AH6670,레드마인_배치!G:G,0),MATCH($AH6670,레드마인_서비스!G:G,0)),"")</f>
        <v/>
      </c>
      <c r="AJ6670" s="3" t="str" cm="1">
        <f t="array" ref="AJ6670">IFERROR(INDEX(IF($AG6670&lt;=$AN6670,레드마인_배치!E:E,레드마인_서비스!E:E),콜트리분석!$AI6670),"")</f>
        <v/>
      </c>
      <c r="AK6670" s="3" t="str" cm="1">
        <f t="array" ref="AK6670">IFERROR(INDEX(IF($AG6670&lt;=$AN6670,레드마인_배치!H:H,레드마인_서비스!H:H),콜트리분석!$AI6670),"")</f>
        <v/>
      </c>
      <c r="AL6670" s="3" t="str" cm="1">
        <f t="array" ref="AL6670">IFERROR(INDEX(IF($AG6670&lt;=$AN6670,레드마인_배치!I:I,레드마인_서비스!I:I),콜트리분석!$AI6670),"")</f>
        <v/>
      </c>
      <c r="AM6670" s="3" t="str" cm="1">
        <f t="array" ref="AM6670">IFERROR(INDEX(IF($AG6670&lt;=$AN6670,레드마인_배치!J:J,레드마인_서비스!J:J),콜트리분석!$AI6670),"")</f>
        <v/>
      </c>
      <c r="AN6670" s="3">
        <v>1</v>
      </c>
      <c r="AO6670" s="15" t="str">
        <f ca="1">IFERROR(INDEX(레드마인_배치!E:E,MATCH(OFFSET(A6670,,AN6670),레드마인_배치!G:G,0)),"")</f>
        <v>미대상</v>
      </c>
      <c r="AP6670" t="s">
        <v>3330</v>
      </c>
    </row>
    <row r="6671" spans="1:42" hidden="1">
      <c r="A6671" s="3" t="s">
        <v>673</v>
      </c>
      <c r="B6671" s="3" t="s">
        <v>677</v>
      </c>
      <c r="C6671" s="3" t="s">
        <v>3043</v>
      </c>
      <c r="D6671" s="3" t="s">
        <v>3044</v>
      </c>
      <c r="E6671" s="3" t="s">
        <v>3046</v>
      </c>
      <c r="F6671" s="3" t="s">
        <v>3042</v>
      </c>
      <c r="G6671" s="3" t="s">
        <v>3042</v>
      </c>
      <c r="H6671" s="3" t="s">
        <v>3042</v>
      </c>
      <c r="I6671" s="3" t="s">
        <v>3042</v>
      </c>
      <c r="J6671" s="3" t="s">
        <v>3042</v>
      </c>
      <c r="K6671" s="3" t="s">
        <v>3042</v>
      </c>
      <c r="L6671" s="3" t="s">
        <v>3042</v>
      </c>
      <c r="M6671" s="3" t="s">
        <v>3042</v>
      </c>
      <c r="N6671" s="3" t="s">
        <v>3042</v>
      </c>
      <c r="O6671" s="3" t="s">
        <v>3042</v>
      </c>
      <c r="P6671" s="3" t="s">
        <v>3042</v>
      </c>
      <c r="Q6671" s="3" t="s">
        <v>3042</v>
      </c>
      <c r="R6671" s="3" t="s">
        <v>3042</v>
      </c>
      <c r="S6671" s="3" t="s">
        <v>3042</v>
      </c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>
        <f t="shared" si="106"/>
        <v>18</v>
      </c>
      <c r="AH6671" s="3" t="s">
        <v>3042</v>
      </c>
      <c r="AI6671" s="3" t="str">
        <f>IFERROR(IF($AG6671&lt;=$AN6671,MATCH($AH6671,레드마인_배치!G:G,0),MATCH($AH6671,레드마인_서비스!G:G,0)),"")</f>
        <v/>
      </c>
      <c r="AJ6671" s="3" t="str" cm="1">
        <f t="array" ref="AJ6671">IFERROR(INDEX(IF($AG6671&lt;=$AN6671,레드마인_배치!E:E,레드마인_서비스!E:E),콜트리분석!$AI6671),"")</f>
        <v/>
      </c>
      <c r="AK6671" s="3" t="str" cm="1">
        <f t="array" ref="AK6671">IFERROR(INDEX(IF($AG6671&lt;=$AN6671,레드마인_배치!H:H,레드마인_서비스!H:H),콜트리분석!$AI6671),"")</f>
        <v/>
      </c>
      <c r="AL6671" s="3" t="str" cm="1">
        <f t="array" ref="AL6671">IFERROR(INDEX(IF($AG6671&lt;=$AN6671,레드마인_배치!I:I,레드마인_서비스!I:I),콜트리분석!$AI6671),"")</f>
        <v/>
      </c>
      <c r="AM6671" s="3" t="str" cm="1">
        <f t="array" ref="AM6671">IFERROR(INDEX(IF($AG6671&lt;=$AN6671,레드마인_배치!J:J,레드마인_서비스!J:J),콜트리분석!$AI6671),"")</f>
        <v/>
      </c>
      <c r="AN6671" s="3">
        <v>1</v>
      </c>
      <c r="AO6671" s="15" t="str">
        <f ca="1">IFERROR(INDEX(레드마인_배치!E:E,MATCH(OFFSET(A6671,,AN6671),레드마인_배치!G:G,0)),"")</f>
        <v>미대상</v>
      </c>
      <c r="AP6671" t="s">
        <v>3330</v>
      </c>
    </row>
    <row r="6672" spans="1:42" hidden="1">
      <c r="A6672" s="3" t="s">
        <v>673</v>
      </c>
      <c r="B6672" s="3" t="s">
        <v>677</v>
      </c>
      <c r="C6672" s="3" t="s">
        <v>3043</v>
      </c>
      <c r="D6672" s="3" t="s">
        <v>3044</v>
      </c>
      <c r="E6672" s="3" t="s">
        <v>3046</v>
      </c>
      <c r="F6672" s="3" t="s">
        <v>3042</v>
      </c>
      <c r="G6672" s="3" t="s">
        <v>3042</v>
      </c>
      <c r="H6672" s="3" t="s">
        <v>3042</v>
      </c>
      <c r="I6672" s="3" t="s">
        <v>3042</v>
      </c>
      <c r="J6672" s="3" t="s">
        <v>3042</v>
      </c>
      <c r="K6672" s="3" t="s">
        <v>3042</v>
      </c>
      <c r="L6672" s="3" t="s">
        <v>3042</v>
      </c>
      <c r="M6672" s="3" t="s">
        <v>3042</v>
      </c>
      <c r="N6672" s="3" t="s">
        <v>3042</v>
      </c>
      <c r="O6672" s="3" t="s">
        <v>3042</v>
      </c>
      <c r="P6672" s="3" t="s">
        <v>3042</v>
      </c>
      <c r="Q6672" s="3" t="s">
        <v>3042</v>
      </c>
      <c r="R6672" s="3" t="s">
        <v>3042</v>
      </c>
      <c r="S6672" s="3" t="s">
        <v>3042</v>
      </c>
      <c r="T6672" s="3" t="s">
        <v>2954</v>
      </c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>
        <f t="shared" si="106"/>
        <v>19</v>
      </c>
      <c r="AH6672" s="3" t="s">
        <v>2954</v>
      </c>
      <c r="AI6672" s="3" t="str">
        <f>IFERROR(IF($AG6672&lt;=$AN6672,MATCH($AH6672,레드마인_배치!G:G,0),MATCH($AH6672,레드마인_서비스!G:G,0)),"")</f>
        <v/>
      </c>
      <c r="AJ6672" s="3" t="str" cm="1">
        <f t="array" ref="AJ6672">IFERROR(INDEX(IF($AG6672&lt;=$AN6672,레드마인_배치!E:E,레드마인_서비스!E:E),콜트리분석!$AI6672),"")</f>
        <v/>
      </c>
      <c r="AK6672" s="3" t="str" cm="1">
        <f t="array" ref="AK6672">IFERROR(INDEX(IF($AG6672&lt;=$AN6672,레드마인_배치!H:H,레드마인_서비스!H:H),콜트리분석!$AI6672),"")</f>
        <v/>
      </c>
      <c r="AL6672" s="3" t="str" cm="1">
        <f t="array" ref="AL6672">IFERROR(INDEX(IF($AG6672&lt;=$AN6672,레드마인_배치!I:I,레드마인_서비스!I:I),콜트리분석!$AI6672),"")</f>
        <v/>
      </c>
      <c r="AM6672" s="3" t="str" cm="1">
        <f t="array" ref="AM6672">IFERROR(INDEX(IF($AG6672&lt;=$AN6672,레드마인_배치!J:J,레드마인_서비스!J:J),콜트리분석!$AI6672),"")</f>
        <v/>
      </c>
      <c r="AN6672" s="3">
        <v>1</v>
      </c>
      <c r="AO6672" s="15" t="str">
        <f ca="1">IFERROR(INDEX(레드마인_배치!E:E,MATCH(OFFSET(A6672,,AN6672),레드마인_배치!G:G,0)),"")</f>
        <v>미대상</v>
      </c>
      <c r="AP6672" t="s">
        <v>3330</v>
      </c>
    </row>
    <row r="6673" spans="1:42" hidden="1">
      <c r="A6673" s="3" t="s">
        <v>673</v>
      </c>
      <c r="B6673" s="3" t="s">
        <v>677</v>
      </c>
      <c r="C6673" s="3" t="s">
        <v>3043</v>
      </c>
      <c r="D6673" s="3" t="s">
        <v>3044</v>
      </c>
      <c r="E6673" s="3" t="s">
        <v>3046</v>
      </c>
      <c r="F6673" s="3" t="s">
        <v>3042</v>
      </c>
      <c r="G6673" s="3" t="s">
        <v>3042</v>
      </c>
      <c r="H6673" s="3" t="s">
        <v>3042</v>
      </c>
      <c r="I6673" s="3" t="s">
        <v>3042</v>
      </c>
      <c r="J6673" s="3" t="s">
        <v>3042</v>
      </c>
      <c r="K6673" s="3" t="s">
        <v>3042</v>
      </c>
      <c r="L6673" s="3" t="s">
        <v>3042</v>
      </c>
      <c r="M6673" s="3" t="s">
        <v>3042</v>
      </c>
      <c r="N6673" s="3" t="s">
        <v>3042</v>
      </c>
      <c r="O6673" s="3" t="s">
        <v>3042</v>
      </c>
      <c r="P6673" s="3" t="s">
        <v>3042</v>
      </c>
      <c r="Q6673" s="3" t="s">
        <v>3042</v>
      </c>
      <c r="R6673" s="3" t="s">
        <v>3042</v>
      </c>
      <c r="S6673" s="3" t="s">
        <v>3042</v>
      </c>
      <c r="T6673" s="3" t="s">
        <v>3042</v>
      </c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>
        <f t="shared" si="106"/>
        <v>19</v>
      </c>
      <c r="AH6673" s="3" t="s">
        <v>3042</v>
      </c>
      <c r="AI6673" s="3" t="str">
        <f>IFERROR(IF($AG6673&lt;=$AN6673,MATCH($AH6673,레드마인_배치!G:G,0),MATCH($AH6673,레드마인_서비스!G:G,0)),"")</f>
        <v/>
      </c>
      <c r="AJ6673" s="3" t="str" cm="1">
        <f t="array" ref="AJ6673">IFERROR(INDEX(IF($AG6673&lt;=$AN6673,레드마인_배치!E:E,레드마인_서비스!E:E),콜트리분석!$AI6673),"")</f>
        <v/>
      </c>
      <c r="AK6673" s="3" t="str" cm="1">
        <f t="array" ref="AK6673">IFERROR(INDEX(IF($AG6673&lt;=$AN6673,레드마인_배치!H:H,레드마인_서비스!H:H),콜트리분석!$AI6673),"")</f>
        <v/>
      </c>
      <c r="AL6673" s="3" t="str" cm="1">
        <f t="array" ref="AL6673">IFERROR(INDEX(IF($AG6673&lt;=$AN6673,레드마인_배치!I:I,레드마인_서비스!I:I),콜트리분석!$AI6673),"")</f>
        <v/>
      </c>
      <c r="AM6673" s="3" t="str" cm="1">
        <f t="array" ref="AM6673">IFERROR(INDEX(IF($AG6673&lt;=$AN6673,레드마인_배치!J:J,레드마인_서비스!J:J),콜트리분석!$AI6673),"")</f>
        <v/>
      </c>
      <c r="AN6673" s="3">
        <v>1</v>
      </c>
      <c r="AO6673" s="15" t="str">
        <f ca="1">IFERROR(INDEX(레드마인_배치!E:E,MATCH(OFFSET(A6673,,AN6673),레드마인_배치!G:G,0)),"")</f>
        <v>미대상</v>
      </c>
      <c r="AP6673" t="s">
        <v>3330</v>
      </c>
    </row>
    <row r="6674" spans="1:42" hidden="1">
      <c r="A6674" s="3" t="s">
        <v>673</v>
      </c>
      <c r="B6674" s="3" t="s">
        <v>677</v>
      </c>
      <c r="C6674" s="3" t="s">
        <v>3043</v>
      </c>
      <c r="D6674" s="3" t="s">
        <v>3044</v>
      </c>
      <c r="E6674" s="3" t="s">
        <v>3046</v>
      </c>
      <c r="F6674" s="3" t="s">
        <v>3042</v>
      </c>
      <c r="G6674" s="3" t="s">
        <v>3042</v>
      </c>
      <c r="H6674" s="3" t="s">
        <v>3042</v>
      </c>
      <c r="I6674" s="3" t="s">
        <v>3042</v>
      </c>
      <c r="J6674" s="3" t="s">
        <v>3042</v>
      </c>
      <c r="K6674" s="3" t="s">
        <v>3042</v>
      </c>
      <c r="L6674" s="3" t="s">
        <v>3042</v>
      </c>
      <c r="M6674" s="3" t="s">
        <v>3042</v>
      </c>
      <c r="N6674" s="3" t="s">
        <v>3042</v>
      </c>
      <c r="O6674" s="3" t="s">
        <v>3042</v>
      </c>
      <c r="P6674" s="3" t="s">
        <v>3042</v>
      </c>
      <c r="Q6674" s="3" t="s">
        <v>3042</v>
      </c>
      <c r="R6674" s="3" t="s">
        <v>3042</v>
      </c>
      <c r="S6674" s="3" t="s">
        <v>3042</v>
      </c>
      <c r="T6674" s="3" t="s">
        <v>3042</v>
      </c>
      <c r="U6674" s="3" t="s">
        <v>2954</v>
      </c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>
        <f t="shared" si="106"/>
        <v>20</v>
      </c>
      <c r="AH6674" s="3" t="s">
        <v>2954</v>
      </c>
      <c r="AI6674" s="3" t="str">
        <f>IFERROR(IF($AG6674&lt;=$AN6674,MATCH($AH6674,레드마인_배치!G:G,0),MATCH($AH6674,레드마인_서비스!G:G,0)),"")</f>
        <v/>
      </c>
      <c r="AJ6674" s="3" t="str" cm="1">
        <f t="array" ref="AJ6674">IFERROR(INDEX(IF($AG6674&lt;=$AN6674,레드마인_배치!E:E,레드마인_서비스!E:E),콜트리분석!$AI6674),"")</f>
        <v/>
      </c>
      <c r="AK6674" s="3" t="str" cm="1">
        <f t="array" ref="AK6674">IFERROR(INDEX(IF($AG6674&lt;=$AN6674,레드마인_배치!H:H,레드마인_서비스!H:H),콜트리분석!$AI6674),"")</f>
        <v/>
      </c>
      <c r="AL6674" s="3" t="str" cm="1">
        <f t="array" ref="AL6674">IFERROR(INDEX(IF($AG6674&lt;=$AN6674,레드마인_배치!I:I,레드마인_서비스!I:I),콜트리분석!$AI6674),"")</f>
        <v/>
      </c>
      <c r="AM6674" s="3" t="str" cm="1">
        <f t="array" ref="AM6674">IFERROR(INDEX(IF($AG6674&lt;=$AN6674,레드마인_배치!J:J,레드마인_서비스!J:J),콜트리분석!$AI6674),"")</f>
        <v/>
      </c>
      <c r="AN6674" s="3">
        <v>1</v>
      </c>
      <c r="AO6674" s="15" t="str">
        <f ca="1">IFERROR(INDEX(레드마인_배치!E:E,MATCH(OFFSET(A6674,,AN6674),레드마인_배치!G:G,0)),"")</f>
        <v>미대상</v>
      </c>
      <c r="AP6674" t="s">
        <v>3330</v>
      </c>
    </row>
    <row r="6675" spans="1:42" hidden="1">
      <c r="A6675" s="3" t="s">
        <v>673</v>
      </c>
      <c r="B6675" s="3" t="s">
        <v>677</v>
      </c>
      <c r="C6675" s="3" t="s">
        <v>3043</v>
      </c>
      <c r="D6675" s="3" t="s">
        <v>3044</v>
      </c>
      <c r="E6675" s="3" t="s">
        <v>3046</v>
      </c>
      <c r="F6675" s="3" t="s">
        <v>3042</v>
      </c>
      <c r="G6675" s="3" t="s">
        <v>3042</v>
      </c>
      <c r="H6675" s="3" t="s">
        <v>3042</v>
      </c>
      <c r="I6675" s="3" t="s">
        <v>3042</v>
      </c>
      <c r="J6675" s="3" t="s">
        <v>3042</v>
      </c>
      <c r="K6675" s="3" t="s">
        <v>3042</v>
      </c>
      <c r="L6675" s="3" t="s">
        <v>3042</v>
      </c>
      <c r="M6675" s="3" t="s">
        <v>3042</v>
      </c>
      <c r="N6675" s="3" t="s">
        <v>3042</v>
      </c>
      <c r="O6675" s="3" t="s">
        <v>3042</v>
      </c>
      <c r="P6675" s="3" t="s">
        <v>3042</v>
      </c>
      <c r="Q6675" s="3" t="s">
        <v>3042</v>
      </c>
      <c r="R6675" s="3" t="s">
        <v>3042</v>
      </c>
      <c r="S6675" s="3" t="s">
        <v>3042</v>
      </c>
      <c r="T6675" s="3" t="s">
        <v>3042</v>
      </c>
      <c r="U6675" s="3" t="s">
        <v>3042</v>
      </c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>
        <f t="shared" si="106"/>
        <v>20</v>
      </c>
      <c r="AH6675" s="3" t="s">
        <v>3042</v>
      </c>
      <c r="AI6675" s="3" t="str">
        <f>IFERROR(IF($AG6675&lt;=$AN6675,MATCH($AH6675,레드마인_배치!G:G,0),MATCH($AH6675,레드마인_서비스!G:G,0)),"")</f>
        <v/>
      </c>
      <c r="AJ6675" s="3" t="str" cm="1">
        <f t="array" ref="AJ6675">IFERROR(INDEX(IF($AG6675&lt;=$AN6675,레드마인_배치!E:E,레드마인_서비스!E:E),콜트리분석!$AI6675),"")</f>
        <v/>
      </c>
      <c r="AK6675" s="3" t="str" cm="1">
        <f t="array" ref="AK6675">IFERROR(INDEX(IF($AG6675&lt;=$AN6675,레드마인_배치!H:H,레드마인_서비스!H:H),콜트리분석!$AI6675),"")</f>
        <v/>
      </c>
      <c r="AL6675" s="3" t="str" cm="1">
        <f t="array" ref="AL6675">IFERROR(INDEX(IF($AG6675&lt;=$AN6675,레드마인_배치!I:I,레드마인_서비스!I:I),콜트리분석!$AI6675),"")</f>
        <v/>
      </c>
      <c r="AM6675" s="3" t="str" cm="1">
        <f t="array" ref="AM6675">IFERROR(INDEX(IF($AG6675&lt;=$AN6675,레드마인_배치!J:J,레드마인_서비스!J:J),콜트리분석!$AI6675),"")</f>
        <v/>
      </c>
      <c r="AN6675" s="3">
        <v>1</v>
      </c>
      <c r="AO6675" s="15" t="str">
        <f ca="1">IFERROR(INDEX(레드마인_배치!E:E,MATCH(OFFSET(A6675,,AN6675),레드마인_배치!G:G,0)),"")</f>
        <v>미대상</v>
      </c>
      <c r="AP6675" t="s">
        <v>3330</v>
      </c>
    </row>
    <row r="6676" spans="1:42" hidden="1">
      <c r="A6676" s="3" t="s">
        <v>673</v>
      </c>
      <c r="B6676" s="3" t="s">
        <v>677</v>
      </c>
      <c r="C6676" s="3" t="s">
        <v>3043</v>
      </c>
      <c r="D6676" s="3" t="s">
        <v>3044</v>
      </c>
      <c r="E6676" s="3" t="s">
        <v>3046</v>
      </c>
      <c r="F6676" s="3" t="s">
        <v>3042</v>
      </c>
      <c r="G6676" s="3" t="s">
        <v>3042</v>
      </c>
      <c r="H6676" s="3" t="s">
        <v>3042</v>
      </c>
      <c r="I6676" s="3" t="s">
        <v>3042</v>
      </c>
      <c r="J6676" s="3" t="s">
        <v>3042</v>
      </c>
      <c r="K6676" s="3" t="s">
        <v>3042</v>
      </c>
      <c r="L6676" s="3" t="s">
        <v>3042</v>
      </c>
      <c r="M6676" s="3" t="s">
        <v>3042</v>
      </c>
      <c r="N6676" s="3" t="s">
        <v>3042</v>
      </c>
      <c r="O6676" s="3" t="s">
        <v>3042</v>
      </c>
      <c r="P6676" s="3" t="s">
        <v>3042</v>
      </c>
      <c r="Q6676" s="3" t="s">
        <v>3042</v>
      </c>
      <c r="R6676" s="3" t="s">
        <v>3042</v>
      </c>
      <c r="S6676" s="3" t="s">
        <v>3042</v>
      </c>
      <c r="T6676" s="3" t="s">
        <v>3042</v>
      </c>
      <c r="U6676" s="3" t="s">
        <v>3042</v>
      </c>
      <c r="V6676" s="3" t="s">
        <v>2954</v>
      </c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>
        <f t="shared" si="106"/>
        <v>21</v>
      </c>
      <c r="AH6676" s="3" t="s">
        <v>2954</v>
      </c>
      <c r="AI6676" s="3" t="str">
        <f>IFERROR(IF($AG6676&lt;=$AN6676,MATCH($AH6676,레드마인_배치!G:G,0),MATCH($AH6676,레드마인_서비스!G:G,0)),"")</f>
        <v/>
      </c>
      <c r="AJ6676" s="3" t="str" cm="1">
        <f t="array" ref="AJ6676">IFERROR(INDEX(IF($AG6676&lt;=$AN6676,레드마인_배치!E:E,레드마인_서비스!E:E),콜트리분석!$AI6676),"")</f>
        <v/>
      </c>
      <c r="AK6676" s="3" t="str" cm="1">
        <f t="array" ref="AK6676">IFERROR(INDEX(IF($AG6676&lt;=$AN6676,레드마인_배치!H:H,레드마인_서비스!H:H),콜트리분석!$AI6676),"")</f>
        <v/>
      </c>
      <c r="AL6676" s="3" t="str" cm="1">
        <f t="array" ref="AL6676">IFERROR(INDEX(IF($AG6676&lt;=$AN6676,레드마인_배치!I:I,레드마인_서비스!I:I),콜트리분석!$AI6676),"")</f>
        <v/>
      </c>
      <c r="AM6676" s="3" t="str" cm="1">
        <f t="array" ref="AM6676">IFERROR(INDEX(IF($AG6676&lt;=$AN6676,레드마인_배치!J:J,레드마인_서비스!J:J),콜트리분석!$AI6676),"")</f>
        <v/>
      </c>
      <c r="AN6676" s="3">
        <v>1</v>
      </c>
      <c r="AO6676" s="15" t="str">
        <f ca="1">IFERROR(INDEX(레드마인_배치!E:E,MATCH(OFFSET(A6676,,AN6676),레드마인_배치!G:G,0)),"")</f>
        <v>미대상</v>
      </c>
      <c r="AP6676" t="s">
        <v>3330</v>
      </c>
    </row>
    <row r="6677" spans="1:42" hidden="1">
      <c r="A6677" s="3" t="s">
        <v>673</v>
      </c>
      <c r="B6677" s="3" t="s">
        <v>677</v>
      </c>
      <c r="C6677" s="3" t="s">
        <v>3043</v>
      </c>
      <c r="D6677" s="3" t="s">
        <v>3044</v>
      </c>
      <c r="E6677" s="3" t="s">
        <v>3046</v>
      </c>
      <c r="F6677" s="3" t="s">
        <v>3042</v>
      </c>
      <c r="G6677" s="3" t="s">
        <v>3042</v>
      </c>
      <c r="H6677" s="3" t="s">
        <v>3042</v>
      </c>
      <c r="I6677" s="3" t="s">
        <v>3042</v>
      </c>
      <c r="J6677" s="3" t="s">
        <v>3042</v>
      </c>
      <c r="K6677" s="3" t="s">
        <v>3042</v>
      </c>
      <c r="L6677" s="3" t="s">
        <v>3042</v>
      </c>
      <c r="M6677" s="3" t="s">
        <v>3042</v>
      </c>
      <c r="N6677" s="3" t="s">
        <v>3042</v>
      </c>
      <c r="O6677" s="3" t="s">
        <v>3042</v>
      </c>
      <c r="P6677" s="3" t="s">
        <v>3042</v>
      </c>
      <c r="Q6677" s="3" t="s">
        <v>3042</v>
      </c>
      <c r="R6677" s="3" t="s">
        <v>3042</v>
      </c>
      <c r="S6677" s="3" t="s">
        <v>3042</v>
      </c>
      <c r="T6677" s="3" t="s">
        <v>3042</v>
      </c>
      <c r="U6677" s="3" t="s">
        <v>3042</v>
      </c>
      <c r="V6677" s="3" t="s">
        <v>3042</v>
      </c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>
        <f t="shared" si="106"/>
        <v>21</v>
      </c>
      <c r="AH6677" s="3" t="s">
        <v>3042</v>
      </c>
      <c r="AI6677" s="3" t="str">
        <f>IFERROR(IF($AG6677&lt;=$AN6677,MATCH($AH6677,레드마인_배치!G:G,0),MATCH($AH6677,레드마인_서비스!G:G,0)),"")</f>
        <v/>
      </c>
      <c r="AJ6677" s="3" t="str" cm="1">
        <f t="array" ref="AJ6677">IFERROR(INDEX(IF($AG6677&lt;=$AN6677,레드마인_배치!E:E,레드마인_서비스!E:E),콜트리분석!$AI6677),"")</f>
        <v/>
      </c>
      <c r="AK6677" s="3" t="str" cm="1">
        <f t="array" ref="AK6677">IFERROR(INDEX(IF($AG6677&lt;=$AN6677,레드마인_배치!H:H,레드마인_서비스!H:H),콜트리분석!$AI6677),"")</f>
        <v/>
      </c>
      <c r="AL6677" s="3" t="str" cm="1">
        <f t="array" ref="AL6677">IFERROR(INDEX(IF($AG6677&lt;=$AN6677,레드마인_배치!I:I,레드마인_서비스!I:I),콜트리분석!$AI6677),"")</f>
        <v/>
      </c>
      <c r="AM6677" s="3" t="str" cm="1">
        <f t="array" ref="AM6677">IFERROR(INDEX(IF($AG6677&lt;=$AN6677,레드마인_배치!J:J,레드마인_서비스!J:J),콜트리분석!$AI6677),"")</f>
        <v/>
      </c>
      <c r="AN6677" s="3">
        <v>1</v>
      </c>
      <c r="AO6677" s="15" t="str">
        <f ca="1">IFERROR(INDEX(레드마인_배치!E:E,MATCH(OFFSET(A6677,,AN6677),레드마인_배치!G:G,0)),"")</f>
        <v>미대상</v>
      </c>
      <c r="AP6677" t="s">
        <v>3330</v>
      </c>
    </row>
    <row r="6678" spans="1:42" hidden="1">
      <c r="A6678" s="3" t="s">
        <v>673</v>
      </c>
      <c r="B6678" s="3" t="s">
        <v>677</v>
      </c>
      <c r="C6678" s="3" t="s">
        <v>3043</v>
      </c>
      <c r="D6678" s="3" t="s">
        <v>3044</v>
      </c>
      <c r="E6678" s="3" t="s">
        <v>3046</v>
      </c>
      <c r="F6678" s="3" t="s">
        <v>3042</v>
      </c>
      <c r="G6678" s="3" t="s">
        <v>3042</v>
      </c>
      <c r="H6678" s="3" t="s">
        <v>3042</v>
      </c>
      <c r="I6678" s="3" t="s">
        <v>3042</v>
      </c>
      <c r="J6678" s="3" t="s">
        <v>3042</v>
      </c>
      <c r="K6678" s="3" t="s">
        <v>3042</v>
      </c>
      <c r="L6678" s="3" t="s">
        <v>3042</v>
      </c>
      <c r="M6678" s="3" t="s">
        <v>3042</v>
      </c>
      <c r="N6678" s="3" t="s">
        <v>3042</v>
      </c>
      <c r="O6678" s="3" t="s">
        <v>3042</v>
      </c>
      <c r="P6678" s="3" t="s">
        <v>3042</v>
      </c>
      <c r="Q6678" s="3" t="s">
        <v>3042</v>
      </c>
      <c r="R6678" s="3" t="s">
        <v>3042</v>
      </c>
      <c r="S6678" s="3" t="s">
        <v>3042</v>
      </c>
      <c r="T6678" s="3" t="s">
        <v>3042</v>
      </c>
      <c r="U6678" s="3" t="s">
        <v>3042</v>
      </c>
      <c r="V6678" s="3" t="s">
        <v>3042</v>
      </c>
      <c r="W6678" s="3" t="s">
        <v>2954</v>
      </c>
      <c r="X6678" s="3"/>
      <c r="Y6678" s="3"/>
      <c r="Z6678" s="3"/>
      <c r="AA6678" s="3"/>
      <c r="AB6678" s="3"/>
      <c r="AC6678" s="3"/>
      <c r="AD6678" s="3"/>
      <c r="AE6678" s="3"/>
      <c r="AF6678" s="3"/>
      <c r="AG6678" s="3">
        <f t="shared" si="106"/>
        <v>22</v>
      </c>
      <c r="AH6678" s="3" t="s">
        <v>2954</v>
      </c>
      <c r="AI6678" s="3" t="str">
        <f>IFERROR(IF($AG6678&lt;=$AN6678,MATCH($AH6678,레드마인_배치!G:G,0),MATCH($AH6678,레드마인_서비스!G:G,0)),"")</f>
        <v/>
      </c>
      <c r="AJ6678" s="3" t="str" cm="1">
        <f t="array" ref="AJ6678">IFERROR(INDEX(IF($AG6678&lt;=$AN6678,레드마인_배치!E:E,레드마인_서비스!E:E),콜트리분석!$AI6678),"")</f>
        <v/>
      </c>
      <c r="AK6678" s="3" t="str" cm="1">
        <f t="array" ref="AK6678">IFERROR(INDEX(IF($AG6678&lt;=$AN6678,레드마인_배치!H:H,레드마인_서비스!H:H),콜트리분석!$AI6678),"")</f>
        <v/>
      </c>
      <c r="AL6678" s="3" t="str" cm="1">
        <f t="array" ref="AL6678">IFERROR(INDEX(IF($AG6678&lt;=$AN6678,레드마인_배치!I:I,레드마인_서비스!I:I),콜트리분석!$AI6678),"")</f>
        <v/>
      </c>
      <c r="AM6678" s="3" t="str" cm="1">
        <f t="array" ref="AM6678">IFERROR(INDEX(IF($AG6678&lt;=$AN6678,레드마인_배치!J:J,레드마인_서비스!J:J),콜트리분석!$AI6678),"")</f>
        <v/>
      </c>
      <c r="AN6678" s="3">
        <v>1</v>
      </c>
      <c r="AO6678" s="15" t="str">
        <f ca="1">IFERROR(INDEX(레드마인_배치!E:E,MATCH(OFFSET(A6678,,AN6678),레드마인_배치!G:G,0)),"")</f>
        <v>미대상</v>
      </c>
      <c r="AP6678" t="s">
        <v>3330</v>
      </c>
    </row>
    <row r="6679" spans="1:42" hidden="1">
      <c r="A6679" s="3" t="s">
        <v>673</v>
      </c>
      <c r="B6679" s="3" t="s">
        <v>677</v>
      </c>
      <c r="C6679" s="3" t="s">
        <v>3043</v>
      </c>
      <c r="D6679" s="3" t="s">
        <v>3044</v>
      </c>
      <c r="E6679" s="3" t="s">
        <v>3046</v>
      </c>
      <c r="F6679" s="3" t="s">
        <v>3042</v>
      </c>
      <c r="G6679" s="3" t="s">
        <v>3042</v>
      </c>
      <c r="H6679" s="3" t="s">
        <v>3042</v>
      </c>
      <c r="I6679" s="3" t="s">
        <v>3042</v>
      </c>
      <c r="J6679" s="3" t="s">
        <v>3042</v>
      </c>
      <c r="K6679" s="3" t="s">
        <v>3042</v>
      </c>
      <c r="L6679" s="3" t="s">
        <v>3042</v>
      </c>
      <c r="M6679" s="3" t="s">
        <v>3042</v>
      </c>
      <c r="N6679" s="3" t="s">
        <v>3042</v>
      </c>
      <c r="O6679" s="3" t="s">
        <v>3042</v>
      </c>
      <c r="P6679" s="3" t="s">
        <v>3042</v>
      </c>
      <c r="Q6679" s="3" t="s">
        <v>3042</v>
      </c>
      <c r="R6679" s="3" t="s">
        <v>3042</v>
      </c>
      <c r="S6679" s="3" t="s">
        <v>3042</v>
      </c>
      <c r="T6679" s="3" t="s">
        <v>3042</v>
      </c>
      <c r="U6679" s="3" t="s">
        <v>3042</v>
      </c>
      <c r="V6679" s="3" t="s">
        <v>3042</v>
      </c>
      <c r="W6679" s="3" t="s">
        <v>3042</v>
      </c>
      <c r="X6679" s="3"/>
      <c r="Y6679" s="3"/>
      <c r="Z6679" s="3"/>
      <c r="AA6679" s="3"/>
      <c r="AB6679" s="3"/>
      <c r="AC6679" s="3"/>
      <c r="AD6679" s="3"/>
      <c r="AE6679" s="3"/>
      <c r="AF6679" s="3"/>
      <c r="AG6679" s="3">
        <f t="shared" si="106"/>
        <v>22</v>
      </c>
      <c r="AH6679" s="3" t="s">
        <v>3042</v>
      </c>
      <c r="AI6679" s="3" t="str">
        <f>IFERROR(IF($AG6679&lt;=$AN6679,MATCH($AH6679,레드마인_배치!G:G,0),MATCH($AH6679,레드마인_서비스!G:G,0)),"")</f>
        <v/>
      </c>
      <c r="AJ6679" s="3" t="str" cm="1">
        <f t="array" ref="AJ6679">IFERROR(INDEX(IF($AG6679&lt;=$AN6679,레드마인_배치!E:E,레드마인_서비스!E:E),콜트리분석!$AI6679),"")</f>
        <v/>
      </c>
      <c r="AK6679" s="3" t="str" cm="1">
        <f t="array" ref="AK6679">IFERROR(INDEX(IF($AG6679&lt;=$AN6679,레드마인_배치!H:H,레드마인_서비스!H:H),콜트리분석!$AI6679),"")</f>
        <v/>
      </c>
      <c r="AL6679" s="3" t="str" cm="1">
        <f t="array" ref="AL6679">IFERROR(INDEX(IF($AG6679&lt;=$AN6679,레드마인_배치!I:I,레드마인_서비스!I:I),콜트리분석!$AI6679),"")</f>
        <v/>
      </c>
      <c r="AM6679" s="3" t="str" cm="1">
        <f t="array" ref="AM6679">IFERROR(INDEX(IF($AG6679&lt;=$AN6679,레드마인_배치!J:J,레드마인_서비스!J:J),콜트리분석!$AI6679),"")</f>
        <v/>
      </c>
      <c r="AN6679" s="3">
        <v>1</v>
      </c>
      <c r="AO6679" s="15" t="str">
        <f ca="1">IFERROR(INDEX(레드마인_배치!E:E,MATCH(OFFSET(A6679,,AN6679),레드마인_배치!G:G,0)),"")</f>
        <v>미대상</v>
      </c>
      <c r="AP6679" t="s">
        <v>3330</v>
      </c>
    </row>
    <row r="6680" spans="1:42" hidden="1">
      <c r="A6680" s="3" t="s">
        <v>673</v>
      </c>
      <c r="B6680" s="3" t="s">
        <v>677</v>
      </c>
      <c r="C6680" s="3" t="s">
        <v>3043</v>
      </c>
      <c r="D6680" s="3" t="s">
        <v>3044</v>
      </c>
      <c r="E6680" s="3" t="s">
        <v>3046</v>
      </c>
      <c r="F6680" s="3" t="s">
        <v>3042</v>
      </c>
      <c r="G6680" s="3" t="s">
        <v>3042</v>
      </c>
      <c r="H6680" s="3" t="s">
        <v>3042</v>
      </c>
      <c r="I6680" s="3" t="s">
        <v>3042</v>
      </c>
      <c r="J6680" s="3" t="s">
        <v>3042</v>
      </c>
      <c r="K6680" s="3" t="s">
        <v>3042</v>
      </c>
      <c r="L6680" s="3" t="s">
        <v>3042</v>
      </c>
      <c r="M6680" s="3" t="s">
        <v>3042</v>
      </c>
      <c r="N6680" s="3" t="s">
        <v>3042</v>
      </c>
      <c r="O6680" s="3" t="s">
        <v>3042</v>
      </c>
      <c r="P6680" s="3" t="s">
        <v>3042</v>
      </c>
      <c r="Q6680" s="3" t="s">
        <v>3042</v>
      </c>
      <c r="R6680" s="3" t="s">
        <v>3042</v>
      </c>
      <c r="S6680" s="3" t="s">
        <v>3042</v>
      </c>
      <c r="T6680" s="3" t="s">
        <v>3042</v>
      </c>
      <c r="U6680" s="3" t="s">
        <v>3042</v>
      </c>
      <c r="V6680" s="3" t="s">
        <v>3042</v>
      </c>
      <c r="W6680" s="3" t="s">
        <v>3042</v>
      </c>
      <c r="X6680" s="3" t="s">
        <v>2954</v>
      </c>
      <c r="Y6680" s="3"/>
      <c r="Z6680" s="3"/>
      <c r="AA6680" s="3"/>
      <c r="AB6680" s="3"/>
      <c r="AC6680" s="3"/>
      <c r="AD6680" s="3"/>
      <c r="AE6680" s="3"/>
      <c r="AF6680" s="3"/>
      <c r="AG6680" s="3">
        <f t="shared" si="106"/>
        <v>23</v>
      </c>
      <c r="AH6680" s="3" t="s">
        <v>2954</v>
      </c>
      <c r="AI6680" s="3" t="str">
        <f>IFERROR(IF($AG6680&lt;=$AN6680,MATCH($AH6680,레드마인_배치!G:G,0),MATCH($AH6680,레드마인_서비스!G:G,0)),"")</f>
        <v/>
      </c>
      <c r="AJ6680" s="3" t="str" cm="1">
        <f t="array" ref="AJ6680">IFERROR(INDEX(IF($AG6680&lt;=$AN6680,레드마인_배치!E:E,레드마인_서비스!E:E),콜트리분석!$AI6680),"")</f>
        <v/>
      </c>
      <c r="AK6680" s="3" t="str" cm="1">
        <f t="array" ref="AK6680">IFERROR(INDEX(IF($AG6680&lt;=$AN6680,레드마인_배치!H:H,레드마인_서비스!H:H),콜트리분석!$AI6680),"")</f>
        <v/>
      </c>
      <c r="AL6680" s="3" t="str" cm="1">
        <f t="array" ref="AL6680">IFERROR(INDEX(IF($AG6680&lt;=$AN6680,레드마인_배치!I:I,레드마인_서비스!I:I),콜트리분석!$AI6680),"")</f>
        <v/>
      </c>
      <c r="AM6680" s="3" t="str" cm="1">
        <f t="array" ref="AM6680">IFERROR(INDEX(IF($AG6680&lt;=$AN6680,레드마인_배치!J:J,레드마인_서비스!J:J),콜트리분석!$AI6680),"")</f>
        <v/>
      </c>
      <c r="AN6680" s="3">
        <v>1</v>
      </c>
      <c r="AO6680" s="15" t="str">
        <f ca="1">IFERROR(INDEX(레드마인_배치!E:E,MATCH(OFFSET(A6680,,AN6680),레드마인_배치!G:G,0)),"")</f>
        <v>미대상</v>
      </c>
      <c r="AP6680" t="s">
        <v>3330</v>
      </c>
    </row>
    <row r="6681" spans="1:42" hidden="1">
      <c r="A6681" s="3" t="s">
        <v>673</v>
      </c>
      <c r="B6681" s="3" t="s">
        <v>677</v>
      </c>
      <c r="C6681" s="3" t="s">
        <v>3043</v>
      </c>
      <c r="D6681" s="3" t="s">
        <v>3044</v>
      </c>
      <c r="E6681" s="3" t="s">
        <v>3046</v>
      </c>
      <c r="F6681" s="3" t="s">
        <v>3042</v>
      </c>
      <c r="G6681" s="3" t="s">
        <v>3042</v>
      </c>
      <c r="H6681" s="3" t="s">
        <v>3042</v>
      </c>
      <c r="I6681" s="3" t="s">
        <v>3042</v>
      </c>
      <c r="J6681" s="3" t="s">
        <v>3042</v>
      </c>
      <c r="K6681" s="3" t="s">
        <v>3042</v>
      </c>
      <c r="L6681" s="3" t="s">
        <v>3042</v>
      </c>
      <c r="M6681" s="3" t="s">
        <v>3042</v>
      </c>
      <c r="N6681" s="3" t="s">
        <v>3042</v>
      </c>
      <c r="O6681" s="3" t="s">
        <v>3042</v>
      </c>
      <c r="P6681" s="3" t="s">
        <v>3042</v>
      </c>
      <c r="Q6681" s="3" t="s">
        <v>3042</v>
      </c>
      <c r="R6681" s="3" t="s">
        <v>3042</v>
      </c>
      <c r="S6681" s="3" t="s">
        <v>3042</v>
      </c>
      <c r="T6681" s="3" t="s">
        <v>3042</v>
      </c>
      <c r="U6681" s="3" t="s">
        <v>3042</v>
      </c>
      <c r="V6681" s="3" t="s">
        <v>3042</v>
      </c>
      <c r="W6681" s="3" t="s">
        <v>3042</v>
      </c>
      <c r="X6681" s="3" t="s">
        <v>3042</v>
      </c>
      <c r="Y6681" s="3"/>
      <c r="Z6681" s="3"/>
      <c r="AA6681" s="3"/>
      <c r="AB6681" s="3"/>
      <c r="AC6681" s="3"/>
      <c r="AD6681" s="3"/>
      <c r="AE6681" s="3"/>
      <c r="AF6681" s="3"/>
      <c r="AG6681" s="3">
        <f t="shared" si="106"/>
        <v>23</v>
      </c>
      <c r="AH6681" s="3" t="s">
        <v>3042</v>
      </c>
      <c r="AI6681" s="3" t="str">
        <f>IFERROR(IF($AG6681&lt;=$AN6681,MATCH($AH6681,레드마인_배치!G:G,0),MATCH($AH6681,레드마인_서비스!G:G,0)),"")</f>
        <v/>
      </c>
      <c r="AJ6681" s="3" t="str" cm="1">
        <f t="array" ref="AJ6681">IFERROR(INDEX(IF($AG6681&lt;=$AN6681,레드마인_배치!E:E,레드마인_서비스!E:E),콜트리분석!$AI6681),"")</f>
        <v/>
      </c>
      <c r="AK6681" s="3" t="str" cm="1">
        <f t="array" ref="AK6681">IFERROR(INDEX(IF($AG6681&lt;=$AN6681,레드마인_배치!H:H,레드마인_서비스!H:H),콜트리분석!$AI6681),"")</f>
        <v/>
      </c>
      <c r="AL6681" s="3" t="str" cm="1">
        <f t="array" ref="AL6681">IFERROR(INDEX(IF($AG6681&lt;=$AN6681,레드마인_배치!I:I,레드마인_서비스!I:I),콜트리분석!$AI6681),"")</f>
        <v/>
      </c>
      <c r="AM6681" s="3" t="str" cm="1">
        <f t="array" ref="AM6681">IFERROR(INDEX(IF($AG6681&lt;=$AN6681,레드마인_배치!J:J,레드마인_서비스!J:J),콜트리분석!$AI6681),"")</f>
        <v/>
      </c>
      <c r="AN6681" s="3">
        <v>1</v>
      </c>
      <c r="AO6681" s="15" t="str">
        <f ca="1">IFERROR(INDEX(레드마인_배치!E:E,MATCH(OFFSET(A6681,,AN6681),레드마인_배치!G:G,0)),"")</f>
        <v>미대상</v>
      </c>
      <c r="AP6681" t="s">
        <v>3330</v>
      </c>
    </row>
    <row r="6682" spans="1:42" hidden="1">
      <c r="A6682" s="3" t="s">
        <v>673</v>
      </c>
      <c r="B6682" s="3" t="s">
        <v>677</v>
      </c>
      <c r="C6682" s="3" t="s">
        <v>3043</v>
      </c>
      <c r="D6682" s="3" t="s">
        <v>3044</v>
      </c>
      <c r="E6682" s="3" t="s">
        <v>3046</v>
      </c>
      <c r="F6682" s="3" t="s">
        <v>3042</v>
      </c>
      <c r="G6682" s="3" t="s">
        <v>3042</v>
      </c>
      <c r="H6682" s="3" t="s">
        <v>3042</v>
      </c>
      <c r="I6682" s="3" t="s">
        <v>3042</v>
      </c>
      <c r="J6682" s="3" t="s">
        <v>3042</v>
      </c>
      <c r="K6682" s="3" t="s">
        <v>3042</v>
      </c>
      <c r="L6682" s="3" t="s">
        <v>3042</v>
      </c>
      <c r="M6682" s="3" t="s">
        <v>3042</v>
      </c>
      <c r="N6682" s="3" t="s">
        <v>3042</v>
      </c>
      <c r="O6682" s="3" t="s">
        <v>3042</v>
      </c>
      <c r="P6682" s="3" t="s">
        <v>3042</v>
      </c>
      <c r="Q6682" s="3" t="s">
        <v>3042</v>
      </c>
      <c r="R6682" s="3" t="s">
        <v>3042</v>
      </c>
      <c r="S6682" s="3" t="s">
        <v>3042</v>
      </c>
      <c r="T6682" s="3" t="s">
        <v>3042</v>
      </c>
      <c r="U6682" s="3" t="s">
        <v>3042</v>
      </c>
      <c r="V6682" s="3" t="s">
        <v>3042</v>
      </c>
      <c r="W6682" s="3" t="s">
        <v>3042</v>
      </c>
      <c r="X6682" s="3" t="s">
        <v>3042</v>
      </c>
      <c r="Y6682" s="3" t="s">
        <v>2954</v>
      </c>
      <c r="Z6682" s="3"/>
      <c r="AA6682" s="3"/>
      <c r="AB6682" s="3"/>
      <c r="AC6682" s="3"/>
      <c r="AD6682" s="3"/>
      <c r="AE6682" s="3"/>
      <c r="AF6682" s="3"/>
      <c r="AG6682" s="3">
        <f t="shared" si="106"/>
        <v>24</v>
      </c>
      <c r="AH6682" s="3" t="s">
        <v>2954</v>
      </c>
      <c r="AI6682" s="3" t="str">
        <f>IFERROR(IF($AG6682&lt;=$AN6682,MATCH($AH6682,레드마인_배치!G:G,0),MATCH($AH6682,레드마인_서비스!G:G,0)),"")</f>
        <v/>
      </c>
      <c r="AJ6682" s="3" t="str" cm="1">
        <f t="array" ref="AJ6682">IFERROR(INDEX(IF($AG6682&lt;=$AN6682,레드마인_배치!E:E,레드마인_서비스!E:E),콜트리분석!$AI6682),"")</f>
        <v/>
      </c>
      <c r="AK6682" s="3" t="str" cm="1">
        <f t="array" ref="AK6682">IFERROR(INDEX(IF($AG6682&lt;=$AN6682,레드마인_배치!H:H,레드마인_서비스!H:H),콜트리분석!$AI6682),"")</f>
        <v/>
      </c>
      <c r="AL6682" s="3" t="str" cm="1">
        <f t="array" ref="AL6682">IFERROR(INDEX(IF($AG6682&lt;=$AN6682,레드마인_배치!I:I,레드마인_서비스!I:I),콜트리분석!$AI6682),"")</f>
        <v/>
      </c>
      <c r="AM6682" s="3" t="str" cm="1">
        <f t="array" ref="AM6682">IFERROR(INDEX(IF($AG6682&lt;=$AN6682,레드마인_배치!J:J,레드마인_서비스!J:J),콜트리분석!$AI6682),"")</f>
        <v/>
      </c>
      <c r="AN6682" s="3">
        <v>1</v>
      </c>
      <c r="AO6682" s="15" t="str">
        <f ca="1">IFERROR(INDEX(레드마인_배치!E:E,MATCH(OFFSET(A6682,,AN6682),레드마인_배치!G:G,0)),"")</f>
        <v>미대상</v>
      </c>
      <c r="AP6682" t="s">
        <v>3330</v>
      </c>
    </row>
    <row r="6683" spans="1:42" hidden="1">
      <c r="A6683" s="3" t="s">
        <v>673</v>
      </c>
      <c r="B6683" s="3" t="s">
        <v>677</v>
      </c>
      <c r="C6683" s="3" t="s">
        <v>3043</v>
      </c>
      <c r="D6683" s="3" t="s">
        <v>3044</v>
      </c>
      <c r="E6683" s="3" t="s">
        <v>3046</v>
      </c>
      <c r="F6683" s="3" t="s">
        <v>3042</v>
      </c>
      <c r="G6683" s="3" t="s">
        <v>3042</v>
      </c>
      <c r="H6683" s="3" t="s">
        <v>3042</v>
      </c>
      <c r="I6683" s="3" t="s">
        <v>3042</v>
      </c>
      <c r="J6683" s="3" t="s">
        <v>3042</v>
      </c>
      <c r="K6683" s="3" t="s">
        <v>3042</v>
      </c>
      <c r="L6683" s="3" t="s">
        <v>3042</v>
      </c>
      <c r="M6683" s="3" t="s">
        <v>3042</v>
      </c>
      <c r="N6683" s="3" t="s">
        <v>3042</v>
      </c>
      <c r="O6683" s="3" t="s">
        <v>3042</v>
      </c>
      <c r="P6683" s="3" t="s">
        <v>3042</v>
      </c>
      <c r="Q6683" s="3" t="s">
        <v>3042</v>
      </c>
      <c r="R6683" s="3" t="s">
        <v>3042</v>
      </c>
      <c r="S6683" s="3" t="s">
        <v>3042</v>
      </c>
      <c r="T6683" s="3" t="s">
        <v>3042</v>
      </c>
      <c r="U6683" s="3" t="s">
        <v>3042</v>
      </c>
      <c r="V6683" s="3" t="s">
        <v>3042</v>
      </c>
      <c r="W6683" s="3" t="s">
        <v>3042</v>
      </c>
      <c r="X6683" s="3" t="s">
        <v>3042</v>
      </c>
      <c r="Y6683" s="3" t="s">
        <v>3042</v>
      </c>
      <c r="Z6683" s="3"/>
      <c r="AA6683" s="3"/>
      <c r="AB6683" s="3"/>
      <c r="AC6683" s="3"/>
      <c r="AD6683" s="3"/>
      <c r="AE6683" s="3"/>
      <c r="AF6683" s="3"/>
      <c r="AG6683" s="3">
        <f t="shared" si="106"/>
        <v>24</v>
      </c>
      <c r="AH6683" s="3" t="s">
        <v>3042</v>
      </c>
      <c r="AI6683" s="3" t="str">
        <f>IFERROR(IF($AG6683&lt;=$AN6683,MATCH($AH6683,레드마인_배치!G:G,0),MATCH($AH6683,레드마인_서비스!G:G,0)),"")</f>
        <v/>
      </c>
      <c r="AJ6683" s="3" t="str" cm="1">
        <f t="array" ref="AJ6683">IFERROR(INDEX(IF($AG6683&lt;=$AN6683,레드마인_배치!E:E,레드마인_서비스!E:E),콜트리분석!$AI6683),"")</f>
        <v/>
      </c>
      <c r="AK6683" s="3" t="str" cm="1">
        <f t="array" ref="AK6683">IFERROR(INDEX(IF($AG6683&lt;=$AN6683,레드마인_배치!H:H,레드마인_서비스!H:H),콜트리분석!$AI6683),"")</f>
        <v/>
      </c>
      <c r="AL6683" s="3" t="str" cm="1">
        <f t="array" ref="AL6683">IFERROR(INDEX(IF($AG6683&lt;=$AN6683,레드마인_배치!I:I,레드마인_서비스!I:I),콜트리분석!$AI6683),"")</f>
        <v/>
      </c>
      <c r="AM6683" s="3" t="str" cm="1">
        <f t="array" ref="AM6683">IFERROR(INDEX(IF($AG6683&lt;=$AN6683,레드마인_배치!J:J,레드마인_서비스!J:J),콜트리분석!$AI6683),"")</f>
        <v/>
      </c>
      <c r="AN6683" s="3">
        <v>1</v>
      </c>
      <c r="AO6683" s="15" t="str">
        <f ca="1">IFERROR(INDEX(레드마인_배치!E:E,MATCH(OFFSET(A6683,,AN6683),레드마인_배치!G:G,0)),"")</f>
        <v>미대상</v>
      </c>
      <c r="AP6683" t="s">
        <v>3330</v>
      </c>
    </row>
    <row r="6684" spans="1:42" hidden="1">
      <c r="A6684" s="3" t="s">
        <v>673</v>
      </c>
      <c r="B6684" s="3" t="s">
        <v>677</v>
      </c>
      <c r="C6684" s="3" t="s">
        <v>3043</v>
      </c>
      <c r="D6684" s="3" t="s">
        <v>3044</v>
      </c>
      <c r="E6684" s="3" t="s">
        <v>3046</v>
      </c>
      <c r="F6684" s="3" t="s">
        <v>3042</v>
      </c>
      <c r="G6684" s="3" t="s">
        <v>3042</v>
      </c>
      <c r="H6684" s="3" t="s">
        <v>3042</v>
      </c>
      <c r="I6684" s="3" t="s">
        <v>3042</v>
      </c>
      <c r="J6684" s="3" t="s">
        <v>3042</v>
      </c>
      <c r="K6684" s="3" t="s">
        <v>3042</v>
      </c>
      <c r="L6684" s="3" t="s">
        <v>3042</v>
      </c>
      <c r="M6684" s="3" t="s">
        <v>3042</v>
      </c>
      <c r="N6684" s="3" t="s">
        <v>3042</v>
      </c>
      <c r="O6684" s="3" t="s">
        <v>3042</v>
      </c>
      <c r="P6684" s="3" t="s">
        <v>3042</v>
      </c>
      <c r="Q6684" s="3" t="s">
        <v>3042</v>
      </c>
      <c r="R6684" s="3" t="s">
        <v>3042</v>
      </c>
      <c r="S6684" s="3" t="s">
        <v>3042</v>
      </c>
      <c r="T6684" s="3" t="s">
        <v>3042</v>
      </c>
      <c r="U6684" s="3" t="s">
        <v>3042</v>
      </c>
      <c r="V6684" s="3" t="s">
        <v>3042</v>
      </c>
      <c r="W6684" s="3" t="s">
        <v>3042</v>
      </c>
      <c r="X6684" s="3" t="s">
        <v>3042</v>
      </c>
      <c r="Y6684" s="3" t="s">
        <v>3042</v>
      </c>
      <c r="Z6684" s="3" t="s">
        <v>2954</v>
      </c>
      <c r="AA6684" s="3"/>
      <c r="AB6684" s="3"/>
      <c r="AC6684" s="3"/>
      <c r="AD6684" s="3"/>
      <c r="AE6684" s="3"/>
      <c r="AF6684" s="3"/>
      <c r="AG6684" s="3">
        <f t="shared" si="106"/>
        <v>25</v>
      </c>
      <c r="AH6684" s="3" t="s">
        <v>2954</v>
      </c>
      <c r="AI6684" s="3" t="str">
        <f>IFERROR(IF($AG6684&lt;=$AN6684,MATCH($AH6684,레드마인_배치!G:G,0),MATCH($AH6684,레드마인_서비스!G:G,0)),"")</f>
        <v/>
      </c>
      <c r="AJ6684" s="3" t="str" cm="1">
        <f t="array" ref="AJ6684">IFERROR(INDEX(IF($AG6684&lt;=$AN6684,레드마인_배치!E:E,레드마인_서비스!E:E),콜트리분석!$AI6684),"")</f>
        <v/>
      </c>
      <c r="AK6684" s="3" t="str" cm="1">
        <f t="array" ref="AK6684">IFERROR(INDEX(IF($AG6684&lt;=$AN6684,레드마인_배치!H:H,레드마인_서비스!H:H),콜트리분석!$AI6684),"")</f>
        <v/>
      </c>
      <c r="AL6684" s="3" t="str" cm="1">
        <f t="array" ref="AL6684">IFERROR(INDEX(IF($AG6684&lt;=$AN6684,레드마인_배치!I:I,레드마인_서비스!I:I),콜트리분석!$AI6684),"")</f>
        <v/>
      </c>
      <c r="AM6684" s="3" t="str" cm="1">
        <f t="array" ref="AM6684">IFERROR(INDEX(IF($AG6684&lt;=$AN6684,레드마인_배치!J:J,레드마인_서비스!J:J),콜트리분석!$AI6684),"")</f>
        <v/>
      </c>
      <c r="AN6684" s="3">
        <v>1</v>
      </c>
      <c r="AO6684" s="15" t="str">
        <f ca="1">IFERROR(INDEX(레드마인_배치!E:E,MATCH(OFFSET(A6684,,AN6684),레드마인_배치!G:G,0)),"")</f>
        <v>미대상</v>
      </c>
      <c r="AP6684" t="s">
        <v>3330</v>
      </c>
    </row>
    <row r="6685" spans="1:42" hidden="1">
      <c r="A6685" s="3" t="s">
        <v>673</v>
      </c>
      <c r="B6685" s="3" t="s">
        <v>677</v>
      </c>
      <c r="C6685" s="3" t="s">
        <v>3043</v>
      </c>
      <c r="D6685" s="3" t="s">
        <v>3044</v>
      </c>
      <c r="E6685" s="3" t="s">
        <v>3046</v>
      </c>
      <c r="F6685" s="3" t="s">
        <v>3042</v>
      </c>
      <c r="G6685" s="3" t="s">
        <v>3042</v>
      </c>
      <c r="H6685" s="3" t="s">
        <v>3042</v>
      </c>
      <c r="I6685" s="3" t="s">
        <v>3042</v>
      </c>
      <c r="J6685" s="3" t="s">
        <v>3042</v>
      </c>
      <c r="K6685" s="3" t="s">
        <v>3042</v>
      </c>
      <c r="L6685" s="3" t="s">
        <v>3042</v>
      </c>
      <c r="M6685" s="3" t="s">
        <v>3042</v>
      </c>
      <c r="N6685" s="3" t="s">
        <v>3042</v>
      </c>
      <c r="O6685" s="3" t="s">
        <v>3042</v>
      </c>
      <c r="P6685" s="3" t="s">
        <v>3042</v>
      </c>
      <c r="Q6685" s="3" t="s">
        <v>3042</v>
      </c>
      <c r="R6685" s="3" t="s">
        <v>3042</v>
      </c>
      <c r="S6685" s="3" t="s">
        <v>3042</v>
      </c>
      <c r="T6685" s="3" t="s">
        <v>3042</v>
      </c>
      <c r="U6685" s="3" t="s">
        <v>3042</v>
      </c>
      <c r="V6685" s="3" t="s">
        <v>3042</v>
      </c>
      <c r="W6685" s="3" t="s">
        <v>3042</v>
      </c>
      <c r="X6685" s="3" t="s">
        <v>3042</v>
      </c>
      <c r="Y6685" s="3" t="s">
        <v>3042</v>
      </c>
      <c r="Z6685" s="3" t="s">
        <v>3042</v>
      </c>
      <c r="AA6685" s="3"/>
      <c r="AB6685" s="3"/>
      <c r="AC6685" s="3"/>
      <c r="AD6685" s="3"/>
      <c r="AE6685" s="3"/>
      <c r="AF6685" s="3"/>
      <c r="AG6685" s="3">
        <f t="shared" si="106"/>
        <v>25</v>
      </c>
      <c r="AH6685" s="3" t="s">
        <v>3042</v>
      </c>
      <c r="AI6685" s="3" t="str">
        <f>IFERROR(IF($AG6685&lt;=$AN6685,MATCH($AH6685,레드마인_배치!G:G,0),MATCH($AH6685,레드마인_서비스!G:G,0)),"")</f>
        <v/>
      </c>
      <c r="AJ6685" s="3" t="str" cm="1">
        <f t="array" ref="AJ6685">IFERROR(INDEX(IF($AG6685&lt;=$AN6685,레드마인_배치!E:E,레드마인_서비스!E:E),콜트리분석!$AI6685),"")</f>
        <v/>
      </c>
      <c r="AK6685" s="3" t="str" cm="1">
        <f t="array" ref="AK6685">IFERROR(INDEX(IF($AG6685&lt;=$AN6685,레드마인_배치!H:H,레드마인_서비스!H:H),콜트리분석!$AI6685),"")</f>
        <v/>
      </c>
      <c r="AL6685" s="3" t="str" cm="1">
        <f t="array" ref="AL6685">IFERROR(INDEX(IF($AG6685&lt;=$AN6685,레드마인_배치!I:I,레드마인_서비스!I:I),콜트리분석!$AI6685),"")</f>
        <v/>
      </c>
      <c r="AM6685" s="3" t="str" cm="1">
        <f t="array" ref="AM6685">IFERROR(INDEX(IF($AG6685&lt;=$AN6685,레드마인_배치!J:J,레드마인_서비스!J:J),콜트리분석!$AI6685),"")</f>
        <v/>
      </c>
      <c r="AN6685" s="3">
        <v>1</v>
      </c>
      <c r="AO6685" s="15" t="str">
        <f ca="1">IFERROR(INDEX(레드마인_배치!E:E,MATCH(OFFSET(A6685,,AN6685),레드마인_배치!G:G,0)),"")</f>
        <v>미대상</v>
      </c>
      <c r="AP6685" t="s">
        <v>3330</v>
      </c>
    </row>
    <row r="6686" spans="1:42" hidden="1">
      <c r="A6686" s="3" t="s">
        <v>673</v>
      </c>
      <c r="B6686" s="3" t="s">
        <v>677</v>
      </c>
      <c r="C6686" s="3" t="s">
        <v>3043</v>
      </c>
      <c r="D6686" s="3" t="s">
        <v>3044</v>
      </c>
      <c r="E6686" s="3" t="s">
        <v>3046</v>
      </c>
      <c r="F6686" s="3" t="s">
        <v>3042</v>
      </c>
      <c r="G6686" s="3" t="s">
        <v>3042</v>
      </c>
      <c r="H6686" s="3" t="s">
        <v>3042</v>
      </c>
      <c r="I6686" s="3" t="s">
        <v>3042</v>
      </c>
      <c r="J6686" s="3" t="s">
        <v>3042</v>
      </c>
      <c r="K6686" s="3" t="s">
        <v>3042</v>
      </c>
      <c r="L6686" s="3" t="s">
        <v>3042</v>
      </c>
      <c r="M6686" s="3" t="s">
        <v>3042</v>
      </c>
      <c r="N6686" s="3" t="s">
        <v>3042</v>
      </c>
      <c r="O6686" s="3" t="s">
        <v>3042</v>
      </c>
      <c r="P6686" s="3" t="s">
        <v>3042</v>
      </c>
      <c r="Q6686" s="3" t="s">
        <v>3042</v>
      </c>
      <c r="R6686" s="3" t="s">
        <v>3042</v>
      </c>
      <c r="S6686" s="3" t="s">
        <v>3042</v>
      </c>
      <c r="T6686" s="3" t="s">
        <v>3042</v>
      </c>
      <c r="U6686" s="3" t="s">
        <v>3042</v>
      </c>
      <c r="V6686" s="3" t="s">
        <v>3042</v>
      </c>
      <c r="W6686" s="3" t="s">
        <v>3042</v>
      </c>
      <c r="X6686" s="3" t="s">
        <v>3042</v>
      </c>
      <c r="Y6686" s="3" t="s">
        <v>3042</v>
      </c>
      <c r="Z6686" s="3" t="s">
        <v>3042</v>
      </c>
      <c r="AA6686" s="3" t="s">
        <v>2954</v>
      </c>
      <c r="AB6686" s="3"/>
      <c r="AC6686" s="3"/>
      <c r="AD6686" s="3"/>
      <c r="AE6686" s="3"/>
      <c r="AF6686" s="3"/>
      <c r="AG6686" s="3">
        <f t="shared" si="106"/>
        <v>26</v>
      </c>
      <c r="AH6686" s="3" t="s">
        <v>2954</v>
      </c>
      <c r="AI6686" s="3" t="str">
        <f>IFERROR(IF($AG6686&lt;=$AN6686,MATCH($AH6686,레드마인_배치!G:G,0),MATCH($AH6686,레드마인_서비스!G:G,0)),"")</f>
        <v/>
      </c>
      <c r="AJ6686" s="3" t="str" cm="1">
        <f t="array" ref="AJ6686">IFERROR(INDEX(IF($AG6686&lt;=$AN6686,레드마인_배치!E:E,레드마인_서비스!E:E),콜트리분석!$AI6686),"")</f>
        <v/>
      </c>
      <c r="AK6686" s="3" t="str" cm="1">
        <f t="array" ref="AK6686">IFERROR(INDEX(IF($AG6686&lt;=$AN6686,레드마인_배치!H:H,레드마인_서비스!H:H),콜트리분석!$AI6686),"")</f>
        <v/>
      </c>
      <c r="AL6686" s="3" t="str" cm="1">
        <f t="array" ref="AL6686">IFERROR(INDEX(IF($AG6686&lt;=$AN6686,레드마인_배치!I:I,레드마인_서비스!I:I),콜트리분석!$AI6686),"")</f>
        <v/>
      </c>
      <c r="AM6686" s="3" t="str" cm="1">
        <f t="array" ref="AM6686">IFERROR(INDEX(IF($AG6686&lt;=$AN6686,레드마인_배치!J:J,레드마인_서비스!J:J),콜트리분석!$AI6686),"")</f>
        <v/>
      </c>
      <c r="AN6686" s="3">
        <v>1</v>
      </c>
      <c r="AO6686" s="15" t="str">
        <f ca="1">IFERROR(INDEX(레드마인_배치!E:E,MATCH(OFFSET(A6686,,AN6686),레드마인_배치!G:G,0)),"")</f>
        <v>미대상</v>
      </c>
      <c r="AP6686" t="s">
        <v>3330</v>
      </c>
    </row>
    <row r="6687" spans="1:42" hidden="1">
      <c r="A6687" s="3" t="s">
        <v>673</v>
      </c>
      <c r="B6687" s="3" t="s">
        <v>677</v>
      </c>
      <c r="C6687" s="3" t="s">
        <v>3043</v>
      </c>
      <c r="D6687" s="3" t="s">
        <v>3044</v>
      </c>
      <c r="E6687" s="3" t="s">
        <v>3046</v>
      </c>
      <c r="F6687" s="3" t="s">
        <v>3042</v>
      </c>
      <c r="G6687" s="3" t="s">
        <v>3042</v>
      </c>
      <c r="H6687" s="3" t="s">
        <v>3042</v>
      </c>
      <c r="I6687" s="3" t="s">
        <v>3042</v>
      </c>
      <c r="J6687" s="3" t="s">
        <v>3042</v>
      </c>
      <c r="K6687" s="3" t="s">
        <v>3042</v>
      </c>
      <c r="L6687" s="3" t="s">
        <v>3042</v>
      </c>
      <c r="M6687" s="3" t="s">
        <v>3042</v>
      </c>
      <c r="N6687" s="3" t="s">
        <v>3042</v>
      </c>
      <c r="O6687" s="3" t="s">
        <v>3042</v>
      </c>
      <c r="P6687" s="3" t="s">
        <v>3042</v>
      </c>
      <c r="Q6687" s="3" t="s">
        <v>3042</v>
      </c>
      <c r="R6687" s="3" t="s">
        <v>3042</v>
      </c>
      <c r="S6687" s="3" t="s">
        <v>3042</v>
      </c>
      <c r="T6687" s="3" t="s">
        <v>3042</v>
      </c>
      <c r="U6687" s="3" t="s">
        <v>3042</v>
      </c>
      <c r="V6687" s="3" t="s">
        <v>3042</v>
      </c>
      <c r="W6687" s="3" t="s">
        <v>3042</v>
      </c>
      <c r="X6687" s="3" t="s">
        <v>3042</v>
      </c>
      <c r="Y6687" s="3" t="s">
        <v>3042</v>
      </c>
      <c r="Z6687" s="3" t="s">
        <v>3042</v>
      </c>
      <c r="AA6687" s="3" t="s">
        <v>3042</v>
      </c>
      <c r="AB6687" s="3"/>
      <c r="AC6687" s="3"/>
      <c r="AD6687" s="3"/>
      <c r="AE6687" s="3"/>
      <c r="AF6687" s="3"/>
      <c r="AG6687" s="3">
        <f t="shared" si="106"/>
        <v>26</v>
      </c>
      <c r="AH6687" s="3" t="s">
        <v>3042</v>
      </c>
      <c r="AI6687" s="3" t="str">
        <f>IFERROR(IF($AG6687&lt;=$AN6687,MATCH($AH6687,레드마인_배치!G:G,0),MATCH($AH6687,레드마인_서비스!G:G,0)),"")</f>
        <v/>
      </c>
      <c r="AJ6687" s="3" t="str" cm="1">
        <f t="array" ref="AJ6687">IFERROR(INDEX(IF($AG6687&lt;=$AN6687,레드마인_배치!E:E,레드마인_서비스!E:E),콜트리분석!$AI6687),"")</f>
        <v/>
      </c>
      <c r="AK6687" s="3" t="str" cm="1">
        <f t="array" ref="AK6687">IFERROR(INDEX(IF($AG6687&lt;=$AN6687,레드마인_배치!H:H,레드마인_서비스!H:H),콜트리분석!$AI6687),"")</f>
        <v/>
      </c>
      <c r="AL6687" s="3" t="str" cm="1">
        <f t="array" ref="AL6687">IFERROR(INDEX(IF($AG6687&lt;=$AN6687,레드마인_배치!I:I,레드마인_서비스!I:I),콜트리분석!$AI6687),"")</f>
        <v/>
      </c>
      <c r="AM6687" s="3" t="str" cm="1">
        <f t="array" ref="AM6687">IFERROR(INDEX(IF($AG6687&lt;=$AN6687,레드마인_배치!J:J,레드마인_서비스!J:J),콜트리분석!$AI6687),"")</f>
        <v/>
      </c>
      <c r="AN6687" s="3">
        <v>1</v>
      </c>
      <c r="AO6687" s="15" t="str">
        <f ca="1">IFERROR(INDEX(레드마인_배치!E:E,MATCH(OFFSET(A6687,,AN6687),레드마인_배치!G:G,0)),"")</f>
        <v>미대상</v>
      </c>
      <c r="AP6687" t="s">
        <v>3330</v>
      </c>
    </row>
    <row r="6688" spans="1:42" hidden="1">
      <c r="A6688" s="3" t="s">
        <v>673</v>
      </c>
      <c r="B6688" s="3" t="s">
        <v>677</v>
      </c>
      <c r="C6688" s="3" t="s">
        <v>3043</v>
      </c>
      <c r="D6688" s="3" t="s">
        <v>3044</v>
      </c>
      <c r="E6688" s="3" t="s">
        <v>3046</v>
      </c>
      <c r="F6688" s="3" t="s">
        <v>3042</v>
      </c>
      <c r="G6688" s="3" t="s">
        <v>3042</v>
      </c>
      <c r="H6688" s="3" t="s">
        <v>3042</v>
      </c>
      <c r="I6688" s="3" t="s">
        <v>3042</v>
      </c>
      <c r="J6688" s="3" t="s">
        <v>3042</v>
      </c>
      <c r="K6688" s="3" t="s">
        <v>3042</v>
      </c>
      <c r="L6688" s="3" t="s">
        <v>3042</v>
      </c>
      <c r="M6688" s="3" t="s">
        <v>3042</v>
      </c>
      <c r="N6688" s="3" t="s">
        <v>3042</v>
      </c>
      <c r="O6688" s="3" t="s">
        <v>3042</v>
      </c>
      <c r="P6688" s="3" t="s">
        <v>3042</v>
      </c>
      <c r="Q6688" s="3" t="s">
        <v>3042</v>
      </c>
      <c r="R6688" s="3" t="s">
        <v>3042</v>
      </c>
      <c r="S6688" s="3" t="s">
        <v>3042</v>
      </c>
      <c r="T6688" s="3" t="s">
        <v>3042</v>
      </c>
      <c r="U6688" s="3" t="s">
        <v>3042</v>
      </c>
      <c r="V6688" s="3" t="s">
        <v>3042</v>
      </c>
      <c r="W6688" s="3" t="s">
        <v>3042</v>
      </c>
      <c r="X6688" s="3" t="s">
        <v>3042</v>
      </c>
      <c r="Y6688" s="3" t="s">
        <v>3042</v>
      </c>
      <c r="Z6688" s="3" t="s">
        <v>3042</v>
      </c>
      <c r="AA6688" s="3" t="s">
        <v>3042</v>
      </c>
      <c r="AB6688" s="3" t="s">
        <v>2954</v>
      </c>
      <c r="AC6688" s="3"/>
      <c r="AD6688" s="3"/>
      <c r="AE6688" s="3"/>
      <c r="AF6688" s="3"/>
      <c r="AG6688" s="3">
        <f t="shared" si="106"/>
        <v>27</v>
      </c>
      <c r="AH6688" s="3" t="s">
        <v>2954</v>
      </c>
      <c r="AI6688" s="3" t="str">
        <f>IFERROR(IF($AG6688&lt;=$AN6688,MATCH($AH6688,레드마인_배치!G:G,0),MATCH($AH6688,레드마인_서비스!G:G,0)),"")</f>
        <v/>
      </c>
      <c r="AJ6688" s="3" t="str" cm="1">
        <f t="array" ref="AJ6688">IFERROR(INDEX(IF($AG6688&lt;=$AN6688,레드마인_배치!E:E,레드마인_서비스!E:E),콜트리분석!$AI6688),"")</f>
        <v/>
      </c>
      <c r="AK6688" s="3" t="str" cm="1">
        <f t="array" ref="AK6688">IFERROR(INDEX(IF($AG6688&lt;=$AN6688,레드마인_배치!H:H,레드마인_서비스!H:H),콜트리분석!$AI6688),"")</f>
        <v/>
      </c>
      <c r="AL6688" s="3" t="str" cm="1">
        <f t="array" ref="AL6688">IFERROR(INDEX(IF($AG6688&lt;=$AN6688,레드마인_배치!I:I,레드마인_서비스!I:I),콜트리분석!$AI6688),"")</f>
        <v/>
      </c>
      <c r="AM6688" s="3" t="str" cm="1">
        <f t="array" ref="AM6688">IFERROR(INDEX(IF($AG6688&lt;=$AN6688,레드마인_배치!J:J,레드마인_서비스!J:J),콜트리분석!$AI6688),"")</f>
        <v/>
      </c>
      <c r="AN6688" s="3">
        <v>1</v>
      </c>
      <c r="AO6688" s="15" t="str">
        <f ca="1">IFERROR(INDEX(레드마인_배치!E:E,MATCH(OFFSET(A6688,,AN6688),레드마인_배치!G:G,0)),"")</f>
        <v>미대상</v>
      </c>
      <c r="AP6688" t="s">
        <v>3330</v>
      </c>
    </row>
    <row r="6689" spans="1:42" hidden="1">
      <c r="A6689" s="3" t="s">
        <v>673</v>
      </c>
      <c r="B6689" s="3" t="s">
        <v>677</v>
      </c>
      <c r="C6689" s="3" t="s">
        <v>3043</v>
      </c>
      <c r="D6689" s="3" t="s">
        <v>3044</v>
      </c>
      <c r="E6689" s="3" t="s">
        <v>3046</v>
      </c>
      <c r="F6689" s="3" t="s">
        <v>3042</v>
      </c>
      <c r="G6689" s="3" t="s">
        <v>3042</v>
      </c>
      <c r="H6689" s="3" t="s">
        <v>3042</v>
      </c>
      <c r="I6689" s="3" t="s">
        <v>3042</v>
      </c>
      <c r="J6689" s="3" t="s">
        <v>3042</v>
      </c>
      <c r="K6689" s="3" t="s">
        <v>3042</v>
      </c>
      <c r="L6689" s="3" t="s">
        <v>3042</v>
      </c>
      <c r="M6689" s="3" t="s">
        <v>3042</v>
      </c>
      <c r="N6689" s="3" t="s">
        <v>3042</v>
      </c>
      <c r="O6689" s="3" t="s">
        <v>3042</v>
      </c>
      <c r="P6689" s="3" t="s">
        <v>3042</v>
      </c>
      <c r="Q6689" s="3" t="s">
        <v>3042</v>
      </c>
      <c r="R6689" s="3" t="s">
        <v>3042</v>
      </c>
      <c r="S6689" s="3" t="s">
        <v>3042</v>
      </c>
      <c r="T6689" s="3" t="s">
        <v>3042</v>
      </c>
      <c r="U6689" s="3" t="s">
        <v>3042</v>
      </c>
      <c r="V6689" s="3" t="s">
        <v>3042</v>
      </c>
      <c r="W6689" s="3" t="s">
        <v>3042</v>
      </c>
      <c r="X6689" s="3" t="s">
        <v>3042</v>
      </c>
      <c r="Y6689" s="3" t="s">
        <v>3042</v>
      </c>
      <c r="Z6689" s="3" t="s">
        <v>3042</v>
      </c>
      <c r="AA6689" s="3" t="s">
        <v>3042</v>
      </c>
      <c r="AB6689" s="3" t="s">
        <v>3042</v>
      </c>
      <c r="AC6689" s="3"/>
      <c r="AD6689" s="3"/>
      <c r="AE6689" s="3"/>
      <c r="AF6689" s="3"/>
      <c r="AG6689" s="3">
        <f t="shared" si="106"/>
        <v>27</v>
      </c>
      <c r="AH6689" s="3" t="s">
        <v>3042</v>
      </c>
      <c r="AI6689" s="3" t="str">
        <f>IFERROR(IF($AG6689&lt;=$AN6689,MATCH($AH6689,레드마인_배치!G:G,0),MATCH($AH6689,레드마인_서비스!G:G,0)),"")</f>
        <v/>
      </c>
      <c r="AJ6689" s="3" t="str" cm="1">
        <f t="array" ref="AJ6689">IFERROR(INDEX(IF($AG6689&lt;=$AN6689,레드마인_배치!E:E,레드마인_서비스!E:E),콜트리분석!$AI6689),"")</f>
        <v/>
      </c>
      <c r="AK6689" s="3" t="str" cm="1">
        <f t="array" ref="AK6689">IFERROR(INDEX(IF($AG6689&lt;=$AN6689,레드마인_배치!H:H,레드마인_서비스!H:H),콜트리분석!$AI6689),"")</f>
        <v/>
      </c>
      <c r="AL6689" s="3" t="str" cm="1">
        <f t="array" ref="AL6689">IFERROR(INDEX(IF($AG6689&lt;=$AN6689,레드마인_배치!I:I,레드마인_서비스!I:I),콜트리분석!$AI6689),"")</f>
        <v/>
      </c>
      <c r="AM6689" s="3" t="str" cm="1">
        <f t="array" ref="AM6689">IFERROR(INDEX(IF($AG6689&lt;=$AN6689,레드마인_배치!J:J,레드마인_서비스!J:J),콜트리분석!$AI6689),"")</f>
        <v/>
      </c>
      <c r="AN6689" s="3">
        <v>1</v>
      </c>
      <c r="AO6689" s="15" t="str">
        <f ca="1">IFERROR(INDEX(레드마인_배치!E:E,MATCH(OFFSET(A6689,,AN6689),레드마인_배치!G:G,0)),"")</f>
        <v>미대상</v>
      </c>
      <c r="AP6689" t="s">
        <v>3330</v>
      </c>
    </row>
    <row r="6690" spans="1:42" hidden="1">
      <c r="A6690" s="3" t="s">
        <v>673</v>
      </c>
      <c r="B6690" s="3" t="s">
        <v>677</v>
      </c>
      <c r="C6690" s="3" t="s">
        <v>3043</v>
      </c>
      <c r="D6690" s="3" t="s">
        <v>3044</v>
      </c>
      <c r="E6690" s="3" t="s">
        <v>3046</v>
      </c>
      <c r="F6690" s="3" t="s">
        <v>3042</v>
      </c>
      <c r="G6690" s="3" t="s">
        <v>3042</v>
      </c>
      <c r="H6690" s="3" t="s">
        <v>3042</v>
      </c>
      <c r="I6690" s="3" t="s">
        <v>3042</v>
      </c>
      <c r="J6690" s="3" t="s">
        <v>3042</v>
      </c>
      <c r="K6690" s="3" t="s">
        <v>3042</v>
      </c>
      <c r="L6690" s="3" t="s">
        <v>3042</v>
      </c>
      <c r="M6690" s="3" t="s">
        <v>3042</v>
      </c>
      <c r="N6690" s="3" t="s">
        <v>3042</v>
      </c>
      <c r="O6690" s="3" t="s">
        <v>3042</v>
      </c>
      <c r="P6690" s="3" t="s">
        <v>3042</v>
      </c>
      <c r="Q6690" s="3" t="s">
        <v>3042</v>
      </c>
      <c r="R6690" s="3" t="s">
        <v>3042</v>
      </c>
      <c r="S6690" s="3" t="s">
        <v>3042</v>
      </c>
      <c r="T6690" s="3" t="s">
        <v>3042</v>
      </c>
      <c r="U6690" s="3" t="s">
        <v>3042</v>
      </c>
      <c r="V6690" s="3" t="s">
        <v>3042</v>
      </c>
      <c r="W6690" s="3" t="s">
        <v>3042</v>
      </c>
      <c r="X6690" s="3" t="s">
        <v>3042</v>
      </c>
      <c r="Y6690" s="3" t="s">
        <v>3042</v>
      </c>
      <c r="Z6690" s="3" t="s">
        <v>3042</v>
      </c>
      <c r="AA6690" s="3" t="s">
        <v>3042</v>
      </c>
      <c r="AB6690" s="3" t="s">
        <v>3042</v>
      </c>
      <c r="AC6690" s="3" t="s">
        <v>2954</v>
      </c>
      <c r="AD6690" s="3"/>
      <c r="AE6690" s="3"/>
      <c r="AF6690" s="3"/>
      <c r="AG6690" s="3">
        <f t="shared" si="106"/>
        <v>28</v>
      </c>
      <c r="AH6690" s="3" t="s">
        <v>2954</v>
      </c>
      <c r="AI6690" s="3" t="str">
        <f>IFERROR(IF($AG6690&lt;=$AN6690,MATCH($AH6690,레드마인_배치!G:G,0),MATCH($AH6690,레드마인_서비스!G:G,0)),"")</f>
        <v/>
      </c>
      <c r="AJ6690" s="3" t="str" cm="1">
        <f t="array" ref="AJ6690">IFERROR(INDEX(IF($AG6690&lt;=$AN6690,레드마인_배치!E:E,레드마인_서비스!E:E),콜트리분석!$AI6690),"")</f>
        <v/>
      </c>
      <c r="AK6690" s="3" t="str" cm="1">
        <f t="array" ref="AK6690">IFERROR(INDEX(IF($AG6690&lt;=$AN6690,레드마인_배치!H:H,레드마인_서비스!H:H),콜트리분석!$AI6690),"")</f>
        <v/>
      </c>
      <c r="AL6690" s="3" t="str" cm="1">
        <f t="array" ref="AL6690">IFERROR(INDEX(IF($AG6690&lt;=$AN6690,레드마인_배치!I:I,레드마인_서비스!I:I),콜트리분석!$AI6690),"")</f>
        <v/>
      </c>
      <c r="AM6690" s="3" t="str" cm="1">
        <f t="array" ref="AM6690">IFERROR(INDEX(IF($AG6690&lt;=$AN6690,레드마인_배치!J:J,레드마인_서비스!J:J),콜트리분석!$AI6690),"")</f>
        <v/>
      </c>
      <c r="AN6690" s="3">
        <v>1</v>
      </c>
      <c r="AO6690" s="15" t="str">
        <f ca="1">IFERROR(INDEX(레드마인_배치!E:E,MATCH(OFFSET(A6690,,AN6690),레드마인_배치!G:G,0)),"")</f>
        <v>미대상</v>
      </c>
      <c r="AP6690" t="s">
        <v>3330</v>
      </c>
    </row>
    <row r="6691" spans="1:42" hidden="1">
      <c r="A6691" s="3" t="s">
        <v>673</v>
      </c>
      <c r="B6691" s="3" t="s">
        <v>677</v>
      </c>
      <c r="C6691" s="3" t="s">
        <v>3043</v>
      </c>
      <c r="D6691" s="3" t="s">
        <v>3044</v>
      </c>
      <c r="E6691" s="3" t="s">
        <v>3046</v>
      </c>
      <c r="F6691" s="3" t="s">
        <v>3042</v>
      </c>
      <c r="G6691" s="3" t="s">
        <v>3042</v>
      </c>
      <c r="H6691" s="3" t="s">
        <v>3042</v>
      </c>
      <c r="I6691" s="3" t="s">
        <v>3042</v>
      </c>
      <c r="J6691" s="3" t="s">
        <v>3042</v>
      </c>
      <c r="K6691" s="3" t="s">
        <v>3042</v>
      </c>
      <c r="L6691" s="3" t="s">
        <v>3042</v>
      </c>
      <c r="M6691" s="3" t="s">
        <v>3042</v>
      </c>
      <c r="N6691" s="3" t="s">
        <v>3042</v>
      </c>
      <c r="O6691" s="3" t="s">
        <v>3042</v>
      </c>
      <c r="P6691" s="3" t="s">
        <v>3042</v>
      </c>
      <c r="Q6691" s="3" t="s">
        <v>3042</v>
      </c>
      <c r="R6691" s="3" t="s">
        <v>3042</v>
      </c>
      <c r="S6691" s="3" t="s">
        <v>3042</v>
      </c>
      <c r="T6691" s="3" t="s">
        <v>3042</v>
      </c>
      <c r="U6691" s="3" t="s">
        <v>3042</v>
      </c>
      <c r="V6691" s="3" t="s">
        <v>3042</v>
      </c>
      <c r="W6691" s="3" t="s">
        <v>3042</v>
      </c>
      <c r="X6691" s="3" t="s">
        <v>3042</v>
      </c>
      <c r="Y6691" s="3" t="s">
        <v>3042</v>
      </c>
      <c r="Z6691" s="3" t="s">
        <v>3042</v>
      </c>
      <c r="AA6691" s="3" t="s">
        <v>3042</v>
      </c>
      <c r="AB6691" s="3" t="s">
        <v>3042</v>
      </c>
      <c r="AC6691" s="3" t="s">
        <v>3042</v>
      </c>
      <c r="AD6691" s="3"/>
      <c r="AE6691" s="3"/>
      <c r="AF6691" s="3"/>
      <c r="AG6691" s="3">
        <f t="shared" si="106"/>
        <v>28</v>
      </c>
      <c r="AH6691" s="3" t="s">
        <v>3042</v>
      </c>
      <c r="AI6691" s="3" t="str">
        <f>IFERROR(IF($AG6691&lt;=$AN6691,MATCH($AH6691,레드마인_배치!G:G,0),MATCH($AH6691,레드마인_서비스!G:G,0)),"")</f>
        <v/>
      </c>
      <c r="AJ6691" s="3" t="str" cm="1">
        <f t="array" ref="AJ6691">IFERROR(INDEX(IF($AG6691&lt;=$AN6691,레드마인_배치!E:E,레드마인_서비스!E:E),콜트리분석!$AI6691),"")</f>
        <v/>
      </c>
      <c r="AK6691" s="3" t="str" cm="1">
        <f t="array" ref="AK6691">IFERROR(INDEX(IF($AG6691&lt;=$AN6691,레드마인_배치!H:H,레드마인_서비스!H:H),콜트리분석!$AI6691),"")</f>
        <v/>
      </c>
      <c r="AL6691" s="3" t="str" cm="1">
        <f t="array" ref="AL6691">IFERROR(INDEX(IF($AG6691&lt;=$AN6691,레드마인_배치!I:I,레드마인_서비스!I:I),콜트리분석!$AI6691),"")</f>
        <v/>
      </c>
      <c r="AM6691" s="3" t="str" cm="1">
        <f t="array" ref="AM6691">IFERROR(INDEX(IF($AG6691&lt;=$AN6691,레드마인_배치!J:J,레드마인_서비스!J:J),콜트리분석!$AI6691),"")</f>
        <v/>
      </c>
      <c r="AN6691" s="3">
        <v>1</v>
      </c>
      <c r="AO6691" s="15" t="str">
        <f ca="1">IFERROR(INDEX(레드마인_배치!E:E,MATCH(OFFSET(A6691,,AN6691),레드마인_배치!G:G,0)),"")</f>
        <v>미대상</v>
      </c>
      <c r="AP6691" t="s">
        <v>3330</v>
      </c>
    </row>
    <row r="6692" spans="1:42" hidden="1">
      <c r="A6692" s="3" t="s">
        <v>673</v>
      </c>
      <c r="B6692" s="3" t="s">
        <v>677</v>
      </c>
      <c r="C6692" s="3" t="s">
        <v>3043</v>
      </c>
      <c r="D6692" s="3" t="s">
        <v>3044</v>
      </c>
      <c r="E6692" s="3" t="s">
        <v>3046</v>
      </c>
      <c r="F6692" s="3" t="s">
        <v>3042</v>
      </c>
      <c r="G6692" s="3" t="s">
        <v>3042</v>
      </c>
      <c r="H6692" s="3" t="s">
        <v>3042</v>
      </c>
      <c r="I6692" s="3" t="s">
        <v>3042</v>
      </c>
      <c r="J6692" s="3" t="s">
        <v>3042</v>
      </c>
      <c r="K6692" s="3" t="s">
        <v>3042</v>
      </c>
      <c r="L6692" s="3" t="s">
        <v>3042</v>
      </c>
      <c r="M6692" s="3" t="s">
        <v>3042</v>
      </c>
      <c r="N6692" s="3" t="s">
        <v>3042</v>
      </c>
      <c r="O6692" s="3" t="s">
        <v>3042</v>
      </c>
      <c r="P6692" s="3" t="s">
        <v>3042</v>
      </c>
      <c r="Q6692" s="3" t="s">
        <v>3042</v>
      </c>
      <c r="R6692" s="3" t="s">
        <v>3042</v>
      </c>
      <c r="S6692" s="3" t="s">
        <v>3042</v>
      </c>
      <c r="T6692" s="3" t="s">
        <v>3042</v>
      </c>
      <c r="U6692" s="3" t="s">
        <v>3042</v>
      </c>
      <c r="V6692" s="3" t="s">
        <v>3042</v>
      </c>
      <c r="W6692" s="3" t="s">
        <v>3042</v>
      </c>
      <c r="X6692" s="3" t="s">
        <v>3042</v>
      </c>
      <c r="Y6692" s="3" t="s">
        <v>3042</v>
      </c>
      <c r="Z6692" s="3" t="s">
        <v>3042</v>
      </c>
      <c r="AA6692" s="3" t="s">
        <v>3042</v>
      </c>
      <c r="AB6692" s="3" t="s">
        <v>3042</v>
      </c>
      <c r="AC6692" s="3" t="s">
        <v>3042</v>
      </c>
      <c r="AD6692" s="3" t="s">
        <v>2954</v>
      </c>
      <c r="AE6692" s="3"/>
      <c r="AF6692" s="3"/>
      <c r="AG6692" s="3">
        <f t="shared" si="106"/>
        <v>29</v>
      </c>
      <c r="AH6692" s="3" t="s">
        <v>2954</v>
      </c>
      <c r="AI6692" s="3" t="str">
        <f>IFERROR(IF($AG6692&lt;=$AN6692,MATCH($AH6692,레드마인_배치!G:G,0),MATCH($AH6692,레드마인_서비스!G:G,0)),"")</f>
        <v/>
      </c>
      <c r="AJ6692" s="3" t="str" cm="1">
        <f t="array" ref="AJ6692">IFERROR(INDEX(IF($AG6692&lt;=$AN6692,레드마인_배치!E:E,레드마인_서비스!E:E),콜트리분석!$AI6692),"")</f>
        <v/>
      </c>
      <c r="AK6692" s="3" t="str" cm="1">
        <f t="array" ref="AK6692">IFERROR(INDEX(IF($AG6692&lt;=$AN6692,레드마인_배치!H:H,레드마인_서비스!H:H),콜트리분석!$AI6692),"")</f>
        <v/>
      </c>
      <c r="AL6692" s="3" t="str" cm="1">
        <f t="array" ref="AL6692">IFERROR(INDEX(IF($AG6692&lt;=$AN6692,레드마인_배치!I:I,레드마인_서비스!I:I),콜트리분석!$AI6692),"")</f>
        <v/>
      </c>
      <c r="AM6692" s="3" t="str" cm="1">
        <f t="array" ref="AM6692">IFERROR(INDEX(IF($AG6692&lt;=$AN6692,레드마인_배치!J:J,레드마인_서비스!J:J),콜트리분석!$AI6692),"")</f>
        <v/>
      </c>
      <c r="AN6692" s="3">
        <v>1</v>
      </c>
      <c r="AO6692" s="15" t="str">
        <f ca="1">IFERROR(INDEX(레드마인_배치!E:E,MATCH(OFFSET(A6692,,AN6692),레드마인_배치!G:G,0)),"")</f>
        <v>미대상</v>
      </c>
      <c r="AP6692" t="s">
        <v>3330</v>
      </c>
    </row>
    <row r="6693" spans="1:42" hidden="1">
      <c r="A6693" s="3" t="s">
        <v>673</v>
      </c>
      <c r="B6693" s="3" t="s">
        <v>677</v>
      </c>
      <c r="C6693" s="3" t="s">
        <v>3043</v>
      </c>
      <c r="D6693" s="3" t="s">
        <v>3044</v>
      </c>
      <c r="E6693" s="3" t="s">
        <v>3046</v>
      </c>
      <c r="F6693" s="3" t="s">
        <v>3042</v>
      </c>
      <c r="G6693" s="3" t="s">
        <v>3042</v>
      </c>
      <c r="H6693" s="3" t="s">
        <v>3042</v>
      </c>
      <c r="I6693" s="3" t="s">
        <v>3042</v>
      </c>
      <c r="J6693" s="3" t="s">
        <v>3042</v>
      </c>
      <c r="K6693" s="3" t="s">
        <v>3042</v>
      </c>
      <c r="L6693" s="3" t="s">
        <v>3042</v>
      </c>
      <c r="M6693" s="3" t="s">
        <v>3042</v>
      </c>
      <c r="N6693" s="3" t="s">
        <v>3042</v>
      </c>
      <c r="O6693" s="3" t="s">
        <v>3042</v>
      </c>
      <c r="P6693" s="3" t="s">
        <v>3042</v>
      </c>
      <c r="Q6693" s="3" t="s">
        <v>3042</v>
      </c>
      <c r="R6693" s="3" t="s">
        <v>3042</v>
      </c>
      <c r="S6693" s="3" t="s">
        <v>3042</v>
      </c>
      <c r="T6693" s="3" t="s">
        <v>3042</v>
      </c>
      <c r="U6693" s="3" t="s">
        <v>3042</v>
      </c>
      <c r="V6693" s="3" t="s">
        <v>3042</v>
      </c>
      <c r="W6693" s="3" t="s">
        <v>3042</v>
      </c>
      <c r="X6693" s="3" t="s">
        <v>3042</v>
      </c>
      <c r="Y6693" s="3" t="s">
        <v>3042</v>
      </c>
      <c r="Z6693" s="3" t="s">
        <v>3042</v>
      </c>
      <c r="AA6693" s="3" t="s">
        <v>3042</v>
      </c>
      <c r="AB6693" s="3" t="s">
        <v>3042</v>
      </c>
      <c r="AC6693" s="3" t="s">
        <v>3042</v>
      </c>
      <c r="AD6693" s="3" t="s">
        <v>3042</v>
      </c>
      <c r="AE6693" s="3"/>
      <c r="AF6693" s="3"/>
      <c r="AG6693" s="3">
        <f t="shared" si="106"/>
        <v>29</v>
      </c>
      <c r="AH6693" s="3" t="s">
        <v>3042</v>
      </c>
      <c r="AI6693" s="3" t="str">
        <f>IFERROR(IF($AG6693&lt;=$AN6693,MATCH($AH6693,레드마인_배치!G:G,0),MATCH($AH6693,레드마인_서비스!G:G,0)),"")</f>
        <v/>
      </c>
      <c r="AJ6693" s="3" t="str" cm="1">
        <f t="array" ref="AJ6693">IFERROR(INDEX(IF($AG6693&lt;=$AN6693,레드마인_배치!E:E,레드마인_서비스!E:E),콜트리분석!$AI6693),"")</f>
        <v/>
      </c>
      <c r="AK6693" s="3" t="str" cm="1">
        <f t="array" ref="AK6693">IFERROR(INDEX(IF($AG6693&lt;=$AN6693,레드마인_배치!H:H,레드마인_서비스!H:H),콜트리분석!$AI6693),"")</f>
        <v/>
      </c>
      <c r="AL6693" s="3" t="str" cm="1">
        <f t="array" ref="AL6693">IFERROR(INDEX(IF($AG6693&lt;=$AN6693,레드마인_배치!I:I,레드마인_서비스!I:I),콜트리분석!$AI6693),"")</f>
        <v/>
      </c>
      <c r="AM6693" s="3" t="str" cm="1">
        <f t="array" ref="AM6693">IFERROR(INDEX(IF($AG6693&lt;=$AN6693,레드마인_배치!J:J,레드마인_서비스!J:J),콜트리분석!$AI6693),"")</f>
        <v/>
      </c>
      <c r="AN6693" s="3">
        <v>1</v>
      </c>
      <c r="AO6693" s="15" t="str">
        <f ca="1">IFERROR(INDEX(레드마인_배치!E:E,MATCH(OFFSET(A6693,,AN6693),레드마인_배치!G:G,0)),"")</f>
        <v>미대상</v>
      </c>
      <c r="AP6693" t="s">
        <v>3330</v>
      </c>
    </row>
    <row r="6694" spans="1:42" hidden="1">
      <c r="A6694" s="3" t="s">
        <v>673</v>
      </c>
      <c r="B6694" s="3" t="s">
        <v>677</v>
      </c>
      <c r="C6694" s="3" t="s">
        <v>3043</v>
      </c>
      <c r="D6694" s="3" t="s">
        <v>3044</v>
      </c>
      <c r="E6694" s="3" t="s">
        <v>3046</v>
      </c>
      <c r="F6694" s="3" t="s">
        <v>3042</v>
      </c>
      <c r="G6694" s="3" t="s">
        <v>3042</v>
      </c>
      <c r="H6694" s="3" t="s">
        <v>3042</v>
      </c>
      <c r="I6694" s="3" t="s">
        <v>3042</v>
      </c>
      <c r="J6694" s="3" t="s">
        <v>3042</v>
      </c>
      <c r="K6694" s="3" t="s">
        <v>3042</v>
      </c>
      <c r="L6694" s="3" t="s">
        <v>3042</v>
      </c>
      <c r="M6694" s="3" t="s">
        <v>3042</v>
      </c>
      <c r="N6694" s="3" t="s">
        <v>3042</v>
      </c>
      <c r="O6694" s="3" t="s">
        <v>3042</v>
      </c>
      <c r="P6694" s="3" t="s">
        <v>3042</v>
      </c>
      <c r="Q6694" s="3" t="s">
        <v>3042</v>
      </c>
      <c r="R6694" s="3" t="s">
        <v>3042</v>
      </c>
      <c r="S6694" s="3" t="s">
        <v>3042</v>
      </c>
      <c r="T6694" s="3" t="s">
        <v>3042</v>
      </c>
      <c r="U6694" s="3" t="s">
        <v>3042</v>
      </c>
      <c r="V6694" s="3" t="s">
        <v>3042</v>
      </c>
      <c r="W6694" s="3" t="s">
        <v>3042</v>
      </c>
      <c r="X6694" s="3" t="s">
        <v>3042</v>
      </c>
      <c r="Y6694" s="3" t="s">
        <v>3042</v>
      </c>
      <c r="Z6694" s="3" t="s">
        <v>3042</v>
      </c>
      <c r="AA6694" s="3" t="s">
        <v>3042</v>
      </c>
      <c r="AB6694" s="3" t="s">
        <v>3042</v>
      </c>
      <c r="AC6694" s="3" t="s">
        <v>3042</v>
      </c>
      <c r="AD6694" s="3" t="s">
        <v>3042</v>
      </c>
      <c r="AE6694" s="3" t="s">
        <v>2954</v>
      </c>
      <c r="AF6694" s="3"/>
      <c r="AG6694" s="3">
        <f t="shared" si="106"/>
        <v>30</v>
      </c>
      <c r="AH6694" s="3" t="s">
        <v>2954</v>
      </c>
      <c r="AI6694" s="3" t="str">
        <f>IFERROR(IF($AG6694&lt;=$AN6694,MATCH($AH6694,레드마인_배치!G:G,0),MATCH($AH6694,레드마인_서비스!G:G,0)),"")</f>
        <v/>
      </c>
      <c r="AJ6694" s="3" t="str" cm="1">
        <f t="array" ref="AJ6694">IFERROR(INDEX(IF($AG6694&lt;=$AN6694,레드마인_배치!E:E,레드마인_서비스!E:E),콜트리분석!$AI6694),"")</f>
        <v/>
      </c>
      <c r="AK6694" s="3" t="str" cm="1">
        <f t="array" ref="AK6694">IFERROR(INDEX(IF($AG6694&lt;=$AN6694,레드마인_배치!H:H,레드마인_서비스!H:H),콜트리분석!$AI6694),"")</f>
        <v/>
      </c>
      <c r="AL6694" s="3" t="str" cm="1">
        <f t="array" ref="AL6694">IFERROR(INDEX(IF($AG6694&lt;=$AN6694,레드마인_배치!I:I,레드마인_서비스!I:I),콜트리분석!$AI6694),"")</f>
        <v/>
      </c>
      <c r="AM6694" s="3" t="str" cm="1">
        <f t="array" ref="AM6694">IFERROR(INDEX(IF($AG6694&lt;=$AN6694,레드마인_배치!J:J,레드마인_서비스!J:J),콜트리분석!$AI6694),"")</f>
        <v/>
      </c>
      <c r="AN6694" s="3">
        <v>1</v>
      </c>
      <c r="AO6694" s="15" t="str">
        <f ca="1">IFERROR(INDEX(레드마인_배치!E:E,MATCH(OFFSET(A6694,,AN6694),레드마인_배치!G:G,0)),"")</f>
        <v>미대상</v>
      </c>
      <c r="AP6694" t="s">
        <v>3330</v>
      </c>
    </row>
    <row r="6695" spans="1:42" hidden="1">
      <c r="A6695" s="3" t="s">
        <v>673</v>
      </c>
      <c r="B6695" s="3" t="s">
        <v>677</v>
      </c>
      <c r="C6695" s="3" t="s">
        <v>3043</v>
      </c>
      <c r="D6695" s="3" t="s">
        <v>3044</v>
      </c>
      <c r="E6695" s="3" t="s">
        <v>3046</v>
      </c>
      <c r="F6695" s="3" t="s">
        <v>3042</v>
      </c>
      <c r="G6695" s="3" t="s">
        <v>3042</v>
      </c>
      <c r="H6695" s="3" t="s">
        <v>3042</v>
      </c>
      <c r="I6695" s="3" t="s">
        <v>3042</v>
      </c>
      <c r="J6695" s="3" t="s">
        <v>3042</v>
      </c>
      <c r="K6695" s="3" t="s">
        <v>3042</v>
      </c>
      <c r="L6695" s="3" t="s">
        <v>3042</v>
      </c>
      <c r="M6695" s="3" t="s">
        <v>3042</v>
      </c>
      <c r="N6695" s="3" t="s">
        <v>3042</v>
      </c>
      <c r="O6695" s="3" t="s">
        <v>3042</v>
      </c>
      <c r="P6695" s="3" t="s">
        <v>3042</v>
      </c>
      <c r="Q6695" s="3" t="s">
        <v>3042</v>
      </c>
      <c r="R6695" s="3" t="s">
        <v>3042</v>
      </c>
      <c r="S6695" s="3" t="s">
        <v>3042</v>
      </c>
      <c r="T6695" s="3" t="s">
        <v>3042</v>
      </c>
      <c r="U6695" s="3" t="s">
        <v>3042</v>
      </c>
      <c r="V6695" s="3" t="s">
        <v>3042</v>
      </c>
      <c r="W6695" s="3" t="s">
        <v>3042</v>
      </c>
      <c r="X6695" s="3" t="s">
        <v>3042</v>
      </c>
      <c r="Y6695" s="3" t="s">
        <v>3042</v>
      </c>
      <c r="Z6695" s="3" t="s">
        <v>3042</v>
      </c>
      <c r="AA6695" s="3" t="s">
        <v>3042</v>
      </c>
      <c r="AB6695" s="3" t="s">
        <v>3042</v>
      </c>
      <c r="AC6695" s="3" t="s">
        <v>3042</v>
      </c>
      <c r="AD6695" s="3" t="s">
        <v>3042</v>
      </c>
      <c r="AE6695" s="3" t="s">
        <v>3042</v>
      </c>
      <c r="AF6695" s="3"/>
      <c r="AG6695" s="3">
        <f t="shared" si="106"/>
        <v>30</v>
      </c>
      <c r="AH6695" s="3" t="s">
        <v>3042</v>
      </c>
      <c r="AI6695" s="3" t="str">
        <f>IFERROR(IF($AG6695&lt;=$AN6695,MATCH($AH6695,레드마인_배치!G:G,0),MATCH($AH6695,레드마인_서비스!G:G,0)),"")</f>
        <v/>
      </c>
      <c r="AJ6695" s="3" t="str" cm="1">
        <f t="array" ref="AJ6695">IFERROR(INDEX(IF($AG6695&lt;=$AN6695,레드마인_배치!E:E,레드마인_서비스!E:E),콜트리분석!$AI6695),"")</f>
        <v/>
      </c>
      <c r="AK6695" s="3" t="str" cm="1">
        <f t="array" ref="AK6695">IFERROR(INDEX(IF($AG6695&lt;=$AN6695,레드마인_배치!H:H,레드마인_서비스!H:H),콜트리분석!$AI6695),"")</f>
        <v/>
      </c>
      <c r="AL6695" s="3" t="str" cm="1">
        <f t="array" ref="AL6695">IFERROR(INDEX(IF($AG6695&lt;=$AN6695,레드마인_배치!I:I,레드마인_서비스!I:I),콜트리분석!$AI6695),"")</f>
        <v/>
      </c>
      <c r="AM6695" s="3" t="str" cm="1">
        <f t="array" ref="AM6695">IFERROR(INDEX(IF($AG6695&lt;=$AN6695,레드마인_배치!J:J,레드마인_서비스!J:J),콜트리분석!$AI6695),"")</f>
        <v/>
      </c>
      <c r="AN6695" s="3">
        <v>1</v>
      </c>
      <c r="AO6695" s="15" t="str">
        <f ca="1">IFERROR(INDEX(레드마인_배치!E:E,MATCH(OFFSET(A6695,,AN6695),레드마인_배치!G:G,0)),"")</f>
        <v>미대상</v>
      </c>
      <c r="AP6695" t="s">
        <v>3330</v>
      </c>
    </row>
    <row r="6696" spans="1:42" hidden="1">
      <c r="A6696" s="3" t="s">
        <v>673</v>
      </c>
      <c r="B6696" s="3" t="s">
        <v>677</v>
      </c>
      <c r="C6696" s="3" t="s">
        <v>3043</v>
      </c>
      <c r="D6696" s="3" t="s">
        <v>3044</v>
      </c>
      <c r="E6696" s="3" t="s">
        <v>3046</v>
      </c>
      <c r="F6696" s="3" t="s">
        <v>3042</v>
      </c>
      <c r="G6696" s="3" t="s">
        <v>3042</v>
      </c>
      <c r="H6696" s="3" t="s">
        <v>3042</v>
      </c>
      <c r="I6696" s="3" t="s">
        <v>3042</v>
      </c>
      <c r="J6696" s="3" t="s">
        <v>3042</v>
      </c>
      <c r="K6696" s="3" t="s">
        <v>3042</v>
      </c>
      <c r="L6696" s="3" t="s">
        <v>3042</v>
      </c>
      <c r="M6696" s="3" t="s">
        <v>3042</v>
      </c>
      <c r="N6696" s="3" t="s">
        <v>3042</v>
      </c>
      <c r="O6696" s="3" t="s">
        <v>3042</v>
      </c>
      <c r="P6696" s="3" t="s">
        <v>3042</v>
      </c>
      <c r="Q6696" s="3" t="s">
        <v>3042</v>
      </c>
      <c r="R6696" s="3" t="s">
        <v>3042</v>
      </c>
      <c r="S6696" s="3" t="s">
        <v>3042</v>
      </c>
      <c r="T6696" s="3" t="s">
        <v>3042</v>
      </c>
      <c r="U6696" s="3" t="s">
        <v>3042</v>
      </c>
      <c r="V6696" s="3" t="s">
        <v>3042</v>
      </c>
      <c r="W6696" s="3" t="s">
        <v>3042</v>
      </c>
      <c r="X6696" s="3" t="s">
        <v>3042</v>
      </c>
      <c r="Y6696" s="3" t="s">
        <v>3042</v>
      </c>
      <c r="Z6696" s="3" t="s">
        <v>3042</v>
      </c>
      <c r="AA6696" s="3" t="s">
        <v>3042</v>
      </c>
      <c r="AB6696" s="3" t="s">
        <v>3042</v>
      </c>
      <c r="AC6696" s="3" t="s">
        <v>3042</v>
      </c>
      <c r="AD6696" s="3" t="s">
        <v>3042</v>
      </c>
      <c r="AE6696" s="3" t="s">
        <v>3042</v>
      </c>
      <c r="AF6696" s="3" t="s">
        <v>2954</v>
      </c>
      <c r="AG6696" s="3">
        <f t="shared" si="106"/>
        <v>31</v>
      </c>
      <c r="AH6696" s="3" t="s">
        <v>2954</v>
      </c>
      <c r="AI6696" s="3" t="str">
        <f>IFERROR(IF($AG6696&lt;=$AN6696,MATCH($AH6696,레드마인_배치!G:G,0),MATCH($AH6696,레드마인_서비스!G:G,0)),"")</f>
        <v/>
      </c>
      <c r="AJ6696" s="3" t="str" cm="1">
        <f t="array" ref="AJ6696">IFERROR(INDEX(IF($AG6696&lt;=$AN6696,레드마인_배치!E:E,레드마인_서비스!E:E),콜트리분석!$AI6696),"")</f>
        <v/>
      </c>
      <c r="AK6696" s="3" t="str" cm="1">
        <f t="array" ref="AK6696">IFERROR(INDEX(IF($AG6696&lt;=$AN6696,레드마인_배치!H:H,레드마인_서비스!H:H),콜트리분석!$AI6696),"")</f>
        <v/>
      </c>
      <c r="AL6696" s="3" t="str" cm="1">
        <f t="array" ref="AL6696">IFERROR(INDEX(IF($AG6696&lt;=$AN6696,레드마인_배치!I:I,레드마인_서비스!I:I),콜트리분석!$AI6696),"")</f>
        <v/>
      </c>
      <c r="AM6696" s="3" t="str" cm="1">
        <f t="array" ref="AM6696">IFERROR(INDEX(IF($AG6696&lt;=$AN6696,레드마인_배치!J:J,레드마인_서비스!J:J),콜트리분석!$AI6696),"")</f>
        <v/>
      </c>
      <c r="AN6696" s="3">
        <v>1</v>
      </c>
      <c r="AO6696" s="15" t="str">
        <f ca="1">IFERROR(INDEX(레드마인_배치!E:E,MATCH(OFFSET(A6696,,AN6696),레드마인_배치!G:G,0)),"")</f>
        <v>미대상</v>
      </c>
      <c r="AP6696" t="s">
        <v>3330</v>
      </c>
    </row>
    <row r="6697" spans="1:42" hidden="1">
      <c r="A6697" s="3" t="s">
        <v>673</v>
      </c>
      <c r="B6697" s="3" t="s">
        <v>677</v>
      </c>
      <c r="C6697" s="3" t="s">
        <v>3043</v>
      </c>
      <c r="D6697" s="3" t="s">
        <v>3044</v>
      </c>
      <c r="E6697" s="3" t="s">
        <v>3046</v>
      </c>
      <c r="F6697" s="3" t="s">
        <v>3042</v>
      </c>
      <c r="G6697" s="3" t="s">
        <v>3042</v>
      </c>
      <c r="H6697" s="3" t="s">
        <v>3042</v>
      </c>
      <c r="I6697" s="3" t="s">
        <v>3042</v>
      </c>
      <c r="J6697" s="3" t="s">
        <v>3042</v>
      </c>
      <c r="K6697" s="3" t="s">
        <v>3042</v>
      </c>
      <c r="L6697" s="3" t="s">
        <v>3042</v>
      </c>
      <c r="M6697" s="3" t="s">
        <v>3042</v>
      </c>
      <c r="N6697" s="3" t="s">
        <v>3042</v>
      </c>
      <c r="O6697" s="3" t="s">
        <v>3042</v>
      </c>
      <c r="P6697" s="3" t="s">
        <v>3042</v>
      </c>
      <c r="Q6697" s="3" t="s">
        <v>3042</v>
      </c>
      <c r="R6697" s="3" t="s">
        <v>3042</v>
      </c>
      <c r="S6697" s="3" t="s">
        <v>3042</v>
      </c>
      <c r="T6697" s="3" t="s">
        <v>3042</v>
      </c>
      <c r="U6697" s="3" t="s">
        <v>3042</v>
      </c>
      <c r="V6697" s="3" t="s">
        <v>3042</v>
      </c>
      <c r="W6697" s="3" t="s">
        <v>3042</v>
      </c>
      <c r="X6697" s="3" t="s">
        <v>3042</v>
      </c>
      <c r="Y6697" s="3" t="s">
        <v>3042</v>
      </c>
      <c r="Z6697" s="3" t="s">
        <v>3042</v>
      </c>
      <c r="AA6697" s="3" t="s">
        <v>3042</v>
      </c>
      <c r="AB6697" s="3" t="s">
        <v>3042</v>
      </c>
      <c r="AC6697" s="3" t="s">
        <v>3042</v>
      </c>
      <c r="AD6697" s="3" t="s">
        <v>3042</v>
      </c>
      <c r="AE6697" s="3" t="s">
        <v>3042</v>
      </c>
      <c r="AF6697" s="3" t="s">
        <v>3042</v>
      </c>
      <c r="AG6697" s="3">
        <f t="shared" si="106"/>
        <v>31</v>
      </c>
      <c r="AH6697" s="3" t="s">
        <v>3042</v>
      </c>
      <c r="AI6697" s="3" t="str">
        <f>IFERROR(IF($AG6697&lt;=$AN6697,MATCH($AH6697,레드마인_배치!G:G,0),MATCH($AH6697,레드마인_서비스!G:G,0)),"")</f>
        <v/>
      </c>
      <c r="AJ6697" s="3" t="str" cm="1">
        <f t="array" ref="AJ6697">IFERROR(INDEX(IF($AG6697&lt;=$AN6697,레드마인_배치!E:E,레드마인_서비스!E:E),콜트리분석!$AI6697),"")</f>
        <v/>
      </c>
      <c r="AK6697" s="3" t="str" cm="1">
        <f t="array" ref="AK6697">IFERROR(INDEX(IF($AG6697&lt;=$AN6697,레드마인_배치!H:H,레드마인_서비스!H:H),콜트리분석!$AI6697),"")</f>
        <v/>
      </c>
      <c r="AL6697" s="3" t="str" cm="1">
        <f t="array" ref="AL6697">IFERROR(INDEX(IF($AG6697&lt;=$AN6697,레드마인_배치!I:I,레드마인_서비스!I:I),콜트리분석!$AI6697),"")</f>
        <v/>
      </c>
      <c r="AM6697" s="3" t="str" cm="1">
        <f t="array" ref="AM6697">IFERROR(INDEX(IF($AG6697&lt;=$AN6697,레드마인_배치!J:J,레드마인_서비스!J:J),콜트리분석!$AI6697),"")</f>
        <v/>
      </c>
      <c r="AN6697" s="3">
        <v>1</v>
      </c>
      <c r="AO6697" s="15" t="str">
        <f ca="1">IFERROR(INDEX(레드마인_배치!E:E,MATCH(OFFSET(A6697,,AN6697),레드마인_배치!G:G,0)),"")</f>
        <v>미대상</v>
      </c>
      <c r="AP6697" t="s">
        <v>3330</v>
      </c>
    </row>
    <row r="6698" spans="1:42" hidden="1">
      <c r="A6698" s="3" t="s">
        <v>673</v>
      </c>
      <c r="B6698" s="3" t="s">
        <v>677</v>
      </c>
      <c r="C6698" s="3" t="s">
        <v>3043</v>
      </c>
      <c r="D6698" s="3" t="s">
        <v>3044</v>
      </c>
      <c r="E6698" s="3" t="s">
        <v>3046</v>
      </c>
      <c r="F6698" s="3" t="s">
        <v>3042</v>
      </c>
      <c r="G6698" s="3" t="s">
        <v>3042</v>
      </c>
      <c r="H6698" s="3" t="s">
        <v>3042</v>
      </c>
      <c r="I6698" s="3" t="s">
        <v>3042</v>
      </c>
      <c r="J6698" s="3" t="s">
        <v>3042</v>
      </c>
      <c r="K6698" s="3" t="s">
        <v>3042</v>
      </c>
      <c r="L6698" s="3" t="s">
        <v>3042</v>
      </c>
      <c r="M6698" s="3" t="s">
        <v>3042</v>
      </c>
      <c r="N6698" s="3" t="s">
        <v>3042</v>
      </c>
      <c r="O6698" s="3" t="s">
        <v>3042</v>
      </c>
      <c r="P6698" s="3" t="s">
        <v>3042</v>
      </c>
      <c r="Q6698" s="3" t="s">
        <v>3042</v>
      </c>
      <c r="R6698" s="3" t="s">
        <v>3042</v>
      </c>
      <c r="S6698" s="3" t="s">
        <v>3042</v>
      </c>
      <c r="T6698" s="3" t="s">
        <v>3042</v>
      </c>
      <c r="U6698" s="3" t="s">
        <v>3042</v>
      </c>
      <c r="V6698" s="3" t="s">
        <v>3042</v>
      </c>
      <c r="W6698" s="3" t="s">
        <v>3042</v>
      </c>
      <c r="X6698" s="3" t="s">
        <v>3042</v>
      </c>
      <c r="Y6698" s="3" t="s">
        <v>3042</v>
      </c>
      <c r="Z6698" s="3" t="s">
        <v>3042</v>
      </c>
      <c r="AA6698" s="3" t="s">
        <v>3042</v>
      </c>
      <c r="AB6698" s="3" t="s">
        <v>3042</v>
      </c>
      <c r="AC6698" s="3" t="s">
        <v>3042</v>
      </c>
      <c r="AD6698" s="3" t="s">
        <v>3042</v>
      </c>
      <c r="AE6698" s="3" t="s">
        <v>3042</v>
      </c>
      <c r="AF6698" s="3" t="s">
        <v>650</v>
      </c>
      <c r="AG6698" s="3">
        <f t="shared" si="106"/>
        <v>31</v>
      </c>
      <c r="AH6698" s="3" t="s">
        <v>650</v>
      </c>
      <c r="AI6698" s="3" t="str">
        <f>IFERROR(IF($AG6698&lt;=$AN6698,MATCH($AH6698,레드마인_배치!G:G,0),MATCH($AH6698,레드마인_서비스!G:G,0)),"")</f>
        <v/>
      </c>
      <c r="AJ6698" s="3" t="str" cm="1">
        <f t="array" ref="AJ6698">IFERROR(INDEX(IF($AG6698&lt;=$AN6698,레드마인_배치!E:E,레드마인_서비스!E:E),콜트리분석!$AI6698),"")</f>
        <v/>
      </c>
      <c r="AK6698" s="3" t="str" cm="1">
        <f t="array" ref="AK6698">IFERROR(INDEX(IF($AG6698&lt;=$AN6698,레드마인_배치!H:H,레드마인_서비스!H:H),콜트리분석!$AI6698),"")</f>
        <v/>
      </c>
      <c r="AL6698" s="3" t="str" cm="1">
        <f t="array" ref="AL6698">IFERROR(INDEX(IF($AG6698&lt;=$AN6698,레드마인_배치!I:I,레드마인_서비스!I:I),콜트리분석!$AI6698),"")</f>
        <v/>
      </c>
      <c r="AM6698" s="3" t="str" cm="1">
        <f t="array" ref="AM6698">IFERROR(INDEX(IF($AG6698&lt;=$AN6698,레드마인_배치!J:J,레드마인_서비스!J:J),콜트리분석!$AI6698),"")</f>
        <v/>
      </c>
      <c r="AN6698" s="3">
        <v>1</v>
      </c>
      <c r="AO6698" s="15" t="str">
        <f ca="1">IFERROR(INDEX(레드마인_배치!E:E,MATCH(OFFSET(A6698,,AN6698),레드마인_배치!G:G,0)),"")</f>
        <v>미대상</v>
      </c>
      <c r="AP6698" t="s">
        <v>3330</v>
      </c>
    </row>
    <row r="6699" spans="1:42" hidden="1">
      <c r="A6699" s="3" t="s">
        <v>673</v>
      </c>
      <c r="B6699" s="3" t="s">
        <v>677</v>
      </c>
      <c r="C6699" s="3" t="s">
        <v>3043</v>
      </c>
      <c r="D6699" s="3" t="s">
        <v>3044</v>
      </c>
      <c r="E6699" s="3" t="s">
        <v>3046</v>
      </c>
      <c r="F6699" s="3" t="s">
        <v>3042</v>
      </c>
      <c r="G6699" s="3" t="s">
        <v>3042</v>
      </c>
      <c r="H6699" s="3" t="s">
        <v>3042</v>
      </c>
      <c r="I6699" s="3" t="s">
        <v>3042</v>
      </c>
      <c r="J6699" s="3" t="s">
        <v>3042</v>
      </c>
      <c r="K6699" s="3" t="s">
        <v>3042</v>
      </c>
      <c r="L6699" s="3" t="s">
        <v>3042</v>
      </c>
      <c r="M6699" s="3" t="s">
        <v>3042</v>
      </c>
      <c r="N6699" s="3" t="s">
        <v>3042</v>
      </c>
      <c r="O6699" s="3" t="s">
        <v>3042</v>
      </c>
      <c r="P6699" s="3" t="s">
        <v>3042</v>
      </c>
      <c r="Q6699" s="3" t="s">
        <v>3042</v>
      </c>
      <c r="R6699" s="3" t="s">
        <v>3042</v>
      </c>
      <c r="S6699" s="3" t="s">
        <v>3042</v>
      </c>
      <c r="T6699" s="3" t="s">
        <v>3042</v>
      </c>
      <c r="U6699" s="3" t="s">
        <v>3042</v>
      </c>
      <c r="V6699" s="3" t="s">
        <v>3042</v>
      </c>
      <c r="W6699" s="3" t="s">
        <v>3042</v>
      </c>
      <c r="X6699" s="3" t="s">
        <v>3042</v>
      </c>
      <c r="Y6699" s="3" t="s">
        <v>3042</v>
      </c>
      <c r="Z6699" s="3" t="s">
        <v>3042</v>
      </c>
      <c r="AA6699" s="3" t="s">
        <v>3042</v>
      </c>
      <c r="AB6699" s="3" t="s">
        <v>3042</v>
      </c>
      <c r="AC6699" s="3" t="s">
        <v>3042</v>
      </c>
      <c r="AD6699" s="3" t="s">
        <v>3042</v>
      </c>
      <c r="AE6699" s="3" t="s">
        <v>3042</v>
      </c>
      <c r="AF6699" s="3" t="s">
        <v>812</v>
      </c>
      <c r="AG6699" s="3">
        <f t="shared" si="106"/>
        <v>31</v>
      </c>
      <c r="AH6699" s="3" t="s">
        <v>812</v>
      </c>
      <c r="AI6699" s="3" t="str">
        <f>IFERROR(IF($AG6699&lt;=$AN6699,MATCH($AH6699,레드마인_배치!G:G,0),MATCH($AH6699,레드마인_서비스!G:G,0)),"")</f>
        <v/>
      </c>
      <c r="AJ6699" s="3" t="str" cm="1">
        <f t="array" ref="AJ6699">IFERROR(INDEX(IF($AG6699&lt;=$AN6699,레드마인_배치!E:E,레드마인_서비스!E:E),콜트리분석!$AI6699),"")</f>
        <v/>
      </c>
      <c r="AK6699" s="3" t="str" cm="1">
        <f t="array" ref="AK6699">IFERROR(INDEX(IF($AG6699&lt;=$AN6699,레드마인_배치!H:H,레드마인_서비스!H:H),콜트리분석!$AI6699),"")</f>
        <v/>
      </c>
      <c r="AL6699" s="3" t="str" cm="1">
        <f t="array" ref="AL6699">IFERROR(INDEX(IF($AG6699&lt;=$AN6699,레드마인_배치!I:I,레드마인_서비스!I:I),콜트리분석!$AI6699),"")</f>
        <v/>
      </c>
      <c r="AM6699" s="3" t="str" cm="1">
        <f t="array" ref="AM6699">IFERROR(INDEX(IF($AG6699&lt;=$AN6699,레드마인_배치!J:J,레드마인_서비스!J:J),콜트리분석!$AI6699),"")</f>
        <v/>
      </c>
      <c r="AN6699" s="3">
        <v>1</v>
      </c>
      <c r="AO6699" s="15" t="str">
        <f ca="1">IFERROR(INDEX(레드마인_배치!E:E,MATCH(OFFSET(A6699,,AN6699),레드마인_배치!G:G,0)),"")</f>
        <v>미대상</v>
      </c>
      <c r="AP6699" t="s">
        <v>3330</v>
      </c>
    </row>
    <row r="6700" spans="1:42" hidden="1">
      <c r="A6700" s="3" t="s">
        <v>673</v>
      </c>
      <c r="B6700" s="3" t="s">
        <v>677</v>
      </c>
      <c r="C6700" s="3" t="s">
        <v>3043</v>
      </c>
      <c r="D6700" s="3" t="s">
        <v>3044</v>
      </c>
      <c r="E6700" s="3" t="s">
        <v>3046</v>
      </c>
      <c r="F6700" s="3" t="s">
        <v>3042</v>
      </c>
      <c r="G6700" s="3" t="s">
        <v>3042</v>
      </c>
      <c r="H6700" s="3" t="s">
        <v>3042</v>
      </c>
      <c r="I6700" s="3" t="s">
        <v>3042</v>
      </c>
      <c r="J6700" s="3" t="s">
        <v>3042</v>
      </c>
      <c r="K6700" s="3" t="s">
        <v>3042</v>
      </c>
      <c r="L6700" s="3" t="s">
        <v>3042</v>
      </c>
      <c r="M6700" s="3" t="s">
        <v>3042</v>
      </c>
      <c r="N6700" s="3" t="s">
        <v>3042</v>
      </c>
      <c r="O6700" s="3" t="s">
        <v>3042</v>
      </c>
      <c r="P6700" s="3" t="s">
        <v>3042</v>
      </c>
      <c r="Q6700" s="3" t="s">
        <v>3042</v>
      </c>
      <c r="R6700" s="3" t="s">
        <v>3042</v>
      </c>
      <c r="S6700" s="3" t="s">
        <v>3042</v>
      </c>
      <c r="T6700" s="3" t="s">
        <v>3042</v>
      </c>
      <c r="U6700" s="3" t="s">
        <v>3042</v>
      </c>
      <c r="V6700" s="3" t="s">
        <v>3042</v>
      </c>
      <c r="W6700" s="3" t="s">
        <v>3042</v>
      </c>
      <c r="X6700" s="3" t="s">
        <v>3042</v>
      </c>
      <c r="Y6700" s="3" t="s">
        <v>3042</v>
      </c>
      <c r="Z6700" s="3" t="s">
        <v>3042</v>
      </c>
      <c r="AA6700" s="3" t="s">
        <v>3042</v>
      </c>
      <c r="AB6700" s="3" t="s">
        <v>3042</v>
      </c>
      <c r="AC6700" s="3" t="s">
        <v>3042</v>
      </c>
      <c r="AD6700" s="3" t="s">
        <v>3042</v>
      </c>
      <c r="AE6700" s="3" t="s">
        <v>3042</v>
      </c>
      <c r="AF6700" s="3" t="s">
        <v>811</v>
      </c>
      <c r="AG6700" s="3">
        <f t="shared" si="106"/>
        <v>31</v>
      </c>
      <c r="AH6700" s="3" t="s">
        <v>811</v>
      </c>
      <c r="AI6700" s="3" t="str">
        <f>IFERROR(IF($AG6700&lt;=$AN6700,MATCH($AH6700,레드마인_배치!G:G,0),MATCH($AH6700,레드마인_서비스!G:G,0)),"")</f>
        <v/>
      </c>
      <c r="AJ6700" s="3" t="str" cm="1">
        <f t="array" ref="AJ6700">IFERROR(INDEX(IF($AG6700&lt;=$AN6700,레드마인_배치!E:E,레드마인_서비스!E:E),콜트리분석!$AI6700),"")</f>
        <v/>
      </c>
      <c r="AK6700" s="3" t="str" cm="1">
        <f t="array" ref="AK6700">IFERROR(INDEX(IF($AG6700&lt;=$AN6700,레드마인_배치!H:H,레드마인_서비스!H:H),콜트리분석!$AI6700),"")</f>
        <v/>
      </c>
      <c r="AL6700" s="3" t="str" cm="1">
        <f t="array" ref="AL6700">IFERROR(INDEX(IF($AG6700&lt;=$AN6700,레드마인_배치!I:I,레드마인_서비스!I:I),콜트리분석!$AI6700),"")</f>
        <v/>
      </c>
      <c r="AM6700" s="3" t="str" cm="1">
        <f t="array" ref="AM6700">IFERROR(INDEX(IF($AG6700&lt;=$AN6700,레드마인_배치!J:J,레드마인_서비스!J:J),콜트리분석!$AI6700),"")</f>
        <v/>
      </c>
      <c r="AN6700" s="3">
        <v>1</v>
      </c>
      <c r="AO6700" s="15" t="str">
        <f ca="1">IFERROR(INDEX(레드마인_배치!E:E,MATCH(OFFSET(A6700,,AN6700),레드마인_배치!G:G,0)),"")</f>
        <v>미대상</v>
      </c>
      <c r="AP6700" t="s">
        <v>3330</v>
      </c>
    </row>
    <row r="6701" spans="1:42" hidden="1">
      <c r="A6701" s="3" t="s">
        <v>673</v>
      </c>
      <c r="B6701" s="3" t="s">
        <v>677</v>
      </c>
      <c r="C6701" s="3" t="s">
        <v>3043</v>
      </c>
      <c r="D6701" s="3" t="s">
        <v>3044</v>
      </c>
      <c r="E6701" s="3" t="s">
        <v>3046</v>
      </c>
      <c r="F6701" s="3" t="s">
        <v>3042</v>
      </c>
      <c r="G6701" s="3" t="s">
        <v>3042</v>
      </c>
      <c r="H6701" s="3" t="s">
        <v>3042</v>
      </c>
      <c r="I6701" s="3" t="s">
        <v>3042</v>
      </c>
      <c r="J6701" s="3" t="s">
        <v>3042</v>
      </c>
      <c r="K6701" s="3" t="s">
        <v>3042</v>
      </c>
      <c r="L6701" s="3" t="s">
        <v>3042</v>
      </c>
      <c r="M6701" s="3" t="s">
        <v>3042</v>
      </c>
      <c r="N6701" s="3" t="s">
        <v>3042</v>
      </c>
      <c r="O6701" s="3" t="s">
        <v>3042</v>
      </c>
      <c r="P6701" s="3" t="s">
        <v>3042</v>
      </c>
      <c r="Q6701" s="3" t="s">
        <v>3042</v>
      </c>
      <c r="R6701" s="3" t="s">
        <v>3042</v>
      </c>
      <c r="S6701" s="3" t="s">
        <v>3042</v>
      </c>
      <c r="T6701" s="3" t="s">
        <v>3042</v>
      </c>
      <c r="U6701" s="3" t="s">
        <v>3042</v>
      </c>
      <c r="V6701" s="3" t="s">
        <v>3042</v>
      </c>
      <c r="W6701" s="3" t="s">
        <v>3042</v>
      </c>
      <c r="X6701" s="3" t="s">
        <v>3042</v>
      </c>
      <c r="Y6701" s="3" t="s">
        <v>3042</v>
      </c>
      <c r="Z6701" s="3" t="s">
        <v>3042</v>
      </c>
      <c r="AA6701" s="3" t="s">
        <v>3042</v>
      </c>
      <c r="AB6701" s="3" t="s">
        <v>3042</v>
      </c>
      <c r="AC6701" s="3" t="s">
        <v>3042</v>
      </c>
      <c r="AD6701" s="3" t="s">
        <v>3042</v>
      </c>
      <c r="AE6701" s="3" t="s">
        <v>650</v>
      </c>
      <c r="AF6701" s="3"/>
      <c r="AG6701" s="3">
        <f t="shared" si="106"/>
        <v>30</v>
      </c>
      <c r="AH6701" s="3" t="s">
        <v>650</v>
      </c>
      <c r="AI6701" s="3" t="str">
        <f>IFERROR(IF($AG6701&lt;=$AN6701,MATCH($AH6701,레드마인_배치!G:G,0),MATCH($AH6701,레드마인_서비스!G:G,0)),"")</f>
        <v/>
      </c>
      <c r="AJ6701" s="3" t="str" cm="1">
        <f t="array" ref="AJ6701">IFERROR(INDEX(IF($AG6701&lt;=$AN6701,레드마인_배치!E:E,레드마인_서비스!E:E),콜트리분석!$AI6701),"")</f>
        <v/>
      </c>
      <c r="AK6701" s="3" t="str" cm="1">
        <f t="array" ref="AK6701">IFERROR(INDEX(IF($AG6701&lt;=$AN6701,레드마인_배치!H:H,레드마인_서비스!H:H),콜트리분석!$AI6701),"")</f>
        <v/>
      </c>
      <c r="AL6701" s="3" t="str" cm="1">
        <f t="array" ref="AL6701">IFERROR(INDEX(IF($AG6701&lt;=$AN6701,레드마인_배치!I:I,레드마인_서비스!I:I),콜트리분석!$AI6701),"")</f>
        <v/>
      </c>
      <c r="AM6701" s="3" t="str" cm="1">
        <f t="array" ref="AM6701">IFERROR(INDEX(IF($AG6701&lt;=$AN6701,레드마인_배치!J:J,레드마인_서비스!J:J),콜트리분석!$AI6701),"")</f>
        <v/>
      </c>
      <c r="AN6701" s="3">
        <v>1</v>
      </c>
      <c r="AO6701" s="15" t="str">
        <f ca="1">IFERROR(INDEX(레드마인_배치!E:E,MATCH(OFFSET(A6701,,AN6701),레드마인_배치!G:G,0)),"")</f>
        <v>미대상</v>
      </c>
      <c r="AP6701" t="s">
        <v>3330</v>
      </c>
    </row>
    <row r="6702" spans="1:42" hidden="1">
      <c r="A6702" s="3" t="s">
        <v>673</v>
      </c>
      <c r="B6702" s="3" t="s">
        <v>677</v>
      </c>
      <c r="C6702" s="3" t="s">
        <v>3043</v>
      </c>
      <c r="D6702" s="3" t="s">
        <v>3044</v>
      </c>
      <c r="E6702" s="3" t="s">
        <v>3046</v>
      </c>
      <c r="F6702" s="3" t="s">
        <v>3042</v>
      </c>
      <c r="G6702" s="3" t="s">
        <v>3042</v>
      </c>
      <c r="H6702" s="3" t="s">
        <v>3042</v>
      </c>
      <c r="I6702" s="3" t="s">
        <v>3042</v>
      </c>
      <c r="J6702" s="3" t="s">
        <v>3042</v>
      </c>
      <c r="K6702" s="3" t="s">
        <v>3042</v>
      </c>
      <c r="L6702" s="3" t="s">
        <v>3042</v>
      </c>
      <c r="M6702" s="3" t="s">
        <v>3042</v>
      </c>
      <c r="N6702" s="3" t="s">
        <v>3042</v>
      </c>
      <c r="O6702" s="3" t="s">
        <v>3042</v>
      </c>
      <c r="P6702" s="3" t="s">
        <v>3042</v>
      </c>
      <c r="Q6702" s="3" t="s">
        <v>3042</v>
      </c>
      <c r="R6702" s="3" t="s">
        <v>3042</v>
      </c>
      <c r="S6702" s="3" t="s">
        <v>3042</v>
      </c>
      <c r="T6702" s="3" t="s">
        <v>3042</v>
      </c>
      <c r="U6702" s="3" t="s">
        <v>3042</v>
      </c>
      <c r="V6702" s="3" t="s">
        <v>3042</v>
      </c>
      <c r="W6702" s="3" t="s">
        <v>3042</v>
      </c>
      <c r="X6702" s="3" t="s">
        <v>3042</v>
      </c>
      <c r="Y6702" s="3" t="s">
        <v>3042</v>
      </c>
      <c r="Z6702" s="3" t="s">
        <v>3042</v>
      </c>
      <c r="AA6702" s="3" t="s">
        <v>3042</v>
      </c>
      <c r="AB6702" s="3" t="s">
        <v>3042</v>
      </c>
      <c r="AC6702" s="3" t="s">
        <v>3042</v>
      </c>
      <c r="AD6702" s="3" t="s">
        <v>3042</v>
      </c>
      <c r="AE6702" s="3" t="s">
        <v>812</v>
      </c>
      <c r="AF6702" s="3"/>
      <c r="AG6702" s="3">
        <f t="shared" si="106"/>
        <v>30</v>
      </c>
      <c r="AH6702" s="3" t="s">
        <v>812</v>
      </c>
      <c r="AI6702" s="3" t="str">
        <f>IFERROR(IF($AG6702&lt;=$AN6702,MATCH($AH6702,레드마인_배치!G:G,0),MATCH($AH6702,레드마인_서비스!G:G,0)),"")</f>
        <v/>
      </c>
      <c r="AJ6702" s="3" t="str" cm="1">
        <f t="array" ref="AJ6702">IFERROR(INDEX(IF($AG6702&lt;=$AN6702,레드마인_배치!E:E,레드마인_서비스!E:E),콜트리분석!$AI6702),"")</f>
        <v/>
      </c>
      <c r="AK6702" s="3" t="str" cm="1">
        <f t="array" ref="AK6702">IFERROR(INDEX(IF($AG6702&lt;=$AN6702,레드마인_배치!H:H,레드마인_서비스!H:H),콜트리분석!$AI6702),"")</f>
        <v/>
      </c>
      <c r="AL6702" s="3" t="str" cm="1">
        <f t="array" ref="AL6702">IFERROR(INDEX(IF($AG6702&lt;=$AN6702,레드마인_배치!I:I,레드마인_서비스!I:I),콜트리분석!$AI6702),"")</f>
        <v/>
      </c>
      <c r="AM6702" s="3" t="str" cm="1">
        <f t="array" ref="AM6702">IFERROR(INDEX(IF($AG6702&lt;=$AN6702,레드마인_배치!J:J,레드마인_서비스!J:J),콜트리분석!$AI6702),"")</f>
        <v/>
      </c>
      <c r="AN6702" s="3">
        <v>1</v>
      </c>
      <c r="AO6702" s="15" t="str">
        <f ca="1">IFERROR(INDEX(레드마인_배치!E:E,MATCH(OFFSET(A6702,,AN6702),레드마인_배치!G:G,0)),"")</f>
        <v>미대상</v>
      </c>
      <c r="AP6702" t="s">
        <v>3330</v>
      </c>
    </row>
    <row r="6703" spans="1:42" hidden="1">
      <c r="A6703" s="3" t="s">
        <v>673</v>
      </c>
      <c r="B6703" s="3" t="s">
        <v>677</v>
      </c>
      <c r="C6703" s="3" t="s">
        <v>3043</v>
      </c>
      <c r="D6703" s="3" t="s">
        <v>3044</v>
      </c>
      <c r="E6703" s="3" t="s">
        <v>3046</v>
      </c>
      <c r="F6703" s="3" t="s">
        <v>3042</v>
      </c>
      <c r="G6703" s="3" t="s">
        <v>3042</v>
      </c>
      <c r="H6703" s="3" t="s">
        <v>3042</v>
      </c>
      <c r="I6703" s="3" t="s">
        <v>3042</v>
      </c>
      <c r="J6703" s="3" t="s">
        <v>3042</v>
      </c>
      <c r="K6703" s="3" t="s">
        <v>3042</v>
      </c>
      <c r="L6703" s="3" t="s">
        <v>3042</v>
      </c>
      <c r="M6703" s="3" t="s">
        <v>3042</v>
      </c>
      <c r="N6703" s="3" t="s">
        <v>3042</v>
      </c>
      <c r="O6703" s="3" t="s">
        <v>3042</v>
      </c>
      <c r="P6703" s="3" t="s">
        <v>3042</v>
      </c>
      <c r="Q6703" s="3" t="s">
        <v>3042</v>
      </c>
      <c r="R6703" s="3" t="s">
        <v>3042</v>
      </c>
      <c r="S6703" s="3" t="s">
        <v>3042</v>
      </c>
      <c r="T6703" s="3" t="s">
        <v>3042</v>
      </c>
      <c r="U6703" s="3" t="s">
        <v>3042</v>
      </c>
      <c r="V6703" s="3" t="s">
        <v>3042</v>
      </c>
      <c r="W6703" s="3" t="s">
        <v>3042</v>
      </c>
      <c r="X6703" s="3" t="s">
        <v>3042</v>
      </c>
      <c r="Y6703" s="3" t="s">
        <v>3042</v>
      </c>
      <c r="Z6703" s="3" t="s">
        <v>3042</v>
      </c>
      <c r="AA6703" s="3" t="s">
        <v>3042</v>
      </c>
      <c r="AB6703" s="3" t="s">
        <v>3042</v>
      </c>
      <c r="AC6703" s="3" t="s">
        <v>3042</v>
      </c>
      <c r="AD6703" s="3" t="s">
        <v>3042</v>
      </c>
      <c r="AE6703" s="3" t="s">
        <v>811</v>
      </c>
      <c r="AF6703" s="3"/>
      <c r="AG6703" s="3">
        <f t="shared" si="106"/>
        <v>30</v>
      </c>
      <c r="AH6703" s="3" t="s">
        <v>811</v>
      </c>
      <c r="AI6703" s="3" t="str">
        <f>IFERROR(IF($AG6703&lt;=$AN6703,MATCH($AH6703,레드마인_배치!G:G,0),MATCH($AH6703,레드마인_서비스!G:G,0)),"")</f>
        <v/>
      </c>
      <c r="AJ6703" s="3" t="str" cm="1">
        <f t="array" ref="AJ6703">IFERROR(INDEX(IF($AG6703&lt;=$AN6703,레드마인_배치!E:E,레드마인_서비스!E:E),콜트리분석!$AI6703),"")</f>
        <v/>
      </c>
      <c r="AK6703" s="3" t="str" cm="1">
        <f t="array" ref="AK6703">IFERROR(INDEX(IF($AG6703&lt;=$AN6703,레드마인_배치!H:H,레드마인_서비스!H:H),콜트리분석!$AI6703),"")</f>
        <v/>
      </c>
      <c r="AL6703" s="3" t="str" cm="1">
        <f t="array" ref="AL6703">IFERROR(INDEX(IF($AG6703&lt;=$AN6703,레드마인_배치!I:I,레드마인_서비스!I:I),콜트리분석!$AI6703),"")</f>
        <v/>
      </c>
      <c r="AM6703" s="3" t="str" cm="1">
        <f t="array" ref="AM6703">IFERROR(INDEX(IF($AG6703&lt;=$AN6703,레드마인_배치!J:J,레드마인_서비스!J:J),콜트리분석!$AI6703),"")</f>
        <v/>
      </c>
      <c r="AN6703" s="3">
        <v>1</v>
      </c>
      <c r="AO6703" s="15" t="str">
        <f ca="1">IFERROR(INDEX(레드마인_배치!E:E,MATCH(OFFSET(A6703,,AN6703),레드마인_배치!G:G,0)),"")</f>
        <v>미대상</v>
      </c>
      <c r="AP6703" t="s">
        <v>3330</v>
      </c>
    </row>
    <row r="6704" spans="1:42" hidden="1">
      <c r="A6704" s="3" t="s">
        <v>673</v>
      </c>
      <c r="B6704" s="3" t="s">
        <v>677</v>
      </c>
      <c r="C6704" s="3" t="s">
        <v>3043</v>
      </c>
      <c r="D6704" s="3" t="s">
        <v>3044</v>
      </c>
      <c r="E6704" s="3" t="s">
        <v>3046</v>
      </c>
      <c r="F6704" s="3" t="s">
        <v>3042</v>
      </c>
      <c r="G6704" s="3" t="s">
        <v>3042</v>
      </c>
      <c r="H6704" s="3" t="s">
        <v>3042</v>
      </c>
      <c r="I6704" s="3" t="s">
        <v>3042</v>
      </c>
      <c r="J6704" s="3" t="s">
        <v>3042</v>
      </c>
      <c r="K6704" s="3" t="s">
        <v>3042</v>
      </c>
      <c r="L6704" s="3" t="s">
        <v>3042</v>
      </c>
      <c r="M6704" s="3" t="s">
        <v>3042</v>
      </c>
      <c r="N6704" s="3" t="s">
        <v>3042</v>
      </c>
      <c r="O6704" s="3" t="s">
        <v>3042</v>
      </c>
      <c r="P6704" s="3" t="s">
        <v>3042</v>
      </c>
      <c r="Q6704" s="3" t="s">
        <v>3042</v>
      </c>
      <c r="R6704" s="3" t="s">
        <v>3042</v>
      </c>
      <c r="S6704" s="3" t="s">
        <v>3042</v>
      </c>
      <c r="T6704" s="3" t="s">
        <v>3042</v>
      </c>
      <c r="U6704" s="3" t="s">
        <v>3042</v>
      </c>
      <c r="V6704" s="3" t="s">
        <v>3042</v>
      </c>
      <c r="W6704" s="3" t="s">
        <v>3042</v>
      </c>
      <c r="X6704" s="3" t="s">
        <v>3042</v>
      </c>
      <c r="Y6704" s="3" t="s">
        <v>3042</v>
      </c>
      <c r="Z6704" s="3" t="s">
        <v>3042</v>
      </c>
      <c r="AA6704" s="3" t="s">
        <v>3042</v>
      </c>
      <c r="AB6704" s="3" t="s">
        <v>3042</v>
      </c>
      <c r="AC6704" s="3" t="s">
        <v>3042</v>
      </c>
      <c r="AD6704" s="3" t="s">
        <v>650</v>
      </c>
      <c r="AE6704" s="3"/>
      <c r="AF6704" s="3"/>
      <c r="AG6704" s="3">
        <f t="shared" si="106"/>
        <v>29</v>
      </c>
      <c r="AH6704" s="3" t="s">
        <v>650</v>
      </c>
      <c r="AI6704" s="3" t="str">
        <f>IFERROR(IF($AG6704&lt;=$AN6704,MATCH($AH6704,레드마인_배치!G:G,0),MATCH($AH6704,레드마인_서비스!G:G,0)),"")</f>
        <v/>
      </c>
      <c r="AJ6704" s="3" t="str" cm="1">
        <f t="array" ref="AJ6704">IFERROR(INDEX(IF($AG6704&lt;=$AN6704,레드마인_배치!E:E,레드마인_서비스!E:E),콜트리분석!$AI6704),"")</f>
        <v/>
      </c>
      <c r="AK6704" s="3" t="str" cm="1">
        <f t="array" ref="AK6704">IFERROR(INDEX(IF($AG6704&lt;=$AN6704,레드마인_배치!H:H,레드마인_서비스!H:H),콜트리분석!$AI6704),"")</f>
        <v/>
      </c>
      <c r="AL6704" s="3" t="str" cm="1">
        <f t="array" ref="AL6704">IFERROR(INDEX(IF($AG6704&lt;=$AN6704,레드마인_배치!I:I,레드마인_서비스!I:I),콜트리분석!$AI6704),"")</f>
        <v/>
      </c>
      <c r="AM6704" s="3" t="str" cm="1">
        <f t="array" ref="AM6704">IFERROR(INDEX(IF($AG6704&lt;=$AN6704,레드마인_배치!J:J,레드마인_서비스!J:J),콜트리분석!$AI6704),"")</f>
        <v/>
      </c>
      <c r="AN6704" s="3">
        <v>1</v>
      </c>
      <c r="AO6704" s="15" t="str">
        <f ca="1">IFERROR(INDEX(레드마인_배치!E:E,MATCH(OFFSET(A6704,,AN6704),레드마인_배치!G:G,0)),"")</f>
        <v>미대상</v>
      </c>
      <c r="AP6704" t="s">
        <v>3330</v>
      </c>
    </row>
    <row r="6705" spans="1:42" hidden="1">
      <c r="A6705" s="3" t="s">
        <v>673</v>
      </c>
      <c r="B6705" s="3" t="s">
        <v>677</v>
      </c>
      <c r="C6705" s="3" t="s">
        <v>3043</v>
      </c>
      <c r="D6705" s="3" t="s">
        <v>3044</v>
      </c>
      <c r="E6705" s="3" t="s">
        <v>3046</v>
      </c>
      <c r="F6705" s="3" t="s">
        <v>3042</v>
      </c>
      <c r="G6705" s="3" t="s">
        <v>3042</v>
      </c>
      <c r="H6705" s="3" t="s">
        <v>3042</v>
      </c>
      <c r="I6705" s="3" t="s">
        <v>3042</v>
      </c>
      <c r="J6705" s="3" t="s">
        <v>3042</v>
      </c>
      <c r="K6705" s="3" t="s">
        <v>3042</v>
      </c>
      <c r="L6705" s="3" t="s">
        <v>3042</v>
      </c>
      <c r="M6705" s="3" t="s">
        <v>3042</v>
      </c>
      <c r="N6705" s="3" t="s">
        <v>3042</v>
      </c>
      <c r="O6705" s="3" t="s">
        <v>3042</v>
      </c>
      <c r="P6705" s="3" t="s">
        <v>3042</v>
      </c>
      <c r="Q6705" s="3" t="s">
        <v>3042</v>
      </c>
      <c r="R6705" s="3" t="s">
        <v>3042</v>
      </c>
      <c r="S6705" s="3" t="s">
        <v>3042</v>
      </c>
      <c r="T6705" s="3" t="s">
        <v>3042</v>
      </c>
      <c r="U6705" s="3" t="s">
        <v>3042</v>
      </c>
      <c r="V6705" s="3" t="s">
        <v>3042</v>
      </c>
      <c r="W6705" s="3" t="s">
        <v>3042</v>
      </c>
      <c r="X6705" s="3" t="s">
        <v>3042</v>
      </c>
      <c r="Y6705" s="3" t="s">
        <v>3042</v>
      </c>
      <c r="Z6705" s="3" t="s">
        <v>3042</v>
      </c>
      <c r="AA6705" s="3" t="s">
        <v>3042</v>
      </c>
      <c r="AB6705" s="3" t="s">
        <v>3042</v>
      </c>
      <c r="AC6705" s="3" t="s">
        <v>3042</v>
      </c>
      <c r="AD6705" s="3" t="s">
        <v>812</v>
      </c>
      <c r="AE6705" s="3"/>
      <c r="AF6705" s="3"/>
      <c r="AG6705" s="3">
        <f t="shared" si="106"/>
        <v>29</v>
      </c>
      <c r="AH6705" s="3" t="s">
        <v>812</v>
      </c>
      <c r="AI6705" s="3" t="str">
        <f>IFERROR(IF($AG6705&lt;=$AN6705,MATCH($AH6705,레드마인_배치!G:G,0),MATCH($AH6705,레드마인_서비스!G:G,0)),"")</f>
        <v/>
      </c>
      <c r="AJ6705" s="3" t="str" cm="1">
        <f t="array" ref="AJ6705">IFERROR(INDEX(IF($AG6705&lt;=$AN6705,레드마인_배치!E:E,레드마인_서비스!E:E),콜트리분석!$AI6705),"")</f>
        <v/>
      </c>
      <c r="AK6705" s="3" t="str" cm="1">
        <f t="array" ref="AK6705">IFERROR(INDEX(IF($AG6705&lt;=$AN6705,레드마인_배치!H:H,레드마인_서비스!H:H),콜트리분석!$AI6705),"")</f>
        <v/>
      </c>
      <c r="AL6705" s="3" t="str" cm="1">
        <f t="array" ref="AL6705">IFERROR(INDEX(IF($AG6705&lt;=$AN6705,레드마인_배치!I:I,레드마인_서비스!I:I),콜트리분석!$AI6705),"")</f>
        <v/>
      </c>
      <c r="AM6705" s="3" t="str" cm="1">
        <f t="array" ref="AM6705">IFERROR(INDEX(IF($AG6705&lt;=$AN6705,레드마인_배치!J:J,레드마인_서비스!J:J),콜트리분석!$AI6705),"")</f>
        <v/>
      </c>
      <c r="AN6705" s="3">
        <v>1</v>
      </c>
      <c r="AO6705" s="15" t="str">
        <f ca="1">IFERROR(INDEX(레드마인_배치!E:E,MATCH(OFFSET(A6705,,AN6705),레드마인_배치!G:G,0)),"")</f>
        <v>미대상</v>
      </c>
      <c r="AP6705" t="s">
        <v>3330</v>
      </c>
    </row>
    <row r="6706" spans="1:42" hidden="1">
      <c r="A6706" s="3" t="s">
        <v>673</v>
      </c>
      <c r="B6706" s="3" t="s">
        <v>677</v>
      </c>
      <c r="C6706" s="3" t="s">
        <v>3043</v>
      </c>
      <c r="D6706" s="3" t="s">
        <v>3044</v>
      </c>
      <c r="E6706" s="3" t="s">
        <v>3046</v>
      </c>
      <c r="F6706" s="3" t="s">
        <v>3042</v>
      </c>
      <c r="G6706" s="3" t="s">
        <v>3042</v>
      </c>
      <c r="H6706" s="3" t="s">
        <v>3042</v>
      </c>
      <c r="I6706" s="3" t="s">
        <v>3042</v>
      </c>
      <c r="J6706" s="3" t="s">
        <v>3042</v>
      </c>
      <c r="K6706" s="3" t="s">
        <v>3042</v>
      </c>
      <c r="L6706" s="3" t="s">
        <v>3042</v>
      </c>
      <c r="M6706" s="3" t="s">
        <v>3042</v>
      </c>
      <c r="N6706" s="3" t="s">
        <v>3042</v>
      </c>
      <c r="O6706" s="3" t="s">
        <v>3042</v>
      </c>
      <c r="P6706" s="3" t="s">
        <v>3042</v>
      </c>
      <c r="Q6706" s="3" t="s">
        <v>3042</v>
      </c>
      <c r="R6706" s="3" t="s">
        <v>3042</v>
      </c>
      <c r="S6706" s="3" t="s">
        <v>3042</v>
      </c>
      <c r="T6706" s="3" t="s">
        <v>3042</v>
      </c>
      <c r="U6706" s="3" t="s">
        <v>3042</v>
      </c>
      <c r="V6706" s="3" t="s">
        <v>3042</v>
      </c>
      <c r="W6706" s="3" t="s">
        <v>3042</v>
      </c>
      <c r="X6706" s="3" t="s">
        <v>3042</v>
      </c>
      <c r="Y6706" s="3" t="s">
        <v>3042</v>
      </c>
      <c r="Z6706" s="3" t="s">
        <v>3042</v>
      </c>
      <c r="AA6706" s="3" t="s">
        <v>3042</v>
      </c>
      <c r="AB6706" s="3" t="s">
        <v>3042</v>
      </c>
      <c r="AC6706" s="3" t="s">
        <v>3042</v>
      </c>
      <c r="AD6706" s="3" t="s">
        <v>811</v>
      </c>
      <c r="AE6706" s="3"/>
      <c r="AF6706" s="3"/>
      <c r="AG6706" s="3">
        <f t="shared" ref="AG6706:AG6769" si="107">COUNTA(B6706:AF6706)</f>
        <v>29</v>
      </c>
      <c r="AH6706" s="3" t="s">
        <v>811</v>
      </c>
      <c r="AI6706" s="3" t="str">
        <f>IFERROR(IF($AG6706&lt;=$AN6706,MATCH($AH6706,레드마인_배치!G:G,0),MATCH($AH6706,레드마인_서비스!G:G,0)),"")</f>
        <v/>
      </c>
      <c r="AJ6706" s="3" t="str" cm="1">
        <f t="array" ref="AJ6706">IFERROR(INDEX(IF($AG6706&lt;=$AN6706,레드마인_배치!E:E,레드마인_서비스!E:E),콜트리분석!$AI6706),"")</f>
        <v/>
      </c>
      <c r="AK6706" s="3" t="str" cm="1">
        <f t="array" ref="AK6706">IFERROR(INDEX(IF($AG6706&lt;=$AN6706,레드마인_배치!H:H,레드마인_서비스!H:H),콜트리분석!$AI6706),"")</f>
        <v/>
      </c>
      <c r="AL6706" s="3" t="str" cm="1">
        <f t="array" ref="AL6706">IFERROR(INDEX(IF($AG6706&lt;=$AN6706,레드마인_배치!I:I,레드마인_서비스!I:I),콜트리분석!$AI6706),"")</f>
        <v/>
      </c>
      <c r="AM6706" s="3" t="str" cm="1">
        <f t="array" ref="AM6706">IFERROR(INDEX(IF($AG6706&lt;=$AN6706,레드마인_배치!J:J,레드마인_서비스!J:J),콜트리분석!$AI6706),"")</f>
        <v/>
      </c>
      <c r="AN6706" s="3">
        <v>1</v>
      </c>
      <c r="AO6706" s="15" t="str">
        <f ca="1">IFERROR(INDEX(레드마인_배치!E:E,MATCH(OFFSET(A6706,,AN6706),레드마인_배치!G:G,0)),"")</f>
        <v>미대상</v>
      </c>
      <c r="AP6706" t="s">
        <v>3330</v>
      </c>
    </row>
    <row r="6707" spans="1:42" hidden="1">
      <c r="A6707" s="3" t="s">
        <v>673</v>
      </c>
      <c r="B6707" s="3" t="s">
        <v>677</v>
      </c>
      <c r="C6707" s="3" t="s">
        <v>3043</v>
      </c>
      <c r="D6707" s="3" t="s">
        <v>3044</v>
      </c>
      <c r="E6707" s="3" t="s">
        <v>3046</v>
      </c>
      <c r="F6707" s="3" t="s">
        <v>3042</v>
      </c>
      <c r="G6707" s="3" t="s">
        <v>3042</v>
      </c>
      <c r="H6707" s="3" t="s">
        <v>3042</v>
      </c>
      <c r="I6707" s="3" t="s">
        <v>3042</v>
      </c>
      <c r="J6707" s="3" t="s">
        <v>3042</v>
      </c>
      <c r="K6707" s="3" t="s">
        <v>3042</v>
      </c>
      <c r="L6707" s="3" t="s">
        <v>3042</v>
      </c>
      <c r="M6707" s="3" t="s">
        <v>3042</v>
      </c>
      <c r="N6707" s="3" t="s">
        <v>3042</v>
      </c>
      <c r="O6707" s="3" t="s">
        <v>3042</v>
      </c>
      <c r="P6707" s="3" t="s">
        <v>3042</v>
      </c>
      <c r="Q6707" s="3" t="s">
        <v>3042</v>
      </c>
      <c r="R6707" s="3" t="s">
        <v>3042</v>
      </c>
      <c r="S6707" s="3" t="s">
        <v>3042</v>
      </c>
      <c r="T6707" s="3" t="s">
        <v>3042</v>
      </c>
      <c r="U6707" s="3" t="s">
        <v>3042</v>
      </c>
      <c r="V6707" s="3" t="s">
        <v>3042</v>
      </c>
      <c r="W6707" s="3" t="s">
        <v>3042</v>
      </c>
      <c r="X6707" s="3" t="s">
        <v>3042</v>
      </c>
      <c r="Y6707" s="3" t="s">
        <v>3042</v>
      </c>
      <c r="Z6707" s="3" t="s">
        <v>3042</v>
      </c>
      <c r="AA6707" s="3" t="s">
        <v>3042</v>
      </c>
      <c r="AB6707" s="3" t="s">
        <v>3042</v>
      </c>
      <c r="AC6707" s="3" t="s">
        <v>650</v>
      </c>
      <c r="AD6707" s="3"/>
      <c r="AE6707" s="3"/>
      <c r="AF6707" s="3"/>
      <c r="AG6707" s="3">
        <f t="shared" si="107"/>
        <v>28</v>
      </c>
      <c r="AH6707" s="3" t="s">
        <v>650</v>
      </c>
      <c r="AI6707" s="3" t="str">
        <f>IFERROR(IF($AG6707&lt;=$AN6707,MATCH($AH6707,레드마인_배치!G:G,0),MATCH($AH6707,레드마인_서비스!G:G,0)),"")</f>
        <v/>
      </c>
      <c r="AJ6707" s="3" t="str" cm="1">
        <f t="array" ref="AJ6707">IFERROR(INDEX(IF($AG6707&lt;=$AN6707,레드마인_배치!E:E,레드마인_서비스!E:E),콜트리분석!$AI6707),"")</f>
        <v/>
      </c>
      <c r="AK6707" s="3" t="str" cm="1">
        <f t="array" ref="AK6707">IFERROR(INDEX(IF($AG6707&lt;=$AN6707,레드마인_배치!H:H,레드마인_서비스!H:H),콜트리분석!$AI6707),"")</f>
        <v/>
      </c>
      <c r="AL6707" s="3" t="str" cm="1">
        <f t="array" ref="AL6707">IFERROR(INDEX(IF($AG6707&lt;=$AN6707,레드마인_배치!I:I,레드마인_서비스!I:I),콜트리분석!$AI6707),"")</f>
        <v/>
      </c>
      <c r="AM6707" s="3" t="str" cm="1">
        <f t="array" ref="AM6707">IFERROR(INDEX(IF($AG6707&lt;=$AN6707,레드마인_배치!J:J,레드마인_서비스!J:J),콜트리분석!$AI6707),"")</f>
        <v/>
      </c>
      <c r="AN6707" s="3">
        <v>1</v>
      </c>
      <c r="AO6707" s="15" t="str">
        <f ca="1">IFERROR(INDEX(레드마인_배치!E:E,MATCH(OFFSET(A6707,,AN6707),레드마인_배치!G:G,0)),"")</f>
        <v>미대상</v>
      </c>
      <c r="AP6707" t="s">
        <v>3330</v>
      </c>
    </row>
    <row r="6708" spans="1:42" hidden="1">
      <c r="A6708" s="3" t="s">
        <v>673</v>
      </c>
      <c r="B6708" s="3" t="s">
        <v>677</v>
      </c>
      <c r="C6708" s="3" t="s">
        <v>3043</v>
      </c>
      <c r="D6708" s="3" t="s">
        <v>3044</v>
      </c>
      <c r="E6708" s="3" t="s">
        <v>3046</v>
      </c>
      <c r="F6708" s="3" t="s">
        <v>3042</v>
      </c>
      <c r="G6708" s="3" t="s">
        <v>3042</v>
      </c>
      <c r="H6708" s="3" t="s">
        <v>3042</v>
      </c>
      <c r="I6708" s="3" t="s">
        <v>3042</v>
      </c>
      <c r="J6708" s="3" t="s">
        <v>3042</v>
      </c>
      <c r="K6708" s="3" t="s">
        <v>3042</v>
      </c>
      <c r="L6708" s="3" t="s">
        <v>3042</v>
      </c>
      <c r="M6708" s="3" t="s">
        <v>3042</v>
      </c>
      <c r="N6708" s="3" t="s">
        <v>3042</v>
      </c>
      <c r="O6708" s="3" t="s">
        <v>3042</v>
      </c>
      <c r="P6708" s="3" t="s">
        <v>3042</v>
      </c>
      <c r="Q6708" s="3" t="s">
        <v>3042</v>
      </c>
      <c r="R6708" s="3" t="s">
        <v>3042</v>
      </c>
      <c r="S6708" s="3" t="s">
        <v>3042</v>
      </c>
      <c r="T6708" s="3" t="s">
        <v>3042</v>
      </c>
      <c r="U6708" s="3" t="s">
        <v>3042</v>
      </c>
      <c r="V6708" s="3" t="s">
        <v>3042</v>
      </c>
      <c r="W6708" s="3" t="s">
        <v>3042</v>
      </c>
      <c r="X6708" s="3" t="s">
        <v>3042</v>
      </c>
      <c r="Y6708" s="3" t="s">
        <v>3042</v>
      </c>
      <c r="Z6708" s="3" t="s">
        <v>3042</v>
      </c>
      <c r="AA6708" s="3" t="s">
        <v>3042</v>
      </c>
      <c r="AB6708" s="3" t="s">
        <v>3042</v>
      </c>
      <c r="AC6708" s="3" t="s">
        <v>812</v>
      </c>
      <c r="AD6708" s="3"/>
      <c r="AE6708" s="3"/>
      <c r="AF6708" s="3"/>
      <c r="AG6708" s="3">
        <f t="shared" si="107"/>
        <v>28</v>
      </c>
      <c r="AH6708" s="3" t="s">
        <v>812</v>
      </c>
      <c r="AI6708" s="3" t="str">
        <f>IFERROR(IF($AG6708&lt;=$AN6708,MATCH($AH6708,레드마인_배치!G:G,0),MATCH($AH6708,레드마인_서비스!G:G,0)),"")</f>
        <v/>
      </c>
      <c r="AJ6708" s="3" t="str" cm="1">
        <f t="array" ref="AJ6708">IFERROR(INDEX(IF($AG6708&lt;=$AN6708,레드마인_배치!E:E,레드마인_서비스!E:E),콜트리분석!$AI6708),"")</f>
        <v/>
      </c>
      <c r="AK6708" s="3" t="str" cm="1">
        <f t="array" ref="AK6708">IFERROR(INDEX(IF($AG6708&lt;=$AN6708,레드마인_배치!H:H,레드마인_서비스!H:H),콜트리분석!$AI6708),"")</f>
        <v/>
      </c>
      <c r="AL6708" s="3" t="str" cm="1">
        <f t="array" ref="AL6708">IFERROR(INDEX(IF($AG6708&lt;=$AN6708,레드마인_배치!I:I,레드마인_서비스!I:I),콜트리분석!$AI6708),"")</f>
        <v/>
      </c>
      <c r="AM6708" s="3" t="str" cm="1">
        <f t="array" ref="AM6708">IFERROR(INDEX(IF($AG6708&lt;=$AN6708,레드마인_배치!J:J,레드마인_서비스!J:J),콜트리분석!$AI6708),"")</f>
        <v/>
      </c>
      <c r="AN6708" s="3">
        <v>1</v>
      </c>
      <c r="AO6708" s="15" t="str">
        <f ca="1">IFERROR(INDEX(레드마인_배치!E:E,MATCH(OFFSET(A6708,,AN6708),레드마인_배치!G:G,0)),"")</f>
        <v>미대상</v>
      </c>
      <c r="AP6708" t="s">
        <v>3330</v>
      </c>
    </row>
    <row r="6709" spans="1:42" hidden="1">
      <c r="A6709" s="3" t="s">
        <v>673</v>
      </c>
      <c r="B6709" s="3" t="s">
        <v>677</v>
      </c>
      <c r="C6709" s="3" t="s">
        <v>3043</v>
      </c>
      <c r="D6709" s="3" t="s">
        <v>3044</v>
      </c>
      <c r="E6709" s="3" t="s">
        <v>3046</v>
      </c>
      <c r="F6709" s="3" t="s">
        <v>3042</v>
      </c>
      <c r="G6709" s="3" t="s">
        <v>3042</v>
      </c>
      <c r="H6709" s="3" t="s">
        <v>3042</v>
      </c>
      <c r="I6709" s="3" t="s">
        <v>3042</v>
      </c>
      <c r="J6709" s="3" t="s">
        <v>3042</v>
      </c>
      <c r="K6709" s="3" t="s">
        <v>3042</v>
      </c>
      <c r="L6709" s="3" t="s">
        <v>3042</v>
      </c>
      <c r="M6709" s="3" t="s">
        <v>3042</v>
      </c>
      <c r="N6709" s="3" t="s">
        <v>3042</v>
      </c>
      <c r="O6709" s="3" t="s">
        <v>3042</v>
      </c>
      <c r="P6709" s="3" t="s">
        <v>3042</v>
      </c>
      <c r="Q6709" s="3" t="s">
        <v>3042</v>
      </c>
      <c r="R6709" s="3" t="s">
        <v>3042</v>
      </c>
      <c r="S6709" s="3" t="s">
        <v>3042</v>
      </c>
      <c r="T6709" s="3" t="s">
        <v>3042</v>
      </c>
      <c r="U6709" s="3" t="s">
        <v>3042</v>
      </c>
      <c r="V6709" s="3" t="s">
        <v>3042</v>
      </c>
      <c r="W6709" s="3" t="s">
        <v>3042</v>
      </c>
      <c r="X6709" s="3" t="s">
        <v>3042</v>
      </c>
      <c r="Y6709" s="3" t="s">
        <v>3042</v>
      </c>
      <c r="Z6709" s="3" t="s">
        <v>3042</v>
      </c>
      <c r="AA6709" s="3" t="s">
        <v>3042</v>
      </c>
      <c r="AB6709" s="3" t="s">
        <v>3042</v>
      </c>
      <c r="AC6709" s="3" t="s">
        <v>811</v>
      </c>
      <c r="AD6709" s="3"/>
      <c r="AE6709" s="3"/>
      <c r="AF6709" s="3"/>
      <c r="AG6709" s="3">
        <f t="shared" si="107"/>
        <v>28</v>
      </c>
      <c r="AH6709" s="3" t="s">
        <v>811</v>
      </c>
      <c r="AI6709" s="3" t="str">
        <f>IFERROR(IF($AG6709&lt;=$AN6709,MATCH($AH6709,레드마인_배치!G:G,0),MATCH($AH6709,레드마인_서비스!G:G,0)),"")</f>
        <v/>
      </c>
      <c r="AJ6709" s="3" t="str" cm="1">
        <f t="array" ref="AJ6709">IFERROR(INDEX(IF($AG6709&lt;=$AN6709,레드마인_배치!E:E,레드마인_서비스!E:E),콜트리분석!$AI6709),"")</f>
        <v/>
      </c>
      <c r="AK6709" s="3" t="str" cm="1">
        <f t="array" ref="AK6709">IFERROR(INDEX(IF($AG6709&lt;=$AN6709,레드마인_배치!H:H,레드마인_서비스!H:H),콜트리분석!$AI6709),"")</f>
        <v/>
      </c>
      <c r="AL6709" s="3" t="str" cm="1">
        <f t="array" ref="AL6709">IFERROR(INDEX(IF($AG6709&lt;=$AN6709,레드마인_배치!I:I,레드마인_서비스!I:I),콜트리분석!$AI6709),"")</f>
        <v/>
      </c>
      <c r="AM6709" s="3" t="str" cm="1">
        <f t="array" ref="AM6709">IFERROR(INDEX(IF($AG6709&lt;=$AN6709,레드마인_배치!J:J,레드마인_서비스!J:J),콜트리분석!$AI6709),"")</f>
        <v/>
      </c>
      <c r="AN6709" s="3">
        <v>1</v>
      </c>
      <c r="AO6709" s="15" t="str">
        <f ca="1">IFERROR(INDEX(레드마인_배치!E:E,MATCH(OFFSET(A6709,,AN6709),레드마인_배치!G:G,0)),"")</f>
        <v>미대상</v>
      </c>
      <c r="AP6709" t="s">
        <v>3330</v>
      </c>
    </row>
    <row r="6710" spans="1:42" hidden="1">
      <c r="A6710" s="3" t="s">
        <v>673</v>
      </c>
      <c r="B6710" s="3" t="s">
        <v>677</v>
      </c>
      <c r="C6710" s="3" t="s">
        <v>3043</v>
      </c>
      <c r="D6710" s="3" t="s">
        <v>3044</v>
      </c>
      <c r="E6710" s="3" t="s">
        <v>3046</v>
      </c>
      <c r="F6710" s="3" t="s">
        <v>3042</v>
      </c>
      <c r="G6710" s="3" t="s">
        <v>3042</v>
      </c>
      <c r="H6710" s="3" t="s">
        <v>3042</v>
      </c>
      <c r="I6710" s="3" t="s">
        <v>3042</v>
      </c>
      <c r="J6710" s="3" t="s">
        <v>3042</v>
      </c>
      <c r="K6710" s="3" t="s">
        <v>3042</v>
      </c>
      <c r="L6710" s="3" t="s">
        <v>3042</v>
      </c>
      <c r="M6710" s="3" t="s">
        <v>3042</v>
      </c>
      <c r="N6710" s="3" t="s">
        <v>3042</v>
      </c>
      <c r="O6710" s="3" t="s">
        <v>3042</v>
      </c>
      <c r="P6710" s="3" t="s">
        <v>3042</v>
      </c>
      <c r="Q6710" s="3" t="s">
        <v>3042</v>
      </c>
      <c r="R6710" s="3" t="s">
        <v>3042</v>
      </c>
      <c r="S6710" s="3" t="s">
        <v>3042</v>
      </c>
      <c r="T6710" s="3" t="s">
        <v>3042</v>
      </c>
      <c r="U6710" s="3" t="s">
        <v>3042</v>
      </c>
      <c r="V6710" s="3" t="s">
        <v>3042</v>
      </c>
      <c r="W6710" s="3" t="s">
        <v>3042</v>
      </c>
      <c r="X6710" s="3" t="s">
        <v>3042</v>
      </c>
      <c r="Y6710" s="3" t="s">
        <v>3042</v>
      </c>
      <c r="Z6710" s="3" t="s">
        <v>3042</v>
      </c>
      <c r="AA6710" s="3" t="s">
        <v>3042</v>
      </c>
      <c r="AB6710" s="3" t="s">
        <v>650</v>
      </c>
      <c r="AC6710" s="3"/>
      <c r="AD6710" s="3"/>
      <c r="AE6710" s="3"/>
      <c r="AF6710" s="3"/>
      <c r="AG6710" s="3">
        <f t="shared" si="107"/>
        <v>27</v>
      </c>
      <c r="AH6710" s="3" t="s">
        <v>650</v>
      </c>
      <c r="AI6710" s="3" t="str">
        <f>IFERROR(IF($AG6710&lt;=$AN6710,MATCH($AH6710,레드마인_배치!G:G,0),MATCH($AH6710,레드마인_서비스!G:G,0)),"")</f>
        <v/>
      </c>
      <c r="AJ6710" s="3" t="str" cm="1">
        <f t="array" ref="AJ6710">IFERROR(INDEX(IF($AG6710&lt;=$AN6710,레드마인_배치!E:E,레드마인_서비스!E:E),콜트리분석!$AI6710),"")</f>
        <v/>
      </c>
      <c r="AK6710" s="3" t="str" cm="1">
        <f t="array" ref="AK6710">IFERROR(INDEX(IF($AG6710&lt;=$AN6710,레드마인_배치!H:H,레드마인_서비스!H:H),콜트리분석!$AI6710),"")</f>
        <v/>
      </c>
      <c r="AL6710" s="3" t="str" cm="1">
        <f t="array" ref="AL6710">IFERROR(INDEX(IF($AG6710&lt;=$AN6710,레드마인_배치!I:I,레드마인_서비스!I:I),콜트리분석!$AI6710),"")</f>
        <v/>
      </c>
      <c r="AM6710" s="3" t="str" cm="1">
        <f t="array" ref="AM6710">IFERROR(INDEX(IF($AG6710&lt;=$AN6710,레드마인_배치!J:J,레드마인_서비스!J:J),콜트리분석!$AI6710),"")</f>
        <v/>
      </c>
      <c r="AN6710" s="3">
        <v>1</v>
      </c>
      <c r="AO6710" s="15" t="str">
        <f ca="1">IFERROR(INDEX(레드마인_배치!E:E,MATCH(OFFSET(A6710,,AN6710),레드마인_배치!G:G,0)),"")</f>
        <v>미대상</v>
      </c>
      <c r="AP6710" t="s">
        <v>3330</v>
      </c>
    </row>
    <row r="6711" spans="1:42" hidden="1">
      <c r="A6711" s="3" t="s">
        <v>673</v>
      </c>
      <c r="B6711" s="3" t="s">
        <v>677</v>
      </c>
      <c r="C6711" s="3" t="s">
        <v>3043</v>
      </c>
      <c r="D6711" s="3" t="s">
        <v>3044</v>
      </c>
      <c r="E6711" s="3" t="s">
        <v>3046</v>
      </c>
      <c r="F6711" s="3" t="s">
        <v>3042</v>
      </c>
      <c r="G6711" s="3" t="s">
        <v>3042</v>
      </c>
      <c r="H6711" s="3" t="s">
        <v>3042</v>
      </c>
      <c r="I6711" s="3" t="s">
        <v>3042</v>
      </c>
      <c r="J6711" s="3" t="s">
        <v>3042</v>
      </c>
      <c r="K6711" s="3" t="s">
        <v>3042</v>
      </c>
      <c r="L6711" s="3" t="s">
        <v>3042</v>
      </c>
      <c r="M6711" s="3" t="s">
        <v>3042</v>
      </c>
      <c r="N6711" s="3" t="s">
        <v>3042</v>
      </c>
      <c r="O6711" s="3" t="s">
        <v>3042</v>
      </c>
      <c r="P6711" s="3" t="s">
        <v>3042</v>
      </c>
      <c r="Q6711" s="3" t="s">
        <v>3042</v>
      </c>
      <c r="R6711" s="3" t="s">
        <v>3042</v>
      </c>
      <c r="S6711" s="3" t="s">
        <v>3042</v>
      </c>
      <c r="T6711" s="3" t="s">
        <v>3042</v>
      </c>
      <c r="U6711" s="3" t="s">
        <v>3042</v>
      </c>
      <c r="V6711" s="3" t="s">
        <v>3042</v>
      </c>
      <c r="W6711" s="3" t="s">
        <v>3042</v>
      </c>
      <c r="X6711" s="3" t="s">
        <v>3042</v>
      </c>
      <c r="Y6711" s="3" t="s">
        <v>3042</v>
      </c>
      <c r="Z6711" s="3" t="s">
        <v>3042</v>
      </c>
      <c r="AA6711" s="3" t="s">
        <v>3042</v>
      </c>
      <c r="AB6711" s="3" t="s">
        <v>812</v>
      </c>
      <c r="AC6711" s="3"/>
      <c r="AD6711" s="3"/>
      <c r="AE6711" s="3"/>
      <c r="AF6711" s="3"/>
      <c r="AG6711" s="3">
        <f t="shared" si="107"/>
        <v>27</v>
      </c>
      <c r="AH6711" s="3" t="s">
        <v>812</v>
      </c>
      <c r="AI6711" s="3" t="str">
        <f>IFERROR(IF($AG6711&lt;=$AN6711,MATCH($AH6711,레드마인_배치!G:G,0),MATCH($AH6711,레드마인_서비스!G:G,0)),"")</f>
        <v/>
      </c>
      <c r="AJ6711" s="3" t="str" cm="1">
        <f t="array" ref="AJ6711">IFERROR(INDEX(IF($AG6711&lt;=$AN6711,레드마인_배치!E:E,레드마인_서비스!E:E),콜트리분석!$AI6711),"")</f>
        <v/>
      </c>
      <c r="AK6711" s="3" t="str" cm="1">
        <f t="array" ref="AK6711">IFERROR(INDEX(IF($AG6711&lt;=$AN6711,레드마인_배치!H:H,레드마인_서비스!H:H),콜트리분석!$AI6711),"")</f>
        <v/>
      </c>
      <c r="AL6711" s="3" t="str" cm="1">
        <f t="array" ref="AL6711">IFERROR(INDEX(IF($AG6711&lt;=$AN6711,레드마인_배치!I:I,레드마인_서비스!I:I),콜트리분석!$AI6711),"")</f>
        <v/>
      </c>
      <c r="AM6711" s="3" t="str" cm="1">
        <f t="array" ref="AM6711">IFERROR(INDEX(IF($AG6711&lt;=$AN6711,레드마인_배치!J:J,레드마인_서비스!J:J),콜트리분석!$AI6711),"")</f>
        <v/>
      </c>
      <c r="AN6711" s="3">
        <v>1</v>
      </c>
      <c r="AO6711" s="15" t="str">
        <f ca="1">IFERROR(INDEX(레드마인_배치!E:E,MATCH(OFFSET(A6711,,AN6711),레드마인_배치!G:G,0)),"")</f>
        <v>미대상</v>
      </c>
      <c r="AP6711" t="s">
        <v>3330</v>
      </c>
    </row>
    <row r="6712" spans="1:42" hidden="1">
      <c r="A6712" s="3" t="s">
        <v>673</v>
      </c>
      <c r="B6712" s="3" t="s">
        <v>677</v>
      </c>
      <c r="C6712" s="3" t="s">
        <v>3043</v>
      </c>
      <c r="D6712" s="3" t="s">
        <v>3044</v>
      </c>
      <c r="E6712" s="3" t="s">
        <v>3046</v>
      </c>
      <c r="F6712" s="3" t="s">
        <v>3042</v>
      </c>
      <c r="G6712" s="3" t="s">
        <v>3042</v>
      </c>
      <c r="H6712" s="3" t="s">
        <v>3042</v>
      </c>
      <c r="I6712" s="3" t="s">
        <v>3042</v>
      </c>
      <c r="J6712" s="3" t="s">
        <v>3042</v>
      </c>
      <c r="K6712" s="3" t="s">
        <v>3042</v>
      </c>
      <c r="L6712" s="3" t="s">
        <v>3042</v>
      </c>
      <c r="M6712" s="3" t="s">
        <v>3042</v>
      </c>
      <c r="N6712" s="3" t="s">
        <v>3042</v>
      </c>
      <c r="O6712" s="3" t="s">
        <v>3042</v>
      </c>
      <c r="P6712" s="3" t="s">
        <v>3042</v>
      </c>
      <c r="Q6712" s="3" t="s">
        <v>3042</v>
      </c>
      <c r="R6712" s="3" t="s">
        <v>3042</v>
      </c>
      <c r="S6712" s="3" t="s">
        <v>3042</v>
      </c>
      <c r="T6712" s="3" t="s">
        <v>3042</v>
      </c>
      <c r="U6712" s="3" t="s">
        <v>3042</v>
      </c>
      <c r="V6712" s="3" t="s">
        <v>3042</v>
      </c>
      <c r="W6712" s="3" t="s">
        <v>3042</v>
      </c>
      <c r="X6712" s="3" t="s">
        <v>3042</v>
      </c>
      <c r="Y6712" s="3" t="s">
        <v>3042</v>
      </c>
      <c r="Z6712" s="3" t="s">
        <v>3042</v>
      </c>
      <c r="AA6712" s="3" t="s">
        <v>3042</v>
      </c>
      <c r="AB6712" s="3" t="s">
        <v>811</v>
      </c>
      <c r="AC6712" s="3"/>
      <c r="AD6712" s="3"/>
      <c r="AE6712" s="3"/>
      <c r="AF6712" s="3"/>
      <c r="AG6712" s="3">
        <f t="shared" si="107"/>
        <v>27</v>
      </c>
      <c r="AH6712" s="3" t="s">
        <v>811</v>
      </c>
      <c r="AI6712" s="3" t="str">
        <f>IFERROR(IF($AG6712&lt;=$AN6712,MATCH($AH6712,레드마인_배치!G:G,0),MATCH($AH6712,레드마인_서비스!G:G,0)),"")</f>
        <v/>
      </c>
      <c r="AJ6712" s="3" t="str" cm="1">
        <f t="array" ref="AJ6712">IFERROR(INDEX(IF($AG6712&lt;=$AN6712,레드마인_배치!E:E,레드마인_서비스!E:E),콜트리분석!$AI6712),"")</f>
        <v/>
      </c>
      <c r="AK6712" s="3" t="str" cm="1">
        <f t="array" ref="AK6712">IFERROR(INDEX(IF($AG6712&lt;=$AN6712,레드마인_배치!H:H,레드마인_서비스!H:H),콜트리분석!$AI6712),"")</f>
        <v/>
      </c>
      <c r="AL6712" s="3" t="str" cm="1">
        <f t="array" ref="AL6712">IFERROR(INDEX(IF($AG6712&lt;=$AN6712,레드마인_배치!I:I,레드마인_서비스!I:I),콜트리분석!$AI6712),"")</f>
        <v/>
      </c>
      <c r="AM6712" s="3" t="str" cm="1">
        <f t="array" ref="AM6712">IFERROR(INDEX(IF($AG6712&lt;=$AN6712,레드마인_배치!J:J,레드마인_서비스!J:J),콜트리분석!$AI6712),"")</f>
        <v/>
      </c>
      <c r="AN6712" s="3">
        <v>1</v>
      </c>
      <c r="AO6712" s="15" t="str">
        <f ca="1">IFERROR(INDEX(레드마인_배치!E:E,MATCH(OFFSET(A6712,,AN6712),레드마인_배치!G:G,0)),"")</f>
        <v>미대상</v>
      </c>
      <c r="AP6712" t="s">
        <v>3330</v>
      </c>
    </row>
    <row r="6713" spans="1:42" hidden="1">
      <c r="A6713" s="3" t="s">
        <v>673</v>
      </c>
      <c r="B6713" s="3" t="s">
        <v>677</v>
      </c>
      <c r="C6713" s="3" t="s">
        <v>3043</v>
      </c>
      <c r="D6713" s="3" t="s">
        <v>3044</v>
      </c>
      <c r="E6713" s="3" t="s">
        <v>3046</v>
      </c>
      <c r="F6713" s="3" t="s">
        <v>3042</v>
      </c>
      <c r="G6713" s="3" t="s">
        <v>3042</v>
      </c>
      <c r="H6713" s="3" t="s">
        <v>3042</v>
      </c>
      <c r="I6713" s="3" t="s">
        <v>3042</v>
      </c>
      <c r="J6713" s="3" t="s">
        <v>3042</v>
      </c>
      <c r="K6713" s="3" t="s">
        <v>3042</v>
      </c>
      <c r="L6713" s="3" t="s">
        <v>3042</v>
      </c>
      <c r="M6713" s="3" t="s">
        <v>3042</v>
      </c>
      <c r="N6713" s="3" t="s">
        <v>3042</v>
      </c>
      <c r="O6713" s="3" t="s">
        <v>3042</v>
      </c>
      <c r="P6713" s="3" t="s">
        <v>3042</v>
      </c>
      <c r="Q6713" s="3" t="s">
        <v>3042</v>
      </c>
      <c r="R6713" s="3" t="s">
        <v>3042</v>
      </c>
      <c r="S6713" s="3" t="s">
        <v>3042</v>
      </c>
      <c r="T6713" s="3" t="s">
        <v>3042</v>
      </c>
      <c r="U6713" s="3" t="s">
        <v>3042</v>
      </c>
      <c r="V6713" s="3" t="s">
        <v>3042</v>
      </c>
      <c r="W6713" s="3" t="s">
        <v>3042</v>
      </c>
      <c r="X6713" s="3" t="s">
        <v>3042</v>
      </c>
      <c r="Y6713" s="3" t="s">
        <v>3042</v>
      </c>
      <c r="Z6713" s="3" t="s">
        <v>3042</v>
      </c>
      <c r="AA6713" s="3" t="s">
        <v>650</v>
      </c>
      <c r="AB6713" s="3"/>
      <c r="AC6713" s="3"/>
      <c r="AD6713" s="3"/>
      <c r="AE6713" s="3"/>
      <c r="AF6713" s="3"/>
      <c r="AG6713" s="3">
        <f t="shared" si="107"/>
        <v>26</v>
      </c>
      <c r="AH6713" s="3" t="s">
        <v>650</v>
      </c>
      <c r="AI6713" s="3" t="str">
        <f>IFERROR(IF($AG6713&lt;=$AN6713,MATCH($AH6713,레드마인_배치!G:G,0),MATCH($AH6713,레드마인_서비스!G:G,0)),"")</f>
        <v/>
      </c>
      <c r="AJ6713" s="3" t="str" cm="1">
        <f t="array" ref="AJ6713">IFERROR(INDEX(IF($AG6713&lt;=$AN6713,레드마인_배치!E:E,레드마인_서비스!E:E),콜트리분석!$AI6713),"")</f>
        <v/>
      </c>
      <c r="AK6713" s="3" t="str" cm="1">
        <f t="array" ref="AK6713">IFERROR(INDEX(IF($AG6713&lt;=$AN6713,레드마인_배치!H:H,레드마인_서비스!H:H),콜트리분석!$AI6713),"")</f>
        <v/>
      </c>
      <c r="AL6713" s="3" t="str" cm="1">
        <f t="array" ref="AL6713">IFERROR(INDEX(IF($AG6713&lt;=$AN6713,레드마인_배치!I:I,레드마인_서비스!I:I),콜트리분석!$AI6713),"")</f>
        <v/>
      </c>
      <c r="AM6713" s="3" t="str" cm="1">
        <f t="array" ref="AM6713">IFERROR(INDEX(IF($AG6713&lt;=$AN6713,레드마인_배치!J:J,레드마인_서비스!J:J),콜트리분석!$AI6713),"")</f>
        <v/>
      </c>
      <c r="AN6713" s="3">
        <v>1</v>
      </c>
      <c r="AO6713" s="15" t="str">
        <f ca="1">IFERROR(INDEX(레드마인_배치!E:E,MATCH(OFFSET(A6713,,AN6713),레드마인_배치!G:G,0)),"")</f>
        <v>미대상</v>
      </c>
      <c r="AP6713" t="s">
        <v>3330</v>
      </c>
    </row>
    <row r="6714" spans="1:42" hidden="1">
      <c r="A6714" s="3" t="s">
        <v>673</v>
      </c>
      <c r="B6714" s="3" t="s">
        <v>677</v>
      </c>
      <c r="C6714" s="3" t="s">
        <v>3043</v>
      </c>
      <c r="D6714" s="3" t="s">
        <v>3044</v>
      </c>
      <c r="E6714" s="3" t="s">
        <v>3046</v>
      </c>
      <c r="F6714" s="3" t="s">
        <v>3042</v>
      </c>
      <c r="G6714" s="3" t="s">
        <v>3042</v>
      </c>
      <c r="H6714" s="3" t="s">
        <v>3042</v>
      </c>
      <c r="I6714" s="3" t="s">
        <v>3042</v>
      </c>
      <c r="J6714" s="3" t="s">
        <v>3042</v>
      </c>
      <c r="K6714" s="3" t="s">
        <v>3042</v>
      </c>
      <c r="L6714" s="3" t="s">
        <v>3042</v>
      </c>
      <c r="M6714" s="3" t="s">
        <v>3042</v>
      </c>
      <c r="N6714" s="3" t="s">
        <v>3042</v>
      </c>
      <c r="O6714" s="3" t="s">
        <v>3042</v>
      </c>
      <c r="P6714" s="3" t="s">
        <v>3042</v>
      </c>
      <c r="Q6714" s="3" t="s">
        <v>3042</v>
      </c>
      <c r="R6714" s="3" t="s">
        <v>3042</v>
      </c>
      <c r="S6714" s="3" t="s">
        <v>3042</v>
      </c>
      <c r="T6714" s="3" t="s">
        <v>3042</v>
      </c>
      <c r="U6714" s="3" t="s">
        <v>3042</v>
      </c>
      <c r="V6714" s="3" t="s">
        <v>3042</v>
      </c>
      <c r="W6714" s="3" t="s">
        <v>3042</v>
      </c>
      <c r="X6714" s="3" t="s">
        <v>3042</v>
      </c>
      <c r="Y6714" s="3" t="s">
        <v>3042</v>
      </c>
      <c r="Z6714" s="3" t="s">
        <v>3042</v>
      </c>
      <c r="AA6714" s="3" t="s">
        <v>812</v>
      </c>
      <c r="AB6714" s="3"/>
      <c r="AC6714" s="3"/>
      <c r="AD6714" s="3"/>
      <c r="AE6714" s="3"/>
      <c r="AF6714" s="3"/>
      <c r="AG6714" s="3">
        <f t="shared" si="107"/>
        <v>26</v>
      </c>
      <c r="AH6714" s="3" t="s">
        <v>812</v>
      </c>
      <c r="AI6714" s="3" t="str">
        <f>IFERROR(IF($AG6714&lt;=$AN6714,MATCH($AH6714,레드마인_배치!G:G,0),MATCH($AH6714,레드마인_서비스!G:G,0)),"")</f>
        <v/>
      </c>
      <c r="AJ6714" s="3" t="str" cm="1">
        <f t="array" ref="AJ6714">IFERROR(INDEX(IF($AG6714&lt;=$AN6714,레드마인_배치!E:E,레드마인_서비스!E:E),콜트리분석!$AI6714),"")</f>
        <v/>
      </c>
      <c r="AK6714" s="3" t="str" cm="1">
        <f t="array" ref="AK6714">IFERROR(INDEX(IF($AG6714&lt;=$AN6714,레드마인_배치!H:H,레드마인_서비스!H:H),콜트리분석!$AI6714),"")</f>
        <v/>
      </c>
      <c r="AL6714" s="3" t="str" cm="1">
        <f t="array" ref="AL6714">IFERROR(INDEX(IF($AG6714&lt;=$AN6714,레드마인_배치!I:I,레드마인_서비스!I:I),콜트리분석!$AI6714),"")</f>
        <v/>
      </c>
      <c r="AM6714" s="3" t="str" cm="1">
        <f t="array" ref="AM6714">IFERROR(INDEX(IF($AG6714&lt;=$AN6714,레드마인_배치!J:J,레드마인_서비스!J:J),콜트리분석!$AI6714),"")</f>
        <v/>
      </c>
      <c r="AN6714" s="3">
        <v>1</v>
      </c>
      <c r="AO6714" s="15" t="str">
        <f ca="1">IFERROR(INDEX(레드마인_배치!E:E,MATCH(OFFSET(A6714,,AN6714),레드마인_배치!G:G,0)),"")</f>
        <v>미대상</v>
      </c>
      <c r="AP6714" t="s">
        <v>3330</v>
      </c>
    </row>
    <row r="6715" spans="1:42" hidden="1">
      <c r="A6715" s="3" t="s">
        <v>673</v>
      </c>
      <c r="B6715" s="3" t="s">
        <v>677</v>
      </c>
      <c r="C6715" s="3" t="s">
        <v>3043</v>
      </c>
      <c r="D6715" s="3" t="s">
        <v>3044</v>
      </c>
      <c r="E6715" s="3" t="s">
        <v>3046</v>
      </c>
      <c r="F6715" s="3" t="s">
        <v>3042</v>
      </c>
      <c r="G6715" s="3" t="s">
        <v>3042</v>
      </c>
      <c r="H6715" s="3" t="s">
        <v>3042</v>
      </c>
      <c r="I6715" s="3" t="s">
        <v>3042</v>
      </c>
      <c r="J6715" s="3" t="s">
        <v>3042</v>
      </c>
      <c r="K6715" s="3" t="s">
        <v>3042</v>
      </c>
      <c r="L6715" s="3" t="s">
        <v>3042</v>
      </c>
      <c r="M6715" s="3" t="s">
        <v>3042</v>
      </c>
      <c r="N6715" s="3" t="s">
        <v>3042</v>
      </c>
      <c r="O6715" s="3" t="s">
        <v>3042</v>
      </c>
      <c r="P6715" s="3" t="s">
        <v>3042</v>
      </c>
      <c r="Q6715" s="3" t="s">
        <v>3042</v>
      </c>
      <c r="R6715" s="3" t="s">
        <v>3042</v>
      </c>
      <c r="S6715" s="3" t="s">
        <v>3042</v>
      </c>
      <c r="T6715" s="3" t="s">
        <v>3042</v>
      </c>
      <c r="U6715" s="3" t="s">
        <v>3042</v>
      </c>
      <c r="V6715" s="3" t="s">
        <v>3042</v>
      </c>
      <c r="W6715" s="3" t="s">
        <v>3042</v>
      </c>
      <c r="X6715" s="3" t="s">
        <v>3042</v>
      </c>
      <c r="Y6715" s="3" t="s">
        <v>3042</v>
      </c>
      <c r="Z6715" s="3" t="s">
        <v>3042</v>
      </c>
      <c r="AA6715" s="3" t="s">
        <v>811</v>
      </c>
      <c r="AB6715" s="3"/>
      <c r="AC6715" s="3"/>
      <c r="AD6715" s="3"/>
      <c r="AE6715" s="3"/>
      <c r="AF6715" s="3"/>
      <c r="AG6715" s="3">
        <f t="shared" si="107"/>
        <v>26</v>
      </c>
      <c r="AH6715" s="3" t="s">
        <v>811</v>
      </c>
      <c r="AI6715" s="3" t="str">
        <f>IFERROR(IF($AG6715&lt;=$AN6715,MATCH($AH6715,레드마인_배치!G:G,0),MATCH($AH6715,레드마인_서비스!G:G,0)),"")</f>
        <v/>
      </c>
      <c r="AJ6715" s="3" t="str" cm="1">
        <f t="array" ref="AJ6715">IFERROR(INDEX(IF($AG6715&lt;=$AN6715,레드마인_배치!E:E,레드마인_서비스!E:E),콜트리분석!$AI6715),"")</f>
        <v/>
      </c>
      <c r="AK6715" s="3" t="str" cm="1">
        <f t="array" ref="AK6715">IFERROR(INDEX(IF($AG6715&lt;=$AN6715,레드마인_배치!H:H,레드마인_서비스!H:H),콜트리분석!$AI6715),"")</f>
        <v/>
      </c>
      <c r="AL6715" s="3" t="str" cm="1">
        <f t="array" ref="AL6715">IFERROR(INDEX(IF($AG6715&lt;=$AN6715,레드마인_배치!I:I,레드마인_서비스!I:I),콜트리분석!$AI6715),"")</f>
        <v/>
      </c>
      <c r="AM6715" s="3" t="str" cm="1">
        <f t="array" ref="AM6715">IFERROR(INDEX(IF($AG6715&lt;=$AN6715,레드마인_배치!J:J,레드마인_서비스!J:J),콜트리분석!$AI6715),"")</f>
        <v/>
      </c>
      <c r="AN6715" s="3">
        <v>1</v>
      </c>
      <c r="AO6715" s="15" t="str">
        <f ca="1">IFERROR(INDEX(레드마인_배치!E:E,MATCH(OFFSET(A6715,,AN6715),레드마인_배치!G:G,0)),"")</f>
        <v>미대상</v>
      </c>
      <c r="AP6715" t="s">
        <v>3330</v>
      </c>
    </row>
    <row r="6716" spans="1:42" hidden="1">
      <c r="A6716" s="3" t="s">
        <v>673</v>
      </c>
      <c r="B6716" s="3" t="s">
        <v>677</v>
      </c>
      <c r="C6716" s="3" t="s">
        <v>3043</v>
      </c>
      <c r="D6716" s="3" t="s">
        <v>3044</v>
      </c>
      <c r="E6716" s="3" t="s">
        <v>3046</v>
      </c>
      <c r="F6716" s="3" t="s">
        <v>3042</v>
      </c>
      <c r="G6716" s="3" t="s">
        <v>3042</v>
      </c>
      <c r="H6716" s="3" t="s">
        <v>3042</v>
      </c>
      <c r="I6716" s="3" t="s">
        <v>3042</v>
      </c>
      <c r="J6716" s="3" t="s">
        <v>3042</v>
      </c>
      <c r="K6716" s="3" t="s">
        <v>3042</v>
      </c>
      <c r="L6716" s="3" t="s">
        <v>3042</v>
      </c>
      <c r="M6716" s="3" t="s">
        <v>3042</v>
      </c>
      <c r="N6716" s="3" t="s">
        <v>3042</v>
      </c>
      <c r="O6716" s="3" t="s">
        <v>3042</v>
      </c>
      <c r="P6716" s="3" t="s">
        <v>3042</v>
      </c>
      <c r="Q6716" s="3" t="s">
        <v>3042</v>
      </c>
      <c r="R6716" s="3" t="s">
        <v>3042</v>
      </c>
      <c r="S6716" s="3" t="s">
        <v>3042</v>
      </c>
      <c r="T6716" s="3" t="s">
        <v>3042</v>
      </c>
      <c r="U6716" s="3" t="s">
        <v>3042</v>
      </c>
      <c r="V6716" s="3" t="s">
        <v>3042</v>
      </c>
      <c r="W6716" s="3" t="s">
        <v>3042</v>
      </c>
      <c r="X6716" s="3" t="s">
        <v>3042</v>
      </c>
      <c r="Y6716" s="3" t="s">
        <v>3042</v>
      </c>
      <c r="Z6716" s="3" t="s">
        <v>650</v>
      </c>
      <c r="AA6716" s="3"/>
      <c r="AB6716" s="3"/>
      <c r="AC6716" s="3"/>
      <c r="AD6716" s="3"/>
      <c r="AE6716" s="3"/>
      <c r="AF6716" s="3"/>
      <c r="AG6716" s="3">
        <f t="shared" si="107"/>
        <v>25</v>
      </c>
      <c r="AH6716" s="3" t="s">
        <v>650</v>
      </c>
      <c r="AI6716" s="3" t="str">
        <f>IFERROR(IF($AG6716&lt;=$AN6716,MATCH($AH6716,레드마인_배치!G:G,0),MATCH($AH6716,레드마인_서비스!G:G,0)),"")</f>
        <v/>
      </c>
      <c r="AJ6716" s="3" t="str" cm="1">
        <f t="array" ref="AJ6716">IFERROR(INDEX(IF($AG6716&lt;=$AN6716,레드마인_배치!E:E,레드마인_서비스!E:E),콜트리분석!$AI6716),"")</f>
        <v/>
      </c>
      <c r="AK6716" s="3" t="str" cm="1">
        <f t="array" ref="AK6716">IFERROR(INDEX(IF($AG6716&lt;=$AN6716,레드마인_배치!H:H,레드마인_서비스!H:H),콜트리분석!$AI6716),"")</f>
        <v/>
      </c>
      <c r="AL6716" s="3" t="str" cm="1">
        <f t="array" ref="AL6716">IFERROR(INDEX(IF($AG6716&lt;=$AN6716,레드마인_배치!I:I,레드마인_서비스!I:I),콜트리분석!$AI6716),"")</f>
        <v/>
      </c>
      <c r="AM6716" s="3" t="str" cm="1">
        <f t="array" ref="AM6716">IFERROR(INDEX(IF($AG6716&lt;=$AN6716,레드마인_배치!J:J,레드마인_서비스!J:J),콜트리분석!$AI6716),"")</f>
        <v/>
      </c>
      <c r="AN6716" s="3">
        <v>1</v>
      </c>
      <c r="AO6716" s="15" t="str">
        <f ca="1">IFERROR(INDEX(레드마인_배치!E:E,MATCH(OFFSET(A6716,,AN6716),레드마인_배치!G:G,0)),"")</f>
        <v>미대상</v>
      </c>
      <c r="AP6716" t="s">
        <v>3330</v>
      </c>
    </row>
    <row r="6717" spans="1:42" hidden="1">
      <c r="A6717" s="3" t="s">
        <v>673</v>
      </c>
      <c r="B6717" s="3" t="s">
        <v>677</v>
      </c>
      <c r="C6717" s="3" t="s">
        <v>3043</v>
      </c>
      <c r="D6717" s="3" t="s">
        <v>3044</v>
      </c>
      <c r="E6717" s="3" t="s">
        <v>3046</v>
      </c>
      <c r="F6717" s="3" t="s">
        <v>3042</v>
      </c>
      <c r="G6717" s="3" t="s">
        <v>3042</v>
      </c>
      <c r="H6717" s="3" t="s">
        <v>3042</v>
      </c>
      <c r="I6717" s="3" t="s">
        <v>3042</v>
      </c>
      <c r="J6717" s="3" t="s">
        <v>3042</v>
      </c>
      <c r="K6717" s="3" t="s">
        <v>3042</v>
      </c>
      <c r="L6717" s="3" t="s">
        <v>3042</v>
      </c>
      <c r="M6717" s="3" t="s">
        <v>3042</v>
      </c>
      <c r="N6717" s="3" t="s">
        <v>3042</v>
      </c>
      <c r="O6717" s="3" t="s">
        <v>3042</v>
      </c>
      <c r="P6717" s="3" t="s">
        <v>3042</v>
      </c>
      <c r="Q6717" s="3" t="s">
        <v>3042</v>
      </c>
      <c r="R6717" s="3" t="s">
        <v>3042</v>
      </c>
      <c r="S6717" s="3" t="s">
        <v>3042</v>
      </c>
      <c r="T6717" s="3" t="s">
        <v>3042</v>
      </c>
      <c r="U6717" s="3" t="s">
        <v>3042</v>
      </c>
      <c r="V6717" s="3" t="s">
        <v>3042</v>
      </c>
      <c r="W6717" s="3" t="s">
        <v>3042</v>
      </c>
      <c r="X6717" s="3" t="s">
        <v>3042</v>
      </c>
      <c r="Y6717" s="3" t="s">
        <v>3042</v>
      </c>
      <c r="Z6717" s="3" t="s">
        <v>812</v>
      </c>
      <c r="AA6717" s="3"/>
      <c r="AB6717" s="3"/>
      <c r="AC6717" s="3"/>
      <c r="AD6717" s="3"/>
      <c r="AE6717" s="3"/>
      <c r="AF6717" s="3"/>
      <c r="AG6717" s="3">
        <f t="shared" si="107"/>
        <v>25</v>
      </c>
      <c r="AH6717" s="3" t="s">
        <v>812</v>
      </c>
      <c r="AI6717" s="3" t="str">
        <f>IFERROR(IF($AG6717&lt;=$AN6717,MATCH($AH6717,레드마인_배치!G:G,0),MATCH($AH6717,레드마인_서비스!G:G,0)),"")</f>
        <v/>
      </c>
      <c r="AJ6717" s="3" t="str" cm="1">
        <f t="array" ref="AJ6717">IFERROR(INDEX(IF($AG6717&lt;=$AN6717,레드마인_배치!E:E,레드마인_서비스!E:E),콜트리분석!$AI6717),"")</f>
        <v/>
      </c>
      <c r="AK6717" s="3" t="str" cm="1">
        <f t="array" ref="AK6717">IFERROR(INDEX(IF($AG6717&lt;=$AN6717,레드마인_배치!H:H,레드마인_서비스!H:H),콜트리분석!$AI6717),"")</f>
        <v/>
      </c>
      <c r="AL6717" s="3" t="str" cm="1">
        <f t="array" ref="AL6717">IFERROR(INDEX(IF($AG6717&lt;=$AN6717,레드마인_배치!I:I,레드마인_서비스!I:I),콜트리분석!$AI6717),"")</f>
        <v/>
      </c>
      <c r="AM6717" s="3" t="str" cm="1">
        <f t="array" ref="AM6717">IFERROR(INDEX(IF($AG6717&lt;=$AN6717,레드마인_배치!J:J,레드마인_서비스!J:J),콜트리분석!$AI6717),"")</f>
        <v/>
      </c>
      <c r="AN6717" s="3">
        <v>1</v>
      </c>
      <c r="AO6717" s="15" t="str">
        <f ca="1">IFERROR(INDEX(레드마인_배치!E:E,MATCH(OFFSET(A6717,,AN6717),레드마인_배치!G:G,0)),"")</f>
        <v>미대상</v>
      </c>
      <c r="AP6717" t="s">
        <v>3330</v>
      </c>
    </row>
    <row r="6718" spans="1:42" hidden="1">
      <c r="A6718" s="3" t="s">
        <v>673</v>
      </c>
      <c r="B6718" s="3" t="s">
        <v>677</v>
      </c>
      <c r="C6718" s="3" t="s">
        <v>3043</v>
      </c>
      <c r="D6718" s="3" t="s">
        <v>3044</v>
      </c>
      <c r="E6718" s="3" t="s">
        <v>3046</v>
      </c>
      <c r="F6718" s="3" t="s">
        <v>3042</v>
      </c>
      <c r="G6718" s="3" t="s">
        <v>3042</v>
      </c>
      <c r="H6718" s="3" t="s">
        <v>3042</v>
      </c>
      <c r="I6718" s="3" t="s">
        <v>3042</v>
      </c>
      <c r="J6718" s="3" t="s">
        <v>3042</v>
      </c>
      <c r="K6718" s="3" t="s">
        <v>3042</v>
      </c>
      <c r="L6718" s="3" t="s">
        <v>3042</v>
      </c>
      <c r="M6718" s="3" t="s">
        <v>3042</v>
      </c>
      <c r="N6718" s="3" t="s">
        <v>3042</v>
      </c>
      <c r="O6718" s="3" t="s">
        <v>3042</v>
      </c>
      <c r="P6718" s="3" t="s">
        <v>3042</v>
      </c>
      <c r="Q6718" s="3" t="s">
        <v>3042</v>
      </c>
      <c r="R6718" s="3" t="s">
        <v>3042</v>
      </c>
      <c r="S6718" s="3" t="s">
        <v>3042</v>
      </c>
      <c r="T6718" s="3" t="s">
        <v>3042</v>
      </c>
      <c r="U6718" s="3" t="s">
        <v>3042</v>
      </c>
      <c r="V6718" s="3" t="s">
        <v>3042</v>
      </c>
      <c r="W6718" s="3" t="s">
        <v>3042</v>
      </c>
      <c r="X6718" s="3" t="s">
        <v>3042</v>
      </c>
      <c r="Y6718" s="3" t="s">
        <v>3042</v>
      </c>
      <c r="Z6718" s="3" t="s">
        <v>811</v>
      </c>
      <c r="AA6718" s="3"/>
      <c r="AB6718" s="3"/>
      <c r="AC6718" s="3"/>
      <c r="AD6718" s="3"/>
      <c r="AE6718" s="3"/>
      <c r="AF6718" s="3"/>
      <c r="AG6718" s="3">
        <f t="shared" si="107"/>
        <v>25</v>
      </c>
      <c r="AH6718" s="3" t="s">
        <v>811</v>
      </c>
      <c r="AI6718" s="3" t="str">
        <f>IFERROR(IF($AG6718&lt;=$AN6718,MATCH($AH6718,레드마인_배치!G:G,0),MATCH($AH6718,레드마인_서비스!G:G,0)),"")</f>
        <v/>
      </c>
      <c r="AJ6718" s="3" t="str" cm="1">
        <f t="array" ref="AJ6718">IFERROR(INDEX(IF($AG6718&lt;=$AN6718,레드마인_배치!E:E,레드마인_서비스!E:E),콜트리분석!$AI6718),"")</f>
        <v/>
      </c>
      <c r="AK6718" s="3" t="str" cm="1">
        <f t="array" ref="AK6718">IFERROR(INDEX(IF($AG6718&lt;=$AN6718,레드마인_배치!H:H,레드마인_서비스!H:H),콜트리분석!$AI6718),"")</f>
        <v/>
      </c>
      <c r="AL6718" s="3" t="str" cm="1">
        <f t="array" ref="AL6718">IFERROR(INDEX(IF($AG6718&lt;=$AN6718,레드마인_배치!I:I,레드마인_서비스!I:I),콜트리분석!$AI6718),"")</f>
        <v/>
      </c>
      <c r="AM6718" s="3" t="str" cm="1">
        <f t="array" ref="AM6718">IFERROR(INDEX(IF($AG6718&lt;=$AN6718,레드마인_배치!J:J,레드마인_서비스!J:J),콜트리분석!$AI6718),"")</f>
        <v/>
      </c>
      <c r="AN6718" s="3">
        <v>1</v>
      </c>
      <c r="AO6718" s="15" t="str">
        <f ca="1">IFERROR(INDEX(레드마인_배치!E:E,MATCH(OFFSET(A6718,,AN6718),레드마인_배치!G:G,0)),"")</f>
        <v>미대상</v>
      </c>
      <c r="AP6718" t="s">
        <v>3330</v>
      </c>
    </row>
    <row r="6719" spans="1:42" hidden="1">
      <c r="A6719" s="3" t="s">
        <v>673</v>
      </c>
      <c r="B6719" s="3" t="s">
        <v>677</v>
      </c>
      <c r="C6719" s="3" t="s">
        <v>3043</v>
      </c>
      <c r="D6719" s="3" t="s">
        <v>3044</v>
      </c>
      <c r="E6719" s="3" t="s">
        <v>3046</v>
      </c>
      <c r="F6719" s="3" t="s">
        <v>3042</v>
      </c>
      <c r="G6719" s="3" t="s">
        <v>3042</v>
      </c>
      <c r="H6719" s="3" t="s">
        <v>3042</v>
      </c>
      <c r="I6719" s="3" t="s">
        <v>3042</v>
      </c>
      <c r="J6719" s="3" t="s">
        <v>3042</v>
      </c>
      <c r="K6719" s="3" t="s">
        <v>3042</v>
      </c>
      <c r="L6719" s="3" t="s">
        <v>3042</v>
      </c>
      <c r="M6719" s="3" t="s">
        <v>3042</v>
      </c>
      <c r="N6719" s="3" t="s">
        <v>3042</v>
      </c>
      <c r="O6719" s="3" t="s">
        <v>3042</v>
      </c>
      <c r="P6719" s="3" t="s">
        <v>3042</v>
      </c>
      <c r="Q6719" s="3" t="s">
        <v>3042</v>
      </c>
      <c r="R6719" s="3" t="s">
        <v>3042</v>
      </c>
      <c r="S6719" s="3" t="s">
        <v>3042</v>
      </c>
      <c r="T6719" s="3" t="s">
        <v>3042</v>
      </c>
      <c r="U6719" s="3" t="s">
        <v>3042</v>
      </c>
      <c r="V6719" s="3" t="s">
        <v>3042</v>
      </c>
      <c r="W6719" s="3" t="s">
        <v>3042</v>
      </c>
      <c r="X6719" s="3" t="s">
        <v>3042</v>
      </c>
      <c r="Y6719" s="3" t="s">
        <v>650</v>
      </c>
      <c r="Z6719" s="3"/>
      <c r="AA6719" s="3"/>
      <c r="AB6719" s="3"/>
      <c r="AC6719" s="3"/>
      <c r="AD6719" s="3"/>
      <c r="AE6719" s="3"/>
      <c r="AF6719" s="3"/>
      <c r="AG6719" s="3">
        <f t="shared" si="107"/>
        <v>24</v>
      </c>
      <c r="AH6719" s="3" t="s">
        <v>650</v>
      </c>
      <c r="AI6719" s="3" t="str">
        <f>IFERROR(IF($AG6719&lt;=$AN6719,MATCH($AH6719,레드마인_배치!G:G,0),MATCH($AH6719,레드마인_서비스!G:G,0)),"")</f>
        <v/>
      </c>
      <c r="AJ6719" s="3" t="str" cm="1">
        <f t="array" ref="AJ6719">IFERROR(INDEX(IF($AG6719&lt;=$AN6719,레드마인_배치!E:E,레드마인_서비스!E:E),콜트리분석!$AI6719),"")</f>
        <v/>
      </c>
      <c r="AK6719" s="3" t="str" cm="1">
        <f t="array" ref="AK6719">IFERROR(INDEX(IF($AG6719&lt;=$AN6719,레드마인_배치!H:H,레드마인_서비스!H:H),콜트리분석!$AI6719),"")</f>
        <v/>
      </c>
      <c r="AL6719" s="3" t="str" cm="1">
        <f t="array" ref="AL6719">IFERROR(INDEX(IF($AG6719&lt;=$AN6719,레드마인_배치!I:I,레드마인_서비스!I:I),콜트리분석!$AI6719),"")</f>
        <v/>
      </c>
      <c r="AM6719" s="3" t="str" cm="1">
        <f t="array" ref="AM6719">IFERROR(INDEX(IF($AG6719&lt;=$AN6719,레드마인_배치!J:J,레드마인_서비스!J:J),콜트리분석!$AI6719),"")</f>
        <v/>
      </c>
      <c r="AN6719" s="3">
        <v>1</v>
      </c>
      <c r="AO6719" s="15" t="str">
        <f ca="1">IFERROR(INDEX(레드마인_배치!E:E,MATCH(OFFSET(A6719,,AN6719),레드마인_배치!G:G,0)),"")</f>
        <v>미대상</v>
      </c>
      <c r="AP6719" t="s">
        <v>3330</v>
      </c>
    </row>
    <row r="6720" spans="1:42" hidden="1">
      <c r="A6720" s="3" t="s">
        <v>673</v>
      </c>
      <c r="B6720" s="3" t="s">
        <v>677</v>
      </c>
      <c r="C6720" s="3" t="s">
        <v>3043</v>
      </c>
      <c r="D6720" s="3" t="s">
        <v>3044</v>
      </c>
      <c r="E6720" s="3" t="s">
        <v>3046</v>
      </c>
      <c r="F6720" s="3" t="s">
        <v>3042</v>
      </c>
      <c r="G6720" s="3" t="s">
        <v>3042</v>
      </c>
      <c r="H6720" s="3" t="s">
        <v>3042</v>
      </c>
      <c r="I6720" s="3" t="s">
        <v>3042</v>
      </c>
      <c r="J6720" s="3" t="s">
        <v>3042</v>
      </c>
      <c r="K6720" s="3" t="s">
        <v>3042</v>
      </c>
      <c r="L6720" s="3" t="s">
        <v>3042</v>
      </c>
      <c r="M6720" s="3" t="s">
        <v>3042</v>
      </c>
      <c r="N6720" s="3" t="s">
        <v>3042</v>
      </c>
      <c r="O6720" s="3" t="s">
        <v>3042</v>
      </c>
      <c r="P6720" s="3" t="s">
        <v>3042</v>
      </c>
      <c r="Q6720" s="3" t="s">
        <v>3042</v>
      </c>
      <c r="R6720" s="3" t="s">
        <v>3042</v>
      </c>
      <c r="S6720" s="3" t="s">
        <v>3042</v>
      </c>
      <c r="T6720" s="3" t="s">
        <v>3042</v>
      </c>
      <c r="U6720" s="3" t="s">
        <v>3042</v>
      </c>
      <c r="V6720" s="3" t="s">
        <v>3042</v>
      </c>
      <c r="W6720" s="3" t="s">
        <v>3042</v>
      </c>
      <c r="X6720" s="3" t="s">
        <v>3042</v>
      </c>
      <c r="Y6720" s="3" t="s">
        <v>812</v>
      </c>
      <c r="Z6720" s="3"/>
      <c r="AA6720" s="3"/>
      <c r="AB6720" s="3"/>
      <c r="AC6720" s="3"/>
      <c r="AD6720" s="3"/>
      <c r="AE6720" s="3"/>
      <c r="AF6720" s="3"/>
      <c r="AG6720" s="3">
        <f t="shared" si="107"/>
        <v>24</v>
      </c>
      <c r="AH6720" s="3" t="s">
        <v>812</v>
      </c>
      <c r="AI6720" s="3" t="str">
        <f>IFERROR(IF($AG6720&lt;=$AN6720,MATCH($AH6720,레드마인_배치!G:G,0),MATCH($AH6720,레드마인_서비스!G:G,0)),"")</f>
        <v/>
      </c>
      <c r="AJ6720" s="3" t="str" cm="1">
        <f t="array" ref="AJ6720">IFERROR(INDEX(IF($AG6720&lt;=$AN6720,레드마인_배치!E:E,레드마인_서비스!E:E),콜트리분석!$AI6720),"")</f>
        <v/>
      </c>
      <c r="AK6720" s="3" t="str" cm="1">
        <f t="array" ref="AK6720">IFERROR(INDEX(IF($AG6720&lt;=$AN6720,레드마인_배치!H:H,레드마인_서비스!H:H),콜트리분석!$AI6720),"")</f>
        <v/>
      </c>
      <c r="AL6720" s="3" t="str" cm="1">
        <f t="array" ref="AL6720">IFERROR(INDEX(IF($AG6720&lt;=$AN6720,레드마인_배치!I:I,레드마인_서비스!I:I),콜트리분석!$AI6720),"")</f>
        <v/>
      </c>
      <c r="AM6720" s="3" t="str" cm="1">
        <f t="array" ref="AM6720">IFERROR(INDEX(IF($AG6720&lt;=$AN6720,레드마인_배치!J:J,레드마인_서비스!J:J),콜트리분석!$AI6720),"")</f>
        <v/>
      </c>
      <c r="AN6720" s="3">
        <v>1</v>
      </c>
      <c r="AO6720" s="15" t="str">
        <f ca="1">IFERROR(INDEX(레드마인_배치!E:E,MATCH(OFFSET(A6720,,AN6720),레드마인_배치!G:G,0)),"")</f>
        <v>미대상</v>
      </c>
      <c r="AP6720" t="s">
        <v>3330</v>
      </c>
    </row>
    <row r="6721" spans="1:42" hidden="1">
      <c r="A6721" s="3" t="s">
        <v>673</v>
      </c>
      <c r="B6721" s="3" t="s">
        <v>677</v>
      </c>
      <c r="C6721" s="3" t="s">
        <v>3043</v>
      </c>
      <c r="D6721" s="3" t="s">
        <v>3044</v>
      </c>
      <c r="E6721" s="3" t="s">
        <v>3046</v>
      </c>
      <c r="F6721" s="3" t="s">
        <v>3042</v>
      </c>
      <c r="G6721" s="3" t="s">
        <v>3042</v>
      </c>
      <c r="H6721" s="3" t="s">
        <v>3042</v>
      </c>
      <c r="I6721" s="3" t="s">
        <v>3042</v>
      </c>
      <c r="J6721" s="3" t="s">
        <v>3042</v>
      </c>
      <c r="K6721" s="3" t="s">
        <v>3042</v>
      </c>
      <c r="L6721" s="3" t="s">
        <v>3042</v>
      </c>
      <c r="M6721" s="3" t="s">
        <v>3042</v>
      </c>
      <c r="N6721" s="3" t="s">
        <v>3042</v>
      </c>
      <c r="O6721" s="3" t="s">
        <v>3042</v>
      </c>
      <c r="P6721" s="3" t="s">
        <v>3042</v>
      </c>
      <c r="Q6721" s="3" t="s">
        <v>3042</v>
      </c>
      <c r="R6721" s="3" t="s">
        <v>3042</v>
      </c>
      <c r="S6721" s="3" t="s">
        <v>3042</v>
      </c>
      <c r="T6721" s="3" t="s">
        <v>3042</v>
      </c>
      <c r="U6721" s="3" t="s">
        <v>3042</v>
      </c>
      <c r="V6721" s="3" t="s">
        <v>3042</v>
      </c>
      <c r="W6721" s="3" t="s">
        <v>3042</v>
      </c>
      <c r="X6721" s="3" t="s">
        <v>3042</v>
      </c>
      <c r="Y6721" s="3" t="s">
        <v>811</v>
      </c>
      <c r="Z6721" s="3"/>
      <c r="AA6721" s="3"/>
      <c r="AB6721" s="3"/>
      <c r="AC6721" s="3"/>
      <c r="AD6721" s="3"/>
      <c r="AE6721" s="3"/>
      <c r="AF6721" s="3"/>
      <c r="AG6721" s="3">
        <f t="shared" si="107"/>
        <v>24</v>
      </c>
      <c r="AH6721" s="3" t="s">
        <v>811</v>
      </c>
      <c r="AI6721" s="3" t="str">
        <f>IFERROR(IF($AG6721&lt;=$AN6721,MATCH($AH6721,레드마인_배치!G:G,0),MATCH($AH6721,레드마인_서비스!G:G,0)),"")</f>
        <v/>
      </c>
      <c r="AJ6721" s="3" t="str" cm="1">
        <f t="array" ref="AJ6721">IFERROR(INDEX(IF($AG6721&lt;=$AN6721,레드마인_배치!E:E,레드마인_서비스!E:E),콜트리분석!$AI6721),"")</f>
        <v/>
      </c>
      <c r="AK6721" s="3" t="str" cm="1">
        <f t="array" ref="AK6721">IFERROR(INDEX(IF($AG6721&lt;=$AN6721,레드마인_배치!H:H,레드마인_서비스!H:H),콜트리분석!$AI6721),"")</f>
        <v/>
      </c>
      <c r="AL6721" s="3" t="str" cm="1">
        <f t="array" ref="AL6721">IFERROR(INDEX(IF($AG6721&lt;=$AN6721,레드마인_배치!I:I,레드마인_서비스!I:I),콜트리분석!$AI6721),"")</f>
        <v/>
      </c>
      <c r="AM6721" s="3" t="str" cm="1">
        <f t="array" ref="AM6721">IFERROR(INDEX(IF($AG6721&lt;=$AN6721,레드마인_배치!J:J,레드마인_서비스!J:J),콜트리분석!$AI6721),"")</f>
        <v/>
      </c>
      <c r="AN6721" s="3">
        <v>1</v>
      </c>
      <c r="AO6721" s="15" t="str">
        <f ca="1">IFERROR(INDEX(레드마인_배치!E:E,MATCH(OFFSET(A6721,,AN6721),레드마인_배치!G:G,0)),"")</f>
        <v>미대상</v>
      </c>
      <c r="AP6721" t="s">
        <v>3330</v>
      </c>
    </row>
    <row r="6722" spans="1:42" hidden="1">
      <c r="A6722" s="3" t="s">
        <v>673</v>
      </c>
      <c r="B6722" s="3" t="s">
        <v>677</v>
      </c>
      <c r="C6722" s="3" t="s">
        <v>3043</v>
      </c>
      <c r="D6722" s="3" t="s">
        <v>3044</v>
      </c>
      <c r="E6722" s="3" t="s">
        <v>3046</v>
      </c>
      <c r="F6722" s="3" t="s">
        <v>3042</v>
      </c>
      <c r="G6722" s="3" t="s">
        <v>3042</v>
      </c>
      <c r="H6722" s="3" t="s">
        <v>3042</v>
      </c>
      <c r="I6722" s="3" t="s">
        <v>3042</v>
      </c>
      <c r="J6722" s="3" t="s">
        <v>3042</v>
      </c>
      <c r="K6722" s="3" t="s">
        <v>3042</v>
      </c>
      <c r="L6722" s="3" t="s">
        <v>3042</v>
      </c>
      <c r="M6722" s="3" t="s">
        <v>3042</v>
      </c>
      <c r="N6722" s="3" t="s">
        <v>3042</v>
      </c>
      <c r="O6722" s="3" t="s">
        <v>3042</v>
      </c>
      <c r="P6722" s="3" t="s">
        <v>3042</v>
      </c>
      <c r="Q6722" s="3" t="s">
        <v>3042</v>
      </c>
      <c r="R6722" s="3" t="s">
        <v>3042</v>
      </c>
      <c r="S6722" s="3" t="s">
        <v>3042</v>
      </c>
      <c r="T6722" s="3" t="s">
        <v>3042</v>
      </c>
      <c r="U6722" s="3" t="s">
        <v>3042</v>
      </c>
      <c r="V6722" s="3" t="s">
        <v>3042</v>
      </c>
      <c r="W6722" s="3" t="s">
        <v>3042</v>
      </c>
      <c r="X6722" s="3" t="s">
        <v>650</v>
      </c>
      <c r="Y6722" s="3"/>
      <c r="Z6722" s="3"/>
      <c r="AA6722" s="3"/>
      <c r="AB6722" s="3"/>
      <c r="AC6722" s="3"/>
      <c r="AD6722" s="3"/>
      <c r="AE6722" s="3"/>
      <c r="AF6722" s="3"/>
      <c r="AG6722" s="3">
        <f t="shared" si="107"/>
        <v>23</v>
      </c>
      <c r="AH6722" s="3" t="s">
        <v>650</v>
      </c>
      <c r="AI6722" s="3" t="str">
        <f>IFERROR(IF($AG6722&lt;=$AN6722,MATCH($AH6722,레드마인_배치!G:G,0),MATCH($AH6722,레드마인_서비스!G:G,0)),"")</f>
        <v/>
      </c>
      <c r="AJ6722" s="3" t="str" cm="1">
        <f t="array" ref="AJ6722">IFERROR(INDEX(IF($AG6722&lt;=$AN6722,레드마인_배치!E:E,레드마인_서비스!E:E),콜트리분석!$AI6722),"")</f>
        <v/>
      </c>
      <c r="AK6722" s="3" t="str" cm="1">
        <f t="array" ref="AK6722">IFERROR(INDEX(IF($AG6722&lt;=$AN6722,레드마인_배치!H:H,레드마인_서비스!H:H),콜트리분석!$AI6722),"")</f>
        <v/>
      </c>
      <c r="AL6722" s="3" t="str" cm="1">
        <f t="array" ref="AL6722">IFERROR(INDEX(IF($AG6722&lt;=$AN6722,레드마인_배치!I:I,레드마인_서비스!I:I),콜트리분석!$AI6722),"")</f>
        <v/>
      </c>
      <c r="AM6722" s="3" t="str" cm="1">
        <f t="array" ref="AM6722">IFERROR(INDEX(IF($AG6722&lt;=$AN6722,레드마인_배치!J:J,레드마인_서비스!J:J),콜트리분석!$AI6722),"")</f>
        <v/>
      </c>
      <c r="AN6722" s="3">
        <v>1</v>
      </c>
      <c r="AO6722" s="15" t="str">
        <f ca="1">IFERROR(INDEX(레드마인_배치!E:E,MATCH(OFFSET(A6722,,AN6722),레드마인_배치!G:G,0)),"")</f>
        <v>미대상</v>
      </c>
      <c r="AP6722" t="s">
        <v>3330</v>
      </c>
    </row>
    <row r="6723" spans="1:42" hidden="1">
      <c r="A6723" s="3" t="s">
        <v>673</v>
      </c>
      <c r="B6723" s="3" t="s">
        <v>677</v>
      </c>
      <c r="C6723" s="3" t="s">
        <v>3043</v>
      </c>
      <c r="D6723" s="3" t="s">
        <v>3044</v>
      </c>
      <c r="E6723" s="3" t="s">
        <v>3046</v>
      </c>
      <c r="F6723" s="3" t="s">
        <v>3042</v>
      </c>
      <c r="G6723" s="3" t="s">
        <v>3042</v>
      </c>
      <c r="H6723" s="3" t="s">
        <v>3042</v>
      </c>
      <c r="I6723" s="3" t="s">
        <v>3042</v>
      </c>
      <c r="J6723" s="3" t="s">
        <v>3042</v>
      </c>
      <c r="K6723" s="3" t="s">
        <v>3042</v>
      </c>
      <c r="L6723" s="3" t="s">
        <v>3042</v>
      </c>
      <c r="M6723" s="3" t="s">
        <v>3042</v>
      </c>
      <c r="N6723" s="3" t="s">
        <v>3042</v>
      </c>
      <c r="O6723" s="3" t="s">
        <v>3042</v>
      </c>
      <c r="P6723" s="3" t="s">
        <v>3042</v>
      </c>
      <c r="Q6723" s="3" t="s">
        <v>3042</v>
      </c>
      <c r="R6723" s="3" t="s">
        <v>3042</v>
      </c>
      <c r="S6723" s="3" t="s">
        <v>3042</v>
      </c>
      <c r="T6723" s="3" t="s">
        <v>3042</v>
      </c>
      <c r="U6723" s="3" t="s">
        <v>3042</v>
      </c>
      <c r="V6723" s="3" t="s">
        <v>3042</v>
      </c>
      <c r="W6723" s="3" t="s">
        <v>3042</v>
      </c>
      <c r="X6723" s="3" t="s">
        <v>812</v>
      </c>
      <c r="Y6723" s="3"/>
      <c r="Z6723" s="3"/>
      <c r="AA6723" s="3"/>
      <c r="AB6723" s="3"/>
      <c r="AC6723" s="3"/>
      <c r="AD6723" s="3"/>
      <c r="AE6723" s="3"/>
      <c r="AF6723" s="3"/>
      <c r="AG6723" s="3">
        <f t="shared" si="107"/>
        <v>23</v>
      </c>
      <c r="AH6723" s="3" t="s">
        <v>812</v>
      </c>
      <c r="AI6723" s="3" t="str">
        <f>IFERROR(IF($AG6723&lt;=$AN6723,MATCH($AH6723,레드마인_배치!G:G,0),MATCH($AH6723,레드마인_서비스!G:G,0)),"")</f>
        <v/>
      </c>
      <c r="AJ6723" s="3" t="str" cm="1">
        <f t="array" ref="AJ6723">IFERROR(INDEX(IF($AG6723&lt;=$AN6723,레드마인_배치!E:E,레드마인_서비스!E:E),콜트리분석!$AI6723),"")</f>
        <v/>
      </c>
      <c r="AK6723" s="3" t="str" cm="1">
        <f t="array" ref="AK6723">IFERROR(INDEX(IF($AG6723&lt;=$AN6723,레드마인_배치!H:H,레드마인_서비스!H:H),콜트리분석!$AI6723),"")</f>
        <v/>
      </c>
      <c r="AL6723" s="3" t="str" cm="1">
        <f t="array" ref="AL6723">IFERROR(INDEX(IF($AG6723&lt;=$AN6723,레드마인_배치!I:I,레드마인_서비스!I:I),콜트리분석!$AI6723),"")</f>
        <v/>
      </c>
      <c r="AM6723" s="3" t="str" cm="1">
        <f t="array" ref="AM6723">IFERROR(INDEX(IF($AG6723&lt;=$AN6723,레드마인_배치!J:J,레드마인_서비스!J:J),콜트리분석!$AI6723),"")</f>
        <v/>
      </c>
      <c r="AN6723" s="3">
        <v>1</v>
      </c>
      <c r="AO6723" s="15" t="str">
        <f ca="1">IFERROR(INDEX(레드마인_배치!E:E,MATCH(OFFSET(A6723,,AN6723),레드마인_배치!G:G,0)),"")</f>
        <v>미대상</v>
      </c>
      <c r="AP6723" t="s">
        <v>3330</v>
      </c>
    </row>
    <row r="6724" spans="1:42" hidden="1">
      <c r="A6724" s="3" t="s">
        <v>673</v>
      </c>
      <c r="B6724" s="3" t="s">
        <v>677</v>
      </c>
      <c r="C6724" s="3" t="s">
        <v>3043</v>
      </c>
      <c r="D6724" s="3" t="s">
        <v>3044</v>
      </c>
      <c r="E6724" s="3" t="s">
        <v>3046</v>
      </c>
      <c r="F6724" s="3" t="s">
        <v>3042</v>
      </c>
      <c r="G6724" s="3" t="s">
        <v>3042</v>
      </c>
      <c r="H6724" s="3" t="s">
        <v>3042</v>
      </c>
      <c r="I6724" s="3" t="s">
        <v>3042</v>
      </c>
      <c r="J6724" s="3" t="s">
        <v>3042</v>
      </c>
      <c r="K6724" s="3" t="s">
        <v>3042</v>
      </c>
      <c r="L6724" s="3" t="s">
        <v>3042</v>
      </c>
      <c r="M6724" s="3" t="s">
        <v>3042</v>
      </c>
      <c r="N6724" s="3" t="s">
        <v>3042</v>
      </c>
      <c r="O6724" s="3" t="s">
        <v>3042</v>
      </c>
      <c r="P6724" s="3" t="s">
        <v>3042</v>
      </c>
      <c r="Q6724" s="3" t="s">
        <v>3042</v>
      </c>
      <c r="R6724" s="3" t="s">
        <v>3042</v>
      </c>
      <c r="S6724" s="3" t="s">
        <v>3042</v>
      </c>
      <c r="T6724" s="3" t="s">
        <v>3042</v>
      </c>
      <c r="U6724" s="3" t="s">
        <v>3042</v>
      </c>
      <c r="V6724" s="3" t="s">
        <v>3042</v>
      </c>
      <c r="W6724" s="3" t="s">
        <v>3042</v>
      </c>
      <c r="X6724" s="3" t="s">
        <v>811</v>
      </c>
      <c r="Y6724" s="3"/>
      <c r="Z6724" s="3"/>
      <c r="AA6724" s="3"/>
      <c r="AB6724" s="3"/>
      <c r="AC6724" s="3"/>
      <c r="AD6724" s="3"/>
      <c r="AE6724" s="3"/>
      <c r="AF6724" s="3"/>
      <c r="AG6724" s="3">
        <f t="shared" si="107"/>
        <v>23</v>
      </c>
      <c r="AH6724" s="3" t="s">
        <v>811</v>
      </c>
      <c r="AI6724" s="3" t="str">
        <f>IFERROR(IF($AG6724&lt;=$AN6724,MATCH($AH6724,레드마인_배치!G:G,0),MATCH($AH6724,레드마인_서비스!G:G,0)),"")</f>
        <v/>
      </c>
      <c r="AJ6724" s="3" t="str" cm="1">
        <f t="array" ref="AJ6724">IFERROR(INDEX(IF($AG6724&lt;=$AN6724,레드마인_배치!E:E,레드마인_서비스!E:E),콜트리분석!$AI6724),"")</f>
        <v/>
      </c>
      <c r="AK6724" s="3" t="str" cm="1">
        <f t="array" ref="AK6724">IFERROR(INDEX(IF($AG6724&lt;=$AN6724,레드마인_배치!H:H,레드마인_서비스!H:H),콜트리분석!$AI6724),"")</f>
        <v/>
      </c>
      <c r="AL6724" s="3" t="str" cm="1">
        <f t="array" ref="AL6724">IFERROR(INDEX(IF($AG6724&lt;=$AN6724,레드마인_배치!I:I,레드마인_서비스!I:I),콜트리분석!$AI6724),"")</f>
        <v/>
      </c>
      <c r="AM6724" s="3" t="str" cm="1">
        <f t="array" ref="AM6724">IFERROR(INDEX(IF($AG6724&lt;=$AN6724,레드마인_배치!J:J,레드마인_서비스!J:J),콜트리분석!$AI6724),"")</f>
        <v/>
      </c>
      <c r="AN6724" s="3">
        <v>1</v>
      </c>
      <c r="AO6724" s="15" t="str">
        <f ca="1">IFERROR(INDEX(레드마인_배치!E:E,MATCH(OFFSET(A6724,,AN6724),레드마인_배치!G:G,0)),"")</f>
        <v>미대상</v>
      </c>
      <c r="AP6724" t="s">
        <v>3330</v>
      </c>
    </row>
    <row r="6725" spans="1:42" hidden="1">
      <c r="A6725" s="3" t="s">
        <v>673</v>
      </c>
      <c r="B6725" s="3" t="s">
        <v>677</v>
      </c>
      <c r="C6725" s="3" t="s">
        <v>3043</v>
      </c>
      <c r="D6725" s="3" t="s">
        <v>3044</v>
      </c>
      <c r="E6725" s="3" t="s">
        <v>3046</v>
      </c>
      <c r="F6725" s="3" t="s">
        <v>3042</v>
      </c>
      <c r="G6725" s="3" t="s">
        <v>3042</v>
      </c>
      <c r="H6725" s="3" t="s">
        <v>3042</v>
      </c>
      <c r="I6725" s="3" t="s">
        <v>3042</v>
      </c>
      <c r="J6725" s="3" t="s">
        <v>3042</v>
      </c>
      <c r="K6725" s="3" t="s">
        <v>3042</v>
      </c>
      <c r="L6725" s="3" t="s">
        <v>3042</v>
      </c>
      <c r="M6725" s="3" t="s">
        <v>3042</v>
      </c>
      <c r="N6725" s="3" t="s">
        <v>3042</v>
      </c>
      <c r="O6725" s="3" t="s">
        <v>3042</v>
      </c>
      <c r="P6725" s="3" t="s">
        <v>3042</v>
      </c>
      <c r="Q6725" s="3" t="s">
        <v>3042</v>
      </c>
      <c r="R6725" s="3" t="s">
        <v>3042</v>
      </c>
      <c r="S6725" s="3" t="s">
        <v>3042</v>
      </c>
      <c r="T6725" s="3" t="s">
        <v>3042</v>
      </c>
      <c r="U6725" s="3" t="s">
        <v>3042</v>
      </c>
      <c r="V6725" s="3" t="s">
        <v>3042</v>
      </c>
      <c r="W6725" s="3" t="s">
        <v>650</v>
      </c>
      <c r="X6725" s="3"/>
      <c r="Y6725" s="3"/>
      <c r="Z6725" s="3"/>
      <c r="AA6725" s="3"/>
      <c r="AB6725" s="3"/>
      <c r="AC6725" s="3"/>
      <c r="AD6725" s="3"/>
      <c r="AE6725" s="3"/>
      <c r="AF6725" s="3"/>
      <c r="AG6725" s="3">
        <f t="shared" si="107"/>
        <v>22</v>
      </c>
      <c r="AH6725" s="3" t="s">
        <v>650</v>
      </c>
      <c r="AI6725" s="3" t="str">
        <f>IFERROR(IF($AG6725&lt;=$AN6725,MATCH($AH6725,레드마인_배치!G:G,0),MATCH($AH6725,레드마인_서비스!G:G,0)),"")</f>
        <v/>
      </c>
      <c r="AJ6725" s="3" t="str" cm="1">
        <f t="array" ref="AJ6725">IFERROR(INDEX(IF($AG6725&lt;=$AN6725,레드마인_배치!E:E,레드마인_서비스!E:E),콜트리분석!$AI6725),"")</f>
        <v/>
      </c>
      <c r="AK6725" s="3" t="str" cm="1">
        <f t="array" ref="AK6725">IFERROR(INDEX(IF($AG6725&lt;=$AN6725,레드마인_배치!H:H,레드마인_서비스!H:H),콜트리분석!$AI6725),"")</f>
        <v/>
      </c>
      <c r="AL6725" s="3" t="str" cm="1">
        <f t="array" ref="AL6725">IFERROR(INDEX(IF($AG6725&lt;=$AN6725,레드마인_배치!I:I,레드마인_서비스!I:I),콜트리분석!$AI6725),"")</f>
        <v/>
      </c>
      <c r="AM6725" s="3" t="str" cm="1">
        <f t="array" ref="AM6725">IFERROR(INDEX(IF($AG6725&lt;=$AN6725,레드마인_배치!J:J,레드마인_서비스!J:J),콜트리분석!$AI6725),"")</f>
        <v/>
      </c>
      <c r="AN6725" s="3">
        <v>1</v>
      </c>
      <c r="AO6725" s="15" t="str">
        <f ca="1">IFERROR(INDEX(레드마인_배치!E:E,MATCH(OFFSET(A6725,,AN6725),레드마인_배치!G:G,0)),"")</f>
        <v>미대상</v>
      </c>
      <c r="AP6725" t="s">
        <v>3330</v>
      </c>
    </row>
    <row r="6726" spans="1:42" hidden="1">
      <c r="A6726" s="3" t="s">
        <v>673</v>
      </c>
      <c r="B6726" s="3" t="s">
        <v>677</v>
      </c>
      <c r="C6726" s="3" t="s">
        <v>3043</v>
      </c>
      <c r="D6726" s="3" t="s">
        <v>3044</v>
      </c>
      <c r="E6726" s="3" t="s">
        <v>3046</v>
      </c>
      <c r="F6726" s="3" t="s">
        <v>3042</v>
      </c>
      <c r="G6726" s="3" t="s">
        <v>3042</v>
      </c>
      <c r="H6726" s="3" t="s">
        <v>3042</v>
      </c>
      <c r="I6726" s="3" t="s">
        <v>3042</v>
      </c>
      <c r="J6726" s="3" t="s">
        <v>3042</v>
      </c>
      <c r="K6726" s="3" t="s">
        <v>3042</v>
      </c>
      <c r="L6726" s="3" t="s">
        <v>3042</v>
      </c>
      <c r="M6726" s="3" t="s">
        <v>3042</v>
      </c>
      <c r="N6726" s="3" t="s">
        <v>3042</v>
      </c>
      <c r="O6726" s="3" t="s">
        <v>3042</v>
      </c>
      <c r="P6726" s="3" t="s">
        <v>3042</v>
      </c>
      <c r="Q6726" s="3" t="s">
        <v>3042</v>
      </c>
      <c r="R6726" s="3" t="s">
        <v>3042</v>
      </c>
      <c r="S6726" s="3" t="s">
        <v>3042</v>
      </c>
      <c r="T6726" s="3" t="s">
        <v>3042</v>
      </c>
      <c r="U6726" s="3" t="s">
        <v>3042</v>
      </c>
      <c r="V6726" s="3" t="s">
        <v>3042</v>
      </c>
      <c r="W6726" s="3" t="s">
        <v>812</v>
      </c>
      <c r="X6726" s="3"/>
      <c r="Y6726" s="3"/>
      <c r="Z6726" s="3"/>
      <c r="AA6726" s="3"/>
      <c r="AB6726" s="3"/>
      <c r="AC6726" s="3"/>
      <c r="AD6726" s="3"/>
      <c r="AE6726" s="3"/>
      <c r="AF6726" s="3"/>
      <c r="AG6726" s="3">
        <f t="shared" si="107"/>
        <v>22</v>
      </c>
      <c r="AH6726" s="3" t="s">
        <v>812</v>
      </c>
      <c r="AI6726" s="3" t="str">
        <f>IFERROR(IF($AG6726&lt;=$AN6726,MATCH($AH6726,레드마인_배치!G:G,0),MATCH($AH6726,레드마인_서비스!G:G,0)),"")</f>
        <v/>
      </c>
      <c r="AJ6726" s="3" t="str" cm="1">
        <f t="array" ref="AJ6726">IFERROR(INDEX(IF($AG6726&lt;=$AN6726,레드마인_배치!E:E,레드마인_서비스!E:E),콜트리분석!$AI6726),"")</f>
        <v/>
      </c>
      <c r="AK6726" s="3" t="str" cm="1">
        <f t="array" ref="AK6726">IFERROR(INDEX(IF($AG6726&lt;=$AN6726,레드마인_배치!H:H,레드마인_서비스!H:H),콜트리분석!$AI6726),"")</f>
        <v/>
      </c>
      <c r="AL6726" s="3" t="str" cm="1">
        <f t="array" ref="AL6726">IFERROR(INDEX(IF($AG6726&lt;=$AN6726,레드마인_배치!I:I,레드마인_서비스!I:I),콜트리분석!$AI6726),"")</f>
        <v/>
      </c>
      <c r="AM6726" s="3" t="str" cm="1">
        <f t="array" ref="AM6726">IFERROR(INDEX(IF($AG6726&lt;=$AN6726,레드마인_배치!J:J,레드마인_서비스!J:J),콜트리분석!$AI6726),"")</f>
        <v/>
      </c>
      <c r="AN6726" s="3">
        <v>1</v>
      </c>
      <c r="AO6726" s="15" t="str">
        <f ca="1">IFERROR(INDEX(레드마인_배치!E:E,MATCH(OFFSET(A6726,,AN6726),레드마인_배치!G:G,0)),"")</f>
        <v>미대상</v>
      </c>
      <c r="AP6726" t="s">
        <v>3330</v>
      </c>
    </row>
    <row r="6727" spans="1:42" hidden="1">
      <c r="A6727" s="3" t="s">
        <v>673</v>
      </c>
      <c r="B6727" s="3" t="s">
        <v>677</v>
      </c>
      <c r="C6727" s="3" t="s">
        <v>3043</v>
      </c>
      <c r="D6727" s="3" t="s">
        <v>3044</v>
      </c>
      <c r="E6727" s="3" t="s">
        <v>3046</v>
      </c>
      <c r="F6727" s="3" t="s">
        <v>3042</v>
      </c>
      <c r="G6727" s="3" t="s">
        <v>3042</v>
      </c>
      <c r="H6727" s="3" t="s">
        <v>3042</v>
      </c>
      <c r="I6727" s="3" t="s">
        <v>3042</v>
      </c>
      <c r="J6727" s="3" t="s">
        <v>3042</v>
      </c>
      <c r="K6727" s="3" t="s">
        <v>3042</v>
      </c>
      <c r="L6727" s="3" t="s">
        <v>3042</v>
      </c>
      <c r="M6727" s="3" t="s">
        <v>3042</v>
      </c>
      <c r="N6727" s="3" t="s">
        <v>3042</v>
      </c>
      <c r="O6727" s="3" t="s">
        <v>3042</v>
      </c>
      <c r="P6727" s="3" t="s">
        <v>3042</v>
      </c>
      <c r="Q6727" s="3" t="s">
        <v>3042</v>
      </c>
      <c r="R6727" s="3" t="s">
        <v>3042</v>
      </c>
      <c r="S6727" s="3" t="s">
        <v>3042</v>
      </c>
      <c r="T6727" s="3" t="s">
        <v>3042</v>
      </c>
      <c r="U6727" s="3" t="s">
        <v>3042</v>
      </c>
      <c r="V6727" s="3" t="s">
        <v>3042</v>
      </c>
      <c r="W6727" s="3" t="s">
        <v>811</v>
      </c>
      <c r="X6727" s="3"/>
      <c r="Y6727" s="3"/>
      <c r="Z6727" s="3"/>
      <c r="AA6727" s="3"/>
      <c r="AB6727" s="3"/>
      <c r="AC6727" s="3"/>
      <c r="AD6727" s="3"/>
      <c r="AE6727" s="3"/>
      <c r="AF6727" s="3"/>
      <c r="AG6727" s="3">
        <f t="shared" si="107"/>
        <v>22</v>
      </c>
      <c r="AH6727" s="3" t="s">
        <v>811</v>
      </c>
      <c r="AI6727" s="3" t="str">
        <f>IFERROR(IF($AG6727&lt;=$AN6727,MATCH($AH6727,레드마인_배치!G:G,0),MATCH($AH6727,레드마인_서비스!G:G,0)),"")</f>
        <v/>
      </c>
      <c r="AJ6727" s="3" t="str" cm="1">
        <f t="array" ref="AJ6727">IFERROR(INDEX(IF($AG6727&lt;=$AN6727,레드마인_배치!E:E,레드마인_서비스!E:E),콜트리분석!$AI6727),"")</f>
        <v/>
      </c>
      <c r="AK6727" s="3" t="str" cm="1">
        <f t="array" ref="AK6727">IFERROR(INDEX(IF($AG6727&lt;=$AN6727,레드마인_배치!H:H,레드마인_서비스!H:H),콜트리분석!$AI6727),"")</f>
        <v/>
      </c>
      <c r="AL6727" s="3" t="str" cm="1">
        <f t="array" ref="AL6727">IFERROR(INDEX(IF($AG6727&lt;=$AN6727,레드마인_배치!I:I,레드마인_서비스!I:I),콜트리분석!$AI6727),"")</f>
        <v/>
      </c>
      <c r="AM6727" s="3" t="str" cm="1">
        <f t="array" ref="AM6727">IFERROR(INDEX(IF($AG6727&lt;=$AN6727,레드마인_배치!J:J,레드마인_서비스!J:J),콜트리분석!$AI6727),"")</f>
        <v/>
      </c>
      <c r="AN6727" s="3">
        <v>1</v>
      </c>
      <c r="AO6727" s="15" t="str">
        <f ca="1">IFERROR(INDEX(레드마인_배치!E:E,MATCH(OFFSET(A6727,,AN6727),레드마인_배치!G:G,0)),"")</f>
        <v>미대상</v>
      </c>
      <c r="AP6727" t="s">
        <v>3330</v>
      </c>
    </row>
    <row r="6728" spans="1:42" hidden="1">
      <c r="A6728" s="3" t="s">
        <v>673</v>
      </c>
      <c r="B6728" s="3" t="s">
        <v>677</v>
      </c>
      <c r="C6728" s="3" t="s">
        <v>3043</v>
      </c>
      <c r="D6728" s="3" t="s">
        <v>3044</v>
      </c>
      <c r="E6728" s="3" t="s">
        <v>3046</v>
      </c>
      <c r="F6728" s="3" t="s">
        <v>3042</v>
      </c>
      <c r="G6728" s="3" t="s">
        <v>3042</v>
      </c>
      <c r="H6728" s="3" t="s">
        <v>3042</v>
      </c>
      <c r="I6728" s="3" t="s">
        <v>3042</v>
      </c>
      <c r="J6728" s="3" t="s">
        <v>3042</v>
      </c>
      <c r="K6728" s="3" t="s">
        <v>3042</v>
      </c>
      <c r="L6728" s="3" t="s">
        <v>3042</v>
      </c>
      <c r="M6728" s="3" t="s">
        <v>3042</v>
      </c>
      <c r="N6728" s="3" t="s">
        <v>3042</v>
      </c>
      <c r="O6728" s="3" t="s">
        <v>3042</v>
      </c>
      <c r="P6728" s="3" t="s">
        <v>3042</v>
      </c>
      <c r="Q6728" s="3" t="s">
        <v>3042</v>
      </c>
      <c r="R6728" s="3" t="s">
        <v>3042</v>
      </c>
      <c r="S6728" s="3" t="s">
        <v>3042</v>
      </c>
      <c r="T6728" s="3" t="s">
        <v>3042</v>
      </c>
      <c r="U6728" s="3" t="s">
        <v>3042</v>
      </c>
      <c r="V6728" s="3" t="s">
        <v>650</v>
      </c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>
        <f t="shared" si="107"/>
        <v>21</v>
      </c>
      <c r="AH6728" s="3" t="s">
        <v>650</v>
      </c>
      <c r="AI6728" s="3" t="str">
        <f>IFERROR(IF($AG6728&lt;=$AN6728,MATCH($AH6728,레드마인_배치!G:G,0),MATCH($AH6728,레드마인_서비스!G:G,0)),"")</f>
        <v/>
      </c>
      <c r="AJ6728" s="3" t="str" cm="1">
        <f t="array" ref="AJ6728">IFERROR(INDEX(IF($AG6728&lt;=$AN6728,레드마인_배치!E:E,레드마인_서비스!E:E),콜트리분석!$AI6728),"")</f>
        <v/>
      </c>
      <c r="AK6728" s="3" t="str" cm="1">
        <f t="array" ref="AK6728">IFERROR(INDEX(IF($AG6728&lt;=$AN6728,레드마인_배치!H:H,레드마인_서비스!H:H),콜트리분석!$AI6728),"")</f>
        <v/>
      </c>
      <c r="AL6728" s="3" t="str" cm="1">
        <f t="array" ref="AL6728">IFERROR(INDEX(IF($AG6728&lt;=$AN6728,레드마인_배치!I:I,레드마인_서비스!I:I),콜트리분석!$AI6728),"")</f>
        <v/>
      </c>
      <c r="AM6728" s="3" t="str" cm="1">
        <f t="array" ref="AM6728">IFERROR(INDEX(IF($AG6728&lt;=$AN6728,레드마인_배치!J:J,레드마인_서비스!J:J),콜트리분석!$AI6728),"")</f>
        <v/>
      </c>
      <c r="AN6728" s="3">
        <v>1</v>
      </c>
      <c r="AO6728" s="15" t="str">
        <f ca="1">IFERROR(INDEX(레드마인_배치!E:E,MATCH(OFFSET(A6728,,AN6728),레드마인_배치!G:G,0)),"")</f>
        <v>미대상</v>
      </c>
      <c r="AP6728" t="s">
        <v>3330</v>
      </c>
    </row>
    <row r="6729" spans="1:42" hidden="1">
      <c r="A6729" s="3" t="s">
        <v>673</v>
      </c>
      <c r="B6729" s="3" t="s">
        <v>677</v>
      </c>
      <c r="C6729" s="3" t="s">
        <v>3043</v>
      </c>
      <c r="D6729" s="3" t="s">
        <v>3044</v>
      </c>
      <c r="E6729" s="3" t="s">
        <v>3046</v>
      </c>
      <c r="F6729" s="3" t="s">
        <v>3042</v>
      </c>
      <c r="G6729" s="3" t="s">
        <v>3042</v>
      </c>
      <c r="H6729" s="3" t="s">
        <v>3042</v>
      </c>
      <c r="I6729" s="3" t="s">
        <v>3042</v>
      </c>
      <c r="J6729" s="3" t="s">
        <v>3042</v>
      </c>
      <c r="K6729" s="3" t="s">
        <v>3042</v>
      </c>
      <c r="L6729" s="3" t="s">
        <v>3042</v>
      </c>
      <c r="M6729" s="3" t="s">
        <v>3042</v>
      </c>
      <c r="N6729" s="3" t="s">
        <v>3042</v>
      </c>
      <c r="O6729" s="3" t="s">
        <v>3042</v>
      </c>
      <c r="P6729" s="3" t="s">
        <v>3042</v>
      </c>
      <c r="Q6729" s="3" t="s">
        <v>3042</v>
      </c>
      <c r="R6729" s="3" t="s">
        <v>3042</v>
      </c>
      <c r="S6729" s="3" t="s">
        <v>3042</v>
      </c>
      <c r="T6729" s="3" t="s">
        <v>3042</v>
      </c>
      <c r="U6729" s="3" t="s">
        <v>3042</v>
      </c>
      <c r="V6729" s="3" t="s">
        <v>812</v>
      </c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>
        <f t="shared" si="107"/>
        <v>21</v>
      </c>
      <c r="AH6729" s="3" t="s">
        <v>812</v>
      </c>
      <c r="AI6729" s="3" t="str">
        <f>IFERROR(IF($AG6729&lt;=$AN6729,MATCH($AH6729,레드마인_배치!G:G,0),MATCH($AH6729,레드마인_서비스!G:G,0)),"")</f>
        <v/>
      </c>
      <c r="AJ6729" s="3" t="str" cm="1">
        <f t="array" ref="AJ6729">IFERROR(INDEX(IF($AG6729&lt;=$AN6729,레드마인_배치!E:E,레드마인_서비스!E:E),콜트리분석!$AI6729),"")</f>
        <v/>
      </c>
      <c r="AK6729" s="3" t="str" cm="1">
        <f t="array" ref="AK6729">IFERROR(INDEX(IF($AG6729&lt;=$AN6729,레드마인_배치!H:H,레드마인_서비스!H:H),콜트리분석!$AI6729),"")</f>
        <v/>
      </c>
      <c r="AL6729" s="3" t="str" cm="1">
        <f t="array" ref="AL6729">IFERROR(INDEX(IF($AG6729&lt;=$AN6729,레드마인_배치!I:I,레드마인_서비스!I:I),콜트리분석!$AI6729),"")</f>
        <v/>
      </c>
      <c r="AM6729" s="3" t="str" cm="1">
        <f t="array" ref="AM6729">IFERROR(INDEX(IF($AG6729&lt;=$AN6729,레드마인_배치!J:J,레드마인_서비스!J:J),콜트리분석!$AI6729),"")</f>
        <v/>
      </c>
      <c r="AN6729" s="3">
        <v>1</v>
      </c>
      <c r="AO6729" s="15" t="str">
        <f ca="1">IFERROR(INDEX(레드마인_배치!E:E,MATCH(OFFSET(A6729,,AN6729),레드마인_배치!G:G,0)),"")</f>
        <v>미대상</v>
      </c>
      <c r="AP6729" t="s">
        <v>3330</v>
      </c>
    </row>
    <row r="6730" spans="1:42" hidden="1">
      <c r="A6730" s="3" t="s">
        <v>673</v>
      </c>
      <c r="B6730" s="3" t="s">
        <v>677</v>
      </c>
      <c r="C6730" s="3" t="s">
        <v>3043</v>
      </c>
      <c r="D6730" s="3" t="s">
        <v>3044</v>
      </c>
      <c r="E6730" s="3" t="s">
        <v>3046</v>
      </c>
      <c r="F6730" s="3" t="s">
        <v>3042</v>
      </c>
      <c r="G6730" s="3" t="s">
        <v>3042</v>
      </c>
      <c r="H6730" s="3" t="s">
        <v>3042</v>
      </c>
      <c r="I6730" s="3" t="s">
        <v>3042</v>
      </c>
      <c r="J6730" s="3" t="s">
        <v>3042</v>
      </c>
      <c r="K6730" s="3" t="s">
        <v>3042</v>
      </c>
      <c r="L6730" s="3" t="s">
        <v>3042</v>
      </c>
      <c r="M6730" s="3" t="s">
        <v>3042</v>
      </c>
      <c r="N6730" s="3" t="s">
        <v>3042</v>
      </c>
      <c r="O6730" s="3" t="s">
        <v>3042</v>
      </c>
      <c r="P6730" s="3" t="s">
        <v>3042</v>
      </c>
      <c r="Q6730" s="3" t="s">
        <v>3042</v>
      </c>
      <c r="R6730" s="3" t="s">
        <v>3042</v>
      </c>
      <c r="S6730" s="3" t="s">
        <v>3042</v>
      </c>
      <c r="T6730" s="3" t="s">
        <v>3042</v>
      </c>
      <c r="U6730" s="3" t="s">
        <v>3042</v>
      </c>
      <c r="V6730" s="3" t="s">
        <v>811</v>
      </c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>
        <f t="shared" si="107"/>
        <v>21</v>
      </c>
      <c r="AH6730" s="3" t="s">
        <v>811</v>
      </c>
      <c r="AI6730" s="3" t="str">
        <f>IFERROR(IF($AG6730&lt;=$AN6730,MATCH($AH6730,레드마인_배치!G:G,0),MATCH($AH6730,레드마인_서비스!G:G,0)),"")</f>
        <v/>
      </c>
      <c r="AJ6730" s="3" t="str" cm="1">
        <f t="array" ref="AJ6730">IFERROR(INDEX(IF($AG6730&lt;=$AN6730,레드마인_배치!E:E,레드마인_서비스!E:E),콜트리분석!$AI6730),"")</f>
        <v/>
      </c>
      <c r="AK6730" s="3" t="str" cm="1">
        <f t="array" ref="AK6730">IFERROR(INDEX(IF($AG6730&lt;=$AN6730,레드마인_배치!H:H,레드마인_서비스!H:H),콜트리분석!$AI6730),"")</f>
        <v/>
      </c>
      <c r="AL6730" s="3" t="str" cm="1">
        <f t="array" ref="AL6730">IFERROR(INDEX(IF($AG6730&lt;=$AN6730,레드마인_배치!I:I,레드마인_서비스!I:I),콜트리분석!$AI6730),"")</f>
        <v/>
      </c>
      <c r="AM6730" s="3" t="str" cm="1">
        <f t="array" ref="AM6730">IFERROR(INDEX(IF($AG6730&lt;=$AN6730,레드마인_배치!J:J,레드마인_서비스!J:J),콜트리분석!$AI6730),"")</f>
        <v/>
      </c>
      <c r="AN6730" s="3">
        <v>1</v>
      </c>
      <c r="AO6730" s="15" t="str">
        <f ca="1">IFERROR(INDEX(레드마인_배치!E:E,MATCH(OFFSET(A6730,,AN6730),레드마인_배치!G:G,0)),"")</f>
        <v>미대상</v>
      </c>
      <c r="AP6730" t="s">
        <v>3330</v>
      </c>
    </row>
    <row r="6731" spans="1:42" hidden="1">
      <c r="A6731" s="3" t="s">
        <v>673</v>
      </c>
      <c r="B6731" s="3" t="s">
        <v>677</v>
      </c>
      <c r="C6731" s="3" t="s">
        <v>3043</v>
      </c>
      <c r="D6731" s="3" t="s">
        <v>3044</v>
      </c>
      <c r="E6731" s="3" t="s">
        <v>3046</v>
      </c>
      <c r="F6731" s="3" t="s">
        <v>3042</v>
      </c>
      <c r="G6731" s="3" t="s">
        <v>3042</v>
      </c>
      <c r="H6731" s="3" t="s">
        <v>3042</v>
      </c>
      <c r="I6731" s="3" t="s">
        <v>3042</v>
      </c>
      <c r="J6731" s="3" t="s">
        <v>3042</v>
      </c>
      <c r="K6731" s="3" t="s">
        <v>3042</v>
      </c>
      <c r="L6731" s="3" t="s">
        <v>3042</v>
      </c>
      <c r="M6731" s="3" t="s">
        <v>3042</v>
      </c>
      <c r="N6731" s="3" t="s">
        <v>3042</v>
      </c>
      <c r="O6731" s="3" t="s">
        <v>3042</v>
      </c>
      <c r="P6731" s="3" t="s">
        <v>3042</v>
      </c>
      <c r="Q6731" s="3" t="s">
        <v>3042</v>
      </c>
      <c r="R6731" s="3" t="s">
        <v>3042</v>
      </c>
      <c r="S6731" s="3" t="s">
        <v>3042</v>
      </c>
      <c r="T6731" s="3" t="s">
        <v>3042</v>
      </c>
      <c r="U6731" s="3" t="s">
        <v>650</v>
      </c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>
        <f t="shared" si="107"/>
        <v>20</v>
      </c>
      <c r="AH6731" s="3" t="s">
        <v>650</v>
      </c>
      <c r="AI6731" s="3" t="str">
        <f>IFERROR(IF($AG6731&lt;=$AN6731,MATCH($AH6731,레드마인_배치!G:G,0),MATCH($AH6731,레드마인_서비스!G:G,0)),"")</f>
        <v/>
      </c>
      <c r="AJ6731" s="3" t="str" cm="1">
        <f t="array" ref="AJ6731">IFERROR(INDEX(IF($AG6731&lt;=$AN6731,레드마인_배치!E:E,레드마인_서비스!E:E),콜트리분석!$AI6731),"")</f>
        <v/>
      </c>
      <c r="AK6731" s="3" t="str" cm="1">
        <f t="array" ref="AK6731">IFERROR(INDEX(IF($AG6731&lt;=$AN6731,레드마인_배치!H:H,레드마인_서비스!H:H),콜트리분석!$AI6731),"")</f>
        <v/>
      </c>
      <c r="AL6731" s="3" t="str" cm="1">
        <f t="array" ref="AL6731">IFERROR(INDEX(IF($AG6731&lt;=$AN6731,레드마인_배치!I:I,레드마인_서비스!I:I),콜트리분석!$AI6731),"")</f>
        <v/>
      </c>
      <c r="AM6731" s="3" t="str" cm="1">
        <f t="array" ref="AM6731">IFERROR(INDEX(IF($AG6731&lt;=$AN6731,레드마인_배치!J:J,레드마인_서비스!J:J),콜트리분석!$AI6731),"")</f>
        <v/>
      </c>
      <c r="AN6731" s="3">
        <v>1</v>
      </c>
      <c r="AO6731" s="15" t="str">
        <f ca="1">IFERROR(INDEX(레드마인_배치!E:E,MATCH(OFFSET(A6731,,AN6731),레드마인_배치!G:G,0)),"")</f>
        <v>미대상</v>
      </c>
      <c r="AP6731" t="s">
        <v>3330</v>
      </c>
    </row>
    <row r="6732" spans="1:42" hidden="1">
      <c r="A6732" s="3" t="s">
        <v>673</v>
      </c>
      <c r="B6732" s="3" t="s">
        <v>677</v>
      </c>
      <c r="C6732" s="3" t="s">
        <v>3043</v>
      </c>
      <c r="D6732" s="3" t="s">
        <v>3044</v>
      </c>
      <c r="E6732" s="3" t="s">
        <v>3046</v>
      </c>
      <c r="F6732" s="3" t="s">
        <v>3042</v>
      </c>
      <c r="G6732" s="3" t="s">
        <v>3042</v>
      </c>
      <c r="H6732" s="3" t="s">
        <v>3042</v>
      </c>
      <c r="I6732" s="3" t="s">
        <v>3042</v>
      </c>
      <c r="J6732" s="3" t="s">
        <v>3042</v>
      </c>
      <c r="K6732" s="3" t="s">
        <v>3042</v>
      </c>
      <c r="L6732" s="3" t="s">
        <v>3042</v>
      </c>
      <c r="M6732" s="3" t="s">
        <v>3042</v>
      </c>
      <c r="N6732" s="3" t="s">
        <v>3042</v>
      </c>
      <c r="O6732" s="3" t="s">
        <v>3042</v>
      </c>
      <c r="P6732" s="3" t="s">
        <v>3042</v>
      </c>
      <c r="Q6732" s="3" t="s">
        <v>3042</v>
      </c>
      <c r="R6732" s="3" t="s">
        <v>3042</v>
      </c>
      <c r="S6732" s="3" t="s">
        <v>3042</v>
      </c>
      <c r="T6732" s="3" t="s">
        <v>3042</v>
      </c>
      <c r="U6732" s="3" t="s">
        <v>812</v>
      </c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>
        <f t="shared" si="107"/>
        <v>20</v>
      </c>
      <c r="AH6732" s="3" t="s">
        <v>812</v>
      </c>
      <c r="AI6732" s="3" t="str">
        <f>IFERROR(IF($AG6732&lt;=$AN6732,MATCH($AH6732,레드마인_배치!G:G,0),MATCH($AH6732,레드마인_서비스!G:G,0)),"")</f>
        <v/>
      </c>
      <c r="AJ6732" s="3" t="str" cm="1">
        <f t="array" ref="AJ6732">IFERROR(INDEX(IF($AG6732&lt;=$AN6732,레드마인_배치!E:E,레드마인_서비스!E:E),콜트리분석!$AI6732),"")</f>
        <v/>
      </c>
      <c r="AK6732" s="3" t="str" cm="1">
        <f t="array" ref="AK6732">IFERROR(INDEX(IF($AG6732&lt;=$AN6732,레드마인_배치!H:H,레드마인_서비스!H:H),콜트리분석!$AI6732),"")</f>
        <v/>
      </c>
      <c r="AL6732" s="3" t="str" cm="1">
        <f t="array" ref="AL6732">IFERROR(INDEX(IF($AG6732&lt;=$AN6732,레드마인_배치!I:I,레드마인_서비스!I:I),콜트리분석!$AI6732),"")</f>
        <v/>
      </c>
      <c r="AM6732" s="3" t="str" cm="1">
        <f t="array" ref="AM6732">IFERROR(INDEX(IF($AG6732&lt;=$AN6732,레드마인_배치!J:J,레드마인_서비스!J:J),콜트리분석!$AI6732),"")</f>
        <v/>
      </c>
      <c r="AN6732" s="3">
        <v>1</v>
      </c>
      <c r="AO6732" s="15" t="str">
        <f ca="1">IFERROR(INDEX(레드마인_배치!E:E,MATCH(OFFSET(A6732,,AN6732),레드마인_배치!G:G,0)),"")</f>
        <v>미대상</v>
      </c>
      <c r="AP6732" t="s">
        <v>3330</v>
      </c>
    </row>
    <row r="6733" spans="1:42" hidden="1">
      <c r="A6733" s="3" t="s">
        <v>673</v>
      </c>
      <c r="B6733" s="3" t="s">
        <v>677</v>
      </c>
      <c r="C6733" s="3" t="s">
        <v>3043</v>
      </c>
      <c r="D6733" s="3" t="s">
        <v>3044</v>
      </c>
      <c r="E6733" s="3" t="s">
        <v>3046</v>
      </c>
      <c r="F6733" s="3" t="s">
        <v>3042</v>
      </c>
      <c r="G6733" s="3" t="s">
        <v>3042</v>
      </c>
      <c r="H6733" s="3" t="s">
        <v>3042</v>
      </c>
      <c r="I6733" s="3" t="s">
        <v>3042</v>
      </c>
      <c r="J6733" s="3" t="s">
        <v>3042</v>
      </c>
      <c r="K6733" s="3" t="s">
        <v>3042</v>
      </c>
      <c r="L6733" s="3" t="s">
        <v>3042</v>
      </c>
      <c r="M6733" s="3" t="s">
        <v>3042</v>
      </c>
      <c r="N6733" s="3" t="s">
        <v>3042</v>
      </c>
      <c r="O6733" s="3" t="s">
        <v>3042</v>
      </c>
      <c r="P6733" s="3" t="s">
        <v>3042</v>
      </c>
      <c r="Q6733" s="3" t="s">
        <v>3042</v>
      </c>
      <c r="R6733" s="3" t="s">
        <v>3042</v>
      </c>
      <c r="S6733" s="3" t="s">
        <v>3042</v>
      </c>
      <c r="T6733" s="3" t="s">
        <v>3042</v>
      </c>
      <c r="U6733" s="3" t="s">
        <v>811</v>
      </c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>
        <f t="shared" si="107"/>
        <v>20</v>
      </c>
      <c r="AH6733" s="3" t="s">
        <v>811</v>
      </c>
      <c r="AI6733" s="3" t="str">
        <f>IFERROR(IF($AG6733&lt;=$AN6733,MATCH($AH6733,레드마인_배치!G:G,0),MATCH($AH6733,레드마인_서비스!G:G,0)),"")</f>
        <v/>
      </c>
      <c r="AJ6733" s="3" t="str" cm="1">
        <f t="array" ref="AJ6733">IFERROR(INDEX(IF($AG6733&lt;=$AN6733,레드마인_배치!E:E,레드마인_서비스!E:E),콜트리분석!$AI6733),"")</f>
        <v/>
      </c>
      <c r="AK6733" s="3" t="str" cm="1">
        <f t="array" ref="AK6733">IFERROR(INDEX(IF($AG6733&lt;=$AN6733,레드마인_배치!H:H,레드마인_서비스!H:H),콜트리분석!$AI6733),"")</f>
        <v/>
      </c>
      <c r="AL6733" s="3" t="str" cm="1">
        <f t="array" ref="AL6733">IFERROR(INDEX(IF($AG6733&lt;=$AN6733,레드마인_배치!I:I,레드마인_서비스!I:I),콜트리분석!$AI6733),"")</f>
        <v/>
      </c>
      <c r="AM6733" s="3" t="str" cm="1">
        <f t="array" ref="AM6733">IFERROR(INDEX(IF($AG6733&lt;=$AN6733,레드마인_배치!J:J,레드마인_서비스!J:J),콜트리분석!$AI6733),"")</f>
        <v/>
      </c>
      <c r="AN6733" s="3">
        <v>1</v>
      </c>
      <c r="AO6733" s="15" t="str">
        <f ca="1">IFERROR(INDEX(레드마인_배치!E:E,MATCH(OFFSET(A6733,,AN6733),레드마인_배치!G:G,0)),"")</f>
        <v>미대상</v>
      </c>
      <c r="AP6733" t="s">
        <v>3330</v>
      </c>
    </row>
    <row r="6734" spans="1:42" hidden="1">
      <c r="A6734" s="3" t="s">
        <v>673</v>
      </c>
      <c r="B6734" s="3" t="s">
        <v>677</v>
      </c>
      <c r="C6734" s="3" t="s">
        <v>3043</v>
      </c>
      <c r="D6734" s="3" t="s">
        <v>3044</v>
      </c>
      <c r="E6734" s="3" t="s">
        <v>3046</v>
      </c>
      <c r="F6734" s="3" t="s">
        <v>3042</v>
      </c>
      <c r="G6734" s="3" t="s">
        <v>3042</v>
      </c>
      <c r="H6734" s="3" t="s">
        <v>3042</v>
      </c>
      <c r="I6734" s="3" t="s">
        <v>3042</v>
      </c>
      <c r="J6734" s="3" t="s">
        <v>3042</v>
      </c>
      <c r="K6734" s="3" t="s">
        <v>3042</v>
      </c>
      <c r="L6734" s="3" t="s">
        <v>3042</v>
      </c>
      <c r="M6734" s="3" t="s">
        <v>3042</v>
      </c>
      <c r="N6734" s="3" t="s">
        <v>3042</v>
      </c>
      <c r="O6734" s="3" t="s">
        <v>3042</v>
      </c>
      <c r="P6734" s="3" t="s">
        <v>3042</v>
      </c>
      <c r="Q6734" s="3" t="s">
        <v>3042</v>
      </c>
      <c r="R6734" s="3" t="s">
        <v>3042</v>
      </c>
      <c r="S6734" s="3" t="s">
        <v>3042</v>
      </c>
      <c r="T6734" s="3" t="s">
        <v>650</v>
      </c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>
        <f t="shared" si="107"/>
        <v>19</v>
      </c>
      <c r="AH6734" s="3" t="s">
        <v>650</v>
      </c>
      <c r="AI6734" s="3" t="str">
        <f>IFERROR(IF($AG6734&lt;=$AN6734,MATCH($AH6734,레드마인_배치!G:G,0),MATCH($AH6734,레드마인_서비스!G:G,0)),"")</f>
        <v/>
      </c>
      <c r="AJ6734" s="3" t="str" cm="1">
        <f t="array" ref="AJ6734">IFERROR(INDEX(IF($AG6734&lt;=$AN6734,레드마인_배치!E:E,레드마인_서비스!E:E),콜트리분석!$AI6734),"")</f>
        <v/>
      </c>
      <c r="AK6734" s="3" t="str" cm="1">
        <f t="array" ref="AK6734">IFERROR(INDEX(IF($AG6734&lt;=$AN6734,레드마인_배치!H:H,레드마인_서비스!H:H),콜트리분석!$AI6734),"")</f>
        <v/>
      </c>
      <c r="AL6734" s="3" t="str" cm="1">
        <f t="array" ref="AL6734">IFERROR(INDEX(IF($AG6734&lt;=$AN6734,레드마인_배치!I:I,레드마인_서비스!I:I),콜트리분석!$AI6734),"")</f>
        <v/>
      </c>
      <c r="AM6734" s="3" t="str" cm="1">
        <f t="array" ref="AM6734">IFERROR(INDEX(IF($AG6734&lt;=$AN6734,레드마인_배치!J:J,레드마인_서비스!J:J),콜트리분석!$AI6734),"")</f>
        <v/>
      </c>
      <c r="AN6734" s="3">
        <v>1</v>
      </c>
      <c r="AO6734" s="15" t="str">
        <f ca="1">IFERROR(INDEX(레드마인_배치!E:E,MATCH(OFFSET(A6734,,AN6734),레드마인_배치!G:G,0)),"")</f>
        <v>미대상</v>
      </c>
      <c r="AP6734" t="s">
        <v>3330</v>
      </c>
    </row>
    <row r="6735" spans="1:42" hidden="1">
      <c r="A6735" s="3" t="s">
        <v>673</v>
      </c>
      <c r="B6735" s="3" t="s">
        <v>677</v>
      </c>
      <c r="C6735" s="3" t="s">
        <v>3043</v>
      </c>
      <c r="D6735" s="3" t="s">
        <v>3044</v>
      </c>
      <c r="E6735" s="3" t="s">
        <v>3046</v>
      </c>
      <c r="F6735" s="3" t="s">
        <v>3042</v>
      </c>
      <c r="G6735" s="3" t="s">
        <v>3042</v>
      </c>
      <c r="H6735" s="3" t="s">
        <v>3042</v>
      </c>
      <c r="I6735" s="3" t="s">
        <v>3042</v>
      </c>
      <c r="J6735" s="3" t="s">
        <v>3042</v>
      </c>
      <c r="K6735" s="3" t="s">
        <v>3042</v>
      </c>
      <c r="L6735" s="3" t="s">
        <v>3042</v>
      </c>
      <c r="M6735" s="3" t="s">
        <v>3042</v>
      </c>
      <c r="N6735" s="3" t="s">
        <v>3042</v>
      </c>
      <c r="O6735" s="3" t="s">
        <v>3042</v>
      </c>
      <c r="P6735" s="3" t="s">
        <v>3042</v>
      </c>
      <c r="Q6735" s="3" t="s">
        <v>3042</v>
      </c>
      <c r="R6735" s="3" t="s">
        <v>3042</v>
      </c>
      <c r="S6735" s="3" t="s">
        <v>3042</v>
      </c>
      <c r="T6735" s="3" t="s">
        <v>812</v>
      </c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>
        <f t="shared" si="107"/>
        <v>19</v>
      </c>
      <c r="AH6735" s="3" t="s">
        <v>812</v>
      </c>
      <c r="AI6735" s="3" t="str">
        <f>IFERROR(IF($AG6735&lt;=$AN6735,MATCH($AH6735,레드마인_배치!G:G,0),MATCH($AH6735,레드마인_서비스!G:G,0)),"")</f>
        <v/>
      </c>
      <c r="AJ6735" s="3" t="str" cm="1">
        <f t="array" ref="AJ6735">IFERROR(INDEX(IF($AG6735&lt;=$AN6735,레드마인_배치!E:E,레드마인_서비스!E:E),콜트리분석!$AI6735),"")</f>
        <v/>
      </c>
      <c r="AK6735" s="3" t="str" cm="1">
        <f t="array" ref="AK6735">IFERROR(INDEX(IF($AG6735&lt;=$AN6735,레드마인_배치!H:H,레드마인_서비스!H:H),콜트리분석!$AI6735),"")</f>
        <v/>
      </c>
      <c r="AL6735" s="3" t="str" cm="1">
        <f t="array" ref="AL6735">IFERROR(INDEX(IF($AG6735&lt;=$AN6735,레드마인_배치!I:I,레드마인_서비스!I:I),콜트리분석!$AI6735),"")</f>
        <v/>
      </c>
      <c r="AM6735" s="3" t="str" cm="1">
        <f t="array" ref="AM6735">IFERROR(INDEX(IF($AG6735&lt;=$AN6735,레드마인_배치!J:J,레드마인_서비스!J:J),콜트리분석!$AI6735),"")</f>
        <v/>
      </c>
      <c r="AN6735" s="3">
        <v>1</v>
      </c>
      <c r="AO6735" s="15" t="str">
        <f ca="1">IFERROR(INDEX(레드마인_배치!E:E,MATCH(OFFSET(A6735,,AN6735),레드마인_배치!G:G,0)),"")</f>
        <v>미대상</v>
      </c>
      <c r="AP6735" t="s">
        <v>3330</v>
      </c>
    </row>
    <row r="6736" spans="1:42" hidden="1">
      <c r="A6736" s="3" t="s">
        <v>673</v>
      </c>
      <c r="B6736" s="3" t="s">
        <v>677</v>
      </c>
      <c r="C6736" s="3" t="s">
        <v>3043</v>
      </c>
      <c r="D6736" s="3" t="s">
        <v>3044</v>
      </c>
      <c r="E6736" s="3" t="s">
        <v>3046</v>
      </c>
      <c r="F6736" s="3" t="s">
        <v>3042</v>
      </c>
      <c r="G6736" s="3" t="s">
        <v>3042</v>
      </c>
      <c r="H6736" s="3" t="s">
        <v>3042</v>
      </c>
      <c r="I6736" s="3" t="s">
        <v>3042</v>
      </c>
      <c r="J6736" s="3" t="s">
        <v>3042</v>
      </c>
      <c r="K6736" s="3" t="s">
        <v>3042</v>
      </c>
      <c r="L6736" s="3" t="s">
        <v>3042</v>
      </c>
      <c r="M6736" s="3" t="s">
        <v>3042</v>
      </c>
      <c r="N6736" s="3" t="s">
        <v>3042</v>
      </c>
      <c r="O6736" s="3" t="s">
        <v>3042</v>
      </c>
      <c r="P6736" s="3" t="s">
        <v>3042</v>
      </c>
      <c r="Q6736" s="3" t="s">
        <v>3042</v>
      </c>
      <c r="R6736" s="3" t="s">
        <v>3042</v>
      </c>
      <c r="S6736" s="3" t="s">
        <v>3042</v>
      </c>
      <c r="T6736" s="3" t="s">
        <v>811</v>
      </c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>
        <f t="shared" si="107"/>
        <v>19</v>
      </c>
      <c r="AH6736" s="3" t="s">
        <v>811</v>
      </c>
      <c r="AI6736" s="3" t="str">
        <f>IFERROR(IF($AG6736&lt;=$AN6736,MATCH($AH6736,레드마인_배치!G:G,0),MATCH($AH6736,레드마인_서비스!G:G,0)),"")</f>
        <v/>
      </c>
      <c r="AJ6736" s="3" t="str" cm="1">
        <f t="array" ref="AJ6736">IFERROR(INDEX(IF($AG6736&lt;=$AN6736,레드마인_배치!E:E,레드마인_서비스!E:E),콜트리분석!$AI6736),"")</f>
        <v/>
      </c>
      <c r="AK6736" s="3" t="str" cm="1">
        <f t="array" ref="AK6736">IFERROR(INDEX(IF($AG6736&lt;=$AN6736,레드마인_배치!H:H,레드마인_서비스!H:H),콜트리분석!$AI6736),"")</f>
        <v/>
      </c>
      <c r="AL6736" s="3" t="str" cm="1">
        <f t="array" ref="AL6736">IFERROR(INDEX(IF($AG6736&lt;=$AN6736,레드마인_배치!I:I,레드마인_서비스!I:I),콜트리분석!$AI6736),"")</f>
        <v/>
      </c>
      <c r="AM6736" s="3" t="str" cm="1">
        <f t="array" ref="AM6736">IFERROR(INDEX(IF($AG6736&lt;=$AN6736,레드마인_배치!J:J,레드마인_서비스!J:J),콜트리분석!$AI6736),"")</f>
        <v/>
      </c>
      <c r="AN6736" s="3">
        <v>1</v>
      </c>
      <c r="AO6736" s="15" t="str">
        <f ca="1">IFERROR(INDEX(레드마인_배치!E:E,MATCH(OFFSET(A6736,,AN6736),레드마인_배치!G:G,0)),"")</f>
        <v>미대상</v>
      </c>
      <c r="AP6736" t="s">
        <v>3330</v>
      </c>
    </row>
    <row r="6737" spans="1:42" hidden="1">
      <c r="A6737" s="3" t="s">
        <v>673</v>
      </c>
      <c r="B6737" s="3" t="s">
        <v>677</v>
      </c>
      <c r="C6737" s="3" t="s">
        <v>3043</v>
      </c>
      <c r="D6737" s="3" t="s">
        <v>3044</v>
      </c>
      <c r="E6737" s="3" t="s">
        <v>3046</v>
      </c>
      <c r="F6737" s="3" t="s">
        <v>3042</v>
      </c>
      <c r="G6737" s="3" t="s">
        <v>3042</v>
      </c>
      <c r="H6737" s="3" t="s">
        <v>3042</v>
      </c>
      <c r="I6737" s="3" t="s">
        <v>3042</v>
      </c>
      <c r="J6737" s="3" t="s">
        <v>3042</v>
      </c>
      <c r="K6737" s="3" t="s">
        <v>3042</v>
      </c>
      <c r="L6737" s="3" t="s">
        <v>3042</v>
      </c>
      <c r="M6737" s="3" t="s">
        <v>3042</v>
      </c>
      <c r="N6737" s="3" t="s">
        <v>3042</v>
      </c>
      <c r="O6737" s="3" t="s">
        <v>3042</v>
      </c>
      <c r="P6737" s="3" t="s">
        <v>3042</v>
      </c>
      <c r="Q6737" s="3" t="s">
        <v>3042</v>
      </c>
      <c r="R6737" s="3" t="s">
        <v>3042</v>
      </c>
      <c r="S6737" s="3" t="s">
        <v>650</v>
      </c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>
        <f t="shared" si="107"/>
        <v>18</v>
      </c>
      <c r="AH6737" s="3" t="s">
        <v>650</v>
      </c>
      <c r="AI6737" s="3" t="str">
        <f>IFERROR(IF($AG6737&lt;=$AN6737,MATCH($AH6737,레드마인_배치!G:G,0),MATCH($AH6737,레드마인_서비스!G:G,0)),"")</f>
        <v/>
      </c>
      <c r="AJ6737" s="3" t="str" cm="1">
        <f t="array" ref="AJ6737">IFERROR(INDEX(IF($AG6737&lt;=$AN6737,레드마인_배치!E:E,레드마인_서비스!E:E),콜트리분석!$AI6737),"")</f>
        <v/>
      </c>
      <c r="AK6737" s="3" t="str" cm="1">
        <f t="array" ref="AK6737">IFERROR(INDEX(IF($AG6737&lt;=$AN6737,레드마인_배치!H:H,레드마인_서비스!H:H),콜트리분석!$AI6737),"")</f>
        <v/>
      </c>
      <c r="AL6737" s="3" t="str" cm="1">
        <f t="array" ref="AL6737">IFERROR(INDEX(IF($AG6737&lt;=$AN6737,레드마인_배치!I:I,레드마인_서비스!I:I),콜트리분석!$AI6737),"")</f>
        <v/>
      </c>
      <c r="AM6737" s="3" t="str" cm="1">
        <f t="array" ref="AM6737">IFERROR(INDEX(IF($AG6737&lt;=$AN6737,레드마인_배치!J:J,레드마인_서비스!J:J),콜트리분석!$AI6737),"")</f>
        <v/>
      </c>
      <c r="AN6737" s="3">
        <v>1</v>
      </c>
      <c r="AO6737" s="15" t="str">
        <f ca="1">IFERROR(INDEX(레드마인_배치!E:E,MATCH(OFFSET(A6737,,AN6737),레드마인_배치!G:G,0)),"")</f>
        <v>미대상</v>
      </c>
      <c r="AP6737" t="s">
        <v>3330</v>
      </c>
    </row>
    <row r="6738" spans="1:42" hidden="1">
      <c r="A6738" s="3" t="s">
        <v>673</v>
      </c>
      <c r="B6738" s="3" t="s">
        <v>677</v>
      </c>
      <c r="C6738" s="3" t="s">
        <v>3043</v>
      </c>
      <c r="D6738" s="3" t="s">
        <v>3044</v>
      </c>
      <c r="E6738" s="3" t="s">
        <v>3046</v>
      </c>
      <c r="F6738" s="3" t="s">
        <v>3042</v>
      </c>
      <c r="G6738" s="3" t="s">
        <v>3042</v>
      </c>
      <c r="H6738" s="3" t="s">
        <v>3042</v>
      </c>
      <c r="I6738" s="3" t="s">
        <v>3042</v>
      </c>
      <c r="J6738" s="3" t="s">
        <v>3042</v>
      </c>
      <c r="K6738" s="3" t="s">
        <v>3042</v>
      </c>
      <c r="L6738" s="3" t="s">
        <v>3042</v>
      </c>
      <c r="M6738" s="3" t="s">
        <v>3042</v>
      </c>
      <c r="N6738" s="3" t="s">
        <v>3042</v>
      </c>
      <c r="O6738" s="3" t="s">
        <v>3042</v>
      </c>
      <c r="P6738" s="3" t="s">
        <v>3042</v>
      </c>
      <c r="Q6738" s="3" t="s">
        <v>3042</v>
      </c>
      <c r="R6738" s="3" t="s">
        <v>3042</v>
      </c>
      <c r="S6738" s="3" t="s">
        <v>812</v>
      </c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>
        <f t="shared" si="107"/>
        <v>18</v>
      </c>
      <c r="AH6738" s="3" t="s">
        <v>812</v>
      </c>
      <c r="AI6738" s="3" t="str">
        <f>IFERROR(IF($AG6738&lt;=$AN6738,MATCH($AH6738,레드마인_배치!G:G,0),MATCH($AH6738,레드마인_서비스!G:G,0)),"")</f>
        <v/>
      </c>
      <c r="AJ6738" s="3" t="str" cm="1">
        <f t="array" ref="AJ6738">IFERROR(INDEX(IF($AG6738&lt;=$AN6738,레드마인_배치!E:E,레드마인_서비스!E:E),콜트리분석!$AI6738),"")</f>
        <v/>
      </c>
      <c r="AK6738" s="3" t="str" cm="1">
        <f t="array" ref="AK6738">IFERROR(INDEX(IF($AG6738&lt;=$AN6738,레드마인_배치!H:H,레드마인_서비스!H:H),콜트리분석!$AI6738),"")</f>
        <v/>
      </c>
      <c r="AL6738" s="3" t="str" cm="1">
        <f t="array" ref="AL6738">IFERROR(INDEX(IF($AG6738&lt;=$AN6738,레드마인_배치!I:I,레드마인_서비스!I:I),콜트리분석!$AI6738),"")</f>
        <v/>
      </c>
      <c r="AM6738" s="3" t="str" cm="1">
        <f t="array" ref="AM6738">IFERROR(INDEX(IF($AG6738&lt;=$AN6738,레드마인_배치!J:J,레드마인_서비스!J:J),콜트리분석!$AI6738),"")</f>
        <v/>
      </c>
      <c r="AN6738" s="3">
        <v>1</v>
      </c>
      <c r="AO6738" s="15" t="str">
        <f ca="1">IFERROR(INDEX(레드마인_배치!E:E,MATCH(OFFSET(A6738,,AN6738),레드마인_배치!G:G,0)),"")</f>
        <v>미대상</v>
      </c>
      <c r="AP6738" t="s">
        <v>3330</v>
      </c>
    </row>
    <row r="6739" spans="1:42" hidden="1">
      <c r="A6739" s="3" t="s">
        <v>673</v>
      </c>
      <c r="B6739" s="3" t="s">
        <v>677</v>
      </c>
      <c r="C6739" s="3" t="s">
        <v>3043</v>
      </c>
      <c r="D6739" s="3" t="s">
        <v>3044</v>
      </c>
      <c r="E6739" s="3" t="s">
        <v>3046</v>
      </c>
      <c r="F6739" s="3" t="s">
        <v>3042</v>
      </c>
      <c r="G6739" s="3" t="s">
        <v>3042</v>
      </c>
      <c r="H6739" s="3" t="s">
        <v>3042</v>
      </c>
      <c r="I6739" s="3" t="s">
        <v>3042</v>
      </c>
      <c r="J6739" s="3" t="s">
        <v>3042</v>
      </c>
      <c r="K6739" s="3" t="s">
        <v>3042</v>
      </c>
      <c r="L6739" s="3" t="s">
        <v>3042</v>
      </c>
      <c r="M6739" s="3" t="s">
        <v>3042</v>
      </c>
      <c r="N6739" s="3" t="s">
        <v>3042</v>
      </c>
      <c r="O6739" s="3" t="s">
        <v>3042</v>
      </c>
      <c r="P6739" s="3" t="s">
        <v>3042</v>
      </c>
      <c r="Q6739" s="3" t="s">
        <v>3042</v>
      </c>
      <c r="R6739" s="3" t="s">
        <v>3042</v>
      </c>
      <c r="S6739" s="3" t="s">
        <v>811</v>
      </c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>
        <f t="shared" si="107"/>
        <v>18</v>
      </c>
      <c r="AH6739" s="3" t="s">
        <v>811</v>
      </c>
      <c r="AI6739" s="3" t="str">
        <f>IFERROR(IF($AG6739&lt;=$AN6739,MATCH($AH6739,레드마인_배치!G:G,0),MATCH($AH6739,레드마인_서비스!G:G,0)),"")</f>
        <v/>
      </c>
      <c r="AJ6739" s="3" t="str" cm="1">
        <f t="array" ref="AJ6739">IFERROR(INDEX(IF($AG6739&lt;=$AN6739,레드마인_배치!E:E,레드마인_서비스!E:E),콜트리분석!$AI6739),"")</f>
        <v/>
      </c>
      <c r="AK6739" s="3" t="str" cm="1">
        <f t="array" ref="AK6739">IFERROR(INDEX(IF($AG6739&lt;=$AN6739,레드마인_배치!H:H,레드마인_서비스!H:H),콜트리분석!$AI6739),"")</f>
        <v/>
      </c>
      <c r="AL6739" s="3" t="str" cm="1">
        <f t="array" ref="AL6739">IFERROR(INDEX(IF($AG6739&lt;=$AN6739,레드마인_배치!I:I,레드마인_서비스!I:I),콜트리분석!$AI6739),"")</f>
        <v/>
      </c>
      <c r="AM6739" s="3" t="str" cm="1">
        <f t="array" ref="AM6739">IFERROR(INDEX(IF($AG6739&lt;=$AN6739,레드마인_배치!J:J,레드마인_서비스!J:J),콜트리분석!$AI6739),"")</f>
        <v/>
      </c>
      <c r="AN6739" s="3">
        <v>1</v>
      </c>
      <c r="AO6739" s="15" t="str">
        <f ca="1">IFERROR(INDEX(레드마인_배치!E:E,MATCH(OFFSET(A6739,,AN6739),레드마인_배치!G:G,0)),"")</f>
        <v>미대상</v>
      </c>
      <c r="AP6739" t="s">
        <v>3330</v>
      </c>
    </row>
    <row r="6740" spans="1:42" hidden="1">
      <c r="A6740" s="3" t="s">
        <v>673</v>
      </c>
      <c r="B6740" s="3" t="s">
        <v>677</v>
      </c>
      <c r="C6740" s="3" t="s">
        <v>3043</v>
      </c>
      <c r="D6740" s="3" t="s">
        <v>3044</v>
      </c>
      <c r="E6740" s="3" t="s">
        <v>3046</v>
      </c>
      <c r="F6740" s="3" t="s">
        <v>3042</v>
      </c>
      <c r="G6740" s="3" t="s">
        <v>3042</v>
      </c>
      <c r="H6740" s="3" t="s">
        <v>3042</v>
      </c>
      <c r="I6740" s="3" t="s">
        <v>3042</v>
      </c>
      <c r="J6740" s="3" t="s">
        <v>3042</v>
      </c>
      <c r="K6740" s="3" t="s">
        <v>3042</v>
      </c>
      <c r="L6740" s="3" t="s">
        <v>3042</v>
      </c>
      <c r="M6740" s="3" t="s">
        <v>3042</v>
      </c>
      <c r="N6740" s="3" t="s">
        <v>3042</v>
      </c>
      <c r="O6740" s="3" t="s">
        <v>3042</v>
      </c>
      <c r="P6740" s="3" t="s">
        <v>3042</v>
      </c>
      <c r="Q6740" s="3" t="s">
        <v>3042</v>
      </c>
      <c r="R6740" s="3" t="s">
        <v>650</v>
      </c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>
        <f t="shared" si="107"/>
        <v>17</v>
      </c>
      <c r="AH6740" s="3" t="s">
        <v>650</v>
      </c>
      <c r="AI6740" s="3" t="str">
        <f>IFERROR(IF($AG6740&lt;=$AN6740,MATCH($AH6740,레드마인_배치!G:G,0),MATCH($AH6740,레드마인_서비스!G:G,0)),"")</f>
        <v/>
      </c>
      <c r="AJ6740" s="3" t="str" cm="1">
        <f t="array" ref="AJ6740">IFERROR(INDEX(IF($AG6740&lt;=$AN6740,레드마인_배치!E:E,레드마인_서비스!E:E),콜트리분석!$AI6740),"")</f>
        <v/>
      </c>
      <c r="AK6740" s="3" t="str" cm="1">
        <f t="array" ref="AK6740">IFERROR(INDEX(IF($AG6740&lt;=$AN6740,레드마인_배치!H:H,레드마인_서비스!H:H),콜트리분석!$AI6740),"")</f>
        <v/>
      </c>
      <c r="AL6740" s="3" t="str" cm="1">
        <f t="array" ref="AL6740">IFERROR(INDEX(IF($AG6740&lt;=$AN6740,레드마인_배치!I:I,레드마인_서비스!I:I),콜트리분석!$AI6740),"")</f>
        <v/>
      </c>
      <c r="AM6740" s="3" t="str" cm="1">
        <f t="array" ref="AM6740">IFERROR(INDEX(IF($AG6740&lt;=$AN6740,레드마인_배치!J:J,레드마인_서비스!J:J),콜트리분석!$AI6740),"")</f>
        <v/>
      </c>
      <c r="AN6740" s="3">
        <v>1</v>
      </c>
      <c r="AO6740" s="15" t="str">
        <f ca="1">IFERROR(INDEX(레드마인_배치!E:E,MATCH(OFFSET(A6740,,AN6740),레드마인_배치!G:G,0)),"")</f>
        <v>미대상</v>
      </c>
      <c r="AP6740" t="s">
        <v>3330</v>
      </c>
    </row>
    <row r="6741" spans="1:42" hidden="1">
      <c r="A6741" s="3" t="s">
        <v>673</v>
      </c>
      <c r="B6741" s="3" t="s">
        <v>677</v>
      </c>
      <c r="C6741" s="3" t="s">
        <v>3043</v>
      </c>
      <c r="D6741" s="3" t="s">
        <v>3044</v>
      </c>
      <c r="E6741" s="3" t="s">
        <v>3046</v>
      </c>
      <c r="F6741" s="3" t="s">
        <v>3042</v>
      </c>
      <c r="G6741" s="3" t="s">
        <v>3042</v>
      </c>
      <c r="H6741" s="3" t="s">
        <v>3042</v>
      </c>
      <c r="I6741" s="3" t="s">
        <v>3042</v>
      </c>
      <c r="J6741" s="3" t="s">
        <v>3042</v>
      </c>
      <c r="K6741" s="3" t="s">
        <v>3042</v>
      </c>
      <c r="L6741" s="3" t="s">
        <v>3042</v>
      </c>
      <c r="M6741" s="3" t="s">
        <v>3042</v>
      </c>
      <c r="N6741" s="3" t="s">
        <v>3042</v>
      </c>
      <c r="O6741" s="3" t="s">
        <v>3042</v>
      </c>
      <c r="P6741" s="3" t="s">
        <v>3042</v>
      </c>
      <c r="Q6741" s="3" t="s">
        <v>3042</v>
      </c>
      <c r="R6741" s="3" t="s">
        <v>812</v>
      </c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>
        <f t="shared" si="107"/>
        <v>17</v>
      </c>
      <c r="AH6741" s="3" t="s">
        <v>812</v>
      </c>
      <c r="AI6741" s="3" t="str">
        <f>IFERROR(IF($AG6741&lt;=$AN6741,MATCH($AH6741,레드마인_배치!G:G,0),MATCH($AH6741,레드마인_서비스!G:G,0)),"")</f>
        <v/>
      </c>
      <c r="AJ6741" s="3" t="str" cm="1">
        <f t="array" ref="AJ6741">IFERROR(INDEX(IF($AG6741&lt;=$AN6741,레드마인_배치!E:E,레드마인_서비스!E:E),콜트리분석!$AI6741),"")</f>
        <v/>
      </c>
      <c r="AK6741" s="3" t="str" cm="1">
        <f t="array" ref="AK6741">IFERROR(INDEX(IF($AG6741&lt;=$AN6741,레드마인_배치!H:H,레드마인_서비스!H:H),콜트리분석!$AI6741),"")</f>
        <v/>
      </c>
      <c r="AL6741" s="3" t="str" cm="1">
        <f t="array" ref="AL6741">IFERROR(INDEX(IF($AG6741&lt;=$AN6741,레드마인_배치!I:I,레드마인_서비스!I:I),콜트리분석!$AI6741),"")</f>
        <v/>
      </c>
      <c r="AM6741" s="3" t="str" cm="1">
        <f t="array" ref="AM6741">IFERROR(INDEX(IF($AG6741&lt;=$AN6741,레드마인_배치!J:J,레드마인_서비스!J:J),콜트리분석!$AI6741),"")</f>
        <v/>
      </c>
      <c r="AN6741" s="3">
        <v>1</v>
      </c>
      <c r="AO6741" s="15" t="str">
        <f ca="1">IFERROR(INDEX(레드마인_배치!E:E,MATCH(OFFSET(A6741,,AN6741),레드마인_배치!G:G,0)),"")</f>
        <v>미대상</v>
      </c>
      <c r="AP6741" t="s">
        <v>3330</v>
      </c>
    </row>
    <row r="6742" spans="1:42" hidden="1">
      <c r="A6742" s="3" t="s">
        <v>673</v>
      </c>
      <c r="B6742" s="3" t="s">
        <v>677</v>
      </c>
      <c r="C6742" s="3" t="s">
        <v>3043</v>
      </c>
      <c r="D6742" s="3" t="s">
        <v>3044</v>
      </c>
      <c r="E6742" s="3" t="s">
        <v>3046</v>
      </c>
      <c r="F6742" s="3" t="s">
        <v>3042</v>
      </c>
      <c r="G6742" s="3" t="s">
        <v>3042</v>
      </c>
      <c r="H6742" s="3" t="s">
        <v>3042</v>
      </c>
      <c r="I6742" s="3" t="s">
        <v>3042</v>
      </c>
      <c r="J6742" s="3" t="s">
        <v>3042</v>
      </c>
      <c r="K6742" s="3" t="s">
        <v>3042</v>
      </c>
      <c r="L6742" s="3" t="s">
        <v>3042</v>
      </c>
      <c r="M6742" s="3" t="s">
        <v>3042</v>
      </c>
      <c r="N6742" s="3" t="s">
        <v>3042</v>
      </c>
      <c r="O6742" s="3" t="s">
        <v>3042</v>
      </c>
      <c r="P6742" s="3" t="s">
        <v>3042</v>
      </c>
      <c r="Q6742" s="3" t="s">
        <v>3042</v>
      </c>
      <c r="R6742" s="3" t="s">
        <v>811</v>
      </c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>
        <f t="shared" si="107"/>
        <v>17</v>
      </c>
      <c r="AH6742" s="3" t="s">
        <v>811</v>
      </c>
      <c r="AI6742" s="3" t="str">
        <f>IFERROR(IF($AG6742&lt;=$AN6742,MATCH($AH6742,레드마인_배치!G:G,0),MATCH($AH6742,레드마인_서비스!G:G,0)),"")</f>
        <v/>
      </c>
      <c r="AJ6742" s="3" t="str" cm="1">
        <f t="array" ref="AJ6742">IFERROR(INDEX(IF($AG6742&lt;=$AN6742,레드마인_배치!E:E,레드마인_서비스!E:E),콜트리분석!$AI6742),"")</f>
        <v/>
      </c>
      <c r="AK6742" s="3" t="str" cm="1">
        <f t="array" ref="AK6742">IFERROR(INDEX(IF($AG6742&lt;=$AN6742,레드마인_배치!H:H,레드마인_서비스!H:H),콜트리분석!$AI6742),"")</f>
        <v/>
      </c>
      <c r="AL6742" s="3" t="str" cm="1">
        <f t="array" ref="AL6742">IFERROR(INDEX(IF($AG6742&lt;=$AN6742,레드마인_배치!I:I,레드마인_서비스!I:I),콜트리분석!$AI6742),"")</f>
        <v/>
      </c>
      <c r="AM6742" s="3" t="str" cm="1">
        <f t="array" ref="AM6742">IFERROR(INDEX(IF($AG6742&lt;=$AN6742,레드마인_배치!J:J,레드마인_서비스!J:J),콜트리분석!$AI6742),"")</f>
        <v/>
      </c>
      <c r="AN6742" s="3">
        <v>1</v>
      </c>
      <c r="AO6742" s="15" t="str">
        <f ca="1">IFERROR(INDEX(레드마인_배치!E:E,MATCH(OFFSET(A6742,,AN6742),레드마인_배치!G:G,0)),"")</f>
        <v>미대상</v>
      </c>
      <c r="AP6742" t="s">
        <v>3330</v>
      </c>
    </row>
    <row r="6743" spans="1:42" hidden="1">
      <c r="A6743" s="3" t="s">
        <v>673</v>
      </c>
      <c r="B6743" s="3" t="s">
        <v>677</v>
      </c>
      <c r="C6743" s="3" t="s">
        <v>3043</v>
      </c>
      <c r="D6743" s="3" t="s">
        <v>3044</v>
      </c>
      <c r="E6743" s="3" t="s">
        <v>3046</v>
      </c>
      <c r="F6743" s="3" t="s">
        <v>3042</v>
      </c>
      <c r="G6743" s="3" t="s">
        <v>3042</v>
      </c>
      <c r="H6743" s="3" t="s">
        <v>3042</v>
      </c>
      <c r="I6743" s="3" t="s">
        <v>3042</v>
      </c>
      <c r="J6743" s="3" t="s">
        <v>3042</v>
      </c>
      <c r="K6743" s="3" t="s">
        <v>3042</v>
      </c>
      <c r="L6743" s="3" t="s">
        <v>3042</v>
      </c>
      <c r="M6743" s="3" t="s">
        <v>3042</v>
      </c>
      <c r="N6743" s="3" t="s">
        <v>3042</v>
      </c>
      <c r="O6743" s="3" t="s">
        <v>3042</v>
      </c>
      <c r="P6743" s="3" t="s">
        <v>3042</v>
      </c>
      <c r="Q6743" s="3" t="s">
        <v>650</v>
      </c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>
        <f t="shared" si="107"/>
        <v>16</v>
      </c>
      <c r="AH6743" s="3" t="s">
        <v>650</v>
      </c>
      <c r="AI6743" s="3" t="str">
        <f>IFERROR(IF($AG6743&lt;=$AN6743,MATCH($AH6743,레드마인_배치!G:G,0),MATCH($AH6743,레드마인_서비스!G:G,0)),"")</f>
        <v/>
      </c>
      <c r="AJ6743" s="3" t="str" cm="1">
        <f t="array" ref="AJ6743">IFERROR(INDEX(IF($AG6743&lt;=$AN6743,레드마인_배치!E:E,레드마인_서비스!E:E),콜트리분석!$AI6743),"")</f>
        <v/>
      </c>
      <c r="AK6743" s="3" t="str" cm="1">
        <f t="array" ref="AK6743">IFERROR(INDEX(IF($AG6743&lt;=$AN6743,레드마인_배치!H:H,레드마인_서비스!H:H),콜트리분석!$AI6743),"")</f>
        <v/>
      </c>
      <c r="AL6743" s="3" t="str" cm="1">
        <f t="array" ref="AL6743">IFERROR(INDEX(IF($AG6743&lt;=$AN6743,레드마인_배치!I:I,레드마인_서비스!I:I),콜트리분석!$AI6743),"")</f>
        <v/>
      </c>
      <c r="AM6743" s="3" t="str" cm="1">
        <f t="array" ref="AM6743">IFERROR(INDEX(IF($AG6743&lt;=$AN6743,레드마인_배치!J:J,레드마인_서비스!J:J),콜트리분석!$AI6743),"")</f>
        <v/>
      </c>
      <c r="AN6743" s="3">
        <v>1</v>
      </c>
      <c r="AO6743" s="15" t="str">
        <f ca="1">IFERROR(INDEX(레드마인_배치!E:E,MATCH(OFFSET(A6743,,AN6743),레드마인_배치!G:G,0)),"")</f>
        <v>미대상</v>
      </c>
      <c r="AP6743" t="s">
        <v>3330</v>
      </c>
    </row>
    <row r="6744" spans="1:42" hidden="1">
      <c r="A6744" s="3" t="s">
        <v>673</v>
      </c>
      <c r="B6744" s="3" t="s">
        <v>677</v>
      </c>
      <c r="C6744" s="3" t="s">
        <v>3043</v>
      </c>
      <c r="D6744" s="3" t="s">
        <v>3044</v>
      </c>
      <c r="E6744" s="3" t="s">
        <v>3046</v>
      </c>
      <c r="F6744" s="3" t="s">
        <v>3042</v>
      </c>
      <c r="G6744" s="3" t="s">
        <v>3042</v>
      </c>
      <c r="H6744" s="3" t="s">
        <v>3042</v>
      </c>
      <c r="I6744" s="3" t="s">
        <v>3042</v>
      </c>
      <c r="J6744" s="3" t="s">
        <v>3042</v>
      </c>
      <c r="K6744" s="3" t="s">
        <v>3042</v>
      </c>
      <c r="L6744" s="3" t="s">
        <v>3042</v>
      </c>
      <c r="M6744" s="3" t="s">
        <v>3042</v>
      </c>
      <c r="N6744" s="3" t="s">
        <v>3042</v>
      </c>
      <c r="O6744" s="3" t="s">
        <v>3042</v>
      </c>
      <c r="P6744" s="3" t="s">
        <v>3042</v>
      </c>
      <c r="Q6744" s="3" t="s">
        <v>812</v>
      </c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>
        <f t="shared" si="107"/>
        <v>16</v>
      </c>
      <c r="AH6744" s="3" t="s">
        <v>812</v>
      </c>
      <c r="AI6744" s="3" t="str">
        <f>IFERROR(IF($AG6744&lt;=$AN6744,MATCH($AH6744,레드마인_배치!G:G,0),MATCH($AH6744,레드마인_서비스!G:G,0)),"")</f>
        <v/>
      </c>
      <c r="AJ6744" s="3" t="str" cm="1">
        <f t="array" ref="AJ6744">IFERROR(INDEX(IF($AG6744&lt;=$AN6744,레드마인_배치!E:E,레드마인_서비스!E:E),콜트리분석!$AI6744),"")</f>
        <v/>
      </c>
      <c r="AK6744" s="3" t="str" cm="1">
        <f t="array" ref="AK6744">IFERROR(INDEX(IF($AG6744&lt;=$AN6744,레드마인_배치!H:H,레드마인_서비스!H:H),콜트리분석!$AI6744),"")</f>
        <v/>
      </c>
      <c r="AL6744" s="3" t="str" cm="1">
        <f t="array" ref="AL6744">IFERROR(INDEX(IF($AG6744&lt;=$AN6744,레드마인_배치!I:I,레드마인_서비스!I:I),콜트리분석!$AI6744),"")</f>
        <v/>
      </c>
      <c r="AM6744" s="3" t="str" cm="1">
        <f t="array" ref="AM6744">IFERROR(INDEX(IF($AG6744&lt;=$AN6744,레드마인_배치!J:J,레드마인_서비스!J:J),콜트리분석!$AI6744),"")</f>
        <v/>
      </c>
      <c r="AN6744" s="3">
        <v>1</v>
      </c>
      <c r="AO6744" s="15" t="str">
        <f ca="1">IFERROR(INDEX(레드마인_배치!E:E,MATCH(OFFSET(A6744,,AN6744),레드마인_배치!G:G,0)),"")</f>
        <v>미대상</v>
      </c>
      <c r="AP6744" t="s">
        <v>3330</v>
      </c>
    </row>
    <row r="6745" spans="1:42" hidden="1">
      <c r="A6745" s="3" t="s">
        <v>673</v>
      </c>
      <c r="B6745" s="3" t="s">
        <v>677</v>
      </c>
      <c r="C6745" s="3" t="s">
        <v>3043</v>
      </c>
      <c r="D6745" s="3" t="s">
        <v>3044</v>
      </c>
      <c r="E6745" s="3" t="s">
        <v>3046</v>
      </c>
      <c r="F6745" s="3" t="s">
        <v>3042</v>
      </c>
      <c r="G6745" s="3" t="s">
        <v>3042</v>
      </c>
      <c r="H6745" s="3" t="s">
        <v>3042</v>
      </c>
      <c r="I6745" s="3" t="s">
        <v>3042</v>
      </c>
      <c r="J6745" s="3" t="s">
        <v>3042</v>
      </c>
      <c r="K6745" s="3" t="s">
        <v>3042</v>
      </c>
      <c r="L6745" s="3" t="s">
        <v>3042</v>
      </c>
      <c r="M6745" s="3" t="s">
        <v>3042</v>
      </c>
      <c r="N6745" s="3" t="s">
        <v>3042</v>
      </c>
      <c r="O6745" s="3" t="s">
        <v>3042</v>
      </c>
      <c r="P6745" s="3" t="s">
        <v>3042</v>
      </c>
      <c r="Q6745" s="3" t="s">
        <v>811</v>
      </c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>
        <f t="shared" si="107"/>
        <v>16</v>
      </c>
      <c r="AH6745" s="3" t="s">
        <v>811</v>
      </c>
      <c r="AI6745" s="3" t="str">
        <f>IFERROR(IF($AG6745&lt;=$AN6745,MATCH($AH6745,레드마인_배치!G:G,0),MATCH($AH6745,레드마인_서비스!G:G,0)),"")</f>
        <v/>
      </c>
      <c r="AJ6745" s="3" t="str" cm="1">
        <f t="array" ref="AJ6745">IFERROR(INDEX(IF($AG6745&lt;=$AN6745,레드마인_배치!E:E,레드마인_서비스!E:E),콜트리분석!$AI6745),"")</f>
        <v/>
      </c>
      <c r="AK6745" s="3" t="str" cm="1">
        <f t="array" ref="AK6745">IFERROR(INDEX(IF($AG6745&lt;=$AN6745,레드마인_배치!H:H,레드마인_서비스!H:H),콜트리분석!$AI6745),"")</f>
        <v/>
      </c>
      <c r="AL6745" s="3" t="str" cm="1">
        <f t="array" ref="AL6745">IFERROR(INDEX(IF($AG6745&lt;=$AN6745,레드마인_배치!I:I,레드마인_서비스!I:I),콜트리분석!$AI6745),"")</f>
        <v/>
      </c>
      <c r="AM6745" s="3" t="str" cm="1">
        <f t="array" ref="AM6745">IFERROR(INDEX(IF($AG6745&lt;=$AN6745,레드마인_배치!J:J,레드마인_서비스!J:J),콜트리분석!$AI6745),"")</f>
        <v/>
      </c>
      <c r="AN6745" s="3">
        <v>1</v>
      </c>
      <c r="AO6745" s="15" t="str">
        <f ca="1">IFERROR(INDEX(레드마인_배치!E:E,MATCH(OFFSET(A6745,,AN6745),레드마인_배치!G:G,0)),"")</f>
        <v>미대상</v>
      </c>
      <c r="AP6745" t="s">
        <v>3330</v>
      </c>
    </row>
    <row r="6746" spans="1:42" hidden="1">
      <c r="A6746" s="3" t="s">
        <v>673</v>
      </c>
      <c r="B6746" s="3" t="s">
        <v>677</v>
      </c>
      <c r="C6746" s="3" t="s">
        <v>3043</v>
      </c>
      <c r="D6746" s="3" t="s">
        <v>3044</v>
      </c>
      <c r="E6746" s="3" t="s">
        <v>3046</v>
      </c>
      <c r="F6746" s="3" t="s">
        <v>3042</v>
      </c>
      <c r="G6746" s="3" t="s">
        <v>3042</v>
      </c>
      <c r="H6746" s="3" t="s">
        <v>3042</v>
      </c>
      <c r="I6746" s="3" t="s">
        <v>3042</v>
      </c>
      <c r="J6746" s="3" t="s">
        <v>3042</v>
      </c>
      <c r="K6746" s="3" t="s">
        <v>3042</v>
      </c>
      <c r="L6746" s="3" t="s">
        <v>3042</v>
      </c>
      <c r="M6746" s="3" t="s">
        <v>3042</v>
      </c>
      <c r="N6746" s="3" t="s">
        <v>3042</v>
      </c>
      <c r="O6746" s="3" t="s">
        <v>3042</v>
      </c>
      <c r="P6746" s="3" t="s">
        <v>650</v>
      </c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>
        <f t="shared" si="107"/>
        <v>15</v>
      </c>
      <c r="AH6746" s="3" t="s">
        <v>650</v>
      </c>
      <c r="AI6746" s="3" t="str">
        <f>IFERROR(IF($AG6746&lt;=$AN6746,MATCH($AH6746,레드마인_배치!G:G,0),MATCH($AH6746,레드마인_서비스!G:G,0)),"")</f>
        <v/>
      </c>
      <c r="AJ6746" s="3" t="str" cm="1">
        <f t="array" ref="AJ6746">IFERROR(INDEX(IF($AG6746&lt;=$AN6746,레드마인_배치!E:E,레드마인_서비스!E:E),콜트리분석!$AI6746),"")</f>
        <v/>
      </c>
      <c r="AK6746" s="3" t="str" cm="1">
        <f t="array" ref="AK6746">IFERROR(INDEX(IF($AG6746&lt;=$AN6746,레드마인_배치!H:H,레드마인_서비스!H:H),콜트리분석!$AI6746),"")</f>
        <v/>
      </c>
      <c r="AL6746" s="3" t="str" cm="1">
        <f t="array" ref="AL6746">IFERROR(INDEX(IF($AG6746&lt;=$AN6746,레드마인_배치!I:I,레드마인_서비스!I:I),콜트리분석!$AI6746),"")</f>
        <v/>
      </c>
      <c r="AM6746" s="3" t="str" cm="1">
        <f t="array" ref="AM6746">IFERROR(INDEX(IF($AG6746&lt;=$AN6746,레드마인_배치!J:J,레드마인_서비스!J:J),콜트리분석!$AI6746),"")</f>
        <v/>
      </c>
      <c r="AN6746" s="3">
        <v>1</v>
      </c>
      <c r="AO6746" s="15" t="str">
        <f ca="1">IFERROR(INDEX(레드마인_배치!E:E,MATCH(OFFSET(A6746,,AN6746),레드마인_배치!G:G,0)),"")</f>
        <v>미대상</v>
      </c>
      <c r="AP6746" t="s">
        <v>3330</v>
      </c>
    </row>
    <row r="6747" spans="1:42" hidden="1">
      <c r="A6747" s="3" t="s">
        <v>673</v>
      </c>
      <c r="B6747" s="3" t="s">
        <v>677</v>
      </c>
      <c r="C6747" s="3" t="s">
        <v>3043</v>
      </c>
      <c r="D6747" s="3" t="s">
        <v>3044</v>
      </c>
      <c r="E6747" s="3" t="s">
        <v>3046</v>
      </c>
      <c r="F6747" s="3" t="s">
        <v>3042</v>
      </c>
      <c r="G6747" s="3" t="s">
        <v>3042</v>
      </c>
      <c r="H6747" s="3" t="s">
        <v>3042</v>
      </c>
      <c r="I6747" s="3" t="s">
        <v>3042</v>
      </c>
      <c r="J6747" s="3" t="s">
        <v>3042</v>
      </c>
      <c r="K6747" s="3" t="s">
        <v>3042</v>
      </c>
      <c r="L6747" s="3" t="s">
        <v>3042</v>
      </c>
      <c r="M6747" s="3" t="s">
        <v>3042</v>
      </c>
      <c r="N6747" s="3" t="s">
        <v>3042</v>
      </c>
      <c r="O6747" s="3" t="s">
        <v>3042</v>
      </c>
      <c r="P6747" s="3" t="s">
        <v>812</v>
      </c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>
        <f t="shared" si="107"/>
        <v>15</v>
      </c>
      <c r="AH6747" s="3" t="s">
        <v>812</v>
      </c>
      <c r="AI6747" s="3" t="str">
        <f>IFERROR(IF($AG6747&lt;=$AN6747,MATCH($AH6747,레드마인_배치!G:G,0),MATCH($AH6747,레드마인_서비스!G:G,0)),"")</f>
        <v/>
      </c>
      <c r="AJ6747" s="3" t="str" cm="1">
        <f t="array" ref="AJ6747">IFERROR(INDEX(IF($AG6747&lt;=$AN6747,레드마인_배치!E:E,레드마인_서비스!E:E),콜트리분석!$AI6747),"")</f>
        <v/>
      </c>
      <c r="AK6747" s="3" t="str" cm="1">
        <f t="array" ref="AK6747">IFERROR(INDEX(IF($AG6747&lt;=$AN6747,레드마인_배치!H:H,레드마인_서비스!H:H),콜트리분석!$AI6747),"")</f>
        <v/>
      </c>
      <c r="AL6747" s="3" t="str" cm="1">
        <f t="array" ref="AL6747">IFERROR(INDEX(IF($AG6747&lt;=$AN6747,레드마인_배치!I:I,레드마인_서비스!I:I),콜트리분석!$AI6747),"")</f>
        <v/>
      </c>
      <c r="AM6747" s="3" t="str" cm="1">
        <f t="array" ref="AM6747">IFERROR(INDEX(IF($AG6747&lt;=$AN6747,레드마인_배치!J:J,레드마인_서비스!J:J),콜트리분석!$AI6747),"")</f>
        <v/>
      </c>
      <c r="AN6747" s="3">
        <v>1</v>
      </c>
      <c r="AO6747" s="15" t="str">
        <f ca="1">IFERROR(INDEX(레드마인_배치!E:E,MATCH(OFFSET(A6747,,AN6747),레드마인_배치!G:G,0)),"")</f>
        <v>미대상</v>
      </c>
      <c r="AP6747" t="s">
        <v>3330</v>
      </c>
    </row>
    <row r="6748" spans="1:42" hidden="1">
      <c r="A6748" s="3" t="s">
        <v>673</v>
      </c>
      <c r="B6748" s="3" t="s">
        <v>677</v>
      </c>
      <c r="C6748" s="3" t="s">
        <v>3043</v>
      </c>
      <c r="D6748" s="3" t="s">
        <v>3044</v>
      </c>
      <c r="E6748" s="3" t="s">
        <v>3046</v>
      </c>
      <c r="F6748" s="3" t="s">
        <v>3042</v>
      </c>
      <c r="G6748" s="3" t="s">
        <v>3042</v>
      </c>
      <c r="H6748" s="3" t="s">
        <v>3042</v>
      </c>
      <c r="I6748" s="3" t="s">
        <v>3042</v>
      </c>
      <c r="J6748" s="3" t="s">
        <v>3042</v>
      </c>
      <c r="K6748" s="3" t="s">
        <v>3042</v>
      </c>
      <c r="L6748" s="3" t="s">
        <v>3042</v>
      </c>
      <c r="M6748" s="3" t="s">
        <v>3042</v>
      </c>
      <c r="N6748" s="3" t="s">
        <v>3042</v>
      </c>
      <c r="O6748" s="3" t="s">
        <v>3042</v>
      </c>
      <c r="P6748" s="3" t="s">
        <v>811</v>
      </c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>
        <f t="shared" si="107"/>
        <v>15</v>
      </c>
      <c r="AH6748" s="3" t="s">
        <v>811</v>
      </c>
      <c r="AI6748" s="3" t="str">
        <f>IFERROR(IF($AG6748&lt;=$AN6748,MATCH($AH6748,레드마인_배치!G:G,0),MATCH($AH6748,레드마인_서비스!G:G,0)),"")</f>
        <v/>
      </c>
      <c r="AJ6748" s="3" t="str" cm="1">
        <f t="array" ref="AJ6748">IFERROR(INDEX(IF($AG6748&lt;=$AN6748,레드마인_배치!E:E,레드마인_서비스!E:E),콜트리분석!$AI6748),"")</f>
        <v/>
      </c>
      <c r="AK6748" s="3" t="str" cm="1">
        <f t="array" ref="AK6748">IFERROR(INDEX(IF($AG6748&lt;=$AN6748,레드마인_배치!H:H,레드마인_서비스!H:H),콜트리분석!$AI6748),"")</f>
        <v/>
      </c>
      <c r="AL6748" s="3" t="str" cm="1">
        <f t="array" ref="AL6748">IFERROR(INDEX(IF($AG6748&lt;=$AN6748,레드마인_배치!I:I,레드마인_서비스!I:I),콜트리분석!$AI6748),"")</f>
        <v/>
      </c>
      <c r="AM6748" s="3" t="str" cm="1">
        <f t="array" ref="AM6748">IFERROR(INDEX(IF($AG6748&lt;=$AN6748,레드마인_배치!J:J,레드마인_서비스!J:J),콜트리분석!$AI6748),"")</f>
        <v/>
      </c>
      <c r="AN6748" s="3">
        <v>1</v>
      </c>
      <c r="AO6748" s="15" t="str">
        <f ca="1">IFERROR(INDEX(레드마인_배치!E:E,MATCH(OFFSET(A6748,,AN6748),레드마인_배치!G:G,0)),"")</f>
        <v>미대상</v>
      </c>
      <c r="AP6748" t="s">
        <v>3330</v>
      </c>
    </row>
    <row r="6749" spans="1:42" hidden="1">
      <c r="A6749" s="3" t="s">
        <v>673</v>
      </c>
      <c r="B6749" s="3" t="s">
        <v>677</v>
      </c>
      <c r="C6749" s="3" t="s">
        <v>3043</v>
      </c>
      <c r="D6749" s="3" t="s">
        <v>3044</v>
      </c>
      <c r="E6749" s="3" t="s">
        <v>3046</v>
      </c>
      <c r="F6749" s="3" t="s">
        <v>3042</v>
      </c>
      <c r="G6749" s="3" t="s">
        <v>3042</v>
      </c>
      <c r="H6749" s="3" t="s">
        <v>3042</v>
      </c>
      <c r="I6749" s="3" t="s">
        <v>3042</v>
      </c>
      <c r="J6749" s="3" t="s">
        <v>3042</v>
      </c>
      <c r="K6749" s="3" t="s">
        <v>3042</v>
      </c>
      <c r="L6749" s="3" t="s">
        <v>3042</v>
      </c>
      <c r="M6749" s="3" t="s">
        <v>3042</v>
      </c>
      <c r="N6749" s="3" t="s">
        <v>3042</v>
      </c>
      <c r="O6749" s="3" t="s">
        <v>650</v>
      </c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>
        <f t="shared" si="107"/>
        <v>14</v>
      </c>
      <c r="AH6749" s="3" t="s">
        <v>650</v>
      </c>
      <c r="AI6749" s="3" t="str">
        <f>IFERROR(IF($AG6749&lt;=$AN6749,MATCH($AH6749,레드마인_배치!G:G,0),MATCH($AH6749,레드마인_서비스!G:G,0)),"")</f>
        <v/>
      </c>
      <c r="AJ6749" s="3" t="str" cm="1">
        <f t="array" ref="AJ6749">IFERROR(INDEX(IF($AG6749&lt;=$AN6749,레드마인_배치!E:E,레드마인_서비스!E:E),콜트리분석!$AI6749),"")</f>
        <v/>
      </c>
      <c r="AK6749" s="3" t="str" cm="1">
        <f t="array" ref="AK6749">IFERROR(INDEX(IF($AG6749&lt;=$AN6749,레드마인_배치!H:H,레드마인_서비스!H:H),콜트리분석!$AI6749),"")</f>
        <v/>
      </c>
      <c r="AL6749" s="3" t="str" cm="1">
        <f t="array" ref="AL6749">IFERROR(INDEX(IF($AG6749&lt;=$AN6749,레드마인_배치!I:I,레드마인_서비스!I:I),콜트리분석!$AI6749),"")</f>
        <v/>
      </c>
      <c r="AM6749" s="3" t="str" cm="1">
        <f t="array" ref="AM6749">IFERROR(INDEX(IF($AG6749&lt;=$AN6749,레드마인_배치!J:J,레드마인_서비스!J:J),콜트리분석!$AI6749),"")</f>
        <v/>
      </c>
      <c r="AN6749" s="3">
        <v>1</v>
      </c>
      <c r="AO6749" s="15" t="str">
        <f ca="1">IFERROR(INDEX(레드마인_배치!E:E,MATCH(OFFSET(A6749,,AN6749),레드마인_배치!G:G,0)),"")</f>
        <v>미대상</v>
      </c>
      <c r="AP6749" t="s">
        <v>3330</v>
      </c>
    </row>
    <row r="6750" spans="1:42" hidden="1">
      <c r="A6750" s="3" t="s">
        <v>673</v>
      </c>
      <c r="B6750" s="3" t="s">
        <v>677</v>
      </c>
      <c r="C6750" s="3" t="s">
        <v>3043</v>
      </c>
      <c r="D6750" s="3" t="s">
        <v>3044</v>
      </c>
      <c r="E6750" s="3" t="s">
        <v>3046</v>
      </c>
      <c r="F6750" s="3" t="s">
        <v>3042</v>
      </c>
      <c r="G6750" s="3" t="s">
        <v>3042</v>
      </c>
      <c r="H6750" s="3" t="s">
        <v>3042</v>
      </c>
      <c r="I6750" s="3" t="s">
        <v>3042</v>
      </c>
      <c r="J6750" s="3" t="s">
        <v>3042</v>
      </c>
      <c r="K6750" s="3" t="s">
        <v>3042</v>
      </c>
      <c r="L6750" s="3" t="s">
        <v>3042</v>
      </c>
      <c r="M6750" s="3" t="s">
        <v>3042</v>
      </c>
      <c r="N6750" s="3" t="s">
        <v>3042</v>
      </c>
      <c r="O6750" s="3" t="s">
        <v>812</v>
      </c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>
        <f t="shared" si="107"/>
        <v>14</v>
      </c>
      <c r="AH6750" s="3" t="s">
        <v>812</v>
      </c>
      <c r="AI6750" s="3" t="str">
        <f>IFERROR(IF($AG6750&lt;=$AN6750,MATCH($AH6750,레드마인_배치!G:G,0),MATCH($AH6750,레드마인_서비스!G:G,0)),"")</f>
        <v/>
      </c>
      <c r="AJ6750" s="3" t="str" cm="1">
        <f t="array" ref="AJ6750">IFERROR(INDEX(IF($AG6750&lt;=$AN6750,레드마인_배치!E:E,레드마인_서비스!E:E),콜트리분석!$AI6750),"")</f>
        <v/>
      </c>
      <c r="AK6750" s="3" t="str" cm="1">
        <f t="array" ref="AK6750">IFERROR(INDEX(IF($AG6750&lt;=$AN6750,레드마인_배치!H:H,레드마인_서비스!H:H),콜트리분석!$AI6750),"")</f>
        <v/>
      </c>
      <c r="AL6750" s="3" t="str" cm="1">
        <f t="array" ref="AL6750">IFERROR(INDEX(IF($AG6750&lt;=$AN6750,레드마인_배치!I:I,레드마인_서비스!I:I),콜트리분석!$AI6750),"")</f>
        <v/>
      </c>
      <c r="AM6750" s="3" t="str" cm="1">
        <f t="array" ref="AM6750">IFERROR(INDEX(IF($AG6750&lt;=$AN6750,레드마인_배치!J:J,레드마인_서비스!J:J),콜트리분석!$AI6750),"")</f>
        <v/>
      </c>
      <c r="AN6750" s="3">
        <v>1</v>
      </c>
      <c r="AO6750" s="15" t="str">
        <f ca="1">IFERROR(INDEX(레드마인_배치!E:E,MATCH(OFFSET(A6750,,AN6750),레드마인_배치!G:G,0)),"")</f>
        <v>미대상</v>
      </c>
      <c r="AP6750" t="s">
        <v>3330</v>
      </c>
    </row>
    <row r="6751" spans="1:42" hidden="1">
      <c r="A6751" s="3" t="s">
        <v>673</v>
      </c>
      <c r="B6751" s="3" t="s">
        <v>677</v>
      </c>
      <c r="C6751" s="3" t="s">
        <v>3043</v>
      </c>
      <c r="D6751" s="3" t="s">
        <v>3044</v>
      </c>
      <c r="E6751" s="3" t="s">
        <v>3046</v>
      </c>
      <c r="F6751" s="3" t="s">
        <v>3042</v>
      </c>
      <c r="G6751" s="3" t="s">
        <v>3042</v>
      </c>
      <c r="H6751" s="3" t="s">
        <v>3042</v>
      </c>
      <c r="I6751" s="3" t="s">
        <v>3042</v>
      </c>
      <c r="J6751" s="3" t="s">
        <v>3042</v>
      </c>
      <c r="K6751" s="3" t="s">
        <v>3042</v>
      </c>
      <c r="L6751" s="3" t="s">
        <v>3042</v>
      </c>
      <c r="M6751" s="3" t="s">
        <v>3042</v>
      </c>
      <c r="N6751" s="3" t="s">
        <v>3042</v>
      </c>
      <c r="O6751" s="3" t="s">
        <v>811</v>
      </c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>
        <f t="shared" si="107"/>
        <v>14</v>
      </c>
      <c r="AH6751" s="3" t="s">
        <v>811</v>
      </c>
      <c r="AI6751" s="3" t="str">
        <f>IFERROR(IF($AG6751&lt;=$AN6751,MATCH($AH6751,레드마인_배치!G:G,0),MATCH($AH6751,레드마인_서비스!G:G,0)),"")</f>
        <v/>
      </c>
      <c r="AJ6751" s="3" t="str" cm="1">
        <f t="array" ref="AJ6751">IFERROR(INDEX(IF($AG6751&lt;=$AN6751,레드마인_배치!E:E,레드마인_서비스!E:E),콜트리분석!$AI6751),"")</f>
        <v/>
      </c>
      <c r="AK6751" s="3" t="str" cm="1">
        <f t="array" ref="AK6751">IFERROR(INDEX(IF($AG6751&lt;=$AN6751,레드마인_배치!H:H,레드마인_서비스!H:H),콜트리분석!$AI6751),"")</f>
        <v/>
      </c>
      <c r="AL6751" s="3" t="str" cm="1">
        <f t="array" ref="AL6751">IFERROR(INDEX(IF($AG6751&lt;=$AN6751,레드마인_배치!I:I,레드마인_서비스!I:I),콜트리분석!$AI6751),"")</f>
        <v/>
      </c>
      <c r="AM6751" s="3" t="str" cm="1">
        <f t="array" ref="AM6751">IFERROR(INDEX(IF($AG6751&lt;=$AN6751,레드마인_배치!J:J,레드마인_서비스!J:J),콜트리분석!$AI6751),"")</f>
        <v/>
      </c>
      <c r="AN6751" s="3">
        <v>1</v>
      </c>
      <c r="AO6751" s="15" t="str">
        <f ca="1">IFERROR(INDEX(레드마인_배치!E:E,MATCH(OFFSET(A6751,,AN6751),레드마인_배치!G:G,0)),"")</f>
        <v>미대상</v>
      </c>
      <c r="AP6751" t="s">
        <v>3330</v>
      </c>
    </row>
    <row r="6752" spans="1:42" hidden="1">
      <c r="A6752" s="3" t="s">
        <v>673</v>
      </c>
      <c r="B6752" s="3" t="s">
        <v>677</v>
      </c>
      <c r="C6752" s="3" t="s">
        <v>3043</v>
      </c>
      <c r="D6752" s="3" t="s">
        <v>3044</v>
      </c>
      <c r="E6752" s="3" t="s">
        <v>3046</v>
      </c>
      <c r="F6752" s="3" t="s">
        <v>3042</v>
      </c>
      <c r="G6752" s="3" t="s">
        <v>3042</v>
      </c>
      <c r="H6752" s="3" t="s">
        <v>3042</v>
      </c>
      <c r="I6752" s="3" t="s">
        <v>3042</v>
      </c>
      <c r="J6752" s="3" t="s">
        <v>3042</v>
      </c>
      <c r="K6752" s="3" t="s">
        <v>3042</v>
      </c>
      <c r="L6752" s="3" t="s">
        <v>3042</v>
      </c>
      <c r="M6752" s="3" t="s">
        <v>3042</v>
      </c>
      <c r="N6752" s="3" t="s">
        <v>650</v>
      </c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>
        <f t="shared" si="107"/>
        <v>13</v>
      </c>
      <c r="AH6752" s="3" t="s">
        <v>650</v>
      </c>
      <c r="AI6752" s="3" t="str">
        <f>IFERROR(IF($AG6752&lt;=$AN6752,MATCH($AH6752,레드마인_배치!G:G,0),MATCH($AH6752,레드마인_서비스!G:G,0)),"")</f>
        <v/>
      </c>
      <c r="AJ6752" s="3" t="str" cm="1">
        <f t="array" ref="AJ6752">IFERROR(INDEX(IF($AG6752&lt;=$AN6752,레드마인_배치!E:E,레드마인_서비스!E:E),콜트리분석!$AI6752),"")</f>
        <v/>
      </c>
      <c r="AK6752" s="3" t="str" cm="1">
        <f t="array" ref="AK6752">IFERROR(INDEX(IF($AG6752&lt;=$AN6752,레드마인_배치!H:H,레드마인_서비스!H:H),콜트리분석!$AI6752),"")</f>
        <v/>
      </c>
      <c r="AL6752" s="3" t="str" cm="1">
        <f t="array" ref="AL6752">IFERROR(INDEX(IF($AG6752&lt;=$AN6752,레드마인_배치!I:I,레드마인_서비스!I:I),콜트리분석!$AI6752),"")</f>
        <v/>
      </c>
      <c r="AM6752" s="3" t="str" cm="1">
        <f t="array" ref="AM6752">IFERROR(INDEX(IF($AG6752&lt;=$AN6752,레드마인_배치!J:J,레드마인_서비스!J:J),콜트리분석!$AI6752),"")</f>
        <v/>
      </c>
      <c r="AN6752" s="3">
        <v>1</v>
      </c>
      <c r="AO6752" s="15" t="str">
        <f ca="1">IFERROR(INDEX(레드마인_배치!E:E,MATCH(OFFSET(A6752,,AN6752),레드마인_배치!G:G,0)),"")</f>
        <v>미대상</v>
      </c>
      <c r="AP6752" t="s">
        <v>3330</v>
      </c>
    </row>
    <row r="6753" spans="1:42" hidden="1">
      <c r="A6753" s="3" t="s">
        <v>673</v>
      </c>
      <c r="B6753" s="3" t="s">
        <v>677</v>
      </c>
      <c r="C6753" s="3" t="s">
        <v>3043</v>
      </c>
      <c r="D6753" s="3" t="s">
        <v>3044</v>
      </c>
      <c r="E6753" s="3" t="s">
        <v>3046</v>
      </c>
      <c r="F6753" s="3" t="s">
        <v>3042</v>
      </c>
      <c r="G6753" s="3" t="s">
        <v>3042</v>
      </c>
      <c r="H6753" s="3" t="s">
        <v>3042</v>
      </c>
      <c r="I6753" s="3" t="s">
        <v>3042</v>
      </c>
      <c r="J6753" s="3" t="s">
        <v>3042</v>
      </c>
      <c r="K6753" s="3" t="s">
        <v>3042</v>
      </c>
      <c r="L6753" s="3" t="s">
        <v>3042</v>
      </c>
      <c r="M6753" s="3" t="s">
        <v>3042</v>
      </c>
      <c r="N6753" s="3" t="s">
        <v>812</v>
      </c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>
        <f t="shared" si="107"/>
        <v>13</v>
      </c>
      <c r="AH6753" s="3" t="s">
        <v>812</v>
      </c>
      <c r="AI6753" s="3" t="str">
        <f>IFERROR(IF($AG6753&lt;=$AN6753,MATCH($AH6753,레드마인_배치!G:G,0),MATCH($AH6753,레드마인_서비스!G:G,0)),"")</f>
        <v/>
      </c>
      <c r="AJ6753" s="3" t="str" cm="1">
        <f t="array" ref="AJ6753">IFERROR(INDEX(IF($AG6753&lt;=$AN6753,레드마인_배치!E:E,레드마인_서비스!E:E),콜트리분석!$AI6753),"")</f>
        <v/>
      </c>
      <c r="AK6753" s="3" t="str" cm="1">
        <f t="array" ref="AK6753">IFERROR(INDEX(IF($AG6753&lt;=$AN6753,레드마인_배치!H:H,레드마인_서비스!H:H),콜트리분석!$AI6753),"")</f>
        <v/>
      </c>
      <c r="AL6753" s="3" t="str" cm="1">
        <f t="array" ref="AL6753">IFERROR(INDEX(IF($AG6753&lt;=$AN6753,레드마인_배치!I:I,레드마인_서비스!I:I),콜트리분석!$AI6753),"")</f>
        <v/>
      </c>
      <c r="AM6753" s="3" t="str" cm="1">
        <f t="array" ref="AM6753">IFERROR(INDEX(IF($AG6753&lt;=$AN6753,레드마인_배치!J:J,레드마인_서비스!J:J),콜트리분석!$AI6753),"")</f>
        <v/>
      </c>
      <c r="AN6753" s="3">
        <v>1</v>
      </c>
      <c r="AO6753" s="15" t="str">
        <f ca="1">IFERROR(INDEX(레드마인_배치!E:E,MATCH(OFFSET(A6753,,AN6753),레드마인_배치!G:G,0)),"")</f>
        <v>미대상</v>
      </c>
      <c r="AP6753" t="s">
        <v>3330</v>
      </c>
    </row>
    <row r="6754" spans="1:42" hidden="1">
      <c r="A6754" s="3" t="s">
        <v>673</v>
      </c>
      <c r="B6754" s="3" t="s">
        <v>677</v>
      </c>
      <c r="C6754" s="3" t="s">
        <v>3043</v>
      </c>
      <c r="D6754" s="3" t="s">
        <v>3044</v>
      </c>
      <c r="E6754" s="3" t="s">
        <v>3046</v>
      </c>
      <c r="F6754" s="3" t="s">
        <v>3042</v>
      </c>
      <c r="G6754" s="3" t="s">
        <v>3042</v>
      </c>
      <c r="H6754" s="3" t="s">
        <v>3042</v>
      </c>
      <c r="I6754" s="3" t="s">
        <v>3042</v>
      </c>
      <c r="J6754" s="3" t="s">
        <v>3042</v>
      </c>
      <c r="K6754" s="3" t="s">
        <v>3042</v>
      </c>
      <c r="L6754" s="3" t="s">
        <v>3042</v>
      </c>
      <c r="M6754" s="3" t="s">
        <v>3042</v>
      </c>
      <c r="N6754" s="3" t="s">
        <v>811</v>
      </c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>
        <f t="shared" si="107"/>
        <v>13</v>
      </c>
      <c r="AH6754" s="3" t="s">
        <v>811</v>
      </c>
      <c r="AI6754" s="3" t="str">
        <f>IFERROR(IF($AG6754&lt;=$AN6754,MATCH($AH6754,레드마인_배치!G:G,0),MATCH($AH6754,레드마인_서비스!G:G,0)),"")</f>
        <v/>
      </c>
      <c r="AJ6754" s="3" t="str" cm="1">
        <f t="array" ref="AJ6754">IFERROR(INDEX(IF($AG6754&lt;=$AN6754,레드마인_배치!E:E,레드마인_서비스!E:E),콜트리분석!$AI6754),"")</f>
        <v/>
      </c>
      <c r="AK6754" s="3" t="str" cm="1">
        <f t="array" ref="AK6754">IFERROR(INDEX(IF($AG6754&lt;=$AN6754,레드마인_배치!H:H,레드마인_서비스!H:H),콜트리분석!$AI6754),"")</f>
        <v/>
      </c>
      <c r="AL6754" s="3" t="str" cm="1">
        <f t="array" ref="AL6754">IFERROR(INDEX(IF($AG6754&lt;=$AN6754,레드마인_배치!I:I,레드마인_서비스!I:I),콜트리분석!$AI6754),"")</f>
        <v/>
      </c>
      <c r="AM6754" s="3" t="str" cm="1">
        <f t="array" ref="AM6754">IFERROR(INDEX(IF($AG6754&lt;=$AN6754,레드마인_배치!J:J,레드마인_서비스!J:J),콜트리분석!$AI6754),"")</f>
        <v/>
      </c>
      <c r="AN6754" s="3">
        <v>1</v>
      </c>
      <c r="AO6754" s="15" t="str">
        <f ca="1">IFERROR(INDEX(레드마인_배치!E:E,MATCH(OFFSET(A6754,,AN6754),레드마인_배치!G:G,0)),"")</f>
        <v>미대상</v>
      </c>
      <c r="AP6754" t="s">
        <v>3330</v>
      </c>
    </row>
    <row r="6755" spans="1:42" hidden="1">
      <c r="A6755" s="3" t="s">
        <v>673</v>
      </c>
      <c r="B6755" s="3" t="s">
        <v>677</v>
      </c>
      <c r="C6755" s="3" t="s">
        <v>3043</v>
      </c>
      <c r="D6755" s="3" t="s">
        <v>3044</v>
      </c>
      <c r="E6755" s="3" t="s">
        <v>3046</v>
      </c>
      <c r="F6755" s="3" t="s">
        <v>3042</v>
      </c>
      <c r="G6755" s="3" t="s">
        <v>3042</v>
      </c>
      <c r="H6755" s="3" t="s">
        <v>3042</v>
      </c>
      <c r="I6755" s="3" t="s">
        <v>3042</v>
      </c>
      <c r="J6755" s="3" t="s">
        <v>3042</v>
      </c>
      <c r="K6755" s="3" t="s">
        <v>3042</v>
      </c>
      <c r="L6755" s="3" t="s">
        <v>3042</v>
      </c>
      <c r="M6755" s="3" t="s">
        <v>650</v>
      </c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>
        <f t="shared" si="107"/>
        <v>12</v>
      </c>
      <c r="AH6755" s="3" t="s">
        <v>650</v>
      </c>
      <c r="AI6755" s="3" t="str">
        <f>IFERROR(IF($AG6755&lt;=$AN6755,MATCH($AH6755,레드마인_배치!G:G,0),MATCH($AH6755,레드마인_서비스!G:G,0)),"")</f>
        <v/>
      </c>
      <c r="AJ6755" s="3" t="str" cm="1">
        <f t="array" ref="AJ6755">IFERROR(INDEX(IF($AG6755&lt;=$AN6755,레드마인_배치!E:E,레드마인_서비스!E:E),콜트리분석!$AI6755),"")</f>
        <v/>
      </c>
      <c r="AK6755" s="3" t="str" cm="1">
        <f t="array" ref="AK6755">IFERROR(INDEX(IF($AG6755&lt;=$AN6755,레드마인_배치!H:H,레드마인_서비스!H:H),콜트리분석!$AI6755),"")</f>
        <v/>
      </c>
      <c r="AL6755" s="3" t="str" cm="1">
        <f t="array" ref="AL6755">IFERROR(INDEX(IF($AG6755&lt;=$AN6755,레드마인_배치!I:I,레드마인_서비스!I:I),콜트리분석!$AI6755),"")</f>
        <v/>
      </c>
      <c r="AM6755" s="3" t="str" cm="1">
        <f t="array" ref="AM6755">IFERROR(INDEX(IF($AG6755&lt;=$AN6755,레드마인_배치!J:J,레드마인_서비스!J:J),콜트리분석!$AI6755),"")</f>
        <v/>
      </c>
      <c r="AN6755" s="3">
        <v>1</v>
      </c>
      <c r="AO6755" s="15" t="str">
        <f ca="1">IFERROR(INDEX(레드마인_배치!E:E,MATCH(OFFSET(A6755,,AN6755),레드마인_배치!G:G,0)),"")</f>
        <v>미대상</v>
      </c>
      <c r="AP6755" t="s">
        <v>3330</v>
      </c>
    </row>
    <row r="6756" spans="1:42" hidden="1">
      <c r="A6756" s="3" t="s">
        <v>673</v>
      </c>
      <c r="B6756" s="3" t="s">
        <v>677</v>
      </c>
      <c r="C6756" s="3" t="s">
        <v>3043</v>
      </c>
      <c r="D6756" s="3" t="s">
        <v>3044</v>
      </c>
      <c r="E6756" s="3" t="s">
        <v>3046</v>
      </c>
      <c r="F6756" s="3" t="s">
        <v>3042</v>
      </c>
      <c r="G6756" s="3" t="s">
        <v>3042</v>
      </c>
      <c r="H6756" s="3" t="s">
        <v>3042</v>
      </c>
      <c r="I6756" s="3" t="s">
        <v>3042</v>
      </c>
      <c r="J6756" s="3" t="s">
        <v>3042</v>
      </c>
      <c r="K6756" s="3" t="s">
        <v>3042</v>
      </c>
      <c r="L6756" s="3" t="s">
        <v>3042</v>
      </c>
      <c r="M6756" s="3" t="s">
        <v>812</v>
      </c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>
        <f t="shared" si="107"/>
        <v>12</v>
      </c>
      <c r="AH6756" s="3" t="s">
        <v>812</v>
      </c>
      <c r="AI6756" s="3" t="str">
        <f>IFERROR(IF($AG6756&lt;=$AN6756,MATCH($AH6756,레드마인_배치!G:G,0),MATCH($AH6756,레드마인_서비스!G:G,0)),"")</f>
        <v/>
      </c>
      <c r="AJ6756" s="3" t="str" cm="1">
        <f t="array" ref="AJ6756">IFERROR(INDEX(IF($AG6756&lt;=$AN6756,레드마인_배치!E:E,레드마인_서비스!E:E),콜트리분석!$AI6756),"")</f>
        <v/>
      </c>
      <c r="AK6756" s="3" t="str" cm="1">
        <f t="array" ref="AK6756">IFERROR(INDEX(IF($AG6756&lt;=$AN6756,레드마인_배치!H:H,레드마인_서비스!H:H),콜트리분석!$AI6756),"")</f>
        <v/>
      </c>
      <c r="AL6756" s="3" t="str" cm="1">
        <f t="array" ref="AL6756">IFERROR(INDEX(IF($AG6756&lt;=$AN6756,레드마인_배치!I:I,레드마인_서비스!I:I),콜트리분석!$AI6756),"")</f>
        <v/>
      </c>
      <c r="AM6756" s="3" t="str" cm="1">
        <f t="array" ref="AM6756">IFERROR(INDEX(IF($AG6756&lt;=$AN6756,레드마인_배치!J:J,레드마인_서비스!J:J),콜트리분석!$AI6756),"")</f>
        <v/>
      </c>
      <c r="AN6756" s="3">
        <v>1</v>
      </c>
      <c r="AO6756" s="15" t="str">
        <f ca="1">IFERROR(INDEX(레드마인_배치!E:E,MATCH(OFFSET(A6756,,AN6756),레드마인_배치!G:G,0)),"")</f>
        <v>미대상</v>
      </c>
      <c r="AP6756" t="s">
        <v>3330</v>
      </c>
    </row>
    <row r="6757" spans="1:42" hidden="1">
      <c r="A6757" s="3" t="s">
        <v>673</v>
      </c>
      <c r="B6757" s="3" t="s">
        <v>677</v>
      </c>
      <c r="C6757" s="3" t="s">
        <v>3043</v>
      </c>
      <c r="D6757" s="3" t="s">
        <v>3044</v>
      </c>
      <c r="E6757" s="3" t="s">
        <v>3046</v>
      </c>
      <c r="F6757" s="3" t="s">
        <v>3042</v>
      </c>
      <c r="G6757" s="3" t="s">
        <v>3042</v>
      </c>
      <c r="H6757" s="3" t="s">
        <v>3042</v>
      </c>
      <c r="I6757" s="3" t="s">
        <v>3042</v>
      </c>
      <c r="J6757" s="3" t="s">
        <v>3042</v>
      </c>
      <c r="K6757" s="3" t="s">
        <v>3042</v>
      </c>
      <c r="L6757" s="3" t="s">
        <v>3042</v>
      </c>
      <c r="M6757" s="3" t="s">
        <v>811</v>
      </c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>
        <f t="shared" si="107"/>
        <v>12</v>
      </c>
      <c r="AH6757" s="3" t="s">
        <v>811</v>
      </c>
      <c r="AI6757" s="3" t="str">
        <f>IFERROR(IF($AG6757&lt;=$AN6757,MATCH($AH6757,레드마인_배치!G:G,0),MATCH($AH6757,레드마인_서비스!G:G,0)),"")</f>
        <v/>
      </c>
      <c r="AJ6757" s="3" t="str" cm="1">
        <f t="array" ref="AJ6757">IFERROR(INDEX(IF($AG6757&lt;=$AN6757,레드마인_배치!E:E,레드마인_서비스!E:E),콜트리분석!$AI6757),"")</f>
        <v/>
      </c>
      <c r="AK6757" s="3" t="str" cm="1">
        <f t="array" ref="AK6757">IFERROR(INDEX(IF($AG6757&lt;=$AN6757,레드마인_배치!H:H,레드마인_서비스!H:H),콜트리분석!$AI6757),"")</f>
        <v/>
      </c>
      <c r="AL6757" s="3" t="str" cm="1">
        <f t="array" ref="AL6757">IFERROR(INDEX(IF($AG6757&lt;=$AN6757,레드마인_배치!I:I,레드마인_서비스!I:I),콜트리분석!$AI6757),"")</f>
        <v/>
      </c>
      <c r="AM6757" s="3" t="str" cm="1">
        <f t="array" ref="AM6757">IFERROR(INDEX(IF($AG6757&lt;=$AN6757,레드마인_배치!J:J,레드마인_서비스!J:J),콜트리분석!$AI6757),"")</f>
        <v/>
      </c>
      <c r="AN6757" s="3">
        <v>1</v>
      </c>
      <c r="AO6757" s="15" t="str">
        <f ca="1">IFERROR(INDEX(레드마인_배치!E:E,MATCH(OFFSET(A6757,,AN6757),레드마인_배치!G:G,0)),"")</f>
        <v>미대상</v>
      </c>
      <c r="AP6757" t="s">
        <v>3330</v>
      </c>
    </row>
    <row r="6758" spans="1:42" hidden="1">
      <c r="A6758" s="3" t="s">
        <v>673</v>
      </c>
      <c r="B6758" s="3" t="s">
        <v>677</v>
      </c>
      <c r="C6758" s="3" t="s">
        <v>3043</v>
      </c>
      <c r="D6758" s="3" t="s">
        <v>3044</v>
      </c>
      <c r="E6758" s="3" t="s">
        <v>3046</v>
      </c>
      <c r="F6758" s="3" t="s">
        <v>3042</v>
      </c>
      <c r="G6758" s="3" t="s">
        <v>3042</v>
      </c>
      <c r="H6758" s="3" t="s">
        <v>3042</v>
      </c>
      <c r="I6758" s="3" t="s">
        <v>3042</v>
      </c>
      <c r="J6758" s="3" t="s">
        <v>3042</v>
      </c>
      <c r="K6758" s="3" t="s">
        <v>3042</v>
      </c>
      <c r="L6758" s="3" t="s">
        <v>650</v>
      </c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>
        <f t="shared" si="107"/>
        <v>11</v>
      </c>
      <c r="AH6758" s="3" t="s">
        <v>650</v>
      </c>
      <c r="AI6758" s="3" t="str">
        <f>IFERROR(IF($AG6758&lt;=$AN6758,MATCH($AH6758,레드마인_배치!G:G,0),MATCH($AH6758,레드마인_서비스!G:G,0)),"")</f>
        <v/>
      </c>
      <c r="AJ6758" s="3" t="str" cm="1">
        <f t="array" ref="AJ6758">IFERROR(INDEX(IF($AG6758&lt;=$AN6758,레드마인_배치!E:E,레드마인_서비스!E:E),콜트리분석!$AI6758),"")</f>
        <v/>
      </c>
      <c r="AK6758" s="3" t="str" cm="1">
        <f t="array" ref="AK6758">IFERROR(INDEX(IF($AG6758&lt;=$AN6758,레드마인_배치!H:H,레드마인_서비스!H:H),콜트리분석!$AI6758),"")</f>
        <v/>
      </c>
      <c r="AL6758" s="3" t="str" cm="1">
        <f t="array" ref="AL6758">IFERROR(INDEX(IF($AG6758&lt;=$AN6758,레드마인_배치!I:I,레드마인_서비스!I:I),콜트리분석!$AI6758),"")</f>
        <v/>
      </c>
      <c r="AM6758" s="3" t="str" cm="1">
        <f t="array" ref="AM6758">IFERROR(INDEX(IF($AG6758&lt;=$AN6758,레드마인_배치!J:J,레드마인_서비스!J:J),콜트리분석!$AI6758),"")</f>
        <v/>
      </c>
      <c r="AN6758" s="3">
        <v>1</v>
      </c>
      <c r="AO6758" s="15" t="str">
        <f ca="1">IFERROR(INDEX(레드마인_배치!E:E,MATCH(OFFSET(A6758,,AN6758),레드마인_배치!G:G,0)),"")</f>
        <v>미대상</v>
      </c>
      <c r="AP6758" t="s">
        <v>3330</v>
      </c>
    </row>
    <row r="6759" spans="1:42" hidden="1">
      <c r="A6759" s="3" t="s">
        <v>673</v>
      </c>
      <c r="B6759" s="3" t="s">
        <v>677</v>
      </c>
      <c r="C6759" s="3" t="s">
        <v>3043</v>
      </c>
      <c r="D6759" s="3" t="s">
        <v>3044</v>
      </c>
      <c r="E6759" s="3" t="s">
        <v>3046</v>
      </c>
      <c r="F6759" s="3" t="s">
        <v>3042</v>
      </c>
      <c r="G6759" s="3" t="s">
        <v>3042</v>
      </c>
      <c r="H6759" s="3" t="s">
        <v>3042</v>
      </c>
      <c r="I6759" s="3" t="s">
        <v>3042</v>
      </c>
      <c r="J6759" s="3" t="s">
        <v>3042</v>
      </c>
      <c r="K6759" s="3" t="s">
        <v>3042</v>
      </c>
      <c r="L6759" s="3" t="s">
        <v>812</v>
      </c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>
        <f t="shared" si="107"/>
        <v>11</v>
      </c>
      <c r="AH6759" s="3" t="s">
        <v>812</v>
      </c>
      <c r="AI6759" s="3" t="str">
        <f>IFERROR(IF($AG6759&lt;=$AN6759,MATCH($AH6759,레드마인_배치!G:G,0),MATCH($AH6759,레드마인_서비스!G:G,0)),"")</f>
        <v/>
      </c>
      <c r="AJ6759" s="3" t="str" cm="1">
        <f t="array" ref="AJ6759">IFERROR(INDEX(IF($AG6759&lt;=$AN6759,레드마인_배치!E:E,레드마인_서비스!E:E),콜트리분석!$AI6759),"")</f>
        <v/>
      </c>
      <c r="AK6759" s="3" t="str" cm="1">
        <f t="array" ref="AK6759">IFERROR(INDEX(IF($AG6759&lt;=$AN6759,레드마인_배치!H:H,레드마인_서비스!H:H),콜트리분석!$AI6759),"")</f>
        <v/>
      </c>
      <c r="AL6759" s="3" t="str" cm="1">
        <f t="array" ref="AL6759">IFERROR(INDEX(IF($AG6759&lt;=$AN6759,레드마인_배치!I:I,레드마인_서비스!I:I),콜트리분석!$AI6759),"")</f>
        <v/>
      </c>
      <c r="AM6759" s="3" t="str" cm="1">
        <f t="array" ref="AM6759">IFERROR(INDEX(IF($AG6759&lt;=$AN6759,레드마인_배치!J:J,레드마인_서비스!J:J),콜트리분석!$AI6759),"")</f>
        <v/>
      </c>
      <c r="AN6759" s="3">
        <v>1</v>
      </c>
      <c r="AO6759" s="15" t="str">
        <f ca="1">IFERROR(INDEX(레드마인_배치!E:E,MATCH(OFFSET(A6759,,AN6759),레드마인_배치!G:G,0)),"")</f>
        <v>미대상</v>
      </c>
      <c r="AP6759" t="s">
        <v>3330</v>
      </c>
    </row>
    <row r="6760" spans="1:42" hidden="1">
      <c r="A6760" s="3" t="s">
        <v>673</v>
      </c>
      <c r="B6760" s="3" t="s">
        <v>677</v>
      </c>
      <c r="C6760" s="3" t="s">
        <v>3043</v>
      </c>
      <c r="D6760" s="3" t="s">
        <v>3044</v>
      </c>
      <c r="E6760" s="3" t="s">
        <v>3046</v>
      </c>
      <c r="F6760" s="3" t="s">
        <v>3042</v>
      </c>
      <c r="G6760" s="3" t="s">
        <v>3042</v>
      </c>
      <c r="H6760" s="3" t="s">
        <v>3042</v>
      </c>
      <c r="I6760" s="3" t="s">
        <v>3042</v>
      </c>
      <c r="J6760" s="3" t="s">
        <v>3042</v>
      </c>
      <c r="K6760" s="3" t="s">
        <v>3042</v>
      </c>
      <c r="L6760" s="3" t="s">
        <v>811</v>
      </c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>
        <f t="shared" si="107"/>
        <v>11</v>
      </c>
      <c r="AH6760" s="3" t="s">
        <v>811</v>
      </c>
      <c r="AI6760" s="3" t="str">
        <f>IFERROR(IF($AG6760&lt;=$AN6760,MATCH($AH6760,레드마인_배치!G:G,0),MATCH($AH6760,레드마인_서비스!G:G,0)),"")</f>
        <v/>
      </c>
      <c r="AJ6760" s="3" t="str" cm="1">
        <f t="array" ref="AJ6760">IFERROR(INDEX(IF($AG6760&lt;=$AN6760,레드마인_배치!E:E,레드마인_서비스!E:E),콜트리분석!$AI6760),"")</f>
        <v/>
      </c>
      <c r="AK6760" s="3" t="str" cm="1">
        <f t="array" ref="AK6760">IFERROR(INDEX(IF($AG6760&lt;=$AN6760,레드마인_배치!H:H,레드마인_서비스!H:H),콜트리분석!$AI6760),"")</f>
        <v/>
      </c>
      <c r="AL6760" s="3" t="str" cm="1">
        <f t="array" ref="AL6760">IFERROR(INDEX(IF($AG6760&lt;=$AN6760,레드마인_배치!I:I,레드마인_서비스!I:I),콜트리분석!$AI6760),"")</f>
        <v/>
      </c>
      <c r="AM6760" s="3" t="str" cm="1">
        <f t="array" ref="AM6760">IFERROR(INDEX(IF($AG6760&lt;=$AN6760,레드마인_배치!J:J,레드마인_서비스!J:J),콜트리분석!$AI6760),"")</f>
        <v/>
      </c>
      <c r="AN6760" s="3">
        <v>1</v>
      </c>
      <c r="AO6760" s="15" t="str">
        <f ca="1">IFERROR(INDEX(레드마인_배치!E:E,MATCH(OFFSET(A6760,,AN6760),레드마인_배치!G:G,0)),"")</f>
        <v>미대상</v>
      </c>
      <c r="AP6760" t="s">
        <v>3330</v>
      </c>
    </row>
    <row r="6761" spans="1:42" hidden="1">
      <c r="A6761" s="3" t="s">
        <v>673</v>
      </c>
      <c r="B6761" s="3" t="s">
        <v>677</v>
      </c>
      <c r="C6761" s="3" t="s">
        <v>3043</v>
      </c>
      <c r="D6761" s="3" t="s">
        <v>3044</v>
      </c>
      <c r="E6761" s="3" t="s">
        <v>3046</v>
      </c>
      <c r="F6761" s="3" t="s">
        <v>3042</v>
      </c>
      <c r="G6761" s="3" t="s">
        <v>3042</v>
      </c>
      <c r="H6761" s="3" t="s">
        <v>3042</v>
      </c>
      <c r="I6761" s="3" t="s">
        <v>3042</v>
      </c>
      <c r="J6761" s="3" t="s">
        <v>3042</v>
      </c>
      <c r="K6761" s="3" t="s">
        <v>650</v>
      </c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>
        <f t="shared" si="107"/>
        <v>10</v>
      </c>
      <c r="AH6761" s="3" t="s">
        <v>650</v>
      </c>
      <c r="AI6761" s="3" t="str">
        <f>IFERROR(IF($AG6761&lt;=$AN6761,MATCH($AH6761,레드마인_배치!G:G,0),MATCH($AH6761,레드마인_서비스!G:G,0)),"")</f>
        <v/>
      </c>
      <c r="AJ6761" s="3" t="str" cm="1">
        <f t="array" ref="AJ6761">IFERROR(INDEX(IF($AG6761&lt;=$AN6761,레드마인_배치!E:E,레드마인_서비스!E:E),콜트리분석!$AI6761),"")</f>
        <v/>
      </c>
      <c r="AK6761" s="3" t="str" cm="1">
        <f t="array" ref="AK6761">IFERROR(INDEX(IF($AG6761&lt;=$AN6761,레드마인_배치!H:H,레드마인_서비스!H:H),콜트리분석!$AI6761),"")</f>
        <v/>
      </c>
      <c r="AL6761" s="3" t="str" cm="1">
        <f t="array" ref="AL6761">IFERROR(INDEX(IF($AG6761&lt;=$AN6761,레드마인_배치!I:I,레드마인_서비스!I:I),콜트리분석!$AI6761),"")</f>
        <v/>
      </c>
      <c r="AM6761" s="3" t="str" cm="1">
        <f t="array" ref="AM6761">IFERROR(INDEX(IF($AG6761&lt;=$AN6761,레드마인_배치!J:J,레드마인_서비스!J:J),콜트리분석!$AI6761),"")</f>
        <v/>
      </c>
      <c r="AN6761" s="3">
        <v>1</v>
      </c>
      <c r="AO6761" s="15" t="str">
        <f ca="1">IFERROR(INDEX(레드마인_배치!E:E,MATCH(OFFSET(A6761,,AN6761),레드마인_배치!G:G,0)),"")</f>
        <v>미대상</v>
      </c>
      <c r="AP6761" t="s">
        <v>3330</v>
      </c>
    </row>
    <row r="6762" spans="1:42" hidden="1">
      <c r="A6762" s="3" t="s">
        <v>673</v>
      </c>
      <c r="B6762" s="3" t="s">
        <v>677</v>
      </c>
      <c r="C6762" s="3" t="s">
        <v>3043</v>
      </c>
      <c r="D6762" s="3" t="s">
        <v>3044</v>
      </c>
      <c r="E6762" s="3" t="s">
        <v>3046</v>
      </c>
      <c r="F6762" s="3" t="s">
        <v>3042</v>
      </c>
      <c r="G6762" s="3" t="s">
        <v>3042</v>
      </c>
      <c r="H6762" s="3" t="s">
        <v>3042</v>
      </c>
      <c r="I6762" s="3" t="s">
        <v>3042</v>
      </c>
      <c r="J6762" s="3" t="s">
        <v>3042</v>
      </c>
      <c r="K6762" s="3" t="s">
        <v>812</v>
      </c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>
        <f t="shared" si="107"/>
        <v>10</v>
      </c>
      <c r="AH6762" s="3" t="s">
        <v>812</v>
      </c>
      <c r="AI6762" s="3" t="str">
        <f>IFERROR(IF($AG6762&lt;=$AN6762,MATCH($AH6762,레드마인_배치!G:G,0),MATCH($AH6762,레드마인_서비스!G:G,0)),"")</f>
        <v/>
      </c>
      <c r="AJ6762" s="3" t="str" cm="1">
        <f t="array" ref="AJ6762">IFERROR(INDEX(IF($AG6762&lt;=$AN6762,레드마인_배치!E:E,레드마인_서비스!E:E),콜트리분석!$AI6762),"")</f>
        <v/>
      </c>
      <c r="AK6762" s="3" t="str" cm="1">
        <f t="array" ref="AK6762">IFERROR(INDEX(IF($AG6762&lt;=$AN6762,레드마인_배치!H:H,레드마인_서비스!H:H),콜트리분석!$AI6762),"")</f>
        <v/>
      </c>
      <c r="AL6762" s="3" t="str" cm="1">
        <f t="array" ref="AL6762">IFERROR(INDEX(IF($AG6762&lt;=$AN6762,레드마인_배치!I:I,레드마인_서비스!I:I),콜트리분석!$AI6762),"")</f>
        <v/>
      </c>
      <c r="AM6762" s="3" t="str" cm="1">
        <f t="array" ref="AM6762">IFERROR(INDEX(IF($AG6762&lt;=$AN6762,레드마인_배치!J:J,레드마인_서비스!J:J),콜트리분석!$AI6762),"")</f>
        <v/>
      </c>
      <c r="AN6762" s="3">
        <v>1</v>
      </c>
      <c r="AO6762" s="15" t="str">
        <f ca="1">IFERROR(INDEX(레드마인_배치!E:E,MATCH(OFFSET(A6762,,AN6762),레드마인_배치!G:G,0)),"")</f>
        <v>미대상</v>
      </c>
      <c r="AP6762" t="s">
        <v>3330</v>
      </c>
    </row>
    <row r="6763" spans="1:42" hidden="1">
      <c r="A6763" s="3" t="s">
        <v>673</v>
      </c>
      <c r="B6763" s="3" t="s">
        <v>677</v>
      </c>
      <c r="C6763" s="3" t="s">
        <v>3043</v>
      </c>
      <c r="D6763" s="3" t="s">
        <v>3044</v>
      </c>
      <c r="E6763" s="3" t="s">
        <v>3046</v>
      </c>
      <c r="F6763" s="3" t="s">
        <v>3042</v>
      </c>
      <c r="G6763" s="3" t="s">
        <v>3042</v>
      </c>
      <c r="H6763" s="3" t="s">
        <v>3042</v>
      </c>
      <c r="I6763" s="3" t="s">
        <v>3042</v>
      </c>
      <c r="J6763" s="3" t="s">
        <v>3042</v>
      </c>
      <c r="K6763" s="3" t="s">
        <v>811</v>
      </c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>
        <f t="shared" si="107"/>
        <v>10</v>
      </c>
      <c r="AH6763" s="3" t="s">
        <v>811</v>
      </c>
      <c r="AI6763" s="3" t="str">
        <f>IFERROR(IF($AG6763&lt;=$AN6763,MATCH($AH6763,레드마인_배치!G:G,0),MATCH($AH6763,레드마인_서비스!G:G,0)),"")</f>
        <v/>
      </c>
      <c r="AJ6763" s="3" t="str" cm="1">
        <f t="array" ref="AJ6763">IFERROR(INDEX(IF($AG6763&lt;=$AN6763,레드마인_배치!E:E,레드마인_서비스!E:E),콜트리분석!$AI6763),"")</f>
        <v/>
      </c>
      <c r="AK6763" s="3" t="str" cm="1">
        <f t="array" ref="AK6763">IFERROR(INDEX(IF($AG6763&lt;=$AN6763,레드마인_배치!H:H,레드마인_서비스!H:H),콜트리분석!$AI6763),"")</f>
        <v/>
      </c>
      <c r="AL6763" s="3" t="str" cm="1">
        <f t="array" ref="AL6763">IFERROR(INDEX(IF($AG6763&lt;=$AN6763,레드마인_배치!I:I,레드마인_서비스!I:I),콜트리분석!$AI6763),"")</f>
        <v/>
      </c>
      <c r="AM6763" s="3" t="str" cm="1">
        <f t="array" ref="AM6763">IFERROR(INDEX(IF($AG6763&lt;=$AN6763,레드마인_배치!J:J,레드마인_서비스!J:J),콜트리분석!$AI6763),"")</f>
        <v/>
      </c>
      <c r="AN6763" s="3">
        <v>1</v>
      </c>
      <c r="AO6763" s="15" t="str">
        <f ca="1">IFERROR(INDEX(레드마인_배치!E:E,MATCH(OFFSET(A6763,,AN6763),레드마인_배치!G:G,0)),"")</f>
        <v>미대상</v>
      </c>
      <c r="AP6763" t="s">
        <v>3330</v>
      </c>
    </row>
    <row r="6764" spans="1:42" hidden="1">
      <c r="A6764" s="3" t="s">
        <v>673</v>
      </c>
      <c r="B6764" s="3" t="s">
        <v>677</v>
      </c>
      <c r="C6764" s="3" t="s">
        <v>3043</v>
      </c>
      <c r="D6764" s="3" t="s">
        <v>3044</v>
      </c>
      <c r="E6764" s="3" t="s">
        <v>3046</v>
      </c>
      <c r="F6764" s="3" t="s">
        <v>3042</v>
      </c>
      <c r="G6764" s="3" t="s">
        <v>3042</v>
      </c>
      <c r="H6764" s="3" t="s">
        <v>3042</v>
      </c>
      <c r="I6764" s="3" t="s">
        <v>3042</v>
      </c>
      <c r="J6764" s="3" t="s">
        <v>650</v>
      </c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>
        <f t="shared" si="107"/>
        <v>9</v>
      </c>
      <c r="AH6764" s="3" t="s">
        <v>650</v>
      </c>
      <c r="AI6764" s="3" t="str">
        <f>IFERROR(IF($AG6764&lt;=$AN6764,MATCH($AH6764,레드마인_배치!G:G,0),MATCH($AH6764,레드마인_서비스!G:G,0)),"")</f>
        <v/>
      </c>
      <c r="AJ6764" s="3" t="str" cm="1">
        <f t="array" ref="AJ6764">IFERROR(INDEX(IF($AG6764&lt;=$AN6764,레드마인_배치!E:E,레드마인_서비스!E:E),콜트리분석!$AI6764),"")</f>
        <v/>
      </c>
      <c r="AK6764" s="3" t="str" cm="1">
        <f t="array" ref="AK6764">IFERROR(INDEX(IF($AG6764&lt;=$AN6764,레드마인_배치!H:H,레드마인_서비스!H:H),콜트리분석!$AI6764),"")</f>
        <v/>
      </c>
      <c r="AL6764" s="3" t="str" cm="1">
        <f t="array" ref="AL6764">IFERROR(INDEX(IF($AG6764&lt;=$AN6764,레드마인_배치!I:I,레드마인_서비스!I:I),콜트리분석!$AI6764),"")</f>
        <v/>
      </c>
      <c r="AM6764" s="3" t="str" cm="1">
        <f t="array" ref="AM6764">IFERROR(INDEX(IF($AG6764&lt;=$AN6764,레드마인_배치!J:J,레드마인_서비스!J:J),콜트리분석!$AI6764),"")</f>
        <v/>
      </c>
      <c r="AN6764" s="3">
        <v>1</v>
      </c>
      <c r="AO6764" s="15" t="str">
        <f ca="1">IFERROR(INDEX(레드마인_배치!E:E,MATCH(OFFSET(A6764,,AN6764),레드마인_배치!G:G,0)),"")</f>
        <v>미대상</v>
      </c>
      <c r="AP6764" t="s">
        <v>3330</v>
      </c>
    </row>
    <row r="6765" spans="1:42" hidden="1">
      <c r="A6765" s="3" t="s">
        <v>673</v>
      </c>
      <c r="B6765" s="3" t="s">
        <v>677</v>
      </c>
      <c r="C6765" s="3" t="s">
        <v>3043</v>
      </c>
      <c r="D6765" s="3" t="s">
        <v>3044</v>
      </c>
      <c r="E6765" s="3" t="s">
        <v>3046</v>
      </c>
      <c r="F6765" s="3" t="s">
        <v>3042</v>
      </c>
      <c r="G6765" s="3" t="s">
        <v>3042</v>
      </c>
      <c r="H6765" s="3" t="s">
        <v>3042</v>
      </c>
      <c r="I6765" s="3" t="s">
        <v>3042</v>
      </c>
      <c r="J6765" s="3" t="s">
        <v>812</v>
      </c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>
        <f t="shared" si="107"/>
        <v>9</v>
      </c>
      <c r="AH6765" s="3" t="s">
        <v>812</v>
      </c>
      <c r="AI6765" s="3" t="str">
        <f>IFERROR(IF($AG6765&lt;=$AN6765,MATCH($AH6765,레드마인_배치!G:G,0),MATCH($AH6765,레드마인_서비스!G:G,0)),"")</f>
        <v/>
      </c>
      <c r="AJ6765" s="3" t="str" cm="1">
        <f t="array" ref="AJ6765">IFERROR(INDEX(IF($AG6765&lt;=$AN6765,레드마인_배치!E:E,레드마인_서비스!E:E),콜트리분석!$AI6765),"")</f>
        <v/>
      </c>
      <c r="AK6765" s="3" t="str" cm="1">
        <f t="array" ref="AK6765">IFERROR(INDEX(IF($AG6765&lt;=$AN6765,레드마인_배치!H:H,레드마인_서비스!H:H),콜트리분석!$AI6765),"")</f>
        <v/>
      </c>
      <c r="AL6765" s="3" t="str" cm="1">
        <f t="array" ref="AL6765">IFERROR(INDEX(IF($AG6765&lt;=$AN6765,레드마인_배치!I:I,레드마인_서비스!I:I),콜트리분석!$AI6765),"")</f>
        <v/>
      </c>
      <c r="AM6765" s="3" t="str" cm="1">
        <f t="array" ref="AM6765">IFERROR(INDEX(IF($AG6765&lt;=$AN6765,레드마인_배치!J:J,레드마인_서비스!J:J),콜트리분석!$AI6765),"")</f>
        <v/>
      </c>
      <c r="AN6765" s="3">
        <v>1</v>
      </c>
      <c r="AO6765" s="15" t="str">
        <f ca="1">IFERROR(INDEX(레드마인_배치!E:E,MATCH(OFFSET(A6765,,AN6765),레드마인_배치!G:G,0)),"")</f>
        <v>미대상</v>
      </c>
      <c r="AP6765" t="s">
        <v>3330</v>
      </c>
    </row>
    <row r="6766" spans="1:42" hidden="1">
      <c r="A6766" s="3" t="s">
        <v>673</v>
      </c>
      <c r="B6766" s="3" t="s">
        <v>677</v>
      </c>
      <c r="C6766" s="3" t="s">
        <v>3043</v>
      </c>
      <c r="D6766" s="3" t="s">
        <v>3044</v>
      </c>
      <c r="E6766" s="3" t="s">
        <v>3046</v>
      </c>
      <c r="F6766" s="3" t="s">
        <v>3042</v>
      </c>
      <c r="G6766" s="3" t="s">
        <v>3042</v>
      </c>
      <c r="H6766" s="3" t="s">
        <v>3042</v>
      </c>
      <c r="I6766" s="3" t="s">
        <v>3042</v>
      </c>
      <c r="J6766" s="3" t="s">
        <v>811</v>
      </c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>
        <f t="shared" si="107"/>
        <v>9</v>
      </c>
      <c r="AH6766" s="3" t="s">
        <v>811</v>
      </c>
      <c r="AI6766" s="3" t="str">
        <f>IFERROR(IF($AG6766&lt;=$AN6766,MATCH($AH6766,레드마인_배치!G:G,0),MATCH($AH6766,레드마인_서비스!G:G,0)),"")</f>
        <v/>
      </c>
      <c r="AJ6766" s="3" t="str" cm="1">
        <f t="array" ref="AJ6766">IFERROR(INDEX(IF($AG6766&lt;=$AN6766,레드마인_배치!E:E,레드마인_서비스!E:E),콜트리분석!$AI6766),"")</f>
        <v/>
      </c>
      <c r="AK6766" s="3" t="str" cm="1">
        <f t="array" ref="AK6766">IFERROR(INDEX(IF($AG6766&lt;=$AN6766,레드마인_배치!H:H,레드마인_서비스!H:H),콜트리분석!$AI6766),"")</f>
        <v/>
      </c>
      <c r="AL6766" s="3" t="str" cm="1">
        <f t="array" ref="AL6766">IFERROR(INDEX(IF($AG6766&lt;=$AN6766,레드마인_배치!I:I,레드마인_서비스!I:I),콜트리분석!$AI6766),"")</f>
        <v/>
      </c>
      <c r="AM6766" s="3" t="str" cm="1">
        <f t="array" ref="AM6766">IFERROR(INDEX(IF($AG6766&lt;=$AN6766,레드마인_배치!J:J,레드마인_서비스!J:J),콜트리분석!$AI6766),"")</f>
        <v/>
      </c>
      <c r="AN6766" s="3">
        <v>1</v>
      </c>
      <c r="AO6766" s="15" t="str">
        <f ca="1">IFERROR(INDEX(레드마인_배치!E:E,MATCH(OFFSET(A6766,,AN6766),레드마인_배치!G:G,0)),"")</f>
        <v>미대상</v>
      </c>
      <c r="AP6766" t="s">
        <v>3330</v>
      </c>
    </row>
    <row r="6767" spans="1:42" hidden="1">
      <c r="A6767" s="3" t="s">
        <v>673</v>
      </c>
      <c r="B6767" s="3" t="s">
        <v>677</v>
      </c>
      <c r="C6767" s="3" t="s">
        <v>3043</v>
      </c>
      <c r="D6767" s="3" t="s">
        <v>3044</v>
      </c>
      <c r="E6767" s="3" t="s">
        <v>3046</v>
      </c>
      <c r="F6767" s="3" t="s">
        <v>3042</v>
      </c>
      <c r="G6767" s="3" t="s">
        <v>3042</v>
      </c>
      <c r="H6767" s="3" t="s">
        <v>3042</v>
      </c>
      <c r="I6767" s="3" t="s">
        <v>650</v>
      </c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>
        <f t="shared" si="107"/>
        <v>8</v>
      </c>
      <c r="AH6767" s="3" t="s">
        <v>650</v>
      </c>
      <c r="AI6767" s="3" t="str">
        <f>IFERROR(IF($AG6767&lt;=$AN6767,MATCH($AH6767,레드마인_배치!G:G,0),MATCH($AH6767,레드마인_서비스!G:G,0)),"")</f>
        <v/>
      </c>
      <c r="AJ6767" s="3" t="str" cm="1">
        <f t="array" ref="AJ6767">IFERROR(INDEX(IF($AG6767&lt;=$AN6767,레드마인_배치!E:E,레드마인_서비스!E:E),콜트리분석!$AI6767),"")</f>
        <v/>
      </c>
      <c r="AK6767" s="3" t="str" cm="1">
        <f t="array" ref="AK6767">IFERROR(INDEX(IF($AG6767&lt;=$AN6767,레드마인_배치!H:H,레드마인_서비스!H:H),콜트리분석!$AI6767),"")</f>
        <v/>
      </c>
      <c r="AL6767" s="3" t="str" cm="1">
        <f t="array" ref="AL6767">IFERROR(INDEX(IF($AG6767&lt;=$AN6767,레드마인_배치!I:I,레드마인_서비스!I:I),콜트리분석!$AI6767),"")</f>
        <v/>
      </c>
      <c r="AM6767" s="3" t="str" cm="1">
        <f t="array" ref="AM6767">IFERROR(INDEX(IF($AG6767&lt;=$AN6767,레드마인_배치!J:J,레드마인_서비스!J:J),콜트리분석!$AI6767),"")</f>
        <v/>
      </c>
      <c r="AN6767" s="3">
        <v>1</v>
      </c>
      <c r="AO6767" s="15" t="str">
        <f ca="1">IFERROR(INDEX(레드마인_배치!E:E,MATCH(OFFSET(A6767,,AN6767),레드마인_배치!G:G,0)),"")</f>
        <v>미대상</v>
      </c>
      <c r="AP6767" t="s">
        <v>3330</v>
      </c>
    </row>
    <row r="6768" spans="1:42" hidden="1">
      <c r="A6768" s="3" t="s">
        <v>673</v>
      </c>
      <c r="B6768" s="3" t="s">
        <v>677</v>
      </c>
      <c r="C6768" s="3" t="s">
        <v>3043</v>
      </c>
      <c r="D6768" s="3" t="s">
        <v>3044</v>
      </c>
      <c r="E6768" s="3" t="s">
        <v>3046</v>
      </c>
      <c r="F6768" s="3" t="s">
        <v>3042</v>
      </c>
      <c r="G6768" s="3" t="s">
        <v>3042</v>
      </c>
      <c r="H6768" s="3" t="s">
        <v>3042</v>
      </c>
      <c r="I6768" s="3" t="s">
        <v>812</v>
      </c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>
        <f t="shared" si="107"/>
        <v>8</v>
      </c>
      <c r="AH6768" s="3" t="s">
        <v>812</v>
      </c>
      <c r="AI6768" s="3" t="str">
        <f>IFERROR(IF($AG6768&lt;=$AN6768,MATCH($AH6768,레드마인_배치!G:G,0),MATCH($AH6768,레드마인_서비스!G:G,0)),"")</f>
        <v/>
      </c>
      <c r="AJ6768" s="3" t="str" cm="1">
        <f t="array" ref="AJ6768">IFERROR(INDEX(IF($AG6768&lt;=$AN6768,레드마인_배치!E:E,레드마인_서비스!E:E),콜트리분석!$AI6768),"")</f>
        <v/>
      </c>
      <c r="AK6768" s="3" t="str" cm="1">
        <f t="array" ref="AK6768">IFERROR(INDEX(IF($AG6768&lt;=$AN6768,레드마인_배치!H:H,레드마인_서비스!H:H),콜트리분석!$AI6768),"")</f>
        <v/>
      </c>
      <c r="AL6768" s="3" t="str" cm="1">
        <f t="array" ref="AL6768">IFERROR(INDEX(IF($AG6768&lt;=$AN6768,레드마인_배치!I:I,레드마인_서비스!I:I),콜트리분석!$AI6768),"")</f>
        <v/>
      </c>
      <c r="AM6768" s="3" t="str" cm="1">
        <f t="array" ref="AM6768">IFERROR(INDEX(IF($AG6768&lt;=$AN6768,레드마인_배치!J:J,레드마인_서비스!J:J),콜트리분석!$AI6768),"")</f>
        <v/>
      </c>
      <c r="AN6768" s="3">
        <v>1</v>
      </c>
      <c r="AO6768" s="15" t="str">
        <f ca="1">IFERROR(INDEX(레드마인_배치!E:E,MATCH(OFFSET(A6768,,AN6768),레드마인_배치!G:G,0)),"")</f>
        <v>미대상</v>
      </c>
      <c r="AP6768" t="s">
        <v>3330</v>
      </c>
    </row>
    <row r="6769" spans="1:46" hidden="1">
      <c r="A6769" s="3" t="s">
        <v>673</v>
      </c>
      <c r="B6769" s="3" t="s">
        <v>677</v>
      </c>
      <c r="C6769" s="3" t="s">
        <v>3043</v>
      </c>
      <c r="D6769" s="3" t="s">
        <v>3044</v>
      </c>
      <c r="E6769" s="3" t="s">
        <v>3046</v>
      </c>
      <c r="F6769" s="3" t="s">
        <v>3042</v>
      </c>
      <c r="G6769" s="3" t="s">
        <v>3042</v>
      </c>
      <c r="H6769" s="3" t="s">
        <v>3042</v>
      </c>
      <c r="I6769" s="3" t="s">
        <v>811</v>
      </c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>
        <f t="shared" si="107"/>
        <v>8</v>
      </c>
      <c r="AH6769" s="3" t="s">
        <v>811</v>
      </c>
      <c r="AI6769" s="3" t="str">
        <f>IFERROR(IF($AG6769&lt;=$AN6769,MATCH($AH6769,레드마인_배치!G:G,0),MATCH($AH6769,레드마인_서비스!G:G,0)),"")</f>
        <v/>
      </c>
      <c r="AJ6769" s="3" t="str" cm="1">
        <f t="array" ref="AJ6769">IFERROR(INDEX(IF($AG6769&lt;=$AN6769,레드마인_배치!E:E,레드마인_서비스!E:E),콜트리분석!$AI6769),"")</f>
        <v/>
      </c>
      <c r="AK6769" s="3" t="str" cm="1">
        <f t="array" ref="AK6769">IFERROR(INDEX(IF($AG6769&lt;=$AN6769,레드마인_배치!H:H,레드마인_서비스!H:H),콜트리분석!$AI6769),"")</f>
        <v/>
      </c>
      <c r="AL6769" s="3" t="str" cm="1">
        <f t="array" ref="AL6769">IFERROR(INDEX(IF($AG6769&lt;=$AN6769,레드마인_배치!I:I,레드마인_서비스!I:I),콜트리분석!$AI6769),"")</f>
        <v/>
      </c>
      <c r="AM6769" s="3" t="str" cm="1">
        <f t="array" ref="AM6769">IFERROR(INDEX(IF($AG6769&lt;=$AN6769,레드마인_배치!J:J,레드마인_서비스!J:J),콜트리분석!$AI6769),"")</f>
        <v/>
      </c>
      <c r="AN6769" s="3">
        <v>1</v>
      </c>
      <c r="AO6769" s="15" t="str">
        <f ca="1">IFERROR(INDEX(레드마인_배치!E:E,MATCH(OFFSET(A6769,,AN6769),레드마인_배치!G:G,0)),"")</f>
        <v>미대상</v>
      </c>
      <c r="AP6769" t="s">
        <v>3330</v>
      </c>
    </row>
    <row r="6770" spans="1:46">
      <c r="A6770" s="3" t="s">
        <v>673</v>
      </c>
      <c r="B6770" s="3" t="s">
        <v>677</v>
      </c>
      <c r="C6770" s="3" t="s">
        <v>3043</v>
      </c>
      <c r="D6770" s="3" t="s">
        <v>3044</v>
      </c>
      <c r="E6770" s="3" t="s">
        <v>3046</v>
      </c>
      <c r="F6770" s="3" t="s">
        <v>3042</v>
      </c>
      <c r="G6770" s="3" t="s">
        <v>3042</v>
      </c>
      <c r="H6770" s="3" t="s">
        <v>650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>
        <f t="shared" ref="AG6770:AG6833" si="108">COUNTA(B6770:AF6770)</f>
        <v>7</v>
      </c>
      <c r="AH6770" s="3" t="s">
        <v>650</v>
      </c>
      <c r="AI6770" s="3" t="str">
        <f>IFERROR(IF($AG6770&lt;=$AN6770,MATCH($AH6770,레드마인_배치!G:G,0),MATCH($AH6770,레드마인_서비스!G:G,0)),"")</f>
        <v/>
      </c>
      <c r="AJ6770" s="3" t="str" cm="1">
        <f t="array" ref="AJ6770">IFERROR(INDEX(IF($AG6770&lt;=$AN6770,레드마인_배치!E:E,레드마인_서비스!E:E),콜트리분석!$AI6770),"")</f>
        <v/>
      </c>
      <c r="AK6770" s="3" t="str" cm="1">
        <f t="array" ref="AK6770">IFERROR(INDEX(IF($AG6770&lt;=$AN6770,레드마인_배치!H:H,레드마인_서비스!H:H),콜트리분석!$AI6770),"")</f>
        <v/>
      </c>
      <c r="AL6770" s="3" t="str" cm="1">
        <f t="array" ref="AL6770">IFERROR(INDEX(IF($AG6770&lt;=$AN6770,레드마인_배치!I:I,레드마인_서비스!I:I),콜트리분석!$AI6770),"")</f>
        <v/>
      </c>
      <c r="AM6770" s="3" t="str" cm="1">
        <f t="array" ref="AM6770">IFERROR(INDEX(IF($AG6770&lt;=$AN6770,레드마인_배치!J:J,레드마인_서비스!J:J),콜트리분석!$AI6770),"")</f>
        <v/>
      </c>
      <c r="AN6770" s="3">
        <v>1</v>
      </c>
      <c r="AO6770" s="15" t="str">
        <f ca="1">IFERROR(INDEX(레드마인_배치!E:E,MATCH(OFFSET(A6770,,AN6770),레드마인_배치!G:G,0)),"")</f>
        <v>미대상</v>
      </c>
      <c r="AP6770" t="s">
        <v>3330</v>
      </c>
      <c r="AT6770" t="str" cm="1">
        <f t="array" ref="AT6770">[1]!add_delimeter(AG6770:AO6770,"|")</f>
        <v>|7|CLCCMB050A||||||1|미대상|</v>
      </c>
    </row>
    <row r="6771" spans="1:46">
      <c r="A6771" s="3" t="s">
        <v>673</v>
      </c>
      <c r="B6771" s="3" t="s">
        <v>677</v>
      </c>
      <c r="C6771" s="3" t="s">
        <v>3043</v>
      </c>
      <c r="D6771" s="3" t="s">
        <v>3044</v>
      </c>
      <c r="E6771" s="3" t="s">
        <v>3046</v>
      </c>
      <c r="F6771" s="3" t="s">
        <v>3042</v>
      </c>
      <c r="G6771" s="3" t="s">
        <v>3042</v>
      </c>
      <c r="H6771" s="3" t="s">
        <v>812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>
        <f t="shared" si="108"/>
        <v>7</v>
      </c>
      <c r="AH6771" s="3" t="s">
        <v>812</v>
      </c>
      <c r="AI6771" s="3" t="str">
        <f>IFERROR(IF($AG6771&lt;=$AN6771,MATCH($AH6771,레드마인_배치!G:G,0),MATCH($AH6771,레드마인_서비스!G:G,0)),"")</f>
        <v/>
      </c>
      <c r="AJ6771" s="3" t="str" cm="1">
        <f t="array" ref="AJ6771">IFERROR(INDEX(IF($AG6771&lt;=$AN6771,레드마인_배치!E:E,레드마인_서비스!E:E),콜트리분석!$AI6771),"")</f>
        <v/>
      </c>
      <c r="AK6771" s="3" t="str" cm="1">
        <f t="array" ref="AK6771">IFERROR(INDEX(IF($AG6771&lt;=$AN6771,레드마인_배치!H:H,레드마인_서비스!H:H),콜트리분석!$AI6771),"")</f>
        <v/>
      </c>
      <c r="AL6771" s="3" t="str" cm="1">
        <f t="array" ref="AL6771">IFERROR(INDEX(IF($AG6771&lt;=$AN6771,레드마인_배치!I:I,레드마인_서비스!I:I),콜트리분석!$AI6771),"")</f>
        <v/>
      </c>
      <c r="AM6771" s="3" t="str" cm="1">
        <f t="array" ref="AM6771">IFERROR(INDEX(IF($AG6771&lt;=$AN6771,레드마인_배치!J:J,레드마인_서비스!J:J),콜트리분석!$AI6771),"")</f>
        <v/>
      </c>
      <c r="AN6771" s="3">
        <v>1</v>
      </c>
      <c r="AO6771" s="15" t="str">
        <f ca="1">IFERROR(INDEX(레드마인_배치!E:E,MATCH(OFFSET(A6771,,AN6771),레드마인_배치!G:G,0)),"")</f>
        <v>미대상</v>
      </c>
      <c r="AP6771" t="s">
        <v>3330</v>
      </c>
      <c r="AT6771" t="str" cm="1">
        <f t="array" ref="AT6771">[1]!add_delimeter(AG6771:AO6771,"|")</f>
        <v>|7|CLCCMB070A||||||1|미대상|</v>
      </c>
    </row>
    <row r="6772" spans="1:46">
      <c r="A6772" s="3" t="s">
        <v>673</v>
      </c>
      <c r="B6772" s="3" t="s">
        <v>677</v>
      </c>
      <c r="C6772" s="3" t="s">
        <v>3043</v>
      </c>
      <c r="D6772" s="3" t="s">
        <v>3044</v>
      </c>
      <c r="E6772" s="3" t="s">
        <v>3046</v>
      </c>
      <c r="F6772" s="3" t="s">
        <v>3042</v>
      </c>
      <c r="G6772" s="3" t="s">
        <v>3042</v>
      </c>
      <c r="H6772" s="3" t="s">
        <v>811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>
        <f t="shared" si="108"/>
        <v>7</v>
      </c>
      <c r="AH6772" s="3" t="s">
        <v>811</v>
      </c>
      <c r="AI6772" s="3" t="str">
        <f>IFERROR(IF($AG6772&lt;=$AN6772,MATCH($AH6772,레드마인_배치!G:G,0),MATCH($AH6772,레드마인_서비스!G:G,0)),"")</f>
        <v/>
      </c>
      <c r="AJ6772" s="3" t="str" cm="1">
        <f t="array" ref="AJ6772">IFERROR(INDEX(IF($AG6772&lt;=$AN6772,레드마인_배치!E:E,레드마인_서비스!E:E),콜트리분석!$AI6772),"")</f>
        <v/>
      </c>
      <c r="AK6772" s="3" t="str" cm="1">
        <f t="array" ref="AK6772">IFERROR(INDEX(IF($AG6772&lt;=$AN6772,레드마인_배치!H:H,레드마인_서비스!H:H),콜트리분석!$AI6772),"")</f>
        <v/>
      </c>
      <c r="AL6772" s="3" t="str" cm="1">
        <f t="array" ref="AL6772">IFERROR(INDEX(IF($AG6772&lt;=$AN6772,레드마인_배치!I:I,레드마인_서비스!I:I),콜트리분석!$AI6772),"")</f>
        <v/>
      </c>
      <c r="AM6772" s="3" t="str" cm="1">
        <f t="array" ref="AM6772">IFERROR(INDEX(IF($AG6772&lt;=$AN6772,레드마인_배치!J:J,레드마인_서비스!J:J),콜트리분석!$AI6772),"")</f>
        <v/>
      </c>
      <c r="AN6772" s="3">
        <v>1</v>
      </c>
      <c r="AO6772" s="15" t="str">
        <f ca="1">IFERROR(INDEX(레드마인_배치!E:E,MATCH(OFFSET(A6772,,AN6772),레드마인_배치!G:G,0)),"")</f>
        <v>미대상</v>
      </c>
      <c r="AP6772" t="s">
        <v>3330</v>
      </c>
      <c r="AT6772" t="str" cm="1">
        <f t="array" ref="AT6772">[1]!add_delimeter(AG6772:AO6772,"|")</f>
        <v>|7|CLCCMB090A||||||1|미대상|</v>
      </c>
    </row>
    <row r="6773" spans="1:46">
      <c r="A6773" s="3" t="s">
        <v>673</v>
      </c>
      <c r="B6773" s="3" t="s">
        <v>677</v>
      </c>
      <c r="C6773" s="3" t="s">
        <v>3043</v>
      </c>
      <c r="D6773" s="3" t="s">
        <v>3044</v>
      </c>
      <c r="E6773" s="3" t="s">
        <v>3046</v>
      </c>
      <c r="F6773" s="3" t="s">
        <v>3042</v>
      </c>
      <c r="G6773" s="3" t="s">
        <v>650</v>
      </c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>
        <f t="shared" si="108"/>
        <v>6</v>
      </c>
      <c r="AH6773" s="3" t="s">
        <v>650</v>
      </c>
      <c r="AI6773" s="3" t="str">
        <f>IFERROR(IF($AG6773&lt;=$AN6773,MATCH($AH6773,레드마인_배치!G:G,0),MATCH($AH6773,레드마인_서비스!G:G,0)),"")</f>
        <v/>
      </c>
      <c r="AJ6773" s="3" t="str" cm="1">
        <f t="array" ref="AJ6773">IFERROR(INDEX(IF($AG6773&lt;=$AN6773,레드마인_배치!E:E,레드마인_서비스!E:E),콜트리분석!$AI6773),"")</f>
        <v/>
      </c>
      <c r="AK6773" s="3" t="str" cm="1">
        <f t="array" ref="AK6773">IFERROR(INDEX(IF($AG6773&lt;=$AN6773,레드마인_배치!H:H,레드마인_서비스!H:H),콜트리분석!$AI6773),"")</f>
        <v/>
      </c>
      <c r="AL6773" s="3" t="str" cm="1">
        <f t="array" ref="AL6773">IFERROR(INDEX(IF($AG6773&lt;=$AN6773,레드마인_배치!I:I,레드마인_서비스!I:I),콜트리분석!$AI6773),"")</f>
        <v/>
      </c>
      <c r="AM6773" s="3" t="str" cm="1">
        <f t="array" ref="AM6773">IFERROR(INDEX(IF($AG6773&lt;=$AN6773,레드마인_배치!J:J,레드마인_서비스!J:J),콜트리분석!$AI6773),"")</f>
        <v/>
      </c>
      <c r="AN6773" s="3">
        <v>1</v>
      </c>
      <c r="AO6773" s="15" t="str">
        <f ca="1">IFERROR(INDEX(레드마인_배치!E:E,MATCH(OFFSET(A6773,,AN6773),레드마인_배치!G:G,0)),"")</f>
        <v>미대상</v>
      </c>
      <c r="AP6773" t="s">
        <v>3330</v>
      </c>
      <c r="AT6773" t="str" cm="1">
        <f t="array" ref="AT6773">[1]!add_delimeter(AG6773:AO6773,"|")</f>
        <v>|6|CLCCMB050A||||||1|미대상|</v>
      </c>
    </row>
    <row r="6774" spans="1:46">
      <c r="A6774" s="3" t="s">
        <v>673</v>
      </c>
      <c r="B6774" s="3" t="s">
        <v>677</v>
      </c>
      <c r="C6774" s="3" t="s">
        <v>3043</v>
      </c>
      <c r="D6774" s="3" t="s">
        <v>3044</v>
      </c>
      <c r="E6774" s="3" t="s">
        <v>3046</v>
      </c>
      <c r="F6774" s="3" t="s">
        <v>3042</v>
      </c>
      <c r="G6774" s="3" t="s">
        <v>812</v>
      </c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>
        <f t="shared" si="108"/>
        <v>6</v>
      </c>
      <c r="AH6774" s="3" t="s">
        <v>812</v>
      </c>
      <c r="AI6774" s="3" t="str">
        <f>IFERROR(IF($AG6774&lt;=$AN6774,MATCH($AH6774,레드마인_배치!G:G,0),MATCH($AH6774,레드마인_서비스!G:G,0)),"")</f>
        <v/>
      </c>
      <c r="AJ6774" s="3" t="str" cm="1">
        <f t="array" ref="AJ6774">IFERROR(INDEX(IF($AG6774&lt;=$AN6774,레드마인_배치!E:E,레드마인_서비스!E:E),콜트리분석!$AI6774),"")</f>
        <v/>
      </c>
      <c r="AK6774" s="3" t="str" cm="1">
        <f t="array" ref="AK6774">IFERROR(INDEX(IF($AG6774&lt;=$AN6774,레드마인_배치!H:H,레드마인_서비스!H:H),콜트리분석!$AI6774),"")</f>
        <v/>
      </c>
      <c r="AL6774" s="3" t="str" cm="1">
        <f t="array" ref="AL6774">IFERROR(INDEX(IF($AG6774&lt;=$AN6774,레드마인_배치!I:I,레드마인_서비스!I:I),콜트리분석!$AI6774),"")</f>
        <v/>
      </c>
      <c r="AM6774" s="3" t="str" cm="1">
        <f t="array" ref="AM6774">IFERROR(INDEX(IF($AG6774&lt;=$AN6774,레드마인_배치!J:J,레드마인_서비스!J:J),콜트리분석!$AI6774),"")</f>
        <v/>
      </c>
      <c r="AN6774" s="3">
        <v>1</v>
      </c>
      <c r="AO6774" s="15" t="str">
        <f ca="1">IFERROR(INDEX(레드마인_배치!E:E,MATCH(OFFSET(A6774,,AN6774),레드마인_배치!G:G,0)),"")</f>
        <v>미대상</v>
      </c>
      <c r="AP6774" t="s">
        <v>3330</v>
      </c>
      <c r="AT6774" t="str" cm="1">
        <f t="array" ref="AT6774">[1]!add_delimeter(AG6774:AO6774,"|")</f>
        <v>|6|CLCCMB070A||||||1|미대상|</v>
      </c>
    </row>
    <row r="6775" spans="1:46">
      <c r="A6775" s="3" t="s">
        <v>673</v>
      </c>
      <c r="B6775" s="3" t="s">
        <v>677</v>
      </c>
      <c r="C6775" s="3" t="s">
        <v>3043</v>
      </c>
      <c r="D6775" s="3" t="s">
        <v>3044</v>
      </c>
      <c r="E6775" s="3" t="s">
        <v>3046</v>
      </c>
      <c r="F6775" s="3" t="s">
        <v>3042</v>
      </c>
      <c r="G6775" s="3" t="s">
        <v>811</v>
      </c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>
        <f t="shared" si="108"/>
        <v>6</v>
      </c>
      <c r="AH6775" s="3" t="s">
        <v>811</v>
      </c>
      <c r="AI6775" s="3" t="str">
        <f>IFERROR(IF($AG6775&lt;=$AN6775,MATCH($AH6775,레드마인_배치!G:G,0),MATCH($AH6775,레드마인_서비스!G:G,0)),"")</f>
        <v/>
      </c>
      <c r="AJ6775" s="3" t="str" cm="1">
        <f t="array" ref="AJ6775">IFERROR(INDEX(IF($AG6775&lt;=$AN6775,레드마인_배치!E:E,레드마인_서비스!E:E),콜트리분석!$AI6775),"")</f>
        <v/>
      </c>
      <c r="AK6775" s="3" t="str" cm="1">
        <f t="array" ref="AK6775">IFERROR(INDEX(IF($AG6775&lt;=$AN6775,레드마인_배치!H:H,레드마인_서비스!H:H),콜트리분석!$AI6775),"")</f>
        <v/>
      </c>
      <c r="AL6775" s="3" t="str" cm="1">
        <f t="array" ref="AL6775">IFERROR(INDEX(IF($AG6775&lt;=$AN6775,레드마인_배치!I:I,레드마인_서비스!I:I),콜트리분석!$AI6775),"")</f>
        <v/>
      </c>
      <c r="AM6775" s="3" t="str" cm="1">
        <f t="array" ref="AM6775">IFERROR(INDEX(IF($AG6775&lt;=$AN6775,레드마인_배치!J:J,레드마인_서비스!J:J),콜트리분석!$AI6775),"")</f>
        <v/>
      </c>
      <c r="AN6775" s="3">
        <v>1</v>
      </c>
      <c r="AO6775" s="15" t="str">
        <f ca="1">IFERROR(INDEX(레드마인_배치!E:E,MATCH(OFFSET(A6775,,AN6775),레드마인_배치!G:G,0)),"")</f>
        <v>미대상</v>
      </c>
      <c r="AP6775" t="s">
        <v>3330</v>
      </c>
      <c r="AT6775" t="str" cm="1">
        <f t="array" ref="AT6775">[1]!add_delimeter(AG6775:AO6775,"|")</f>
        <v>|6|CLCCMB090A||||||1|미대상|</v>
      </c>
    </row>
    <row r="6776" spans="1:46">
      <c r="A6776" s="3" t="s">
        <v>673</v>
      </c>
      <c r="B6776" s="3" t="s">
        <v>677</v>
      </c>
      <c r="C6776" s="3" t="s">
        <v>3043</v>
      </c>
      <c r="D6776" s="3" t="s">
        <v>3044</v>
      </c>
      <c r="E6776" s="3" t="s">
        <v>3046</v>
      </c>
      <c r="F6776" s="3" t="s">
        <v>650</v>
      </c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>
        <f t="shared" si="108"/>
        <v>5</v>
      </c>
      <c r="AH6776" s="3" t="s">
        <v>650</v>
      </c>
      <c r="AI6776" s="3" t="str">
        <f>IFERROR(IF($AG6776&lt;=$AN6776,MATCH($AH6776,레드마인_배치!G:G,0),MATCH($AH6776,레드마인_서비스!G:G,0)),"")</f>
        <v/>
      </c>
      <c r="AJ6776" s="3" t="str" cm="1">
        <f t="array" ref="AJ6776">IFERROR(INDEX(IF($AG6776&lt;=$AN6776,레드마인_배치!E:E,레드마인_서비스!E:E),콜트리분석!$AI6776),"")</f>
        <v/>
      </c>
      <c r="AK6776" s="3" t="str" cm="1">
        <f t="array" ref="AK6776">IFERROR(INDEX(IF($AG6776&lt;=$AN6776,레드마인_배치!H:H,레드마인_서비스!H:H),콜트리분석!$AI6776),"")</f>
        <v/>
      </c>
      <c r="AL6776" s="3" t="str" cm="1">
        <f t="array" ref="AL6776">IFERROR(INDEX(IF($AG6776&lt;=$AN6776,레드마인_배치!I:I,레드마인_서비스!I:I),콜트리분석!$AI6776),"")</f>
        <v/>
      </c>
      <c r="AM6776" s="3" t="str" cm="1">
        <f t="array" ref="AM6776">IFERROR(INDEX(IF($AG6776&lt;=$AN6776,레드마인_배치!J:J,레드마인_서비스!J:J),콜트리분석!$AI6776),"")</f>
        <v/>
      </c>
      <c r="AN6776" s="3">
        <v>1</v>
      </c>
      <c r="AO6776" s="15" t="str">
        <f ca="1">IFERROR(INDEX(레드마인_배치!E:E,MATCH(OFFSET(A6776,,AN6776),레드마인_배치!G:G,0)),"")</f>
        <v>미대상</v>
      </c>
      <c r="AP6776" t="s">
        <v>3330</v>
      </c>
      <c r="AT6776" t="str" cm="1">
        <f t="array" ref="AT6776">[1]!add_delimeter(AG6776:AO6776,"|")</f>
        <v>|5|CLCCMB050A||||||1|미대상|</v>
      </c>
    </row>
    <row r="6777" spans="1:46">
      <c r="A6777" s="3" t="s">
        <v>673</v>
      </c>
      <c r="B6777" s="3" t="s">
        <v>677</v>
      </c>
      <c r="C6777" s="3" t="s">
        <v>3043</v>
      </c>
      <c r="D6777" s="3" t="s">
        <v>3044</v>
      </c>
      <c r="E6777" s="3" t="s">
        <v>3046</v>
      </c>
      <c r="F6777" s="3" t="s">
        <v>812</v>
      </c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>
        <f t="shared" si="108"/>
        <v>5</v>
      </c>
      <c r="AH6777" s="3" t="s">
        <v>812</v>
      </c>
      <c r="AI6777" s="3" t="str">
        <f>IFERROR(IF($AG6777&lt;=$AN6777,MATCH($AH6777,레드마인_배치!G:G,0),MATCH($AH6777,레드마인_서비스!G:G,0)),"")</f>
        <v/>
      </c>
      <c r="AJ6777" s="3" t="str" cm="1">
        <f t="array" ref="AJ6777">IFERROR(INDEX(IF($AG6777&lt;=$AN6777,레드마인_배치!E:E,레드마인_서비스!E:E),콜트리분석!$AI6777),"")</f>
        <v/>
      </c>
      <c r="AK6777" s="3" t="str" cm="1">
        <f t="array" ref="AK6777">IFERROR(INDEX(IF($AG6777&lt;=$AN6777,레드마인_배치!H:H,레드마인_서비스!H:H),콜트리분석!$AI6777),"")</f>
        <v/>
      </c>
      <c r="AL6777" s="3" t="str" cm="1">
        <f t="array" ref="AL6777">IFERROR(INDEX(IF($AG6777&lt;=$AN6777,레드마인_배치!I:I,레드마인_서비스!I:I),콜트리분석!$AI6777),"")</f>
        <v/>
      </c>
      <c r="AM6777" s="3" t="str" cm="1">
        <f t="array" ref="AM6777">IFERROR(INDEX(IF($AG6777&lt;=$AN6777,레드마인_배치!J:J,레드마인_서비스!J:J),콜트리분석!$AI6777),"")</f>
        <v/>
      </c>
      <c r="AN6777" s="3">
        <v>1</v>
      </c>
      <c r="AO6777" s="15" t="str">
        <f ca="1">IFERROR(INDEX(레드마인_배치!E:E,MATCH(OFFSET(A6777,,AN6777),레드마인_배치!G:G,0)),"")</f>
        <v>미대상</v>
      </c>
      <c r="AP6777" t="s">
        <v>3330</v>
      </c>
      <c r="AT6777" t="str" cm="1">
        <f t="array" ref="AT6777">[1]!add_delimeter(AG6777:AO6777,"|")</f>
        <v>|5|CLCCMB070A||||||1|미대상|</v>
      </c>
    </row>
    <row r="6778" spans="1:46">
      <c r="A6778" s="3" t="s">
        <v>673</v>
      </c>
      <c r="B6778" s="3" t="s">
        <v>677</v>
      </c>
      <c r="C6778" s="3" t="s">
        <v>3043</v>
      </c>
      <c r="D6778" s="3" t="s">
        <v>3044</v>
      </c>
      <c r="E6778" s="3" t="s">
        <v>3046</v>
      </c>
      <c r="F6778" s="3" t="s">
        <v>811</v>
      </c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>
        <f t="shared" si="108"/>
        <v>5</v>
      </c>
      <c r="AH6778" s="3" t="s">
        <v>811</v>
      </c>
      <c r="AI6778" s="3" t="str">
        <f>IFERROR(IF($AG6778&lt;=$AN6778,MATCH($AH6778,레드마인_배치!G:G,0),MATCH($AH6778,레드마인_서비스!G:G,0)),"")</f>
        <v/>
      </c>
      <c r="AJ6778" s="3" t="str" cm="1">
        <f t="array" ref="AJ6778">IFERROR(INDEX(IF($AG6778&lt;=$AN6778,레드마인_배치!E:E,레드마인_서비스!E:E),콜트리분석!$AI6778),"")</f>
        <v/>
      </c>
      <c r="AK6778" s="3" t="str" cm="1">
        <f t="array" ref="AK6778">IFERROR(INDEX(IF($AG6778&lt;=$AN6778,레드마인_배치!H:H,레드마인_서비스!H:H),콜트리분석!$AI6778),"")</f>
        <v/>
      </c>
      <c r="AL6778" s="3" t="str" cm="1">
        <f t="array" ref="AL6778">IFERROR(INDEX(IF($AG6778&lt;=$AN6778,레드마인_배치!I:I,레드마인_서비스!I:I),콜트리분석!$AI6778),"")</f>
        <v/>
      </c>
      <c r="AM6778" s="3" t="str" cm="1">
        <f t="array" ref="AM6778">IFERROR(INDEX(IF($AG6778&lt;=$AN6778,레드마인_배치!J:J,레드마인_서비스!J:J),콜트리분석!$AI6778),"")</f>
        <v/>
      </c>
      <c r="AN6778" s="3">
        <v>1</v>
      </c>
      <c r="AO6778" s="15" t="str">
        <f ca="1">IFERROR(INDEX(레드마인_배치!E:E,MATCH(OFFSET(A6778,,AN6778),레드마인_배치!G:G,0)),"")</f>
        <v>미대상</v>
      </c>
      <c r="AP6778" t="s">
        <v>3330</v>
      </c>
      <c r="AT6778" t="str" cm="1">
        <f t="array" ref="AT6778">[1]!add_delimeter(AG6778:AO6778,"|")</f>
        <v>|5|CLCCMB090A||||||1|미대상|</v>
      </c>
    </row>
    <row r="6779" spans="1:46">
      <c r="A6779" s="3" t="s">
        <v>673</v>
      </c>
      <c r="B6779" s="3" t="s">
        <v>677</v>
      </c>
      <c r="C6779" s="3" t="s">
        <v>3043</v>
      </c>
      <c r="D6779" s="3" t="s">
        <v>3044</v>
      </c>
      <c r="E6779" s="3" t="s">
        <v>3047</v>
      </c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>
        <f t="shared" si="108"/>
        <v>4</v>
      </c>
      <c r="AH6779" s="3" t="s">
        <v>3047</v>
      </c>
      <c r="AI6779" s="3" t="str">
        <f>IFERROR(IF($AG6779&lt;=$AN6779,MATCH($AH6779,레드마인_배치!G:G,0),MATCH($AH6779,레드마인_서비스!G:G,0)),"")</f>
        <v/>
      </c>
      <c r="AJ6779" s="3" t="str" cm="1">
        <f t="array" ref="AJ6779">IFERROR(INDEX(IF($AG6779&lt;=$AN6779,레드마인_배치!E:E,레드마인_서비스!E:E),콜트리분석!$AI6779),"")</f>
        <v/>
      </c>
      <c r="AK6779" s="3" t="str" cm="1">
        <f t="array" ref="AK6779">IFERROR(INDEX(IF($AG6779&lt;=$AN6779,레드마인_배치!H:H,레드마인_서비스!H:H),콜트리분석!$AI6779),"")</f>
        <v/>
      </c>
      <c r="AL6779" s="3" t="str" cm="1">
        <f t="array" ref="AL6779">IFERROR(INDEX(IF($AG6779&lt;=$AN6779,레드마인_배치!I:I,레드마인_서비스!I:I),콜트리분석!$AI6779),"")</f>
        <v/>
      </c>
      <c r="AM6779" s="3" t="str" cm="1">
        <f t="array" ref="AM6779">IFERROR(INDEX(IF($AG6779&lt;=$AN6779,레드마인_배치!J:J,레드마인_서비스!J:J),콜트리분석!$AI6779),"")</f>
        <v/>
      </c>
      <c r="AN6779" s="3">
        <v>1</v>
      </c>
      <c r="AO6779" s="15" t="str">
        <f ca="1">IFERROR(INDEX(레드마인_배치!E:E,MATCH(OFFSET(A6779,,AN6779),레드마인_배치!G:G,0)),"")</f>
        <v>미대상</v>
      </c>
      <c r="AP6779" t="s">
        <v>3330</v>
      </c>
      <c r="AT6779" t="str" cm="1">
        <f t="array" ref="AT6779">[1]!add_delimeter(AG6779:AO6779,"|")</f>
        <v>|4|CBCIFB205A||||||1|미대상|</v>
      </c>
    </row>
    <row r="6780" spans="1:46">
      <c r="A6780" s="3" t="s">
        <v>673</v>
      </c>
      <c r="B6780" s="3" t="s">
        <v>677</v>
      </c>
      <c r="C6780" s="3" t="s">
        <v>3043</v>
      </c>
      <c r="D6780" s="3" t="s">
        <v>3044</v>
      </c>
      <c r="E6780" s="3" t="s">
        <v>3047</v>
      </c>
      <c r="F6780" s="3" t="s">
        <v>2954</v>
      </c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>
        <f t="shared" si="108"/>
        <v>5</v>
      </c>
      <c r="AH6780" s="3" t="s">
        <v>2954</v>
      </c>
      <c r="AI6780" s="3" t="str">
        <f>IFERROR(IF($AG6780&lt;=$AN6780,MATCH($AH6780,레드마인_배치!G:G,0),MATCH($AH6780,레드마인_서비스!G:G,0)),"")</f>
        <v/>
      </c>
      <c r="AJ6780" s="3" t="str" cm="1">
        <f t="array" ref="AJ6780">IFERROR(INDEX(IF($AG6780&lt;=$AN6780,레드마인_배치!E:E,레드마인_서비스!E:E),콜트리분석!$AI6780),"")</f>
        <v/>
      </c>
      <c r="AK6780" s="3" t="str" cm="1">
        <f t="array" ref="AK6780">IFERROR(INDEX(IF($AG6780&lt;=$AN6780,레드마인_배치!H:H,레드마인_서비스!H:H),콜트리분석!$AI6780),"")</f>
        <v/>
      </c>
      <c r="AL6780" s="3" t="str" cm="1">
        <f t="array" ref="AL6780">IFERROR(INDEX(IF($AG6780&lt;=$AN6780,레드마인_배치!I:I,레드마인_서비스!I:I),콜트리분석!$AI6780),"")</f>
        <v/>
      </c>
      <c r="AM6780" s="3" t="str" cm="1">
        <f t="array" ref="AM6780">IFERROR(INDEX(IF($AG6780&lt;=$AN6780,레드마인_배치!J:J,레드마인_서비스!J:J),콜트리분석!$AI6780),"")</f>
        <v/>
      </c>
      <c r="AN6780" s="3">
        <v>1</v>
      </c>
      <c r="AO6780" s="15" t="str">
        <f ca="1">IFERROR(INDEX(레드마인_배치!E:E,MATCH(OFFSET(A6780,,AN6780),레드마인_배치!G:G,0)),"")</f>
        <v>미대상</v>
      </c>
      <c r="AP6780" t="s">
        <v>3330</v>
      </c>
      <c r="AT6780" t="str" cm="1">
        <f t="array" ref="AT6780">[1]!add_delimeter(AG6780:AO6780,"|")</f>
        <v>|5|CBCIFB100C||||||1|미대상|</v>
      </c>
    </row>
    <row r="6781" spans="1:46">
      <c r="A6781" s="3" t="s">
        <v>673</v>
      </c>
      <c r="B6781" s="3" t="s">
        <v>677</v>
      </c>
      <c r="C6781" s="3" t="s">
        <v>3043</v>
      </c>
      <c r="D6781" s="3" t="s">
        <v>3044</v>
      </c>
      <c r="E6781" s="3" t="s">
        <v>3047</v>
      </c>
      <c r="F6781" s="3" t="s">
        <v>3042</v>
      </c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>
        <f t="shared" si="108"/>
        <v>5</v>
      </c>
      <c r="AH6781" s="3" t="s">
        <v>3042</v>
      </c>
      <c r="AI6781" s="3" t="str">
        <f>IFERROR(IF($AG6781&lt;=$AN6781,MATCH($AH6781,레드마인_배치!G:G,0),MATCH($AH6781,레드마인_서비스!G:G,0)),"")</f>
        <v/>
      </c>
      <c r="AJ6781" s="3" t="str" cm="1">
        <f t="array" ref="AJ6781">IFERROR(INDEX(IF($AG6781&lt;=$AN6781,레드마인_배치!E:E,레드마인_서비스!E:E),콜트리분석!$AI6781),"")</f>
        <v/>
      </c>
      <c r="AK6781" s="3" t="str" cm="1">
        <f t="array" ref="AK6781">IFERROR(INDEX(IF($AG6781&lt;=$AN6781,레드마인_배치!H:H,레드마인_서비스!H:H),콜트리분석!$AI6781),"")</f>
        <v/>
      </c>
      <c r="AL6781" s="3" t="str" cm="1">
        <f t="array" ref="AL6781">IFERROR(INDEX(IF($AG6781&lt;=$AN6781,레드마인_배치!I:I,레드마인_서비스!I:I),콜트리분석!$AI6781),"")</f>
        <v/>
      </c>
      <c r="AM6781" s="3" t="str" cm="1">
        <f t="array" ref="AM6781">IFERROR(INDEX(IF($AG6781&lt;=$AN6781,레드마인_배치!J:J,레드마인_서비스!J:J),콜트리분석!$AI6781),"")</f>
        <v/>
      </c>
      <c r="AN6781" s="3">
        <v>1</v>
      </c>
      <c r="AO6781" s="15" t="str">
        <f ca="1">IFERROR(INDEX(레드마인_배치!E:E,MATCH(OFFSET(A6781,,AN6781),레드마인_배치!G:G,0)),"")</f>
        <v>미대상</v>
      </c>
      <c r="AP6781" t="s">
        <v>3330</v>
      </c>
      <c r="AT6781" t="str" cm="1">
        <f t="array" ref="AT6781">[1]!add_delimeter(AG6781:AO6781,"|")</f>
        <v>|5|CBCIFB201B||||||1|미대상|</v>
      </c>
    </row>
    <row r="6782" spans="1:46">
      <c r="A6782" s="3" t="s">
        <v>673</v>
      </c>
      <c r="B6782" s="3" t="s">
        <v>677</v>
      </c>
      <c r="C6782" s="3" t="s">
        <v>3043</v>
      </c>
      <c r="D6782" s="3" t="s">
        <v>3044</v>
      </c>
      <c r="E6782" s="3" t="s">
        <v>3047</v>
      </c>
      <c r="F6782" s="3" t="s">
        <v>3042</v>
      </c>
      <c r="G6782" s="3" t="s">
        <v>2954</v>
      </c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>
        <f t="shared" si="108"/>
        <v>6</v>
      </c>
      <c r="AH6782" s="3" t="s">
        <v>2954</v>
      </c>
      <c r="AI6782" s="3" t="str">
        <f>IFERROR(IF($AG6782&lt;=$AN6782,MATCH($AH6782,레드마인_배치!G:G,0),MATCH($AH6782,레드마인_서비스!G:G,0)),"")</f>
        <v/>
      </c>
      <c r="AJ6782" s="3" t="str" cm="1">
        <f t="array" ref="AJ6782">IFERROR(INDEX(IF($AG6782&lt;=$AN6782,레드마인_배치!E:E,레드마인_서비스!E:E),콜트리분석!$AI6782),"")</f>
        <v/>
      </c>
      <c r="AK6782" s="3" t="str" cm="1">
        <f t="array" ref="AK6782">IFERROR(INDEX(IF($AG6782&lt;=$AN6782,레드마인_배치!H:H,레드마인_서비스!H:H),콜트리분석!$AI6782),"")</f>
        <v/>
      </c>
      <c r="AL6782" s="3" t="str" cm="1">
        <f t="array" ref="AL6782">IFERROR(INDEX(IF($AG6782&lt;=$AN6782,레드마인_배치!I:I,레드마인_서비스!I:I),콜트리분석!$AI6782),"")</f>
        <v/>
      </c>
      <c r="AM6782" s="3" t="str" cm="1">
        <f t="array" ref="AM6782">IFERROR(INDEX(IF($AG6782&lt;=$AN6782,레드마인_배치!J:J,레드마인_서비스!J:J),콜트리분석!$AI6782),"")</f>
        <v/>
      </c>
      <c r="AN6782" s="3">
        <v>1</v>
      </c>
      <c r="AO6782" s="15" t="str">
        <f ca="1">IFERROR(INDEX(레드마인_배치!E:E,MATCH(OFFSET(A6782,,AN6782),레드마인_배치!G:G,0)),"")</f>
        <v>미대상</v>
      </c>
      <c r="AP6782" t="s">
        <v>3330</v>
      </c>
      <c r="AT6782" t="str" cm="1">
        <f t="array" ref="AT6782">[1]!add_delimeter(AG6782:AO6782,"|")</f>
        <v>|6|CBCIFB100C||||||1|미대상|</v>
      </c>
    </row>
    <row r="6783" spans="1:46">
      <c r="A6783" s="3" t="s">
        <v>673</v>
      </c>
      <c r="B6783" s="3" t="s">
        <v>677</v>
      </c>
      <c r="C6783" s="3" t="s">
        <v>3043</v>
      </c>
      <c r="D6783" s="3" t="s">
        <v>3044</v>
      </c>
      <c r="E6783" s="3" t="s">
        <v>3047</v>
      </c>
      <c r="F6783" s="3" t="s">
        <v>3042</v>
      </c>
      <c r="G6783" s="3" t="s">
        <v>3042</v>
      </c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>
        <f t="shared" si="108"/>
        <v>6</v>
      </c>
      <c r="AH6783" s="3" t="s">
        <v>3042</v>
      </c>
      <c r="AI6783" s="3" t="str">
        <f>IFERROR(IF($AG6783&lt;=$AN6783,MATCH($AH6783,레드마인_배치!G:G,0),MATCH($AH6783,레드마인_서비스!G:G,0)),"")</f>
        <v/>
      </c>
      <c r="AJ6783" s="3" t="str" cm="1">
        <f t="array" ref="AJ6783">IFERROR(INDEX(IF($AG6783&lt;=$AN6783,레드마인_배치!E:E,레드마인_서비스!E:E),콜트리분석!$AI6783),"")</f>
        <v/>
      </c>
      <c r="AK6783" s="3" t="str" cm="1">
        <f t="array" ref="AK6783">IFERROR(INDEX(IF($AG6783&lt;=$AN6783,레드마인_배치!H:H,레드마인_서비스!H:H),콜트리분석!$AI6783),"")</f>
        <v/>
      </c>
      <c r="AL6783" s="3" t="str" cm="1">
        <f t="array" ref="AL6783">IFERROR(INDEX(IF($AG6783&lt;=$AN6783,레드마인_배치!I:I,레드마인_서비스!I:I),콜트리분석!$AI6783),"")</f>
        <v/>
      </c>
      <c r="AM6783" s="3" t="str" cm="1">
        <f t="array" ref="AM6783">IFERROR(INDEX(IF($AG6783&lt;=$AN6783,레드마인_배치!J:J,레드마인_서비스!J:J),콜트리분석!$AI6783),"")</f>
        <v/>
      </c>
      <c r="AN6783" s="3">
        <v>1</v>
      </c>
      <c r="AO6783" s="15" t="str">
        <f ca="1">IFERROR(INDEX(레드마인_배치!E:E,MATCH(OFFSET(A6783,,AN6783),레드마인_배치!G:G,0)),"")</f>
        <v>미대상</v>
      </c>
      <c r="AP6783" t="s">
        <v>3330</v>
      </c>
      <c r="AT6783" t="str" cm="1">
        <f t="array" ref="AT6783">[1]!add_delimeter(AG6783:AO6783,"|")</f>
        <v>|6|CBCIFB201B||||||1|미대상|</v>
      </c>
    </row>
    <row r="6784" spans="1:46">
      <c r="A6784" s="3" t="s">
        <v>673</v>
      </c>
      <c r="B6784" s="3" t="s">
        <v>677</v>
      </c>
      <c r="C6784" s="3" t="s">
        <v>3043</v>
      </c>
      <c r="D6784" s="3" t="s">
        <v>3044</v>
      </c>
      <c r="E6784" s="3" t="s">
        <v>3047</v>
      </c>
      <c r="F6784" s="3" t="s">
        <v>3042</v>
      </c>
      <c r="G6784" s="3" t="s">
        <v>3042</v>
      </c>
      <c r="H6784" s="3" t="s">
        <v>2954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>
        <f t="shared" si="108"/>
        <v>7</v>
      </c>
      <c r="AH6784" s="3" t="s">
        <v>2954</v>
      </c>
      <c r="AI6784" s="3" t="str">
        <f>IFERROR(IF($AG6784&lt;=$AN6784,MATCH($AH6784,레드마인_배치!G:G,0),MATCH($AH6784,레드마인_서비스!G:G,0)),"")</f>
        <v/>
      </c>
      <c r="AJ6784" s="3" t="str" cm="1">
        <f t="array" ref="AJ6784">IFERROR(INDEX(IF($AG6784&lt;=$AN6784,레드마인_배치!E:E,레드마인_서비스!E:E),콜트리분석!$AI6784),"")</f>
        <v/>
      </c>
      <c r="AK6784" s="3" t="str" cm="1">
        <f t="array" ref="AK6784">IFERROR(INDEX(IF($AG6784&lt;=$AN6784,레드마인_배치!H:H,레드마인_서비스!H:H),콜트리분석!$AI6784),"")</f>
        <v/>
      </c>
      <c r="AL6784" s="3" t="str" cm="1">
        <f t="array" ref="AL6784">IFERROR(INDEX(IF($AG6784&lt;=$AN6784,레드마인_배치!I:I,레드마인_서비스!I:I),콜트리분석!$AI6784),"")</f>
        <v/>
      </c>
      <c r="AM6784" s="3" t="str" cm="1">
        <f t="array" ref="AM6784">IFERROR(INDEX(IF($AG6784&lt;=$AN6784,레드마인_배치!J:J,레드마인_서비스!J:J),콜트리분석!$AI6784),"")</f>
        <v/>
      </c>
      <c r="AN6784" s="3">
        <v>1</v>
      </c>
      <c r="AO6784" s="15" t="str">
        <f ca="1">IFERROR(INDEX(레드마인_배치!E:E,MATCH(OFFSET(A6784,,AN6784),레드마인_배치!G:G,0)),"")</f>
        <v>미대상</v>
      </c>
      <c r="AP6784" t="s">
        <v>3330</v>
      </c>
      <c r="AT6784" t="str" cm="1">
        <f t="array" ref="AT6784">[1]!add_delimeter(AG6784:AO6784,"|")</f>
        <v>|7|CBCIFB100C||||||1|미대상|</v>
      </c>
    </row>
    <row r="6785" spans="1:46">
      <c r="A6785" s="3" t="s">
        <v>673</v>
      </c>
      <c r="B6785" s="3" t="s">
        <v>677</v>
      </c>
      <c r="C6785" s="3" t="s">
        <v>3043</v>
      </c>
      <c r="D6785" s="3" t="s">
        <v>3044</v>
      </c>
      <c r="E6785" s="3" t="s">
        <v>3047</v>
      </c>
      <c r="F6785" s="3" t="s">
        <v>3042</v>
      </c>
      <c r="G6785" s="3" t="s">
        <v>3042</v>
      </c>
      <c r="H6785" s="3" t="s">
        <v>3042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>
        <f t="shared" si="108"/>
        <v>7</v>
      </c>
      <c r="AH6785" s="3" t="s">
        <v>3042</v>
      </c>
      <c r="AI6785" s="3" t="str">
        <f>IFERROR(IF($AG6785&lt;=$AN6785,MATCH($AH6785,레드마인_배치!G:G,0),MATCH($AH6785,레드마인_서비스!G:G,0)),"")</f>
        <v/>
      </c>
      <c r="AJ6785" s="3" t="str" cm="1">
        <f t="array" ref="AJ6785">IFERROR(INDEX(IF($AG6785&lt;=$AN6785,레드마인_배치!E:E,레드마인_서비스!E:E),콜트리분석!$AI6785),"")</f>
        <v/>
      </c>
      <c r="AK6785" s="3" t="str" cm="1">
        <f t="array" ref="AK6785">IFERROR(INDEX(IF($AG6785&lt;=$AN6785,레드마인_배치!H:H,레드마인_서비스!H:H),콜트리분석!$AI6785),"")</f>
        <v/>
      </c>
      <c r="AL6785" s="3" t="str" cm="1">
        <f t="array" ref="AL6785">IFERROR(INDEX(IF($AG6785&lt;=$AN6785,레드마인_배치!I:I,레드마인_서비스!I:I),콜트리분석!$AI6785),"")</f>
        <v/>
      </c>
      <c r="AM6785" s="3" t="str" cm="1">
        <f t="array" ref="AM6785">IFERROR(INDEX(IF($AG6785&lt;=$AN6785,레드마인_배치!J:J,레드마인_서비스!J:J),콜트리분석!$AI6785),"")</f>
        <v/>
      </c>
      <c r="AN6785" s="3">
        <v>1</v>
      </c>
      <c r="AO6785" s="15" t="str">
        <f ca="1">IFERROR(INDEX(레드마인_배치!E:E,MATCH(OFFSET(A6785,,AN6785),레드마인_배치!G:G,0)),"")</f>
        <v>미대상</v>
      </c>
      <c r="AP6785" t="s">
        <v>3330</v>
      </c>
      <c r="AT6785" t="str" cm="1">
        <f t="array" ref="AT6785">[1]!add_delimeter(AG6785:AO6785,"|")</f>
        <v>|7|CBCIFB201B||||||1|미대상|</v>
      </c>
    </row>
    <row r="6786" spans="1:46" hidden="1">
      <c r="A6786" s="3" t="s">
        <v>673</v>
      </c>
      <c r="B6786" s="3" t="s">
        <v>677</v>
      </c>
      <c r="C6786" s="3" t="s">
        <v>3043</v>
      </c>
      <c r="D6786" s="3" t="s">
        <v>3044</v>
      </c>
      <c r="E6786" s="3" t="s">
        <v>3047</v>
      </c>
      <c r="F6786" s="3" t="s">
        <v>3042</v>
      </c>
      <c r="G6786" s="3" t="s">
        <v>3042</v>
      </c>
      <c r="H6786" s="3" t="s">
        <v>3042</v>
      </c>
      <c r="I6786" s="3" t="s">
        <v>2954</v>
      </c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>
        <f t="shared" si="108"/>
        <v>8</v>
      </c>
      <c r="AH6786" s="3" t="s">
        <v>2954</v>
      </c>
      <c r="AI6786" s="3" t="str">
        <f>IFERROR(IF($AG6786&lt;=$AN6786,MATCH($AH6786,레드마인_배치!G:G,0),MATCH($AH6786,레드마인_서비스!G:G,0)),"")</f>
        <v/>
      </c>
      <c r="AJ6786" s="3" t="str" cm="1">
        <f t="array" ref="AJ6786">IFERROR(INDEX(IF($AG6786&lt;=$AN6786,레드마인_배치!E:E,레드마인_서비스!E:E),콜트리분석!$AI6786),"")</f>
        <v/>
      </c>
      <c r="AK6786" s="3" t="str" cm="1">
        <f t="array" ref="AK6786">IFERROR(INDEX(IF($AG6786&lt;=$AN6786,레드마인_배치!H:H,레드마인_서비스!H:H),콜트리분석!$AI6786),"")</f>
        <v/>
      </c>
      <c r="AL6786" s="3" t="str" cm="1">
        <f t="array" ref="AL6786">IFERROR(INDEX(IF($AG6786&lt;=$AN6786,레드마인_배치!I:I,레드마인_서비스!I:I),콜트리분석!$AI6786),"")</f>
        <v/>
      </c>
      <c r="AM6786" s="3" t="str" cm="1">
        <f t="array" ref="AM6786">IFERROR(INDEX(IF($AG6786&lt;=$AN6786,레드마인_배치!J:J,레드마인_서비스!J:J),콜트리분석!$AI6786),"")</f>
        <v/>
      </c>
      <c r="AN6786" s="3">
        <v>1</v>
      </c>
      <c r="AO6786" s="15" t="str">
        <f ca="1">IFERROR(INDEX(레드마인_배치!E:E,MATCH(OFFSET(A6786,,AN6786),레드마인_배치!G:G,0)),"")</f>
        <v>미대상</v>
      </c>
      <c r="AP6786" t="s">
        <v>3330</v>
      </c>
    </row>
    <row r="6787" spans="1:46" hidden="1">
      <c r="A6787" s="3" t="s">
        <v>673</v>
      </c>
      <c r="B6787" s="3" t="s">
        <v>677</v>
      </c>
      <c r="C6787" s="3" t="s">
        <v>3043</v>
      </c>
      <c r="D6787" s="3" t="s">
        <v>3044</v>
      </c>
      <c r="E6787" s="3" t="s">
        <v>3047</v>
      </c>
      <c r="F6787" s="3" t="s">
        <v>3042</v>
      </c>
      <c r="G6787" s="3" t="s">
        <v>3042</v>
      </c>
      <c r="H6787" s="3" t="s">
        <v>3042</v>
      </c>
      <c r="I6787" s="3" t="s">
        <v>3042</v>
      </c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>
        <f t="shared" si="108"/>
        <v>8</v>
      </c>
      <c r="AH6787" s="3" t="s">
        <v>3042</v>
      </c>
      <c r="AI6787" s="3" t="str">
        <f>IFERROR(IF($AG6787&lt;=$AN6787,MATCH($AH6787,레드마인_배치!G:G,0),MATCH($AH6787,레드마인_서비스!G:G,0)),"")</f>
        <v/>
      </c>
      <c r="AJ6787" s="3" t="str" cm="1">
        <f t="array" ref="AJ6787">IFERROR(INDEX(IF($AG6787&lt;=$AN6787,레드마인_배치!E:E,레드마인_서비스!E:E),콜트리분석!$AI6787),"")</f>
        <v/>
      </c>
      <c r="AK6787" s="3" t="str" cm="1">
        <f t="array" ref="AK6787">IFERROR(INDEX(IF($AG6787&lt;=$AN6787,레드마인_배치!H:H,레드마인_서비스!H:H),콜트리분석!$AI6787),"")</f>
        <v/>
      </c>
      <c r="AL6787" s="3" t="str" cm="1">
        <f t="array" ref="AL6787">IFERROR(INDEX(IF($AG6787&lt;=$AN6787,레드마인_배치!I:I,레드마인_서비스!I:I),콜트리분석!$AI6787),"")</f>
        <v/>
      </c>
      <c r="AM6787" s="3" t="str" cm="1">
        <f t="array" ref="AM6787">IFERROR(INDEX(IF($AG6787&lt;=$AN6787,레드마인_배치!J:J,레드마인_서비스!J:J),콜트리분석!$AI6787),"")</f>
        <v/>
      </c>
      <c r="AN6787" s="3">
        <v>1</v>
      </c>
      <c r="AO6787" s="15" t="str">
        <f ca="1">IFERROR(INDEX(레드마인_배치!E:E,MATCH(OFFSET(A6787,,AN6787),레드마인_배치!G:G,0)),"")</f>
        <v>미대상</v>
      </c>
      <c r="AP6787" t="s">
        <v>3330</v>
      </c>
    </row>
    <row r="6788" spans="1:46" hidden="1">
      <c r="A6788" s="3" t="s">
        <v>673</v>
      </c>
      <c r="B6788" s="3" t="s">
        <v>677</v>
      </c>
      <c r="C6788" s="3" t="s">
        <v>3043</v>
      </c>
      <c r="D6788" s="3" t="s">
        <v>3044</v>
      </c>
      <c r="E6788" s="3" t="s">
        <v>3047</v>
      </c>
      <c r="F6788" s="3" t="s">
        <v>3042</v>
      </c>
      <c r="G6788" s="3" t="s">
        <v>3042</v>
      </c>
      <c r="H6788" s="3" t="s">
        <v>3042</v>
      </c>
      <c r="I6788" s="3" t="s">
        <v>3042</v>
      </c>
      <c r="J6788" s="3" t="s">
        <v>2954</v>
      </c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>
        <f t="shared" si="108"/>
        <v>9</v>
      </c>
      <c r="AH6788" s="3" t="s">
        <v>2954</v>
      </c>
      <c r="AI6788" s="3" t="str">
        <f>IFERROR(IF($AG6788&lt;=$AN6788,MATCH($AH6788,레드마인_배치!G:G,0),MATCH($AH6788,레드마인_서비스!G:G,0)),"")</f>
        <v/>
      </c>
      <c r="AJ6788" s="3" t="str" cm="1">
        <f t="array" ref="AJ6788">IFERROR(INDEX(IF($AG6788&lt;=$AN6788,레드마인_배치!E:E,레드마인_서비스!E:E),콜트리분석!$AI6788),"")</f>
        <v/>
      </c>
      <c r="AK6788" s="3" t="str" cm="1">
        <f t="array" ref="AK6788">IFERROR(INDEX(IF($AG6788&lt;=$AN6788,레드마인_배치!H:H,레드마인_서비스!H:H),콜트리분석!$AI6788),"")</f>
        <v/>
      </c>
      <c r="AL6788" s="3" t="str" cm="1">
        <f t="array" ref="AL6788">IFERROR(INDEX(IF($AG6788&lt;=$AN6788,레드마인_배치!I:I,레드마인_서비스!I:I),콜트리분석!$AI6788),"")</f>
        <v/>
      </c>
      <c r="AM6788" s="3" t="str" cm="1">
        <f t="array" ref="AM6788">IFERROR(INDEX(IF($AG6788&lt;=$AN6788,레드마인_배치!J:J,레드마인_서비스!J:J),콜트리분석!$AI6788),"")</f>
        <v/>
      </c>
      <c r="AN6788" s="3">
        <v>1</v>
      </c>
      <c r="AO6788" s="15" t="str">
        <f ca="1">IFERROR(INDEX(레드마인_배치!E:E,MATCH(OFFSET(A6788,,AN6788),레드마인_배치!G:G,0)),"")</f>
        <v>미대상</v>
      </c>
      <c r="AP6788" t="s">
        <v>3330</v>
      </c>
    </row>
    <row r="6789" spans="1:46" hidden="1">
      <c r="A6789" s="3" t="s">
        <v>673</v>
      </c>
      <c r="B6789" s="3" t="s">
        <v>677</v>
      </c>
      <c r="C6789" s="3" t="s">
        <v>3043</v>
      </c>
      <c r="D6789" s="3" t="s">
        <v>3044</v>
      </c>
      <c r="E6789" s="3" t="s">
        <v>3047</v>
      </c>
      <c r="F6789" s="3" t="s">
        <v>3042</v>
      </c>
      <c r="G6789" s="3" t="s">
        <v>3042</v>
      </c>
      <c r="H6789" s="3" t="s">
        <v>3042</v>
      </c>
      <c r="I6789" s="3" t="s">
        <v>3042</v>
      </c>
      <c r="J6789" s="3" t="s">
        <v>3042</v>
      </c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>
        <f t="shared" si="108"/>
        <v>9</v>
      </c>
      <c r="AH6789" s="3" t="s">
        <v>3042</v>
      </c>
      <c r="AI6789" s="3" t="str">
        <f>IFERROR(IF($AG6789&lt;=$AN6789,MATCH($AH6789,레드마인_배치!G:G,0),MATCH($AH6789,레드마인_서비스!G:G,0)),"")</f>
        <v/>
      </c>
      <c r="AJ6789" s="3" t="str" cm="1">
        <f t="array" ref="AJ6789">IFERROR(INDEX(IF($AG6789&lt;=$AN6789,레드마인_배치!E:E,레드마인_서비스!E:E),콜트리분석!$AI6789),"")</f>
        <v/>
      </c>
      <c r="AK6789" s="3" t="str" cm="1">
        <f t="array" ref="AK6789">IFERROR(INDEX(IF($AG6789&lt;=$AN6789,레드마인_배치!H:H,레드마인_서비스!H:H),콜트리분석!$AI6789),"")</f>
        <v/>
      </c>
      <c r="AL6789" s="3" t="str" cm="1">
        <f t="array" ref="AL6789">IFERROR(INDEX(IF($AG6789&lt;=$AN6789,레드마인_배치!I:I,레드마인_서비스!I:I),콜트리분석!$AI6789),"")</f>
        <v/>
      </c>
      <c r="AM6789" s="3" t="str" cm="1">
        <f t="array" ref="AM6789">IFERROR(INDEX(IF($AG6789&lt;=$AN6789,레드마인_배치!J:J,레드마인_서비스!J:J),콜트리분석!$AI6789),"")</f>
        <v/>
      </c>
      <c r="AN6789" s="3">
        <v>1</v>
      </c>
      <c r="AO6789" s="15" t="str">
        <f ca="1">IFERROR(INDEX(레드마인_배치!E:E,MATCH(OFFSET(A6789,,AN6789),레드마인_배치!G:G,0)),"")</f>
        <v>미대상</v>
      </c>
      <c r="AP6789" t="s">
        <v>3330</v>
      </c>
    </row>
    <row r="6790" spans="1:46" hidden="1">
      <c r="A6790" s="3" t="s">
        <v>673</v>
      </c>
      <c r="B6790" s="3" t="s">
        <v>677</v>
      </c>
      <c r="C6790" s="3" t="s">
        <v>3043</v>
      </c>
      <c r="D6790" s="3" t="s">
        <v>3044</v>
      </c>
      <c r="E6790" s="3" t="s">
        <v>3047</v>
      </c>
      <c r="F6790" s="3" t="s">
        <v>3042</v>
      </c>
      <c r="G6790" s="3" t="s">
        <v>3042</v>
      </c>
      <c r="H6790" s="3" t="s">
        <v>3042</v>
      </c>
      <c r="I6790" s="3" t="s">
        <v>3042</v>
      </c>
      <c r="J6790" s="3" t="s">
        <v>3042</v>
      </c>
      <c r="K6790" s="3" t="s">
        <v>2954</v>
      </c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>
        <f t="shared" si="108"/>
        <v>10</v>
      </c>
      <c r="AH6790" s="3" t="s">
        <v>2954</v>
      </c>
      <c r="AI6790" s="3" t="str">
        <f>IFERROR(IF($AG6790&lt;=$AN6790,MATCH($AH6790,레드마인_배치!G:G,0),MATCH($AH6790,레드마인_서비스!G:G,0)),"")</f>
        <v/>
      </c>
      <c r="AJ6790" s="3" t="str" cm="1">
        <f t="array" ref="AJ6790">IFERROR(INDEX(IF($AG6790&lt;=$AN6790,레드마인_배치!E:E,레드마인_서비스!E:E),콜트리분석!$AI6790),"")</f>
        <v/>
      </c>
      <c r="AK6790" s="3" t="str" cm="1">
        <f t="array" ref="AK6790">IFERROR(INDEX(IF($AG6790&lt;=$AN6790,레드마인_배치!H:H,레드마인_서비스!H:H),콜트리분석!$AI6790),"")</f>
        <v/>
      </c>
      <c r="AL6790" s="3" t="str" cm="1">
        <f t="array" ref="AL6790">IFERROR(INDEX(IF($AG6790&lt;=$AN6790,레드마인_배치!I:I,레드마인_서비스!I:I),콜트리분석!$AI6790),"")</f>
        <v/>
      </c>
      <c r="AM6790" s="3" t="str" cm="1">
        <f t="array" ref="AM6790">IFERROR(INDEX(IF($AG6790&lt;=$AN6790,레드마인_배치!J:J,레드마인_서비스!J:J),콜트리분석!$AI6790),"")</f>
        <v/>
      </c>
      <c r="AN6790" s="3">
        <v>1</v>
      </c>
      <c r="AO6790" s="15" t="str">
        <f ca="1">IFERROR(INDEX(레드마인_배치!E:E,MATCH(OFFSET(A6790,,AN6790),레드마인_배치!G:G,0)),"")</f>
        <v>미대상</v>
      </c>
      <c r="AP6790" t="s">
        <v>3330</v>
      </c>
    </row>
    <row r="6791" spans="1:46" hidden="1">
      <c r="A6791" s="3" t="s">
        <v>673</v>
      </c>
      <c r="B6791" s="3" t="s">
        <v>677</v>
      </c>
      <c r="C6791" s="3" t="s">
        <v>3043</v>
      </c>
      <c r="D6791" s="3" t="s">
        <v>3044</v>
      </c>
      <c r="E6791" s="3" t="s">
        <v>3047</v>
      </c>
      <c r="F6791" s="3" t="s">
        <v>3042</v>
      </c>
      <c r="G6791" s="3" t="s">
        <v>3042</v>
      </c>
      <c r="H6791" s="3" t="s">
        <v>3042</v>
      </c>
      <c r="I6791" s="3" t="s">
        <v>3042</v>
      </c>
      <c r="J6791" s="3" t="s">
        <v>3042</v>
      </c>
      <c r="K6791" s="3" t="s">
        <v>3042</v>
      </c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>
        <f t="shared" si="108"/>
        <v>10</v>
      </c>
      <c r="AH6791" s="3" t="s">
        <v>3042</v>
      </c>
      <c r="AI6791" s="3" t="str">
        <f>IFERROR(IF($AG6791&lt;=$AN6791,MATCH($AH6791,레드마인_배치!G:G,0),MATCH($AH6791,레드마인_서비스!G:G,0)),"")</f>
        <v/>
      </c>
      <c r="AJ6791" s="3" t="str" cm="1">
        <f t="array" ref="AJ6791">IFERROR(INDEX(IF($AG6791&lt;=$AN6791,레드마인_배치!E:E,레드마인_서비스!E:E),콜트리분석!$AI6791),"")</f>
        <v/>
      </c>
      <c r="AK6791" s="3" t="str" cm="1">
        <f t="array" ref="AK6791">IFERROR(INDEX(IF($AG6791&lt;=$AN6791,레드마인_배치!H:H,레드마인_서비스!H:H),콜트리분석!$AI6791),"")</f>
        <v/>
      </c>
      <c r="AL6791" s="3" t="str" cm="1">
        <f t="array" ref="AL6791">IFERROR(INDEX(IF($AG6791&lt;=$AN6791,레드마인_배치!I:I,레드마인_서비스!I:I),콜트리분석!$AI6791),"")</f>
        <v/>
      </c>
      <c r="AM6791" s="3" t="str" cm="1">
        <f t="array" ref="AM6791">IFERROR(INDEX(IF($AG6791&lt;=$AN6791,레드마인_배치!J:J,레드마인_서비스!J:J),콜트리분석!$AI6791),"")</f>
        <v/>
      </c>
      <c r="AN6791" s="3">
        <v>1</v>
      </c>
      <c r="AO6791" s="15" t="str">
        <f ca="1">IFERROR(INDEX(레드마인_배치!E:E,MATCH(OFFSET(A6791,,AN6791),레드마인_배치!G:G,0)),"")</f>
        <v>미대상</v>
      </c>
      <c r="AP6791" t="s">
        <v>3330</v>
      </c>
    </row>
    <row r="6792" spans="1:46" hidden="1">
      <c r="A6792" s="3" t="s">
        <v>673</v>
      </c>
      <c r="B6792" s="3" t="s">
        <v>677</v>
      </c>
      <c r="C6792" s="3" t="s">
        <v>3043</v>
      </c>
      <c r="D6792" s="3" t="s">
        <v>3044</v>
      </c>
      <c r="E6792" s="3" t="s">
        <v>3047</v>
      </c>
      <c r="F6792" s="3" t="s">
        <v>3042</v>
      </c>
      <c r="G6792" s="3" t="s">
        <v>3042</v>
      </c>
      <c r="H6792" s="3" t="s">
        <v>3042</v>
      </c>
      <c r="I6792" s="3" t="s">
        <v>3042</v>
      </c>
      <c r="J6792" s="3" t="s">
        <v>3042</v>
      </c>
      <c r="K6792" s="3" t="s">
        <v>3042</v>
      </c>
      <c r="L6792" s="3" t="s">
        <v>2954</v>
      </c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>
        <f t="shared" si="108"/>
        <v>11</v>
      </c>
      <c r="AH6792" s="3" t="s">
        <v>2954</v>
      </c>
      <c r="AI6792" s="3" t="str">
        <f>IFERROR(IF($AG6792&lt;=$AN6792,MATCH($AH6792,레드마인_배치!G:G,0),MATCH($AH6792,레드마인_서비스!G:G,0)),"")</f>
        <v/>
      </c>
      <c r="AJ6792" s="3" t="str" cm="1">
        <f t="array" ref="AJ6792">IFERROR(INDEX(IF($AG6792&lt;=$AN6792,레드마인_배치!E:E,레드마인_서비스!E:E),콜트리분석!$AI6792),"")</f>
        <v/>
      </c>
      <c r="AK6792" s="3" t="str" cm="1">
        <f t="array" ref="AK6792">IFERROR(INDEX(IF($AG6792&lt;=$AN6792,레드마인_배치!H:H,레드마인_서비스!H:H),콜트리분석!$AI6792),"")</f>
        <v/>
      </c>
      <c r="AL6792" s="3" t="str" cm="1">
        <f t="array" ref="AL6792">IFERROR(INDEX(IF($AG6792&lt;=$AN6792,레드마인_배치!I:I,레드마인_서비스!I:I),콜트리분석!$AI6792),"")</f>
        <v/>
      </c>
      <c r="AM6792" s="3" t="str" cm="1">
        <f t="array" ref="AM6792">IFERROR(INDEX(IF($AG6792&lt;=$AN6792,레드마인_배치!J:J,레드마인_서비스!J:J),콜트리분석!$AI6792),"")</f>
        <v/>
      </c>
      <c r="AN6792" s="3">
        <v>1</v>
      </c>
      <c r="AO6792" s="15" t="str">
        <f ca="1">IFERROR(INDEX(레드마인_배치!E:E,MATCH(OFFSET(A6792,,AN6792),레드마인_배치!G:G,0)),"")</f>
        <v>미대상</v>
      </c>
      <c r="AP6792" t="s">
        <v>3330</v>
      </c>
    </row>
    <row r="6793" spans="1:46" hidden="1">
      <c r="A6793" s="3" t="s">
        <v>673</v>
      </c>
      <c r="B6793" s="3" t="s">
        <v>677</v>
      </c>
      <c r="C6793" s="3" t="s">
        <v>3043</v>
      </c>
      <c r="D6793" s="3" t="s">
        <v>3044</v>
      </c>
      <c r="E6793" s="3" t="s">
        <v>3047</v>
      </c>
      <c r="F6793" s="3" t="s">
        <v>3042</v>
      </c>
      <c r="G6793" s="3" t="s">
        <v>3042</v>
      </c>
      <c r="H6793" s="3" t="s">
        <v>3042</v>
      </c>
      <c r="I6793" s="3" t="s">
        <v>3042</v>
      </c>
      <c r="J6793" s="3" t="s">
        <v>3042</v>
      </c>
      <c r="K6793" s="3" t="s">
        <v>3042</v>
      </c>
      <c r="L6793" s="3" t="s">
        <v>3042</v>
      </c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>
        <f t="shared" si="108"/>
        <v>11</v>
      </c>
      <c r="AH6793" s="3" t="s">
        <v>3042</v>
      </c>
      <c r="AI6793" s="3" t="str">
        <f>IFERROR(IF($AG6793&lt;=$AN6793,MATCH($AH6793,레드마인_배치!G:G,0),MATCH($AH6793,레드마인_서비스!G:G,0)),"")</f>
        <v/>
      </c>
      <c r="AJ6793" s="3" t="str" cm="1">
        <f t="array" ref="AJ6793">IFERROR(INDEX(IF($AG6793&lt;=$AN6793,레드마인_배치!E:E,레드마인_서비스!E:E),콜트리분석!$AI6793),"")</f>
        <v/>
      </c>
      <c r="AK6793" s="3" t="str" cm="1">
        <f t="array" ref="AK6793">IFERROR(INDEX(IF($AG6793&lt;=$AN6793,레드마인_배치!H:H,레드마인_서비스!H:H),콜트리분석!$AI6793),"")</f>
        <v/>
      </c>
      <c r="AL6793" s="3" t="str" cm="1">
        <f t="array" ref="AL6793">IFERROR(INDEX(IF($AG6793&lt;=$AN6793,레드마인_배치!I:I,레드마인_서비스!I:I),콜트리분석!$AI6793),"")</f>
        <v/>
      </c>
      <c r="AM6793" s="3" t="str" cm="1">
        <f t="array" ref="AM6793">IFERROR(INDEX(IF($AG6793&lt;=$AN6793,레드마인_배치!J:J,레드마인_서비스!J:J),콜트리분석!$AI6793),"")</f>
        <v/>
      </c>
      <c r="AN6793" s="3">
        <v>1</v>
      </c>
      <c r="AO6793" s="15" t="str">
        <f ca="1">IFERROR(INDEX(레드마인_배치!E:E,MATCH(OFFSET(A6793,,AN6793),레드마인_배치!G:G,0)),"")</f>
        <v>미대상</v>
      </c>
      <c r="AP6793" t="s">
        <v>3330</v>
      </c>
    </row>
    <row r="6794" spans="1:46" hidden="1">
      <c r="A6794" s="3" t="s">
        <v>673</v>
      </c>
      <c r="B6794" s="3" t="s">
        <v>677</v>
      </c>
      <c r="C6794" s="3" t="s">
        <v>3043</v>
      </c>
      <c r="D6794" s="3" t="s">
        <v>3044</v>
      </c>
      <c r="E6794" s="3" t="s">
        <v>3047</v>
      </c>
      <c r="F6794" s="3" t="s">
        <v>3042</v>
      </c>
      <c r="G6794" s="3" t="s">
        <v>3042</v>
      </c>
      <c r="H6794" s="3" t="s">
        <v>3042</v>
      </c>
      <c r="I6794" s="3" t="s">
        <v>3042</v>
      </c>
      <c r="J6794" s="3" t="s">
        <v>3042</v>
      </c>
      <c r="K6794" s="3" t="s">
        <v>3042</v>
      </c>
      <c r="L6794" s="3" t="s">
        <v>3042</v>
      </c>
      <c r="M6794" s="3" t="s">
        <v>2954</v>
      </c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>
        <f t="shared" si="108"/>
        <v>12</v>
      </c>
      <c r="AH6794" s="3" t="s">
        <v>2954</v>
      </c>
      <c r="AI6794" s="3" t="str">
        <f>IFERROR(IF($AG6794&lt;=$AN6794,MATCH($AH6794,레드마인_배치!G:G,0),MATCH($AH6794,레드마인_서비스!G:G,0)),"")</f>
        <v/>
      </c>
      <c r="AJ6794" s="3" t="str" cm="1">
        <f t="array" ref="AJ6794">IFERROR(INDEX(IF($AG6794&lt;=$AN6794,레드마인_배치!E:E,레드마인_서비스!E:E),콜트리분석!$AI6794),"")</f>
        <v/>
      </c>
      <c r="AK6794" s="3" t="str" cm="1">
        <f t="array" ref="AK6794">IFERROR(INDEX(IF($AG6794&lt;=$AN6794,레드마인_배치!H:H,레드마인_서비스!H:H),콜트리분석!$AI6794),"")</f>
        <v/>
      </c>
      <c r="AL6794" s="3" t="str" cm="1">
        <f t="array" ref="AL6794">IFERROR(INDEX(IF($AG6794&lt;=$AN6794,레드마인_배치!I:I,레드마인_서비스!I:I),콜트리분석!$AI6794),"")</f>
        <v/>
      </c>
      <c r="AM6794" s="3" t="str" cm="1">
        <f t="array" ref="AM6794">IFERROR(INDEX(IF($AG6794&lt;=$AN6794,레드마인_배치!J:J,레드마인_서비스!J:J),콜트리분석!$AI6794),"")</f>
        <v/>
      </c>
      <c r="AN6794" s="3">
        <v>1</v>
      </c>
      <c r="AO6794" s="15" t="str">
        <f ca="1">IFERROR(INDEX(레드마인_배치!E:E,MATCH(OFFSET(A6794,,AN6794),레드마인_배치!G:G,0)),"")</f>
        <v>미대상</v>
      </c>
      <c r="AP6794" t="s">
        <v>3330</v>
      </c>
    </row>
    <row r="6795" spans="1:46" hidden="1">
      <c r="A6795" s="3" t="s">
        <v>673</v>
      </c>
      <c r="B6795" s="3" t="s">
        <v>677</v>
      </c>
      <c r="C6795" s="3" t="s">
        <v>3043</v>
      </c>
      <c r="D6795" s="3" t="s">
        <v>3044</v>
      </c>
      <c r="E6795" s="3" t="s">
        <v>3047</v>
      </c>
      <c r="F6795" s="3" t="s">
        <v>3042</v>
      </c>
      <c r="G6795" s="3" t="s">
        <v>3042</v>
      </c>
      <c r="H6795" s="3" t="s">
        <v>3042</v>
      </c>
      <c r="I6795" s="3" t="s">
        <v>3042</v>
      </c>
      <c r="J6795" s="3" t="s">
        <v>3042</v>
      </c>
      <c r="K6795" s="3" t="s">
        <v>3042</v>
      </c>
      <c r="L6795" s="3" t="s">
        <v>3042</v>
      </c>
      <c r="M6795" s="3" t="s">
        <v>3042</v>
      </c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>
        <f t="shared" si="108"/>
        <v>12</v>
      </c>
      <c r="AH6795" s="3" t="s">
        <v>3042</v>
      </c>
      <c r="AI6795" s="3" t="str">
        <f>IFERROR(IF($AG6795&lt;=$AN6795,MATCH($AH6795,레드마인_배치!G:G,0),MATCH($AH6795,레드마인_서비스!G:G,0)),"")</f>
        <v/>
      </c>
      <c r="AJ6795" s="3" t="str" cm="1">
        <f t="array" ref="AJ6795">IFERROR(INDEX(IF($AG6795&lt;=$AN6795,레드마인_배치!E:E,레드마인_서비스!E:E),콜트리분석!$AI6795),"")</f>
        <v/>
      </c>
      <c r="AK6795" s="3" t="str" cm="1">
        <f t="array" ref="AK6795">IFERROR(INDEX(IF($AG6795&lt;=$AN6795,레드마인_배치!H:H,레드마인_서비스!H:H),콜트리분석!$AI6795),"")</f>
        <v/>
      </c>
      <c r="AL6795" s="3" t="str" cm="1">
        <f t="array" ref="AL6795">IFERROR(INDEX(IF($AG6795&lt;=$AN6795,레드마인_배치!I:I,레드마인_서비스!I:I),콜트리분석!$AI6795),"")</f>
        <v/>
      </c>
      <c r="AM6795" s="3" t="str" cm="1">
        <f t="array" ref="AM6795">IFERROR(INDEX(IF($AG6795&lt;=$AN6795,레드마인_배치!J:J,레드마인_서비스!J:J),콜트리분석!$AI6795),"")</f>
        <v/>
      </c>
      <c r="AN6795" s="3">
        <v>1</v>
      </c>
      <c r="AO6795" s="15" t="str">
        <f ca="1">IFERROR(INDEX(레드마인_배치!E:E,MATCH(OFFSET(A6795,,AN6795),레드마인_배치!G:G,0)),"")</f>
        <v>미대상</v>
      </c>
      <c r="AP6795" t="s">
        <v>3330</v>
      </c>
    </row>
    <row r="6796" spans="1:46" hidden="1">
      <c r="A6796" s="3" t="s">
        <v>673</v>
      </c>
      <c r="B6796" s="3" t="s">
        <v>677</v>
      </c>
      <c r="C6796" s="3" t="s">
        <v>3043</v>
      </c>
      <c r="D6796" s="3" t="s">
        <v>3044</v>
      </c>
      <c r="E6796" s="3" t="s">
        <v>3047</v>
      </c>
      <c r="F6796" s="3" t="s">
        <v>3042</v>
      </c>
      <c r="G6796" s="3" t="s">
        <v>3042</v>
      </c>
      <c r="H6796" s="3" t="s">
        <v>3042</v>
      </c>
      <c r="I6796" s="3" t="s">
        <v>3042</v>
      </c>
      <c r="J6796" s="3" t="s">
        <v>3042</v>
      </c>
      <c r="K6796" s="3" t="s">
        <v>3042</v>
      </c>
      <c r="L6796" s="3" t="s">
        <v>3042</v>
      </c>
      <c r="M6796" s="3" t="s">
        <v>3042</v>
      </c>
      <c r="N6796" s="3" t="s">
        <v>2954</v>
      </c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>
        <f t="shared" si="108"/>
        <v>13</v>
      </c>
      <c r="AH6796" s="3" t="s">
        <v>2954</v>
      </c>
      <c r="AI6796" s="3" t="str">
        <f>IFERROR(IF($AG6796&lt;=$AN6796,MATCH($AH6796,레드마인_배치!G:G,0),MATCH($AH6796,레드마인_서비스!G:G,0)),"")</f>
        <v/>
      </c>
      <c r="AJ6796" s="3" t="str" cm="1">
        <f t="array" ref="AJ6796">IFERROR(INDEX(IF($AG6796&lt;=$AN6796,레드마인_배치!E:E,레드마인_서비스!E:E),콜트리분석!$AI6796),"")</f>
        <v/>
      </c>
      <c r="AK6796" s="3" t="str" cm="1">
        <f t="array" ref="AK6796">IFERROR(INDEX(IF($AG6796&lt;=$AN6796,레드마인_배치!H:H,레드마인_서비스!H:H),콜트리분석!$AI6796),"")</f>
        <v/>
      </c>
      <c r="AL6796" s="3" t="str" cm="1">
        <f t="array" ref="AL6796">IFERROR(INDEX(IF($AG6796&lt;=$AN6796,레드마인_배치!I:I,레드마인_서비스!I:I),콜트리분석!$AI6796),"")</f>
        <v/>
      </c>
      <c r="AM6796" s="3" t="str" cm="1">
        <f t="array" ref="AM6796">IFERROR(INDEX(IF($AG6796&lt;=$AN6796,레드마인_배치!J:J,레드마인_서비스!J:J),콜트리분석!$AI6796),"")</f>
        <v/>
      </c>
      <c r="AN6796" s="3">
        <v>1</v>
      </c>
      <c r="AO6796" s="15" t="str">
        <f ca="1">IFERROR(INDEX(레드마인_배치!E:E,MATCH(OFFSET(A6796,,AN6796),레드마인_배치!G:G,0)),"")</f>
        <v>미대상</v>
      </c>
      <c r="AP6796" t="s">
        <v>3330</v>
      </c>
    </row>
    <row r="6797" spans="1:46" hidden="1">
      <c r="A6797" s="3" t="s">
        <v>673</v>
      </c>
      <c r="B6797" s="3" t="s">
        <v>677</v>
      </c>
      <c r="C6797" s="3" t="s">
        <v>3043</v>
      </c>
      <c r="D6797" s="3" t="s">
        <v>3044</v>
      </c>
      <c r="E6797" s="3" t="s">
        <v>3047</v>
      </c>
      <c r="F6797" s="3" t="s">
        <v>3042</v>
      </c>
      <c r="G6797" s="3" t="s">
        <v>3042</v>
      </c>
      <c r="H6797" s="3" t="s">
        <v>3042</v>
      </c>
      <c r="I6797" s="3" t="s">
        <v>3042</v>
      </c>
      <c r="J6797" s="3" t="s">
        <v>3042</v>
      </c>
      <c r="K6797" s="3" t="s">
        <v>3042</v>
      </c>
      <c r="L6797" s="3" t="s">
        <v>3042</v>
      </c>
      <c r="M6797" s="3" t="s">
        <v>3042</v>
      </c>
      <c r="N6797" s="3" t="s">
        <v>3042</v>
      </c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>
        <f t="shared" si="108"/>
        <v>13</v>
      </c>
      <c r="AH6797" s="3" t="s">
        <v>3042</v>
      </c>
      <c r="AI6797" s="3" t="str">
        <f>IFERROR(IF($AG6797&lt;=$AN6797,MATCH($AH6797,레드마인_배치!G:G,0),MATCH($AH6797,레드마인_서비스!G:G,0)),"")</f>
        <v/>
      </c>
      <c r="AJ6797" s="3" t="str" cm="1">
        <f t="array" ref="AJ6797">IFERROR(INDEX(IF($AG6797&lt;=$AN6797,레드마인_배치!E:E,레드마인_서비스!E:E),콜트리분석!$AI6797),"")</f>
        <v/>
      </c>
      <c r="AK6797" s="3" t="str" cm="1">
        <f t="array" ref="AK6797">IFERROR(INDEX(IF($AG6797&lt;=$AN6797,레드마인_배치!H:H,레드마인_서비스!H:H),콜트리분석!$AI6797),"")</f>
        <v/>
      </c>
      <c r="AL6797" s="3" t="str" cm="1">
        <f t="array" ref="AL6797">IFERROR(INDEX(IF($AG6797&lt;=$AN6797,레드마인_배치!I:I,레드마인_서비스!I:I),콜트리분석!$AI6797),"")</f>
        <v/>
      </c>
      <c r="AM6797" s="3" t="str" cm="1">
        <f t="array" ref="AM6797">IFERROR(INDEX(IF($AG6797&lt;=$AN6797,레드마인_배치!J:J,레드마인_서비스!J:J),콜트리분석!$AI6797),"")</f>
        <v/>
      </c>
      <c r="AN6797" s="3">
        <v>1</v>
      </c>
      <c r="AO6797" s="15" t="str">
        <f ca="1">IFERROR(INDEX(레드마인_배치!E:E,MATCH(OFFSET(A6797,,AN6797),레드마인_배치!G:G,0)),"")</f>
        <v>미대상</v>
      </c>
      <c r="AP6797" t="s">
        <v>3330</v>
      </c>
    </row>
    <row r="6798" spans="1:46" hidden="1">
      <c r="A6798" s="3" t="s">
        <v>673</v>
      </c>
      <c r="B6798" s="3" t="s">
        <v>677</v>
      </c>
      <c r="C6798" s="3" t="s">
        <v>3043</v>
      </c>
      <c r="D6798" s="3" t="s">
        <v>3044</v>
      </c>
      <c r="E6798" s="3" t="s">
        <v>3047</v>
      </c>
      <c r="F6798" s="3" t="s">
        <v>3042</v>
      </c>
      <c r="G6798" s="3" t="s">
        <v>3042</v>
      </c>
      <c r="H6798" s="3" t="s">
        <v>3042</v>
      </c>
      <c r="I6798" s="3" t="s">
        <v>3042</v>
      </c>
      <c r="J6798" s="3" t="s">
        <v>3042</v>
      </c>
      <c r="K6798" s="3" t="s">
        <v>3042</v>
      </c>
      <c r="L6798" s="3" t="s">
        <v>3042</v>
      </c>
      <c r="M6798" s="3" t="s">
        <v>3042</v>
      </c>
      <c r="N6798" s="3" t="s">
        <v>3042</v>
      </c>
      <c r="O6798" s="3" t="s">
        <v>2954</v>
      </c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>
        <f t="shared" si="108"/>
        <v>14</v>
      </c>
      <c r="AH6798" s="3" t="s">
        <v>2954</v>
      </c>
      <c r="AI6798" s="3" t="str">
        <f>IFERROR(IF($AG6798&lt;=$AN6798,MATCH($AH6798,레드마인_배치!G:G,0),MATCH($AH6798,레드마인_서비스!G:G,0)),"")</f>
        <v/>
      </c>
      <c r="AJ6798" s="3" t="str" cm="1">
        <f t="array" ref="AJ6798">IFERROR(INDEX(IF($AG6798&lt;=$AN6798,레드마인_배치!E:E,레드마인_서비스!E:E),콜트리분석!$AI6798),"")</f>
        <v/>
      </c>
      <c r="AK6798" s="3" t="str" cm="1">
        <f t="array" ref="AK6798">IFERROR(INDEX(IF($AG6798&lt;=$AN6798,레드마인_배치!H:H,레드마인_서비스!H:H),콜트리분석!$AI6798),"")</f>
        <v/>
      </c>
      <c r="AL6798" s="3" t="str" cm="1">
        <f t="array" ref="AL6798">IFERROR(INDEX(IF($AG6798&lt;=$AN6798,레드마인_배치!I:I,레드마인_서비스!I:I),콜트리분석!$AI6798),"")</f>
        <v/>
      </c>
      <c r="AM6798" s="3" t="str" cm="1">
        <f t="array" ref="AM6798">IFERROR(INDEX(IF($AG6798&lt;=$AN6798,레드마인_배치!J:J,레드마인_서비스!J:J),콜트리분석!$AI6798),"")</f>
        <v/>
      </c>
      <c r="AN6798" s="3">
        <v>1</v>
      </c>
      <c r="AO6798" s="15" t="str">
        <f ca="1">IFERROR(INDEX(레드마인_배치!E:E,MATCH(OFFSET(A6798,,AN6798),레드마인_배치!G:G,0)),"")</f>
        <v>미대상</v>
      </c>
      <c r="AP6798" t="s">
        <v>3330</v>
      </c>
    </row>
    <row r="6799" spans="1:46" hidden="1">
      <c r="A6799" s="3" t="s">
        <v>673</v>
      </c>
      <c r="B6799" s="3" t="s">
        <v>677</v>
      </c>
      <c r="C6799" s="3" t="s">
        <v>3043</v>
      </c>
      <c r="D6799" s="3" t="s">
        <v>3044</v>
      </c>
      <c r="E6799" s="3" t="s">
        <v>3047</v>
      </c>
      <c r="F6799" s="3" t="s">
        <v>3042</v>
      </c>
      <c r="G6799" s="3" t="s">
        <v>3042</v>
      </c>
      <c r="H6799" s="3" t="s">
        <v>3042</v>
      </c>
      <c r="I6799" s="3" t="s">
        <v>3042</v>
      </c>
      <c r="J6799" s="3" t="s">
        <v>3042</v>
      </c>
      <c r="K6799" s="3" t="s">
        <v>3042</v>
      </c>
      <c r="L6799" s="3" t="s">
        <v>3042</v>
      </c>
      <c r="M6799" s="3" t="s">
        <v>3042</v>
      </c>
      <c r="N6799" s="3" t="s">
        <v>3042</v>
      </c>
      <c r="O6799" s="3" t="s">
        <v>3042</v>
      </c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>
        <f t="shared" si="108"/>
        <v>14</v>
      </c>
      <c r="AH6799" s="3" t="s">
        <v>3042</v>
      </c>
      <c r="AI6799" s="3" t="str">
        <f>IFERROR(IF($AG6799&lt;=$AN6799,MATCH($AH6799,레드마인_배치!G:G,0),MATCH($AH6799,레드마인_서비스!G:G,0)),"")</f>
        <v/>
      </c>
      <c r="AJ6799" s="3" t="str" cm="1">
        <f t="array" ref="AJ6799">IFERROR(INDEX(IF($AG6799&lt;=$AN6799,레드마인_배치!E:E,레드마인_서비스!E:E),콜트리분석!$AI6799),"")</f>
        <v/>
      </c>
      <c r="AK6799" s="3" t="str" cm="1">
        <f t="array" ref="AK6799">IFERROR(INDEX(IF($AG6799&lt;=$AN6799,레드마인_배치!H:H,레드마인_서비스!H:H),콜트리분석!$AI6799),"")</f>
        <v/>
      </c>
      <c r="AL6799" s="3" t="str" cm="1">
        <f t="array" ref="AL6799">IFERROR(INDEX(IF($AG6799&lt;=$AN6799,레드마인_배치!I:I,레드마인_서비스!I:I),콜트리분석!$AI6799),"")</f>
        <v/>
      </c>
      <c r="AM6799" s="3" t="str" cm="1">
        <f t="array" ref="AM6799">IFERROR(INDEX(IF($AG6799&lt;=$AN6799,레드마인_배치!J:J,레드마인_서비스!J:J),콜트리분석!$AI6799),"")</f>
        <v/>
      </c>
      <c r="AN6799" s="3">
        <v>1</v>
      </c>
      <c r="AO6799" s="15" t="str">
        <f ca="1">IFERROR(INDEX(레드마인_배치!E:E,MATCH(OFFSET(A6799,,AN6799),레드마인_배치!G:G,0)),"")</f>
        <v>미대상</v>
      </c>
      <c r="AP6799" t="s">
        <v>3330</v>
      </c>
    </row>
    <row r="6800" spans="1:46" hidden="1">
      <c r="A6800" s="3" t="s">
        <v>673</v>
      </c>
      <c r="B6800" s="3" t="s">
        <v>677</v>
      </c>
      <c r="C6800" s="3" t="s">
        <v>3043</v>
      </c>
      <c r="D6800" s="3" t="s">
        <v>3044</v>
      </c>
      <c r="E6800" s="3" t="s">
        <v>3047</v>
      </c>
      <c r="F6800" s="3" t="s">
        <v>3042</v>
      </c>
      <c r="G6800" s="3" t="s">
        <v>3042</v>
      </c>
      <c r="H6800" s="3" t="s">
        <v>3042</v>
      </c>
      <c r="I6800" s="3" t="s">
        <v>3042</v>
      </c>
      <c r="J6800" s="3" t="s">
        <v>3042</v>
      </c>
      <c r="K6800" s="3" t="s">
        <v>3042</v>
      </c>
      <c r="L6800" s="3" t="s">
        <v>3042</v>
      </c>
      <c r="M6800" s="3" t="s">
        <v>3042</v>
      </c>
      <c r="N6800" s="3" t="s">
        <v>3042</v>
      </c>
      <c r="O6800" s="3" t="s">
        <v>3042</v>
      </c>
      <c r="P6800" s="3" t="s">
        <v>2954</v>
      </c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>
        <f t="shared" si="108"/>
        <v>15</v>
      </c>
      <c r="AH6800" s="3" t="s">
        <v>2954</v>
      </c>
      <c r="AI6800" s="3" t="str">
        <f>IFERROR(IF($AG6800&lt;=$AN6800,MATCH($AH6800,레드마인_배치!G:G,0),MATCH($AH6800,레드마인_서비스!G:G,0)),"")</f>
        <v/>
      </c>
      <c r="AJ6800" s="3" t="str" cm="1">
        <f t="array" ref="AJ6800">IFERROR(INDEX(IF($AG6800&lt;=$AN6800,레드마인_배치!E:E,레드마인_서비스!E:E),콜트리분석!$AI6800),"")</f>
        <v/>
      </c>
      <c r="AK6800" s="3" t="str" cm="1">
        <f t="array" ref="AK6800">IFERROR(INDEX(IF($AG6800&lt;=$AN6800,레드마인_배치!H:H,레드마인_서비스!H:H),콜트리분석!$AI6800),"")</f>
        <v/>
      </c>
      <c r="AL6800" s="3" t="str" cm="1">
        <f t="array" ref="AL6800">IFERROR(INDEX(IF($AG6800&lt;=$AN6800,레드마인_배치!I:I,레드마인_서비스!I:I),콜트리분석!$AI6800),"")</f>
        <v/>
      </c>
      <c r="AM6800" s="3" t="str" cm="1">
        <f t="array" ref="AM6800">IFERROR(INDEX(IF($AG6800&lt;=$AN6800,레드마인_배치!J:J,레드마인_서비스!J:J),콜트리분석!$AI6800),"")</f>
        <v/>
      </c>
      <c r="AN6800" s="3">
        <v>1</v>
      </c>
      <c r="AO6800" s="15" t="str">
        <f ca="1">IFERROR(INDEX(레드마인_배치!E:E,MATCH(OFFSET(A6800,,AN6800),레드마인_배치!G:G,0)),"")</f>
        <v>미대상</v>
      </c>
      <c r="AP6800" t="s">
        <v>3330</v>
      </c>
    </row>
    <row r="6801" spans="1:42" hidden="1">
      <c r="A6801" s="3" t="s">
        <v>673</v>
      </c>
      <c r="B6801" s="3" t="s">
        <v>677</v>
      </c>
      <c r="C6801" s="3" t="s">
        <v>3043</v>
      </c>
      <c r="D6801" s="3" t="s">
        <v>3044</v>
      </c>
      <c r="E6801" s="3" t="s">
        <v>3047</v>
      </c>
      <c r="F6801" s="3" t="s">
        <v>3042</v>
      </c>
      <c r="G6801" s="3" t="s">
        <v>3042</v>
      </c>
      <c r="H6801" s="3" t="s">
        <v>3042</v>
      </c>
      <c r="I6801" s="3" t="s">
        <v>3042</v>
      </c>
      <c r="J6801" s="3" t="s">
        <v>3042</v>
      </c>
      <c r="K6801" s="3" t="s">
        <v>3042</v>
      </c>
      <c r="L6801" s="3" t="s">
        <v>3042</v>
      </c>
      <c r="M6801" s="3" t="s">
        <v>3042</v>
      </c>
      <c r="N6801" s="3" t="s">
        <v>3042</v>
      </c>
      <c r="O6801" s="3" t="s">
        <v>3042</v>
      </c>
      <c r="P6801" s="3" t="s">
        <v>3042</v>
      </c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>
        <f t="shared" si="108"/>
        <v>15</v>
      </c>
      <c r="AH6801" s="3" t="s">
        <v>3042</v>
      </c>
      <c r="AI6801" s="3" t="str">
        <f>IFERROR(IF($AG6801&lt;=$AN6801,MATCH($AH6801,레드마인_배치!G:G,0),MATCH($AH6801,레드마인_서비스!G:G,0)),"")</f>
        <v/>
      </c>
      <c r="AJ6801" s="3" t="str" cm="1">
        <f t="array" ref="AJ6801">IFERROR(INDEX(IF($AG6801&lt;=$AN6801,레드마인_배치!E:E,레드마인_서비스!E:E),콜트리분석!$AI6801),"")</f>
        <v/>
      </c>
      <c r="AK6801" s="3" t="str" cm="1">
        <f t="array" ref="AK6801">IFERROR(INDEX(IF($AG6801&lt;=$AN6801,레드마인_배치!H:H,레드마인_서비스!H:H),콜트리분석!$AI6801),"")</f>
        <v/>
      </c>
      <c r="AL6801" s="3" t="str" cm="1">
        <f t="array" ref="AL6801">IFERROR(INDEX(IF($AG6801&lt;=$AN6801,레드마인_배치!I:I,레드마인_서비스!I:I),콜트리분석!$AI6801),"")</f>
        <v/>
      </c>
      <c r="AM6801" s="3" t="str" cm="1">
        <f t="array" ref="AM6801">IFERROR(INDEX(IF($AG6801&lt;=$AN6801,레드마인_배치!J:J,레드마인_서비스!J:J),콜트리분석!$AI6801),"")</f>
        <v/>
      </c>
      <c r="AN6801" s="3">
        <v>1</v>
      </c>
      <c r="AO6801" s="15" t="str">
        <f ca="1">IFERROR(INDEX(레드마인_배치!E:E,MATCH(OFFSET(A6801,,AN6801),레드마인_배치!G:G,0)),"")</f>
        <v>미대상</v>
      </c>
      <c r="AP6801" t="s">
        <v>3330</v>
      </c>
    </row>
    <row r="6802" spans="1:42" hidden="1">
      <c r="A6802" s="3" t="s">
        <v>673</v>
      </c>
      <c r="B6802" s="3" t="s">
        <v>677</v>
      </c>
      <c r="C6802" s="3" t="s">
        <v>3043</v>
      </c>
      <c r="D6802" s="3" t="s">
        <v>3044</v>
      </c>
      <c r="E6802" s="3" t="s">
        <v>3047</v>
      </c>
      <c r="F6802" s="3" t="s">
        <v>3042</v>
      </c>
      <c r="G6802" s="3" t="s">
        <v>3042</v>
      </c>
      <c r="H6802" s="3" t="s">
        <v>3042</v>
      </c>
      <c r="I6802" s="3" t="s">
        <v>3042</v>
      </c>
      <c r="J6802" s="3" t="s">
        <v>3042</v>
      </c>
      <c r="K6802" s="3" t="s">
        <v>3042</v>
      </c>
      <c r="L6802" s="3" t="s">
        <v>3042</v>
      </c>
      <c r="M6802" s="3" t="s">
        <v>3042</v>
      </c>
      <c r="N6802" s="3" t="s">
        <v>3042</v>
      </c>
      <c r="O6802" s="3" t="s">
        <v>3042</v>
      </c>
      <c r="P6802" s="3" t="s">
        <v>3042</v>
      </c>
      <c r="Q6802" s="3" t="s">
        <v>2954</v>
      </c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>
        <f t="shared" si="108"/>
        <v>16</v>
      </c>
      <c r="AH6802" s="3" t="s">
        <v>2954</v>
      </c>
      <c r="AI6802" s="3" t="str">
        <f>IFERROR(IF($AG6802&lt;=$AN6802,MATCH($AH6802,레드마인_배치!G:G,0),MATCH($AH6802,레드마인_서비스!G:G,0)),"")</f>
        <v/>
      </c>
      <c r="AJ6802" s="3" t="str" cm="1">
        <f t="array" ref="AJ6802">IFERROR(INDEX(IF($AG6802&lt;=$AN6802,레드마인_배치!E:E,레드마인_서비스!E:E),콜트리분석!$AI6802),"")</f>
        <v/>
      </c>
      <c r="AK6802" s="3" t="str" cm="1">
        <f t="array" ref="AK6802">IFERROR(INDEX(IF($AG6802&lt;=$AN6802,레드마인_배치!H:H,레드마인_서비스!H:H),콜트리분석!$AI6802),"")</f>
        <v/>
      </c>
      <c r="AL6802" s="3" t="str" cm="1">
        <f t="array" ref="AL6802">IFERROR(INDEX(IF($AG6802&lt;=$AN6802,레드마인_배치!I:I,레드마인_서비스!I:I),콜트리분석!$AI6802),"")</f>
        <v/>
      </c>
      <c r="AM6802" s="3" t="str" cm="1">
        <f t="array" ref="AM6802">IFERROR(INDEX(IF($AG6802&lt;=$AN6802,레드마인_배치!J:J,레드마인_서비스!J:J),콜트리분석!$AI6802),"")</f>
        <v/>
      </c>
      <c r="AN6802" s="3">
        <v>1</v>
      </c>
      <c r="AO6802" s="15" t="str">
        <f ca="1">IFERROR(INDEX(레드마인_배치!E:E,MATCH(OFFSET(A6802,,AN6802),레드마인_배치!G:G,0)),"")</f>
        <v>미대상</v>
      </c>
      <c r="AP6802" t="s">
        <v>3330</v>
      </c>
    </row>
    <row r="6803" spans="1:42" hidden="1">
      <c r="A6803" s="3" t="s">
        <v>673</v>
      </c>
      <c r="B6803" s="3" t="s">
        <v>677</v>
      </c>
      <c r="C6803" s="3" t="s">
        <v>3043</v>
      </c>
      <c r="D6803" s="3" t="s">
        <v>3044</v>
      </c>
      <c r="E6803" s="3" t="s">
        <v>3047</v>
      </c>
      <c r="F6803" s="3" t="s">
        <v>3042</v>
      </c>
      <c r="G6803" s="3" t="s">
        <v>3042</v>
      </c>
      <c r="H6803" s="3" t="s">
        <v>3042</v>
      </c>
      <c r="I6803" s="3" t="s">
        <v>3042</v>
      </c>
      <c r="J6803" s="3" t="s">
        <v>3042</v>
      </c>
      <c r="K6803" s="3" t="s">
        <v>3042</v>
      </c>
      <c r="L6803" s="3" t="s">
        <v>3042</v>
      </c>
      <c r="M6803" s="3" t="s">
        <v>3042</v>
      </c>
      <c r="N6803" s="3" t="s">
        <v>3042</v>
      </c>
      <c r="O6803" s="3" t="s">
        <v>3042</v>
      </c>
      <c r="P6803" s="3" t="s">
        <v>3042</v>
      </c>
      <c r="Q6803" s="3" t="s">
        <v>3042</v>
      </c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>
        <f t="shared" si="108"/>
        <v>16</v>
      </c>
      <c r="AH6803" s="3" t="s">
        <v>3042</v>
      </c>
      <c r="AI6803" s="3" t="str">
        <f>IFERROR(IF($AG6803&lt;=$AN6803,MATCH($AH6803,레드마인_배치!G:G,0),MATCH($AH6803,레드마인_서비스!G:G,0)),"")</f>
        <v/>
      </c>
      <c r="AJ6803" s="3" t="str" cm="1">
        <f t="array" ref="AJ6803">IFERROR(INDEX(IF($AG6803&lt;=$AN6803,레드마인_배치!E:E,레드마인_서비스!E:E),콜트리분석!$AI6803),"")</f>
        <v/>
      </c>
      <c r="AK6803" s="3" t="str" cm="1">
        <f t="array" ref="AK6803">IFERROR(INDEX(IF($AG6803&lt;=$AN6803,레드마인_배치!H:H,레드마인_서비스!H:H),콜트리분석!$AI6803),"")</f>
        <v/>
      </c>
      <c r="AL6803" s="3" t="str" cm="1">
        <f t="array" ref="AL6803">IFERROR(INDEX(IF($AG6803&lt;=$AN6803,레드마인_배치!I:I,레드마인_서비스!I:I),콜트리분석!$AI6803),"")</f>
        <v/>
      </c>
      <c r="AM6803" s="3" t="str" cm="1">
        <f t="array" ref="AM6803">IFERROR(INDEX(IF($AG6803&lt;=$AN6803,레드마인_배치!J:J,레드마인_서비스!J:J),콜트리분석!$AI6803),"")</f>
        <v/>
      </c>
      <c r="AN6803" s="3">
        <v>1</v>
      </c>
      <c r="AO6803" s="15" t="str">
        <f ca="1">IFERROR(INDEX(레드마인_배치!E:E,MATCH(OFFSET(A6803,,AN6803),레드마인_배치!G:G,0)),"")</f>
        <v>미대상</v>
      </c>
      <c r="AP6803" t="s">
        <v>3330</v>
      </c>
    </row>
    <row r="6804" spans="1:42" hidden="1">
      <c r="A6804" s="3" t="s">
        <v>673</v>
      </c>
      <c r="B6804" s="3" t="s">
        <v>677</v>
      </c>
      <c r="C6804" s="3" t="s">
        <v>3043</v>
      </c>
      <c r="D6804" s="3" t="s">
        <v>3044</v>
      </c>
      <c r="E6804" s="3" t="s">
        <v>3047</v>
      </c>
      <c r="F6804" s="3" t="s">
        <v>3042</v>
      </c>
      <c r="G6804" s="3" t="s">
        <v>3042</v>
      </c>
      <c r="H6804" s="3" t="s">
        <v>3042</v>
      </c>
      <c r="I6804" s="3" t="s">
        <v>3042</v>
      </c>
      <c r="J6804" s="3" t="s">
        <v>3042</v>
      </c>
      <c r="K6804" s="3" t="s">
        <v>3042</v>
      </c>
      <c r="L6804" s="3" t="s">
        <v>3042</v>
      </c>
      <c r="M6804" s="3" t="s">
        <v>3042</v>
      </c>
      <c r="N6804" s="3" t="s">
        <v>3042</v>
      </c>
      <c r="O6804" s="3" t="s">
        <v>3042</v>
      </c>
      <c r="P6804" s="3" t="s">
        <v>3042</v>
      </c>
      <c r="Q6804" s="3" t="s">
        <v>3042</v>
      </c>
      <c r="R6804" s="3" t="s">
        <v>2954</v>
      </c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>
        <f t="shared" si="108"/>
        <v>17</v>
      </c>
      <c r="AH6804" s="3" t="s">
        <v>2954</v>
      </c>
      <c r="AI6804" s="3" t="str">
        <f>IFERROR(IF($AG6804&lt;=$AN6804,MATCH($AH6804,레드마인_배치!G:G,0),MATCH($AH6804,레드마인_서비스!G:G,0)),"")</f>
        <v/>
      </c>
      <c r="AJ6804" s="3" t="str" cm="1">
        <f t="array" ref="AJ6804">IFERROR(INDEX(IF($AG6804&lt;=$AN6804,레드마인_배치!E:E,레드마인_서비스!E:E),콜트리분석!$AI6804),"")</f>
        <v/>
      </c>
      <c r="AK6804" s="3" t="str" cm="1">
        <f t="array" ref="AK6804">IFERROR(INDEX(IF($AG6804&lt;=$AN6804,레드마인_배치!H:H,레드마인_서비스!H:H),콜트리분석!$AI6804),"")</f>
        <v/>
      </c>
      <c r="AL6804" s="3" t="str" cm="1">
        <f t="array" ref="AL6804">IFERROR(INDEX(IF($AG6804&lt;=$AN6804,레드마인_배치!I:I,레드마인_서비스!I:I),콜트리분석!$AI6804),"")</f>
        <v/>
      </c>
      <c r="AM6804" s="3" t="str" cm="1">
        <f t="array" ref="AM6804">IFERROR(INDEX(IF($AG6804&lt;=$AN6804,레드마인_배치!J:J,레드마인_서비스!J:J),콜트리분석!$AI6804),"")</f>
        <v/>
      </c>
      <c r="AN6804" s="3">
        <v>1</v>
      </c>
      <c r="AO6804" s="15" t="str">
        <f ca="1">IFERROR(INDEX(레드마인_배치!E:E,MATCH(OFFSET(A6804,,AN6804),레드마인_배치!G:G,0)),"")</f>
        <v>미대상</v>
      </c>
      <c r="AP6804" t="s">
        <v>3330</v>
      </c>
    </row>
    <row r="6805" spans="1:42" hidden="1">
      <c r="A6805" s="3" t="s">
        <v>673</v>
      </c>
      <c r="B6805" s="3" t="s">
        <v>677</v>
      </c>
      <c r="C6805" s="3" t="s">
        <v>3043</v>
      </c>
      <c r="D6805" s="3" t="s">
        <v>3044</v>
      </c>
      <c r="E6805" s="3" t="s">
        <v>3047</v>
      </c>
      <c r="F6805" s="3" t="s">
        <v>3042</v>
      </c>
      <c r="G6805" s="3" t="s">
        <v>3042</v>
      </c>
      <c r="H6805" s="3" t="s">
        <v>3042</v>
      </c>
      <c r="I6805" s="3" t="s">
        <v>3042</v>
      </c>
      <c r="J6805" s="3" t="s">
        <v>3042</v>
      </c>
      <c r="K6805" s="3" t="s">
        <v>3042</v>
      </c>
      <c r="L6805" s="3" t="s">
        <v>3042</v>
      </c>
      <c r="M6805" s="3" t="s">
        <v>3042</v>
      </c>
      <c r="N6805" s="3" t="s">
        <v>3042</v>
      </c>
      <c r="O6805" s="3" t="s">
        <v>3042</v>
      </c>
      <c r="P6805" s="3" t="s">
        <v>3042</v>
      </c>
      <c r="Q6805" s="3" t="s">
        <v>3042</v>
      </c>
      <c r="R6805" s="3" t="s">
        <v>3042</v>
      </c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>
        <f t="shared" si="108"/>
        <v>17</v>
      </c>
      <c r="AH6805" s="3" t="s">
        <v>3042</v>
      </c>
      <c r="AI6805" s="3" t="str">
        <f>IFERROR(IF($AG6805&lt;=$AN6805,MATCH($AH6805,레드마인_배치!G:G,0),MATCH($AH6805,레드마인_서비스!G:G,0)),"")</f>
        <v/>
      </c>
      <c r="AJ6805" s="3" t="str" cm="1">
        <f t="array" ref="AJ6805">IFERROR(INDEX(IF($AG6805&lt;=$AN6805,레드마인_배치!E:E,레드마인_서비스!E:E),콜트리분석!$AI6805),"")</f>
        <v/>
      </c>
      <c r="AK6805" s="3" t="str" cm="1">
        <f t="array" ref="AK6805">IFERROR(INDEX(IF($AG6805&lt;=$AN6805,레드마인_배치!H:H,레드마인_서비스!H:H),콜트리분석!$AI6805),"")</f>
        <v/>
      </c>
      <c r="AL6805" s="3" t="str" cm="1">
        <f t="array" ref="AL6805">IFERROR(INDEX(IF($AG6805&lt;=$AN6805,레드마인_배치!I:I,레드마인_서비스!I:I),콜트리분석!$AI6805),"")</f>
        <v/>
      </c>
      <c r="AM6805" s="3" t="str" cm="1">
        <f t="array" ref="AM6805">IFERROR(INDEX(IF($AG6805&lt;=$AN6805,레드마인_배치!J:J,레드마인_서비스!J:J),콜트리분석!$AI6805),"")</f>
        <v/>
      </c>
      <c r="AN6805" s="3">
        <v>1</v>
      </c>
      <c r="AO6805" s="15" t="str">
        <f ca="1">IFERROR(INDEX(레드마인_배치!E:E,MATCH(OFFSET(A6805,,AN6805),레드마인_배치!G:G,0)),"")</f>
        <v>미대상</v>
      </c>
      <c r="AP6805" t="s">
        <v>3330</v>
      </c>
    </row>
    <row r="6806" spans="1:42" hidden="1">
      <c r="A6806" s="3" t="s">
        <v>673</v>
      </c>
      <c r="B6806" s="3" t="s">
        <v>677</v>
      </c>
      <c r="C6806" s="3" t="s">
        <v>3043</v>
      </c>
      <c r="D6806" s="3" t="s">
        <v>3044</v>
      </c>
      <c r="E6806" s="3" t="s">
        <v>3047</v>
      </c>
      <c r="F6806" s="3" t="s">
        <v>3042</v>
      </c>
      <c r="G6806" s="3" t="s">
        <v>3042</v>
      </c>
      <c r="H6806" s="3" t="s">
        <v>3042</v>
      </c>
      <c r="I6806" s="3" t="s">
        <v>3042</v>
      </c>
      <c r="J6806" s="3" t="s">
        <v>3042</v>
      </c>
      <c r="K6806" s="3" t="s">
        <v>3042</v>
      </c>
      <c r="L6806" s="3" t="s">
        <v>3042</v>
      </c>
      <c r="M6806" s="3" t="s">
        <v>3042</v>
      </c>
      <c r="N6806" s="3" t="s">
        <v>3042</v>
      </c>
      <c r="O6806" s="3" t="s">
        <v>3042</v>
      </c>
      <c r="P6806" s="3" t="s">
        <v>3042</v>
      </c>
      <c r="Q6806" s="3" t="s">
        <v>3042</v>
      </c>
      <c r="R6806" s="3" t="s">
        <v>3042</v>
      </c>
      <c r="S6806" s="3" t="s">
        <v>2954</v>
      </c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>
        <f t="shared" si="108"/>
        <v>18</v>
      </c>
      <c r="AH6806" s="3" t="s">
        <v>2954</v>
      </c>
      <c r="AI6806" s="3" t="str">
        <f>IFERROR(IF($AG6806&lt;=$AN6806,MATCH($AH6806,레드마인_배치!G:G,0),MATCH($AH6806,레드마인_서비스!G:G,0)),"")</f>
        <v/>
      </c>
      <c r="AJ6806" s="3" t="str" cm="1">
        <f t="array" ref="AJ6806">IFERROR(INDEX(IF($AG6806&lt;=$AN6806,레드마인_배치!E:E,레드마인_서비스!E:E),콜트리분석!$AI6806),"")</f>
        <v/>
      </c>
      <c r="AK6806" s="3" t="str" cm="1">
        <f t="array" ref="AK6806">IFERROR(INDEX(IF($AG6806&lt;=$AN6806,레드마인_배치!H:H,레드마인_서비스!H:H),콜트리분석!$AI6806),"")</f>
        <v/>
      </c>
      <c r="AL6806" s="3" t="str" cm="1">
        <f t="array" ref="AL6806">IFERROR(INDEX(IF($AG6806&lt;=$AN6806,레드마인_배치!I:I,레드마인_서비스!I:I),콜트리분석!$AI6806),"")</f>
        <v/>
      </c>
      <c r="AM6806" s="3" t="str" cm="1">
        <f t="array" ref="AM6806">IFERROR(INDEX(IF($AG6806&lt;=$AN6806,레드마인_배치!J:J,레드마인_서비스!J:J),콜트리분석!$AI6806),"")</f>
        <v/>
      </c>
      <c r="AN6806" s="3">
        <v>1</v>
      </c>
      <c r="AO6806" s="15" t="str">
        <f ca="1">IFERROR(INDEX(레드마인_배치!E:E,MATCH(OFFSET(A6806,,AN6806),레드마인_배치!G:G,0)),"")</f>
        <v>미대상</v>
      </c>
      <c r="AP6806" t="s">
        <v>3330</v>
      </c>
    </row>
    <row r="6807" spans="1:42" hidden="1">
      <c r="A6807" s="3" t="s">
        <v>673</v>
      </c>
      <c r="B6807" s="3" t="s">
        <v>677</v>
      </c>
      <c r="C6807" s="3" t="s">
        <v>3043</v>
      </c>
      <c r="D6807" s="3" t="s">
        <v>3044</v>
      </c>
      <c r="E6807" s="3" t="s">
        <v>3047</v>
      </c>
      <c r="F6807" s="3" t="s">
        <v>3042</v>
      </c>
      <c r="G6807" s="3" t="s">
        <v>3042</v>
      </c>
      <c r="H6807" s="3" t="s">
        <v>3042</v>
      </c>
      <c r="I6807" s="3" t="s">
        <v>3042</v>
      </c>
      <c r="J6807" s="3" t="s">
        <v>3042</v>
      </c>
      <c r="K6807" s="3" t="s">
        <v>3042</v>
      </c>
      <c r="L6807" s="3" t="s">
        <v>3042</v>
      </c>
      <c r="M6807" s="3" t="s">
        <v>3042</v>
      </c>
      <c r="N6807" s="3" t="s">
        <v>3042</v>
      </c>
      <c r="O6807" s="3" t="s">
        <v>3042</v>
      </c>
      <c r="P6807" s="3" t="s">
        <v>3042</v>
      </c>
      <c r="Q6807" s="3" t="s">
        <v>3042</v>
      </c>
      <c r="R6807" s="3" t="s">
        <v>3042</v>
      </c>
      <c r="S6807" s="3" t="s">
        <v>3042</v>
      </c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>
        <f t="shared" si="108"/>
        <v>18</v>
      </c>
      <c r="AH6807" s="3" t="s">
        <v>3042</v>
      </c>
      <c r="AI6807" s="3" t="str">
        <f>IFERROR(IF($AG6807&lt;=$AN6807,MATCH($AH6807,레드마인_배치!G:G,0),MATCH($AH6807,레드마인_서비스!G:G,0)),"")</f>
        <v/>
      </c>
      <c r="AJ6807" s="3" t="str" cm="1">
        <f t="array" ref="AJ6807">IFERROR(INDEX(IF($AG6807&lt;=$AN6807,레드마인_배치!E:E,레드마인_서비스!E:E),콜트리분석!$AI6807),"")</f>
        <v/>
      </c>
      <c r="AK6807" s="3" t="str" cm="1">
        <f t="array" ref="AK6807">IFERROR(INDEX(IF($AG6807&lt;=$AN6807,레드마인_배치!H:H,레드마인_서비스!H:H),콜트리분석!$AI6807),"")</f>
        <v/>
      </c>
      <c r="AL6807" s="3" t="str" cm="1">
        <f t="array" ref="AL6807">IFERROR(INDEX(IF($AG6807&lt;=$AN6807,레드마인_배치!I:I,레드마인_서비스!I:I),콜트리분석!$AI6807),"")</f>
        <v/>
      </c>
      <c r="AM6807" s="3" t="str" cm="1">
        <f t="array" ref="AM6807">IFERROR(INDEX(IF($AG6807&lt;=$AN6807,레드마인_배치!J:J,레드마인_서비스!J:J),콜트리분석!$AI6807),"")</f>
        <v/>
      </c>
      <c r="AN6807" s="3">
        <v>1</v>
      </c>
      <c r="AO6807" s="15" t="str">
        <f ca="1">IFERROR(INDEX(레드마인_배치!E:E,MATCH(OFFSET(A6807,,AN6807),레드마인_배치!G:G,0)),"")</f>
        <v>미대상</v>
      </c>
      <c r="AP6807" t="s">
        <v>3330</v>
      </c>
    </row>
    <row r="6808" spans="1:42" hidden="1">
      <c r="A6808" s="3" t="s">
        <v>673</v>
      </c>
      <c r="B6808" s="3" t="s">
        <v>677</v>
      </c>
      <c r="C6808" s="3" t="s">
        <v>3043</v>
      </c>
      <c r="D6808" s="3" t="s">
        <v>3044</v>
      </c>
      <c r="E6808" s="3" t="s">
        <v>3047</v>
      </c>
      <c r="F6808" s="3" t="s">
        <v>3042</v>
      </c>
      <c r="G6808" s="3" t="s">
        <v>3042</v>
      </c>
      <c r="H6808" s="3" t="s">
        <v>3042</v>
      </c>
      <c r="I6808" s="3" t="s">
        <v>3042</v>
      </c>
      <c r="J6808" s="3" t="s">
        <v>3042</v>
      </c>
      <c r="K6808" s="3" t="s">
        <v>3042</v>
      </c>
      <c r="L6808" s="3" t="s">
        <v>3042</v>
      </c>
      <c r="M6808" s="3" t="s">
        <v>3042</v>
      </c>
      <c r="N6808" s="3" t="s">
        <v>3042</v>
      </c>
      <c r="O6808" s="3" t="s">
        <v>3042</v>
      </c>
      <c r="P6808" s="3" t="s">
        <v>3042</v>
      </c>
      <c r="Q6808" s="3" t="s">
        <v>3042</v>
      </c>
      <c r="R6808" s="3" t="s">
        <v>3042</v>
      </c>
      <c r="S6808" s="3" t="s">
        <v>3042</v>
      </c>
      <c r="T6808" s="3" t="s">
        <v>2954</v>
      </c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>
        <f t="shared" si="108"/>
        <v>19</v>
      </c>
      <c r="AH6808" s="3" t="s">
        <v>2954</v>
      </c>
      <c r="AI6808" s="3" t="str">
        <f>IFERROR(IF($AG6808&lt;=$AN6808,MATCH($AH6808,레드마인_배치!G:G,0),MATCH($AH6808,레드마인_서비스!G:G,0)),"")</f>
        <v/>
      </c>
      <c r="AJ6808" s="3" t="str" cm="1">
        <f t="array" ref="AJ6808">IFERROR(INDEX(IF($AG6808&lt;=$AN6808,레드마인_배치!E:E,레드마인_서비스!E:E),콜트리분석!$AI6808),"")</f>
        <v/>
      </c>
      <c r="AK6808" s="3" t="str" cm="1">
        <f t="array" ref="AK6808">IFERROR(INDEX(IF($AG6808&lt;=$AN6808,레드마인_배치!H:H,레드마인_서비스!H:H),콜트리분석!$AI6808),"")</f>
        <v/>
      </c>
      <c r="AL6808" s="3" t="str" cm="1">
        <f t="array" ref="AL6808">IFERROR(INDEX(IF($AG6808&lt;=$AN6808,레드마인_배치!I:I,레드마인_서비스!I:I),콜트리분석!$AI6808),"")</f>
        <v/>
      </c>
      <c r="AM6808" s="3" t="str" cm="1">
        <f t="array" ref="AM6808">IFERROR(INDEX(IF($AG6808&lt;=$AN6808,레드마인_배치!J:J,레드마인_서비스!J:J),콜트리분석!$AI6808),"")</f>
        <v/>
      </c>
      <c r="AN6808" s="3">
        <v>1</v>
      </c>
      <c r="AO6808" s="15" t="str">
        <f ca="1">IFERROR(INDEX(레드마인_배치!E:E,MATCH(OFFSET(A6808,,AN6808),레드마인_배치!G:G,0)),"")</f>
        <v>미대상</v>
      </c>
      <c r="AP6808" t="s">
        <v>3330</v>
      </c>
    </row>
    <row r="6809" spans="1:42" hidden="1">
      <c r="A6809" s="3" t="s">
        <v>673</v>
      </c>
      <c r="B6809" s="3" t="s">
        <v>677</v>
      </c>
      <c r="C6809" s="3" t="s">
        <v>3043</v>
      </c>
      <c r="D6809" s="3" t="s">
        <v>3044</v>
      </c>
      <c r="E6809" s="3" t="s">
        <v>3047</v>
      </c>
      <c r="F6809" s="3" t="s">
        <v>3042</v>
      </c>
      <c r="G6809" s="3" t="s">
        <v>3042</v>
      </c>
      <c r="H6809" s="3" t="s">
        <v>3042</v>
      </c>
      <c r="I6809" s="3" t="s">
        <v>3042</v>
      </c>
      <c r="J6809" s="3" t="s">
        <v>3042</v>
      </c>
      <c r="K6809" s="3" t="s">
        <v>3042</v>
      </c>
      <c r="L6809" s="3" t="s">
        <v>3042</v>
      </c>
      <c r="M6809" s="3" t="s">
        <v>3042</v>
      </c>
      <c r="N6809" s="3" t="s">
        <v>3042</v>
      </c>
      <c r="O6809" s="3" t="s">
        <v>3042</v>
      </c>
      <c r="P6809" s="3" t="s">
        <v>3042</v>
      </c>
      <c r="Q6809" s="3" t="s">
        <v>3042</v>
      </c>
      <c r="R6809" s="3" t="s">
        <v>3042</v>
      </c>
      <c r="S6809" s="3" t="s">
        <v>3042</v>
      </c>
      <c r="T6809" s="3" t="s">
        <v>3042</v>
      </c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>
        <f t="shared" si="108"/>
        <v>19</v>
      </c>
      <c r="AH6809" s="3" t="s">
        <v>3042</v>
      </c>
      <c r="AI6809" s="3" t="str">
        <f>IFERROR(IF($AG6809&lt;=$AN6809,MATCH($AH6809,레드마인_배치!G:G,0),MATCH($AH6809,레드마인_서비스!G:G,0)),"")</f>
        <v/>
      </c>
      <c r="AJ6809" s="3" t="str" cm="1">
        <f t="array" ref="AJ6809">IFERROR(INDEX(IF($AG6809&lt;=$AN6809,레드마인_배치!E:E,레드마인_서비스!E:E),콜트리분석!$AI6809),"")</f>
        <v/>
      </c>
      <c r="AK6809" s="3" t="str" cm="1">
        <f t="array" ref="AK6809">IFERROR(INDEX(IF($AG6809&lt;=$AN6809,레드마인_배치!H:H,레드마인_서비스!H:H),콜트리분석!$AI6809),"")</f>
        <v/>
      </c>
      <c r="AL6809" s="3" t="str" cm="1">
        <f t="array" ref="AL6809">IFERROR(INDEX(IF($AG6809&lt;=$AN6809,레드마인_배치!I:I,레드마인_서비스!I:I),콜트리분석!$AI6809),"")</f>
        <v/>
      </c>
      <c r="AM6809" s="3" t="str" cm="1">
        <f t="array" ref="AM6809">IFERROR(INDEX(IF($AG6809&lt;=$AN6809,레드마인_배치!J:J,레드마인_서비스!J:J),콜트리분석!$AI6809),"")</f>
        <v/>
      </c>
      <c r="AN6809" s="3">
        <v>1</v>
      </c>
      <c r="AO6809" s="15" t="str">
        <f ca="1">IFERROR(INDEX(레드마인_배치!E:E,MATCH(OFFSET(A6809,,AN6809),레드마인_배치!G:G,0)),"")</f>
        <v>미대상</v>
      </c>
      <c r="AP6809" t="s">
        <v>3330</v>
      </c>
    </row>
    <row r="6810" spans="1:42" hidden="1">
      <c r="A6810" s="3" t="s">
        <v>673</v>
      </c>
      <c r="B6810" s="3" t="s">
        <v>677</v>
      </c>
      <c r="C6810" s="3" t="s">
        <v>3043</v>
      </c>
      <c r="D6810" s="3" t="s">
        <v>3044</v>
      </c>
      <c r="E6810" s="3" t="s">
        <v>3047</v>
      </c>
      <c r="F6810" s="3" t="s">
        <v>3042</v>
      </c>
      <c r="G6810" s="3" t="s">
        <v>3042</v>
      </c>
      <c r="H6810" s="3" t="s">
        <v>3042</v>
      </c>
      <c r="I6810" s="3" t="s">
        <v>3042</v>
      </c>
      <c r="J6810" s="3" t="s">
        <v>3042</v>
      </c>
      <c r="K6810" s="3" t="s">
        <v>3042</v>
      </c>
      <c r="L6810" s="3" t="s">
        <v>3042</v>
      </c>
      <c r="M6810" s="3" t="s">
        <v>3042</v>
      </c>
      <c r="N6810" s="3" t="s">
        <v>3042</v>
      </c>
      <c r="O6810" s="3" t="s">
        <v>3042</v>
      </c>
      <c r="P6810" s="3" t="s">
        <v>3042</v>
      </c>
      <c r="Q6810" s="3" t="s">
        <v>3042</v>
      </c>
      <c r="R6810" s="3" t="s">
        <v>3042</v>
      </c>
      <c r="S6810" s="3" t="s">
        <v>3042</v>
      </c>
      <c r="T6810" s="3" t="s">
        <v>3042</v>
      </c>
      <c r="U6810" s="3" t="s">
        <v>2954</v>
      </c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>
        <f t="shared" si="108"/>
        <v>20</v>
      </c>
      <c r="AH6810" s="3" t="s">
        <v>2954</v>
      </c>
      <c r="AI6810" s="3" t="str">
        <f>IFERROR(IF($AG6810&lt;=$AN6810,MATCH($AH6810,레드마인_배치!G:G,0),MATCH($AH6810,레드마인_서비스!G:G,0)),"")</f>
        <v/>
      </c>
      <c r="AJ6810" s="3" t="str" cm="1">
        <f t="array" ref="AJ6810">IFERROR(INDEX(IF($AG6810&lt;=$AN6810,레드마인_배치!E:E,레드마인_서비스!E:E),콜트리분석!$AI6810),"")</f>
        <v/>
      </c>
      <c r="AK6810" s="3" t="str" cm="1">
        <f t="array" ref="AK6810">IFERROR(INDEX(IF($AG6810&lt;=$AN6810,레드마인_배치!H:H,레드마인_서비스!H:H),콜트리분석!$AI6810),"")</f>
        <v/>
      </c>
      <c r="AL6810" s="3" t="str" cm="1">
        <f t="array" ref="AL6810">IFERROR(INDEX(IF($AG6810&lt;=$AN6810,레드마인_배치!I:I,레드마인_서비스!I:I),콜트리분석!$AI6810),"")</f>
        <v/>
      </c>
      <c r="AM6810" s="3" t="str" cm="1">
        <f t="array" ref="AM6810">IFERROR(INDEX(IF($AG6810&lt;=$AN6810,레드마인_배치!J:J,레드마인_서비스!J:J),콜트리분석!$AI6810),"")</f>
        <v/>
      </c>
      <c r="AN6810" s="3">
        <v>1</v>
      </c>
      <c r="AO6810" s="15" t="str">
        <f ca="1">IFERROR(INDEX(레드마인_배치!E:E,MATCH(OFFSET(A6810,,AN6810),레드마인_배치!G:G,0)),"")</f>
        <v>미대상</v>
      </c>
      <c r="AP6810" t="s">
        <v>3330</v>
      </c>
    </row>
    <row r="6811" spans="1:42" hidden="1">
      <c r="A6811" s="3" t="s">
        <v>673</v>
      </c>
      <c r="B6811" s="3" t="s">
        <v>677</v>
      </c>
      <c r="C6811" s="3" t="s">
        <v>3043</v>
      </c>
      <c r="D6811" s="3" t="s">
        <v>3044</v>
      </c>
      <c r="E6811" s="3" t="s">
        <v>3047</v>
      </c>
      <c r="F6811" s="3" t="s">
        <v>3042</v>
      </c>
      <c r="G6811" s="3" t="s">
        <v>3042</v>
      </c>
      <c r="H6811" s="3" t="s">
        <v>3042</v>
      </c>
      <c r="I6811" s="3" t="s">
        <v>3042</v>
      </c>
      <c r="J6811" s="3" t="s">
        <v>3042</v>
      </c>
      <c r="K6811" s="3" t="s">
        <v>3042</v>
      </c>
      <c r="L6811" s="3" t="s">
        <v>3042</v>
      </c>
      <c r="M6811" s="3" t="s">
        <v>3042</v>
      </c>
      <c r="N6811" s="3" t="s">
        <v>3042</v>
      </c>
      <c r="O6811" s="3" t="s">
        <v>3042</v>
      </c>
      <c r="P6811" s="3" t="s">
        <v>3042</v>
      </c>
      <c r="Q6811" s="3" t="s">
        <v>3042</v>
      </c>
      <c r="R6811" s="3" t="s">
        <v>3042</v>
      </c>
      <c r="S6811" s="3" t="s">
        <v>3042</v>
      </c>
      <c r="T6811" s="3" t="s">
        <v>3042</v>
      </c>
      <c r="U6811" s="3" t="s">
        <v>3042</v>
      </c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>
        <f t="shared" si="108"/>
        <v>20</v>
      </c>
      <c r="AH6811" s="3" t="s">
        <v>3042</v>
      </c>
      <c r="AI6811" s="3" t="str">
        <f>IFERROR(IF($AG6811&lt;=$AN6811,MATCH($AH6811,레드마인_배치!G:G,0),MATCH($AH6811,레드마인_서비스!G:G,0)),"")</f>
        <v/>
      </c>
      <c r="AJ6811" s="3" t="str" cm="1">
        <f t="array" ref="AJ6811">IFERROR(INDEX(IF($AG6811&lt;=$AN6811,레드마인_배치!E:E,레드마인_서비스!E:E),콜트리분석!$AI6811),"")</f>
        <v/>
      </c>
      <c r="AK6811" s="3" t="str" cm="1">
        <f t="array" ref="AK6811">IFERROR(INDEX(IF($AG6811&lt;=$AN6811,레드마인_배치!H:H,레드마인_서비스!H:H),콜트리분석!$AI6811),"")</f>
        <v/>
      </c>
      <c r="AL6811" s="3" t="str" cm="1">
        <f t="array" ref="AL6811">IFERROR(INDEX(IF($AG6811&lt;=$AN6811,레드마인_배치!I:I,레드마인_서비스!I:I),콜트리분석!$AI6811),"")</f>
        <v/>
      </c>
      <c r="AM6811" s="3" t="str" cm="1">
        <f t="array" ref="AM6811">IFERROR(INDEX(IF($AG6811&lt;=$AN6811,레드마인_배치!J:J,레드마인_서비스!J:J),콜트리분석!$AI6811),"")</f>
        <v/>
      </c>
      <c r="AN6811" s="3">
        <v>1</v>
      </c>
      <c r="AO6811" s="15" t="str">
        <f ca="1">IFERROR(INDEX(레드마인_배치!E:E,MATCH(OFFSET(A6811,,AN6811),레드마인_배치!G:G,0)),"")</f>
        <v>미대상</v>
      </c>
      <c r="AP6811" t="s">
        <v>3330</v>
      </c>
    </row>
    <row r="6812" spans="1:42" hidden="1">
      <c r="A6812" s="3" t="s">
        <v>673</v>
      </c>
      <c r="B6812" s="3" t="s">
        <v>677</v>
      </c>
      <c r="C6812" s="3" t="s">
        <v>3043</v>
      </c>
      <c r="D6812" s="3" t="s">
        <v>3044</v>
      </c>
      <c r="E6812" s="3" t="s">
        <v>3047</v>
      </c>
      <c r="F6812" s="3" t="s">
        <v>3042</v>
      </c>
      <c r="G6812" s="3" t="s">
        <v>3042</v>
      </c>
      <c r="H6812" s="3" t="s">
        <v>3042</v>
      </c>
      <c r="I6812" s="3" t="s">
        <v>3042</v>
      </c>
      <c r="J6812" s="3" t="s">
        <v>3042</v>
      </c>
      <c r="K6812" s="3" t="s">
        <v>3042</v>
      </c>
      <c r="L6812" s="3" t="s">
        <v>3042</v>
      </c>
      <c r="M6812" s="3" t="s">
        <v>3042</v>
      </c>
      <c r="N6812" s="3" t="s">
        <v>3042</v>
      </c>
      <c r="O6812" s="3" t="s">
        <v>3042</v>
      </c>
      <c r="P6812" s="3" t="s">
        <v>3042</v>
      </c>
      <c r="Q6812" s="3" t="s">
        <v>3042</v>
      </c>
      <c r="R6812" s="3" t="s">
        <v>3042</v>
      </c>
      <c r="S6812" s="3" t="s">
        <v>3042</v>
      </c>
      <c r="T6812" s="3" t="s">
        <v>3042</v>
      </c>
      <c r="U6812" s="3" t="s">
        <v>3042</v>
      </c>
      <c r="V6812" s="3" t="s">
        <v>2954</v>
      </c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>
        <f t="shared" si="108"/>
        <v>21</v>
      </c>
      <c r="AH6812" s="3" t="s">
        <v>2954</v>
      </c>
      <c r="AI6812" s="3" t="str">
        <f>IFERROR(IF($AG6812&lt;=$AN6812,MATCH($AH6812,레드마인_배치!G:G,0),MATCH($AH6812,레드마인_서비스!G:G,0)),"")</f>
        <v/>
      </c>
      <c r="AJ6812" s="3" t="str" cm="1">
        <f t="array" ref="AJ6812">IFERROR(INDEX(IF($AG6812&lt;=$AN6812,레드마인_배치!E:E,레드마인_서비스!E:E),콜트리분석!$AI6812),"")</f>
        <v/>
      </c>
      <c r="AK6812" s="3" t="str" cm="1">
        <f t="array" ref="AK6812">IFERROR(INDEX(IF($AG6812&lt;=$AN6812,레드마인_배치!H:H,레드마인_서비스!H:H),콜트리분석!$AI6812),"")</f>
        <v/>
      </c>
      <c r="AL6812" s="3" t="str" cm="1">
        <f t="array" ref="AL6812">IFERROR(INDEX(IF($AG6812&lt;=$AN6812,레드마인_배치!I:I,레드마인_서비스!I:I),콜트리분석!$AI6812),"")</f>
        <v/>
      </c>
      <c r="AM6812" s="3" t="str" cm="1">
        <f t="array" ref="AM6812">IFERROR(INDEX(IF($AG6812&lt;=$AN6812,레드마인_배치!J:J,레드마인_서비스!J:J),콜트리분석!$AI6812),"")</f>
        <v/>
      </c>
      <c r="AN6812" s="3">
        <v>1</v>
      </c>
      <c r="AO6812" s="15" t="str">
        <f ca="1">IFERROR(INDEX(레드마인_배치!E:E,MATCH(OFFSET(A6812,,AN6812),레드마인_배치!G:G,0)),"")</f>
        <v>미대상</v>
      </c>
      <c r="AP6812" t="s">
        <v>3330</v>
      </c>
    </row>
    <row r="6813" spans="1:42" hidden="1">
      <c r="A6813" s="3" t="s">
        <v>673</v>
      </c>
      <c r="B6813" s="3" t="s">
        <v>677</v>
      </c>
      <c r="C6813" s="3" t="s">
        <v>3043</v>
      </c>
      <c r="D6813" s="3" t="s">
        <v>3044</v>
      </c>
      <c r="E6813" s="3" t="s">
        <v>3047</v>
      </c>
      <c r="F6813" s="3" t="s">
        <v>3042</v>
      </c>
      <c r="G6813" s="3" t="s">
        <v>3042</v>
      </c>
      <c r="H6813" s="3" t="s">
        <v>3042</v>
      </c>
      <c r="I6813" s="3" t="s">
        <v>3042</v>
      </c>
      <c r="J6813" s="3" t="s">
        <v>3042</v>
      </c>
      <c r="K6813" s="3" t="s">
        <v>3042</v>
      </c>
      <c r="L6813" s="3" t="s">
        <v>3042</v>
      </c>
      <c r="M6813" s="3" t="s">
        <v>3042</v>
      </c>
      <c r="N6813" s="3" t="s">
        <v>3042</v>
      </c>
      <c r="O6813" s="3" t="s">
        <v>3042</v>
      </c>
      <c r="P6813" s="3" t="s">
        <v>3042</v>
      </c>
      <c r="Q6813" s="3" t="s">
        <v>3042</v>
      </c>
      <c r="R6813" s="3" t="s">
        <v>3042</v>
      </c>
      <c r="S6813" s="3" t="s">
        <v>3042</v>
      </c>
      <c r="T6813" s="3" t="s">
        <v>3042</v>
      </c>
      <c r="U6813" s="3" t="s">
        <v>3042</v>
      </c>
      <c r="V6813" s="3" t="s">
        <v>3042</v>
      </c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>
        <f t="shared" si="108"/>
        <v>21</v>
      </c>
      <c r="AH6813" s="3" t="s">
        <v>3042</v>
      </c>
      <c r="AI6813" s="3" t="str">
        <f>IFERROR(IF($AG6813&lt;=$AN6813,MATCH($AH6813,레드마인_배치!G:G,0),MATCH($AH6813,레드마인_서비스!G:G,0)),"")</f>
        <v/>
      </c>
      <c r="AJ6813" s="3" t="str" cm="1">
        <f t="array" ref="AJ6813">IFERROR(INDEX(IF($AG6813&lt;=$AN6813,레드마인_배치!E:E,레드마인_서비스!E:E),콜트리분석!$AI6813),"")</f>
        <v/>
      </c>
      <c r="AK6813" s="3" t="str" cm="1">
        <f t="array" ref="AK6813">IFERROR(INDEX(IF($AG6813&lt;=$AN6813,레드마인_배치!H:H,레드마인_서비스!H:H),콜트리분석!$AI6813),"")</f>
        <v/>
      </c>
      <c r="AL6813" s="3" t="str" cm="1">
        <f t="array" ref="AL6813">IFERROR(INDEX(IF($AG6813&lt;=$AN6813,레드마인_배치!I:I,레드마인_서비스!I:I),콜트리분석!$AI6813),"")</f>
        <v/>
      </c>
      <c r="AM6813" s="3" t="str" cm="1">
        <f t="array" ref="AM6813">IFERROR(INDEX(IF($AG6813&lt;=$AN6813,레드마인_배치!J:J,레드마인_서비스!J:J),콜트리분석!$AI6813),"")</f>
        <v/>
      </c>
      <c r="AN6813" s="3">
        <v>1</v>
      </c>
      <c r="AO6813" s="15" t="str">
        <f ca="1">IFERROR(INDEX(레드마인_배치!E:E,MATCH(OFFSET(A6813,,AN6813),레드마인_배치!G:G,0)),"")</f>
        <v>미대상</v>
      </c>
      <c r="AP6813" t="s">
        <v>3330</v>
      </c>
    </row>
    <row r="6814" spans="1:42" hidden="1">
      <c r="A6814" s="3" t="s">
        <v>673</v>
      </c>
      <c r="B6814" s="3" t="s">
        <v>677</v>
      </c>
      <c r="C6814" s="3" t="s">
        <v>3043</v>
      </c>
      <c r="D6814" s="3" t="s">
        <v>3044</v>
      </c>
      <c r="E6814" s="3" t="s">
        <v>3047</v>
      </c>
      <c r="F6814" s="3" t="s">
        <v>3042</v>
      </c>
      <c r="G6814" s="3" t="s">
        <v>3042</v>
      </c>
      <c r="H6814" s="3" t="s">
        <v>3042</v>
      </c>
      <c r="I6814" s="3" t="s">
        <v>3042</v>
      </c>
      <c r="J6814" s="3" t="s">
        <v>3042</v>
      </c>
      <c r="K6814" s="3" t="s">
        <v>3042</v>
      </c>
      <c r="L6814" s="3" t="s">
        <v>3042</v>
      </c>
      <c r="M6814" s="3" t="s">
        <v>3042</v>
      </c>
      <c r="N6814" s="3" t="s">
        <v>3042</v>
      </c>
      <c r="O6814" s="3" t="s">
        <v>3042</v>
      </c>
      <c r="P6814" s="3" t="s">
        <v>3042</v>
      </c>
      <c r="Q6814" s="3" t="s">
        <v>3042</v>
      </c>
      <c r="R6814" s="3" t="s">
        <v>3042</v>
      </c>
      <c r="S6814" s="3" t="s">
        <v>3042</v>
      </c>
      <c r="T6814" s="3" t="s">
        <v>3042</v>
      </c>
      <c r="U6814" s="3" t="s">
        <v>3042</v>
      </c>
      <c r="V6814" s="3" t="s">
        <v>3042</v>
      </c>
      <c r="W6814" s="3" t="s">
        <v>2954</v>
      </c>
      <c r="X6814" s="3"/>
      <c r="Y6814" s="3"/>
      <c r="Z6814" s="3"/>
      <c r="AA6814" s="3"/>
      <c r="AB6814" s="3"/>
      <c r="AC6814" s="3"/>
      <c r="AD6814" s="3"/>
      <c r="AE6814" s="3"/>
      <c r="AF6814" s="3"/>
      <c r="AG6814" s="3">
        <f t="shared" si="108"/>
        <v>22</v>
      </c>
      <c r="AH6814" s="3" t="s">
        <v>2954</v>
      </c>
      <c r="AI6814" s="3" t="str">
        <f>IFERROR(IF($AG6814&lt;=$AN6814,MATCH($AH6814,레드마인_배치!G:G,0),MATCH($AH6814,레드마인_서비스!G:G,0)),"")</f>
        <v/>
      </c>
      <c r="AJ6814" s="3" t="str" cm="1">
        <f t="array" ref="AJ6814">IFERROR(INDEX(IF($AG6814&lt;=$AN6814,레드마인_배치!E:E,레드마인_서비스!E:E),콜트리분석!$AI6814),"")</f>
        <v/>
      </c>
      <c r="AK6814" s="3" t="str" cm="1">
        <f t="array" ref="AK6814">IFERROR(INDEX(IF($AG6814&lt;=$AN6814,레드마인_배치!H:H,레드마인_서비스!H:H),콜트리분석!$AI6814),"")</f>
        <v/>
      </c>
      <c r="AL6814" s="3" t="str" cm="1">
        <f t="array" ref="AL6814">IFERROR(INDEX(IF($AG6814&lt;=$AN6814,레드마인_배치!I:I,레드마인_서비스!I:I),콜트리분석!$AI6814),"")</f>
        <v/>
      </c>
      <c r="AM6814" s="3" t="str" cm="1">
        <f t="array" ref="AM6814">IFERROR(INDEX(IF($AG6814&lt;=$AN6814,레드마인_배치!J:J,레드마인_서비스!J:J),콜트리분석!$AI6814),"")</f>
        <v/>
      </c>
      <c r="AN6814" s="3">
        <v>1</v>
      </c>
      <c r="AO6814" s="15" t="str">
        <f ca="1">IFERROR(INDEX(레드마인_배치!E:E,MATCH(OFFSET(A6814,,AN6814),레드마인_배치!G:G,0)),"")</f>
        <v>미대상</v>
      </c>
      <c r="AP6814" t="s">
        <v>3330</v>
      </c>
    </row>
    <row r="6815" spans="1:42" hidden="1">
      <c r="A6815" s="3" t="s">
        <v>673</v>
      </c>
      <c r="B6815" s="3" t="s">
        <v>677</v>
      </c>
      <c r="C6815" s="3" t="s">
        <v>3043</v>
      </c>
      <c r="D6815" s="3" t="s">
        <v>3044</v>
      </c>
      <c r="E6815" s="3" t="s">
        <v>3047</v>
      </c>
      <c r="F6815" s="3" t="s">
        <v>3042</v>
      </c>
      <c r="G6815" s="3" t="s">
        <v>3042</v>
      </c>
      <c r="H6815" s="3" t="s">
        <v>3042</v>
      </c>
      <c r="I6815" s="3" t="s">
        <v>3042</v>
      </c>
      <c r="J6815" s="3" t="s">
        <v>3042</v>
      </c>
      <c r="K6815" s="3" t="s">
        <v>3042</v>
      </c>
      <c r="L6815" s="3" t="s">
        <v>3042</v>
      </c>
      <c r="M6815" s="3" t="s">
        <v>3042</v>
      </c>
      <c r="N6815" s="3" t="s">
        <v>3042</v>
      </c>
      <c r="O6815" s="3" t="s">
        <v>3042</v>
      </c>
      <c r="P6815" s="3" t="s">
        <v>3042</v>
      </c>
      <c r="Q6815" s="3" t="s">
        <v>3042</v>
      </c>
      <c r="R6815" s="3" t="s">
        <v>3042</v>
      </c>
      <c r="S6815" s="3" t="s">
        <v>3042</v>
      </c>
      <c r="T6815" s="3" t="s">
        <v>3042</v>
      </c>
      <c r="U6815" s="3" t="s">
        <v>3042</v>
      </c>
      <c r="V6815" s="3" t="s">
        <v>3042</v>
      </c>
      <c r="W6815" s="3" t="s">
        <v>3042</v>
      </c>
      <c r="X6815" s="3"/>
      <c r="Y6815" s="3"/>
      <c r="Z6815" s="3"/>
      <c r="AA6815" s="3"/>
      <c r="AB6815" s="3"/>
      <c r="AC6815" s="3"/>
      <c r="AD6815" s="3"/>
      <c r="AE6815" s="3"/>
      <c r="AF6815" s="3"/>
      <c r="AG6815" s="3">
        <f t="shared" si="108"/>
        <v>22</v>
      </c>
      <c r="AH6815" s="3" t="s">
        <v>3042</v>
      </c>
      <c r="AI6815" s="3" t="str">
        <f>IFERROR(IF($AG6815&lt;=$AN6815,MATCH($AH6815,레드마인_배치!G:G,0),MATCH($AH6815,레드마인_서비스!G:G,0)),"")</f>
        <v/>
      </c>
      <c r="AJ6815" s="3" t="str" cm="1">
        <f t="array" ref="AJ6815">IFERROR(INDEX(IF($AG6815&lt;=$AN6815,레드마인_배치!E:E,레드마인_서비스!E:E),콜트리분석!$AI6815),"")</f>
        <v/>
      </c>
      <c r="AK6815" s="3" t="str" cm="1">
        <f t="array" ref="AK6815">IFERROR(INDEX(IF($AG6815&lt;=$AN6815,레드마인_배치!H:H,레드마인_서비스!H:H),콜트리분석!$AI6815),"")</f>
        <v/>
      </c>
      <c r="AL6815" s="3" t="str" cm="1">
        <f t="array" ref="AL6815">IFERROR(INDEX(IF($AG6815&lt;=$AN6815,레드마인_배치!I:I,레드마인_서비스!I:I),콜트리분석!$AI6815),"")</f>
        <v/>
      </c>
      <c r="AM6815" s="3" t="str" cm="1">
        <f t="array" ref="AM6815">IFERROR(INDEX(IF($AG6815&lt;=$AN6815,레드마인_배치!J:J,레드마인_서비스!J:J),콜트리분석!$AI6815),"")</f>
        <v/>
      </c>
      <c r="AN6815" s="3">
        <v>1</v>
      </c>
      <c r="AO6815" s="15" t="str">
        <f ca="1">IFERROR(INDEX(레드마인_배치!E:E,MATCH(OFFSET(A6815,,AN6815),레드마인_배치!G:G,0)),"")</f>
        <v>미대상</v>
      </c>
      <c r="AP6815" t="s">
        <v>3330</v>
      </c>
    </row>
    <row r="6816" spans="1:42" hidden="1">
      <c r="A6816" s="3" t="s">
        <v>673</v>
      </c>
      <c r="B6816" s="3" t="s">
        <v>677</v>
      </c>
      <c r="C6816" s="3" t="s">
        <v>3043</v>
      </c>
      <c r="D6816" s="3" t="s">
        <v>3044</v>
      </c>
      <c r="E6816" s="3" t="s">
        <v>3047</v>
      </c>
      <c r="F6816" s="3" t="s">
        <v>3042</v>
      </c>
      <c r="G6816" s="3" t="s">
        <v>3042</v>
      </c>
      <c r="H6816" s="3" t="s">
        <v>3042</v>
      </c>
      <c r="I6816" s="3" t="s">
        <v>3042</v>
      </c>
      <c r="J6816" s="3" t="s">
        <v>3042</v>
      </c>
      <c r="K6816" s="3" t="s">
        <v>3042</v>
      </c>
      <c r="L6816" s="3" t="s">
        <v>3042</v>
      </c>
      <c r="M6816" s="3" t="s">
        <v>3042</v>
      </c>
      <c r="N6816" s="3" t="s">
        <v>3042</v>
      </c>
      <c r="O6816" s="3" t="s">
        <v>3042</v>
      </c>
      <c r="P6816" s="3" t="s">
        <v>3042</v>
      </c>
      <c r="Q6816" s="3" t="s">
        <v>3042</v>
      </c>
      <c r="R6816" s="3" t="s">
        <v>3042</v>
      </c>
      <c r="S6816" s="3" t="s">
        <v>3042</v>
      </c>
      <c r="T6816" s="3" t="s">
        <v>3042</v>
      </c>
      <c r="U6816" s="3" t="s">
        <v>3042</v>
      </c>
      <c r="V6816" s="3" t="s">
        <v>3042</v>
      </c>
      <c r="W6816" s="3" t="s">
        <v>3042</v>
      </c>
      <c r="X6816" s="3" t="s">
        <v>2954</v>
      </c>
      <c r="Y6816" s="3"/>
      <c r="Z6816" s="3"/>
      <c r="AA6816" s="3"/>
      <c r="AB6816" s="3"/>
      <c r="AC6816" s="3"/>
      <c r="AD6816" s="3"/>
      <c r="AE6816" s="3"/>
      <c r="AF6816" s="3"/>
      <c r="AG6816" s="3">
        <f t="shared" si="108"/>
        <v>23</v>
      </c>
      <c r="AH6816" s="3" t="s">
        <v>2954</v>
      </c>
      <c r="AI6816" s="3" t="str">
        <f>IFERROR(IF($AG6816&lt;=$AN6816,MATCH($AH6816,레드마인_배치!G:G,0),MATCH($AH6816,레드마인_서비스!G:G,0)),"")</f>
        <v/>
      </c>
      <c r="AJ6816" s="3" t="str" cm="1">
        <f t="array" ref="AJ6816">IFERROR(INDEX(IF($AG6816&lt;=$AN6816,레드마인_배치!E:E,레드마인_서비스!E:E),콜트리분석!$AI6816),"")</f>
        <v/>
      </c>
      <c r="AK6816" s="3" t="str" cm="1">
        <f t="array" ref="AK6816">IFERROR(INDEX(IF($AG6816&lt;=$AN6816,레드마인_배치!H:H,레드마인_서비스!H:H),콜트리분석!$AI6816),"")</f>
        <v/>
      </c>
      <c r="AL6816" s="3" t="str" cm="1">
        <f t="array" ref="AL6816">IFERROR(INDEX(IF($AG6816&lt;=$AN6816,레드마인_배치!I:I,레드마인_서비스!I:I),콜트리분석!$AI6816),"")</f>
        <v/>
      </c>
      <c r="AM6816" s="3" t="str" cm="1">
        <f t="array" ref="AM6816">IFERROR(INDEX(IF($AG6816&lt;=$AN6816,레드마인_배치!J:J,레드마인_서비스!J:J),콜트리분석!$AI6816),"")</f>
        <v/>
      </c>
      <c r="AN6816" s="3">
        <v>1</v>
      </c>
      <c r="AO6816" s="15" t="str">
        <f ca="1">IFERROR(INDEX(레드마인_배치!E:E,MATCH(OFFSET(A6816,,AN6816),레드마인_배치!G:G,0)),"")</f>
        <v>미대상</v>
      </c>
      <c r="AP6816" t="s">
        <v>3330</v>
      </c>
    </row>
    <row r="6817" spans="1:42" hidden="1">
      <c r="A6817" s="3" t="s">
        <v>673</v>
      </c>
      <c r="B6817" s="3" t="s">
        <v>677</v>
      </c>
      <c r="C6817" s="3" t="s">
        <v>3043</v>
      </c>
      <c r="D6817" s="3" t="s">
        <v>3044</v>
      </c>
      <c r="E6817" s="3" t="s">
        <v>3047</v>
      </c>
      <c r="F6817" s="3" t="s">
        <v>3042</v>
      </c>
      <c r="G6817" s="3" t="s">
        <v>3042</v>
      </c>
      <c r="H6817" s="3" t="s">
        <v>3042</v>
      </c>
      <c r="I6817" s="3" t="s">
        <v>3042</v>
      </c>
      <c r="J6817" s="3" t="s">
        <v>3042</v>
      </c>
      <c r="K6817" s="3" t="s">
        <v>3042</v>
      </c>
      <c r="L6817" s="3" t="s">
        <v>3042</v>
      </c>
      <c r="M6817" s="3" t="s">
        <v>3042</v>
      </c>
      <c r="N6817" s="3" t="s">
        <v>3042</v>
      </c>
      <c r="O6817" s="3" t="s">
        <v>3042</v>
      </c>
      <c r="P6817" s="3" t="s">
        <v>3042</v>
      </c>
      <c r="Q6817" s="3" t="s">
        <v>3042</v>
      </c>
      <c r="R6817" s="3" t="s">
        <v>3042</v>
      </c>
      <c r="S6817" s="3" t="s">
        <v>3042</v>
      </c>
      <c r="T6817" s="3" t="s">
        <v>3042</v>
      </c>
      <c r="U6817" s="3" t="s">
        <v>3042</v>
      </c>
      <c r="V6817" s="3" t="s">
        <v>3042</v>
      </c>
      <c r="W6817" s="3" t="s">
        <v>3042</v>
      </c>
      <c r="X6817" s="3" t="s">
        <v>3042</v>
      </c>
      <c r="Y6817" s="3"/>
      <c r="Z6817" s="3"/>
      <c r="AA6817" s="3"/>
      <c r="AB6817" s="3"/>
      <c r="AC6817" s="3"/>
      <c r="AD6817" s="3"/>
      <c r="AE6817" s="3"/>
      <c r="AF6817" s="3"/>
      <c r="AG6817" s="3">
        <f t="shared" si="108"/>
        <v>23</v>
      </c>
      <c r="AH6817" s="3" t="s">
        <v>3042</v>
      </c>
      <c r="AI6817" s="3" t="str">
        <f>IFERROR(IF($AG6817&lt;=$AN6817,MATCH($AH6817,레드마인_배치!G:G,0),MATCH($AH6817,레드마인_서비스!G:G,0)),"")</f>
        <v/>
      </c>
      <c r="AJ6817" s="3" t="str" cm="1">
        <f t="array" ref="AJ6817">IFERROR(INDEX(IF($AG6817&lt;=$AN6817,레드마인_배치!E:E,레드마인_서비스!E:E),콜트리분석!$AI6817),"")</f>
        <v/>
      </c>
      <c r="AK6817" s="3" t="str" cm="1">
        <f t="array" ref="AK6817">IFERROR(INDEX(IF($AG6817&lt;=$AN6817,레드마인_배치!H:H,레드마인_서비스!H:H),콜트리분석!$AI6817),"")</f>
        <v/>
      </c>
      <c r="AL6817" s="3" t="str" cm="1">
        <f t="array" ref="AL6817">IFERROR(INDEX(IF($AG6817&lt;=$AN6817,레드마인_배치!I:I,레드마인_서비스!I:I),콜트리분석!$AI6817),"")</f>
        <v/>
      </c>
      <c r="AM6817" s="3" t="str" cm="1">
        <f t="array" ref="AM6817">IFERROR(INDEX(IF($AG6817&lt;=$AN6817,레드마인_배치!J:J,레드마인_서비스!J:J),콜트리분석!$AI6817),"")</f>
        <v/>
      </c>
      <c r="AN6817" s="3">
        <v>1</v>
      </c>
      <c r="AO6817" s="15" t="str">
        <f ca="1">IFERROR(INDEX(레드마인_배치!E:E,MATCH(OFFSET(A6817,,AN6817),레드마인_배치!G:G,0)),"")</f>
        <v>미대상</v>
      </c>
      <c r="AP6817" t="s">
        <v>3330</v>
      </c>
    </row>
    <row r="6818" spans="1:42" hidden="1">
      <c r="A6818" s="3" t="s">
        <v>673</v>
      </c>
      <c r="B6818" s="3" t="s">
        <v>677</v>
      </c>
      <c r="C6818" s="3" t="s">
        <v>3043</v>
      </c>
      <c r="D6818" s="3" t="s">
        <v>3044</v>
      </c>
      <c r="E6818" s="3" t="s">
        <v>3047</v>
      </c>
      <c r="F6818" s="3" t="s">
        <v>3042</v>
      </c>
      <c r="G6818" s="3" t="s">
        <v>3042</v>
      </c>
      <c r="H6818" s="3" t="s">
        <v>3042</v>
      </c>
      <c r="I6818" s="3" t="s">
        <v>3042</v>
      </c>
      <c r="J6818" s="3" t="s">
        <v>3042</v>
      </c>
      <c r="K6818" s="3" t="s">
        <v>3042</v>
      </c>
      <c r="L6818" s="3" t="s">
        <v>3042</v>
      </c>
      <c r="M6818" s="3" t="s">
        <v>3042</v>
      </c>
      <c r="N6818" s="3" t="s">
        <v>3042</v>
      </c>
      <c r="O6818" s="3" t="s">
        <v>3042</v>
      </c>
      <c r="P6818" s="3" t="s">
        <v>3042</v>
      </c>
      <c r="Q6818" s="3" t="s">
        <v>3042</v>
      </c>
      <c r="R6818" s="3" t="s">
        <v>3042</v>
      </c>
      <c r="S6818" s="3" t="s">
        <v>3042</v>
      </c>
      <c r="T6818" s="3" t="s">
        <v>3042</v>
      </c>
      <c r="U6818" s="3" t="s">
        <v>3042</v>
      </c>
      <c r="V6818" s="3" t="s">
        <v>3042</v>
      </c>
      <c r="W6818" s="3" t="s">
        <v>3042</v>
      </c>
      <c r="X6818" s="3" t="s">
        <v>3042</v>
      </c>
      <c r="Y6818" s="3" t="s">
        <v>2954</v>
      </c>
      <c r="Z6818" s="3"/>
      <c r="AA6818" s="3"/>
      <c r="AB6818" s="3"/>
      <c r="AC6818" s="3"/>
      <c r="AD6818" s="3"/>
      <c r="AE6818" s="3"/>
      <c r="AF6818" s="3"/>
      <c r="AG6818" s="3">
        <f t="shared" si="108"/>
        <v>24</v>
      </c>
      <c r="AH6818" s="3" t="s">
        <v>2954</v>
      </c>
      <c r="AI6818" s="3" t="str">
        <f>IFERROR(IF($AG6818&lt;=$AN6818,MATCH($AH6818,레드마인_배치!G:G,0),MATCH($AH6818,레드마인_서비스!G:G,0)),"")</f>
        <v/>
      </c>
      <c r="AJ6818" s="3" t="str" cm="1">
        <f t="array" ref="AJ6818">IFERROR(INDEX(IF($AG6818&lt;=$AN6818,레드마인_배치!E:E,레드마인_서비스!E:E),콜트리분석!$AI6818),"")</f>
        <v/>
      </c>
      <c r="AK6818" s="3" t="str" cm="1">
        <f t="array" ref="AK6818">IFERROR(INDEX(IF($AG6818&lt;=$AN6818,레드마인_배치!H:H,레드마인_서비스!H:H),콜트리분석!$AI6818),"")</f>
        <v/>
      </c>
      <c r="AL6818" s="3" t="str" cm="1">
        <f t="array" ref="AL6818">IFERROR(INDEX(IF($AG6818&lt;=$AN6818,레드마인_배치!I:I,레드마인_서비스!I:I),콜트리분석!$AI6818),"")</f>
        <v/>
      </c>
      <c r="AM6818" s="3" t="str" cm="1">
        <f t="array" ref="AM6818">IFERROR(INDEX(IF($AG6818&lt;=$AN6818,레드마인_배치!J:J,레드마인_서비스!J:J),콜트리분석!$AI6818),"")</f>
        <v/>
      </c>
      <c r="AN6818" s="3">
        <v>1</v>
      </c>
      <c r="AO6818" s="15" t="str">
        <f ca="1">IFERROR(INDEX(레드마인_배치!E:E,MATCH(OFFSET(A6818,,AN6818),레드마인_배치!G:G,0)),"")</f>
        <v>미대상</v>
      </c>
      <c r="AP6818" t="s">
        <v>3330</v>
      </c>
    </row>
    <row r="6819" spans="1:42" hidden="1">
      <c r="A6819" s="3" t="s">
        <v>673</v>
      </c>
      <c r="B6819" s="3" t="s">
        <v>677</v>
      </c>
      <c r="C6819" s="3" t="s">
        <v>3043</v>
      </c>
      <c r="D6819" s="3" t="s">
        <v>3044</v>
      </c>
      <c r="E6819" s="3" t="s">
        <v>3047</v>
      </c>
      <c r="F6819" s="3" t="s">
        <v>3042</v>
      </c>
      <c r="G6819" s="3" t="s">
        <v>3042</v>
      </c>
      <c r="H6819" s="3" t="s">
        <v>3042</v>
      </c>
      <c r="I6819" s="3" t="s">
        <v>3042</v>
      </c>
      <c r="J6819" s="3" t="s">
        <v>3042</v>
      </c>
      <c r="K6819" s="3" t="s">
        <v>3042</v>
      </c>
      <c r="L6819" s="3" t="s">
        <v>3042</v>
      </c>
      <c r="M6819" s="3" t="s">
        <v>3042</v>
      </c>
      <c r="N6819" s="3" t="s">
        <v>3042</v>
      </c>
      <c r="O6819" s="3" t="s">
        <v>3042</v>
      </c>
      <c r="P6819" s="3" t="s">
        <v>3042</v>
      </c>
      <c r="Q6819" s="3" t="s">
        <v>3042</v>
      </c>
      <c r="R6819" s="3" t="s">
        <v>3042</v>
      </c>
      <c r="S6819" s="3" t="s">
        <v>3042</v>
      </c>
      <c r="T6819" s="3" t="s">
        <v>3042</v>
      </c>
      <c r="U6819" s="3" t="s">
        <v>3042</v>
      </c>
      <c r="V6819" s="3" t="s">
        <v>3042</v>
      </c>
      <c r="W6819" s="3" t="s">
        <v>3042</v>
      </c>
      <c r="X6819" s="3" t="s">
        <v>3042</v>
      </c>
      <c r="Y6819" s="3" t="s">
        <v>3042</v>
      </c>
      <c r="Z6819" s="3"/>
      <c r="AA6819" s="3"/>
      <c r="AB6819" s="3"/>
      <c r="AC6819" s="3"/>
      <c r="AD6819" s="3"/>
      <c r="AE6819" s="3"/>
      <c r="AF6819" s="3"/>
      <c r="AG6819" s="3">
        <f t="shared" si="108"/>
        <v>24</v>
      </c>
      <c r="AH6819" s="3" t="s">
        <v>3042</v>
      </c>
      <c r="AI6819" s="3" t="str">
        <f>IFERROR(IF($AG6819&lt;=$AN6819,MATCH($AH6819,레드마인_배치!G:G,0),MATCH($AH6819,레드마인_서비스!G:G,0)),"")</f>
        <v/>
      </c>
      <c r="AJ6819" s="3" t="str" cm="1">
        <f t="array" ref="AJ6819">IFERROR(INDEX(IF($AG6819&lt;=$AN6819,레드마인_배치!E:E,레드마인_서비스!E:E),콜트리분석!$AI6819),"")</f>
        <v/>
      </c>
      <c r="AK6819" s="3" t="str" cm="1">
        <f t="array" ref="AK6819">IFERROR(INDEX(IF($AG6819&lt;=$AN6819,레드마인_배치!H:H,레드마인_서비스!H:H),콜트리분석!$AI6819),"")</f>
        <v/>
      </c>
      <c r="AL6819" s="3" t="str" cm="1">
        <f t="array" ref="AL6819">IFERROR(INDEX(IF($AG6819&lt;=$AN6819,레드마인_배치!I:I,레드마인_서비스!I:I),콜트리분석!$AI6819),"")</f>
        <v/>
      </c>
      <c r="AM6819" s="3" t="str" cm="1">
        <f t="array" ref="AM6819">IFERROR(INDEX(IF($AG6819&lt;=$AN6819,레드마인_배치!J:J,레드마인_서비스!J:J),콜트리분석!$AI6819),"")</f>
        <v/>
      </c>
      <c r="AN6819" s="3">
        <v>1</v>
      </c>
      <c r="AO6819" s="15" t="str">
        <f ca="1">IFERROR(INDEX(레드마인_배치!E:E,MATCH(OFFSET(A6819,,AN6819),레드마인_배치!G:G,0)),"")</f>
        <v>미대상</v>
      </c>
      <c r="AP6819" t="s">
        <v>3330</v>
      </c>
    </row>
    <row r="6820" spans="1:42" hidden="1">
      <c r="A6820" s="3" t="s">
        <v>673</v>
      </c>
      <c r="B6820" s="3" t="s">
        <v>677</v>
      </c>
      <c r="C6820" s="3" t="s">
        <v>3043</v>
      </c>
      <c r="D6820" s="3" t="s">
        <v>3044</v>
      </c>
      <c r="E6820" s="3" t="s">
        <v>3047</v>
      </c>
      <c r="F6820" s="3" t="s">
        <v>3042</v>
      </c>
      <c r="G6820" s="3" t="s">
        <v>3042</v>
      </c>
      <c r="H6820" s="3" t="s">
        <v>3042</v>
      </c>
      <c r="I6820" s="3" t="s">
        <v>3042</v>
      </c>
      <c r="J6820" s="3" t="s">
        <v>3042</v>
      </c>
      <c r="K6820" s="3" t="s">
        <v>3042</v>
      </c>
      <c r="L6820" s="3" t="s">
        <v>3042</v>
      </c>
      <c r="M6820" s="3" t="s">
        <v>3042</v>
      </c>
      <c r="N6820" s="3" t="s">
        <v>3042</v>
      </c>
      <c r="O6820" s="3" t="s">
        <v>3042</v>
      </c>
      <c r="P6820" s="3" t="s">
        <v>3042</v>
      </c>
      <c r="Q6820" s="3" t="s">
        <v>3042</v>
      </c>
      <c r="R6820" s="3" t="s">
        <v>3042</v>
      </c>
      <c r="S6820" s="3" t="s">
        <v>3042</v>
      </c>
      <c r="T6820" s="3" t="s">
        <v>3042</v>
      </c>
      <c r="U6820" s="3" t="s">
        <v>3042</v>
      </c>
      <c r="V6820" s="3" t="s">
        <v>3042</v>
      </c>
      <c r="W6820" s="3" t="s">
        <v>3042</v>
      </c>
      <c r="X6820" s="3" t="s">
        <v>3042</v>
      </c>
      <c r="Y6820" s="3" t="s">
        <v>3042</v>
      </c>
      <c r="Z6820" s="3" t="s">
        <v>2954</v>
      </c>
      <c r="AA6820" s="3"/>
      <c r="AB6820" s="3"/>
      <c r="AC6820" s="3"/>
      <c r="AD6820" s="3"/>
      <c r="AE6820" s="3"/>
      <c r="AF6820" s="3"/>
      <c r="AG6820" s="3">
        <f t="shared" si="108"/>
        <v>25</v>
      </c>
      <c r="AH6820" s="3" t="s">
        <v>2954</v>
      </c>
      <c r="AI6820" s="3" t="str">
        <f>IFERROR(IF($AG6820&lt;=$AN6820,MATCH($AH6820,레드마인_배치!G:G,0),MATCH($AH6820,레드마인_서비스!G:G,0)),"")</f>
        <v/>
      </c>
      <c r="AJ6820" s="3" t="str" cm="1">
        <f t="array" ref="AJ6820">IFERROR(INDEX(IF($AG6820&lt;=$AN6820,레드마인_배치!E:E,레드마인_서비스!E:E),콜트리분석!$AI6820),"")</f>
        <v/>
      </c>
      <c r="AK6820" s="3" t="str" cm="1">
        <f t="array" ref="AK6820">IFERROR(INDEX(IF($AG6820&lt;=$AN6820,레드마인_배치!H:H,레드마인_서비스!H:H),콜트리분석!$AI6820),"")</f>
        <v/>
      </c>
      <c r="AL6820" s="3" t="str" cm="1">
        <f t="array" ref="AL6820">IFERROR(INDEX(IF($AG6820&lt;=$AN6820,레드마인_배치!I:I,레드마인_서비스!I:I),콜트리분석!$AI6820),"")</f>
        <v/>
      </c>
      <c r="AM6820" s="3" t="str" cm="1">
        <f t="array" ref="AM6820">IFERROR(INDEX(IF($AG6820&lt;=$AN6820,레드마인_배치!J:J,레드마인_서비스!J:J),콜트리분석!$AI6820),"")</f>
        <v/>
      </c>
      <c r="AN6820" s="3">
        <v>1</v>
      </c>
      <c r="AO6820" s="15" t="str">
        <f ca="1">IFERROR(INDEX(레드마인_배치!E:E,MATCH(OFFSET(A6820,,AN6820),레드마인_배치!G:G,0)),"")</f>
        <v>미대상</v>
      </c>
      <c r="AP6820" t="s">
        <v>3330</v>
      </c>
    </row>
    <row r="6821" spans="1:42" hidden="1">
      <c r="A6821" s="3" t="s">
        <v>673</v>
      </c>
      <c r="B6821" s="3" t="s">
        <v>677</v>
      </c>
      <c r="C6821" s="3" t="s">
        <v>3043</v>
      </c>
      <c r="D6821" s="3" t="s">
        <v>3044</v>
      </c>
      <c r="E6821" s="3" t="s">
        <v>3047</v>
      </c>
      <c r="F6821" s="3" t="s">
        <v>3042</v>
      </c>
      <c r="G6821" s="3" t="s">
        <v>3042</v>
      </c>
      <c r="H6821" s="3" t="s">
        <v>3042</v>
      </c>
      <c r="I6821" s="3" t="s">
        <v>3042</v>
      </c>
      <c r="J6821" s="3" t="s">
        <v>3042</v>
      </c>
      <c r="K6821" s="3" t="s">
        <v>3042</v>
      </c>
      <c r="L6821" s="3" t="s">
        <v>3042</v>
      </c>
      <c r="M6821" s="3" t="s">
        <v>3042</v>
      </c>
      <c r="N6821" s="3" t="s">
        <v>3042</v>
      </c>
      <c r="O6821" s="3" t="s">
        <v>3042</v>
      </c>
      <c r="P6821" s="3" t="s">
        <v>3042</v>
      </c>
      <c r="Q6821" s="3" t="s">
        <v>3042</v>
      </c>
      <c r="R6821" s="3" t="s">
        <v>3042</v>
      </c>
      <c r="S6821" s="3" t="s">
        <v>3042</v>
      </c>
      <c r="T6821" s="3" t="s">
        <v>3042</v>
      </c>
      <c r="U6821" s="3" t="s">
        <v>3042</v>
      </c>
      <c r="V6821" s="3" t="s">
        <v>3042</v>
      </c>
      <c r="W6821" s="3" t="s">
        <v>3042</v>
      </c>
      <c r="X6821" s="3" t="s">
        <v>3042</v>
      </c>
      <c r="Y6821" s="3" t="s">
        <v>3042</v>
      </c>
      <c r="Z6821" s="3" t="s">
        <v>3042</v>
      </c>
      <c r="AA6821" s="3"/>
      <c r="AB6821" s="3"/>
      <c r="AC6821" s="3"/>
      <c r="AD6821" s="3"/>
      <c r="AE6821" s="3"/>
      <c r="AF6821" s="3"/>
      <c r="AG6821" s="3">
        <f t="shared" si="108"/>
        <v>25</v>
      </c>
      <c r="AH6821" s="3" t="s">
        <v>3042</v>
      </c>
      <c r="AI6821" s="3" t="str">
        <f>IFERROR(IF($AG6821&lt;=$AN6821,MATCH($AH6821,레드마인_배치!G:G,0),MATCH($AH6821,레드마인_서비스!G:G,0)),"")</f>
        <v/>
      </c>
      <c r="AJ6821" s="3" t="str" cm="1">
        <f t="array" ref="AJ6821">IFERROR(INDEX(IF($AG6821&lt;=$AN6821,레드마인_배치!E:E,레드마인_서비스!E:E),콜트리분석!$AI6821),"")</f>
        <v/>
      </c>
      <c r="AK6821" s="3" t="str" cm="1">
        <f t="array" ref="AK6821">IFERROR(INDEX(IF($AG6821&lt;=$AN6821,레드마인_배치!H:H,레드마인_서비스!H:H),콜트리분석!$AI6821),"")</f>
        <v/>
      </c>
      <c r="AL6821" s="3" t="str" cm="1">
        <f t="array" ref="AL6821">IFERROR(INDEX(IF($AG6821&lt;=$AN6821,레드마인_배치!I:I,레드마인_서비스!I:I),콜트리분석!$AI6821),"")</f>
        <v/>
      </c>
      <c r="AM6821" s="3" t="str" cm="1">
        <f t="array" ref="AM6821">IFERROR(INDEX(IF($AG6821&lt;=$AN6821,레드마인_배치!J:J,레드마인_서비스!J:J),콜트리분석!$AI6821),"")</f>
        <v/>
      </c>
      <c r="AN6821" s="3">
        <v>1</v>
      </c>
      <c r="AO6821" s="15" t="str">
        <f ca="1">IFERROR(INDEX(레드마인_배치!E:E,MATCH(OFFSET(A6821,,AN6821),레드마인_배치!G:G,0)),"")</f>
        <v>미대상</v>
      </c>
      <c r="AP6821" t="s">
        <v>3330</v>
      </c>
    </row>
    <row r="6822" spans="1:42" hidden="1">
      <c r="A6822" s="3" t="s">
        <v>673</v>
      </c>
      <c r="B6822" s="3" t="s">
        <v>677</v>
      </c>
      <c r="C6822" s="3" t="s">
        <v>3043</v>
      </c>
      <c r="D6822" s="3" t="s">
        <v>3044</v>
      </c>
      <c r="E6822" s="3" t="s">
        <v>3047</v>
      </c>
      <c r="F6822" s="3" t="s">
        <v>3042</v>
      </c>
      <c r="G6822" s="3" t="s">
        <v>3042</v>
      </c>
      <c r="H6822" s="3" t="s">
        <v>3042</v>
      </c>
      <c r="I6822" s="3" t="s">
        <v>3042</v>
      </c>
      <c r="J6822" s="3" t="s">
        <v>3042</v>
      </c>
      <c r="K6822" s="3" t="s">
        <v>3042</v>
      </c>
      <c r="L6822" s="3" t="s">
        <v>3042</v>
      </c>
      <c r="M6822" s="3" t="s">
        <v>3042</v>
      </c>
      <c r="N6822" s="3" t="s">
        <v>3042</v>
      </c>
      <c r="O6822" s="3" t="s">
        <v>3042</v>
      </c>
      <c r="P6822" s="3" t="s">
        <v>3042</v>
      </c>
      <c r="Q6822" s="3" t="s">
        <v>3042</v>
      </c>
      <c r="R6822" s="3" t="s">
        <v>3042</v>
      </c>
      <c r="S6822" s="3" t="s">
        <v>3042</v>
      </c>
      <c r="T6822" s="3" t="s">
        <v>3042</v>
      </c>
      <c r="U6822" s="3" t="s">
        <v>3042</v>
      </c>
      <c r="V6822" s="3" t="s">
        <v>3042</v>
      </c>
      <c r="W6822" s="3" t="s">
        <v>3042</v>
      </c>
      <c r="X6822" s="3" t="s">
        <v>3042</v>
      </c>
      <c r="Y6822" s="3" t="s">
        <v>3042</v>
      </c>
      <c r="Z6822" s="3" t="s">
        <v>3042</v>
      </c>
      <c r="AA6822" s="3" t="s">
        <v>2954</v>
      </c>
      <c r="AB6822" s="3"/>
      <c r="AC6822" s="3"/>
      <c r="AD6822" s="3"/>
      <c r="AE6822" s="3"/>
      <c r="AF6822" s="3"/>
      <c r="AG6822" s="3">
        <f t="shared" si="108"/>
        <v>26</v>
      </c>
      <c r="AH6822" s="3" t="s">
        <v>2954</v>
      </c>
      <c r="AI6822" s="3" t="str">
        <f>IFERROR(IF($AG6822&lt;=$AN6822,MATCH($AH6822,레드마인_배치!G:G,0),MATCH($AH6822,레드마인_서비스!G:G,0)),"")</f>
        <v/>
      </c>
      <c r="AJ6822" s="3" t="str" cm="1">
        <f t="array" ref="AJ6822">IFERROR(INDEX(IF($AG6822&lt;=$AN6822,레드마인_배치!E:E,레드마인_서비스!E:E),콜트리분석!$AI6822),"")</f>
        <v/>
      </c>
      <c r="AK6822" s="3" t="str" cm="1">
        <f t="array" ref="AK6822">IFERROR(INDEX(IF($AG6822&lt;=$AN6822,레드마인_배치!H:H,레드마인_서비스!H:H),콜트리분석!$AI6822),"")</f>
        <v/>
      </c>
      <c r="AL6822" s="3" t="str" cm="1">
        <f t="array" ref="AL6822">IFERROR(INDEX(IF($AG6822&lt;=$AN6822,레드마인_배치!I:I,레드마인_서비스!I:I),콜트리분석!$AI6822),"")</f>
        <v/>
      </c>
      <c r="AM6822" s="3" t="str" cm="1">
        <f t="array" ref="AM6822">IFERROR(INDEX(IF($AG6822&lt;=$AN6822,레드마인_배치!J:J,레드마인_서비스!J:J),콜트리분석!$AI6822),"")</f>
        <v/>
      </c>
      <c r="AN6822" s="3">
        <v>1</v>
      </c>
      <c r="AO6822" s="15" t="str">
        <f ca="1">IFERROR(INDEX(레드마인_배치!E:E,MATCH(OFFSET(A6822,,AN6822),레드마인_배치!G:G,0)),"")</f>
        <v>미대상</v>
      </c>
      <c r="AP6822" t="s">
        <v>3330</v>
      </c>
    </row>
    <row r="6823" spans="1:42" hidden="1">
      <c r="A6823" s="3" t="s">
        <v>673</v>
      </c>
      <c r="B6823" s="3" t="s">
        <v>677</v>
      </c>
      <c r="C6823" s="3" t="s">
        <v>3043</v>
      </c>
      <c r="D6823" s="3" t="s">
        <v>3044</v>
      </c>
      <c r="E6823" s="3" t="s">
        <v>3047</v>
      </c>
      <c r="F6823" s="3" t="s">
        <v>3042</v>
      </c>
      <c r="G6823" s="3" t="s">
        <v>3042</v>
      </c>
      <c r="H6823" s="3" t="s">
        <v>3042</v>
      </c>
      <c r="I6823" s="3" t="s">
        <v>3042</v>
      </c>
      <c r="J6823" s="3" t="s">
        <v>3042</v>
      </c>
      <c r="K6823" s="3" t="s">
        <v>3042</v>
      </c>
      <c r="L6823" s="3" t="s">
        <v>3042</v>
      </c>
      <c r="M6823" s="3" t="s">
        <v>3042</v>
      </c>
      <c r="N6823" s="3" t="s">
        <v>3042</v>
      </c>
      <c r="O6823" s="3" t="s">
        <v>3042</v>
      </c>
      <c r="P6823" s="3" t="s">
        <v>3042</v>
      </c>
      <c r="Q6823" s="3" t="s">
        <v>3042</v>
      </c>
      <c r="R6823" s="3" t="s">
        <v>3042</v>
      </c>
      <c r="S6823" s="3" t="s">
        <v>3042</v>
      </c>
      <c r="T6823" s="3" t="s">
        <v>3042</v>
      </c>
      <c r="U6823" s="3" t="s">
        <v>3042</v>
      </c>
      <c r="V6823" s="3" t="s">
        <v>3042</v>
      </c>
      <c r="W6823" s="3" t="s">
        <v>3042</v>
      </c>
      <c r="X6823" s="3" t="s">
        <v>3042</v>
      </c>
      <c r="Y6823" s="3" t="s">
        <v>3042</v>
      </c>
      <c r="Z6823" s="3" t="s">
        <v>3042</v>
      </c>
      <c r="AA6823" s="3" t="s">
        <v>3042</v>
      </c>
      <c r="AB6823" s="3"/>
      <c r="AC6823" s="3"/>
      <c r="AD6823" s="3"/>
      <c r="AE6823" s="3"/>
      <c r="AF6823" s="3"/>
      <c r="AG6823" s="3">
        <f t="shared" si="108"/>
        <v>26</v>
      </c>
      <c r="AH6823" s="3" t="s">
        <v>3042</v>
      </c>
      <c r="AI6823" s="3" t="str">
        <f>IFERROR(IF($AG6823&lt;=$AN6823,MATCH($AH6823,레드마인_배치!G:G,0),MATCH($AH6823,레드마인_서비스!G:G,0)),"")</f>
        <v/>
      </c>
      <c r="AJ6823" s="3" t="str" cm="1">
        <f t="array" ref="AJ6823">IFERROR(INDEX(IF($AG6823&lt;=$AN6823,레드마인_배치!E:E,레드마인_서비스!E:E),콜트리분석!$AI6823),"")</f>
        <v/>
      </c>
      <c r="AK6823" s="3" t="str" cm="1">
        <f t="array" ref="AK6823">IFERROR(INDEX(IF($AG6823&lt;=$AN6823,레드마인_배치!H:H,레드마인_서비스!H:H),콜트리분석!$AI6823),"")</f>
        <v/>
      </c>
      <c r="AL6823" s="3" t="str" cm="1">
        <f t="array" ref="AL6823">IFERROR(INDEX(IF($AG6823&lt;=$AN6823,레드마인_배치!I:I,레드마인_서비스!I:I),콜트리분석!$AI6823),"")</f>
        <v/>
      </c>
      <c r="AM6823" s="3" t="str" cm="1">
        <f t="array" ref="AM6823">IFERROR(INDEX(IF($AG6823&lt;=$AN6823,레드마인_배치!J:J,레드마인_서비스!J:J),콜트리분석!$AI6823),"")</f>
        <v/>
      </c>
      <c r="AN6823" s="3">
        <v>1</v>
      </c>
      <c r="AO6823" s="15" t="str">
        <f ca="1">IFERROR(INDEX(레드마인_배치!E:E,MATCH(OFFSET(A6823,,AN6823),레드마인_배치!G:G,0)),"")</f>
        <v>미대상</v>
      </c>
      <c r="AP6823" t="s">
        <v>3330</v>
      </c>
    </row>
    <row r="6824" spans="1:42" hidden="1">
      <c r="A6824" s="3" t="s">
        <v>673</v>
      </c>
      <c r="B6824" s="3" t="s">
        <v>677</v>
      </c>
      <c r="C6824" s="3" t="s">
        <v>3043</v>
      </c>
      <c r="D6824" s="3" t="s">
        <v>3044</v>
      </c>
      <c r="E6824" s="3" t="s">
        <v>3047</v>
      </c>
      <c r="F6824" s="3" t="s">
        <v>3042</v>
      </c>
      <c r="G6824" s="3" t="s">
        <v>3042</v>
      </c>
      <c r="H6824" s="3" t="s">
        <v>3042</v>
      </c>
      <c r="I6824" s="3" t="s">
        <v>3042</v>
      </c>
      <c r="J6824" s="3" t="s">
        <v>3042</v>
      </c>
      <c r="K6824" s="3" t="s">
        <v>3042</v>
      </c>
      <c r="L6824" s="3" t="s">
        <v>3042</v>
      </c>
      <c r="M6824" s="3" t="s">
        <v>3042</v>
      </c>
      <c r="N6824" s="3" t="s">
        <v>3042</v>
      </c>
      <c r="O6824" s="3" t="s">
        <v>3042</v>
      </c>
      <c r="P6824" s="3" t="s">
        <v>3042</v>
      </c>
      <c r="Q6824" s="3" t="s">
        <v>3042</v>
      </c>
      <c r="R6824" s="3" t="s">
        <v>3042</v>
      </c>
      <c r="S6824" s="3" t="s">
        <v>3042</v>
      </c>
      <c r="T6824" s="3" t="s">
        <v>3042</v>
      </c>
      <c r="U6824" s="3" t="s">
        <v>3042</v>
      </c>
      <c r="V6824" s="3" t="s">
        <v>3042</v>
      </c>
      <c r="W6824" s="3" t="s">
        <v>3042</v>
      </c>
      <c r="X6824" s="3" t="s">
        <v>3042</v>
      </c>
      <c r="Y6824" s="3" t="s">
        <v>3042</v>
      </c>
      <c r="Z6824" s="3" t="s">
        <v>3042</v>
      </c>
      <c r="AA6824" s="3" t="s">
        <v>3042</v>
      </c>
      <c r="AB6824" s="3" t="s">
        <v>2954</v>
      </c>
      <c r="AC6824" s="3"/>
      <c r="AD6824" s="3"/>
      <c r="AE6824" s="3"/>
      <c r="AF6824" s="3"/>
      <c r="AG6824" s="3">
        <f t="shared" si="108"/>
        <v>27</v>
      </c>
      <c r="AH6824" s="3" t="s">
        <v>2954</v>
      </c>
      <c r="AI6824" s="3" t="str">
        <f>IFERROR(IF($AG6824&lt;=$AN6824,MATCH($AH6824,레드마인_배치!G:G,0),MATCH($AH6824,레드마인_서비스!G:G,0)),"")</f>
        <v/>
      </c>
      <c r="AJ6824" s="3" t="str" cm="1">
        <f t="array" ref="AJ6824">IFERROR(INDEX(IF($AG6824&lt;=$AN6824,레드마인_배치!E:E,레드마인_서비스!E:E),콜트리분석!$AI6824),"")</f>
        <v/>
      </c>
      <c r="AK6824" s="3" t="str" cm="1">
        <f t="array" ref="AK6824">IFERROR(INDEX(IF($AG6824&lt;=$AN6824,레드마인_배치!H:H,레드마인_서비스!H:H),콜트리분석!$AI6824),"")</f>
        <v/>
      </c>
      <c r="AL6824" s="3" t="str" cm="1">
        <f t="array" ref="AL6824">IFERROR(INDEX(IF($AG6824&lt;=$AN6824,레드마인_배치!I:I,레드마인_서비스!I:I),콜트리분석!$AI6824),"")</f>
        <v/>
      </c>
      <c r="AM6824" s="3" t="str" cm="1">
        <f t="array" ref="AM6824">IFERROR(INDEX(IF($AG6824&lt;=$AN6824,레드마인_배치!J:J,레드마인_서비스!J:J),콜트리분석!$AI6824),"")</f>
        <v/>
      </c>
      <c r="AN6824" s="3">
        <v>1</v>
      </c>
      <c r="AO6824" s="15" t="str">
        <f ca="1">IFERROR(INDEX(레드마인_배치!E:E,MATCH(OFFSET(A6824,,AN6824),레드마인_배치!G:G,0)),"")</f>
        <v>미대상</v>
      </c>
      <c r="AP6824" t="s">
        <v>3330</v>
      </c>
    </row>
    <row r="6825" spans="1:42" hidden="1">
      <c r="A6825" s="3" t="s">
        <v>673</v>
      </c>
      <c r="B6825" s="3" t="s">
        <v>677</v>
      </c>
      <c r="C6825" s="3" t="s">
        <v>3043</v>
      </c>
      <c r="D6825" s="3" t="s">
        <v>3044</v>
      </c>
      <c r="E6825" s="3" t="s">
        <v>3047</v>
      </c>
      <c r="F6825" s="3" t="s">
        <v>3042</v>
      </c>
      <c r="G6825" s="3" t="s">
        <v>3042</v>
      </c>
      <c r="H6825" s="3" t="s">
        <v>3042</v>
      </c>
      <c r="I6825" s="3" t="s">
        <v>3042</v>
      </c>
      <c r="J6825" s="3" t="s">
        <v>3042</v>
      </c>
      <c r="K6825" s="3" t="s">
        <v>3042</v>
      </c>
      <c r="L6825" s="3" t="s">
        <v>3042</v>
      </c>
      <c r="M6825" s="3" t="s">
        <v>3042</v>
      </c>
      <c r="N6825" s="3" t="s">
        <v>3042</v>
      </c>
      <c r="O6825" s="3" t="s">
        <v>3042</v>
      </c>
      <c r="P6825" s="3" t="s">
        <v>3042</v>
      </c>
      <c r="Q6825" s="3" t="s">
        <v>3042</v>
      </c>
      <c r="R6825" s="3" t="s">
        <v>3042</v>
      </c>
      <c r="S6825" s="3" t="s">
        <v>3042</v>
      </c>
      <c r="T6825" s="3" t="s">
        <v>3042</v>
      </c>
      <c r="U6825" s="3" t="s">
        <v>3042</v>
      </c>
      <c r="V6825" s="3" t="s">
        <v>3042</v>
      </c>
      <c r="W6825" s="3" t="s">
        <v>3042</v>
      </c>
      <c r="X6825" s="3" t="s">
        <v>3042</v>
      </c>
      <c r="Y6825" s="3" t="s">
        <v>3042</v>
      </c>
      <c r="Z6825" s="3" t="s">
        <v>3042</v>
      </c>
      <c r="AA6825" s="3" t="s">
        <v>3042</v>
      </c>
      <c r="AB6825" s="3" t="s">
        <v>3042</v>
      </c>
      <c r="AC6825" s="3"/>
      <c r="AD6825" s="3"/>
      <c r="AE6825" s="3"/>
      <c r="AF6825" s="3"/>
      <c r="AG6825" s="3">
        <f t="shared" si="108"/>
        <v>27</v>
      </c>
      <c r="AH6825" s="3" t="s">
        <v>3042</v>
      </c>
      <c r="AI6825" s="3" t="str">
        <f>IFERROR(IF($AG6825&lt;=$AN6825,MATCH($AH6825,레드마인_배치!G:G,0),MATCH($AH6825,레드마인_서비스!G:G,0)),"")</f>
        <v/>
      </c>
      <c r="AJ6825" s="3" t="str" cm="1">
        <f t="array" ref="AJ6825">IFERROR(INDEX(IF($AG6825&lt;=$AN6825,레드마인_배치!E:E,레드마인_서비스!E:E),콜트리분석!$AI6825),"")</f>
        <v/>
      </c>
      <c r="AK6825" s="3" t="str" cm="1">
        <f t="array" ref="AK6825">IFERROR(INDEX(IF($AG6825&lt;=$AN6825,레드마인_배치!H:H,레드마인_서비스!H:H),콜트리분석!$AI6825),"")</f>
        <v/>
      </c>
      <c r="AL6825" s="3" t="str" cm="1">
        <f t="array" ref="AL6825">IFERROR(INDEX(IF($AG6825&lt;=$AN6825,레드마인_배치!I:I,레드마인_서비스!I:I),콜트리분석!$AI6825),"")</f>
        <v/>
      </c>
      <c r="AM6825" s="3" t="str" cm="1">
        <f t="array" ref="AM6825">IFERROR(INDEX(IF($AG6825&lt;=$AN6825,레드마인_배치!J:J,레드마인_서비스!J:J),콜트리분석!$AI6825),"")</f>
        <v/>
      </c>
      <c r="AN6825" s="3">
        <v>1</v>
      </c>
      <c r="AO6825" s="15" t="str">
        <f ca="1">IFERROR(INDEX(레드마인_배치!E:E,MATCH(OFFSET(A6825,,AN6825),레드마인_배치!G:G,0)),"")</f>
        <v>미대상</v>
      </c>
      <c r="AP6825" t="s">
        <v>3330</v>
      </c>
    </row>
    <row r="6826" spans="1:42" hidden="1">
      <c r="A6826" s="3" t="s">
        <v>673</v>
      </c>
      <c r="B6826" s="3" t="s">
        <v>677</v>
      </c>
      <c r="C6826" s="3" t="s">
        <v>3043</v>
      </c>
      <c r="D6826" s="3" t="s">
        <v>3044</v>
      </c>
      <c r="E6826" s="3" t="s">
        <v>3047</v>
      </c>
      <c r="F6826" s="3" t="s">
        <v>3042</v>
      </c>
      <c r="G6826" s="3" t="s">
        <v>3042</v>
      </c>
      <c r="H6826" s="3" t="s">
        <v>3042</v>
      </c>
      <c r="I6826" s="3" t="s">
        <v>3042</v>
      </c>
      <c r="J6826" s="3" t="s">
        <v>3042</v>
      </c>
      <c r="K6826" s="3" t="s">
        <v>3042</v>
      </c>
      <c r="L6826" s="3" t="s">
        <v>3042</v>
      </c>
      <c r="M6826" s="3" t="s">
        <v>3042</v>
      </c>
      <c r="N6826" s="3" t="s">
        <v>3042</v>
      </c>
      <c r="O6826" s="3" t="s">
        <v>3042</v>
      </c>
      <c r="P6826" s="3" t="s">
        <v>3042</v>
      </c>
      <c r="Q6826" s="3" t="s">
        <v>3042</v>
      </c>
      <c r="R6826" s="3" t="s">
        <v>3042</v>
      </c>
      <c r="S6826" s="3" t="s">
        <v>3042</v>
      </c>
      <c r="T6826" s="3" t="s">
        <v>3042</v>
      </c>
      <c r="U6826" s="3" t="s">
        <v>3042</v>
      </c>
      <c r="V6826" s="3" t="s">
        <v>3042</v>
      </c>
      <c r="W6826" s="3" t="s">
        <v>3042</v>
      </c>
      <c r="X6826" s="3" t="s">
        <v>3042</v>
      </c>
      <c r="Y6826" s="3" t="s">
        <v>3042</v>
      </c>
      <c r="Z6826" s="3" t="s">
        <v>3042</v>
      </c>
      <c r="AA6826" s="3" t="s">
        <v>3042</v>
      </c>
      <c r="AB6826" s="3" t="s">
        <v>3042</v>
      </c>
      <c r="AC6826" s="3" t="s">
        <v>2954</v>
      </c>
      <c r="AD6826" s="3"/>
      <c r="AE6826" s="3"/>
      <c r="AF6826" s="3"/>
      <c r="AG6826" s="3">
        <f t="shared" si="108"/>
        <v>28</v>
      </c>
      <c r="AH6826" s="3" t="s">
        <v>2954</v>
      </c>
      <c r="AI6826" s="3" t="str">
        <f>IFERROR(IF($AG6826&lt;=$AN6826,MATCH($AH6826,레드마인_배치!G:G,0),MATCH($AH6826,레드마인_서비스!G:G,0)),"")</f>
        <v/>
      </c>
      <c r="AJ6826" s="3" t="str" cm="1">
        <f t="array" ref="AJ6826">IFERROR(INDEX(IF($AG6826&lt;=$AN6826,레드마인_배치!E:E,레드마인_서비스!E:E),콜트리분석!$AI6826),"")</f>
        <v/>
      </c>
      <c r="AK6826" s="3" t="str" cm="1">
        <f t="array" ref="AK6826">IFERROR(INDEX(IF($AG6826&lt;=$AN6826,레드마인_배치!H:H,레드마인_서비스!H:H),콜트리분석!$AI6826),"")</f>
        <v/>
      </c>
      <c r="AL6826" s="3" t="str" cm="1">
        <f t="array" ref="AL6826">IFERROR(INDEX(IF($AG6826&lt;=$AN6826,레드마인_배치!I:I,레드마인_서비스!I:I),콜트리분석!$AI6826),"")</f>
        <v/>
      </c>
      <c r="AM6826" s="3" t="str" cm="1">
        <f t="array" ref="AM6826">IFERROR(INDEX(IF($AG6826&lt;=$AN6826,레드마인_배치!J:J,레드마인_서비스!J:J),콜트리분석!$AI6826),"")</f>
        <v/>
      </c>
      <c r="AN6826" s="3">
        <v>1</v>
      </c>
      <c r="AO6826" s="15" t="str">
        <f ca="1">IFERROR(INDEX(레드마인_배치!E:E,MATCH(OFFSET(A6826,,AN6826),레드마인_배치!G:G,0)),"")</f>
        <v>미대상</v>
      </c>
      <c r="AP6826" t="s">
        <v>3330</v>
      </c>
    </row>
    <row r="6827" spans="1:42" hidden="1">
      <c r="A6827" s="3" t="s">
        <v>673</v>
      </c>
      <c r="B6827" s="3" t="s">
        <v>677</v>
      </c>
      <c r="C6827" s="3" t="s">
        <v>3043</v>
      </c>
      <c r="D6827" s="3" t="s">
        <v>3044</v>
      </c>
      <c r="E6827" s="3" t="s">
        <v>3047</v>
      </c>
      <c r="F6827" s="3" t="s">
        <v>3042</v>
      </c>
      <c r="G6827" s="3" t="s">
        <v>3042</v>
      </c>
      <c r="H6827" s="3" t="s">
        <v>3042</v>
      </c>
      <c r="I6827" s="3" t="s">
        <v>3042</v>
      </c>
      <c r="J6827" s="3" t="s">
        <v>3042</v>
      </c>
      <c r="K6827" s="3" t="s">
        <v>3042</v>
      </c>
      <c r="L6827" s="3" t="s">
        <v>3042</v>
      </c>
      <c r="M6827" s="3" t="s">
        <v>3042</v>
      </c>
      <c r="N6827" s="3" t="s">
        <v>3042</v>
      </c>
      <c r="O6827" s="3" t="s">
        <v>3042</v>
      </c>
      <c r="P6827" s="3" t="s">
        <v>3042</v>
      </c>
      <c r="Q6827" s="3" t="s">
        <v>3042</v>
      </c>
      <c r="R6827" s="3" t="s">
        <v>3042</v>
      </c>
      <c r="S6827" s="3" t="s">
        <v>3042</v>
      </c>
      <c r="T6827" s="3" t="s">
        <v>3042</v>
      </c>
      <c r="U6827" s="3" t="s">
        <v>3042</v>
      </c>
      <c r="V6827" s="3" t="s">
        <v>3042</v>
      </c>
      <c r="W6827" s="3" t="s">
        <v>3042</v>
      </c>
      <c r="X6827" s="3" t="s">
        <v>3042</v>
      </c>
      <c r="Y6827" s="3" t="s">
        <v>3042</v>
      </c>
      <c r="Z6827" s="3" t="s">
        <v>3042</v>
      </c>
      <c r="AA6827" s="3" t="s">
        <v>3042</v>
      </c>
      <c r="AB6827" s="3" t="s">
        <v>3042</v>
      </c>
      <c r="AC6827" s="3" t="s">
        <v>3042</v>
      </c>
      <c r="AD6827" s="3"/>
      <c r="AE6827" s="3"/>
      <c r="AF6827" s="3"/>
      <c r="AG6827" s="3">
        <f t="shared" si="108"/>
        <v>28</v>
      </c>
      <c r="AH6827" s="3" t="s">
        <v>3042</v>
      </c>
      <c r="AI6827" s="3" t="str">
        <f>IFERROR(IF($AG6827&lt;=$AN6827,MATCH($AH6827,레드마인_배치!G:G,0),MATCH($AH6827,레드마인_서비스!G:G,0)),"")</f>
        <v/>
      </c>
      <c r="AJ6827" s="3" t="str" cm="1">
        <f t="array" ref="AJ6827">IFERROR(INDEX(IF($AG6827&lt;=$AN6827,레드마인_배치!E:E,레드마인_서비스!E:E),콜트리분석!$AI6827),"")</f>
        <v/>
      </c>
      <c r="AK6827" s="3" t="str" cm="1">
        <f t="array" ref="AK6827">IFERROR(INDEX(IF($AG6827&lt;=$AN6827,레드마인_배치!H:H,레드마인_서비스!H:H),콜트리분석!$AI6827),"")</f>
        <v/>
      </c>
      <c r="AL6827" s="3" t="str" cm="1">
        <f t="array" ref="AL6827">IFERROR(INDEX(IF($AG6827&lt;=$AN6827,레드마인_배치!I:I,레드마인_서비스!I:I),콜트리분석!$AI6827),"")</f>
        <v/>
      </c>
      <c r="AM6827" s="3" t="str" cm="1">
        <f t="array" ref="AM6827">IFERROR(INDEX(IF($AG6827&lt;=$AN6827,레드마인_배치!J:J,레드마인_서비스!J:J),콜트리분석!$AI6827),"")</f>
        <v/>
      </c>
      <c r="AN6827" s="3">
        <v>1</v>
      </c>
      <c r="AO6827" s="15" t="str">
        <f ca="1">IFERROR(INDEX(레드마인_배치!E:E,MATCH(OFFSET(A6827,,AN6827),레드마인_배치!G:G,0)),"")</f>
        <v>미대상</v>
      </c>
      <c r="AP6827" t="s">
        <v>3330</v>
      </c>
    </row>
    <row r="6828" spans="1:42" hidden="1">
      <c r="A6828" s="3" t="s">
        <v>673</v>
      </c>
      <c r="B6828" s="3" t="s">
        <v>677</v>
      </c>
      <c r="C6828" s="3" t="s">
        <v>3043</v>
      </c>
      <c r="D6828" s="3" t="s">
        <v>3044</v>
      </c>
      <c r="E6828" s="3" t="s">
        <v>3047</v>
      </c>
      <c r="F6828" s="3" t="s">
        <v>3042</v>
      </c>
      <c r="G6828" s="3" t="s">
        <v>3042</v>
      </c>
      <c r="H6828" s="3" t="s">
        <v>3042</v>
      </c>
      <c r="I6828" s="3" t="s">
        <v>3042</v>
      </c>
      <c r="J6828" s="3" t="s">
        <v>3042</v>
      </c>
      <c r="K6828" s="3" t="s">
        <v>3042</v>
      </c>
      <c r="L6828" s="3" t="s">
        <v>3042</v>
      </c>
      <c r="M6828" s="3" t="s">
        <v>3042</v>
      </c>
      <c r="N6828" s="3" t="s">
        <v>3042</v>
      </c>
      <c r="O6828" s="3" t="s">
        <v>3042</v>
      </c>
      <c r="P6828" s="3" t="s">
        <v>3042</v>
      </c>
      <c r="Q6828" s="3" t="s">
        <v>3042</v>
      </c>
      <c r="R6828" s="3" t="s">
        <v>3042</v>
      </c>
      <c r="S6828" s="3" t="s">
        <v>3042</v>
      </c>
      <c r="T6828" s="3" t="s">
        <v>3042</v>
      </c>
      <c r="U6828" s="3" t="s">
        <v>3042</v>
      </c>
      <c r="V6828" s="3" t="s">
        <v>3042</v>
      </c>
      <c r="W6828" s="3" t="s">
        <v>3042</v>
      </c>
      <c r="X6828" s="3" t="s">
        <v>3042</v>
      </c>
      <c r="Y6828" s="3" t="s">
        <v>3042</v>
      </c>
      <c r="Z6828" s="3" t="s">
        <v>3042</v>
      </c>
      <c r="AA6828" s="3" t="s">
        <v>3042</v>
      </c>
      <c r="AB6828" s="3" t="s">
        <v>3042</v>
      </c>
      <c r="AC6828" s="3" t="s">
        <v>3042</v>
      </c>
      <c r="AD6828" s="3" t="s">
        <v>2954</v>
      </c>
      <c r="AE6828" s="3"/>
      <c r="AF6828" s="3"/>
      <c r="AG6828" s="3">
        <f t="shared" si="108"/>
        <v>29</v>
      </c>
      <c r="AH6828" s="3" t="s">
        <v>2954</v>
      </c>
      <c r="AI6828" s="3" t="str">
        <f>IFERROR(IF($AG6828&lt;=$AN6828,MATCH($AH6828,레드마인_배치!G:G,0),MATCH($AH6828,레드마인_서비스!G:G,0)),"")</f>
        <v/>
      </c>
      <c r="AJ6828" s="3" t="str" cm="1">
        <f t="array" ref="AJ6828">IFERROR(INDEX(IF($AG6828&lt;=$AN6828,레드마인_배치!E:E,레드마인_서비스!E:E),콜트리분석!$AI6828),"")</f>
        <v/>
      </c>
      <c r="AK6828" s="3" t="str" cm="1">
        <f t="array" ref="AK6828">IFERROR(INDEX(IF($AG6828&lt;=$AN6828,레드마인_배치!H:H,레드마인_서비스!H:H),콜트리분석!$AI6828),"")</f>
        <v/>
      </c>
      <c r="AL6828" s="3" t="str" cm="1">
        <f t="array" ref="AL6828">IFERROR(INDEX(IF($AG6828&lt;=$AN6828,레드마인_배치!I:I,레드마인_서비스!I:I),콜트리분석!$AI6828),"")</f>
        <v/>
      </c>
      <c r="AM6828" s="3" t="str" cm="1">
        <f t="array" ref="AM6828">IFERROR(INDEX(IF($AG6828&lt;=$AN6828,레드마인_배치!J:J,레드마인_서비스!J:J),콜트리분석!$AI6828),"")</f>
        <v/>
      </c>
      <c r="AN6828" s="3">
        <v>1</v>
      </c>
      <c r="AO6828" s="15" t="str">
        <f ca="1">IFERROR(INDEX(레드마인_배치!E:E,MATCH(OFFSET(A6828,,AN6828),레드마인_배치!G:G,0)),"")</f>
        <v>미대상</v>
      </c>
      <c r="AP6828" t="s">
        <v>3330</v>
      </c>
    </row>
    <row r="6829" spans="1:42" hidden="1">
      <c r="A6829" s="3" t="s">
        <v>673</v>
      </c>
      <c r="B6829" s="3" t="s">
        <v>677</v>
      </c>
      <c r="C6829" s="3" t="s">
        <v>3043</v>
      </c>
      <c r="D6829" s="3" t="s">
        <v>3044</v>
      </c>
      <c r="E6829" s="3" t="s">
        <v>3047</v>
      </c>
      <c r="F6829" s="3" t="s">
        <v>3042</v>
      </c>
      <c r="G6829" s="3" t="s">
        <v>3042</v>
      </c>
      <c r="H6829" s="3" t="s">
        <v>3042</v>
      </c>
      <c r="I6829" s="3" t="s">
        <v>3042</v>
      </c>
      <c r="J6829" s="3" t="s">
        <v>3042</v>
      </c>
      <c r="K6829" s="3" t="s">
        <v>3042</v>
      </c>
      <c r="L6829" s="3" t="s">
        <v>3042</v>
      </c>
      <c r="M6829" s="3" t="s">
        <v>3042</v>
      </c>
      <c r="N6829" s="3" t="s">
        <v>3042</v>
      </c>
      <c r="O6829" s="3" t="s">
        <v>3042</v>
      </c>
      <c r="P6829" s="3" t="s">
        <v>3042</v>
      </c>
      <c r="Q6829" s="3" t="s">
        <v>3042</v>
      </c>
      <c r="R6829" s="3" t="s">
        <v>3042</v>
      </c>
      <c r="S6829" s="3" t="s">
        <v>3042</v>
      </c>
      <c r="T6829" s="3" t="s">
        <v>3042</v>
      </c>
      <c r="U6829" s="3" t="s">
        <v>3042</v>
      </c>
      <c r="V6829" s="3" t="s">
        <v>3042</v>
      </c>
      <c r="W6829" s="3" t="s">
        <v>3042</v>
      </c>
      <c r="X6829" s="3" t="s">
        <v>3042</v>
      </c>
      <c r="Y6829" s="3" t="s">
        <v>3042</v>
      </c>
      <c r="Z6829" s="3" t="s">
        <v>3042</v>
      </c>
      <c r="AA6829" s="3" t="s">
        <v>3042</v>
      </c>
      <c r="AB6829" s="3" t="s">
        <v>3042</v>
      </c>
      <c r="AC6829" s="3" t="s">
        <v>3042</v>
      </c>
      <c r="AD6829" s="3" t="s">
        <v>3042</v>
      </c>
      <c r="AE6829" s="3"/>
      <c r="AF6829" s="3"/>
      <c r="AG6829" s="3">
        <f t="shared" si="108"/>
        <v>29</v>
      </c>
      <c r="AH6829" s="3" t="s">
        <v>3042</v>
      </c>
      <c r="AI6829" s="3" t="str">
        <f>IFERROR(IF($AG6829&lt;=$AN6829,MATCH($AH6829,레드마인_배치!G:G,0),MATCH($AH6829,레드마인_서비스!G:G,0)),"")</f>
        <v/>
      </c>
      <c r="AJ6829" s="3" t="str" cm="1">
        <f t="array" ref="AJ6829">IFERROR(INDEX(IF($AG6829&lt;=$AN6829,레드마인_배치!E:E,레드마인_서비스!E:E),콜트리분석!$AI6829),"")</f>
        <v/>
      </c>
      <c r="AK6829" s="3" t="str" cm="1">
        <f t="array" ref="AK6829">IFERROR(INDEX(IF($AG6829&lt;=$AN6829,레드마인_배치!H:H,레드마인_서비스!H:H),콜트리분석!$AI6829),"")</f>
        <v/>
      </c>
      <c r="AL6829" s="3" t="str" cm="1">
        <f t="array" ref="AL6829">IFERROR(INDEX(IF($AG6829&lt;=$AN6829,레드마인_배치!I:I,레드마인_서비스!I:I),콜트리분석!$AI6829),"")</f>
        <v/>
      </c>
      <c r="AM6829" s="3" t="str" cm="1">
        <f t="array" ref="AM6829">IFERROR(INDEX(IF($AG6829&lt;=$AN6829,레드마인_배치!J:J,레드마인_서비스!J:J),콜트리분석!$AI6829),"")</f>
        <v/>
      </c>
      <c r="AN6829" s="3">
        <v>1</v>
      </c>
      <c r="AO6829" s="15" t="str">
        <f ca="1">IFERROR(INDEX(레드마인_배치!E:E,MATCH(OFFSET(A6829,,AN6829),레드마인_배치!G:G,0)),"")</f>
        <v>미대상</v>
      </c>
      <c r="AP6829" t="s">
        <v>3330</v>
      </c>
    </row>
    <row r="6830" spans="1:42" hidden="1">
      <c r="A6830" s="3" t="s">
        <v>673</v>
      </c>
      <c r="B6830" s="3" t="s">
        <v>677</v>
      </c>
      <c r="C6830" s="3" t="s">
        <v>3043</v>
      </c>
      <c r="D6830" s="3" t="s">
        <v>3044</v>
      </c>
      <c r="E6830" s="3" t="s">
        <v>3047</v>
      </c>
      <c r="F6830" s="3" t="s">
        <v>3042</v>
      </c>
      <c r="G6830" s="3" t="s">
        <v>3042</v>
      </c>
      <c r="H6830" s="3" t="s">
        <v>3042</v>
      </c>
      <c r="I6830" s="3" t="s">
        <v>3042</v>
      </c>
      <c r="J6830" s="3" t="s">
        <v>3042</v>
      </c>
      <c r="K6830" s="3" t="s">
        <v>3042</v>
      </c>
      <c r="L6830" s="3" t="s">
        <v>3042</v>
      </c>
      <c r="M6830" s="3" t="s">
        <v>3042</v>
      </c>
      <c r="N6830" s="3" t="s">
        <v>3042</v>
      </c>
      <c r="O6830" s="3" t="s">
        <v>3042</v>
      </c>
      <c r="P6830" s="3" t="s">
        <v>3042</v>
      </c>
      <c r="Q6830" s="3" t="s">
        <v>3042</v>
      </c>
      <c r="R6830" s="3" t="s">
        <v>3042</v>
      </c>
      <c r="S6830" s="3" t="s">
        <v>3042</v>
      </c>
      <c r="T6830" s="3" t="s">
        <v>3042</v>
      </c>
      <c r="U6830" s="3" t="s">
        <v>3042</v>
      </c>
      <c r="V6830" s="3" t="s">
        <v>3042</v>
      </c>
      <c r="W6830" s="3" t="s">
        <v>3042</v>
      </c>
      <c r="X6830" s="3" t="s">
        <v>3042</v>
      </c>
      <c r="Y6830" s="3" t="s">
        <v>3042</v>
      </c>
      <c r="Z6830" s="3" t="s">
        <v>3042</v>
      </c>
      <c r="AA6830" s="3" t="s">
        <v>3042</v>
      </c>
      <c r="AB6830" s="3" t="s">
        <v>3042</v>
      </c>
      <c r="AC6830" s="3" t="s">
        <v>3042</v>
      </c>
      <c r="AD6830" s="3" t="s">
        <v>3042</v>
      </c>
      <c r="AE6830" s="3" t="s">
        <v>2954</v>
      </c>
      <c r="AF6830" s="3"/>
      <c r="AG6830" s="3">
        <f t="shared" si="108"/>
        <v>30</v>
      </c>
      <c r="AH6830" s="3" t="s">
        <v>2954</v>
      </c>
      <c r="AI6830" s="3" t="str">
        <f>IFERROR(IF($AG6830&lt;=$AN6830,MATCH($AH6830,레드마인_배치!G:G,0),MATCH($AH6830,레드마인_서비스!G:G,0)),"")</f>
        <v/>
      </c>
      <c r="AJ6830" s="3" t="str" cm="1">
        <f t="array" ref="AJ6830">IFERROR(INDEX(IF($AG6830&lt;=$AN6830,레드마인_배치!E:E,레드마인_서비스!E:E),콜트리분석!$AI6830),"")</f>
        <v/>
      </c>
      <c r="AK6830" s="3" t="str" cm="1">
        <f t="array" ref="AK6830">IFERROR(INDEX(IF($AG6830&lt;=$AN6830,레드마인_배치!H:H,레드마인_서비스!H:H),콜트리분석!$AI6830),"")</f>
        <v/>
      </c>
      <c r="AL6830" s="3" t="str" cm="1">
        <f t="array" ref="AL6830">IFERROR(INDEX(IF($AG6830&lt;=$AN6830,레드마인_배치!I:I,레드마인_서비스!I:I),콜트리분석!$AI6830),"")</f>
        <v/>
      </c>
      <c r="AM6830" s="3" t="str" cm="1">
        <f t="array" ref="AM6830">IFERROR(INDEX(IF($AG6830&lt;=$AN6830,레드마인_배치!J:J,레드마인_서비스!J:J),콜트리분석!$AI6830),"")</f>
        <v/>
      </c>
      <c r="AN6830" s="3">
        <v>1</v>
      </c>
      <c r="AO6830" s="15" t="str">
        <f ca="1">IFERROR(INDEX(레드마인_배치!E:E,MATCH(OFFSET(A6830,,AN6830),레드마인_배치!G:G,0)),"")</f>
        <v>미대상</v>
      </c>
      <c r="AP6830" t="s">
        <v>3330</v>
      </c>
    </row>
    <row r="6831" spans="1:42" hidden="1">
      <c r="A6831" s="3" t="s">
        <v>673</v>
      </c>
      <c r="B6831" s="3" t="s">
        <v>677</v>
      </c>
      <c r="C6831" s="3" t="s">
        <v>3043</v>
      </c>
      <c r="D6831" s="3" t="s">
        <v>3044</v>
      </c>
      <c r="E6831" s="3" t="s">
        <v>3047</v>
      </c>
      <c r="F6831" s="3" t="s">
        <v>3042</v>
      </c>
      <c r="G6831" s="3" t="s">
        <v>3042</v>
      </c>
      <c r="H6831" s="3" t="s">
        <v>3042</v>
      </c>
      <c r="I6831" s="3" t="s">
        <v>3042</v>
      </c>
      <c r="J6831" s="3" t="s">
        <v>3042</v>
      </c>
      <c r="K6831" s="3" t="s">
        <v>3042</v>
      </c>
      <c r="L6831" s="3" t="s">
        <v>3042</v>
      </c>
      <c r="M6831" s="3" t="s">
        <v>3042</v>
      </c>
      <c r="N6831" s="3" t="s">
        <v>3042</v>
      </c>
      <c r="O6831" s="3" t="s">
        <v>3042</v>
      </c>
      <c r="P6831" s="3" t="s">
        <v>3042</v>
      </c>
      <c r="Q6831" s="3" t="s">
        <v>3042</v>
      </c>
      <c r="R6831" s="3" t="s">
        <v>3042</v>
      </c>
      <c r="S6831" s="3" t="s">
        <v>3042</v>
      </c>
      <c r="T6831" s="3" t="s">
        <v>3042</v>
      </c>
      <c r="U6831" s="3" t="s">
        <v>3042</v>
      </c>
      <c r="V6831" s="3" t="s">
        <v>3042</v>
      </c>
      <c r="W6831" s="3" t="s">
        <v>3042</v>
      </c>
      <c r="X6831" s="3" t="s">
        <v>3042</v>
      </c>
      <c r="Y6831" s="3" t="s">
        <v>3042</v>
      </c>
      <c r="Z6831" s="3" t="s">
        <v>3042</v>
      </c>
      <c r="AA6831" s="3" t="s">
        <v>3042</v>
      </c>
      <c r="AB6831" s="3" t="s">
        <v>3042</v>
      </c>
      <c r="AC6831" s="3" t="s">
        <v>3042</v>
      </c>
      <c r="AD6831" s="3" t="s">
        <v>3042</v>
      </c>
      <c r="AE6831" s="3" t="s">
        <v>3042</v>
      </c>
      <c r="AF6831" s="3"/>
      <c r="AG6831" s="3">
        <f t="shared" si="108"/>
        <v>30</v>
      </c>
      <c r="AH6831" s="3" t="s">
        <v>3042</v>
      </c>
      <c r="AI6831" s="3" t="str">
        <f>IFERROR(IF($AG6831&lt;=$AN6831,MATCH($AH6831,레드마인_배치!G:G,0),MATCH($AH6831,레드마인_서비스!G:G,0)),"")</f>
        <v/>
      </c>
      <c r="AJ6831" s="3" t="str" cm="1">
        <f t="array" ref="AJ6831">IFERROR(INDEX(IF($AG6831&lt;=$AN6831,레드마인_배치!E:E,레드마인_서비스!E:E),콜트리분석!$AI6831),"")</f>
        <v/>
      </c>
      <c r="AK6831" s="3" t="str" cm="1">
        <f t="array" ref="AK6831">IFERROR(INDEX(IF($AG6831&lt;=$AN6831,레드마인_배치!H:H,레드마인_서비스!H:H),콜트리분석!$AI6831),"")</f>
        <v/>
      </c>
      <c r="AL6831" s="3" t="str" cm="1">
        <f t="array" ref="AL6831">IFERROR(INDEX(IF($AG6831&lt;=$AN6831,레드마인_배치!I:I,레드마인_서비스!I:I),콜트리분석!$AI6831),"")</f>
        <v/>
      </c>
      <c r="AM6831" s="3" t="str" cm="1">
        <f t="array" ref="AM6831">IFERROR(INDEX(IF($AG6831&lt;=$AN6831,레드마인_배치!J:J,레드마인_서비스!J:J),콜트리분석!$AI6831),"")</f>
        <v/>
      </c>
      <c r="AN6831" s="3">
        <v>1</v>
      </c>
      <c r="AO6831" s="15" t="str">
        <f ca="1">IFERROR(INDEX(레드마인_배치!E:E,MATCH(OFFSET(A6831,,AN6831),레드마인_배치!G:G,0)),"")</f>
        <v>미대상</v>
      </c>
      <c r="AP6831" t="s">
        <v>3330</v>
      </c>
    </row>
    <row r="6832" spans="1:42" hidden="1">
      <c r="A6832" s="3" t="s">
        <v>673</v>
      </c>
      <c r="B6832" s="3" t="s">
        <v>677</v>
      </c>
      <c r="C6832" s="3" t="s">
        <v>3043</v>
      </c>
      <c r="D6832" s="3" t="s">
        <v>3044</v>
      </c>
      <c r="E6832" s="3" t="s">
        <v>3047</v>
      </c>
      <c r="F6832" s="3" t="s">
        <v>3042</v>
      </c>
      <c r="G6832" s="3" t="s">
        <v>3042</v>
      </c>
      <c r="H6832" s="3" t="s">
        <v>3042</v>
      </c>
      <c r="I6832" s="3" t="s">
        <v>3042</v>
      </c>
      <c r="J6832" s="3" t="s">
        <v>3042</v>
      </c>
      <c r="K6832" s="3" t="s">
        <v>3042</v>
      </c>
      <c r="L6832" s="3" t="s">
        <v>3042</v>
      </c>
      <c r="M6832" s="3" t="s">
        <v>3042</v>
      </c>
      <c r="N6832" s="3" t="s">
        <v>3042</v>
      </c>
      <c r="O6832" s="3" t="s">
        <v>3042</v>
      </c>
      <c r="P6832" s="3" t="s">
        <v>3042</v>
      </c>
      <c r="Q6832" s="3" t="s">
        <v>3042</v>
      </c>
      <c r="R6832" s="3" t="s">
        <v>3042</v>
      </c>
      <c r="S6832" s="3" t="s">
        <v>3042</v>
      </c>
      <c r="T6832" s="3" t="s">
        <v>3042</v>
      </c>
      <c r="U6832" s="3" t="s">
        <v>3042</v>
      </c>
      <c r="V6832" s="3" t="s">
        <v>3042</v>
      </c>
      <c r="W6832" s="3" t="s">
        <v>3042</v>
      </c>
      <c r="X6832" s="3" t="s">
        <v>3042</v>
      </c>
      <c r="Y6832" s="3" t="s">
        <v>3042</v>
      </c>
      <c r="Z6832" s="3" t="s">
        <v>3042</v>
      </c>
      <c r="AA6832" s="3" t="s">
        <v>3042</v>
      </c>
      <c r="AB6832" s="3" t="s">
        <v>3042</v>
      </c>
      <c r="AC6832" s="3" t="s">
        <v>3042</v>
      </c>
      <c r="AD6832" s="3" t="s">
        <v>3042</v>
      </c>
      <c r="AE6832" s="3" t="s">
        <v>3042</v>
      </c>
      <c r="AF6832" s="3" t="s">
        <v>2954</v>
      </c>
      <c r="AG6832" s="3">
        <f t="shared" si="108"/>
        <v>31</v>
      </c>
      <c r="AH6832" s="3" t="s">
        <v>2954</v>
      </c>
      <c r="AI6832" s="3" t="str">
        <f>IFERROR(IF($AG6832&lt;=$AN6832,MATCH($AH6832,레드마인_배치!G:G,0),MATCH($AH6832,레드마인_서비스!G:G,0)),"")</f>
        <v/>
      </c>
      <c r="AJ6832" s="3" t="str" cm="1">
        <f t="array" ref="AJ6832">IFERROR(INDEX(IF($AG6832&lt;=$AN6832,레드마인_배치!E:E,레드마인_서비스!E:E),콜트리분석!$AI6832),"")</f>
        <v/>
      </c>
      <c r="AK6832" s="3" t="str" cm="1">
        <f t="array" ref="AK6832">IFERROR(INDEX(IF($AG6832&lt;=$AN6832,레드마인_배치!H:H,레드마인_서비스!H:H),콜트리분석!$AI6832),"")</f>
        <v/>
      </c>
      <c r="AL6832" s="3" t="str" cm="1">
        <f t="array" ref="AL6832">IFERROR(INDEX(IF($AG6832&lt;=$AN6832,레드마인_배치!I:I,레드마인_서비스!I:I),콜트리분석!$AI6832),"")</f>
        <v/>
      </c>
      <c r="AM6832" s="3" t="str" cm="1">
        <f t="array" ref="AM6832">IFERROR(INDEX(IF($AG6832&lt;=$AN6832,레드마인_배치!J:J,레드마인_서비스!J:J),콜트리분석!$AI6832),"")</f>
        <v/>
      </c>
      <c r="AN6832" s="3">
        <v>1</v>
      </c>
      <c r="AO6832" s="15" t="str">
        <f ca="1">IFERROR(INDEX(레드마인_배치!E:E,MATCH(OFFSET(A6832,,AN6832),레드마인_배치!G:G,0)),"")</f>
        <v>미대상</v>
      </c>
      <c r="AP6832" t="s">
        <v>3330</v>
      </c>
    </row>
    <row r="6833" spans="1:42" hidden="1">
      <c r="A6833" s="3" t="s">
        <v>673</v>
      </c>
      <c r="B6833" s="3" t="s">
        <v>677</v>
      </c>
      <c r="C6833" s="3" t="s">
        <v>3043</v>
      </c>
      <c r="D6833" s="3" t="s">
        <v>3044</v>
      </c>
      <c r="E6833" s="3" t="s">
        <v>3047</v>
      </c>
      <c r="F6833" s="3" t="s">
        <v>3042</v>
      </c>
      <c r="G6833" s="3" t="s">
        <v>3042</v>
      </c>
      <c r="H6833" s="3" t="s">
        <v>3042</v>
      </c>
      <c r="I6833" s="3" t="s">
        <v>3042</v>
      </c>
      <c r="J6833" s="3" t="s">
        <v>3042</v>
      </c>
      <c r="K6833" s="3" t="s">
        <v>3042</v>
      </c>
      <c r="L6833" s="3" t="s">
        <v>3042</v>
      </c>
      <c r="M6833" s="3" t="s">
        <v>3042</v>
      </c>
      <c r="N6833" s="3" t="s">
        <v>3042</v>
      </c>
      <c r="O6833" s="3" t="s">
        <v>3042</v>
      </c>
      <c r="P6833" s="3" t="s">
        <v>3042</v>
      </c>
      <c r="Q6833" s="3" t="s">
        <v>3042</v>
      </c>
      <c r="R6833" s="3" t="s">
        <v>3042</v>
      </c>
      <c r="S6833" s="3" t="s">
        <v>3042</v>
      </c>
      <c r="T6833" s="3" t="s">
        <v>3042</v>
      </c>
      <c r="U6833" s="3" t="s">
        <v>3042</v>
      </c>
      <c r="V6833" s="3" t="s">
        <v>3042</v>
      </c>
      <c r="W6833" s="3" t="s">
        <v>3042</v>
      </c>
      <c r="X6833" s="3" t="s">
        <v>3042</v>
      </c>
      <c r="Y6833" s="3" t="s">
        <v>3042</v>
      </c>
      <c r="Z6833" s="3" t="s">
        <v>3042</v>
      </c>
      <c r="AA6833" s="3" t="s">
        <v>3042</v>
      </c>
      <c r="AB6833" s="3" t="s">
        <v>3042</v>
      </c>
      <c r="AC6833" s="3" t="s">
        <v>3042</v>
      </c>
      <c r="AD6833" s="3" t="s">
        <v>3042</v>
      </c>
      <c r="AE6833" s="3" t="s">
        <v>3042</v>
      </c>
      <c r="AF6833" s="3" t="s">
        <v>3042</v>
      </c>
      <c r="AG6833" s="3">
        <f t="shared" si="108"/>
        <v>31</v>
      </c>
      <c r="AH6833" s="3" t="s">
        <v>3042</v>
      </c>
      <c r="AI6833" s="3" t="str">
        <f>IFERROR(IF($AG6833&lt;=$AN6833,MATCH($AH6833,레드마인_배치!G:G,0),MATCH($AH6833,레드마인_서비스!G:G,0)),"")</f>
        <v/>
      </c>
      <c r="AJ6833" s="3" t="str" cm="1">
        <f t="array" ref="AJ6833">IFERROR(INDEX(IF($AG6833&lt;=$AN6833,레드마인_배치!E:E,레드마인_서비스!E:E),콜트리분석!$AI6833),"")</f>
        <v/>
      </c>
      <c r="AK6833" s="3" t="str" cm="1">
        <f t="array" ref="AK6833">IFERROR(INDEX(IF($AG6833&lt;=$AN6833,레드마인_배치!H:H,레드마인_서비스!H:H),콜트리분석!$AI6833),"")</f>
        <v/>
      </c>
      <c r="AL6833" s="3" t="str" cm="1">
        <f t="array" ref="AL6833">IFERROR(INDEX(IF($AG6833&lt;=$AN6833,레드마인_배치!I:I,레드마인_서비스!I:I),콜트리분석!$AI6833),"")</f>
        <v/>
      </c>
      <c r="AM6833" s="3" t="str" cm="1">
        <f t="array" ref="AM6833">IFERROR(INDEX(IF($AG6833&lt;=$AN6833,레드마인_배치!J:J,레드마인_서비스!J:J),콜트리분석!$AI6833),"")</f>
        <v/>
      </c>
      <c r="AN6833" s="3">
        <v>1</v>
      </c>
      <c r="AO6833" s="15" t="str">
        <f ca="1">IFERROR(INDEX(레드마인_배치!E:E,MATCH(OFFSET(A6833,,AN6833),레드마인_배치!G:G,0)),"")</f>
        <v>미대상</v>
      </c>
      <c r="AP6833" t="s">
        <v>3330</v>
      </c>
    </row>
    <row r="6834" spans="1:42" hidden="1">
      <c r="A6834" s="3" t="s">
        <v>673</v>
      </c>
      <c r="B6834" s="3" t="s">
        <v>677</v>
      </c>
      <c r="C6834" s="3" t="s">
        <v>3043</v>
      </c>
      <c r="D6834" s="3" t="s">
        <v>3044</v>
      </c>
      <c r="E6834" s="3" t="s">
        <v>3047</v>
      </c>
      <c r="F6834" s="3" t="s">
        <v>3042</v>
      </c>
      <c r="G6834" s="3" t="s">
        <v>3042</v>
      </c>
      <c r="H6834" s="3" t="s">
        <v>3042</v>
      </c>
      <c r="I6834" s="3" t="s">
        <v>3042</v>
      </c>
      <c r="J6834" s="3" t="s">
        <v>3042</v>
      </c>
      <c r="K6834" s="3" t="s">
        <v>3042</v>
      </c>
      <c r="L6834" s="3" t="s">
        <v>3042</v>
      </c>
      <c r="M6834" s="3" t="s">
        <v>3042</v>
      </c>
      <c r="N6834" s="3" t="s">
        <v>3042</v>
      </c>
      <c r="O6834" s="3" t="s">
        <v>3042</v>
      </c>
      <c r="P6834" s="3" t="s">
        <v>3042</v>
      </c>
      <c r="Q6834" s="3" t="s">
        <v>3042</v>
      </c>
      <c r="R6834" s="3" t="s">
        <v>3042</v>
      </c>
      <c r="S6834" s="3" t="s">
        <v>3042</v>
      </c>
      <c r="T6834" s="3" t="s">
        <v>3042</v>
      </c>
      <c r="U6834" s="3" t="s">
        <v>3042</v>
      </c>
      <c r="V6834" s="3" t="s">
        <v>3042</v>
      </c>
      <c r="W6834" s="3" t="s">
        <v>3042</v>
      </c>
      <c r="X6834" s="3" t="s">
        <v>3042</v>
      </c>
      <c r="Y6834" s="3" t="s">
        <v>3042</v>
      </c>
      <c r="Z6834" s="3" t="s">
        <v>3042</v>
      </c>
      <c r="AA6834" s="3" t="s">
        <v>3042</v>
      </c>
      <c r="AB6834" s="3" t="s">
        <v>3042</v>
      </c>
      <c r="AC6834" s="3" t="s">
        <v>3042</v>
      </c>
      <c r="AD6834" s="3" t="s">
        <v>3042</v>
      </c>
      <c r="AE6834" s="3" t="s">
        <v>3042</v>
      </c>
      <c r="AF6834" s="3" t="s">
        <v>650</v>
      </c>
      <c r="AG6834" s="3">
        <f t="shared" ref="AG6834:AG6897" si="109">COUNTA(B6834:AF6834)</f>
        <v>31</v>
      </c>
      <c r="AH6834" s="3" t="s">
        <v>650</v>
      </c>
      <c r="AI6834" s="3" t="str">
        <f>IFERROR(IF($AG6834&lt;=$AN6834,MATCH($AH6834,레드마인_배치!G:G,0),MATCH($AH6834,레드마인_서비스!G:G,0)),"")</f>
        <v/>
      </c>
      <c r="AJ6834" s="3" t="str" cm="1">
        <f t="array" ref="AJ6834">IFERROR(INDEX(IF($AG6834&lt;=$AN6834,레드마인_배치!E:E,레드마인_서비스!E:E),콜트리분석!$AI6834),"")</f>
        <v/>
      </c>
      <c r="AK6834" s="3" t="str" cm="1">
        <f t="array" ref="AK6834">IFERROR(INDEX(IF($AG6834&lt;=$AN6834,레드마인_배치!H:H,레드마인_서비스!H:H),콜트리분석!$AI6834),"")</f>
        <v/>
      </c>
      <c r="AL6834" s="3" t="str" cm="1">
        <f t="array" ref="AL6834">IFERROR(INDEX(IF($AG6834&lt;=$AN6834,레드마인_배치!I:I,레드마인_서비스!I:I),콜트리분석!$AI6834),"")</f>
        <v/>
      </c>
      <c r="AM6834" s="3" t="str" cm="1">
        <f t="array" ref="AM6834">IFERROR(INDEX(IF($AG6834&lt;=$AN6834,레드마인_배치!J:J,레드마인_서비스!J:J),콜트리분석!$AI6834),"")</f>
        <v/>
      </c>
      <c r="AN6834" s="3">
        <v>1</v>
      </c>
      <c r="AO6834" s="15" t="str">
        <f ca="1">IFERROR(INDEX(레드마인_배치!E:E,MATCH(OFFSET(A6834,,AN6834),레드마인_배치!G:G,0)),"")</f>
        <v>미대상</v>
      </c>
      <c r="AP6834" t="s">
        <v>3330</v>
      </c>
    </row>
    <row r="6835" spans="1:42" hidden="1">
      <c r="A6835" s="3" t="s">
        <v>673</v>
      </c>
      <c r="B6835" s="3" t="s">
        <v>677</v>
      </c>
      <c r="C6835" s="3" t="s">
        <v>3043</v>
      </c>
      <c r="D6835" s="3" t="s">
        <v>3044</v>
      </c>
      <c r="E6835" s="3" t="s">
        <v>3047</v>
      </c>
      <c r="F6835" s="3" t="s">
        <v>3042</v>
      </c>
      <c r="G6835" s="3" t="s">
        <v>3042</v>
      </c>
      <c r="H6835" s="3" t="s">
        <v>3042</v>
      </c>
      <c r="I6835" s="3" t="s">
        <v>3042</v>
      </c>
      <c r="J6835" s="3" t="s">
        <v>3042</v>
      </c>
      <c r="K6835" s="3" t="s">
        <v>3042</v>
      </c>
      <c r="L6835" s="3" t="s">
        <v>3042</v>
      </c>
      <c r="M6835" s="3" t="s">
        <v>3042</v>
      </c>
      <c r="N6835" s="3" t="s">
        <v>3042</v>
      </c>
      <c r="O6835" s="3" t="s">
        <v>3042</v>
      </c>
      <c r="P6835" s="3" t="s">
        <v>3042</v>
      </c>
      <c r="Q6835" s="3" t="s">
        <v>3042</v>
      </c>
      <c r="R6835" s="3" t="s">
        <v>3042</v>
      </c>
      <c r="S6835" s="3" t="s">
        <v>3042</v>
      </c>
      <c r="T6835" s="3" t="s">
        <v>3042</v>
      </c>
      <c r="U6835" s="3" t="s">
        <v>3042</v>
      </c>
      <c r="V6835" s="3" t="s">
        <v>3042</v>
      </c>
      <c r="W6835" s="3" t="s">
        <v>3042</v>
      </c>
      <c r="X6835" s="3" t="s">
        <v>3042</v>
      </c>
      <c r="Y6835" s="3" t="s">
        <v>3042</v>
      </c>
      <c r="Z6835" s="3" t="s">
        <v>3042</v>
      </c>
      <c r="AA6835" s="3" t="s">
        <v>3042</v>
      </c>
      <c r="AB6835" s="3" t="s">
        <v>3042</v>
      </c>
      <c r="AC6835" s="3" t="s">
        <v>3042</v>
      </c>
      <c r="AD6835" s="3" t="s">
        <v>3042</v>
      </c>
      <c r="AE6835" s="3" t="s">
        <v>3042</v>
      </c>
      <c r="AF6835" s="3" t="s">
        <v>812</v>
      </c>
      <c r="AG6835" s="3">
        <f t="shared" si="109"/>
        <v>31</v>
      </c>
      <c r="AH6835" s="3" t="s">
        <v>812</v>
      </c>
      <c r="AI6835" s="3" t="str">
        <f>IFERROR(IF($AG6835&lt;=$AN6835,MATCH($AH6835,레드마인_배치!G:G,0),MATCH($AH6835,레드마인_서비스!G:G,0)),"")</f>
        <v/>
      </c>
      <c r="AJ6835" s="3" t="str" cm="1">
        <f t="array" ref="AJ6835">IFERROR(INDEX(IF($AG6835&lt;=$AN6835,레드마인_배치!E:E,레드마인_서비스!E:E),콜트리분석!$AI6835),"")</f>
        <v/>
      </c>
      <c r="AK6835" s="3" t="str" cm="1">
        <f t="array" ref="AK6835">IFERROR(INDEX(IF($AG6835&lt;=$AN6835,레드마인_배치!H:H,레드마인_서비스!H:H),콜트리분석!$AI6835),"")</f>
        <v/>
      </c>
      <c r="AL6835" s="3" t="str" cm="1">
        <f t="array" ref="AL6835">IFERROR(INDEX(IF($AG6835&lt;=$AN6835,레드마인_배치!I:I,레드마인_서비스!I:I),콜트리분석!$AI6835),"")</f>
        <v/>
      </c>
      <c r="AM6835" s="3" t="str" cm="1">
        <f t="array" ref="AM6835">IFERROR(INDEX(IF($AG6835&lt;=$AN6835,레드마인_배치!J:J,레드마인_서비스!J:J),콜트리분석!$AI6835),"")</f>
        <v/>
      </c>
      <c r="AN6835" s="3">
        <v>1</v>
      </c>
      <c r="AO6835" s="15" t="str">
        <f ca="1">IFERROR(INDEX(레드마인_배치!E:E,MATCH(OFFSET(A6835,,AN6835),레드마인_배치!G:G,0)),"")</f>
        <v>미대상</v>
      </c>
      <c r="AP6835" t="s">
        <v>3330</v>
      </c>
    </row>
    <row r="6836" spans="1:42" hidden="1">
      <c r="A6836" s="3" t="s">
        <v>673</v>
      </c>
      <c r="B6836" s="3" t="s">
        <v>677</v>
      </c>
      <c r="C6836" s="3" t="s">
        <v>3043</v>
      </c>
      <c r="D6836" s="3" t="s">
        <v>3044</v>
      </c>
      <c r="E6836" s="3" t="s">
        <v>3047</v>
      </c>
      <c r="F6836" s="3" t="s">
        <v>3042</v>
      </c>
      <c r="G6836" s="3" t="s">
        <v>3042</v>
      </c>
      <c r="H6836" s="3" t="s">
        <v>3042</v>
      </c>
      <c r="I6836" s="3" t="s">
        <v>3042</v>
      </c>
      <c r="J6836" s="3" t="s">
        <v>3042</v>
      </c>
      <c r="K6836" s="3" t="s">
        <v>3042</v>
      </c>
      <c r="L6836" s="3" t="s">
        <v>3042</v>
      </c>
      <c r="M6836" s="3" t="s">
        <v>3042</v>
      </c>
      <c r="N6836" s="3" t="s">
        <v>3042</v>
      </c>
      <c r="O6836" s="3" t="s">
        <v>3042</v>
      </c>
      <c r="P6836" s="3" t="s">
        <v>3042</v>
      </c>
      <c r="Q6836" s="3" t="s">
        <v>3042</v>
      </c>
      <c r="R6836" s="3" t="s">
        <v>3042</v>
      </c>
      <c r="S6836" s="3" t="s">
        <v>3042</v>
      </c>
      <c r="T6836" s="3" t="s">
        <v>3042</v>
      </c>
      <c r="U6836" s="3" t="s">
        <v>3042</v>
      </c>
      <c r="V6836" s="3" t="s">
        <v>3042</v>
      </c>
      <c r="W6836" s="3" t="s">
        <v>3042</v>
      </c>
      <c r="X6836" s="3" t="s">
        <v>3042</v>
      </c>
      <c r="Y6836" s="3" t="s">
        <v>3042</v>
      </c>
      <c r="Z6836" s="3" t="s">
        <v>3042</v>
      </c>
      <c r="AA6836" s="3" t="s">
        <v>3042</v>
      </c>
      <c r="AB6836" s="3" t="s">
        <v>3042</v>
      </c>
      <c r="AC6836" s="3" t="s">
        <v>3042</v>
      </c>
      <c r="AD6836" s="3" t="s">
        <v>3042</v>
      </c>
      <c r="AE6836" s="3" t="s">
        <v>3042</v>
      </c>
      <c r="AF6836" s="3" t="s">
        <v>811</v>
      </c>
      <c r="AG6836" s="3">
        <f t="shared" si="109"/>
        <v>31</v>
      </c>
      <c r="AH6836" s="3" t="s">
        <v>811</v>
      </c>
      <c r="AI6836" s="3" t="str">
        <f>IFERROR(IF($AG6836&lt;=$AN6836,MATCH($AH6836,레드마인_배치!G:G,0),MATCH($AH6836,레드마인_서비스!G:G,0)),"")</f>
        <v/>
      </c>
      <c r="AJ6836" s="3" t="str" cm="1">
        <f t="array" ref="AJ6836">IFERROR(INDEX(IF($AG6836&lt;=$AN6836,레드마인_배치!E:E,레드마인_서비스!E:E),콜트리분석!$AI6836),"")</f>
        <v/>
      </c>
      <c r="AK6836" s="3" t="str" cm="1">
        <f t="array" ref="AK6836">IFERROR(INDEX(IF($AG6836&lt;=$AN6836,레드마인_배치!H:H,레드마인_서비스!H:H),콜트리분석!$AI6836),"")</f>
        <v/>
      </c>
      <c r="AL6836" s="3" t="str" cm="1">
        <f t="array" ref="AL6836">IFERROR(INDEX(IF($AG6836&lt;=$AN6836,레드마인_배치!I:I,레드마인_서비스!I:I),콜트리분석!$AI6836),"")</f>
        <v/>
      </c>
      <c r="AM6836" s="3" t="str" cm="1">
        <f t="array" ref="AM6836">IFERROR(INDEX(IF($AG6836&lt;=$AN6836,레드마인_배치!J:J,레드마인_서비스!J:J),콜트리분석!$AI6836),"")</f>
        <v/>
      </c>
      <c r="AN6836" s="3">
        <v>1</v>
      </c>
      <c r="AO6836" s="15" t="str">
        <f ca="1">IFERROR(INDEX(레드마인_배치!E:E,MATCH(OFFSET(A6836,,AN6836),레드마인_배치!G:G,0)),"")</f>
        <v>미대상</v>
      </c>
      <c r="AP6836" t="s">
        <v>3330</v>
      </c>
    </row>
    <row r="6837" spans="1:42" hidden="1">
      <c r="A6837" s="3" t="s">
        <v>673</v>
      </c>
      <c r="B6837" s="3" t="s">
        <v>677</v>
      </c>
      <c r="C6837" s="3" t="s">
        <v>3043</v>
      </c>
      <c r="D6837" s="3" t="s">
        <v>3044</v>
      </c>
      <c r="E6837" s="3" t="s">
        <v>3047</v>
      </c>
      <c r="F6837" s="3" t="s">
        <v>3042</v>
      </c>
      <c r="G6837" s="3" t="s">
        <v>3042</v>
      </c>
      <c r="H6837" s="3" t="s">
        <v>3042</v>
      </c>
      <c r="I6837" s="3" t="s">
        <v>3042</v>
      </c>
      <c r="J6837" s="3" t="s">
        <v>3042</v>
      </c>
      <c r="K6837" s="3" t="s">
        <v>3042</v>
      </c>
      <c r="L6837" s="3" t="s">
        <v>3042</v>
      </c>
      <c r="M6837" s="3" t="s">
        <v>3042</v>
      </c>
      <c r="N6837" s="3" t="s">
        <v>3042</v>
      </c>
      <c r="O6837" s="3" t="s">
        <v>3042</v>
      </c>
      <c r="P6837" s="3" t="s">
        <v>3042</v>
      </c>
      <c r="Q6837" s="3" t="s">
        <v>3042</v>
      </c>
      <c r="R6837" s="3" t="s">
        <v>3042</v>
      </c>
      <c r="S6837" s="3" t="s">
        <v>3042</v>
      </c>
      <c r="T6837" s="3" t="s">
        <v>3042</v>
      </c>
      <c r="U6837" s="3" t="s">
        <v>3042</v>
      </c>
      <c r="V6837" s="3" t="s">
        <v>3042</v>
      </c>
      <c r="W6837" s="3" t="s">
        <v>3042</v>
      </c>
      <c r="X6837" s="3" t="s">
        <v>3042</v>
      </c>
      <c r="Y6837" s="3" t="s">
        <v>3042</v>
      </c>
      <c r="Z6837" s="3" t="s">
        <v>3042</v>
      </c>
      <c r="AA6837" s="3" t="s">
        <v>3042</v>
      </c>
      <c r="AB6837" s="3" t="s">
        <v>3042</v>
      </c>
      <c r="AC6837" s="3" t="s">
        <v>3042</v>
      </c>
      <c r="AD6837" s="3" t="s">
        <v>3042</v>
      </c>
      <c r="AE6837" s="3" t="s">
        <v>650</v>
      </c>
      <c r="AF6837" s="3"/>
      <c r="AG6837" s="3">
        <f t="shared" si="109"/>
        <v>30</v>
      </c>
      <c r="AH6837" s="3" t="s">
        <v>650</v>
      </c>
      <c r="AI6837" s="3" t="str">
        <f>IFERROR(IF($AG6837&lt;=$AN6837,MATCH($AH6837,레드마인_배치!G:G,0),MATCH($AH6837,레드마인_서비스!G:G,0)),"")</f>
        <v/>
      </c>
      <c r="AJ6837" s="3" t="str" cm="1">
        <f t="array" ref="AJ6837">IFERROR(INDEX(IF($AG6837&lt;=$AN6837,레드마인_배치!E:E,레드마인_서비스!E:E),콜트리분석!$AI6837),"")</f>
        <v/>
      </c>
      <c r="AK6837" s="3" t="str" cm="1">
        <f t="array" ref="AK6837">IFERROR(INDEX(IF($AG6837&lt;=$AN6837,레드마인_배치!H:H,레드마인_서비스!H:H),콜트리분석!$AI6837),"")</f>
        <v/>
      </c>
      <c r="AL6837" s="3" t="str" cm="1">
        <f t="array" ref="AL6837">IFERROR(INDEX(IF($AG6837&lt;=$AN6837,레드마인_배치!I:I,레드마인_서비스!I:I),콜트리분석!$AI6837),"")</f>
        <v/>
      </c>
      <c r="AM6837" s="3" t="str" cm="1">
        <f t="array" ref="AM6837">IFERROR(INDEX(IF($AG6837&lt;=$AN6837,레드마인_배치!J:J,레드마인_서비스!J:J),콜트리분석!$AI6837),"")</f>
        <v/>
      </c>
      <c r="AN6837" s="3">
        <v>1</v>
      </c>
      <c r="AO6837" s="15" t="str">
        <f ca="1">IFERROR(INDEX(레드마인_배치!E:E,MATCH(OFFSET(A6837,,AN6837),레드마인_배치!G:G,0)),"")</f>
        <v>미대상</v>
      </c>
      <c r="AP6837" t="s">
        <v>3330</v>
      </c>
    </row>
    <row r="6838" spans="1:42" hidden="1">
      <c r="A6838" s="3" t="s">
        <v>673</v>
      </c>
      <c r="B6838" s="3" t="s">
        <v>677</v>
      </c>
      <c r="C6838" s="3" t="s">
        <v>3043</v>
      </c>
      <c r="D6838" s="3" t="s">
        <v>3044</v>
      </c>
      <c r="E6838" s="3" t="s">
        <v>3047</v>
      </c>
      <c r="F6838" s="3" t="s">
        <v>3042</v>
      </c>
      <c r="G6838" s="3" t="s">
        <v>3042</v>
      </c>
      <c r="H6838" s="3" t="s">
        <v>3042</v>
      </c>
      <c r="I6838" s="3" t="s">
        <v>3042</v>
      </c>
      <c r="J6838" s="3" t="s">
        <v>3042</v>
      </c>
      <c r="K6838" s="3" t="s">
        <v>3042</v>
      </c>
      <c r="L6838" s="3" t="s">
        <v>3042</v>
      </c>
      <c r="M6838" s="3" t="s">
        <v>3042</v>
      </c>
      <c r="N6838" s="3" t="s">
        <v>3042</v>
      </c>
      <c r="O6838" s="3" t="s">
        <v>3042</v>
      </c>
      <c r="P6838" s="3" t="s">
        <v>3042</v>
      </c>
      <c r="Q6838" s="3" t="s">
        <v>3042</v>
      </c>
      <c r="R6838" s="3" t="s">
        <v>3042</v>
      </c>
      <c r="S6838" s="3" t="s">
        <v>3042</v>
      </c>
      <c r="T6838" s="3" t="s">
        <v>3042</v>
      </c>
      <c r="U6838" s="3" t="s">
        <v>3042</v>
      </c>
      <c r="V6838" s="3" t="s">
        <v>3042</v>
      </c>
      <c r="W6838" s="3" t="s">
        <v>3042</v>
      </c>
      <c r="X6838" s="3" t="s">
        <v>3042</v>
      </c>
      <c r="Y6838" s="3" t="s">
        <v>3042</v>
      </c>
      <c r="Z6838" s="3" t="s">
        <v>3042</v>
      </c>
      <c r="AA6838" s="3" t="s">
        <v>3042</v>
      </c>
      <c r="AB6838" s="3" t="s">
        <v>3042</v>
      </c>
      <c r="AC6838" s="3" t="s">
        <v>3042</v>
      </c>
      <c r="AD6838" s="3" t="s">
        <v>3042</v>
      </c>
      <c r="AE6838" s="3" t="s">
        <v>812</v>
      </c>
      <c r="AF6838" s="3"/>
      <c r="AG6838" s="3">
        <f t="shared" si="109"/>
        <v>30</v>
      </c>
      <c r="AH6838" s="3" t="s">
        <v>812</v>
      </c>
      <c r="AI6838" s="3" t="str">
        <f>IFERROR(IF($AG6838&lt;=$AN6838,MATCH($AH6838,레드마인_배치!G:G,0),MATCH($AH6838,레드마인_서비스!G:G,0)),"")</f>
        <v/>
      </c>
      <c r="AJ6838" s="3" t="str" cm="1">
        <f t="array" ref="AJ6838">IFERROR(INDEX(IF($AG6838&lt;=$AN6838,레드마인_배치!E:E,레드마인_서비스!E:E),콜트리분석!$AI6838),"")</f>
        <v/>
      </c>
      <c r="AK6838" s="3" t="str" cm="1">
        <f t="array" ref="AK6838">IFERROR(INDEX(IF($AG6838&lt;=$AN6838,레드마인_배치!H:H,레드마인_서비스!H:H),콜트리분석!$AI6838),"")</f>
        <v/>
      </c>
      <c r="AL6838" s="3" t="str" cm="1">
        <f t="array" ref="AL6838">IFERROR(INDEX(IF($AG6838&lt;=$AN6838,레드마인_배치!I:I,레드마인_서비스!I:I),콜트리분석!$AI6838),"")</f>
        <v/>
      </c>
      <c r="AM6838" s="3" t="str" cm="1">
        <f t="array" ref="AM6838">IFERROR(INDEX(IF($AG6838&lt;=$AN6838,레드마인_배치!J:J,레드마인_서비스!J:J),콜트리분석!$AI6838),"")</f>
        <v/>
      </c>
      <c r="AN6838" s="3">
        <v>1</v>
      </c>
      <c r="AO6838" s="15" t="str">
        <f ca="1">IFERROR(INDEX(레드마인_배치!E:E,MATCH(OFFSET(A6838,,AN6838),레드마인_배치!G:G,0)),"")</f>
        <v>미대상</v>
      </c>
      <c r="AP6838" t="s">
        <v>3330</v>
      </c>
    </row>
    <row r="6839" spans="1:42" hidden="1">
      <c r="A6839" s="3" t="s">
        <v>673</v>
      </c>
      <c r="B6839" s="3" t="s">
        <v>677</v>
      </c>
      <c r="C6839" s="3" t="s">
        <v>3043</v>
      </c>
      <c r="D6839" s="3" t="s">
        <v>3044</v>
      </c>
      <c r="E6839" s="3" t="s">
        <v>3047</v>
      </c>
      <c r="F6839" s="3" t="s">
        <v>3042</v>
      </c>
      <c r="G6839" s="3" t="s">
        <v>3042</v>
      </c>
      <c r="H6839" s="3" t="s">
        <v>3042</v>
      </c>
      <c r="I6839" s="3" t="s">
        <v>3042</v>
      </c>
      <c r="J6839" s="3" t="s">
        <v>3042</v>
      </c>
      <c r="K6839" s="3" t="s">
        <v>3042</v>
      </c>
      <c r="L6839" s="3" t="s">
        <v>3042</v>
      </c>
      <c r="M6839" s="3" t="s">
        <v>3042</v>
      </c>
      <c r="N6839" s="3" t="s">
        <v>3042</v>
      </c>
      <c r="O6839" s="3" t="s">
        <v>3042</v>
      </c>
      <c r="P6839" s="3" t="s">
        <v>3042</v>
      </c>
      <c r="Q6839" s="3" t="s">
        <v>3042</v>
      </c>
      <c r="R6839" s="3" t="s">
        <v>3042</v>
      </c>
      <c r="S6839" s="3" t="s">
        <v>3042</v>
      </c>
      <c r="T6839" s="3" t="s">
        <v>3042</v>
      </c>
      <c r="U6839" s="3" t="s">
        <v>3042</v>
      </c>
      <c r="V6839" s="3" t="s">
        <v>3042</v>
      </c>
      <c r="W6839" s="3" t="s">
        <v>3042</v>
      </c>
      <c r="X6839" s="3" t="s">
        <v>3042</v>
      </c>
      <c r="Y6839" s="3" t="s">
        <v>3042</v>
      </c>
      <c r="Z6839" s="3" t="s">
        <v>3042</v>
      </c>
      <c r="AA6839" s="3" t="s">
        <v>3042</v>
      </c>
      <c r="AB6839" s="3" t="s">
        <v>3042</v>
      </c>
      <c r="AC6839" s="3" t="s">
        <v>3042</v>
      </c>
      <c r="AD6839" s="3" t="s">
        <v>3042</v>
      </c>
      <c r="AE6839" s="3" t="s">
        <v>811</v>
      </c>
      <c r="AF6839" s="3"/>
      <c r="AG6839" s="3">
        <f t="shared" si="109"/>
        <v>30</v>
      </c>
      <c r="AH6839" s="3" t="s">
        <v>811</v>
      </c>
      <c r="AI6839" s="3" t="str">
        <f>IFERROR(IF($AG6839&lt;=$AN6839,MATCH($AH6839,레드마인_배치!G:G,0),MATCH($AH6839,레드마인_서비스!G:G,0)),"")</f>
        <v/>
      </c>
      <c r="AJ6839" s="3" t="str" cm="1">
        <f t="array" ref="AJ6839">IFERROR(INDEX(IF($AG6839&lt;=$AN6839,레드마인_배치!E:E,레드마인_서비스!E:E),콜트리분석!$AI6839),"")</f>
        <v/>
      </c>
      <c r="AK6839" s="3" t="str" cm="1">
        <f t="array" ref="AK6839">IFERROR(INDEX(IF($AG6839&lt;=$AN6839,레드마인_배치!H:H,레드마인_서비스!H:H),콜트리분석!$AI6839),"")</f>
        <v/>
      </c>
      <c r="AL6839" s="3" t="str" cm="1">
        <f t="array" ref="AL6839">IFERROR(INDEX(IF($AG6839&lt;=$AN6839,레드마인_배치!I:I,레드마인_서비스!I:I),콜트리분석!$AI6839),"")</f>
        <v/>
      </c>
      <c r="AM6839" s="3" t="str" cm="1">
        <f t="array" ref="AM6839">IFERROR(INDEX(IF($AG6839&lt;=$AN6839,레드마인_배치!J:J,레드마인_서비스!J:J),콜트리분석!$AI6839),"")</f>
        <v/>
      </c>
      <c r="AN6839" s="3">
        <v>1</v>
      </c>
      <c r="AO6839" s="15" t="str">
        <f ca="1">IFERROR(INDEX(레드마인_배치!E:E,MATCH(OFFSET(A6839,,AN6839),레드마인_배치!G:G,0)),"")</f>
        <v>미대상</v>
      </c>
      <c r="AP6839" t="s">
        <v>3330</v>
      </c>
    </row>
    <row r="6840" spans="1:42" hidden="1">
      <c r="A6840" s="3" t="s">
        <v>673</v>
      </c>
      <c r="B6840" s="3" t="s">
        <v>677</v>
      </c>
      <c r="C6840" s="3" t="s">
        <v>3043</v>
      </c>
      <c r="D6840" s="3" t="s">
        <v>3044</v>
      </c>
      <c r="E6840" s="3" t="s">
        <v>3047</v>
      </c>
      <c r="F6840" s="3" t="s">
        <v>3042</v>
      </c>
      <c r="G6840" s="3" t="s">
        <v>3042</v>
      </c>
      <c r="H6840" s="3" t="s">
        <v>3042</v>
      </c>
      <c r="I6840" s="3" t="s">
        <v>3042</v>
      </c>
      <c r="J6840" s="3" t="s">
        <v>3042</v>
      </c>
      <c r="K6840" s="3" t="s">
        <v>3042</v>
      </c>
      <c r="L6840" s="3" t="s">
        <v>3042</v>
      </c>
      <c r="M6840" s="3" t="s">
        <v>3042</v>
      </c>
      <c r="N6840" s="3" t="s">
        <v>3042</v>
      </c>
      <c r="O6840" s="3" t="s">
        <v>3042</v>
      </c>
      <c r="P6840" s="3" t="s">
        <v>3042</v>
      </c>
      <c r="Q6840" s="3" t="s">
        <v>3042</v>
      </c>
      <c r="R6840" s="3" t="s">
        <v>3042</v>
      </c>
      <c r="S6840" s="3" t="s">
        <v>3042</v>
      </c>
      <c r="T6840" s="3" t="s">
        <v>3042</v>
      </c>
      <c r="U6840" s="3" t="s">
        <v>3042</v>
      </c>
      <c r="V6840" s="3" t="s">
        <v>3042</v>
      </c>
      <c r="W6840" s="3" t="s">
        <v>3042</v>
      </c>
      <c r="X6840" s="3" t="s">
        <v>3042</v>
      </c>
      <c r="Y6840" s="3" t="s">
        <v>3042</v>
      </c>
      <c r="Z6840" s="3" t="s">
        <v>3042</v>
      </c>
      <c r="AA6840" s="3" t="s">
        <v>3042</v>
      </c>
      <c r="AB6840" s="3" t="s">
        <v>3042</v>
      </c>
      <c r="AC6840" s="3" t="s">
        <v>3042</v>
      </c>
      <c r="AD6840" s="3" t="s">
        <v>650</v>
      </c>
      <c r="AE6840" s="3"/>
      <c r="AF6840" s="3"/>
      <c r="AG6840" s="3">
        <f t="shared" si="109"/>
        <v>29</v>
      </c>
      <c r="AH6840" s="3" t="s">
        <v>650</v>
      </c>
      <c r="AI6840" s="3" t="str">
        <f>IFERROR(IF($AG6840&lt;=$AN6840,MATCH($AH6840,레드마인_배치!G:G,0),MATCH($AH6840,레드마인_서비스!G:G,0)),"")</f>
        <v/>
      </c>
      <c r="AJ6840" s="3" t="str" cm="1">
        <f t="array" ref="AJ6840">IFERROR(INDEX(IF($AG6840&lt;=$AN6840,레드마인_배치!E:E,레드마인_서비스!E:E),콜트리분석!$AI6840),"")</f>
        <v/>
      </c>
      <c r="AK6840" s="3" t="str" cm="1">
        <f t="array" ref="AK6840">IFERROR(INDEX(IF($AG6840&lt;=$AN6840,레드마인_배치!H:H,레드마인_서비스!H:H),콜트리분석!$AI6840),"")</f>
        <v/>
      </c>
      <c r="AL6840" s="3" t="str" cm="1">
        <f t="array" ref="AL6840">IFERROR(INDEX(IF($AG6840&lt;=$AN6840,레드마인_배치!I:I,레드마인_서비스!I:I),콜트리분석!$AI6840),"")</f>
        <v/>
      </c>
      <c r="AM6840" s="3" t="str" cm="1">
        <f t="array" ref="AM6840">IFERROR(INDEX(IF($AG6840&lt;=$AN6840,레드마인_배치!J:J,레드마인_서비스!J:J),콜트리분석!$AI6840),"")</f>
        <v/>
      </c>
      <c r="AN6840" s="3">
        <v>1</v>
      </c>
      <c r="AO6840" s="15" t="str">
        <f ca="1">IFERROR(INDEX(레드마인_배치!E:E,MATCH(OFFSET(A6840,,AN6840),레드마인_배치!G:G,0)),"")</f>
        <v>미대상</v>
      </c>
      <c r="AP6840" t="s">
        <v>3330</v>
      </c>
    </row>
    <row r="6841" spans="1:42" hidden="1">
      <c r="A6841" s="3" t="s">
        <v>673</v>
      </c>
      <c r="B6841" s="3" t="s">
        <v>677</v>
      </c>
      <c r="C6841" s="3" t="s">
        <v>3043</v>
      </c>
      <c r="D6841" s="3" t="s">
        <v>3044</v>
      </c>
      <c r="E6841" s="3" t="s">
        <v>3047</v>
      </c>
      <c r="F6841" s="3" t="s">
        <v>3042</v>
      </c>
      <c r="G6841" s="3" t="s">
        <v>3042</v>
      </c>
      <c r="H6841" s="3" t="s">
        <v>3042</v>
      </c>
      <c r="I6841" s="3" t="s">
        <v>3042</v>
      </c>
      <c r="J6841" s="3" t="s">
        <v>3042</v>
      </c>
      <c r="K6841" s="3" t="s">
        <v>3042</v>
      </c>
      <c r="L6841" s="3" t="s">
        <v>3042</v>
      </c>
      <c r="M6841" s="3" t="s">
        <v>3042</v>
      </c>
      <c r="N6841" s="3" t="s">
        <v>3042</v>
      </c>
      <c r="O6841" s="3" t="s">
        <v>3042</v>
      </c>
      <c r="P6841" s="3" t="s">
        <v>3042</v>
      </c>
      <c r="Q6841" s="3" t="s">
        <v>3042</v>
      </c>
      <c r="R6841" s="3" t="s">
        <v>3042</v>
      </c>
      <c r="S6841" s="3" t="s">
        <v>3042</v>
      </c>
      <c r="T6841" s="3" t="s">
        <v>3042</v>
      </c>
      <c r="U6841" s="3" t="s">
        <v>3042</v>
      </c>
      <c r="V6841" s="3" t="s">
        <v>3042</v>
      </c>
      <c r="W6841" s="3" t="s">
        <v>3042</v>
      </c>
      <c r="X6841" s="3" t="s">
        <v>3042</v>
      </c>
      <c r="Y6841" s="3" t="s">
        <v>3042</v>
      </c>
      <c r="Z6841" s="3" t="s">
        <v>3042</v>
      </c>
      <c r="AA6841" s="3" t="s">
        <v>3042</v>
      </c>
      <c r="AB6841" s="3" t="s">
        <v>3042</v>
      </c>
      <c r="AC6841" s="3" t="s">
        <v>3042</v>
      </c>
      <c r="AD6841" s="3" t="s">
        <v>812</v>
      </c>
      <c r="AE6841" s="3"/>
      <c r="AF6841" s="3"/>
      <c r="AG6841" s="3">
        <f t="shared" si="109"/>
        <v>29</v>
      </c>
      <c r="AH6841" s="3" t="s">
        <v>812</v>
      </c>
      <c r="AI6841" s="3" t="str">
        <f>IFERROR(IF($AG6841&lt;=$AN6841,MATCH($AH6841,레드마인_배치!G:G,0),MATCH($AH6841,레드마인_서비스!G:G,0)),"")</f>
        <v/>
      </c>
      <c r="AJ6841" s="3" t="str" cm="1">
        <f t="array" ref="AJ6841">IFERROR(INDEX(IF($AG6841&lt;=$AN6841,레드마인_배치!E:E,레드마인_서비스!E:E),콜트리분석!$AI6841),"")</f>
        <v/>
      </c>
      <c r="AK6841" s="3" t="str" cm="1">
        <f t="array" ref="AK6841">IFERROR(INDEX(IF($AG6841&lt;=$AN6841,레드마인_배치!H:H,레드마인_서비스!H:H),콜트리분석!$AI6841),"")</f>
        <v/>
      </c>
      <c r="AL6841" s="3" t="str" cm="1">
        <f t="array" ref="AL6841">IFERROR(INDEX(IF($AG6841&lt;=$AN6841,레드마인_배치!I:I,레드마인_서비스!I:I),콜트리분석!$AI6841),"")</f>
        <v/>
      </c>
      <c r="AM6841" s="3" t="str" cm="1">
        <f t="array" ref="AM6841">IFERROR(INDEX(IF($AG6841&lt;=$AN6841,레드마인_배치!J:J,레드마인_서비스!J:J),콜트리분석!$AI6841),"")</f>
        <v/>
      </c>
      <c r="AN6841" s="3">
        <v>1</v>
      </c>
      <c r="AO6841" s="15" t="str">
        <f ca="1">IFERROR(INDEX(레드마인_배치!E:E,MATCH(OFFSET(A6841,,AN6841),레드마인_배치!G:G,0)),"")</f>
        <v>미대상</v>
      </c>
      <c r="AP6841" t="s">
        <v>3330</v>
      </c>
    </row>
    <row r="6842" spans="1:42" hidden="1">
      <c r="A6842" s="3" t="s">
        <v>673</v>
      </c>
      <c r="B6842" s="3" t="s">
        <v>677</v>
      </c>
      <c r="C6842" s="3" t="s">
        <v>3043</v>
      </c>
      <c r="D6842" s="3" t="s">
        <v>3044</v>
      </c>
      <c r="E6842" s="3" t="s">
        <v>3047</v>
      </c>
      <c r="F6842" s="3" t="s">
        <v>3042</v>
      </c>
      <c r="G6842" s="3" t="s">
        <v>3042</v>
      </c>
      <c r="H6842" s="3" t="s">
        <v>3042</v>
      </c>
      <c r="I6842" s="3" t="s">
        <v>3042</v>
      </c>
      <c r="J6842" s="3" t="s">
        <v>3042</v>
      </c>
      <c r="K6842" s="3" t="s">
        <v>3042</v>
      </c>
      <c r="L6842" s="3" t="s">
        <v>3042</v>
      </c>
      <c r="M6842" s="3" t="s">
        <v>3042</v>
      </c>
      <c r="N6842" s="3" t="s">
        <v>3042</v>
      </c>
      <c r="O6842" s="3" t="s">
        <v>3042</v>
      </c>
      <c r="P6842" s="3" t="s">
        <v>3042</v>
      </c>
      <c r="Q6842" s="3" t="s">
        <v>3042</v>
      </c>
      <c r="R6842" s="3" t="s">
        <v>3042</v>
      </c>
      <c r="S6842" s="3" t="s">
        <v>3042</v>
      </c>
      <c r="T6842" s="3" t="s">
        <v>3042</v>
      </c>
      <c r="U6842" s="3" t="s">
        <v>3042</v>
      </c>
      <c r="V6842" s="3" t="s">
        <v>3042</v>
      </c>
      <c r="W6842" s="3" t="s">
        <v>3042</v>
      </c>
      <c r="X6842" s="3" t="s">
        <v>3042</v>
      </c>
      <c r="Y6842" s="3" t="s">
        <v>3042</v>
      </c>
      <c r="Z6842" s="3" t="s">
        <v>3042</v>
      </c>
      <c r="AA6842" s="3" t="s">
        <v>3042</v>
      </c>
      <c r="AB6842" s="3" t="s">
        <v>3042</v>
      </c>
      <c r="AC6842" s="3" t="s">
        <v>3042</v>
      </c>
      <c r="AD6842" s="3" t="s">
        <v>811</v>
      </c>
      <c r="AE6842" s="3"/>
      <c r="AF6842" s="3"/>
      <c r="AG6842" s="3">
        <f t="shared" si="109"/>
        <v>29</v>
      </c>
      <c r="AH6842" s="3" t="s">
        <v>811</v>
      </c>
      <c r="AI6842" s="3" t="str">
        <f>IFERROR(IF($AG6842&lt;=$AN6842,MATCH($AH6842,레드마인_배치!G:G,0),MATCH($AH6842,레드마인_서비스!G:G,0)),"")</f>
        <v/>
      </c>
      <c r="AJ6842" s="3" t="str" cm="1">
        <f t="array" ref="AJ6842">IFERROR(INDEX(IF($AG6842&lt;=$AN6842,레드마인_배치!E:E,레드마인_서비스!E:E),콜트리분석!$AI6842),"")</f>
        <v/>
      </c>
      <c r="AK6842" s="3" t="str" cm="1">
        <f t="array" ref="AK6842">IFERROR(INDEX(IF($AG6842&lt;=$AN6842,레드마인_배치!H:H,레드마인_서비스!H:H),콜트리분석!$AI6842),"")</f>
        <v/>
      </c>
      <c r="AL6842" s="3" t="str" cm="1">
        <f t="array" ref="AL6842">IFERROR(INDEX(IF($AG6842&lt;=$AN6842,레드마인_배치!I:I,레드마인_서비스!I:I),콜트리분석!$AI6842),"")</f>
        <v/>
      </c>
      <c r="AM6842" s="3" t="str" cm="1">
        <f t="array" ref="AM6842">IFERROR(INDEX(IF($AG6842&lt;=$AN6842,레드마인_배치!J:J,레드마인_서비스!J:J),콜트리분석!$AI6842),"")</f>
        <v/>
      </c>
      <c r="AN6842" s="3">
        <v>1</v>
      </c>
      <c r="AO6842" s="15" t="str">
        <f ca="1">IFERROR(INDEX(레드마인_배치!E:E,MATCH(OFFSET(A6842,,AN6842),레드마인_배치!G:G,0)),"")</f>
        <v>미대상</v>
      </c>
      <c r="AP6842" t="s">
        <v>3330</v>
      </c>
    </row>
    <row r="6843" spans="1:42" hidden="1">
      <c r="A6843" s="3" t="s">
        <v>673</v>
      </c>
      <c r="B6843" s="3" t="s">
        <v>677</v>
      </c>
      <c r="C6843" s="3" t="s">
        <v>3043</v>
      </c>
      <c r="D6843" s="3" t="s">
        <v>3044</v>
      </c>
      <c r="E6843" s="3" t="s">
        <v>3047</v>
      </c>
      <c r="F6843" s="3" t="s">
        <v>3042</v>
      </c>
      <c r="G6843" s="3" t="s">
        <v>3042</v>
      </c>
      <c r="H6843" s="3" t="s">
        <v>3042</v>
      </c>
      <c r="I6843" s="3" t="s">
        <v>3042</v>
      </c>
      <c r="J6843" s="3" t="s">
        <v>3042</v>
      </c>
      <c r="K6843" s="3" t="s">
        <v>3042</v>
      </c>
      <c r="L6843" s="3" t="s">
        <v>3042</v>
      </c>
      <c r="M6843" s="3" t="s">
        <v>3042</v>
      </c>
      <c r="N6843" s="3" t="s">
        <v>3042</v>
      </c>
      <c r="O6843" s="3" t="s">
        <v>3042</v>
      </c>
      <c r="P6843" s="3" t="s">
        <v>3042</v>
      </c>
      <c r="Q6843" s="3" t="s">
        <v>3042</v>
      </c>
      <c r="R6843" s="3" t="s">
        <v>3042</v>
      </c>
      <c r="S6843" s="3" t="s">
        <v>3042</v>
      </c>
      <c r="T6843" s="3" t="s">
        <v>3042</v>
      </c>
      <c r="U6843" s="3" t="s">
        <v>3042</v>
      </c>
      <c r="V6843" s="3" t="s">
        <v>3042</v>
      </c>
      <c r="W6843" s="3" t="s">
        <v>3042</v>
      </c>
      <c r="X6843" s="3" t="s">
        <v>3042</v>
      </c>
      <c r="Y6843" s="3" t="s">
        <v>3042</v>
      </c>
      <c r="Z6843" s="3" t="s">
        <v>3042</v>
      </c>
      <c r="AA6843" s="3" t="s">
        <v>3042</v>
      </c>
      <c r="AB6843" s="3" t="s">
        <v>3042</v>
      </c>
      <c r="AC6843" s="3" t="s">
        <v>650</v>
      </c>
      <c r="AD6843" s="3"/>
      <c r="AE6843" s="3"/>
      <c r="AF6843" s="3"/>
      <c r="AG6843" s="3">
        <f t="shared" si="109"/>
        <v>28</v>
      </c>
      <c r="AH6843" s="3" t="s">
        <v>650</v>
      </c>
      <c r="AI6843" s="3" t="str">
        <f>IFERROR(IF($AG6843&lt;=$AN6843,MATCH($AH6843,레드마인_배치!G:G,0),MATCH($AH6843,레드마인_서비스!G:G,0)),"")</f>
        <v/>
      </c>
      <c r="AJ6843" s="3" t="str" cm="1">
        <f t="array" ref="AJ6843">IFERROR(INDEX(IF($AG6843&lt;=$AN6843,레드마인_배치!E:E,레드마인_서비스!E:E),콜트리분석!$AI6843),"")</f>
        <v/>
      </c>
      <c r="AK6843" s="3" t="str" cm="1">
        <f t="array" ref="AK6843">IFERROR(INDEX(IF($AG6843&lt;=$AN6843,레드마인_배치!H:H,레드마인_서비스!H:H),콜트리분석!$AI6843),"")</f>
        <v/>
      </c>
      <c r="AL6843" s="3" t="str" cm="1">
        <f t="array" ref="AL6843">IFERROR(INDEX(IF($AG6843&lt;=$AN6843,레드마인_배치!I:I,레드마인_서비스!I:I),콜트리분석!$AI6843),"")</f>
        <v/>
      </c>
      <c r="AM6843" s="3" t="str" cm="1">
        <f t="array" ref="AM6843">IFERROR(INDEX(IF($AG6843&lt;=$AN6843,레드마인_배치!J:J,레드마인_서비스!J:J),콜트리분석!$AI6843),"")</f>
        <v/>
      </c>
      <c r="AN6843" s="3">
        <v>1</v>
      </c>
      <c r="AO6843" s="15" t="str">
        <f ca="1">IFERROR(INDEX(레드마인_배치!E:E,MATCH(OFFSET(A6843,,AN6843),레드마인_배치!G:G,0)),"")</f>
        <v>미대상</v>
      </c>
      <c r="AP6843" t="s">
        <v>3330</v>
      </c>
    </row>
    <row r="6844" spans="1:42" hidden="1">
      <c r="A6844" s="3" t="s">
        <v>673</v>
      </c>
      <c r="B6844" s="3" t="s">
        <v>677</v>
      </c>
      <c r="C6844" s="3" t="s">
        <v>3043</v>
      </c>
      <c r="D6844" s="3" t="s">
        <v>3044</v>
      </c>
      <c r="E6844" s="3" t="s">
        <v>3047</v>
      </c>
      <c r="F6844" s="3" t="s">
        <v>3042</v>
      </c>
      <c r="G6844" s="3" t="s">
        <v>3042</v>
      </c>
      <c r="H6844" s="3" t="s">
        <v>3042</v>
      </c>
      <c r="I6844" s="3" t="s">
        <v>3042</v>
      </c>
      <c r="J6844" s="3" t="s">
        <v>3042</v>
      </c>
      <c r="K6844" s="3" t="s">
        <v>3042</v>
      </c>
      <c r="L6844" s="3" t="s">
        <v>3042</v>
      </c>
      <c r="M6844" s="3" t="s">
        <v>3042</v>
      </c>
      <c r="N6844" s="3" t="s">
        <v>3042</v>
      </c>
      <c r="O6844" s="3" t="s">
        <v>3042</v>
      </c>
      <c r="P6844" s="3" t="s">
        <v>3042</v>
      </c>
      <c r="Q6844" s="3" t="s">
        <v>3042</v>
      </c>
      <c r="R6844" s="3" t="s">
        <v>3042</v>
      </c>
      <c r="S6844" s="3" t="s">
        <v>3042</v>
      </c>
      <c r="T6844" s="3" t="s">
        <v>3042</v>
      </c>
      <c r="U6844" s="3" t="s">
        <v>3042</v>
      </c>
      <c r="V6844" s="3" t="s">
        <v>3042</v>
      </c>
      <c r="W6844" s="3" t="s">
        <v>3042</v>
      </c>
      <c r="X6844" s="3" t="s">
        <v>3042</v>
      </c>
      <c r="Y6844" s="3" t="s">
        <v>3042</v>
      </c>
      <c r="Z6844" s="3" t="s">
        <v>3042</v>
      </c>
      <c r="AA6844" s="3" t="s">
        <v>3042</v>
      </c>
      <c r="AB6844" s="3" t="s">
        <v>3042</v>
      </c>
      <c r="AC6844" s="3" t="s">
        <v>812</v>
      </c>
      <c r="AD6844" s="3"/>
      <c r="AE6844" s="3"/>
      <c r="AF6844" s="3"/>
      <c r="AG6844" s="3">
        <f t="shared" si="109"/>
        <v>28</v>
      </c>
      <c r="AH6844" s="3" t="s">
        <v>812</v>
      </c>
      <c r="AI6844" s="3" t="str">
        <f>IFERROR(IF($AG6844&lt;=$AN6844,MATCH($AH6844,레드마인_배치!G:G,0),MATCH($AH6844,레드마인_서비스!G:G,0)),"")</f>
        <v/>
      </c>
      <c r="AJ6844" s="3" t="str" cm="1">
        <f t="array" ref="AJ6844">IFERROR(INDEX(IF($AG6844&lt;=$AN6844,레드마인_배치!E:E,레드마인_서비스!E:E),콜트리분석!$AI6844),"")</f>
        <v/>
      </c>
      <c r="AK6844" s="3" t="str" cm="1">
        <f t="array" ref="AK6844">IFERROR(INDEX(IF($AG6844&lt;=$AN6844,레드마인_배치!H:H,레드마인_서비스!H:H),콜트리분석!$AI6844),"")</f>
        <v/>
      </c>
      <c r="AL6844" s="3" t="str" cm="1">
        <f t="array" ref="AL6844">IFERROR(INDEX(IF($AG6844&lt;=$AN6844,레드마인_배치!I:I,레드마인_서비스!I:I),콜트리분석!$AI6844),"")</f>
        <v/>
      </c>
      <c r="AM6844" s="3" t="str" cm="1">
        <f t="array" ref="AM6844">IFERROR(INDEX(IF($AG6844&lt;=$AN6844,레드마인_배치!J:J,레드마인_서비스!J:J),콜트리분석!$AI6844),"")</f>
        <v/>
      </c>
      <c r="AN6844" s="3">
        <v>1</v>
      </c>
      <c r="AO6844" s="15" t="str">
        <f ca="1">IFERROR(INDEX(레드마인_배치!E:E,MATCH(OFFSET(A6844,,AN6844),레드마인_배치!G:G,0)),"")</f>
        <v>미대상</v>
      </c>
      <c r="AP6844" t="s">
        <v>3330</v>
      </c>
    </row>
    <row r="6845" spans="1:42" hidden="1">
      <c r="A6845" s="3" t="s">
        <v>673</v>
      </c>
      <c r="B6845" s="3" t="s">
        <v>677</v>
      </c>
      <c r="C6845" s="3" t="s">
        <v>3043</v>
      </c>
      <c r="D6845" s="3" t="s">
        <v>3044</v>
      </c>
      <c r="E6845" s="3" t="s">
        <v>3047</v>
      </c>
      <c r="F6845" s="3" t="s">
        <v>3042</v>
      </c>
      <c r="G6845" s="3" t="s">
        <v>3042</v>
      </c>
      <c r="H6845" s="3" t="s">
        <v>3042</v>
      </c>
      <c r="I6845" s="3" t="s">
        <v>3042</v>
      </c>
      <c r="J6845" s="3" t="s">
        <v>3042</v>
      </c>
      <c r="K6845" s="3" t="s">
        <v>3042</v>
      </c>
      <c r="L6845" s="3" t="s">
        <v>3042</v>
      </c>
      <c r="M6845" s="3" t="s">
        <v>3042</v>
      </c>
      <c r="N6845" s="3" t="s">
        <v>3042</v>
      </c>
      <c r="O6845" s="3" t="s">
        <v>3042</v>
      </c>
      <c r="P6845" s="3" t="s">
        <v>3042</v>
      </c>
      <c r="Q6845" s="3" t="s">
        <v>3042</v>
      </c>
      <c r="R6845" s="3" t="s">
        <v>3042</v>
      </c>
      <c r="S6845" s="3" t="s">
        <v>3042</v>
      </c>
      <c r="T6845" s="3" t="s">
        <v>3042</v>
      </c>
      <c r="U6845" s="3" t="s">
        <v>3042</v>
      </c>
      <c r="V6845" s="3" t="s">
        <v>3042</v>
      </c>
      <c r="W6845" s="3" t="s">
        <v>3042</v>
      </c>
      <c r="X6845" s="3" t="s">
        <v>3042</v>
      </c>
      <c r="Y6845" s="3" t="s">
        <v>3042</v>
      </c>
      <c r="Z6845" s="3" t="s">
        <v>3042</v>
      </c>
      <c r="AA6845" s="3" t="s">
        <v>3042</v>
      </c>
      <c r="AB6845" s="3" t="s">
        <v>3042</v>
      </c>
      <c r="AC6845" s="3" t="s">
        <v>811</v>
      </c>
      <c r="AD6845" s="3"/>
      <c r="AE6845" s="3"/>
      <c r="AF6845" s="3"/>
      <c r="AG6845" s="3">
        <f t="shared" si="109"/>
        <v>28</v>
      </c>
      <c r="AH6845" s="3" t="s">
        <v>811</v>
      </c>
      <c r="AI6845" s="3" t="str">
        <f>IFERROR(IF($AG6845&lt;=$AN6845,MATCH($AH6845,레드마인_배치!G:G,0),MATCH($AH6845,레드마인_서비스!G:G,0)),"")</f>
        <v/>
      </c>
      <c r="AJ6845" s="3" t="str" cm="1">
        <f t="array" ref="AJ6845">IFERROR(INDEX(IF($AG6845&lt;=$AN6845,레드마인_배치!E:E,레드마인_서비스!E:E),콜트리분석!$AI6845),"")</f>
        <v/>
      </c>
      <c r="AK6845" s="3" t="str" cm="1">
        <f t="array" ref="AK6845">IFERROR(INDEX(IF($AG6845&lt;=$AN6845,레드마인_배치!H:H,레드마인_서비스!H:H),콜트리분석!$AI6845),"")</f>
        <v/>
      </c>
      <c r="AL6845" s="3" t="str" cm="1">
        <f t="array" ref="AL6845">IFERROR(INDEX(IF($AG6845&lt;=$AN6845,레드마인_배치!I:I,레드마인_서비스!I:I),콜트리분석!$AI6845),"")</f>
        <v/>
      </c>
      <c r="AM6845" s="3" t="str" cm="1">
        <f t="array" ref="AM6845">IFERROR(INDEX(IF($AG6845&lt;=$AN6845,레드마인_배치!J:J,레드마인_서비스!J:J),콜트리분석!$AI6845),"")</f>
        <v/>
      </c>
      <c r="AN6845" s="3">
        <v>1</v>
      </c>
      <c r="AO6845" s="15" t="str">
        <f ca="1">IFERROR(INDEX(레드마인_배치!E:E,MATCH(OFFSET(A6845,,AN6845),레드마인_배치!G:G,0)),"")</f>
        <v>미대상</v>
      </c>
      <c r="AP6845" t="s">
        <v>3330</v>
      </c>
    </row>
    <row r="6846" spans="1:42" hidden="1">
      <c r="A6846" s="3" t="s">
        <v>673</v>
      </c>
      <c r="B6846" s="3" t="s">
        <v>677</v>
      </c>
      <c r="C6846" s="3" t="s">
        <v>3043</v>
      </c>
      <c r="D6846" s="3" t="s">
        <v>3044</v>
      </c>
      <c r="E6846" s="3" t="s">
        <v>3047</v>
      </c>
      <c r="F6846" s="3" t="s">
        <v>3042</v>
      </c>
      <c r="G6846" s="3" t="s">
        <v>3042</v>
      </c>
      <c r="H6846" s="3" t="s">
        <v>3042</v>
      </c>
      <c r="I6846" s="3" t="s">
        <v>3042</v>
      </c>
      <c r="J6846" s="3" t="s">
        <v>3042</v>
      </c>
      <c r="K6846" s="3" t="s">
        <v>3042</v>
      </c>
      <c r="L6846" s="3" t="s">
        <v>3042</v>
      </c>
      <c r="M6846" s="3" t="s">
        <v>3042</v>
      </c>
      <c r="N6846" s="3" t="s">
        <v>3042</v>
      </c>
      <c r="O6846" s="3" t="s">
        <v>3042</v>
      </c>
      <c r="P6846" s="3" t="s">
        <v>3042</v>
      </c>
      <c r="Q6846" s="3" t="s">
        <v>3042</v>
      </c>
      <c r="R6846" s="3" t="s">
        <v>3042</v>
      </c>
      <c r="S6846" s="3" t="s">
        <v>3042</v>
      </c>
      <c r="T6846" s="3" t="s">
        <v>3042</v>
      </c>
      <c r="U6846" s="3" t="s">
        <v>3042</v>
      </c>
      <c r="V6846" s="3" t="s">
        <v>3042</v>
      </c>
      <c r="W6846" s="3" t="s">
        <v>3042</v>
      </c>
      <c r="X6846" s="3" t="s">
        <v>3042</v>
      </c>
      <c r="Y6846" s="3" t="s">
        <v>3042</v>
      </c>
      <c r="Z6846" s="3" t="s">
        <v>3042</v>
      </c>
      <c r="AA6846" s="3" t="s">
        <v>3042</v>
      </c>
      <c r="AB6846" s="3" t="s">
        <v>650</v>
      </c>
      <c r="AC6846" s="3"/>
      <c r="AD6846" s="3"/>
      <c r="AE6846" s="3"/>
      <c r="AF6846" s="3"/>
      <c r="AG6846" s="3">
        <f t="shared" si="109"/>
        <v>27</v>
      </c>
      <c r="AH6846" s="3" t="s">
        <v>650</v>
      </c>
      <c r="AI6846" s="3" t="str">
        <f>IFERROR(IF($AG6846&lt;=$AN6846,MATCH($AH6846,레드마인_배치!G:G,0),MATCH($AH6846,레드마인_서비스!G:G,0)),"")</f>
        <v/>
      </c>
      <c r="AJ6846" s="3" t="str" cm="1">
        <f t="array" ref="AJ6846">IFERROR(INDEX(IF($AG6846&lt;=$AN6846,레드마인_배치!E:E,레드마인_서비스!E:E),콜트리분석!$AI6846),"")</f>
        <v/>
      </c>
      <c r="AK6846" s="3" t="str" cm="1">
        <f t="array" ref="AK6846">IFERROR(INDEX(IF($AG6846&lt;=$AN6846,레드마인_배치!H:H,레드마인_서비스!H:H),콜트리분석!$AI6846),"")</f>
        <v/>
      </c>
      <c r="AL6846" s="3" t="str" cm="1">
        <f t="array" ref="AL6846">IFERROR(INDEX(IF($AG6846&lt;=$AN6846,레드마인_배치!I:I,레드마인_서비스!I:I),콜트리분석!$AI6846),"")</f>
        <v/>
      </c>
      <c r="AM6846" s="3" t="str" cm="1">
        <f t="array" ref="AM6846">IFERROR(INDEX(IF($AG6846&lt;=$AN6846,레드마인_배치!J:J,레드마인_서비스!J:J),콜트리분석!$AI6846),"")</f>
        <v/>
      </c>
      <c r="AN6846" s="3">
        <v>1</v>
      </c>
      <c r="AO6846" s="15" t="str">
        <f ca="1">IFERROR(INDEX(레드마인_배치!E:E,MATCH(OFFSET(A6846,,AN6846),레드마인_배치!G:G,0)),"")</f>
        <v>미대상</v>
      </c>
      <c r="AP6846" t="s">
        <v>3330</v>
      </c>
    </row>
    <row r="6847" spans="1:42" hidden="1">
      <c r="A6847" s="3" t="s">
        <v>673</v>
      </c>
      <c r="B6847" s="3" t="s">
        <v>677</v>
      </c>
      <c r="C6847" s="3" t="s">
        <v>3043</v>
      </c>
      <c r="D6847" s="3" t="s">
        <v>3044</v>
      </c>
      <c r="E6847" s="3" t="s">
        <v>3047</v>
      </c>
      <c r="F6847" s="3" t="s">
        <v>3042</v>
      </c>
      <c r="G6847" s="3" t="s">
        <v>3042</v>
      </c>
      <c r="H6847" s="3" t="s">
        <v>3042</v>
      </c>
      <c r="I6847" s="3" t="s">
        <v>3042</v>
      </c>
      <c r="J6847" s="3" t="s">
        <v>3042</v>
      </c>
      <c r="K6847" s="3" t="s">
        <v>3042</v>
      </c>
      <c r="L6847" s="3" t="s">
        <v>3042</v>
      </c>
      <c r="M6847" s="3" t="s">
        <v>3042</v>
      </c>
      <c r="N6847" s="3" t="s">
        <v>3042</v>
      </c>
      <c r="O6847" s="3" t="s">
        <v>3042</v>
      </c>
      <c r="P6847" s="3" t="s">
        <v>3042</v>
      </c>
      <c r="Q6847" s="3" t="s">
        <v>3042</v>
      </c>
      <c r="R6847" s="3" t="s">
        <v>3042</v>
      </c>
      <c r="S6847" s="3" t="s">
        <v>3042</v>
      </c>
      <c r="T6847" s="3" t="s">
        <v>3042</v>
      </c>
      <c r="U6847" s="3" t="s">
        <v>3042</v>
      </c>
      <c r="V6847" s="3" t="s">
        <v>3042</v>
      </c>
      <c r="W6847" s="3" t="s">
        <v>3042</v>
      </c>
      <c r="X6847" s="3" t="s">
        <v>3042</v>
      </c>
      <c r="Y6847" s="3" t="s">
        <v>3042</v>
      </c>
      <c r="Z6847" s="3" t="s">
        <v>3042</v>
      </c>
      <c r="AA6847" s="3" t="s">
        <v>3042</v>
      </c>
      <c r="AB6847" s="3" t="s">
        <v>812</v>
      </c>
      <c r="AC6847" s="3"/>
      <c r="AD6847" s="3"/>
      <c r="AE6847" s="3"/>
      <c r="AF6847" s="3"/>
      <c r="AG6847" s="3">
        <f t="shared" si="109"/>
        <v>27</v>
      </c>
      <c r="AH6847" s="3" t="s">
        <v>812</v>
      </c>
      <c r="AI6847" s="3" t="str">
        <f>IFERROR(IF($AG6847&lt;=$AN6847,MATCH($AH6847,레드마인_배치!G:G,0),MATCH($AH6847,레드마인_서비스!G:G,0)),"")</f>
        <v/>
      </c>
      <c r="AJ6847" s="3" t="str" cm="1">
        <f t="array" ref="AJ6847">IFERROR(INDEX(IF($AG6847&lt;=$AN6847,레드마인_배치!E:E,레드마인_서비스!E:E),콜트리분석!$AI6847),"")</f>
        <v/>
      </c>
      <c r="AK6847" s="3" t="str" cm="1">
        <f t="array" ref="AK6847">IFERROR(INDEX(IF($AG6847&lt;=$AN6847,레드마인_배치!H:H,레드마인_서비스!H:H),콜트리분석!$AI6847),"")</f>
        <v/>
      </c>
      <c r="AL6847" s="3" t="str" cm="1">
        <f t="array" ref="AL6847">IFERROR(INDEX(IF($AG6847&lt;=$AN6847,레드마인_배치!I:I,레드마인_서비스!I:I),콜트리분석!$AI6847),"")</f>
        <v/>
      </c>
      <c r="AM6847" s="3" t="str" cm="1">
        <f t="array" ref="AM6847">IFERROR(INDEX(IF($AG6847&lt;=$AN6847,레드마인_배치!J:J,레드마인_서비스!J:J),콜트리분석!$AI6847),"")</f>
        <v/>
      </c>
      <c r="AN6847" s="3">
        <v>1</v>
      </c>
      <c r="AO6847" s="15" t="str">
        <f ca="1">IFERROR(INDEX(레드마인_배치!E:E,MATCH(OFFSET(A6847,,AN6847),레드마인_배치!G:G,0)),"")</f>
        <v>미대상</v>
      </c>
      <c r="AP6847" t="s">
        <v>3330</v>
      </c>
    </row>
    <row r="6848" spans="1:42" hidden="1">
      <c r="A6848" s="3" t="s">
        <v>673</v>
      </c>
      <c r="B6848" s="3" t="s">
        <v>677</v>
      </c>
      <c r="C6848" s="3" t="s">
        <v>3043</v>
      </c>
      <c r="D6848" s="3" t="s">
        <v>3044</v>
      </c>
      <c r="E6848" s="3" t="s">
        <v>3047</v>
      </c>
      <c r="F6848" s="3" t="s">
        <v>3042</v>
      </c>
      <c r="G6848" s="3" t="s">
        <v>3042</v>
      </c>
      <c r="H6848" s="3" t="s">
        <v>3042</v>
      </c>
      <c r="I6848" s="3" t="s">
        <v>3042</v>
      </c>
      <c r="J6848" s="3" t="s">
        <v>3042</v>
      </c>
      <c r="K6848" s="3" t="s">
        <v>3042</v>
      </c>
      <c r="L6848" s="3" t="s">
        <v>3042</v>
      </c>
      <c r="M6848" s="3" t="s">
        <v>3042</v>
      </c>
      <c r="N6848" s="3" t="s">
        <v>3042</v>
      </c>
      <c r="O6848" s="3" t="s">
        <v>3042</v>
      </c>
      <c r="P6848" s="3" t="s">
        <v>3042</v>
      </c>
      <c r="Q6848" s="3" t="s">
        <v>3042</v>
      </c>
      <c r="R6848" s="3" t="s">
        <v>3042</v>
      </c>
      <c r="S6848" s="3" t="s">
        <v>3042</v>
      </c>
      <c r="T6848" s="3" t="s">
        <v>3042</v>
      </c>
      <c r="U6848" s="3" t="s">
        <v>3042</v>
      </c>
      <c r="V6848" s="3" t="s">
        <v>3042</v>
      </c>
      <c r="W6848" s="3" t="s">
        <v>3042</v>
      </c>
      <c r="X6848" s="3" t="s">
        <v>3042</v>
      </c>
      <c r="Y6848" s="3" t="s">
        <v>3042</v>
      </c>
      <c r="Z6848" s="3" t="s">
        <v>3042</v>
      </c>
      <c r="AA6848" s="3" t="s">
        <v>3042</v>
      </c>
      <c r="AB6848" s="3" t="s">
        <v>811</v>
      </c>
      <c r="AC6848" s="3"/>
      <c r="AD6848" s="3"/>
      <c r="AE6848" s="3"/>
      <c r="AF6848" s="3"/>
      <c r="AG6848" s="3">
        <f t="shared" si="109"/>
        <v>27</v>
      </c>
      <c r="AH6848" s="3" t="s">
        <v>811</v>
      </c>
      <c r="AI6848" s="3" t="str">
        <f>IFERROR(IF($AG6848&lt;=$AN6848,MATCH($AH6848,레드마인_배치!G:G,0),MATCH($AH6848,레드마인_서비스!G:G,0)),"")</f>
        <v/>
      </c>
      <c r="AJ6848" s="3" t="str" cm="1">
        <f t="array" ref="AJ6848">IFERROR(INDEX(IF($AG6848&lt;=$AN6848,레드마인_배치!E:E,레드마인_서비스!E:E),콜트리분석!$AI6848),"")</f>
        <v/>
      </c>
      <c r="AK6848" s="3" t="str" cm="1">
        <f t="array" ref="AK6848">IFERROR(INDEX(IF($AG6848&lt;=$AN6848,레드마인_배치!H:H,레드마인_서비스!H:H),콜트리분석!$AI6848),"")</f>
        <v/>
      </c>
      <c r="AL6848" s="3" t="str" cm="1">
        <f t="array" ref="AL6848">IFERROR(INDEX(IF($AG6848&lt;=$AN6848,레드마인_배치!I:I,레드마인_서비스!I:I),콜트리분석!$AI6848),"")</f>
        <v/>
      </c>
      <c r="AM6848" s="3" t="str" cm="1">
        <f t="array" ref="AM6848">IFERROR(INDEX(IF($AG6848&lt;=$AN6848,레드마인_배치!J:J,레드마인_서비스!J:J),콜트리분석!$AI6848),"")</f>
        <v/>
      </c>
      <c r="AN6848" s="3">
        <v>1</v>
      </c>
      <c r="AO6848" s="15" t="str">
        <f ca="1">IFERROR(INDEX(레드마인_배치!E:E,MATCH(OFFSET(A6848,,AN6848),레드마인_배치!G:G,0)),"")</f>
        <v>미대상</v>
      </c>
      <c r="AP6848" t="s">
        <v>3330</v>
      </c>
    </row>
    <row r="6849" spans="1:42" hidden="1">
      <c r="A6849" s="3" t="s">
        <v>673</v>
      </c>
      <c r="B6849" s="3" t="s">
        <v>677</v>
      </c>
      <c r="C6849" s="3" t="s">
        <v>3043</v>
      </c>
      <c r="D6849" s="3" t="s">
        <v>3044</v>
      </c>
      <c r="E6849" s="3" t="s">
        <v>3047</v>
      </c>
      <c r="F6849" s="3" t="s">
        <v>3042</v>
      </c>
      <c r="G6849" s="3" t="s">
        <v>3042</v>
      </c>
      <c r="H6849" s="3" t="s">
        <v>3042</v>
      </c>
      <c r="I6849" s="3" t="s">
        <v>3042</v>
      </c>
      <c r="J6849" s="3" t="s">
        <v>3042</v>
      </c>
      <c r="K6849" s="3" t="s">
        <v>3042</v>
      </c>
      <c r="L6849" s="3" t="s">
        <v>3042</v>
      </c>
      <c r="M6849" s="3" t="s">
        <v>3042</v>
      </c>
      <c r="N6849" s="3" t="s">
        <v>3042</v>
      </c>
      <c r="O6849" s="3" t="s">
        <v>3042</v>
      </c>
      <c r="P6849" s="3" t="s">
        <v>3042</v>
      </c>
      <c r="Q6849" s="3" t="s">
        <v>3042</v>
      </c>
      <c r="R6849" s="3" t="s">
        <v>3042</v>
      </c>
      <c r="S6849" s="3" t="s">
        <v>3042</v>
      </c>
      <c r="T6849" s="3" t="s">
        <v>3042</v>
      </c>
      <c r="U6849" s="3" t="s">
        <v>3042</v>
      </c>
      <c r="V6849" s="3" t="s">
        <v>3042</v>
      </c>
      <c r="W6849" s="3" t="s">
        <v>3042</v>
      </c>
      <c r="X6849" s="3" t="s">
        <v>3042</v>
      </c>
      <c r="Y6849" s="3" t="s">
        <v>3042</v>
      </c>
      <c r="Z6849" s="3" t="s">
        <v>3042</v>
      </c>
      <c r="AA6849" s="3" t="s">
        <v>650</v>
      </c>
      <c r="AB6849" s="3"/>
      <c r="AC6849" s="3"/>
      <c r="AD6849" s="3"/>
      <c r="AE6849" s="3"/>
      <c r="AF6849" s="3"/>
      <c r="AG6849" s="3">
        <f t="shared" si="109"/>
        <v>26</v>
      </c>
      <c r="AH6849" s="3" t="s">
        <v>650</v>
      </c>
      <c r="AI6849" s="3" t="str">
        <f>IFERROR(IF($AG6849&lt;=$AN6849,MATCH($AH6849,레드마인_배치!G:G,0),MATCH($AH6849,레드마인_서비스!G:G,0)),"")</f>
        <v/>
      </c>
      <c r="AJ6849" s="3" t="str" cm="1">
        <f t="array" ref="AJ6849">IFERROR(INDEX(IF($AG6849&lt;=$AN6849,레드마인_배치!E:E,레드마인_서비스!E:E),콜트리분석!$AI6849),"")</f>
        <v/>
      </c>
      <c r="AK6849" s="3" t="str" cm="1">
        <f t="array" ref="AK6849">IFERROR(INDEX(IF($AG6849&lt;=$AN6849,레드마인_배치!H:H,레드마인_서비스!H:H),콜트리분석!$AI6849),"")</f>
        <v/>
      </c>
      <c r="AL6849" s="3" t="str" cm="1">
        <f t="array" ref="AL6849">IFERROR(INDEX(IF($AG6849&lt;=$AN6849,레드마인_배치!I:I,레드마인_서비스!I:I),콜트리분석!$AI6849),"")</f>
        <v/>
      </c>
      <c r="AM6849" s="3" t="str" cm="1">
        <f t="array" ref="AM6849">IFERROR(INDEX(IF($AG6849&lt;=$AN6849,레드마인_배치!J:J,레드마인_서비스!J:J),콜트리분석!$AI6849),"")</f>
        <v/>
      </c>
      <c r="AN6849" s="3">
        <v>1</v>
      </c>
      <c r="AO6849" s="15" t="str">
        <f ca="1">IFERROR(INDEX(레드마인_배치!E:E,MATCH(OFFSET(A6849,,AN6849),레드마인_배치!G:G,0)),"")</f>
        <v>미대상</v>
      </c>
      <c r="AP6849" t="s">
        <v>3330</v>
      </c>
    </row>
    <row r="6850" spans="1:42" hidden="1">
      <c r="A6850" s="3" t="s">
        <v>673</v>
      </c>
      <c r="B6850" s="3" t="s">
        <v>677</v>
      </c>
      <c r="C6850" s="3" t="s">
        <v>3043</v>
      </c>
      <c r="D6850" s="3" t="s">
        <v>3044</v>
      </c>
      <c r="E6850" s="3" t="s">
        <v>3047</v>
      </c>
      <c r="F6850" s="3" t="s">
        <v>3042</v>
      </c>
      <c r="G6850" s="3" t="s">
        <v>3042</v>
      </c>
      <c r="H6850" s="3" t="s">
        <v>3042</v>
      </c>
      <c r="I6850" s="3" t="s">
        <v>3042</v>
      </c>
      <c r="J6850" s="3" t="s">
        <v>3042</v>
      </c>
      <c r="K6850" s="3" t="s">
        <v>3042</v>
      </c>
      <c r="L6850" s="3" t="s">
        <v>3042</v>
      </c>
      <c r="M6850" s="3" t="s">
        <v>3042</v>
      </c>
      <c r="N6850" s="3" t="s">
        <v>3042</v>
      </c>
      <c r="O6850" s="3" t="s">
        <v>3042</v>
      </c>
      <c r="P6850" s="3" t="s">
        <v>3042</v>
      </c>
      <c r="Q6850" s="3" t="s">
        <v>3042</v>
      </c>
      <c r="R6850" s="3" t="s">
        <v>3042</v>
      </c>
      <c r="S6850" s="3" t="s">
        <v>3042</v>
      </c>
      <c r="T6850" s="3" t="s">
        <v>3042</v>
      </c>
      <c r="U6850" s="3" t="s">
        <v>3042</v>
      </c>
      <c r="V6850" s="3" t="s">
        <v>3042</v>
      </c>
      <c r="W6850" s="3" t="s">
        <v>3042</v>
      </c>
      <c r="X6850" s="3" t="s">
        <v>3042</v>
      </c>
      <c r="Y6850" s="3" t="s">
        <v>3042</v>
      </c>
      <c r="Z6850" s="3" t="s">
        <v>3042</v>
      </c>
      <c r="AA6850" s="3" t="s">
        <v>812</v>
      </c>
      <c r="AB6850" s="3"/>
      <c r="AC6850" s="3"/>
      <c r="AD6850" s="3"/>
      <c r="AE6850" s="3"/>
      <c r="AF6850" s="3"/>
      <c r="AG6850" s="3">
        <f t="shared" si="109"/>
        <v>26</v>
      </c>
      <c r="AH6850" s="3" t="s">
        <v>812</v>
      </c>
      <c r="AI6850" s="3" t="str">
        <f>IFERROR(IF($AG6850&lt;=$AN6850,MATCH($AH6850,레드마인_배치!G:G,0),MATCH($AH6850,레드마인_서비스!G:G,0)),"")</f>
        <v/>
      </c>
      <c r="AJ6850" s="3" t="str" cm="1">
        <f t="array" ref="AJ6850">IFERROR(INDEX(IF($AG6850&lt;=$AN6850,레드마인_배치!E:E,레드마인_서비스!E:E),콜트리분석!$AI6850),"")</f>
        <v/>
      </c>
      <c r="AK6850" s="3" t="str" cm="1">
        <f t="array" ref="AK6850">IFERROR(INDEX(IF($AG6850&lt;=$AN6850,레드마인_배치!H:H,레드마인_서비스!H:H),콜트리분석!$AI6850),"")</f>
        <v/>
      </c>
      <c r="AL6850" s="3" t="str" cm="1">
        <f t="array" ref="AL6850">IFERROR(INDEX(IF($AG6850&lt;=$AN6850,레드마인_배치!I:I,레드마인_서비스!I:I),콜트리분석!$AI6850),"")</f>
        <v/>
      </c>
      <c r="AM6850" s="3" t="str" cm="1">
        <f t="array" ref="AM6850">IFERROR(INDEX(IF($AG6850&lt;=$AN6850,레드마인_배치!J:J,레드마인_서비스!J:J),콜트리분석!$AI6850),"")</f>
        <v/>
      </c>
      <c r="AN6850" s="3">
        <v>1</v>
      </c>
      <c r="AO6850" s="15" t="str">
        <f ca="1">IFERROR(INDEX(레드마인_배치!E:E,MATCH(OFFSET(A6850,,AN6850),레드마인_배치!G:G,0)),"")</f>
        <v>미대상</v>
      </c>
      <c r="AP6850" t="s">
        <v>3330</v>
      </c>
    </row>
    <row r="6851" spans="1:42" hidden="1">
      <c r="A6851" s="3" t="s">
        <v>673</v>
      </c>
      <c r="B6851" s="3" t="s">
        <v>677</v>
      </c>
      <c r="C6851" s="3" t="s">
        <v>3043</v>
      </c>
      <c r="D6851" s="3" t="s">
        <v>3044</v>
      </c>
      <c r="E6851" s="3" t="s">
        <v>3047</v>
      </c>
      <c r="F6851" s="3" t="s">
        <v>3042</v>
      </c>
      <c r="G6851" s="3" t="s">
        <v>3042</v>
      </c>
      <c r="H6851" s="3" t="s">
        <v>3042</v>
      </c>
      <c r="I6851" s="3" t="s">
        <v>3042</v>
      </c>
      <c r="J6851" s="3" t="s">
        <v>3042</v>
      </c>
      <c r="K6851" s="3" t="s">
        <v>3042</v>
      </c>
      <c r="L6851" s="3" t="s">
        <v>3042</v>
      </c>
      <c r="M6851" s="3" t="s">
        <v>3042</v>
      </c>
      <c r="N6851" s="3" t="s">
        <v>3042</v>
      </c>
      <c r="O6851" s="3" t="s">
        <v>3042</v>
      </c>
      <c r="P6851" s="3" t="s">
        <v>3042</v>
      </c>
      <c r="Q6851" s="3" t="s">
        <v>3042</v>
      </c>
      <c r="R6851" s="3" t="s">
        <v>3042</v>
      </c>
      <c r="S6851" s="3" t="s">
        <v>3042</v>
      </c>
      <c r="T6851" s="3" t="s">
        <v>3042</v>
      </c>
      <c r="U6851" s="3" t="s">
        <v>3042</v>
      </c>
      <c r="V6851" s="3" t="s">
        <v>3042</v>
      </c>
      <c r="W6851" s="3" t="s">
        <v>3042</v>
      </c>
      <c r="X6851" s="3" t="s">
        <v>3042</v>
      </c>
      <c r="Y6851" s="3" t="s">
        <v>3042</v>
      </c>
      <c r="Z6851" s="3" t="s">
        <v>3042</v>
      </c>
      <c r="AA6851" s="3" t="s">
        <v>811</v>
      </c>
      <c r="AB6851" s="3"/>
      <c r="AC6851" s="3"/>
      <c r="AD6851" s="3"/>
      <c r="AE6851" s="3"/>
      <c r="AF6851" s="3"/>
      <c r="AG6851" s="3">
        <f t="shared" si="109"/>
        <v>26</v>
      </c>
      <c r="AH6851" s="3" t="s">
        <v>811</v>
      </c>
      <c r="AI6851" s="3" t="str">
        <f>IFERROR(IF($AG6851&lt;=$AN6851,MATCH($AH6851,레드마인_배치!G:G,0),MATCH($AH6851,레드마인_서비스!G:G,0)),"")</f>
        <v/>
      </c>
      <c r="AJ6851" s="3" t="str" cm="1">
        <f t="array" ref="AJ6851">IFERROR(INDEX(IF($AG6851&lt;=$AN6851,레드마인_배치!E:E,레드마인_서비스!E:E),콜트리분석!$AI6851),"")</f>
        <v/>
      </c>
      <c r="AK6851" s="3" t="str" cm="1">
        <f t="array" ref="AK6851">IFERROR(INDEX(IF($AG6851&lt;=$AN6851,레드마인_배치!H:H,레드마인_서비스!H:H),콜트리분석!$AI6851),"")</f>
        <v/>
      </c>
      <c r="AL6851" s="3" t="str" cm="1">
        <f t="array" ref="AL6851">IFERROR(INDEX(IF($AG6851&lt;=$AN6851,레드마인_배치!I:I,레드마인_서비스!I:I),콜트리분석!$AI6851),"")</f>
        <v/>
      </c>
      <c r="AM6851" s="3" t="str" cm="1">
        <f t="array" ref="AM6851">IFERROR(INDEX(IF($AG6851&lt;=$AN6851,레드마인_배치!J:J,레드마인_서비스!J:J),콜트리분석!$AI6851),"")</f>
        <v/>
      </c>
      <c r="AN6851" s="3">
        <v>1</v>
      </c>
      <c r="AO6851" s="15" t="str">
        <f ca="1">IFERROR(INDEX(레드마인_배치!E:E,MATCH(OFFSET(A6851,,AN6851),레드마인_배치!G:G,0)),"")</f>
        <v>미대상</v>
      </c>
      <c r="AP6851" t="s">
        <v>3330</v>
      </c>
    </row>
    <row r="6852" spans="1:42" hidden="1">
      <c r="A6852" s="3" t="s">
        <v>673</v>
      </c>
      <c r="B6852" s="3" t="s">
        <v>677</v>
      </c>
      <c r="C6852" s="3" t="s">
        <v>3043</v>
      </c>
      <c r="D6852" s="3" t="s">
        <v>3044</v>
      </c>
      <c r="E6852" s="3" t="s">
        <v>3047</v>
      </c>
      <c r="F6852" s="3" t="s">
        <v>3042</v>
      </c>
      <c r="G6852" s="3" t="s">
        <v>3042</v>
      </c>
      <c r="H6852" s="3" t="s">
        <v>3042</v>
      </c>
      <c r="I6852" s="3" t="s">
        <v>3042</v>
      </c>
      <c r="J6852" s="3" t="s">
        <v>3042</v>
      </c>
      <c r="K6852" s="3" t="s">
        <v>3042</v>
      </c>
      <c r="L6852" s="3" t="s">
        <v>3042</v>
      </c>
      <c r="M6852" s="3" t="s">
        <v>3042</v>
      </c>
      <c r="N6852" s="3" t="s">
        <v>3042</v>
      </c>
      <c r="O6852" s="3" t="s">
        <v>3042</v>
      </c>
      <c r="P6852" s="3" t="s">
        <v>3042</v>
      </c>
      <c r="Q6852" s="3" t="s">
        <v>3042</v>
      </c>
      <c r="R6852" s="3" t="s">
        <v>3042</v>
      </c>
      <c r="S6852" s="3" t="s">
        <v>3042</v>
      </c>
      <c r="T6852" s="3" t="s">
        <v>3042</v>
      </c>
      <c r="U6852" s="3" t="s">
        <v>3042</v>
      </c>
      <c r="V6852" s="3" t="s">
        <v>3042</v>
      </c>
      <c r="W6852" s="3" t="s">
        <v>3042</v>
      </c>
      <c r="X6852" s="3" t="s">
        <v>3042</v>
      </c>
      <c r="Y6852" s="3" t="s">
        <v>3042</v>
      </c>
      <c r="Z6852" s="3" t="s">
        <v>650</v>
      </c>
      <c r="AA6852" s="3"/>
      <c r="AB6852" s="3"/>
      <c r="AC6852" s="3"/>
      <c r="AD6852" s="3"/>
      <c r="AE6852" s="3"/>
      <c r="AF6852" s="3"/>
      <c r="AG6852" s="3">
        <f t="shared" si="109"/>
        <v>25</v>
      </c>
      <c r="AH6852" s="3" t="s">
        <v>650</v>
      </c>
      <c r="AI6852" s="3" t="str">
        <f>IFERROR(IF($AG6852&lt;=$AN6852,MATCH($AH6852,레드마인_배치!G:G,0),MATCH($AH6852,레드마인_서비스!G:G,0)),"")</f>
        <v/>
      </c>
      <c r="AJ6852" s="3" t="str" cm="1">
        <f t="array" ref="AJ6852">IFERROR(INDEX(IF($AG6852&lt;=$AN6852,레드마인_배치!E:E,레드마인_서비스!E:E),콜트리분석!$AI6852),"")</f>
        <v/>
      </c>
      <c r="AK6852" s="3" t="str" cm="1">
        <f t="array" ref="AK6852">IFERROR(INDEX(IF($AG6852&lt;=$AN6852,레드마인_배치!H:H,레드마인_서비스!H:H),콜트리분석!$AI6852),"")</f>
        <v/>
      </c>
      <c r="AL6852" s="3" t="str" cm="1">
        <f t="array" ref="AL6852">IFERROR(INDEX(IF($AG6852&lt;=$AN6852,레드마인_배치!I:I,레드마인_서비스!I:I),콜트리분석!$AI6852),"")</f>
        <v/>
      </c>
      <c r="AM6852" s="3" t="str" cm="1">
        <f t="array" ref="AM6852">IFERROR(INDEX(IF($AG6852&lt;=$AN6852,레드마인_배치!J:J,레드마인_서비스!J:J),콜트리분석!$AI6852),"")</f>
        <v/>
      </c>
      <c r="AN6852" s="3">
        <v>1</v>
      </c>
      <c r="AO6852" s="15" t="str">
        <f ca="1">IFERROR(INDEX(레드마인_배치!E:E,MATCH(OFFSET(A6852,,AN6852),레드마인_배치!G:G,0)),"")</f>
        <v>미대상</v>
      </c>
      <c r="AP6852" t="s">
        <v>3330</v>
      </c>
    </row>
    <row r="6853" spans="1:42" hidden="1">
      <c r="A6853" s="3" t="s">
        <v>673</v>
      </c>
      <c r="B6853" s="3" t="s">
        <v>677</v>
      </c>
      <c r="C6853" s="3" t="s">
        <v>3043</v>
      </c>
      <c r="D6853" s="3" t="s">
        <v>3044</v>
      </c>
      <c r="E6853" s="3" t="s">
        <v>3047</v>
      </c>
      <c r="F6853" s="3" t="s">
        <v>3042</v>
      </c>
      <c r="G6853" s="3" t="s">
        <v>3042</v>
      </c>
      <c r="H6853" s="3" t="s">
        <v>3042</v>
      </c>
      <c r="I6853" s="3" t="s">
        <v>3042</v>
      </c>
      <c r="J6853" s="3" t="s">
        <v>3042</v>
      </c>
      <c r="K6853" s="3" t="s">
        <v>3042</v>
      </c>
      <c r="L6853" s="3" t="s">
        <v>3042</v>
      </c>
      <c r="M6853" s="3" t="s">
        <v>3042</v>
      </c>
      <c r="N6853" s="3" t="s">
        <v>3042</v>
      </c>
      <c r="O6853" s="3" t="s">
        <v>3042</v>
      </c>
      <c r="P6853" s="3" t="s">
        <v>3042</v>
      </c>
      <c r="Q6853" s="3" t="s">
        <v>3042</v>
      </c>
      <c r="R6853" s="3" t="s">
        <v>3042</v>
      </c>
      <c r="S6853" s="3" t="s">
        <v>3042</v>
      </c>
      <c r="T6853" s="3" t="s">
        <v>3042</v>
      </c>
      <c r="U6853" s="3" t="s">
        <v>3042</v>
      </c>
      <c r="V6853" s="3" t="s">
        <v>3042</v>
      </c>
      <c r="W6853" s="3" t="s">
        <v>3042</v>
      </c>
      <c r="X6853" s="3" t="s">
        <v>3042</v>
      </c>
      <c r="Y6853" s="3" t="s">
        <v>3042</v>
      </c>
      <c r="Z6853" s="3" t="s">
        <v>812</v>
      </c>
      <c r="AA6853" s="3"/>
      <c r="AB6853" s="3"/>
      <c r="AC6853" s="3"/>
      <c r="AD6853" s="3"/>
      <c r="AE6853" s="3"/>
      <c r="AF6853" s="3"/>
      <c r="AG6853" s="3">
        <f t="shared" si="109"/>
        <v>25</v>
      </c>
      <c r="AH6853" s="3" t="s">
        <v>812</v>
      </c>
      <c r="AI6853" s="3" t="str">
        <f>IFERROR(IF($AG6853&lt;=$AN6853,MATCH($AH6853,레드마인_배치!G:G,0),MATCH($AH6853,레드마인_서비스!G:G,0)),"")</f>
        <v/>
      </c>
      <c r="AJ6853" s="3" t="str" cm="1">
        <f t="array" ref="AJ6853">IFERROR(INDEX(IF($AG6853&lt;=$AN6853,레드마인_배치!E:E,레드마인_서비스!E:E),콜트리분석!$AI6853),"")</f>
        <v/>
      </c>
      <c r="AK6853" s="3" t="str" cm="1">
        <f t="array" ref="AK6853">IFERROR(INDEX(IF($AG6853&lt;=$AN6853,레드마인_배치!H:H,레드마인_서비스!H:H),콜트리분석!$AI6853),"")</f>
        <v/>
      </c>
      <c r="AL6853" s="3" t="str" cm="1">
        <f t="array" ref="AL6853">IFERROR(INDEX(IF($AG6853&lt;=$AN6853,레드마인_배치!I:I,레드마인_서비스!I:I),콜트리분석!$AI6853),"")</f>
        <v/>
      </c>
      <c r="AM6853" s="3" t="str" cm="1">
        <f t="array" ref="AM6853">IFERROR(INDEX(IF($AG6853&lt;=$AN6853,레드마인_배치!J:J,레드마인_서비스!J:J),콜트리분석!$AI6853),"")</f>
        <v/>
      </c>
      <c r="AN6853" s="3">
        <v>1</v>
      </c>
      <c r="AO6853" s="15" t="str">
        <f ca="1">IFERROR(INDEX(레드마인_배치!E:E,MATCH(OFFSET(A6853,,AN6853),레드마인_배치!G:G,0)),"")</f>
        <v>미대상</v>
      </c>
      <c r="AP6853" t="s">
        <v>3330</v>
      </c>
    </row>
    <row r="6854" spans="1:42" hidden="1">
      <c r="A6854" s="3" t="s">
        <v>673</v>
      </c>
      <c r="B6854" s="3" t="s">
        <v>677</v>
      </c>
      <c r="C6854" s="3" t="s">
        <v>3043</v>
      </c>
      <c r="D6854" s="3" t="s">
        <v>3044</v>
      </c>
      <c r="E6854" s="3" t="s">
        <v>3047</v>
      </c>
      <c r="F6854" s="3" t="s">
        <v>3042</v>
      </c>
      <c r="G6854" s="3" t="s">
        <v>3042</v>
      </c>
      <c r="H6854" s="3" t="s">
        <v>3042</v>
      </c>
      <c r="I6854" s="3" t="s">
        <v>3042</v>
      </c>
      <c r="J6854" s="3" t="s">
        <v>3042</v>
      </c>
      <c r="K6854" s="3" t="s">
        <v>3042</v>
      </c>
      <c r="L6854" s="3" t="s">
        <v>3042</v>
      </c>
      <c r="M6854" s="3" t="s">
        <v>3042</v>
      </c>
      <c r="N6854" s="3" t="s">
        <v>3042</v>
      </c>
      <c r="O6854" s="3" t="s">
        <v>3042</v>
      </c>
      <c r="P6854" s="3" t="s">
        <v>3042</v>
      </c>
      <c r="Q6854" s="3" t="s">
        <v>3042</v>
      </c>
      <c r="R6854" s="3" t="s">
        <v>3042</v>
      </c>
      <c r="S6854" s="3" t="s">
        <v>3042</v>
      </c>
      <c r="T6854" s="3" t="s">
        <v>3042</v>
      </c>
      <c r="U6854" s="3" t="s">
        <v>3042</v>
      </c>
      <c r="V6854" s="3" t="s">
        <v>3042</v>
      </c>
      <c r="W6854" s="3" t="s">
        <v>3042</v>
      </c>
      <c r="X6854" s="3" t="s">
        <v>3042</v>
      </c>
      <c r="Y6854" s="3" t="s">
        <v>3042</v>
      </c>
      <c r="Z6854" s="3" t="s">
        <v>811</v>
      </c>
      <c r="AA6854" s="3"/>
      <c r="AB6854" s="3"/>
      <c r="AC6854" s="3"/>
      <c r="AD6854" s="3"/>
      <c r="AE6854" s="3"/>
      <c r="AF6854" s="3"/>
      <c r="AG6854" s="3">
        <f t="shared" si="109"/>
        <v>25</v>
      </c>
      <c r="AH6854" s="3" t="s">
        <v>811</v>
      </c>
      <c r="AI6854" s="3" t="str">
        <f>IFERROR(IF($AG6854&lt;=$AN6854,MATCH($AH6854,레드마인_배치!G:G,0),MATCH($AH6854,레드마인_서비스!G:G,0)),"")</f>
        <v/>
      </c>
      <c r="AJ6854" s="3" t="str" cm="1">
        <f t="array" ref="AJ6854">IFERROR(INDEX(IF($AG6854&lt;=$AN6854,레드마인_배치!E:E,레드마인_서비스!E:E),콜트리분석!$AI6854),"")</f>
        <v/>
      </c>
      <c r="AK6854" s="3" t="str" cm="1">
        <f t="array" ref="AK6854">IFERROR(INDEX(IF($AG6854&lt;=$AN6854,레드마인_배치!H:H,레드마인_서비스!H:H),콜트리분석!$AI6854),"")</f>
        <v/>
      </c>
      <c r="AL6854" s="3" t="str" cm="1">
        <f t="array" ref="AL6854">IFERROR(INDEX(IF($AG6854&lt;=$AN6854,레드마인_배치!I:I,레드마인_서비스!I:I),콜트리분석!$AI6854),"")</f>
        <v/>
      </c>
      <c r="AM6854" s="3" t="str" cm="1">
        <f t="array" ref="AM6854">IFERROR(INDEX(IF($AG6854&lt;=$AN6854,레드마인_배치!J:J,레드마인_서비스!J:J),콜트리분석!$AI6854),"")</f>
        <v/>
      </c>
      <c r="AN6854" s="3">
        <v>1</v>
      </c>
      <c r="AO6854" s="15" t="str">
        <f ca="1">IFERROR(INDEX(레드마인_배치!E:E,MATCH(OFFSET(A6854,,AN6854),레드마인_배치!G:G,0)),"")</f>
        <v>미대상</v>
      </c>
      <c r="AP6854" t="s">
        <v>3330</v>
      </c>
    </row>
    <row r="6855" spans="1:42" hidden="1">
      <c r="A6855" s="3" t="s">
        <v>673</v>
      </c>
      <c r="B6855" s="3" t="s">
        <v>677</v>
      </c>
      <c r="C6855" s="3" t="s">
        <v>3043</v>
      </c>
      <c r="D6855" s="3" t="s">
        <v>3044</v>
      </c>
      <c r="E6855" s="3" t="s">
        <v>3047</v>
      </c>
      <c r="F6855" s="3" t="s">
        <v>3042</v>
      </c>
      <c r="G6855" s="3" t="s">
        <v>3042</v>
      </c>
      <c r="H6855" s="3" t="s">
        <v>3042</v>
      </c>
      <c r="I6855" s="3" t="s">
        <v>3042</v>
      </c>
      <c r="J6855" s="3" t="s">
        <v>3042</v>
      </c>
      <c r="K6855" s="3" t="s">
        <v>3042</v>
      </c>
      <c r="L6855" s="3" t="s">
        <v>3042</v>
      </c>
      <c r="M6855" s="3" t="s">
        <v>3042</v>
      </c>
      <c r="N6855" s="3" t="s">
        <v>3042</v>
      </c>
      <c r="O6855" s="3" t="s">
        <v>3042</v>
      </c>
      <c r="P6855" s="3" t="s">
        <v>3042</v>
      </c>
      <c r="Q6855" s="3" t="s">
        <v>3042</v>
      </c>
      <c r="R6855" s="3" t="s">
        <v>3042</v>
      </c>
      <c r="S6855" s="3" t="s">
        <v>3042</v>
      </c>
      <c r="T6855" s="3" t="s">
        <v>3042</v>
      </c>
      <c r="U6855" s="3" t="s">
        <v>3042</v>
      </c>
      <c r="V6855" s="3" t="s">
        <v>3042</v>
      </c>
      <c r="W6855" s="3" t="s">
        <v>3042</v>
      </c>
      <c r="X6855" s="3" t="s">
        <v>3042</v>
      </c>
      <c r="Y6855" s="3" t="s">
        <v>650</v>
      </c>
      <c r="Z6855" s="3"/>
      <c r="AA6855" s="3"/>
      <c r="AB6855" s="3"/>
      <c r="AC6855" s="3"/>
      <c r="AD6855" s="3"/>
      <c r="AE6855" s="3"/>
      <c r="AF6855" s="3"/>
      <c r="AG6855" s="3">
        <f t="shared" si="109"/>
        <v>24</v>
      </c>
      <c r="AH6855" s="3" t="s">
        <v>650</v>
      </c>
      <c r="AI6855" s="3" t="str">
        <f>IFERROR(IF($AG6855&lt;=$AN6855,MATCH($AH6855,레드마인_배치!G:G,0),MATCH($AH6855,레드마인_서비스!G:G,0)),"")</f>
        <v/>
      </c>
      <c r="AJ6855" s="3" t="str" cm="1">
        <f t="array" ref="AJ6855">IFERROR(INDEX(IF($AG6855&lt;=$AN6855,레드마인_배치!E:E,레드마인_서비스!E:E),콜트리분석!$AI6855),"")</f>
        <v/>
      </c>
      <c r="AK6855" s="3" t="str" cm="1">
        <f t="array" ref="AK6855">IFERROR(INDEX(IF($AG6855&lt;=$AN6855,레드마인_배치!H:H,레드마인_서비스!H:H),콜트리분석!$AI6855),"")</f>
        <v/>
      </c>
      <c r="AL6855" s="3" t="str" cm="1">
        <f t="array" ref="AL6855">IFERROR(INDEX(IF($AG6855&lt;=$AN6855,레드마인_배치!I:I,레드마인_서비스!I:I),콜트리분석!$AI6855),"")</f>
        <v/>
      </c>
      <c r="AM6855" s="3" t="str" cm="1">
        <f t="array" ref="AM6855">IFERROR(INDEX(IF($AG6855&lt;=$AN6855,레드마인_배치!J:J,레드마인_서비스!J:J),콜트리분석!$AI6855),"")</f>
        <v/>
      </c>
      <c r="AN6855" s="3">
        <v>1</v>
      </c>
      <c r="AO6855" s="15" t="str">
        <f ca="1">IFERROR(INDEX(레드마인_배치!E:E,MATCH(OFFSET(A6855,,AN6855),레드마인_배치!G:G,0)),"")</f>
        <v>미대상</v>
      </c>
      <c r="AP6855" t="s">
        <v>3330</v>
      </c>
    </row>
    <row r="6856" spans="1:42" hidden="1">
      <c r="A6856" s="3" t="s">
        <v>673</v>
      </c>
      <c r="B6856" s="3" t="s">
        <v>677</v>
      </c>
      <c r="C6856" s="3" t="s">
        <v>3043</v>
      </c>
      <c r="D6856" s="3" t="s">
        <v>3044</v>
      </c>
      <c r="E6856" s="3" t="s">
        <v>3047</v>
      </c>
      <c r="F6856" s="3" t="s">
        <v>3042</v>
      </c>
      <c r="G6856" s="3" t="s">
        <v>3042</v>
      </c>
      <c r="H6856" s="3" t="s">
        <v>3042</v>
      </c>
      <c r="I6856" s="3" t="s">
        <v>3042</v>
      </c>
      <c r="J6856" s="3" t="s">
        <v>3042</v>
      </c>
      <c r="K6856" s="3" t="s">
        <v>3042</v>
      </c>
      <c r="L6856" s="3" t="s">
        <v>3042</v>
      </c>
      <c r="M6856" s="3" t="s">
        <v>3042</v>
      </c>
      <c r="N6856" s="3" t="s">
        <v>3042</v>
      </c>
      <c r="O6856" s="3" t="s">
        <v>3042</v>
      </c>
      <c r="P6856" s="3" t="s">
        <v>3042</v>
      </c>
      <c r="Q6856" s="3" t="s">
        <v>3042</v>
      </c>
      <c r="R6856" s="3" t="s">
        <v>3042</v>
      </c>
      <c r="S6856" s="3" t="s">
        <v>3042</v>
      </c>
      <c r="T6856" s="3" t="s">
        <v>3042</v>
      </c>
      <c r="U6856" s="3" t="s">
        <v>3042</v>
      </c>
      <c r="V6856" s="3" t="s">
        <v>3042</v>
      </c>
      <c r="W6856" s="3" t="s">
        <v>3042</v>
      </c>
      <c r="X6856" s="3" t="s">
        <v>3042</v>
      </c>
      <c r="Y6856" s="3" t="s">
        <v>812</v>
      </c>
      <c r="Z6856" s="3"/>
      <c r="AA6856" s="3"/>
      <c r="AB6856" s="3"/>
      <c r="AC6856" s="3"/>
      <c r="AD6856" s="3"/>
      <c r="AE6856" s="3"/>
      <c r="AF6856" s="3"/>
      <c r="AG6856" s="3">
        <f t="shared" si="109"/>
        <v>24</v>
      </c>
      <c r="AH6856" s="3" t="s">
        <v>812</v>
      </c>
      <c r="AI6856" s="3" t="str">
        <f>IFERROR(IF($AG6856&lt;=$AN6856,MATCH($AH6856,레드마인_배치!G:G,0),MATCH($AH6856,레드마인_서비스!G:G,0)),"")</f>
        <v/>
      </c>
      <c r="AJ6856" s="3" t="str" cm="1">
        <f t="array" ref="AJ6856">IFERROR(INDEX(IF($AG6856&lt;=$AN6856,레드마인_배치!E:E,레드마인_서비스!E:E),콜트리분석!$AI6856),"")</f>
        <v/>
      </c>
      <c r="AK6856" s="3" t="str" cm="1">
        <f t="array" ref="AK6856">IFERROR(INDEX(IF($AG6856&lt;=$AN6856,레드마인_배치!H:H,레드마인_서비스!H:H),콜트리분석!$AI6856),"")</f>
        <v/>
      </c>
      <c r="AL6856" s="3" t="str" cm="1">
        <f t="array" ref="AL6856">IFERROR(INDEX(IF($AG6856&lt;=$AN6856,레드마인_배치!I:I,레드마인_서비스!I:I),콜트리분석!$AI6856),"")</f>
        <v/>
      </c>
      <c r="AM6856" s="3" t="str" cm="1">
        <f t="array" ref="AM6856">IFERROR(INDEX(IF($AG6856&lt;=$AN6856,레드마인_배치!J:J,레드마인_서비스!J:J),콜트리분석!$AI6856),"")</f>
        <v/>
      </c>
      <c r="AN6856" s="3">
        <v>1</v>
      </c>
      <c r="AO6856" s="15" t="str">
        <f ca="1">IFERROR(INDEX(레드마인_배치!E:E,MATCH(OFFSET(A6856,,AN6856),레드마인_배치!G:G,0)),"")</f>
        <v>미대상</v>
      </c>
      <c r="AP6856" t="s">
        <v>3330</v>
      </c>
    </row>
    <row r="6857" spans="1:42" hidden="1">
      <c r="A6857" s="3" t="s">
        <v>673</v>
      </c>
      <c r="B6857" s="3" t="s">
        <v>677</v>
      </c>
      <c r="C6857" s="3" t="s">
        <v>3043</v>
      </c>
      <c r="D6857" s="3" t="s">
        <v>3044</v>
      </c>
      <c r="E6857" s="3" t="s">
        <v>3047</v>
      </c>
      <c r="F6857" s="3" t="s">
        <v>3042</v>
      </c>
      <c r="G6857" s="3" t="s">
        <v>3042</v>
      </c>
      <c r="H6857" s="3" t="s">
        <v>3042</v>
      </c>
      <c r="I6857" s="3" t="s">
        <v>3042</v>
      </c>
      <c r="J6857" s="3" t="s">
        <v>3042</v>
      </c>
      <c r="K6857" s="3" t="s">
        <v>3042</v>
      </c>
      <c r="L6857" s="3" t="s">
        <v>3042</v>
      </c>
      <c r="M6857" s="3" t="s">
        <v>3042</v>
      </c>
      <c r="N6857" s="3" t="s">
        <v>3042</v>
      </c>
      <c r="O6857" s="3" t="s">
        <v>3042</v>
      </c>
      <c r="P6857" s="3" t="s">
        <v>3042</v>
      </c>
      <c r="Q6857" s="3" t="s">
        <v>3042</v>
      </c>
      <c r="R6857" s="3" t="s">
        <v>3042</v>
      </c>
      <c r="S6857" s="3" t="s">
        <v>3042</v>
      </c>
      <c r="T6857" s="3" t="s">
        <v>3042</v>
      </c>
      <c r="U6857" s="3" t="s">
        <v>3042</v>
      </c>
      <c r="V6857" s="3" t="s">
        <v>3042</v>
      </c>
      <c r="W6857" s="3" t="s">
        <v>3042</v>
      </c>
      <c r="X6857" s="3" t="s">
        <v>3042</v>
      </c>
      <c r="Y6857" s="3" t="s">
        <v>811</v>
      </c>
      <c r="Z6857" s="3"/>
      <c r="AA6857" s="3"/>
      <c r="AB6857" s="3"/>
      <c r="AC6857" s="3"/>
      <c r="AD6857" s="3"/>
      <c r="AE6857" s="3"/>
      <c r="AF6857" s="3"/>
      <c r="AG6857" s="3">
        <f t="shared" si="109"/>
        <v>24</v>
      </c>
      <c r="AH6857" s="3" t="s">
        <v>811</v>
      </c>
      <c r="AI6857" s="3" t="str">
        <f>IFERROR(IF($AG6857&lt;=$AN6857,MATCH($AH6857,레드마인_배치!G:G,0),MATCH($AH6857,레드마인_서비스!G:G,0)),"")</f>
        <v/>
      </c>
      <c r="AJ6857" s="3" t="str" cm="1">
        <f t="array" ref="AJ6857">IFERROR(INDEX(IF($AG6857&lt;=$AN6857,레드마인_배치!E:E,레드마인_서비스!E:E),콜트리분석!$AI6857),"")</f>
        <v/>
      </c>
      <c r="AK6857" s="3" t="str" cm="1">
        <f t="array" ref="AK6857">IFERROR(INDEX(IF($AG6857&lt;=$AN6857,레드마인_배치!H:H,레드마인_서비스!H:H),콜트리분석!$AI6857),"")</f>
        <v/>
      </c>
      <c r="AL6857" s="3" t="str" cm="1">
        <f t="array" ref="AL6857">IFERROR(INDEX(IF($AG6857&lt;=$AN6857,레드마인_배치!I:I,레드마인_서비스!I:I),콜트리분석!$AI6857),"")</f>
        <v/>
      </c>
      <c r="AM6857" s="3" t="str" cm="1">
        <f t="array" ref="AM6857">IFERROR(INDEX(IF($AG6857&lt;=$AN6857,레드마인_배치!J:J,레드마인_서비스!J:J),콜트리분석!$AI6857),"")</f>
        <v/>
      </c>
      <c r="AN6857" s="3">
        <v>1</v>
      </c>
      <c r="AO6857" s="15" t="str">
        <f ca="1">IFERROR(INDEX(레드마인_배치!E:E,MATCH(OFFSET(A6857,,AN6857),레드마인_배치!G:G,0)),"")</f>
        <v>미대상</v>
      </c>
      <c r="AP6857" t="s">
        <v>3330</v>
      </c>
    </row>
    <row r="6858" spans="1:42" hidden="1">
      <c r="A6858" s="3" t="s">
        <v>673</v>
      </c>
      <c r="B6858" s="3" t="s">
        <v>677</v>
      </c>
      <c r="C6858" s="3" t="s">
        <v>3043</v>
      </c>
      <c r="D6858" s="3" t="s">
        <v>3044</v>
      </c>
      <c r="E6858" s="3" t="s">
        <v>3047</v>
      </c>
      <c r="F6858" s="3" t="s">
        <v>3042</v>
      </c>
      <c r="G6858" s="3" t="s">
        <v>3042</v>
      </c>
      <c r="H6858" s="3" t="s">
        <v>3042</v>
      </c>
      <c r="I6858" s="3" t="s">
        <v>3042</v>
      </c>
      <c r="J6858" s="3" t="s">
        <v>3042</v>
      </c>
      <c r="K6858" s="3" t="s">
        <v>3042</v>
      </c>
      <c r="L6858" s="3" t="s">
        <v>3042</v>
      </c>
      <c r="M6858" s="3" t="s">
        <v>3042</v>
      </c>
      <c r="N6858" s="3" t="s">
        <v>3042</v>
      </c>
      <c r="O6858" s="3" t="s">
        <v>3042</v>
      </c>
      <c r="P6858" s="3" t="s">
        <v>3042</v>
      </c>
      <c r="Q6858" s="3" t="s">
        <v>3042</v>
      </c>
      <c r="R6858" s="3" t="s">
        <v>3042</v>
      </c>
      <c r="S6858" s="3" t="s">
        <v>3042</v>
      </c>
      <c r="T6858" s="3" t="s">
        <v>3042</v>
      </c>
      <c r="U6858" s="3" t="s">
        <v>3042</v>
      </c>
      <c r="V6858" s="3" t="s">
        <v>3042</v>
      </c>
      <c r="W6858" s="3" t="s">
        <v>3042</v>
      </c>
      <c r="X6858" s="3" t="s">
        <v>650</v>
      </c>
      <c r="Y6858" s="3"/>
      <c r="Z6858" s="3"/>
      <c r="AA6858" s="3"/>
      <c r="AB6858" s="3"/>
      <c r="AC6858" s="3"/>
      <c r="AD6858" s="3"/>
      <c r="AE6858" s="3"/>
      <c r="AF6858" s="3"/>
      <c r="AG6858" s="3">
        <f t="shared" si="109"/>
        <v>23</v>
      </c>
      <c r="AH6858" s="3" t="s">
        <v>650</v>
      </c>
      <c r="AI6858" s="3" t="str">
        <f>IFERROR(IF($AG6858&lt;=$AN6858,MATCH($AH6858,레드마인_배치!G:G,0),MATCH($AH6858,레드마인_서비스!G:G,0)),"")</f>
        <v/>
      </c>
      <c r="AJ6858" s="3" t="str" cm="1">
        <f t="array" ref="AJ6858">IFERROR(INDEX(IF($AG6858&lt;=$AN6858,레드마인_배치!E:E,레드마인_서비스!E:E),콜트리분석!$AI6858),"")</f>
        <v/>
      </c>
      <c r="AK6858" s="3" t="str" cm="1">
        <f t="array" ref="AK6858">IFERROR(INDEX(IF($AG6858&lt;=$AN6858,레드마인_배치!H:H,레드마인_서비스!H:H),콜트리분석!$AI6858),"")</f>
        <v/>
      </c>
      <c r="AL6858" s="3" t="str" cm="1">
        <f t="array" ref="AL6858">IFERROR(INDEX(IF($AG6858&lt;=$AN6858,레드마인_배치!I:I,레드마인_서비스!I:I),콜트리분석!$AI6858),"")</f>
        <v/>
      </c>
      <c r="AM6858" s="3" t="str" cm="1">
        <f t="array" ref="AM6858">IFERROR(INDEX(IF($AG6858&lt;=$AN6858,레드마인_배치!J:J,레드마인_서비스!J:J),콜트리분석!$AI6858),"")</f>
        <v/>
      </c>
      <c r="AN6858" s="3">
        <v>1</v>
      </c>
      <c r="AO6858" s="15" t="str">
        <f ca="1">IFERROR(INDEX(레드마인_배치!E:E,MATCH(OFFSET(A6858,,AN6858),레드마인_배치!G:G,0)),"")</f>
        <v>미대상</v>
      </c>
      <c r="AP6858" t="s">
        <v>3330</v>
      </c>
    </row>
    <row r="6859" spans="1:42" hidden="1">
      <c r="A6859" s="3" t="s">
        <v>673</v>
      </c>
      <c r="B6859" s="3" t="s">
        <v>677</v>
      </c>
      <c r="C6859" s="3" t="s">
        <v>3043</v>
      </c>
      <c r="D6859" s="3" t="s">
        <v>3044</v>
      </c>
      <c r="E6859" s="3" t="s">
        <v>3047</v>
      </c>
      <c r="F6859" s="3" t="s">
        <v>3042</v>
      </c>
      <c r="G6859" s="3" t="s">
        <v>3042</v>
      </c>
      <c r="H6859" s="3" t="s">
        <v>3042</v>
      </c>
      <c r="I6859" s="3" t="s">
        <v>3042</v>
      </c>
      <c r="J6859" s="3" t="s">
        <v>3042</v>
      </c>
      <c r="K6859" s="3" t="s">
        <v>3042</v>
      </c>
      <c r="L6859" s="3" t="s">
        <v>3042</v>
      </c>
      <c r="M6859" s="3" t="s">
        <v>3042</v>
      </c>
      <c r="N6859" s="3" t="s">
        <v>3042</v>
      </c>
      <c r="O6859" s="3" t="s">
        <v>3042</v>
      </c>
      <c r="P6859" s="3" t="s">
        <v>3042</v>
      </c>
      <c r="Q6859" s="3" t="s">
        <v>3042</v>
      </c>
      <c r="R6859" s="3" t="s">
        <v>3042</v>
      </c>
      <c r="S6859" s="3" t="s">
        <v>3042</v>
      </c>
      <c r="T6859" s="3" t="s">
        <v>3042</v>
      </c>
      <c r="U6859" s="3" t="s">
        <v>3042</v>
      </c>
      <c r="V6859" s="3" t="s">
        <v>3042</v>
      </c>
      <c r="W6859" s="3" t="s">
        <v>3042</v>
      </c>
      <c r="X6859" s="3" t="s">
        <v>812</v>
      </c>
      <c r="Y6859" s="3"/>
      <c r="Z6859" s="3"/>
      <c r="AA6859" s="3"/>
      <c r="AB6859" s="3"/>
      <c r="AC6859" s="3"/>
      <c r="AD6859" s="3"/>
      <c r="AE6859" s="3"/>
      <c r="AF6859" s="3"/>
      <c r="AG6859" s="3">
        <f t="shared" si="109"/>
        <v>23</v>
      </c>
      <c r="AH6859" s="3" t="s">
        <v>812</v>
      </c>
      <c r="AI6859" s="3" t="str">
        <f>IFERROR(IF($AG6859&lt;=$AN6859,MATCH($AH6859,레드마인_배치!G:G,0),MATCH($AH6859,레드마인_서비스!G:G,0)),"")</f>
        <v/>
      </c>
      <c r="AJ6859" s="3" t="str" cm="1">
        <f t="array" ref="AJ6859">IFERROR(INDEX(IF($AG6859&lt;=$AN6859,레드마인_배치!E:E,레드마인_서비스!E:E),콜트리분석!$AI6859),"")</f>
        <v/>
      </c>
      <c r="AK6859" s="3" t="str" cm="1">
        <f t="array" ref="AK6859">IFERROR(INDEX(IF($AG6859&lt;=$AN6859,레드마인_배치!H:H,레드마인_서비스!H:H),콜트리분석!$AI6859),"")</f>
        <v/>
      </c>
      <c r="AL6859" s="3" t="str" cm="1">
        <f t="array" ref="AL6859">IFERROR(INDEX(IF($AG6859&lt;=$AN6859,레드마인_배치!I:I,레드마인_서비스!I:I),콜트리분석!$AI6859),"")</f>
        <v/>
      </c>
      <c r="AM6859" s="3" t="str" cm="1">
        <f t="array" ref="AM6859">IFERROR(INDEX(IF($AG6859&lt;=$AN6859,레드마인_배치!J:J,레드마인_서비스!J:J),콜트리분석!$AI6859),"")</f>
        <v/>
      </c>
      <c r="AN6859" s="3">
        <v>1</v>
      </c>
      <c r="AO6859" s="15" t="str">
        <f ca="1">IFERROR(INDEX(레드마인_배치!E:E,MATCH(OFFSET(A6859,,AN6859),레드마인_배치!G:G,0)),"")</f>
        <v>미대상</v>
      </c>
      <c r="AP6859" t="s">
        <v>3330</v>
      </c>
    </row>
    <row r="6860" spans="1:42" hidden="1">
      <c r="A6860" s="3" t="s">
        <v>673</v>
      </c>
      <c r="B6860" s="3" t="s">
        <v>677</v>
      </c>
      <c r="C6860" s="3" t="s">
        <v>3043</v>
      </c>
      <c r="D6860" s="3" t="s">
        <v>3044</v>
      </c>
      <c r="E6860" s="3" t="s">
        <v>3047</v>
      </c>
      <c r="F6860" s="3" t="s">
        <v>3042</v>
      </c>
      <c r="G6860" s="3" t="s">
        <v>3042</v>
      </c>
      <c r="H6860" s="3" t="s">
        <v>3042</v>
      </c>
      <c r="I6860" s="3" t="s">
        <v>3042</v>
      </c>
      <c r="J6860" s="3" t="s">
        <v>3042</v>
      </c>
      <c r="K6860" s="3" t="s">
        <v>3042</v>
      </c>
      <c r="L6860" s="3" t="s">
        <v>3042</v>
      </c>
      <c r="M6860" s="3" t="s">
        <v>3042</v>
      </c>
      <c r="N6860" s="3" t="s">
        <v>3042</v>
      </c>
      <c r="O6860" s="3" t="s">
        <v>3042</v>
      </c>
      <c r="P6860" s="3" t="s">
        <v>3042</v>
      </c>
      <c r="Q6860" s="3" t="s">
        <v>3042</v>
      </c>
      <c r="R6860" s="3" t="s">
        <v>3042</v>
      </c>
      <c r="S6860" s="3" t="s">
        <v>3042</v>
      </c>
      <c r="T6860" s="3" t="s">
        <v>3042</v>
      </c>
      <c r="U6860" s="3" t="s">
        <v>3042</v>
      </c>
      <c r="V6860" s="3" t="s">
        <v>3042</v>
      </c>
      <c r="W6860" s="3" t="s">
        <v>3042</v>
      </c>
      <c r="X6860" s="3" t="s">
        <v>811</v>
      </c>
      <c r="Y6860" s="3"/>
      <c r="Z6860" s="3"/>
      <c r="AA6860" s="3"/>
      <c r="AB6860" s="3"/>
      <c r="AC6860" s="3"/>
      <c r="AD6860" s="3"/>
      <c r="AE6860" s="3"/>
      <c r="AF6860" s="3"/>
      <c r="AG6860" s="3">
        <f t="shared" si="109"/>
        <v>23</v>
      </c>
      <c r="AH6860" s="3" t="s">
        <v>811</v>
      </c>
      <c r="AI6860" s="3" t="str">
        <f>IFERROR(IF($AG6860&lt;=$AN6860,MATCH($AH6860,레드마인_배치!G:G,0),MATCH($AH6860,레드마인_서비스!G:G,0)),"")</f>
        <v/>
      </c>
      <c r="AJ6860" s="3" t="str" cm="1">
        <f t="array" ref="AJ6860">IFERROR(INDEX(IF($AG6860&lt;=$AN6860,레드마인_배치!E:E,레드마인_서비스!E:E),콜트리분석!$AI6860),"")</f>
        <v/>
      </c>
      <c r="AK6860" s="3" t="str" cm="1">
        <f t="array" ref="AK6860">IFERROR(INDEX(IF($AG6860&lt;=$AN6860,레드마인_배치!H:H,레드마인_서비스!H:H),콜트리분석!$AI6860),"")</f>
        <v/>
      </c>
      <c r="AL6860" s="3" t="str" cm="1">
        <f t="array" ref="AL6860">IFERROR(INDEX(IF($AG6860&lt;=$AN6860,레드마인_배치!I:I,레드마인_서비스!I:I),콜트리분석!$AI6860),"")</f>
        <v/>
      </c>
      <c r="AM6860" s="3" t="str" cm="1">
        <f t="array" ref="AM6860">IFERROR(INDEX(IF($AG6860&lt;=$AN6860,레드마인_배치!J:J,레드마인_서비스!J:J),콜트리분석!$AI6860),"")</f>
        <v/>
      </c>
      <c r="AN6860" s="3">
        <v>1</v>
      </c>
      <c r="AO6860" s="15" t="str">
        <f ca="1">IFERROR(INDEX(레드마인_배치!E:E,MATCH(OFFSET(A6860,,AN6860),레드마인_배치!G:G,0)),"")</f>
        <v>미대상</v>
      </c>
      <c r="AP6860" t="s">
        <v>3330</v>
      </c>
    </row>
    <row r="6861" spans="1:42" hidden="1">
      <c r="A6861" s="3" t="s">
        <v>673</v>
      </c>
      <c r="B6861" s="3" t="s">
        <v>677</v>
      </c>
      <c r="C6861" s="3" t="s">
        <v>3043</v>
      </c>
      <c r="D6861" s="3" t="s">
        <v>3044</v>
      </c>
      <c r="E6861" s="3" t="s">
        <v>3047</v>
      </c>
      <c r="F6861" s="3" t="s">
        <v>3042</v>
      </c>
      <c r="G6861" s="3" t="s">
        <v>3042</v>
      </c>
      <c r="H6861" s="3" t="s">
        <v>3042</v>
      </c>
      <c r="I6861" s="3" t="s">
        <v>3042</v>
      </c>
      <c r="J6861" s="3" t="s">
        <v>3042</v>
      </c>
      <c r="K6861" s="3" t="s">
        <v>3042</v>
      </c>
      <c r="L6861" s="3" t="s">
        <v>3042</v>
      </c>
      <c r="M6861" s="3" t="s">
        <v>3042</v>
      </c>
      <c r="N6861" s="3" t="s">
        <v>3042</v>
      </c>
      <c r="O6861" s="3" t="s">
        <v>3042</v>
      </c>
      <c r="P6861" s="3" t="s">
        <v>3042</v>
      </c>
      <c r="Q6861" s="3" t="s">
        <v>3042</v>
      </c>
      <c r="R6861" s="3" t="s">
        <v>3042</v>
      </c>
      <c r="S6861" s="3" t="s">
        <v>3042</v>
      </c>
      <c r="T6861" s="3" t="s">
        <v>3042</v>
      </c>
      <c r="U6861" s="3" t="s">
        <v>3042</v>
      </c>
      <c r="V6861" s="3" t="s">
        <v>3042</v>
      </c>
      <c r="W6861" s="3" t="s">
        <v>650</v>
      </c>
      <c r="X6861" s="3"/>
      <c r="Y6861" s="3"/>
      <c r="Z6861" s="3"/>
      <c r="AA6861" s="3"/>
      <c r="AB6861" s="3"/>
      <c r="AC6861" s="3"/>
      <c r="AD6861" s="3"/>
      <c r="AE6861" s="3"/>
      <c r="AF6861" s="3"/>
      <c r="AG6861" s="3">
        <f t="shared" si="109"/>
        <v>22</v>
      </c>
      <c r="AH6861" s="3" t="s">
        <v>650</v>
      </c>
      <c r="AI6861" s="3" t="str">
        <f>IFERROR(IF($AG6861&lt;=$AN6861,MATCH($AH6861,레드마인_배치!G:G,0),MATCH($AH6861,레드마인_서비스!G:G,0)),"")</f>
        <v/>
      </c>
      <c r="AJ6861" s="3" t="str" cm="1">
        <f t="array" ref="AJ6861">IFERROR(INDEX(IF($AG6861&lt;=$AN6861,레드마인_배치!E:E,레드마인_서비스!E:E),콜트리분석!$AI6861),"")</f>
        <v/>
      </c>
      <c r="AK6861" s="3" t="str" cm="1">
        <f t="array" ref="AK6861">IFERROR(INDEX(IF($AG6861&lt;=$AN6861,레드마인_배치!H:H,레드마인_서비스!H:H),콜트리분석!$AI6861),"")</f>
        <v/>
      </c>
      <c r="AL6861" s="3" t="str" cm="1">
        <f t="array" ref="AL6861">IFERROR(INDEX(IF($AG6861&lt;=$AN6861,레드마인_배치!I:I,레드마인_서비스!I:I),콜트리분석!$AI6861),"")</f>
        <v/>
      </c>
      <c r="AM6861" s="3" t="str" cm="1">
        <f t="array" ref="AM6861">IFERROR(INDEX(IF($AG6861&lt;=$AN6861,레드마인_배치!J:J,레드마인_서비스!J:J),콜트리분석!$AI6861),"")</f>
        <v/>
      </c>
      <c r="AN6861" s="3">
        <v>1</v>
      </c>
      <c r="AO6861" s="15" t="str">
        <f ca="1">IFERROR(INDEX(레드마인_배치!E:E,MATCH(OFFSET(A6861,,AN6861),레드마인_배치!G:G,0)),"")</f>
        <v>미대상</v>
      </c>
      <c r="AP6861" t="s">
        <v>3330</v>
      </c>
    </row>
    <row r="6862" spans="1:42" hidden="1">
      <c r="A6862" s="3" t="s">
        <v>673</v>
      </c>
      <c r="B6862" s="3" t="s">
        <v>677</v>
      </c>
      <c r="C6862" s="3" t="s">
        <v>3043</v>
      </c>
      <c r="D6862" s="3" t="s">
        <v>3044</v>
      </c>
      <c r="E6862" s="3" t="s">
        <v>3047</v>
      </c>
      <c r="F6862" s="3" t="s">
        <v>3042</v>
      </c>
      <c r="G6862" s="3" t="s">
        <v>3042</v>
      </c>
      <c r="H6862" s="3" t="s">
        <v>3042</v>
      </c>
      <c r="I6862" s="3" t="s">
        <v>3042</v>
      </c>
      <c r="J6862" s="3" t="s">
        <v>3042</v>
      </c>
      <c r="K6862" s="3" t="s">
        <v>3042</v>
      </c>
      <c r="L6862" s="3" t="s">
        <v>3042</v>
      </c>
      <c r="M6862" s="3" t="s">
        <v>3042</v>
      </c>
      <c r="N6862" s="3" t="s">
        <v>3042</v>
      </c>
      <c r="O6862" s="3" t="s">
        <v>3042</v>
      </c>
      <c r="P6862" s="3" t="s">
        <v>3042</v>
      </c>
      <c r="Q6862" s="3" t="s">
        <v>3042</v>
      </c>
      <c r="R6862" s="3" t="s">
        <v>3042</v>
      </c>
      <c r="S6862" s="3" t="s">
        <v>3042</v>
      </c>
      <c r="T6862" s="3" t="s">
        <v>3042</v>
      </c>
      <c r="U6862" s="3" t="s">
        <v>3042</v>
      </c>
      <c r="V6862" s="3" t="s">
        <v>3042</v>
      </c>
      <c r="W6862" s="3" t="s">
        <v>812</v>
      </c>
      <c r="X6862" s="3"/>
      <c r="Y6862" s="3"/>
      <c r="Z6862" s="3"/>
      <c r="AA6862" s="3"/>
      <c r="AB6862" s="3"/>
      <c r="AC6862" s="3"/>
      <c r="AD6862" s="3"/>
      <c r="AE6862" s="3"/>
      <c r="AF6862" s="3"/>
      <c r="AG6862" s="3">
        <f t="shared" si="109"/>
        <v>22</v>
      </c>
      <c r="AH6862" s="3" t="s">
        <v>812</v>
      </c>
      <c r="AI6862" s="3" t="str">
        <f>IFERROR(IF($AG6862&lt;=$AN6862,MATCH($AH6862,레드마인_배치!G:G,0),MATCH($AH6862,레드마인_서비스!G:G,0)),"")</f>
        <v/>
      </c>
      <c r="AJ6862" s="3" t="str" cm="1">
        <f t="array" ref="AJ6862">IFERROR(INDEX(IF($AG6862&lt;=$AN6862,레드마인_배치!E:E,레드마인_서비스!E:E),콜트리분석!$AI6862),"")</f>
        <v/>
      </c>
      <c r="AK6862" s="3" t="str" cm="1">
        <f t="array" ref="AK6862">IFERROR(INDEX(IF($AG6862&lt;=$AN6862,레드마인_배치!H:H,레드마인_서비스!H:H),콜트리분석!$AI6862),"")</f>
        <v/>
      </c>
      <c r="AL6862" s="3" t="str" cm="1">
        <f t="array" ref="AL6862">IFERROR(INDEX(IF($AG6862&lt;=$AN6862,레드마인_배치!I:I,레드마인_서비스!I:I),콜트리분석!$AI6862),"")</f>
        <v/>
      </c>
      <c r="AM6862" s="3" t="str" cm="1">
        <f t="array" ref="AM6862">IFERROR(INDEX(IF($AG6862&lt;=$AN6862,레드마인_배치!J:J,레드마인_서비스!J:J),콜트리분석!$AI6862),"")</f>
        <v/>
      </c>
      <c r="AN6862" s="3">
        <v>1</v>
      </c>
      <c r="AO6862" s="15" t="str">
        <f ca="1">IFERROR(INDEX(레드마인_배치!E:E,MATCH(OFFSET(A6862,,AN6862),레드마인_배치!G:G,0)),"")</f>
        <v>미대상</v>
      </c>
      <c r="AP6862" t="s">
        <v>3330</v>
      </c>
    </row>
    <row r="6863" spans="1:42" hidden="1">
      <c r="A6863" s="3" t="s">
        <v>673</v>
      </c>
      <c r="B6863" s="3" t="s">
        <v>677</v>
      </c>
      <c r="C6863" s="3" t="s">
        <v>3043</v>
      </c>
      <c r="D6863" s="3" t="s">
        <v>3044</v>
      </c>
      <c r="E6863" s="3" t="s">
        <v>3047</v>
      </c>
      <c r="F6863" s="3" t="s">
        <v>3042</v>
      </c>
      <c r="G6863" s="3" t="s">
        <v>3042</v>
      </c>
      <c r="H6863" s="3" t="s">
        <v>3042</v>
      </c>
      <c r="I6863" s="3" t="s">
        <v>3042</v>
      </c>
      <c r="J6863" s="3" t="s">
        <v>3042</v>
      </c>
      <c r="K6863" s="3" t="s">
        <v>3042</v>
      </c>
      <c r="L6863" s="3" t="s">
        <v>3042</v>
      </c>
      <c r="M6863" s="3" t="s">
        <v>3042</v>
      </c>
      <c r="N6863" s="3" t="s">
        <v>3042</v>
      </c>
      <c r="O6863" s="3" t="s">
        <v>3042</v>
      </c>
      <c r="P6863" s="3" t="s">
        <v>3042</v>
      </c>
      <c r="Q6863" s="3" t="s">
        <v>3042</v>
      </c>
      <c r="R6863" s="3" t="s">
        <v>3042</v>
      </c>
      <c r="S6863" s="3" t="s">
        <v>3042</v>
      </c>
      <c r="T6863" s="3" t="s">
        <v>3042</v>
      </c>
      <c r="U6863" s="3" t="s">
        <v>3042</v>
      </c>
      <c r="V6863" s="3" t="s">
        <v>3042</v>
      </c>
      <c r="W6863" s="3" t="s">
        <v>811</v>
      </c>
      <c r="X6863" s="3"/>
      <c r="Y6863" s="3"/>
      <c r="Z6863" s="3"/>
      <c r="AA6863" s="3"/>
      <c r="AB6863" s="3"/>
      <c r="AC6863" s="3"/>
      <c r="AD6863" s="3"/>
      <c r="AE6863" s="3"/>
      <c r="AF6863" s="3"/>
      <c r="AG6863" s="3">
        <f t="shared" si="109"/>
        <v>22</v>
      </c>
      <c r="AH6863" s="3" t="s">
        <v>811</v>
      </c>
      <c r="AI6863" s="3" t="str">
        <f>IFERROR(IF($AG6863&lt;=$AN6863,MATCH($AH6863,레드마인_배치!G:G,0),MATCH($AH6863,레드마인_서비스!G:G,0)),"")</f>
        <v/>
      </c>
      <c r="AJ6863" s="3" t="str" cm="1">
        <f t="array" ref="AJ6863">IFERROR(INDEX(IF($AG6863&lt;=$AN6863,레드마인_배치!E:E,레드마인_서비스!E:E),콜트리분석!$AI6863),"")</f>
        <v/>
      </c>
      <c r="AK6863" s="3" t="str" cm="1">
        <f t="array" ref="AK6863">IFERROR(INDEX(IF($AG6863&lt;=$AN6863,레드마인_배치!H:H,레드마인_서비스!H:H),콜트리분석!$AI6863),"")</f>
        <v/>
      </c>
      <c r="AL6863" s="3" t="str" cm="1">
        <f t="array" ref="AL6863">IFERROR(INDEX(IF($AG6863&lt;=$AN6863,레드마인_배치!I:I,레드마인_서비스!I:I),콜트리분석!$AI6863),"")</f>
        <v/>
      </c>
      <c r="AM6863" s="3" t="str" cm="1">
        <f t="array" ref="AM6863">IFERROR(INDEX(IF($AG6863&lt;=$AN6863,레드마인_배치!J:J,레드마인_서비스!J:J),콜트리분석!$AI6863),"")</f>
        <v/>
      </c>
      <c r="AN6863" s="3">
        <v>1</v>
      </c>
      <c r="AO6863" s="15" t="str">
        <f ca="1">IFERROR(INDEX(레드마인_배치!E:E,MATCH(OFFSET(A6863,,AN6863),레드마인_배치!G:G,0)),"")</f>
        <v>미대상</v>
      </c>
      <c r="AP6863" t="s">
        <v>3330</v>
      </c>
    </row>
    <row r="6864" spans="1:42" hidden="1">
      <c r="A6864" s="3" t="s">
        <v>673</v>
      </c>
      <c r="B6864" s="3" t="s">
        <v>677</v>
      </c>
      <c r="C6864" s="3" t="s">
        <v>3043</v>
      </c>
      <c r="D6864" s="3" t="s">
        <v>3044</v>
      </c>
      <c r="E6864" s="3" t="s">
        <v>3047</v>
      </c>
      <c r="F6864" s="3" t="s">
        <v>3042</v>
      </c>
      <c r="G6864" s="3" t="s">
        <v>3042</v>
      </c>
      <c r="H6864" s="3" t="s">
        <v>3042</v>
      </c>
      <c r="I6864" s="3" t="s">
        <v>3042</v>
      </c>
      <c r="J6864" s="3" t="s">
        <v>3042</v>
      </c>
      <c r="K6864" s="3" t="s">
        <v>3042</v>
      </c>
      <c r="L6864" s="3" t="s">
        <v>3042</v>
      </c>
      <c r="M6864" s="3" t="s">
        <v>3042</v>
      </c>
      <c r="N6864" s="3" t="s">
        <v>3042</v>
      </c>
      <c r="O6864" s="3" t="s">
        <v>3042</v>
      </c>
      <c r="P6864" s="3" t="s">
        <v>3042</v>
      </c>
      <c r="Q6864" s="3" t="s">
        <v>3042</v>
      </c>
      <c r="R6864" s="3" t="s">
        <v>3042</v>
      </c>
      <c r="S6864" s="3" t="s">
        <v>3042</v>
      </c>
      <c r="T6864" s="3" t="s">
        <v>3042</v>
      </c>
      <c r="U6864" s="3" t="s">
        <v>3042</v>
      </c>
      <c r="V6864" s="3" t="s">
        <v>650</v>
      </c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>
        <f t="shared" si="109"/>
        <v>21</v>
      </c>
      <c r="AH6864" s="3" t="s">
        <v>650</v>
      </c>
      <c r="AI6864" s="3" t="str">
        <f>IFERROR(IF($AG6864&lt;=$AN6864,MATCH($AH6864,레드마인_배치!G:G,0),MATCH($AH6864,레드마인_서비스!G:G,0)),"")</f>
        <v/>
      </c>
      <c r="AJ6864" s="3" t="str" cm="1">
        <f t="array" ref="AJ6864">IFERROR(INDEX(IF($AG6864&lt;=$AN6864,레드마인_배치!E:E,레드마인_서비스!E:E),콜트리분석!$AI6864),"")</f>
        <v/>
      </c>
      <c r="AK6864" s="3" t="str" cm="1">
        <f t="array" ref="AK6864">IFERROR(INDEX(IF($AG6864&lt;=$AN6864,레드마인_배치!H:H,레드마인_서비스!H:H),콜트리분석!$AI6864),"")</f>
        <v/>
      </c>
      <c r="AL6864" s="3" t="str" cm="1">
        <f t="array" ref="AL6864">IFERROR(INDEX(IF($AG6864&lt;=$AN6864,레드마인_배치!I:I,레드마인_서비스!I:I),콜트리분석!$AI6864),"")</f>
        <v/>
      </c>
      <c r="AM6864" s="3" t="str" cm="1">
        <f t="array" ref="AM6864">IFERROR(INDEX(IF($AG6864&lt;=$AN6864,레드마인_배치!J:J,레드마인_서비스!J:J),콜트리분석!$AI6864),"")</f>
        <v/>
      </c>
      <c r="AN6864" s="3">
        <v>1</v>
      </c>
      <c r="AO6864" s="15" t="str">
        <f ca="1">IFERROR(INDEX(레드마인_배치!E:E,MATCH(OFFSET(A6864,,AN6864),레드마인_배치!G:G,0)),"")</f>
        <v>미대상</v>
      </c>
      <c r="AP6864" t="s">
        <v>3330</v>
      </c>
    </row>
    <row r="6865" spans="1:42" hidden="1">
      <c r="A6865" s="3" t="s">
        <v>673</v>
      </c>
      <c r="B6865" s="3" t="s">
        <v>677</v>
      </c>
      <c r="C6865" s="3" t="s">
        <v>3043</v>
      </c>
      <c r="D6865" s="3" t="s">
        <v>3044</v>
      </c>
      <c r="E6865" s="3" t="s">
        <v>3047</v>
      </c>
      <c r="F6865" s="3" t="s">
        <v>3042</v>
      </c>
      <c r="G6865" s="3" t="s">
        <v>3042</v>
      </c>
      <c r="H6865" s="3" t="s">
        <v>3042</v>
      </c>
      <c r="I6865" s="3" t="s">
        <v>3042</v>
      </c>
      <c r="J6865" s="3" t="s">
        <v>3042</v>
      </c>
      <c r="K6865" s="3" t="s">
        <v>3042</v>
      </c>
      <c r="L6865" s="3" t="s">
        <v>3042</v>
      </c>
      <c r="M6865" s="3" t="s">
        <v>3042</v>
      </c>
      <c r="N6865" s="3" t="s">
        <v>3042</v>
      </c>
      <c r="O6865" s="3" t="s">
        <v>3042</v>
      </c>
      <c r="P6865" s="3" t="s">
        <v>3042</v>
      </c>
      <c r="Q6865" s="3" t="s">
        <v>3042</v>
      </c>
      <c r="R6865" s="3" t="s">
        <v>3042</v>
      </c>
      <c r="S6865" s="3" t="s">
        <v>3042</v>
      </c>
      <c r="T6865" s="3" t="s">
        <v>3042</v>
      </c>
      <c r="U6865" s="3" t="s">
        <v>3042</v>
      </c>
      <c r="V6865" s="3" t="s">
        <v>812</v>
      </c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>
        <f t="shared" si="109"/>
        <v>21</v>
      </c>
      <c r="AH6865" s="3" t="s">
        <v>812</v>
      </c>
      <c r="AI6865" s="3" t="str">
        <f>IFERROR(IF($AG6865&lt;=$AN6865,MATCH($AH6865,레드마인_배치!G:G,0),MATCH($AH6865,레드마인_서비스!G:G,0)),"")</f>
        <v/>
      </c>
      <c r="AJ6865" s="3" t="str" cm="1">
        <f t="array" ref="AJ6865">IFERROR(INDEX(IF($AG6865&lt;=$AN6865,레드마인_배치!E:E,레드마인_서비스!E:E),콜트리분석!$AI6865),"")</f>
        <v/>
      </c>
      <c r="AK6865" s="3" t="str" cm="1">
        <f t="array" ref="AK6865">IFERROR(INDEX(IF($AG6865&lt;=$AN6865,레드마인_배치!H:H,레드마인_서비스!H:H),콜트리분석!$AI6865),"")</f>
        <v/>
      </c>
      <c r="AL6865" s="3" t="str" cm="1">
        <f t="array" ref="AL6865">IFERROR(INDEX(IF($AG6865&lt;=$AN6865,레드마인_배치!I:I,레드마인_서비스!I:I),콜트리분석!$AI6865),"")</f>
        <v/>
      </c>
      <c r="AM6865" s="3" t="str" cm="1">
        <f t="array" ref="AM6865">IFERROR(INDEX(IF($AG6865&lt;=$AN6865,레드마인_배치!J:J,레드마인_서비스!J:J),콜트리분석!$AI6865),"")</f>
        <v/>
      </c>
      <c r="AN6865" s="3">
        <v>1</v>
      </c>
      <c r="AO6865" s="15" t="str">
        <f ca="1">IFERROR(INDEX(레드마인_배치!E:E,MATCH(OFFSET(A6865,,AN6865),레드마인_배치!G:G,0)),"")</f>
        <v>미대상</v>
      </c>
      <c r="AP6865" t="s">
        <v>3330</v>
      </c>
    </row>
    <row r="6866" spans="1:42" hidden="1">
      <c r="A6866" s="3" t="s">
        <v>673</v>
      </c>
      <c r="B6866" s="3" t="s">
        <v>677</v>
      </c>
      <c r="C6866" s="3" t="s">
        <v>3043</v>
      </c>
      <c r="D6866" s="3" t="s">
        <v>3044</v>
      </c>
      <c r="E6866" s="3" t="s">
        <v>3047</v>
      </c>
      <c r="F6866" s="3" t="s">
        <v>3042</v>
      </c>
      <c r="G6866" s="3" t="s">
        <v>3042</v>
      </c>
      <c r="H6866" s="3" t="s">
        <v>3042</v>
      </c>
      <c r="I6866" s="3" t="s">
        <v>3042</v>
      </c>
      <c r="J6866" s="3" t="s">
        <v>3042</v>
      </c>
      <c r="K6866" s="3" t="s">
        <v>3042</v>
      </c>
      <c r="L6866" s="3" t="s">
        <v>3042</v>
      </c>
      <c r="M6866" s="3" t="s">
        <v>3042</v>
      </c>
      <c r="N6866" s="3" t="s">
        <v>3042</v>
      </c>
      <c r="O6866" s="3" t="s">
        <v>3042</v>
      </c>
      <c r="P6866" s="3" t="s">
        <v>3042</v>
      </c>
      <c r="Q6866" s="3" t="s">
        <v>3042</v>
      </c>
      <c r="R6866" s="3" t="s">
        <v>3042</v>
      </c>
      <c r="S6866" s="3" t="s">
        <v>3042</v>
      </c>
      <c r="T6866" s="3" t="s">
        <v>3042</v>
      </c>
      <c r="U6866" s="3" t="s">
        <v>3042</v>
      </c>
      <c r="V6866" s="3" t="s">
        <v>811</v>
      </c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>
        <f t="shared" si="109"/>
        <v>21</v>
      </c>
      <c r="AH6866" s="3" t="s">
        <v>811</v>
      </c>
      <c r="AI6866" s="3" t="str">
        <f>IFERROR(IF($AG6866&lt;=$AN6866,MATCH($AH6866,레드마인_배치!G:G,0),MATCH($AH6866,레드마인_서비스!G:G,0)),"")</f>
        <v/>
      </c>
      <c r="AJ6866" s="3" t="str" cm="1">
        <f t="array" ref="AJ6866">IFERROR(INDEX(IF($AG6866&lt;=$AN6866,레드마인_배치!E:E,레드마인_서비스!E:E),콜트리분석!$AI6866),"")</f>
        <v/>
      </c>
      <c r="AK6866" s="3" t="str" cm="1">
        <f t="array" ref="AK6866">IFERROR(INDEX(IF($AG6866&lt;=$AN6866,레드마인_배치!H:H,레드마인_서비스!H:H),콜트리분석!$AI6866),"")</f>
        <v/>
      </c>
      <c r="AL6866" s="3" t="str" cm="1">
        <f t="array" ref="AL6866">IFERROR(INDEX(IF($AG6866&lt;=$AN6866,레드마인_배치!I:I,레드마인_서비스!I:I),콜트리분석!$AI6866),"")</f>
        <v/>
      </c>
      <c r="AM6866" s="3" t="str" cm="1">
        <f t="array" ref="AM6866">IFERROR(INDEX(IF($AG6866&lt;=$AN6866,레드마인_배치!J:J,레드마인_서비스!J:J),콜트리분석!$AI6866),"")</f>
        <v/>
      </c>
      <c r="AN6866" s="3">
        <v>1</v>
      </c>
      <c r="AO6866" s="15" t="str">
        <f ca="1">IFERROR(INDEX(레드마인_배치!E:E,MATCH(OFFSET(A6866,,AN6866),레드마인_배치!G:G,0)),"")</f>
        <v>미대상</v>
      </c>
      <c r="AP6866" t="s">
        <v>3330</v>
      </c>
    </row>
    <row r="6867" spans="1:42" hidden="1">
      <c r="A6867" s="3" t="s">
        <v>673</v>
      </c>
      <c r="B6867" s="3" t="s">
        <v>677</v>
      </c>
      <c r="C6867" s="3" t="s">
        <v>3043</v>
      </c>
      <c r="D6867" s="3" t="s">
        <v>3044</v>
      </c>
      <c r="E6867" s="3" t="s">
        <v>3047</v>
      </c>
      <c r="F6867" s="3" t="s">
        <v>3042</v>
      </c>
      <c r="G6867" s="3" t="s">
        <v>3042</v>
      </c>
      <c r="H6867" s="3" t="s">
        <v>3042</v>
      </c>
      <c r="I6867" s="3" t="s">
        <v>3042</v>
      </c>
      <c r="J6867" s="3" t="s">
        <v>3042</v>
      </c>
      <c r="K6867" s="3" t="s">
        <v>3042</v>
      </c>
      <c r="L6867" s="3" t="s">
        <v>3042</v>
      </c>
      <c r="M6867" s="3" t="s">
        <v>3042</v>
      </c>
      <c r="N6867" s="3" t="s">
        <v>3042</v>
      </c>
      <c r="O6867" s="3" t="s">
        <v>3042</v>
      </c>
      <c r="P6867" s="3" t="s">
        <v>3042</v>
      </c>
      <c r="Q6867" s="3" t="s">
        <v>3042</v>
      </c>
      <c r="R6867" s="3" t="s">
        <v>3042</v>
      </c>
      <c r="S6867" s="3" t="s">
        <v>3042</v>
      </c>
      <c r="T6867" s="3" t="s">
        <v>3042</v>
      </c>
      <c r="U6867" s="3" t="s">
        <v>650</v>
      </c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>
        <f t="shared" si="109"/>
        <v>20</v>
      </c>
      <c r="AH6867" s="3" t="s">
        <v>650</v>
      </c>
      <c r="AI6867" s="3" t="str">
        <f>IFERROR(IF($AG6867&lt;=$AN6867,MATCH($AH6867,레드마인_배치!G:G,0),MATCH($AH6867,레드마인_서비스!G:G,0)),"")</f>
        <v/>
      </c>
      <c r="AJ6867" s="3" t="str" cm="1">
        <f t="array" ref="AJ6867">IFERROR(INDEX(IF($AG6867&lt;=$AN6867,레드마인_배치!E:E,레드마인_서비스!E:E),콜트리분석!$AI6867),"")</f>
        <v/>
      </c>
      <c r="AK6867" s="3" t="str" cm="1">
        <f t="array" ref="AK6867">IFERROR(INDEX(IF($AG6867&lt;=$AN6867,레드마인_배치!H:H,레드마인_서비스!H:H),콜트리분석!$AI6867),"")</f>
        <v/>
      </c>
      <c r="AL6867" s="3" t="str" cm="1">
        <f t="array" ref="AL6867">IFERROR(INDEX(IF($AG6867&lt;=$AN6867,레드마인_배치!I:I,레드마인_서비스!I:I),콜트리분석!$AI6867),"")</f>
        <v/>
      </c>
      <c r="AM6867" s="3" t="str" cm="1">
        <f t="array" ref="AM6867">IFERROR(INDEX(IF($AG6867&lt;=$AN6867,레드마인_배치!J:J,레드마인_서비스!J:J),콜트리분석!$AI6867),"")</f>
        <v/>
      </c>
      <c r="AN6867" s="3">
        <v>1</v>
      </c>
      <c r="AO6867" s="15" t="str">
        <f ca="1">IFERROR(INDEX(레드마인_배치!E:E,MATCH(OFFSET(A6867,,AN6867),레드마인_배치!G:G,0)),"")</f>
        <v>미대상</v>
      </c>
      <c r="AP6867" t="s">
        <v>3330</v>
      </c>
    </row>
    <row r="6868" spans="1:42" hidden="1">
      <c r="A6868" s="3" t="s">
        <v>673</v>
      </c>
      <c r="B6868" s="3" t="s">
        <v>677</v>
      </c>
      <c r="C6868" s="3" t="s">
        <v>3043</v>
      </c>
      <c r="D6868" s="3" t="s">
        <v>3044</v>
      </c>
      <c r="E6868" s="3" t="s">
        <v>3047</v>
      </c>
      <c r="F6868" s="3" t="s">
        <v>3042</v>
      </c>
      <c r="G6868" s="3" t="s">
        <v>3042</v>
      </c>
      <c r="H6868" s="3" t="s">
        <v>3042</v>
      </c>
      <c r="I6868" s="3" t="s">
        <v>3042</v>
      </c>
      <c r="J6868" s="3" t="s">
        <v>3042</v>
      </c>
      <c r="K6868" s="3" t="s">
        <v>3042</v>
      </c>
      <c r="L6868" s="3" t="s">
        <v>3042</v>
      </c>
      <c r="M6868" s="3" t="s">
        <v>3042</v>
      </c>
      <c r="N6868" s="3" t="s">
        <v>3042</v>
      </c>
      <c r="O6868" s="3" t="s">
        <v>3042</v>
      </c>
      <c r="P6868" s="3" t="s">
        <v>3042</v>
      </c>
      <c r="Q6868" s="3" t="s">
        <v>3042</v>
      </c>
      <c r="R6868" s="3" t="s">
        <v>3042</v>
      </c>
      <c r="S6868" s="3" t="s">
        <v>3042</v>
      </c>
      <c r="T6868" s="3" t="s">
        <v>3042</v>
      </c>
      <c r="U6868" s="3" t="s">
        <v>812</v>
      </c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>
        <f t="shared" si="109"/>
        <v>20</v>
      </c>
      <c r="AH6868" s="3" t="s">
        <v>812</v>
      </c>
      <c r="AI6868" s="3" t="str">
        <f>IFERROR(IF($AG6868&lt;=$AN6868,MATCH($AH6868,레드마인_배치!G:G,0),MATCH($AH6868,레드마인_서비스!G:G,0)),"")</f>
        <v/>
      </c>
      <c r="AJ6868" s="3" t="str" cm="1">
        <f t="array" ref="AJ6868">IFERROR(INDEX(IF($AG6868&lt;=$AN6868,레드마인_배치!E:E,레드마인_서비스!E:E),콜트리분석!$AI6868),"")</f>
        <v/>
      </c>
      <c r="AK6868" s="3" t="str" cm="1">
        <f t="array" ref="AK6868">IFERROR(INDEX(IF($AG6868&lt;=$AN6868,레드마인_배치!H:H,레드마인_서비스!H:H),콜트리분석!$AI6868),"")</f>
        <v/>
      </c>
      <c r="AL6868" s="3" t="str" cm="1">
        <f t="array" ref="AL6868">IFERROR(INDEX(IF($AG6868&lt;=$AN6868,레드마인_배치!I:I,레드마인_서비스!I:I),콜트리분석!$AI6868),"")</f>
        <v/>
      </c>
      <c r="AM6868" s="3" t="str" cm="1">
        <f t="array" ref="AM6868">IFERROR(INDEX(IF($AG6868&lt;=$AN6868,레드마인_배치!J:J,레드마인_서비스!J:J),콜트리분석!$AI6868),"")</f>
        <v/>
      </c>
      <c r="AN6868" s="3">
        <v>1</v>
      </c>
      <c r="AO6868" s="15" t="str">
        <f ca="1">IFERROR(INDEX(레드마인_배치!E:E,MATCH(OFFSET(A6868,,AN6868),레드마인_배치!G:G,0)),"")</f>
        <v>미대상</v>
      </c>
      <c r="AP6868" t="s">
        <v>3330</v>
      </c>
    </row>
    <row r="6869" spans="1:42" hidden="1">
      <c r="A6869" s="3" t="s">
        <v>673</v>
      </c>
      <c r="B6869" s="3" t="s">
        <v>677</v>
      </c>
      <c r="C6869" s="3" t="s">
        <v>3043</v>
      </c>
      <c r="D6869" s="3" t="s">
        <v>3044</v>
      </c>
      <c r="E6869" s="3" t="s">
        <v>3047</v>
      </c>
      <c r="F6869" s="3" t="s">
        <v>3042</v>
      </c>
      <c r="G6869" s="3" t="s">
        <v>3042</v>
      </c>
      <c r="H6869" s="3" t="s">
        <v>3042</v>
      </c>
      <c r="I6869" s="3" t="s">
        <v>3042</v>
      </c>
      <c r="J6869" s="3" t="s">
        <v>3042</v>
      </c>
      <c r="K6869" s="3" t="s">
        <v>3042</v>
      </c>
      <c r="L6869" s="3" t="s">
        <v>3042</v>
      </c>
      <c r="M6869" s="3" t="s">
        <v>3042</v>
      </c>
      <c r="N6869" s="3" t="s">
        <v>3042</v>
      </c>
      <c r="O6869" s="3" t="s">
        <v>3042</v>
      </c>
      <c r="P6869" s="3" t="s">
        <v>3042</v>
      </c>
      <c r="Q6869" s="3" t="s">
        <v>3042</v>
      </c>
      <c r="R6869" s="3" t="s">
        <v>3042</v>
      </c>
      <c r="S6869" s="3" t="s">
        <v>3042</v>
      </c>
      <c r="T6869" s="3" t="s">
        <v>3042</v>
      </c>
      <c r="U6869" s="3" t="s">
        <v>811</v>
      </c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>
        <f t="shared" si="109"/>
        <v>20</v>
      </c>
      <c r="AH6869" s="3" t="s">
        <v>811</v>
      </c>
      <c r="AI6869" s="3" t="str">
        <f>IFERROR(IF($AG6869&lt;=$AN6869,MATCH($AH6869,레드마인_배치!G:G,0),MATCH($AH6869,레드마인_서비스!G:G,0)),"")</f>
        <v/>
      </c>
      <c r="AJ6869" s="3" t="str" cm="1">
        <f t="array" ref="AJ6869">IFERROR(INDEX(IF($AG6869&lt;=$AN6869,레드마인_배치!E:E,레드마인_서비스!E:E),콜트리분석!$AI6869),"")</f>
        <v/>
      </c>
      <c r="AK6869" s="3" t="str" cm="1">
        <f t="array" ref="AK6869">IFERROR(INDEX(IF($AG6869&lt;=$AN6869,레드마인_배치!H:H,레드마인_서비스!H:H),콜트리분석!$AI6869),"")</f>
        <v/>
      </c>
      <c r="AL6869" s="3" t="str" cm="1">
        <f t="array" ref="AL6869">IFERROR(INDEX(IF($AG6869&lt;=$AN6869,레드마인_배치!I:I,레드마인_서비스!I:I),콜트리분석!$AI6869),"")</f>
        <v/>
      </c>
      <c r="AM6869" s="3" t="str" cm="1">
        <f t="array" ref="AM6869">IFERROR(INDEX(IF($AG6869&lt;=$AN6869,레드마인_배치!J:J,레드마인_서비스!J:J),콜트리분석!$AI6869),"")</f>
        <v/>
      </c>
      <c r="AN6869" s="3">
        <v>1</v>
      </c>
      <c r="AO6869" s="15" t="str">
        <f ca="1">IFERROR(INDEX(레드마인_배치!E:E,MATCH(OFFSET(A6869,,AN6869),레드마인_배치!G:G,0)),"")</f>
        <v>미대상</v>
      </c>
      <c r="AP6869" t="s">
        <v>3330</v>
      </c>
    </row>
    <row r="6870" spans="1:42" hidden="1">
      <c r="A6870" s="3" t="s">
        <v>673</v>
      </c>
      <c r="B6870" s="3" t="s">
        <v>677</v>
      </c>
      <c r="C6870" s="3" t="s">
        <v>3043</v>
      </c>
      <c r="D6870" s="3" t="s">
        <v>3044</v>
      </c>
      <c r="E6870" s="3" t="s">
        <v>3047</v>
      </c>
      <c r="F6870" s="3" t="s">
        <v>3042</v>
      </c>
      <c r="G6870" s="3" t="s">
        <v>3042</v>
      </c>
      <c r="H6870" s="3" t="s">
        <v>3042</v>
      </c>
      <c r="I6870" s="3" t="s">
        <v>3042</v>
      </c>
      <c r="J6870" s="3" t="s">
        <v>3042</v>
      </c>
      <c r="K6870" s="3" t="s">
        <v>3042</v>
      </c>
      <c r="L6870" s="3" t="s">
        <v>3042</v>
      </c>
      <c r="M6870" s="3" t="s">
        <v>3042</v>
      </c>
      <c r="N6870" s="3" t="s">
        <v>3042</v>
      </c>
      <c r="O6870" s="3" t="s">
        <v>3042</v>
      </c>
      <c r="P6870" s="3" t="s">
        <v>3042</v>
      </c>
      <c r="Q6870" s="3" t="s">
        <v>3042</v>
      </c>
      <c r="R6870" s="3" t="s">
        <v>3042</v>
      </c>
      <c r="S6870" s="3" t="s">
        <v>3042</v>
      </c>
      <c r="T6870" s="3" t="s">
        <v>650</v>
      </c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>
        <f t="shared" si="109"/>
        <v>19</v>
      </c>
      <c r="AH6870" s="3" t="s">
        <v>650</v>
      </c>
      <c r="AI6870" s="3" t="str">
        <f>IFERROR(IF($AG6870&lt;=$AN6870,MATCH($AH6870,레드마인_배치!G:G,0),MATCH($AH6870,레드마인_서비스!G:G,0)),"")</f>
        <v/>
      </c>
      <c r="AJ6870" s="3" t="str" cm="1">
        <f t="array" ref="AJ6870">IFERROR(INDEX(IF($AG6870&lt;=$AN6870,레드마인_배치!E:E,레드마인_서비스!E:E),콜트리분석!$AI6870),"")</f>
        <v/>
      </c>
      <c r="AK6870" s="3" t="str" cm="1">
        <f t="array" ref="AK6870">IFERROR(INDEX(IF($AG6870&lt;=$AN6870,레드마인_배치!H:H,레드마인_서비스!H:H),콜트리분석!$AI6870),"")</f>
        <v/>
      </c>
      <c r="AL6870" s="3" t="str" cm="1">
        <f t="array" ref="AL6870">IFERROR(INDEX(IF($AG6870&lt;=$AN6870,레드마인_배치!I:I,레드마인_서비스!I:I),콜트리분석!$AI6870),"")</f>
        <v/>
      </c>
      <c r="AM6870" s="3" t="str" cm="1">
        <f t="array" ref="AM6870">IFERROR(INDEX(IF($AG6870&lt;=$AN6870,레드마인_배치!J:J,레드마인_서비스!J:J),콜트리분석!$AI6870),"")</f>
        <v/>
      </c>
      <c r="AN6870" s="3">
        <v>1</v>
      </c>
      <c r="AO6870" s="15" t="str">
        <f ca="1">IFERROR(INDEX(레드마인_배치!E:E,MATCH(OFFSET(A6870,,AN6870),레드마인_배치!G:G,0)),"")</f>
        <v>미대상</v>
      </c>
      <c r="AP6870" t="s">
        <v>3330</v>
      </c>
    </row>
    <row r="6871" spans="1:42" hidden="1">
      <c r="A6871" s="3" t="s">
        <v>673</v>
      </c>
      <c r="B6871" s="3" t="s">
        <v>677</v>
      </c>
      <c r="C6871" s="3" t="s">
        <v>3043</v>
      </c>
      <c r="D6871" s="3" t="s">
        <v>3044</v>
      </c>
      <c r="E6871" s="3" t="s">
        <v>3047</v>
      </c>
      <c r="F6871" s="3" t="s">
        <v>3042</v>
      </c>
      <c r="G6871" s="3" t="s">
        <v>3042</v>
      </c>
      <c r="H6871" s="3" t="s">
        <v>3042</v>
      </c>
      <c r="I6871" s="3" t="s">
        <v>3042</v>
      </c>
      <c r="J6871" s="3" t="s">
        <v>3042</v>
      </c>
      <c r="K6871" s="3" t="s">
        <v>3042</v>
      </c>
      <c r="L6871" s="3" t="s">
        <v>3042</v>
      </c>
      <c r="M6871" s="3" t="s">
        <v>3042</v>
      </c>
      <c r="N6871" s="3" t="s">
        <v>3042</v>
      </c>
      <c r="O6871" s="3" t="s">
        <v>3042</v>
      </c>
      <c r="P6871" s="3" t="s">
        <v>3042</v>
      </c>
      <c r="Q6871" s="3" t="s">
        <v>3042</v>
      </c>
      <c r="R6871" s="3" t="s">
        <v>3042</v>
      </c>
      <c r="S6871" s="3" t="s">
        <v>3042</v>
      </c>
      <c r="T6871" s="3" t="s">
        <v>812</v>
      </c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>
        <f t="shared" si="109"/>
        <v>19</v>
      </c>
      <c r="AH6871" s="3" t="s">
        <v>812</v>
      </c>
      <c r="AI6871" s="3" t="str">
        <f>IFERROR(IF($AG6871&lt;=$AN6871,MATCH($AH6871,레드마인_배치!G:G,0),MATCH($AH6871,레드마인_서비스!G:G,0)),"")</f>
        <v/>
      </c>
      <c r="AJ6871" s="3" t="str" cm="1">
        <f t="array" ref="AJ6871">IFERROR(INDEX(IF($AG6871&lt;=$AN6871,레드마인_배치!E:E,레드마인_서비스!E:E),콜트리분석!$AI6871),"")</f>
        <v/>
      </c>
      <c r="AK6871" s="3" t="str" cm="1">
        <f t="array" ref="AK6871">IFERROR(INDEX(IF($AG6871&lt;=$AN6871,레드마인_배치!H:H,레드마인_서비스!H:H),콜트리분석!$AI6871),"")</f>
        <v/>
      </c>
      <c r="AL6871" s="3" t="str" cm="1">
        <f t="array" ref="AL6871">IFERROR(INDEX(IF($AG6871&lt;=$AN6871,레드마인_배치!I:I,레드마인_서비스!I:I),콜트리분석!$AI6871),"")</f>
        <v/>
      </c>
      <c r="AM6871" s="3" t="str" cm="1">
        <f t="array" ref="AM6871">IFERROR(INDEX(IF($AG6871&lt;=$AN6871,레드마인_배치!J:J,레드마인_서비스!J:J),콜트리분석!$AI6871),"")</f>
        <v/>
      </c>
      <c r="AN6871" s="3">
        <v>1</v>
      </c>
      <c r="AO6871" s="15" t="str">
        <f ca="1">IFERROR(INDEX(레드마인_배치!E:E,MATCH(OFFSET(A6871,,AN6871),레드마인_배치!G:G,0)),"")</f>
        <v>미대상</v>
      </c>
      <c r="AP6871" t="s">
        <v>3330</v>
      </c>
    </row>
    <row r="6872" spans="1:42" hidden="1">
      <c r="A6872" s="3" t="s">
        <v>673</v>
      </c>
      <c r="B6872" s="3" t="s">
        <v>677</v>
      </c>
      <c r="C6872" s="3" t="s">
        <v>3043</v>
      </c>
      <c r="D6872" s="3" t="s">
        <v>3044</v>
      </c>
      <c r="E6872" s="3" t="s">
        <v>3047</v>
      </c>
      <c r="F6872" s="3" t="s">
        <v>3042</v>
      </c>
      <c r="G6872" s="3" t="s">
        <v>3042</v>
      </c>
      <c r="H6872" s="3" t="s">
        <v>3042</v>
      </c>
      <c r="I6872" s="3" t="s">
        <v>3042</v>
      </c>
      <c r="J6872" s="3" t="s">
        <v>3042</v>
      </c>
      <c r="K6872" s="3" t="s">
        <v>3042</v>
      </c>
      <c r="L6872" s="3" t="s">
        <v>3042</v>
      </c>
      <c r="M6872" s="3" t="s">
        <v>3042</v>
      </c>
      <c r="N6872" s="3" t="s">
        <v>3042</v>
      </c>
      <c r="O6872" s="3" t="s">
        <v>3042</v>
      </c>
      <c r="P6872" s="3" t="s">
        <v>3042</v>
      </c>
      <c r="Q6872" s="3" t="s">
        <v>3042</v>
      </c>
      <c r="R6872" s="3" t="s">
        <v>3042</v>
      </c>
      <c r="S6872" s="3" t="s">
        <v>3042</v>
      </c>
      <c r="T6872" s="3" t="s">
        <v>811</v>
      </c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>
        <f t="shared" si="109"/>
        <v>19</v>
      </c>
      <c r="AH6872" s="3" t="s">
        <v>811</v>
      </c>
      <c r="AI6872" s="3" t="str">
        <f>IFERROR(IF($AG6872&lt;=$AN6872,MATCH($AH6872,레드마인_배치!G:G,0),MATCH($AH6872,레드마인_서비스!G:G,0)),"")</f>
        <v/>
      </c>
      <c r="AJ6872" s="3" t="str" cm="1">
        <f t="array" ref="AJ6872">IFERROR(INDEX(IF($AG6872&lt;=$AN6872,레드마인_배치!E:E,레드마인_서비스!E:E),콜트리분석!$AI6872),"")</f>
        <v/>
      </c>
      <c r="AK6872" s="3" t="str" cm="1">
        <f t="array" ref="AK6872">IFERROR(INDEX(IF($AG6872&lt;=$AN6872,레드마인_배치!H:H,레드마인_서비스!H:H),콜트리분석!$AI6872),"")</f>
        <v/>
      </c>
      <c r="AL6872" s="3" t="str" cm="1">
        <f t="array" ref="AL6872">IFERROR(INDEX(IF($AG6872&lt;=$AN6872,레드마인_배치!I:I,레드마인_서비스!I:I),콜트리분석!$AI6872),"")</f>
        <v/>
      </c>
      <c r="AM6872" s="3" t="str" cm="1">
        <f t="array" ref="AM6872">IFERROR(INDEX(IF($AG6872&lt;=$AN6872,레드마인_배치!J:J,레드마인_서비스!J:J),콜트리분석!$AI6872),"")</f>
        <v/>
      </c>
      <c r="AN6872" s="3">
        <v>1</v>
      </c>
      <c r="AO6872" s="15" t="str">
        <f ca="1">IFERROR(INDEX(레드마인_배치!E:E,MATCH(OFFSET(A6872,,AN6872),레드마인_배치!G:G,0)),"")</f>
        <v>미대상</v>
      </c>
      <c r="AP6872" t="s">
        <v>3330</v>
      </c>
    </row>
    <row r="6873" spans="1:42" hidden="1">
      <c r="A6873" s="3" t="s">
        <v>673</v>
      </c>
      <c r="B6873" s="3" t="s">
        <v>677</v>
      </c>
      <c r="C6873" s="3" t="s">
        <v>3043</v>
      </c>
      <c r="D6873" s="3" t="s">
        <v>3044</v>
      </c>
      <c r="E6873" s="3" t="s">
        <v>3047</v>
      </c>
      <c r="F6873" s="3" t="s">
        <v>3042</v>
      </c>
      <c r="G6873" s="3" t="s">
        <v>3042</v>
      </c>
      <c r="H6873" s="3" t="s">
        <v>3042</v>
      </c>
      <c r="I6873" s="3" t="s">
        <v>3042</v>
      </c>
      <c r="J6873" s="3" t="s">
        <v>3042</v>
      </c>
      <c r="K6873" s="3" t="s">
        <v>3042</v>
      </c>
      <c r="L6873" s="3" t="s">
        <v>3042</v>
      </c>
      <c r="M6873" s="3" t="s">
        <v>3042</v>
      </c>
      <c r="N6873" s="3" t="s">
        <v>3042</v>
      </c>
      <c r="O6873" s="3" t="s">
        <v>3042</v>
      </c>
      <c r="P6873" s="3" t="s">
        <v>3042</v>
      </c>
      <c r="Q6873" s="3" t="s">
        <v>3042</v>
      </c>
      <c r="R6873" s="3" t="s">
        <v>3042</v>
      </c>
      <c r="S6873" s="3" t="s">
        <v>650</v>
      </c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>
        <f t="shared" si="109"/>
        <v>18</v>
      </c>
      <c r="AH6873" s="3" t="s">
        <v>650</v>
      </c>
      <c r="AI6873" s="3" t="str">
        <f>IFERROR(IF($AG6873&lt;=$AN6873,MATCH($AH6873,레드마인_배치!G:G,0),MATCH($AH6873,레드마인_서비스!G:G,0)),"")</f>
        <v/>
      </c>
      <c r="AJ6873" s="3" t="str" cm="1">
        <f t="array" ref="AJ6873">IFERROR(INDEX(IF($AG6873&lt;=$AN6873,레드마인_배치!E:E,레드마인_서비스!E:E),콜트리분석!$AI6873),"")</f>
        <v/>
      </c>
      <c r="AK6873" s="3" t="str" cm="1">
        <f t="array" ref="AK6873">IFERROR(INDEX(IF($AG6873&lt;=$AN6873,레드마인_배치!H:H,레드마인_서비스!H:H),콜트리분석!$AI6873),"")</f>
        <v/>
      </c>
      <c r="AL6873" s="3" t="str" cm="1">
        <f t="array" ref="AL6873">IFERROR(INDEX(IF($AG6873&lt;=$AN6873,레드마인_배치!I:I,레드마인_서비스!I:I),콜트리분석!$AI6873),"")</f>
        <v/>
      </c>
      <c r="AM6873" s="3" t="str" cm="1">
        <f t="array" ref="AM6873">IFERROR(INDEX(IF($AG6873&lt;=$AN6873,레드마인_배치!J:J,레드마인_서비스!J:J),콜트리분석!$AI6873),"")</f>
        <v/>
      </c>
      <c r="AN6873" s="3">
        <v>1</v>
      </c>
      <c r="AO6873" s="15" t="str">
        <f ca="1">IFERROR(INDEX(레드마인_배치!E:E,MATCH(OFFSET(A6873,,AN6873),레드마인_배치!G:G,0)),"")</f>
        <v>미대상</v>
      </c>
      <c r="AP6873" t="s">
        <v>3330</v>
      </c>
    </row>
    <row r="6874" spans="1:42" hidden="1">
      <c r="A6874" s="3" t="s">
        <v>673</v>
      </c>
      <c r="B6874" s="3" t="s">
        <v>677</v>
      </c>
      <c r="C6874" s="3" t="s">
        <v>3043</v>
      </c>
      <c r="D6874" s="3" t="s">
        <v>3044</v>
      </c>
      <c r="E6874" s="3" t="s">
        <v>3047</v>
      </c>
      <c r="F6874" s="3" t="s">
        <v>3042</v>
      </c>
      <c r="G6874" s="3" t="s">
        <v>3042</v>
      </c>
      <c r="H6874" s="3" t="s">
        <v>3042</v>
      </c>
      <c r="I6874" s="3" t="s">
        <v>3042</v>
      </c>
      <c r="J6874" s="3" t="s">
        <v>3042</v>
      </c>
      <c r="K6874" s="3" t="s">
        <v>3042</v>
      </c>
      <c r="L6874" s="3" t="s">
        <v>3042</v>
      </c>
      <c r="M6874" s="3" t="s">
        <v>3042</v>
      </c>
      <c r="N6874" s="3" t="s">
        <v>3042</v>
      </c>
      <c r="O6874" s="3" t="s">
        <v>3042</v>
      </c>
      <c r="P6874" s="3" t="s">
        <v>3042</v>
      </c>
      <c r="Q6874" s="3" t="s">
        <v>3042</v>
      </c>
      <c r="R6874" s="3" t="s">
        <v>3042</v>
      </c>
      <c r="S6874" s="3" t="s">
        <v>812</v>
      </c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>
        <f t="shared" si="109"/>
        <v>18</v>
      </c>
      <c r="AH6874" s="3" t="s">
        <v>812</v>
      </c>
      <c r="AI6874" s="3" t="str">
        <f>IFERROR(IF($AG6874&lt;=$AN6874,MATCH($AH6874,레드마인_배치!G:G,0),MATCH($AH6874,레드마인_서비스!G:G,0)),"")</f>
        <v/>
      </c>
      <c r="AJ6874" s="3" t="str" cm="1">
        <f t="array" ref="AJ6874">IFERROR(INDEX(IF($AG6874&lt;=$AN6874,레드마인_배치!E:E,레드마인_서비스!E:E),콜트리분석!$AI6874),"")</f>
        <v/>
      </c>
      <c r="AK6874" s="3" t="str" cm="1">
        <f t="array" ref="AK6874">IFERROR(INDEX(IF($AG6874&lt;=$AN6874,레드마인_배치!H:H,레드마인_서비스!H:H),콜트리분석!$AI6874),"")</f>
        <v/>
      </c>
      <c r="AL6874" s="3" t="str" cm="1">
        <f t="array" ref="AL6874">IFERROR(INDEX(IF($AG6874&lt;=$AN6874,레드마인_배치!I:I,레드마인_서비스!I:I),콜트리분석!$AI6874),"")</f>
        <v/>
      </c>
      <c r="AM6874" s="3" t="str" cm="1">
        <f t="array" ref="AM6874">IFERROR(INDEX(IF($AG6874&lt;=$AN6874,레드마인_배치!J:J,레드마인_서비스!J:J),콜트리분석!$AI6874),"")</f>
        <v/>
      </c>
      <c r="AN6874" s="3">
        <v>1</v>
      </c>
      <c r="AO6874" s="15" t="str">
        <f ca="1">IFERROR(INDEX(레드마인_배치!E:E,MATCH(OFFSET(A6874,,AN6874),레드마인_배치!G:G,0)),"")</f>
        <v>미대상</v>
      </c>
      <c r="AP6874" t="s">
        <v>3330</v>
      </c>
    </row>
    <row r="6875" spans="1:42" hidden="1">
      <c r="A6875" s="3" t="s">
        <v>673</v>
      </c>
      <c r="B6875" s="3" t="s">
        <v>677</v>
      </c>
      <c r="C6875" s="3" t="s">
        <v>3043</v>
      </c>
      <c r="D6875" s="3" t="s">
        <v>3044</v>
      </c>
      <c r="E6875" s="3" t="s">
        <v>3047</v>
      </c>
      <c r="F6875" s="3" t="s">
        <v>3042</v>
      </c>
      <c r="G6875" s="3" t="s">
        <v>3042</v>
      </c>
      <c r="H6875" s="3" t="s">
        <v>3042</v>
      </c>
      <c r="I6875" s="3" t="s">
        <v>3042</v>
      </c>
      <c r="J6875" s="3" t="s">
        <v>3042</v>
      </c>
      <c r="K6875" s="3" t="s">
        <v>3042</v>
      </c>
      <c r="L6875" s="3" t="s">
        <v>3042</v>
      </c>
      <c r="M6875" s="3" t="s">
        <v>3042</v>
      </c>
      <c r="N6875" s="3" t="s">
        <v>3042</v>
      </c>
      <c r="O6875" s="3" t="s">
        <v>3042</v>
      </c>
      <c r="P6875" s="3" t="s">
        <v>3042</v>
      </c>
      <c r="Q6875" s="3" t="s">
        <v>3042</v>
      </c>
      <c r="R6875" s="3" t="s">
        <v>3042</v>
      </c>
      <c r="S6875" s="3" t="s">
        <v>811</v>
      </c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>
        <f t="shared" si="109"/>
        <v>18</v>
      </c>
      <c r="AH6875" s="3" t="s">
        <v>811</v>
      </c>
      <c r="AI6875" s="3" t="str">
        <f>IFERROR(IF($AG6875&lt;=$AN6875,MATCH($AH6875,레드마인_배치!G:G,0),MATCH($AH6875,레드마인_서비스!G:G,0)),"")</f>
        <v/>
      </c>
      <c r="AJ6875" s="3" t="str" cm="1">
        <f t="array" ref="AJ6875">IFERROR(INDEX(IF($AG6875&lt;=$AN6875,레드마인_배치!E:E,레드마인_서비스!E:E),콜트리분석!$AI6875),"")</f>
        <v/>
      </c>
      <c r="AK6875" s="3" t="str" cm="1">
        <f t="array" ref="AK6875">IFERROR(INDEX(IF($AG6875&lt;=$AN6875,레드마인_배치!H:H,레드마인_서비스!H:H),콜트리분석!$AI6875),"")</f>
        <v/>
      </c>
      <c r="AL6875" s="3" t="str" cm="1">
        <f t="array" ref="AL6875">IFERROR(INDEX(IF($AG6875&lt;=$AN6875,레드마인_배치!I:I,레드마인_서비스!I:I),콜트리분석!$AI6875),"")</f>
        <v/>
      </c>
      <c r="AM6875" s="3" t="str" cm="1">
        <f t="array" ref="AM6875">IFERROR(INDEX(IF($AG6875&lt;=$AN6875,레드마인_배치!J:J,레드마인_서비스!J:J),콜트리분석!$AI6875),"")</f>
        <v/>
      </c>
      <c r="AN6875" s="3">
        <v>1</v>
      </c>
      <c r="AO6875" s="15" t="str">
        <f ca="1">IFERROR(INDEX(레드마인_배치!E:E,MATCH(OFFSET(A6875,,AN6875),레드마인_배치!G:G,0)),"")</f>
        <v>미대상</v>
      </c>
      <c r="AP6875" t="s">
        <v>3330</v>
      </c>
    </row>
    <row r="6876" spans="1:42" hidden="1">
      <c r="A6876" s="3" t="s">
        <v>673</v>
      </c>
      <c r="B6876" s="3" t="s">
        <v>677</v>
      </c>
      <c r="C6876" s="3" t="s">
        <v>3043</v>
      </c>
      <c r="D6876" s="3" t="s">
        <v>3044</v>
      </c>
      <c r="E6876" s="3" t="s">
        <v>3047</v>
      </c>
      <c r="F6876" s="3" t="s">
        <v>3042</v>
      </c>
      <c r="G6876" s="3" t="s">
        <v>3042</v>
      </c>
      <c r="H6876" s="3" t="s">
        <v>3042</v>
      </c>
      <c r="I6876" s="3" t="s">
        <v>3042</v>
      </c>
      <c r="J6876" s="3" t="s">
        <v>3042</v>
      </c>
      <c r="K6876" s="3" t="s">
        <v>3042</v>
      </c>
      <c r="L6876" s="3" t="s">
        <v>3042</v>
      </c>
      <c r="M6876" s="3" t="s">
        <v>3042</v>
      </c>
      <c r="N6876" s="3" t="s">
        <v>3042</v>
      </c>
      <c r="O6876" s="3" t="s">
        <v>3042</v>
      </c>
      <c r="P6876" s="3" t="s">
        <v>3042</v>
      </c>
      <c r="Q6876" s="3" t="s">
        <v>3042</v>
      </c>
      <c r="R6876" s="3" t="s">
        <v>650</v>
      </c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>
        <f t="shared" si="109"/>
        <v>17</v>
      </c>
      <c r="AH6876" s="3" t="s">
        <v>650</v>
      </c>
      <c r="AI6876" s="3" t="str">
        <f>IFERROR(IF($AG6876&lt;=$AN6876,MATCH($AH6876,레드마인_배치!G:G,0),MATCH($AH6876,레드마인_서비스!G:G,0)),"")</f>
        <v/>
      </c>
      <c r="AJ6876" s="3" t="str" cm="1">
        <f t="array" ref="AJ6876">IFERROR(INDEX(IF($AG6876&lt;=$AN6876,레드마인_배치!E:E,레드마인_서비스!E:E),콜트리분석!$AI6876),"")</f>
        <v/>
      </c>
      <c r="AK6876" s="3" t="str" cm="1">
        <f t="array" ref="AK6876">IFERROR(INDEX(IF($AG6876&lt;=$AN6876,레드마인_배치!H:H,레드마인_서비스!H:H),콜트리분석!$AI6876),"")</f>
        <v/>
      </c>
      <c r="AL6876" s="3" t="str" cm="1">
        <f t="array" ref="AL6876">IFERROR(INDEX(IF($AG6876&lt;=$AN6876,레드마인_배치!I:I,레드마인_서비스!I:I),콜트리분석!$AI6876),"")</f>
        <v/>
      </c>
      <c r="AM6876" s="3" t="str" cm="1">
        <f t="array" ref="AM6876">IFERROR(INDEX(IF($AG6876&lt;=$AN6876,레드마인_배치!J:J,레드마인_서비스!J:J),콜트리분석!$AI6876),"")</f>
        <v/>
      </c>
      <c r="AN6876" s="3">
        <v>1</v>
      </c>
      <c r="AO6876" s="15" t="str">
        <f ca="1">IFERROR(INDEX(레드마인_배치!E:E,MATCH(OFFSET(A6876,,AN6876),레드마인_배치!G:G,0)),"")</f>
        <v>미대상</v>
      </c>
      <c r="AP6876" t="s">
        <v>3330</v>
      </c>
    </row>
    <row r="6877" spans="1:42" hidden="1">
      <c r="A6877" s="3" t="s">
        <v>673</v>
      </c>
      <c r="B6877" s="3" t="s">
        <v>677</v>
      </c>
      <c r="C6877" s="3" t="s">
        <v>3043</v>
      </c>
      <c r="D6877" s="3" t="s">
        <v>3044</v>
      </c>
      <c r="E6877" s="3" t="s">
        <v>3047</v>
      </c>
      <c r="F6877" s="3" t="s">
        <v>3042</v>
      </c>
      <c r="G6877" s="3" t="s">
        <v>3042</v>
      </c>
      <c r="H6877" s="3" t="s">
        <v>3042</v>
      </c>
      <c r="I6877" s="3" t="s">
        <v>3042</v>
      </c>
      <c r="J6877" s="3" t="s">
        <v>3042</v>
      </c>
      <c r="K6877" s="3" t="s">
        <v>3042</v>
      </c>
      <c r="L6877" s="3" t="s">
        <v>3042</v>
      </c>
      <c r="M6877" s="3" t="s">
        <v>3042</v>
      </c>
      <c r="N6877" s="3" t="s">
        <v>3042</v>
      </c>
      <c r="O6877" s="3" t="s">
        <v>3042</v>
      </c>
      <c r="P6877" s="3" t="s">
        <v>3042</v>
      </c>
      <c r="Q6877" s="3" t="s">
        <v>3042</v>
      </c>
      <c r="R6877" s="3" t="s">
        <v>812</v>
      </c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>
        <f t="shared" si="109"/>
        <v>17</v>
      </c>
      <c r="AH6877" s="3" t="s">
        <v>812</v>
      </c>
      <c r="AI6877" s="3" t="str">
        <f>IFERROR(IF($AG6877&lt;=$AN6877,MATCH($AH6877,레드마인_배치!G:G,0),MATCH($AH6877,레드마인_서비스!G:G,0)),"")</f>
        <v/>
      </c>
      <c r="AJ6877" s="3" t="str" cm="1">
        <f t="array" ref="AJ6877">IFERROR(INDEX(IF($AG6877&lt;=$AN6877,레드마인_배치!E:E,레드마인_서비스!E:E),콜트리분석!$AI6877),"")</f>
        <v/>
      </c>
      <c r="AK6877" s="3" t="str" cm="1">
        <f t="array" ref="AK6877">IFERROR(INDEX(IF($AG6877&lt;=$AN6877,레드마인_배치!H:H,레드마인_서비스!H:H),콜트리분석!$AI6877),"")</f>
        <v/>
      </c>
      <c r="AL6877" s="3" t="str" cm="1">
        <f t="array" ref="AL6877">IFERROR(INDEX(IF($AG6877&lt;=$AN6877,레드마인_배치!I:I,레드마인_서비스!I:I),콜트리분석!$AI6877),"")</f>
        <v/>
      </c>
      <c r="AM6877" s="3" t="str" cm="1">
        <f t="array" ref="AM6877">IFERROR(INDEX(IF($AG6877&lt;=$AN6877,레드마인_배치!J:J,레드마인_서비스!J:J),콜트리분석!$AI6877),"")</f>
        <v/>
      </c>
      <c r="AN6877" s="3">
        <v>1</v>
      </c>
      <c r="AO6877" s="15" t="str">
        <f ca="1">IFERROR(INDEX(레드마인_배치!E:E,MATCH(OFFSET(A6877,,AN6877),레드마인_배치!G:G,0)),"")</f>
        <v>미대상</v>
      </c>
      <c r="AP6877" t="s">
        <v>3330</v>
      </c>
    </row>
    <row r="6878" spans="1:42" hidden="1">
      <c r="A6878" s="3" t="s">
        <v>673</v>
      </c>
      <c r="B6878" s="3" t="s">
        <v>677</v>
      </c>
      <c r="C6878" s="3" t="s">
        <v>3043</v>
      </c>
      <c r="D6878" s="3" t="s">
        <v>3044</v>
      </c>
      <c r="E6878" s="3" t="s">
        <v>3047</v>
      </c>
      <c r="F6878" s="3" t="s">
        <v>3042</v>
      </c>
      <c r="G6878" s="3" t="s">
        <v>3042</v>
      </c>
      <c r="H6878" s="3" t="s">
        <v>3042</v>
      </c>
      <c r="I6878" s="3" t="s">
        <v>3042</v>
      </c>
      <c r="J6878" s="3" t="s">
        <v>3042</v>
      </c>
      <c r="K6878" s="3" t="s">
        <v>3042</v>
      </c>
      <c r="L6878" s="3" t="s">
        <v>3042</v>
      </c>
      <c r="M6878" s="3" t="s">
        <v>3042</v>
      </c>
      <c r="N6878" s="3" t="s">
        <v>3042</v>
      </c>
      <c r="O6878" s="3" t="s">
        <v>3042</v>
      </c>
      <c r="P6878" s="3" t="s">
        <v>3042</v>
      </c>
      <c r="Q6878" s="3" t="s">
        <v>3042</v>
      </c>
      <c r="R6878" s="3" t="s">
        <v>811</v>
      </c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>
        <f t="shared" si="109"/>
        <v>17</v>
      </c>
      <c r="AH6878" s="3" t="s">
        <v>811</v>
      </c>
      <c r="AI6878" s="3" t="str">
        <f>IFERROR(IF($AG6878&lt;=$AN6878,MATCH($AH6878,레드마인_배치!G:G,0),MATCH($AH6878,레드마인_서비스!G:G,0)),"")</f>
        <v/>
      </c>
      <c r="AJ6878" s="3" t="str" cm="1">
        <f t="array" ref="AJ6878">IFERROR(INDEX(IF($AG6878&lt;=$AN6878,레드마인_배치!E:E,레드마인_서비스!E:E),콜트리분석!$AI6878),"")</f>
        <v/>
      </c>
      <c r="AK6878" s="3" t="str" cm="1">
        <f t="array" ref="AK6878">IFERROR(INDEX(IF($AG6878&lt;=$AN6878,레드마인_배치!H:H,레드마인_서비스!H:H),콜트리분석!$AI6878),"")</f>
        <v/>
      </c>
      <c r="AL6878" s="3" t="str" cm="1">
        <f t="array" ref="AL6878">IFERROR(INDEX(IF($AG6878&lt;=$AN6878,레드마인_배치!I:I,레드마인_서비스!I:I),콜트리분석!$AI6878),"")</f>
        <v/>
      </c>
      <c r="AM6878" s="3" t="str" cm="1">
        <f t="array" ref="AM6878">IFERROR(INDEX(IF($AG6878&lt;=$AN6878,레드마인_배치!J:J,레드마인_서비스!J:J),콜트리분석!$AI6878),"")</f>
        <v/>
      </c>
      <c r="AN6878" s="3">
        <v>1</v>
      </c>
      <c r="AO6878" s="15" t="str">
        <f ca="1">IFERROR(INDEX(레드마인_배치!E:E,MATCH(OFFSET(A6878,,AN6878),레드마인_배치!G:G,0)),"")</f>
        <v>미대상</v>
      </c>
      <c r="AP6878" t="s">
        <v>3330</v>
      </c>
    </row>
    <row r="6879" spans="1:42" hidden="1">
      <c r="A6879" s="3" t="s">
        <v>673</v>
      </c>
      <c r="B6879" s="3" t="s">
        <v>677</v>
      </c>
      <c r="C6879" s="3" t="s">
        <v>3043</v>
      </c>
      <c r="D6879" s="3" t="s">
        <v>3044</v>
      </c>
      <c r="E6879" s="3" t="s">
        <v>3047</v>
      </c>
      <c r="F6879" s="3" t="s">
        <v>3042</v>
      </c>
      <c r="G6879" s="3" t="s">
        <v>3042</v>
      </c>
      <c r="H6879" s="3" t="s">
        <v>3042</v>
      </c>
      <c r="I6879" s="3" t="s">
        <v>3042</v>
      </c>
      <c r="J6879" s="3" t="s">
        <v>3042</v>
      </c>
      <c r="K6879" s="3" t="s">
        <v>3042</v>
      </c>
      <c r="L6879" s="3" t="s">
        <v>3042</v>
      </c>
      <c r="M6879" s="3" t="s">
        <v>3042</v>
      </c>
      <c r="N6879" s="3" t="s">
        <v>3042</v>
      </c>
      <c r="O6879" s="3" t="s">
        <v>3042</v>
      </c>
      <c r="P6879" s="3" t="s">
        <v>3042</v>
      </c>
      <c r="Q6879" s="3" t="s">
        <v>650</v>
      </c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>
        <f t="shared" si="109"/>
        <v>16</v>
      </c>
      <c r="AH6879" s="3" t="s">
        <v>650</v>
      </c>
      <c r="AI6879" s="3" t="str">
        <f>IFERROR(IF($AG6879&lt;=$AN6879,MATCH($AH6879,레드마인_배치!G:G,0),MATCH($AH6879,레드마인_서비스!G:G,0)),"")</f>
        <v/>
      </c>
      <c r="AJ6879" s="3" t="str" cm="1">
        <f t="array" ref="AJ6879">IFERROR(INDEX(IF($AG6879&lt;=$AN6879,레드마인_배치!E:E,레드마인_서비스!E:E),콜트리분석!$AI6879),"")</f>
        <v/>
      </c>
      <c r="AK6879" s="3" t="str" cm="1">
        <f t="array" ref="AK6879">IFERROR(INDEX(IF($AG6879&lt;=$AN6879,레드마인_배치!H:H,레드마인_서비스!H:H),콜트리분석!$AI6879),"")</f>
        <v/>
      </c>
      <c r="AL6879" s="3" t="str" cm="1">
        <f t="array" ref="AL6879">IFERROR(INDEX(IF($AG6879&lt;=$AN6879,레드마인_배치!I:I,레드마인_서비스!I:I),콜트리분석!$AI6879),"")</f>
        <v/>
      </c>
      <c r="AM6879" s="3" t="str" cm="1">
        <f t="array" ref="AM6879">IFERROR(INDEX(IF($AG6879&lt;=$AN6879,레드마인_배치!J:J,레드마인_서비스!J:J),콜트리분석!$AI6879),"")</f>
        <v/>
      </c>
      <c r="AN6879" s="3">
        <v>1</v>
      </c>
      <c r="AO6879" s="15" t="str">
        <f ca="1">IFERROR(INDEX(레드마인_배치!E:E,MATCH(OFFSET(A6879,,AN6879),레드마인_배치!G:G,0)),"")</f>
        <v>미대상</v>
      </c>
      <c r="AP6879" t="s">
        <v>3330</v>
      </c>
    </row>
    <row r="6880" spans="1:42" hidden="1">
      <c r="A6880" s="3" t="s">
        <v>673</v>
      </c>
      <c r="B6880" s="3" t="s">
        <v>677</v>
      </c>
      <c r="C6880" s="3" t="s">
        <v>3043</v>
      </c>
      <c r="D6880" s="3" t="s">
        <v>3044</v>
      </c>
      <c r="E6880" s="3" t="s">
        <v>3047</v>
      </c>
      <c r="F6880" s="3" t="s">
        <v>3042</v>
      </c>
      <c r="G6880" s="3" t="s">
        <v>3042</v>
      </c>
      <c r="H6880" s="3" t="s">
        <v>3042</v>
      </c>
      <c r="I6880" s="3" t="s">
        <v>3042</v>
      </c>
      <c r="J6880" s="3" t="s">
        <v>3042</v>
      </c>
      <c r="K6880" s="3" t="s">
        <v>3042</v>
      </c>
      <c r="L6880" s="3" t="s">
        <v>3042</v>
      </c>
      <c r="M6880" s="3" t="s">
        <v>3042</v>
      </c>
      <c r="N6880" s="3" t="s">
        <v>3042</v>
      </c>
      <c r="O6880" s="3" t="s">
        <v>3042</v>
      </c>
      <c r="P6880" s="3" t="s">
        <v>3042</v>
      </c>
      <c r="Q6880" s="3" t="s">
        <v>812</v>
      </c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>
        <f t="shared" si="109"/>
        <v>16</v>
      </c>
      <c r="AH6880" s="3" t="s">
        <v>812</v>
      </c>
      <c r="AI6880" s="3" t="str">
        <f>IFERROR(IF($AG6880&lt;=$AN6880,MATCH($AH6880,레드마인_배치!G:G,0),MATCH($AH6880,레드마인_서비스!G:G,0)),"")</f>
        <v/>
      </c>
      <c r="AJ6880" s="3" t="str" cm="1">
        <f t="array" ref="AJ6880">IFERROR(INDEX(IF($AG6880&lt;=$AN6880,레드마인_배치!E:E,레드마인_서비스!E:E),콜트리분석!$AI6880),"")</f>
        <v/>
      </c>
      <c r="AK6880" s="3" t="str" cm="1">
        <f t="array" ref="AK6880">IFERROR(INDEX(IF($AG6880&lt;=$AN6880,레드마인_배치!H:H,레드마인_서비스!H:H),콜트리분석!$AI6880),"")</f>
        <v/>
      </c>
      <c r="AL6880" s="3" t="str" cm="1">
        <f t="array" ref="AL6880">IFERROR(INDEX(IF($AG6880&lt;=$AN6880,레드마인_배치!I:I,레드마인_서비스!I:I),콜트리분석!$AI6880),"")</f>
        <v/>
      </c>
      <c r="AM6880" s="3" t="str" cm="1">
        <f t="array" ref="AM6880">IFERROR(INDEX(IF($AG6880&lt;=$AN6880,레드마인_배치!J:J,레드마인_서비스!J:J),콜트리분석!$AI6880),"")</f>
        <v/>
      </c>
      <c r="AN6880" s="3">
        <v>1</v>
      </c>
      <c r="AO6880" s="15" t="str">
        <f ca="1">IFERROR(INDEX(레드마인_배치!E:E,MATCH(OFFSET(A6880,,AN6880),레드마인_배치!G:G,0)),"")</f>
        <v>미대상</v>
      </c>
      <c r="AP6880" t="s">
        <v>3330</v>
      </c>
    </row>
    <row r="6881" spans="1:42" hidden="1">
      <c r="A6881" s="3" t="s">
        <v>673</v>
      </c>
      <c r="B6881" s="3" t="s">
        <v>677</v>
      </c>
      <c r="C6881" s="3" t="s">
        <v>3043</v>
      </c>
      <c r="D6881" s="3" t="s">
        <v>3044</v>
      </c>
      <c r="E6881" s="3" t="s">
        <v>3047</v>
      </c>
      <c r="F6881" s="3" t="s">
        <v>3042</v>
      </c>
      <c r="G6881" s="3" t="s">
        <v>3042</v>
      </c>
      <c r="H6881" s="3" t="s">
        <v>3042</v>
      </c>
      <c r="I6881" s="3" t="s">
        <v>3042</v>
      </c>
      <c r="J6881" s="3" t="s">
        <v>3042</v>
      </c>
      <c r="K6881" s="3" t="s">
        <v>3042</v>
      </c>
      <c r="L6881" s="3" t="s">
        <v>3042</v>
      </c>
      <c r="M6881" s="3" t="s">
        <v>3042</v>
      </c>
      <c r="N6881" s="3" t="s">
        <v>3042</v>
      </c>
      <c r="O6881" s="3" t="s">
        <v>3042</v>
      </c>
      <c r="P6881" s="3" t="s">
        <v>3042</v>
      </c>
      <c r="Q6881" s="3" t="s">
        <v>811</v>
      </c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>
        <f t="shared" si="109"/>
        <v>16</v>
      </c>
      <c r="AH6881" s="3" t="s">
        <v>811</v>
      </c>
      <c r="AI6881" s="3" t="str">
        <f>IFERROR(IF($AG6881&lt;=$AN6881,MATCH($AH6881,레드마인_배치!G:G,0),MATCH($AH6881,레드마인_서비스!G:G,0)),"")</f>
        <v/>
      </c>
      <c r="AJ6881" s="3" t="str" cm="1">
        <f t="array" ref="AJ6881">IFERROR(INDEX(IF($AG6881&lt;=$AN6881,레드마인_배치!E:E,레드마인_서비스!E:E),콜트리분석!$AI6881),"")</f>
        <v/>
      </c>
      <c r="AK6881" s="3" t="str" cm="1">
        <f t="array" ref="AK6881">IFERROR(INDEX(IF($AG6881&lt;=$AN6881,레드마인_배치!H:H,레드마인_서비스!H:H),콜트리분석!$AI6881),"")</f>
        <v/>
      </c>
      <c r="AL6881" s="3" t="str" cm="1">
        <f t="array" ref="AL6881">IFERROR(INDEX(IF($AG6881&lt;=$AN6881,레드마인_배치!I:I,레드마인_서비스!I:I),콜트리분석!$AI6881),"")</f>
        <v/>
      </c>
      <c r="AM6881" s="3" t="str" cm="1">
        <f t="array" ref="AM6881">IFERROR(INDEX(IF($AG6881&lt;=$AN6881,레드마인_배치!J:J,레드마인_서비스!J:J),콜트리분석!$AI6881),"")</f>
        <v/>
      </c>
      <c r="AN6881" s="3">
        <v>1</v>
      </c>
      <c r="AO6881" s="15" t="str">
        <f ca="1">IFERROR(INDEX(레드마인_배치!E:E,MATCH(OFFSET(A6881,,AN6881),레드마인_배치!G:G,0)),"")</f>
        <v>미대상</v>
      </c>
      <c r="AP6881" t="s">
        <v>3330</v>
      </c>
    </row>
    <row r="6882" spans="1:42" hidden="1">
      <c r="A6882" s="3" t="s">
        <v>673</v>
      </c>
      <c r="B6882" s="3" t="s">
        <v>677</v>
      </c>
      <c r="C6882" s="3" t="s">
        <v>3043</v>
      </c>
      <c r="D6882" s="3" t="s">
        <v>3044</v>
      </c>
      <c r="E6882" s="3" t="s">
        <v>3047</v>
      </c>
      <c r="F6882" s="3" t="s">
        <v>3042</v>
      </c>
      <c r="G6882" s="3" t="s">
        <v>3042</v>
      </c>
      <c r="H6882" s="3" t="s">
        <v>3042</v>
      </c>
      <c r="I6882" s="3" t="s">
        <v>3042</v>
      </c>
      <c r="J6882" s="3" t="s">
        <v>3042</v>
      </c>
      <c r="K6882" s="3" t="s">
        <v>3042</v>
      </c>
      <c r="L6882" s="3" t="s">
        <v>3042</v>
      </c>
      <c r="M6882" s="3" t="s">
        <v>3042</v>
      </c>
      <c r="N6882" s="3" t="s">
        <v>3042</v>
      </c>
      <c r="O6882" s="3" t="s">
        <v>3042</v>
      </c>
      <c r="P6882" s="3" t="s">
        <v>650</v>
      </c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>
        <f t="shared" si="109"/>
        <v>15</v>
      </c>
      <c r="AH6882" s="3" t="s">
        <v>650</v>
      </c>
      <c r="AI6882" s="3" t="str">
        <f>IFERROR(IF($AG6882&lt;=$AN6882,MATCH($AH6882,레드마인_배치!G:G,0),MATCH($AH6882,레드마인_서비스!G:G,0)),"")</f>
        <v/>
      </c>
      <c r="AJ6882" s="3" t="str" cm="1">
        <f t="array" ref="AJ6882">IFERROR(INDEX(IF($AG6882&lt;=$AN6882,레드마인_배치!E:E,레드마인_서비스!E:E),콜트리분석!$AI6882),"")</f>
        <v/>
      </c>
      <c r="AK6882" s="3" t="str" cm="1">
        <f t="array" ref="AK6882">IFERROR(INDEX(IF($AG6882&lt;=$AN6882,레드마인_배치!H:H,레드마인_서비스!H:H),콜트리분석!$AI6882),"")</f>
        <v/>
      </c>
      <c r="AL6882" s="3" t="str" cm="1">
        <f t="array" ref="AL6882">IFERROR(INDEX(IF($AG6882&lt;=$AN6882,레드마인_배치!I:I,레드마인_서비스!I:I),콜트리분석!$AI6882),"")</f>
        <v/>
      </c>
      <c r="AM6882" s="3" t="str" cm="1">
        <f t="array" ref="AM6882">IFERROR(INDEX(IF($AG6882&lt;=$AN6882,레드마인_배치!J:J,레드마인_서비스!J:J),콜트리분석!$AI6882),"")</f>
        <v/>
      </c>
      <c r="AN6882" s="3">
        <v>1</v>
      </c>
      <c r="AO6882" s="15" t="str">
        <f ca="1">IFERROR(INDEX(레드마인_배치!E:E,MATCH(OFFSET(A6882,,AN6882),레드마인_배치!G:G,0)),"")</f>
        <v>미대상</v>
      </c>
      <c r="AP6882" t="s">
        <v>3330</v>
      </c>
    </row>
    <row r="6883" spans="1:42" hidden="1">
      <c r="A6883" s="3" t="s">
        <v>673</v>
      </c>
      <c r="B6883" s="3" t="s">
        <v>677</v>
      </c>
      <c r="C6883" s="3" t="s">
        <v>3043</v>
      </c>
      <c r="D6883" s="3" t="s">
        <v>3044</v>
      </c>
      <c r="E6883" s="3" t="s">
        <v>3047</v>
      </c>
      <c r="F6883" s="3" t="s">
        <v>3042</v>
      </c>
      <c r="G6883" s="3" t="s">
        <v>3042</v>
      </c>
      <c r="H6883" s="3" t="s">
        <v>3042</v>
      </c>
      <c r="I6883" s="3" t="s">
        <v>3042</v>
      </c>
      <c r="J6883" s="3" t="s">
        <v>3042</v>
      </c>
      <c r="K6883" s="3" t="s">
        <v>3042</v>
      </c>
      <c r="L6883" s="3" t="s">
        <v>3042</v>
      </c>
      <c r="M6883" s="3" t="s">
        <v>3042</v>
      </c>
      <c r="N6883" s="3" t="s">
        <v>3042</v>
      </c>
      <c r="O6883" s="3" t="s">
        <v>3042</v>
      </c>
      <c r="P6883" s="3" t="s">
        <v>812</v>
      </c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>
        <f t="shared" si="109"/>
        <v>15</v>
      </c>
      <c r="AH6883" s="3" t="s">
        <v>812</v>
      </c>
      <c r="AI6883" s="3" t="str">
        <f>IFERROR(IF($AG6883&lt;=$AN6883,MATCH($AH6883,레드마인_배치!G:G,0),MATCH($AH6883,레드마인_서비스!G:G,0)),"")</f>
        <v/>
      </c>
      <c r="AJ6883" s="3" t="str" cm="1">
        <f t="array" ref="AJ6883">IFERROR(INDEX(IF($AG6883&lt;=$AN6883,레드마인_배치!E:E,레드마인_서비스!E:E),콜트리분석!$AI6883),"")</f>
        <v/>
      </c>
      <c r="AK6883" s="3" t="str" cm="1">
        <f t="array" ref="AK6883">IFERROR(INDEX(IF($AG6883&lt;=$AN6883,레드마인_배치!H:H,레드마인_서비스!H:H),콜트리분석!$AI6883),"")</f>
        <v/>
      </c>
      <c r="AL6883" s="3" t="str" cm="1">
        <f t="array" ref="AL6883">IFERROR(INDEX(IF($AG6883&lt;=$AN6883,레드마인_배치!I:I,레드마인_서비스!I:I),콜트리분석!$AI6883),"")</f>
        <v/>
      </c>
      <c r="AM6883" s="3" t="str" cm="1">
        <f t="array" ref="AM6883">IFERROR(INDEX(IF($AG6883&lt;=$AN6883,레드마인_배치!J:J,레드마인_서비스!J:J),콜트리분석!$AI6883),"")</f>
        <v/>
      </c>
      <c r="AN6883" s="3">
        <v>1</v>
      </c>
      <c r="AO6883" s="15" t="str">
        <f ca="1">IFERROR(INDEX(레드마인_배치!E:E,MATCH(OFFSET(A6883,,AN6883),레드마인_배치!G:G,0)),"")</f>
        <v>미대상</v>
      </c>
      <c r="AP6883" t="s">
        <v>3330</v>
      </c>
    </row>
    <row r="6884" spans="1:42" hidden="1">
      <c r="A6884" s="3" t="s">
        <v>673</v>
      </c>
      <c r="B6884" s="3" t="s">
        <v>677</v>
      </c>
      <c r="C6884" s="3" t="s">
        <v>3043</v>
      </c>
      <c r="D6884" s="3" t="s">
        <v>3044</v>
      </c>
      <c r="E6884" s="3" t="s">
        <v>3047</v>
      </c>
      <c r="F6884" s="3" t="s">
        <v>3042</v>
      </c>
      <c r="G6884" s="3" t="s">
        <v>3042</v>
      </c>
      <c r="H6884" s="3" t="s">
        <v>3042</v>
      </c>
      <c r="I6884" s="3" t="s">
        <v>3042</v>
      </c>
      <c r="J6884" s="3" t="s">
        <v>3042</v>
      </c>
      <c r="K6884" s="3" t="s">
        <v>3042</v>
      </c>
      <c r="L6884" s="3" t="s">
        <v>3042</v>
      </c>
      <c r="M6884" s="3" t="s">
        <v>3042</v>
      </c>
      <c r="N6884" s="3" t="s">
        <v>3042</v>
      </c>
      <c r="O6884" s="3" t="s">
        <v>3042</v>
      </c>
      <c r="P6884" s="3" t="s">
        <v>811</v>
      </c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>
        <f t="shared" si="109"/>
        <v>15</v>
      </c>
      <c r="AH6884" s="3" t="s">
        <v>811</v>
      </c>
      <c r="AI6884" s="3" t="str">
        <f>IFERROR(IF($AG6884&lt;=$AN6884,MATCH($AH6884,레드마인_배치!G:G,0),MATCH($AH6884,레드마인_서비스!G:G,0)),"")</f>
        <v/>
      </c>
      <c r="AJ6884" s="3" t="str" cm="1">
        <f t="array" ref="AJ6884">IFERROR(INDEX(IF($AG6884&lt;=$AN6884,레드마인_배치!E:E,레드마인_서비스!E:E),콜트리분석!$AI6884),"")</f>
        <v/>
      </c>
      <c r="AK6884" s="3" t="str" cm="1">
        <f t="array" ref="AK6884">IFERROR(INDEX(IF($AG6884&lt;=$AN6884,레드마인_배치!H:H,레드마인_서비스!H:H),콜트리분석!$AI6884),"")</f>
        <v/>
      </c>
      <c r="AL6884" s="3" t="str" cm="1">
        <f t="array" ref="AL6884">IFERROR(INDEX(IF($AG6884&lt;=$AN6884,레드마인_배치!I:I,레드마인_서비스!I:I),콜트리분석!$AI6884),"")</f>
        <v/>
      </c>
      <c r="AM6884" s="3" t="str" cm="1">
        <f t="array" ref="AM6884">IFERROR(INDEX(IF($AG6884&lt;=$AN6884,레드마인_배치!J:J,레드마인_서비스!J:J),콜트리분석!$AI6884),"")</f>
        <v/>
      </c>
      <c r="AN6884" s="3">
        <v>1</v>
      </c>
      <c r="AO6884" s="15" t="str">
        <f ca="1">IFERROR(INDEX(레드마인_배치!E:E,MATCH(OFFSET(A6884,,AN6884),레드마인_배치!G:G,0)),"")</f>
        <v>미대상</v>
      </c>
      <c r="AP6884" t="s">
        <v>3330</v>
      </c>
    </row>
    <row r="6885" spans="1:42" hidden="1">
      <c r="A6885" s="3" t="s">
        <v>673</v>
      </c>
      <c r="B6885" s="3" t="s">
        <v>677</v>
      </c>
      <c r="C6885" s="3" t="s">
        <v>3043</v>
      </c>
      <c r="D6885" s="3" t="s">
        <v>3044</v>
      </c>
      <c r="E6885" s="3" t="s">
        <v>3047</v>
      </c>
      <c r="F6885" s="3" t="s">
        <v>3042</v>
      </c>
      <c r="G6885" s="3" t="s">
        <v>3042</v>
      </c>
      <c r="H6885" s="3" t="s">
        <v>3042</v>
      </c>
      <c r="I6885" s="3" t="s">
        <v>3042</v>
      </c>
      <c r="J6885" s="3" t="s">
        <v>3042</v>
      </c>
      <c r="K6885" s="3" t="s">
        <v>3042</v>
      </c>
      <c r="L6885" s="3" t="s">
        <v>3042</v>
      </c>
      <c r="M6885" s="3" t="s">
        <v>3042</v>
      </c>
      <c r="N6885" s="3" t="s">
        <v>3042</v>
      </c>
      <c r="O6885" s="3" t="s">
        <v>650</v>
      </c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>
        <f t="shared" si="109"/>
        <v>14</v>
      </c>
      <c r="AH6885" s="3" t="s">
        <v>650</v>
      </c>
      <c r="AI6885" s="3" t="str">
        <f>IFERROR(IF($AG6885&lt;=$AN6885,MATCH($AH6885,레드마인_배치!G:G,0),MATCH($AH6885,레드마인_서비스!G:G,0)),"")</f>
        <v/>
      </c>
      <c r="AJ6885" s="3" t="str" cm="1">
        <f t="array" ref="AJ6885">IFERROR(INDEX(IF($AG6885&lt;=$AN6885,레드마인_배치!E:E,레드마인_서비스!E:E),콜트리분석!$AI6885),"")</f>
        <v/>
      </c>
      <c r="AK6885" s="3" t="str" cm="1">
        <f t="array" ref="AK6885">IFERROR(INDEX(IF($AG6885&lt;=$AN6885,레드마인_배치!H:H,레드마인_서비스!H:H),콜트리분석!$AI6885),"")</f>
        <v/>
      </c>
      <c r="AL6885" s="3" t="str" cm="1">
        <f t="array" ref="AL6885">IFERROR(INDEX(IF($AG6885&lt;=$AN6885,레드마인_배치!I:I,레드마인_서비스!I:I),콜트리분석!$AI6885),"")</f>
        <v/>
      </c>
      <c r="AM6885" s="3" t="str" cm="1">
        <f t="array" ref="AM6885">IFERROR(INDEX(IF($AG6885&lt;=$AN6885,레드마인_배치!J:J,레드마인_서비스!J:J),콜트리분석!$AI6885),"")</f>
        <v/>
      </c>
      <c r="AN6885" s="3">
        <v>1</v>
      </c>
      <c r="AO6885" s="15" t="str">
        <f ca="1">IFERROR(INDEX(레드마인_배치!E:E,MATCH(OFFSET(A6885,,AN6885),레드마인_배치!G:G,0)),"")</f>
        <v>미대상</v>
      </c>
      <c r="AP6885" t="s">
        <v>3330</v>
      </c>
    </row>
    <row r="6886" spans="1:42" hidden="1">
      <c r="A6886" s="3" t="s">
        <v>673</v>
      </c>
      <c r="B6886" s="3" t="s">
        <v>677</v>
      </c>
      <c r="C6886" s="3" t="s">
        <v>3043</v>
      </c>
      <c r="D6886" s="3" t="s">
        <v>3044</v>
      </c>
      <c r="E6886" s="3" t="s">
        <v>3047</v>
      </c>
      <c r="F6886" s="3" t="s">
        <v>3042</v>
      </c>
      <c r="G6886" s="3" t="s">
        <v>3042</v>
      </c>
      <c r="H6886" s="3" t="s">
        <v>3042</v>
      </c>
      <c r="I6886" s="3" t="s">
        <v>3042</v>
      </c>
      <c r="J6886" s="3" t="s">
        <v>3042</v>
      </c>
      <c r="K6886" s="3" t="s">
        <v>3042</v>
      </c>
      <c r="L6886" s="3" t="s">
        <v>3042</v>
      </c>
      <c r="M6886" s="3" t="s">
        <v>3042</v>
      </c>
      <c r="N6886" s="3" t="s">
        <v>3042</v>
      </c>
      <c r="O6886" s="3" t="s">
        <v>812</v>
      </c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>
        <f t="shared" si="109"/>
        <v>14</v>
      </c>
      <c r="AH6886" s="3" t="s">
        <v>812</v>
      </c>
      <c r="AI6886" s="3" t="str">
        <f>IFERROR(IF($AG6886&lt;=$AN6886,MATCH($AH6886,레드마인_배치!G:G,0),MATCH($AH6886,레드마인_서비스!G:G,0)),"")</f>
        <v/>
      </c>
      <c r="AJ6886" s="3" t="str" cm="1">
        <f t="array" ref="AJ6886">IFERROR(INDEX(IF($AG6886&lt;=$AN6886,레드마인_배치!E:E,레드마인_서비스!E:E),콜트리분석!$AI6886),"")</f>
        <v/>
      </c>
      <c r="AK6886" s="3" t="str" cm="1">
        <f t="array" ref="AK6886">IFERROR(INDEX(IF($AG6886&lt;=$AN6886,레드마인_배치!H:H,레드마인_서비스!H:H),콜트리분석!$AI6886),"")</f>
        <v/>
      </c>
      <c r="AL6886" s="3" t="str" cm="1">
        <f t="array" ref="AL6886">IFERROR(INDEX(IF($AG6886&lt;=$AN6886,레드마인_배치!I:I,레드마인_서비스!I:I),콜트리분석!$AI6886),"")</f>
        <v/>
      </c>
      <c r="AM6886" s="3" t="str" cm="1">
        <f t="array" ref="AM6886">IFERROR(INDEX(IF($AG6886&lt;=$AN6886,레드마인_배치!J:J,레드마인_서비스!J:J),콜트리분석!$AI6886),"")</f>
        <v/>
      </c>
      <c r="AN6886" s="3">
        <v>1</v>
      </c>
      <c r="AO6886" s="15" t="str">
        <f ca="1">IFERROR(INDEX(레드마인_배치!E:E,MATCH(OFFSET(A6886,,AN6886),레드마인_배치!G:G,0)),"")</f>
        <v>미대상</v>
      </c>
      <c r="AP6886" t="s">
        <v>3330</v>
      </c>
    </row>
    <row r="6887" spans="1:42" hidden="1">
      <c r="A6887" s="3" t="s">
        <v>673</v>
      </c>
      <c r="B6887" s="3" t="s">
        <v>677</v>
      </c>
      <c r="C6887" s="3" t="s">
        <v>3043</v>
      </c>
      <c r="D6887" s="3" t="s">
        <v>3044</v>
      </c>
      <c r="E6887" s="3" t="s">
        <v>3047</v>
      </c>
      <c r="F6887" s="3" t="s">
        <v>3042</v>
      </c>
      <c r="G6887" s="3" t="s">
        <v>3042</v>
      </c>
      <c r="H6887" s="3" t="s">
        <v>3042</v>
      </c>
      <c r="I6887" s="3" t="s">
        <v>3042</v>
      </c>
      <c r="J6887" s="3" t="s">
        <v>3042</v>
      </c>
      <c r="K6887" s="3" t="s">
        <v>3042</v>
      </c>
      <c r="L6887" s="3" t="s">
        <v>3042</v>
      </c>
      <c r="M6887" s="3" t="s">
        <v>3042</v>
      </c>
      <c r="N6887" s="3" t="s">
        <v>3042</v>
      </c>
      <c r="O6887" s="3" t="s">
        <v>811</v>
      </c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>
        <f t="shared" si="109"/>
        <v>14</v>
      </c>
      <c r="AH6887" s="3" t="s">
        <v>811</v>
      </c>
      <c r="AI6887" s="3" t="str">
        <f>IFERROR(IF($AG6887&lt;=$AN6887,MATCH($AH6887,레드마인_배치!G:G,0),MATCH($AH6887,레드마인_서비스!G:G,0)),"")</f>
        <v/>
      </c>
      <c r="AJ6887" s="3" t="str" cm="1">
        <f t="array" ref="AJ6887">IFERROR(INDEX(IF($AG6887&lt;=$AN6887,레드마인_배치!E:E,레드마인_서비스!E:E),콜트리분석!$AI6887),"")</f>
        <v/>
      </c>
      <c r="AK6887" s="3" t="str" cm="1">
        <f t="array" ref="AK6887">IFERROR(INDEX(IF($AG6887&lt;=$AN6887,레드마인_배치!H:H,레드마인_서비스!H:H),콜트리분석!$AI6887),"")</f>
        <v/>
      </c>
      <c r="AL6887" s="3" t="str" cm="1">
        <f t="array" ref="AL6887">IFERROR(INDEX(IF($AG6887&lt;=$AN6887,레드마인_배치!I:I,레드마인_서비스!I:I),콜트리분석!$AI6887),"")</f>
        <v/>
      </c>
      <c r="AM6887" s="3" t="str" cm="1">
        <f t="array" ref="AM6887">IFERROR(INDEX(IF($AG6887&lt;=$AN6887,레드마인_배치!J:J,레드마인_서비스!J:J),콜트리분석!$AI6887),"")</f>
        <v/>
      </c>
      <c r="AN6887" s="3">
        <v>1</v>
      </c>
      <c r="AO6887" s="15" t="str">
        <f ca="1">IFERROR(INDEX(레드마인_배치!E:E,MATCH(OFFSET(A6887,,AN6887),레드마인_배치!G:G,0)),"")</f>
        <v>미대상</v>
      </c>
      <c r="AP6887" t="s">
        <v>3330</v>
      </c>
    </row>
    <row r="6888" spans="1:42" hidden="1">
      <c r="A6888" s="3" t="s">
        <v>673</v>
      </c>
      <c r="B6888" s="3" t="s">
        <v>677</v>
      </c>
      <c r="C6888" s="3" t="s">
        <v>3043</v>
      </c>
      <c r="D6888" s="3" t="s">
        <v>3044</v>
      </c>
      <c r="E6888" s="3" t="s">
        <v>3047</v>
      </c>
      <c r="F6888" s="3" t="s">
        <v>3042</v>
      </c>
      <c r="G6888" s="3" t="s">
        <v>3042</v>
      </c>
      <c r="H6888" s="3" t="s">
        <v>3042</v>
      </c>
      <c r="I6888" s="3" t="s">
        <v>3042</v>
      </c>
      <c r="J6888" s="3" t="s">
        <v>3042</v>
      </c>
      <c r="K6888" s="3" t="s">
        <v>3042</v>
      </c>
      <c r="L6888" s="3" t="s">
        <v>3042</v>
      </c>
      <c r="M6888" s="3" t="s">
        <v>3042</v>
      </c>
      <c r="N6888" s="3" t="s">
        <v>650</v>
      </c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>
        <f t="shared" si="109"/>
        <v>13</v>
      </c>
      <c r="AH6888" s="3" t="s">
        <v>650</v>
      </c>
      <c r="AI6888" s="3" t="str">
        <f>IFERROR(IF($AG6888&lt;=$AN6888,MATCH($AH6888,레드마인_배치!G:G,0),MATCH($AH6888,레드마인_서비스!G:G,0)),"")</f>
        <v/>
      </c>
      <c r="AJ6888" s="3" t="str" cm="1">
        <f t="array" ref="AJ6888">IFERROR(INDEX(IF($AG6888&lt;=$AN6888,레드마인_배치!E:E,레드마인_서비스!E:E),콜트리분석!$AI6888),"")</f>
        <v/>
      </c>
      <c r="AK6888" s="3" t="str" cm="1">
        <f t="array" ref="AK6888">IFERROR(INDEX(IF($AG6888&lt;=$AN6888,레드마인_배치!H:H,레드마인_서비스!H:H),콜트리분석!$AI6888),"")</f>
        <v/>
      </c>
      <c r="AL6888" s="3" t="str" cm="1">
        <f t="array" ref="AL6888">IFERROR(INDEX(IF($AG6888&lt;=$AN6888,레드마인_배치!I:I,레드마인_서비스!I:I),콜트리분석!$AI6888),"")</f>
        <v/>
      </c>
      <c r="AM6888" s="3" t="str" cm="1">
        <f t="array" ref="AM6888">IFERROR(INDEX(IF($AG6888&lt;=$AN6888,레드마인_배치!J:J,레드마인_서비스!J:J),콜트리분석!$AI6888),"")</f>
        <v/>
      </c>
      <c r="AN6888" s="3">
        <v>1</v>
      </c>
      <c r="AO6888" s="15" t="str">
        <f ca="1">IFERROR(INDEX(레드마인_배치!E:E,MATCH(OFFSET(A6888,,AN6888),레드마인_배치!G:G,0)),"")</f>
        <v>미대상</v>
      </c>
      <c r="AP6888" t="s">
        <v>3330</v>
      </c>
    </row>
    <row r="6889" spans="1:42" hidden="1">
      <c r="A6889" s="3" t="s">
        <v>673</v>
      </c>
      <c r="B6889" s="3" t="s">
        <v>677</v>
      </c>
      <c r="C6889" s="3" t="s">
        <v>3043</v>
      </c>
      <c r="D6889" s="3" t="s">
        <v>3044</v>
      </c>
      <c r="E6889" s="3" t="s">
        <v>3047</v>
      </c>
      <c r="F6889" s="3" t="s">
        <v>3042</v>
      </c>
      <c r="G6889" s="3" t="s">
        <v>3042</v>
      </c>
      <c r="H6889" s="3" t="s">
        <v>3042</v>
      </c>
      <c r="I6889" s="3" t="s">
        <v>3042</v>
      </c>
      <c r="J6889" s="3" t="s">
        <v>3042</v>
      </c>
      <c r="K6889" s="3" t="s">
        <v>3042</v>
      </c>
      <c r="L6889" s="3" t="s">
        <v>3042</v>
      </c>
      <c r="M6889" s="3" t="s">
        <v>3042</v>
      </c>
      <c r="N6889" s="3" t="s">
        <v>812</v>
      </c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>
        <f t="shared" si="109"/>
        <v>13</v>
      </c>
      <c r="AH6889" s="3" t="s">
        <v>812</v>
      </c>
      <c r="AI6889" s="3" t="str">
        <f>IFERROR(IF($AG6889&lt;=$AN6889,MATCH($AH6889,레드마인_배치!G:G,0),MATCH($AH6889,레드마인_서비스!G:G,0)),"")</f>
        <v/>
      </c>
      <c r="AJ6889" s="3" t="str" cm="1">
        <f t="array" ref="AJ6889">IFERROR(INDEX(IF($AG6889&lt;=$AN6889,레드마인_배치!E:E,레드마인_서비스!E:E),콜트리분석!$AI6889),"")</f>
        <v/>
      </c>
      <c r="AK6889" s="3" t="str" cm="1">
        <f t="array" ref="AK6889">IFERROR(INDEX(IF($AG6889&lt;=$AN6889,레드마인_배치!H:H,레드마인_서비스!H:H),콜트리분석!$AI6889),"")</f>
        <v/>
      </c>
      <c r="AL6889" s="3" t="str" cm="1">
        <f t="array" ref="AL6889">IFERROR(INDEX(IF($AG6889&lt;=$AN6889,레드마인_배치!I:I,레드마인_서비스!I:I),콜트리분석!$AI6889),"")</f>
        <v/>
      </c>
      <c r="AM6889" s="3" t="str" cm="1">
        <f t="array" ref="AM6889">IFERROR(INDEX(IF($AG6889&lt;=$AN6889,레드마인_배치!J:J,레드마인_서비스!J:J),콜트리분석!$AI6889),"")</f>
        <v/>
      </c>
      <c r="AN6889" s="3">
        <v>1</v>
      </c>
      <c r="AO6889" s="15" t="str">
        <f ca="1">IFERROR(INDEX(레드마인_배치!E:E,MATCH(OFFSET(A6889,,AN6889),레드마인_배치!G:G,0)),"")</f>
        <v>미대상</v>
      </c>
      <c r="AP6889" t="s">
        <v>3330</v>
      </c>
    </row>
    <row r="6890" spans="1:42" hidden="1">
      <c r="A6890" s="3" t="s">
        <v>673</v>
      </c>
      <c r="B6890" s="3" t="s">
        <v>677</v>
      </c>
      <c r="C6890" s="3" t="s">
        <v>3043</v>
      </c>
      <c r="D6890" s="3" t="s">
        <v>3044</v>
      </c>
      <c r="E6890" s="3" t="s">
        <v>3047</v>
      </c>
      <c r="F6890" s="3" t="s">
        <v>3042</v>
      </c>
      <c r="G6890" s="3" t="s">
        <v>3042</v>
      </c>
      <c r="H6890" s="3" t="s">
        <v>3042</v>
      </c>
      <c r="I6890" s="3" t="s">
        <v>3042</v>
      </c>
      <c r="J6890" s="3" t="s">
        <v>3042</v>
      </c>
      <c r="K6890" s="3" t="s">
        <v>3042</v>
      </c>
      <c r="L6890" s="3" t="s">
        <v>3042</v>
      </c>
      <c r="M6890" s="3" t="s">
        <v>3042</v>
      </c>
      <c r="N6890" s="3" t="s">
        <v>811</v>
      </c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>
        <f t="shared" si="109"/>
        <v>13</v>
      </c>
      <c r="AH6890" s="3" t="s">
        <v>811</v>
      </c>
      <c r="AI6890" s="3" t="str">
        <f>IFERROR(IF($AG6890&lt;=$AN6890,MATCH($AH6890,레드마인_배치!G:G,0),MATCH($AH6890,레드마인_서비스!G:G,0)),"")</f>
        <v/>
      </c>
      <c r="AJ6890" s="3" t="str" cm="1">
        <f t="array" ref="AJ6890">IFERROR(INDEX(IF($AG6890&lt;=$AN6890,레드마인_배치!E:E,레드마인_서비스!E:E),콜트리분석!$AI6890),"")</f>
        <v/>
      </c>
      <c r="AK6890" s="3" t="str" cm="1">
        <f t="array" ref="AK6890">IFERROR(INDEX(IF($AG6890&lt;=$AN6890,레드마인_배치!H:H,레드마인_서비스!H:H),콜트리분석!$AI6890),"")</f>
        <v/>
      </c>
      <c r="AL6890" s="3" t="str" cm="1">
        <f t="array" ref="AL6890">IFERROR(INDEX(IF($AG6890&lt;=$AN6890,레드마인_배치!I:I,레드마인_서비스!I:I),콜트리분석!$AI6890),"")</f>
        <v/>
      </c>
      <c r="AM6890" s="3" t="str" cm="1">
        <f t="array" ref="AM6890">IFERROR(INDEX(IF($AG6890&lt;=$AN6890,레드마인_배치!J:J,레드마인_서비스!J:J),콜트리분석!$AI6890),"")</f>
        <v/>
      </c>
      <c r="AN6890" s="3">
        <v>1</v>
      </c>
      <c r="AO6890" s="15" t="str">
        <f ca="1">IFERROR(INDEX(레드마인_배치!E:E,MATCH(OFFSET(A6890,,AN6890),레드마인_배치!G:G,0)),"")</f>
        <v>미대상</v>
      </c>
      <c r="AP6890" t="s">
        <v>3330</v>
      </c>
    </row>
    <row r="6891" spans="1:42" hidden="1">
      <c r="A6891" s="3" t="s">
        <v>673</v>
      </c>
      <c r="B6891" s="3" t="s">
        <v>677</v>
      </c>
      <c r="C6891" s="3" t="s">
        <v>3043</v>
      </c>
      <c r="D6891" s="3" t="s">
        <v>3044</v>
      </c>
      <c r="E6891" s="3" t="s">
        <v>3047</v>
      </c>
      <c r="F6891" s="3" t="s">
        <v>3042</v>
      </c>
      <c r="G6891" s="3" t="s">
        <v>3042</v>
      </c>
      <c r="H6891" s="3" t="s">
        <v>3042</v>
      </c>
      <c r="I6891" s="3" t="s">
        <v>3042</v>
      </c>
      <c r="J6891" s="3" t="s">
        <v>3042</v>
      </c>
      <c r="K6891" s="3" t="s">
        <v>3042</v>
      </c>
      <c r="L6891" s="3" t="s">
        <v>3042</v>
      </c>
      <c r="M6891" s="3" t="s">
        <v>650</v>
      </c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>
        <f t="shared" si="109"/>
        <v>12</v>
      </c>
      <c r="AH6891" s="3" t="s">
        <v>650</v>
      </c>
      <c r="AI6891" s="3" t="str">
        <f>IFERROR(IF($AG6891&lt;=$AN6891,MATCH($AH6891,레드마인_배치!G:G,0),MATCH($AH6891,레드마인_서비스!G:G,0)),"")</f>
        <v/>
      </c>
      <c r="AJ6891" s="3" t="str" cm="1">
        <f t="array" ref="AJ6891">IFERROR(INDEX(IF($AG6891&lt;=$AN6891,레드마인_배치!E:E,레드마인_서비스!E:E),콜트리분석!$AI6891),"")</f>
        <v/>
      </c>
      <c r="AK6891" s="3" t="str" cm="1">
        <f t="array" ref="AK6891">IFERROR(INDEX(IF($AG6891&lt;=$AN6891,레드마인_배치!H:H,레드마인_서비스!H:H),콜트리분석!$AI6891),"")</f>
        <v/>
      </c>
      <c r="AL6891" s="3" t="str" cm="1">
        <f t="array" ref="AL6891">IFERROR(INDEX(IF($AG6891&lt;=$AN6891,레드마인_배치!I:I,레드마인_서비스!I:I),콜트리분석!$AI6891),"")</f>
        <v/>
      </c>
      <c r="AM6891" s="3" t="str" cm="1">
        <f t="array" ref="AM6891">IFERROR(INDEX(IF($AG6891&lt;=$AN6891,레드마인_배치!J:J,레드마인_서비스!J:J),콜트리분석!$AI6891),"")</f>
        <v/>
      </c>
      <c r="AN6891" s="3">
        <v>1</v>
      </c>
      <c r="AO6891" s="15" t="str">
        <f ca="1">IFERROR(INDEX(레드마인_배치!E:E,MATCH(OFFSET(A6891,,AN6891),레드마인_배치!G:G,0)),"")</f>
        <v>미대상</v>
      </c>
      <c r="AP6891" t="s">
        <v>3330</v>
      </c>
    </row>
    <row r="6892" spans="1:42" hidden="1">
      <c r="A6892" s="3" t="s">
        <v>673</v>
      </c>
      <c r="B6892" s="3" t="s">
        <v>677</v>
      </c>
      <c r="C6892" s="3" t="s">
        <v>3043</v>
      </c>
      <c r="D6892" s="3" t="s">
        <v>3044</v>
      </c>
      <c r="E6892" s="3" t="s">
        <v>3047</v>
      </c>
      <c r="F6892" s="3" t="s">
        <v>3042</v>
      </c>
      <c r="G6892" s="3" t="s">
        <v>3042</v>
      </c>
      <c r="H6892" s="3" t="s">
        <v>3042</v>
      </c>
      <c r="I6892" s="3" t="s">
        <v>3042</v>
      </c>
      <c r="J6892" s="3" t="s">
        <v>3042</v>
      </c>
      <c r="K6892" s="3" t="s">
        <v>3042</v>
      </c>
      <c r="L6892" s="3" t="s">
        <v>3042</v>
      </c>
      <c r="M6892" s="3" t="s">
        <v>812</v>
      </c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>
        <f t="shared" si="109"/>
        <v>12</v>
      </c>
      <c r="AH6892" s="3" t="s">
        <v>812</v>
      </c>
      <c r="AI6892" s="3" t="str">
        <f>IFERROR(IF($AG6892&lt;=$AN6892,MATCH($AH6892,레드마인_배치!G:G,0),MATCH($AH6892,레드마인_서비스!G:G,0)),"")</f>
        <v/>
      </c>
      <c r="AJ6892" s="3" t="str" cm="1">
        <f t="array" ref="AJ6892">IFERROR(INDEX(IF($AG6892&lt;=$AN6892,레드마인_배치!E:E,레드마인_서비스!E:E),콜트리분석!$AI6892),"")</f>
        <v/>
      </c>
      <c r="AK6892" s="3" t="str" cm="1">
        <f t="array" ref="AK6892">IFERROR(INDEX(IF($AG6892&lt;=$AN6892,레드마인_배치!H:H,레드마인_서비스!H:H),콜트리분석!$AI6892),"")</f>
        <v/>
      </c>
      <c r="AL6892" s="3" t="str" cm="1">
        <f t="array" ref="AL6892">IFERROR(INDEX(IF($AG6892&lt;=$AN6892,레드마인_배치!I:I,레드마인_서비스!I:I),콜트리분석!$AI6892),"")</f>
        <v/>
      </c>
      <c r="AM6892" s="3" t="str" cm="1">
        <f t="array" ref="AM6892">IFERROR(INDEX(IF($AG6892&lt;=$AN6892,레드마인_배치!J:J,레드마인_서비스!J:J),콜트리분석!$AI6892),"")</f>
        <v/>
      </c>
      <c r="AN6892" s="3">
        <v>1</v>
      </c>
      <c r="AO6892" s="15" t="str">
        <f ca="1">IFERROR(INDEX(레드마인_배치!E:E,MATCH(OFFSET(A6892,,AN6892),레드마인_배치!G:G,0)),"")</f>
        <v>미대상</v>
      </c>
      <c r="AP6892" t="s">
        <v>3330</v>
      </c>
    </row>
    <row r="6893" spans="1:42" hidden="1">
      <c r="A6893" s="3" t="s">
        <v>673</v>
      </c>
      <c r="B6893" s="3" t="s">
        <v>677</v>
      </c>
      <c r="C6893" s="3" t="s">
        <v>3043</v>
      </c>
      <c r="D6893" s="3" t="s">
        <v>3044</v>
      </c>
      <c r="E6893" s="3" t="s">
        <v>3047</v>
      </c>
      <c r="F6893" s="3" t="s">
        <v>3042</v>
      </c>
      <c r="G6893" s="3" t="s">
        <v>3042</v>
      </c>
      <c r="H6893" s="3" t="s">
        <v>3042</v>
      </c>
      <c r="I6893" s="3" t="s">
        <v>3042</v>
      </c>
      <c r="J6893" s="3" t="s">
        <v>3042</v>
      </c>
      <c r="K6893" s="3" t="s">
        <v>3042</v>
      </c>
      <c r="L6893" s="3" t="s">
        <v>3042</v>
      </c>
      <c r="M6893" s="3" t="s">
        <v>811</v>
      </c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>
        <f t="shared" si="109"/>
        <v>12</v>
      </c>
      <c r="AH6893" s="3" t="s">
        <v>811</v>
      </c>
      <c r="AI6893" s="3" t="str">
        <f>IFERROR(IF($AG6893&lt;=$AN6893,MATCH($AH6893,레드마인_배치!G:G,0),MATCH($AH6893,레드마인_서비스!G:G,0)),"")</f>
        <v/>
      </c>
      <c r="AJ6893" s="3" t="str" cm="1">
        <f t="array" ref="AJ6893">IFERROR(INDEX(IF($AG6893&lt;=$AN6893,레드마인_배치!E:E,레드마인_서비스!E:E),콜트리분석!$AI6893),"")</f>
        <v/>
      </c>
      <c r="AK6893" s="3" t="str" cm="1">
        <f t="array" ref="AK6893">IFERROR(INDEX(IF($AG6893&lt;=$AN6893,레드마인_배치!H:H,레드마인_서비스!H:H),콜트리분석!$AI6893),"")</f>
        <v/>
      </c>
      <c r="AL6893" s="3" t="str" cm="1">
        <f t="array" ref="AL6893">IFERROR(INDEX(IF($AG6893&lt;=$AN6893,레드마인_배치!I:I,레드마인_서비스!I:I),콜트리분석!$AI6893),"")</f>
        <v/>
      </c>
      <c r="AM6893" s="3" t="str" cm="1">
        <f t="array" ref="AM6893">IFERROR(INDEX(IF($AG6893&lt;=$AN6893,레드마인_배치!J:J,레드마인_서비스!J:J),콜트리분석!$AI6893),"")</f>
        <v/>
      </c>
      <c r="AN6893" s="3">
        <v>1</v>
      </c>
      <c r="AO6893" s="15" t="str">
        <f ca="1">IFERROR(INDEX(레드마인_배치!E:E,MATCH(OFFSET(A6893,,AN6893),레드마인_배치!G:G,0)),"")</f>
        <v>미대상</v>
      </c>
      <c r="AP6893" t="s">
        <v>3330</v>
      </c>
    </row>
    <row r="6894" spans="1:42" hidden="1">
      <c r="A6894" s="3" t="s">
        <v>673</v>
      </c>
      <c r="B6894" s="3" t="s">
        <v>677</v>
      </c>
      <c r="C6894" s="3" t="s">
        <v>3043</v>
      </c>
      <c r="D6894" s="3" t="s">
        <v>3044</v>
      </c>
      <c r="E6894" s="3" t="s">
        <v>3047</v>
      </c>
      <c r="F6894" s="3" t="s">
        <v>3042</v>
      </c>
      <c r="G6894" s="3" t="s">
        <v>3042</v>
      </c>
      <c r="H6894" s="3" t="s">
        <v>3042</v>
      </c>
      <c r="I6894" s="3" t="s">
        <v>3042</v>
      </c>
      <c r="J6894" s="3" t="s">
        <v>3042</v>
      </c>
      <c r="K6894" s="3" t="s">
        <v>3042</v>
      </c>
      <c r="L6894" s="3" t="s">
        <v>650</v>
      </c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>
        <f t="shared" si="109"/>
        <v>11</v>
      </c>
      <c r="AH6894" s="3" t="s">
        <v>650</v>
      </c>
      <c r="AI6894" s="3" t="str">
        <f>IFERROR(IF($AG6894&lt;=$AN6894,MATCH($AH6894,레드마인_배치!G:G,0),MATCH($AH6894,레드마인_서비스!G:G,0)),"")</f>
        <v/>
      </c>
      <c r="AJ6894" s="3" t="str" cm="1">
        <f t="array" ref="AJ6894">IFERROR(INDEX(IF($AG6894&lt;=$AN6894,레드마인_배치!E:E,레드마인_서비스!E:E),콜트리분석!$AI6894),"")</f>
        <v/>
      </c>
      <c r="AK6894" s="3" t="str" cm="1">
        <f t="array" ref="AK6894">IFERROR(INDEX(IF($AG6894&lt;=$AN6894,레드마인_배치!H:H,레드마인_서비스!H:H),콜트리분석!$AI6894),"")</f>
        <v/>
      </c>
      <c r="AL6894" s="3" t="str" cm="1">
        <f t="array" ref="AL6894">IFERROR(INDEX(IF($AG6894&lt;=$AN6894,레드마인_배치!I:I,레드마인_서비스!I:I),콜트리분석!$AI6894),"")</f>
        <v/>
      </c>
      <c r="AM6894" s="3" t="str" cm="1">
        <f t="array" ref="AM6894">IFERROR(INDEX(IF($AG6894&lt;=$AN6894,레드마인_배치!J:J,레드마인_서비스!J:J),콜트리분석!$AI6894),"")</f>
        <v/>
      </c>
      <c r="AN6894" s="3">
        <v>1</v>
      </c>
      <c r="AO6894" s="15" t="str">
        <f ca="1">IFERROR(INDEX(레드마인_배치!E:E,MATCH(OFFSET(A6894,,AN6894),레드마인_배치!G:G,0)),"")</f>
        <v>미대상</v>
      </c>
      <c r="AP6894" t="s">
        <v>3330</v>
      </c>
    </row>
    <row r="6895" spans="1:42" hidden="1">
      <c r="A6895" s="3" t="s">
        <v>673</v>
      </c>
      <c r="B6895" s="3" t="s">
        <v>677</v>
      </c>
      <c r="C6895" s="3" t="s">
        <v>3043</v>
      </c>
      <c r="D6895" s="3" t="s">
        <v>3044</v>
      </c>
      <c r="E6895" s="3" t="s">
        <v>3047</v>
      </c>
      <c r="F6895" s="3" t="s">
        <v>3042</v>
      </c>
      <c r="G6895" s="3" t="s">
        <v>3042</v>
      </c>
      <c r="H6895" s="3" t="s">
        <v>3042</v>
      </c>
      <c r="I6895" s="3" t="s">
        <v>3042</v>
      </c>
      <c r="J6895" s="3" t="s">
        <v>3042</v>
      </c>
      <c r="K6895" s="3" t="s">
        <v>3042</v>
      </c>
      <c r="L6895" s="3" t="s">
        <v>812</v>
      </c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>
        <f t="shared" si="109"/>
        <v>11</v>
      </c>
      <c r="AH6895" s="3" t="s">
        <v>812</v>
      </c>
      <c r="AI6895" s="3" t="str">
        <f>IFERROR(IF($AG6895&lt;=$AN6895,MATCH($AH6895,레드마인_배치!G:G,0),MATCH($AH6895,레드마인_서비스!G:G,0)),"")</f>
        <v/>
      </c>
      <c r="AJ6895" s="3" t="str" cm="1">
        <f t="array" ref="AJ6895">IFERROR(INDEX(IF($AG6895&lt;=$AN6895,레드마인_배치!E:E,레드마인_서비스!E:E),콜트리분석!$AI6895),"")</f>
        <v/>
      </c>
      <c r="AK6895" s="3" t="str" cm="1">
        <f t="array" ref="AK6895">IFERROR(INDEX(IF($AG6895&lt;=$AN6895,레드마인_배치!H:H,레드마인_서비스!H:H),콜트리분석!$AI6895),"")</f>
        <v/>
      </c>
      <c r="AL6895" s="3" t="str" cm="1">
        <f t="array" ref="AL6895">IFERROR(INDEX(IF($AG6895&lt;=$AN6895,레드마인_배치!I:I,레드마인_서비스!I:I),콜트리분석!$AI6895),"")</f>
        <v/>
      </c>
      <c r="AM6895" s="3" t="str" cm="1">
        <f t="array" ref="AM6895">IFERROR(INDEX(IF($AG6895&lt;=$AN6895,레드마인_배치!J:J,레드마인_서비스!J:J),콜트리분석!$AI6895),"")</f>
        <v/>
      </c>
      <c r="AN6895" s="3">
        <v>1</v>
      </c>
      <c r="AO6895" s="15" t="str">
        <f ca="1">IFERROR(INDEX(레드마인_배치!E:E,MATCH(OFFSET(A6895,,AN6895),레드마인_배치!G:G,0)),"")</f>
        <v>미대상</v>
      </c>
      <c r="AP6895" t="s">
        <v>3330</v>
      </c>
    </row>
    <row r="6896" spans="1:42" hidden="1">
      <c r="A6896" s="3" t="s">
        <v>673</v>
      </c>
      <c r="B6896" s="3" t="s">
        <v>677</v>
      </c>
      <c r="C6896" s="3" t="s">
        <v>3043</v>
      </c>
      <c r="D6896" s="3" t="s">
        <v>3044</v>
      </c>
      <c r="E6896" s="3" t="s">
        <v>3047</v>
      </c>
      <c r="F6896" s="3" t="s">
        <v>3042</v>
      </c>
      <c r="G6896" s="3" t="s">
        <v>3042</v>
      </c>
      <c r="H6896" s="3" t="s">
        <v>3042</v>
      </c>
      <c r="I6896" s="3" t="s">
        <v>3042</v>
      </c>
      <c r="J6896" s="3" t="s">
        <v>3042</v>
      </c>
      <c r="K6896" s="3" t="s">
        <v>3042</v>
      </c>
      <c r="L6896" s="3" t="s">
        <v>811</v>
      </c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>
        <f t="shared" si="109"/>
        <v>11</v>
      </c>
      <c r="AH6896" s="3" t="s">
        <v>811</v>
      </c>
      <c r="AI6896" s="3" t="str">
        <f>IFERROR(IF($AG6896&lt;=$AN6896,MATCH($AH6896,레드마인_배치!G:G,0),MATCH($AH6896,레드마인_서비스!G:G,0)),"")</f>
        <v/>
      </c>
      <c r="AJ6896" s="3" t="str" cm="1">
        <f t="array" ref="AJ6896">IFERROR(INDEX(IF($AG6896&lt;=$AN6896,레드마인_배치!E:E,레드마인_서비스!E:E),콜트리분석!$AI6896),"")</f>
        <v/>
      </c>
      <c r="AK6896" s="3" t="str" cm="1">
        <f t="array" ref="AK6896">IFERROR(INDEX(IF($AG6896&lt;=$AN6896,레드마인_배치!H:H,레드마인_서비스!H:H),콜트리분석!$AI6896),"")</f>
        <v/>
      </c>
      <c r="AL6896" s="3" t="str" cm="1">
        <f t="array" ref="AL6896">IFERROR(INDEX(IF($AG6896&lt;=$AN6896,레드마인_배치!I:I,레드마인_서비스!I:I),콜트리분석!$AI6896),"")</f>
        <v/>
      </c>
      <c r="AM6896" s="3" t="str" cm="1">
        <f t="array" ref="AM6896">IFERROR(INDEX(IF($AG6896&lt;=$AN6896,레드마인_배치!J:J,레드마인_서비스!J:J),콜트리분석!$AI6896),"")</f>
        <v/>
      </c>
      <c r="AN6896" s="3">
        <v>1</v>
      </c>
      <c r="AO6896" s="15" t="str">
        <f ca="1">IFERROR(INDEX(레드마인_배치!E:E,MATCH(OFFSET(A6896,,AN6896),레드마인_배치!G:G,0)),"")</f>
        <v>미대상</v>
      </c>
      <c r="AP6896" t="s">
        <v>3330</v>
      </c>
    </row>
    <row r="6897" spans="1:46" hidden="1">
      <c r="A6897" s="3" t="s">
        <v>673</v>
      </c>
      <c r="B6897" s="3" t="s">
        <v>677</v>
      </c>
      <c r="C6897" s="3" t="s">
        <v>3043</v>
      </c>
      <c r="D6897" s="3" t="s">
        <v>3044</v>
      </c>
      <c r="E6897" s="3" t="s">
        <v>3047</v>
      </c>
      <c r="F6897" s="3" t="s">
        <v>3042</v>
      </c>
      <c r="G6897" s="3" t="s">
        <v>3042</v>
      </c>
      <c r="H6897" s="3" t="s">
        <v>3042</v>
      </c>
      <c r="I6897" s="3" t="s">
        <v>3042</v>
      </c>
      <c r="J6897" s="3" t="s">
        <v>3042</v>
      </c>
      <c r="K6897" s="3" t="s">
        <v>650</v>
      </c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>
        <f t="shared" si="109"/>
        <v>10</v>
      </c>
      <c r="AH6897" s="3" t="s">
        <v>650</v>
      </c>
      <c r="AI6897" s="3" t="str">
        <f>IFERROR(IF($AG6897&lt;=$AN6897,MATCH($AH6897,레드마인_배치!G:G,0),MATCH($AH6897,레드마인_서비스!G:G,0)),"")</f>
        <v/>
      </c>
      <c r="AJ6897" s="3" t="str" cm="1">
        <f t="array" ref="AJ6897">IFERROR(INDEX(IF($AG6897&lt;=$AN6897,레드마인_배치!E:E,레드마인_서비스!E:E),콜트리분석!$AI6897),"")</f>
        <v/>
      </c>
      <c r="AK6897" s="3" t="str" cm="1">
        <f t="array" ref="AK6897">IFERROR(INDEX(IF($AG6897&lt;=$AN6897,레드마인_배치!H:H,레드마인_서비스!H:H),콜트리분석!$AI6897),"")</f>
        <v/>
      </c>
      <c r="AL6897" s="3" t="str" cm="1">
        <f t="array" ref="AL6897">IFERROR(INDEX(IF($AG6897&lt;=$AN6897,레드마인_배치!I:I,레드마인_서비스!I:I),콜트리분석!$AI6897),"")</f>
        <v/>
      </c>
      <c r="AM6897" s="3" t="str" cm="1">
        <f t="array" ref="AM6897">IFERROR(INDEX(IF($AG6897&lt;=$AN6897,레드마인_배치!J:J,레드마인_서비스!J:J),콜트리분석!$AI6897),"")</f>
        <v/>
      </c>
      <c r="AN6897" s="3">
        <v>1</v>
      </c>
      <c r="AO6897" s="15" t="str">
        <f ca="1">IFERROR(INDEX(레드마인_배치!E:E,MATCH(OFFSET(A6897,,AN6897),레드마인_배치!G:G,0)),"")</f>
        <v>미대상</v>
      </c>
      <c r="AP6897" t="s">
        <v>3330</v>
      </c>
    </row>
    <row r="6898" spans="1:46" hidden="1">
      <c r="A6898" s="3" t="s">
        <v>673</v>
      </c>
      <c r="B6898" s="3" t="s">
        <v>677</v>
      </c>
      <c r="C6898" s="3" t="s">
        <v>3043</v>
      </c>
      <c r="D6898" s="3" t="s">
        <v>3044</v>
      </c>
      <c r="E6898" s="3" t="s">
        <v>3047</v>
      </c>
      <c r="F6898" s="3" t="s">
        <v>3042</v>
      </c>
      <c r="G6898" s="3" t="s">
        <v>3042</v>
      </c>
      <c r="H6898" s="3" t="s">
        <v>3042</v>
      </c>
      <c r="I6898" s="3" t="s">
        <v>3042</v>
      </c>
      <c r="J6898" s="3" t="s">
        <v>3042</v>
      </c>
      <c r="K6898" s="3" t="s">
        <v>812</v>
      </c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>
        <f t="shared" ref="AG6898:AG6961" si="110">COUNTA(B6898:AF6898)</f>
        <v>10</v>
      </c>
      <c r="AH6898" s="3" t="s">
        <v>812</v>
      </c>
      <c r="AI6898" s="3" t="str">
        <f>IFERROR(IF($AG6898&lt;=$AN6898,MATCH($AH6898,레드마인_배치!G:G,0),MATCH($AH6898,레드마인_서비스!G:G,0)),"")</f>
        <v/>
      </c>
      <c r="AJ6898" s="3" t="str" cm="1">
        <f t="array" ref="AJ6898">IFERROR(INDEX(IF($AG6898&lt;=$AN6898,레드마인_배치!E:E,레드마인_서비스!E:E),콜트리분석!$AI6898),"")</f>
        <v/>
      </c>
      <c r="AK6898" s="3" t="str" cm="1">
        <f t="array" ref="AK6898">IFERROR(INDEX(IF($AG6898&lt;=$AN6898,레드마인_배치!H:H,레드마인_서비스!H:H),콜트리분석!$AI6898),"")</f>
        <v/>
      </c>
      <c r="AL6898" s="3" t="str" cm="1">
        <f t="array" ref="AL6898">IFERROR(INDEX(IF($AG6898&lt;=$AN6898,레드마인_배치!I:I,레드마인_서비스!I:I),콜트리분석!$AI6898),"")</f>
        <v/>
      </c>
      <c r="AM6898" s="3" t="str" cm="1">
        <f t="array" ref="AM6898">IFERROR(INDEX(IF($AG6898&lt;=$AN6898,레드마인_배치!J:J,레드마인_서비스!J:J),콜트리분석!$AI6898),"")</f>
        <v/>
      </c>
      <c r="AN6898" s="3">
        <v>1</v>
      </c>
      <c r="AO6898" s="15" t="str">
        <f ca="1">IFERROR(INDEX(레드마인_배치!E:E,MATCH(OFFSET(A6898,,AN6898),레드마인_배치!G:G,0)),"")</f>
        <v>미대상</v>
      </c>
      <c r="AP6898" t="s">
        <v>3330</v>
      </c>
    </row>
    <row r="6899" spans="1:46" hidden="1">
      <c r="A6899" s="3" t="s">
        <v>673</v>
      </c>
      <c r="B6899" s="3" t="s">
        <v>677</v>
      </c>
      <c r="C6899" s="3" t="s">
        <v>3043</v>
      </c>
      <c r="D6899" s="3" t="s">
        <v>3044</v>
      </c>
      <c r="E6899" s="3" t="s">
        <v>3047</v>
      </c>
      <c r="F6899" s="3" t="s">
        <v>3042</v>
      </c>
      <c r="G6899" s="3" t="s">
        <v>3042</v>
      </c>
      <c r="H6899" s="3" t="s">
        <v>3042</v>
      </c>
      <c r="I6899" s="3" t="s">
        <v>3042</v>
      </c>
      <c r="J6899" s="3" t="s">
        <v>3042</v>
      </c>
      <c r="K6899" s="3" t="s">
        <v>811</v>
      </c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>
        <f t="shared" si="110"/>
        <v>10</v>
      </c>
      <c r="AH6899" s="3" t="s">
        <v>811</v>
      </c>
      <c r="AI6899" s="3" t="str">
        <f>IFERROR(IF($AG6899&lt;=$AN6899,MATCH($AH6899,레드마인_배치!G:G,0),MATCH($AH6899,레드마인_서비스!G:G,0)),"")</f>
        <v/>
      </c>
      <c r="AJ6899" s="3" t="str" cm="1">
        <f t="array" ref="AJ6899">IFERROR(INDEX(IF($AG6899&lt;=$AN6899,레드마인_배치!E:E,레드마인_서비스!E:E),콜트리분석!$AI6899),"")</f>
        <v/>
      </c>
      <c r="AK6899" s="3" t="str" cm="1">
        <f t="array" ref="AK6899">IFERROR(INDEX(IF($AG6899&lt;=$AN6899,레드마인_배치!H:H,레드마인_서비스!H:H),콜트리분석!$AI6899),"")</f>
        <v/>
      </c>
      <c r="AL6899" s="3" t="str" cm="1">
        <f t="array" ref="AL6899">IFERROR(INDEX(IF($AG6899&lt;=$AN6899,레드마인_배치!I:I,레드마인_서비스!I:I),콜트리분석!$AI6899),"")</f>
        <v/>
      </c>
      <c r="AM6899" s="3" t="str" cm="1">
        <f t="array" ref="AM6899">IFERROR(INDEX(IF($AG6899&lt;=$AN6899,레드마인_배치!J:J,레드마인_서비스!J:J),콜트리분석!$AI6899),"")</f>
        <v/>
      </c>
      <c r="AN6899" s="3">
        <v>1</v>
      </c>
      <c r="AO6899" s="15" t="str">
        <f ca="1">IFERROR(INDEX(레드마인_배치!E:E,MATCH(OFFSET(A6899,,AN6899),레드마인_배치!G:G,0)),"")</f>
        <v>미대상</v>
      </c>
      <c r="AP6899" t="s">
        <v>3330</v>
      </c>
    </row>
    <row r="6900" spans="1:46" hidden="1">
      <c r="A6900" s="3" t="s">
        <v>673</v>
      </c>
      <c r="B6900" s="3" t="s">
        <v>677</v>
      </c>
      <c r="C6900" s="3" t="s">
        <v>3043</v>
      </c>
      <c r="D6900" s="3" t="s">
        <v>3044</v>
      </c>
      <c r="E6900" s="3" t="s">
        <v>3047</v>
      </c>
      <c r="F6900" s="3" t="s">
        <v>3042</v>
      </c>
      <c r="G6900" s="3" t="s">
        <v>3042</v>
      </c>
      <c r="H6900" s="3" t="s">
        <v>3042</v>
      </c>
      <c r="I6900" s="3" t="s">
        <v>3042</v>
      </c>
      <c r="J6900" s="3" t="s">
        <v>650</v>
      </c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>
        <f t="shared" si="110"/>
        <v>9</v>
      </c>
      <c r="AH6900" s="3" t="s">
        <v>650</v>
      </c>
      <c r="AI6900" s="3" t="str">
        <f>IFERROR(IF($AG6900&lt;=$AN6900,MATCH($AH6900,레드마인_배치!G:G,0),MATCH($AH6900,레드마인_서비스!G:G,0)),"")</f>
        <v/>
      </c>
      <c r="AJ6900" s="3" t="str" cm="1">
        <f t="array" ref="AJ6900">IFERROR(INDEX(IF($AG6900&lt;=$AN6900,레드마인_배치!E:E,레드마인_서비스!E:E),콜트리분석!$AI6900),"")</f>
        <v/>
      </c>
      <c r="AK6900" s="3" t="str" cm="1">
        <f t="array" ref="AK6900">IFERROR(INDEX(IF($AG6900&lt;=$AN6900,레드마인_배치!H:H,레드마인_서비스!H:H),콜트리분석!$AI6900),"")</f>
        <v/>
      </c>
      <c r="AL6900" s="3" t="str" cm="1">
        <f t="array" ref="AL6900">IFERROR(INDEX(IF($AG6900&lt;=$AN6900,레드마인_배치!I:I,레드마인_서비스!I:I),콜트리분석!$AI6900),"")</f>
        <v/>
      </c>
      <c r="AM6900" s="3" t="str" cm="1">
        <f t="array" ref="AM6900">IFERROR(INDEX(IF($AG6900&lt;=$AN6900,레드마인_배치!J:J,레드마인_서비스!J:J),콜트리분석!$AI6900),"")</f>
        <v/>
      </c>
      <c r="AN6900" s="3">
        <v>1</v>
      </c>
      <c r="AO6900" s="15" t="str">
        <f ca="1">IFERROR(INDEX(레드마인_배치!E:E,MATCH(OFFSET(A6900,,AN6900),레드마인_배치!G:G,0)),"")</f>
        <v>미대상</v>
      </c>
      <c r="AP6900" t="s">
        <v>3330</v>
      </c>
    </row>
    <row r="6901" spans="1:46" hidden="1">
      <c r="A6901" s="3" t="s">
        <v>673</v>
      </c>
      <c r="B6901" s="3" t="s">
        <v>677</v>
      </c>
      <c r="C6901" s="3" t="s">
        <v>3043</v>
      </c>
      <c r="D6901" s="3" t="s">
        <v>3044</v>
      </c>
      <c r="E6901" s="3" t="s">
        <v>3047</v>
      </c>
      <c r="F6901" s="3" t="s">
        <v>3042</v>
      </c>
      <c r="G6901" s="3" t="s">
        <v>3042</v>
      </c>
      <c r="H6901" s="3" t="s">
        <v>3042</v>
      </c>
      <c r="I6901" s="3" t="s">
        <v>3042</v>
      </c>
      <c r="J6901" s="3" t="s">
        <v>812</v>
      </c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>
        <f t="shared" si="110"/>
        <v>9</v>
      </c>
      <c r="AH6901" s="3" t="s">
        <v>812</v>
      </c>
      <c r="AI6901" s="3" t="str">
        <f>IFERROR(IF($AG6901&lt;=$AN6901,MATCH($AH6901,레드마인_배치!G:G,0),MATCH($AH6901,레드마인_서비스!G:G,0)),"")</f>
        <v/>
      </c>
      <c r="AJ6901" s="3" t="str" cm="1">
        <f t="array" ref="AJ6901">IFERROR(INDEX(IF($AG6901&lt;=$AN6901,레드마인_배치!E:E,레드마인_서비스!E:E),콜트리분석!$AI6901),"")</f>
        <v/>
      </c>
      <c r="AK6901" s="3" t="str" cm="1">
        <f t="array" ref="AK6901">IFERROR(INDEX(IF($AG6901&lt;=$AN6901,레드마인_배치!H:H,레드마인_서비스!H:H),콜트리분석!$AI6901),"")</f>
        <v/>
      </c>
      <c r="AL6901" s="3" t="str" cm="1">
        <f t="array" ref="AL6901">IFERROR(INDEX(IF($AG6901&lt;=$AN6901,레드마인_배치!I:I,레드마인_서비스!I:I),콜트리분석!$AI6901),"")</f>
        <v/>
      </c>
      <c r="AM6901" s="3" t="str" cm="1">
        <f t="array" ref="AM6901">IFERROR(INDEX(IF($AG6901&lt;=$AN6901,레드마인_배치!J:J,레드마인_서비스!J:J),콜트리분석!$AI6901),"")</f>
        <v/>
      </c>
      <c r="AN6901" s="3">
        <v>1</v>
      </c>
      <c r="AO6901" s="15" t="str">
        <f ca="1">IFERROR(INDEX(레드마인_배치!E:E,MATCH(OFFSET(A6901,,AN6901),레드마인_배치!G:G,0)),"")</f>
        <v>미대상</v>
      </c>
      <c r="AP6901" t="s">
        <v>3330</v>
      </c>
    </row>
    <row r="6902" spans="1:46" hidden="1">
      <c r="A6902" s="3" t="s">
        <v>673</v>
      </c>
      <c r="B6902" s="3" t="s">
        <v>677</v>
      </c>
      <c r="C6902" s="3" t="s">
        <v>3043</v>
      </c>
      <c r="D6902" s="3" t="s">
        <v>3044</v>
      </c>
      <c r="E6902" s="3" t="s">
        <v>3047</v>
      </c>
      <c r="F6902" s="3" t="s">
        <v>3042</v>
      </c>
      <c r="G6902" s="3" t="s">
        <v>3042</v>
      </c>
      <c r="H6902" s="3" t="s">
        <v>3042</v>
      </c>
      <c r="I6902" s="3" t="s">
        <v>3042</v>
      </c>
      <c r="J6902" s="3" t="s">
        <v>811</v>
      </c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>
        <f t="shared" si="110"/>
        <v>9</v>
      </c>
      <c r="AH6902" s="3" t="s">
        <v>811</v>
      </c>
      <c r="AI6902" s="3" t="str">
        <f>IFERROR(IF($AG6902&lt;=$AN6902,MATCH($AH6902,레드마인_배치!G:G,0),MATCH($AH6902,레드마인_서비스!G:G,0)),"")</f>
        <v/>
      </c>
      <c r="AJ6902" s="3" t="str" cm="1">
        <f t="array" ref="AJ6902">IFERROR(INDEX(IF($AG6902&lt;=$AN6902,레드마인_배치!E:E,레드마인_서비스!E:E),콜트리분석!$AI6902),"")</f>
        <v/>
      </c>
      <c r="AK6902" s="3" t="str" cm="1">
        <f t="array" ref="AK6902">IFERROR(INDEX(IF($AG6902&lt;=$AN6902,레드마인_배치!H:H,레드마인_서비스!H:H),콜트리분석!$AI6902),"")</f>
        <v/>
      </c>
      <c r="AL6902" s="3" t="str" cm="1">
        <f t="array" ref="AL6902">IFERROR(INDEX(IF($AG6902&lt;=$AN6902,레드마인_배치!I:I,레드마인_서비스!I:I),콜트리분석!$AI6902),"")</f>
        <v/>
      </c>
      <c r="AM6902" s="3" t="str" cm="1">
        <f t="array" ref="AM6902">IFERROR(INDEX(IF($AG6902&lt;=$AN6902,레드마인_배치!J:J,레드마인_서비스!J:J),콜트리분석!$AI6902),"")</f>
        <v/>
      </c>
      <c r="AN6902" s="3">
        <v>1</v>
      </c>
      <c r="AO6902" s="15" t="str">
        <f ca="1">IFERROR(INDEX(레드마인_배치!E:E,MATCH(OFFSET(A6902,,AN6902),레드마인_배치!G:G,0)),"")</f>
        <v>미대상</v>
      </c>
      <c r="AP6902" t="s">
        <v>3330</v>
      </c>
    </row>
    <row r="6903" spans="1:46" hidden="1">
      <c r="A6903" s="3" t="s">
        <v>673</v>
      </c>
      <c r="B6903" s="3" t="s">
        <v>677</v>
      </c>
      <c r="C6903" s="3" t="s">
        <v>3043</v>
      </c>
      <c r="D6903" s="3" t="s">
        <v>3044</v>
      </c>
      <c r="E6903" s="3" t="s">
        <v>3047</v>
      </c>
      <c r="F6903" s="3" t="s">
        <v>3042</v>
      </c>
      <c r="G6903" s="3" t="s">
        <v>3042</v>
      </c>
      <c r="H6903" s="3" t="s">
        <v>3042</v>
      </c>
      <c r="I6903" s="3" t="s">
        <v>650</v>
      </c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>
        <f t="shared" si="110"/>
        <v>8</v>
      </c>
      <c r="AH6903" s="3" t="s">
        <v>650</v>
      </c>
      <c r="AI6903" s="3" t="str">
        <f>IFERROR(IF($AG6903&lt;=$AN6903,MATCH($AH6903,레드마인_배치!G:G,0),MATCH($AH6903,레드마인_서비스!G:G,0)),"")</f>
        <v/>
      </c>
      <c r="AJ6903" s="3" t="str" cm="1">
        <f t="array" ref="AJ6903">IFERROR(INDEX(IF($AG6903&lt;=$AN6903,레드마인_배치!E:E,레드마인_서비스!E:E),콜트리분석!$AI6903),"")</f>
        <v/>
      </c>
      <c r="AK6903" s="3" t="str" cm="1">
        <f t="array" ref="AK6903">IFERROR(INDEX(IF($AG6903&lt;=$AN6903,레드마인_배치!H:H,레드마인_서비스!H:H),콜트리분석!$AI6903),"")</f>
        <v/>
      </c>
      <c r="AL6903" s="3" t="str" cm="1">
        <f t="array" ref="AL6903">IFERROR(INDEX(IF($AG6903&lt;=$AN6903,레드마인_배치!I:I,레드마인_서비스!I:I),콜트리분석!$AI6903),"")</f>
        <v/>
      </c>
      <c r="AM6903" s="3" t="str" cm="1">
        <f t="array" ref="AM6903">IFERROR(INDEX(IF($AG6903&lt;=$AN6903,레드마인_배치!J:J,레드마인_서비스!J:J),콜트리분석!$AI6903),"")</f>
        <v/>
      </c>
      <c r="AN6903" s="3">
        <v>1</v>
      </c>
      <c r="AO6903" s="15" t="str">
        <f ca="1">IFERROR(INDEX(레드마인_배치!E:E,MATCH(OFFSET(A6903,,AN6903),레드마인_배치!G:G,0)),"")</f>
        <v>미대상</v>
      </c>
      <c r="AP6903" t="s">
        <v>3330</v>
      </c>
    </row>
    <row r="6904" spans="1:46" hidden="1">
      <c r="A6904" s="3" t="s">
        <v>673</v>
      </c>
      <c r="B6904" s="3" t="s">
        <v>677</v>
      </c>
      <c r="C6904" s="3" t="s">
        <v>3043</v>
      </c>
      <c r="D6904" s="3" t="s">
        <v>3044</v>
      </c>
      <c r="E6904" s="3" t="s">
        <v>3047</v>
      </c>
      <c r="F6904" s="3" t="s">
        <v>3042</v>
      </c>
      <c r="G6904" s="3" t="s">
        <v>3042</v>
      </c>
      <c r="H6904" s="3" t="s">
        <v>3042</v>
      </c>
      <c r="I6904" s="3" t="s">
        <v>812</v>
      </c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>
        <f t="shared" si="110"/>
        <v>8</v>
      </c>
      <c r="AH6904" s="3" t="s">
        <v>812</v>
      </c>
      <c r="AI6904" s="3" t="str">
        <f>IFERROR(IF($AG6904&lt;=$AN6904,MATCH($AH6904,레드마인_배치!G:G,0),MATCH($AH6904,레드마인_서비스!G:G,0)),"")</f>
        <v/>
      </c>
      <c r="AJ6904" s="3" t="str" cm="1">
        <f t="array" ref="AJ6904">IFERROR(INDEX(IF($AG6904&lt;=$AN6904,레드마인_배치!E:E,레드마인_서비스!E:E),콜트리분석!$AI6904),"")</f>
        <v/>
      </c>
      <c r="AK6904" s="3" t="str" cm="1">
        <f t="array" ref="AK6904">IFERROR(INDEX(IF($AG6904&lt;=$AN6904,레드마인_배치!H:H,레드마인_서비스!H:H),콜트리분석!$AI6904),"")</f>
        <v/>
      </c>
      <c r="AL6904" s="3" t="str" cm="1">
        <f t="array" ref="AL6904">IFERROR(INDEX(IF($AG6904&lt;=$AN6904,레드마인_배치!I:I,레드마인_서비스!I:I),콜트리분석!$AI6904),"")</f>
        <v/>
      </c>
      <c r="AM6904" s="3" t="str" cm="1">
        <f t="array" ref="AM6904">IFERROR(INDEX(IF($AG6904&lt;=$AN6904,레드마인_배치!J:J,레드마인_서비스!J:J),콜트리분석!$AI6904),"")</f>
        <v/>
      </c>
      <c r="AN6904" s="3">
        <v>1</v>
      </c>
      <c r="AO6904" s="15" t="str">
        <f ca="1">IFERROR(INDEX(레드마인_배치!E:E,MATCH(OFFSET(A6904,,AN6904),레드마인_배치!G:G,0)),"")</f>
        <v>미대상</v>
      </c>
      <c r="AP6904" t="s">
        <v>3330</v>
      </c>
    </row>
    <row r="6905" spans="1:46" hidden="1">
      <c r="A6905" s="3" t="s">
        <v>673</v>
      </c>
      <c r="B6905" s="3" t="s">
        <v>677</v>
      </c>
      <c r="C6905" s="3" t="s">
        <v>3043</v>
      </c>
      <c r="D6905" s="3" t="s">
        <v>3044</v>
      </c>
      <c r="E6905" s="3" t="s">
        <v>3047</v>
      </c>
      <c r="F6905" s="3" t="s">
        <v>3042</v>
      </c>
      <c r="G6905" s="3" t="s">
        <v>3042</v>
      </c>
      <c r="H6905" s="3" t="s">
        <v>3042</v>
      </c>
      <c r="I6905" s="3" t="s">
        <v>811</v>
      </c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>
        <f t="shared" si="110"/>
        <v>8</v>
      </c>
      <c r="AH6905" s="3" t="s">
        <v>811</v>
      </c>
      <c r="AI6905" s="3" t="str">
        <f>IFERROR(IF($AG6905&lt;=$AN6905,MATCH($AH6905,레드마인_배치!G:G,0),MATCH($AH6905,레드마인_서비스!G:G,0)),"")</f>
        <v/>
      </c>
      <c r="AJ6905" s="3" t="str" cm="1">
        <f t="array" ref="AJ6905">IFERROR(INDEX(IF($AG6905&lt;=$AN6905,레드마인_배치!E:E,레드마인_서비스!E:E),콜트리분석!$AI6905),"")</f>
        <v/>
      </c>
      <c r="AK6905" s="3" t="str" cm="1">
        <f t="array" ref="AK6905">IFERROR(INDEX(IF($AG6905&lt;=$AN6905,레드마인_배치!H:H,레드마인_서비스!H:H),콜트리분석!$AI6905),"")</f>
        <v/>
      </c>
      <c r="AL6905" s="3" t="str" cm="1">
        <f t="array" ref="AL6905">IFERROR(INDEX(IF($AG6905&lt;=$AN6905,레드마인_배치!I:I,레드마인_서비스!I:I),콜트리분석!$AI6905),"")</f>
        <v/>
      </c>
      <c r="AM6905" s="3" t="str" cm="1">
        <f t="array" ref="AM6905">IFERROR(INDEX(IF($AG6905&lt;=$AN6905,레드마인_배치!J:J,레드마인_서비스!J:J),콜트리분석!$AI6905),"")</f>
        <v/>
      </c>
      <c r="AN6905" s="3">
        <v>1</v>
      </c>
      <c r="AO6905" s="15" t="str">
        <f ca="1">IFERROR(INDEX(레드마인_배치!E:E,MATCH(OFFSET(A6905,,AN6905),레드마인_배치!G:G,0)),"")</f>
        <v>미대상</v>
      </c>
      <c r="AP6905" t="s">
        <v>3330</v>
      </c>
    </row>
    <row r="6906" spans="1:46">
      <c r="A6906" s="3" t="s">
        <v>673</v>
      </c>
      <c r="B6906" s="3" t="s">
        <v>677</v>
      </c>
      <c r="C6906" s="3" t="s">
        <v>3043</v>
      </c>
      <c r="D6906" s="3" t="s">
        <v>3044</v>
      </c>
      <c r="E6906" s="3" t="s">
        <v>3047</v>
      </c>
      <c r="F6906" s="3" t="s">
        <v>3042</v>
      </c>
      <c r="G6906" s="3" t="s">
        <v>3042</v>
      </c>
      <c r="H6906" s="3" t="s">
        <v>650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>
        <f t="shared" si="110"/>
        <v>7</v>
      </c>
      <c r="AH6906" s="3" t="s">
        <v>650</v>
      </c>
      <c r="AI6906" s="3" t="str">
        <f>IFERROR(IF($AG6906&lt;=$AN6906,MATCH($AH6906,레드마인_배치!G:G,0),MATCH($AH6906,레드마인_서비스!G:G,0)),"")</f>
        <v/>
      </c>
      <c r="AJ6906" s="3" t="str" cm="1">
        <f t="array" ref="AJ6906">IFERROR(INDEX(IF($AG6906&lt;=$AN6906,레드마인_배치!E:E,레드마인_서비스!E:E),콜트리분석!$AI6906),"")</f>
        <v/>
      </c>
      <c r="AK6906" s="3" t="str" cm="1">
        <f t="array" ref="AK6906">IFERROR(INDEX(IF($AG6906&lt;=$AN6906,레드마인_배치!H:H,레드마인_서비스!H:H),콜트리분석!$AI6906),"")</f>
        <v/>
      </c>
      <c r="AL6906" s="3" t="str" cm="1">
        <f t="array" ref="AL6906">IFERROR(INDEX(IF($AG6906&lt;=$AN6906,레드마인_배치!I:I,레드마인_서비스!I:I),콜트리분석!$AI6906),"")</f>
        <v/>
      </c>
      <c r="AM6906" s="3" t="str" cm="1">
        <f t="array" ref="AM6906">IFERROR(INDEX(IF($AG6906&lt;=$AN6906,레드마인_배치!J:J,레드마인_서비스!J:J),콜트리분석!$AI6906),"")</f>
        <v/>
      </c>
      <c r="AN6906" s="3">
        <v>1</v>
      </c>
      <c r="AO6906" s="15" t="str">
        <f ca="1">IFERROR(INDEX(레드마인_배치!E:E,MATCH(OFFSET(A6906,,AN6906),레드마인_배치!G:G,0)),"")</f>
        <v>미대상</v>
      </c>
      <c r="AP6906" t="s">
        <v>3330</v>
      </c>
      <c r="AT6906" t="str" cm="1">
        <f t="array" ref="AT6906">[1]!add_delimeter(AG6906:AO6906,"|")</f>
        <v>|7|CLCCMB050A||||||1|미대상|</v>
      </c>
    </row>
    <row r="6907" spans="1:46">
      <c r="A6907" s="3" t="s">
        <v>673</v>
      </c>
      <c r="B6907" s="3" t="s">
        <v>677</v>
      </c>
      <c r="C6907" s="3" t="s">
        <v>3043</v>
      </c>
      <c r="D6907" s="3" t="s">
        <v>3044</v>
      </c>
      <c r="E6907" s="3" t="s">
        <v>3047</v>
      </c>
      <c r="F6907" s="3" t="s">
        <v>3042</v>
      </c>
      <c r="G6907" s="3" t="s">
        <v>3042</v>
      </c>
      <c r="H6907" s="3" t="s">
        <v>812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>
        <f t="shared" si="110"/>
        <v>7</v>
      </c>
      <c r="AH6907" s="3" t="s">
        <v>812</v>
      </c>
      <c r="AI6907" s="3" t="str">
        <f>IFERROR(IF($AG6907&lt;=$AN6907,MATCH($AH6907,레드마인_배치!G:G,0),MATCH($AH6907,레드마인_서비스!G:G,0)),"")</f>
        <v/>
      </c>
      <c r="AJ6907" s="3" t="str" cm="1">
        <f t="array" ref="AJ6907">IFERROR(INDEX(IF($AG6907&lt;=$AN6907,레드마인_배치!E:E,레드마인_서비스!E:E),콜트리분석!$AI6907),"")</f>
        <v/>
      </c>
      <c r="AK6907" s="3" t="str" cm="1">
        <f t="array" ref="AK6907">IFERROR(INDEX(IF($AG6907&lt;=$AN6907,레드마인_배치!H:H,레드마인_서비스!H:H),콜트리분석!$AI6907),"")</f>
        <v/>
      </c>
      <c r="AL6907" s="3" t="str" cm="1">
        <f t="array" ref="AL6907">IFERROR(INDEX(IF($AG6907&lt;=$AN6907,레드마인_배치!I:I,레드마인_서비스!I:I),콜트리분석!$AI6907),"")</f>
        <v/>
      </c>
      <c r="AM6907" s="3" t="str" cm="1">
        <f t="array" ref="AM6907">IFERROR(INDEX(IF($AG6907&lt;=$AN6907,레드마인_배치!J:J,레드마인_서비스!J:J),콜트리분석!$AI6907),"")</f>
        <v/>
      </c>
      <c r="AN6907" s="3">
        <v>1</v>
      </c>
      <c r="AO6907" s="15" t="str">
        <f ca="1">IFERROR(INDEX(레드마인_배치!E:E,MATCH(OFFSET(A6907,,AN6907),레드마인_배치!G:G,0)),"")</f>
        <v>미대상</v>
      </c>
      <c r="AP6907" t="s">
        <v>3330</v>
      </c>
      <c r="AT6907" t="str" cm="1">
        <f t="array" ref="AT6907">[1]!add_delimeter(AG6907:AO6907,"|")</f>
        <v>|7|CLCCMB070A||||||1|미대상|</v>
      </c>
    </row>
    <row r="6908" spans="1:46">
      <c r="A6908" s="3" t="s">
        <v>673</v>
      </c>
      <c r="B6908" s="3" t="s">
        <v>677</v>
      </c>
      <c r="C6908" s="3" t="s">
        <v>3043</v>
      </c>
      <c r="D6908" s="3" t="s">
        <v>3044</v>
      </c>
      <c r="E6908" s="3" t="s">
        <v>3047</v>
      </c>
      <c r="F6908" s="3" t="s">
        <v>3042</v>
      </c>
      <c r="G6908" s="3" t="s">
        <v>3042</v>
      </c>
      <c r="H6908" s="3" t="s">
        <v>811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>
        <f t="shared" si="110"/>
        <v>7</v>
      </c>
      <c r="AH6908" s="3" t="s">
        <v>811</v>
      </c>
      <c r="AI6908" s="3" t="str">
        <f>IFERROR(IF($AG6908&lt;=$AN6908,MATCH($AH6908,레드마인_배치!G:G,0),MATCH($AH6908,레드마인_서비스!G:G,0)),"")</f>
        <v/>
      </c>
      <c r="AJ6908" s="3" t="str" cm="1">
        <f t="array" ref="AJ6908">IFERROR(INDEX(IF($AG6908&lt;=$AN6908,레드마인_배치!E:E,레드마인_서비스!E:E),콜트리분석!$AI6908),"")</f>
        <v/>
      </c>
      <c r="AK6908" s="3" t="str" cm="1">
        <f t="array" ref="AK6908">IFERROR(INDEX(IF($AG6908&lt;=$AN6908,레드마인_배치!H:H,레드마인_서비스!H:H),콜트리분석!$AI6908),"")</f>
        <v/>
      </c>
      <c r="AL6908" s="3" t="str" cm="1">
        <f t="array" ref="AL6908">IFERROR(INDEX(IF($AG6908&lt;=$AN6908,레드마인_배치!I:I,레드마인_서비스!I:I),콜트리분석!$AI6908),"")</f>
        <v/>
      </c>
      <c r="AM6908" s="3" t="str" cm="1">
        <f t="array" ref="AM6908">IFERROR(INDEX(IF($AG6908&lt;=$AN6908,레드마인_배치!J:J,레드마인_서비스!J:J),콜트리분석!$AI6908),"")</f>
        <v/>
      </c>
      <c r="AN6908" s="3">
        <v>1</v>
      </c>
      <c r="AO6908" s="15" t="str">
        <f ca="1">IFERROR(INDEX(레드마인_배치!E:E,MATCH(OFFSET(A6908,,AN6908),레드마인_배치!G:G,0)),"")</f>
        <v>미대상</v>
      </c>
      <c r="AP6908" t="s">
        <v>3330</v>
      </c>
      <c r="AT6908" t="str" cm="1">
        <f t="array" ref="AT6908">[1]!add_delimeter(AG6908:AO6908,"|")</f>
        <v>|7|CLCCMB090A||||||1|미대상|</v>
      </c>
    </row>
    <row r="6909" spans="1:46">
      <c r="A6909" s="3" t="s">
        <v>673</v>
      </c>
      <c r="B6909" s="3" t="s">
        <v>677</v>
      </c>
      <c r="C6909" s="3" t="s">
        <v>3043</v>
      </c>
      <c r="D6909" s="3" t="s">
        <v>3044</v>
      </c>
      <c r="E6909" s="3" t="s">
        <v>3047</v>
      </c>
      <c r="F6909" s="3" t="s">
        <v>3042</v>
      </c>
      <c r="G6909" s="3" t="s">
        <v>650</v>
      </c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>
        <f t="shared" si="110"/>
        <v>6</v>
      </c>
      <c r="AH6909" s="3" t="s">
        <v>650</v>
      </c>
      <c r="AI6909" s="3" t="str">
        <f>IFERROR(IF($AG6909&lt;=$AN6909,MATCH($AH6909,레드마인_배치!G:G,0),MATCH($AH6909,레드마인_서비스!G:G,0)),"")</f>
        <v/>
      </c>
      <c r="AJ6909" s="3" t="str" cm="1">
        <f t="array" ref="AJ6909">IFERROR(INDEX(IF($AG6909&lt;=$AN6909,레드마인_배치!E:E,레드마인_서비스!E:E),콜트리분석!$AI6909),"")</f>
        <v/>
      </c>
      <c r="AK6909" s="3" t="str" cm="1">
        <f t="array" ref="AK6909">IFERROR(INDEX(IF($AG6909&lt;=$AN6909,레드마인_배치!H:H,레드마인_서비스!H:H),콜트리분석!$AI6909),"")</f>
        <v/>
      </c>
      <c r="AL6909" s="3" t="str" cm="1">
        <f t="array" ref="AL6909">IFERROR(INDEX(IF($AG6909&lt;=$AN6909,레드마인_배치!I:I,레드마인_서비스!I:I),콜트리분석!$AI6909),"")</f>
        <v/>
      </c>
      <c r="AM6909" s="3" t="str" cm="1">
        <f t="array" ref="AM6909">IFERROR(INDEX(IF($AG6909&lt;=$AN6909,레드마인_배치!J:J,레드마인_서비스!J:J),콜트리분석!$AI6909),"")</f>
        <v/>
      </c>
      <c r="AN6909" s="3">
        <v>1</v>
      </c>
      <c r="AO6909" s="15" t="str">
        <f ca="1">IFERROR(INDEX(레드마인_배치!E:E,MATCH(OFFSET(A6909,,AN6909),레드마인_배치!G:G,0)),"")</f>
        <v>미대상</v>
      </c>
      <c r="AP6909" t="s">
        <v>3330</v>
      </c>
      <c r="AT6909" t="str" cm="1">
        <f t="array" ref="AT6909">[1]!add_delimeter(AG6909:AO6909,"|")</f>
        <v>|6|CLCCMB050A||||||1|미대상|</v>
      </c>
    </row>
    <row r="6910" spans="1:46">
      <c r="A6910" s="3" t="s">
        <v>673</v>
      </c>
      <c r="B6910" s="3" t="s">
        <v>677</v>
      </c>
      <c r="C6910" s="3" t="s">
        <v>3043</v>
      </c>
      <c r="D6910" s="3" t="s">
        <v>3044</v>
      </c>
      <c r="E6910" s="3" t="s">
        <v>3047</v>
      </c>
      <c r="F6910" s="3" t="s">
        <v>3042</v>
      </c>
      <c r="G6910" s="3" t="s">
        <v>812</v>
      </c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>
        <f t="shared" si="110"/>
        <v>6</v>
      </c>
      <c r="AH6910" s="3" t="s">
        <v>812</v>
      </c>
      <c r="AI6910" s="3" t="str">
        <f>IFERROR(IF($AG6910&lt;=$AN6910,MATCH($AH6910,레드마인_배치!G:G,0),MATCH($AH6910,레드마인_서비스!G:G,0)),"")</f>
        <v/>
      </c>
      <c r="AJ6910" s="3" t="str" cm="1">
        <f t="array" ref="AJ6910">IFERROR(INDEX(IF($AG6910&lt;=$AN6910,레드마인_배치!E:E,레드마인_서비스!E:E),콜트리분석!$AI6910),"")</f>
        <v/>
      </c>
      <c r="AK6910" s="3" t="str" cm="1">
        <f t="array" ref="AK6910">IFERROR(INDEX(IF($AG6910&lt;=$AN6910,레드마인_배치!H:H,레드마인_서비스!H:H),콜트리분석!$AI6910),"")</f>
        <v/>
      </c>
      <c r="AL6910" s="3" t="str" cm="1">
        <f t="array" ref="AL6910">IFERROR(INDEX(IF($AG6910&lt;=$AN6910,레드마인_배치!I:I,레드마인_서비스!I:I),콜트리분석!$AI6910),"")</f>
        <v/>
      </c>
      <c r="AM6910" s="3" t="str" cm="1">
        <f t="array" ref="AM6910">IFERROR(INDEX(IF($AG6910&lt;=$AN6910,레드마인_배치!J:J,레드마인_서비스!J:J),콜트리분석!$AI6910),"")</f>
        <v/>
      </c>
      <c r="AN6910" s="3">
        <v>1</v>
      </c>
      <c r="AO6910" s="15" t="str">
        <f ca="1">IFERROR(INDEX(레드마인_배치!E:E,MATCH(OFFSET(A6910,,AN6910),레드마인_배치!G:G,0)),"")</f>
        <v>미대상</v>
      </c>
      <c r="AP6910" t="s">
        <v>3330</v>
      </c>
      <c r="AT6910" t="str" cm="1">
        <f t="array" ref="AT6910">[1]!add_delimeter(AG6910:AO6910,"|")</f>
        <v>|6|CLCCMB070A||||||1|미대상|</v>
      </c>
    </row>
    <row r="6911" spans="1:46">
      <c r="A6911" s="3" t="s">
        <v>673</v>
      </c>
      <c r="B6911" s="3" t="s">
        <v>677</v>
      </c>
      <c r="C6911" s="3" t="s">
        <v>3043</v>
      </c>
      <c r="D6911" s="3" t="s">
        <v>3044</v>
      </c>
      <c r="E6911" s="3" t="s">
        <v>3047</v>
      </c>
      <c r="F6911" s="3" t="s">
        <v>3042</v>
      </c>
      <c r="G6911" s="3" t="s">
        <v>811</v>
      </c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>
        <f t="shared" si="110"/>
        <v>6</v>
      </c>
      <c r="AH6911" s="3" t="s">
        <v>811</v>
      </c>
      <c r="AI6911" s="3" t="str">
        <f>IFERROR(IF($AG6911&lt;=$AN6911,MATCH($AH6911,레드마인_배치!G:G,0),MATCH($AH6911,레드마인_서비스!G:G,0)),"")</f>
        <v/>
      </c>
      <c r="AJ6911" s="3" t="str" cm="1">
        <f t="array" ref="AJ6911">IFERROR(INDEX(IF($AG6911&lt;=$AN6911,레드마인_배치!E:E,레드마인_서비스!E:E),콜트리분석!$AI6911),"")</f>
        <v/>
      </c>
      <c r="AK6911" s="3" t="str" cm="1">
        <f t="array" ref="AK6911">IFERROR(INDEX(IF($AG6911&lt;=$AN6911,레드마인_배치!H:H,레드마인_서비스!H:H),콜트리분석!$AI6911),"")</f>
        <v/>
      </c>
      <c r="AL6911" s="3" t="str" cm="1">
        <f t="array" ref="AL6911">IFERROR(INDEX(IF($AG6911&lt;=$AN6911,레드마인_배치!I:I,레드마인_서비스!I:I),콜트리분석!$AI6911),"")</f>
        <v/>
      </c>
      <c r="AM6911" s="3" t="str" cm="1">
        <f t="array" ref="AM6911">IFERROR(INDEX(IF($AG6911&lt;=$AN6911,레드마인_배치!J:J,레드마인_서비스!J:J),콜트리분석!$AI6911),"")</f>
        <v/>
      </c>
      <c r="AN6911" s="3">
        <v>1</v>
      </c>
      <c r="AO6911" s="15" t="str">
        <f ca="1">IFERROR(INDEX(레드마인_배치!E:E,MATCH(OFFSET(A6911,,AN6911),레드마인_배치!G:G,0)),"")</f>
        <v>미대상</v>
      </c>
      <c r="AP6911" t="s">
        <v>3330</v>
      </c>
      <c r="AT6911" t="str" cm="1">
        <f t="array" ref="AT6911">[1]!add_delimeter(AG6911:AO6911,"|")</f>
        <v>|6|CLCCMB090A||||||1|미대상|</v>
      </c>
    </row>
    <row r="6912" spans="1:46">
      <c r="A6912" s="3" t="s">
        <v>673</v>
      </c>
      <c r="B6912" s="3" t="s">
        <v>677</v>
      </c>
      <c r="C6912" s="3" t="s">
        <v>3043</v>
      </c>
      <c r="D6912" s="3" t="s">
        <v>3044</v>
      </c>
      <c r="E6912" s="3" t="s">
        <v>3047</v>
      </c>
      <c r="F6912" s="3" t="s">
        <v>650</v>
      </c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>
        <f t="shared" si="110"/>
        <v>5</v>
      </c>
      <c r="AH6912" s="3" t="s">
        <v>650</v>
      </c>
      <c r="AI6912" s="3" t="str">
        <f>IFERROR(IF($AG6912&lt;=$AN6912,MATCH($AH6912,레드마인_배치!G:G,0),MATCH($AH6912,레드마인_서비스!G:G,0)),"")</f>
        <v/>
      </c>
      <c r="AJ6912" s="3" t="str" cm="1">
        <f t="array" ref="AJ6912">IFERROR(INDEX(IF($AG6912&lt;=$AN6912,레드마인_배치!E:E,레드마인_서비스!E:E),콜트리분석!$AI6912),"")</f>
        <v/>
      </c>
      <c r="AK6912" s="3" t="str" cm="1">
        <f t="array" ref="AK6912">IFERROR(INDEX(IF($AG6912&lt;=$AN6912,레드마인_배치!H:H,레드마인_서비스!H:H),콜트리분석!$AI6912),"")</f>
        <v/>
      </c>
      <c r="AL6912" s="3" t="str" cm="1">
        <f t="array" ref="AL6912">IFERROR(INDEX(IF($AG6912&lt;=$AN6912,레드마인_배치!I:I,레드마인_서비스!I:I),콜트리분석!$AI6912),"")</f>
        <v/>
      </c>
      <c r="AM6912" s="3" t="str" cm="1">
        <f t="array" ref="AM6912">IFERROR(INDEX(IF($AG6912&lt;=$AN6912,레드마인_배치!J:J,레드마인_서비스!J:J),콜트리분석!$AI6912),"")</f>
        <v/>
      </c>
      <c r="AN6912" s="3">
        <v>1</v>
      </c>
      <c r="AO6912" s="15" t="str">
        <f ca="1">IFERROR(INDEX(레드마인_배치!E:E,MATCH(OFFSET(A6912,,AN6912),레드마인_배치!G:G,0)),"")</f>
        <v>미대상</v>
      </c>
      <c r="AP6912" t="s">
        <v>3330</v>
      </c>
      <c r="AT6912" t="str" cm="1">
        <f t="array" ref="AT6912">[1]!add_delimeter(AG6912:AO6912,"|")</f>
        <v>|5|CLCCMB050A||||||1|미대상|</v>
      </c>
    </row>
    <row r="6913" spans="1:46">
      <c r="A6913" s="3" t="s">
        <v>673</v>
      </c>
      <c r="B6913" s="3" t="s">
        <v>677</v>
      </c>
      <c r="C6913" s="3" t="s">
        <v>3043</v>
      </c>
      <c r="D6913" s="3" t="s">
        <v>3044</v>
      </c>
      <c r="E6913" s="3" t="s">
        <v>3047</v>
      </c>
      <c r="F6913" s="3" t="s">
        <v>812</v>
      </c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>
        <f t="shared" si="110"/>
        <v>5</v>
      </c>
      <c r="AH6913" s="3" t="s">
        <v>812</v>
      </c>
      <c r="AI6913" s="3" t="str">
        <f>IFERROR(IF($AG6913&lt;=$AN6913,MATCH($AH6913,레드마인_배치!G:G,0),MATCH($AH6913,레드마인_서비스!G:G,0)),"")</f>
        <v/>
      </c>
      <c r="AJ6913" s="3" t="str" cm="1">
        <f t="array" ref="AJ6913">IFERROR(INDEX(IF($AG6913&lt;=$AN6913,레드마인_배치!E:E,레드마인_서비스!E:E),콜트리분석!$AI6913),"")</f>
        <v/>
      </c>
      <c r="AK6913" s="3" t="str" cm="1">
        <f t="array" ref="AK6913">IFERROR(INDEX(IF($AG6913&lt;=$AN6913,레드마인_배치!H:H,레드마인_서비스!H:H),콜트리분석!$AI6913),"")</f>
        <v/>
      </c>
      <c r="AL6913" s="3" t="str" cm="1">
        <f t="array" ref="AL6913">IFERROR(INDEX(IF($AG6913&lt;=$AN6913,레드마인_배치!I:I,레드마인_서비스!I:I),콜트리분석!$AI6913),"")</f>
        <v/>
      </c>
      <c r="AM6913" s="3" t="str" cm="1">
        <f t="array" ref="AM6913">IFERROR(INDEX(IF($AG6913&lt;=$AN6913,레드마인_배치!J:J,레드마인_서비스!J:J),콜트리분석!$AI6913),"")</f>
        <v/>
      </c>
      <c r="AN6913" s="3">
        <v>1</v>
      </c>
      <c r="AO6913" s="15" t="str">
        <f ca="1">IFERROR(INDEX(레드마인_배치!E:E,MATCH(OFFSET(A6913,,AN6913),레드마인_배치!G:G,0)),"")</f>
        <v>미대상</v>
      </c>
      <c r="AP6913" t="s">
        <v>3330</v>
      </c>
      <c r="AT6913" t="str" cm="1">
        <f t="array" ref="AT6913">[1]!add_delimeter(AG6913:AO6913,"|")</f>
        <v>|5|CLCCMB070A||||||1|미대상|</v>
      </c>
    </row>
    <row r="6914" spans="1:46">
      <c r="A6914" s="3" t="s">
        <v>673</v>
      </c>
      <c r="B6914" s="3" t="s">
        <v>677</v>
      </c>
      <c r="C6914" s="3" t="s">
        <v>3043</v>
      </c>
      <c r="D6914" s="3" t="s">
        <v>3044</v>
      </c>
      <c r="E6914" s="3" t="s">
        <v>3047</v>
      </c>
      <c r="F6914" s="3" t="s">
        <v>811</v>
      </c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>
        <f t="shared" si="110"/>
        <v>5</v>
      </c>
      <c r="AH6914" s="3" t="s">
        <v>811</v>
      </c>
      <c r="AI6914" s="3" t="str">
        <f>IFERROR(IF($AG6914&lt;=$AN6914,MATCH($AH6914,레드마인_배치!G:G,0),MATCH($AH6914,레드마인_서비스!G:G,0)),"")</f>
        <v/>
      </c>
      <c r="AJ6914" s="3" t="str" cm="1">
        <f t="array" ref="AJ6914">IFERROR(INDEX(IF($AG6914&lt;=$AN6914,레드마인_배치!E:E,레드마인_서비스!E:E),콜트리분석!$AI6914),"")</f>
        <v/>
      </c>
      <c r="AK6914" s="3" t="str" cm="1">
        <f t="array" ref="AK6914">IFERROR(INDEX(IF($AG6914&lt;=$AN6914,레드마인_배치!H:H,레드마인_서비스!H:H),콜트리분석!$AI6914),"")</f>
        <v/>
      </c>
      <c r="AL6914" s="3" t="str" cm="1">
        <f t="array" ref="AL6914">IFERROR(INDEX(IF($AG6914&lt;=$AN6914,레드마인_배치!I:I,레드마인_서비스!I:I),콜트리분석!$AI6914),"")</f>
        <v/>
      </c>
      <c r="AM6914" s="3" t="str" cm="1">
        <f t="array" ref="AM6914">IFERROR(INDEX(IF($AG6914&lt;=$AN6914,레드마인_배치!J:J,레드마인_서비스!J:J),콜트리분석!$AI6914),"")</f>
        <v/>
      </c>
      <c r="AN6914" s="3">
        <v>1</v>
      </c>
      <c r="AO6914" s="15" t="str">
        <f ca="1">IFERROR(INDEX(레드마인_배치!E:E,MATCH(OFFSET(A6914,,AN6914),레드마인_배치!G:G,0)),"")</f>
        <v>미대상</v>
      </c>
      <c r="AP6914" t="s">
        <v>3330</v>
      </c>
      <c r="AT6914" t="str" cm="1">
        <f t="array" ref="AT6914">[1]!add_delimeter(AG6914:AO6914,"|")</f>
        <v>|5|CLCCMB090A||||||1|미대상|</v>
      </c>
    </row>
    <row r="6915" spans="1:46">
      <c r="A6915" s="3" t="s">
        <v>673</v>
      </c>
      <c r="B6915" s="3" t="s">
        <v>677</v>
      </c>
      <c r="C6915" s="3" t="s">
        <v>3043</v>
      </c>
      <c r="D6915" s="3" t="s">
        <v>3044</v>
      </c>
      <c r="E6915" s="3" t="s">
        <v>648</v>
      </c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>
        <f t="shared" si="110"/>
        <v>4</v>
      </c>
      <c r="AH6915" s="3" t="s">
        <v>648</v>
      </c>
      <c r="AI6915" s="3" t="str">
        <f>IFERROR(IF($AG6915&lt;=$AN6915,MATCH($AH6915,레드마인_배치!G:G,0),MATCH($AH6915,레드마인_서비스!G:G,0)),"")</f>
        <v/>
      </c>
      <c r="AJ6915" s="3" t="str" cm="1">
        <f t="array" ref="AJ6915">IFERROR(INDEX(IF($AG6915&lt;=$AN6915,레드마인_배치!E:E,레드마인_서비스!E:E),콜트리분석!$AI6915),"")</f>
        <v/>
      </c>
      <c r="AK6915" s="3" t="str" cm="1">
        <f t="array" ref="AK6915">IFERROR(INDEX(IF($AG6915&lt;=$AN6915,레드마인_배치!H:H,레드마인_서비스!H:H),콜트리분석!$AI6915),"")</f>
        <v/>
      </c>
      <c r="AL6915" s="3" t="str" cm="1">
        <f t="array" ref="AL6915">IFERROR(INDEX(IF($AG6915&lt;=$AN6915,레드마인_배치!I:I,레드마인_서비스!I:I),콜트리분석!$AI6915),"")</f>
        <v/>
      </c>
      <c r="AM6915" s="3" t="str" cm="1">
        <f t="array" ref="AM6915">IFERROR(INDEX(IF($AG6915&lt;=$AN6915,레드마인_배치!J:J,레드마인_서비스!J:J),콜트리분석!$AI6915),"")</f>
        <v/>
      </c>
      <c r="AN6915" s="3">
        <v>1</v>
      </c>
      <c r="AO6915" s="15" t="str">
        <f ca="1">IFERROR(INDEX(레드마인_배치!E:E,MATCH(OFFSET(A6915,,AN6915),레드마인_배치!G:G,0)),"")</f>
        <v>미대상</v>
      </c>
      <c r="AP6915" t="s">
        <v>3330</v>
      </c>
      <c r="AT6915" t="str" cm="1">
        <f t="array" ref="AT6915">[1]!add_delimeter(AG6915:AO6915,"|")</f>
        <v>|4|CLCCMB030A||||||1|미대상|</v>
      </c>
    </row>
    <row r="6916" spans="1:46">
      <c r="A6916" s="3" t="s">
        <v>673</v>
      </c>
      <c r="B6916" s="3" t="s">
        <v>677</v>
      </c>
      <c r="C6916" s="3" t="s">
        <v>3043</v>
      </c>
      <c r="D6916" s="3" t="s">
        <v>3044</v>
      </c>
      <c r="E6916" s="3" t="s">
        <v>650</v>
      </c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>
        <f t="shared" si="110"/>
        <v>4</v>
      </c>
      <c r="AH6916" s="3" t="s">
        <v>650</v>
      </c>
      <c r="AI6916" s="3" t="str">
        <f>IFERROR(IF($AG6916&lt;=$AN6916,MATCH($AH6916,레드마인_배치!G:G,0),MATCH($AH6916,레드마인_서비스!G:G,0)),"")</f>
        <v/>
      </c>
      <c r="AJ6916" s="3" t="str" cm="1">
        <f t="array" ref="AJ6916">IFERROR(INDEX(IF($AG6916&lt;=$AN6916,레드마인_배치!E:E,레드마인_서비스!E:E),콜트리분석!$AI6916),"")</f>
        <v/>
      </c>
      <c r="AK6916" s="3" t="str" cm="1">
        <f t="array" ref="AK6916">IFERROR(INDEX(IF($AG6916&lt;=$AN6916,레드마인_배치!H:H,레드마인_서비스!H:H),콜트리분석!$AI6916),"")</f>
        <v/>
      </c>
      <c r="AL6916" s="3" t="str" cm="1">
        <f t="array" ref="AL6916">IFERROR(INDEX(IF($AG6916&lt;=$AN6916,레드마인_배치!I:I,레드마인_서비스!I:I),콜트리분석!$AI6916),"")</f>
        <v/>
      </c>
      <c r="AM6916" s="3" t="str" cm="1">
        <f t="array" ref="AM6916">IFERROR(INDEX(IF($AG6916&lt;=$AN6916,레드마인_배치!J:J,레드마인_서비스!J:J),콜트리분석!$AI6916),"")</f>
        <v/>
      </c>
      <c r="AN6916" s="3">
        <v>1</v>
      </c>
      <c r="AO6916" s="15" t="str">
        <f ca="1">IFERROR(INDEX(레드마인_배치!E:E,MATCH(OFFSET(A6916,,AN6916),레드마인_배치!G:G,0)),"")</f>
        <v>미대상</v>
      </c>
      <c r="AP6916" t="s">
        <v>3330</v>
      </c>
      <c r="AT6916" t="str" cm="1">
        <f t="array" ref="AT6916">[1]!add_delimeter(AG6916:AO6916,"|")</f>
        <v>|4|CLCCMB050A||||||1|미대상|</v>
      </c>
    </row>
    <row r="6917" spans="1:46">
      <c r="A6917" s="3" t="s">
        <v>793</v>
      </c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>
        <f t="shared" si="110"/>
        <v>0</v>
      </c>
      <c r="AH6917" s="3" t="str">
        <f>A6917</f>
        <v>CLCSLB321A</v>
      </c>
      <c r="AI6917" s="3">
        <f>IFERROR(IF($AG6917&lt;=$AN6917,MATCH($AH6917,레드마인_배치!G:G,0),MATCH($AH6917,레드마인_서비스!G:G,0)),"")</f>
        <v>22</v>
      </c>
      <c r="AJ6917" s="3" t="str" cm="1">
        <f t="array" ref="AJ6917">IFERROR(INDEX(IF($AG6917&lt;=$AN6917,레드마인_배치!E:E,레드마인_서비스!E:E),콜트리분석!$AI6917),"")</f>
        <v>미대상</v>
      </c>
      <c r="AK6917" s="3" cm="1">
        <f t="array" ref="AK6917">IFERROR(INDEX(IF($AG6917&lt;=$AN6917,레드마인_배치!H:H,레드마인_서비스!H:H),콜트리분석!$AI6917),"")</f>
        <v>0</v>
      </c>
      <c r="AL6917" s="3" t="str" cm="1">
        <f t="array" ref="AL6917">IFERROR(INDEX(IF($AG6917&lt;=$AN6917,레드마인_배치!I:I,레드마인_서비스!I:I),콜트리분석!$AI6917),"")</f>
        <v>D2D Fulfilment EOD Batch</v>
      </c>
      <c r="AM6917" s="3" t="str" cm="1">
        <f t="array" ref="AM6917">IFERROR(INDEX(IF($AG6917&lt;=$AN6917,레드마인_배치!J:J,레드마인_서비스!J:J),콜트리분석!$AI6917),"")</f>
        <v>배치</v>
      </c>
      <c r="AN6917" s="3">
        <v>1</v>
      </c>
      <c r="AO6917" s="15" t="str">
        <f ca="1">IFERROR(INDEX(레드마인_배치!E:E,MATCH(OFFSET(A6917,,AN6917),레드마인_배치!G:G,0)),"")</f>
        <v/>
      </c>
      <c r="AP6917" t="s">
        <v>3329</v>
      </c>
      <c r="AT6917" t="str" cm="1">
        <f t="array" ref="AT6917">[1]!add_delimeter(AG6917:AO6917,"|")</f>
        <v>|0|CLCSLB321A|22|미대상|0|D2D Fulfilment EOD Batch|배치|1||</v>
      </c>
    </row>
    <row r="6918" spans="1:46">
      <c r="A6918" s="3" t="s">
        <v>793</v>
      </c>
      <c r="B6918" s="3" t="s">
        <v>794</v>
      </c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>
        <f t="shared" si="110"/>
        <v>1</v>
      </c>
      <c r="AH6918" s="3" t="s">
        <v>794</v>
      </c>
      <c r="AI6918" s="3">
        <f>IFERROR(IF($AG6918&lt;=$AN6918,MATCH($AH6918,레드마인_배치!G:G,0),MATCH($AH6918,레드마인_서비스!G:G,0)),"")</f>
        <v>17</v>
      </c>
      <c r="AJ6918" s="3" t="str" cm="1">
        <f t="array" ref="AJ6918">IFERROR(INDEX(IF($AG6918&lt;=$AN6918,레드마인_배치!E:E,레드마인_서비스!E:E),콜트리분석!$AI6918),"")</f>
        <v>미대상</v>
      </c>
      <c r="AK6918" s="3" cm="1">
        <f t="array" ref="AK6918">IFERROR(INDEX(IF($AG6918&lt;=$AN6918,레드마인_배치!H:H,레드마인_서비스!H:H),콜트리분석!$AI6918),"")</f>
        <v>0</v>
      </c>
      <c r="AL6918" s="3" t="str" cm="1">
        <f t="array" ref="AL6918">IFERROR(INDEX(IF($AG6918&lt;=$AN6918,레드마인_배치!I:I,레드마인_서비스!I:I),콜트리분석!$AI6918),"")</f>
        <v xml:space="preserve">D2D Order Fulfilment EOD Process-1 :Return submit </v>
      </c>
      <c r="AM6918" s="3" t="str" cm="1">
        <f t="array" ref="AM6918">IFERROR(INDEX(IF($AG6918&lt;=$AN6918,레드마인_배치!J:J,레드마인_서비스!J:J),콜트리분석!$AI6918),"")</f>
        <v>배치</v>
      </c>
      <c r="AN6918" s="3">
        <v>1</v>
      </c>
      <c r="AO6918" s="15" t="str">
        <f ca="1">IFERROR(INDEX(레드마인_배치!E:E,MATCH(OFFSET(A6918,,AN6918),레드마인_배치!G:G,0)),"")</f>
        <v>미대상</v>
      </c>
      <c r="AP6918" t="s">
        <v>3329</v>
      </c>
      <c r="AT6918" t="str" cm="1">
        <f t="array" ref="AT6918">[1]!add_delimeter(AG6918:AO6918,"|")</f>
        <v>|1|CBCSLB321A|17|미대상|0|D2D Order Fulfilment EOD Process-1 :Return submit |배치|1|미대상|</v>
      </c>
    </row>
    <row r="6919" spans="1:46">
      <c r="A6919" s="3" t="s">
        <v>793</v>
      </c>
      <c r="B6919" s="3" t="s">
        <v>794</v>
      </c>
      <c r="C6919" s="3" t="s">
        <v>508</v>
      </c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>
        <f t="shared" si="110"/>
        <v>2</v>
      </c>
      <c r="AH6919" s="3" t="s">
        <v>508</v>
      </c>
      <c r="AI6919" s="3">
        <f>IFERROR(IF($AG6919&lt;=$AN6919,MATCH($AH6919,레드마인_배치!G:G,0),MATCH($AH6919,레드마인_서비스!G:G,0)),"")</f>
        <v>79</v>
      </c>
      <c r="AJ6919" s="3" t="str" cm="1">
        <f t="array" ref="AJ6919">IFERROR(INDEX(IF($AG6919&lt;=$AN6919,레드마인_배치!E:E,레드마인_서비스!E:E),콜트리분석!$AI6919),"")</f>
        <v>대상</v>
      </c>
      <c r="AK6919" s="3" t="str" cm="1">
        <f t="array" ref="AK6919">IFERROR(INDEX(IF($AG6919&lt;=$AN6919,레드마인_배치!H:H,레드마인_서비스!H:H),콜트리분석!$AI6919),"")</f>
        <v>ICO0310U</v>
      </c>
      <c r="AL6919" s="3" t="str" cm="1">
        <f t="array" ref="AL6919">IFERROR(INDEX(IF($AG6919&lt;=$AN6919,레드마인_배치!I:I,레드마인_서비스!I:I),콜트리분석!$AI6919),"")</f>
        <v>INVENTORY CREATION MODULE</v>
      </c>
      <c r="AM6919" s="3" t="str" cm="1">
        <f t="array" ref="AM6919">IFERROR(INDEX(IF($AG6919&lt;=$AN6919,레드마인_배치!J:J,레드마인_서비스!J:J),콜트리분석!$AI6919),"")</f>
        <v>서비스</v>
      </c>
      <c r="AN6919" s="3">
        <v>1</v>
      </c>
      <c r="AO6919" s="15" t="str">
        <f ca="1">IFERROR(INDEX(레드마인_배치!E:E,MATCH(OFFSET(A6919,,AN6919),레드마인_배치!G:G,0)),"")</f>
        <v>미대상</v>
      </c>
      <c r="AP6919" t="s">
        <v>3330</v>
      </c>
      <c r="AT6919" t="str" cm="1">
        <f t="array" ref="AT6919">[1]!add_delimeter(AG6919:AO6919,"|")</f>
        <v>|2|CBCICB075A|79|대상|ICO0310U|INVENTORY CREATION MODULE|서비스|1|미대상|</v>
      </c>
    </row>
    <row r="6920" spans="1:46">
      <c r="A6920" s="3" t="s">
        <v>793</v>
      </c>
      <c r="B6920" s="3" t="s">
        <v>794</v>
      </c>
      <c r="C6920" s="3" t="s">
        <v>508</v>
      </c>
      <c r="D6920" s="3" t="s">
        <v>509</v>
      </c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>
        <f t="shared" si="110"/>
        <v>3</v>
      </c>
      <c r="AH6920" s="3" t="s">
        <v>509</v>
      </c>
      <c r="AI6920" s="3">
        <f>IFERROR(IF($AG6920&lt;=$AN6920,MATCH($AH6920,레드마인_배치!G:G,0),MATCH($AH6920,레드마인_서비스!G:G,0)),"")</f>
        <v>77</v>
      </c>
      <c r="AJ6920" s="3" t="str" cm="1">
        <f t="array" ref="AJ6920">IFERROR(INDEX(IF($AG6920&lt;=$AN6920,레드마인_배치!E:E,레드마인_서비스!E:E),콜트리분석!$AI6920),"")</f>
        <v>대상</v>
      </c>
      <c r="AK6920" s="3" t="str" cm="1">
        <f t="array" ref="AK6920">IFERROR(INDEX(IF($AG6920&lt;=$AN6920,레드마인_배치!H:H,레드마인_서비스!H:H),콜트리분석!$AI6920),"")</f>
        <v>ICO0290U</v>
      </c>
      <c r="AL6920" s="3" t="str" cm="1">
        <f t="array" ref="AL6920">IFERROR(INDEX(IF($AG6920&lt;=$AN6920,레드마인_배치!I:I,레드마인_서비스!I:I),콜트리분석!$AI6920),"")</f>
        <v>INV Information Master Creation(IMI)</v>
      </c>
      <c r="AM6920" s="3" t="str" cm="1">
        <f t="array" ref="AM6920">IFERROR(INDEX(IF($AG6920&lt;=$AN6920,레드마인_배치!J:J,레드마인_서비스!J:J),콜트리분석!$AI6920),"")</f>
        <v>서비스</v>
      </c>
      <c r="AN6920" s="3">
        <v>1</v>
      </c>
      <c r="AO6920" s="15" t="str">
        <f ca="1">IFERROR(INDEX(레드마인_배치!E:E,MATCH(OFFSET(A6920,,AN6920),레드마인_배치!G:G,0)),"")</f>
        <v>미대상</v>
      </c>
      <c r="AP6920" t="s">
        <v>3330</v>
      </c>
      <c r="AT6920" t="str" cm="1">
        <f t="array" ref="AT6920">[1]!add_delimeter(AG6920:AO6920,"|")</f>
        <v>|3|CBCICB073A|77|대상|ICO0290U|INV Information Master Creation(IMI)|서비스|1|미대상|</v>
      </c>
    </row>
    <row r="6921" spans="1:46">
      <c r="A6921" s="3" t="s">
        <v>793</v>
      </c>
      <c r="B6921" s="3" t="s">
        <v>794</v>
      </c>
      <c r="C6921" s="3" t="s">
        <v>508</v>
      </c>
      <c r="D6921" s="3" t="s">
        <v>510</v>
      </c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>
        <f t="shared" si="110"/>
        <v>3</v>
      </c>
      <c r="AH6921" s="3" t="s">
        <v>510</v>
      </c>
      <c r="AI6921" s="3" t="str">
        <f>IFERROR(IF($AG6921&lt;=$AN6921,MATCH($AH6921,레드마인_배치!G:G,0),MATCH($AH6921,레드마인_서비스!G:G,0)),"")</f>
        <v/>
      </c>
      <c r="AJ6921" s="3" t="str" cm="1">
        <f t="array" ref="AJ6921">IFERROR(INDEX(IF($AG6921&lt;=$AN6921,레드마인_배치!E:E,레드마인_서비스!E:E),콜트리분석!$AI6921),"")</f>
        <v/>
      </c>
      <c r="AK6921" s="3" t="str" cm="1">
        <f t="array" ref="AK6921">IFERROR(INDEX(IF($AG6921&lt;=$AN6921,레드마인_배치!H:H,레드마인_서비스!H:H),콜트리분석!$AI6921),"")</f>
        <v/>
      </c>
      <c r="AL6921" s="3" t="str" cm="1">
        <f t="array" ref="AL6921">IFERROR(INDEX(IF($AG6921&lt;=$AN6921,레드마인_배치!I:I,레드마인_서비스!I:I),콜트리분석!$AI6921),"")</f>
        <v/>
      </c>
      <c r="AM6921" s="3" t="str" cm="1">
        <f t="array" ref="AM6921">IFERROR(INDEX(IF($AG6921&lt;=$AN6921,레드마인_배치!J:J,레드마인_서비스!J:J),콜트리분석!$AI6921),"")</f>
        <v/>
      </c>
      <c r="AN6921" s="3">
        <v>1</v>
      </c>
      <c r="AO6921" s="15" t="str">
        <f ca="1">IFERROR(INDEX(레드마인_배치!E:E,MATCH(OFFSET(A6921,,AN6921),레드마인_배치!G:G,0)),"")</f>
        <v>미대상</v>
      </c>
      <c r="AP6921" t="s">
        <v>3330</v>
      </c>
      <c r="AT6921" t="str" cm="1">
        <f t="array" ref="AT6921">[1]!add_delimeter(AG6921:AO6921,"|")</f>
        <v>|3|CLCICB007A||||||1|미대상|</v>
      </c>
    </row>
    <row r="6922" spans="1:46">
      <c r="A6922" s="3" t="s">
        <v>793</v>
      </c>
      <c r="B6922" s="3" t="s">
        <v>794</v>
      </c>
      <c r="C6922" s="3" t="s">
        <v>795</v>
      </c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>
        <f t="shared" si="110"/>
        <v>2</v>
      </c>
      <c r="AH6922" s="3" t="s">
        <v>795</v>
      </c>
      <c r="AI6922" s="3">
        <f>IFERROR(IF($AG6922&lt;=$AN6922,MATCH($AH6922,레드마인_배치!G:G,0),MATCH($AH6922,레드마인_서비스!G:G,0)),"")</f>
        <v>296</v>
      </c>
      <c r="AJ6922" s="3" t="str" cm="1">
        <f t="array" ref="AJ6922">IFERROR(INDEX(IF($AG6922&lt;=$AN6922,레드마인_배치!E:E,레드마인_서비스!E:E),콜트리분석!$AI6922),"")</f>
        <v>미대상</v>
      </c>
      <c r="AK6922" s="3" t="str" cm="1">
        <f t="array" ref="AK6922">IFERROR(INDEX(IF($AG6922&lt;=$AN6922,레드마인_배치!H:H,레드마인_서비스!H:H),콜트리분석!$AI6922),"")</f>
        <v>QAO0010U</v>
      </c>
      <c r="AL6922" s="3" t="str" cm="1">
        <f t="array" ref="AL6922">IFERROR(INDEX(IF($AG6922&lt;=$AN6922,레드마인_배치!I:I,레드마인_서비스!I:I),콜트리분석!$AI6922),"")</f>
        <v>[화면에서 로직 처리] Sales Claim No. Generation</v>
      </c>
      <c r="AM6922" s="3" t="str" cm="1">
        <f t="array" ref="AM6922">IFERROR(INDEX(IF($AG6922&lt;=$AN6922,레드마인_배치!J:J,레드마인_서비스!J:J),콜트리분석!$AI6922),"")</f>
        <v>서비스</v>
      </c>
      <c r="AN6922" s="3">
        <v>1</v>
      </c>
      <c r="AO6922" s="15" t="str">
        <f ca="1">IFERROR(INDEX(레드마인_배치!E:E,MATCH(OFFSET(A6922,,AN6922),레드마인_배치!G:G,0)),"")</f>
        <v>미대상</v>
      </c>
      <c r="AP6922" t="s">
        <v>3330</v>
      </c>
      <c r="AT6922" t="str" cm="1">
        <f t="array" ref="AT6922">[1]!add_delimeter(AG6922:AO6922,"|")</f>
        <v>|2|CBCQAB010A|296|미대상|QAO0010U|[화면에서 로직 처리] Sales Claim No. Generation|서비스|1|미대상|</v>
      </c>
    </row>
    <row r="6923" spans="1:46">
      <c r="A6923" s="3" t="s">
        <v>793</v>
      </c>
      <c r="B6923" s="3" t="s">
        <v>794</v>
      </c>
      <c r="C6923" s="3" t="s">
        <v>795</v>
      </c>
      <c r="D6923" s="3" t="s">
        <v>577</v>
      </c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>
        <f t="shared" si="110"/>
        <v>3</v>
      </c>
      <c r="AH6923" s="3" t="s">
        <v>577</v>
      </c>
      <c r="AI6923" s="3">
        <f>IFERROR(IF($AG6923&lt;=$AN6923,MATCH($AH6923,레드마인_배치!G:G,0),MATCH($AH6923,레드마인_서비스!G:G,0)),"")</f>
        <v>49</v>
      </c>
      <c r="AJ6923" s="3" t="str" cm="1">
        <f t="array" ref="AJ6923">IFERROR(INDEX(IF($AG6923&lt;=$AN6923,레드마인_배치!E:E,레드마인_서비스!E:E),콜트리분석!$AI6923),"")</f>
        <v>대상</v>
      </c>
      <c r="AK6923" s="3" t="str" cm="1">
        <f t="array" ref="AK6923">IFERROR(INDEX(IF($AG6923&lt;=$AN6923,레드마인_배치!H:H,레드마인_서비스!H:H),콜트리분석!$AI6923),"")</f>
        <v>CMO0010U</v>
      </c>
      <c r="AL6923" s="3" t="str" cm="1">
        <f t="array" ref="AL6923">IFERROR(INDEX(IF($AG6923&lt;=$AN6923,레드마인_배치!I:I,레드마인_서비스!I:I),콜트리분석!$AI6923),"")</f>
        <v>NUMBER CREATION</v>
      </c>
      <c r="AM6923" s="3" t="str" cm="1">
        <f t="array" ref="AM6923">IFERROR(INDEX(IF($AG6923&lt;=$AN6923,레드마인_배치!J:J,레드마인_서비스!J:J),콜트리분석!$AI6923),"")</f>
        <v>서비스</v>
      </c>
      <c r="AN6923" s="3">
        <v>1</v>
      </c>
      <c r="AO6923" s="15" t="str">
        <f ca="1">IFERROR(INDEX(레드마인_배치!E:E,MATCH(OFFSET(A6923,,AN6923),레드마인_배치!G:G,0)),"")</f>
        <v>미대상</v>
      </c>
      <c r="AP6923" t="s">
        <v>3330</v>
      </c>
      <c r="AT6923" t="str" cm="1">
        <f t="array" ref="AT6923">[1]!add_delimeter(AG6923:AO6923,"|")</f>
        <v>|3|CBCUZW030R|49|대상|CMO0010U|NUMBER CREATION|서비스|1|미대상|</v>
      </c>
    </row>
    <row r="6924" spans="1:46">
      <c r="A6924" s="3" t="s">
        <v>793</v>
      </c>
      <c r="B6924" s="3" t="s">
        <v>796</v>
      </c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>
        <f t="shared" si="110"/>
        <v>1</v>
      </c>
      <c r="AH6924" s="3" t="s">
        <v>796</v>
      </c>
      <c r="AI6924" s="3">
        <f>IFERROR(IF($AG6924&lt;=$AN6924,MATCH($AH6924,레드마인_배치!G:G,0),MATCH($AH6924,레드마인_서비스!G:G,0)),"")</f>
        <v>18</v>
      </c>
      <c r="AJ6924" s="3" t="str" cm="1">
        <f t="array" ref="AJ6924">IFERROR(INDEX(IF($AG6924&lt;=$AN6924,레드마인_배치!E:E,레드마인_서비스!E:E),콜트리분석!$AI6924),"")</f>
        <v>미대상</v>
      </c>
      <c r="AK6924" s="3" cm="1">
        <f t="array" ref="AK6924">IFERROR(INDEX(IF($AG6924&lt;=$AN6924,레드마인_배치!H:H,레드마인_서비스!H:H),콜트리분석!$AI6924),"")</f>
        <v>0</v>
      </c>
      <c r="AL6924" s="3" t="str" cm="1">
        <f t="array" ref="AL6924">IFERROR(INDEX(IF($AG6924&lt;=$AN6924,레드마인_배치!I:I,레드마인_서비스!I:I),콜트리분석!$AI6924),"")</f>
        <v>D2D Order Fulfilment EOD Process-2 :Return approve</v>
      </c>
      <c r="AM6924" s="3" t="str" cm="1">
        <f t="array" ref="AM6924">IFERROR(INDEX(IF($AG6924&lt;=$AN6924,레드마인_배치!J:J,레드마인_서비스!J:J),콜트리분석!$AI6924),"")</f>
        <v>배치</v>
      </c>
      <c r="AN6924" s="3">
        <v>1</v>
      </c>
      <c r="AO6924" s="15" t="str">
        <f ca="1">IFERROR(INDEX(레드마인_배치!E:E,MATCH(OFFSET(A6924,,AN6924),레드마인_배치!G:G,0)),"")</f>
        <v>미대상</v>
      </c>
      <c r="AP6924" t="s">
        <v>3329</v>
      </c>
      <c r="AT6924" t="str" cm="1">
        <f t="array" ref="AT6924">[1]!add_delimeter(AG6924:AO6924,"|")</f>
        <v>|1|CBCSLB323A|18|미대상|0|D2D Order Fulfilment EOD Process-2 :Return approve|배치|1|미대상|</v>
      </c>
    </row>
    <row r="6925" spans="1:46">
      <c r="A6925" s="3" t="s">
        <v>793</v>
      </c>
      <c r="B6925" s="3" t="s">
        <v>796</v>
      </c>
      <c r="C6925" s="3" t="s">
        <v>508</v>
      </c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>
        <f t="shared" si="110"/>
        <v>2</v>
      </c>
      <c r="AH6925" s="3" t="s">
        <v>508</v>
      </c>
      <c r="AI6925" s="3">
        <f>IFERROR(IF($AG6925&lt;=$AN6925,MATCH($AH6925,레드마인_배치!G:G,0),MATCH($AH6925,레드마인_서비스!G:G,0)),"")</f>
        <v>79</v>
      </c>
      <c r="AJ6925" s="3" t="str" cm="1">
        <f t="array" ref="AJ6925">IFERROR(INDEX(IF($AG6925&lt;=$AN6925,레드마인_배치!E:E,레드마인_서비스!E:E),콜트리분석!$AI6925),"")</f>
        <v>대상</v>
      </c>
      <c r="AK6925" s="3" t="str" cm="1">
        <f t="array" ref="AK6925">IFERROR(INDEX(IF($AG6925&lt;=$AN6925,레드마인_배치!H:H,레드마인_서비스!H:H),콜트리분석!$AI6925),"")</f>
        <v>ICO0310U</v>
      </c>
      <c r="AL6925" s="3" t="str" cm="1">
        <f t="array" ref="AL6925">IFERROR(INDEX(IF($AG6925&lt;=$AN6925,레드마인_배치!I:I,레드마인_서비스!I:I),콜트리분석!$AI6925),"")</f>
        <v>INVENTORY CREATION MODULE</v>
      </c>
      <c r="AM6925" s="3" t="str" cm="1">
        <f t="array" ref="AM6925">IFERROR(INDEX(IF($AG6925&lt;=$AN6925,레드마인_배치!J:J,레드마인_서비스!J:J),콜트리분석!$AI6925),"")</f>
        <v>서비스</v>
      </c>
      <c r="AN6925" s="3">
        <v>1</v>
      </c>
      <c r="AO6925" s="15" t="str">
        <f ca="1">IFERROR(INDEX(레드마인_배치!E:E,MATCH(OFFSET(A6925,,AN6925),레드마인_배치!G:G,0)),"")</f>
        <v>미대상</v>
      </c>
      <c r="AP6925" t="s">
        <v>3330</v>
      </c>
      <c r="AT6925" t="str" cm="1">
        <f t="array" ref="AT6925">[1]!add_delimeter(AG6925:AO6925,"|")</f>
        <v>|2|CBCICB075A|79|대상|ICO0310U|INVENTORY CREATION MODULE|서비스|1|미대상|</v>
      </c>
    </row>
    <row r="6926" spans="1:46">
      <c r="A6926" s="3" t="s">
        <v>793</v>
      </c>
      <c r="B6926" s="3" t="s">
        <v>796</v>
      </c>
      <c r="C6926" s="3" t="s">
        <v>508</v>
      </c>
      <c r="D6926" s="3" t="s">
        <v>509</v>
      </c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>
        <f t="shared" si="110"/>
        <v>3</v>
      </c>
      <c r="AH6926" s="3" t="s">
        <v>509</v>
      </c>
      <c r="AI6926" s="3">
        <f>IFERROR(IF($AG6926&lt;=$AN6926,MATCH($AH6926,레드마인_배치!G:G,0),MATCH($AH6926,레드마인_서비스!G:G,0)),"")</f>
        <v>77</v>
      </c>
      <c r="AJ6926" s="3" t="str" cm="1">
        <f t="array" ref="AJ6926">IFERROR(INDEX(IF($AG6926&lt;=$AN6926,레드마인_배치!E:E,레드마인_서비스!E:E),콜트리분석!$AI6926),"")</f>
        <v>대상</v>
      </c>
      <c r="AK6926" s="3" t="str" cm="1">
        <f t="array" ref="AK6926">IFERROR(INDEX(IF($AG6926&lt;=$AN6926,레드마인_배치!H:H,레드마인_서비스!H:H),콜트리분석!$AI6926),"")</f>
        <v>ICO0290U</v>
      </c>
      <c r="AL6926" s="3" t="str" cm="1">
        <f t="array" ref="AL6926">IFERROR(INDEX(IF($AG6926&lt;=$AN6926,레드마인_배치!I:I,레드마인_서비스!I:I),콜트리분석!$AI6926),"")</f>
        <v>INV Information Master Creation(IMI)</v>
      </c>
      <c r="AM6926" s="3" t="str" cm="1">
        <f t="array" ref="AM6926">IFERROR(INDEX(IF($AG6926&lt;=$AN6926,레드마인_배치!J:J,레드마인_서비스!J:J),콜트리분석!$AI6926),"")</f>
        <v>서비스</v>
      </c>
      <c r="AN6926" s="3">
        <v>1</v>
      </c>
      <c r="AO6926" s="15" t="str">
        <f ca="1">IFERROR(INDEX(레드마인_배치!E:E,MATCH(OFFSET(A6926,,AN6926),레드마인_배치!G:G,0)),"")</f>
        <v>미대상</v>
      </c>
      <c r="AP6926" t="s">
        <v>3330</v>
      </c>
      <c r="AT6926" t="str" cm="1">
        <f t="array" ref="AT6926">[1]!add_delimeter(AG6926:AO6926,"|")</f>
        <v>|3|CBCICB073A|77|대상|ICO0290U|INV Information Master Creation(IMI)|서비스|1|미대상|</v>
      </c>
    </row>
    <row r="6927" spans="1:46">
      <c r="A6927" s="3" t="s">
        <v>793</v>
      </c>
      <c r="B6927" s="3" t="s">
        <v>796</v>
      </c>
      <c r="C6927" s="3" t="s">
        <v>508</v>
      </c>
      <c r="D6927" s="3" t="s">
        <v>510</v>
      </c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>
        <f t="shared" si="110"/>
        <v>3</v>
      </c>
      <c r="AH6927" s="3" t="s">
        <v>510</v>
      </c>
      <c r="AI6927" s="3" t="str">
        <f>IFERROR(IF($AG6927&lt;=$AN6927,MATCH($AH6927,레드마인_배치!G:G,0),MATCH($AH6927,레드마인_서비스!G:G,0)),"")</f>
        <v/>
      </c>
      <c r="AJ6927" s="3" t="str" cm="1">
        <f t="array" ref="AJ6927">IFERROR(INDEX(IF($AG6927&lt;=$AN6927,레드마인_배치!E:E,레드마인_서비스!E:E),콜트리분석!$AI6927),"")</f>
        <v/>
      </c>
      <c r="AK6927" s="3" t="str" cm="1">
        <f t="array" ref="AK6927">IFERROR(INDEX(IF($AG6927&lt;=$AN6927,레드마인_배치!H:H,레드마인_서비스!H:H),콜트리분석!$AI6927),"")</f>
        <v/>
      </c>
      <c r="AL6927" s="3" t="str" cm="1">
        <f t="array" ref="AL6927">IFERROR(INDEX(IF($AG6927&lt;=$AN6927,레드마인_배치!I:I,레드마인_서비스!I:I),콜트리분석!$AI6927),"")</f>
        <v/>
      </c>
      <c r="AM6927" s="3" t="str" cm="1">
        <f t="array" ref="AM6927">IFERROR(INDEX(IF($AG6927&lt;=$AN6927,레드마인_배치!J:J,레드마인_서비스!J:J),콜트리분석!$AI6927),"")</f>
        <v/>
      </c>
      <c r="AN6927" s="3">
        <v>1</v>
      </c>
      <c r="AO6927" s="15" t="str">
        <f ca="1">IFERROR(INDEX(레드마인_배치!E:E,MATCH(OFFSET(A6927,,AN6927),레드마인_배치!G:G,0)),"")</f>
        <v>미대상</v>
      </c>
      <c r="AP6927" t="s">
        <v>3330</v>
      </c>
      <c r="AT6927" t="str" cm="1">
        <f t="array" ref="AT6927">[1]!add_delimeter(AG6927:AO6927,"|")</f>
        <v>|3|CLCICB007A||||||1|미대상|</v>
      </c>
    </row>
    <row r="6928" spans="1:46">
      <c r="A6928" s="3" t="s">
        <v>793</v>
      </c>
      <c r="B6928" s="3" t="s">
        <v>796</v>
      </c>
      <c r="C6928" s="3" t="s">
        <v>797</v>
      </c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>
        <f t="shared" si="110"/>
        <v>2</v>
      </c>
      <c r="AH6928" s="3" t="s">
        <v>797</v>
      </c>
      <c r="AI6928" s="3">
        <f>IFERROR(IF($AG6928&lt;=$AN6928,MATCH($AH6928,레드마인_배치!G:G,0),MATCH($AH6928,레드마인_서비스!G:G,0)),"")</f>
        <v>283</v>
      </c>
      <c r="AJ6928" s="3" t="str" cm="1">
        <f t="array" ref="AJ6928">IFERROR(INDEX(IF($AG6928&lt;=$AN6928,레드마인_배치!E:E,레드마인_서비스!E:E),콜트리분석!$AI6928),"")</f>
        <v>대상</v>
      </c>
      <c r="AK6928" s="3" t="str" cm="1">
        <f t="array" ref="AK6928">IFERROR(INDEX(IF($AG6928&lt;=$AN6928,레드마인_배치!H:H,레드마인_서비스!H:H),콜트리분석!$AI6928),"")</f>
        <v>PHO0040U</v>
      </c>
      <c r="AL6928" s="3" t="str" cm="1">
        <f t="array" ref="AL6928">IFERROR(INDEX(IF($AG6928&lt;=$AN6928,레드마인_배치!I:I,레드마인_서비스!I:I),콜트리분석!$AI6928),"")</f>
        <v>PUR Generation Shipment by Temp Shipment</v>
      </c>
      <c r="AM6928" s="3" t="str" cm="1">
        <f t="array" ref="AM6928">IFERROR(INDEX(IF($AG6928&lt;=$AN6928,레드마인_배치!J:J,레드마인_서비스!J:J),콜트리분석!$AI6928),"")</f>
        <v>서비스</v>
      </c>
      <c r="AN6928" s="3">
        <v>1</v>
      </c>
      <c r="AO6928" s="15" t="str">
        <f ca="1">IFERROR(INDEX(레드마인_배치!E:E,MATCH(OFFSET(A6928,,AN6928),레드마인_배치!G:G,0)),"")</f>
        <v>미대상</v>
      </c>
      <c r="AP6928" t="s">
        <v>3330</v>
      </c>
      <c r="AT6928" t="str" cm="1">
        <f t="array" ref="AT6928">[1]!add_delimeter(AG6928:AO6928,"|")</f>
        <v>|2|CBCPHB802A|283|대상|PHO0040U|PUR Generation Shipment by Temp Shipment|서비스|1|미대상|</v>
      </c>
    </row>
    <row r="6929" spans="1:46">
      <c r="A6929" s="3" t="s">
        <v>793</v>
      </c>
      <c r="B6929" s="3" t="s">
        <v>796</v>
      </c>
      <c r="C6929" s="3" t="s">
        <v>797</v>
      </c>
      <c r="D6929" s="3" t="s">
        <v>798</v>
      </c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>
        <f t="shared" si="110"/>
        <v>3</v>
      </c>
      <c r="AH6929" s="3" t="s">
        <v>798</v>
      </c>
      <c r="AI6929" s="3">
        <f>IFERROR(IF($AG6929&lt;=$AN6929,MATCH($AH6929,레드마인_배치!G:G,0),MATCH($AH6929,레드마인_서비스!G:G,0)),"")</f>
        <v>86</v>
      </c>
      <c r="AJ6929" s="3" t="str" cm="1">
        <f t="array" ref="AJ6929">IFERROR(INDEX(IF($AG6929&lt;=$AN6929,레드마인_배치!E:E,레드마인_서비스!E:E),콜트리분석!$AI6929),"")</f>
        <v>대상</v>
      </c>
      <c r="AK6929" s="3" t="str" cm="1">
        <f t="array" ref="AK6929">IFERROR(INDEX(IF($AG6929&lt;=$AN6929,레드마인_배치!H:H,레드마인_서비스!H:H),콜트리분석!$AI6929),"")</f>
        <v>ICO0370U</v>
      </c>
      <c r="AL6929" s="3" t="str" cm="1">
        <f t="array" ref="AL6929">IFERROR(INDEX(IF($AG6929&lt;=$AN6929,레드마인_배치!I:I,레드마인_서비스!I:I),콜트리분석!$AI6929),"")</f>
        <v>[보류]ROW MATERIAL  OUT</v>
      </c>
      <c r="AM6929" s="3" t="str" cm="1">
        <f t="array" ref="AM6929">IFERROR(INDEX(IF($AG6929&lt;=$AN6929,레드마인_배치!J:J,레드마인_서비스!J:J),콜트리분석!$AI6929),"")</f>
        <v>서비스</v>
      </c>
      <c r="AN6929" s="3">
        <v>1</v>
      </c>
      <c r="AO6929" s="15" t="str">
        <f ca="1">IFERROR(INDEX(레드마인_배치!E:E,MATCH(OFFSET(A6929,,AN6929),레드마인_배치!G:G,0)),"")</f>
        <v>미대상</v>
      </c>
      <c r="AP6929" t="s">
        <v>3330</v>
      </c>
      <c r="AT6929" t="str" cm="1">
        <f t="array" ref="AT6929">[1]!add_delimeter(AG6929:AO6929,"|")</f>
        <v>|3|CBCICB104B|86|대상|ICO0370U|[보류]ROW MATERIAL  OUT|서비스|1|미대상|</v>
      </c>
    </row>
    <row r="6930" spans="1:46">
      <c r="A6930" s="3" t="s">
        <v>793</v>
      </c>
      <c r="B6930" s="3" t="s">
        <v>796</v>
      </c>
      <c r="C6930" s="3" t="s">
        <v>797</v>
      </c>
      <c r="D6930" s="3" t="s">
        <v>798</v>
      </c>
      <c r="E6930" s="3" t="s">
        <v>635</v>
      </c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>
        <f t="shared" si="110"/>
        <v>4</v>
      </c>
      <c r="AH6930" s="3" t="s">
        <v>635</v>
      </c>
      <c r="AI6930" s="3">
        <f>IFERROR(IF($AG6930&lt;=$AN6930,MATCH($AH6930,레드마인_배치!G:G,0),MATCH($AH6930,레드마인_서비스!G:G,0)),"")</f>
        <v>83</v>
      </c>
      <c r="AJ6930" s="3" t="str" cm="1">
        <f t="array" ref="AJ6930">IFERROR(INDEX(IF($AG6930&lt;=$AN6930,레드마인_배치!E:E,레드마인_서비스!E:E),콜트리분석!$AI6930),"")</f>
        <v>대상</v>
      </c>
      <c r="AK6930" s="3" t="str" cm="1">
        <f t="array" ref="AK6930">IFERROR(INDEX(IF($AG6930&lt;=$AN6930,레드마인_배치!H:H,레드마인_서비스!H:H),콜트리분석!$AI6930),"")</f>
        <v>ICO0340U</v>
      </c>
      <c r="AL6930" s="3" t="str" cm="1">
        <f t="array" ref="AL6930">IFERROR(INDEX(IF($AG6930&lt;=$AN6930,레드마인_배치!I:I,레드마인_서비스!I:I),콜트리분석!$AI6930),"")</f>
        <v>LEDGER DETAIL CREATE</v>
      </c>
      <c r="AM6930" s="3" t="str" cm="1">
        <f t="array" ref="AM6930">IFERROR(INDEX(IF($AG6930&lt;=$AN6930,레드마인_배치!J:J,레드마인_서비스!J:J),콜트리분석!$AI6930),"")</f>
        <v>서비스</v>
      </c>
      <c r="AN6930" s="3">
        <v>1</v>
      </c>
      <c r="AO6930" s="15" t="str">
        <f ca="1">IFERROR(INDEX(레드마인_배치!E:E,MATCH(OFFSET(A6930,,AN6930),레드마인_배치!G:G,0)),"")</f>
        <v>미대상</v>
      </c>
      <c r="AP6930" t="s">
        <v>3330</v>
      </c>
      <c r="AT6930" t="str" cm="1">
        <f t="array" ref="AT6930">[1]!add_delimeter(AG6930:AO6930,"|")</f>
        <v>|4|CBCICB100A|83|대상|ICO0340U|LEDGER DETAIL CREATE|서비스|1|미대상|</v>
      </c>
    </row>
    <row r="6931" spans="1:46">
      <c r="A6931" s="3" t="s">
        <v>793</v>
      </c>
      <c r="B6931" s="3" t="s">
        <v>796</v>
      </c>
      <c r="C6931" s="3" t="s">
        <v>797</v>
      </c>
      <c r="D6931" s="3" t="s">
        <v>798</v>
      </c>
      <c r="E6931" s="3" t="s">
        <v>635</v>
      </c>
      <c r="F6931" s="3" t="s">
        <v>577</v>
      </c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>
        <f t="shared" si="110"/>
        <v>5</v>
      </c>
      <c r="AH6931" s="3" t="s">
        <v>577</v>
      </c>
      <c r="AI6931" s="3">
        <f>IFERROR(IF($AG6931&lt;=$AN6931,MATCH($AH6931,레드마인_배치!G:G,0),MATCH($AH6931,레드마인_서비스!G:G,0)),"")</f>
        <v>49</v>
      </c>
      <c r="AJ6931" s="3" t="str" cm="1">
        <f t="array" ref="AJ6931">IFERROR(INDEX(IF($AG6931&lt;=$AN6931,레드마인_배치!E:E,레드마인_서비스!E:E),콜트리분석!$AI6931),"")</f>
        <v>대상</v>
      </c>
      <c r="AK6931" s="3" t="str" cm="1">
        <f t="array" ref="AK6931">IFERROR(INDEX(IF($AG6931&lt;=$AN6931,레드마인_배치!H:H,레드마인_서비스!H:H),콜트리분석!$AI6931),"")</f>
        <v>CMO0010U</v>
      </c>
      <c r="AL6931" s="3" t="str" cm="1">
        <f t="array" ref="AL6931">IFERROR(INDEX(IF($AG6931&lt;=$AN6931,레드마인_배치!I:I,레드마인_서비스!I:I),콜트리분석!$AI6931),"")</f>
        <v>NUMBER CREATION</v>
      </c>
      <c r="AM6931" s="3" t="str" cm="1">
        <f t="array" ref="AM6931">IFERROR(INDEX(IF($AG6931&lt;=$AN6931,레드마인_배치!J:J,레드마인_서비스!J:J),콜트리분석!$AI6931),"")</f>
        <v>서비스</v>
      </c>
      <c r="AN6931" s="3">
        <v>1</v>
      </c>
      <c r="AO6931" s="15" t="str">
        <f ca="1">IFERROR(INDEX(레드마인_배치!E:E,MATCH(OFFSET(A6931,,AN6931),레드마인_배치!G:G,0)),"")</f>
        <v>미대상</v>
      </c>
      <c r="AP6931" t="s">
        <v>3330</v>
      </c>
      <c r="AT6931" t="str" cm="1">
        <f t="array" ref="AT6931">[1]!add_delimeter(AG6931:AO6931,"|")</f>
        <v>|5|CBCUZW030R|49|대상|CMO0010U|NUMBER CREATION|서비스|1|미대상|</v>
      </c>
    </row>
    <row r="6932" spans="1:46">
      <c r="A6932" s="3" t="s">
        <v>793</v>
      </c>
      <c r="B6932" s="3" t="s">
        <v>796</v>
      </c>
      <c r="C6932" s="3" t="s">
        <v>797</v>
      </c>
      <c r="D6932" s="3" t="s">
        <v>798</v>
      </c>
      <c r="E6932" s="3" t="s">
        <v>510</v>
      </c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>
        <f t="shared" si="110"/>
        <v>4</v>
      </c>
      <c r="AH6932" s="3" t="s">
        <v>510</v>
      </c>
      <c r="AI6932" s="3" t="str">
        <f>IFERROR(IF($AG6932&lt;=$AN6932,MATCH($AH6932,레드마인_배치!G:G,0),MATCH($AH6932,레드마인_서비스!G:G,0)),"")</f>
        <v/>
      </c>
      <c r="AJ6932" s="3" t="str" cm="1">
        <f t="array" ref="AJ6932">IFERROR(INDEX(IF($AG6932&lt;=$AN6932,레드마인_배치!E:E,레드마인_서비스!E:E),콜트리분석!$AI6932),"")</f>
        <v/>
      </c>
      <c r="AK6932" s="3" t="str" cm="1">
        <f t="array" ref="AK6932">IFERROR(INDEX(IF($AG6932&lt;=$AN6932,레드마인_배치!H:H,레드마인_서비스!H:H),콜트리분석!$AI6932),"")</f>
        <v/>
      </c>
      <c r="AL6932" s="3" t="str" cm="1">
        <f t="array" ref="AL6932">IFERROR(INDEX(IF($AG6932&lt;=$AN6932,레드마인_배치!I:I,레드마인_서비스!I:I),콜트리분석!$AI6932),"")</f>
        <v/>
      </c>
      <c r="AM6932" s="3" t="str" cm="1">
        <f t="array" ref="AM6932">IFERROR(INDEX(IF($AG6932&lt;=$AN6932,레드마인_배치!J:J,레드마인_서비스!J:J),콜트리분석!$AI6932),"")</f>
        <v/>
      </c>
      <c r="AN6932" s="3">
        <v>1</v>
      </c>
      <c r="AO6932" s="15" t="str">
        <f ca="1">IFERROR(INDEX(레드마인_배치!E:E,MATCH(OFFSET(A6932,,AN6932),레드마인_배치!G:G,0)),"")</f>
        <v>미대상</v>
      </c>
      <c r="AP6932" t="s">
        <v>3330</v>
      </c>
      <c r="AT6932" t="str" cm="1">
        <f t="array" ref="AT6932">[1]!add_delimeter(AG6932:AO6932,"|")</f>
        <v>|4|CLCICB007A||||||1|미대상|</v>
      </c>
    </row>
    <row r="6933" spans="1:46">
      <c r="A6933" s="3" t="s">
        <v>793</v>
      </c>
      <c r="B6933" s="3" t="s">
        <v>796</v>
      </c>
      <c r="C6933" s="3" t="s">
        <v>797</v>
      </c>
      <c r="D6933" s="3" t="s">
        <v>799</v>
      </c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>
        <f t="shared" si="110"/>
        <v>3</v>
      </c>
      <c r="AH6933" s="3" t="s">
        <v>799</v>
      </c>
      <c r="AI6933" s="3">
        <f>IFERROR(IF($AG6933&lt;=$AN6933,MATCH($AH6933,레드마인_배치!G:G,0),MATCH($AH6933,레드마인_서비스!G:G,0)),"")</f>
        <v>87</v>
      </c>
      <c r="AJ6933" s="3" t="str" cm="1">
        <f t="array" ref="AJ6933">IFERROR(INDEX(IF($AG6933&lt;=$AN6933,레드마인_배치!E:E,레드마인_서비스!E:E),콜트리분석!$AI6933),"")</f>
        <v>대상</v>
      </c>
      <c r="AK6933" s="3" t="str" cm="1">
        <f t="array" ref="AK6933">IFERROR(INDEX(IF($AG6933&lt;=$AN6933,레드마인_배치!H:H,레드마인_서비스!H:H),콜트리분석!$AI6933),"")</f>
        <v>ICO0380U</v>
      </c>
      <c r="AL6933" s="3" t="str" cm="1">
        <f t="array" ref="AL6933">IFERROR(INDEX(IF($AG6933&lt;=$AN6933,레드마인_배치!I:I,레드마인_서비스!I:I),콜트리분석!$AI6933),"")</f>
        <v>[보류]Recontractor Issue(TR-)</v>
      </c>
      <c r="AM6933" s="3" t="str" cm="1">
        <f t="array" ref="AM6933">IFERROR(INDEX(IF($AG6933&lt;=$AN6933,레드마인_배치!J:J,레드마인_서비스!J:J),콜트리분석!$AI6933),"")</f>
        <v>서비스</v>
      </c>
      <c r="AN6933" s="3">
        <v>1</v>
      </c>
      <c r="AO6933" s="15" t="str">
        <f ca="1">IFERROR(INDEX(레드마인_배치!E:E,MATCH(OFFSET(A6933,,AN6933),레드마인_배치!G:G,0)),"")</f>
        <v>미대상</v>
      </c>
      <c r="AP6933" t="s">
        <v>3330</v>
      </c>
      <c r="AT6933" t="str" cm="1">
        <f t="array" ref="AT6933">[1]!add_delimeter(AG6933:AO6933,"|")</f>
        <v>|3|CBCICB109B|87|대상|ICO0380U|[보류]Recontractor Issue(TR-)|서비스|1|미대상|</v>
      </c>
    </row>
    <row r="6934" spans="1:46">
      <c r="A6934" s="3" t="s">
        <v>793</v>
      </c>
      <c r="B6934" s="3" t="s">
        <v>796</v>
      </c>
      <c r="C6934" s="3" t="s">
        <v>797</v>
      </c>
      <c r="D6934" s="3" t="s">
        <v>799</v>
      </c>
      <c r="E6934" s="3" t="s">
        <v>635</v>
      </c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>
        <f t="shared" si="110"/>
        <v>4</v>
      </c>
      <c r="AH6934" s="3" t="s">
        <v>635</v>
      </c>
      <c r="AI6934" s="3">
        <f>IFERROR(IF($AG6934&lt;=$AN6934,MATCH($AH6934,레드마인_배치!G:G,0),MATCH($AH6934,레드마인_서비스!G:G,0)),"")</f>
        <v>83</v>
      </c>
      <c r="AJ6934" s="3" t="str" cm="1">
        <f t="array" ref="AJ6934">IFERROR(INDEX(IF($AG6934&lt;=$AN6934,레드마인_배치!E:E,레드마인_서비스!E:E),콜트리분석!$AI6934),"")</f>
        <v>대상</v>
      </c>
      <c r="AK6934" s="3" t="str" cm="1">
        <f t="array" ref="AK6934">IFERROR(INDEX(IF($AG6934&lt;=$AN6934,레드마인_배치!H:H,레드마인_서비스!H:H),콜트리분석!$AI6934),"")</f>
        <v>ICO0340U</v>
      </c>
      <c r="AL6934" s="3" t="str" cm="1">
        <f t="array" ref="AL6934">IFERROR(INDEX(IF($AG6934&lt;=$AN6934,레드마인_배치!I:I,레드마인_서비스!I:I),콜트리분석!$AI6934),"")</f>
        <v>LEDGER DETAIL CREATE</v>
      </c>
      <c r="AM6934" s="3" t="str" cm="1">
        <f t="array" ref="AM6934">IFERROR(INDEX(IF($AG6934&lt;=$AN6934,레드마인_배치!J:J,레드마인_서비스!J:J),콜트리분석!$AI6934),"")</f>
        <v>서비스</v>
      </c>
      <c r="AN6934" s="3">
        <v>1</v>
      </c>
      <c r="AO6934" s="15" t="str">
        <f ca="1">IFERROR(INDEX(레드마인_배치!E:E,MATCH(OFFSET(A6934,,AN6934),레드마인_배치!G:G,0)),"")</f>
        <v>미대상</v>
      </c>
      <c r="AP6934" t="s">
        <v>3330</v>
      </c>
      <c r="AT6934" t="str" cm="1">
        <f t="array" ref="AT6934">[1]!add_delimeter(AG6934:AO6934,"|")</f>
        <v>|4|CBCICB100A|83|대상|ICO0340U|LEDGER DETAIL CREATE|서비스|1|미대상|</v>
      </c>
    </row>
    <row r="6935" spans="1:46">
      <c r="A6935" s="3" t="s">
        <v>793</v>
      </c>
      <c r="B6935" s="3" t="s">
        <v>796</v>
      </c>
      <c r="C6935" s="3" t="s">
        <v>797</v>
      </c>
      <c r="D6935" s="3" t="s">
        <v>799</v>
      </c>
      <c r="E6935" s="3" t="s">
        <v>635</v>
      </c>
      <c r="F6935" s="3" t="s">
        <v>577</v>
      </c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>
        <f t="shared" si="110"/>
        <v>5</v>
      </c>
      <c r="AH6935" s="3" t="s">
        <v>577</v>
      </c>
      <c r="AI6935" s="3">
        <f>IFERROR(IF($AG6935&lt;=$AN6935,MATCH($AH6935,레드마인_배치!G:G,0),MATCH($AH6935,레드마인_서비스!G:G,0)),"")</f>
        <v>49</v>
      </c>
      <c r="AJ6935" s="3" t="str" cm="1">
        <f t="array" ref="AJ6935">IFERROR(INDEX(IF($AG6935&lt;=$AN6935,레드마인_배치!E:E,레드마인_서비스!E:E),콜트리분석!$AI6935),"")</f>
        <v>대상</v>
      </c>
      <c r="AK6935" s="3" t="str" cm="1">
        <f t="array" ref="AK6935">IFERROR(INDEX(IF($AG6935&lt;=$AN6935,레드마인_배치!H:H,레드마인_서비스!H:H),콜트리분석!$AI6935),"")</f>
        <v>CMO0010U</v>
      </c>
      <c r="AL6935" s="3" t="str" cm="1">
        <f t="array" ref="AL6935">IFERROR(INDEX(IF($AG6935&lt;=$AN6935,레드마인_배치!I:I,레드마인_서비스!I:I),콜트리분석!$AI6935),"")</f>
        <v>NUMBER CREATION</v>
      </c>
      <c r="AM6935" s="3" t="str" cm="1">
        <f t="array" ref="AM6935">IFERROR(INDEX(IF($AG6935&lt;=$AN6935,레드마인_배치!J:J,레드마인_서비스!J:J),콜트리분석!$AI6935),"")</f>
        <v>서비스</v>
      </c>
      <c r="AN6935" s="3">
        <v>1</v>
      </c>
      <c r="AO6935" s="15" t="str">
        <f ca="1">IFERROR(INDEX(레드마인_배치!E:E,MATCH(OFFSET(A6935,,AN6935),레드마인_배치!G:G,0)),"")</f>
        <v>미대상</v>
      </c>
      <c r="AP6935" t="s">
        <v>3330</v>
      </c>
      <c r="AT6935" t="str" cm="1">
        <f t="array" ref="AT6935">[1]!add_delimeter(AG6935:AO6935,"|")</f>
        <v>|5|CBCUZW030R|49|대상|CMO0010U|NUMBER CREATION|서비스|1|미대상|</v>
      </c>
    </row>
    <row r="6936" spans="1:46">
      <c r="A6936" s="3" t="s">
        <v>793</v>
      </c>
      <c r="B6936" s="3" t="s">
        <v>796</v>
      </c>
      <c r="C6936" s="3" t="s">
        <v>797</v>
      </c>
      <c r="D6936" s="3" t="s">
        <v>799</v>
      </c>
      <c r="E6936" s="3" t="s">
        <v>510</v>
      </c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>
        <f t="shared" si="110"/>
        <v>4</v>
      </c>
      <c r="AH6936" s="3" t="s">
        <v>510</v>
      </c>
      <c r="AI6936" s="3" t="str">
        <f>IFERROR(IF($AG6936&lt;=$AN6936,MATCH($AH6936,레드마인_배치!G:G,0),MATCH($AH6936,레드마인_서비스!G:G,0)),"")</f>
        <v/>
      </c>
      <c r="AJ6936" s="3" t="str" cm="1">
        <f t="array" ref="AJ6936">IFERROR(INDEX(IF($AG6936&lt;=$AN6936,레드마인_배치!E:E,레드마인_서비스!E:E),콜트리분석!$AI6936),"")</f>
        <v/>
      </c>
      <c r="AK6936" s="3" t="str" cm="1">
        <f t="array" ref="AK6936">IFERROR(INDEX(IF($AG6936&lt;=$AN6936,레드마인_배치!H:H,레드마인_서비스!H:H),콜트리분석!$AI6936),"")</f>
        <v/>
      </c>
      <c r="AL6936" s="3" t="str" cm="1">
        <f t="array" ref="AL6936">IFERROR(INDEX(IF($AG6936&lt;=$AN6936,레드마인_배치!I:I,레드마인_서비스!I:I),콜트리분석!$AI6936),"")</f>
        <v/>
      </c>
      <c r="AM6936" s="3" t="str" cm="1">
        <f t="array" ref="AM6936">IFERROR(INDEX(IF($AG6936&lt;=$AN6936,레드마인_배치!J:J,레드마인_서비스!J:J),콜트리분석!$AI6936),"")</f>
        <v/>
      </c>
      <c r="AN6936" s="3">
        <v>1</v>
      </c>
      <c r="AO6936" s="15" t="str">
        <f ca="1">IFERROR(INDEX(레드마인_배치!E:E,MATCH(OFFSET(A6936,,AN6936),레드마인_배치!G:G,0)),"")</f>
        <v>미대상</v>
      </c>
      <c r="AP6936" t="s">
        <v>3330</v>
      </c>
      <c r="AT6936" t="str" cm="1">
        <f t="array" ref="AT6936">[1]!add_delimeter(AG6936:AO6936,"|")</f>
        <v>|4|CLCICB007A||||||1|미대상|</v>
      </c>
    </row>
    <row r="6937" spans="1:46">
      <c r="A6937" s="3" t="s">
        <v>793</v>
      </c>
      <c r="B6937" s="3" t="s">
        <v>796</v>
      </c>
      <c r="C6937" s="3" t="s">
        <v>797</v>
      </c>
      <c r="D6937" s="3" t="s">
        <v>537</v>
      </c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>
        <f t="shared" si="110"/>
        <v>3</v>
      </c>
      <c r="AH6937" s="3" t="s">
        <v>537</v>
      </c>
      <c r="AI6937" s="3">
        <f>IFERROR(IF($AG6937&lt;=$AN6937,MATCH($AH6937,레드마인_배치!G:G,0),MATCH($AH6937,레드마인_서비스!G:G,0)),"")</f>
        <v>89</v>
      </c>
      <c r="AJ6937" s="3" t="str" cm="1">
        <f t="array" ref="AJ6937">IFERROR(INDEX(IF($AG6937&lt;=$AN6937,레드마인_배치!E:E,레드마인_서비스!E:E),콜트리분석!$AI6937),"")</f>
        <v>대상</v>
      </c>
      <c r="AK6937" s="3" t="str" cm="1">
        <f t="array" ref="AK6937">IFERROR(INDEX(IF($AG6937&lt;=$AN6937,레드마인_배치!H:H,레드마인_서비스!H:H),콜트리분석!$AI6937),"")</f>
        <v>ICO0400U</v>
      </c>
      <c r="AL6937" s="3" t="str" cm="1">
        <f t="array" ref="AL6937">IFERROR(INDEX(IF($AG6937&lt;=$AN6937,레드마인_배치!I:I,레드마인_서비스!I:I),콜트리분석!$AI6937),"")</f>
        <v>RETRIEVE BRANCH EXCHANGE RATE</v>
      </c>
      <c r="AM6937" s="3" t="str" cm="1">
        <f t="array" ref="AM6937">IFERROR(INDEX(IF($AG6937&lt;=$AN6937,레드마인_배치!J:J,레드마인_서비스!J:J),콜트리분석!$AI6937),"")</f>
        <v>서비스</v>
      </c>
      <c r="AN6937" s="3">
        <v>1</v>
      </c>
      <c r="AO6937" s="15" t="str">
        <f ca="1">IFERROR(INDEX(레드마인_배치!E:E,MATCH(OFFSET(A6937,,AN6937),레드마인_배치!G:G,0)),"")</f>
        <v>미대상</v>
      </c>
      <c r="AP6937" t="s">
        <v>3330</v>
      </c>
      <c r="AT6937" t="str" cm="1">
        <f t="array" ref="AT6937">[1]!add_delimeter(AG6937:AO6937,"|")</f>
        <v>|3|CBCICB120A|89|대상|ICO0400U|RETRIEVE BRANCH EXCHANGE RATE|서비스|1|미대상|</v>
      </c>
    </row>
    <row r="6938" spans="1:46">
      <c r="A6938" s="3" t="s">
        <v>793</v>
      </c>
      <c r="B6938" s="3" t="s">
        <v>796</v>
      </c>
      <c r="C6938" s="3" t="s">
        <v>797</v>
      </c>
      <c r="D6938" s="3" t="s">
        <v>800</v>
      </c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>
        <f t="shared" si="110"/>
        <v>3</v>
      </c>
      <c r="AH6938" s="3" t="s">
        <v>800</v>
      </c>
      <c r="AI6938" s="3">
        <f>IFERROR(IF($AG6938&lt;=$AN6938,MATCH($AH6938,레드마인_배치!G:G,0),MATCH($AH6938,레드마인_서비스!G:G,0)),"")</f>
        <v>281</v>
      </c>
      <c r="AJ6938" s="3" t="str" cm="1">
        <f t="array" ref="AJ6938">IFERROR(INDEX(IF($AG6938&lt;=$AN6938,레드마인_배치!E:E,레드마인_서비스!E:E),콜트리분석!$AI6938),"")</f>
        <v>대상</v>
      </c>
      <c r="AK6938" s="3" t="str" cm="1">
        <f t="array" ref="AK6938">IFERROR(INDEX(IF($AG6938&lt;=$AN6938,레드마인_배치!H:H,레드마인_서비스!H:H),콜트리분석!$AI6938),"")</f>
        <v>PHO0020U</v>
      </c>
      <c r="AL6938" s="3" t="str" cm="1">
        <f t="array" ref="AL6938">IFERROR(INDEX(IF($AG6938&lt;=$AN6938,레드마인_배치!I:I,레드마인_서비스!I:I),콜트리분석!$AI6938),"")</f>
        <v>COO reflected in the quantity shipment</v>
      </c>
      <c r="AM6938" s="3" t="str" cm="1">
        <f t="array" ref="AM6938">IFERROR(INDEX(IF($AG6938&lt;=$AN6938,레드마인_배치!J:J,레드마인_서비스!J:J),콜트리분석!$AI6938),"")</f>
        <v>서비스</v>
      </c>
      <c r="AN6938" s="3">
        <v>1</v>
      </c>
      <c r="AO6938" s="15" t="str">
        <f ca="1">IFERROR(INDEX(레드마인_배치!E:E,MATCH(OFFSET(A6938,,AN6938),레드마인_배치!G:G,0)),"")</f>
        <v>미대상</v>
      </c>
      <c r="AP6938" t="s">
        <v>3330</v>
      </c>
      <c r="AT6938" t="str" cm="1">
        <f t="array" ref="AT6938">[1]!add_delimeter(AG6938:AO6938,"|")</f>
        <v>|3|CBCPHB535B|281|대상|PHO0020U|COO reflected in the quantity shipment|서비스|1|미대상|</v>
      </c>
    </row>
    <row r="6939" spans="1:46">
      <c r="A6939" s="3" t="s">
        <v>793</v>
      </c>
      <c r="B6939" s="3" t="s">
        <v>796</v>
      </c>
      <c r="C6939" s="3" t="s">
        <v>797</v>
      </c>
      <c r="D6939" s="3" t="s">
        <v>801</v>
      </c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>
        <f t="shared" si="110"/>
        <v>3</v>
      </c>
      <c r="AH6939" s="3" t="s">
        <v>801</v>
      </c>
      <c r="AI6939" s="3">
        <f>IFERROR(IF($AG6939&lt;=$AN6939,MATCH($AH6939,레드마인_배치!G:G,0),MATCH($AH6939,레드마인_서비스!G:G,0)),"")</f>
        <v>285</v>
      </c>
      <c r="AJ6939" s="3" t="str" cm="1">
        <f t="array" ref="AJ6939">IFERROR(INDEX(IF($AG6939&lt;=$AN6939,레드마인_배치!E:E,레드마인_서비스!E:E),콜트리분석!$AI6939),"")</f>
        <v>대상</v>
      </c>
      <c r="AK6939" s="3" t="str" cm="1">
        <f t="array" ref="AK6939">IFERROR(INDEX(IF($AG6939&lt;=$AN6939,레드마인_배치!H:H,레드마인_서비스!H:H),콜트리분석!$AI6939),"")</f>
        <v>PHO0060U</v>
      </c>
      <c r="AL6939" s="3" t="str" cm="1">
        <f t="array" ref="AL6939">IFERROR(INDEX(IF($AG6939&lt;=$AN6939,레드마인_배치!I:I,레드마인_서비스!I:I),콜트리분석!$AI6939),"")</f>
        <v>Broker Shipment Sam File Creation(MAL)</v>
      </c>
      <c r="AM6939" s="3" t="str" cm="1">
        <f t="array" ref="AM6939">IFERROR(INDEX(IF($AG6939&lt;=$AN6939,레드마인_배치!J:J,레드마인_서비스!J:J),콜트리분석!$AI6939),"")</f>
        <v>서비스</v>
      </c>
      <c r="AN6939" s="3">
        <v>1</v>
      </c>
      <c r="AO6939" s="15" t="str">
        <f ca="1">IFERROR(INDEX(레드마인_배치!E:E,MATCH(OFFSET(A6939,,AN6939),레드마인_배치!G:G,0)),"")</f>
        <v>미대상</v>
      </c>
      <c r="AP6939" t="s">
        <v>3330</v>
      </c>
      <c r="AT6939" t="str" cm="1">
        <f t="array" ref="AT6939">[1]!add_delimeter(AG6939:AO6939,"|")</f>
        <v>|3|CBCPHB973A|285|대상|PHO0060U|Broker Shipment Sam File Creation(MAL)|서비스|1|미대상|</v>
      </c>
    </row>
    <row r="6940" spans="1:46">
      <c r="A6940" s="3" t="s">
        <v>793</v>
      </c>
      <c r="B6940" s="3" t="s">
        <v>796</v>
      </c>
      <c r="C6940" s="3" t="s">
        <v>797</v>
      </c>
      <c r="D6940" s="3" t="s">
        <v>801</v>
      </c>
      <c r="E6940" s="3" t="s">
        <v>802</v>
      </c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>
        <f t="shared" si="110"/>
        <v>4</v>
      </c>
      <c r="AH6940" s="3" t="s">
        <v>802</v>
      </c>
      <c r="AI6940" s="3">
        <f>IFERROR(IF($AG6940&lt;=$AN6940,MATCH($AH6940,레드마인_배치!G:G,0),MATCH($AH6940,레드마인_서비스!G:G,0)),"")</f>
        <v>2</v>
      </c>
      <c r="AJ6940" s="3" t="str" cm="1">
        <f t="array" ref="AJ6940">IFERROR(INDEX(IF($AG6940&lt;=$AN6940,레드마인_배치!E:E,레드마인_서비스!E:E),콜트리분석!$AI6940),"")</f>
        <v>미대상</v>
      </c>
      <c r="AK6940" s="3" cm="1">
        <f t="array" ref="AK6940">IFERROR(INDEX(IF($AG6940&lt;=$AN6940,레드마인_배치!H:H,레드마인_서비스!H:H),콜트리분석!$AI6940),"")</f>
        <v>0</v>
      </c>
      <c r="AL6940" s="3" t="str" cm="1">
        <f t="array" ref="AL6940">IFERROR(INDEX(IF($AG6940&lt;=$AN6940,레드마인_배치!I:I,레드마인_서비스!I:I),콜트리분석!$AI6940),"")</f>
        <v>E-MAIL SEND</v>
      </c>
      <c r="AM6940" s="3" t="str" cm="1">
        <f t="array" ref="AM6940">IFERROR(INDEX(IF($AG6940&lt;=$AN6940,레드마인_배치!J:J,레드마인_서비스!J:J),콜트리분석!$AI6940),"")</f>
        <v>서비스</v>
      </c>
      <c r="AN6940" s="3">
        <v>1</v>
      </c>
      <c r="AO6940" s="15" t="str">
        <f ca="1">IFERROR(INDEX(레드마인_배치!E:E,MATCH(OFFSET(A6940,,AN6940),레드마인_배치!G:G,0)),"")</f>
        <v>미대상</v>
      </c>
      <c r="AP6940" t="s">
        <v>3330</v>
      </c>
      <c r="AT6940" t="str" cm="1">
        <f t="array" ref="AT6940">[1]!add_delimeter(AG6940:AO6940,"|")</f>
        <v>|4|CBCPHB973M|2|미대상|0|E-MAIL SEND|서비스|1|미대상|</v>
      </c>
    </row>
    <row r="6941" spans="1:46">
      <c r="A6941" s="3" t="s">
        <v>793</v>
      </c>
      <c r="B6941" s="3" t="s">
        <v>796</v>
      </c>
      <c r="C6941" s="3" t="s">
        <v>797</v>
      </c>
      <c r="D6941" s="3" t="s">
        <v>801</v>
      </c>
      <c r="E6941" s="3" t="s">
        <v>802</v>
      </c>
      <c r="F6941" s="3" t="s">
        <v>577</v>
      </c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>
        <f t="shared" si="110"/>
        <v>5</v>
      </c>
      <c r="AH6941" s="3" t="s">
        <v>577</v>
      </c>
      <c r="AI6941" s="3">
        <f>IFERROR(IF($AG6941&lt;=$AN6941,MATCH($AH6941,레드마인_배치!G:G,0),MATCH($AH6941,레드마인_서비스!G:G,0)),"")</f>
        <v>49</v>
      </c>
      <c r="AJ6941" s="3" t="str" cm="1">
        <f t="array" ref="AJ6941">IFERROR(INDEX(IF($AG6941&lt;=$AN6941,레드마인_배치!E:E,레드마인_서비스!E:E),콜트리분석!$AI6941),"")</f>
        <v>대상</v>
      </c>
      <c r="AK6941" s="3" t="str" cm="1">
        <f t="array" ref="AK6941">IFERROR(INDEX(IF($AG6941&lt;=$AN6941,레드마인_배치!H:H,레드마인_서비스!H:H),콜트리분석!$AI6941),"")</f>
        <v>CMO0010U</v>
      </c>
      <c r="AL6941" s="3" t="str" cm="1">
        <f t="array" ref="AL6941">IFERROR(INDEX(IF($AG6941&lt;=$AN6941,레드마인_배치!I:I,레드마인_서비스!I:I),콜트리분석!$AI6941),"")</f>
        <v>NUMBER CREATION</v>
      </c>
      <c r="AM6941" s="3" t="str" cm="1">
        <f t="array" ref="AM6941">IFERROR(INDEX(IF($AG6941&lt;=$AN6941,레드마인_배치!J:J,레드마인_서비스!J:J),콜트리분석!$AI6941),"")</f>
        <v>서비스</v>
      </c>
      <c r="AN6941" s="3">
        <v>1</v>
      </c>
      <c r="AO6941" s="15" t="str">
        <f ca="1">IFERROR(INDEX(레드마인_배치!E:E,MATCH(OFFSET(A6941,,AN6941),레드마인_배치!G:G,0)),"")</f>
        <v>미대상</v>
      </c>
      <c r="AP6941" t="s">
        <v>3330</v>
      </c>
      <c r="AT6941" t="str" cm="1">
        <f t="array" ref="AT6941">[1]!add_delimeter(AG6941:AO6941,"|")</f>
        <v>|5|CBCUZW030R|49|대상|CMO0010U|NUMBER CREATION|서비스|1|미대상|</v>
      </c>
    </row>
    <row r="6942" spans="1:46">
      <c r="A6942" s="3" t="s">
        <v>793</v>
      </c>
      <c r="B6942" s="3" t="s">
        <v>796</v>
      </c>
      <c r="C6942" s="3" t="s">
        <v>797</v>
      </c>
      <c r="D6942" s="3" t="s">
        <v>801</v>
      </c>
      <c r="E6942" s="3" t="s">
        <v>803</v>
      </c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>
        <f t="shared" si="110"/>
        <v>4</v>
      </c>
      <c r="AH6942" s="3" t="s">
        <v>803</v>
      </c>
      <c r="AI6942" s="3">
        <f>IFERROR(IF($AG6942&lt;=$AN6942,MATCH($AH6942,레드마인_배치!G:G,0),MATCH($AH6942,레드마인_서비스!G:G,0)),"")</f>
        <v>390</v>
      </c>
      <c r="AJ6942" s="3" t="str" cm="1">
        <f t="array" ref="AJ6942">IFERROR(INDEX(IF($AG6942&lt;=$AN6942,레드마인_배치!E:E,레드마인_서비스!E:E),콜트리분석!$AI6942),"")</f>
        <v>미대상</v>
      </c>
      <c r="AK6942" s="3" t="str" cm="1">
        <f t="array" ref="AK6942">IFERROR(INDEX(IF($AG6942&lt;=$AN6942,레드마인_배치!H:H,레드마인_서비스!H:H),콜트리분석!$AI6942),"")</f>
        <v>THO0120U</v>
      </c>
      <c r="AL6942" s="3" t="str" cm="1">
        <f t="array" ref="AL6942">IFERROR(INDEX(IF($AG6942&lt;=$AN6942,레드마인_배치!I:I,레드마인_서비스!I:I),콜트리분석!$AI6942),"")</f>
        <v>[확인필요] UOM Calculation Logic</v>
      </c>
      <c r="AM6942" s="3" t="str" cm="1">
        <f t="array" ref="AM6942">IFERROR(INDEX(IF($AG6942&lt;=$AN6942,레드마인_배치!J:J,레드마인_서비스!J:J),콜트리분석!$AI6942),"")</f>
        <v>서비스</v>
      </c>
      <c r="AN6942" s="3">
        <v>1</v>
      </c>
      <c r="AO6942" s="15" t="str">
        <f ca="1">IFERROR(INDEX(레드마인_배치!E:E,MATCH(OFFSET(A6942,,AN6942),레드마인_배치!G:G,0)),"")</f>
        <v>미대상</v>
      </c>
      <c r="AP6942" t="s">
        <v>3330</v>
      </c>
      <c r="AT6942" t="str" cm="1">
        <f t="array" ref="AT6942">[1]!add_delimeter(AG6942:AO6942,"|")</f>
        <v>|4|CBCTHB811A|390|미대상|THO0120U|[확인필요] UOM Calculation Logic|서비스|1|미대상|</v>
      </c>
    </row>
    <row r="6943" spans="1:46">
      <c r="A6943" s="3" t="s">
        <v>793</v>
      </c>
      <c r="B6943" s="3" t="s">
        <v>796</v>
      </c>
      <c r="C6943" s="3" t="s">
        <v>797</v>
      </c>
      <c r="D6943" s="3" t="s">
        <v>801</v>
      </c>
      <c r="E6943" s="3" t="s">
        <v>646</v>
      </c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>
        <f t="shared" si="110"/>
        <v>4</v>
      </c>
      <c r="AH6943" s="3" t="s">
        <v>646</v>
      </c>
      <c r="AI6943" s="3" t="str">
        <f>IFERROR(IF($AG6943&lt;=$AN6943,MATCH($AH6943,레드마인_배치!G:G,0),MATCH($AH6943,레드마인_서비스!G:G,0)),"")</f>
        <v/>
      </c>
      <c r="AJ6943" s="3" t="str" cm="1">
        <f t="array" ref="AJ6943">IFERROR(INDEX(IF($AG6943&lt;=$AN6943,레드마인_배치!E:E,레드마인_서비스!E:E),콜트리분석!$AI6943),"")</f>
        <v/>
      </c>
      <c r="AK6943" s="3" t="str" cm="1">
        <f t="array" ref="AK6943">IFERROR(INDEX(IF($AG6943&lt;=$AN6943,레드마인_배치!H:H,레드마인_서비스!H:H),콜트리분석!$AI6943),"")</f>
        <v/>
      </c>
      <c r="AL6943" s="3" t="str" cm="1">
        <f t="array" ref="AL6943">IFERROR(INDEX(IF($AG6943&lt;=$AN6943,레드마인_배치!I:I,레드마인_서비스!I:I),콜트리분석!$AI6943),"")</f>
        <v/>
      </c>
      <c r="AM6943" s="3" t="str" cm="1">
        <f t="array" ref="AM6943">IFERROR(INDEX(IF($AG6943&lt;=$AN6943,레드마인_배치!J:J,레드마인_서비스!J:J),콜트리분석!$AI6943),"")</f>
        <v/>
      </c>
      <c r="AN6943" s="3">
        <v>1</v>
      </c>
      <c r="AO6943" s="15" t="str">
        <f ca="1">IFERROR(INDEX(레드마인_배치!E:E,MATCH(OFFSET(A6943,,AN6943),레드마인_배치!G:G,0)),"")</f>
        <v>미대상</v>
      </c>
      <c r="AP6943" t="s">
        <v>3330</v>
      </c>
      <c r="AT6943" t="str" cm="1">
        <f t="array" ref="AT6943">[1]!add_delimeter(AG6943:AO6943,"|")</f>
        <v>|4|CLCCMB010A||||||1|미대상|</v>
      </c>
    </row>
    <row r="6944" spans="1:46">
      <c r="A6944" s="3" t="s">
        <v>793</v>
      </c>
      <c r="B6944" s="3" t="s">
        <v>796</v>
      </c>
      <c r="C6944" s="3" t="s">
        <v>797</v>
      </c>
      <c r="D6944" s="3" t="s">
        <v>801</v>
      </c>
      <c r="E6944" s="3" t="s">
        <v>647</v>
      </c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>
        <f t="shared" si="110"/>
        <v>4</v>
      </c>
      <c r="AH6944" s="3" t="s">
        <v>647</v>
      </c>
      <c r="AI6944" s="3" t="str">
        <f>IFERROR(IF($AG6944&lt;=$AN6944,MATCH($AH6944,레드마인_배치!G:G,0),MATCH($AH6944,레드마인_서비스!G:G,0)),"")</f>
        <v/>
      </c>
      <c r="AJ6944" s="3" t="str" cm="1">
        <f t="array" ref="AJ6944">IFERROR(INDEX(IF($AG6944&lt;=$AN6944,레드마인_배치!E:E,레드마인_서비스!E:E),콜트리분석!$AI6944),"")</f>
        <v/>
      </c>
      <c r="AK6944" s="3" t="str" cm="1">
        <f t="array" ref="AK6944">IFERROR(INDEX(IF($AG6944&lt;=$AN6944,레드마인_배치!H:H,레드마인_서비스!H:H),콜트리분석!$AI6944),"")</f>
        <v/>
      </c>
      <c r="AL6944" s="3" t="str" cm="1">
        <f t="array" ref="AL6944">IFERROR(INDEX(IF($AG6944&lt;=$AN6944,레드마인_배치!I:I,레드마인_서비스!I:I),콜트리분석!$AI6944),"")</f>
        <v/>
      </c>
      <c r="AM6944" s="3" t="str" cm="1">
        <f t="array" ref="AM6944">IFERROR(INDEX(IF($AG6944&lt;=$AN6944,레드마인_배치!J:J,레드마인_서비스!J:J),콜트리분석!$AI6944),"")</f>
        <v/>
      </c>
      <c r="AN6944" s="3">
        <v>1</v>
      </c>
      <c r="AO6944" s="15" t="str">
        <f ca="1">IFERROR(INDEX(레드마인_배치!E:E,MATCH(OFFSET(A6944,,AN6944),레드마인_배치!G:G,0)),"")</f>
        <v>미대상</v>
      </c>
      <c r="AP6944" t="s">
        <v>3330</v>
      </c>
      <c r="AT6944" t="str" cm="1">
        <f t="array" ref="AT6944">[1]!add_delimeter(AG6944:AO6944,"|")</f>
        <v>|4|CLCCMB020C||||||1|미대상|</v>
      </c>
    </row>
    <row r="6945" spans="1:46">
      <c r="A6945" s="3" t="s">
        <v>793</v>
      </c>
      <c r="B6945" s="3" t="s">
        <v>796</v>
      </c>
      <c r="C6945" s="3" t="s">
        <v>797</v>
      </c>
      <c r="D6945" s="3" t="s">
        <v>801</v>
      </c>
      <c r="E6945" s="3" t="s">
        <v>648</v>
      </c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>
        <f t="shared" si="110"/>
        <v>4</v>
      </c>
      <c r="AH6945" s="3" t="s">
        <v>648</v>
      </c>
      <c r="AI6945" s="3" t="str">
        <f>IFERROR(IF($AG6945&lt;=$AN6945,MATCH($AH6945,레드마인_배치!G:G,0),MATCH($AH6945,레드마인_서비스!G:G,0)),"")</f>
        <v/>
      </c>
      <c r="AJ6945" s="3" t="str" cm="1">
        <f t="array" ref="AJ6945">IFERROR(INDEX(IF($AG6945&lt;=$AN6945,레드마인_배치!E:E,레드마인_서비스!E:E),콜트리분석!$AI6945),"")</f>
        <v/>
      </c>
      <c r="AK6945" s="3" t="str" cm="1">
        <f t="array" ref="AK6945">IFERROR(INDEX(IF($AG6945&lt;=$AN6945,레드마인_배치!H:H,레드마인_서비스!H:H),콜트리분석!$AI6945),"")</f>
        <v/>
      </c>
      <c r="AL6945" s="3" t="str" cm="1">
        <f t="array" ref="AL6945">IFERROR(INDEX(IF($AG6945&lt;=$AN6945,레드마인_배치!I:I,레드마인_서비스!I:I),콜트리분석!$AI6945),"")</f>
        <v/>
      </c>
      <c r="AM6945" s="3" t="str" cm="1">
        <f t="array" ref="AM6945">IFERROR(INDEX(IF($AG6945&lt;=$AN6945,레드마인_배치!J:J,레드마인_서비스!J:J),콜트리분석!$AI6945),"")</f>
        <v/>
      </c>
      <c r="AN6945" s="3">
        <v>1</v>
      </c>
      <c r="AO6945" s="15" t="str">
        <f ca="1">IFERROR(INDEX(레드마인_배치!E:E,MATCH(OFFSET(A6945,,AN6945),레드마인_배치!G:G,0)),"")</f>
        <v>미대상</v>
      </c>
      <c r="AP6945" t="s">
        <v>3330</v>
      </c>
      <c r="AT6945" t="str" cm="1">
        <f t="array" ref="AT6945">[1]!add_delimeter(AG6945:AO6945,"|")</f>
        <v>|4|CLCCMB030A||||||1|미대상|</v>
      </c>
    </row>
    <row r="6946" spans="1:46">
      <c r="A6946" s="3" t="s">
        <v>793</v>
      </c>
      <c r="B6946" s="3" t="s">
        <v>796</v>
      </c>
      <c r="C6946" s="3" t="s">
        <v>797</v>
      </c>
      <c r="D6946" s="3" t="s">
        <v>801</v>
      </c>
      <c r="E6946" s="3" t="s">
        <v>649</v>
      </c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>
        <f t="shared" si="110"/>
        <v>4</v>
      </c>
      <c r="AH6946" s="3" t="s">
        <v>649</v>
      </c>
      <c r="AI6946" s="3" t="str">
        <f>IFERROR(IF($AG6946&lt;=$AN6946,MATCH($AH6946,레드마인_배치!G:G,0),MATCH($AH6946,레드마인_서비스!G:G,0)),"")</f>
        <v/>
      </c>
      <c r="AJ6946" s="3" t="str" cm="1">
        <f t="array" ref="AJ6946">IFERROR(INDEX(IF($AG6946&lt;=$AN6946,레드마인_배치!E:E,레드마인_서비스!E:E),콜트리분석!$AI6946),"")</f>
        <v/>
      </c>
      <c r="AK6946" s="3" t="str" cm="1">
        <f t="array" ref="AK6946">IFERROR(INDEX(IF($AG6946&lt;=$AN6946,레드마인_배치!H:H,레드마인_서비스!H:H),콜트리분석!$AI6946),"")</f>
        <v/>
      </c>
      <c r="AL6946" s="3" t="str" cm="1">
        <f t="array" ref="AL6946">IFERROR(INDEX(IF($AG6946&lt;=$AN6946,레드마인_배치!I:I,레드마인_서비스!I:I),콜트리분석!$AI6946),"")</f>
        <v/>
      </c>
      <c r="AM6946" s="3" t="str" cm="1">
        <f t="array" ref="AM6946">IFERROR(INDEX(IF($AG6946&lt;=$AN6946,레드마인_배치!J:J,레드마인_서비스!J:J),콜트리분석!$AI6946),"")</f>
        <v/>
      </c>
      <c r="AN6946" s="3">
        <v>1</v>
      </c>
      <c r="AO6946" s="15" t="str">
        <f ca="1">IFERROR(INDEX(레드마인_배치!E:E,MATCH(OFFSET(A6946,,AN6946),레드마인_배치!G:G,0)),"")</f>
        <v>미대상</v>
      </c>
      <c r="AP6946" t="s">
        <v>3330</v>
      </c>
      <c r="AT6946" t="str" cm="1">
        <f t="array" ref="AT6946">[1]!add_delimeter(AG6946:AO6946,"|")</f>
        <v>|4|CLCCMB040A||||||1|미대상|</v>
      </c>
    </row>
    <row r="6947" spans="1:46">
      <c r="A6947" s="3" t="s">
        <v>793</v>
      </c>
      <c r="B6947" s="3" t="s">
        <v>796</v>
      </c>
      <c r="C6947" s="3" t="s">
        <v>797</v>
      </c>
      <c r="D6947" s="3" t="s">
        <v>801</v>
      </c>
      <c r="E6947" s="3" t="s">
        <v>650</v>
      </c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>
        <f t="shared" si="110"/>
        <v>4</v>
      </c>
      <c r="AH6947" s="3" t="s">
        <v>650</v>
      </c>
      <c r="AI6947" s="3" t="str">
        <f>IFERROR(IF($AG6947&lt;=$AN6947,MATCH($AH6947,레드마인_배치!G:G,0),MATCH($AH6947,레드마인_서비스!G:G,0)),"")</f>
        <v/>
      </c>
      <c r="AJ6947" s="3" t="str" cm="1">
        <f t="array" ref="AJ6947">IFERROR(INDEX(IF($AG6947&lt;=$AN6947,레드마인_배치!E:E,레드마인_서비스!E:E),콜트리분석!$AI6947),"")</f>
        <v/>
      </c>
      <c r="AK6947" s="3" t="str" cm="1">
        <f t="array" ref="AK6947">IFERROR(INDEX(IF($AG6947&lt;=$AN6947,레드마인_배치!H:H,레드마인_서비스!H:H),콜트리분석!$AI6947),"")</f>
        <v/>
      </c>
      <c r="AL6947" s="3" t="str" cm="1">
        <f t="array" ref="AL6947">IFERROR(INDEX(IF($AG6947&lt;=$AN6947,레드마인_배치!I:I,레드마인_서비스!I:I),콜트리분석!$AI6947),"")</f>
        <v/>
      </c>
      <c r="AM6947" s="3" t="str" cm="1">
        <f t="array" ref="AM6947">IFERROR(INDEX(IF($AG6947&lt;=$AN6947,레드마인_배치!J:J,레드마인_서비스!J:J),콜트리분석!$AI6947),"")</f>
        <v/>
      </c>
      <c r="AN6947" s="3">
        <v>1</v>
      </c>
      <c r="AO6947" s="15" t="str">
        <f ca="1">IFERROR(INDEX(레드마인_배치!E:E,MATCH(OFFSET(A6947,,AN6947),레드마인_배치!G:G,0)),"")</f>
        <v>미대상</v>
      </c>
      <c r="AP6947" t="s">
        <v>3330</v>
      </c>
      <c r="AT6947" t="str" cm="1">
        <f t="array" ref="AT6947">[1]!add_delimeter(AG6947:AO6947,"|")</f>
        <v>|4|CLCCMB050A||||||1|미대상|</v>
      </c>
    </row>
    <row r="6948" spans="1:46">
      <c r="A6948" s="3" t="s">
        <v>793</v>
      </c>
      <c r="B6948" s="3" t="s">
        <v>796</v>
      </c>
      <c r="C6948" s="3" t="s">
        <v>797</v>
      </c>
      <c r="D6948" s="3" t="s">
        <v>801</v>
      </c>
      <c r="E6948" s="3" t="s">
        <v>651</v>
      </c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>
        <f t="shared" si="110"/>
        <v>4</v>
      </c>
      <c r="AH6948" s="3" t="s">
        <v>651</v>
      </c>
      <c r="AI6948" s="3" t="str">
        <f>IFERROR(IF($AG6948&lt;=$AN6948,MATCH($AH6948,레드마인_배치!G:G,0),MATCH($AH6948,레드마인_서비스!G:G,0)),"")</f>
        <v/>
      </c>
      <c r="AJ6948" s="3" t="str" cm="1">
        <f t="array" ref="AJ6948">IFERROR(INDEX(IF($AG6948&lt;=$AN6948,레드마인_배치!E:E,레드마인_서비스!E:E),콜트리분석!$AI6948),"")</f>
        <v/>
      </c>
      <c r="AK6948" s="3" t="str" cm="1">
        <f t="array" ref="AK6948">IFERROR(INDEX(IF($AG6948&lt;=$AN6948,레드마인_배치!H:H,레드마인_서비스!H:H),콜트리분석!$AI6948),"")</f>
        <v/>
      </c>
      <c r="AL6948" s="3" t="str" cm="1">
        <f t="array" ref="AL6948">IFERROR(INDEX(IF($AG6948&lt;=$AN6948,레드마인_배치!I:I,레드마인_서비스!I:I),콜트리분석!$AI6948),"")</f>
        <v/>
      </c>
      <c r="AM6948" s="3" t="str" cm="1">
        <f t="array" ref="AM6948">IFERROR(INDEX(IF($AG6948&lt;=$AN6948,레드마인_배치!J:J,레드마인_서비스!J:J),콜트리분석!$AI6948),"")</f>
        <v/>
      </c>
      <c r="AN6948" s="3">
        <v>1</v>
      </c>
      <c r="AO6948" s="15" t="str">
        <f ca="1">IFERROR(INDEX(레드마인_배치!E:E,MATCH(OFFSET(A6948,,AN6948),레드마인_배치!G:G,0)),"")</f>
        <v>미대상</v>
      </c>
      <c r="AP6948" t="s">
        <v>3330</v>
      </c>
      <c r="AT6948" t="str" cm="1">
        <f t="array" ref="AT6948">[1]!add_delimeter(AG6948:AO6948,"|")</f>
        <v>|4|CLCCMB060A||||||1|미대상|</v>
      </c>
    </row>
    <row r="6949" spans="1:46">
      <c r="A6949" s="3" t="s">
        <v>793</v>
      </c>
      <c r="B6949" s="3" t="s">
        <v>796</v>
      </c>
      <c r="C6949" s="3" t="s">
        <v>797</v>
      </c>
      <c r="D6949" s="3" t="s">
        <v>801</v>
      </c>
      <c r="E6949" s="3" t="s">
        <v>804</v>
      </c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>
        <f t="shared" si="110"/>
        <v>4</v>
      </c>
      <c r="AH6949" s="3" t="s">
        <v>804</v>
      </c>
      <c r="AI6949" s="3" t="str">
        <f>IFERROR(IF($AG6949&lt;=$AN6949,MATCH($AH6949,레드마인_배치!G:G,0),MATCH($AH6949,레드마인_서비스!G:G,0)),"")</f>
        <v/>
      </c>
      <c r="AJ6949" s="3" t="str" cm="1">
        <f t="array" ref="AJ6949">IFERROR(INDEX(IF($AG6949&lt;=$AN6949,레드마인_배치!E:E,레드마인_서비스!E:E),콜트리분석!$AI6949),"")</f>
        <v/>
      </c>
      <c r="AK6949" s="3" t="str" cm="1">
        <f t="array" ref="AK6949">IFERROR(INDEX(IF($AG6949&lt;=$AN6949,레드마인_배치!H:H,레드마인_서비스!H:H),콜트리분석!$AI6949),"")</f>
        <v/>
      </c>
      <c r="AL6949" s="3" t="str" cm="1">
        <f t="array" ref="AL6949">IFERROR(INDEX(IF($AG6949&lt;=$AN6949,레드마인_배치!I:I,레드마인_서비스!I:I),콜트리분석!$AI6949),"")</f>
        <v/>
      </c>
      <c r="AM6949" s="3" t="str" cm="1">
        <f t="array" ref="AM6949">IFERROR(INDEX(IF($AG6949&lt;=$AN6949,레드마인_배치!J:J,레드마인_서비스!J:J),콜트리분석!$AI6949),"")</f>
        <v/>
      </c>
      <c r="AN6949" s="3">
        <v>1</v>
      </c>
      <c r="AO6949" s="15" t="str">
        <f ca="1">IFERROR(INDEX(레드마인_배치!E:E,MATCH(OFFSET(A6949,,AN6949),레드마인_배치!G:G,0)),"")</f>
        <v>미대상</v>
      </c>
      <c r="AP6949" t="s">
        <v>3330</v>
      </c>
      <c r="AT6949" t="str" cm="1">
        <f t="array" ref="AT6949">[1]!add_delimeter(AG6949:AO6949,"|")</f>
        <v>|4|CLCPHB040A||||||1|미대상|</v>
      </c>
    </row>
    <row r="6950" spans="1:46">
      <c r="A6950" s="3" t="s">
        <v>793</v>
      </c>
      <c r="B6950" s="3" t="s">
        <v>796</v>
      </c>
      <c r="C6950" s="3" t="s">
        <v>797</v>
      </c>
      <c r="D6950" s="3" t="s">
        <v>805</v>
      </c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>
        <f t="shared" si="110"/>
        <v>3</v>
      </c>
      <c r="AH6950" s="3" t="s">
        <v>805</v>
      </c>
      <c r="AI6950" s="3">
        <f>IFERROR(IF($AG6950&lt;=$AN6950,MATCH($AH6950,레드마인_배치!G:G,0),MATCH($AH6950,레드마인_서비스!G:G,0)),"")</f>
        <v>6</v>
      </c>
      <c r="AJ6950" s="3" t="str" cm="1">
        <f t="array" ref="AJ6950">IFERROR(INDEX(IF($AG6950&lt;=$AN6950,레드마인_배치!E:E,레드마인_서비스!E:E),콜트리분석!$AI6950),"")</f>
        <v>미대상</v>
      </c>
      <c r="AK6950" s="3" cm="1">
        <f t="array" ref="AK6950">IFERROR(INDEX(IF($AG6950&lt;=$AN6950,레드마인_배치!H:H,레드마인_서비스!H:H),콜트리분석!$AI6950),"")</f>
        <v>0</v>
      </c>
      <c r="AL6950" s="3" t="str" cm="1">
        <f t="array" ref="AL6950">IFERROR(INDEX(IF($AG6950&lt;=$AN6950,레드마인_배치!I:I,레드마인_서비스!I:I),콜트리분석!$AI6950),"")</f>
        <v>소스없음</v>
      </c>
      <c r="AM6950" s="3" t="str" cm="1">
        <f t="array" ref="AM6950">IFERROR(INDEX(IF($AG6950&lt;=$AN6950,레드마인_배치!J:J,레드마인_서비스!J:J),콜트리분석!$AI6950),"")</f>
        <v>서비스</v>
      </c>
      <c r="AN6950" s="3">
        <v>1</v>
      </c>
      <c r="AO6950" s="15" t="str">
        <f ca="1">IFERROR(INDEX(레드마인_배치!E:E,MATCH(OFFSET(A6950,,AN6950),레드마인_배치!G:G,0)),"")</f>
        <v>미대상</v>
      </c>
      <c r="AP6950" t="s">
        <v>3330</v>
      </c>
      <c r="AT6950" t="str" cm="1">
        <f t="array" ref="AT6950">[1]!add_delimeter(AG6950:AO6950,"|")</f>
        <v>|3|CBCSLB453A|6|미대상|0|소스없음|서비스|1|미대상|</v>
      </c>
    </row>
    <row r="6951" spans="1:46">
      <c r="A6951" s="3" t="s">
        <v>793</v>
      </c>
      <c r="B6951" s="3" t="s">
        <v>796</v>
      </c>
      <c r="C6951" s="3" t="s">
        <v>797</v>
      </c>
      <c r="D6951" s="3" t="s">
        <v>577</v>
      </c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>
        <f t="shared" si="110"/>
        <v>3</v>
      </c>
      <c r="AH6951" s="3" t="s">
        <v>577</v>
      </c>
      <c r="AI6951" s="3">
        <f>IFERROR(IF($AG6951&lt;=$AN6951,MATCH($AH6951,레드마인_배치!G:G,0),MATCH($AH6951,레드마인_서비스!G:G,0)),"")</f>
        <v>49</v>
      </c>
      <c r="AJ6951" s="3" t="str" cm="1">
        <f t="array" ref="AJ6951">IFERROR(INDEX(IF($AG6951&lt;=$AN6951,레드마인_배치!E:E,레드마인_서비스!E:E),콜트리분석!$AI6951),"")</f>
        <v>대상</v>
      </c>
      <c r="AK6951" s="3" t="str" cm="1">
        <f t="array" ref="AK6951">IFERROR(INDEX(IF($AG6951&lt;=$AN6951,레드마인_배치!H:H,레드마인_서비스!H:H),콜트리분석!$AI6951),"")</f>
        <v>CMO0010U</v>
      </c>
      <c r="AL6951" s="3" t="str" cm="1">
        <f t="array" ref="AL6951">IFERROR(INDEX(IF($AG6951&lt;=$AN6951,레드마인_배치!I:I,레드마인_서비스!I:I),콜트리분석!$AI6951),"")</f>
        <v>NUMBER CREATION</v>
      </c>
      <c r="AM6951" s="3" t="str" cm="1">
        <f t="array" ref="AM6951">IFERROR(INDEX(IF($AG6951&lt;=$AN6951,레드마인_배치!J:J,레드마인_서비스!J:J),콜트리분석!$AI6951),"")</f>
        <v>서비스</v>
      </c>
      <c r="AN6951" s="3">
        <v>1</v>
      </c>
      <c r="AO6951" s="15" t="str">
        <f ca="1">IFERROR(INDEX(레드마인_배치!E:E,MATCH(OFFSET(A6951,,AN6951),레드마인_배치!G:G,0)),"")</f>
        <v>미대상</v>
      </c>
      <c r="AP6951" t="s">
        <v>3330</v>
      </c>
      <c r="AT6951" t="str" cm="1">
        <f t="array" ref="AT6951">[1]!add_delimeter(AG6951:AO6951,"|")</f>
        <v>|3|CBCUZW030R|49|대상|CMO0010U|NUMBER CREATION|서비스|1|미대상|</v>
      </c>
    </row>
    <row r="6952" spans="1:46">
      <c r="A6952" s="3" t="s">
        <v>793</v>
      </c>
      <c r="B6952" s="3" t="s">
        <v>806</v>
      </c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>
        <f t="shared" si="110"/>
        <v>1</v>
      </c>
      <c r="AH6952" s="3" t="s">
        <v>806</v>
      </c>
      <c r="AI6952" s="3">
        <f>IFERROR(IF($AG6952&lt;=$AN6952,MATCH($AH6952,레드마인_배치!G:G,0),MATCH($AH6952,레드마인_서비스!G:G,0)),"")</f>
        <v>19</v>
      </c>
      <c r="AJ6952" s="3" t="str" cm="1">
        <f t="array" ref="AJ6952">IFERROR(INDEX(IF($AG6952&lt;=$AN6952,레드마인_배치!E:E,레드마인_서비스!E:E),콜트리분석!$AI6952),"")</f>
        <v>미대상</v>
      </c>
      <c r="AK6952" s="3" cm="1">
        <f t="array" ref="AK6952">IFERROR(INDEX(IF($AG6952&lt;=$AN6952,레드마인_배치!H:H,레드마인_서비스!H:H),콜트리분석!$AI6952),"")</f>
        <v>0</v>
      </c>
      <c r="AL6952" s="3" t="str" cm="1">
        <f t="array" ref="AL6952">IFERROR(INDEX(IF($AG6952&lt;=$AN6952,레드마인_배치!I:I,레드마인_서비스!I:I),콜트리분석!$AI6952),"")</f>
        <v>D2D Order Fulfilment EOD Process-3 :Referral</v>
      </c>
      <c r="AM6952" s="3" t="str" cm="1">
        <f t="array" ref="AM6952">IFERROR(INDEX(IF($AG6952&lt;=$AN6952,레드마인_배치!J:J,레드마인_서비스!J:J),콜트리분석!$AI6952),"")</f>
        <v>배치</v>
      </c>
      <c r="AN6952" s="3">
        <v>1</v>
      </c>
      <c r="AO6952" s="15" t="str">
        <f ca="1">IFERROR(INDEX(레드마인_배치!E:E,MATCH(OFFSET(A6952,,AN6952),레드마인_배치!G:G,0)),"")</f>
        <v>미대상</v>
      </c>
      <c r="AP6952" t="s">
        <v>3329</v>
      </c>
      <c r="AT6952" t="str" cm="1">
        <f t="array" ref="AT6952">[1]!add_delimeter(AG6952:AO6952,"|")</f>
        <v>|1|CBCSLB325A|19|미대상|0|D2D Order Fulfilment EOD Process-3 :Referral|배치|1|미대상|</v>
      </c>
    </row>
    <row r="6953" spans="1:46">
      <c r="A6953" s="3" t="s">
        <v>793</v>
      </c>
      <c r="B6953" s="3" t="s">
        <v>806</v>
      </c>
      <c r="C6953" s="3" t="s">
        <v>508</v>
      </c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>
        <f t="shared" si="110"/>
        <v>2</v>
      </c>
      <c r="AH6953" s="3" t="s">
        <v>508</v>
      </c>
      <c r="AI6953" s="3">
        <f>IFERROR(IF($AG6953&lt;=$AN6953,MATCH($AH6953,레드마인_배치!G:G,0),MATCH($AH6953,레드마인_서비스!G:G,0)),"")</f>
        <v>79</v>
      </c>
      <c r="AJ6953" s="3" t="str" cm="1">
        <f t="array" ref="AJ6953">IFERROR(INDEX(IF($AG6953&lt;=$AN6953,레드마인_배치!E:E,레드마인_서비스!E:E),콜트리분석!$AI6953),"")</f>
        <v>대상</v>
      </c>
      <c r="AK6953" s="3" t="str" cm="1">
        <f t="array" ref="AK6953">IFERROR(INDEX(IF($AG6953&lt;=$AN6953,레드마인_배치!H:H,레드마인_서비스!H:H),콜트리분석!$AI6953),"")</f>
        <v>ICO0310U</v>
      </c>
      <c r="AL6953" s="3" t="str" cm="1">
        <f t="array" ref="AL6953">IFERROR(INDEX(IF($AG6953&lt;=$AN6953,레드마인_배치!I:I,레드마인_서비스!I:I),콜트리분석!$AI6953),"")</f>
        <v>INVENTORY CREATION MODULE</v>
      </c>
      <c r="AM6953" s="3" t="str" cm="1">
        <f t="array" ref="AM6953">IFERROR(INDEX(IF($AG6953&lt;=$AN6953,레드마인_배치!J:J,레드마인_서비스!J:J),콜트리분석!$AI6953),"")</f>
        <v>서비스</v>
      </c>
      <c r="AN6953" s="3">
        <v>1</v>
      </c>
      <c r="AO6953" s="15" t="str">
        <f ca="1">IFERROR(INDEX(레드마인_배치!E:E,MATCH(OFFSET(A6953,,AN6953),레드마인_배치!G:G,0)),"")</f>
        <v>미대상</v>
      </c>
      <c r="AP6953" t="s">
        <v>3330</v>
      </c>
      <c r="AT6953" t="str" cm="1">
        <f t="array" ref="AT6953">[1]!add_delimeter(AG6953:AO6953,"|")</f>
        <v>|2|CBCICB075A|79|대상|ICO0310U|INVENTORY CREATION MODULE|서비스|1|미대상|</v>
      </c>
    </row>
    <row r="6954" spans="1:46">
      <c r="A6954" s="3" t="s">
        <v>793</v>
      </c>
      <c r="B6954" s="3" t="s">
        <v>806</v>
      </c>
      <c r="C6954" s="3" t="s">
        <v>508</v>
      </c>
      <c r="D6954" s="3" t="s">
        <v>509</v>
      </c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>
        <f t="shared" si="110"/>
        <v>3</v>
      </c>
      <c r="AH6954" s="3" t="s">
        <v>509</v>
      </c>
      <c r="AI6954" s="3">
        <f>IFERROR(IF($AG6954&lt;=$AN6954,MATCH($AH6954,레드마인_배치!G:G,0),MATCH($AH6954,레드마인_서비스!G:G,0)),"")</f>
        <v>77</v>
      </c>
      <c r="AJ6954" s="3" t="str" cm="1">
        <f t="array" ref="AJ6954">IFERROR(INDEX(IF($AG6954&lt;=$AN6954,레드마인_배치!E:E,레드마인_서비스!E:E),콜트리분석!$AI6954),"")</f>
        <v>대상</v>
      </c>
      <c r="AK6954" s="3" t="str" cm="1">
        <f t="array" ref="AK6954">IFERROR(INDEX(IF($AG6954&lt;=$AN6954,레드마인_배치!H:H,레드마인_서비스!H:H),콜트리분석!$AI6954),"")</f>
        <v>ICO0290U</v>
      </c>
      <c r="AL6954" s="3" t="str" cm="1">
        <f t="array" ref="AL6954">IFERROR(INDEX(IF($AG6954&lt;=$AN6954,레드마인_배치!I:I,레드마인_서비스!I:I),콜트리분석!$AI6954),"")</f>
        <v>INV Information Master Creation(IMI)</v>
      </c>
      <c r="AM6954" s="3" t="str" cm="1">
        <f t="array" ref="AM6954">IFERROR(INDEX(IF($AG6954&lt;=$AN6954,레드마인_배치!J:J,레드마인_서비스!J:J),콜트리분석!$AI6954),"")</f>
        <v>서비스</v>
      </c>
      <c r="AN6954" s="3">
        <v>1</v>
      </c>
      <c r="AO6954" s="15" t="str">
        <f ca="1">IFERROR(INDEX(레드마인_배치!E:E,MATCH(OFFSET(A6954,,AN6954),레드마인_배치!G:G,0)),"")</f>
        <v>미대상</v>
      </c>
      <c r="AP6954" t="s">
        <v>3330</v>
      </c>
      <c r="AT6954" t="str" cm="1">
        <f t="array" ref="AT6954">[1]!add_delimeter(AG6954:AO6954,"|")</f>
        <v>|3|CBCICB073A|77|대상|ICO0290U|INV Information Master Creation(IMI)|서비스|1|미대상|</v>
      </c>
    </row>
    <row r="6955" spans="1:46">
      <c r="A6955" s="3" t="s">
        <v>793</v>
      </c>
      <c r="B6955" s="3" t="s">
        <v>806</v>
      </c>
      <c r="C6955" s="3" t="s">
        <v>508</v>
      </c>
      <c r="D6955" s="3" t="s">
        <v>510</v>
      </c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>
        <f t="shared" si="110"/>
        <v>3</v>
      </c>
      <c r="AH6955" s="3" t="s">
        <v>510</v>
      </c>
      <c r="AI6955" s="3" t="str">
        <f>IFERROR(IF($AG6955&lt;=$AN6955,MATCH($AH6955,레드마인_배치!G:G,0),MATCH($AH6955,레드마인_서비스!G:G,0)),"")</f>
        <v/>
      </c>
      <c r="AJ6955" s="3" t="str" cm="1">
        <f t="array" ref="AJ6955">IFERROR(INDEX(IF($AG6955&lt;=$AN6955,레드마인_배치!E:E,레드마인_서비스!E:E),콜트리분석!$AI6955),"")</f>
        <v/>
      </c>
      <c r="AK6955" s="3" t="str" cm="1">
        <f t="array" ref="AK6955">IFERROR(INDEX(IF($AG6955&lt;=$AN6955,레드마인_배치!H:H,레드마인_서비스!H:H),콜트리분석!$AI6955),"")</f>
        <v/>
      </c>
      <c r="AL6955" s="3" t="str" cm="1">
        <f t="array" ref="AL6955">IFERROR(INDEX(IF($AG6955&lt;=$AN6955,레드마인_배치!I:I,레드마인_서비스!I:I),콜트리분석!$AI6955),"")</f>
        <v/>
      </c>
      <c r="AM6955" s="3" t="str" cm="1">
        <f t="array" ref="AM6955">IFERROR(INDEX(IF($AG6955&lt;=$AN6955,레드마인_배치!J:J,레드마인_서비스!J:J),콜트리분석!$AI6955),"")</f>
        <v/>
      </c>
      <c r="AN6955" s="3">
        <v>1</v>
      </c>
      <c r="AO6955" s="15" t="str">
        <f ca="1">IFERROR(INDEX(레드마인_배치!E:E,MATCH(OFFSET(A6955,,AN6955),레드마인_배치!G:G,0)),"")</f>
        <v>미대상</v>
      </c>
      <c r="AP6955" t="s">
        <v>3330</v>
      </c>
      <c r="AT6955" t="str" cm="1">
        <f t="array" ref="AT6955">[1]!add_delimeter(AG6955:AO6955,"|")</f>
        <v>|3|CLCICB007A||||||1|미대상|</v>
      </c>
    </row>
    <row r="6956" spans="1:46">
      <c r="A6956" s="3" t="s">
        <v>793</v>
      </c>
      <c r="B6956" s="3" t="s">
        <v>806</v>
      </c>
      <c r="C6956" s="3" t="s">
        <v>576</v>
      </c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>
        <f t="shared" si="110"/>
        <v>2</v>
      </c>
      <c r="AH6956" s="3" t="s">
        <v>576</v>
      </c>
      <c r="AI6956" s="3">
        <f>IFERROR(IF($AG6956&lt;=$AN6956,MATCH($AH6956,레드마인_배치!G:G,0),MATCH($AH6956,레드마인_서비스!G:G,0)),"")</f>
        <v>308</v>
      </c>
      <c r="AJ6956" s="3" t="str" cm="1">
        <f t="array" ref="AJ6956">IFERROR(INDEX(IF($AG6956&lt;=$AN6956,레드마인_배치!E:E,레드마인_서비스!E:E),콜트리분석!$AI6956),"")</f>
        <v>대상</v>
      </c>
      <c r="AK6956" s="3" t="str" cm="1">
        <f t="array" ref="AK6956">IFERROR(INDEX(IF($AG6956&lt;=$AN6956,레드마인_배치!H:H,레드마인_서비스!H:H),콜트리분석!$AI6956),"")</f>
        <v>SLO0020U</v>
      </c>
      <c r="AL6956" s="3" t="str" cm="1">
        <f t="array" ref="AL6956">IFERROR(INDEX(IF($AG6956&lt;=$AN6956,레드마인_배치!I:I,레드마인_서비스!I:I),콜트리분석!$AI6956),"")</f>
        <v>Generate Order No</v>
      </c>
      <c r="AM6956" s="3" t="str" cm="1">
        <f t="array" ref="AM6956">IFERROR(INDEX(IF($AG6956&lt;=$AN6956,레드마인_배치!J:J,레드마인_서비스!J:J),콜트리분석!$AI6956),"")</f>
        <v>서비스</v>
      </c>
      <c r="AN6956" s="3">
        <v>1</v>
      </c>
      <c r="AO6956" s="15" t="str">
        <f ca="1">IFERROR(INDEX(레드마인_배치!E:E,MATCH(OFFSET(A6956,,AN6956),레드마인_배치!G:G,0)),"")</f>
        <v>미대상</v>
      </c>
      <c r="AP6956" t="s">
        <v>3330</v>
      </c>
      <c r="AT6956" t="str" cm="1">
        <f t="array" ref="AT6956">[1]!add_delimeter(AG6956:AO6956,"|")</f>
        <v>|2|CBCSLB020A|308|대상|SLO0020U|Generate Order No|서비스|1|미대상|</v>
      </c>
    </row>
    <row r="6957" spans="1:46">
      <c r="A6957" s="3" t="s">
        <v>793</v>
      </c>
      <c r="B6957" s="3" t="s">
        <v>806</v>
      </c>
      <c r="C6957" s="3" t="s">
        <v>576</v>
      </c>
      <c r="D6957" s="3" t="s">
        <v>577</v>
      </c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>
        <f t="shared" si="110"/>
        <v>3</v>
      </c>
      <c r="AH6957" s="3" t="s">
        <v>577</v>
      </c>
      <c r="AI6957" s="3">
        <f>IFERROR(IF($AG6957&lt;=$AN6957,MATCH($AH6957,레드마인_배치!G:G,0),MATCH($AH6957,레드마인_서비스!G:G,0)),"")</f>
        <v>49</v>
      </c>
      <c r="AJ6957" s="3" t="str" cm="1">
        <f t="array" ref="AJ6957">IFERROR(INDEX(IF($AG6957&lt;=$AN6957,레드마인_배치!E:E,레드마인_서비스!E:E),콜트리분석!$AI6957),"")</f>
        <v>대상</v>
      </c>
      <c r="AK6957" s="3" t="str" cm="1">
        <f t="array" ref="AK6957">IFERROR(INDEX(IF($AG6957&lt;=$AN6957,레드마인_배치!H:H,레드마인_서비스!H:H),콜트리분석!$AI6957),"")</f>
        <v>CMO0010U</v>
      </c>
      <c r="AL6957" s="3" t="str" cm="1">
        <f t="array" ref="AL6957">IFERROR(INDEX(IF($AG6957&lt;=$AN6957,레드마인_배치!I:I,레드마인_서비스!I:I),콜트리분석!$AI6957),"")</f>
        <v>NUMBER CREATION</v>
      </c>
      <c r="AM6957" s="3" t="str" cm="1">
        <f t="array" ref="AM6957">IFERROR(INDEX(IF($AG6957&lt;=$AN6957,레드마인_배치!J:J,레드마인_서비스!J:J),콜트리분석!$AI6957),"")</f>
        <v>서비스</v>
      </c>
      <c r="AN6957" s="3">
        <v>1</v>
      </c>
      <c r="AO6957" s="15" t="str">
        <f ca="1">IFERROR(INDEX(레드마인_배치!E:E,MATCH(OFFSET(A6957,,AN6957),레드마인_배치!G:G,0)),"")</f>
        <v>미대상</v>
      </c>
      <c r="AP6957" t="s">
        <v>3330</v>
      </c>
      <c r="AT6957" t="str" cm="1">
        <f t="array" ref="AT6957">[1]!add_delimeter(AG6957:AO6957,"|")</f>
        <v>|3|CBCUZW030R|49|대상|CMO0010U|NUMBER CREATION|서비스|1|미대상|</v>
      </c>
    </row>
    <row r="6958" spans="1:46">
      <c r="A6958" s="3" t="s">
        <v>793</v>
      </c>
      <c r="B6958" s="3" t="s">
        <v>806</v>
      </c>
      <c r="C6958" s="3" t="s">
        <v>505</v>
      </c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>
        <f t="shared" si="110"/>
        <v>2</v>
      </c>
      <c r="AH6958" s="3" t="s">
        <v>505</v>
      </c>
      <c r="AI6958" s="3">
        <f>IFERROR(IF($AG6958&lt;=$AN6958,MATCH($AH6958,레드마인_배치!G:G,0),MATCH($AH6958,레드마인_서비스!G:G,0)),"")</f>
        <v>328</v>
      </c>
      <c r="AJ6958" s="3" t="str" cm="1">
        <f t="array" ref="AJ6958">IFERROR(INDEX(IF($AG6958&lt;=$AN6958,레드마인_배치!E:E,레드마인_서비스!E:E),콜트리분석!$AI6958),"")</f>
        <v>대상</v>
      </c>
      <c r="AK6958" s="3" t="str" cm="1">
        <f t="array" ref="AK6958">IFERROR(INDEX(IF($AG6958&lt;=$AN6958,레드마인_배치!H:H,레드마인_서비스!H:H),콜트리분석!$AI6958),"")</f>
        <v>SLO0210U</v>
      </c>
      <c r="AL6958" s="3" t="str" cm="1">
        <f t="array" ref="AL6958">IFERROR(INDEX(IF($AG6958&lt;=$AN6958,레드마인_배치!I:I,레드마인_서비스!I:I),콜트리분석!$AI6958),"")</f>
        <v>S/Order Header Summary</v>
      </c>
      <c r="AM6958" s="3" t="str" cm="1">
        <f t="array" ref="AM6958">IFERROR(INDEX(IF($AG6958&lt;=$AN6958,레드마인_배치!J:J,레드마인_서비스!J:J),콜트리분석!$AI6958),"")</f>
        <v>서비스</v>
      </c>
      <c r="AN6958" s="3">
        <v>1</v>
      </c>
      <c r="AO6958" s="15" t="str">
        <f ca="1">IFERROR(INDEX(레드마인_배치!E:E,MATCH(OFFSET(A6958,,AN6958),레드마인_배치!G:G,0)),"")</f>
        <v>미대상</v>
      </c>
      <c r="AP6958" t="s">
        <v>3330</v>
      </c>
      <c r="AT6958" t="str" cm="1">
        <f t="array" ref="AT6958">[1]!add_delimeter(AG6958:AO6958,"|")</f>
        <v>|2|CBCSLB430Z|328|대상|SLO0210U|S/Order Header Summary|서비스|1|미대상|</v>
      </c>
    </row>
    <row r="6959" spans="1:46">
      <c r="A6959" s="3" t="s">
        <v>793</v>
      </c>
      <c r="B6959" s="3" t="s">
        <v>807</v>
      </c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>
        <f t="shared" si="110"/>
        <v>1</v>
      </c>
      <c r="AH6959" s="3" t="s">
        <v>807</v>
      </c>
      <c r="AI6959" s="3">
        <f>IFERROR(IF($AG6959&lt;=$AN6959,MATCH($AH6959,레드마인_배치!G:G,0),MATCH($AH6959,레드마인_서비스!G:G,0)),"")</f>
        <v>20</v>
      </c>
      <c r="AJ6959" s="3" t="str" cm="1">
        <f t="array" ref="AJ6959">IFERROR(INDEX(IF($AG6959&lt;=$AN6959,레드마인_배치!E:E,레드마인_서비스!E:E),콜트리분석!$AI6959),"")</f>
        <v>미대상</v>
      </c>
      <c r="AK6959" s="3" cm="1">
        <f t="array" ref="AK6959">IFERROR(INDEX(IF($AG6959&lt;=$AN6959,레드마인_배치!H:H,레드마인_서비스!H:H),콜트리분석!$AI6959),"")</f>
        <v>0</v>
      </c>
      <c r="AL6959" s="3" t="str" cm="1">
        <f t="array" ref="AL6959">IFERROR(INDEX(IF($AG6959&lt;=$AN6959,레드마인_배치!I:I,레드마인_서비스!I:I),콜트리분석!$AI6959),"")</f>
        <v>D2D Order Fulfilment EOD Process-4 :Ondock &amp; Post</v>
      </c>
      <c r="AM6959" s="3" t="str" cm="1">
        <f t="array" ref="AM6959">IFERROR(INDEX(IF($AG6959&lt;=$AN6959,레드마인_배치!J:J,레드마인_서비스!J:J),콜트리분석!$AI6959),"")</f>
        <v>배치</v>
      </c>
      <c r="AN6959" s="3">
        <v>1</v>
      </c>
      <c r="AO6959" s="15" t="str">
        <f ca="1">IFERROR(INDEX(레드마인_배치!E:E,MATCH(OFFSET(A6959,,AN6959),레드마인_배치!G:G,0)),"")</f>
        <v>미대상</v>
      </c>
      <c r="AP6959" t="s">
        <v>3329</v>
      </c>
      <c r="AT6959" t="str" cm="1">
        <f t="array" ref="AT6959">[1]!add_delimeter(AG6959:AO6959,"|")</f>
        <v>|1|CBCSLB327A|20|미대상|0|D2D Order Fulfilment EOD Process-4 :Ondock &amp; Post|배치|1|미대상|</v>
      </c>
    </row>
    <row r="6960" spans="1:46">
      <c r="A6960" s="3" t="s">
        <v>793</v>
      </c>
      <c r="B6960" s="3" t="s">
        <v>807</v>
      </c>
      <c r="C6960" s="3" t="s">
        <v>635</v>
      </c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>
        <f t="shared" si="110"/>
        <v>2</v>
      </c>
      <c r="AH6960" s="3" t="s">
        <v>635</v>
      </c>
      <c r="AI6960" s="3">
        <f>IFERROR(IF($AG6960&lt;=$AN6960,MATCH($AH6960,레드마인_배치!G:G,0),MATCH($AH6960,레드마인_서비스!G:G,0)),"")</f>
        <v>83</v>
      </c>
      <c r="AJ6960" s="3" t="str" cm="1">
        <f t="array" ref="AJ6960">IFERROR(INDEX(IF($AG6960&lt;=$AN6960,레드마인_배치!E:E,레드마인_서비스!E:E),콜트리분석!$AI6960),"")</f>
        <v>대상</v>
      </c>
      <c r="AK6960" s="3" t="str" cm="1">
        <f t="array" ref="AK6960">IFERROR(INDEX(IF($AG6960&lt;=$AN6960,레드마인_배치!H:H,레드마인_서비스!H:H),콜트리분석!$AI6960),"")</f>
        <v>ICO0340U</v>
      </c>
      <c r="AL6960" s="3" t="str" cm="1">
        <f t="array" ref="AL6960">IFERROR(INDEX(IF($AG6960&lt;=$AN6960,레드마인_배치!I:I,레드마인_서비스!I:I),콜트리분석!$AI6960),"")</f>
        <v>LEDGER DETAIL CREATE</v>
      </c>
      <c r="AM6960" s="3" t="str" cm="1">
        <f t="array" ref="AM6960">IFERROR(INDEX(IF($AG6960&lt;=$AN6960,레드마인_배치!J:J,레드마인_서비스!J:J),콜트리분석!$AI6960),"")</f>
        <v>서비스</v>
      </c>
      <c r="AN6960" s="3">
        <v>1</v>
      </c>
      <c r="AO6960" s="15" t="str">
        <f ca="1">IFERROR(INDEX(레드마인_배치!E:E,MATCH(OFFSET(A6960,,AN6960),레드마인_배치!G:G,0)),"")</f>
        <v>미대상</v>
      </c>
      <c r="AP6960" t="s">
        <v>3330</v>
      </c>
      <c r="AT6960" t="str" cm="1">
        <f t="array" ref="AT6960">[1]!add_delimeter(AG6960:AO6960,"|")</f>
        <v>|2|CBCICB100A|83|대상|ICO0340U|LEDGER DETAIL CREATE|서비스|1|미대상|</v>
      </c>
    </row>
    <row r="6961" spans="1:46">
      <c r="A6961" s="3" t="s">
        <v>793</v>
      </c>
      <c r="B6961" s="3" t="s">
        <v>807</v>
      </c>
      <c r="C6961" s="3" t="s">
        <v>635</v>
      </c>
      <c r="D6961" s="3" t="s">
        <v>577</v>
      </c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>
        <f t="shared" si="110"/>
        <v>3</v>
      </c>
      <c r="AH6961" s="3" t="s">
        <v>577</v>
      </c>
      <c r="AI6961" s="3">
        <f>IFERROR(IF($AG6961&lt;=$AN6961,MATCH($AH6961,레드마인_배치!G:G,0),MATCH($AH6961,레드마인_서비스!G:G,0)),"")</f>
        <v>49</v>
      </c>
      <c r="AJ6961" s="3" t="str" cm="1">
        <f t="array" ref="AJ6961">IFERROR(INDEX(IF($AG6961&lt;=$AN6961,레드마인_배치!E:E,레드마인_서비스!E:E),콜트리분석!$AI6961),"")</f>
        <v>대상</v>
      </c>
      <c r="AK6961" s="3" t="str" cm="1">
        <f t="array" ref="AK6961">IFERROR(INDEX(IF($AG6961&lt;=$AN6961,레드마인_배치!H:H,레드마인_서비스!H:H),콜트리분석!$AI6961),"")</f>
        <v>CMO0010U</v>
      </c>
      <c r="AL6961" s="3" t="str" cm="1">
        <f t="array" ref="AL6961">IFERROR(INDEX(IF($AG6961&lt;=$AN6961,레드마인_배치!I:I,레드마인_서비스!I:I),콜트리분석!$AI6961),"")</f>
        <v>NUMBER CREATION</v>
      </c>
      <c r="AM6961" s="3" t="str" cm="1">
        <f t="array" ref="AM6961">IFERROR(INDEX(IF($AG6961&lt;=$AN6961,레드마인_배치!J:J,레드마인_서비스!J:J),콜트리분석!$AI6961),"")</f>
        <v>서비스</v>
      </c>
      <c r="AN6961" s="3">
        <v>1</v>
      </c>
      <c r="AO6961" s="15" t="str">
        <f ca="1">IFERROR(INDEX(레드마인_배치!E:E,MATCH(OFFSET(A6961,,AN6961),레드마인_배치!G:G,0)),"")</f>
        <v>미대상</v>
      </c>
      <c r="AP6961" t="s">
        <v>3330</v>
      </c>
      <c r="AT6961" t="str" cm="1">
        <f t="array" ref="AT6961">[1]!add_delimeter(AG6961:AO6961,"|")</f>
        <v>|3|CBCUZW030R|49|대상|CMO0010U|NUMBER CREATION|서비스|1|미대상|</v>
      </c>
    </row>
    <row r="6962" spans="1:46">
      <c r="A6962" s="3" t="s">
        <v>793</v>
      </c>
      <c r="B6962" s="3" t="s">
        <v>807</v>
      </c>
      <c r="C6962" s="3" t="s">
        <v>808</v>
      </c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>
        <f t="shared" ref="AG6962:AG6969" si="111">COUNTA(B6962:AF6962)</f>
        <v>2</v>
      </c>
      <c r="AH6962" s="3" t="s">
        <v>808</v>
      </c>
      <c r="AI6962" s="3" t="str">
        <f>IFERROR(IF($AG6962&lt;=$AN6962,MATCH($AH6962,레드마인_배치!G:G,0),MATCH($AH6962,레드마인_서비스!G:G,0)),"")</f>
        <v/>
      </c>
      <c r="AJ6962" s="3" t="str" cm="1">
        <f t="array" ref="AJ6962">IFERROR(INDEX(IF($AG6962&lt;=$AN6962,레드마인_배치!E:E,레드마인_서비스!E:E),콜트리분석!$AI6962),"")</f>
        <v/>
      </c>
      <c r="AK6962" s="3" t="str" cm="1">
        <f t="array" ref="AK6962">IFERROR(INDEX(IF($AG6962&lt;=$AN6962,레드마인_배치!H:H,레드마인_서비스!H:H),콜트리분석!$AI6962),"")</f>
        <v/>
      </c>
      <c r="AL6962" s="3" t="str" cm="1">
        <f t="array" ref="AL6962">IFERROR(INDEX(IF($AG6962&lt;=$AN6962,레드마인_배치!I:I,레드마인_서비스!I:I),콜트리분석!$AI6962),"")</f>
        <v/>
      </c>
      <c r="AM6962" s="3" t="str" cm="1">
        <f t="array" ref="AM6962">IFERROR(INDEX(IF($AG6962&lt;=$AN6962,레드마인_배치!J:J,레드마인_서비스!J:J),콜트리분석!$AI6962),"")</f>
        <v/>
      </c>
      <c r="AN6962" s="3">
        <v>1</v>
      </c>
      <c r="AO6962" s="15" t="str">
        <f ca="1">IFERROR(INDEX(레드마인_배치!E:E,MATCH(OFFSET(A6962,,AN6962),레드마인_배치!G:G,0)),"")</f>
        <v>미대상</v>
      </c>
      <c r="AP6962" t="s">
        <v>3330</v>
      </c>
      <c r="AT6962" t="str" cm="1">
        <f t="array" ref="AT6962">[1]!add_delimeter(AG6962:AO6962,"|")</f>
        <v>|2|CBCLGB075B||||||1|미대상|</v>
      </c>
    </row>
    <row r="6963" spans="1:46">
      <c r="A6963" s="3" t="s">
        <v>793</v>
      </c>
      <c r="B6963" s="3" t="s">
        <v>807</v>
      </c>
      <c r="C6963" s="3" t="s">
        <v>808</v>
      </c>
      <c r="D6963" s="3" t="s">
        <v>505</v>
      </c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>
        <f t="shared" si="111"/>
        <v>3</v>
      </c>
      <c r="AH6963" s="3" t="s">
        <v>505</v>
      </c>
      <c r="AI6963" s="3">
        <f>IFERROR(IF($AG6963&lt;=$AN6963,MATCH($AH6963,레드마인_배치!G:G,0),MATCH($AH6963,레드마인_서비스!G:G,0)),"")</f>
        <v>328</v>
      </c>
      <c r="AJ6963" s="3" t="str" cm="1">
        <f t="array" ref="AJ6963">IFERROR(INDEX(IF($AG6963&lt;=$AN6963,레드마인_배치!E:E,레드마인_서비스!E:E),콜트리분석!$AI6963),"")</f>
        <v>대상</v>
      </c>
      <c r="AK6963" s="3" t="str" cm="1">
        <f t="array" ref="AK6963">IFERROR(INDEX(IF($AG6963&lt;=$AN6963,레드마인_배치!H:H,레드마인_서비스!H:H),콜트리분석!$AI6963),"")</f>
        <v>SLO0210U</v>
      </c>
      <c r="AL6963" s="3" t="str" cm="1">
        <f t="array" ref="AL6963">IFERROR(INDEX(IF($AG6963&lt;=$AN6963,레드마인_배치!I:I,레드마인_서비스!I:I),콜트리분석!$AI6963),"")</f>
        <v>S/Order Header Summary</v>
      </c>
      <c r="AM6963" s="3" t="str" cm="1">
        <f t="array" ref="AM6963">IFERROR(INDEX(IF($AG6963&lt;=$AN6963,레드마인_배치!J:J,레드마인_서비스!J:J),콜트리분석!$AI6963),"")</f>
        <v>서비스</v>
      </c>
      <c r="AN6963" s="3">
        <v>1</v>
      </c>
      <c r="AO6963" s="15" t="str">
        <f ca="1">IFERROR(INDEX(레드마인_배치!E:E,MATCH(OFFSET(A6963,,AN6963),레드마인_배치!G:G,0)),"")</f>
        <v>미대상</v>
      </c>
      <c r="AP6963" t="s">
        <v>3330</v>
      </c>
      <c r="AT6963" t="str" cm="1">
        <f t="array" ref="AT6963">[1]!add_delimeter(AG6963:AO6963,"|")</f>
        <v>|3|CBCSLB430Z|328|대상|SLO0210U|S/Order Header Summary|서비스|1|미대상|</v>
      </c>
    </row>
    <row r="6964" spans="1:46">
      <c r="A6964" s="3" t="s">
        <v>793</v>
      </c>
      <c r="B6964" s="3" t="s">
        <v>807</v>
      </c>
      <c r="C6964" s="3" t="s">
        <v>808</v>
      </c>
      <c r="D6964" s="3" t="s">
        <v>577</v>
      </c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>
        <f t="shared" si="111"/>
        <v>3</v>
      </c>
      <c r="AH6964" s="3" t="s">
        <v>577</v>
      </c>
      <c r="AI6964" s="3">
        <f>IFERROR(IF($AG6964&lt;=$AN6964,MATCH($AH6964,레드마인_배치!G:G,0),MATCH($AH6964,레드마인_서비스!G:G,0)),"")</f>
        <v>49</v>
      </c>
      <c r="AJ6964" s="3" t="str" cm="1">
        <f t="array" ref="AJ6964">IFERROR(INDEX(IF($AG6964&lt;=$AN6964,레드마인_배치!E:E,레드마인_서비스!E:E),콜트리분석!$AI6964),"")</f>
        <v>대상</v>
      </c>
      <c r="AK6964" s="3" t="str" cm="1">
        <f t="array" ref="AK6964">IFERROR(INDEX(IF($AG6964&lt;=$AN6964,레드마인_배치!H:H,레드마인_서비스!H:H),콜트리분석!$AI6964),"")</f>
        <v>CMO0010U</v>
      </c>
      <c r="AL6964" s="3" t="str" cm="1">
        <f t="array" ref="AL6964">IFERROR(INDEX(IF($AG6964&lt;=$AN6964,레드마인_배치!I:I,레드마인_서비스!I:I),콜트리분석!$AI6964),"")</f>
        <v>NUMBER CREATION</v>
      </c>
      <c r="AM6964" s="3" t="str" cm="1">
        <f t="array" ref="AM6964">IFERROR(INDEX(IF($AG6964&lt;=$AN6964,레드마인_배치!J:J,레드마인_서비스!J:J),콜트리분석!$AI6964),"")</f>
        <v>서비스</v>
      </c>
      <c r="AN6964" s="3">
        <v>1</v>
      </c>
      <c r="AO6964" s="15" t="str">
        <f ca="1">IFERROR(INDEX(레드마인_배치!E:E,MATCH(OFFSET(A6964,,AN6964),레드마인_배치!G:G,0)),"")</f>
        <v>미대상</v>
      </c>
      <c r="AP6964" t="s">
        <v>3330</v>
      </c>
      <c r="AT6964" t="str" cm="1">
        <f t="array" ref="AT6964">[1]!add_delimeter(AG6964:AO6964,"|")</f>
        <v>|3|CBCUZW030R|49|대상|CMO0010U|NUMBER CREATION|서비스|1|미대상|</v>
      </c>
    </row>
    <row r="6965" spans="1:46">
      <c r="A6965" s="3" t="s">
        <v>793</v>
      </c>
      <c r="B6965" s="3" t="s">
        <v>807</v>
      </c>
      <c r="C6965" s="3" t="s">
        <v>640</v>
      </c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>
        <f t="shared" si="111"/>
        <v>2</v>
      </c>
      <c r="AH6965" s="3" t="s">
        <v>640</v>
      </c>
      <c r="AI6965" s="3">
        <f>IFERROR(IF($AG6965&lt;=$AN6965,MATCH($AH6965,레드마인_배치!G:G,0),MATCH($AH6965,레드마인_서비스!G:G,0)),"")</f>
        <v>128</v>
      </c>
      <c r="AJ6965" s="3" t="str" cm="1">
        <f t="array" ref="AJ6965">IFERROR(INDEX(IF($AG6965&lt;=$AN6965,레드마인_배치!E:E,레드마인_서비스!E:E),콜트리분석!$AI6965),"")</f>
        <v>대상</v>
      </c>
      <c r="AK6965" s="3" t="str" cm="1">
        <f t="array" ref="AK6965">IFERROR(INDEX(IF($AG6965&lt;=$AN6965,레드마인_배치!H:H,레드마인_서비스!H:H),콜트리분석!$AI6965),"")</f>
        <v>LGO0110U</v>
      </c>
      <c r="AL6965" s="3" t="str" cm="1">
        <f t="array" ref="AL6965">IFERROR(INDEX(IF($AG6965&lt;=$AN6965,레드마인_배치!I:I,레드마인_서비스!I:I),콜트리분석!$AI6965),"")</f>
        <v>Average Price (MODULE)</v>
      </c>
      <c r="AM6965" s="3" t="str" cm="1">
        <f t="array" ref="AM6965">IFERROR(INDEX(IF($AG6965&lt;=$AN6965,레드마인_배치!J:J,레드마인_서비스!J:J),콜트리분석!$AI6965),"")</f>
        <v>서비스</v>
      </c>
      <c r="AN6965" s="3">
        <v>1</v>
      </c>
      <c r="AO6965" s="15" t="str">
        <f ca="1">IFERROR(INDEX(레드마인_배치!E:E,MATCH(OFFSET(A6965,,AN6965),레드마인_배치!G:G,0)),"")</f>
        <v>미대상</v>
      </c>
      <c r="AP6965" t="s">
        <v>3330</v>
      </c>
      <c r="AT6965" t="str" cm="1">
        <f t="array" ref="AT6965">[1]!add_delimeter(AG6965:AO6965,"|")</f>
        <v>|2|CBCLGB090A|128|대상|LGO0110U|Average Price (MODULE)|서비스|1|미대상|</v>
      </c>
    </row>
    <row r="6966" spans="1:46">
      <c r="A6966" s="3" t="s">
        <v>793</v>
      </c>
      <c r="B6966" s="3" t="s">
        <v>807</v>
      </c>
      <c r="C6966" s="3" t="s">
        <v>577</v>
      </c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>
        <f t="shared" si="111"/>
        <v>2</v>
      </c>
      <c r="AH6966" s="3" t="s">
        <v>577</v>
      </c>
      <c r="AI6966" s="3">
        <f>IFERROR(IF($AG6966&lt;=$AN6966,MATCH($AH6966,레드마인_배치!G:G,0),MATCH($AH6966,레드마인_서비스!G:G,0)),"")</f>
        <v>49</v>
      </c>
      <c r="AJ6966" s="3" t="str" cm="1">
        <f t="array" ref="AJ6966">IFERROR(INDEX(IF($AG6966&lt;=$AN6966,레드마인_배치!E:E,레드마인_서비스!E:E),콜트리분석!$AI6966),"")</f>
        <v>대상</v>
      </c>
      <c r="AK6966" s="3" t="str" cm="1">
        <f t="array" ref="AK6966">IFERROR(INDEX(IF($AG6966&lt;=$AN6966,레드마인_배치!H:H,레드마인_서비스!H:H),콜트리분석!$AI6966),"")</f>
        <v>CMO0010U</v>
      </c>
      <c r="AL6966" s="3" t="str" cm="1">
        <f t="array" ref="AL6966">IFERROR(INDEX(IF($AG6966&lt;=$AN6966,레드마인_배치!I:I,레드마인_서비스!I:I),콜트리분석!$AI6966),"")</f>
        <v>NUMBER CREATION</v>
      </c>
      <c r="AM6966" s="3" t="str" cm="1">
        <f t="array" ref="AM6966">IFERROR(INDEX(IF($AG6966&lt;=$AN6966,레드마인_배치!J:J,레드마인_서비스!J:J),콜트리분석!$AI6966),"")</f>
        <v>서비스</v>
      </c>
      <c r="AN6966" s="3">
        <v>1</v>
      </c>
      <c r="AO6966" s="15" t="str">
        <f ca="1">IFERROR(INDEX(레드마인_배치!E:E,MATCH(OFFSET(A6966,,AN6966),레드마인_배치!G:G,0)),"")</f>
        <v>미대상</v>
      </c>
      <c r="AP6966" t="s">
        <v>3330</v>
      </c>
      <c r="AT6966" t="str" cm="1">
        <f t="array" ref="AT6966">[1]!add_delimeter(AG6966:AO6966,"|")</f>
        <v>|2|CBCUZW030R|49|대상|CMO0010U|NUMBER CREATION|서비스|1|미대상|</v>
      </c>
    </row>
    <row r="6967" spans="1:46">
      <c r="A6967" s="3" t="s">
        <v>793</v>
      </c>
      <c r="B6967" s="3" t="s">
        <v>809</v>
      </c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>
        <f t="shared" si="111"/>
        <v>1</v>
      </c>
      <c r="AH6967" s="3" t="s">
        <v>809</v>
      </c>
      <c r="AI6967" s="3">
        <f>IFERROR(IF($AG6967&lt;=$AN6967,MATCH($AH6967,레드마인_배치!G:G,0),MATCH($AH6967,레드마인_서비스!G:G,0)),"")</f>
        <v>21</v>
      </c>
      <c r="AJ6967" s="3" t="str" cm="1">
        <f t="array" ref="AJ6967">IFERROR(INDEX(IF($AG6967&lt;=$AN6967,레드마인_배치!E:E,레드마인_서비스!E:E),콜트리분석!$AI6967),"")</f>
        <v>미대상</v>
      </c>
      <c r="AK6967" s="3" cm="1">
        <f t="array" ref="AK6967">IFERROR(INDEX(IF($AG6967&lt;=$AN6967,레드마인_배치!H:H,레드마인_서비스!H:H),콜트리분석!$AI6967),"")</f>
        <v>0</v>
      </c>
      <c r="AL6967" s="3" t="str" cm="1">
        <f t="array" ref="AL6967">IFERROR(INDEX(IF($AG6967&lt;=$AN6967,레드마인_배치!I:I,레드마인_서비스!I:I),콜트리분석!$AI6967),"")</f>
        <v>D2D Order No Fulfilment (DA/DB)    :Amend Clear</v>
      </c>
      <c r="AM6967" s="3" t="str" cm="1">
        <f t="array" ref="AM6967">IFERROR(INDEX(IF($AG6967&lt;=$AN6967,레드마인_배치!J:J,레드마인_서비스!J:J),콜트리분석!$AI6967),"")</f>
        <v>배치</v>
      </c>
      <c r="AN6967" s="3">
        <v>1</v>
      </c>
      <c r="AO6967" s="15" t="str">
        <f ca="1">IFERROR(INDEX(레드마인_배치!E:E,MATCH(OFFSET(A6967,,AN6967),레드마인_배치!G:G,0)),"")</f>
        <v>미대상</v>
      </c>
      <c r="AP6967" t="s">
        <v>3329</v>
      </c>
      <c r="AT6967" t="str" cm="1">
        <f t="array" ref="AT6967">[1]!add_delimeter(AG6967:AO6967,"|")</f>
        <v>|1|CBCSLB329A|21|미대상|0|D2D Order No Fulfilment (DA/DB)    :Amend Clear|배치|1|미대상|</v>
      </c>
    </row>
    <row r="6968" spans="1:46">
      <c r="A6968" s="3" t="s">
        <v>793</v>
      </c>
      <c r="B6968" s="3" t="s">
        <v>809</v>
      </c>
      <c r="C6968" s="3" t="s">
        <v>810</v>
      </c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>
        <f t="shared" si="111"/>
        <v>2</v>
      </c>
      <c r="AH6968" s="3" t="s">
        <v>810</v>
      </c>
      <c r="AI6968" s="3" t="str">
        <f>IFERROR(IF($AG6968&lt;=$AN6968,MATCH($AH6968,레드마인_배치!G:G,0),MATCH($AH6968,레드마인_서비스!G:G,0)),"")</f>
        <v/>
      </c>
      <c r="AJ6968" s="3" t="str" cm="1">
        <f t="array" ref="AJ6968">IFERROR(INDEX(IF($AG6968&lt;=$AN6968,레드마인_배치!E:E,레드마인_서비스!E:E),콜트리분석!$AI6968),"")</f>
        <v/>
      </c>
      <c r="AK6968" s="3" t="str" cm="1">
        <f t="array" ref="AK6968">IFERROR(INDEX(IF($AG6968&lt;=$AN6968,레드마인_배치!H:H,레드마인_서비스!H:H),콜트리분석!$AI6968),"")</f>
        <v/>
      </c>
      <c r="AL6968" s="3" t="str" cm="1">
        <f t="array" ref="AL6968">IFERROR(INDEX(IF($AG6968&lt;=$AN6968,레드마인_배치!I:I,레드마인_서비스!I:I),콜트리분석!$AI6968),"")</f>
        <v/>
      </c>
      <c r="AM6968" s="3" t="str" cm="1">
        <f t="array" ref="AM6968">IFERROR(INDEX(IF($AG6968&lt;=$AN6968,레드마인_배치!J:J,레드마인_서비스!J:J),콜트리분석!$AI6968),"")</f>
        <v/>
      </c>
      <c r="AN6968" s="3">
        <v>1</v>
      </c>
      <c r="AO6968" s="15" t="str">
        <f ca="1">IFERROR(INDEX(레드마인_배치!E:E,MATCH(OFFSET(A6968,,AN6968),레드마인_배치!G:G,0)),"")</f>
        <v>미대상</v>
      </c>
      <c r="AP6968" t="s">
        <v>3330</v>
      </c>
      <c r="AT6968" t="str" cm="1">
        <f t="array" ref="AT6968">[1]!add_delimeter(AG6968:AO6968,"|")</f>
        <v>|2|CBCSLB331A||||||1|미대상|</v>
      </c>
    </row>
    <row r="6969" spans="1:46">
      <c r="A6969" s="3" t="s">
        <v>793</v>
      </c>
      <c r="B6969" s="3" t="s">
        <v>809</v>
      </c>
      <c r="C6969" s="3" t="s">
        <v>810</v>
      </c>
      <c r="D6969" s="3" t="s">
        <v>577</v>
      </c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>
        <f t="shared" si="111"/>
        <v>3</v>
      </c>
      <c r="AH6969" s="3" t="s">
        <v>577</v>
      </c>
      <c r="AI6969" s="3">
        <f>IFERROR(IF($AG6969&lt;=$AN6969,MATCH($AH6969,레드마인_배치!G:G,0),MATCH($AH6969,레드마인_서비스!G:G,0)),"")</f>
        <v>49</v>
      </c>
      <c r="AJ6969" s="3" t="str" cm="1">
        <f t="array" ref="AJ6969">IFERROR(INDEX(IF($AG6969&lt;=$AN6969,레드마인_배치!E:E,레드마인_서비스!E:E),콜트리분석!$AI6969),"")</f>
        <v>대상</v>
      </c>
      <c r="AK6969" s="3" t="str" cm="1">
        <f t="array" ref="AK6969">IFERROR(INDEX(IF($AG6969&lt;=$AN6969,레드마인_배치!H:H,레드마인_서비스!H:H),콜트리분석!$AI6969),"")</f>
        <v>CMO0010U</v>
      </c>
      <c r="AL6969" s="3" t="str" cm="1">
        <f t="array" ref="AL6969">IFERROR(INDEX(IF($AG6969&lt;=$AN6969,레드마인_배치!I:I,레드마인_서비스!I:I),콜트리분석!$AI6969),"")</f>
        <v>NUMBER CREATION</v>
      </c>
      <c r="AM6969" s="3" t="str" cm="1">
        <f t="array" ref="AM6969">IFERROR(INDEX(IF($AG6969&lt;=$AN6969,레드마인_배치!J:J,레드마인_서비스!J:J),콜트리분석!$AI6969),"")</f>
        <v>서비스</v>
      </c>
      <c r="AN6969" s="3">
        <v>1</v>
      </c>
      <c r="AO6969" s="15" t="str">
        <f ca="1">IFERROR(INDEX(레드마인_배치!E:E,MATCH(OFFSET(A6969,,AN6969),레드마인_배치!G:G,0)),"")</f>
        <v>미대상</v>
      </c>
      <c r="AP6969" t="s">
        <v>3330</v>
      </c>
      <c r="AT6969" t="str" cm="1">
        <f t="array" ref="AT6969">[1]!add_delimeter(AG6969:AO6969,"|")</f>
        <v>|3|CBCUZW030R|49|대상|CMO0010U|NUMBER CREATION|서비스|1|미대상|</v>
      </c>
    </row>
  </sheetData>
  <autoFilter ref="A1:AU6969" xr:uid="{7D13E4D2-2CCB-4838-AA60-C47FA72E0446}">
    <filterColumn colId="32">
      <filters>
        <filter val="0"/>
        <filter val="1"/>
        <filter val="2"/>
        <filter val="3"/>
        <filter val="4"/>
        <filter val="5"/>
        <filter val="6"/>
        <filter val="7"/>
      </filters>
    </filterColumn>
  </autoFilter>
  <phoneticPr fontId="18" type="noConversion"/>
  <conditionalFormatting sqref="A1:A1048576">
    <cfRule type="expression" dxfId="10" priority="9">
      <formula>A1=OFFSET(A1,-1,0)</formula>
    </cfRule>
  </conditionalFormatting>
  <conditionalFormatting sqref="B1:AF1048576">
    <cfRule type="expression" dxfId="9" priority="5">
      <formula>AND(OFFSET(B1,-1,-1)=OFFSET(B1,0,-1),OFFSET(B1,-1,0)=OFFSET(B1,0,0),B1&lt;&gt;"")</formula>
    </cfRule>
    <cfRule type="expression" dxfId="8" priority="6">
      <formula>B1=""</formula>
    </cfRule>
    <cfRule type="expression" dxfId="7" priority="7">
      <formula>AND(B1="", A1="")</formula>
    </cfRule>
  </conditionalFormatting>
  <conditionalFormatting sqref="AG1:AM1048576">
    <cfRule type="expression" dxfId="6" priority="3">
      <formula>$AJ1="미대상"</formula>
    </cfRule>
  </conditionalFormatting>
  <conditionalFormatting sqref="AG1:AO1048576">
    <cfRule type="expression" dxfId="5" priority="1">
      <formula>$AO1="확인필요"</formula>
    </cfRule>
    <cfRule type="expression" dxfId="4" priority="2">
      <formula>$AO1="미대상"</formula>
    </cfRule>
    <cfRule type="expression" dxfId="3" priority="4">
      <formula>$AO1="대상"</formula>
    </cfRule>
  </conditionalFormatting>
  <conditionalFormatting sqref="AN1:AN1048576">
    <cfRule type="expression" dxfId="2" priority="8">
      <formula>$AN1&gt;1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75DC4-7B2E-43DA-B43E-FEA598E55B25}">
  <sheetPr codeName="Sheet4"/>
  <dimension ref="A1:R401"/>
  <sheetViews>
    <sheetView topLeftCell="A380" workbookViewId="0">
      <selection activeCell="R402" sqref="R402"/>
    </sheetView>
  </sheetViews>
  <sheetFormatPr defaultRowHeight="16.5"/>
  <cols>
    <col min="7" max="7" width="15" bestFit="1" customWidth="1"/>
    <col min="8" max="8" width="13.125" bestFit="1" customWidth="1"/>
    <col min="9" max="9" width="56.5" customWidth="1"/>
    <col min="18" max="18" width="9" style="24"/>
  </cols>
  <sheetData>
    <row r="1" spans="1:18">
      <c r="A1" s="37" t="s">
        <v>956</v>
      </c>
      <c r="B1" s="37" t="s">
        <v>957</v>
      </c>
      <c r="C1" s="37" t="s">
        <v>958</v>
      </c>
      <c r="D1" s="37" t="s">
        <v>959</v>
      </c>
      <c r="E1" s="37" t="s">
        <v>960</v>
      </c>
      <c r="F1" s="37" t="s">
        <v>961</v>
      </c>
      <c r="G1" s="37" t="s">
        <v>962</v>
      </c>
      <c r="H1" s="37" t="s">
        <v>963</v>
      </c>
      <c r="I1" s="37" t="s">
        <v>964</v>
      </c>
      <c r="J1" s="37" t="s">
        <v>965</v>
      </c>
      <c r="K1" s="37" t="s">
        <v>966</v>
      </c>
      <c r="L1" s="37" t="s">
        <v>967</v>
      </c>
      <c r="M1" s="37" t="s">
        <v>968</v>
      </c>
      <c r="N1" s="37" t="s">
        <v>969</v>
      </c>
      <c r="O1" s="37" t="s">
        <v>970</v>
      </c>
      <c r="P1" s="37" t="s">
        <v>971</v>
      </c>
      <c r="Q1" s="37" t="s">
        <v>972</v>
      </c>
      <c r="R1" s="24" t="s">
        <v>3064</v>
      </c>
    </row>
    <row r="2" spans="1:18">
      <c r="A2" s="37">
        <v>144531</v>
      </c>
      <c r="B2" s="37" t="s">
        <v>1003</v>
      </c>
      <c r="C2" s="37"/>
      <c r="D2" s="37" t="s">
        <v>974</v>
      </c>
      <c r="E2" s="37" t="s">
        <v>975</v>
      </c>
      <c r="F2" s="37" t="s">
        <v>976</v>
      </c>
      <c r="G2" s="37" t="s">
        <v>802</v>
      </c>
      <c r="H2" s="37"/>
      <c r="I2" s="37" t="s">
        <v>1040</v>
      </c>
      <c r="J2" s="37" t="s">
        <v>989</v>
      </c>
      <c r="K2" s="37" t="s">
        <v>990</v>
      </c>
      <c r="L2" s="37" t="s">
        <v>983</v>
      </c>
      <c r="M2" s="37" t="s">
        <v>1041</v>
      </c>
      <c r="N2" s="38"/>
      <c r="O2" s="37" t="s">
        <v>983</v>
      </c>
      <c r="P2" s="37"/>
      <c r="Q2" s="37"/>
      <c r="R2" s="24">
        <f>COUNTIF(콜트리분석!AH:AH,레드마인_서비스!G2)</f>
        <v>8</v>
      </c>
    </row>
    <row r="3" spans="1:18">
      <c r="A3" s="37">
        <v>144542</v>
      </c>
      <c r="B3" s="37" t="s">
        <v>973</v>
      </c>
      <c r="C3" s="37"/>
      <c r="D3" s="37" t="s">
        <v>974</v>
      </c>
      <c r="E3" s="37" t="s">
        <v>975</v>
      </c>
      <c r="F3" s="37" t="s">
        <v>976</v>
      </c>
      <c r="G3" s="37" t="s">
        <v>1039</v>
      </c>
      <c r="H3" s="37"/>
      <c r="I3" s="37" t="s">
        <v>994</v>
      </c>
      <c r="J3" s="37" t="s">
        <v>989</v>
      </c>
      <c r="K3" s="37" t="s">
        <v>990</v>
      </c>
      <c r="L3" s="37" t="s">
        <v>983</v>
      </c>
      <c r="M3" s="37"/>
      <c r="N3" s="38"/>
      <c r="O3" s="37" t="s">
        <v>983</v>
      </c>
      <c r="P3" s="37"/>
      <c r="Q3" s="37"/>
      <c r="R3" s="24">
        <f>COUNTIF(콜트리분석!AH:AH,레드마인_서비스!G3)</f>
        <v>13</v>
      </c>
    </row>
    <row r="4" spans="1:18">
      <c r="A4" s="37">
        <v>144543</v>
      </c>
      <c r="B4" s="37" t="s">
        <v>986</v>
      </c>
      <c r="C4" s="37"/>
      <c r="D4" s="37" t="s">
        <v>974</v>
      </c>
      <c r="E4" s="37" t="s">
        <v>975</v>
      </c>
      <c r="F4" s="37" t="s">
        <v>976</v>
      </c>
      <c r="G4" s="37" t="s">
        <v>1038</v>
      </c>
      <c r="H4" s="37"/>
      <c r="I4" s="37" t="s">
        <v>994</v>
      </c>
      <c r="J4" s="37" t="s">
        <v>989</v>
      </c>
      <c r="K4" s="37" t="s">
        <v>990</v>
      </c>
      <c r="L4" s="37" t="s">
        <v>983</v>
      </c>
      <c r="M4" s="37"/>
      <c r="N4" s="37"/>
      <c r="O4" s="37" t="s">
        <v>983</v>
      </c>
      <c r="P4" s="37"/>
      <c r="Q4" s="37"/>
      <c r="R4" s="24">
        <f>COUNTIF(콜트리분석!AH:AH,레드마인_서비스!G4)</f>
        <v>0</v>
      </c>
    </row>
    <row r="5" spans="1:18">
      <c r="A5" s="37">
        <v>144544</v>
      </c>
      <c r="B5" s="37" t="s">
        <v>986</v>
      </c>
      <c r="C5" s="37"/>
      <c r="D5" s="37" t="s">
        <v>974</v>
      </c>
      <c r="E5" s="37" t="s">
        <v>975</v>
      </c>
      <c r="F5" s="37" t="s">
        <v>976</v>
      </c>
      <c r="G5" s="37" t="s">
        <v>1037</v>
      </c>
      <c r="H5" s="37"/>
      <c r="I5" s="37" t="s">
        <v>994</v>
      </c>
      <c r="J5" s="37" t="s">
        <v>989</v>
      </c>
      <c r="K5" s="37" t="s">
        <v>990</v>
      </c>
      <c r="L5" s="37" t="s">
        <v>983</v>
      </c>
      <c r="M5" s="37"/>
      <c r="N5" s="38"/>
      <c r="O5" s="37" t="s">
        <v>983</v>
      </c>
      <c r="P5" s="37"/>
      <c r="Q5" s="37"/>
      <c r="R5" s="24">
        <f>COUNTIF(콜트리분석!AH:AH,레드마인_서비스!G5)</f>
        <v>0</v>
      </c>
    </row>
    <row r="6" spans="1:18">
      <c r="A6" s="37">
        <v>144545</v>
      </c>
      <c r="B6" s="37" t="s">
        <v>997</v>
      </c>
      <c r="C6" s="37"/>
      <c r="D6" s="37" t="s">
        <v>974</v>
      </c>
      <c r="E6" s="37" t="s">
        <v>975</v>
      </c>
      <c r="F6" s="37" t="s">
        <v>976</v>
      </c>
      <c r="G6" s="37" t="s">
        <v>805</v>
      </c>
      <c r="H6" s="37"/>
      <c r="I6" s="37" t="s">
        <v>994</v>
      </c>
      <c r="J6" s="37" t="s">
        <v>989</v>
      </c>
      <c r="K6" s="37" t="s">
        <v>990</v>
      </c>
      <c r="L6" s="37" t="s">
        <v>983</v>
      </c>
      <c r="M6" s="37"/>
      <c r="N6" s="38"/>
      <c r="O6" s="37" t="s">
        <v>983</v>
      </c>
      <c r="P6" s="37"/>
      <c r="Q6" s="37"/>
      <c r="R6" s="24">
        <f>COUNTIF(콜트리분석!AH:AH,레드마인_서비스!G6)</f>
        <v>8</v>
      </c>
    </row>
    <row r="7" spans="1:18">
      <c r="A7" s="37">
        <v>144546</v>
      </c>
      <c r="B7" s="37" t="s">
        <v>997</v>
      </c>
      <c r="C7" s="37"/>
      <c r="D7" s="37" t="s">
        <v>974</v>
      </c>
      <c r="E7" s="37" t="s">
        <v>975</v>
      </c>
      <c r="F7" s="37" t="s">
        <v>976</v>
      </c>
      <c r="G7" s="37" t="s">
        <v>1035</v>
      </c>
      <c r="H7" s="37"/>
      <c r="I7" s="37" t="s">
        <v>1036</v>
      </c>
      <c r="J7" s="37" t="s">
        <v>989</v>
      </c>
      <c r="K7" s="37" t="s">
        <v>990</v>
      </c>
      <c r="L7" s="37" t="s">
        <v>983</v>
      </c>
      <c r="M7" s="37"/>
      <c r="N7" s="38"/>
      <c r="O7" s="37" t="s">
        <v>983</v>
      </c>
      <c r="P7" s="37"/>
      <c r="Q7" s="37"/>
      <c r="R7" s="24">
        <f>COUNTIF(콜트리분석!AH:AH,레드마인_서비스!G7)</f>
        <v>0</v>
      </c>
    </row>
    <row r="8" spans="1:18">
      <c r="A8" s="37">
        <v>144547</v>
      </c>
      <c r="B8" s="37" t="s">
        <v>997</v>
      </c>
      <c r="C8" s="37"/>
      <c r="D8" s="37" t="s">
        <v>974</v>
      </c>
      <c r="E8" s="37" t="s">
        <v>975</v>
      </c>
      <c r="F8" s="37" t="s">
        <v>976</v>
      </c>
      <c r="G8" s="37" t="s">
        <v>1033</v>
      </c>
      <c r="H8" s="37"/>
      <c r="I8" s="37" t="s">
        <v>1034</v>
      </c>
      <c r="J8" s="37" t="s">
        <v>989</v>
      </c>
      <c r="K8" s="37" t="s">
        <v>990</v>
      </c>
      <c r="L8" s="37" t="s">
        <v>983</v>
      </c>
      <c r="M8" s="37"/>
      <c r="N8" s="38"/>
      <c r="O8" s="37" t="s">
        <v>983</v>
      </c>
      <c r="P8" s="37"/>
      <c r="Q8" s="37"/>
      <c r="R8" s="24">
        <f>COUNTIF(콜트리분석!AH:AH,레드마인_서비스!G8)</f>
        <v>0</v>
      </c>
    </row>
    <row r="9" spans="1:18">
      <c r="A9" s="37">
        <v>144548</v>
      </c>
      <c r="B9" s="37" t="s">
        <v>997</v>
      </c>
      <c r="C9" s="37"/>
      <c r="D9" s="37" t="s">
        <v>974</v>
      </c>
      <c r="E9" s="37" t="s">
        <v>975</v>
      </c>
      <c r="F9" s="37" t="s">
        <v>976</v>
      </c>
      <c r="G9" s="37" t="s">
        <v>1031</v>
      </c>
      <c r="H9" s="37"/>
      <c r="I9" s="37" t="s">
        <v>1032</v>
      </c>
      <c r="J9" s="37" t="s">
        <v>989</v>
      </c>
      <c r="K9" s="37" t="s">
        <v>990</v>
      </c>
      <c r="L9" s="37" t="s">
        <v>983</v>
      </c>
      <c r="M9" s="37"/>
      <c r="N9" s="38"/>
      <c r="O9" s="37" t="s">
        <v>983</v>
      </c>
      <c r="P9" s="37"/>
      <c r="Q9" s="37"/>
      <c r="R9" s="24">
        <f>COUNTIF(콜트리분석!AH:AH,레드마인_서비스!G9)</f>
        <v>0</v>
      </c>
    </row>
    <row r="10" spans="1:18">
      <c r="A10" s="37">
        <v>144549</v>
      </c>
      <c r="B10" s="37" t="s">
        <v>997</v>
      </c>
      <c r="C10" s="37"/>
      <c r="D10" s="37" t="s">
        <v>974</v>
      </c>
      <c r="E10" s="37" t="s">
        <v>975</v>
      </c>
      <c r="F10" s="37" t="s">
        <v>976</v>
      </c>
      <c r="G10" s="37" t="s">
        <v>1029</v>
      </c>
      <c r="H10" s="37"/>
      <c r="I10" s="37" t="s">
        <v>1030</v>
      </c>
      <c r="J10" s="37" t="s">
        <v>989</v>
      </c>
      <c r="K10" s="37" t="s">
        <v>990</v>
      </c>
      <c r="L10" s="37" t="s">
        <v>983</v>
      </c>
      <c r="M10" s="37"/>
      <c r="N10" s="38"/>
      <c r="O10" s="37" t="s">
        <v>983</v>
      </c>
      <c r="P10" s="37"/>
      <c r="Q10" s="37"/>
      <c r="R10" s="24">
        <f>COUNTIF(콜트리분석!AH:AH,레드마인_서비스!G10)</f>
        <v>0</v>
      </c>
    </row>
    <row r="11" spans="1:18">
      <c r="A11" s="37">
        <v>144550</v>
      </c>
      <c r="B11" s="37" t="s">
        <v>997</v>
      </c>
      <c r="C11" s="37"/>
      <c r="D11" s="37" t="s">
        <v>974</v>
      </c>
      <c r="E11" s="37" t="s">
        <v>975</v>
      </c>
      <c r="F11" s="37" t="s">
        <v>976</v>
      </c>
      <c r="G11" s="37" t="s">
        <v>1028</v>
      </c>
      <c r="H11" s="37"/>
      <c r="I11" s="37" t="s">
        <v>994</v>
      </c>
      <c r="J11" s="37" t="s">
        <v>989</v>
      </c>
      <c r="K11" s="37" t="s">
        <v>990</v>
      </c>
      <c r="L11" s="37" t="s">
        <v>983</v>
      </c>
      <c r="M11" s="37"/>
      <c r="N11" s="37"/>
      <c r="O11" s="37" t="s">
        <v>983</v>
      </c>
      <c r="P11" s="37"/>
      <c r="Q11" s="37"/>
      <c r="R11" s="24">
        <f>COUNTIF(콜트리분석!AH:AH,레드마인_서비스!G11)</f>
        <v>0</v>
      </c>
    </row>
    <row r="12" spans="1:18">
      <c r="A12" s="37">
        <v>144551</v>
      </c>
      <c r="B12" s="37" t="s">
        <v>997</v>
      </c>
      <c r="C12" s="37"/>
      <c r="D12" s="37" t="s">
        <v>974</v>
      </c>
      <c r="E12" s="37" t="s">
        <v>975</v>
      </c>
      <c r="F12" s="37" t="s">
        <v>976</v>
      </c>
      <c r="G12" s="37" t="s">
        <v>1026</v>
      </c>
      <c r="H12" s="37"/>
      <c r="I12" s="37" t="s">
        <v>1027</v>
      </c>
      <c r="J12" s="37" t="s">
        <v>989</v>
      </c>
      <c r="K12" s="37" t="s">
        <v>990</v>
      </c>
      <c r="L12" s="37" t="s">
        <v>983</v>
      </c>
      <c r="M12" s="37"/>
      <c r="N12" s="37"/>
      <c r="O12" s="37" t="s">
        <v>983</v>
      </c>
      <c r="P12" s="37"/>
      <c r="Q12" s="37"/>
      <c r="R12" s="24">
        <f>COUNTIF(콜트리분석!AH:AH,레드마인_서비스!G12)</f>
        <v>0</v>
      </c>
    </row>
    <row r="13" spans="1:18">
      <c r="A13" s="37">
        <v>144552</v>
      </c>
      <c r="B13" s="37" t="s">
        <v>997</v>
      </c>
      <c r="C13" s="37"/>
      <c r="D13" s="37" t="s">
        <v>974</v>
      </c>
      <c r="E13" s="37" t="s">
        <v>975</v>
      </c>
      <c r="F13" s="37" t="s">
        <v>976</v>
      </c>
      <c r="G13" s="37" t="s">
        <v>1024</v>
      </c>
      <c r="H13" s="37"/>
      <c r="I13" s="37" t="s">
        <v>1025</v>
      </c>
      <c r="J13" s="37" t="s">
        <v>989</v>
      </c>
      <c r="K13" s="37" t="s">
        <v>990</v>
      </c>
      <c r="L13" s="37" t="s">
        <v>983</v>
      </c>
      <c r="M13" s="37"/>
      <c r="N13" s="38"/>
      <c r="O13" s="37" t="s">
        <v>983</v>
      </c>
      <c r="P13" s="37"/>
      <c r="Q13" s="37"/>
      <c r="R13" s="24">
        <f>COUNTIF(콜트리분석!AH:AH,레드마인_서비스!G13)</f>
        <v>0</v>
      </c>
    </row>
    <row r="14" spans="1:18">
      <c r="A14" s="37">
        <v>144553</v>
      </c>
      <c r="B14" s="37" t="s">
        <v>997</v>
      </c>
      <c r="C14" s="37"/>
      <c r="D14" s="37" t="s">
        <v>974</v>
      </c>
      <c r="E14" s="37" t="s">
        <v>975</v>
      </c>
      <c r="F14" s="37" t="s">
        <v>976</v>
      </c>
      <c r="G14" s="37" t="s">
        <v>1023</v>
      </c>
      <c r="H14" s="37"/>
      <c r="I14" s="37" t="s">
        <v>994</v>
      </c>
      <c r="J14" s="37" t="s">
        <v>989</v>
      </c>
      <c r="K14" s="37" t="s">
        <v>990</v>
      </c>
      <c r="L14" s="37" t="s">
        <v>983</v>
      </c>
      <c r="M14" s="37"/>
      <c r="N14" s="38"/>
      <c r="O14" s="37" t="s">
        <v>983</v>
      </c>
      <c r="P14" s="37"/>
      <c r="Q14" s="37"/>
      <c r="R14" s="24">
        <f>COUNTIF(콜트리분석!AH:AH,레드마인_서비스!G14)</f>
        <v>0</v>
      </c>
    </row>
    <row r="15" spans="1:18">
      <c r="A15" s="37">
        <v>144554</v>
      </c>
      <c r="B15" s="37" t="s">
        <v>997</v>
      </c>
      <c r="C15" s="37"/>
      <c r="D15" s="37" t="s">
        <v>974</v>
      </c>
      <c r="E15" s="37" t="s">
        <v>975</v>
      </c>
      <c r="F15" s="37" t="s">
        <v>976</v>
      </c>
      <c r="G15" s="37" t="s">
        <v>1022</v>
      </c>
      <c r="H15" s="37"/>
      <c r="I15" s="37" t="s">
        <v>994</v>
      </c>
      <c r="J15" s="37" t="s">
        <v>989</v>
      </c>
      <c r="K15" s="37" t="s">
        <v>990</v>
      </c>
      <c r="L15" s="37" t="s">
        <v>983</v>
      </c>
      <c r="M15" s="37"/>
      <c r="N15" s="38"/>
      <c r="O15" s="37" t="s">
        <v>983</v>
      </c>
      <c r="P15" s="37"/>
      <c r="Q15" s="37"/>
      <c r="R15" s="24">
        <f>COUNTIF(콜트리분석!AH:AH,레드마인_서비스!G15)</f>
        <v>0</v>
      </c>
    </row>
    <row r="16" spans="1:18">
      <c r="A16" s="37">
        <v>144555</v>
      </c>
      <c r="B16" s="37" t="s">
        <v>997</v>
      </c>
      <c r="C16" s="37"/>
      <c r="D16" s="37" t="s">
        <v>974</v>
      </c>
      <c r="E16" s="37" t="s">
        <v>975</v>
      </c>
      <c r="F16" s="37" t="s">
        <v>976</v>
      </c>
      <c r="G16" s="37" t="s">
        <v>1021</v>
      </c>
      <c r="H16" s="37"/>
      <c r="I16" s="37" t="s">
        <v>994</v>
      </c>
      <c r="J16" s="37" t="s">
        <v>989</v>
      </c>
      <c r="K16" s="37" t="s">
        <v>990</v>
      </c>
      <c r="L16" s="37" t="s">
        <v>983</v>
      </c>
      <c r="M16" s="37"/>
      <c r="N16" s="38"/>
      <c r="O16" s="37" t="s">
        <v>983</v>
      </c>
      <c r="P16" s="37"/>
      <c r="Q16" s="37"/>
      <c r="R16" s="24">
        <f>COUNTIF(콜트리분석!AH:AH,레드마인_서비스!G16)</f>
        <v>0</v>
      </c>
    </row>
    <row r="17" spans="1:18">
      <c r="A17" s="37">
        <v>144563</v>
      </c>
      <c r="B17" s="37" t="s">
        <v>986</v>
      </c>
      <c r="C17" s="37"/>
      <c r="D17" s="37" t="s">
        <v>974</v>
      </c>
      <c r="E17" s="37" t="s">
        <v>975</v>
      </c>
      <c r="F17" s="37" t="s">
        <v>976</v>
      </c>
      <c r="G17" s="37" t="s">
        <v>1018</v>
      </c>
      <c r="H17" s="37"/>
      <c r="I17" s="37" t="s">
        <v>1019</v>
      </c>
      <c r="J17" s="37" t="s">
        <v>989</v>
      </c>
      <c r="K17" s="37" t="s">
        <v>990</v>
      </c>
      <c r="L17" s="37" t="s">
        <v>983</v>
      </c>
      <c r="M17" s="37" t="s">
        <v>1010</v>
      </c>
      <c r="N17" s="38"/>
      <c r="O17" s="37" t="s">
        <v>983</v>
      </c>
      <c r="P17" s="37"/>
      <c r="Q17" s="37"/>
      <c r="R17" s="24">
        <f>COUNTIF(콜트리분석!AH:AH,레드마인_서비스!G17)</f>
        <v>0</v>
      </c>
    </row>
    <row r="18" spans="1:18">
      <c r="A18" s="37">
        <v>144567</v>
      </c>
      <c r="B18" s="37" t="s">
        <v>986</v>
      </c>
      <c r="C18" s="37"/>
      <c r="D18" s="37" t="s">
        <v>974</v>
      </c>
      <c r="E18" s="37" t="s">
        <v>975</v>
      </c>
      <c r="F18" s="37" t="s">
        <v>976</v>
      </c>
      <c r="G18" s="37" t="s">
        <v>1011</v>
      </c>
      <c r="H18" s="37"/>
      <c r="I18" s="37" t="s">
        <v>994</v>
      </c>
      <c r="J18" s="37" t="s">
        <v>989</v>
      </c>
      <c r="K18" s="37" t="s">
        <v>990</v>
      </c>
      <c r="L18" s="37" t="s">
        <v>983</v>
      </c>
      <c r="M18" s="37"/>
      <c r="N18" s="38"/>
      <c r="O18" s="37" t="s">
        <v>983</v>
      </c>
      <c r="P18" s="37"/>
      <c r="Q18" s="37"/>
      <c r="R18" s="24">
        <f>COUNTIF(콜트리분석!AH:AH,레드마인_서비스!G18)</f>
        <v>0</v>
      </c>
    </row>
    <row r="19" spans="1:18">
      <c r="A19" s="37">
        <v>144568</v>
      </c>
      <c r="B19" s="37" t="s">
        <v>986</v>
      </c>
      <c r="C19" s="37"/>
      <c r="D19" s="37" t="s">
        <v>974</v>
      </c>
      <c r="E19" s="37" t="s">
        <v>975</v>
      </c>
      <c r="F19" s="37" t="s">
        <v>976</v>
      </c>
      <c r="G19" s="37" t="s">
        <v>1008</v>
      </c>
      <c r="H19" s="37"/>
      <c r="I19" s="37" t="s">
        <v>1009</v>
      </c>
      <c r="J19" s="37" t="s">
        <v>989</v>
      </c>
      <c r="K19" s="37" t="s">
        <v>990</v>
      </c>
      <c r="L19" s="37" t="s">
        <v>983</v>
      </c>
      <c r="M19" s="37" t="s">
        <v>1010</v>
      </c>
      <c r="N19" s="38"/>
      <c r="O19" s="37" t="s">
        <v>983</v>
      </c>
      <c r="P19" s="37"/>
      <c r="Q19" s="37"/>
      <c r="R19" s="24">
        <f>COUNTIF(콜트리분석!AH:AH,레드마인_서비스!G19)</f>
        <v>0</v>
      </c>
    </row>
    <row r="20" spans="1:18">
      <c r="A20" s="37">
        <v>144569</v>
      </c>
      <c r="B20" s="37" t="s">
        <v>986</v>
      </c>
      <c r="C20" s="37"/>
      <c r="D20" s="37" t="s">
        <v>974</v>
      </c>
      <c r="E20" s="37" t="s">
        <v>975</v>
      </c>
      <c r="F20" s="37" t="s">
        <v>976</v>
      </c>
      <c r="G20" s="37" t="s">
        <v>1007</v>
      </c>
      <c r="H20" s="37"/>
      <c r="I20" s="37" t="s">
        <v>994</v>
      </c>
      <c r="J20" s="37" t="s">
        <v>989</v>
      </c>
      <c r="K20" s="37" t="s">
        <v>990</v>
      </c>
      <c r="L20" s="37" t="s">
        <v>983</v>
      </c>
      <c r="M20" s="37"/>
      <c r="N20" s="38"/>
      <c r="O20" s="37" t="s">
        <v>983</v>
      </c>
      <c r="P20" s="37"/>
      <c r="Q20" s="37"/>
      <c r="R20" s="24">
        <f>COUNTIF(콜트리분석!AH:AH,레드마인_서비스!G20)</f>
        <v>0</v>
      </c>
    </row>
    <row r="21" spans="1:18">
      <c r="A21" s="37">
        <v>144570</v>
      </c>
      <c r="B21" s="37" t="s">
        <v>1003</v>
      </c>
      <c r="C21" s="37"/>
      <c r="D21" s="37" t="s">
        <v>974</v>
      </c>
      <c r="E21" s="37" t="s">
        <v>975</v>
      </c>
      <c r="F21" s="37" t="s">
        <v>976</v>
      </c>
      <c r="G21" s="37" t="s">
        <v>1006</v>
      </c>
      <c r="H21" s="37"/>
      <c r="I21" s="37" t="s">
        <v>994</v>
      </c>
      <c r="J21" s="37" t="s">
        <v>989</v>
      </c>
      <c r="K21" s="37" t="s">
        <v>990</v>
      </c>
      <c r="L21" s="37" t="s">
        <v>983</v>
      </c>
      <c r="M21" s="37"/>
      <c r="N21" s="38"/>
      <c r="O21" s="37" t="s">
        <v>983</v>
      </c>
      <c r="P21" s="37"/>
      <c r="Q21" s="37"/>
      <c r="R21" s="24">
        <f>COUNTIF(콜트리분석!AH:AH,레드마인_서비스!G21)</f>
        <v>0</v>
      </c>
    </row>
    <row r="22" spans="1:18">
      <c r="A22" s="37">
        <v>144571</v>
      </c>
      <c r="B22" s="37" t="s">
        <v>1003</v>
      </c>
      <c r="C22" s="37"/>
      <c r="D22" s="37" t="s">
        <v>974</v>
      </c>
      <c r="E22" s="37" t="s">
        <v>975</v>
      </c>
      <c r="F22" s="37" t="s">
        <v>976</v>
      </c>
      <c r="G22" s="37" t="s">
        <v>1005</v>
      </c>
      <c r="H22" s="37"/>
      <c r="I22" s="37" t="s">
        <v>994</v>
      </c>
      <c r="J22" s="37" t="s">
        <v>989</v>
      </c>
      <c r="K22" s="37" t="s">
        <v>990</v>
      </c>
      <c r="L22" s="37" t="s">
        <v>983</v>
      </c>
      <c r="M22" s="37"/>
      <c r="N22" s="38"/>
      <c r="O22" s="37" t="s">
        <v>983</v>
      </c>
      <c r="P22" s="37"/>
      <c r="Q22" s="37"/>
      <c r="R22" s="24">
        <f>COUNTIF(콜트리분석!AH:AH,레드마인_서비스!G22)</f>
        <v>0</v>
      </c>
    </row>
    <row r="23" spans="1:18">
      <c r="A23" s="37">
        <v>144572</v>
      </c>
      <c r="B23" s="37" t="s">
        <v>1003</v>
      </c>
      <c r="C23" s="37"/>
      <c r="D23" s="37" t="s">
        <v>974</v>
      </c>
      <c r="E23" s="37" t="s">
        <v>975</v>
      </c>
      <c r="F23" s="37" t="s">
        <v>976</v>
      </c>
      <c r="G23" s="37" t="s">
        <v>1004</v>
      </c>
      <c r="H23" s="37"/>
      <c r="I23" s="37" t="s">
        <v>994</v>
      </c>
      <c r="J23" s="37" t="s">
        <v>989</v>
      </c>
      <c r="K23" s="37" t="s">
        <v>990</v>
      </c>
      <c r="L23" s="37" t="s">
        <v>983</v>
      </c>
      <c r="M23" s="37"/>
      <c r="N23" s="38"/>
      <c r="O23" s="37" t="s">
        <v>983</v>
      </c>
      <c r="P23" s="37"/>
      <c r="Q23" s="37"/>
      <c r="R23" s="24">
        <f>COUNTIF(콜트리분석!AH:AH,레드마인_서비스!G23)</f>
        <v>0</v>
      </c>
    </row>
    <row r="24" spans="1:18">
      <c r="A24" s="37">
        <v>144573</v>
      </c>
      <c r="B24" s="37" t="s">
        <v>1000</v>
      </c>
      <c r="C24" s="37"/>
      <c r="D24" s="37" t="s">
        <v>974</v>
      </c>
      <c r="E24" s="37" t="s">
        <v>975</v>
      </c>
      <c r="F24" s="37" t="s">
        <v>976</v>
      </c>
      <c r="G24" s="37" t="s">
        <v>1001</v>
      </c>
      <c r="H24" s="37"/>
      <c r="I24" s="37" t="s">
        <v>1002</v>
      </c>
      <c r="J24" s="37" t="s">
        <v>989</v>
      </c>
      <c r="K24" s="37" t="s">
        <v>990</v>
      </c>
      <c r="L24" s="37" t="s">
        <v>983</v>
      </c>
      <c r="M24" s="37"/>
      <c r="N24" s="38"/>
      <c r="O24" s="37" t="s">
        <v>983</v>
      </c>
      <c r="P24" s="37"/>
      <c r="Q24" s="37"/>
      <c r="R24" s="24">
        <f>COUNTIF(콜트리분석!AH:AH,레드마인_서비스!G24)</f>
        <v>0</v>
      </c>
    </row>
    <row r="25" spans="1:18">
      <c r="A25" s="37">
        <v>144575</v>
      </c>
      <c r="B25" s="37" t="s">
        <v>997</v>
      </c>
      <c r="C25" s="37"/>
      <c r="D25" s="37" t="s">
        <v>974</v>
      </c>
      <c r="E25" s="37" t="s">
        <v>975</v>
      </c>
      <c r="F25" s="37" t="s">
        <v>976</v>
      </c>
      <c r="G25" s="37" t="s">
        <v>998</v>
      </c>
      <c r="H25" s="37"/>
      <c r="I25" s="37" t="s">
        <v>999</v>
      </c>
      <c r="J25" s="37" t="s">
        <v>989</v>
      </c>
      <c r="K25" s="37" t="s">
        <v>990</v>
      </c>
      <c r="L25" s="37" t="s">
        <v>983</v>
      </c>
      <c r="M25" s="37"/>
      <c r="N25" s="38"/>
      <c r="O25" s="37" t="s">
        <v>983</v>
      </c>
      <c r="P25" s="37"/>
      <c r="Q25" s="37"/>
      <c r="R25" s="24">
        <f>COUNTIF(콜트리분석!AH:AH,레드마인_서비스!G25)</f>
        <v>0</v>
      </c>
    </row>
    <row r="26" spans="1:18">
      <c r="A26" s="37">
        <v>144578</v>
      </c>
      <c r="B26" s="37" t="s">
        <v>973</v>
      </c>
      <c r="C26" s="37"/>
      <c r="D26" s="37" t="s">
        <v>974</v>
      </c>
      <c r="E26" s="37" t="s">
        <v>975</v>
      </c>
      <c r="F26" s="37" t="s">
        <v>976</v>
      </c>
      <c r="G26" s="37" t="s">
        <v>993</v>
      </c>
      <c r="H26" s="37"/>
      <c r="I26" s="37" t="s">
        <v>994</v>
      </c>
      <c r="J26" s="37" t="s">
        <v>989</v>
      </c>
      <c r="K26" s="37" t="s">
        <v>990</v>
      </c>
      <c r="L26" s="37" t="s">
        <v>983</v>
      </c>
      <c r="M26" s="37"/>
      <c r="N26" s="38"/>
      <c r="O26" s="37" t="s">
        <v>983</v>
      </c>
      <c r="P26" s="37"/>
      <c r="Q26" s="37"/>
      <c r="R26" s="24">
        <f>COUNTIF(콜트리분석!AH:AH,레드마인_서비스!G26)</f>
        <v>0</v>
      </c>
    </row>
    <row r="27" spans="1:18">
      <c r="A27" s="37">
        <v>150176</v>
      </c>
      <c r="B27" s="37" t="s">
        <v>1048</v>
      </c>
      <c r="C27" s="37"/>
      <c r="D27" s="37" t="s">
        <v>974</v>
      </c>
      <c r="E27" s="37" t="s">
        <v>1106</v>
      </c>
      <c r="F27" s="37"/>
      <c r="G27" s="37" t="s">
        <v>2972</v>
      </c>
      <c r="H27" s="37"/>
      <c r="I27" s="37" t="s">
        <v>3145</v>
      </c>
      <c r="J27" s="37" t="s">
        <v>989</v>
      </c>
      <c r="K27" s="37" t="s">
        <v>990</v>
      </c>
      <c r="L27" s="37" t="s">
        <v>981</v>
      </c>
      <c r="M27" s="37"/>
      <c r="N27" s="38"/>
      <c r="O27" s="37" t="s">
        <v>983</v>
      </c>
      <c r="P27" s="37"/>
      <c r="Q27" s="37"/>
      <c r="R27" s="24">
        <f>COUNTIF(콜트리분석!AH:AH,레드마인_서비스!G27)</f>
        <v>2</v>
      </c>
    </row>
    <row r="28" spans="1:18">
      <c r="A28" s="37">
        <v>150178</v>
      </c>
      <c r="B28" s="37" t="s">
        <v>1048</v>
      </c>
      <c r="C28" s="37"/>
      <c r="D28" s="37" t="s">
        <v>974</v>
      </c>
      <c r="E28" s="37" t="s">
        <v>1106</v>
      </c>
      <c r="F28" s="37"/>
      <c r="G28" s="37" t="s">
        <v>2973</v>
      </c>
      <c r="H28" s="37"/>
      <c r="I28" s="37" t="s">
        <v>3146</v>
      </c>
      <c r="J28" s="37" t="s">
        <v>989</v>
      </c>
      <c r="K28" s="37" t="s">
        <v>990</v>
      </c>
      <c r="L28" s="37" t="s">
        <v>981</v>
      </c>
      <c r="M28" s="37"/>
      <c r="N28" s="38"/>
      <c r="O28" s="37" t="s">
        <v>983</v>
      </c>
      <c r="P28" s="37"/>
      <c r="Q28" s="37"/>
      <c r="R28" s="24">
        <f>COUNTIF(콜트리분석!AH:AH,레드마인_서비스!G28)</f>
        <v>8</v>
      </c>
    </row>
    <row r="29" spans="1:18">
      <c r="A29" s="37">
        <v>150179</v>
      </c>
      <c r="B29" s="37" t="s">
        <v>1048</v>
      </c>
      <c r="C29" s="37"/>
      <c r="D29" s="37" t="s">
        <v>974</v>
      </c>
      <c r="E29" s="37" t="s">
        <v>1106</v>
      </c>
      <c r="F29" s="37"/>
      <c r="G29" s="37" t="s">
        <v>2974</v>
      </c>
      <c r="H29" s="37"/>
      <c r="I29" s="37" t="s">
        <v>3147</v>
      </c>
      <c r="J29" s="37" t="s">
        <v>989</v>
      </c>
      <c r="K29" s="37" t="s">
        <v>990</v>
      </c>
      <c r="L29" s="37" t="s">
        <v>981</v>
      </c>
      <c r="M29" s="37"/>
      <c r="N29" s="38"/>
      <c r="O29" s="37" t="s">
        <v>983</v>
      </c>
      <c r="P29" s="37"/>
      <c r="Q29" s="37"/>
      <c r="R29" s="24">
        <f>COUNTIF(콜트리분석!AH:AH,레드마인_서비스!G29)</f>
        <v>6</v>
      </c>
    </row>
    <row r="30" spans="1:18">
      <c r="A30" s="37">
        <v>150180</v>
      </c>
      <c r="B30" s="37" t="s">
        <v>1048</v>
      </c>
      <c r="C30" s="37"/>
      <c r="D30" s="37" t="s">
        <v>974</v>
      </c>
      <c r="E30" s="37" t="s">
        <v>1106</v>
      </c>
      <c r="F30" s="37"/>
      <c r="G30" s="37" t="s">
        <v>2976</v>
      </c>
      <c r="H30" s="37"/>
      <c r="I30" s="37" t="s">
        <v>3148</v>
      </c>
      <c r="J30" s="37" t="s">
        <v>989</v>
      </c>
      <c r="K30" s="37" t="s">
        <v>990</v>
      </c>
      <c r="L30" s="37" t="s">
        <v>981</v>
      </c>
      <c r="M30" s="37"/>
      <c r="N30" s="38"/>
      <c r="O30" s="37" t="s">
        <v>983</v>
      </c>
      <c r="P30" s="37" t="s">
        <v>1051</v>
      </c>
      <c r="Q30" s="37"/>
      <c r="R30" s="24">
        <f>COUNTIF(콜트리분석!AH:AH,레드마인_서비스!G30)</f>
        <v>2</v>
      </c>
    </row>
    <row r="31" spans="1:18">
      <c r="A31" s="37">
        <v>150181</v>
      </c>
      <c r="B31" s="37" t="s">
        <v>1048</v>
      </c>
      <c r="C31" s="37"/>
      <c r="D31" s="37" t="s">
        <v>974</v>
      </c>
      <c r="E31" s="37" t="s">
        <v>1106</v>
      </c>
      <c r="F31" s="37"/>
      <c r="G31" s="37" t="s">
        <v>2977</v>
      </c>
      <c r="H31" s="37"/>
      <c r="I31" s="37" t="s">
        <v>3149</v>
      </c>
      <c r="J31" s="37" t="s">
        <v>989</v>
      </c>
      <c r="K31" s="37" t="s">
        <v>990</v>
      </c>
      <c r="L31" s="37" t="s">
        <v>981</v>
      </c>
      <c r="M31" s="37"/>
      <c r="N31" s="38"/>
      <c r="O31" s="37" t="s">
        <v>983</v>
      </c>
      <c r="P31" s="37" t="s">
        <v>1051</v>
      </c>
      <c r="Q31" s="37"/>
      <c r="R31" s="24">
        <f>COUNTIF(콜트리분석!AH:AH,레드마인_서비스!G31)</f>
        <v>2</v>
      </c>
    </row>
    <row r="32" spans="1:18">
      <c r="A32" s="37">
        <v>150182</v>
      </c>
      <c r="B32" s="37" t="s">
        <v>1048</v>
      </c>
      <c r="C32" s="37"/>
      <c r="D32" s="37" t="s">
        <v>974</v>
      </c>
      <c r="E32" s="37" t="s">
        <v>1106</v>
      </c>
      <c r="F32" s="37"/>
      <c r="G32" s="37" t="s">
        <v>2978</v>
      </c>
      <c r="H32" s="37"/>
      <c r="I32" s="37" t="s">
        <v>3150</v>
      </c>
      <c r="J32" s="37" t="s">
        <v>989</v>
      </c>
      <c r="K32" s="37" t="s">
        <v>990</v>
      </c>
      <c r="L32" s="37" t="s">
        <v>981</v>
      </c>
      <c r="M32" s="37"/>
      <c r="N32" s="38"/>
      <c r="O32" s="37" t="s">
        <v>983</v>
      </c>
      <c r="P32" s="37" t="s">
        <v>1051</v>
      </c>
      <c r="Q32" s="37"/>
      <c r="R32" s="24">
        <f>COUNTIF(콜트리분석!AH:AH,레드마인_서비스!G32)</f>
        <v>2</v>
      </c>
    </row>
    <row r="33" spans="1:18">
      <c r="A33" s="37">
        <v>150189</v>
      </c>
      <c r="B33" s="37" t="s">
        <v>997</v>
      </c>
      <c r="C33" s="37"/>
      <c r="D33" s="37" t="s">
        <v>974</v>
      </c>
      <c r="E33" s="37" t="s">
        <v>1106</v>
      </c>
      <c r="F33" s="37"/>
      <c r="G33" s="37" t="s">
        <v>779</v>
      </c>
      <c r="H33" s="37"/>
      <c r="I33" s="37" t="s">
        <v>3164</v>
      </c>
      <c r="J33" s="37" t="s">
        <v>989</v>
      </c>
      <c r="K33" s="37" t="s">
        <v>990</v>
      </c>
      <c r="L33" s="37" t="s">
        <v>981</v>
      </c>
      <c r="M33" s="37" t="s">
        <v>1043</v>
      </c>
      <c r="N33" s="38"/>
      <c r="O33" s="37" t="s">
        <v>983</v>
      </c>
      <c r="P33" s="37" t="s">
        <v>1044</v>
      </c>
      <c r="Q33" s="37"/>
      <c r="R33" s="24">
        <f>COUNTIF(콜트리분석!AH:AH,레드마인_서비스!G33)</f>
        <v>1</v>
      </c>
    </row>
    <row r="34" spans="1:18">
      <c r="A34" s="37">
        <v>150190</v>
      </c>
      <c r="B34" s="37" t="s">
        <v>997</v>
      </c>
      <c r="C34" s="37"/>
      <c r="D34" s="37" t="s">
        <v>974</v>
      </c>
      <c r="E34" s="37" t="s">
        <v>1106</v>
      </c>
      <c r="F34" s="37"/>
      <c r="G34" s="37" t="s">
        <v>780</v>
      </c>
      <c r="H34" s="37"/>
      <c r="I34" s="37" t="s">
        <v>3165</v>
      </c>
      <c r="J34" s="37" t="s">
        <v>989</v>
      </c>
      <c r="K34" s="37" t="s">
        <v>990</v>
      </c>
      <c r="L34" s="37" t="s">
        <v>981</v>
      </c>
      <c r="M34" s="37" t="s">
        <v>1043</v>
      </c>
      <c r="N34" s="38"/>
      <c r="O34" s="37" t="s">
        <v>983</v>
      </c>
      <c r="P34" s="37" t="s">
        <v>1044</v>
      </c>
      <c r="Q34" s="37"/>
      <c r="R34" s="24">
        <f>COUNTIF(콜트리분석!AH:AH,레드마인_서비스!G34)</f>
        <v>1</v>
      </c>
    </row>
    <row r="35" spans="1:18">
      <c r="A35" s="37">
        <v>150191</v>
      </c>
      <c r="B35" s="37" t="s">
        <v>997</v>
      </c>
      <c r="C35" s="37"/>
      <c r="D35" s="37" t="s">
        <v>974</v>
      </c>
      <c r="E35" s="37" t="s">
        <v>1106</v>
      </c>
      <c r="F35" s="37"/>
      <c r="G35" s="37" t="s">
        <v>782</v>
      </c>
      <c r="H35" s="37"/>
      <c r="I35" s="37" t="s">
        <v>3166</v>
      </c>
      <c r="J35" s="37" t="s">
        <v>989</v>
      </c>
      <c r="K35" s="37" t="s">
        <v>990</v>
      </c>
      <c r="L35" s="37" t="s">
        <v>981</v>
      </c>
      <c r="M35" s="37" t="s">
        <v>1043</v>
      </c>
      <c r="N35" s="38"/>
      <c r="O35" s="37" t="s">
        <v>983</v>
      </c>
      <c r="P35" s="37" t="s">
        <v>1044</v>
      </c>
      <c r="Q35" s="37"/>
      <c r="R35" s="24">
        <f>COUNTIF(콜트리분석!AH:AH,레드마인_서비스!G35)</f>
        <v>1</v>
      </c>
    </row>
    <row r="36" spans="1:18">
      <c r="A36" s="37">
        <v>150192</v>
      </c>
      <c r="B36" s="37" t="s">
        <v>997</v>
      </c>
      <c r="C36" s="37"/>
      <c r="D36" s="37" t="s">
        <v>974</v>
      </c>
      <c r="E36" s="37" t="s">
        <v>1106</v>
      </c>
      <c r="F36" s="37"/>
      <c r="G36" s="37" t="s">
        <v>783</v>
      </c>
      <c r="H36" s="37"/>
      <c r="I36" s="37" t="s">
        <v>3167</v>
      </c>
      <c r="J36" s="37" t="s">
        <v>989</v>
      </c>
      <c r="K36" s="37" t="s">
        <v>990</v>
      </c>
      <c r="L36" s="37" t="s">
        <v>981</v>
      </c>
      <c r="M36" s="37" t="s">
        <v>1043</v>
      </c>
      <c r="N36" s="38"/>
      <c r="O36" s="37" t="s">
        <v>983</v>
      </c>
      <c r="P36" s="37" t="s">
        <v>1044</v>
      </c>
      <c r="Q36" s="37"/>
      <c r="R36" s="24">
        <f>COUNTIF(콜트리분석!AH:AH,레드마인_서비스!G36)</f>
        <v>1</v>
      </c>
    </row>
    <row r="37" spans="1:18">
      <c r="A37" s="37">
        <v>150213</v>
      </c>
      <c r="B37" s="37" t="s">
        <v>997</v>
      </c>
      <c r="C37" s="37"/>
      <c r="D37" s="37" t="s">
        <v>974</v>
      </c>
      <c r="E37" s="37" t="s">
        <v>1106</v>
      </c>
      <c r="F37" s="37" t="s">
        <v>976</v>
      </c>
      <c r="G37" s="37" t="s">
        <v>755</v>
      </c>
      <c r="H37" s="37"/>
      <c r="I37" s="37" t="s">
        <v>3283</v>
      </c>
      <c r="J37" s="37" t="s">
        <v>989</v>
      </c>
      <c r="K37" s="37" t="s">
        <v>990</v>
      </c>
      <c r="L37" s="37" t="s">
        <v>981</v>
      </c>
      <c r="M37" s="37"/>
      <c r="N37" s="38"/>
      <c r="O37" s="37" t="s">
        <v>983</v>
      </c>
      <c r="P37" s="37"/>
      <c r="Q37" s="37"/>
      <c r="R37" s="24">
        <f>COUNTIF(콜트리분석!AH:AH,레드마인_서비스!G37)</f>
        <v>1</v>
      </c>
    </row>
    <row r="38" spans="1:18">
      <c r="A38" s="37">
        <v>150265</v>
      </c>
      <c r="B38" s="37" t="s">
        <v>1048</v>
      </c>
      <c r="C38" s="37"/>
      <c r="D38" s="37" t="s">
        <v>974</v>
      </c>
      <c r="E38" s="37" t="s">
        <v>1106</v>
      </c>
      <c r="F38" s="37" t="s">
        <v>976</v>
      </c>
      <c r="G38" s="37" t="s">
        <v>3051</v>
      </c>
      <c r="H38" s="37"/>
      <c r="I38" s="37" t="s">
        <v>3309</v>
      </c>
      <c r="J38" s="37" t="s">
        <v>989</v>
      </c>
      <c r="K38" s="37" t="s">
        <v>990</v>
      </c>
      <c r="L38" s="37" t="s">
        <v>981</v>
      </c>
      <c r="M38" s="37"/>
      <c r="N38" s="38"/>
      <c r="O38" s="37" t="s">
        <v>983</v>
      </c>
      <c r="P38" s="37"/>
      <c r="Q38" s="37"/>
      <c r="R38" s="24">
        <f>COUNTIF(콜트리분석!AH:AH,레드마인_서비스!G38)</f>
        <v>1</v>
      </c>
    </row>
    <row r="39" spans="1:18">
      <c r="A39" s="37">
        <v>144562</v>
      </c>
      <c r="B39" s="37" t="s">
        <v>986</v>
      </c>
      <c r="C39" s="37"/>
      <c r="D39" s="37" t="s">
        <v>974</v>
      </c>
      <c r="E39" s="37" t="s">
        <v>975</v>
      </c>
      <c r="F39" s="37" t="s">
        <v>976</v>
      </c>
      <c r="G39" s="37" t="s">
        <v>705</v>
      </c>
      <c r="H39" s="37"/>
      <c r="I39" s="37" t="s">
        <v>1020</v>
      </c>
      <c r="J39" s="37" t="s">
        <v>989</v>
      </c>
      <c r="K39" s="37" t="s">
        <v>990</v>
      </c>
      <c r="L39" s="37" t="s">
        <v>983</v>
      </c>
      <c r="M39" s="37" t="s">
        <v>991</v>
      </c>
      <c r="N39" s="38">
        <v>45625</v>
      </c>
      <c r="O39" s="37" t="s">
        <v>983</v>
      </c>
      <c r="P39" s="37" t="s">
        <v>992</v>
      </c>
      <c r="Q39" s="37"/>
      <c r="R39" s="24">
        <f>COUNTIF(콜트리분석!AH:AH,레드마인_서비스!G39)</f>
        <v>0</v>
      </c>
    </row>
    <row r="40" spans="1:18">
      <c r="A40" s="37">
        <v>144564</v>
      </c>
      <c r="B40" s="37" t="s">
        <v>986</v>
      </c>
      <c r="C40" s="37"/>
      <c r="D40" s="37" t="s">
        <v>974</v>
      </c>
      <c r="E40" s="37" t="s">
        <v>975</v>
      </c>
      <c r="F40" s="37" t="s">
        <v>976</v>
      </c>
      <c r="G40" s="37" t="s">
        <v>1016</v>
      </c>
      <c r="H40" s="37"/>
      <c r="I40" s="37" t="s">
        <v>1017</v>
      </c>
      <c r="J40" s="37" t="s">
        <v>989</v>
      </c>
      <c r="K40" s="37" t="s">
        <v>990</v>
      </c>
      <c r="L40" s="37" t="s">
        <v>983</v>
      </c>
      <c r="M40" s="37" t="s">
        <v>991</v>
      </c>
      <c r="N40" s="38">
        <v>45625</v>
      </c>
      <c r="O40" s="37" t="s">
        <v>983</v>
      </c>
      <c r="P40" s="37" t="s">
        <v>992</v>
      </c>
      <c r="Q40" s="37"/>
      <c r="R40" s="24">
        <f>COUNTIF(콜트리분석!AH:AH,레드마인_서비스!G40)</f>
        <v>0</v>
      </c>
    </row>
    <row r="41" spans="1:18">
      <c r="A41" s="37">
        <v>144565</v>
      </c>
      <c r="B41" s="37" t="s">
        <v>986</v>
      </c>
      <c r="C41" s="37"/>
      <c r="D41" s="37" t="s">
        <v>974</v>
      </c>
      <c r="E41" s="37" t="s">
        <v>975</v>
      </c>
      <c r="F41" s="37" t="s">
        <v>976</v>
      </c>
      <c r="G41" s="37" t="s">
        <v>1014</v>
      </c>
      <c r="H41" s="37"/>
      <c r="I41" s="37" t="s">
        <v>1015</v>
      </c>
      <c r="J41" s="37" t="s">
        <v>989</v>
      </c>
      <c r="K41" s="37" t="s">
        <v>990</v>
      </c>
      <c r="L41" s="37" t="s">
        <v>983</v>
      </c>
      <c r="M41" s="37" t="s">
        <v>991</v>
      </c>
      <c r="N41" s="38">
        <v>45625</v>
      </c>
      <c r="O41" s="37" t="s">
        <v>983</v>
      </c>
      <c r="P41" s="37" t="s">
        <v>992</v>
      </c>
      <c r="Q41" s="37"/>
      <c r="R41" s="24">
        <f>COUNTIF(콜트리분석!AH:AH,레드마인_서비스!G41)</f>
        <v>0</v>
      </c>
    </row>
    <row r="42" spans="1:18">
      <c r="A42" s="37">
        <v>144566</v>
      </c>
      <c r="B42" s="37" t="s">
        <v>986</v>
      </c>
      <c r="C42" s="37"/>
      <c r="D42" s="37" t="s">
        <v>974</v>
      </c>
      <c r="E42" s="37" t="s">
        <v>975</v>
      </c>
      <c r="F42" s="37" t="s">
        <v>976</v>
      </c>
      <c r="G42" s="37" t="s">
        <v>1012</v>
      </c>
      <c r="H42" s="37"/>
      <c r="I42" s="37" t="s">
        <v>1013</v>
      </c>
      <c r="J42" s="37" t="s">
        <v>989</v>
      </c>
      <c r="K42" s="37" t="s">
        <v>990</v>
      </c>
      <c r="L42" s="37" t="s">
        <v>983</v>
      </c>
      <c r="M42" s="37" t="s">
        <v>991</v>
      </c>
      <c r="N42" s="38">
        <v>45625</v>
      </c>
      <c r="O42" s="37" t="s">
        <v>983</v>
      </c>
      <c r="P42" s="37" t="s">
        <v>992</v>
      </c>
      <c r="Q42" s="37"/>
      <c r="R42" s="24">
        <f>COUNTIF(콜트리분석!AH:AH,레드마인_서비스!G42)</f>
        <v>0</v>
      </c>
    </row>
    <row r="43" spans="1:18">
      <c r="A43" s="37">
        <v>144577</v>
      </c>
      <c r="B43" s="37" t="s">
        <v>986</v>
      </c>
      <c r="C43" s="37"/>
      <c r="D43" s="37" t="s">
        <v>974</v>
      </c>
      <c r="E43" s="37" t="s">
        <v>975</v>
      </c>
      <c r="F43" s="37" t="s">
        <v>976</v>
      </c>
      <c r="G43" s="37" t="s">
        <v>995</v>
      </c>
      <c r="H43" s="37"/>
      <c r="I43" s="37" t="s">
        <v>996</v>
      </c>
      <c r="J43" s="37" t="s">
        <v>989</v>
      </c>
      <c r="K43" s="37" t="s">
        <v>990</v>
      </c>
      <c r="L43" s="37" t="s">
        <v>983</v>
      </c>
      <c r="M43" s="37" t="s">
        <v>991</v>
      </c>
      <c r="N43" s="38">
        <v>45625</v>
      </c>
      <c r="O43" s="37" t="s">
        <v>983</v>
      </c>
      <c r="P43" s="37" t="s">
        <v>992</v>
      </c>
      <c r="Q43" s="37"/>
      <c r="R43" s="24">
        <f>COUNTIF(콜트리분석!AH:AH,레드마인_서비스!G43)</f>
        <v>0</v>
      </c>
    </row>
    <row r="44" spans="1:18">
      <c r="A44" s="37">
        <v>144579</v>
      </c>
      <c r="B44" s="37" t="s">
        <v>986</v>
      </c>
      <c r="C44" s="37"/>
      <c r="D44" s="37" t="s">
        <v>974</v>
      </c>
      <c r="E44" s="37" t="s">
        <v>975</v>
      </c>
      <c r="F44" s="37" t="s">
        <v>976</v>
      </c>
      <c r="G44" s="37" t="s">
        <v>987</v>
      </c>
      <c r="H44" s="37"/>
      <c r="I44" s="37" t="s">
        <v>988</v>
      </c>
      <c r="J44" s="37" t="s">
        <v>989</v>
      </c>
      <c r="K44" s="37" t="s">
        <v>990</v>
      </c>
      <c r="L44" s="37" t="s">
        <v>983</v>
      </c>
      <c r="M44" s="37" t="s">
        <v>991</v>
      </c>
      <c r="N44" s="38">
        <v>45625</v>
      </c>
      <c r="O44" s="37" t="s">
        <v>983</v>
      </c>
      <c r="P44" s="37" t="s">
        <v>992</v>
      </c>
      <c r="Q44" s="37"/>
      <c r="R44" s="24">
        <f>COUNTIF(콜트리분석!AH:AH,레드마인_서비스!G44)</f>
        <v>1</v>
      </c>
    </row>
    <row r="45" spans="1:18">
      <c r="A45" s="37">
        <v>144309</v>
      </c>
      <c r="B45" s="37" t="s">
        <v>986</v>
      </c>
      <c r="C45" s="37"/>
      <c r="D45" s="37" t="s">
        <v>974</v>
      </c>
      <c r="E45" s="37" t="s">
        <v>975</v>
      </c>
      <c r="F45" s="37" t="s">
        <v>976</v>
      </c>
      <c r="G45" s="37" t="s">
        <v>686</v>
      </c>
      <c r="H45" s="37" t="s">
        <v>686</v>
      </c>
      <c r="I45" s="37" t="s">
        <v>1096</v>
      </c>
      <c r="J45" s="37" t="s">
        <v>989</v>
      </c>
      <c r="K45" s="37" t="s">
        <v>990</v>
      </c>
      <c r="L45" s="37" t="s">
        <v>983</v>
      </c>
      <c r="M45" s="37"/>
      <c r="N45" s="38"/>
      <c r="O45" s="37" t="s">
        <v>983</v>
      </c>
      <c r="P45" s="37" t="s">
        <v>1097</v>
      </c>
      <c r="Q45" s="37"/>
      <c r="R45" s="24">
        <f>COUNTIF(콜트리분석!AH:AH,레드마인_서비스!G45)</f>
        <v>1</v>
      </c>
    </row>
    <row r="46" spans="1:18">
      <c r="A46" s="37">
        <v>144310</v>
      </c>
      <c r="B46" s="37" t="s">
        <v>986</v>
      </c>
      <c r="C46" s="37"/>
      <c r="D46" s="37" t="s">
        <v>974</v>
      </c>
      <c r="E46" s="37" t="s">
        <v>975</v>
      </c>
      <c r="F46" s="37" t="s">
        <v>976</v>
      </c>
      <c r="G46" s="37" t="s">
        <v>1098</v>
      </c>
      <c r="H46" s="37" t="s">
        <v>1098</v>
      </c>
      <c r="I46" s="37" t="s">
        <v>1099</v>
      </c>
      <c r="J46" s="37" t="s">
        <v>989</v>
      </c>
      <c r="K46" s="37" t="s">
        <v>990</v>
      </c>
      <c r="L46" s="37" t="s">
        <v>983</v>
      </c>
      <c r="M46" s="37"/>
      <c r="N46" s="38"/>
      <c r="O46" s="37" t="s">
        <v>983</v>
      </c>
      <c r="P46" s="37" t="s">
        <v>992</v>
      </c>
      <c r="Q46" s="37"/>
      <c r="R46" s="24">
        <f>COUNTIF(콜트리분석!AH:AH,레드마인_서비스!G46)</f>
        <v>0</v>
      </c>
    </row>
    <row r="47" spans="1:18">
      <c r="A47" s="37">
        <v>144312</v>
      </c>
      <c r="B47" s="37" t="s">
        <v>986</v>
      </c>
      <c r="C47" s="37"/>
      <c r="D47" s="37" t="s">
        <v>974</v>
      </c>
      <c r="E47" s="37" t="s">
        <v>975</v>
      </c>
      <c r="F47" s="37" t="s">
        <v>976</v>
      </c>
      <c r="G47" s="37" t="s">
        <v>1100</v>
      </c>
      <c r="H47" s="37" t="s">
        <v>1100</v>
      </c>
      <c r="I47" s="37" t="s">
        <v>1101</v>
      </c>
      <c r="J47" s="37" t="s">
        <v>989</v>
      </c>
      <c r="K47" s="37" t="s">
        <v>990</v>
      </c>
      <c r="L47" s="37" t="s">
        <v>983</v>
      </c>
      <c r="M47" s="37"/>
      <c r="N47" s="38"/>
      <c r="O47" s="37" t="s">
        <v>983</v>
      </c>
      <c r="P47" s="37" t="s">
        <v>1102</v>
      </c>
      <c r="Q47" s="37"/>
      <c r="R47" s="24">
        <f>COUNTIF(콜트리분석!AH:AH,레드마인_서비스!G47)</f>
        <v>0</v>
      </c>
    </row>
    <row r="48" spans="1:18">
      <c r="A48" s="37">
        <v>144313</v>
      </c>
      <c r="B48" s="37" t="s">
        <v>1048</v>
      </c>
      <c r="C48" s="37"/>
      <c r="D48" s="37" t="s">
        <v>974</v>
      </c>
      <c r="E48" s="37" t="s">
        <v>975</v>
      </c>
      <c r="F48" s="37" t="s">
        <v>976</v>
      </c>
      <c r="G48" s="37" t="s">
        <v>1103</v>
      </c>
      <c r="H48" s="37" t="s">
        <v>1103</v>
      </c>
      <c r="I48" s="37" t="s">
        <v>1104</v>
      </c>
      <c r="J48" s="37" t="s">
        <v>989</v>
      </c>
      <c r="K48" s="37" t="s">
        <v>990</v>
      </c>
      <c r="L48" s="37" t="s">
        <v>983</v>
      </c>
      <c r="M48" s="37" t="s">
        <v>1050</v>
      </c>
      <c r="N48" s="38"/>
      <c r="O48" s="37" t="s">
        <v>983</v>
      </c>
      <c r="P48" s="37" t="s">
        <v>1051</v>
      </c>
      <c r="Q48" s="37"/>
      <c r="R48" s="24">
        <f>COUNTIF(콜트리분석!AH:AH,레드마인_서비스!G48)</f>
        <v>1</v>
      </c>
    </row>
    <row r="49" spans="1:18">
      <c r="A49" s="37">
        <v>144118</v>
      </c>
      <c r="B49" s="37" t="s">
        <v>1105</v>
      </c>
      <c r="C49" s="37"/>
      <c r="D49" s="37" t="s">
        <v>974</v>
      </c>
      <c r="E49" s="37" t="s">
        <v>1113</v>
      </c>
      <c r="F49" s="37" t="s">
        <v>976</v>
      </c>
      <c r="G49" s="37" t="s">
        <v>577</v>
      </c>
      <c r="H49" s="37" t="s">
        <v>1114</v>
      </c>
      <c r="I49" s="37" t="s">
        <v>1115</v>
      </c>
      <c r="J49" s="37" t="s">
        <v>989</v>
      </c>
      <c r="K49" s="37" t="s">
        <v>990</v>
      </c>
      <c r="L49" s="37" t="s">
        <v>983</v>
      </c>
      <c r="M49" s="37" t="s">
        <v>1047</v>
      </c>
      <c r="N49" s="38">
        <v>45681</v>
      </c>
      <c r="O49" s="37" t="s">
        <v>1116</v>
      </c>
      <c r="P49" s="37" t="s">
        <v>1092</v>
      </c>
      <c r="Q49" s="37" t="s">
        <v>1117</v>
      </c>
      <c r="R49" s="24">
        <f>COUNTIF(콜트리분석!AH:AH,레드마인_서비스!G49)</f>
        <v>362</v>
      </c>
    </row>
    <row r="50" spans="1:18">
      <c r="A50" s="37">
        <v>144397</v>
      </c>
      <c r="B50" s="37" t="s">
        <v>1105</v>
      </c>
      <c r="C50" s="37"/>
      <c r="D50" s="37" t="s">
        <v>974</v>
      </c>
      <c r="E50" s="37" t="s">
        <v>975</v>
      </c>
      <c r="F50" s="37" t="s">
        <v>976</v>
      </c>
      <c r="G50" s="37" t="s">
        <v>1118</v>
      </c>
      <c r="H50" s="37" t="s">
        <v>1119</v>
      </c>
      <c r="I50" s="37" t="s">
        <v>1120</v>
      </c>
      <c r="J50" s="37" t="s">
        <v>989</v>
      </c>
      <c r="K50" s="37" t="s">
        <v>990</v>
      </c>
      <c r="L50" s="37" t="s">
        <v>981</v>
      </c>
      <c r="M50" s="37" t="s">
        <v>1053</v>
      </c>
      <c r="N50" s="38">
        <v>45576</v>
      </c>
      <c r="O50" s="37" t="s">
        <v>983</v>
      </c>
      <c r="P50" s="37" t="s">
        <v>1092</v>
      </c>
      <c r="Q50" s="37"/>
      <c r="R50" s="24">
        <f>COUNTIF(콜트리분석!AH:AH,레드마인_서비스!G50)</f>
        <v>0</v>
      </c>
    </row>
    <row r="51" spans="1:18">
      <c r="A51" s="37">
        <v>143696</v>
      </c>
      <c r="B51" s="37" t="s">
        <v>973</v>
      </c>
      <c r="C51" s="37"/>
      <c r="D51" s="37" t="s">
        <v>974</v>
      </c>
      <c r="E51" s="37" t="s">
        <v>975</v>
      </c>
      <c r="F51" s="37" t="s">
        <v>976</v>
      </c>
      <c r="G51" s="37" t="s">
        <v>573</v>
      </c>
      <c r="H51" s="37" t="s">
        <v>1361</v>
      </c>
      <c r="I51" s="37" t="s">
        <v>3622</v>
      </c>
      <c r="J51" s="37" t="s">
        <v>989</v>
      </c>
      <c r="K51" s="37" t="s">
        <v>990</v>
      </c>
      <c r="L51" s="37" t="s">
        <v>983</v>
      </c>
      <c r="M51" s="37" t="s">
        <v>1047</v>
      </c>
      <c r="N51" s="38">
        <v>45548</v>
      </c>
      <c r="O51" s="37" t="s">
        <v>1116</v>
      </c>
      <c r="P51" s="37" t="s">
        <v>1124</v>
      </c>
      <c r="Q51" s="37" t="s">
        <v>1117</v>
      </c>
      <c r="R51" s="24">
        <f>COUNTIF(콜트리분석!AH:AH,레드마인_서비스!G51)</f>
        <v>9</v>
      </c>
    </row>
    <row r="52" spans="1:18">
      <c r="A52" s="37">
        <v>143695</v>
      </c>
      <c r="B52" s="37" t="s">
        <v>973</v>
      </c>
      <c r="C52" s="37"/>
      <c r="D52" s="37" t="s">
        <v>974</v>
      </c>
      <c r="E52" s="37" t="s">
        <v>975</v>
      </c>
      <c r="F52" s="37" t="s">
        <v>976</v>
      </c>
      <c r="G52" s="37" t="s">
        <v>574</v>
      </c>
      <c r="H52" s="37" t="s">
        <v>1362</v>
      </c>
      <c r="I52" s="37" t="s">
        <v>3623</v>
      </c>
      <c r="J52" s="37" t="s">
        <v>989</v>
      </c>
      <c r="K52" s="37" t="s">
        <v>990</v>
      </c>
      <c r="L52" s="37" t="s">
        <v>983</v>
      </c>
      <c r="M52" s="37" t="s">
        <v>1047</v>
      </c>
      <c r="N52" s="38">
        <v>45548</v>
      </c>
      <c r="O52" s="37" t="s">
        <v>1116</v>
      </c>
      <c r="P52" s="37" t="s">
        <v>1124</v>
      </c>
      <c r="Q52" s="37" t="s">
        <v>1117</v>
      </c>
      <c r="R52" s="24">
        <f>COUNTIF(콜트리분석!AH:AH,레드마인_서비스!G52)</f>
        <v>9</v>
      </c>
    </row>
    <row r="53" spans="1:18">
      <c r="A53" s="37">
        <v>143594</v>
      </c>
      <c r="B53" s="37" t="s">
        <v>973</v>
      </c>
      <c r="C53" s="37"/>
      <c r="D53" s="37" t="s">
        <v>974</v>
      </c>
      <c r="E53" s="37" t="s">
        <v>1113</v>
      </c>
      <c r="F53" s="37" t="s">
        <v>976</v>
      </c>
      <c r="G53" s="37" t="s">
        <v>553</v>
      </c>
      <c r="H53" s="37" t="s">
        <v>1365</v>
      </c>
      <c r="I53" s="37" t="s">
        <v>1366</v>
      </c>
      <c r="J53" s="37" t="s">
        <v>989</v>
      </c>
      <c r="K53" s="37" t="s">
        <v>990</v>
      </c>
      <c r="L53" s="37" t="s">
        <v>983</v>
      </c>
      <c r="M53" s="37" t="s">
        <v>1047</v>
      </c>
      <c r="N53" s="38">
        <v>45555</v>
      </c>
      <c r="O53" s="37" t="s">
        <v>1116</v>
      </c>
      <c r="P53" s="37" t="s">
        <v>1133</v>
      </c>
      <c r="Q53" s="37" t="s">
        <v>1117</v>
      </c>
      <c r="R53" s="24">
        <f>COUNTIF(콜트리분석!AH:AH,레드마인_서비스!G53)</f>
        <v>2</v>
      </c>
    </row>
    <row r="54" spans="1:18">
      <c r="A54" s="37">
        <v>143595</v>
      </c>
      <c r="B54" s="37" t="s">
        <v>973</v>
      </c>
      <c r="C54" s="37"/>
      <c r="D54" s="37" t="s">
        <v>974</v>
      </c>
      <c r="E54" s="37" t="s">
        <v>1113</v>
      </c>
      <c r="F54" s="37" t="s">
        <v>976</v>
      </c>
      <c r="G54" s="37" t="s">
        <v>555</v>
      </c>
      <c r="H54" s="37" t="s">
        <v>1367</v>
      </c>
      <c r="I54" s="37" t="s">
        <v>1368</v>
      </c>
      <c r="J54" s="37" t="s">
        <v>989</v>
      </c>
      <c r="K54" s="37" t="s">
        <v>990</v>
      </c>
      <c r="L54" s="37" t="s">
        <v>983</v>
      </c>
      <c r="M54" s="37" t="s">
        <v>1047</v>
      </c>
      <c r="N54" s="38">
        <v>45555</v>
      </c>
      <c r="O54" s="37" t="s">
        <v>1116</v>
      </c>
      <c r="P54" s="37" t="s">
        <v>1133</v>
      </c>
      <c r="Q54" s="37" t="s">
        <v>1117</v>
      </c>
      <c r="R54" s="24">
        <f>COUNTIF(콜트리분석!AH:AH,레드마인_서비스!G54)</f>
        <v>1</v>
      </c>
    </row>
    <row r="55" spans="1:18">
      <c r="A55" s="37">
        <v>144314</v>
      </c>
      <c r="B55" s="37" t="s">
        <v>973</v>
      </c>
      <c r="C55" s="37"/>
      <c r="D55" s="37" t="s">
        <v>974</v>
      </c>
      <c r="E55" s="37" t="s">
        <v>975</v>
      </c>
      <c r="F55" s="37" t="s">
        <v>976</v>
      </c>
      <c r="G55" s="37" t="s">
        <v>617</v>
      </c>
      <c r="H55" s="37" t="s">
        <v>1369</v>
      </c>
      <c r="I55" s="37" t="s">
        <v>1370</v>
      </c>
      <c r="J55" s="37" t="s">
        <v>989</v>
      </c>
      <c r="K55" s="37" t="s">
        <v>990</v>
      </c>
      <c r="L55" s="37" t="s">
        <v>983</v>
      </c>
      <c r="M55" s="37" t="s">
        <v>982</v>
      </c>
      <c r="N55" s="38">
        <v>45625</v>
      </c>
      <c r="O55" s="37" t="s">
        <v>983</v>
      </c>
      <c r="P55" s="37" t="s">
        <v>1124</v>
      </c>
      <c r="Q55" s="37" t="s">
        <v>1117</v>
      </c>
      <c r="R55" s="24">
        <f>COUNTIF(콜트리분석!AH:AH,레드마인_서비스!G55)</f>
        <v>1</v>
      </c>
    </row>
    <row r="56" spans="1:18">
      <c r="A56" s="37">
        <v>143690</v>
      </c>
      <c r="B56" s="37" t="s">
        <v>973</v>
      </c>
      <c r="C56" s="37"/>
      <c r="D56" s="37" t="s">
        <v>974</v>
      </c>
      <c r="E56" s="37" t="s">
        <v>975</v>
      </c>
      <c r="F56" s="37" t="s">
        <v>976</v>
      </c>
      <c r="G56" s="37" t="s">
        <v>569</v>
      </c>
      <c r="H56" s="37" t="s">
        <v>1371</v>
      </c>
      <c r="I56" s="37" t="s">
        <v>1160</v>
      </c>
      <c r="J56" s="37" t="s">
        <v>989</v>
      </c>
      <c r="K56" s="37" t="s">
        <v>990</v>
      </c>
      <c r="L56" s="37" t="s">
        <v>983</v>
      </c>
      <c r="M56" s="37" t="s">
        <v>982</v>
      </c>
      <c r="N56" s="38">
        <v>45625</v>
      </c>
      <c r="O56" s="37" t="s">
        <v>983</v>
      </c>
      <c r="P56" s="37" t="s">
        <v>984</v>
      </c>
      <c r="Q56" s="37"/>
      <c r="R56" s="24">
        <f>COUNTIF(콜트리분석!AH:AH,레드마인_서비스!G56)</f>
        <v>5</v>
      </c>
    </row>
    <row r="57" spans="1:18">
      <c r="A57" s="37">
        <v>143691</v>
      </c>
      <c r="B57" s="37" t="s">
        <v>973</v>
      </c>
      <c r="C57" s="37"/>
      <c r="D57" s="37" t="s">
        <v>974</v>
      </c>
      <c r="E57" s="37" t="s">
        <v>1113</v>
      </c>
      <c r="F57" s="37" t="s">
        <v>976</v>
      </c>
      <c r="G57" s="37" t="s">
        <v>570</v>
      </c>
      <c r="H57" s="37" t="s">
        <v>1372</v>
      </c>
      <c r="I57" s="37" t="s">
        <v>1373</v>
      </c>
      <c r="J57" s="37" t="s">
        <v>989</v>
      </c>
      <c r="K57" s="37" t="s">
        <v>990</v>
      </c>
      <c r="L57" s="37" t="s">
        <v>983</v>
      </c>
      <c r="M57" s="37" t="s">
        <v>982</v>
      </c>
      <c r="N57" s="38">
        <v>45597</v>
      </c>
      <c r="O57" s="37" t="s">
        <v>1116</v>
      </c>
      <c r="P57" s="37" t="s">
        <v>984</v>
      </c>
      <c r="Q57" s="37" t="s">
        <v>1117</v>
      </c>
      <c r="R57" s="24">
        <f>COUNTIF(콜트리분석!AH:AH,레드마인_서비스!G57)</f>
        <v>9</v>
      </c>
    </row>
    <row r="58" spans="1:18">
      <c r="A58" s="37">
        <v>143692</v>
      </c>
      <c r="B58" s="37" t="s">
        <v>973</v>
      </c>
      <c r="C58" s="37"/>
      <c r="D58" s="37" t="s">
        <v>974</v>
      </c>
      <c r="E58" s="37" t="s">
        <v>975</v>
      </c>
      <c r="F58" s="37" t="s">
        <v>976</v>
      </c>
      <c r="G58" s="37" t="s">
        <v>571</v>
      </c>
      <c r="H58" s="37" t="s">
        <v>1374</v>
      </c>
      <c r="I58" s="37" t="s">
        <v>1375</v>
      </c>
      <c r="J58" s="37" t="s">
        <v>989</v>
      </c>
      <c r="K58" s="37" t="s">
        <v>990</v>
      </c>
      <c r="L58" s="37" t="s">
        <v>983</v>
      </c>
      <c r="M58" s="37" t="s">
        <v>982</v>
      </c>
      <c r="N58" s="38">
        <v>45625</v>
      </c>
      <c r="O58" s="37" t="s">
        <v>983</v>
      </c>
      <c r="P58" s="37" t="s">
        <v>984</v>
      </c>
      <c r="Q58" s="37"/>
      <c r="R58" s="24">
        <f>COUNTIF(콜트리분석!AH:AH,레드마인_서비스!G58)</f>
        <v>9</v>
      </c>
    </row>
    <row r="59" spans="1:18">
      <c r="A59" s="37">
        <v>143693</v>
      </c>
      <c r="B59" s="37" t="s">
        <v>973</v>
      </c>
      <c r="C59" s="37"/>
      <c r="D59" s="37" t="s">
        <v>974</v>
      </c>
      <c r="E59" s="37" t="s">
        <v>1113</v>
      </c>
      <c r="F59" s="37" t="s">
        <v>976</v>
      </c>
      <c r="G59" s="37" t="s">
        <v>582</v>
      </c>
      <c r="H59" s="37" t="s">
        <v>1376</v>
      </c>
      <c r="I59" s="37" t="s">
        <v>1377</v>
      </c>
      <c r="J59" s="37" t="s">
        <v>989</v>
      </c>
      <c r="K59" s="37" t="s">
        <v>990</v>
      </c>
      <c r="L59" s="37" t="s">
        <v>983</v>
      </c>
      <c r="M59" s="37" t="s">
        <v>982</v>
      </c>
      <c r="N59" s="38">
        <v>45681</v>
      </c>
      <c r="O59" s="37" t="s">
        <v>1116</v>
      </c>
      <c r="P59" s="37" t="s">
        <v>1124</v>
      </c>
      <c r="Q59" s="37" t="s">
        <v>1117</v>
      </c>
      <c r="R59" s="24">
        <f>COUNTIF(콜트리분석!AH:AH,레드마인_서비스!G59)</f>
        <v>9</v>
      </c>
    </row>
    <row r="60" spans="1:18">
      <c r="A60" s="37">
        <v>143611</v>
      </c>
      <c r="B60" s="37" t="s">
        <v>973</v>
      </c>
      <c r="C60" s="37"/>
      <c r="D60" s="37" t="s">
        <v>974</v>
      </c>
      <c r="E60" s="37" t="s">
        <v>1113</v>
      </c>
      <c r="F60" s="37" t="s">
        <v>976</v>
      </c>
      <c r="G60" s="37" t="s">
        <v>583</v>
      </c>
      <c r="H60" s="37" t="s">
        <v>1378</v>
      </c>
      <c r="I60" s="37" t="s">
        <v>1379</v>
      </c>
      <c r="J60" s="37" t="s">
        <v>989</v>
      </c>
      <c r="K60" s="37" t="s">
        <v>990</v>
      </c>
      <c r="L60" s="37" t="s">
        <v>983</v>
      </c>
      <c r="M60" s="37" t="s">
        <v>982</v>
      </c>
      <c r="N60" s="38">
        <v>45555</v>
      </c>
      <c r="O60" s="37" t="s">
        <v>1116</v>
      </c>
      <c r="P60" s="37" t="s">
        <v>1124</v>
      </c>
      <c r="Q60" s="37" t="s">
        <v>1117</v>
      </c>
      <c r="R60" s="24">
        <f>COUNTIF(콜트리분석!AH:AH,레드마인_서비스!G60)</f>
        <v>14</v>
      </c>
    </row>
    <row r="61" spans="1:18">
      <c r="A61" s="37">
        <v>143606</v>
      </c>
      <c r="B61" s="37" t="s">
        <v>973</v>
      </c>
      <c r="C61" s="37"/>
      <c r="D61" s="37" t="s">
        <v>974</v>
      </c>
      <c r="E61" s="37" t="s">
        <v>1113</v>
      </c>
      <c r="F61" s="37" t="s">
        <v>976</v>
      </c>
      <c r="G61" s="37" t="s">
        <v>588</v>
      </c>
      <c r="H61" s="37" t="s">
        <v>1380</v>
      </c>
      <c r="I61" s="37" t="s">
        <v>1381</v>
      </c>
      <c r="J61" s="37" t="s">
        <v>989</v>
      </c>
      <c r="K61" s="37" t="s">
        <v>990</v>
      </c>
      <c r="L61" s="37" t="s">
        <v>983</v>
      </c>
      <c r="M61" s="37" t="s">
        <v>982</v>
      </c>
      <c r="N61" s="38">
        <v>45555</v>
      </c>
      <c r="O61" s="37" t="s">
        <v>1116</v>
      </c>
      <c r="P61" s="37" t="s">
        <v>984</v>
      </c>
      <c r="Q61" s="37" t="s">
        <v>1117</v>
      </c>
      <c r="R61" s="24">
        <f>COUNTIF(콜트리분석!AH:AH,레드마인_서비스!G61)</f>
        <v>4</v>
      </c>
    </row>
    <row r="62" spans="1:18">
      <c r="A62" s="37">
        <v>143694</v>
      </c>
      <c r="B62" s="37" t="s">
        <v>973</v>
      </c>
      <c r="C62" s="37"/>
      <c r="D62" s="37" t="s">
        <v>974</v>
      </c>
      <c r="E62" s="37" t="s">
        <v>975</v>
      </c>
      <c r="F62" s="37" t="s">
        <v>976</v>
      </c>
      <c r="G62" s="37" t="s">
        <v>572</v>
      </c>
      <c r="H62" s="37" t="s">
        <v>1382</v>
      </c>
      <c r="I62" s="37" t="s">
        <v>1383</v>
      </c>
      <c r="J62" s="37" t="s">
        <v>989</v>
      </c>
      <c r="K62" s="37" t="s">
        <v>990</v>
      </c>
      <c r="L62" s="37" t="s">
        <v>983</v>
      </c>
      <c r="M62" s="37" t="s">
        <v>982</v>
      </c>
      <c r="N62" s="38">
        <v>45625</v>
      </c>
      <c r="O62" s="37" t="s">
        <v>983</v>
      </c>
      <c r="P62" s="37" t="s">
        <v>984</v>
      </c>
      <c r="Q62" s="37"/>
      <c r="R62" s="24">
        <f>COUNTIF(콜트리분석!AH:AH,레드마인_서비스!G62)</f>
        <v>9</v>
      </c>
    </row>
    <row r="63" spans="1:18">
      <c r="A63" s="37">
        <v>143607</v>
      </c>
      <c r="B63" s="37" t="s">
        <v>973</v>
      </c>
      <c r="C63" s="37"/>
      <c r="D63" s="37" t="s">
        <v>974</v>
      </c>
      <c r="E63" s="37" t="s">
        <v>1113</v>
      </c>
      <c r="F63" s="37" t="s">
        <v>976</v>
      </c>
      <c r="G63" s="37" t="s">
        <v>589</v>
      </c>
      <c r="H63" s="37" t="s">
        <v>1384</v>
      </c>
      <c r="I63" s="37" t="s">
        <v>1385</v>
      </c>
      <c r="J63" s="37" t="s">
        <v>989</v>
      </c>
      <c r="K63" s="37" t="s">
        <v>990</v>
      </c>
      <c r="L63" s="37" t="s">
        <v>983</v>
      </c>
      <c r="M63" s="37" t="s">
        <v>982</v>
      </c>
      <c r="N63" s="38">
        <v>45562</v>
      </c>
      <c r="O63" s="37" t="s">
        <v>1116</v>
      </c>
      <c r="P63" s="37" t="s">
        <v>984</v>
      </c>
      <c r="Q63" s="37" t="s">
        <v>1117</v>
      </c>
      <c r="R63" s="24">
        <f>COUNTIF(콜트리분석!AH:AH,레드마인_서비스!G63)</f>
        <v>5</v>
      </c>
    </row>
    <row r="64" spans="1:18">
      <c r="A64" s="37">
        <v>143609</v>
      </c>
      <c r="B64" s="37" t="s">
        <v>973</v>
      </c>
      <c r="C64" s="37"/>
      <c r="D64" s="37" t="s">
        <v>974</v>
      </c>
      <c r="E64" s="37" t="s">
        <v>1113</v>
      </c>
      <c r="F64" s="37" t="s">
        <v>976</v>
      </c>
      <c r="G64" s="37" t="s">
        <v>587</v>
      </c>
      <c r="H64" s="37" t="s">
        <v>1386</v>
      </c>
      <c r="I64" s="37" t="s">
        <v>3168</v>
      </c>
      <c r="J64" s="37" t="s">
        <v>989</v>
      </c>
      <c r="K64" s="37" t="s">
        <v>990</v>
      </c>
      <c r="L64" s="37" t="s">
        <v>983</v>
      </c>
      <c r="M64" s="37" t="s">
        <v>982</v>
      </c>
      <c r="N64" s="38">
        <v>45562</v>
      </c>
      <c r="O64" s="37" t="s">
        <v>1116</v>
      </c>
      <c r="P64" s="37" t="s">
        <v>984</v>
      </c>
      <c r="Q64" s="37" t="s">
        <v>1117</v>
      </c>
      <c r="R64" s="24">
        <f>COUNTIF(콜트리분석!AH:AH,레드마인_서비스!G64)</f>
        <v>4</v>
      </c>
    </row>
    <row r="65" spans="1:18">
      <c r="A65" s="37">
        <v>143610</v>
      </c>
      <c r="B65" s="37" t="s">
        <v>973</v>
      </c>
      <c r="C65" s="37"/>
      <c r="D65" s="37" t="s">
        <v>974</v>
      </c>
      <c r="E65" s="37" t="s">
        <v>1113</v>
      </c>
      <c r="F65" s="37" t="s">
        <v>976</v>
      </c>
      <c r="G65" s="37" t="s">
        <v>610</v>
      </c>
      <c r="H65" s="37" t="s">
        <v>1387</v>
      </c>
      <c r="I65" s="37" t="s">
        <v>1195</v>
      </c>
      <c r="J65" s="37" t="s">
        <v>989</v>
      </c>
      <c r="K65" s="37" t="s">
        <v>990</v>
      </c>
      <c r="L65" s="37" t="s">
        <v>983</v>
      </c>
      <c r="M65" s="37" t="s">
        <v>982</v>
      </c>
      <c r="N65" s="38">
        <v>45562</v>
      </c>
      <c r="O65" s="37" t="s">
        <v>1116</v>
      </c>
      <c r="P65" s="37" t="s">
        <v>984</v>
      </c>
      <c r="Q65" s="37" t="s">
        <v>1117</v>
      </c>
      <c r="R65" s="24">
        <f>COUNTIF(콜트리분석!AH:AH,레드마인_서비스!G65)</f>
        <v>1</v>
      </c>
    </row>
    <row r="66" spans="1:18">
      <c r="A66" s="37">
        <v>144285</v>
      </c>
      <c r="B66" s="37" t="s">
        <v>973</v>
      </c>
      <c r="C66" s="37"/>
      <c r="D66" s="37" t="s">
        <v>974</v>
      </c>
      <c r="E66" s="37" t="s">
        <v>975</v>
      </c>
      <c r="F66" s="37" t="s">
        <v>976</v>
      </c>
      <c r="G66" s="37" t="s">
        <v>1388</v>
      </c>
      <c r="H66" s="37" t="s">
        <v>1389</v>
      </c>
      <c r="I66" s="37" t="s">
        <v>1390</v>
      </c>
      <c r="J66" s="37" t="s">
        <v>989</v>
      </c>
      <c r="K66" s="37" t="s">
        <v>990</v>
      </c>
      <c r="L66" s="37" t="s">
        <v>983</v>
      </c>
      <c r="M66" s="37" t="s">
        <v>1062</v>
      </c>
      <c r="N66" s="38">
        <v>45541</v>
      </c>
      <c r="O66" s="37" t="s">
        <v>1116</v>
      </c>
      <c r="P66" s="37" t="s">
        <v>984</v>
      </c>
      <c r="Q66" s="37" t="s">
        <v>1117</v>
      </c>
      <c r="R66" s="24">
        <f>COUNTIF(콜트리분석!AH:AH,레드마인_서비스!G66)</f>
        <v>0</v>
      </c>
    </row>
    <row r="67" spans="1:18">
      <c r="A67" s="37">
        <v>144315</v>
      </c>
      <c r="B67" s="37" t="s">
        <v>973</v>
      </c>
      <c r="C67" s="37"/>
      <c r="D67" s="37" t="s">
        <v>974</v>
      </c>
      <c r="E67" s="37" t="s">
        <v>975</v>
      </c>
      <c r="F67" s="37" t="s">
        <v>976</v>
      </c>
      <c r="G67" s="37" t="s">
        <v>561</v>
      </c>
      <c r="H67" s="37" t="s">
        <v>1391</v>
      </c>
      <c r="I67" s="37" t="s">
        <v>1392</v>
      </c>
      <c r="J67" s="37" t="s">
        <v>989</v>
      </c>
      <c r="K67" s="37" t="s">
        <v>990</v>
      </c>
      <c r="L67" s="37" t="s">
        <v>983</v>
      </c>
      <c r="M67" s="37" t="s">
        <v>1062</v>
      </c>
      <c r="N67" s="38">
        <v>45544</v>
      </c>
      <c r="O67" s="37" t="s">
        <v>1116</v>
      </c>
      <c r="P67" s="37" t="s">
        <v>984</v>
      </c>
      <c r="Q67" s="37" t="s">
        <v>1117</v>
      </c>
      <c r="R67" s="24">
        <f>COUNTIF(콜트리분석!AH:AH,레드마인_서비스!G67)</f>
        <v>1</v>
      </c>
    </row>
    <row r="68" spans="1:18">
      <c r="A68" s="37">
        <v>144316</v>
      </c>
      <c r="B68" s="37" t="s">
        <v>973</v>
      </c>
      <c r="C68" s="37"/>
      <c r="D68" s="37" t="s">
        <v>974</v>
      </c>
      <c r="E68" s="37" t="s">
        <v>975</v>
      </c>
      <c r="F68" s="37" t="s">
        <v>976</v>
      </c>
      <c r="G68" s="37" t="s">
        <v>562</v>
      </c>
      <c r="H68" s="37" t="s">
        <v>1393</v>
      </c>
      <c r="I68" s="37" t="s">
        <v>1394</v>
      </c>
      <c r="J68" s="37" t="s">
        <v>989</v>
      </c>
      <c r="K68" s="37" t="s">
        <v>990</v>
      </c>
      <c r="L68" s="37" t="s">
        <v>983</v>
      </c>
      <c r="M68" s="37" t="s">
        <v>1062</v>
      </c>
      <c r="N68" s="38">
        <v>45545</v>
      </c>
      <c r="O68" s="37" t="s">
        <v>1116</v>
      </c>
      <c r="P68" s="37" t="s">
        <v>1124</v>
      </c>
      <c r="Q68" s="37" t="s">
        <v>1117</v>
      </c>
      <c r="R68" s="24">
        <f>COUNTIF(콜트리분석!AH:AH,레드마인_서비스!G68)</f>
        <v>1</v>
      </c>
    </row>
    <row r="69" spans="1:18">
      <c r="A69" s="37">
        <v>144317</v>
      </c>
      <c r="B69" s="37" t="s">
        <v>973</v>
      </c>
      <c r="C69" s="37"/>
      <c r="D69" s="37" t="s">
        <v>974</v>
      </c>
      <c r="E69" s="37" t="s">
        <v>975</v>
      </c>
      <c r="F69" s="37" t="s">
        <v>976</v>
      </c>
      <c r="G69" s="37" t="s">
        <v>563</v>
      </c>
      <c r="H69" s="37" t="s">
        <v>1395</v>
      </c>
      <c r="I69" s="37" t="s">
        <v>1396</v>
      </c>
      <c r="J69" s="37" t="s">
        <v>989</v>
      </c>
      <c r="K69" s="37" t="s">
        <v>990</v>
      </c>
      <c r="L69" s="37" t="s">
        <v>983</v>
      </c>
      <c r="M69" s="37" t="s">
        <v>1062</v>
      </c>
      <c r="N69" s="38">
        <v>45545</v>
      </c>
      <c r="O69" s="37" t="s">
        <v>1116</v>
      </c>
      <c r="P69" s="37" t="s">
        <v>1124</v>
      </c>
      <c r="Q69" s="37" t="s">
        <v>1117</v>
      </c>
      <c r="R69" s="24">
        <f>COUNTIF(콜트리분석!AH:AH,레드마인_서비스!G69)</f>
        <v>1</v>
      </c>
    </row>
    <row r="70" spans="1:18">
      <c r="A70" s="37">
        <v>144318</v>
      </c>
      <c r="B70" s="37" t="s">
        <v>973</v>
      </c>
      <c r="C70" s="37"/>
      <c r="D70" s="37" t="s">
        <v>974</v>
      </c>
      <c r="E70" s="37" t="s">
        <v>975</v>
      </c>
      <c r="F70" s="37" t="s">
        <v>976</v>
      </c>
      <c r="G70" s="37" t="s">
        <v>565</v>
      </c>
      <c r="H70" s="37" t="s">
        <v>1397</v>
      </c>
      <c r="I70" s="37" t="s">
        <v>1392</v>
      </c>
      <c r="J70" s="37" t="s">
        <v>989</v>
      </c>
      <c r="K70" s="37" t="s">
        <v>990</v>
      </c>
      <c r="L70" s="37" t="s">
        <v>983</v>
      </c>
      <c r="M70" s="37" t="s">
        <v>1062</v>
      </c>
      <c r="N70" s="38">
        <v>45546</v>
      </c>
      <c r="O70" s="37" t="s">
        <v>1116</v>
      </c>
      <c r="P70" s="37" t="s">
        <v>1124</v>
      </c>
      <c r="Q70" s="37" t="s">
        <v>1117</v>
      </c>
      <c r="R70" s="24">
        <f>COUNTIF(콜트리분석!AH:AH,레드마인_서비스!G70)</f>
        <v>1</v>
      </c>
    </row>
    <row r="71" spans="1:18">
      <c r="A71" s="37">
        <v>144319</v>
      </c>
      <c r="B71" s="37" t="s">
        <v>973</v>
      </c>
      <c r="C71" s="37"/>
      <c r="D71" s="37" t="s">
        <v>974</v>
      </c>
      <c r="E71" s="37" t="s">
        <v>1113</v>
      </c>
      <c r="F71" s="37" t="s">
        <v>976</v>
      </c>
      <c r="G71" s="37" t="s">
        <v>566</v>
      </c>
      <c r="H71" s="37" t="s">
        <v>1398</v>
      </c>
      <c r="I71" s="37" t="s">
        <v>1394</v>
      </c>
      <c r="J71" s="37" t="s">
        <v>989</v>
      </c>
      <c r="K71" s="37" t="s">
        <v>990</v>
      </c>
      <c r="L71" s="37" t="s">
        <v>983</v>
      </c>
      <c r="M71" s="37" t="s">
        <v>1062</v>
      </c>
      <c r="N71" s="38">
        <v>45546</v>
      </c>
      <c r="O71" s="37" t="s">
        <v>1116</v>
      </c>
      <c r="P71" s="37" t="s">
        <v>1124</v>
      </c>
      <c r="Q71" s="37" t="s">
        <v>1117</v>
      </c>
      <c r="R71" s="24">
        <f>COUNTIF(콜트리분석!AH:AH,레드마인_서비스!G71)</f>
        <v>1</v>
      </c>
    </row>
    <row r="72" spans="1:18">
      <c r="A72" s="37">
        <v>144320</v>
      </c>
      <c r="B72" s="37" t="s">
        <v>973</v>
      </c>
      <c r="C72" s="37"/>
      <c r="D72" s="37" t="s">
        <v>974</v>
      </c>
      <c r="E72" s="37" t="s">
        <v>1113</v>
      </c>
      <c r="F72" s="37" t="s">
        <v>976</v>
      </c>
      <c r="G72" s="37" t="s">
        <v>567</v>
      </c>
      <c r="H72" s="37" t="s">
        <v>1399</v>
      </c>
      <c r="I72" s="37" t="s">
        <v>1396</v>
      </c>
      <c r="J72" s="37" t="s">
        <v>989</v>
      </c>
      <c r="K72" s="37" t="s">
        <v>990</v>
      </c>
      <c r="L72" s="37" t="s">
        <v>983</v>
      </c>
      <c r="M72" s="37" t="s">
        <v>1062</v>
      </c>
      <c r="N72" s="38">
        <v>45547</v>
      </c>
      <c r="O72" s="37" t="s">
        <v>1116</v>
      </c>
      <c r="P72" s="37" t="s">
        <v>1124</v>
      </c>
      <c r="Q72" s="37" t="s">
        <v>1117</v>
      </c>
      <c r="R72" s="24">
        <f>COUNTIF(콜트리분석!AH:AH,레드마인_서비스!G72)</f>
        <v>1</v>
      </c>
    </row>
    <row r="73" spans="1:18">
      <c r="A73" s="37">
        <v>144321</v>
      </c>
      <c r="B73" s="37" t="s">
        <v>973</v>
      </c>
      <c r="C73" s="37"/>
      <c r="D73" s="37" t="s">
        <v>974</v>
      </c>
      <c r="E73" s="37" t="s">
        <v>975</v>
      </c>
      <c r="F73" s="37" t="s">
        <v>976</v>
      </c>
      <c r="G73" s="37" t="s">
        <v>543</v>
      </c>
      <c r="H73" s="37" t="s">
        <v>1400</v>
      </c>
      <c r="I73" s="37" t="s">
        <v>1401</v>
      </c>
      <c r="J73" s="37" t="s">
        <v>989</v>
      </c>
      <c r="K73" s="37" t="s">
        <v>990</v>
      </c>
      <c r="L73" s="37" t="s">
        <v>983</v>
      </c>
      <c r="M73" s="37" t="s">
        <v>1062</v>
      </c>
      <c r="N73" s="38">
        <v>45548</v>
      </c>
      <c r="O73" s="37" t="s">
        <v>1116</v>
      </c>
      <c r="P73" s="37" t="s">
        <v>984</v>
      </c>
      <c r="Q73" s="37"/>
      <c r="R73" s="24">
        <f>COUNTIF(콜트리분석!AH:AH,레드마인_서비스!G73)</f>
        <v>1</v>
      </c>
    </row>
    <row r="74" spans="1:18">
      <c r="A74" s="37">
        <v>144287</v>
      </c>
      <c r="B74" s="37" t="s">
        <v>973</v>
      </c>
      <c r="C74" s="37"/>
      <c r="D74" s="37" t="s">
        <v>974</v>
      </c>
      <c r="E74" s="37" t="s">
        <v>975</v>
      </c>
      <c r="F74" s="37" t="s">
        <v>976</v>
      </c>
      <c r="G74" s="37" t="s">
        <v>1258</v>
      </c>
      <c r="H74" s="37" t="s">
        <v>1402</v>
      </c>
      <c r="I74" s="37" t="s">
        <v>3624</v>
      </c>
      <c r="J74" s="37" t="s">
        <v>989</v>
      </c>
      <c r="K74" s="37" t="s">
        <v>990</v>
      </c>
      <c r="L74" s="37" t="s">
        <v>983</v>
      </c>
      <c r="M74" s="37" t="s">
        <v>1062</v>
      </c>
      <c r="N74" s="37">
        <v>45548</v>
      </c>
      <c r="O74" s="37" t="s">
        <v>1116</v>
      </c>
      <c r="P74" s="37" t="s">
        <v>984</v>
      </c>
      <c r="Q74" s="37" t="s">
        <v>1117</v>
      </c>
      <c r="R74" s="24">
        <f>COUNTIF(콜트리분석!AH:AH,레드마인_서비스!G74)</f>
        <v>0</v>
      </c>
    </row>
    <row r="75" spans="1:18">
      <c r="A75" s="37">
        <v>143612</v>
      </c>
      <c r="B75" s="37" t="s">
        <v>973</v>
      </c>
      <c r="C75" s="37"/>
      <c r="D75" s="37" t="s">
        <v>974</v>
      </c>
      <c r="E75" s="37" t="s">
        <v>975</v>
      </c>
      <c r="F75" s="37" t="s">
        <v>976</v>
      </c>
      <c r="G75" s="37" t="s">
        <v>1403</v>
      </c>
      <c r="H75" s="37" t="s">
        <v>1404</v>
      </c>
      <c r="I75" s="37" t="s">
        <v>3625</v>
      </c>
      <c r="J75" s="37" t="s">
        <v>989</v>
      </c>
      <c r="K75" s="37" t="s">
        <v>990</v>
      </c>
      <c r="L75" s="37" t="s">
        <v>983</v>
      </c>
      <c r="M75" s="37" t="s">
        <v>1062</v>
      </c>
      <c r="N75" s="38">
        <v>45555</v>
      </c>
      <c r="O75" s="37" t="s">
        <v>1116</v>
      </c>
      <c r="P75" s="37" t="s">
        <v>984</v>
      </c>
      <c r="Q75" s="37" t="s">
        <v>1117</v>
      </c>
      <c r="R75" s="24">
        <f>COUNTIF(콜트리분석!AH:AH,레드마인_서비스!G75)</f>
        <v>1</v>
      </c>
    </row>
    <row r="76" spans="1:18">
      <c r="A76" s="37">
        <v>144282</v>
      </c>
      <c r="B76" s="37" t="s">
        <v>973</v>
      </c>
      <c r="C76" s="37"/>
      <c r="D76" s="37" t="s">
        <v>974</v>
      </c>
      <c r="E76" s="37" t="s">
        <v>975</v>
      </c>
      <c r="F76" s="37" t="s">
        <v>976</v>
      </c>
      <c r="G76" s="37" t="s">
        <v>1405</v>
      </c>
      <c r="H76" s="37" t="s">
        <v>1406</v>
      </c>
      <c r="I76" s="37" t="s">
        <v>3626</v>
      </c>
      <c r="J76" s="37" t="s">
        <v>989</v>
      </c>
      <c r="K76" s="37" t="s">
        <v>990</v>
      </c>
      <c r="L76" s="37" t="s">
        <v>983</v>
      </c>
      <c r="M76" s="37" t="s">
        <v>1062</v>
      </c>
      <c r="N76" s="38">
        <v>45555</v>
      </c>
      <c r="O76" s="37" t="s">
        <v>1116</v>
      </c>
      <c r="P76" s="37" t="s">
        <v>984</v>
      </c>
      <c r="Q76" s="37" t="s">
        <v>1117</v>
      </c>
      <c r="R76" s="24">
        <f>COUNTIF(콜트리분석!AH:AH,레드마인_서비스!G76)</f>
        <v>1</v>
      </c>
    </row>
    <row r="77" spans="1:18">
      <c r="A77" s="37">
        <v>143599</v>
      </c>
      <c r="B77" s="37" t="s">
        <v>973</v>
      </c>
      <c r="C77" s="37"/>
      <c r="D77" s="37" t="s">
        <v>974</v>
      </c>
      <c r="E77" s="37" t="s">
        <v>1113</v>
      </c>
      <c r="F77" s="37" t="s">
        <v>976</v>
      </c>
      <c r="G77" s="37" t="s">
        <v>509</v>
      </c>
      <c r="H77" s="37" t="s">
        <v>1407</v>
      </c>
      <c r="I77" s="37" t="s">
        <v>1408</v>
      </c>
      <c r="J77" s="37" t="s">
        <v>989</v>
      </c>
      <c r="K77" s="37" t="s">
        <v>990</v>
      </c>
      <c r="L77" s="37" t="s">
        <v>983</v>
      </c>
      <c r="M77" s="37" t="s">
        <v>1062</v>
      </c>
      <c r="N77" s="38">
        <v>45558</v>
      </c>
      <c r="O77" s="37" t="s">
        <v>1116</v>
      </c>
      <c r="P77" s="37" t="s">
        <v>984</v>
      </c>
      <c r="Q77" s="37" t="s">
        <v>1117</v>
      </c>
      <c r="R77" s="24">
        <f>COUNTIF(콜트리분석!AH:AH,레드마인_서비스!G77)</f>
        <v>201</v>
      </c>
    </row>
    <row r="78" spans="1:18">
      <c r="A78" s="37">
        <v>143601</v>
      </c>
      <c r="B78" s="37" t="s">
        <v>973</v>
      </c>
      <c r="C78" s="37"/>
      <c r="D78" s="37" t="s">
        <v>974</v>
      </c>
      <c r="E78" s="37" t="s">
        <v>1113</v>
      </c>
      <c r="F78" s="37" t="s">
        <v>976</v>
      </c>
      <c r="G78" s="37" t="s">
        <v>581</v>
      </c>
      <c r="H78" s="37" t="s">
        <v>1409</v>
      </c>
      <c r="I78" s="37" t="s">
        <v>1410</v>
      </c>
      <c r="J78" s="37" t="s">
        <v>989</v>
      </c>
      <c r="K78" s="37" t="s">
        <v>990</v>
      </c>
      <c r="L78" s="37" t="s">
        <v>983</v>
      </c>
      <c r="M78" s="37" t="s">
        <v>1062</v>
      </c>
      <c r="N78" s="38">
        <v>45558</v>
      </c>
      <c r="O78" s="37" t="s">
        <v>1116</v>
      </c>
      <c r="P78" s="37" t="s">
        <v>984</v>
      </c>
      <c r="Q78" s="37" t="s">
        <v>1117</v>
      </c>
      <c r="R78" s="24">
        <f>COUNTIF(콜트리분석!AH:AH,레드마인_서비스!G78)</f>
        <v>89</v>
      </c>
    </row>
    <row r="79" spans="1:18">
      <c r="A79" s="37">
        <v>143598</v>
      </c>
      <c r="B79" s="37" t="s">
        <v>973</v>
      </c>
      <c r="C79" s="37"/>
      <c r="D79" s="37" t="s">
        <v>974</v>
      </c>
      <c r="E79" s="37" t="s">
        <v>1113</v>
      </c>
      <c r="F79" s="37" t="s">
        <v>976</v>
      </c>
      <c r="G79" s="37" t="s">
        <v>508</v>
      </c>
      <c r="H79" s="37" t="s">
        <v>1411</v>
      </c>
      <c r="I79" s="37" t="s">
        <v>1412</v>
      </c>
      <c r="J79" s="37" t="s">
        <v>989</v>
      </c>
      <c r="K79" s="37" t="s">
        <v>990</v>
      </c>
      <c r="L79" s="37" t="s">
        <v>983</v>
      </c>
      <c r="M79" s="37" t="s">
        <v>1062</v>
      </c>
      <c r="N79" s="38">
        <v>45559</v>
      </c>
      <c r="O79" s="37" t="s">
        <v>1116</v>
      </c>
      <c r="P79" s="37" t="s">
        <v>984</v>
      </c>
      <c r="Q79" s="37" t="s">
        <v>1117</v>
      </c>
      <c r="R79" s="24">
        <f>COUNTIF(콜트리분석!AH:AH,레드마인_서비스!G79)</f>
        <v>191</v>
      </c>
    </row>
    <row r="80" spans="1:18">
      <c r="A80" s="37">
        <v>143603</v>
      </c>
      <c r="B80" s="37" t="s">
        <v>973</v>
      </c>
      <c r="C80" s="37"/>
      <c r="D80" s="37" t="s">
        <v>974</v>
      </c>
      <c r="E80" s="37" t="s">
        <v>1113</v>
      </c>
      <c r="F80" s="37" t="s">
        <v>976</v>
      </c>
      <c r="G80" s="37" t="s">
        <v>578</v>
      </c>
      <c r="H80" s="37" t="s">
        <v>1413</v>
      </c>
      <c r="I80" s="37" t="s">
        <v>1414</v>
      </c>
      <c r="J80" s="37" t="s">
        <v>989</v>
      </c>
      <c r="K80" s="37" t="s">
        <v>990</v>
      </c>
      <c r="L80" s="37" t="s">
        <v>983</v>
      </c>
      <c r="M80" s="37" t="s">
        <v>982</v>
      </c>
      <c r="N80" s="38">
        <v>45562</v>
      </c>
      <c r="O80" s="37" t="s">
        <v>1116</v>
      </c>
      <c r="P80" s="37" t="s">
        <v>1124</v>
      </c>
      <c r="Q80" s="37" t="s">
        <v>1117</v>
      </c>
      <c r="R80" s="24">
        <f>COUNTIF(콜트리분석!AH:AH,레드마인_서비스!G80)</f>
        <v>52</v>
      </c>
    </row>
    <row r="81" spans="1:18">
      <c r="A81" s="37">
        <v>144163</v>
      </c>
      <c r="B81" s="37" t="s">
        <v>973</v>
      </c>
      <c r="C81" s="37"/>
      <c r="D81" s="37" t="s">
        <v>974</v>
      </c>
      <c r="E81" s="37" t="s">
        <v>975</v>
      </c>
      <c r="F81" s="37" t="s">
        <v>976</v>
      </c>
      <c r="G81" s="37" t="s">
        <v>1415</v>
      </c>
      <c r="H81" s="37" t="s">
        <v>1416</v>
      </c>
      <c r="I81" s="37" t="s">
        <v>1417</v>
      </c>
      <c r="J81" s="37" t="s">
        <v>989</v>
      </c>
      <c r="K81" s="37" t="s">
        <v>990</v>
      </c>
      <c r="L81" s="37" t="s">
        <v>983</v>
      </c>
      <c r="M81" s="37" t="s">
        <v>1047</v>
      </c>
      <c r="N81" s="38">
        <v>45562</v>
      </c>
      <c r="O81" s="37" t="s">
        <v>1116</v>
      </c>
      <c r="P81" s="37" t="s">
        <v>984</v>
      </c>
      <c r="Q81" s="37"/>
      <c r="R81" s="24">
        <f>COUNTIF(콜트리분석!AH:AH,레드마인_서비스!G81)</f>
        <v>0</v>
      </c>
    </row>
    <row r="82" spans="1:18">
      <c r="A82" s="37">
        <v>150539</v>
      </c>
      <c r="B82" s="37" t="s">
        <v>973</v>
      </c>
      <c r="C82" s="37"/>
      <c r="D82" s="37" t="s">
        <v>974</v>
      </c>
      <c r="E82" s="37" t="s">
        <v>1113</v>
      </c>
      <c r="F82" s="37" t="s">
        <v>976</v>
      </c>
      <c r="G82" s="37"/>
      <c r="H82" s="37" t="s">
        <v>1416</v>
      </c>
      <c r="I82" s="37" t="s">
        <v>3627</v>
      </c>
      <c r="J82" s="37" t="s">
        <v>989</v>
      </c>
      <c r="K82" s="37" t="s">
        <v>990</v>
      </c>
      <c r="L82" s="37" t="s">
        <v>983</v>
      </c>
      <c r="M82" s="37" t="s">
        <v>1047</v>
      </c>
      <c r="N82" s="38">
        <v>45758</v>
      </c>
      <c r="O82" s="37" t="s">
        <v>1116</v>
      </c>
      <c r="P82" s="37" t="s">
        <v>1133</v>
      </c>
      <c r="Q82" s="37"/>
      <c r="R82" s="24">
        <f>COUNTIF(콜트리분석!AH:AH,레드마인_서비스!G82)</f>
        <v>0</v>
      </c>
    </row>
    <row r="83" spans="1:18">
      <c r="A83" s="37">
        <v>144119</v>
      </c>
      <c r="B83" s="37" t="s">
        <v>973</v>
      </c>
      <c r="C83" s="37"/>
      <c r="D83" s="37" t="s">
        <v>974</v>
      </c>
      <c r="E83" s="37" t="s">
        <v>1113</v>
      </c>
      <c r="F83" s="37" t="s">
        <v>976</v>
      </c>
      <c r="G83" s="37" t="s">
        <v>635</v>
      </c>
      <c r="H83" s="37" t="s">
        <v>1418</v>
      </c>
      <c r="I83" s="37" t="s">
        <v>1419</v>
      </c>
      <c r="J83" s="37" t="s">
        <v>989</v>
      </c>
      <c r="K83" s="37" t="s">
        <v>990</v>
      </c>
      <c r="L83" s="37" t="s">
        <v>983</v>
      </c>
      <c r="M83" s="37" t="s">
        <v>1062</v>
      </c>
      <c r="N83" s="38">
        <v>45559</v>
      </c>
      <c r="O83" s="37" t="s">
        <v>1116</v>
      </c>
      <c r="P83" s="37" t="s">
        <v>984</v>
      </c>
      <c r="Q83" s="37" t="s">
        <v>1117</v>
      </c>
      <c r="R83" s="24">
        <f>COUNTIF(콜트리분석!AH:AH,레드마인_서비스!G83)</f>
        <v>37</v>
      </c>
    </row>
    <row r="84" spans="1:18">
      <c r="A84" s="37">
        <v>144123</v>
      </c>
      <c r="B84" s="37" t="s">
        <v>973</v>
      </c>
      <c r="C84" s="37"/>
      <c r="D84" s="37" t="s">
        <v>974</v>
      </c>
      <c r="E84" s="37" t="s">
        <v>1113</v>
      </c>
      <c r="F84" s="37" t="s">
        <v>976</v>
      </c>
      <c r="G84" s="37" t="s">
        <v>634</v>
      </c>
      <c r="H84" s="37" t="s">
        <v>1420</v>
      </c>
      <c r="I84" s="37" t="s">
        <v>1421</v>
      </c>
      <c r="J84" s="37" t="s">
        <v>989</v>
      </c>
      <c r="K84" s="37" t="s">
        <v>990</v>
      </c>
      <c r="L84" s="37" t="s">
        <v>983</v>
      </c>
      <c r="M84" s="37" t="s">
        <v>1062</v>
      </c>
      <c r="N84" s="38">
        <v>45560</v>
      </c>
      <c r="O84" s="37" t="s">
        <v>1116</v>
      </c>
      <c r="P84" s="37" t="s">
        <v>984</v>
      </c>
      <c r="Q84" s="37" t="s">
        <v>1117</v>
      </c>
      <c r="R84" s="24">
        <f>COUNTIF(콜트리분석!AH:AH,레드마인_서비스!G84)</f>
        <v>1</v>
      </c>
    </row>
    <row r="85" spans="1:18">
      <c r="A85" s="37">
        <v>143602</v>
      </c>
      <c r="B85" s="37" t="s">
        <v>973</v>
      </c>
      <c r="C85" s="37"/>
      <c r="D85" s="37" t="s">
        <v>974</v>
      </c>
      <c r="E85" s="37" t="s">
        <v>1113</v>
      </c>
      <c r="F85" s="37" t="s">
        <v>976</v>
      </c>
      <c r="G85" s="37" t="s">
        <v>1422</v>
      </c>
      <c r="H85" s="37" t="s">
        <v>1423</v>
      </c>
      <c r="I85" s="37" t="s">
        <v>1424</v>
      </c>
      <c r="J85" s="37" t="s">
        <v>989</v>
      </c>
      <c r="K85" s="37" t="s">
        <v>990</v>
      </c>
      <c r="L85" s="37" t="s">
        <v>983</v>
      </c>
      <c r="M85" s="37" t="s">
        <v>982</v>
      </c>
      <c r="N85" s="37">
        <v>45555</v>
      </c>
      <c r="O85" s="37" t="s">
        <v>1116</v>
      </c>
      <c r="P85" s="37" t="s">
        <v>984</v>
      </c>
      <c r="Q85" s="37" t="s">
        <v>1117</v>
      </c>
      <c r="R85" s="24">
        <f>COUNTIF(콜트리분석!AH:AH,레드마인_서비스!G85)</f>
        <v>47</v>
      </c>
    </row>
    <row r="86" spans="1:18">
      <c r="A86" s="37">
        <v>144190</v>
      </c>
      <c r="B86" s="37" t="s">
        <v>973</v>
      </c>
      <c r="C86" s="37"/>
      <c r="D86" s="37" t="s">
        <v>974</v>
      </c>
      <c r="E86" s="37" t="s">
        <v>1113</v>
      </c>
      <c r="F86" s="37" t="s">
        <v>976</v>
      </c>
      <c r="G86" s="37" t="s">
        <v>798</v>
      </c>
      <c r="H86" s="37" t="s">
        <v>1425</v>
      </c>
      <c r="I86" s="37" t="s">
        <v>1426</v>
      </c>
      <c r="J86" s="37" t="s">
        <v>989</v>
      </c>
      <c r="K86" s="37" t="s">
        <v>990</v>
      </c>
      <c r="L86" s="37" t="s">
        <v>983</v>
      </c>
      <c r="M86" s="37" t="s">
        <v>1047</v>
      </c>
      <c r="N86" s="38">
        <v>45562</v>
      </c>
      <c r="O86" s="37" t="s">
        <v>1116</v>
      </c>
      <c r="P86" s="37" t="s">
        <v>984</v>
      </c>
      <c r="Q86" s="37" t="s">
        <v>1117</v>
      </c>
      <c r="R86" s="24">
        <f>COUNTIF(콜트리분석!AH:AH,레드마인_서비스!G86)</f>
        <v>8</v>
      </c>
    </row>
    <row r="87" spans="1:18">
      <c r="A87" s="37">
        <v>144191</v>
      </c>
      <c r="B87" s="37" t="s">
        <v>973</v>
      </c>
      <c r="C87" s="37"/>
      <c r="D87" s="37" t="s">
        <v>974</v>
      </c>
      <c r="E87" s="37" t="s">
        <v>1113</v>
      </c>
      <c r="F87" s="37" t="s">
        <v>976</v>
      </c>
      <c r="G87" s="37" t="s">
        <v>799</v>
      </c>
      <c r="H87" s="37" t="s">
        <v>1427</v>
      </c>
      <c r="I87" s="37" t="s">
        <v>1428</v>
      </c>
      <c r="J87" s="37" t="s">
        <v>989</v>
      </c>
      <c r="K87" s="37" t="s">
        <v>990</v>
      </c>
      <c r="L87" s="37" t="s">
        <v>983</v>
      </c>
      <c r="M87" s="37" t="s">
        <v>1047</v>
      </c>
      <c r="N87" s="38">
        <v>45562</v>
      </c>
      <c r="O87" s="37" t="s">
        <v>1116</v>
      </c>
      <c r="P87" s="37" t="s">
        <v>984</v>
      </c>
      <c r="Q87" s="37" t="s">
        <v>1117</v>
      </c>
      <c r="R87" s="24">
        <f>COUNTIF(콜트리분석!AH:AH,레드마인_서비스!G87)</f>
        <v>8</v>
      </c>
    </row>
    <row r="88" spans="1:18">
      <c r="A88" s="37">
        <v>143600</v>
      </c>
      <c r="B88" s="37" t="s">
        <v>973</v>
      </c>
      <c r="C88" s="37"/>
      <c r="D88" s="37" t="s">
        <v>974</v>
      </c>
      <c r="E88" s="37" t="s">
        <v>1113</v>
      </c>
      <c r="F88" s="37" t="s">
        <v>976</v>
      </c>
      <c r="G88" s="37" t="s">
        <v>1429</v>
      </c>
      <c r="H88" s="37" t="s">
        <v>1430</v>
      </c>
      <c r="I88" s="37" t="s">
        <v>1431</v>
      </c>
      <c r="J88" s="37" t="s">
        <v>989</v>
      </c>
      <c r="K88" s="37" t="s">
        <v>990</v>
      </c>
      <c r="L88" s="37" t="s">
        <v>983</v>
      </c>
      <c r="M88" s="37" t="s">
        <v>1047</v>
      </c>
      <c r="N88" s="38">
        <v>45555</v>
      </c>
      <c r="O88" s="37" t="s">
        <v>1116</v>
      </c>
      <c r="P88" s="37" t="s">
        <v>984</v>
      </c>
      <c r="Q88" s="37" t="s">
        <v>1117</v>
      </c>
      <c r="R88" s="24">
        <f>COUNTIF(콜트리분석!AH:AH,레드마인_서비스!G88)</f>
        <v>28</v>
      </c>
    </row>
    <row r="89" spans="1:18">
      <c r="A89" s="37">
        <v>143597</v>
      </c>
      <c r="B89" s="37" t="s">
        <v>973</v>
      </c>
      <c r="C89" s="37"/>
      <c r="D89" s="37" t="s">
        <v>974</v>
      </c>
      <c r="E89" s="37" t="s">
        <v>1113</v>
      </c>
      <c r="F89" s="37" t="s">
        <v>976</v>
      </c>
      <c r="G89" s="37" t="s">
        <v>537</v>
      </c>
      <c r="H89" s="37" t="s">
        <v>1432</v>
      </c>
      <c r="I89" s="37" t="s">
        <v>1433</v>
      </c>
      <c r="J89" s="37" t="s">
        <v>989</v>
      </c>
      <c r="K89" s="37" t="s">
        <v>990</v>
      </c>
      <c r="L89" s="37" t="s">
        <v>983</v>
      </c>
      <c r="M89" s="37" t="s">
        <v>1047</v>
      </c>
      <c r="N89" s="38">
        <v>45555</v>
      </c>
      <c r="O89" s="37" t="s">
        <v>1116</v>
      </c>
      <c r="P89" s="37" t="s">
        <v>984</v>
      </c>
      <c r="Q89" s="37" t="s">
        <v>1117</v>
      </c>
      <c r="R89" s="24">
        <f>COUNTIF(콜트리분석!AH:AH,레드마인_서비스!G89)</f>
        <v>44</v>
      </c>
    </row>
    <row r="90" spans="1:18">
      <c r="A90" s="37">
        <v>144204</v>
      </c>
      <c r="B90" s="37" t="s">
        <v>973</v>
      </c>
      <c r="C90" s="37"/>
      <c r="D90" s="37" t="s">
        <v>974</v>
      </c>
      <c r="E90" s="37" t="s">
        <v>1113</v>
      </c>
      <c r="F90" s="37" t="s">
        <v>976</v>
      </c>
      <c r="G90" s="37" t="s">
        <v>889</v>
      </c>
      <c r="H90" s="37" t="s">
        <v>1434</v>
      </c>
      <c r="I90" s="37" t="s">
        <v>1435</v>
      </c>
      <c r="J90" s="37" t="s">
        <v>989</v>
      </c>
      <c r="K90" s="37" t="s">
        <v>990</v>
      </c>
      <c r="L90" s="37" t="s">
        <v>983</v>
      </c>
      <c r="M90" s="37" t="s">
        <v>982</v>
      </c>
      <c r="N90" s="38">
        <v>45562</v>
      </c>
      <c r="O90" s="37" t="s">
        <v>1116</v>
      </c>
      <c r="P90" s="37" t="s">
        <v>984</v>
      </c>
      <c r="Q90" s="37" t="s">
        <v>1117</v>
      </c>
      <c r="R90" s="24">
        <f>COUNTIF(콜트리분석!AH:AH,레드마인_서비스!G90)</f>
        <v>0</v>
      </c>
    </row>
    <row r="91" spans="1:18">
      <c r="A91" s="37">
        <v>143596</v>
      </c>
      <c r="B91" s="37" t="s">
        <v>973</v>
      </c>
      <c r="C91" s="37"/>
      <c r="D91" s="37" t="s">
        <v>974</v>
      </c>
      <c r="E91" s="37" t="s">
        <v>1113</v>
      </c>
      <c r="F91" s="37" t="s">
        <v>976</v>
      </c>
      <c r="G91" s="37" t="s">
        <v>554</v>
      </c>
      <c r="H91" s="37" t="s">
        <v>1436</v>
      </c>
      <c r="I91" s="37" t="s">
        <v>1437</v>
      </c>
      <c r="J91" s="37" t="s">
        <v>989</v>
      </c>
      <c r="K91" s="37" t="s">
        <v>990</v>
      </c>
      <c r="L91" s="37" t="s">
        <v>983</v>
      </c>
      <c r="M91" s="37" t="s">
        <v>1047</v>
      </c>
      <c r="N91" s="38">
        <v>45555</v>
      </c>
      <c r="O91" s="37" t="s">
        <v>1116</v>
      </c>
      <c r="P91" s="37" t="s">
        <v>1124</v>
      </c>
      <c r="Q91" s="37" t="s">
        <v>1117</v>
      </c>
      <c r="R91" s="24">
        <f>COUNTIF(콜트리분석!AH:AH,레드마인_서비스!G91)</f>
        <v>34</v>
      </c>
    </row>
    <row r="92" spans="1:18">
      <c r="A92" s="37">
        <v>143608</v>
      </c>
      <c r="B92" s="37" t="s">
        <v>973</v>
      </c>
      <c r="C92" s="37"/>
      <c r="D92" s="37" t="s">
        <v>974</v>
      </c>
      <c r="E92" s="37" t="s">
        <v>1113</v>
      </c>
      <c r="F92" s="37" t="s">
        <v>976</v>
      </c>
      <c r="G92" s="37" t="s">
        <v>584</v>
      </c>
      <c r="H92" s="37" t="s">
        <v>1438</v>
      </c>
      <c r="I92" s="37" t="s">
        <v>1437</v>
      </c>
      <c r="J92" s="37" t="s">
        <v>989</v>
      </c>
      <c r="K92" s="37" t="s">
        <v>990</v>
      </c>
      <c r="L92" s="37" t="s">
        <v>983</v>
      </c>
      <c r="M92" s="37" t="s">
        <v>1047</v>
      </c>
      <c r="N92" s="38">
        <v>45555</v>
      </c>
      <c r="O92" s="37" t="s">
        <v>1116</v>
      </c>
      <c r="P92" s="37" t="s">
        <v>1124</v>
      </c>
      <c r="Q92" s="37" t="s">
        <v>1117</v>
      </c>
      <c r="R92" s="24">
        <f>COUNTIF(콜트리분석!AH:AH,레드마인_서비스!G92)</f>
        <v>13</v>
      </c>
    </row>
    <row r="93" spans="1:18">
      <c r="A93" s="37">
        <v>144322</v>
      </c>
      <c r="B93" s="37" t="s">
        <v>973</v>
      </c>
      <c r="C93" s="37"/>
      <c r="D93" s="37" t="s">
        <v>974</v>
      </c>
      <c r="E93" s="37" t="s">
        <v>1113</v>
      </c>
      <c r="F93" s="37" t="s">
        <v>976</v>
      </c>
      <c r="G93" s="37" t="s">
        <v>618</v>
      </c>
      <c r="H93" s="37" t="s">
        <v>1439</v>
      </c>
      <c r="I93" s="37" t="s">
        <v>1437</v>
      </c>
      <c r="J93" s="37" t="s">
        <v>989</v>
      </c>
      <c r="K93" s="37" t="s">
        <v>990</v>
      </c>
      <c r="L93" s="37" t="s">
        <v>983</v>
      </c>
      <c r="M93" s="37" t="s">
        <v>1047</v>
      </c>
      <c r="N93" s="38">
        <v>45555</v>
      </c>
      <c r="O93" s="37" t="s">
        <v>1116</v>
      </c>
      <c r="P93" s="37" t="s">
        <v>1124</v>
      </c>
      <c r="Q93" s="37" t="s">
        <v>1117</v>
      </c>
      <c r="R93" s="24">
        <f>COUNTIF(콜트리분석!AH:AH,레드마인_서비스!G93)</f>
        <v>3</v>
      </c>
    </row>
    <row r="94" spans="1:18">
      <c r="A94" s="37">
        <v>143689</v>
      </c>
      <c r="B94" s="37" t="s">
        <v>973</v>
      </c>
      <c r="C94" s="37"/>
      <c r="D94" s="37" t="s">
        <v>974</v>
      </c>
      <c r="E94" s="37" t="s">
        <v>1113</v>
      </c>
      <c r="F94" s="37" t="s">
        <v>976</v>
      </c>
      <c r="G94" s="37" t="s">
        <v>614</v>
      </c>
      <c r="H94" s="37" t="s">
        <v>1440</v>
      </c>
      <c r="I94" s="37" t="s">
        <v>1317</v>
      </c>
      <c r="J94" s="37" t="s">
        <v>989</v>
      </c>
      <c r="K94" s="37" t="s">
        <v>990</v>
      </c>
      <c r="L94" s="37" t="s">
        <v>983</v>
      </c>
      <c r="M94" s="37" t="s">
        <v>1047</v>
      </c>
      <c r="N94" s="38">
        <v>45562</v>
      </c>
      <c r="O94" s="37" t="s">
        <v>1116</v>
      </c>
      <c r="P94" s="37" t="s">
        <v>984</v>
      </c>
      <c r="Q94" s="37" t="s">
        <v>1117</v>
      </c>
      <c r="R94" s="24">
        <f>COUNTIF(콜트리분석!AH:AH,레드마인_서비스!G94)</f>
        <v>2</v>
      </c>
    </row>
    <row r="95" spans="1:18">
      <c r="A95" s="37">
        <v>144323</v>
      </c>
      <c r="B95" s="37" t="s">
        <v>973</v>
      </c>
      <c r="C95" s="37"/>
      <c r="D95" s="37" t="s">
        <v>974</v>
      </c>
      <c r="E95" s="37" t="s">
        <v>975</v>
      </c>
      <c r="F95" s="37" t="s">
        <v>976</v>
      </c>
      <c r="G95" s="37" t="s">
        <v>613</v>
      </c>
      <c r="H95" s="37" t="s">
        <v>1441</v>
      </c>
      <c r="I95" s="37" t="s">
        <v>1442</v>
      </c>
      <c r="J95" s="37" t="s">
        <v>989</v>
      </c>
      <c r="K95" s="37" t="s">
        <v>990</v>
      </c>
      <c r="L95" s="37" t="s">
        <v>983</v>
      </c>
      <c r="M95" s="37" t="s">
        <v>982</v>
      </c>
      <c r="N95" s="38">
        <v>45562</v>
      </c>
      <c r="O95" s="37" t="s">
        <v>1116</v>
      </c>
      <c r="P95" s="37" t="s">
        <v>984</v>
      </c>
      <c r="Q95" s="37"/>
      <c r="R95" s="24">
        <f>COUNTIF(콜트리분석!AH:AH,레드마인_서비스!G95)</f>
        <v>1</v>
      </c>
    </row>
    <row r="96" spans="1:18">
      <c r="A96" s="37">
        <v>143697</v>
      </c>
      <c r="B96" s="37" t="s">
        <v>973</v>
      </c>
      <c r="C96" s="37"/>
      <c r="D96" s="37" t="s">
        <v>974</v>
      </c>
      <c r="E96" s="37" t="s">
        <v>1113</v>
      </c>
      <c r="F96" s="37" t="s">
        <v>976</v>
      </c>
      <c r="G96" s="37" t="s">
        <v>575</v>
      </c>
      <c r="H96" s="37" t="s">
        <v>1443</v>
      </c>
      <c r="I96" s="37" t="s">
        <v>1444</v>
      </c>
      <c r="J96" s="37" t="s">
        <v>989</v>
      </c>
      <c r="K96" s="37" t="s">
        <v>990</v>
      </c>
      <c r="L96" s="37" t="s">
        <v>983</v>
      </c>
      <c r="M96" s="37" t="s">
        <v>1047</v>
      </c>
      <c r="N96" s="38">
        <v>45562</v>
      </c>
      <c r="O96" s="37" t="s">
        <v>1116</v>
      </c>
      <c r="P96" s="37" t="s">
        <v>984</v>
      </c>
      <c r="Q96" s="37" t="s">
        <v>1117</v>
      </c>
      <c r="R96" s="24">
        <f>COUNTIF(콜트리분석!AH:AH,레드마인_서비스!G96)</f>
        <v>9</v>
      </c>
    </row>
    <row r="97" spans="1:18">
      <c r="A97" s="37">
        <v>144279</v>
      </c>
      <c r="B97" s="37" t="s">
        <v>973</v>
      </c>
      <c r="C97" s="37"/>
      <c r="D97" s="37" t="s">
        <v>974</v>
      </c>
      <c r="E97" s="37" t="s">
        <v>975</v>
      </c>
      <c r="F97" s="37" t="s">
        <v>976</v>
      </c>
      <c r="G97" s="37" t="s">
        <v>1445</v>
      </c>
      <c r="H97" s="37" t="s">
        <v>1446</v>
      </c>
      <c r="I97" s="37" t="s">
        <v>1447</v>
      </c>
      <c r="J97" s="37" t="s">
        <v>989</v>
      </c>
      <c r="K97" s="37" t="s">
        <v>990</v>
      </c>
      <c r="L97" s="37" t="s">
        <v>983</v>
      </c>
      <c r="M97" s="37" t="s">
        <v>1047</v>
      </c>
      <c r="N97" s="38">
        <v>45555</v>
      </c>
      <c r="O97" s="37" t="s">
        <v>1116</v>
      </c>
      <c r="P97" s="37" t="s">
        <v>984</v>
      </c>
      <c r="Q97" s="37"/>
      <c r="R97" s="24">
        <f>COUNTIF(콜트리분석!AH:AH,레드마인_서비스!G97)</f>
        <v>0</v>
      </c>
    </row>
    <row r="98" spans="1:18">
      <c r="A98" s="37">
        <v>144324</v>
      </c>
      <c r="B98" s="37" t="s">
        <v>973</v>
      </c>
      <c r="C98" s="37"/>
      <c r="D98" s="37" t="s">
        <v>974</v>
      </c>
      <c r="E98" s="37" t="s">
        <v>975</v>
      </c>
      <c r="F98" s="37" t="s">
        <v>976</v>
      </c>
      <c r="G98" s="37" t="s">
        <v>645</v>
      </c>
      <c r="H98" s="37" t="s">
        <v>1448</v>
      </c>
      <c r="I98" s="37" t="s">
        <v>1449</v>
      </c>
      <c r="J98" s="37" t="s">
        <v>989</v>
      </c>
      <c r="K98" s="37" t="s">
        <v>990</v>
      </c>
      <c r="L98" s="37" t="s">
        <v>983</v>
      </c>
      <c r="M98" s="37" t="s">
        <v>982</v>
      </c>
      <c r="N98" s="38">
        <v>45562</v>
      </c>
      <c r="O98" s="37" t="s">
        <v>1116</v>
      </c>
      <c r="P98" s="37" t="s">
        <v>1124</v>
      </c>
      <c r="Q98" s="37" t="s">
        <v>1117</v>
      </c>
      <c r="R98" s="24">
        <f>COUNTIF(콜트리분석!AH:AH,레드마인_서비스!G98)</f>
        <v>2</v>
      </c>
    </row>
    <row r="99" spans="1:18">
      <c r="A99" s="37">
        <v>144325</v>
      </c>
      <c r="B99" s="37" t="s">
        <v>973</v>
      </c>
      <c r="C99" s="37"/>
      <c r="D99" s="37" t="s">
        <v>974</v>
      </c>
      <c r="E99" s="37" t="s">
        <v>975</v>
      </c>
      <c r="F99" s="37" t="s">
        <v>976</v>
      </c>
      <c r="G99" s="37" t="s">
        <v>652</v>
      </c>
      <c r="H99" s="37" t="s">
        <v>1450</v>
      </c>
      <c r="I99" s="37" t="s">
        <v>1451</v>
      </c>
      <c r="J99" s="37" t="s">
        <v>989</v>
      </c>
      <c r="K99" s="37" t="s">
        <v>990</v>
      </c>
      <c r="L99" s="37" t="s">
        <v>983</v>
      </c>
      <c r="M99" s="37" t="s">
        <v>982</v>
      </c>
      <c r="N99" s="38">
        <v>45562</v>
      </c>
      <c r="O99" s="37" t="s">
        <v>1116</v>
      </c>
      <c r="P99" s="37" t="s">
        <v>984</v>
      </c>
      <c r="Q99" s="37"/>
      <c r="R99" s="24">
        <f>COUNTIF(콜트리분석!AH:AH,레드마인_서비스!G99)</f>
        <v>2</v>
      </c>
    </row>
    <row r="100" spans="1:18">
      <c r="A100" s="37">
        <v>144326</v>
      </c>
      <c r="B100" s="37" t="s">
        <v>973</v>
      </c>
      <c r="C100" s="37"/>
      <c r="D100" s="37" t="s">
        <v>974</v>
      </c>
      <c r="E100" s="37" t="s">
        <v>1113</v>
      </c>
      <c r="F100" s="37" t="s">
        <v>976</v>
      </c>
      <c r="G100" s="37" t="s">
        <v>1452</v>
      </c>
      <c r="H100" s="37" t="s">
        <v>1453</v>
      </c>
      <c r="I100" s="37" t="s">
        <v>1454</v>
      </c>
      <c r="J100" s="37" t="s">
        <v>989</v>
      </c>
      <c r="K100" s="37" t="s">
        <v>990</v>
      </c>
      <c r="L100" s="37" t="s">
        <v>983</v>
      </c>
      <c r="M100" s="37" t="s">
        <v>982</v>
      </c>
      <c r="N100" s="38">
        <v>45569</v>
      </c>
      <c r="O100" s="37" t="s">
        <v>1116</v>
      </c>
      <c r="P100" s="37" t="s">
        <v>1124</v>
      </c>
      <c r="Q100" s="37" t="s">
        <v>1117</v>
      </c>
      <c r="R100" s="24">
        <f>COUNTIF(콜트리분석!AH:AH,레드마인_서비스!G100)</f>
        <v>1</v>
      </c>
    </row>
    <row r="101" spans="1:18">
      <c r="A101" s="37">
        <v>144327</v>
      </c>
      <c r="B101" s="37" t="s">
        <v>973</v>
      </c>
      <c r="C101" s="37"/>
      <c r="D101" s="37" t="s">
        <v>974</v>
      </c>
      <c r="E101" s="37" t="s">
        <v>975</v>
      </c>
      <c r="F101" s="37" t="s">
        <v>976</v>
      </c>
      <c r="G101" s="37" t="s">
        <v>1455</v>
      </c>
      <c r="H101" s="37" t="s">
        <v>1456</v>
      </c>
      <c r="I101" s="37" t="s">
        <v>1457</v>
      </c>
      <c r="J101" s="37" t="s">
        <v>989</v>
      </c>
      <c r="K101" s="37" t="s">
        <v>990</v>
      </c>
      <c r="L101" s="37" t="s">
        <v>983</v>
      </c>
      <c r="M101" s="37" t="s">
        <v>982</v>
      </c>
      <c r="N101" s="38">
        <v>45569</v>
      </c>
      <c r="O101" s="37" t="s">
        <v>1116</v>
      </c>
      <c r="P101" s="37" t="s">
        <v>1124</v>
      </c>
      <c r="Q101" s="37" t="s">
        <v>1117</v>
      </c>
      <c r="R101" s="24">
        <f>COUNTIF(콜트리분석!AH:AH,레드마인_서비스!G101)</f>
        <v>1</v>
      </c>
    </row>
    <row r="102" spans="1:18">
      <c r="A102" s="37">
        <v>144328</v>
      </c>
      <c r="B102" s="37" t="s">
        <v>973</v>
      </c>
      <c r="C102" s="37"/>
      <c r="D102" s="37" t="s">
        <v>974</v>
      </c>
      <c r="E102" s="37" t="s">
        <v>975</v>
      </c>
      <c r="F102" s="37" t="s">
        <v>976</v>
      </c>
      <c r="G102" s="37" t="s">
        <v>1458</v>
      </c>
      <c r="H102" s="37" t="s">
        <v>1459</v>
      </c>
      <c r="I102" s="37" t="s">
        <v>1460</v>
      </c>
      <c r="J102" s="37" t="s">
        <v>989</v>
      </c>
      <c r="K102" s="37" t="s">
        <v>990</v>
      </c>
      <c r="L102" s="37" t="s">
        <v>983</v>
      </c>
      <c r="M102" s="37" t="s">
        <v>982</v>
      </c>
      <c r="N102" s="38">
        <v>45569</v>
      </c>
      <c r="O102" s="37" t="s">
        <v>1116</v>
      </c>
      <c r="P102" s="37" t="s">
        <v>1124</v>
      </c>
      <c r="Q102" s="37" t="s">
        <v>1117</v>
      </c>
      <c r="R102" s="24">
        <f>COUNTIF(콜트리분석!AH:AH,레드마인_서비스!G102)</f>
        <v>1</v>
      </c>
    </row>
    <row r="103" spans="1:18">
      <c r="A103" s="37">
        <v>144264</v>
      </c>
      <c r="B103" s="37" t="s">
        <v>973</v>
      </c>
      <c r="C103" s="37"/>
      <c r="D103" s="37" t="s">
        <v>974</v>
      </c>
      <c r="E103" s="37" t="s">
        <v>1113</v>
      </c>
      <c r="F103" s="37" t="s">
        <v>976</v>
      </c>
      <c r="G103" s="37" t="s">
        <v>630</v>
      </c>
      <c r="H103" s="37" t="s">
        <v>1461</v>
      </c>
      <c r="I103" s="37" t="s">
        <v>1462</v>
      </c>
      <c r="J103" s="37" t="s">
        <v>989</v>
      </c>
      <c r="K103" s="37" t="s">
        <v>990</v>
      </c>
      <c r="L103" s="37" t="s">
        <v>983</v>
      </c>
      <c r="M103" s="37" t="s">
        <v>1047</v>
      </c>
      <c r="N103" s="38">
        <v>45562</v>
      </c>
      <c r="O103" s="37" t="s">
        <v>1116</v>
      </c>
      <c r="P103" s="37" t="s">
        <v>1124</v>
      </c>
      <c r="Q103" s="37" t="s">
        <v>1117</v>
      </c>
      <c r="R103" s="24">
        <f>COUNTIF(콜트리분석!AH:AH,레드마인_서비스!G103)</f>
        <v>1</v>
      </c>
    </row>
    <row r="104" spans="1:18">
      <c r="A104" s="37">
        <v>144280</v>
      </c>
      <c r="B104" s="37" t="s">
        <v>973</v>
      </c>
      <c r="C104" s="37"/>
      <c r="D104" s="37" t="s">
        <v>974</v>
      </c>
      <c r="E104" s="37" t="s">
        <v>975</v>
      </c>
      <c r="F104" s="37" t="s">
        <v>976</v>
      </c>
      <c r="G104" s="37" t="s">
        <v>1463</v>
      </c>
      <c r="H104" s="37" t="s">
        <v>1464</v>
      </c>
      <c r="I104" s="37" t="s">
        <v>1454</v>
      </c>
      <c r="J104" s="37" t="s">
        <v>989</v>
      </c>
      <c r="K104" s="37" t="s">
        <v>990</v>
      </c>
      <c r="L104" s="37" t="s">
        <v>983</v>
      </c>
      <c r="M104" s="37" t="s">
        <v>1062</v>
      </c>
      <c r="N104" s="38">
        <v>45560</v>
      </c>
      <c r="O104" s="37" t="s">
        <v>1116</v>
      </c>
      <c r="P104" s="37" t="s">
        <v>1124</v>
      </c>
      <c r="Q104" s="37" t="s">
        <v>1117</v>
      </c>
      <c r="R104" s="24">
        <f>COUNTIF(콜트리분석!AH:AH,레드마인_서비스!G104)</f>
        <v>0</v>
      </c>
    </row>
    <row r="105" spans="1:18">
      <c r="A105" s="37">
        <v>144281</v>
      </c>
      <c r="B105" s="37" t="s">
        <v>973</v>
      </c>
      <c r="C105" s="37"/>
      <c r="D105" s="37" t="s">
        <v>974</v>
      </c>
      <c r="E105" s="37" t="s">
        <v>1113</v>
      </c>
      <c r="F105" s="37" t="s">
        <v>976</v>
      </c>
      <c r="G105" s="37" t="s">
        <v>1333</v>
      </c>
      <c r="H105" s="37" t="s">
        <v>1465</v>
      </c>
      <c r="I105" s="37" t="s">
        <v>1466</v>
      </c>
      <c r="J105" s="37" t="s">
        <v>989</v>
      </c>
      <c r="K105" s="37" t="s">
        <v>990</v>
      </c>
      <c r="L105" s="37" t="s">
        <v>983</v>
      </c>
      <c r="M105" s="37" t="s">
        <v>982</v>
      </c>
      <c r="N105" s="38">
        <v>45562</v>
      </c>
      <c r="O105" s="37" t="s">
        <v>1116</v>
      </c>
      <c r="P105" s="37" t="s">
        <v>1124</v>
      </c>
      <c r="Q105" s="37" t="s">
        <v>1117</v>
      </c>
      <c r="R105" s="24">
        <f>COUNTIF(콜트리분석!AH:AH,레드마인_서비스!G105)</f>
        <v>1</v>
      </c>
    </row>
    <row r="106" spans="1:18">
      <c r="A106" s="37">
        <v>144263</v>
      </c>
      <c r="B106" s="37" t="s">
        <v>973</v>
      </c>
      <c r="C106" s="37"/>
      <c r="D106" s="37" t="s">
        <v>974</v>
      </c>
      <c r="E106" s="37" t="s">
        <v>975</v>
      </c>
      <c r="F106" s="37" t="s">
        <v>976</v>
      </c>
      <c r="G106" s="37" t="s">
        <v>1467</v>
      </c>
      <c r="H106" s="37" t="s">
        <v>1468</v>
      </c>
      <c r="I106" s="37" t="s">
        <v>1469</v>
      </c>
      <c r="J106" s="37" t="s">
        <v>989</v>
      </c>
      <c r="K106" s="37" t="s">
        <v>990</v>
      </c>
      <c r="L106" s="37" t="s">
        <v>983</v>
      </c>
      <c r="M106" s="37" t="s">
        <v>1062</v>
      </c>
      <c r="N106" s="38">
        <v>45625</v>
      </c>
      <c r="O106" s="37" t="s">
        <v>983</v>
      </c>
      <c r="P106" s="37" t="s">
        <v>984</v>
      </c>
      <c r="Q106" s="37"/>
      <c r="R106" s="24">
        <f>COUNTIF(콜트리분석!AH:AH,레드마인_서비스!G106)</f>
        <v>0</v>
      </c>
    </row>
    <row r="107" spans="1:18">
      <c r="A107" s="37">
        <v>144283</v>
      </c>
      <c r="B107" s="37" t="s">
        <v>973</v>
      </c>
      <c r="C107" s="37"/>
      <c r="D107" s="37" t="s">
        <v>974</v>
      </c>
      <c r="E107" s="37" t="s">
        <v>975</v>
      </c>
      <c r="F107" s="37" t="s">
        <v>976</v>
      </c>
      <c r="G107" s="37" t="s">
        <v>1470</v>
      </c>
      <c r="H107" s="37" t="s">
        <v>1471</v>
      </c>
      <c r="I107" s="37" t="s">
        <v>1472</v>
      </c>
      <c r="J107" s="37" t="s">
        <v>989</v>
      </c>
      <c r="K107" s="37" t="s">
        <v>990</v>
      </c>
      <c r="L107" s="37" t="s">
        <v>983</v>
      </c>
      <c r="M107" s="37" t="s">
        <v>1062</v>
      </c>
      <c r="N107" s="38">
        <v>45561</v>
      </c>
      <c r="O107" s="37" t="s">
        <v>1116</v>
      </c>
      <c r="P107" s="37" t="s">
        <v>984</v>
      </c>
      <c r="Q107" s="37"/>
      <c r="R107" s="24">
        <f>COUNTIF(콜트리분석!AH:AH,레드마인_서비스!G107)</f>
        <v>0</v>
      </c>
    </row>
    <row r="108" spans="1:18">
      <c r="A108" s="37">
        <v>144387</v>
      </c>
      <c r="B108" s="37" t="s">
        <v>973</v>
      </c>
      <c r="C108" s="37"/>
      <c r="D108" s="37" t="s">
        <v>974</v>
      </c>
      <c r="E108" s="37" t="s">
        <v>975</v>
      </c>
      <c r="F108" s="37" t="s">
        <v>976</v>
      </c>
      <c r="G108" s="37" t="s">
        <v>1473</v>
      </c>
      <c r="H108" s="37" t="s">
        <v>1474</v>
      </c>
      <c r="I108" s="37" t="s">
        <v>3151</v>
      </c>
      <c r="J108" s="37" t="s">
        <v>989</v>
      </c>
      <c r="K108" s="37" t="s">
        <v>990</v>
      </c>
      <c r="L108" s="37" t="s">
        <v>983</v>
      </c>
      <c r="M108" s="37" t="s">
        <v>1047</v>
      </c>
      <c r="N108" s="38">
        <v>45562</v>
      </c>
      <c r="O108" s="37" t="s">
        <v>1116</v>
      </c>
      <c r="P108" s="37" t="s">
        <v>984</v>
      </c>
      <c r="Q108" s="37" t="s">
        <v>1117</v>
      </c>
      <c r="R108" s="24">
        <f>COUNTIF(콜트리분석!AH:AH,레드마인_서비스!G108)</f>
        <v>1</v>
      </c>
    </row>
    <row r="109" spans="1:18">
      <c r="A109" s="37">
        <v>144399</v>
      </c>
      <c r="B109" s="37" t="s">
        <v>973</v>
      </c>
      <c r="C109" s="37"/>
      <c r="D109" s="37" t="s">
        <v>974</v>
      </c>
      <c r="E109" s="37" t="s">
        <v>975</v>
      </c>
      <c r="F109" s="37" t="s">
        <v>976</v>
      </c>
      <c r="G109" s="37" t="s">
        <v>1475</v>
      </c>
      <c r="H109" s="37" t="s">
        <v>1476</v>
      </c>
      <c r="I109" s="37" t="s">
        <v>3152</v>
      </c>
      <c r="J109" s="37" t="s">
        <v>989</v>
      </c>
      <c r="K109" s="37" t="s">
        <v>990</v>
      </c>
      <c r="L109" s="37" t="s">
        <v>983</v>
      </c>
      <c r="M109" s="37" t="s">
        <v>1047</v>
      </c>
      <c r="N109" s="38">
        <v>45541</v>
      </c>
      <c r="O109" s="37" t="s">
        <v>1116</v>
      </c>
      <c r="P109" s="37" t="s">
        <v>1124</v>
      </c>
      <c r="Q109" s="37" t="s">
        <v>1117</v>
      </c>
      <c r="R109" s="24">
        <f>COUNTIF(콜트리분석!AH:AH,레드마인_서비스!G109)</f>
        <v>0</v>
      </c>
    </row>
    <row r="110" spans="1:18">
      <c r="A110" s="37">
        <v>144400</v>
      </c>
      <c r="B110" s="37" t="s">
        <v>973</v>
      </c>
      <c r="C110" s="37"/>
      <c r="D110" s="37" t="s">
        <v>974</v>
      </c>
      <c r="E110" s="37" t="s">
        <v>1113</v>
      </c>
      <c r="F110" s="37" t="s">
        <v>976</v>
      </c>
      <c r="G110" s="37" t="s">
        <v>1477</v>
      </c>
      <c r="H110" s="37" t="s">
        <v>1478</v>
      </c>
      <c r="I110" s="37" t="s">
        <v>1479</v>
      </c>
      <c r="J110" s="37" t="s">
        <v>989</v>
      </c>
      <c r="K110" s="37" t="s">
        <v>990</v>
      </c>
      <c r="L110" s="37" t="s">
        <v>983</v>
      </c>
      <c r="M110" s="37" t="s">
        <v>1047</v>
      </c>
      <c r="N110" s="38">
        <v>45548</v>
      </c>
      <c r="O110" s="37" t="s">
        <v>1116</v>
      </c>
      <c r="P110" s="37" t="s">
        <v>1124</v>
      </c>
      <c r="Q110" s="37" t="s">
        <v>1117</v>
      </c>
      <c r="R110" s="24">
        <f>COUNTIF(콜트리분석!AH:AH,레드마인_서비스!G110)</f>
        <v>0</v>
      </c>
    </row>
    <row r="111" spans="1:18">
      <c r="A111" s="37">
        <v>144401</v>
      </c>
      <c r="B111" s="37" t="s">
        <v>973</v>
      </c>
      <c r="C111" s="37"/>
      <c r="D111" s="37" t="s">
        <v>974</v>
      </c>
      <c r="E111" s="37" t="s">
        <v>975</v>
      </c>
      <c r="F111" s="37" t="s">
        <v>976</v>
      </c>
      <c r="G111" s="37" t="s">
        <v>1480</v>
      </c>
      <c r="H111" s="37" t="s">
        <v>1481</v>
      </c>
      <c r="I111" s="37" t="s">
        <v>1482</v>
      </c>
      <c r="J111" s="37" t="s">
        <v>989</v>
      </c>
      <c r="K111" s="37" t="s">
        <v>990</v>
      </c>
      <c r="L111" s="37" t="s">
        <v>983</v>
      </c>
      <c r="M111" s="37" t="s">
        <v>1062</v>
      </c>
      <c r="N111" s="38">
        <v>45562</v>
      </c>
      <c r="O111" s="37" t="s">
        <v>1116</v>
      </c>
      <c r="P111" s="37" t="s">
        <v>1124</v>
      </c>
      <c r="Q111" s="37" t="s">
        <v>1355</v>
      </c>
      <c r="R111" s="24">
        <f>COUNTIF(콜트리분석!AH:AH,레드마인_서비스!G111)</f>
        <v>1</v>
      </c>
    </row>
    <row r="112" spans="1:18">
      <c r="A112" s="37">
        <v>144438</v>
      </c>
      <c r="B112" s="37" t="s">
        <v>973</v>
      </c>
      <c r="C112" s="37"/>
      <c r="D112" s="37" t="s">
        <v>974</v>
      </c>
      <c r="E112" s="37" t="s">
        <v>975</v>
      </c>
      <c r="F112" s="37" t="s">
        <v>976</v>
      </c>
      <c r="G112" s="37" t="s">
        <v>1483</v>
      </c>
      <c r="H112" s="37" t="s">
        <v>1484</v>
      </c>
      <c r="I112" s="37" t="s">
        <v>1485</v>
      </c>
      <c r="J112" s="37" t="s">
        <v>989</v>
      </c>
      <c r="K112" s="37" t="s">
        <v>990</v>
      </c>
      <c r="L112" s="37" t="s">
        <v>983</v>
      </c>
      <c r="M112" s="37" t="s">
        <v>1062</v>
      </c>
      <c r="N112" s="38">
        <v>45565</v>
      </c>
      <c r="O112" s="37" t="s">
        <v>1116</v>
      </c>
      <c r="P112" s="37" t="s">
        <v>1124</v>
      </c>
      <c r="Q112" s="37" t="s">
        <v>1355</v>
      </c>
      <c r="R112" s="24">
        <f>COUNTIF(콜트리분석!AH:AH,레드마인_서비스!G112)</f>
        <v>0</v>
      </c>
    </row>
    <row r="113" spans="1:18">
      <c r="A113" s="37">
        <v>144541</v>
      </c>
      <c r="B113" s="37" t="s">
        <v>973</v>
      </c>
      <c r="C113" s="37"/>
      <c r="D113" s="37" t="s">
        <v>974</v>
      </c>
      <c r="E113" s="37" t="s">
        <v>1113</v>
      </c>
      <c r="F113" s="37" t="s">
        <v>976</v>
      </c>
      <c r="G113" s="37" t="s">
        <v>1486</v>
      </c>
      <c r="H113" s="37" t="s">
        <v>1487</v>
      </c>
      <c r="I113" s="37" t="s">
        <v>1488</v>
      </c>
      <c r="J113" s="37" t="s">
        <v>989</v>
      </c>
      <c r="K113" s="37" t="s">
        <v>990</v>
      </c>
      <c r="L113" s="37" t="s">
        <v>983</v>
      </c>
      <c r="M113" s="37" t="s">
        <v>1047</v>
      </c>
      <c r="N113" s="38">
        <v>45562</v>
      </c>
      <c r="O113" s="37" t="s">
        <v>1116</v>
      </c>
      <c r="P113" s="37" t="s">
        <v>1124</v>
      </c>
      <c r="Q113" s="37" t="s">
        <v>1117</v>
      </c>
      <c r="R113" s="24">
        <f>COUNTIF(콜트리분석!AH:AH,레드마인_서비스!G113)</f>
        <v>1</v>
      </c>
    </row>
    <row r="114" spans="1:18">
      <c r="A114" s="37">
        <v>144539</v>
      </c>
      <c r="B114" s="37" t="s">
        <v>973</v>
      </c>
      <c r="C114" s="37"/>
      <c r="D114" s="37" t="s">
        <v>974</v>
      </c>
      <c r="E114" s="37" t="s">
        <v>975</v>
      </c>
      <c r="F114" s="37" t="s">
        <v>976</v>
      </c>
      <c r="G114" s="37" t="s">
        <v>631</v>
      </c>
      <c r="H114" s="37" t="s">
        <v>1489</v>
      </c>
      <c r="I114" s="37" t="s">
        <v>1490</v>
      </c>
      <c r="J114" s="37" t="s">
        <v>989</v>
      </c>
      <c r="K114" s="37" t="s">
        <v>990</v>
      </c>
      <c r="L114" s="37" t="s">
        <v>983</v>
      </c>
      <c r="M114" s="37" t="s">
        <v>982</v>
      </c>
      <c r="N114" s="38">
        <v>45625</v>
      </c>
      <c r="O114" s="37" t="s">
        <v>983</v>
      </c>
      <c r="P114" s="37" t="s">
        <v>984</v>
      </c>
      <c r="Q114" s="37"/>
      <c r="R114" s="24">
        <f>COUNTIF(콜트리분석!AH:AH,레드마인_서비스!G114)</f>
        <v>0</v>
      </c>
    </row>
    <row r="115" spans="1:18">
      <c r="A115" s="37">
        <v>144599</v>
      </c>
      <c r="B115" s="37" t="s">
        <v>973</v>
      </c>
      <c r="C115" s="37"/>
      <c r="D115" s="37" t="s">
        <v>974</v>
      </c>
      <c r="E115" s="37" t="s">
        <v>975</v>
      </c>
      <c r="F115" s="37" t="s">
        <v>976</v>
      </c>
      <c r="G115" s="37" t="s">
        <v>1491</v>
      </c>
      <c r="H115" s="37" t="s">
        <v>1492</v>
      </c>
      <c r="I115" s="37" t="s">
        <v>1493</v>
      </c>
      <c r="J115" s="37" t="s">
        <v>989</v>
      </c>
      <c r="K115" s="37" t="s">
        <v>990</v>
      </c>
      <c r="L115" s="37" t="s">
        <v>983</v>
      </c>
      <c r="M115" s="37" t="s">
        <v>1047</v>
      </c>
      <c r="N115" s="38">
        <v>45583</v>
      </c>
      <c r="O115" s="37" t="s">
        <v>983</v>
      </c>
      <c r="P115" s="37" t="s">
        <v>984</v>
      </c>
      <c r="Q115" s="37"/>
      <c r="R115" s="24">
        <f>COUNTIF(콜트리분석!AH:AH,레드마인_서비스!G115)</f>
        <v>1</v>
      </c>
    </row>
    <row r="116" spans="1:18">
      <c r="A116" s="37">
        <v>144600</v>
      </c>
      <c r="B116" s="37" t="s">
        <v>973</v>
      </c>
      <c r="C116" s="37"/>
      <c r="D116" s="37" t="s">
        <v>974</v>
      </c>
      <c r="E116" s="37" t="s">
        <v>975</v>
      </c>
      <c r="F116" s="37" t="s">
        <v>976</v>
      </c>
      <c r="G116" s="37" t="s">
        <v>1494</v>
      </c>
      <c r="H116" s="37" t="s">
        <v>1495</v>
      </c>
      <c r="I116" s="37" t="s">
        <v>1496</v>
      </c>
      <c r="J116" s="37" t="s">
        <v>989</v>
      </c>
      <c r="K116" s="37" t="s">
        <v>990</v>
      </c>
      <c r="L116" s="37" t="s">
        <v>983</v>
      </c>
      <c r="M116" s="37" t="s">
        <v>1047</v>
      </c>
      <c r="N116" s="38">
        <v>45583</v>
      </c>
      <c r="O116" s="37" t="s">
        <v>983</v>
      </c>
      <c r="P116" s="37" t="s">
        <v>984</v>
      </c>
      <c r="Q116" s="37"/>
      <c r="R116" s="24">
        <f>COUNTIF(콜트리분석!AH:AH,레드마인_서비스!G116)</f>
        <v>1</v>
      </c>
    </row>
    <row r="117" spans="1:18">
      <c r="A117" s="37">
        <v>145968</v>
      </c>
      <c r="B117" s="37" t="s">
        <v>973</v>
      </c>
      <c r="C117" s="37"/>
      <c r="D117" s="37" t="s">
        <v>974</v>
      </c>
      <c r="E117" s="37" t="s">
        <v>975</v>
      </c>
      <c r="F117" s="37" t="s">
        <v>976</v>
      </c>
      <c r="G117" s="37" t="s">
        <v>625</v>
      </c>
      <c r="H117" s="37" t="s">
        <v>1510</v>
      </c>
      <c r="I117" s="37" t="s">
        <v>3628</v>
      </c>
      <c r="J117" s="37" t="s">
        <v>989</v>
      </c>
      <c r="K117" s="37" t="s">
        <v>990</v>
      </c>
      <c r="L117" s="37" t="s">
        <v>981</v>
      </c>
      <c r="M117" s="37" t="s">
        <v>1053</v>
      </c>
      <c r="N117" s="38">
        <v>45681</v>
      </c>
      <c r="O117" s="37" t="s">
        <v>1116</v>
      </c>
      <c r="P117" s="37" t="s">
        <v>1133</v>
      </c>
      <c r="Q117" s="37" t="s">
        <v>1117</v>
      </c>
      <c r="R117" s="24">
        <f>COUNTIF(콜트리분석!AH:AH,레드마인_서비스!G117)</f>
        <v>1</v>
      </c>
    </row>
    <row r="118" spans="1:18">
      <c r="A118" s="37">
        <v>144111</v>
      </c>
      <c r="B118" s="37" t="s">
        <v>986</v>
      </c>
      <c r="C118" s="37"/>
      <c r="D118" s="37" t="s">
        <v>974</v>
      </c>
      <c r="E118" s="37" t="s">
        <v>1113</v>
      </c>
      <c r="F118" s="37" t="s">
        <v>976</v>
      </c>
      <c r="G118" s="37" t="s">
        <v>1612</v>
      </c>
      <c r="H118" s="37" t="s">
        <v>1613</v>
      </c>
      <c r="I118" s="37" t="s">
        <v>1614</v>
      </c>
      <c r="J118" s="37" t="s">
        <v>989</v>
      </c>
      <c r="K118" s="37" t="s">
        <v>990</v>
      </c>
      <c r="L118" s="37" t="s">
        <v>983</v>
      </c>
      <c r="M118" s="37" t="s">
        <v>1010</v>
      </c>
      <c r="N118" s="38">
        <v>45548</v>
      </c>
      <c r="O118" s="37" t="s">
        <v>1116</v>
      </c>
      <c r="P118" s="37" t="s">
        <v>1615</v>
      </c>
      <c r="Q118" s="37" t="s">
        <v>1117</v>
      </c>
      <c r="R118" s="24">
        <f>COUNTIF(콜트리분석!AH:AH,레드마인_서비스!G118)</f>
        <v>0</v>
      </c>
    </row>
    <row r="119" spans="1:18">
      <c r="A119" s="37">
        <v>144112</v>
      </c>
      <c r="B119" s="37" t="s">
        <v>986</v>
      </c>
      <c r="C119" s="37"/>
      <c r="D119" s="37" t="s">
        <v>974</v>
      </c>
      <c r="E119" s="37" t="s">
        <v>1113</v>
      </c>
      <c r="F119" s="37" t="s">
        <v>976</v>
      </c>
      <c r="G119" s="37" t="s">
        <v>1616</v>
      </c>
      <c r="H119" s="37" t="s">
        <v>1617</v>
      </c>
      <c r="I119" s="37" t="s">
        <v>1618</v>
      </c>
      <c r="J119" s="37" t="s">
        <v>989</v>
      </c>
      <c r="K119" s="37" t="s">
        <v>990</v>
      </c>
      <c r="L119" s="37" t="s">
        <v>983</v>
      </c>
      <c r="M119" s="37" t="s">
        <v>1010</v>
      </c>
      <c r="N119" s="38">
        <v>45548</v>
      </c>
      <c r="O119" s="37" t="s">
        <v>1116</v>
      </c>
      <c r="P119" s="37" t="s">
        <v>1615</v>
      </c>
      <c r="Q119" s="37" t="s">
        <v>1117</v>
      </c>
      <c r="R119" s="24">
        <f>COUNTIF(콜트리분석!AH:AH,레드마인_서비스!G119)</f>
        <v>0</v>
      </c>
    </row>
    <row r="120" spans="1:18">
      <c r="A120" s="37">
        <v>144113</v>
      </c>
      <c r="B120" s="37" t="s">
        <v>986</v>
      </c>
      <c r="C120" s="37"/>
      <c r="D120" s="37" t="s">
        <v>974</v>
      </c>
      <c r="E120" s="37" t="s">
        <v>1113</v>
      </c>
      <c r="F120" s="37" t="s">
        <v>976</v>
      </c>
      <c r="G120" s="37" t="s">
        <v>1619</v>
      </c>
      <c r="H120" s="37" t="s">
        <v>1620</v>
      </c>
      <c r="I120" s="37" t="s">
        <v>1621</v>
      </c>
      <c r="J120" s="37" t="s">
        <v>989</v>
      </c>
      <c r="K120" s="37" t="s">
        <v>990</v>
      </c>
      <c r="L120" s="37" t="s">
        <v>983</v>
      </c>
      <c r="M120" s="37" t="s">
        <v>1010</v>
      </c>
      <c r="N120" s="38">
        <v>45548</v>
      </c>
      <c r="O120" s="37" t="s">
        <v>1116</v>
      </c>
      <c r="P120" s="37" t="s">
        <v>1615</v>
      </c>
      <c r="Q120" s="37" t="s">
        <v>1117</v>
      </c>
      <c r="R120" s="24">
        <f>COUNTIF(콜트리분석!AH:AH,레드마인_서비스!G120)</f>
        <v>0</v>
      </c>
    </row>
    <row r="121" spans="1:18">
      <c r="A121" s="37">
        <v>144145</v>
      </c>
      <c r="B121" s="37" t="s">
        <v>986</v>
      </c>
      <c r="C121" s="37"/>
      <c r="D121" s="37" t="s">
        <v>974</v>
      </c>
      <c r="E121" s="37" t="s">
        <v>975</v>
      </c>
      <c r="F121" s="37" t="s">
        <v>976</v>
      </c>
      <c r="G121" s="37" t="s">
        <v>1622</v>
      </c>
      <c r="H121" s="37" t="s">
        <v>1623</v>
      </c>
      <c r="I121" s="37" t="s">
        <v>1624</v>
      </c>
      <c r="J121" s="37" t="s">
        <v>989</v>
      </c>
      <c r="K121" s="37" t="s">
        <v>990</v>
      </c>
      <c r="L121" s="37" t="s">
        <v>983</v>
      </c>
      <c r="M121" s="37" t="s">
        <v>1010</v>
      </c>
      <c r="N121" s="38">
        <v>45576</v>
      </c>
      <c r="O121" s="37" t="s">
        <v>1116</v>
      </c>
      <c r="P121" s="37" t="s">
        <v>1102</v>
      </c>
      <c r="Q121" s="37"/>
      <c r="R121" s="24">
        <f>COUNTIF(콜트리분석!AH:AH,레드마인_서비스!G121)</f>
        <v>0</v>
      </c>
    </row>
    <row r="122" spans="1:18">
      <c r="A122" s="37">
        <v>144301</v>
      </c>
      <c r="B122" s="37" t="s">
        <v>986</v>
      </c>
      <c r="C122" s="37"/>
      <c r="D122" s="37" t="s">
        <v>974</v>
      </c>
      <c r="E122" s="37" t="s">
        <v>1113</v>
      </c>
      <c r="F122" s="37" t="s">
        <v>976</v>
      </c>
      <c r="G122" s="37" t="s">
        <v>1545</v>
      </c>
      <c r="H122" s="37" t="s">
        <v>1625</v>
      </c>
      <c r="I122" s="37" t="s">
        <v>1547</v>
      </c>
      <c r="J122" s="37" t="s">
        <v>989</v>
      </c>
      <c r="K122" s="37" t="s">
        <v>990</v>
      </c>
      <c r="L122" s="37" t="s">
        <v>983</v>
      </c>
      <c r="M122" s="37" t="s">
        <v>991</v>
      </c>
      <c r="N122" s="38">
        <v>45597</v>
      </c>
      <c r="O122" s="37" t="s">
        <v>1116</v>
      </c>
      <c r="P122" s="37" t="s">
        <v>1102</v>
      </c>
      <c r="Q122" s="37" t="s">
        <v>1117</v>
      </c>
      <c r="R122" s="24">
        <f>COUNTIF(콜트리분석!AH:AH,레드마인_서비스!G122)</f>
        <v>1</v>
      </c>
    </row>
    <row r="123" spans="1:18">
      <c r="A123" s="37">
        <v>144117</v>
      </c>
      <c r="B123" s="37" t="s">
        <v>986</v>
      </c>
      <c r="C123" s="37"/>
      <c r="D123" s="37" t="s">
        <v>974</v>
      </c>
      <c r="E123" s="37" t="s">
        <v>1113</v>
      </c>
      <c r="F123" s="37" t="s">
        <v>976</v>
      </c>
      <c r="G123" s="37" t="s">
        <v>1626</v>
      </c>
      <c r="H123" s="37" t="s">
        <v>1627</v>
      </c>
      <c r="I123" s="37" t="s">
        <v>1628</v>
      </c>
      <c r="J123" s="37" t="s">
        <v>989</v>
      </c>
      <c r="K123" s="37" t="s">
        <v>990</v>
      </c>
      <c r="L123" s="37" t="s">
        <v>983</v>
      </c>
      <c r="M123" s="37" t="s">
        <v>1010</v>
      </c>
      <c r="N123" s="38">
        <v>45562</v>
      </c>
      <c r="O123" s="37" t="s">
        <v>1116</v>
      </c>
      <c r="P123" s="37" t="s">
        <v>992</v>
      </c>
      <c r="Q123" s="37" t="s">
        <v>1117</v>
      </c>
      <c r="R123" s="24">
        <f>COUNTIF(콜트리분석!AH:AH,레드마인_서비스!G123)</f>
        <v>0</v>
      </c>
    </row>
    <row r="124" spans="1:18">
      <c r="A124" s="37">
        <v>144115</v>
      </c>
      <c r="B124" s="37" t="s">
        <v>986</v>
      </c>
      <c r="C124" s="37"/>
      <c r="D124" s="37" t="s">
        <v>974</v>
      </c>
      <c r="E124" s="37" t="s">
        <v>1113</v>
      </c>
      <c r="F124" s="37" t="s">
        <v>976</v>
      </c>
      <c r="G124" s="37" t="s">
        <v>1629</v>
      </c>
      <c r="H124" s="37" t="s">
        <v>1630</v>
      </c>
      <c r="I124" s="37" t="s">
        <v>1631</v>
      </c>
      <c r="J124" s="37" t="s">
        <v>989</v>
      </c>
      <c r="K124" s="37" t="s">
        <v>990</v>
      </c>
      <c r="L124" s="37" t="s">
        <v>983</v>
      </c>
      <c r="M124" s="37" t="s">
        <v>1010</v>
      </c>
      <c r="N124" s="38">
        <v>45555</v>
      </c>
      <c r="O124" s="37" t="s">
        <v>1116</v>
      </c>
      <c r="P124" s="37" t="s">
        <v>992</v>
      </c>
      <c r="Q124" s="37" t="s">
        <v>1117</v>
      </c>
      <c r="R124" s="24">
        <f>COUNTIF(콜트리분석!AH:AH,레드마인_서비스!G124)</f>
        <v>0</v>
      </c>
    </row>
    <row r="125" spans="1:18">
      <c r="A125" s="37">
        <v>144116</v>
      </c>
      <c r="B125" s="37" t="s">
        <v>986</v>
      </c>
      <c r="C125" s="37"/>
      <c r="D125" s="37" t="s">
        <v>974</v>
      </c>
      <c r="E125" s="37" t="s">
        <v>975</v>
      </c>
      <c r="F125" s="37" t="s">
        <v>976</v>
      </c>
      <c r="G125" s="37" t="s">
        <v>1632</v>
      </c>
      <c r="H125" s="37" t="s">
        <v>1633</v>
      </c>
      <c r="I125" s="37" t="s">
        <v>1634</v>
      </c>
      <c r="J125" s="37" t="s">
        <v>989</v>
      </c>
      <c r="K125" s="37" t="s">
        <v>990</v>
      </c>
      <c r="L125" s="37" t="s">
        <v>983</v>
      </c>
      <c r="M125" s="37" t="s">
        <v>1010</v>
      </c>
      <c r="N125" s="38">
        <v>45625</v>
      </c>
      <c r="O125" s="37" t="s">
        <v>983</v>
      </c>
      <c r="P125" s="37" t="s">
        <v>992</v>
      </c>
      <c r="Q125" s="37"/>
      <c r="R125" s="24">
        <f>COUNTIF(콜트리분석!AH:AH,레드마인_서비스!G125)</f>
        <v>0</v>
      </c>
    </row>
    <row r="126" spans="1:18">
      <c r="A126" s="37">
        <v>144329</v>
      </c>
      <c r="B126" s="37" t="s">
        <v>986</v>
      </c>
      <c r="C126" s="37"/>
      <c r="D126" s="37" t="s">
        <v>974</v>
      </c>
      <c r="E126" s="37" t="s">
        <v>1113</v>
      </c>
      <c r="F126" s="37" t="s">
        <v>976</v>
      </c>
      <c r="G126" s="37" t="s">
        <v>1635</v>
      </c>
      <c r="H126" s="37" t="s">
        <v>1636</v>
      </c>
      <c r="I126" s="37" t="s">
        <v>1637</v>
      </c>
      <c r="J126" s="37" t="s">
        <v>989</v>
      </c>
      <c r="K126" s="37" t="s">
        <v>990</v>
      </c>
      <c r="L126" s="37" t="s">
        <v>983</v>
      </c>
      <c r="M126" s="37" t="s">
        <v>991</v>
      </c>
      <c r="N126" s="38">
        <v>45597</v>
      </c>
      <c r="O126" s="37" t="s">
        <v>1116</v>
      </c>
      <c r="P126" s="37" t="s">
        <v>992</v>
      </c>
      <c r="Q126" s="37" t="s">
        <v>1117</v>
      </c>
      <c r="R126" s="24">
        <f>COUNTIF(콜트리분석!AH:AH,레드마인_서비스!G126)</f>
        <v>1</v>
      </c>
    </row>
    <row r="127" spans="1:18">
      <c r="A127" s="37">
        <v>144121</v>
      </c>
      <c r="B127" s="37" t="s">
        <v>986</v>
      </c>
      <c r="C127" s="37"/>
      <c r="D127" s="37" t="s">
        <v>974</v>
      </c>
      <c r="E127" s="37" t="s">
        <v>1113</v>
      </c>
      <c r="F127" s="37" t="s">
        <v>976</v>
      </c>
      <c r="G127" s="37" t="s">
        <v>637</v>
      </c>
      <c r="H127" s="37" t="s">
        <v>1638</v>
      </c>
      <c r="I127" s="37" t="s">
        <v>1639</v>
      </c>
      <c r="J127" s="37" t="s">
        <v>989</v>
      </c>
      <c r="K127" s="37" t="s">
        <v>990</v>
      </c>
      <c r="L127" s="37" t="s">
        <v>983</v>
      </c>
      <c r="M127" s="37" t="s">
        <v>1010</v>
      </c>
      <c r="N127" s="38">
        <v>45562</v>
      </c>
      <c r="O127" s="37" t="s">
        <v>1116</v>
      </c>
      <c r="P127" s="37" t="s">
        <v>1097</v>
      </c>
      <c r="Q127" s="37" t="s">
        <v>1117</v>
      </c>
      <c r="R127" s="24">
        <f>COUNTIF(콜트리분석!AH:AH,레드마인_서비스!G127)</f>
        <v>1</v>
      </c>
    </row>
    <row r="128" spans="1:18">
      <c r="A128" s="37">
        <v>144120</v>
      </c>
      <c r="B128" s="37" t="s">
        <v>986</v>
      </c>
      <c r="C128" s="37"/>
      <c r="D128" s="37" t="s">
        <v>974</v>
      </c>
      <c r="E128" s="37" t="s">
        <v>1113</v>
      </c>
      <c r="F128" s="37" t="s">
        <v>976</v>
      </c>
      <c r="G128" s="37" t="s">
        <v>640</v>
      </c>
      <c r="H128" s="37" t="s">
        <v>1640</v>
      </c>
      <c r="I128" s="37" t="s">
        <v>1641</v>
      </c>
      <c r="J128" s="37" t="s">
        <v>989</v>
      </c>
      <c r="K128" s="37" t="s">
        <v>990</v>
      </c>
      <c r="L128" s="37" t="s">
        <v>983</v>
      </c>
      <c r="M128" s="37" t="s">
        <v>1580</v>
      </c>
      <c r="N128" s="38">
        <v>45548</v>
      </c>
      <c r="O128" s="37" t="s">
        <v>1116</v>
      </c>
      <c r="P128" s="37" t="s">
        <v>1102</v>
      </c>
      <c r="Q128" s="37" t="s">
        <v>1117</v>
      </c>
      <c r="R128" s="24">
        <f>COUNTIF(콜트리분석!AH:AH,레드마인_서비스!G128)</f>
        <v>3</v>
      </c>
    </row>
    <row r="129" spans="1:18">
      <c r="A129" s="37">
        <v>144128</v>
      </c>
      <c r="B129" s="37" t="s">
        <v>986</v>
      </c>
      <c r="C129" s="37"/>
      <c r="D129" s="37" t="s">
        <v>974</v>
      </c>
      <c r="E129" s="37" t="s">
        <v>1113</v>
      </c>
      <c r="F129" s="37" t="s">
        <v>976</v>
      </c>
      <c r="G129" s="37" t="s">
        <v>1642</v>
      </c>
      <c r="H129" s="37" t="s">
        <v>1643</v>
      </c>
      <c r="I129" s="37" t="s">
        <v>1644</v>
      </c>
      <c r="J129" s="37" t="s">
        <v>989</v>
      </c>
      <c r="K129" s="37" t="s">
        <v>990</v>
      </c>
      <c r="L129" s="37" t="s">
        <v>983</v>
      </c>
      <c r="M129" s="37" t="s">
        <v>1010</v>
      </c>
      <c r="N129" s="38">
        <v>45562</v>
      </c>
      <c r="O129" s="37" t="s">
        <v>1116</v>
      </c>
      <c r="P129" s="37" t="s">
        <v>1615</v>
      </c>
      <c r="Q129" s="37" t="s">
        <v>1117</v>
      </c>
      <c r="R129" s="24">
        <f>COUNTIF(콜트리분석!AH:AH,레드마인_서비스!G129)</f>
        <v>0</v>
      </c>
    </row>
    <row r="130" spans="1:18">
      <c r="A130" s="37">
        <v>144129</v>
      </c>
      <c r="B130" s="37" t="s">
        <v>986</v>
      </c>
      <c r="C130" s="37"/>
      <c r="D130" s="37" t="s">
        <v>974</v>
      </c>
      <c r="E130" s="37" t="s">
        <v>1113</v>
      </c>
      <c r="F130" s="37" t="s">
        <v>976</v>
      </c>
      <c r="G130" s="37" t="s">
        <v>1645</v>
      </c>
      <c r="H130" s="37" t="s">
        <v>1646</v>
      </c>
      <c r="I130" s="37" t="s">
        <v>1647</v>
      </c>
      <c r="J130" s="37" t="s">
        <v>989</v>
      </c>
      <c r="K130" s="37" t="s">
        <v>990</v>
      </c>
      <c r="L130" s="37" t="s">
        <v>983</v>
      </c>
      <c r="M130" s="37" t="s">
        <v>1010</v>
      </c>
      <c r="N130" s="38">
        <v>45569</v>
      </c>
      <c r="O130" s="37" t="s">
        <v>1116</v>
      </c>
      <c r="P130" s="37" t="s">
        <v>1615</v>
      </c>
      <c r="Q130" s="37" t="s">
        <v>1117</v>
      </c>
      <c r="R130" s="24">
        <f>COUNTIF(콜트리분석!AH:AH,레드마인_서비스!G130)</f>
        <v>0</v>
      </c>
    </row>
    <row r="131" spans="1:18">
      <c r="A131" s="37">
        <v>144284</v>
      </c>
      <c r="B131" s="37" t="s">
        <v>986</v>
      </c>
      <c r="C131" s="37"/>
      <c r="D131" s="37" t="s">
        <v>974</v>
      </c>
      <c r="E131" s="37" t="s">
        <v>1113</v>
      </c>
      <c r="F131" s="37" t="s">
        <v>976</v>
      </c>
      <c r="G131" s="37" t="s">
        <v>636</v>
      </c>
      <c r="H131" s="37" t="s">
        <v>1648</v>
      </c>
      <c r="I131" s="37" t="s">
        <v>1649</v>
      </c>
      <c r="J131" s="37" t="s">
        <v>989</v>
      </c>
      <c r="K131" s="37" t="s">
        <v>990</v>
      </c>
      <c r="L131" s="37" t="s">
        <v>983</v>
      </c>
      <c r="M131" s="37" t="s">
        <v>1580</v>
      </c>
      <c r="N131" s="38">
        <v>45545</v>
      </c>
      <c r="O131" s="37" t="s">
        <v>1116</v>
      </c>
      <c r="P131" s="37" t="s">
        <v>1102</v>
      </c>
      <c r="Q131" s="37" t="s">
        <v>1117</v>
      </c>
      <c r="R131" s="24">
        <f>COUNTIF(콜트리분석!AH:AH,레드마인_서비스!G131)</f>
        <v>1</v>
      </c>
    </row>
    <row r="132" spans="1:18">
      <c r="A132" s="37">
        <v>144250</v>
      </c>
      <c r="B132" s="37" t="s">
        <v>986</v>
      </c>
      <c r="C132" s="37"/>
      <c r="D132" s="37" t="s">
        <v>974</v>
      </c>
      <c r="E132" s="37" t="s">
        <v>1113</v>
      </c>
      <c r="F132" s="37" t="s">
        <v>976</v>
      </c>
      <c r="G132" s="37" t="s">
        <v>638</v>
      </c>
      <c r="H132" s="37" t="s">
        <v>1650</v>
      </c>
      <c r="I132" s="37" t="s">
        <v>1651</v>
      </c>
      <c r="J132" s="37" t="s">
        <v>989</v>
      </c>
      <c r="K132" s="37" t="s">
        <v>990</v>
      </c>
      <c r="L132" s="37" t="s">
        <v>983</v>
      </c>
      <c r="M132" s="37" t="s">
        <v>1010</v>
      </c>
      <c r="N132" s="38">
        <v>45674</v>
      </c>
      <c r="O132" s="37" t="s">
        <v>1116</v>
      </c>
      <c r="P132" s="37" t="s">
        <v>1097</v>
      </c>
      <c r="Q132" s="37" t="s">
        <v>1117</v>
      </c>
      <c r="R132" s="24">
        <f>COUNTIF(콜트리분석!AH:AH,레드마인_서비스!G132)</f>
        <v>8</v>
      </c>
    </row>
    <row r="133" spans="1:18">
      <c r="A133" s="37">
        <v>144227</v>
      </c>
      <c r="B133" s="37" t="s">
        <v>986</v>
      </c>
      <c r="C133" s="37"/>
      <c r="D133" s="37" t="s">
        <v>974</v>
      </c>
      <c r="E133" s="37" t="s">
        <v>1113</v>
      </c>
      <c r="F133" s="37" t="s">
        <v>976</v>
      </c>
      <c r="G133" s="37" t="s">
        <v>639</v>
      </c>
      <c r="H133" s="37" t="s">
        <v>1652</v>
      </c>
      <c r="I133" s="37" t="s">
        <v>1653</v>
      </c>
      <c r="J133" s="37" t="s">
        <v>989</v>
      </c>
      <c r="K133" s="37" t="s">
        <v>990</v>
      </c>
      <c r="L133" s="37" t="s">
        <v>983</v>
      </c>
      <c r="M133" s="37" t="s">
        <v>1580</v>
      </c>
      <c r="N133" s="38">
        <v>45555</v>
      </c>
      <c r="O133" s="37" t="s">
        <v>1116</v>
      </c>
      <c r="P133" s="37" t="s">
        <v>1102</v>
      </c>
      <c r="Q133" s="37" t="s">
        <v>1117</v>
      </c>
      <c r="R133" s="24">
        <f>COUNTIF(콜트리분석!AH:AH,레드마인_서비스!G133)</f>
        <v>1</v>
      </c>
    </row>
    <row r="134" spans="1:18">
      <c r="A134" s="37">
        <v>144302</v>
      </c>
      <c r="B134" s="37" t="s">
        <v>986</v>
      </c>
      <c r="C134" s="37"/>
      <c r="D134" s="37" t="s">
        <v>974</v>
      </c>
      <c r="E134" s="37" t="s">
        <v>1113</v>
      </c>
      <c r="F134" s="37" t="s">
        <v>976</v>
      </c>
      <c r="G134" s="37" t="s">
        <v>1548</v>
      </c>
      <c r="H134" s="37" t="s">
        <v>1654</v>
      </c>
      <c r="I134" s="37" t="s">
        <v>1550</v>
      </c>
      <c r="J134" s="37" t="s">
        <v>989</v>
      </c>
      <c r="K134" s="37" t="s">
        <v>990</v>
      </c>
      <c r="L134" s="37" t="s">
        <v>983</v>
      </c>
      <c r="M134" s="37" t="s">
        <v>1010</v>
      </c>
      <c r="N134" s="38">
        <v>45702</v>
      </c>
      <c r="O134" s="37" t="s">
        <v>1116</v>
      </c>
      <c r="P134" s="37" t="s">
        <v>992</v>
      </c>
      <c r="Q134" s="37" t="s">
        <v>1117</v>
      </c>
      <c r="R134" s="24">
        <f>COUNTIF(콜트리분석!AH:AH,레드마인_서비스!G134)</f>
        <v>1</v>
      </c>
    </row>
    <row r="135" spans="1:18">
      <c r="A135" s="37">
        <v>144303</v>
      </c>
      <c r="B135" s="37" t="s">
        <v>986</v>
      </c>
      <c r="C135" s="37"/>
      <c r="D135" s="37" t="s">
        <v>974</v>
      </c>
      <c r="E135" s="37" t="s">
        <v>1113</v>
      </c>
      <c r="F135" s="37" t="s">
        <v>976</v>
      </c>
      <c r="G135" s="37" t="s">
        <v>1551</v>
      </c>
      <c r="H135" s="37" t="s">
        <v>1655</v>
      </c>
      <c r="I135" s="37" t="s">
        <v>1553</v>
      </c>
      <c r="J135" s="37" t="s">
        <v>989</v>
      </c>
      <c r="K135" s="37" t="s">
        <v>990</v>
      </c>
      <c r="L135" s="37" t="s">
        <v>983</v>
      </c>
      <c r="M135" s="37" t="s">
        <v>1010</v>
      </c>
      <c r="N135" s="38">
        <v>45702</v>
      </c>
      <c r="O135" s="37" t="s">
        <v>1116</v>
      </c>
      <c r="P135" s="37" t="s">
        <v>992</v>
      </c>
      <c r="Q135" s="37" t="s">
        <v>1117</v>
      </c>
      <c r="R135" s="24">
        <f>COUNTIF(콜트리분석!AH:AH,레드마인_서비스!G135)</f>
        <v>1</v>
      </c>
    </row>
    <row r="136" spans="1:18">
      <c r="A136" s="37">
        <v>144304</v>
      </c>
      <c r="B136" s="37" t="s">
        <v>986</v>
      </c>
      <c r="C136" s="37"/>
      <c r="D136" s="37" t="s">
        <v>974</v>
      </c>
      <c r="E136" s="37" t="s">
        <v>1113</v>
      </c>
      <c r="F136" s="37" t="s">
        <v>976</v>
      </c>
      <c r="G136" s="37" t="s">
        <v>1554</v>
      </c>
      <c r="H136" s="37" t="s">
        <v>1656</v>
      </c>
      <c r="I136" s="37" t="s">
        <v>1556</v>
      </c>
      <c r="J136" s="37" t="s">
        <v>989</v>
      </c>
      <c r="K136" s="37" t="s">
        <v>990</v>
      </c>
      <c r="L136" s="37" t="s">
        <v>983</v>
      </c>
      <c r="M136" s="37" t="s">
        <v>1010</v>
      </c>
      <c r="N136" s="38">
        <v>45702</v>
      </c>
      <c r="O136" s="37" t="s">
        <v>1116</v>
      </c>
      <c r="P136" s="37" t="s">
        <v>992</v>
      </c>
      <c r="Q136" s="37" t="s">
        <v>1117</v>
      </c>
      <c r="R136" s="24">
        <f>COUNTIF(콜트리분석!AH:AH,레드마인_서비스!G136)</f>
        <v>1</v>
      </c>
    </row>
    <row r="137" spans="1:18">
      <c r="A137" s="37">
        <v>144305</v>
      </c>
      <c r="B137" s="37" t="s">
        <v>986</v>
      </c>
      <c r="C137" s="37"/>
      <c r="D137" s="37" t="s">
        <v>974</v>
      </c>
      <c r="E137" s="37" t="s">
        <v>1113</v>
      </c>
      <c r="F137" s="37" t="s">
        <v>976</v>
      </c>
      <c r="G137" s="37" t="s">
        <v>1557</v>
      </c>
      <c r="H137" s="37" t="s">
        <v>1657</v>
      </c>
      <c r="I137" s="37" t="s">
        <v>1559</v>
      </c>
      <c r="J137" s="37" t="s">
        <v>989</v>
      </c>
      <c r="K137" s="37" t="s">
        <v>990</v>
      </c>
      <c r="L137" s="37" t="s">
        <v>983</v>
      </c>
      <c r="M137" s="37" t="s">
        <v>1010</v>
      </c>
      <c r="N137" s="38">
        <v>45702</v>
      </c>
      <c r="O137" s="37" t="s">
        <v>1116</v>
      </c>
      <c r="P137" s="37" t="s">
        <v>992</v>
      </c>
      <c r="Q137" s="37" t="s">
        <v>1117</v>
      </c>
      <c r="R137" s="24">
        <f>COUNTIF(콜트리분석!AH:AH,레드마인_서비스!G137)</f>
        <v>1</v>
      </c>
    </row>
    <row r="138" spans="1:18">
      <c r="A138" s="37">
        <v>144306</v>
      </c>
      <c r="B138" s="37" t="s">
        <v>986</v>
      </c>
      <c r="C138" s="37"/>
      <c r="D138" s="37" t="s">
        <v>974</v>
      </c>
      <c r="E138" s="37" t="s">
        <v>1113</v>
      </c>
      <c r="F138" s="37" t="s">
        <v>976</v>
      </c>
      <c r="G138" s="37" t="s">
        <v>1560</v>
      </c>
      <c r="H138" s="37" t="s">
        <v>1658</v>
      </c>
      <c r="I138" s="37" t="s">
        <v>1562</v>
      </c>
      <c r="J138" s="37" t="s">
        <v>989</v>
      </c>
      <c r="K138" s="37" t="s">
        <v>990</v>
      </c>
      <c r="L138" s="37" t="s">
        <v>983</v>
      </c>
      <c r="M138" s="37" t="s">
        <v>1010</v>
      </c>
      <c r="N138" s="38">
        <v>45702</v>
      </c>
      <c r="O138" s="37" t="s">
        <v>1116</v>
      </c>
      <c r="P138" s="37" t="s">
        <v>992</v>
      </c>
      <c r="Q138" s="37" t="s">
        <v>1117</v>
      </c>
      <c r="R138" s="24">
        <f>COUNTIF(콜트리분석!AH:AH,레드마인_서비스!G138)</f>
        <v>1</v>
      </c>
    </row>
    <row r="139" spans="1:18">
      <c r="A139" s="37">
        <v>144330</v>
      </c>
      <c r="B139" s="37" t="s">
        <v>986</v>
      </c>
      <c r="C139" s="37"/>
      <c r="D139" s="37" t="s">
        <v>974</v>
      </c>
      <c r="E139" s="37" t="s">
        <v>1113</v>
      </c>
      <c r="F139" s="37" t="s">
        <v>976</v>
      </c>
      <c r="G139" s="37" t="s">
        <v>697</v>
      </c>
      <c r="H139" s="37" t="s">
        <v>1659</v>
      </c>
      <c r="I139" s="37" t="s">
        <v>1564</v>
      </c>
      <c r="J139" s="37" t="s">
        <v>989</v>
      </c>
      <c r="K139" s="37" t="s">
        <v>990</v>
      </c>
      <c r="L139" s="37" t="s">
        <v>983</v>
      </c>
      <c r="M139" s="37" t="s">
        <v>1010</v>
      </c>
      <c r="N139" s="38">
        <v>45702</v>
      </c>
      <c r="O139" s="37" t="s">
        <v>1116</v>
      </c>
      <c r="P139" s="37" t="s">
        <v>992</v>
      </c>
      <c r="Q139" s="37" t="s">
        <v>1117</v>
      </c>
      <c r="R139" s="24">
        <f>COUNTIF(콜트리분석!AH:AH,레드마인_서비스!G139)</f>
        <v>1</v>
      </c>
    </row>
    <row r="140" spans="1:18">
      <c r="A140" s="37">
        <v>144331</v>
      </c>
      <c r="B140" s="37" t="s">
        <v>986</v>
      </c>
      <c r="C140" s="37"/>
      <c r="D140" s="37" t="s">
        <v>974</v>
      </c>
      <c r="E140" s="37" t="s">
        <v>1113</v>
      </c>
      <c r="F140" s="37" t="s">
        <v>976</v>
      </c>
      <c r="G140" s="37" t="s">
        <v>1565</v>
      </c>
      <c r="H140" s="37" t="s">
        <v>1660</v>
      </c>
      <c r="I140" s="37" t="s">
        <v>1567</v>
      </c>
      <c r="J140" s="37" t="s">
        <v>989</v>
      </c>
      <c r="K140" s="37" t="s">
        <v>990</v>
      </c>
      <c r="L140" s="37" t="s">
        <v>983</v>
      </c>
      <c r="M140" s="37" t="s">
        <v>1010</v>
      </c>
      <c r="N140" s="38">
        <v>45702</v>
      </c>
      <c r="O140" s="37" t="s">
        <v>1116</v>
      </c>
      <c r="P140" s="37" t="s">
        <v>992</v>
      </c>
      <c r="Q140" s="37" t="s">
        <v>1117</v>
      </c>
      <c r="R140" s="24">
        <f>COUNTIF(콜트리분석!AH:AH,레드마인_서비스!G140)</f>
        <v>0</v>
      </c>
    </row>
    <row r="141" spans="1:18">
      <c r="A141" s="37">
        <v>144249</v>
      </c>
      <c r="B141" s="37" t="s">
        <v>986</v>
      </c>
      <c r="C141" s="37"/>
      <c r="D141" s="37" t="s">
        <v>974</v>
      </c>
      <c r="E141" s="37" t="s">
        <v>1113</v>
      </c>
      <c r="F141" s="37" t="s">
        <v>976</v>
      </c>
      <c r="G141" s="37" t="s">
        <v>694</v>
      </c>
      <c r="H141" s="37" t="s">
        <v>1661</v>
      </c>
      <c r="I141" s="37" t="s">
        <v>1662</v>
      </c>
      <c r="J141" s="37" t="s">
        <v>989</v>
      </c>
      <c r="K141" s="37" t="s">
        <v>990</v>
      </c>
      <c r="L141" s="37" t="s">
        <v>983</v>
      </c>
      <c r="M141" s="37" t="s">
        <v>991</v>
      </c>
      <c r="N141" s="38">
        <v>45667</v>
      </c>
      <c r="O141" s="37" t="s">
        <v>1116</v>
      </c>
      <c r="P141" s="37" t="s">
        <v>992</v>
      </c>
      <c r="Q141" s="37" t="s">
        <v>1117</v>
      </c>
      <c r="R141" s="24">
        <f>COUNTIF(콜트리분석!AH:AH,레드마인_서비스!G141)</f>
        <v>6</v>
      </c>
    </row>
    <row r="142" spans="1:18">
      <c r="A142" s="37">
        <v>144252</v>
      </c>
      <c r="B142" s="37" t="s">
        <v>986</v>
      </c>
      <c r="C142" s="37"/>
      <c r="D142" s="37" t="s">
        <v>974</v>
      </c>
      <c r="E142" s="37" t="s">
        <v>975</v>
      </c>
      <c r="F142" s="37" t="s">
        <v>976</v>
      </c>
      <c r="G142" s="37" t="s">
        <v>688</v>
      </c>
      <c r="H142" s="37" t="s">
        <v>1663</v>
      </c>
      <c r="I142" s="37" t="s">
        <v>1664</v>
      </c>
      <c r="J142" s="37" t="s">
        <v>989</v>
      </c>
      <c r="K142" s="37" t="s">
        <v>990</v>
      </c>
      <c r="L142" s="37" t="s">
        <v>983</v>
      </c>
      <c r="M142" s="37" t="s">
        <v>991</v>
      </c>
      <c r="N142" s="38">
        <v>45625</v>
      </c>
      <c r="O142" s="37" t="s">
        <v>983</v>
      </c>
      <c r="P142" s="37" t="s">
        <v>992</v>
      </c>
      <c r="Q142" s="37"/>
      <c r="R142" s="24">
        <f>COUNTIF(콜트리분석!AH:AH,레드마인_서비스!G142)</f>
        <v>0</v>
      </c>
    </row>
    <row r="143" spans="1:18">
      <c r="A143" s="37">
        <v>144257</v>
      </c>
      <c r="B143" s="37" t="s">
        <v>986</v>
      </c>
      <c r="C143" s="37"/>
      <c r="D143" s="37" t="s">
        <v>974</v>
      </c>
      <c r="E143" s="37" t="s">
        <v>975</v>
      </c>
      <c r="F143" s="37" t="s">
        <v>976</v>
      </c>
      <c r="G143" s="37" t="s">
        <v>695</v>
      </c>
      <c r="H143" s="37" t="s">
        <v>1665</v>
      </c>
      <c r="I143" s="37" t="s">
        <v>1666</v>
      </c>
      <c r="J143" s="37" t="s">
        <v>989</v>
      </c>
      <c r="K143" s="37" t="s">
        <v>990</v>
      </c>
      <c r="L143" s="37" t="s">
        <v>983</v>
      </c>
      <c r="M143" s="37" t="s">
        <v>991</v>
      </c>
      <c r="N143" s="38">
        <v>45625</v>
      </c>
      <c r="O143" s="37" t="s">
        <v>983</v>
      </c>
      <c r="P143" s="37" t="s">
        <v>992</v>
      </c>
      <c r="Q143" s="37"/>
      <c r="R143" s="24">
        <f>COUNTIF(콜트리분석!AH:AH,레드마인_서비스!G143)</f>
        <v>6</v>
      </c>
    </row>
    <row r="144" spans="1:18">
      <c r="A144" s="37">
        <v>144242</v>
      </c>
      <c r="B144" s="37" t="s">
        <v>986</v>
      </c>
      <c r="C144" s="37"/>
      <c r="D144" s="37" t="s">
        <v>974</v>
      </c>
      <c r="E144" s="37" t="s">
        <v>1113</v>
      </c>
      <c r="F144" s="37" t="s">
        <v>976</v>
      </c>
      <c r="G144" s="37" t="s">
        <v>1667</v>
      </c>
      <c r="H144" s="37" t="s">
        <v>1668</v>
      </c>
      <c r="I144" s="37" t="s">
        <v>1669</v>
      </c>
      <c r="J144" s="37" t="s">
        <v>989</v>
      </c>
      <c r="K144" s="37" t="s">
        <v>990</v>
      </c>
      <c r="L144" s="37" t="s">
        <v>983</v>
      </c>
      <c r="M144" s="37" t="s">
        <v>991</v>
      </c>
      <c r="N144" s="38">
        <v>45667</v>
      </c>
      <c r="O144" s="37" t="s">
        <v>1116</v>
      </c>
      <c r="P144" s="37" t="s">
        <v>992</v>
      </c>
      <c r="Q144" s="37" t="s">
        <v>1117</v>
      </c>
      <c r="R144" s="24">
        <f>COUNTIF(콜트리분석!AH:AH,레드마인_서비스!G144)</f>
        <v>5</v>
      </c>
    </row>
    <row r="145" spans="1:18">
      <c r="A145" s="37">
        <v>144237</v>
      </c>
      <c r="B145" s="37" t="s">
        <v>986</v>
      </c>
      <c r="C145" s="37"/>
      <c r="D145" s="37" t="s">
        <v>974</v>
      </c>
      <c r="E145" s="37" t="s">
        <v>1113</v>
      </c>
      <c r="F145" s="37" t="s">
        <v>976</v>
      </c>
      <c r="G145" s="37" t="s">
        <v>1670</v>
      </c>
      <c r="H145" s="37" t="s">
        <v>1671</v>
      </c>
      <c r="I145" s="37" t="s">
        <v>1672</v>
      </c>
      <c r="J145" s="37" t="s">
        <v>989</v>
      </c>
      <c r="K145" s="37" t="s">
        <v>990</v>
      </c>
      <c r="L145" s="37" t="s">
        <v>983</v>
      </c>
      <c r="M145" s="37" t="s">
        <v>991</v>
      </c>
      <c r="N145" s="38">
        <v>45667</v>
      </c>
      <c r="O145" s="37" t="s">
        <v>1116</v>
      </c>
      <c r="P145" s="37" t="s">
        <v>992</v>
      </c>
      <c r="Q145" s="37" t="s">
        <v>1117</v>
      </c>
      <c r="R145" s="24">
        <f>COUNTIF(콜트리분석!AH:AH,레드마인_서비스!G145)</f>
        <v>0</v>
      </c>
    </row>
    <row r="146" spans="1:18">
      <c r="A146" s="37">
        <v>144238</v>
      </c>
      <c r="B146" s="37" t="s">
        <v>986</v>
      </c>
      <c r="C146" s="37"/>
      <c r="D146" s="37" t="s">
        <v>974</v>
      </c>
      <c r="E146" s="37" t="s">
        <v>1113</v>
      </c>
      <c r="F146" s="37" t="s">
        <v>976</v>
      </c>
      <c r="G146" s="37" t="s">
        <v>1673</v>
      </c>
      <c r="H146" s="37" t="s">
        <v>1674</v>
      </c>
      <c r="I146" s="37" t="s">
        <v>1675</v>
      </c>
      <c r="J146" s="37" t="s">
        <v>989</v>
      </c>
      <c r="K146" s="37" t="s">
        <v>990</v>
      </c>
      <c r="L146" s="37" t="s">
        <v>983</v>
      </c>
      <c r="M146" s="37" t="s">
        <v>991</v>
      </c>
      <c r="N146" s="38">
        <v>45590</v>
      </c>
      <c r="O146" s="37" t="s">
        <v>1116</v>
      </c>
      <c r="P146" s="37" t="s">
        <v>992</v>
      </c>
      <c r="Q146" s="37" t="s">
        <v>1117</v>
      </c>
      <c r="R146" s="24">
        <f>COUNTIF(콜트리분석!AH:AH,레드마인_서비스!G146)</f>
        <v>0</v>
      </c>
    </row>
    <row r="147" spans="1:18">
      <c r="A147" s="37">
        <v>144236</v>
      </c>
      <c r="B147" s="37" t="s">
        <v>986</v>
      </c>
      <c r="C147" s="37"/>
      <c r="D147" s="37" t="s">
        <v>974</v>
      </c>
      <c r="E147" s="37" t="s">
        <v>1113</v>
      </c>
      <c r="F147" s="37" t="s">
        <v>976</v>
      </c>
      <c r="G147" s="37" t="s">
        <v>1676</v>
      </c>
      <c r="H147" s="37" t="s">
        <v>1677</v>
      </c>
      <c r="I147" s="37" t="s">
        <v>1678</v>
      </c>
      <c r="J147" s="37" t="s">
        <v>989</v>
      </c>
      <c r="K147" s="37" t="s">
        <v>990</v>
      </c>
      <c r="L147" s="37" t="s">
        <v>983</v>
      </c>
      <c r="M147" s="37" t="s">
        <v>991</v>
      </c>
      <c r="N147" s="38">
        <v>45548</v>
      </c>
      <c r="O147" s="37" t="s">
        <v>1116</v>
      </c>
      <c r="P147" s="37" t="s">
        <v>992</v>
      </c>
      <c r="Q147" s="37" t="s">
        <v>1117</v>
      </c>
      <c r="R147" s="24">
        <f>COUNTIF(콜트리분석!AH:AH,레드마인_서비스!G147)</f>
        <v>0</v>
      </c>
    </row>
    <row r="148" spans="1:18">
      <c r="A148" s="37">
        <v>144234</v>
      </c>
      <c r="B148" s="37" t="s">
        <v>986</v>
      </c>
      <c r="C148" s="37"/>
      <c r="D148" s="37" t="s">
        <v>974</v>
      </c>
      <c r="E148" s="37" t="s">
        <v>1113</v>
      </c>
      <c r="F148" s="37" t="s">
        <v>976</v>
      </c>
      <c r="G148" s="37" t="s">
        <v>1679</v>
      </c>
      <c r="H148" s="37" t="s">
        <v>1680</v>
      </c>
      <c r="I148" s="37" t="s">
        <v>1681</v>
      </c>
      <c r="J148" s="37" t="s">
        <v>989</v>
      </c>
      <c r="K148" s="37" t="s">
        <v>990</v>
      </c>
      <c r="L148" s="37" t="s">
        <v>983</v>
      </c>
      <c r="M148" s="37" t="s">
        <v>991</v>
      </c>
      <c r="N148" s="38">
        <v>45590</v>
      </c>
      <c r="O148" s="37" t="s">
        <v>1116</v>
      </c>
      <c r="P148" s="37" t="s">
        <v>992</v>
      </c>
      <c r="Q148" s="37" t="s">
        <v>1117</v>
      </c>
      <c r="R148" s="24">
        <f>COUNTIF(콜트리분석!AH:AH,레드마인_서비스!G148)</f>
        <v>0</v>
      </c>
    </row>
    <row r="149" spans="1:18">
      <c r="A149" s="37">
        <v>144244</v>
      </c>
      <c r="B149" s="37" t="s">
        <v>986</v>
      </c>
      <c r="C149" s="37"/>
      <c r="D149" s="37" t="s">
        <v>974</v>
      </c>
      <c r="E149" s="37" t="s">
        <v>1113</v>
      </c>
      <c r="F149" s="37" t="s">
        <v>976</v>
      </c>
      <c r="G149" s="37" t="s">
        <v>1682</v>
      </c>
      <c r="H149" s="37" t="s">
        <v>1683</v>
      </c>
      <c r="I149" s="37" t="s">
        <v>1684</v>
      </c>
      <c r="J149" s="37" t="s">
        <v>989</v>
      </c>
      <c r="K149" s="37" t="s">
        <v>990</v>
      </c>
      <c r="L149" s="37" t="s">
        <v>983</v>
      </c>
      <c r="M149" s="37" t="s">
        <v>991</v>
      </c>
      <c r="N149" s="38">
        <v>45590</v>
      </c>
      <c r="O149" s="37" t="s">
        <v>1116</v>
      </c>
      <c r="P149" s="37" t="s">
        <v>992</v>
      </c>
      <c r="Q149" s="37" t="s">
        <v>1117</v>
      </c>
      <c r="R149" s="24">
        <f>COUNTIF(콜트리분석!AH:AH,레드마인_서비스!G149)</f>
        <v>5</v>
      </c>
    </row>
    <row r="150" spans="1:18">
      <c r="A150" s="37">
        <v>144243</v>
      </c>
      <c r="B150" s="37" t="s">
        <v>986</v>
      </c>
      <c r="C150" s="37"/>
      <c r="D150" s="37" t="s">
        <v>974</v>
      </c>
      <c r="E150" s="37" t="s">
        <v>1113</v>
      </c>
      <c r="F150" s="37" t="s">
        <v>976</v>
      </c>
      <c r="G150" s="37" t="s">
        <v>1685</v>
      </c>
      <c r="H150" s="37" t="s">
        <v>1686</v>
      </c>
      <c r="I150" s="37" t="s">
        <v>1687</v>
      </c>
      <c r="J150" s="37" t="s">
        <v>989</v>
      </c>
      <c r="K150" s="37" t="s">
        <v>990</v>
      </c>
      <c r="L150" s="37" t="s">
        <v>983</v>
      </c>
      <c r="M150" s="37" t="s">
        <v>991</v>
      </c>
      <c r="N150" s="38">
        <v>45590</v>
      </c>
      <c r="O150" s="37" t="s">
        <v>1116</v>
      </c>
      <c r="P150" s="37" t="s">
        <v>992</v>
      </c>
      <c r="Q150" s="37" t="s">
        <v>1117</v>
      </c>
      <c r="R150" s="24">
        <f>COUNTIF(콜트리분석!AH:AH,레드마인_서비스!G150)</f>
        <v>5</v>
      </c>
    </row>
    <row r="151" spans="1:18">
      <c r="A151" s="37">
        <v>150237</v>
      </c>
      <c r="B151" s="37" t="s">
        <v>986</v>
      </c>
      <c r="C151" s="37"/>
      <c r="D151" s="37" t="s">
        <v>974</v>
      </c>
      <c r="E151" s="37" t="s">
        <v>1106</v>
      </c>
      <c r="F151" s="37" t="s">
        <v>976</v>
      </c>
      <c r="G151" s="37" t="s">
        <v>2955</v>
      </c>
      <c r="H151" s="37" t="s">
        <v>1689</v>
      </c>
      <c r="I151" s="37" t="s">
        <v>3285</v>
      </c>
      <c r="J151" s="37" t="s">
        <v>989</v>
      </c>
      <c r="K151" s="37" t="s">
        <v>990</v>
      </c>
      <c r="L151" s="37" t="s">
        <v>983</v>
      </c>
      <c r="M151" s="37" t="s">
        <v>1150</v>
      </c>
      <c r="N151" s="38"/>
      <c r="O151" s="37" t="s">
        <v>983</v>
      </c>
      <c r="P151" s="37" t="s">
        <v>992</v>
      </c>
      <c r="Q151" s="37"/>
      <c r="R151" s="24">
        <f>COUNTIF(콜트리분석!AH:AH,레드마인_서비스!G151)</f>
        <v>1</v>
      </c>
    </row>
    <row r="152" spans="1:18">
      <c r="A152" s="37">
        <v>150238</v>
      </c>
      <c r="B152" s="37" t="s">
        <v>1105</v>
      </c>
      <c r="C152" s="37"/>
      <c r="D152" s="37" t="s">
        <v>974</v>
      </c>
      <c r="E152" s="37" t="s">
        <v>1106</v>
      </c>
      <c r="F152" s="37" t="s">
        <v>976</v>
      </c>
      <c r="G152" s="37" t="s">
        <v>2955</v>
      </c>
      <c r="H152" s="37" t="s">
        <v>1689</v>
      </c>
      <c r="I152" s="37" t="s">
        <v>3286</v>
      </c>
      <c r="J152" s="37" t="s">
        <v>989</v>
      </c>
      <c r="K152" s="37" t="s">
        <v>990</v>
      </c>
      <c r="L152" s="37" t="s">
        <v>983</v>
      </c>
      <c r="M152" s="37" t="s">
        <v>1150</v>
      </c>
      <c r="N152" s="38"/>
      <c r="O152" s="37" t="s">
        <v>983</v>
      </c>
      <c r="P152" s="37" t="s">
        <v>992</v>
      </c>
      <c r="Q152" s="37"/>
      <c r="R152" s="24">
        <f>COUNTIF(콜트리분석!AH:AH,레드마인_서비스!G152)</f>
        <v>1</v>
      </c>
    </row>
    <row r="153" spans="1:18">
      <c r="A153" s="37">
        <v>150240</v>
      </c>
      <c r="B153" s="37" t="s">
        <v>986</v>
      </c>
      <c r="C153" s="37"/>
      <c r="D153" s="37" t="s">
        <v>974</v>
      </c>
      <c r="E153" s="37" t="s">
        <v>1106</v>
      </c>
      <c r="F153" s="37" t="s">
        <v>976</v>
      </c>
      <c r="G153" s="37" t="s">
        <v>3032</v>
      </c>
      <c r="H153" s="37" t="s">
        <v>1689</v>
      </c>
      <c r="I153" s="37" t="s">
        <v>3310</v>
      </c>
      <c r="J153" s="37" t="s">
        <v>989</v>
      </c>
      <c r="K153" s="37" t="s">
        <v>990</v>
      </c>
      <c r="L153" s="37" t="s">
        <v>983</v>
      </c>
      <c r="M153" s="37" t="s">
        <v>1150</v>
      </c>
      <c r="N153" s="37"/>
      <c r="O153" s="37" t="s">
        <v>983</v>
      </c>
      <c r="P153" s="37" t="s">
        <v>992</v>
      </c>
      <c r="Q153" s="37"/>
      <c r="R153" s="24">
        <f>COUNTIF(콜트리분석!AH:AH,레드마인_서비스!G153)</f>
        <v>1</v>
      </c>
    </row>
    <row r="154" spans="1:18">
      <c r="A154" s="37">
        <v>144231</v>
      </c>
      <c r="B154" s="37" t="s">
        <v>986</v>
      </c>
      <c r="C154" s="37"/>
      <c r="D154" s="37" t="s">
        <v>974</v>
      </c>
      <c r="E154" s="37" t="s">
        <v>1113</v>
      </c>
      <c r="F154" s="37" t="s">
        <v>976</v>
      </c>
      <c r="G154" s="37" t="s">
        <v>1688</v>
      </c>
      <c r="H154" s="37" t="s">
        <v>1689</v>
      </c>
      <c r="I154" s="37" t="s">
        <v>1690</v>
      </c>
      <c r="J154" s="37" t="s">
        <v>989</v>
      </c>
      <c r="K154" s="37" t="s">
        <v>990</v>
      </c>
      <c r="L154" s="37" t="s">
        <v>983</v>
      </c>
      <c r="M154" s="37" t="s">
        <v>991</v>
      </c>
      <c r="N154" s="38">
        <v>45562</v>
      </c>
      <c r="O154" s="37" t="s">
        <v>1116</v>
      </c>
      <c r="P154" s="37" t="s">
        <v>992</v>
      </c>
      <c r="Q154" s="37" t="s">
        <v>1117</v>
      </c>
      <c r="R154" s="24">
        <f>COUNTIF(콜트리분석!AH:AH,레드마인_서비스!G154)</f>
        <v>1</v>
      </c>
    </row>
    <row r="155" spans="1:18">
      <c r="A155" s="37">
        <v>144332</v>
      </c>
      <c r="B155" s="37" t="s">
        <v>986</v>
      </c>
      <c r="C155" s="37"/>
      <c r="D155" s="37" t="s">
        <v>974</v>
      </c>
      <c r="E155" s="37" t="s">
        <v>975</v>
      </c>
      <c r="F155" s="37" t="s">
        <v>976</v>
      </c>
      <c r="G155" s="37" t="s">
        <v>687</v>
      </c>
      <c r="H155" s="37" t="s">
        <v>1691</v>
      </c>
      <c r="I155" s="37" t="s">
        <v>1692</v>
      </c>
      <c r="J155" s="37" t="s">
        <v>989</v>
      </c>
      <c r="K155" s="37" t="s">
        <v>990</v>
      </c>
      <c r="L155" s="37" t="s">
        <v>983</v>
      </c>
      <c r="M155" s="37" t="s">
        <v>991</v>
      </c>
      <c r="N155" s="38">
        <v>45625</v>
      </c>
      <c r="O155" s="37" t="s">
        <v>983</v>
      </c>
      <c r="P155" s="37" t="s">
        <v>1097</v>
      </c>
      <c r="Q155" s="37"/>
      <c r="R155" s="24">
        <f>COUNTIF(콜트리분석!AH:AH,레드마인_서비스!G155)</f>
        <v>1</v>
      </c>
    </row>
    <row r="156" spans="1:18">
      <c r="A156" s="37">
        <v>144333</v>
      </c>
      <c r="B156" s="37" t="s">
        <v>986</v>
      </c>
      <c r="C156" s="37"/>
      <c r="D156" s="37" t="s">
        <v>974</v>
      </c>
      <c r="E156" s="37" t="s">
        <v>1113</v>
      </c>
      <c r="F156" s="37" t="s">
        <v>976</v>
      </c>
      <c r="G156" s="37" t="s">
        <v>684</v>
      </c>
      <c r="H156" s="37" t="s">
        <v>1693</v>
      </c>
      <c r="I156" s="37" t="s">
        <v>1694</v>
      </c>
      <c r="J156" s="37" t="s">
        <v>989</v>
      </c>
      <c r="K156" s="37" t="s">
        <v>990</v>
      </c>
      <c r="L156" s="37" t="s">
        <v>983</v>
      </c>
      <c r="M156" s="37" t="s">
        <v>1580</v>
      </c>
      <c r="N156" s="38">
        <v>45709</v>
      </c>
      <c r="O156" s="37" t="s">
        <v>1116</v>
      </c>
      <c r="P156" s="37" t="s">
        <v>1102</v>
      </c>
      <c r="Q156" s="37" t="s">
        <v>1117</v>
      </c>
      <c r="R156" s="24">
        <f>COUNTIF(콜트리분석!AH:AH,레드마인_서비스!G156)</f>
        <v>1</v>
      </c>
    </row>
    <row r="157" spans="1:18">
      <c r="A157" s="37">
        <v>144130</v>
      </c>
      <c r="B157" s="37" t="s">
        <v>986</v>
      </c>
      <c r="C157" s="37"/>
      <c r="D157" s="37" t="s">
        <v>974</v>
      </c>
      <c r="E157" s="37" t="s">
        <v>975</v>
      </c>
      <c r="F157" s="37" t="s">
        <v>976</v>
      </c>
      <c r="G157" s="37" t="s">
        <v>1695</v>
      </c>
      <c r="H157" s="37" t="s">
        <v>1696</v>
      </c>
      <c r="I157" s="37" t="s">
        <v>1697</v>
      </c>
      <c r="J157" s="37" t="s">
        <v>989</v>
      </c>
      <c r="K157" s="37" t="s">
        <v>990</v>
      </c>
      <c r="L157" s="37" t="s">
        <v>983</v>
      </c>
      <c r="M157" s="37" t="s">
        <v>1010</v>
      </c>
      <c r="N157" s="38">
        <v>45569</v>
      </c>
      <c r="O157" s="37" t="s">
        <v>1116</v>
      </c>
      <c r="P157" s="37" t="s">
        <v>1097</v>
      </c>
      <c r="Q157" s="37"/>
      <c r="R157" s="24">
        <f>COUNTIF(콜트리분석!AH:AH,레드마인_서비스!G157)</f>
        <v>0</v>
      </c>
    </row>
    <row r="158" spans="1:18">
      <c r="A158" s="37">
        <v>144122</v>
      </c>
      <c r="B158" s="37" t="s">
        <v>986</v>
      </c>
      <c r="C158" s="37"/>
      <c r="D158" s="37" t="s">
        <v>974</v>
      </c>
      <c r="E158" s="37" t="s">
        <v>1113</v>
      </c>
      <c r="F158" s="37" t="s">
        <v>976</v>
      </c>
      <c r="G158" s="37" t="s">
        <v>641</v>
      </c>
      <c r="H158" s="37" t="s">
        <v>1698</v>
      </c>
      <c r="I158" s="37" t="s">
        <v>1699</v>
      </c>
      <c r="J158" s="37" t="s">
        <v>989</v>
      </c>
      <c r="K158" s="37" t="s">
        <v>990</v>
      </c>
      <c r="L158" s="37" t="s">
        <v>983</v>
      </c>
      <c r="M158" s="37" t="s">
        <v>1010</v>
      </c>
      <c r="N158" s="38">
        <v>45562</v>
      </c>
      <c r="O158" s="37" t="s">
        <v>1116</v>
      </c>
      <c r="P158" s="37" t="s">
        <v>1097</v>
      </c>
      <c r="Q158" s="37" t="s">
        <v>1117</v>
      </c>
      <c r="R158" s="24">
        <f>COUNTIF(콜트리분석!AH:AH,레드마인_서비스!G158)</f>
        <v>9</v>
      </c>
    </row>
    <row r="159" spans="1:18">
      <c r="A159" s="37">
        <v>144155</v>
      </c>
      <c r="B159" s="37" t="s">
        <v>986</v>
      </c>
      <c r="C159" s="37"/>
      <c r="D159" s="37" t="s">
        <v>974</v>
      </c>
      <c r="E159" s="37" t="s">
        <v>975</v>
      </c>
      <c r="F159" s="37" t="s">
        <v>976</v>
      </c>
      <c r="G159" s="37" t="s">
        <v>1700</v>
      </c>
      <c r="H159" s="37" t="s">
        <v>1701</v>
      </c>
      <c r="I159" s="37" t="s">
        <v>1702</v>
      </c>
      <c r="J159" s="37" t="s">
        <v>989</v>
      </c>
      <c r="K159" s="37" t="s">
        <v>990</v>
      </c>
      <c r="L159" s="37" t="s">
        <v>983</v>
      </c>
      <c r="M159" s="37" t="s">
        <v>1010</v>
      </c>
      <c r="N159" s="38">
        <v>45625</v>
      </c>
      <c r="O159" s="37" t="s">
        <v>983</v>
      </c>
      <c r="P159" s="37" t="s">
        <v>1615</v>
      </c>
      <c r="Q159" s="37"/>
      <c r="R159" s="24">
        <f>COUNTIF(콜트리분석!AH:AH,레드마인_서비스!G159)</f>
        <v>0</v>
      </c>
    </row>
    <row r="160" spans="1:18">
      <c r="A160" s="37">
        <v>144157</v>
      </c>
      <c r="B160" s="37" t="s">
        <v>986</v>
      </c>
      <c r="C160" s="37"/>
      <c r="D160" s="37" t="s">
        <v>974</v>
      </c>
      <c r="E160" s="37" t="s">
        <v>975</v>
      </c>
      <c r="F160" s="37" t="s">
        <v>976</v>
      </c>
      <c r="G160" s="37" t="s">
        <v>1703</v>
      </c>
      <c r="H160" s="37" t="s">
        <v>1704</v>
      </c>
      <c r="I160" s="37" t="s">
        <v>1702</v>
      </c>
      <c r="J160" s="37" t="s">
        <v>989</v>
      </c>
      <c r="K160" s="37" t="s">
        <v>990</v>
      </c>
      <c r="L160" s="37" t="s">
        <v>983</v>
      </c>
      <c r="M160" s="37" t="s">
        <v>1010</v>
      </c>
      <c r="N160" s="38">
        <v>45625</v>
      </c>
      <c r="O160" s="37" t="s">
        <v>983</v>
      </c>
      <c r="P160" s="37" t="s">
        <v>1615</v>
      </c>
      <c r="Q160" s="37"/>
      <c r="R160" s="24">
        <f>COUNTIF(콜트리분석!AH:AH,레드마인_서비스!G160)</f>
        <v>0</v>
      </c>
    </row>
    <row r="161" spans="1:18">
      <c r="A161" s="37">
        <v>144156</v>
      </c>
      <c r="B161" s="37" t="s">
        <v>986</v>
      </c>
      <c r="C161" s="37"/>
      <c r="D161" s="37" t="s">
        <v>974</v>
      </c>
      <c r="E161" s="37" t="s">
        <v>975</v>
      </c>
      <c r="F161" s="37" t="s">
        <v>976</v>
      </c>
      <c r="G161" s="37" t="s">
        <v>1705</v>
      </c>
      <c r="H161" s="37" t="s">
        <v>1706</v>
      </c>
      <c r="I161" s="37" t="s">
        <v>1702</v>
      </c>
      <c r="J161" s="37" t="s">
        <v>989</v>
      </c>
      <c r="K161" s="37" t="s">
        <v>990</v>
      </c>
      <c r="L161" s="37" t="s">
        <v>983</v>
      </c>
      <c r="M161" s="37" t="s">
        <v>1010</v>
      </c>
      <c r="N161" s="38">
        <v>45625</v>
      </c>
      <c r="O161" s="37" t="s">
        <v>983</v>
      </c>
      <c r="P161" s="37" t="s">
        <v>1615</v>
      </c>
      <c r="Q161" s="37"/>
      <c r="R161" s="24">
        <f>COUNTIF(콜트리분석!AH:AH,레드마인_서비스!G161)</f>
        <v>0</v>
      </c>
    </row>
    <row r="162" spans="1:18">
      <c r="A162" s="37">
        <v>144158</v>
      </c>
      <c r="B162" s="37" t="s">
        <v>986</v>
      </c>
      <c r="C162" s="37"/>
      <c r="D162" s="37" t="s">
        <v>974</v>
      </c>
      <c r="E162" s="37" t="s">
        <v>975</v>
      </c>
      <c r="F162" s="37" t="s">
        <v>976</v>
      </c>
      <c r="G162" s="37" t="s">
        <v>1707</v>
      </c>
      <c r="H162" s="37" t="s">
        <v>1708</v>
      </c>
      <c r="I162" s="37" t="s">
        <v>1702</v>
      </c>
      <c r="J162" s="37" t="s">
        <v>989</v>
      </c>
      <c r="K162" s="37" t="s">
        <v>990</v>
      </c>
      <c r="L162" s="37" t="s">
        <v>983</v>
      </c>
      <c r="M162" s="37" t="s">
        <v>1010</v>
      </c>
      <c r="N162" s="38">
        <v>45625</v>
      </c>
      <c r="O162" s="37" t="s">
        <v>983</v>
      </c>
      <c r="P162" s="37" t="s">
        <v>1615</v>
      </c>
      <c r="Q162" s="37"/>
      <c r="R162" s="24">
        <f>COUNTIF(콜트리분석!AH:AH,레드마인_서비스!G162)</f>
        <v>0</v>
      </c>
    </row>
    <row r="163" spans="1:18">
      <c r="A163" s="37">
        <v>144131</v>
      </c>
      <c r="B163" s="37" t="s">
        <v>986</v>
      </c>
      <c r="C163" s="37"/>
      <c r="D163" s="37" t="s">
        <v>974</v>
      </c>
      <c r="E163" s="37" t="s">
        <v>975</v>
      </c>
      <c r="F163" s="37" t="s">
        <v>976</v>
      </c>
      <c r="G163" s="37" t="s">
        <v>1709</v>
      </c>
      <c r="H163" s="37" t="s">
        <v>1710</v>
      </c>
      <c r="I163" s="37" t="s">
        <v>1711</v>
      </c>
      <c r="J163" s="37" t="s">
        <v>989</v>
      </c>
      <c r="K163" s="37" t="s">
        <v>990</v>
      </c>
      <c r="L163" s="37" t="s">
        <v>983</v>
      </c>
      <c r="M163" s="37" t="s">
        <v>1010</v>
      </c>
      <c r="N163" s="38">
        <v>45569</v>
      </c>
      <c r="O163" s="37" t="s">
        <v>1116</v>
      </c>
      <c r="P163" s="37" t="s">
        <v>1102</v>
      </c>
      <c r="Q163" s="37"/>
      <c r="R163" s="24">
        <f>COUNTIF(콜트리분석!AH:AH,레드마인_서비스!G163)</f>
        <v>0</v>
      </c>
    </row>
    <row r="164" spans="1:18">
      <c r="A164" s="37">
        <v>144132</v>
      </c>
      <c r="B164" s="37" t="s">
        <v>986</v>
      </c>
      <c r="C164" s="37"/>
      <c r="D164" s="37" t="s">
        <v>974</v>
      </c>
      <c r="E164" s="37" t="s">
        <v>975</v>
      </c>
      <c r="F164" s="37" t="s">
        <v>976</v>
      </c>
      <c r="G164" s="37" t="s">
        <v>1712</v>
      </c>
      <c r="H164" s="37" t="s">
        <v>1713</v>
      </c>
      <c r="I164" s="37" t="s">
        <v>1714</v>
      </c>
      <c r="J164" s="37" t="s">
        <v>989</v>
      </c>
      <c r="K164" s="37" t="s">
        <v>990</v>
      </c>
      <c r="L164" s="37" t="s">
        <v>983</v>
      </c>
      <c r="M164" s="37" t="s">
        <v>1010</v>
      </c>
      <c r="N164" s="38">
        <v>45625</v>
      </c>
      <c r="O164" s="37" t="s">
        <v>983</v>
      </c>
      <c r="P164" s="37" t="s">
        <v>1102</v>
      </c>
      <c r="Q164" s="37"/>
      <c r="R164" s="24">
        <f>COUNTIF(콜트리분석!AH:AH,레드마인_서비스!G164)</f>
        <v>0</v>
      </c>
    </row>
    <row r="165" spans="1:18">
      <c r="A165" s="37">
        <v>144133</v>
      </c>
      <c r="B165" s="37" t="s">
        <v>986</v>
      </c>
      <c r="C165" s="37"/>
      <c r="D165" s="37" t="s">
        <v>974</v>
      </c>
      <c r="E165" s="37" t="s">
        <v>975</v>
      </c>
      <c r="F165" s="37" t="s">
        <v>976</v>
      </c>
      <c r="G165" s="37" t="s">
        <v>1715</v>
      </c>
      <c r="H165" s="37" t="s">
        <v>1716</v>
      </c>
      <c r="I165" s="37" t="s">
        <v>1717</v>
      </c>
      <c r="J165" s="37" t="s">
        <v>989</v>
      </c>
      <c r="K165" s="37" t="s">
        <v>990</v>
      </c>
      <c r="L165" s="37" t="s">
        <v>983</v>
      </c>
      <c r="M165" s="37" t="s">
        <v>1010</v>
      </c>
      <c r="N165" s="38">
        <v>45625</v>
      </c>
      <c r="O165" s="37" t="s">
        <v>983</v>
      </c>
      <c r="P165" s="37" t="s">
        <v>992</v>
      </c>
      <c r="Q165" s="37"/>
      <c r="R165" s="24">
        <f>COUNTIF(콜트리분석!AH:AH,레드마인_서비스!G165)</f>
        <v>0</v>
      </c>
    </row>
    <row r="166" spans="1:18">
      <c r="A166" s="37">
        <v>144134</v>
      </c>
      <c r="B166" s="37" t="s">
        <v>986</v>
      </c>
      <c r="C166" s="37"/>
      <c r="D166" s="37" t="s">
        <v>974</v>
      </c>
      <c r="E166" s="37" t="s">
        <v>975</v>
      </c>
      <c r="F166" s="37" t="s">
        <v>976</v>
      </c>
      <c r="G166" s="37" t="s">
        <v>1718</v>
      </c>
      <c r="H166" s="37" t="s">
        <v>1719</v>
      </c>
      <c r="I166" s="37" t="s">
        <v>1720</v>
      </c>
      <c r="J166" s="37" t="s">
        <v>989</v>
      </c>
      <c r="K166" s="37" t="s">
        <v>990</v>
      </c>
      <c r="L166" s="37" t="s">
        <v>983</v>
      </c>
      <c r="M166" s="37" t="s">
        <v>1010</v>
      </c>
      <c r="N166" s="38">
        <v>45625</v>
      </c>
      <c r="O166" s="37" t="s">
        <v>983</v>
      </c>
      <c r="P166" s="37" t="s">
        <v>1102</v>
      </c>
      <c r="Q166" s="37"/>
      <c r="R166" s="24">
        <f>COUNTIF(콜트리분석!AH:AH,레드마인_서비스!G166)</f>
        <v>0</v>
      </c>
    </row>
    <row r="167" spans="1:18">
      <c r="A167" s="37">
        <v>144135</v>
      </c>
      <c r="B167" s="37" t="s">
        <v>986</v>
      </c>
      <c r="C167" s="37"/>
      <c r="D167" s="37" t="s">
        <v>974</v>
      </c>
      <c r="E167" s="37" t="s">
        <v>975</v>
      </c>
      <c r="F167" s="37" t="s">
        <v>976</v>
      </c>
      <c r="G167" s="37" t="s">
        <v>1721</v>
      </c>
      <c r="H167" s="37" t="s">
        <v>1722</v>
      </c>
      <c r="I167" s="37" t="s">
        <v>1723</v>
      </c>
      <c r="J167" s="37" t="s">
        <v>989</v>
      </c>
      <c r="K167" s="37" t="s">
        <v>990</v>
      </c>
      <c r="L167" s="37" t="s">
        <v>983</v>
      </c>
      <c r="M167" s="37" t="s">
        <v>1010</v>
      </c>
      <c r="N167" s="38">
        <v>45625</v>
      </c>
      <c r="O167" s="37" t="s">
        <v>983</v>
      </c>
      <c r="P167" s="37" t="s">
        <v>992</v>
      </c>
      <c r="Q167" s="37"/>
      <c r="R167" s="24">
        <f>COUNTIF(콜트리분석!AH:AH,레드마인_서비스!G167)</f>
        <v>0</v>
      </c>
    </row>
    <row r="168" spans="1:18">
      <c r="A168" s="37">
        <v>144136</v>
      </c>
      <c r="B168" s="37" t="s">
        <v>986</v>
      </c>
      <c r="C168" s="37"/>
      <c r="D168" s="37" t="s">
        <v>974</v>
      </c>
      <c r="E168" s="37" t="s">
        <v>975</v>
      </c>
      <c r="F168" s="37" t="s">
        <v>976</v>
      </c>
      <c r="G168" s="37" t="s">
        <v>1724</v>
      </c>
      <c r="H168" s="37" t="s">
        <v>1725</v>
      </c>
      <c r="I168" s="37" t="s">
        <v>1726</v>
      </c>
      <c r="J168" s="37" t="s">
        <v>989</v>
      </c>
      <c r="K168" s="37" t="s">
        <v>990</v>
      </c>
      <c r="L168" s="37" t="s">
        <v>983</v>
      </c>
      <c r="M168" s="37" t="s">
        <v>1010</v>
      </c>
      <c r="N168" s="38">
        <v>45625</v>
      </c>
      <c r="O168" s="37" t="s">
        <v>983</v>
      </c>
      <c r="P168" s="37" t="s">
        <v>1102</v>
      </c>
      <c r="Q168" s="37"/>
      <c r="R168" s="24">
        <f>COUNTIF(콜트리분석!AH:AH,레드마인_서비스!G168)</f>
        <v>0</v>
      </c>
    </row>
    <row r="169" spans="1:18">
      <c r="A169" s="37">
        <v>144137</v>
      </c>
      <c r="B169" s="37" t="s">
        <v>986</v>
      </c>
      <c r="C169" s="37"/>
      <c r="D169" s="37" t="s">
        <v>974</v>
      </c>
      <c r="E169" s="37" t="s">
        <v>975</v>
      </c>
      <c r="F169" s="37" t="s">
        <v>976</v>
      </c>
      <c r="G169" s="37" t="s">
        <v>1727</v>
      </c>
      <c r="H169" s="37" t="s">
        <v>1728</v>
      </c>
      <c r="I169" s="37" t="s">
        <v>1729</v>
      </c>
      <c r="J169" s="37" t="s">
        <v>989</v>
      </c>
      <c r="K169" s="37" t="s">
        <v>990</v>
      </c>
      <c r="L169" s="37" t="s">
        <v>983</v>
      </c>
      <c r="M169" s="37" t="s">
        <v>1010</v>
      </c>
      <c r="N169" s="38">
        <v>45625</v>
      </c>
      <c r="O169" s="37" t="s">
        <v>983</v>
      </c>
      <c r="P169" s="37" t="s">
        <v>1102</v>
      </c>
      <c r="Q169" s="37"/>
      <c r="R169" s="24">
        <f>COUNTIF(콜트리분석!AH:AH,레드마인_서비스!G169)</f>
        <v>0</v>
      </c>
    </row>
    <row r="170" spans="1:18">
      <c r="A170" s="37">
        <v>144146</v>
      </c>
      <c r="B170" s="37" t="s">
        <v>986</v>
      </c>
      <c r="C170" s="37"/>
      <c r="D170" s="37" t="s">
        <v>974</v>
      </c>
      <c r="E170" s="37" t="s">
        <v>975</v>
      </c>
      <c r="F170" s="37" t="s">
        <v>976</v>
      </c>
      <c r="G170" s="37" t="s">
        <v>1730</v>
      </c>
      <c r="H170" s="37" t="s">
        <v>1731</v>
      </c>
      <c r="I170" s="37" t="s">
        <v>1732</v>
      </c>
      <c r="J170" s="37" t="s">
        <v>989</v>
      </c>
      <c r="K170" s="37" t="s">
        <v>990</v>
      </c>
      <c r="L170" s="37" t="s">
        <v>983</v>
      </c>
      <c r="M170" s="37" t="s">
        <v>1010</v>
      </c>
      <c r="N170" s="38">
        <v>45569</v>
      </c>
      <c r="O170" s="37" t="s">
        <v>1116</v>
      </c>
      <c r="P170" s="37" t="s">
        <v>1102</v>
      </c>
      <c r="Q170" s="37"/>
      <c r="R170" s="24">
        <f>COUNTIF(콜트리분석!AH:AH,레드마인_서비스!G170)</f>
        <v>0</v>
      </c>
    </row>
    <row r="171" spans="1:18">
      <c r="A171" s="37">
        <v>144147</v>
      </c>
      <c r="B171" s="37" t="s">
        <v>986</v>
      </c>
      <c r="C171" s="37"/>
      <c r="D171" s="37" t="s">
        <v>974</v>
      </c>
      <c r="E171" s="37" t="s">
        <v>975</v>
      </c>
      <c r="F171" s="37" t="s">
        <v>976</v>
      </c>
      <c r="G171" s="37" t="s">
        <v>1733</v>
      </c>
      <c r="H171" s="37" t="s">
        <v>1734</v>
      </c>
      <c r="I171" s="37" t="s">
        <v>1735</v>
      </c>
      <c r="J171" s="37" t="s">
        <v>989</v>
      </c>
      <c r="K171" s="37" t="s">
        <v>990</v>
      </c>
      <c r="L171" s="37" t="s">
        <v>983</v>
      </c>
      <c r="M171" s="37" t="s">
        <v>1010</v>
      </c>
      <c r="N171" s="38">
        <v>45625</v>
      </c>
      <c r="O171" s="37" t="s">
        <v>983</v>
      </c>
      <c r="P171" s="37" t="s">
        <v>1102</v>
      </c>
      <c r="Q171" s="37"/>
      <c r="R171" s="24">
        <f>COUNTIF(콜트리분석!AH:AH,레드마인_서비스!G171)</f>
        <v>0</v>
      </c>
    </row>
    <row r="172" spans="1:18">
      <c r="A172" s="37">
        <v>144148</v>
      </c>
      <c r="B172" s="37" t="s">
        <v>986</v>
      </c>
      <c r="C172" s="37"/>
      <c r="D172" s="37" t="s">
        <v>974</v>
      </c>
      <c r="E172" s="37" t="s">
        <v>975</v>
      </c>
      <c r="F172" s="37" t="s">
        <v>976</v>
      </c>
      <c r="G172" s="37" t="s">
        <v>1736</v>
      </c>
      <c r="H172" s="37" t="s">
        <v>1737</v>
      </c>
      <c r="I172" s="37" t="s">
        <v>1738</v>
      </c>
      <c r="J172" s="37" t="s">
        <v>989</v>
      </c>
      <c r="K172" s="37" t="s">
        <v>990</v>
      </c>
      <c r="L172" s="37" t="s">
        <v>983</v>
      </c>
      <c r="M172" s="37" t="s">
        <v>1010</v>
      </c>
      <c r="N172" s="38">
        <v>45625</v>
      </c>
      <c r="O172" s="37" t="s">
        <v>983</v>
      </c>
      <c r="P172" s="37" t="s">
        <v>1102</v>
      </c>
      <c r="Q172" s="37"/>
      <c r="R172" s="24">
        <f>COUNTIF(콜트리분석!AH:AH,레드마인_서비스!G172)</f>
        <v>0</v>
      </c>
    </row>
    <row r="173" spans="1:18">
      <c r="A173" s="37">
        <v>144151</v>
      </c>
      <c r="B173" s="37" t="s">
        <v>986</v>
      </c>
      <c r="C173" s="37"/>
      <c r="D173" s="37" t="s">
        <v>974</v>
      </c>
      <c r="E173" s="37" t="s">
        <v>975</v>
      </c>
      <c r="F173" s="37" t="s">
        <v>976</v>
      </c>
      <c r="G173" s="37" t="s">
        <v>1739</v>
      </c>
      <c r="H173" s="37" t="s">
        <v>1740</v>
      </c>
      <c r="I173" s="37" t="s">
        <v>1741</v>
      </c>
      <c r="J173" s="37" t="s">
        <v>989</v>
      </c>
      <c r="K173" s="37" t="s">
        <v>990</v>
      </c>
      <c r="L173" s="37" t="s">
        <v>983</v>
      </c>
      <c r="M173" s="37" t="s">
        <v>1010</v>
      </c>
      <c r="N173" s="38">
        <v>45625</v>
      </c>
      <c r="O173" s="37" t="s">
        <v>983</v>
      </c>
      <c r="P173" s="37" t="s">
        <v>1102</v>
      </c>
      <c r="Q173" s="37"/>
      <c r="R173" s="24">
        <f>COUNTIF(콜트리분석!AH:AH,레드마인_서비스!G173)</f>
        <v>0</v>
      </c>
    </row>
    <row r="174" spans="1:18">
      <c r="A174" s="37">
        <v>144149</v>
      </c>
      <c r="B174" s="37" t="s">
        <v>986</v>
      </c>
      <c r="C174" s="37"/>
      <c r="D174" s="37" t="s">
        <v>974</v>
      </c>
      <c r="E174" s="37" t="s">
        <v>975</v>
      </c>
      <c r="F174" s="37" t="s">
        <v>976</v>
      </c>
      <c r="G174" s="37" t="s">
        <v>1742</v>
      </c>
      <c r="H174" s="37" t="s">
        <v>1743</v>
      </c>
      <c r="I174" s="37" t="s">
        <v>1744</v>
      </c>
      <c r="J174" s="37" t="s">
        <v>989</v>
      </c>
      <c r="K174" s="37" t="s">
        <v>990</v>
      </c>
      <c r="L174" s="37" t="s">
        <v>983</v>
      </c>
      <c r="M174" s="37" t="s">
        <v>1010</v>
      </c>
      <c r="N174" s="38">
        <v>45625</v>
      </c>
      <c r="O174" s="37" t="s">
        <v>983</v>
      </c>
      <c r="P174" s="37" t="s">
        <v>1102</v>
      </c>
      <c r="Q174" s="37"/>
      <c r="R174" s="24">
        <f>COUNTIF(콜트리분석!AH:AH,레드마인_서비스!G174)</f>
        <v>0</v>
      </c>
    </row>
    <row r="175" spans="1:18">
      <c r="A175" s="37">
        <v>144150</v>
      </c>
      <c r="B175" s="37" t="s">
        <v>986</v>
      </c>
      <c r="C175" s="37"/>
      <c r="D175" s="37" t="s">
        <v>974</v>
      </c>
      <c r="E175" s="37" t="s">
        <v>975</v>
      </c>
      <c r="F175" s="37" t="s">
        <v>976</v>
      </c>
      <c r="G175" s="37" t="s">
        <v>1745</v>
      </c>
      <c r="H175" s="37" t="s">
        <v>1746</v>
      </c>
      <c r="I175" s="37" t="s">
        <v>1747</v>
      </c>
      <c r="J175" s="37" t="s">
        <v>989</v>
      </c>
      <c r="K175" s="37" t="s">
        <v>990</v>
      </c>
      <c r="L175" s="37" t="s">
        <v>983</v>
      </c>
      <c r="M175" s="37" t="s">
        <v>1010</v>
      </c>
      <c r="N175" s="38">
        <v>45625</v>
      </c>
      <c r="O175" s="37" t="s">
        <v>983</v>
      </c>
      <c r="P175" s="37" t="s">
        <v>1102</v>
      </c>
      <c r="Q175" s="37"/>
      <c r="R175" s="24">
        <f>COUNTIF(콜트리분석!AH:AH,레드마인_서비스!G175)</f>
        <v>0</v>
      </c>
    </row>
    <row r="176" spans="1:18">
      <c r="A176" s="37">
        <v>144152</v>
      </c>
      <c r="B176" s="37" t="s">
        <v>986</v>
      </c>
      <c r="C176" s="37"/>
      <c r="D176" s="37" t="s">
        <v>974</v>
      </c>
      <c r="E176" s="37" t="s">
        <v>975</v>
      </c>
      <c r="F176" s="37" t="s">
        <v>976</v>
      </c>
      <c r="G176" s="37" t="s">
        <v>1748</v>
      </c>
      <c r="H176" s="37" t="s">
        <v>1749</v>
      </c>
      <c r="I176" s="37" t="s">
        <v>1750</v>
      </c>
      <c r="J176" s="37" t="s">
        <v>989</v>
      </c>
      <c r="K176" s="37" t="s">
        <v>990</v>
      </c>
      <c r="L176" s="37" t="s">
        <v>983</v>
      </c>
      <c r="M176" s="37" t="s">
        <v>1010</v>
      </c>
      <c r="N176" s="38">
        <v>45625</v>
      </c>
      <c r="O176" s="37" t="s">
        <v>983</v>
      </c>
      <c r="P176" s="37" t="s">
        <v>1102</v>
      </c>
      <c r="Q176" s="37"/>
      <c r="R176" s="24">
        <f>COUNTIF(콜트리분석!AH:AH,레드마인_서비스!G176)</f>
        <v>0</v>
      </c>
    </row>
    <row r="177" spans="1:18">
      <c r="A177" s="37">
        <v>144256</v>
      </c>
      <c r="B177" s="37" t="s">
        <v>986</v>
      </c>
      <c r="C177" s="37"/>
      <c r="D177" s="37" t="s">
        <v>974</v>
      </c>
      <c r="E177" s="37" t="s">
        <v>975</v>
      </c>
      <c r="F177" s="37" t="s">
        <v>976</v>
      </c>
      <c r="G177" s="37" t="s">
        <v>1751</v>
      </c>
      <c r="H177" s="37" t="s">
        <v>1752</v>
      </c>
      <c r="I177" s="37" t="s">
        <v>1753</v>
      </c>
      <c r="J177" s="37" t="s">
        <v>989</v>
      </c>
      <c r="K177" s="37" t="s">
        <v>990</v>
      </c>
      <c r="L177" s="37" t="s">
        <v>983</v>
      </c>
      <c r="M177" s="37" t="s">
        <v>991</v>
      </c>
      <c r="N177" s="38">
        <v>45562</v>
      </c>
      <c r="O177" s="37" t="s">
        <v>1116</v>
      </c>
      <c r="P177" s="37" t="s">
        <v>992</v>
      </c>
      <c r="Q177" s="37" t="s">
        <v>1117</v>
      </c>
      <c r="R177" s="24">
        <f>COUNTIF(콜트리분석!AH:AH,레드마인_서비스!G177)</f>
        <v>5</v>
      </c>
    </row>
    <row r="178" spans="1:18">
      <c r="A178" s="37">
        <v>144255</v>
      </c>
      <c r="B178" s="37" t="s">
        <v>986</v>
      </c>
      <c r="C178" s="37"/>
      <c r="D178" s="37" t="s">
        <v>974</v>
      </c>
      <c r="E178" s="37" t="s">
        <v>975</v>
      </c>
      <c r="F178" s="37" t="s">
        <v>976</v>
      </c>
      <c r="G178" s="37" t="s">
        <v>691</v>
      </c>
      <c r="H178" s="37" t="s">
        <v>1754</v>
      </c>
      <c r="I178" s="37" t="s">
        <v>1755</v>
      </c>
      <c r="J178" s="37" t="s">
        <v>989</v>
      </c>
      <c r="K178" s="37" t="s">
        <v>990</v>
      </c>
      <c r="L178" s="37" t="s">
        <v>983</v>
      </c>
      <c r="M178" s="37" t="s">
        <v>991</v>
      </c>
      <c r="N178" s="38">
        <v>45562</v>
      </c>
      <c r="O178" s="37" t="s">
        <v>1116</v>
      </c>
      <c r="P178" s="37" t="s">
        <v>992</v>
      </c>
      <c r="Q178" s="37" t="s">
        <v>1117</v>
      </c>
      <c r="R178" s="24">
        <f>COUNTIF(콜트리분석!AH:AH,레드마인_서비스!G178)</f>
        <v>0</v>
      </c>
    </row>
    <row r="179" spans="1:18">
      <c r="A179" s="37">
        <v>144246</v>
      </c>
      <c r="B179" s="37" t="s">
        <v>986</v>
      </c>
      <c r="C179" s="37"/>
      <c r="D179" s="37" t="s">
        <v>974</v>
      </c>
      <c r="E179" s="37" t="s">
        <v>975</v>
      </c>
      <c r="F179" s="37" t="s">
        <v>976</v>
      </c>
      <c r="G179" s="37" t="s">
        <v>1756</v>
      </c>
      <c r="H179" s="37" t="s">
        <v>1757</v>
      </c>
      <c r="I179" s="37" t="s">
        <v>1758</v>
      </c>
      <c r="J179" s="37" t="s">
        <v>989</v>
      </c>
      <c r="K179" s="37" t="s">
        <v>990</v>
      </c>
      <c r="L179" s="37" t="s">
        <v>983</v>
      </c>
      <c r="M179" s="37" t="s">
        <v>991</v>
      </c>
      <c r="N179" s="38">
        <v>45625</v>
      </c>
      <c r="O179" s="37" t="s">
        <v>983</v>
      </c>
      <c r="P179" s="37" t="s">
        <v>992</v>
      </c>
      <c r="Q179" s="37"/>
      <c r="R179" s="24">
        <f>COUNTIF(콜트리분석!AH:AH,레드마인_서비스!G179)</f>
        <v>5</v>
      </c>
    </row>
    <row r="180" spans="1:18">
      <c r="A180" s="37">
        <v>144269</v>
      </c>
      <c r="B180" s="37" t="s">
        <v>986</v>
      </c>
      <c r="C180" s="37"/>
      <c r="D180" s="37" t="s">
        <v>974</v>
      </c>
      <c r="E180" s="37" t="s">
        <v>975</v>
      </c>
      <c r="F180" s="37" t="s">
        <v>976</v>
      </c>
      <c r="G180" s="37" t="s">
        <v>1759</v>
      </c>
      <c r="H180" s="37" t="s">
        <v>1760</v>
      </c>
      <c r="I180" s="37" t="s">
        <v>1761</v>
      </c>
      <c r="J180" s="37" t="s">
        <v>989</v>
      </c>
      <c r="K180" s="37" t="s">
        <v>990</v>
      </c>
      <c r="L180" s="37" t="s">
        <v>983</v>
      </c>
      <c r="M180" s="37" t="s">
        <v>991</v>
      </c>
      <c r="N180" s="38">
        <v>45625</v>
      </c>
      <c r="O180" s="37" t="s">
        <v>983</v>
      </c>
      <c r="P180" s="37" t="s">
        <v>992</v>
      </c>
      <c r="Q180" s="37"/>
      <c r="R180" s="24">
        <f>COUNTIF(콜트리분석!AH:AH,레드마인_서비스!G180)</f>
        <v>0</v>
      </c>
    </row>
    <row r="181" spans="1:18">
      <c r="A181" s="37">
        <v>144273</v>
      </c>
      <c r="B181" s="37" t="s">
        <v>986</v>
      </c>
      <c r="C181" s="37"/>
      <c r="D181" s="37" t="s">
        <v>974</v>
      </c>
      <c r="E181" s="37" t="s">
        <v>975</v>
      </c>
      <c r="F181" s="37" t="s">
        <v>976</v>
      </c>
      <c r="G181" s="37" t="s">
        <v>1762</v>
      </c>
      <c r="H181" s="37" t="s">
        <v>1763</v>
      </c>
      <c r="I181" s="37" t="s">
        <v>1761</v>
      </c>
      <c r="J181" s="37" t="s">
        <v>989</v>
      </c>
      <c r="K181" s="37" t="s">
        <v>990</v>
      </c>
      <c r="L181" s="37" t="s">
        <v>983</v>
      </c>
      <c r="M181" s="37" t="s">
        <v>991</v>
      </c>
      <c r="N181" s="38">
        <v>45625</v>
      </c>
      <c r="O181" s="37" t="s">
        <v>983</v>
      </c>
      <c r="P181" s="37" t="s">
        <v>992</v>
      </c>
      <c r="Q181" s="37"/>
      <c r="R181" s="24">
        <f>COUNTIF(콜트리분석!AH:AH,레드마인_서비스!G181)</f>
        <v>0</v>
      </c>
    </row>
    <row r="182" spans="1:18">
      <c r="A182" s="37">
        <v>144270</v>
      </c>
      <c r="B182" s="37" t="s">
        <v>986</v>
      </c>
      <c r="C182" s="37"/>
      <c r="D182" s="37" t="s">
        <v>974</v>
      </c>
      <c r="E182" s="37" t="s">
        <v>1113</v>
      </c>
      <c r="F182" s="37" t="s">
        <v>976</v>
      </c>
      <c r="G182" s="37" t="s">
        <v>1764</v>
      </c>
      <c r="H182" s="37" t="s">
        <v>1765</v>
      </c>
      <c r="I182" s="37" t="s">
        <v>1766</v>
      </c>
      <c r="J182" s="37" t="s">
        <v>989</v>
      </c>
      <c r="K182" s="37" t="s">
        <v>990</v>
      </c>
      <c r="L182" s="37" t="s">
        <v>983</v>
      </c>
      <c r="M182" s="37" t="s">
        <v>991</v>
      </c>
      <c r="N182" s="38">
        <v>45695</v>
      </c>
      <c r="O182" s="37" t="s">
        <v>1116</v>
      </c>
      <c r="P182" s="37" t="s">
        <v>992</v>
      </c>
      <c r="Q182" s="37" t="s">
        <v>1117</v>
      </c>
      <c r="R182" s="24">
        <f>COUNTIF(콜트리분석!AH:AH,레드마인_서비스!G182)</f>
        <v>0</v>
      </c>
    </row>
    <row r="183" spans="1:18">
      <c r="A183" s="37">
        <v>144271</v>
      </c>
      <c r="B183" s="37" t="s">
        <v>986</v>
      </c>
      <c r="C183" s="37"/>
      <c r="D183" s="37" t="s">
        <v>974</v>
      </c>
      <c r="E183" s="37" t="s">
        <v>1113</v>
      </c>
      <c r="F183" s="37" t="s">
        <v>976</v>
      </c>
      <c r="G183" s="37" t="s">
        <v>1767</v>
      </c>
      <c r="H183" s="37" t="s">
        <v>1768</v>
      </c>
      <c r="I183" s="37" t="s">
        <v>1769</v>
      </c>
      <c r="J183" s="37" t="s">
        <v>989</v>
      </c>
      <c r="K183" s="37" t="s">
        <v>990</v>
      </c>
      <c r="L183" s="37" t="s">
        <v>983</v>
      </c>
      <c r="M183" s="37" t="s">
        <v>991</v>
      </c>
      <c r="N183" s="38">
        <v>45702</v>
      </c>
      <c r="O183" s="37" t="s">
        <v>1116</v>
      </c>
      <c r="P183" s="37" t="s">
        <v>992</v>
      </c>
      <c r="Q183" s="37" t="s">
        <v>1117</v>
      </c>
      <c r="R183" s="24">
        <f>COUNTIF(콜트리분석!AH:AH,레드마인_서비스!G183)</f>
        <v>0</v>
      </c>
    </row>
    <row r="184" spans="1:18">
      <c r="A184" s="37">
        <v>144272</v>
      </c>
      <c r="B184" s="37" t="s">
        <v>986</v>
      </c>
      <c r="C184" s="37"/>
      <c r="D184" s="37" t="s">
        <v>974</v>
      </c>
      <c r="E184" s="37" t="s">
        <v>1113</v>
      </c>
      <c r="F184" s="37" t="s">
        <v>976</v>
      </c>
      <c r="G184" s="37" t="s">
        <v>1770</v>
      </c>
      <c r="H184" s="37" t="s">
        <v>1771</v>
      </c>
      <c r="I184" s="37" t="s">
        <v>1772</v>
      </c>
      <c r="J184" s="37" t="s">
        <v>989</v>
      </c>
      <c r="K184" s="37" t="s">
        <v>990</v>
      </c>
      <c r="L184" s="37" t="s">
        <v>983</v>
      </c>
      <c r="M184" s="37" t="s">
        <v>991</v>
      </c>
      <c r="N184" s="38">
        <v>45702</v>
      </c>
      <c r="O184" s="37" t="s">
        <v>1116</v>
      </c>
      <c r="P184" s="37" t="s">
        <v>992</v>
      </c>
      <c r="Q184" s="37" t="s">
        <v>1117</v>
      </c>
      <c r="R184" s="24">
        <f>COUNTIF(콜트리분석!AH:AH,레드마인_서비스!G184)</f>
        <v>0</v>
      </c>
    </row>
    <row r="185" spans="1:18">
      <c r="A185" s="37">
        <v>144245</v>
      </c>
      <c r="B185" s="37" t="s">
        <v>986</v>
      </c>
      <c r="C185" s="37"/>
      <c r="D185" s="37" t="s">
        <v>974</v>
      </c>
      <c r="E185" s="37" t="s">
        <v>975</v>
      </c>
      <c r="F185" s="37" t="s">
        <v>976</v>
      </c>
      <c r="G185" s="37" t="s">
        <v>1773</v>
      </c>
      <c r="H185" s="37" t="s">
        <v>1774</v>
      </c>
      <c r="I185" s="37" t="s">
        <v>1775</v>
      </c>
      <c r="J185" s="37" t="s">
        <v>989</v>
      </c>
      <c r="K185" s="37" t="s">
        <v>990</v>
      </c>
      <c r="L185" s="37" t="s">
        <v>983</v>
      </c>
      <c r="M185" s="37" t="s">
        <v>1580</v>
      </c>
      <c r="N185" s="38">
        <v>45625</v>
      </c>
      <c r="O185" s="37" t="s">
        <v>983</v>
      </c>
      <c r="P185" s="37" t="s">
        <v>992</v>
      </c>
      <c r="Q185" s="37"/>
      <c r="R185" s="24">
        <f>COUNTIF(콜트리분석!AH:AH,레드마인_서비스!G185)</f>
        <v>5</v>
      </c>
    </row>
    <row r="186" spans="1:18">
      <c r="A186" s="37">
        <v>144265</v>
      </c>
      <c r="B186" s="37" t="s">
        <v>986</v>
      </c>
      <c r="C186" s="37"/>
      <c r="D186" s="37" t="s">
        <v>974</v>
      </c>
      <c r="E186" s="37" t="s">
        <v>975</v>
      </c>
      <c r="F186" s="37" t="s">
        <v>976</v>
      </c>
      <c r="G186" s="37" t="s">
        <v>1776</v>
      </c>
      <c r="H186" s="37" t="s">
        <v>1777</v>
      </c>
      <c r="I186" s="37" t="s">
        <v>1778</v>
      </c>
      <c r="J186" s="37" t="s">
        <v>989</v>
      </c>
      <c r="K186" s="37" t="s">
        <v>990</v>
      </c>
      <c r="L186" s="37" t="s">
        <v>983</v>
      </c>
      <c r="M186" s="37" t="s">
        <v>1010</v>
      </c>
      <c r="N186" s="38">
        <v>45674</v>
      </c>
      <c r="O186" s="37" t="s">
        <v>983</v>
      </c>
      <c r="P186" s="37" t="s">
        <v>992</v>
      </c>
      <c r="Q186" s="37"/>
      <c r="R186" s="24">
        <f>COUNTIF(콜트리분석!AH:AH,레드마인_서비스!G186)</f>
        <v>0</v>
      </c>
    </row>
    <row r="187" spans="1:18">
      <c r="A187" s="37">
        <v>144266</v>
      </c>
      <c r="B187" s="37" t="s">
        <v>986</v>
      </c>
      <c r="C187" s="37"/>
      <c r="D187" s="37" t="s">
        <v>974</v>
      </c>
      <c r="E187" s="37" t="s">
        <v>975</v>
      </c>
      <c r="F187" s="37" t="s">
        <v>976</v>
      </c>
      <c r="G187" s="37" t="s">
        <v>1779</v>
      </c>
      <c r="H187" s="37" t="s">
        <v>1780</v>
      </c>
      <c r="I187" s="37" t="s">
        <v>1781</v>
      </c>
      <c r="J187" s="37" t="s">
        <v>989</v>
      </c>
      <c r="K187" s="37" t="s">
        <v>990</v>
      </c>
      <c r="L187" s="37" t="s">
        <v>983</v>
      </c>
      <c r="M187" s="37" t="s">
        <v>1010</v>
      </c>
      <c r="N187" s="38">
        <v>45674</v>
      </c>
      <c r="O187" s="37" t="s">
        <v>983</v>
      </c>
      <c r="P187" s="37" t="s">
        <v>992</v>
      </c>
      <c r="Q187" s="37"/>
      <c r="R187" s="24">
        <f>COUNTIF(콜트리분석!AH:AH,레드마인_서비스!G187)</f>
        <v>0</v>
      </c>
    </row>
    <row r="188" spans="1:18">
      <c r="A188" s="37">
        <v>144153</v>
      </c>
      <c r="B188" s="37" t="s">
        <v>986</v>
      </c>
      <c r="C188" s="37"/>
      <c r="D188" s="37" t="s">
        <v>974</v>
      </c>
      <c r="E188" s="37" t="s">
        <v>975</v>
      </c>
      <c r="F188" s="37" t="s">
        <v>976</v>
      </c>
      <c r="G188" s="37" t="s">
        <v>1782</v>
      </c>
      <c r="H188" s="37" t="s">
        <v>1783</v>
      </c>
      <c r="I188" s="37" t="s">
        <v>1784</v>
      </c>
      <c r="J188" s="37" t="s">
        <v>989</v>
      </c>
      <c r="K188" s="37" t="s">
        <v>990</v>
      </c>
      <c r="L188" s="37" t="s">
        <v>983</v>
      </c>
      <c r="M188" s="37" t="s">
        <v>1010</v>
      </c>
      <c r="N188" s="38">
        <v>45625</v>
      </c>
      <c r="O188" s="37" t="s">
        <v>983</v>
      </c>
      <c r="P188" s="37" t="s">
        <v>992</v>
      </c>
      <c r="Q188" s="37"/>
      <c r="R188" s="24">
        <f>COUNTIF(콜트리분석!AH:AH,레드마인_서비스!G188)</f>
        <v>0</v>
      </c>
    </row>
    <row r="189" spans="1:18">
      <c r="A189" s="37">
        <v>144110</v>
      </c>
      <c r="B189" s="37" t="s">
        <v>986</v>
      </c>
      <c r="C189" s="37"/>
      <c r="D189" s="37" t="s">
        <v>974</v>
      </c>
      <c r="E189" s="37" t="s">
        <v>1113</v>
      </c>
      <c r="F189" s="37" t="s">
        <v>976</v>
      </c>
      <c r="G189" s="37" t="s">
        <v>1785</v>
      </c>
      <c r="H189" s="37" t="s">
        <v>1786</v>
      </c>
      <c r="I189" s="37" t="s">
        <v>1787</v>
      </c>
      <c r="J189" s="37" t="s">
        <v>989</v>
      </c>
      <c r="K189" s="37" t="s">
        <v>990</v>
      </c>
      <c r="L189" s="37" t="s">
        <v>983</v>
      </c>
      <c r="M189" s="37" t="s">
        <v>1010</v>
      </c>
      <c r="N189" s="38">
        <v>45548</v>
      </c>
      <c r="O189" s="37" t="s">
        <v>1116</v>
      </c>
      <c r="P189" s="37" t="s">
        <v>1615</v>
      </c>
      <c r="Q189" s="37" t="s">
        <v>1117</v>
      </c>
      <c r="R189" s="24">
        <f>COUNTIF(콜트리분석!AH:AH,레드마인_서비스!G189)</f>
        <v>0</v>
      </c>
    </row>
    <row r="190" spans="1:18">
      <c r="A190" s="37">
        <v>144144</v>
      </c>
      <c r="B190" s="37" t="s">
        <v>986</v>
      </c>
      <c r="C190" s="37"/>
      <c r="D190" s="37" t="s">
        <v>974</v>
      </c>
      <c r="E190" s="37" t="s">
        <v>1113</v>
      </c>
      <c r="F190" s="37" t="s">
        <v>976</v>
      </c>
      <c r="G190" s="37" t="s">
        <v>1788</v>
      </c>
      <c r="H190" s="37" t="s">
        <v>1789</v>
      </c>
      <c r="I190" s="37" t="s">
        <v>1790</v>
      </c>
      <c r="J190" s="37" t="s">
        <v>989</v>
      </c>
      <c r="K190" s="37" t="s">
        <v>990</v>
      </c>
      <c r="L190" s="37" t="s">
        <v>983</v>
      </c>
      <c r="M190" s="37" t="s">
        <v>1010</v>
      </c>
      <c r="N190" s="38">
        <v>45569</v>
      </c>
      <c r="O190" s="37" t="s">
        <v>1116</v>
      </c>
      <c r="P190" s="37" t="s">
        <v>1615</v>
      </c>
      <c r="Q190" s="37" t="s">
        <v>1117</v>
      </c>
      <c r="R190" s="24">
        <f>COUNTIF(콜트리분석!AH:AH,레드마인_서비스!G190)</f>
        <v>0</v>
      </c>
    </row>
    <row r="191" spans="1:18">
      <c r="A191" s="37">
        <v>144114</v>
      </c>
      <c r="B191" s="37" t="s">
        <v>986</v>
      </c>
      <c r="C191" s="37"/>
      <c r="D191" s="37" t="s">
        <v>974</v>
      </c>
      <c r="E191" s="37" t="s">
        <v>1113</v>
      </c>
      <c r="F191" s="37" t="s">
        <v>976</v>
      </c>
      <c r="G191" s="37" t="s">
        <v>1791</v>
      </c>
      <c r="H191" s="37" t="s">
        <v>1792</v>
      </c>
      <c r="I191" s="37" t="s">
        <v>1793</v>
      </c>
      <c r="J191" s="37" t="s">
        <v>989</v>
      </c>
      <c r="K191" s="37" t="s">
        <v>990</v>
      </c>
      <c r="L191" s="37" t="s">
        <v>983</v>
      </c>
      <c r="M191" s="37" t="s">
        <v>1010</v>
      </c>
      <c r="N191" s="38">
        <v>45555</v>
      </c>
      <c r="O191" s="37" t="s">
        <v>1116</v>
      </c>
      <c r="P191" s="37" t="s">
        <v>1615</v>
      </c>
      <c r="Q191" s="37" t="s">
        <v>1117</v>
      </c>
      <c r="R191" s="24">
        <f>COUNTIF(콜트리분석!AH:AH,레드마인_서비스!G191)</f>
        <v>0</v>
      </c>
    </row>
    <row r="192" spans="1:18">
      <c r="A192" s="37">
        <v>144254</v>
      </c>
      <c r="B192" s="37" t="s">
        <v>986</v>
      </c>
      <c r="C192" s="37"/>
      <c r="D192" s="37" t="s">
        <v>974</v>
      </c>
      <c r="E192" s="37" t="s">
        <v>1113</v>
      </c>
      <c r="F192" s="37" t="s">
        <v>976</v>
      </c>
      <c r="G192" s="37" t="s">
        <v>698</v>
      </c>
      <c r="H192" s="37" t="s">
        <v>1794</v>
      </c>
      <c r="I192" s="37" t="s">
        <v>1795</v>
      </c>
      <c r="J192" s="37" t="s">
        <v>989</v>
      </c>
      <c r="K192" s="37" t="s">
        <v>990</v>
      </c>
      <c r="L192" s="37" t="s">
        <v>983</v>
      </c>
      <c r="M192" s="37" t="s">
        <v>991</v>
      </c>
      <c r="N192" s="38">
        <v>45562</v>
      </c>
      <c r="O192" s="37" t="s">
        <v>1116</v>
      </c>
      <c r="P192" s="37" t="s">
        <v>992</v>
      </c>
      <c r="Q192" s="37" t="s">
        <v>1117</v>
      </c>
      <c r="R192" s="24">
        <f>COUNTIF(콜트리분석!AH:AH,레드마인_서비스!G192)</f>
        <v>6</v>
      </c>
    </row>
    <row r="193" spans="1:18">
      <c r="A193" s="37">
        <v>144251</v>
      </c>
      <c r="B193" s="37" t="s">
        <v>986</v>
      </c>
      <c r="C193" s="37"/>
      <c r="D193" s="37" t="s">
        <v>974</v>
      </c>
      <c r="E193" s="37" t="s">
        <v>975</v>
      </c>
      <c r="F193" s="37" t="s">
        <v>976</v>
      </c>
      <c r="G193" s="37" t="s">
        <v>1796</v>
      </c>
      <c r="H193" s="37" t="s">
        <v>1797</v>
      </c>
      <c r="I193" s="37" t="s">
        <v>1798</v>
      </c>
      <c r="J193" s="37" t="s">
        <v>989</v>
      </c>
      <c r="K193" s="37" t="s">
        <v>990</v>
      </c>
      <c r="L193" s="37" t="s">
        <v>983</v>
      </c>
      <c r="M193" s="37" t="s">
        <v>991</v>
      </c>
      <c r="N193" s="38">
        <v>45625</v>
      </c>
      <c r="O193" s="37" t="s">
        <v>983</v>
      </c>
      <c r="P193" s="37" t="s">
        <v>992</v>
      </c>
      <c r="Q193" s="37"/>
      <c r="R193" s="24">
        <f>COUNTIF(콜트리분석!AH:AH,레드마인_서비스!G193)</f>
        <v>0</v>
      </c>
    </row>
    <row r="194" spans="1:18">
      <c r="A194" s="37">
        <v>144248</v>
      </c>
      <c r="B194" s="37" t="s">
        <v>986</v>
      </c>
      <c r="C194" s="37"/>
      <c r="D194" s="37" t="s">
        <v>974</v>
      </c>
      <c r="E194" s="37" t="s">
        <v>1113</v>
      </c>
      <c r="F194" s="37" t="s">
        <v>976</v>
      </c>
      <c r="G194" s="37" t="s">
        <v>1799</v>
      </c>
      <c r="H194" s="37" t="s">
        <v>1800</v>
      </c>
      <c r="I194" s="37" t="s">
        <v>1798</v>
      </c>
      <c r="J194" s="37" t="s">
        <v>989</v>
      </c>
      <c r="K194" s="37" t="s">
        <v>990</v>
      </c>
      <c r="L194" s="37" t="s">
        <v>983</v>
      </c>
      <c r="M194" s="37" t="s">
        <v>991</v>
      </c>
      <c r="N194" s="38">
        <v>45667</v>
      </c>
      <c r="O194" s="37" t="s">
        <v>1116</v>
      </c>
      <c r="P194" s="37" t="s">
        <v>992</v>
      </c>
      <c r="Q194" s="37" t="s">
        <v>1117</v>
      </c>
      <c r="R194" s="24">
        <f>COUNTIF(콜트리분석!AH:AH,레드마인_서비스!G194)</f>
        <v>0</v>
      </c>
    </row>
    <row r="195" spans="1:18">
      <c r="A195" s="37">
        <v>144247</v>
      </c>
      <c r="B195" s="37" t="s">
        <v>986</v>
      </c>
      <c r="C195" s="37"/>
      <c r="D195" s="37" t="s">
        <v>974</v>
      </c>
      <c r="E195" s="37" t="s">
        <v>1113</v>
      </c>
      <c r="F195" s="37" t="s">
        <v>976</v>
      </c>
      <c r="G195" s="37" t="s">
        <v>1801</v>
      </c>
      <c r="H195" s="37" t="s">
        <v>1802</v>
      </c>
      <c r="I195" s="37" t="s">
        <v>1803</v>
      </c>
      <c r="J195" s="37" t="s">
        <v>989</v>
      </c>
      <c r="K195" s="37" t="s">
        <v>990</v>
      </c>
      <c r="L195" s="37" t="s">
        <v>983</v>
      </c>
      <c r="M195" s="37" t="s">
        <v>991</v>
      </c>
      <c r="N195" s="38">
        <v>45667</v>
      </c>
      <c r="O195" s="37" t="s">
        <v>1116</v>
      </c>
      <c r="P195" s="37" t="s">
        <v>992</v>
      </c>
      <c r="Q195" s="37" t="s">
        <v>1117</v>
      </c>
      <c r="R195" s="24">
        <f>COUNTIF(콜트리분석!AH:AH,레드마인_서비스!G195)</f>
        <v>0</v>
      </c>
    </row>
    <row r="196" spans="1:18">
      <c r="A196" s="37">
        <v>144241</v>
      </c>
      <c r="B196" s="37" t="s">
        <v>986</v>
      </c>
      <c r="C196" s="37"/>
      <c r="D196" s="37" t="s">
        <v>974</v>
      </c>
      <c r="E196" s="37" t="s">
        <v>1113</v>
      </c>
      <c r="F196" s="37" t="s">
        <v>976</v>
      </c>
      <c r="G196" s="37" t="s">
        <v>1804</v>
      </c>
      <c r="H196" s="37" t="s">
        <v>1805</v>
      </c>
      <c r="I196" s="37" t="s">
        <v>1669</v>
      </c>
      <c r="J196" s="37" t="s">
        <v>989</v>
      </c>
      <c r="K196" s="37" t="s">
        <v>990</v>
      </c>
      <c r="L196" s="37" t="s">
        <v>983</v>
      </c>
      <c r="M196" s="37" t="s">
        <v>991</v>
      </c>
      <c r="N196" s="38">
        <v>45667</v>
      </c>
      <c r="O196" s="37" t="s">
        <v>1116</v>
      </c>
      <c r="P196" s="37" t="s">
        <v>992</v>
      </c>
      <c r="Q196" s="37" t="s">
        <v>1117</v>
      </c>
      <c r="R196" s="24">
        <f>COUNTIF(콜트리분석!AH:AH,레드마인_서비스!G196)</f>
        <v>5</v>
      </c>
    </row>
    <row r="197" spans="1:18">
      <c r="A197" s="37">
        <v>144240</v>
      </c>
      <c r="B197" s="37" t="s">
        <v>986</v>
      </c>
      <c r="C197" s="37"/>
      <c r="D197" s="37" t="s">
        <v>974</v>
      </c>
      <c r="E197" s="37" t="s">
        <v>1113</v>
      </c>
      <c r="F197" s="37" t="s">
        <v>976</v>
      </c>
      <c r="G197" s="37" t="s">
        <v>1806</v>
      </c>
      <c r="H197" s="37" t="s">
        <v>1807</v>
      </c>
      <c r="I197" s="37" t="s">
        <v>1808</v>
      </c>
      <c r="J197" s="37" t="s">
        <v>989</v>
      </c>
      <c r="K197" s="37" t="s">
        <v>990</v>
      </c>
      <c r="L197" s="37" t="s">
        <v>983</v>
      </c>
      <c r="M197" s="37" t="s">
        <v>1580</v>
      </c>
      <c r="N197" s="38">
        <v>45702</v>
      </c>
      <c r="O197" s="37" t="s">
        <v>1116</v>
      </c>
      <c r="P197" s="37" t="s">
        <v>992</v>
      </c>
      <c r="Q197" s="37" t="s">
        <v>1117</v>
      </c>
      <c r="R197" s="24">
        <f>COUNTIF(콜트리분석!AH:AH,레드마인_서비스!G197)</f>
        <v>5</v>
      </c>
    </row>
    <row r="198" spans="1:18">
      <c r="A198" s="37">
        <v>144235</v>
      </c>
      <c r="B198" s="37" t="s">
        <v>986</v>
      </c>
      <c r="C198" s="37"/>
      <c r="D198" s="37" t="s">
        <v>974</v>
      </c>
      <c r="E198" s="37" t="s">
        <v>1113</v>
      </c>
      <c r="F198" s="37" t="s">
        <v>976</v>
      </c>
      <c r="G198" s="37" t="s">
        <v>1809</v>
      </c>
      <c r="H198" s="37" t="s">
        <v>1810</v>
      </c>
      <c r="I198" s="37" t="s">
        <v>1811</v>
      </c>
      <c r="J198" s="37" t="s">
        <v>989</v>
      </c>
      <c r="K198" s="37" t="s">
        <v>990</v>
      </c>
      <c r="L198" s="37" t="s">
        <v>983</v>
      </c>
      <c r="M198" s="37" t="s">
        <v>991</v>
      </c>
      <c r="N198" s="38">
        <v>45590</v>
      </c>
      <c r="O198" s="37" t="s">
        <v>1116</v>
      </c>
      <c r="P198" s="37" t="s">
        <v>992</v>
      </c>
      <c r="Q198" s="37" t="s">
        <v>1117</v>
      </c>
      <c r="R198" s="24">
        <f>COUNTIF(콜트리분석!AH:AH,레드마인_서비스!G198)</f>
        <v>0</v>
      </c>
    </row>
    <row r="199" spans="1:18">
      <c r="A199" s="37">
        <v>144233</v>
      </c>
      <c r="B199" s="37" t="s">
        <v>986</v>
      </c>
      <c r="C199" s="37"/>
      <c r="D199" s="37" t="s">
        <v>974</v>
      </c>
      <c r="E199" s="37" t="s">
        <v>1113</v>
      </c>
      <c r="F199" s="37" t="s">
        <v>976</v>
      </c>
      <c r="G199" s="37" t="s">
        <v>1812</v>
      </c>
      <c r="H199" s="37" t="s">
        <v>1813</v>
      </c>
      <c r="I199" s="37" t="s">
        <v>1814</v>
      </c>
      <c r="J199" s="37" t="s">
        <v>989</v>
      </c>
      <c r="K199" s="37" t="s">
        <v>990</v>
      </c>
      <c r="L199" s="37" t="s">
        <v>983</v>
      </c>
      <c r="M199" s="37" t="s">
        <v>991</v>
      </c>
      <c r="N199" s="38">
        <v>45590</v>
      </c>
      <c r="O199" s="37" t="s">
        <v>1116</v>
      </c>
      <c r="P199" s="37" t="s">
        <v>992</v>
      </c>
      <c r="Q199" s="37" t="s">
        <v>1117</v>
      </c>
      <c r="R199" s="24">
        <f>COUNTIF(콜트리분석!AH:AH,레드마인_서비스!G199)</f>
        <v>0</v>
      </c>
    </row>
    <row r="200" spans="1:18">
      <c r="A200" s="37">
        <v>144232</v>
      </c>
      <c r="B200" s="37" t="s">
        <v>986</v>
      </c>
      <c r="C200" s="37"/>
      <c r="D200" s="37" t="s">
        <v>974</v>
      </c>
      <c r="E200" s="37" t="s">
        <v>1113</v>
      </c>
      <c r="F200" s="37" t="s">
        <v>976</v>
      </c>
      <c r="G200" s="37" t="s">
        <v>1815</v>
      </c>
      <c r="H200" s="37" t="s">
        <v>1816</v>
      </c>
      <c r="I200" s="37" t="s">
        <v>1817</v>
      </c>
      <c r="J200" s="37" t="s">
        <v>989</v>
      </c>
      <c r="K200" s="37" t="s">
        <v>990</v>
      </c>
      <c r="L200" s="37" t="s">
        <v>983</v>
      </c>
      <c r="M200" s="37" t="s">
        <v>991</v>
      </c>
      <c r="N200" s="38">
        <v>45590</v>
      </c>
      <c r="O200" s="37" t="s">
        <v>1116</v>
      </c>
      <c r="P200" s="37" t="s">
        <v>992</v>
      </c>
      <c r="Q200" s="37" t="s">
        <v>1117</v>
      </c>
      <c r="R200" s="24">
        <f>COUNTIF(콜트리분석!AH:AH,레드마인_서비스!G200)</f>
        <v>0</v>
      </c>
    </row>
    <row r="201" spans="1:18">
      <c r="A201" s="37">
        <v>144230</v>
      </c>
      <c r="B201" s="37" t="s">
        <v>986</v>
      </c>
      <c r="C201" s="37"/>
      <c r="D201" s="37" t="s">
        <v>974</v>
      </c>
      <c r="E201" s="37" t="s">
        <v>1113</v>
      </c>
      <c r="F201" s="37" t="s">
        <v>976</v>
      </c>
      <c r="G201" s="37" t="s">
        <v>1818</v>
      </c>
      <c r="H201" s="37" t="s">
        <v>1819</v>
      </c>
      <c r="I201" s="37" t="s">
        <v>1820</v>
      </c>
      <c r="J201" s="37" t="s">
        <v>989</v>
      </c>
      <c r="K201" s="37" t="s">
        <v>990</v>
      </c>
      <c r="L201" s="37" t="s">
        <v>983</v>
      </c>
      <c r="M201" s="37" t="s">
        <v>991</v>
      </c>
      <c r="N201" s="38">
        <v>45548</v>
      </c>
      <c r="O201" s="37" t="s">
        <v>1116</v>
      </c>
      <c r="P201" s="37" t="s">
        <v>992</v>
      </c>
      <c r="Q201" s="37" t="s">
        <v>1117</v>
      </c>
      <c r="R201" s="24">
        <f>COUNTIF(콜트리분석!AH:AH,레드마인_서비스!G201)</f>
        <v>0</v>
      </c>
    </row>
    <row r="202" spans="1:18">
      <c r="A202" s="37">
        <v>144229</v>
      </c>
      <c r="B202" s="37" t="s">
        <v>986</v>
      </c>
      <c r="C202" s="37"/>
      <c r="D202" s="37" t="s">
        <v>974</v>
      </c>
      <c r="E202" s="37" t="s">
        <v>1113</v>
      </c>
      <c r="F202" s="37" t="s">
        <v>976</v>
      </c>
      <c r="G202" s="37" t="s">
        <v>1821</v>
      </c>
      <c r="H202" s="37" t="s">
        <v>1822</v>
      </c>
      <c r="I202" s="37" t="s">
        <v>1823</v>
      </c>
      <c r="J202" s="37" t="s">
        <v>989</v>
      </c>
      <c r="K202" s="37" t="s">
        <v>990</v>
      </c>
      <c r="L202" s="37" t="s">
        <v>983</v>
      </c>
      <c r="M202" s="37" t="s">
        <v>1580</v>
      </c>
      <c r="N202" s="38">
        <v>45562</v>
      </c>
      <c r="O202" s="37" t="s">
        <v>1116</v>
      </c>
      <c r="P202" s="37" t="s">
        <v>1102</v>
      </c>
      <c r="Q202" s="37" t="s">
        <v>1117</v>
      </c>
      <c r="R202" s="24">
        <f>COUNTIF(콜트리분석!AH:AH,레드마인_서비스!G202)</f>
        <v>0</v>
      </c>
    </row>
    <row r="203" spans="1:18">
      <c r="A203" s="37">
        <v>144226</v>
      </c>
      <c r="B203" s="37" t="s">
        <v>986</v>
      </c>
      <c r="C203" s="37"/>
      <c r="D203" s="37" t="s">
        <v>974</v>
      </c>
      <c r="E203" s="37" t="s">
        <v>1113</v>
      </c>
      <c r="F203" s="37" t="s">
        <v>976</v>
      </c>
      <c r="G203" s="37" t="s">
        <v>1824</v>
      </c>
      <c r="H203" s="37" t="s">
        <v>1825</v>
      </c>
      <c r="I203" s="37" t="s">
        <v>1826</v>
      </c>
      <c r="J203" s="37" t="s">
        <v>989</v>
      </c>
      <c r="K203" s="37" t="s">
        <v>990</v>
      </c>
      <c r="L203" s="37" t="s">
        <v>983</v>
      </c>
      <c r="M203" s="37" t="s">
        <v>1580</v>
      </c>
      <c r="N203" s="38">
        <v>45562</v>
      </c>
      <c r="O203" s="37" t="s">
        <v>1116</v>
      </c>
      <c r="P203" s="37" t="s">
        <v>1102</v>
      </c>
      <c r="Q203" s="37" t="s">
        <v>1117</v>
      </c>
      <c r="R203" s="24">
        <f>COUNTIF(콜트리분석!AH:AH,레드마인_서비스!G203)</f>
        <v>0</v>
      </c>
    </row>
    <row r="204" spans="1:18">
      <c r="A204" s="37">
        <v>144228</v>
      </c>
      <c r="B204" s="37" t="s">
        <v>986</v>
      </c>
      <c r="C204" s="37"/>
      <c r="D204" s="37" t="s">
        <v>974</v>
      </c>
      <c r="E204" s="37" t="s">
        <v>975</v>
      </c>
      <c r="F204" s="37" t="s">
        <v>976</v>
      </c>
      <c r="G204" s="37" t="s">
        <v>642</v>
      </c>
      <c r="H204" s="37" t="s">
        <v>1827</v>
      </c>
      <c r="I204" s="37" t="s">
        <v>3629</v>
      </c>
      <c r="J204" s="37" t="s">
        <v>989</v>
      </c>
      <c r="K204" s="37" t="s">
        <v>990</v>
      </c>
      <c r="L204" s="37" t="s">
        <v>983</v>
      </c>
      <c r="M204" s="37" t="s">
        <v>1580</v>
      </c>
      <c r="N204" s="38">
        <v>45562</v>
      </c>
      <c r="O204" s="37" t="s">
        <v>1116</v>
      </c>
      <c r="P204" s="37" t="s">
        <v>1102</v>
      </c>
      <c r="Q204" s="37" t="s">
        <v>1117</v>
      </c>
      <c r="R204" s="24">
        <f>COUNTIF(콜트리분석!AH:AH,레드마인_서비스!G204)</f>
        <v>1</v>
      </c>
    </row>
    <row r="205" spans="1:18">
      <c r="A205" s="37">
        <v>144219</v>
      </c>
      <c r="B205" s="37" t="s">
        <v>986</v>
      </c>
      <c r="C205" s="37"/>
      <c r="D205" s="37" t="s">
        <v>974</v>
      </c>
      <c r="E205" s="37" t="s">
        <v>1113</v>
      </c>
      <c r="F205" s="37" t="s">
        <v>976</v>
      </c>
      <c r="G205" s="37" t="s">
        <v>709</v>
      </c>
      <c r="H205" s="37" t="s">
        <v>1828</v>
      </c>
      <c r="I205" s="37" t="s">
        <v>1829</v>
      </c>
      <c r="J205" s="37" t="s">
        <v>989</v>
      </c>
      <c r="K205" s="37" t="s">
        <v>990</v>
      </c>
      <c r="L205" s="37" t="s">
        <v>983</v>
      </c>
      <c r="M205" s="37" t="s">
        <v>991</v>
      </c>
      <c r="N205" s="38">
        <v>45562</v>
      </c>
      <c r="O205" s="37" t="s">
        <v>1116</v>
      </c>
      <c r="P205" s="37" t="s">
        <v>992</v>
      </c>
      <c r="Q205" s="37" t="s">
        <v>1117</v>
      </c>
      <c r="R205" s="24">
        <f>COUNTIF(콜트리분석!AH:AH,레드마인_서비스!G205)</f>
        <v>5</v>
      </c>
    </row>
    <row r="206" spans="1:18">
      <c r="A206" s="37">
        <v>144225</v>
      </c>
      <c r="B206" s="37" t="s">
        <v>986</v>
      </c>
      <c r="C206" s="37"/>
      <c r="D206" s="37" t="s">
        <v>974</v>
      </c>
      <c r="E206" s="37" t="s">
        <v>1113</v>
      </c>
      <c r="F206" s="37" t="s">
        <v>976</v>
      </c>
      <c r="G206" s="37" t="s">
        <v>710</v>
      </c>
      <c r="H206" s="37" t="s">
        <v>1830</v>
      </c>
      <c r="I206" s="37" t="s">
        <v>1831</v>
      </c>
      <c r="J206" s="37" t="s">
        <v>989</v>
      </c>
      <c r="K206" s="37" t="s">
        <v>990</v>
      </c>
      <c r="L206" s="37" t="s">
        <v>983</v>
      </c>
      <c r="M206" s="37" t="s">
        <v>991</v>
      </c>
      <c r="N206" s="38">
        <v>45667</v>
      </c>
      <c r="O206" s="37" t="s">
        <v>1116</v>
      </c>
      <c r="P206" s="37" t="s">
        <v>992</v>
      </c>
      <c r="Q206" s="37" t="s">
        <v>1117</v>
      </c>
      <c r="R206" s="24">
        <f>COUNTIF(콜트리분석!AH:AH,레드마인_서비스!G206)</f>
        <v>5</v>
      </c>
    </row>
    <row r="207" spans="1:18">
      <c r="A207" s="37">
        <v>144224</v>
      </c>
      <c r="B207" s="37" t="s">
        <v>986</v>
      </c>
      <c r="C207" s="37"/>
      <c r="D207" s="37" t="s">
        <v>974</v>
      </c>
      <c r="E207" s="37" t="s">
        <v>1113</v>
      </c>
      <c r="F207" s="37" t="s">
        <v>976</v>
      </c>
      <c r="G207" s="37" t="s">
        <v>711</v>
      </c>
      <c r="H207" s="37" t="s">
        <v>1832</v>
      </c>
      <c r="I207" s="37" t="s">
        <v>1833</v>
      </c>
      <c r="J207" s="37" t="s">
        <v>989</v>
      </c>
      <c r="K207" s="37" t="s">
        <v>990</v>
      </c>
      <c r="L207" s="37" t="s">
        <v>983</v>
      </c>
      <c r="M207" s="37" t="s">
        <v>991</v>
      </c>
      <c r="N207" s="38">
        <v>45667</v>
      </c>
      <c r="O207" s="37" t="s">
        <v>1116</v>
      </c>
      <c r="P207" s="37" t="s">
        <v>992</v>
      </c>
      <c r="Q207" s="37" t="s">
        <v>1117</v>
      </c>
      <c r="R207" s="24">
        <f>COUNTIF(콜트리분석!AH:AH,레드마인_서비스!G207)</f>
        <v>5</v>
      </c>
    </row>
    <row r="208" spans="1:18">
      <c r="A208" s="37">
        <v>144220</v>
      </c>
      <c r="B208" s="37" t="s">
        <v>986</v>
      </c>
      <c r="C208" s="37"/>
      <c r="D208" s="37" t="s">
        <v>974</v>
      </c>
      <c r="E208" s="37" t="s">
        <v>1113</v>
      </c>
      <c r="F208" s="37" t="s">
        <v>976</v>
      </c>
      <c r="G208" s="37" t="s">
        <v>712</v>
      </c>
      <c r="H208" s="37" t="s">
        <v>1834</v>
      </c>
      <c r="I208" s="37" t="s">
        <v>1835</v>
      </c>
      <c r="J208" s="37" t="s">
        <v>989</v>
      </c>
      <c r="K208" s="37" t="s">
        <v>990</v>
      </c>
      <c r="L208" s="37" t="s">
        <v>983</v>
      </c>
      <c r="M208" s="37" t="s">
        <v>991</v>
      </c>
      <c r="N208" s="38">
        <v>45569</v>
      </c>
      <c r="O208" s="37" t="s">
        <v>1116</v>
      </c>
      <c r="P208" s="37" t="s">
        <v>992</v>
      </c>
      <c r="Q208" s="37" t="s">
        <v>1117</v>
      </c>
      <c r="R208" s="24">
        <f>COUNTIF(콜트리분석!AH:AH,레드마인_서비스!G208)</f>
        <v>5</v>
      </c>
    </row>
    <row r="209" spans="1:18">
      <c r="A209" s="37">
        <v>144222</v>
      </c>
      <c r="B209" s="37" t="s">
        <v>986</v>
      </c>
      <c r="C209" s="37"/>
      <c r="D209" s="37" t="s">
        <v>974</v>
      </c>
      <c r="E209" s="37" t="s">
        <v>1113</v>
      </c>
      <c r="F209" s="37" t="s">
        <v>976</v>
      </c>
      <c r="G209" s="37" t="s">
        <v>713</v>
      </c>
      <c r="H209" s="37" t="s">
        <v>1836</v>
      </c>
      <c r="I209" s="37" t="s">
        <v>1837</v>
      </c>
      <c r="J209" s="37" t="s">
        <v>989</v>
      </c>
      <c r="K209" s="37" t="s">
        <v>990</v>
      </c>
      <c r="L209" s="37" t="s">
        <v>983</v>
      </c>
      <c r="M209" s="37" t="s">
        <v>991</v>
      </c>
      <c r="N209" s="38">
        <v>45562</v>
      </c>
      <c r="O209" s="37" t="s">
        <v>1116</v>
      </c>
      <c r="P209" s="37" t="s">
        <v>992</v>
      </c>
      <c r="Q209" s="37" t="s">
        <v>1117</v>
      </c>
      <c r="R209" s="24">
        <f>COUNTIF(콜트리분석!AH:AH,레드마인_서비스!G209)</f>
        <v>5</v>
      </c>
    </row>
    <row r="210" spans="1:18">
      <c r="A210" s="37">
        <v>144223</v>
      </c>
      <c r="B210" s="37" t="s">
        <v>986</v>
      </c>
      <c r="C210" s="37"/>
      <c r="D210" s="37" t="s">
        <v>974</v>
      </c>
      <c r="E210" s="37" t="s">
        <v>1113</v>
      </c>
      <c r="F210" s="37" t="s">
        <v>976</v>
      </c>
      <c r="G210" s="37" t="s">
        <v>714</v>
      </c>
      <c r="H210" s="37" t="s">
        <v>1838</v>
      </c>
      <c r="I210" s="37" t="s">
        <v>1833</v>
      </c>
      <c r="J210" s="37" t="s">
        <v>989</v>
      </c>
      <c r="K210" s="37" t="s">
        <v>990</v>
      </c>
      <c r="L210" s="37" t="s">
        <v>983</v>
      </c>
      <c r="M210" s="37" t="s">
        <v>991</v>
      </c>
      <c r="N210" s="38">
        <v>45667</v>
      </c>
      <c r="O210" s="37" t="s">
        <v>1116</v>
      </c>
      <c r="P210" s="37" t="s">
        <v>992</v>
      </c>
      <c r="Q210" s="37" t="s">
        <v>1117</v>
      </c>
      <c r="R210" s="24">
        <f>COUNTIF(콜트리분석!AH:AH,레드마인_서비스!G210)</f>
        <v>5</v>
      </c>
    </row>
    <row r="211" spans="1:18">
      <c r="A211" s="37">
        <v>144221</v>
      </c>
      <c r="B211" s="37" t="s">
        <v>986</v>
      </c>
      <c r="C211" s="37"/>
      <c r="D211" s="37" t="s">
        <v>974</v>
      </c>
      <c r="E211" s="37" t="s">
        <v>1113</v>
      </c>
      <c r="F211" s="37" t="s">
        <v>976</v>
      </c>
      <c r="G211" s="37" t="s">
        <v>715</v>
      </c>
      <c r="H211" s="37" t="s">
        <v>1839</v>
      </c>
      <c r="I211" s="37" t="s">
        <v>1833</v>
      </c>
      <c r="J211" s="37" t="s">
        <v>989</v>
      </c>
      <c r="K211" s="37" t="s">
        <v>990</v>
      </c>
      <c r="L211" s="37" t="s">
        <v>983</v>
      </c>
      <c r="M211" s="37" t="s">
        <v>991</v>
      </c>
      <c r="N211" s="38">
        <v>45569</v>
      </c>
      <c r="O211" s="37" t="s">
        <v>1116</v>
      </c>
      <c r="P211" s="37" t="s">
        <v>992</v>
      </c>
      <c r="Q211" s="37" t="s">
        <v>1117</v>
      </c>
      <c r="R211" s="24">
        <f>COUNTIF(콜트리분석!AH:AH,레드마인_서비스!G211)</f>
        <v>5</v>
      </c>
    </row>
    <row r="212" spans="1:18">
      <c r="A212" s="37">
        <v>144154</v>
      </c>
      <c r="B212" s="37" t="s">
        <v>986</v>
      </c>
      <c r="C212" s="37"/>
      <c r="D212" s="37" t="s">
        <v>974</v>
      </c>
      <c r="E212" s="37" t="s">
        <v>975</v>
      </c>
      <c r="F212" s="37" t="s">
        <v>976</v>
      </c>
      <c r="G212" s="37" t="s">
        <v>1840</v>
      </c>
      <c r="H212" s="37" t="s">
        <v>1841</v>
      </c>
      <c r="I212" s="37" t="s">
        <v>1842</v>
      </c>
      <c r="J212" s="37" t="s">
        <v>989</v>
      </c>
      <c r="K212" s="37" t="s">
        <v>990</v>
      </c>
      <c r="L212" s="37" t="s">
        <v>983</v>
      </c>
      <c r="M212" s="37" t="s">
        <v>1010</v>
      </c>
      <c r="N212" s="38">
        <v>45625</v>
      </c>
      <c r="O212" s="37" t="s">
        <v>983</v>
      </c>
      <c r="P212" s="37" t="s">
        <v>1102</v>
      </c>
      <c r="Q212" s="37"/>
      <c r="R212" s="24">
        <f>COUNTIF(콜트리분석!AH:AH,레드마인_서비스!G212)</f>
        <v>0</v>
      </c>
    </row>
    <row r="213" spans="1:18">
      <c r="A213" s="37">
        <v>144159</v>
      </c>
      <c r="B213" s="37" t="s">
        <v>986</v>
      </c>
      <c r="C213" s="37"/>
      <c r="D213" s="37" t="s">
        <v>974</v>
      </c>
      <c r="E213" s="37" t="s">
        <v>975</v>
      </c>
      <c r="F213" s="37" t="s">
        <v>976</v>
      </c>
      <c r="G213" s="37" t="s">
        <v>1843</v>
      </c>
      <c r="H213" s="37" t="s">
        <v>1844</v>
      </c>
      <c r="I213" s="37" t="s">
        <v>1845</v>
      </c>
      <c r="J213" s="37" t="s">
        <v>989</v>
      </c>
      <c r="K213" s="37" t="s">
        <v>990</v>
      </c>
      <c r="L213" s="37" t="s">
        <v>983</v>
      </c>
      <c r="M213" s="37" t="s">
        <v>1010</v>
      </c>
      <c r="N213" s="38">
        <v>45625</v>
      </c>
      <c r="O213" s="37" t="s">
        <v>983</v>
      </c>
      <c r="P213" s="37" t="s">
        <v>1102</v>
      </c>
      <c r="Q213" s="37"/>
      <c r="R213" s="24">
        <f>COUNTIF(콜트리분석!AH:AH,레드마인_서비스!G213)</f>
        <v>0</v>
      </c>
    </row>
    <row r="214" spans="1:18">
      <c r="A214" s="37">
        <v>144160</v>
      </c>
      <c r="B214" s="37" t="s">
        <v>986</v>
      </c>
      <c r="C214" s="37"/>
      <c r="D214" s="37" t="s">
        <v>974</v>
      </c>
      <c r="E214" s="37" t="s">
        <v>975</v>
      </c>
      <c r="F214" s="37" t="s">
        <v>976</v>
      </c>
      <c r="G214" s="37" t="s">
        <v>1846</v>
      </c>
      <c r="H214" s="37" t="s">
        <v>1847</v>
      </c>
      <c r="I214" s="37" t="s">
        <v>1845</v>
      </c>
      <c r="J214" s="37" t="s">
        <v>989</v>
      </c>
      <c r="K214" s="37" t="s">
        <v>990</v>
      </c>
      <c r="L214" s="37" t="s">
        <v>983</v>
      </c>
      <c r="M214" s="37" t="s">
        <v>1010</v>
      </c>
      <c r="N214" s="38">
        <v>45625</v>
      </c>
      <c r="O214" s="37" t="s">
        <v>983</v>
      </c>
      <c r="P214" s="37" t="s">
        <v>1102</v>
      </c>
      <c r="Q214" s="37"/>
      <c r="R214" s="24">
        <f>COUNTIF(콜트리분석!AH:AH,레드마인_서비스!G214)</f>
        <v>0</v>
      </c>
    </row>
    <row r="215" spans="1:18">
      <c r="A215" s="37">
        <v>144161</v>
      </c>
      <c r="B215" s="37" t="s">
        <v>986</v>
      </c>
      <c r="C215" s="37"/>
      <c r="D215" s="37" t="s">
        <v>974</v>
      </c>
      <c r="E215" s="37" t="s">
        <v>975</v>
      </c>
      <c r="F215" s="37" t="s">
        <v>976</v>
      </c>
      <c r="G215" s="37" t="s">
        <v>1848</v>
      </c>
      <c r="H215" s="37" t="s">
        <v>1849</v>
      </c>
      <c r="I215" s="37" t="s">
        <v>1845</v>
      </c>
      <c r="J215" s="37" t="s">
        <v>989</v>
      </c>
      <c r="K215" s="37" t="s">
        <v>990</v>
      </c>
      <c r="L215" s="37" t="s">
        <v>983</v>
      </c>
      <c r="M215" s="37" t="s">
        <v>1010</v>
      </c>
      <c r="N215" s="38">
        <v>45625</v>
      </c>
      <c r="O215" s="37" t="s">
        <v>983</v>
      </c>
      <c r="P215" s="37" t="s">
        <v>1102</v>
      </c>
      <c r="Q215" s="37"/>
      <c r="R215" s="24">
        <f>COUNTIF(콜트리분석!AH:AH,레드마인_서비스!G215)</f>
        <v>0</v>
      </c>
    </row>
    <row r="216" spans="1:18">
      <c r="A216" s="37">
        <v>144138</v>
      </c>
      <c r="B216" s="37" t="s">
        <v>986</v>
      </c>
      <c r="C216" s="37"/>
      <c r="D216" s="37" t="s">
        <v>974</v>
      </c>
      <c r="E216" s="37" t="s">
        <v>975</v>
      </c>
      <c r="F216" s="37" t="s">
        <v>976</v>
      </c>
      <c r="G216" s="37" t="s">
        <v>1850</v>
      </c>
      <c r="H216" s="37" t="s">
        <v>1851</v>
      </c>
      <c r="I216" s="37" t="s">
        <v>1845</v>
      </c>
      <c r="J216" s="37" t="s">
        <v>989</v>
      </c>
      <c r="K216" s="37" t="s">
        <v>990</v>
      </c>
      <c r="L216" s="37" t="s">
        <v>983</v>
      </c>
      <c r="M216" s="37" t="s">
        <v>1010</v>
      </c>
      <c r="N216" s="38">
        <v>45625</v>
      </c>
      <c r="O216" s="37" t="s">
        <v>983</v>
      </c>
      <c r="P216" s="37" t="s">
        <v>1102</v>
      </c>
      <c r="Q216" s="37"/>
      <c r="R216" s="24">
        <f>COUNTIF(콜트리분석!AH:AH,레드마인_서비스!G216)</f>
        <v>0</v>
      </c>
    </row>
    <row r="217" spans="1:18">
      <c r="A217" s="37">
        <v>144139</v>
      </c>
      <c r="B217" s="37" t="s">
        <v>986</v>
      </c>
      <c r="C217" s="37"/>
      <c r="D217" s="37" t="s">
        <v>974</v>
      </c>
      <c r="E217" s="37" t="s">
        <v>975</v>
      </c>
      <c r="F217" s="37" t="s">
        <v>976</v>
      </c>
      <c r="G217" s="37" t="s">
        <v>1852</v>
      </c>
      <c r="H217" s="37" t="s">
        <v>1853</v>
      </c>
      <c r="I217" s="37" t="s">
        <v>1845</v>
      </c>
      <c r="J217" s="37" t="s">
        <v>989</v>
      </c>
      <c r="K217" s="37" t="s">
        <v>990</v>
      </c>
      <c r="L217" s="37" t="s">
        <v>983</v>
      </c>
      <c r="M217" s="37" t="s">
        <v>1010</v>
      </c>
      <c r="N217" s="38">
        <v>45625</v>
      </c>
      <c r="O217" s="37" t="s">
        <v>983</v>
      </c>
      <c r="P217" s="37" t="s">
        <v>1102</v>
      </c>
      <c r="Q217" s="37"/>
      <c r="R217" s="24">
        <f>COUNTIF(콜트리분석!AH:AH,레드마인_서비스!G217)</f>
        <v>0</v>
      </c>
    </row>
    <row r="218" spans="1:18">
      <c r="A218" s="37">
        <v>144140</v>
      </c>
      <c r="B218" s="37" t="s">
        <v>986</v>
      </c>
      <c r="C218" s="37"/>
      <c r="D218" s="37" t="s">
        <v>974</v>
      </c>
      <c r="E218" s="37" t="s">
        <v>975</v>
      </c>
      <c r="F218" s="37" t="s">
        <v>976</v>
      </c>
      <c r="G218" s="37" t="s">
        <v>1854</v>
      </c>
      <c r="H218" s="37" t="s">
        <v>1855</v>
      </c>
      <c r="I218" s="37" t="s">
        <v>1845</v>
      </c>
      <c r="J218" s="37" t="s">
        <v>989</v>
      </c>
      <c r="K218" s="37" t="s">
        <v>990</v>
      </c>
      <c r="L218" s="37" t="s">
        <v>983</v>
      </c>
      <c r="M218" s="37" t="s">
        <v>1010</v>
      </c>
      <c r="N218" s="38">
        <v>45625</v>
      </c>
      <c r="O218" s="37" t="s">
        <v>983</v>
      </c>
      <c r="P218" s="37" t="s">
        <v>1102</v>
      </c>
      <c r="Q218" s="37"/>
      <c r="R218" s="24">
        <f>COUNTIF(콜트리분석!AH:AH,레드마인_서비스!G218)</f>
        <v>0</v>
      </c>
    </row>
    <row r="219" spans="1:18">
      <c r="A219" s="37">
        <v>144141</v>
      </c>
      <c r="B219" s="37" t="s">
        <v>986</v>
      </c>
      <c r="C219" s="37"/>
      <c r="D219" s="37" t="s">
        <v>974</v>
      </c>
      <c r="E219" s="37" t="s">
        <v>975</v>
      </c>
      <c r="F219" s="37" t="s">
        <v>976</v>
      </c>
      <c r="G219" s="37" t="s">
        <v>1856</v>
      </c>
      <c r="H219" s="37" t="s">
        <v>1857</v>
      </c>
      <c r="I219" s="37" t="s">
        <v>1845</v>
      </c>
      <c r="J219" s="37" t="s">
        <v>989</v>
      </c>
      <c r="K219" s="37" t="s">
        <v>990</v>
      </c>
      <c r="L219" s="37" t="s">
        <v>983</v>
      </c>
      <c r="M219" s="37" t="s">
        <v>1010</v>
      </c>
      <c r="N219" s="38">
        <v>45625</v>
      </c>
      <c r="O219" s="37" t="s">
        <v>983</v>
      </c>
      <c r="P219" s="37" t="s">
        <v>1102</v>
      </c>
      <c r="Q219" s="37"/>
      <c r="R219" s="24">
        <f>COUNTIF(콜트리분석!AH:AH,레드마인_서비스!G219)</f>
        <v>0</v>
      </c>
    </row>
    <row r="220" spans="1:18">
      <c r="A220" s="37">
        <v>144142</v>
      </c>
      <c r="B220" s="37" t="s">
        <v>986</v>
      </c>
      <c r="C220" s="37"/>
      <c r="D220" s="37" t="s">
        <v>974</v>
      </c>
      <c r="E220" s="37" t="s">
        <v>975</v>
      </c>
      <c r="F220" s="37" t="s">
        <v>976</v>
      </c>
      <c r="G220" s="37" t="s">
        <v>1858</v>
      </c>
      <c r="H220" s="37" t="s">
        <v>1859</v>
      </c>
      <c r="I220" s="37" t="s">
        <v>1845</v>
      </c>
      <c r="J220" s="37" t="s">
        <v>989</v>
      </c>
      <c r="K220" s="37" t="s">
        <v>990</v>
      </c>
      <c r="L220" s="37" t="s">
        <v>983</v>
      </c>
      <c r="M220" s="37" t="s">
        <v>1010</v>
      </c>
      <c r="N220" s="38">
        <v>45625</v>
      </c>
      <c r="O220" s="37" t="s">
        <v>983</v>
      </c>
      <c r="P220" s="37" t="s">
        <v>1102</v>
      </c>
      <c r="Q220" s="37"/>
      <c r="R220" s="24">
        <f>COUNTIF(콜트리분석!AH:AH,레드마인_서비스!G220)</f>
        <v>0</v>
      </c>
    </row>
    <row r="221" spans="1:18">
      <c r="A221" s="37">
        <v>144143</v>
      </c>
      <c r="B221" s="37" t="s">
        <v>986</v>
      </c>
      <c r="C221" s="37"/>
      <c r="D221" s="37" t="s">
        <v>974</v>
      </c>
      <c r="E221" s="37" t="s">
        <v>975</v>
      </c>
      <c r="F221" s="37" t="s">
        <v>976</v>
      </c>
      <c r="G221" s="37" t="s">
        <v>1860</v>
      </c>
      <c r="H221" s="37" t="s">
        <v>1861</v>
      </c>
      <c r="I221" s="37" t="s">
        <v>1845</v>
      </c>
      <c r="J221" s="37" t="s">
        <v>989</v>
      </c>
      <c r="K221" s="37" t="s">
        <v>990</v>
      </c>
      <c r="L221" s="37" t="s">
        <v>983</v>
      </c>
      <c r="M221" s="37" t="s">
        <v>1010</v>
      </c>
      <c r="N221" s="38">
        <v>45625</v>
      </c>
      <c r="O221" s="37" t="s">
        <v>983</v>
      </c>
      <c r="P221" s="37" t="s">
        <v>1102</v>
      </c>
      <c r="Q221" s="37"/>
      <c r="R221" s="24">
        <f>COUNTIF(콜트리분석!AH:AH,레드마인_서비스!G221)</f>
        <v>0</v>
      </c>
    </row>
    <row r="222" spans="1:18">
      <c r="A222" s="37">
        <v>144274</v>
      </c>
      <c r="B222" s="37" t="s">
        <v>986</v>
      </c>
      <c r="C222" s="37"/>
      <c r="D222" s="37" t="s">
        <v>974</v>
      </c>
      <c r="E222" s="37" t="s">
        <v>975</v>
      </c>
      <c r="F222" s="37" t="s">
        <v>976</v>
      </c>
      <c r="G222" s="37" t="s">
        <v>1862</v>
      </c>
      <c r="H222" s="37" t="s">
        <v>1863</v>
      </c>
      <c r="I222" s="37" t="s">
        <v>1864</v>
      </c>
      <c r="J222" s="37" t="s">
        <v>989</v>
      </c>
      <c r="K222" s="37" t="s">
        <v>990</v>
      </c>
      <c r="L222" s="37" t="s">
        <v>983</v>
      </c>
      <c r="M222" s="37" t="s">
        <v>991</v>
      </c>
      <c r="N222" s="38">
        <v>45625</v>
      </c>
      <c r="O222" s="37" t="s">
        <v>983</v>
      </c>
      <c r="P222" s="37" t="s">
        <v>992</v>
      </c>
      <c r="Q222" s="37"/>
      <c r="R222" s="24">
        <f>COUNTIF(콜트리분석!AH:AH,레드마인_서비스!G222)</f>
        <v>0</v>
      </c>
    </row>
    <row r="223" spans="1:18">
      <c r="A223" s="37">
        <v>144278</v>
      </c>
      <c r="B223" s="37" t="s">
        <v>986</v>
      </c>
      <c r="C223" s="37"/>
      <c r="D223" s="37" t="s">
        <v>974</v>
      </c>
      <c r="E223" s="37" t="s">
        <v>975</v>
      </c>
      <c r="F223" s="37" t="s">
        <v>976</v>
      </c>
      <c r="G223" s="37" t="s">
        <v>1865</v>
      </c>
      <c r="H223" s="37" t="s">
        <v>1866</v>
      </c>
      <c r="I223" s="37" t="s">
        <v>1864</v>
      </c>
      <c r="J223" s="37" t="s">
        <v>989</v>
      </c>
      <c r="K223" s="37" t="s">
        <v>990</v>
      </c>
      <c r="L223" s="37" t="s">
        <v>983</v>
      </c>
      <c r="M223" s="37" t="s">
        <v>991</v>
      </c>
      <c r="N223" s="38">
        <v>45625</v>
      </c>
      <c r="O223" s="37" t="s">
        <v>983</v>
      </c>
      <c r="P223" s="37" t="s">
        <v>992</v>
      </c>
      <c r="Q223" s="37"/>
      <c r="R223" s="24">
        <f>COUNTIF(콜트리분석!AH:AH,레드마인_서비스!G223)</f>
        <v>0</v>
      </c>
    </row>
    <row r="224" spans="1:18">
      <c r="A224" s="37">
        <v>144275</v>
      </c>
      <c r="B224" s="37" t="s">
        <v>986</v>
      </c>
      <c r="C224" s="37"/>
      <c r="D224" s="37" t="s">
        <v>974</v>
      </c>
      <c r="E224" s="37" t="s">
        <v>975</v>
      </c>
      <c r="F224" s="37" t="s">
        <v>976</v>
      </c>
      <c r="G224" s="37" t="s">
        <v>1867</v>
      </c>
      <c r="H224" s="37" t="s">
        <v>1868</v>
      </c>
      <c r="I224" s="37" t="s">
        <v>1864</v>
      </c>
      <c r="J224" s="37" t="s">
        <v>989</v>
      </c>
      <c r="K224" s="37" t="s">
        <v>990</v>
      </c>
      <c r="L224" s="37" t="s">
        <v>983</v>
      </c>
      <c r="M224" s="37" t="s">
        <v>991</v>
      </c>
      <c r="N224" s="38">
        <v>45625</v>
      </c>
      <c r="O224" s="37" t="s">
        <v>983</v>
      </c>
      <c r="P224" s="37" t="s">
        <v>992</v>
      </c>
      <c r="Q224" s="37"/>
      <c r="R224" s="24">
        <f>COUNTIF(콜트리분석!AH:AH,레드마인_서비스!G224)</f>
        <v>0</v>
      </c>
    </row>
    <row r="225" spans="1:18">
      <c r="A225" s="37">
        <v>144276</v>
      </c>
      <c r="B225" s="37" t="s">
        <v>986</v>
      </c>
      <c r="C225" s="37"/>
      <c r="D225" s="37" t="s">
        <v>974</v>
      </c>
      <c r="E225" s="37" t="s">
        <v>975</v>
      </c>
      <c r="F225" s="37" t="s">
        <v>976</v>
      </c>
      <c r="G225" s="37" t="s">
        <v>1869</v>
      </c>
      <c r="H225" s="37" t="s">
        <v>1870</v>
      </c>
      <c r="I225" s="37" t="s">
        <v>1864</v>
      </c>
      <c r="J225" s="37" t="s">
        <v>989</v>
      </c>
      <c r="K225" s="37" t="s">
        <v>990</v>
      </c>
      <c r="L225" s="37" t="s">
        <v>983</v>
      </c>
      <c r="M225" s="37" t="s">
        <v>991</v>
      </c>
      <c r="N225" s="38">
        <v>45625</v>
      </c>
      <c r="O225" s="37" t="s">
        <v>983</v>
      </c>
      <c r="P225" s="37" t="s">
        <v>992</v>
      </c>
      <c r="Q225" s="37"/>
      <c r="R225" s="24">
        <f>COUNTIF(콜트리분석!AH:AH,레드마인_서비스!G225)</f>
        <v>0</v>
      </c>
    </row>
    <row r="226" spans="1:18">
      <c r="A226" s="37">
        <v>144277</v>
      </c>
      <c r="B226" s="37" t="s">
        <v>986</v>
      </c>
      <c r="C226" s="37"/>
      <c r="D226" s="37" t="s">
        <v>974</v>
      </c>
      <c r="E226" s="37" t="s">
        <v>975</v>
      </c>
      <c r="F226" s="37" t="s">
        <v>976</v>
      </c>
      <c r="G226" s="37" t="s">
        <v>1871</v>
      </c>
      <c r="H226" s="37" t="s">
        <v>1872</v>
      </c>
      <c r="I226" s="37" t="s">
        <v>1864</v>
      </c>
      <c r="J226" s="37" t="s">
        <v>989</v>
      </c>
      <c r="K226" s="37" t="s">
        <v>990</v>
      </c>
      <c r="L226" s="37" t="s">
        <v>983</v>
      </c>
      <c r="M226" s="37" t="s">
        <v>991</v>
      </c>
      <c r="N226" s="38">
        <v>45625</v>
      </c>
      <c r="O226" s="37" t="s">
        <v>983</v>
      </c>
      <c r="P226" s="37" t="s">
        <v>992</v>
      </c>
      <c r="Q226" s="37"/>
      <c r="R226" s="24">
        <f>COUNTIF(콜트리분석!AH:AH,레드마인_서비스!G226)</f>
        <v>0</v>
      </c>
    </row>
    <row r="227" spans="1:18">
      <c r="A227" s="37">
        <v>144267</v>
      </c>
      <c r="B227" s="37" t="s">
        <v>986</v>
      </c>
      <c r="C227" s="37"/>
      <c r="D227" s="37" t="s">
        <v>974</v>
      </c>
      <c r="E227" s="37" t="s">
        <v>975</v>
      </c>
      <c r="F227" s="37" t="s">
        <v>976</v>
      </c>
      <c r="G227" s="37" t="s">
        <v>1873</v>
      </c>
      <c r="H227" s="37" t="s">
        <v>1874</v>
      </c>
      <c r="I227" s="37" t="s">
        <v>1864</v>
      </c>
      <c r="J227" s="37" t="s">
        <v>989</v>
      </c>
      <c r="K227" s="37" t="s">
        <v>990</v>
      </c>
      <c r="L227" s="37" t="s">
        <v>983</v>
      </c>
      <c r="M227" s="37" t="s">
        <v>991</v>
      </c>
      <c r="N227" s="38">
        <v>45625</v>
      </c>
      <c r="O227" s="37" t="s">
        <v>983</v>
      </c>
      <c r="P227" s="37" t="s">
        <v>992</v>
      </c>
      <c r="Q227" s="37"/>
      <c r="R227" s="24">
        <f>COUNTIF(콜트리분석!AH:AH,레드마인_서비스!G227)</f>
        <v>0</v>
      </c>
    </row>
    <row r="228" spans="1:18">
      <c r="A228" s="37">
        <v>144268</v>
      </c>
      <c r="B228" s="37" t="s">
        <v>986</v>
      </c>
      <c r="C228" s="37"/>
      <c r="D228" s="37" t="s">
        <v>974</v>
      </c>
      <c r="E228" s="37" t="s">
        <v>975</v>
      </c>
      <c r="F228" s="37" t="s">
        <v>976</v>
      </c>
      <c r="G228" s="37" t="s">
        <v>1875</v>
      </c>
      <c r="H228" s="37" t="s">
        <v>1876</v>
      </c>
      <c r="I228" s="37" t="s">
        <v>1864</v>
      </c>
      <c r="J228" s="37" t="s">
        <v>989</v>
      </c>
      <c r="K228" s="37" t="s">
        <v>990</v>
      </c>
      <c r="L228" s="37" t="s">
        <v>983</v>
      </c>
      <c r="M228" s="37" t="s">
        <v>991</v>
      </c>
      <c r="N228" s="37">
        <v>45625</v>
      </c>
      <c r="O228" s="37" t="s">
        <v>983</v>
      </c>
      <c r="P228" s="37" t="s">
        <v>992</v>
      </c>
      <c r="Q228" s="37"/>
      <c r="R228" s="24">
        <f>COUNTIF(콜트리분석!AH:AH,레드마인_서비스!G228)</f>
        <v>0</v>
      </c>
    </row>
    <row r="229" spans="1:18">
      <c r="A229" s="37">
        <v>144402</v>
      </c>
      <c r="B229" s="37" t="s">
        <v>986</v>
      </c>
      <c r="C229" s="37"/>
      <c r="D229" s="37" t="s">
        <v>974</v>
      </c>
      <c r="E229" s="37" t="s">
        <v>975</v>
      </c>
      <c r="F229" s="37" t="s">
        <v>976</v>
      </c>
      <c r="G229" s="37" t="s">
        <v>1877</v>
      </c>
      <c r="H229" s="37" t="s">
        <v>1878</v>
      </c>
      <c r="I229" s="37" t="s">
        <v>1879</v>
      </c>
      <c r="J229" s="37" t="s">
        <v>989</v>
      </c>
      <c r="K229" s="37" t="s">
        <v>990</v>
      </c>
      <c r="L229" s="37" t="s">
        <v>1880</v>
      </c>
      <c r="M229" s="37" t="s">
        <v>991</v>
      </c>
      <c r="N229" s="37">
        <v>45555</v>
      </c>
      <c r="O229" s="37" t="s">
        <v>1116</v>
      </c>
      <c r="P229" s="37" t="s">
        <v>992</v>
      </c>
      <c r="Q229" s="37" t="s">
        <v>1117</v>
      </c>
      <c r="R229" s="24">
        <f>COUNTIF(콜트리분석!AH:AH,레드마인_서비스!G229)</f>
        <v>0</v>
      </c>
    </row>
    <row r="230" spans="1:18">
      <c r="A230" s="37">
        <v>144403</v>
      </c>
      <c r="B230" s="37" t="s">
        <v>986</v>
      </c>
      <c r="C230" s="37"/>
      <c r="D230" s="37" t="s">
        <v>974</v>
      </c>
      <c r="E230" s="37" t="s">
        <v>975</v>
      </c>
      <c r="F230" s="37" t="s">
        <v>976</v>
      </c>
      <c r="G230" s="37" t="s">
        <v>1881</v>
      </c>
      <c r="H230" s="37" t="s">
        <v>1882</v>
      </c>
      <c r="I230" s="37" t="s">
        <v>1883</v>
      </c>
      <c r="J230" s="37" t="s">
        <v>989</v>
      </c>
      <c r="K230" s="37" t="s">
        <v>990</v>
      </c>
      <c r="L230" s="37" t="s">
        <v>1880</v>
      </c>
      <c r="M230" s="37" t="s">
        <v>991</v>
      </c>
      <c r="N230" s="38">
        <v>45555</v>
      </c>
      <c r="O230" s="37" t="s">
        <v>1116</v>
      </c>
      <c r="P230" s="37" t="s">
        <v>992</v>
      </c>
      <c r="Q230" s="37" t="s">
        <v>1117</v>
      </c>
      <c r="R230" s="24">
        <f>COUNTIF(콜트리분석!AH:AH,레드마인_서비스!G230)</f>
        <v>0</v>
      </c>
    </row>
    <row r="231" spans="1:18">
      <c r="A231" s="37">
        <v>144404</v>
      </c>
      <c r="B231" s="37" t="s">
        <v>986</v>
      </c>
      <c r="C231" s="37"/>
      <c r="D231" s="37" t="s">
        <v>974</v>
      </c>
      <c r="E231" s="37" t="s">
        <v>975</v>
      </c>
      <c r="F231" s="37" t="s">
        <v>976</v>
      </c>
      <c r="G231" s="37" t="s">
        <v>1884</v>
      </c>
      <c r="H231" s="37" t="s">
        <v>1885</v>
      </c>
      <c r="I231" s="37" t="s">
        <v>1755</v>
      </c>
      <c r="J231" s="37" t="s">
        <v>989</v>
      </c>
      <c r="K231" s="37" t="s">
        <v>990</v>
      </c>
      <c r="L231" s="37" t="s">
        <v>1880</v>
      </c>
      <c r="M231" s="37" t="s">
        <v>991</v>
      </c>
      <c r="N231" s="38">
        <v>45576</v>
      </c>
      <c r="O231" s="37" t="s">
        <v>1116</v>
      </c>
      <c r="P231" s="37" t="s">
        <v>992</v>
      </c>
      <c r="Q231" s="37"/>
      <c r="R231" s="24">
        <f>COUNTIF(콜트리분석!AH:AH,레드마인_서비스!G231)</f>
        <v>0</v>
      </c>
    </row>
    <row r="232" spans="1:18">
      <c r="A232" s="37">
        <v>144405</v>
      </c>
      <c r="B232" s="37" t="s">
        <v>986</v>
      </c>
      <c r="C232" s="37"/>
      <c r="D232" s="37" t="s">
        <v>974</v>
      </c>
      <c r="E232" s="37" t="s">
        <v>1113</v>
      </c>
      <c r="F232" s="37" t="s">
        <v>976</v>
      </c>
      <c r="G232" s="37" t="s">
        <v>1886</v>
      </c>
      <c r="H232" s="37" t="s">
        <v>1887</v>
      </c>
      <c r="I232" s="37" t="s">
        <v>1888</v>
      </c>
      <c r="J232" s="37" t="s">
        <v>989</v>
      </c>
      <c r="K232" s="37" t="s">
        <v>990</v>
      </c>
      <c r="L232" s="37" t="s">
        <v>1880</v>
      </c>
      <c r="M232" s="37" t="s">
        <v>991</v>
      </c>
      <c r="N232" s="38">
        <v>45667</v>
      </c>
      <c r="O232" s="37" t="s">
        <v>1116</v>
      </c>
      <c r="P232" s="37" t="s">
        <v>992</v>
      </c>
      <c r="Q232" s="37" t="s">
        <v>1117</v>
      </c>
      <c r="R232" s="24">
        <f>COUNTIF(콜트리분석!AH:AH,레드마인_서비스!G232)</f>
        <v>0</v>
      </c>
    </row>
    <row r="233" spans="1:18">
      <c r="A233" s="37">
        <v>144406</v>
      </c>
      <c r="B233" s="37" t="s">
        <v>986</v>
      </c>
      <c r="C233" s="37"/>
      <c r="D233" s="37" t="s">
        <v>974</v>
      </c>
      <c r="E233" s="37" t="s">
        <v>975</v>
      </c>
      <c r="F233" s="37" t="s">
        <v>976</v>
      </c>
      <c r="G233" s="37" t="s">
        <v>1889</v>
      </c>
      <c r="H233" s="37" t="s">
        <v>1890</v>
      </c>
      <c r="I233" s="37" t="s">
        <v>1891</v>
      </c>
      <c r="J233" s="37" t="s">
        <v>989</v>
      </c>
      <c r="K233" s="37" t="s">
        <v>990</v>
      </c>
      <c r="L233" s="37" t="s">
        <v>1880</v>
      </c>
      <c r="M233" s="37" t="s">
        <v>991</v>
      </c>
      <c r="N233" s="37">
        <v>45625</v>
      </c>
      <c r="O233" s="37" t="s">
        <v>983</v>
      </c>
      <c r="P233" s="37" t="s">
        <v>992</v>
      </c>
      <c r="Q233" s="37"/>
      <c r="R233" s="24">
        <f>COUNTIF(콜트리분석!AH:AH,레드마인_서비스!G233)</f>
        <v>0</v>
      </c>
    </row>
    <row r="234" spans="1:18">
      <c r="A234" s="37">
        <v>144407</v>
      </c>
      <c r="B234" s="37" t="s">
        <v>986</v>
      </c>
      <c r="C234" s="37"/>
      <c r="D234" s="37" t="s">
        <v>974</v>
      </c>
      <c r="E234" s="37" t="s">
        <v>1113</v>
      </c>
      <c r="F234" s="37" t="s">
        <v>976</v>
      </c>
      <c r="G234" s="37" t="s">
        <v>1892</v>
      </c>
      <c r="H234" s="37" t="s">
        <v>1893</v>
      </c>
      <c r="I234" s="37" t="s">
        <v>1894</v>
      </c>
      <c r="J234" s="37" t="s">
        <v>989</v>
      </c>
      <c r="K234" s="37" t="s">
        <v>990</v>
      </c>
      <c r="L234" s="37" t="s">
        <v>1880</v>
      </c>
      <c r="M234" s="37" t="s">
        <v>1580</v>
      </c>
      <c r="N234" s="38">
        <v>45562</v>
      </c>
      <c r="O234" s="37" t="s">
        <v>1116</v>
      </c>
      <c r="P234" s="37" t="s">
        <v>1102</v>
      </c>
      <c r="Q234" s="37" t="s">
        <v>1117</v>
      </c>
      <c r="R234" s="24">
        <f>COUNTIF(콜트리분석!AH:AH,레드마인_서비스!G234)</f>
        <v>0</v>
      </c>
    </row>
    <row r="235" spans="1:18">
      <c r="A235" s="37">
        <v>144435</v>
      </c>
      <c r="B235" s="37" t="s">
        <v>986</v>
      </c>
      <c r="C235" s="37"/>
      <c r="D235" s="37" t="s">
        <v>974</v>
      </c>
      <c r="E235" s="37" t="s">
        <v>975</v>
      </c>
      <c r="F235" s="37" t="s">
        <v>976</v>
      </c>
      <c r="G235" s="37" t="s">
        <v>1895</v>
      </c>
      <c r="H235" s="37" t="s">
        <v>1896</v>
      </c>
      <c r="I235" s="37" t="s">
        <v>1897</v>
      </c>
      <c r="J235" s="37" t="s">
        <v>989</v>
      </c>
      <c r="K235" s="37" t="s">
        <v>990</v>
      </c>
      <c r="L235" s="37" t="s">
        <v>981</v>
      </c>
      <c r="M235" s="37" t="s">
        <v>991</v>
      </c>
      <c r="N235" s="38">
        <v>45541</v>
      </c>
      <c r="O235" s="37" t="s">
        <v>1116</v>
      </c>
      <c r="P235" s="37" t="s">
        <v>992</v>
      </c>
      <c r="Q235" s="37" t="s">
        <v>1117</v>
      </c>
      <c r="R235" s="24">
        <f>COUNTIF(콜트리분석!AH:AH,레드마인_서비스!G235)</f>
        <v>0</v>
      </c>
    </row>
    <row r="236" spans="1:18">
      <c r="A236" s="37">
        <v>144444</v>
      </c>
      <c r="B236" s="37" t="s">
        <v>986</v>
      </c>
      <c r="C236" s="37"/>
      <c r="D236" s="37" t="s">
        <v>974</v>
      </c>
      <c r="E236" s="37" t="s">
        <v>975</v>
      </c>
      <c r="F236" s="37" t="s">
        <v>976</v>
      </c>
      <c r="G236" s="37" t="s">
        <v>1898</v>
      </c>
      <c r="H236" s="37" t="s">
        <v>1899</v>
      </c>
      <c r="I236" s="37" t="s">
        <v>1900</v>
      </c>
      <c r="J236" s="37" t="s">
        <v>989</v>
      </c>
      <c r="K236" s="37" t="s">
        <v>990</v>
      </c>
      <c r="L236" s="37" t="s">
        <v>981</v>
      </c>
      <c r="M236" s="37" t="s">
        <v>991</v>
      </c>
      <c r="N236" s="38">
        <v>45548</v>
      </c>
      <c r="O236" s="37" t="s">
        <v>1116</v>
      </c>
      <c r="P236" s="37" t="s">
        <v>992</v>
      </c>
      <c r="Q236" s="37" t="s">
        <v>1117</v>
      </c>
      <c r="R236" s="24">
        <f>COUNTIF(콜트리분석!AH:AH,레드마인_서비스!G236)</f>
        <v>0</v>
      </c>
    </row>
    <row r="237" spans="1:18">
      <c r="A237" s="37">
        <v>144445</v>
      </c>
      <c r="B237" s="37" t="s">
        <v>986</v>
      </c>
      <c r="C237" s="37"/>
      <c r="D237" s="37" t="s">
        <v>974</v>
      </c>
      <c r="E237" s="37" t="s">
        <v>975</v>
      </c>
      <c r="F237" s="37" t="s">
        <v>976</v>
      </c>
      <c r="G237" s="37" t="s">
        <v>1901</v>
      </c>
      <c r="H237" s="37" t="s">
        <v>1902</v>
      </c>
      <c r="I237" s="37" t="s">
        <v>1903</v>
      </c>
      <c r="J237" s="37" t="s">
        <v>989</v>
      </c>
      <c r="K237" s="37" t="s">
        <v>990</v>
      </c>
      <c r="L237" s="37" t="s">
        <v>981</v>
      </c>
      <c r="M237" s="37" t="s">
        <v>991</v>
      </c>
      <c r="N237" s="38">
        <v>45555</v>
      </c>
      <c r="O237" s="37" t="s">
        <v>1116</v>
      </c>
      <c r="P237" s="37" t="s">
        <v>992</v>
      </c>
      <c r="Q237" s="37" t="s">
        <v>1117</v>
      </c>
      <c r="R237" s="24">
        <f>COUNTIF(콜트리분석!AH:AH,레드마인_서비스!G237)</f>
        <v>0</v>
      </c>
    </row>
    <row r="238" spans="1:18">
      <c r="A238" s="37">
        <v>144446</v>
      </c>
      <c r="B238" s="37" t="s">
        <v>986</v>
      </c>
      <c r="C238" s="37"/>
      <c r="D238" s="37" t="s">
        <v>974</v>
      </c>
      <c r="E238" s="37" t="s">
        <v>975</v>
      </c>
      <c r="F238" s="37" t="s">
        <v>976</v>
      </c>
      <c r="G238" s="37" t="s">
        <v>1904</v>
      </c>
      <c r="H238" s="37" t="s">
        <v>1905</v>
      </c>
      <c r="I238" s="37" t="s">
        <v>1906</v>
      </c>
      <c r="J238" s="37" t="s">
        <v>989</v>
      </c>
      <c r="K238" s="37" t="s">
        <v>990</v>
      </c>
      <c r="L238" s="37" t="s">
        <v>981</v>
      </c>
      <c r="M238" s="37" t="s">
        <v>991</v>
      </c>
      <c r="N238" s="38">
        <v>45555</v>
      </c>
      <c r="O238" s="37" t="s">
        <v>1116</v>
      </c>
      <c r="P238" s="37" t="s">
        <v>992</v>
      </c>
      <c r="Q238" s="37" t="s">
        <v>1117</v>
      </c>
      <c r="R238" s="24">
        <f>COUNTIF(콜트리분석!AH:AH,레드마인_서비스!G238)</f>
        <v>1</v>
      </c>
    </row>
    <row r="239" spans="1:18">
      <c r="A239" s="37">
        <v>144447</v>
      </c>
      <c r="B239" s="37" t="s">
        <v>986</v>
      </c>
      <c r="C239" s="37"/>
      <c r="D239" s="37" t="s">
        <v>974</v>
      </c>
      <c r="E239" s="37" t="s">
        <v>1113</v>
      </c>
      <c r="F239" s="37" t="s">
        <v>976</v>
      </c>
      <c r="G239" s="37" t="s">
        <v>1907</v>
      </c>
      <c r="H239" s="37" t="s">
        <v>1908</v>
      </c>
      <c r="I239" s="37" t="s">
        <v>1909</v>
      </c>
      <c r="J239" s="37" t="s">
        <v>989</v>
      </c>
      <c r="K239" s="37" t="s">
        <v>990</v>
      </c>
      <c r="L239" s="37" t="s">
        <v>981</v>
      </c>
      <c r="M239" s="37" t="s">
        <v>991</v>
      </c>
      <c r="N239" s="38">
        <v>45562</v>
      </c>
      <c r="O239" s="37" t="s">
        <v>1116</v>
      </c>
      <c r="P239" s="37" t="s">
        <v>992</v>
      </c>
      <c r="Q239" s="37" t="s">
        <v>1117</v>
      </c>
      <c r="R239" s="24">
        <f>COUNTIF(콜트리분석!AH:AH,레드마인_서비스!G239)</f>
        <v>0</v>
      </c>
    </row>
    <row r="240" spans="1:18">
      <c r="A240" s="37">
        <v>144436</v>
      </c>
      <c r="B240" s="37" t="s">
        <v>986</v>
      </c>
      <c r="C240" s="37"/>
      <c r="D240" s="37" t="s">
        <v>974</v>
      </c>
      <c r="E240" s="37" t="s">
        <v>975</v>
      </c>
      <c r="F240" s="37" t="s">
        <v>976</v>
      </c>
      <c r="G240" s="37" t="s">
        <v>1910</v>
      </c>
      <c r="H240" s="37" t="s">
        <v>1911</v>
      </c>
      <c r="I240" s="37" t="s">
        <v>1912</v>
      </c>
      <c r="J240" s="37" t="s">
        <v>989</v>
      </c>
      <c r="K240" s="37" t="s">
        <v>990</v>
      </c>
      <c r="L240" s="37" t="s">
        <v>983</v>
      </c>
      <c r="M240" s="37" t="s">
        <v>1580</v>
      </c>
      <c r="N240" s="38">
        <v>45562</v>
      </c>
      <c r="O240" s="37" t="s">
        <v>1116</v>
      </c>
      <c r="P240" s="37" t="s">
        <v>992</v>
      </c>
      <c r="Q240" s="37"/>
      <c r="R240" s="24">
        <f>COUNTIF(콜트리분석!AH:AH,레드마인_서비스!G240)</f>
        <v>0</v>
      </c>
    </row>
    <row r="241" spans="1:18">
      <c r="A241" s="37">
        <v>144437</v>
      </c>
      <c r="B241" s="37" t="s">
        <v>986</v>
      </c>
      <c r="C241" s="37"/>
      <c r="D241" s="37" t="s">
        <v>974</v>
      </c>
      <c r="E241" s="37" t="s">
        <v>975</v>
      </c>
      <c r="F241" s="37" t="s">
        <v>976</v>
      </c>
      <c r="G241" s="37" t="s">
        <v>1913</v>
      </c>
      <c r="H241" s="37" t="s">
        <v>1914</v>
      </c>
      <c r="I241" s="37" t="s">
        <v>1912</v>
      </c>
      <c r="J241" s="37" t="s">
        <v>989</v>
      </c>
      <c r="K241" s="37" t="s">
        <v>990</v>
      </c>
      <c r="L241" s="37" t="s">
        <v>983</v>
      </c>
      <c r="M241" s="37" t="s">
        <v>1580</v>
      </c>
      <c r="N241" s="38">
        <v>45562</v>
      </c>
      <c r="O241" s="37" t="s">
        <v>1116</v>
      </c>
      <c r="P241" s="37" t="s">
        <v>992</v>
      </c>
      <c r="Q241" s="37"/>
      <c r="R241" s="24">
        <f>COUNTIF(콜트리분석!AH:AH,레드마인_서비스!G241)</f>
        <v>0</v>
      </c>
    </row>
    <row r="242" spans="1:18">
      <c r="A242" s="37">
        <v>144439</v>
      </c>
      <c r="B242" s="37" t="s">
        <v>986</v>
      </c>
      <c r="C242" s="37"/>
      <c r="D242" s="37" t="s">
        <v>974</v>
      </c>
      <c r="E242" s="37" t="s">
        <v>1113</v>
      </c>
      <c r="F242" s="37" t="s">
        <v>976</v>
      </c>
      <c r="G242" s="37" t="s">
        <v>1915</v>
      </c>
      <c r="H242" s="37" t="s">
        <v>1916</v>
      </c>
      <c r="I242" s="37" t="s">
        <v>1917</v>
      </c>
      <c r="J242" s="37" t="s">
        <v>989</v>
      </c>
      <c r="K242" s="37" t="s">
        <v>990</v>
      </c>
      <c r="L242" s="37" t="s">
        <v>983</v>
      </c>
      <c r="M242" s="37" t="s">
        <v>1580</v>
      </c>
      <c r="N242" s="38">
        <v>45583</v>
      </c>
      <c r="O242" s="37" t="s">
        <v>1116</v>
      </c>
      <c r="P242" s="37" t="s">
        <v>1102</v>
      </c>
      <c r="Q242" s="37" t="s">
        <v>1117</v>
      </c>
      <c r="R242" s="24">
        <f>COUNTIF(콜트리분석!AH:AH,레드마인_서비스!G242)</f>
        <v>0</v>
      </c>
    </row>
    <row r="243" spans="1:18">
      <c r="A243" s="37">
        <v>144440</v>
      </c>
      <c r="B243" s="37" t="s">
        <v>986</v>
      </c>
      <c r="C243" s="37"/>
      <c r="D243" s="37" t="s">
        <v>974</v>
      </c>
      <c r="E243" s="37" t="s">
        <v>1113</v>
      </c>
      <c r="F243" s="37" t="s">
        <v>976</v>
      </c>
      <c r="G243" s="37" t="s">
        <v>1918</v>
      </c>
      <c r="H243" s="37" t="s">
        <v>1919</v>
      </c>
      <c r="I243" s="37" t="s">
        <v>1920</v>
      </c>
      <c r="J243" s="37" t="s">
        <v>989</v>
      </c>
      <c r="K243" s="37" t="s">
        <v>990</v>
      </c>
      <c r="L243" s="37" t="s">
        <v>983</v>
      </c>
      <c r="M243" s="37" t="s">
        <v>1580</v>
      </c>
      <c r="N243" s="38">
        <v>45562</v>
      </c>
      <c r="O243" s="37" t="s">
        <v>1116</v>
      </c>
      <c r="P243" s="37" t="s">
        <v>1102</v>
      </c>
      <c r="Q243" s="37" t="s">
        <v>1117</v>
      </c>
      <c r="R243" s="24">
        <f>COUNTIF(콜트리분석!AH:AH,레드마인_서비스!G243)</f>
        <v>0</v>
      </c>
    </row>
    <row r="244" spans="1:18">
      <c r="A244" s="37">
        <v>144441</v>
      </c>
      <c r="B244" s="37" t="s">
        <v>986</v>
      </c>
      <c r="C244" s="37"/>
      <c r="D244" s="37" t="s">
        <v>974</v>
      </c>
      <c r="E244" s="37" t="s">
        <v>1113</v>
      </c>
      <c r="F244" s="37" t="s">
        <v>976</v>
      </c>
      <c r="G244" s="37" t="s">
        <v>1921</v>
      </c>
      <c r="H244" s="37" t="s">
        <v>1922</v>
      </c>
      <c r="I244" s="37" t="s">
        <v>1923</v>
      </c>
      <c r="J244" s="37" t="s">
        <v>989</v>
      </c>
      <c r="K244" s="37" t="s">
        <v>990</v>
      </c>
      <c r="L244" s="37" t="s">
        <v>983</v>
      </c>
      <c r="M244" s="37" t="s">
        <v>1580</v>
      </c>
      <c r="N244" s="38">
        <v>45583</v>
      </c>
      <c r="O244" s="37" t="s">
        <v>1116</v>
      </c>
      <c r="P244" s="37" t="s">
        <v>1102</v>
      </c>
      <c r="Q244" s="37" t="s">
        <v>1117</v>
      </c>
      <c r="R244" s="24">
        <f>COUNTIF(콜트리분석!AH:AH,레드마인_서비스!G244)</f>
        <v>0</v>
      </c>
    </row>
    <row r="245" spans="1:18">
      <c r="A245" s="37">
        <v>144442</v>
      </c>
      <c r="B245" s="37" t="s">
        <v>986</v>
      </c>
      <c r="C245" s="37"/>
      <c r="D245" s="37" t="s">
        <v>974</v>
      </c>
      <c r="E245" s="37" t="s">
        <v>1113</v>
      </c>
      <c r="F245" s="37" t="s">
        <v>976</v>
      </c>
      <c r="G245" s="37" t="s">
        <v>1924</v>
      </c>
      <c r="H245" s="37" t="s">
        <v>1925</v>
      </c>
      <c r="I245" s="37" t="s">
        <v>1926</v>
      </c>
      <c r="J245" s="37" t="s">
        <v>989</v>
      </c>
      <c r="K245" s="37" t="s">
        <v>990</v>
      </c>
      <c r="L245" s="37" t="s">
        <v>983</v>
      </c>
      <c r="M245" s="37" t="s">
        <v>1580</v>
      </c>
      <c r="N245" s="38">
        <v>45583</v>
      </c>
      <c r="O245" s="37" t="s">
        <v>1116</v>
      </c>
      <c r="P245" s="37" t="s">
        <v>1102</v>
      </c>
      <c r="Q245" s="37" t="s">
        <v>1117</v>
      </c>
      <c r="R245" s="24">
        <f>COUNTIF(콜트리분석!AH:AH,레드마인_서비스!G245)</f>
        <v>0</v>
      </c>
    </row>
    <row r="246" spans="1:18">
      <c r="A246" s="37">
        <v>144443</v>
      </c>
      <c r="B246" s="37" t="s">
        <v>986</v>
      </c>
      <c r="C246" s="37"/>
      <c r="D246" s="37" t="s">
        <v>974</v>
      </c>
      <c r="E246" s="37" t="s">
        <v>1113</v>
      </c>
      <c r="F246" s="37" t="s">
        <v>976</v>
      </c>
      <c r="G246" s="37" t="s">
        <v>1927</v>
      </c>
      <c r="H246" s="37" t="s">
        <v>1928</v>
      </c>
      <c r="I246" s="37" t="s">
        <v>1929</v>
      </c>
      <c r="J246" s="37" t="s">
        <v>989</v>
      </c>
      <c r="K246" s="37" t="s">
        <v>990</v>
      </c>
      <c r="L246" s="37" t="s">
        <v>983</v>
      </c>
      <c r="M246" s="37" t="s">
        <v>1580</v>
      </c>
      <c r="N246" s="38">
        <v>45583</v>
      </c>
      <c r="O246" s="37" t="s">
        <v>1116</v>
      </c>
      <c r="P246" s="37" t="s">
        <v>992</v>
      </c>
      <c r="Q246" s="37" t="s">
        <v>1117</v>
      </c>
      <c r="R246" s="24">
        <f>COUNTIF(콜트리분석!AH:AH,레드마인_서비스!G246)</f>
        <v>0</v>
      </c>
    </row>
    <row r="247" spans="1:18">
      <c r="A247" s="37">
        <v>144449</v>
      </c>
      <c r="B247" s="37" t="s">
        <v>986</v>
      </c>
      <c r="C247" s="37"/>
      <c r="D247" s="37" t="s">
        <v>974</v>
      </c>
      <c r="E247" s="37" t="s">
        <v>975</v>
      </c>
      <c r="F247" s="37" t="s">
        <v>976</v>
      </c>
      <c r="G247" s="37" t="s">
        <v>690</v>
      </c>
      <c r="H247" s="37" t="s">
        <v>1930</v>
      </c>
      <c r="I247" s="37" t="s">
        <v>1931</v>
      </c>
      <c r="J247" s="37" t="s">
        <v>989</v>
      </c>
      <c r="K247" s="37" t="s">
        <v>990</v>
      </c>
      <c r="L247" s="37" t="s">
        <v>981</v>
      </c>
      <c r="M247" s="37" t="s">
        <v>991</v>
      </c>
      <c r="N247" s="38">
        <v>45625</v>
      </c>
      <c r="O247" s="37" t="s">
        <v>983</v>
      </c>
      <c r="P247" s="37" t="s">
        <v>992</v>
      </c>
      <c r="Q247" s="37"/>
      <c r="R247" s="24">
        <f>COUNTIF(콜트리분석!AH:AH,레드마인_서비스!G247)</f>
        <v>0</v>
      </c>
    </row>
    <row r="248" spans="1:18">
      <c r="A248" s="37">
        <v>144450</v>
      </c>
      <c r="B248" s="37" t="s">
        <v>986</v>
      </c>
      <c r="C248" s="37"/>
      <c r="D248" s="37" t="s">
        <v>974</v>
      </c>
      <c r="E248" s="37" t="s">
        <v>1113</v>
      </c>
      <c r="F248" s="37" t="s">
        <v>976</v>
      </c>
      <c r="G248" s="37" t="s">
        <v>693</v>
      </c>
      <c r="H248" s="37" t="s">
        <v>1932</v>
      </c>
      <c r="I248" s="37" t="s">
        <v>1933</v>
      </c>
      <c r="J248" s="37" t="s">
        <v>989</v>
      </c>
      <c r="K248" s="37" t="s">
        <v>990</v>
      </c>
      <c r="L248" s="37" t="s">
        <v>981</v>
      </c>
      <c r="M248" s="37" t="s">
        <v>1010</v>
      </c>
      <c r="N248" s="38">
        <v>45681</v>
      </c>
      <c r="O248" s="37" t="s">
        <v>1116</v>
      </c>
      <c r="P248" s="37" t="s">
        <v>992</v>
      </c>
      <c r="Q248" s="37" t="s">
        <v>1117</v>
      </c>
      <c r="R248" s="24">
        <f>COUNTIF(콜트리분석!AH:AH,레드마인_서비스!G248)</f>
        <v>0</v>
      </c>
    </row>
    <row r="249" spans="1:18">
      <c r="A249" s="37">
        <v>144451</v>
      </c>
      <c r="B249" s="37" t="s">
        <v>986</v>
      </c>
      <c r="C249" s="37"/>
      <c r="D249" s="37" t="s">
        <v>974</v>
      </c>
      <c r="E249" s="37" t="s">
        <v>1113</v>
      </c>
      <c r="F249" s="37" t="s">
        <v>976</v>
      </c>
      <c r="G249" s="37" t="s">
        <v>692</v>
      </c>
      <c r="H249" s="37" t="s">
        <v>1934</v>
      </c>
      <c r="I249" s="37" t="s">
        <v>1935</v>
      </c>
      <c r="J249" s="37" t="s">
        <v>989</v>
      </c>
      <c r="K249" s="37" t="s">
        <v>990</v>
      </c>
      <c r="L249" s="37" t="s">
        <v>981</v>
      </c>
      <c r="M249" s="37" t="s">
        <v>1010</v>
      </c>
      <c r="N249" s="38">
        <v>45681</v>
      </c>
      <c r="O249" s="37" t="s">
        <v>1116</v>
      </c>
      <c r="P249" s="37" t="s">
        <v>992</v>
      </c>
      <c r="Q249" s="37" t="s">
        <v>1117</v>
      </c>
      <c r="R249" s="24">
        <f>COUNTIF(콜트리분석!AH:AH,레드마인_서비스!G249)</f>
        <v>0</v>
      </c>
    </row>
    <row r="250" spans="1:18">
      <c r="A250" s="37">
        <v>144452</v>
      </c>
      <c r="B250" s="37" t="s">
        <v>986</v>
      </c>
      <c r="C250" s="37"/>
      <c r="D250" s="37" t="s">
        <v>974</v>
      </c>
      <c r="E250" s="37" t="s">
        <v>975</v>
      </c>
      <c r="F250" s="37" t="s">
        <v>976</v>
      </c>
      <c r="G250" s="37" t="s">
        <v>1936</v>
      </c>
      <c r="H250" s="37" t="s">
        <v>1937</v>
      </c>
      <c r="I250" s="37" t="s">
        <v>3630</v>
      </c>
      <c r="J250" s="37" t="s">
        <v>989</v>
      </c>
      <c r="K250" s="37" t="s">
        <v>990</v>
      </c>
      <c r="L250" s="37" t="s">
        <v>981</v>
      </c>
      <c r="M250" s="37" t="s">
        <v>1010</v>
      </c>
      <c r="N250" s="38">
        <v>45702</v>
      </c>
      <c r="O250" s="37" t="s">
        <v>1116</v>
      </c>
      <c r="P250" s="37" t="s">
        <v>992</v>
      </c>
      <c r="Q250" s="37" t="s">
        <v>1117</v>
      </c>
      <c r="R250" s="24">
        <f>COUNTIF(콜트리분석!AH:AH,레드마인_서비스!G250)</f>
        <v>0</v>
      </c>
    </row>
    <row r="251" spans="1:18">
      <c r="A251" s="37">
        <v>144453</v>
      </c>
      <c r="B251" s="37" t="s">
        <v>986</v>
      </c>
      <c r="C251" s="37"/>
      <c r="D251" s="37" t="s">
        <v>974</v>
      </c>
      <c r="E251" s="37" t="s">
        <v>1113</v>
      </c>
      <c r="F251" s="37" t="s">
        <v>976</v>
      </c>
      <c r="G251" s="37" t="s">
        <v>1938</v>
      </c>
      <c r="H251" s="37" t="s">
        <v>1939</v>
      </c>
      <c r="I251" s="37" t="s">
        <v>1940</v>
      </c>
      <c r="J251" s="37" t="s">
        <v>989</v>
      </c>
      <c r="K251" s="37" t="s">
        <v>990</v>
      </c>
      <c r="L251" s="37" t="s">
        <v>981</v>
      </c>
      <c r="M251" s="37" t="s">
        <v>1010</v>
      </c>
      <c r="N251" s="38">
        <v>45695</v>
      </c>
      <c r="O251" s="37" t="s">
        <v>1116</v>
      </c>
      <c r="P251" s="37" t="s">
        <v>992</v>
      </c>
      <c r="Q251" s="37" t="s">
        <v>1117</v>
      </c>
      <c r="R251" s="24">
        <f>COUNTIF(콜트리분석!AH:AH,레드마인_서비스!G251)</f>
        <v>0</v>
      </c>
    </row>
    <row r="252" spans="1:18">
      <c r="A252" s="37">
        <v>144454</v>
      </c>
      <c r="B252" s="37" t="s">
        <v>986</v>
      </c>
      <c r="C252" s="37"/>
      <c r="D252" s="37" t="s">
        <v>974</v>
      </c>
      <c r="E252" s="37" t="s">
        <v>975</v>
      </c>
      <c r="F252" s="37" t="s">
        <v>976</v>
      </c>
      <c r="G252" s="37" t="s">
        <v>1941</v>
      </c>
      <c r="H252" s="37" t="s">
        <v>1942</v>
      </c>
      <c r="I252" s="37" t="s">
        <v>1564</v>
      </c>
      <c r="J252" s="37" t="s">
        <v>989</v>
      </c>
      <c r="K252" s="37" t="s">
        <v>990</v>
      </c>
      <c r="L252" s="37" t="s">
        <v>981</v>
      </c>
      <c r="M252" s="37" t="s">
        <v>991</v>
      </c>
      <c r="N252" s="38">
        <v>45625</v>
      </c>
      <c r="O252" s="37" t="s">
        <v>983</v>
      </c>
      <c r="P252" s="37" t="s">
        <v>992</v>
      </c>
      <c r="Q252" s="37"/>
      <c r="R252" s="24">
        <f>COUNTIF(콜트리분석!AH:AH,레드마인_서비스!G252)</f>
        <v>0</v>
      </c>
    </row>
    <row r="253" spans="1:18">
      <c r="A253" s="37">
        <v>144455</v>
      </c>
      <c r="B253" s="37" t="s">
        <v>986</v>
      </c>
      <c r="C253" s="37"/>
      <c r="D253" s="37" t="s">
        <v>974</v>
      </c>
      <c r="E253" s="37" t="s">
        <v>975</v>
      </c>
      <c r="F253" s="37" t="s">
        <v>976</v>
      </c>
      <c r="G253" s="37" t="s">
        <v>1943</v>
      </c>
      <c r="H253" s="37" t="s">
        <v>1944</v>
      </c>
      <c r="I253" s="37" t="s">
        <v>1945</v>
      </c>
      <c r="J253" s="37" t="s">
        <v>989</v>
      </c>
      <c r="K253" s="37" t="s">
        <v>990</v>
      </c>
      <c r="L253" s="37" t="s">
        <v>981</v>
      </c>
      <c r="M253" s="37" t="s">
        <v>991</v>
      </c>
      <c r="N253" s="38">
        <v>45625</v>
      </c>
      <c r="O253" s="37" t="s">
        <v>983</v>
      </c>
      <c r="P253" s="37" t="s">
        <v>1102</v>
      </c>
      <c r="Q253" s="37"/>
      <c r="R253" s="24">
        <f>COUNTIF(콜트리분석!AH:AH,레드마인_서비스!G253)</f>
        <v>0</v>
      </c>
    </row>
    <row r="254" spans="1:18">
      <c r="A254" s="37">
        <v>144509</v>
      </c>
      <c r="B254" s="37" t="s">
        <v>986</v>
      </c>
      <c r="C254" s="37"/>
      <c r="D254" s="37" t="s">
        <v>974</v>
      </c>
      <c r="E254" s="37" t="s">
        <v>1113</v>
      </c>
      <c r="F254" s="37" t="s">
        <v>976</v>
      </c>
      <c r="G254" s="37" t="s">
        <v>1946</v>
      </c>
      <c r="H254" s="37" t="s">
        <v>1947</v>
      </c>
      <c r="I254" s="37" t="s">
        <v>1948</v>
      </c>
      <c r="J254" s="37" t="s">
        <v>989</v>
      </c>
      <c r="K254" s="37" t="s">
        <v>990</v>
      </c>
      <c r="L254" s="37" t="s">
        <v>983</v>
      </c>
      <c r="M254" s="37" t="s">
        <v>991</v>
      </c>
      <c r="N254" s="38">
        <v>45667</v>
      </c>
      <c r="O254" s="37" t="s">
        <v>1116</v>
      </c>
      <c r="P254" s="37" t="s">
        <v>1102</v>
      </c>
      <c r="Q254" s="37" t="s">
        <v>1117</v>
      </c>
      <c r="R254" s="24">
        <f>COUNTIF(콜트리분석!AH:AH,레드마인_서비스!G254)</f>
        <v>0</v>
      </c>
    </row>
    <row r="255" spans="1:18">
      <c r="A255" s="37">
        <v>144508</v>
      </c>
      <c r="B255" s="37" t="s">
        <v>986</v>
      </c>
      <c r="C255" s="37"/>
      <c r="D255" s="37" t="s">
        <v>974</v>
      </c>
      <c r="E255" s="37" t="s">
        <v>1113</v>
      </c>
      <c r="F255" s="37" t="s">
        <v>976</v>
      </c>
      <c r="G255" s="37" t="s">
        <v>1949</v>
      </c>
      <c r="H255" s="37" t="s">
        <v>1950</v>
      </c>
      <c r="I255" s="37" t="s">
        <v>1951</v>
      </c>
      <c r="J255" s="37" t="s">
        <v>989</v>
      </c>
      <c r="K255" s="37" t="s">
        <v>990</v>
      </c>
      <c r="L255" s="37" t="s">
        <v>983</v>
      </c>
      <c r="M255" s="37" t="s">
        <v>991</v>
      </c>
      <c r="N255" s="38">
        <v>45667</v>
      </c>
      <c r="O255" s="37" t="s">
        <v>1116</v>
      </c>
      <c r="P255" s="37" t="s">
        <v>1102</v>
      </c>
      <c r="Q255" s="37" t="s">
        <v>1117</v>
      </c>
      <c r="R255" s="24">
        <f>COUNTIF(콜트리분석!AH:AH,레드마인_서비스!G255)</f>
        <v>0</v>
      </c>
    </row>
    <row r="256" spans="1:18">
      <c r="A256" s="37">
        <v>144540</v>
      </c>
      <c r="B256" s="37" t="s">
        <v>986</v>
      </c>
      <c r="C256" s="37"/>
      <c r="D256" s="37" t="s">
        <v>974</v>
      </c>
      <c r="E256" s="37" t="s">
        <v>975</v>
      </c>
      <c r="F256" s="37" t="s">
        <v>976</v>
      </c>
      <c r="G256" s="37" t="s">
        <v>1952</v>
      </c>
      <c r="H256" s="37" t="s">
        <v>1953</v>
      </c>
      <c r="I256" s="37" t="s">
        <v>1954</v>
      </c>
      <c r="J256" s="37" t="s">
        <v>989</v>
      </c>
      <c r="K256" s="37" t="s">
        <v>990</v>
      </c>
      <c r="L256" s="37" t="s">
        <v>983</v>
      </c>
      <c r="M256" s="37" t="s">
        <v>1580</v>
      </c>
      <c r="N256" s="38">
        <v>45625</v>
      </c>
      <c r="O256" s="37" t="s">
        <v>983</v>
      </c>
      <c r="P256" s="37" t="s">
        <v>1102</v>
      </c>
      <c r="Q256" s="37"/>
      <c r="R256" s="24">
        <f>COUNTIF(콜트리분석!AH:AH,레드마인_서비스!G256)</f>
        <v>0</v>
      </c>
    </row>
    <row r="257" spans="1:18">
      <c r="A257" s="37">
        <v>144530</v>
      </c>
      <c r="B257" s="37" t="s">
        <v>986</v>
      </c>
      <c r="C257" s="37"/>
      <c r="D257" s="37" t="s">
        <v>974</v>
      </c>
      <c r="E257" s="37" t="s">
        <v>1113</v>
      </c>
      <c r="F257" s="37" t="s">
        <v>976</v>
      </c>
      <c r="G257" s="37" t="s">
        <v>1955</v>
      </c>
      <c r="H257" s="37" t="s">
        <v>1956</v>
      </c>
      <c r="I257" s="37" t="s">
        <v>1957</v>
      </c>
      <c r="J257" s="37" t="s">
        <v>989</v>
      </c>
      <c r="K257" s="37" t="s">
        <v>990</v>
      </c>
      <c r="L257" s="37" t="s">
        <v>983</v>
      </c>
      <c r="M257" s="37" t="s">
        <v>991</v>
      </c>
      <c r="N257" s="38">
        <v>45590</v>
      </c>
      <c r="O257" s="37" t="s">
        <v>1116</v>
      </c>
      <c r="P257" s="37" t="s">
        <v>992</v>
      </c>
      <c r="Q257" s="37" t="s">
        <v>1117</v>
      </c>
      <c r="R257" s="24">
        <f>COUNTIF(콜트리분석!AH:AH,레드마인_서비스!G257)</f>
        <v>0</v>
      </c>
    </row>
    <row r="258" spans="1:18">
      <c r="A258" s="37">
        <v>144529</v>
      </c>
      <c r="B258" s="37" t="s">
        <v>986</v>
      </c>
      <c r="C258" s="37"/>
      <c r="D258" s="37" t="s">
        <v>974</v>
      </c>
      <c r="E258" s="37" t="s">
        <v>975</v>
      </c>
      <c r="F258" s="37" t="s">
        <v>976</v>
      </c>
      <c r="G258" s="37" t="s">
        <v>1958</v>
      </c>
      <c r="H258" s="37" t="s">
        <v>1959</v>
      </c>
      <c r="I258" s="37" t="s">
        <v>1960</v>
      </c>
      <c r="J258" s="37" t="s">
        <v>989</v>
      </c>
      <c r="K258" s="37" t="s">
        <v>990</v>
      </c>
      <c r="L258" s="37" t="s">
        <v>983</v>
      </c>
      <c r="M258" s="37" t="s">
        <v>991</v>
      </c>
      <c r="N258" s="38">
        <v>45625</v>
      </c>
      <c r="O258" s="37" t="s">
        <v>983</v>
      </c>
      <c r="P258" s="37" t="s">
        <v>992</v>
      </c>
      <c r="Q258" s="37"/>
      <c r="R258" s="24">
        <f>COUNTIF(콜트리분석!AH:AH,레드마인_서비스!G258)</f>
        <v>0</v>
      </c>
    </row>
    <row r="259" spans="1:18">
      <c r="A259" s="37">
        <v>144528</v>
      </c>
      <c r="B259" s="37" t="s">
        <v>986</v>
      </c>
      <c r="C259" s="37"/>
      <c r="D259" s="37" t="s">
        <v>974</v>
      </c>
      <c r="E259" s="37" t="s">
        <v>975</v>
      </c>
      <c r="F259" s="37" t="s">
        <v>976</v>
      </c>
      <c r="G259" s="37" t="s">
        <v>1961</v>
      </c>
      <c r="H259" s="37" t="s">
        <v>1962</v>
      </c>
      <c r="I259" s="37" t="s">
        <v>1963</v>
      </c>
      <c r="J259" s="37" t="s">
        <v>989</v>
      </c>
      <c r="K259" s="37" t="s">
        <v>990</v>
      </c>
      <c r="L259" s="37" t="s">
        <v>983</v>
      </c>
      <c r="M259" s="37" t="s">
        <v>991</v>
      </c>
      <c r="N259" s="38">
        <v>45625</v>
      </c>
      <c r="O259" s="37" t="s">
        <v>983</v>
      </c>
      <c r="P259" s="37" t="s">
        <v>992</v>
      </c>
      <c r="Q259" s="37"/>
      <c r="R259" s="24">
        <f>COUNTIF(콜트리분석!AH:AH,레드마인_서비스!G259)</f>
        <v>0</v>
      </c>
    </row>
    <row r="260" spans="1:18">
      <c r="A260" s="37">
        <v>144527</v>
      </c>
      <c r="B260" s="37" t="s">
        <v>986</v>
      </c>
      <c r="C260" s="37"/>
      <c r="D260" s="37" t="s">
        <v>974</v>
      </c>
      <c r="E260" s="37" t="s">
        <v>975</v>
      </c>
      <c r="F260" s="37" t="s">
        <v>976</v>
      </c>
      <c r="G260" s="37" t="s">
        <v>1964</v>
      </c>
      <c r="H260" s="37" t="s">
        <v>1965</v>
      </c>
      <c r="I260" s="37" t="s">
        <v>1837</v>
      </c>
      <c r="J260" s="37" t="s">
        <v>989</v>
      </c>
      <c r="K260" s="37" t="s">
        <v>990</v>
      </c>
      <c r="L260" s="37" t="s">
        <v>983</v>
      </c>
      <c r="M260" s="37" t="s">
        <v>991</v>
      </c>
      <c r="N260" s="38">
        <v>45625</v>
      </c>
      <c r="O260" s="37" t="s">
        <v>983</v>
      </c>
      <c r="P260" s="37" t="s">
        <v>992</v>
      </c>
      <c r="Q260" s="37"/>
      <c r="R260" s="24">
        <f>COUNTIF(콜트리분석!AH:AH,레드마인_서비스!G260)</f>
        <v>0</v>
      </c>
    </row>
    <row r="261" spans="1:18">
      <c r="A261" s="37">
        <v>144526</v>
      </c>
      <c r="B261" s="37" t="s">
        <v>986</v>
      </c>
      <c r="C261" s="37"/>
      <c r="D261" s="37" t="s">
        <v>974</v>
      </c>
      <c r="E261" s="37" t="s">
        <v>975</v>
      </c>
      <c r="F261" s="37" t="s">
        <v>976</v>
      </c>
      <c r="G261" s="37" t="s">
        <v>1966</v>
      </c>
      <c r="H261" s="37" t="s">
        <v>1967</v>
      </c>
      <c r="I261" s="37" t="s">
        <v>1835</v>
      </c>
      <c r="J261" s="37" t="s">
        <v>989</v>
      </c>
      <c r="K261" s="37" t="s">
        <v>990</v>
      </c>
      <c r="L261" s="37" t="s">
        <v>983</v>
      </c>
      <c r="M261" s="37" t="s">
        <v>991</v>
      </c>
      <c r="N261" s="38">
        <v>45625</v>
      </c>
      <c r="O261" s="37" t="s">
        <v>983</v>
      </c>
      <c r="P261" s="37" t="s">
        <v>992</v>
      </c>
      <c r="Q261" s="37"/>
      <c r="R261" s="24">
        <f>COUNTIF(콜트리분석!AH:AH,레드마인_서비스!G261)</f>
        <v>0</v>
      </c>
    </row>
    <row r="262" spans="1:18">
      <c r="A262" s="37">
        <v>144525</v>
      </c>
      <c r="B262" s="37" t="s">
        <v>986</v>
      </c>
      <c r="C262" s="37"/>
      <c r="D262" s="37" t="s">
        <v>974</v>
      </c>
      <c r="E262" s="37" t="s">
        <v>975</v>
      </c>
      <c r="F262" s="37" t="s">
        <v>976</v>
      </c>
      <c r="G262" s="37" t="s">
        <v>1968</v>
      </c>
      <c r="H262" s="37" t="s">
        <v>1969</v>
      </c>
      <c r="I262" s="37" t="s">
        <v>1960</v>
      </c>
      <c r="J262" s="37" t="s">
        <v>989</v>
      </c>
      <c r="K262" s="37" t="s">
        <v>990</v>
      </c>
      <c r="L262" s="37" t="s">
        <v>983</v>
      </c>
      <c r="M262" s="37" t="s">
        <v>991</v>
      </c>
      <c r="N262" s="38">
        <v>45625</v>
      </c>
      <c r="O262" s="37" t="s">
        <v>983</v>
      </c>
      <c r="P262" s="37" t="s">
        <v>992</v>
      </c>
      <c r="Q262" s="37"/>
      <c r="R262" s="24">
        <f>COUNTIF(콜트리분석!AH:AH,레드마인_서비스!G262)</f>
        <v>0</v>
      </c>
    </row>
    <row r="263" spans="1:18">
      <c r="A263" s="37">
        <v>144524</v>
      </c>
      <c r="B263" s="37" t="s">
        <v>986</v>
      </c>
      <c r="C263" s="37"/>
      <c r="D263" s="37" t="s">
        <v>974</v>
      </c>
      <c r="E263" s="37" t="s">
        <v>975</v>
      </c>
      <c r="F263" s="37" t="s">
        <v>976</v>
      </c>
      <c r="G263" s="37" t="s">
        <v>1970</v>
      </c>
      <c r="H263" s="37" t="s">
        <v>1971</v>
      </c>
      <c r="I263" s="37" t="s">
        <v>1972</v>
      </c>
      <c r="J263" s="37" t="s">
        <v>989</v>
      </c>
      <c r="K263" s="37" t="s">
        <v>990</v>
      </c>
      <c r="L263" s="37" t="s">
        <v>983</v>
      </c>
      <c r="M263" s="37" t="s">
        <v>991</v>
      </c>
      <c r="N263" s="38">
        <v>45667</v>
      </c>
      <c r="O263" s="37" t="s">
        <v>983</v>
      </c>
      <c r="P263" s="37" t="s">
        <v>992</v>
      </c>
      <c r="Q263" s="37"/>
      <c r="R263" s="24">
        <f>COUNTIF(콜트리분석!AH:AH,레드마인_서비스!G263)</f>
        <v>0</v>
      </c>
    </row>
    <row r="264" spans="1:18">
      <c r="A264" s="37">
        <v>144523</v>
      </c>
      <c r="B264" s="37" t="s">
        <v>986</v>
      </c>
      <c r="C264" s="37"/>
      <c r="D264" s="37" t="s">
        <v>974</v>
      </c>
      <c r="E264" s="37" t="s">
        <v>1113</v>
      </c>
      <c r="F264" s="37" t="s">
        <v>976</v>
      </c>
      <c r="G264" s="37" t="s">
        <v>1973</v>
      </c>
      <c r="H264" s="37" t="s">
        <v>1974</v>
      </c>
      <c r="I264" s="37" t="s">
        <v>1975</v>
      </c>
      <c r="J264" s="37" t="s">
        <v>989</v>
      </c>
      <c r="K264" s="37" t="s">
        <v>990</v>
      </c>
      <c r="L264" s="37" t="s">
        <v>983</v>
      </c>
      <c r="M264" s="37" t="s">
        <v>991</v>
      </c>
      <c r="N264" s="38">
        <v>45667</v>
      </c>
      <c r="O264" s="37" t="s">
        <v>1116</v>
      </c>
      <c r="P264" s="37" t="s">
        <v>992</v>
      </c>
      <c r="Q264" s="37" t="s">
        <v>1117</v>
      </c>
      <c r="R264" s="24">
        <f>COUNTIF(콜트리분석!AH:AH,레드마인_서비스!G264)</f>
        <v>0</v>
      </c>
    </row>
    <row r="265" spans="1:18">
      <c r="A265" s="37">
        <v>144522</v>
      </c>
      <c r="B265" s="37" t="s">
        <v>986</v>
      </c>
      <c r="C265" s="37"/>
      <c r="D265" s="37" t="s">
        <v>974</v>
      </c>
      <c r="E265" s="37" t="s">
        <v>975</v>
      </c>
      <c r="F265" s="37" t="s">
        <v>976</v>
      </c>
      <c r="G265" s="37" t="s">
        <v>1976</v>
      </c>
      <c r="H265" s="37" t="s">
        <v>1977</v>
      </c>
      <c r="I265" s="37" t="s">
        <v>1978</v>
      </c>
      <c r="J265" s="37" t="s">
        <v>989</v>
      </c>
      <c r="K265" s="37" t="s">
        <v>990</v>
      </c>
      <c r="L265" s="37" t="s">
        <v>983</v>
      </c>
      <c r="M265" s="37" t="s">
        <v>991</v>
      </c>
      <c r="N265" s="38">
        <v>45625</v>
      </c>
      <c r="O265" s="37" t="s">
        <v>983</v>
      </c>
      <c r="P265" s="37" t="s">
        <v>992</v>
      </c>
      <c r="Q265" s="37"/>
      <c r="R265" s="24">
        <f>COUNTIF(콜트리분석!AH:AH,레드마인_서비스!G265)</f>
        <v>0</v>
      </c>
    </row>
    <row r="266" spans="1:18">
      <c r="A266" s="37">
        <v>144521</v>
      </c>
      <c r="B266" s="37" t="s">
        <v>986</v>
      </c>
      <c r="C266" s="37"/>
      <c r="D266" s="37" t="s">
        <v>974</v>
      </c>
      <c r="E266" s="37" t="s">
        <v>1113</v>
      </c>
      <c r="F266" s="37" t="s">
        <v>976</v>
      </c>
      <c r="G266" s="37" t="s">
        <v>1979</v>
      </c>
      <c r="H266" s="37" t="s">
        <v>1980</v>
      </c>
      <c r="I266" s="37" t="s">
        <v>1981</v>
      </c>
      <c r="J266" s="37" t="s">
        <v>989</v>
      </c>
      <c r="K266" s="37" t="s">
        <v>990</v>
      </c>
      <c r="L266" s="37" t="s">
        <v>983</v>
      </c>
      <c r="M266" s="37" t="s">
        <v>991</v>
      </c>
      <c r="N266" s="38">
        <v>45667</v>
      </c>
      <c r="O266" s="37" t="s">
        <v>1116</v>
      </c>
      <c r="P266" s="37" t="s">
        <v>992</v>
      </c>
      <c r="Q266" s="37" t="s">
        <v>1117</v>
      </c>
      <c r="R266" s="24">
        <f>COUNTIF(콜트리분석!AH:AH,레드마인_서비스!G266)</f>
        <v>0</v>
      </c>
    </row>
    <row r="267" spans="1:18">
      <c r="A267" s="37">
        <v>144520</v>
      </c>
      <c r="B267" s="37" t="s">
        <v>986</v>
      </c>
      <c r="C267" s="37"/>
      <c r="D267" s="37" t="s">
        <v>974</v>
      </c>
      <c r="E267" s="37" t="s">
        <v>975</v>
      </c>
      <c r="F267" s="37" t="s">
        <v>976</v>
      </c>
      <c r="G267" s="37" t="s">
        <v>1982</v>
      </c>
      <c r="H267" s="37" t="s">
        <v>1983</v>
      </c>
      <c r="I267" s="37" t="s">
        <v>1984</v>
      </c>
      <c r="J267" s="37" t="s">
        <v>989</v>
      </c>
      <c r="K267" s="37" t="s">
        <v>990</v>
      </c>
      <c r="L267" s="37" t="s">
        <v>983</v>
      </c>
      <c r="M267" s="37" t="s">
        <v>991</v>
      </c>
      <c r="N267" s="38">
        <v>45625</v>
      </c>
      <c r="O267" s="37" t="s">
        <v>983</v>
      </c>
      <c r="P267" s="37" t="s">
        <v>992</v>
      </c>
      <c r="Q267" s="37"/>
      <c r="R267" s="24">
        <f>COUNTIF(콜트리분석!AH:AH,레드마인_서비스!G267)</f>
        <v>0</v>
      </c>
    </row>
    <row r="268" spans="1:18">
      <c r="A268" s="37">
        <v>144519</v>
      </c>
      <c r="B268" s="37" t="s">
        <v>986</v>
      </c>
      <c r="C268" s="37"/>
      <c r="D268" s="37" t="s">
        <v>974</v>
      </c>
      <c r="E268" s="37" t="s">
        <v>1113</v>
      </c>
      <c r="F268" s="37" t="s">
        <v>976</v>
      </c>
      <c r="G268" s="37" t="s">
        <v>1985</v>
      </c>
      <c r="H268" s="37" t="s">
        <v>1986</v>
      </c>
      <c r="I268" s="37" t="s">
        <v>1987</v>
      </c>
      <c r="J268" s="37" t="s">
        <v>989</v>
      </c>
      <c r="K268" s="37" t="s">
        <v>990</v>
      </c>
      <c r="L268" s="37" t="s">
        <v>983</v>
      </c>
      <c r="M268" s="37" t="s">
        <v>991</v>
      </c>
      <c r="N268" s="38">
        <v>45667</v>
      </c>
      <c r="O268" s="37" t="s">
        <v>1116</v>
      </c>
      <c r="P268" s="37" t="s">
        <v>992</v>
      </c>
      <c r="Q268" s="37" t="s">
        <v>1117</v>
      </c>
      <c r="R268" s="24">
        <f>COUNTIF(콜트리분석!AH:AH,레드마인_서비스!G268)</f>
        <v>0</v>
      </c>
    </row>
    <row r="269" spans="1:18">
      <c r="A269" s="37">
        <v>144518</v>
      </c>
      <c r="B269" s="37" t="s">
        <v>986</v>
      </c>
      <c r="C269" s="37"/>
      <c r="D269" s="37" t="s">
        <v>974</v>
      </c>
      <c r="E269" s="37" t="s">
        <v>1113</v>
      </c>
      <c r="F269" s="37" t="s">
        <v>976</v>
      </c>
      <c r="G269" s="37" t="s">
        <v>1988</v>
      </c>
      <c r="H269" s="37" t="s">
        <v>1989</v>
      </c>
      <c r="I269" s="37" t="s">
        <v>1990</v>
      </c>
      <c r="J269" s="37" t="s">
        <v>989</v>
      </c>
      <c r="K269" s="37" t="s">
        <v>990</v>
      </c>
      <c r="L269" s="37" t="s">
        <v>983</v>
      </c>
      <c r="M269" s="37" t="s">
        <v>991</v>
      </c>
      <c r="N269" s="38">
        <v>45667</v>
      </c>
      <c r="O269" s="37" t="s">
        <v>1116</v>
      </c>
      <c r="P269" s="37" t="s">
        <v>992</v>
      </c>
      <c r="Q269" s="37" t="s">
        <v>1117</v>
      </c>
      <c r="R269" s="24">
        <f>COUNTIF(콜트리분석!AH:AH,레드마인_서비스!G269)</f>
        <v>0</v>
      </c>
    </row>
    <row r="270" spans="1:18">
      <c r="A270" s="37">
        <v>144517</v>
      </c>
      <c r="B270" s="37" t="s">
        <v>986</v>
      </c>
      <c r="C270" s="37"/>
      <c r="D270" s="37" t="s">
        <v>974</v>
      </c>
      <c r="E270" s="37" t="s">
        <v>1113</v>
      </c>
      <c r="F270" s="37" t="s">
        <v>976</v>
      </c>
      <c r="G270" s="37" t="s">
        <v>1991</v>
      </c>
      <c r="H270" s="37" t="s">
        <v>1992</v>
      </c>
      <c r="I270" s="37" t="s">
        <v>1993</v>
      </c>
      <c r="J270" s="37" t="s">
        <v>989</v>
      </c>
      <c r="K270" s="37" t="s">
        <v>990</v>
      </c>
      <c r="L270" s="37" t="s">
        <v>983</v>
      </c>
      <c r="M270" s="37" t="s">
        <v>991</v>
      </c>
      <c r="N270" s="38">
        <v>45667</v>
      </c>
      <c r="O270" s="37" t="s">
        <v>1116</v>
      </c>
      <c r="P270" s="37" t="s">
        <v>992</v>
      </c>
      <c r="Q270" s="37" t="s">
        <v>1117</v>
      </c>
      <c r="R270" s="24">
        <f>COUNTIF(콜트리분석!AH:AH,레드마인_서비스!G270)</f>
        <v>0</v>
      </c>
    </row>
    <row r="271" spans="1:18">
      <c r="A271" s="37">
        <v>144516</v>
      </c>
      <c r="B271" s="37" t="s">
        <v>986</v>
      </c>
      <c r="C271" s="37"/>
      <c r="D271" s="37" t="s">
        <v>974</v>
      </c>
      <c r="E271" s="37" t="s">
        <v>1113</v>
      </c>
      <c r="F271" s="37" t="s">
        <v>976</v>
      </c>
      <c r="G271" s="37" t="s">
        <v>1994</v>
      </c>
      <c r="H271" s="37" t="s">
        <v>1995</v>
      </c>
      <c r="I271" s="37" t="s">
        <v>1996</v>
      </c>
      <c r="J271" s="37" t="s">
        <v>989</v>
      </c>
      <c r="K271" s="37" t="s">
        <v>990</v>
      </c>
      <c r="L271" s="37" t="s">
        <v>983</v>
      </c>
      <c r="M271" s="37" t="s">
        <v>991</v>
      </c>
      <c r="N271" s="38">
        <v>45667</v>
      </c>
      <c r="O271" s="37" t="s">
        <v>1116</v>
      </c>
      <c r="P271" s="37" t="s">
        <v>992</v>
      </c>
      <c r="Q271" s="37" t="s">
        <v>1117</v>
      </c>
      <c r="R271" s="24">
        <f>COUNTIF(콜트리분석!AH:AH,레드마인_서비스!G271)</f>
        <v>0</v>
      </c>
    </row>
    <row r="272" spans="1:18">
      <c r="A272" s="37">
        <v>144515</v>
      </c>
      <c r="B272" s="37" t="s">
        <v>986</v>
      </c>
      <c r="C272" s="37"/>
      <c r="D272" s="37" t="s">
        <v>974</v>
      </c>
      <c r="E272" s="37" t="s">
        <v>1113</v>
      </c>
      <c r="F272" s="37" t="s">
        <v>976</v>
      </c>
      <c r="G272" s="37" t="s">
        <v>1997</v>
      </c>
      <c r="H272" s="37" t="s">
        <v>1998</v>
      </c>
      <c r="I272" s="37" t="s">
        <v>1999</v>
      </c>
      <c r="J272" s="37" t="s">
        <v>989</v>
      </c>
      <c r="K272" s="37" t="s">
        <v>990</v>
      </c>
      <c r="L272" s="37" t="s">
        <v>983</v>
      </c>
      <c r="M272" s="37" t="s">
        <v>991</v>
      </c>
      <c r="N272" s="38">
        <v>45667</v>
      </c>
      <c r="O272" s="37" t="s">
        <v>1116</v>
      </c>
      <c r="P272" s="37" t="s">
        <v>992</v>
      </c>
      <c r="Q272" s="37" t="s">
        <v>1117</v>
      </c>
      <c r="R272" s="24">
        <f>COUNTIF(콜트리분석!AH:AH,레드마인_서비스!G272)</f>
        <v>0</v>
      </c>
    </row>
    <row r="273" spans="1:18">
      <c r="A273" s="37">
        <v>144514</v>
      </c>
      <c r="B273" s="37" t="s">
        <v>986</v>
      </c>
      <c r="C273" s="37"/>
      <c r="D273" s="37" t="s">
        <v>974</v>
      </c>
      <c r="E273" s="37" t="s">
        <v>975</v>
      </c>
      <c r="F273" s="37" t="s">
        <v>976</v>
      </c>
      <c r="G273" s="37" t="s">
        <v>2000</v>
      </c>
      <c r="H273" s="37" t="s">
        <v>2001</v>
      </c>
      <c r="I273" s="37" t="s">
        <v>2002</v>
      </c>
      <c r="J273" s="37" t="s">
        <v>989</v>
      </c>
      <c r="K273" s="37" t="s">
        <v>990</v>
      </c>
      <c r="L273" s="37" t="s">
        <v>983</v>
      </c>
      <c r="M273" s="37" t="s">
        <v>991</v>
      </c>
      <c r="N273" s="38">
        <v>45625</v>
      </c>
      <c r="O273" s="37" t="s">
        <v>983</v>
      </c>
      <c r="P273" s="37" t="s">
        <v>992</v>
      </c>
      <c r="Q273" s="37"/>
      <c r="R273" s="24">
        <f>COUNTIF(콜트리분석!AH:AH,레드마인_서비스!G273)</f>
        <v>0</v>
      </c>
    </row>
    <row r="274" spans="1:18">
      <c r="A274" s="37">
        <v>144513</v>
      </c>
      <c r="B274" s="37" t="s">
        <v>986</v>
      </c>
      <c r="C274" s="37"/>
      <c r="D274" s="37" t="s">
        <v>974</v>
      </c>
      <c r="E274" s="37" t="s">
        <v>975</v>
      </c>
      <c r="F274" s="37" t="s">
        <v>976</v>
      </c>
      <c r="G274" s="37" t="s">
        <v>2003</v>
      </c>
      <c r="H274" s="37" t="s">
        <v>2004</v>
      </c>
      <c r="I274" s="37" t="s">
        <v>1978</v>
      </c>
      <c r="J274" s="37" t="s">
        <v>989</v>
      </c>
      <c r="K274" s="37" t="s">
        <v>990</v>
      </c>
      <c r="L274" s="37" t="s">
        <v>983</v>
      </c>
      <c r="M274" s="37" t="s">
        <v>991</v>
      </c>
      <c r="N274" s="37">
        <v>45625</v>
      </c>
      <c r="O274" s="37" t="s">
        <v>983</v>
      </c>
      <c r="P274" s="37" t="s">
        <v>992</v>
      </c>
      <c r="Q274" s="37"/>
      <c r="R274" s="24">
        <f>COUNTIF(콜트리분석!AH:AH,레드마인_서비스!G274)</f>
        <v>0</v>
      </c>
    </row>
    <row r="275" spans="1:18">
      <c r="A275" s="37">
        <v>144512</v>
      </c>
      <c r="B275" s="37" t="s">
        <v>986</v>
      </c>
      <c r="C275" s="37"/>
      <c r="D275" s="37" t="s">
        <v>974</v>
      </c>
      <c r="E275" s="37" t="s">
        <v>1113</v>
      </c>
      <c r="F275" s="37" t="s">
        <v>976</v>
      </c>
      <c r="G275" s="37" t="s">
        <v>2005</v>
      </c>
      <c r="H275" s="37" t="s">
        <v>2006</v>
      </c>
      <c r="I275" s="37" t="s">
        <v>1981</v>
      </c>
      <c r="J275" s="37" t="s">
        <v>989</v>
      </c>
      <c r="K275" s="37" t="s">
        <v>990</v>
      </c>
      <c r="L275" s="37" t="s">
        <v>983</v>
      </c>
      <c r="M275" s="37" t="s">
        <v>991</v>
      </c>
      <c r="N275" s="38">
        <v>45667</v>
      </c>
      <c r="O275" s="37" t="s">
        <v>1116</v>
      </c>
      <c r="P275" s="37" t="s">
        <v>992</v>
      </c>
      <c r="Q275" s="37" t="s">
        <v>1117</v>
      </c>
      <c r="R275" s="24">
        <f>COUNTIF(콜트리분석!AH:AH,레드마인_서비스!G275)</f>
        <v>0</v>
      </c>
    </row>
    <row r="276" spans="1:18">
      <c r="A276" s="37">
        <v>144511</v>
      </c>
      <c r="B276" s="37" t="s">
        <v>986</v>
      </c>
      <c r="C276" s="37"/>
      <c r="D276" s="37" t="s">
        <v>974</v>
      </c>
      <c r="E276" s="37" t="s">
        <v>975</v>
      </c>
      <c r="F276" s="37" t="s">
        <v>976</v>
      </c>
      <c r="G276" s="37" t="s">
        <v>2007</v>
      </c>
      <c r="H276" s="37" t="s">
        <v>2008</v>
      </c>
      <c r="I276" s="37" t="s">
        <v>2009</v>
      </c>
      <c r="J276" s="37" t="s">
        <v>989</v>
      </c>
      <c r="K276" s="37" t="s">
        <v>990</v>
      </c>
      <c r="L276" s="37" t="s">
        <v>983</v>
      </c>
      <c r="M276" s="37" t="s">
        <v>991</v>
      </c>
      <c r="N276" s="38">
        <v>45625</v>
      </c>
      <c r="O276" s="37" t="s">
        <v>983</v>
      </c>
      <c r="P276" s="37" t="s">
        <v>992</v>
      </c>
      <c r="Q276" s="37"/>
      <c r="R276" s="24">
        <f>COUNTIF(콜트리분석!AH:AH,레드마인_서비스!G276)</f>
        <v>0</v>
      </c>
    </row>
    <row r="277" spans="1:18">
      <c r="A277" s="37">
        <v>144510</v>
      </c>
      <c r="B277" s="37" t="s">
        <v>986</v>
      </c>
      <c r="C277" s="37"/>
      <c r="D277" s="37" t="s">
        <v>974</v>
      </c>
      <c r="E277" s="37" t="s">
        <v>1113</v>
      </c>
      <c r="F277" s="37" t="s">
        <v>976</v>
      </c>
      <c r="G277" s="37" t="s">
        <v>2010</v>
      </c>
      <c r="H277" s="37" t="s">
        <v>2011</v>
      </c>
      <c r="I277" s="37" t="s">
        <v>1653</v>
      </c>
      <c r="J277" s="37" t="s">
        <v>989</v>
      </c>
      <c r="K277" s="37" t="s">
        <v>990</v>
      </c>
      <c r="L277" s="37" t="s">
        <v>983</v>
      </c>
      <c r="M277" s="37" t="s">
        <v>1010</v>
      </c>
      <c r="N277" s="38">
        <v>45695</v>
      </c>
      <c r="O277" s="37" t="s">
        <v>1116</v>
      </c>
      <c r="P277" s="37" t="s">
        <v>1102</v>
      </c>
      <c r="Q277" s="37" t="s">
        <v>1117</v>
      </c>
      <c r="R277" s="24">
        <f>COUNTIF(콜트리분석!AH:AH,레드마인_서비스!G277)</f>
        <v>0</v>
      </c>
    </row>
    <row r="278" spans="1:18">
      <c r="A278" s="37">
        <v>150802</v>
      </c>
      <c r="B278" s="37" t="s">
        <v>986</v>
      </c>
      <c r="C278" s="37"/>
      <c r="D278" s="37" t="s">
        <v>974</v>
      </c>
      <c r="E278" s="37" t="s">
        <v>1113</v>
      </c>
      <c r="F278" s="37" t="s">
        <v>976</v>
      </c>
      <c r="G278" s="37" t="s">
        <v>3631</v>
      </c>
      <c r="H278" s="37" t="s">
        <v>3632</v>
      </c>
      <c r="I278" s="37" t="s">
        <v>3633</v>
      </c>
      <c r="J278" s="37" t="s">
        <v>989</v>
      </c>
      <c r="K278" s="37" t="s">
        <v>990</v>
      </c>
      <c r="L278" s="37" t="s">
        <v>983</v>
      </c>
      <c r="M278" s="37" t="s">
        <v>991</v>
      </c>
      <c r="N278" s="38">
        <v>45779</v>
      </c>
      <c r="O278" s="37" t="s">
        <v>983</v>
      </c>
      <c r="P278" s="37" t="s">
        <v>992</v>
      </c>
      <c r="Q278" s="37"/>
      <c r="R278" s="24">
        <f>COUNTIF(콜트리분석!AH:AH,레드마인_서비스!G278)</f>
        <v>0</v>
      </c>
    </row>
    <row r="279" spans="1:18">
      <c r="A279" s="37">
        <v>150803</v>
      </c>
      <c r="B279" s="37" t="s">
        <v>986</v>
      </c>
      <c r="C279" s="37"/>
      <c r="D279" s="37" t="s">
        <v>974</v>
      </c>
      <c r="E279" s="37" t="s">
        <v>1113</v>
      </c>
      <c r="F279" s="37" t="s">
        <v>976</v>
      </c>
      <c r="G279" s="37" t="s">
        <v>3634</v>
      </c>
      <c r="H279" s="37" t="s">
        <v>3635</v>
      </c>
      <c r="I279" s="37" t="s">
        <v>3636</v>
      </c>
      <c r="J279" s="37" t="s">
        <v>989</v>
      </c>
      <c r="K279" s="37" t="s">
        <v>990</v>
      </c>
      <c r="L279" s="37" t="s">
        <v>983</v>
      </c>
      <c r="M279" s="37" t="s">
        <v>991</v>
      </c>
      <c r="N279" s="38">
        <v>45779</v>
      </c>
      <c r="O279" s="37" t="s">
        <v>983</v>
      </c>
      <c r="P279" s="37" t="s">
        <v>992</v>
      </c>
      <c r="Q279" s="37"/>
      <c r="R279" s="24">
        <f>COUNTIF(콜트리분석!AH:AH,레드마인_서비스!G279)</f>
        <v>0</v>
      </c>
    </row>
    <row r="280" spans="1:18">
      <c r="A280" s="37">
        <v>144335</v>
      </c>
      <c r="B280" s="37" t="s">
        <v>1003</v>
      </c>
      <c r="C280" s="37"/>
      <c r="D280" s="37" t="s">
        <v>974</v>
      </c>
      <c r="E280" s="37" t="s">
        <v>1113</v>
      </c>
      <c r="F280" s="37" t="s">
        <v>976</v>
      </c>
      <c r="G280" s="37" t="s">
        <v>2121</v>
      </c>
      <c r="H280" s="37" t="s">
        <v>2122</v>
      </c>
      <c r="I280" s="37" t="s">
        <v>2123</v>
      </c>
      <c r="J280" s="37" t="s">
        <v>989</v>
      </c>
      <c r="K280" s="37" t="s">
        <v>990</v>
      </c>
      <c r="L280" s="37" t="s">
        <v>983</v>
      </c>
      <c r="M280" s="37" t="s">
        <v>1150</v>
      </c>
      <c r="N280" s="38">
        <v>45716</v>
      </c>
      <c r="O280" s="37" t="s">
        <v>1116</v>
      </c>
      <c r="P280" s="37" t="s">
        <v>2124</v>
      </c>
      <c r="Q280" s="37" t="s">
        <v>1117</v>
      </c>
      <c r="R280" s="24">
        <f>COUNTIF(콜트리분석!AH:AH,레드마인_서비스!G280)</f>
        <v>6</v>
      </c>
    </row>
    <row r="281" spans="1:18">
      <c r="A281" s="37">
        <v>144193</v>
      </c>
      <c r="B281" s="37" t="s">
        <v>1003</v>
      </c>
      <c r="C281" s="37"/>
      <c r="D281" s="37" t="s">
        <v>974</v>
      </c>
      <c r="E281" s="37" t="s">
        <v>1113</v>
      </c>
      <c r="F281" s="37" t="s">
        <v>976</v>
      </c>
      <c r="G281" s="37" t="s">
        <v>800</v>
      </c>
      <c r="H281" s="37" t="s">
        <v>2125</v>
      </c>
      <c r="I281" s="37" t="s">
        <v>2126</v>
      </c>
      <c r="J281" s="37" t="s">
        <v>989</v>
      </c>
      <c r="K281" s="37" t="s">
        <v>990</v>
      </c>
      <c r="L281" s="37" t="s">
        <v>983</v>
      </c>
      <c r="M281" s="37" t="s">
        <v>1150</v>
      </c>
      <c r="N281" s="38">
        <v>45716</v>
      </c>
      <c r="O281" s="37" t="s">
        <v>1116</v>
      </c>
      <c r="P281" s="37" t="s">
        <v>2124</v>
      </c>
      <c r="Q281" s="37" t="s">
        <v>1117</v>
      </c>
      <c r="R281" s="24">
        <f>COUNTIF(콜트리분석!AH:AH,레드마인_서비스!G281)</f>
        <v>14</v>
      </c>
    </row>
    <row r="282" spans="1:18">
      <c r="A282" s="37">
        <v>144162</v>
      </c>
      <c r="B282" s="37" t="s">
        <v>1003</v>
      </c>
      <c r="C282" s="37"/>
      <c r="D282" s="37" t="s">
        <v>974</v>
      </c>
      <c r="E282" s="37" t="s">
        <v>1113</v>
      </c>
      <c r="F282" s="37" t="s">
        <v>976</v>
      </c>
      <c r="G282" s="37" t="s">
        <v>2127</v>
      </c>
      <c r="H282" s="37" t="s">
        <v>2128</v>
      </c>
      <c r="I282" s="37" t="s">
        <v>2129</v>
      </c>
      <c r="J282" s="37" t="s">
        <v>989</v>
      </c>
      <c r="K282" s="37" t="s">
        <v>990</v>
      </c>
      <c r="L282" s="37" t="s">
        <v>983</v>
      </c>
      <c r="M282" s="37" t="s">
        <v>1150</v>
      </c>
      <c r="N282" s="37">
        <v>45716</v>
      </c>
      <c r="O282" s="37" t="s">
        <v>1116</v>
      </c>
      <c r="P282" s="37" t="s">
        <v>2124</v>
      </c>
      <c r="Q282" s="37" t="s">
        <v>1117</v>
      </c>
      <c r="R282" s="24">
        <f>COUNTIF(콜트리분석!AH:AH,레드마인_서비스!G282)</f>
        <v>0</v>
      </c>
    </row>
    <row r="283" spans="1:18">
      <c r="A283" s="37">
        <v>144188</v>
      </c>
      <c r="B283" s="37" t="s">
        <v>1003</v>
      </c>
      <c r="C283" s="37"/>
      <c r="D283" s="37" t="s">
        <v>974</v>
      </c>
      <c r="E283" s="37" t="s">
        <v>1113</v>
      </c>
      <c r="F283" s="37" t="s">
        <v>976</v>
      </c>
      <c r="G283" s="37" t="s">
        <v>797</v>
      </c>
      <c r="H283" s="37" t="s">
        <v>2130</v>
      </c>
      <c r="I283" s="37" t="s">
        <v>2131</v>
      </c>
      <c r="J283" s="37" t="s">
        <v>989</v>
      </c>
      <c r="K283" s="37" t="s">
        <v>990</v>
      </c>
      <c r="L283" s="37" t="s">
        <v>983</v>
      </c>
      <c r="M283" s="37" t="s">
        <v>1150</v>
      </c>
      <c r="N283" s="38">
        <v>45716</v>
      </c>
      <c r="O283" s="37" t="s">
        <v>1116</v>
      </c>
      <c r="P283" s="37" t="s">
        <v>2124</v>
      </c>
      <c r="Q283" s="37" t="s">
        <v>1117</v>
      </c>
      <c r="R283" s="24">
        <f>COUNTIF(콜트리분석!AH:AH,레드마인_서비스!G283)</f>
        <v>8</v>
      </c>
    </row>
    <row r="284" spans="1:18">
      <c r="A284" s="37">
        <v>144262</v>
      </c>
      <c r="B284" s="37" t="s">
        <v>1003</v>
      </c>
      <c r="C284" s="37"/>
      <c r="D284" s="37" t="s">
        <v>974</v>
      </c>
      <c r="E284" s="37" t="s">
        <v>1113</v>
      </c>
      <c r="F284" s="37" t="s">
        <v>976</v>
      </c>
      <c r="G284" s="37" t="s">
        <v>2132</v>
      </c>
      <c r="H284" s="37" t="s">
        <v>2133</v>
      </c>
      <c r="I284" s="37" t="s">
        <v>2134</v>
      </c>
      <c r="J284" s="37" t="s">
        <v>989</v>
      </c>
      <c r="K284" s="37" t="s">
        <v>990</v>
      </c>
      <c r="L284" s="37" t="s">
        <v>983</v>
      </c>
      <c r="M284" s="37" t="s">
        <v>1150</v>
      </c>
      <c r="N284" s="38">
        <v>45716</v>
      </c>
      <c r="O284" s="37" t="s">
        <v>1116</v>
      </c>
      <c r="P284" s="37" t="s">
        <v>2124</v>
      </c>
      <c r="Q284" s="37" t="s">
        <v>1117</v>
      </c>
      <c r="R284" s="24">
        <f>COUNTIF(콜트리분석!AH:AH,레드마인_서비스!G284)</f>
        <v>0</v>
      </c>
    </row>
    <row r="285" spans="1:18">
      <c r="A285" s="37">
        <v>144192</v>
      </c>
      <c r="B285" s="37" t="s">
        <v>1003</v>
      </c>
      <c r="C285" s="37"/>
      <c r="D285" s="37" t="s">
        <v>974</v>
      </c>
      <c r="E285" s="37" t="s">
        <v>1113</v>
      </c>
      <c r="F285" s="37" t="s">
        <v>976</v>
      </c>
      <c r="G285" s="37" t="s">
        <v>801</v>
      </c>
      <c r="H285" s="37" t="s">
        <v>2135</v>
      </c>
      <c r="I285" s="37" t="s">
        <v>2136</v>
      </c>
      <c r="J285" s="37" t="s">
        <v>989</v>
      </c>
      <c r="K285" s="37" t="s">
        <v>990</v>
      </c>
      <c r="L285" s="37" t="s">
        <v>983</v>
      </c>
      <c r="M285" s="37" t="s">
        <v>1150</v>
      </c>
      <c r="N285" s="38">
        <v>45716</v>
      </c>
      <c r="O285" s="37" t="s">
        <v>1116</v>
      </c>
      <c r="P285" s="37" t="s">
        <v>2124</v>
      </c>
      <c r="Q285" s="37" t="s">
        <v>1117</v>
      </c>
      <c r="R285" s="24">
        <f>COUNTIF(콜트리분석!AH:AH,레드마인_서비스!G285)</f>
        <v>8</v>
      </c>
    </row>
    <row r="286" spans="1:18">
      <c r="A286" s="37">
        <v>144258</v>
      </c>
      <c r="B286" s="37" t="s">
        <v>1003</v>
      </c>
      <c r="C286" s="37"/>
      <c r="D286" s="37" t="s">
        <v>974</v>
      </c>
      <c r="E286" s="37" t="s">
        <v>975</v>
      </c>
      <c r="F286" s="37" t="s">
        <v>976</v>
      </c>
      <c r="G286" s="37" t="s">
        <v>2137</v>
      </c>
      <c r="H286" s="37" t="s">
        <v>2138</v>
      </c>
      <c r="I286" s="37" t="s">
        <v>2139</v>
      </c>
      <c r="J286" s="37" t="s">
        <v>989</v>
      </c>
      <c r="K286" s="37" t="s">
        <v>990</v>
      </c>
      <c r="L286" s="37" t="s">
        <v>983</v>
      </c>
      <c r="M286" s="37" t="s">
        <v>1041</v>
      </c>
      <c r="N286" s="37">
        <v>45716</v>
      </c>
      <c r="O286" s="37" t="s">
        <v>1112</v>
      </c>
      <c r="P286" s="37" t="s">
        <v>2124</v>
      </c>
      <c r="Q286" s="37"/>
      <c r="R286" s="24">
        <f>COUNTIF(콜트리분석!AH:AH,레드마인_서비스!G286)</f>
        <v>0</v>
      </c>
    </row>
    <row r="287" spans="1:18">
      <c r="A287" s="37">
        <v>144261</v>
      </c>
      <c r="B287" s="37" t="s">
        <v>1003</v>
      </c>
      <c r="C287" s="37"/>
      <c r="D287" s="37" t="s">
        <v>974</v>
      </c>
      <c r="E287" s="37" t="s">
        <v>1113</v>
      </c>
      <c r="F287" s="37" t="s">
        <v>976</v>
      </c>
      <c r="G287" s="37" t="s">
        <v>2140</v>
      </c>
      <c r="H287" s="37" t="s">
        <v>2141</v>
      </c>
      <c r="I287" s="37" t="s">
        <v>2142</v>
      </c>
      <c r="J287" s="37" t="s">
        <v>989</v>
      </c>
      <c r="K287" s="37" t="s">
        <v>990</v>
      </c>
      <c r="L287" s="37" t="s">
        <v>983</v>
      </c>
      <c r="M287" s="37" t="s">
        <v>1150</v>
      </c>
      <c r="N287" s="37">
        <v>45716</v>
      </c>
      <c r="O287" s="37" t="s">
        <v>1116</v>
      </c>
      <c r="P287" s="37" t="s">
        <v>2124</v>
      </c>
      <c r="Q287" s="37" t="s">
        <v>1117</v>
      </c>
      <c r="R287" s="24">
        <f>COUNTIF(콜트리분석!AH:AH,레드마인_서비스!G287)</f>
        <v>0</v>
      </c>
    </row>
    <row r="288" spans="1:18">
      <c r="A288" s="37">
        <v>144448</v>
      </c>
      <c r="B288" s="37" t="s">
        <v>1003</v>
      </c>
      <c r="C288" s="37"/>
      <c r="D288" s="37" t="s">
        <v>974</v>
      </c>
      <c r="E288" s="37" t="s">
        <v>975</v>
      </c>
      <c r="F288" s="37" t="s">
        <v>976</v>
      </c>
      <c r="G288" s="37" t="s">
        <v>2143</v>
      </c>
      <c r="H288" s="37" t="s">
        <v>2144</v>
      </c>
      <c r="I288" s="37" t="s">
        <v>2145</v>
      </c>
      <c r="J288" s="37" t="s">
        <v>989</v>
      </c>
      <c r="K288" s="37" t="s">
        <v>990</v>
      </c>
      <c r="L288" s="37" t="s">
        <v>981</v>
      </c>
      <c r="M288" s="37" t="s">
        <v>1041</v>
      </c>
      <c r="N288" s="37">
        <v>45716</v>
      </c>
      <c r="O288" s="37" t="s">
        <v>1112</v>
      </c>
      <c r="P288" s="37" t="s">
        <v>2124</v>
      </c>
      <c r="Q288" s="37"/>
      <c r="R288" s="24">
        <f>COUNTIF(콜트리분석!AH:AH,레드마인_서비스!G288)</f>
        <v>1</v>
      </c>
    </row>
    <row r="289" spans="1:18">
      <c r="A289" s="37">
        <v>144368</v>
      </c>
      <c r="B289" s="37" t="s">
        <v>1003</v>
      </c>
      <c r="C289" s="37"/>
      <c r="D289" s="37" t="s">
        <v>974</v>
      </c>
      <c r="E289" s="37" t="s">
        <v>1113</v>
      </c>
      <c r="F289" s="37" t="s">
        <v>976</v>
      </c>
      <c r="G289" s="37" t="s">
        <v>2146</v>
      </c>
      <c r="H289" s="37" t="s">
        <v>2147</v>
      </c>
      <c r="I289" s="37" t="s">
        <v>2148</v>
      </c>
      <c r="J289" s="37" t="s">
        <v>989</v>
      </c>
      <c r="K289" s="37" t="s">
        <v>990</v>
      </c>
      <c r="L289" s="37" t="s">
        <v>983</v>
      </c>
      <c r="M289" s="37" t="s">
        <v>1150</v>
      </c>
      <c r="N289" s="37">
        <v>45716</v>
      </c>
      <c r="O289" s="37" t="s">
        <v>1116</v>
      </c>
      <c r="P289" s="37" t="s">
        <v>2124</v>
      </c>
      <c r="Q289" s="37" t="s">
        <v>1117</v>
      </c>
      <c r="R289" s="24">
        <f>COUNTIF(콜트리분석!AH:AH,레드마인_서비스!G289)</f>
        <v>1</v>
      </c>
    </row>
    <row r="290" spans="1:18">
      <c r="A290" s="37">
        <v>143023</v>
      </c>
      <c r="B290" s="37" t="s">
        <v>1003</v>
      </c>
      <c r="C290" s="37"/>
      <c r="D290" s="37" t="s">
        <v>974</v>
      </c>
      <c r="E290" s="37" t="s">
        <v>1113</v>
      </c>
      <c r="F290" s="37" t="s">
        <v>976</v>
      </c>
      <c r="G290" s="37" t="s">
        <v>2149</v>
      </c>
      <c r="H290" s="37" t="s">
        <v>2150</v>
      </c>
      <c r="I290" s="37" t="s">
        <v>2151</v>
      </c>
      <c r="J290" s="37" t="s">
        <v>989</v>
      </c>
      <c r="K290" s="37" t="s">
        <v>990</v>
      </c>
      <c r="L290" s="37" t="s">
        <v>981</v>
      </c>
      <c r="M290" s="37" t="s">
        <v>1150</v>
      </c>
      <c r="N290" s="37">
        <v>45709</v>
      </c>
      <c r="O290" s="37" t="s">
        <v>1116</v>
      </c>
      <c r="P290" s="37" t="s">
        <v>1077</v>
      </c>
      <c r="Q290" s="37" t="s">
        <v>1117</v>
      </c>
      <c r="R290" s="24">
        <f>COUNTIF(콜트리분석!AH:AH,레드마인_서비스!G290)</f>
        <v>0</v>
      </c>
    </row>
    <row r="291" spans="1:18">
      <c r="A291" s="37">
        <v>143024</v>
      </c>
      <c r="B291" s="37" t="s">
        <v>1003</v>
      </c>
      <c r="C291" s="37"/>
      <c r="D291" s="37" t="s">
        <v>974</v>
      </c>
      <c r="E291" s="37" t="s">
        <v>1113</v>
      </c>
      <c r="F291" s="37" t="s">
        <v>976</v>
      </c>
      <c r="G291" s="37" t="s">
        <v>2152</v>
      </c>
      <c r="H291" s="37" t="s">
        <v>2153</v>
      </c>
      <c r="I291" s="37" t="s">
        <v>2154</v>
      </c>
      <c r="J291" s="37" t="s">
        <v>989</v>
      </c>
      <c r="K291" s="37" t="s">
        <v>990</v>
      </c>
      <c r="L291" s="37" t="s">
        <v>981</v>
      </c>
      <c r="M291" s="37" t="s">
        <v>1150</v>
      </c>
      <c r="N291" s="37">
        <v>45709</v>
      </c>
      <c r="O291" s="37" t="s">
        <v>1116</v>
      </c>
      <c r="P291" s="37" t="s">
        <v>1077</v>
      </c>
      <c r="Q291" s="37" t="s">
        <v>1117</v>
      </c>
      <c r="R291" s="24">
        <f>COUNTIF(콜트리분석!AH:AH,레드마인_서비스!G291)</f>
        <v>0</v>
      </c>
    </row>
    <row r="292" spans="1:18">
      <c r="A292" s="37">
        <v>143028</v>
      </c>
      <c r="B292" s="37" t="s">
        <v>1003</v>
      </c>
      <c r="C292" s="37"/>
      <c r="D292" s="37" t="s">
        <v>974</v>
      </c>
      <c r="E292" s="37" t="s">
        <v>1113</v>
      </c>
      <c r="F292" s="37" t="s">
        <v>976</v>
      </c>
      <c r="G292" s="37" t="s">
        <v>2045</v>
      </c>
      <c r="H292" s="37" t="s">
        <v>3287</v>
      </c>
      <c r="I292" s="37" t="s">
        <v>3288</v>
      </c>
      <c r="J292" s="37" t="s">
        <v>989</v>
      </c>
      <c r="K292" s="37" t="s">
        <v>990</v>
      </c>
      <c r="L292" s="37" t="s">
        <v>981</v>
      </c>
      <c r="M292" s="37" t="s">
        <v>1041</v>
      </c>
      <c r="N292" s="37">
        <v>45709</v>
      </c>
      <c r="O292" s="37" t="s">
        <v>1116</v>
      </c>
      <c r="P292" s="37" t="s">
        <v>1077</v>
      </c>
      <c r="Q292" s="37" t="s">
        <v>1117</v>
      </c>
      <c r="R292" s="24">
        <f>COUNTIF(콜트리분석!AH:AH,레드마인_서비스!G292)</f>
        <v>6</v>
      </c>
    </row>
    <row r="293" spans="1:18">
      <c r="A293" s="37">
        <v>143029</v>
      </c>
      <c r="B293" s="37" t="s">
        <v>1003</v>
      </c>
      <c r="C293" s="37"/>
      <c r="D293" s="37" t="s">
        <v>974</v>
      </c>
      <c r="E293" s="37" t="s">
        <v>1113</v>
      </c>
      <c r="F293" s="37" t="s">
        <v>976</v>
      </c>
      <c r="G293" s="37" t="s">
        <v>3269</v>
      </c>
      <c r="H293" s="37" t="s">
        <v>3289</v>
      </c>
      <c r="I293" s="37" t="s">
        <v>3290</v>
      </c>
      <c r="J293" s="37" t="s">
        <v>989</v>
      </c>
      <c r="K293" s="37" t="s">
        <v>990</v>
      </c>
      <c r="L293" s="37" t="s">
        <v>981</v>
      </c>
      <c r="M293" s="37" t="s">
        <v>1041</v>
      </c>
      <c r="N293" s="37">
        <v>45709</v>
      </c>
      <c r="O293" s="37" t="s">
        <v>1116</v>
      </c>
      <c r="P293" s="37" t="s">
        <v>1077</v>
      </c>
      <c r="Q293" s="37" t="s">
        <v>1117</v>
      </c>
      <c r="R293" s="24">
        <f>COUNTIF(콜트리분석!AH:AH,레드마인_서비스!G293)</f>
        <v>6</v>
      </c>
    </row>
    <row r="294" spans="1:18">
      <c r="A294" s="37">
        <v>143030</v>
      </c>
      <c r="B294" s="37" t="s">
        <v>1003</v>
      </c>
      <c r="C294" s="37"/>
      <c r="D294" s="37" t="s">
        <v>974</v>
      </c>
      <c r="E294" s="37" t="s">
        <v>1113</v>
      </c>
      <c r="F294" s="37" t="s">
        <v>976</v>
      </c>
      <c r="G294" s="37" t="s">
        <v>2052</v>
      </c>
      <c r="H294" s="37" t="s">
        <v>3291</v>
      </c>
      <c r="I294" s="37" t="s">
        <v>3292</v>
      </c>
      <c r="J294" s="37" t="s">
        <v>989</v>
      </c>
      <c r="K294" s="37" t="s">
        <v>990</v>
      </c>
      <c r="L294" s="37" t="s">
        <v>981</v>
      </c>
      <c r="M294" s="37" t="s">
        <v>1150</v>
      </c>
      <c r="N294" s="37">
        <v>45716</v>
      </c>
      <c r="O294" s="37" t="s">
        <v>1116</v>
      </c>
      <c r="P294" s="37" t="s">
        <v>1077</v>
      </c>
      <c r="Q294" s="37" t="s">
        <v>1117</v>
      </c>
      <c r="R294" s="24">
        <f>COUNTIF(콜트리분석!AH:AH,레드마인_서비스!G294)</f>
        <v>7</v>
      </c>
    </row>
    <row r="295" spans="1:18">
      <c r="A295" s="37">
        <v>143031</v>
      </c>
      <c r="B295" s="37" t="s">
        <v>1003</v>
      </c>
      <c r="C295" s="37"/>
      <c r="D295" s="37" t="s">
        <v>974</v>
      </c>
      <c r="E295" s="37" t="s">
        <v>1113</v>
      </c>
      <c r="F295" s="37" t="s">
        <v>976</v>
      </c>
      <c r="G295" s="37" t="s">
        <v>2056</v>
      </c>
      <c r="H295" s="37" t="s">
        <v>3293</v>
      </c>
      <c r="I295" s="37" t="s">
        <v>3294</v>
      </c>
      <c r="J295" s="37" t="s">
        <v>989</v>
      </c>
      <c r="K295" s="37" t="s">
        <v>990</v>
      </c>
      <c r="L295" s="37" t="s">
        <v>981</v>
      </c>
      <c r="M295" s="37" t="s">
        <v>1041</v>
      </c>
      <c r="N295" s="37">
        <v>45709</v>
      </c>
      <c r="O295" s="37" t="s">
        <v>1116</v>
      </c>
      <c r="P295" s="37" t="s">
        <v>1077</v>
      </c>
      <c r="Q295" s="37" t="s">
        <v>1117</v>
      </c>
      <c r="R295" s="24">
        <f>COUNTIF(콜트리분석!AH:AH,레드마인_서비스!G295)</f>
        <v>7</v>
      </c>
    </row>
    <row r="296" spans="1:18">
      <c r="A296" s="37">
        <v>144186</v>
      </c>
      <c r="B296" s="37" t="s">
        <v>1000</v>
      </c>
      <c r="C296" s="37"/>
      <c r="D296" s="37" t="s">
        <v>974</v>
      </c>
      <c r="E296" s="37" t="s">
        <v>975</v>
      </c>
      <c r="F296" s="37" t="s">
        <v>976</v>
      </c>
      <c r="G296" s="37" t="s">
        <v>795</v>
      </c>
      <c r="H296" s="37" t="s">
        <v>2192</v>
      </c>
      <c r="I296" s="37" t="s">
        <v>2193</v>
      </c>
      <c r="J296" s="37" t="s">
        <v>989</v>
      </c>
      <c r="K296" s="37" t="s">
        <v>990</v>
      </c>
      <c r="L296" s="37" t="s">
        <v>983</v>
      </c>
      <c r="M296" s="37" t="s">
        <v>1091</v>
      </c>
      <c r="N296" s="37">
        <v>45625</v>
      </c>
      <c r="O296" s="37" t="s">
        <v>1116</v>
      </c>
      <c r="P296" s="37" t="s">
        <v>1092</v>
      </c>
      <c r="Q296" s="37"/>
      <c r="R296" s="24">
        <f>COUNTIF(콜트리분석!AH:AH,레드마인_서비스!G296)</f>
        <v>1</v>
      </c>
    </row>
    <row r="297" spans="1:18">
      <c r="A297" s="37">
        <v>144198</v>
      </c>
      <c r="B297" s="37" t="s">
        <v>1000</v>
      </c>
      <c r="C297" s="37"/>
      <c r="D297" s="37" t="s">
        <v>974</v>
      </c>
      <c r="E297" s="37" t="s">
        <v>975</v>
      </c>
      <c r="F297" s="37" t="s">
        <v>976</v>
      </c>
      <c r="G297" s="37" t="s">
        <v>2194</v>
      </c>
      <c r="H297" s="37" t="s">
        <v>2195</v>
      </c>
      <c r="I297" s="37" t="s">
        <v>2196</v>
      </c>
      <c r="J297" s="37" t="s">
        <v>989</v>
      </c>
      <c r="K297" s="37" t="s">
        <v>990</v>
      </c>
      <c r="L297" s="37" t="s">
        <v>983</v>
      </c>
      <c r="M297" s="37" t="s">
        <v>1091</v>
      </c>
      <c r="N297" s="37">
        <v>45625</v>
      </c>
      <c r="O297" s="37" t="s">
        <v>1116</v>
      </c>
      <c r="P297" s="37" t="s">
        <v>1092</v>
      </c>
      <c r="Q297" s="37"/>
      <c r="R297" s="24">
        <f>COUNTIF(콜트리분석!AH:AH,레드마인_서비스!G297)</f>
        <v>0</v>
      </c>
    </row>
    <row r="298" spans="1:18">
      <c r="A298" s="37">
        <v>144197</v>
      </c>
      <c r="B298" s="37" t="s">
        <v>1000</v>
      </c>
      <c r="C298" s="37"/>
      <c r="D298" s="37" t="s">
        <v>974</v>
      </c>
      <c r="E298" s="37" t="s">
        <v>975</v>
      </c>
      <c r="F298" s="37" t="s">
        <v>976</v>
      </c>
      <c r="G298" s="37" t="s">
        <v>721</v>
      </c>
      <c r="H298" s="37" t="s">
        <v>2197</v>
      </c>
      <c r="I298" s="37" t="s">
        <v>3637</v>
      </c>
      <c r="J298" s="37" t="s">
        <v>989</v>
      </c>
      <c r="K298" s="37" t="s">
        <v>990</v>
      </c>
      <c r="L298" s="37" t="s">
        <v>983</v>
      </c>
      <c r="M298" s="37" t="s">
        <v>1091</v>
      </c>
      <c r="N298" s="37">
        <v>45583</v>
      </c>
      <c r="O298" s="37" t="s">
        <v>1116</v>
      </c>
      <c r="P298" s="37" t="s">
        <v>1092</v>
      </c>
      <c r="Q298" s="37" t="s">
        <v>1117</v>
      </c>
      <c r="R298" s="24">
        <f>COUNTIF(콜트리분석!AH:AH,레드마인_서비스!G298)</f>
        <v>2</v>
      </c>
    </row>
    <row r="299" spans="1:18">
      <c r="A299" s="37">
        <v>144124</v>
      </c>
      <c r="B299" s="37" t="s">
        <v>1000</v>
      </c>
      <c r="C299" s="37"/>
      <c r="D299" s="37" t="s">
        <v>974</v>
      </c>
      <c r="E299" s="37" t="s">
        <v>1113</v>
      </c>
      <c r="F299" s="37" t="s">
        <v>976</v>
      </c>
      <c r="G299" s="37" t="s">
        <v>839</v>
      </c>
      <c r="H299" s="37" t="s">
        <v>2198</v>
      </c>
      <c r="I299" s="37" t="s">
        <v>2199</v>
      </c>
      <c r="J299" s="37" t="s">
        <v>989</v>
      </c>
      <c r="K299" s="37" t="s">
        <v>990</v>
      </c>
      <c r="L299" s="37" t="s">
        <v>983</v>
      </c>
      <c r="M299" s="37" t="s">
        <v>1091</v>
      </c>
      <c r="N299" s="37">
        <v>45583</v>
      </c>
      <c r="O299" s="37" t="s">
        <v>1116</v>
      </c>
      <c r="P299" s="37" t="s">
        <v>1092</v>
      </c>
      <c r="Q299" s="37" t="s">
        <v>1117</v>
      </c>
      <c r="R299" s="24">
        <f>COUNTIF(콜트리분석!AH:AH,레드마인_서비스!G299)</f>
        <v>3</v>
      </c>
    </row>
    <row r="300" spans="1:18">
      <c r="A300" s="37">
        <v>144187</v>
      </c>
      <c r="B300" s="37" t="s">
        <v>1000</v>
      </c>
      <c r="C300" s="37"/>
      <c r="D300" s="37" t="s">
        <v>974</v>
      </c>
      <c r="E300" s="37" t="s">
        <v>1113</v>
      </c>
      <c r="F300" s="37" t="s">
        <v>976</v>
      </c>
      <c r="G300" s="37" t="s">
        <v>2200</v>
      </c>
      <c r="H300" s="37" t="s">
        <v>2201</v>
      </c>
      <c r="I300" s="37" t="s">
        <v>2202</v>
      </c>
      <c r="J300" s="37" t="s">
        <v>989</v>
      </c>
      <c r="K300" s="37" t="s">
        <v>990</v>
      </c>
      <c r="L300" s="37" t="s">
        <v>983</v>
      </c>
      <c r="M300" s="37" t="s">
        <v>1091</v>
      </c>
      <c r="N300" s="37">
        <v>45583</v>
      </c>
      <c r="O300" s="37" t="s">
        <v>1116</v>
      </c>
      <c r="P300" s="37" t="s">
        <v>1092</v>
      </c>
      <c r="Q300" s="37" t="s">
        <v>1117</v>
      </c>
      <c r="R300" s="24">
        <f>COUNTIF(콜트리분석!AH:AH,레드마인_서비스!G300)</f>
        <v>0</v>
      </c>
    </row>
    <row r="301" spans="1:18">
      <c r="A301" s="37">
        <v>144125</v>
      </c>
      <c r="B301" s="37" t="s">
        <v>1000</v>
      </c>
      <c r="C301" s="37"/>
      <c r="D301" s="37" t="s">
        <v>974</v>
      </c>
      <c r="E301" s="37" t="s">
        <v>1113</v>
      </c>
      <c r="F301" s="37" t="s">
        <v>976</v>
      </c>
      <c r="G301" s="37" t="s">
        <v>840</v>
      </c>
      <c r="H301" s="37" t="s">
        <v>2203</v>
      </c>
      <c r="I301" s="37" t="s">
        <v>2204</v>
      </c>
      <c r="J301" s="37" t="s">
        <v>989</v>
      </c>
      <c r="K301" s="37" t="s">
        <v>990</v>
      </c>
      <c r="L301" s="37" t="s">
        <v>983</v>
      </c>
      <c r="M301" s="37" t="s">
        <v>1091</v>
      </c>
      <c r="N301" s="38">
        <v>45583</v>
      </c>
      <c r="O301" s="37" t="s">
        <v>1116</v>
      </c>
      <c r="P301" s="37" t="s">
        <v>1092</v>
      </c>
      <c r="Q301" s="37" t="s">
        <v>1117</v>
      </c>
      <c r="R301" s="24">
        <f>COUNTIF(콜트리분석!AH:AH,레드마인_서비스!G301)</f>
        <v>4</v>
      </c>
    </row>
    <row r="302" spans="1:18">
      <c r="A302" s="37">
        <v>144189</v>
      </c>
      <c r="B302" s="37" t="s">
        <v>1000</v>
      </c>
      <c r="C302" s="37"/>
      <c r="D302" s="37" t="s">
        <v>974</v>
      </c>
      <c r="E302" s="37" t="s">
        <v>975</v>
      </c>
      <c r="F302" s="37" t="s">
        <v>976</v>
      </c>
      <c r="G302" s="37" t="s">
        <v>722</v>
      </c>
      <c r="H302" s="37" t="s">
        <v>2205</v>
      </c>
      <c r="I302" s="37" t="s">
        <v>2206</v>
      </c>
      <c r="J302" s="37" t="s">
        <v>989</v>
      </c>
      <c r="K302" s="37" t="s">
        <v>990</v>
      </c>
      <c r="L302" s="37" t="s">
        <v>983</v>
      </c>
      <c r="M302" s="37" t="s">
        <v>1091</v>
      </c>
      <c r="N302" s="38">
        <v>45583</v>
      </c>
      <c r="O302" s="37" t="s">
        <v>1116</v>
      </c>
      <c r="P302" s="37" t="s">
        <v>1092</v>
      </c>
      <c r="Q302" s="37"/>
      <c r="R302" s="24">
        <f>COUNTIF(콜트리분석!AH:AH,레드마인_서비스!G302)</f>
        <v>2</v>
      </c>
    </row>
    <row r="303" spans="1:18">
      <c r="A303" s="37">
        <v>144127</v>
      </c>
      <c r="B303" s="37" t="s">
        <v>1000</v>
      </c>
      <c r="C303" s="37"/>
      <c r="D303" s="37" t="s">
        <v>974</v>
      </c>
      <c r="E303" s="37" t="s">
        <v>975</v>
      </c>
      <c r="F303" s="37" t="s">
        <v>976</v>
      </c>
      <c r="G303" s="37" t="s">
        <v>841</v>
      </c>
      <c r="H303" s="37" t="s">
        <v>2207</v>
      </c>
      <c r="I303" s="37" t="s">
        <v>2208</v>
      </c>
      <c r="J303" s="37" t="s">
        <v>989</v>
      </c>
      <c r="K303" s="37" t="s">
        <v>990</v>
      </c>
      <c r="L303" s="37" t="s">
        <v>983</v>
      </c>
      <c r="M303" s="37" t="s">
        <v>1091</v>
      </c>
      <c r="N303" s="38">
        <v>45583</v>
      </c>
      <c r="O303" s="37" t="s">
        <v>1116</v>
      </c>
      <c r="P303" s="37" t="s">
        <v>1092</v>
      </c>
      <c r="Q303" s="37"/>
      <c r="R303" s="24">
        <f>COUNTIF(콜트리분석!AH:AH,레드마인_서비스!G303)</f>
        <v>4</v>
      </c>
    </row>
    <row r="304" spans="1:18">
      <c r="A304" s="37">
        <v>144126</v>
      </c>
      <c r="B304" s="37" t="s">
        <v>1000</v>
      </c>
      <c r="C304" s="37"/>
      <c r="D304" s="37" t="s">
        <v>974</v>
      </c>
      <c r="E304" s="37" t="s">
        <v>1113</v>
      </c>
      <c r="F304" s="37" t="s">
        <v>976</v>
      </c>
      <c r="G304" s="37" t="s">
        <v>842</v>
      </c>
      <c r="H304" s="37" t="s">
        <v>2209</v>
      </c>
      <c r="I304" s="37" t="s">
        <v>2210</v>
      </c>
      <c r="J304" s="37" t="s">
        <v>989</v>
      </c>
      <c r="K304" s="37" t="s">
        <v>990</v>
      </c>
      <c r="L304" s="37" t="s">
        <v>983</v>
      </c>
      <c r="M304" s="37" t="s">
        <v>1091</v>
      </c>
      <c r="N304" s="38">
        <v>45583</v>
      </c>
      <c r="O304" s="37" t="s">
        <v>1116</v>
      </c>
      <c r="P304" s="37" t="s">
        <v>1092</v>
      </c>
      <c r="Q304" s="37" t="s">
        <v>1117</v>
      </c>
      <c r="R304" s="24">
        <f>COUNTIF(콜트리분석!AH:AH,레드마인_서비스!G304)</f>
        <v>4</v>
      </c>
    </row>
    <row r="305" spans="1:18">
      <c r="A305" s="37">
        <v>144196</v>
      </c>
      <c r="B305" s="37" t="s">
        <v>1000</v>
      </c>
      <c r="C305" s="37"/>
      <c r="D305" s="37" t="s">
        <v>974</v>
      </c>
      <c r="E305" s="37" t="s">
        <v>1113</v>
      </c>
      <c r="F305" s="37" t="s">
        <v>976</v>
      </c>
      <c r="G305" s="37" t="s">
        <v>720</v>
      </c>
      <c r="H305" s="37" t="s">
        <v>2211</v>
      </c>
      <c r="I305" s="37" t="s">
        <v>2212</v>
      </c>
      <c r="J305" s="37" t="s">
        <v>989</v>
      </c>
      <c r="K305" s="37" t="s">
        <v>990</v>
      </c>
      <c r="L305" s="37" t="s">
        <v>983</v>
      </c>
      <c r="M305" s="37" t="s">
        <v>1091</v>
      </c>
      <c r="N305" s="38">
        <v>45583</v>
      </c>
      <c r="O305" s="37" t="s">
        <v>1116</v>
      </c>
      <c r="P305" s="37" t="s">
        <v>1092</v>
      </c>
      <c r="Q305" s="37" t="s">
        <v>1355</v>
      </c>
      <c r="R305" s="24">
        <f>COUNTIF(콜트리분석!AH:AH,레드마인_서비스!G305)</f>
        <v>2</v>
      </c>
    </row>
    <row r="306" spans="1:18">
      <c r="A306" s="37">
        <v>144532</v>
      </c>
      <c r="B306" s="37" t="s">
        <v>1000</v>
      </c>
      <c r="C306" s="37"/>
      <c r="D306" s="37" t="s">
        <v>974</v>
      </c>
      <c r="E306" s="37" t="s">
        <v>975</v>
      </c>
      <c r="F306" s="37" t="s">
        <v>976</v>
      </c>
      <c r="G306" s="37" t="s">
        <v>2213</v>
      </c>
      <c r="H306" s="37" t="s">
        <v>2214</v>
      </c>
      <c r="I306" s="37" t="s">
        <v>3638</v>
      </c>
      <c r="J306" s="37" t="s">
        <v>989</v>
      </c>
      <c r="K306" s="37" t="s">
        <v>990</v>
      </c>
      <c r="L306" s="37" t="s">
        <v>983</v>
      </c>
      <c r="M306" s="37" t="s">
        <v>1091</v>
      </c>
      <c r="N306" s="38">
        <v>45583</v>
      </c>
      <c r="O306" s="37" t="s">
        <v>1116</v>
      </c>
      <c r="P306" s="37" t="s">
        <v>1092</v>
      </c>
      <c r="Q306" s="37" t="s">
        <v>1117</v>
      </c>
      <c r="R306" s="24">
        <f>COUNTIF(콜트리분석!AH:AH,레드마인_서비스!G306)</f>
        <v>1</v>
      </c>
    </row>
    <row r="307" spans="1:18">
      <c r="A307" s="37">
        <v>143586</v>
      </c>
      <c r="B307" s="37" t="s">
        <v>997</v>
      </c>
      <c r="C307" s="37"/>
      <c r="D307" s="37" t="s">
        <v>974</v>
      </c>
      <c r="E307" s="37" t="s">
        <v>1113</v>
      </c>
      <c r="F307" s="37" t="s">
        <v>976</v>
      </c>
      <c r="G307" s="37" t="s">
        <v>512</v>
      </c>
      <c r="H307" s="37" t="s">
        <v>2561</v>
      </c>
      <c r="I307" s="37" t="s">
        <v>2562</v>
      </c>
      <c r="J307" s="37" t="s">
        <v>989</v>
      </c>
      <c r="K307" s="37" t="s">
        <v>990</v>
      </c>
      <c r="L307" s="37" t="s">
        <v>983</v>
      </c>
      <c r="M307" s="37" t="s">
        <v>1057</v>
      </c>
      <c r="N307" s="38">
        <v>45541</v>
      </c>
      <c r="O307" s="37" t="s">
        <v>1116</v>
      </c>
      <c r="P307" s="37" t="s">
        <v>1044</v>
      </c>
      <c r="Q307" s="37" t="s">
        <v>3442</v>
      </c>
      <c r="R307" s="24">
        <f>COUNTIF(콜트리분석!AH:AH,레드마인_서비스!G307)</f>
        <v>126</v>
      </c>
    </row>
    <row r="308" spans="1:18">
      <c r="A308" s="37">
        <v>143571</v>
      </c>
      <c r="B308" s="37" t="s">
        <v>997</v>
      </c>
      <c r="C308" s="37"/>
      <c r="D308" s="37" t="s">
        <v>974</v>
      </c>
      <c r="E308" s="37" t="s">
        <v>1113</v>
      </c>
      <c r="F308" s="37" t="s">
        <v>976</v>
      </c>
      <c r="G308" s="37" t="s">
        <v>576</v>
      </c>
      <c r="H308" s="37" t="s">
        <v>2563</v>
      </c>
      <c r="I308" s="37" t="s">
        <v>2564</v>
      </c>
      <c r="J308" s="37" t="s">
        <v>989</v>
      </c>
      <c r="K308" s="37" t="s">
        <v>990</v>
      </c>
      <c r="L308" s="37" t="s">
        <v>983</v>
      </c>
      <c r="M308" s="37" t="s">
        <v>1043</v>
      </c>
      <c r="N308" s="38">
        <v>45541</v>
      </c>
      <c r="O308" s="37" t="s">
        <v>1116</v>
      </c>
      <c r="P308" s="37" t="s">
        <v>1075</v>
      </c>
      <c r="Q308" s="37" t="s">
        <v>1117</v>
      </c>
      <c r="R308" s="24">
        <f>COUNTIF(콜트리분석!AH:AH,레드마인_서비스!G308)</f>
        <v>38</v>
      </c>
    </row>
    <row r="309" spans="1:18">
      <c r="A309" s="37">
        <v>144211</v>
      </c>
      <c r="B309" s="37" t="s">
        <v>997</v>
      </c>
      <c r="C309" s="37"/>
      <c r="D309" s="37" t="s">
        <v>974</v>
      </c>
      <c r="E309" s="37" t="s">
        <v>1113</v>
      </c>
      <c r="F309" s="37" t="s">
        <v>976</v>
      </c>
      <c r="G309" s="37" t="s">
        <v>819</v>
      </c>
      <c r="H309" s="37" t="s">
        <v>2565</v>
      </c>
      <c r="I309" s="37" t="s">
        <v>2566</v>
      </c>
      <c r="J309" s="37" t="s">
        <v>989</v>
      </c>
      <c r="K309" s="37" t="s">
        <v>990</v>
      </c>
      <c r="L309" s="37" t="s">
        <v>983</v>
      </c>
      <c r="M309" s="37" t="s">
        <v>1079</v>
      </c>
      <c r="N309" s="38">
        <v>45541</v>
      </c>
      <c r="O309" s="37" t="s">
        <v>1116</v>
      </c>
      <c r="P309" s="37" t="s">
        <v>1075</v>
      </c>
      <c r="Q309" s="37" t="s">
        <v>1117</v>
      </c>
      <c r="R309" s="24">
        <f>COUNTIF(콜트리분석!AH:AH,레드마인_서비스!G309)</f>
        <v>17</v>
      </c>
    </row>
    <row r="310" spans="1:18">
      <c r="A310" s="37">
        <v>144215</v>
      </c>
      <c r="B310" s="37" t="s">
        <v>997</v>
      </c>
      <c r="C310" s="37"/>
      <c r="D310" s="37" t="s">
        <v>974</v>
      </c>
      <c r="E310" s="37" t="s">
        <v>1113</v>
      </c>
      <c r="F310" s="37" t="s">
        <v>976</v>
      </c>
      <c r="G310" s="37" t="s">
        <v>820</v>
      </c>
      <c r="H310" s="37" t="s">
        <v>2567</v>
      </c>
      <c r="I310" s="37" t="s">
        <v>2568</v>
      </c>
      <c r="J310" s="37" t="s">
        <v>989</v>
      </c>
      <c r="K310" s="37" t="s">
        <v>990</v>
      </c>
      <c r="L310" s="37" t="s">
        <v>983</v>
      </c>
      <c r="M310" s="37" t="s">
        <v>1079</v>
      </c>
      <c r="N310" s="38">
        <v>45541</v>
      </c>
      <c r="O310" s="37" t="s">
        <v>1116</v>
      </c>
      <c r="P310" s="37" t="s">
        <v>1075</v>
      </c>
      <c r="Q310" s="37" t="s">
        <v>1117</v>
      </c>
      <c r="R310" s="24">
        <f>COUNTIF(콜트리분석!AH:AH,레드마인_서비스!G310)</f>
        <v>17</v>
      </c>
    </row>
    <row r="311" spans="1:18">
      <c r="A311" s="37">
        <v>144217</v>
      </c>
      <c r="B311" s="37" t="s">
        <v>997</v>
      </c>
      <c r="C311" s="37"/>
      <c r="D311" s="37" t="s">
        <v>974</v>
      </c>
      <c r="E311" s="37" t="s">
        <v>1113</v>
      </c>
      <c r="F311" s="37" t="s">
        <v>976</v>
      </c>
      <c r="G311" s="37" t="s">
        <v>786</v>
      </c>
      <c r="H311" s="37" t="s">
        <v>2569</v>
      </c>
      <c r="I311" s="37" t="s">
        <v>2570</v>
      </c>
      <c r="J311" s="37" t="s">
        <v>989</v>
      </c>
      <c r="K311" s="37" t="s">
        <v>990</v>
      </c>
      <c r="L311" s="37" t="s">
        <v>983</v>
      </c>
      <c r="M311" s="37" t="s">
        <v>1079</v>
      </c>
      <c r="N311" s="38">
        <v>45541</v>
      </c>
      <c r="O311" s="37" t="s">
        <v>1116</v>
      </c>
      <c r="P311" s="37" t="s">
        <v>1075</v>
      </c>
      <c r="Q311" s="37" t="s">
        <v>1117</v>
      </c>
      <c r="R311" s="24">
        <f>COUNTIF(콜트리분석!AH:AH,레드마인_서비스!G311)</f>
        <v>18</v>
      </c>
    </row>
    <row r="312" spans="1:18">
      <c r="A312" s="37">
        <v>144218</v>
      </c>
      <c r="B312" s="37" t="s">
        <v>997</v>
      </c>
      <c r="C312" s="37"/>
      <c r="D312" s="37" t="s">
        <v>974</v>
      </c>
      <c r="E312" s="37" t="s">
        <v>975</v>
      </c>
      <c r="F312" s="37" t="s">
        <v>976</v>
      </c>
      <c r="G312" s="37" t="s">
        <v>787</v>
      </c>
      <c r="H312" s="37" t="s">
        <v>2571</v>
      </c>
      <c r="I312" s="37" t="s">
        <v>2572</v>
      </c>
      <c r="J312" s="37" t="s">
        <v>989</v>
      </c>
      <c r="K312" s="37" t="s">
        <v>990</v>
      </c>
      <c r="L312" s="37" t="s">
        <v>983</v>
      </c>
      <c r="M312" s="37" t="s">
        <v>1064</v>
      </c>
      <c r="N312" s="38">
        <v>45541</v>
      </c>
      <c r="O312" s="37" t="s">
        <v>1116</v>
      </c>
      <c r="P312" s="37" t="s">
        <v>1075</v>
      </c>
      <c r="Q312" s="37" t="s">
        <v>1117</v>
      </c>
      <c r="R312" s="24">
        <f>COUNTIF(콜트리분석!AH:AH,레드마인_서비스!G312)</f>
        <v>18</v>
      </c>
    </row>
    <row r="313" spans="1:18">
      <c r="A313" s="37">
        <v>144165</v>
      </c>
      <c r="B313" s="37" t="s">
        <v>997</v>
      </c>
      <c r="C313" s="37"/>
      <c r="D313" s="37" t="s">
        <v>974</v>
      </c>
      <c r="E313" s="37" t="s">
        <v>975</v>
      </c>
      <c r="F313" s="37" t="s">
        <v>976</v>
      </c>
      <c r="G313" s="37" t="s">
        <v>734</v>
      </c>
      <c r="H313" s="37" t="s">
        <v>2573</v>
      </c>
      <c r="I313" s="37" t="s">
        <v>2574</v>
      </c>
      <c r="J313" s="37" t="s">
        <v>989</v>
      </c>
      <c r="K313" s="37" t="s">
        <v>990</v>
      </c>
      <c r="L313" s="37" t="s">
        <v>983</v>
      </c>
      <c r="M313" s="37" t="s">
        <v>1057</v>
      </c>
      <c r="N313" s="37">
        <v>45548</v>
      </c>
      <c r="O313" s="37" t="s">
        <v>1116</v>
      </c>
      <c r="P313" s="37" t="s">
        <v>1044</v>
      </c>
      <c r="Q313" s="37"/>
      <c r="R313" s="24">
        <f>COUNTIF(콜트리분석!AH:AH,레드마인_서비스!G313)</f>
        <v>1</v>
      </c>
    </row>
    <row r="314" spans="1:18">
      <c r="A314" s="37">
        <v>144166</v>
      </c>
      <c r="B314" s="37" t="s">
        <v>997</v>
      </c>
      <c r="C314" s="37"/>
      <c r="D314" s="37" t="s">
        <v>974</v>
      </c>
      <c r="E314" s="37" t="s">
        <v>1113</v>
      </c>
      <c r="F314" s="37" t="s">
        <v>976</v>
      </c>
      <c r="G314" s="37" t="s">
        <v>735</v>
      </c>
      <c r="H314" s="37" t="s">
        <v>2575</v>
      </c>
      <c r="I314" s="37" t="s">
        <v>2576</v>
      </c>
      <c r="J314" s="37" t="s">
        <v>989</v>
      </c>
      <c r="K314" s="37" t="s">
        <v>990</v>
      </c>
      <c r="L314" s="37" t="s">
        <v>983</v>
      </c>
      <c r="M314" s="37" t="s">
        <v>1057</v>
      </c>
      <c r="N314" s="37">
        <v>45548</v>
      </c>
      <c r="O314" s="37" t="s">
        <v>1116</v>
      </c>
      <c r="P314" s="37" t="s">
        <v>1044</v>
      </c>
      <c r="Q314" s="37" t="s">
        <v>3442</v>
      </c>
      <c r="R314" s="24">
        <f>COUNTIF(콜트리분석!AH:AH,레드마인_서비스!G314)</f>
        <v>2</v>
      </c>
    </row>
    <row r="315" spans="1:18">
      <c r="A315" s="37">
        <v>144164</v>
      </c>
      <c r="B315" s="37" t="s">
        <v>997</v>
      </c>
      <c r="C315" s="37"/>
      <c r="D315" s="37" t="s">
        <v>974</v>
      </c>
      <c r="E315" s="37" t="s">
        <v>1113</v>
      </c>
      <c r="F315" s="37" t="s">
        <v>976</v>
      </c>
      <c r="G315" s="37" t="s">
        <v>2577</v>
      </c>
      <c r="H315" s="37" t="s">
        <v>2578</v>
      </c>
      <c r="I315" s="37" t="s">
        <v>2576</v>
      </c>
      <c r="J315" s="37" t="s">
        <v>989</v>
      </c>
      <c r="K315" s="37" t="s">
        <v>990</v>
      </c>
      <c r="L315" s="37" t="s">
        <v>983</v>
      </c>
      <c r="M315" s="37" t="s">
        <v>1057</v>
      </c>
      <c r="N315" s="37">
        <v>45548</v>
      </c>
      <c r="O315" s="37" t="s">
        <v>1116</v>
      </c>
      <c r="P315" s="37" t="s">
        <v>1044</v>
      </c>
      <c r="Q315" s="37" t="s">
        <v>3442</v>
      </c>
      <c r="R315" s="24">
        <f>COUNTIF(콜트리분석!AH:AH,레드마인_서비스!G315)</f>
        <v>0</v>
      </c>
    </row>
    <row r="316" spans="1:18">
      <c r="A316" s="37">
        <v>144167</v>
      </c>
      <c r="B316" s="37" t="s">
        <v>997</v>
      </c>
      <c r="C316" s="37"/>
      <c r="D316" s="37" t="s">
        <v>974</v>
      </c>
      <c r="E316" s="37" t="s">
        <v>975</v>
      </c>
      <c r="F316" s="37" t="s">
        <v>976</v>
      </c>
      <c r="G316" s="37" t="s">
        <v>2579</v>
      </c>
      <c r="H316" s="37" t="s">
        <v>2580</v>
      </c>
      <c r="I316" s="37" t="s">
        <v>2581</v>
      </c>
      <c r="J316" s="37" t="s">
        <v>989</v>
      </c>
      <c r="K316" s="37" t="s">
        <v>990</v>
      </c>
      <c r="L316" s="37" t="s">
        <v>983</v>
      </c>
      <c r="M316" s="37" t="s">
        <v>1057</v>
      </c>
      <c r="N316" s="37">
        <v>45562</v>
      </c>
      <c r="O316" s="37" t="s">
        <v>1112</v>
      </c>
      <c r="P316" s="37" t="s">
        <v>1044</v>
      </c>
      <c r="Q316" s="37"/>
      <c r="R316" s="24">
        <f>COUNTIF(콜트리분석!AH:AH,레드마인_서비스!G316)</f>
        <v>0</v>
      </c>
    </row>
    <row r="317" spans="1:18">
      <c r="A317" s="37">
        <v>144199</v>
      </c>
      <c r="B317" s="37" t="s">
        <v>997</v>
      </c>
      <c r="C317" s="37"/>
      <c r="D317" s="37" t="s">
        <v>974</v>
      </c>
      <c r="E317" s="37" t="s">
        <v>975</v>
      </c>
      <c r="F317" s="37" t="s">
        <v>976</v>
      </c>
      <c r="G317" s="37" t="s">
        <v>2585</v>
      </c>
      <c r="H317" s="37" t="s">
        <v>2583</v>
      </c>
      <c r="I317" s="37" t="s">
        <v>2586</v>
      </c>
      <c r="J317" s="37" t="s">
        <v>989</v>
      </c>
      <c r="K317" s="37" t="s">
        <v>990</v>
      </c>
      <c r="L317" s="37" t="s">
        <v>983</v>
      </c>
      <c r="M317" s="37" t="s">
        <v>1057</v>
      </c>
      <c r="N317" s="38">
        <v>45555</v>
      </c>
      <c r="O317" s="37" t="s">
        <v>1116</v>
      </c>
      <c r="P317" s="37" t="s">
        <v>1044</v>
      </c>
      <c r="Q317" s="37"/>
      <c r="R317" s="24">
        <f>COUNTIF(콜트리분석!AH:AH,레드마인_서비스!G317)</f>
        <v>0</v>
      </c>
    </row>
    <row r="318" spans="1:18">
      <c r="A318" s="37">
        <v>144533</v>
      </c>
      <c r="B318" s="37" t="s">
        <v>997</v>
      </c>
      <c r="C318" s="37"/>
      <c r="D318" s="37" t="s">
        <v>974</v>
      </c>
      <c r="E318" s="37" t="s">
        <v>1113</v>
      </c>
      <c r="F318" s="37" t="s">
        <v>976</v>
      </c>
      <c r="G318" s="37" t="s">
        <v>2582</v>
      </c>
      <c r="H318" s="37" t="s">
        <v>2583</v>
      </c>
      <c r="I318" s="37" t="s">
        <v>2584</v>
      </c>
      <c r="J318" s="37" t="s">
        <v>989</v>
      </c>
      <c r="K318" s="37" t="s">
        <v>990</v>
      </c>
      <c r="L318" s="37" t="s">
        <v>983</v>
      </c>
      <c r="M318" s="37" t="s">
        <v>1043</v>
      </c>
      <c r="N318" s="38">
        <v>45674</v>
      </c>
      <c r="O318" s="37" t="s">
        <v>1116</v>
      </c>
      <c r="P318" s="37" t="s">
        <v>1075</v>
      </c>
      <c r="Q318" s="37" t="s">
        <v>1117</v>
      </c>
      <c r="R318" s="24">
        <f>COUNTIF(콜트리분석!AH:AH,레드마인_서비스!G318)</f>
        <v>0</v>
      </c>
    </row>
    <row r="319" spans="1:18">
      <c r="A319" s="37">
        <v>143589</v>
      </c>
      <c r="B319" s="37" t="s">
        <v>997</v>
      </c>
      <c r="C319" s="37"/>
      <c r="D319" s="37" t="s">
        <v>974</v>
      </c>
      <c r="E319" s="37" t="s">
        <v>1113</v>
      </c>
      <c r="F319" s="37" t="s">
        <v>976</v>
      </c>
      <c r="G319" s="37" t="s">
        <v>781</v>
      </c>
      <c r="H319" s="37" t="s">
        <v>2587</v>
      </c>
      <c r="I319" s="37" t="s">
        <v>2588</v>
      </c>
      <c r="J319" s="37" t="s">
        <v>989</v>
      </c>
      <c r="K319" s="37" t="s">
        <v>990</v>
      </c>
      <c r="L319" s="37" t="s">
        <v>983</v>
      </c>
      <c r="M319" s="37" t="s">
        <v>1043</v>
      </c>
      <c r="N319" s="38">
        <v>45541</v>
      </c>
      <c r="O319" s="37" t="s">
        <v>1116</v>
      </c>
      <c r="P319" s="37" t="s">
        <v>1075</v>
      </c>
      <c r="Q319" s="37" t="s">
        <v>1117</v>
      </c>
      <c r="R319" s="24">
        <f>COUNTIF(콜트리분석!AH:AH,레드마인_서비스!G319)</f>
        <v>31</v>
      </c>
    </row>
    <row r="320" spans="1:18">
      <c r="A320" s="37">
        <v>143572</v>
      </c>
      <c r="B320" s="37" t="s">
        <v>997</v>
      </c>
      <c r="C320" s="37"/>
      <c r="D320" s="37" t="s">
        <v>974</v>
      </c>
      <c r="E320" s="37" t="s">
        <v>1113</v>
      </c>
      <c r="F320" s="37" t="s">
        <v>976</v>
      </c>
      <c r="G320" s="37" t="s">
        <v>592</v>
      </c>
      <c r="H320" s="37" t="s">
        <v>2589</v>
      </c>
      <c r="I320" s="37" t="s">
        <v>2590</v>
      </c>
      <c r="J320" s="37" t="s">
        <v>989</v>
      </c>
      <c r="K320" s="37" t="s">
        <v>990</v>
      </c>
      <c r="L320" s="37" t="s">
        <v>983</v>
      </c>
      <c r="M320" s="37" t="s">
        <v>1043</v>
      </c>
      <c r="N320" s="38">
        <v>45541</v>
      </c>
      <c r="O320" s="37" t="s">
        <v>1116</v>
      </c>
      <c r="P320" s="37" t="s">
        <v>1075</v>
      </c>
      <c r="Q320" s="37" t="s">
        <v>1117</v>
      </c>
      <c r="R320" s="24">
        <f>COUNTIF(콜트리분석!AH:AH,레드마인_서비스!G320)</f>
        <v>24</v>
      </c>
    </row>
    <row r="321" spans="1:18">
      <c r="A321" s="37">
        <v>143578</v>
      </c>
      <c r="B321" s="37" t="s">
        <v>997</v>
      </c>
      <c r="C321" s="37"/>
      <c r="D321" s="37" t="s">
        <v>974</v>
      </c>
      <c r="E321" s="37" t="s">
        <v>1113</v>
      </c>
      <c r="F321" s="37" t="s">
        <v>976</v>
      </c>
      <c r="G321" s="37" t="s">
        <v>593</v>
      </c>
      <c r="H321" s="37" t="s">
        <v>2591</v>
      </c>
      <c r="I321" s="37" t="s">
        <v>2592</v>
      </c>
      <c r="J321" s="37" t="s">
        <v>989</v>
      </c>
      <c r="K321" s="37" t="s">
        <v>990</v>
      </c>
      <c r="L321" s="37" t="s">
        <v>983</v>
      </c>
      <c r="M321" s="37" t="s">
        <v>1043</v>
      </c>
      <c r="N321" s="38">
        <v>45548</v>
      </c>
      <c r="O321" s="37" t="s">
        <v>1116</v>
      </c>
      <c r="P321" s="37" t="s">
        <v>1075</v>
      </c>
      <c r="Q321" s="37" t="s">
        <v>1117</v>
      </c>
      <c r="R321" s="24">
        <f>COUNTIF(콜트리분석!AH:AH,레드마인_서비스!G321)</f>
        <v>25</v>
      </c>
    </row>
    <row r="322" spans="1:18">
      <c r="A322" s="37">
        <v>143577</v>
      </c>
      <c r="B322" s="37" t="s">
        <v>997</v>
      </c>
      <c r="C322" s="37"/>
      <c r="D322" s="37" t="s">
        <v>974</v>
      </c>
      <c r="E322" s="37" t="s">
        <v>1113</v>
      </c>
      <c r="F322" s="37" t="s">
        <v>976</v>
      </c>
      <c r="G322" s="37" t="s">
        <v>594</v>
      </c>
      <c r="H322" s="37" t="s">
        <v>2593</v>
      </c>
      <c r="I322" s="37" t="s">
        <v>2594</v>
      </c>
      <c r="J322" s="37" t="s">
        <v>989</v>
      </c>
      <c r="K322" s="37" t="s">
        <v>990</v>
      </c>
      <c r="L322" s="37" t="s">
        <v>983</v>
      </c>
      <c r="M322" s="37" t="s">
        <v>1043</v>
      </c>
      <c r="N322" s="38">
        <v>45548</v>
      </c>
      <c r="O322" s="37" t="s">
        <v>1116</v>
      </c>
      <c r="P322" s="37" t="s">
        <v>1075</v>
      </c>
      <c r="Q322" s="37" t="s">
        <v>1117</v>
      </c>
      <c r="R322" s="24">
        <f>COUNTIF(콜트리분석!AH:AH,레드마인_서비스!G322)</f>
        <v>49</v>
      </c>
    </row>
    <row r="323" spans="1:18">
      <c r="A323" s="37">
        <v>143579</v>
      </c>
      <c r="B323" s="37" t="s">
        <v>997</v>
      </c>
      <c r="C323" s="37"/>
      <c r="D323" s="37" t="s">
        <v>974</v>
      </c>
      <c r="E323" s="37" t="s">
        <v>1113</v>
      </c>
      <c r="F323" s="37" t="s">
        <v>976</v>
      </c>
      <c r="G323" s="37" t="s">
        <v>511</v>
      </c>
      <c r="H323" s="37" t="s">
        <v>2595</v>
      </c>
      <c r="I323" s="37" t="s">
        <v>2596</v>
      </c>
      <c r="J323" s="37" t="s">
        <v>989</v>
      </c>
      <c r="K323" s="37" t="s">
        <v>990</v>
      </c>
      <c r="L323" s="37" t="s">
        <v>983</v>
      </c>
      <c r="M323" s="37" t="s">
        <v>1043</v>
      </c>
      <c r="N323" s="38">
        <v>45555</v>
      </c>
      <c r="O323" s="37" t="s">
        <v>1116</v>
      </c>
      <c r="P323" s="37" t="s">
        <v>1075</v>
      </c>
      <c r="Q323" s="37" t="s">
        <v>1117</v>
      </c>
      <c r="R323" s="24">
        <f>COUNTIF(콜트리분석!AH:AH,레드마인_서비스!G323)</f>
        <v>108</v>
      </c>
    </row>
    <row r="324" spans="1:18">
      <c r="A324" s="37">
        <v>143585</v>
      </c>
      <c r="B324" s="37" t="s">
        <v>997</v>
      </c>
      <c r="C324" s="37"/>
      <c r="D324" s="37" t="s">
        <v>974</v>
      </c>
      <c r="E324" s="37" t="s">
        <v>1113</v>
      </c>
      <c r="F324" s="37" t="s">
        <v>976</v>
      </c>
      <c r="G324" s="37" t="s">
        <v>513</v>
      </c>
      <c r="H324" s="37" t="s">
        <v>2597</v>
      </c>
      <c r="I324" s="37" t="s">
        <v>2598</v>
      </c>
      <c r="J324" s="37" t="s">
        <v>989</v>
      </c>
      <c r="K324" s="37" t="s">
        <v>990</v>
      </c>
      <c r="L324" s="37" t="s">
        <v>983</v>
      </c>
      <c r="M324" s="37" t="s">
        <v>1043</v>
      </c>
      <c r="N324" s="38">
        <v>45555</v>
      </c>
      <c r="O324" s="37" t="s">
        <v>1116</v>
      </c>
      <c r="P324" s="37" t="s">
        <v>1075</v>
      </c>
      <c r="Q324" s="37" t="s">
        <v>1117</v>
      </c>
      <c r="R324" s="24">
        <f>COUNTIF(콜트리분석!AH:AH,레드마인_서비스!G324)</f>
        <v>126</v>
      </c>
    </row>
    <row r="325" spans="1:18">
      <c r="A325" s="37">
        <v>143583</v>
      </c>
      <c r="B325" s="37" t="s">
        <v>997</v>
      </c>
      <c r="C325" s="37"/>
      <c r="D325" s="37" t="s">
        <v>974</v>
      </c>
      <c r="E325" s="37" t="s">
        <v>1113</v>
      </c>
      <c r="F325" s="37" t="s">
        <v>976</v>
      </c>
      <c r="G325" s="37" t="s">
        <v>595</v>
      </c>
      <c r="H325" s="37" t="s">
        <v>2599</v>
      </c>
      <c r="I325" s="37" t="s">
        <v>2600</v>
      </c>
      <c r="J325" s="37" t="s">
        <v>989</v>
      </c>
      <c r="K325" s="37" t="s">
        <v>990</v>
      </c>
      <c r="L325" s="37" t="s">
        <v>983</v>
      </c>
      <c r="M325" s="37" t="s">
        <v>1043</v>
      </c>
      <c r="N325" s="38">
        <v>45555</v>
      </c>
      <c r="O325" s="37" t="s">
        <v>1116</v>
      </c>
      <c r="P325" s="37" t="s">
        <v>1075</v>
      </c>
      <c r="Q325" s="37" t="s">
        <v>1117</v>
      </c>
      <c r="R325" s="24">
        <f>COUNTIF(콜트리분석!AH:AH,레드마인_서비스!G325)</f>
        <v>25</v>
      </c>
    </row>
    <row r="326" spans="1:18">
      <c r="A326" s="37">
        <v>143584</v>
      </c>
      <c r="B326" s="37" t="s">
        <v>997</v>
      </c>
      <c r="C326" s="37"/>
      <c r="D326" s="37" t="s">
        <v>974</v>
      </c>
      <c r="E326" s="37" t="s">
        <v>975</v>
      </c>
      <c r="F326" s="37" t="s">
        <v>976</v>
      </c>
      <c r="G326" s="37" t="s">
        <v>597</v>
      </c>
      <c r="H326" s="37" t="s">
        <v>2601</v>
      </c>
      <c r="I326" s="37" t="s">
        <v>3639</v>
      </c>
      <c r="J326" s="37" t="s">
        <v>989</v>
      </c>
      <c r="K326" s="37" t="s">
        <v>990</v>
      </c>
      <c r="L326" s="37" t="s">
        <v>983</v>
      </c>
      <c r="M326" s="37" t="s">
        <v>1043</v>
      </c>
      <c r="N326" s="38">
        <v>45555</v>
      </c>
      <c r="O326" s="37" t="s">
        <v>1116</v>
      </c>
      <c r="P326" s="37" t="s">
        <v>1075</v>
      </c>
      <c r="Q326" s="37" t="s">
        <v>1117</v>
      </c>
      <c r="R326" s="24">
        <f>COUNTIF(콜트리분석!AH:AH,레드마인_서비스!G326)</f>
        <v>25</v>
      </c>
    </row>
    <row r="327" spans="1:18">
      <c r="A327" s="37">
        <v>144253</v>
      </c>
      <c r="B327" s="37" t="s">
        <v>997</v>
      </c>
      <c r="C327" s="37"/>
      <c r="D327" s="37" t="s">
        <v>974</v>
      </c>
      <c r="E327" s="37" t="s">
        <v>975</v>
      </c>
      <c r="F327" s="37" t="s">
        <v>976</v>
      </c>
      <c r="G327" s="37" t="s">
        <v>689</v>
      </c>
      <c r="H327" s="37" t="s">
        <v>2602</v>
      </c>
      <c r="I327" s="37" t="s">
        <v>2603</v>
      </c>
      <c r="J327" s="37" t="s">
        <v>989</v>
      </c>
      <c r="K327" s="37" t="s">
        <v>990</v>
      </c>
      <c r="L327" s="37" t="s">
        <v>983</v>
      </c>
      <c r="M327" s="37" t="s">
        <v>1043</v>
      </c>
      <c r="N327" s="38">
        <v>45555</v>
      </c>
      <c r="O327" s="37" t="s">
        <v>1116</v>
      </c>
      <c r="P327" s="37" t="s">
        <v>1075</v>
      </c>
      <c r="Q327" s="37" t="s">
        <v>1117</v>
      </c>
      <c r="R327" s="24">
        <f>COUNTIF(콜트리분석!AH:AH,레드마인_서비스!G327)</f>
        <v>0</v>
      </c>
    </row>
    <row r="328" spans="1:18">
      <c r="A328" s="37">
        <v>143574</v>
      </c>
      <c r="B328" s="37" t="s">
        <v>997</v>
      </c>
      <c r="C328" s="37"/>
      <c r="D328" s="37" t="s">
        <v>974</v>
      </c>
      <c r="E328" s="37" t="s">
        <v>1113</v>
      </c>
      <c r="F328" s="37" t="s">
        <v>976</v>
      </c>
      <c r="G328" s="37" t="s">
        <v>505</v>
      </c>
      <c r="H328" s="37" t="s">
        <v>2604</v>
      </c>
      <c r="I328" s="37" t="s">
        <v>2605</v>
      </c>
      <c r="J328" s="37" t="s">
        <v>989</v>
      </c>
      <c r="K328" s="37" t="s">
        <v>990</v>
      </c>
      <c r="L328" s="37" t="s">
        <v>983</v>
      </c>
      <c r="M328" s="37" t="s">
        <v>1043</v>
      </c>
      <c r="N328" s="38">
        <v>45555</v>
      </c>
      <c r="O328" s="37" t="s">
        <v>1116</v>
      </c>
      <c r="P328" s="37" t="s">
        <v>1075</v>
      </c>
      <c r="Q328" s="37" t="s">
        <v>1117</v>
      </c>
      <c r="R328" s="24">
        <f>COUNTIF(콜트리분석!AH:AH,레드마인_서비스!G328)</f>
        <v>177</v>
      </c>
    </row>
    <row r="329" spans="1:18">
      <c r="A329" s="37">
        <v>144201</v>
      </c>
      <c r="B329" s="37" t="s">
        <v>997</v>
      </c>
      <c r="C329" s="37"/>
      <c r="D329" s="37" t="s">
        <v>974</v>
      </c>
      <c r="E329" s="37" t="s">
        <v>1113</v>
      </c>
      <c r="F329" s="37" t="s">
        <v>976</v>
      </c>
      <c r="G329" s="37" t="s">
        <v>815</v>
      </c>
      <c r="H329" s="37" t="s">
        <v>2606</v>
      </c>
      <c r="I329" s="37" t="s">
        <v>2607</v>
      </c>
      <c r="J329" s="37" t="s">
        <v>989</v>
      </c>
      <c r="K329" s="37" t="s">
        <v>990</v>
      </c>
      <c r="L329" s="37" t="s">
        <v>983</v>
      </c>
      <c r="M329" s="37" t="s">
        <v>1043</v>
      </c>
      <c r="N329" s="38">
        <v>45562</v>
      </c>
      <c r="O329" s="37" t="s">
        <v>1116</v>
      </c>
      <c r="P329" s="37" t="s">
        <v>1075</v>
      </c>
      <c r="Q329" s="37" t="s">
        <v>1117</v>
      </c>
      <c r="R329" s="24">
        <f>COUNTIF(콜트리분석!AH:AH,레드마인_서비스!G329)</f>
        <v>1</v>
      </c>
    </row>
    <row r="330" spans="1:18">
      <c r="A330" s="37">
        <v>144202</v>
      </c>
      <c r="B330" s="37" t="s">
        <v>997</v>
      </c>
      <c r="C330" s="37"/>
      <c r="D330" s="37" t="s">
        <v>974</v>
      </c>
      <c r="E330" s="37" t="s">
        <v>1113</v>
      </c>
      <c r="F330" s="37" t="s">
        <v>976</v>
      </c>
      <c r="G330" s="37" t="s">
        <v>816</v>
      </c>
      <c r="H330" s="37" t="s">
        <v>2608</v>
      </c>
      <c r="I330" s="37" t="s">
        <v>2609</v>
      </c>
      <c r="J330" s="37" t="s">
        <v>989</v>
      </c>
      <c r="K330" s="37" t="s">
        <v>990</v>
      </c>
      <c r="L330" s="37" t="s">
        <v>983</v>
      </c>
      <c r="M330" s="37" t="s">
        <v>1043</v>
      </c>
      <c r="N330" s="38">
        <v>45562</v>
      </c>
      <c r="O330" s="37" t="s">
        <v>1116</v>
      </c>
      <c r="P330" s="37" t="s">
        <v>1075</v>
      </c>
      <c r="Q330" s="37" t="s">
        <v>1117</v>
      </c>
      <c r="R330" s="24">
        <f>COUNTIF(콜트리분석!AH:AH,레드마인_서비스!G330)</f>
        <v>1</v>
      </c>
    </row>
    <row r="331" spans="1:18">
      <c r="A331" s="37">
        <v>143575</v>
      </c>
      <c r="B331" s="37" t="s">
        <v>997</v>
      </c>
      <c r="C331" s="37"/>
      <c r="D331" s="37" t="s">
        <v>974</v>
      </c>
      <c r="E331" s="37" t="s">
        <v>1113</v>
      </c>
      <c r="F331" s="37" t="s">
        <v>976</v>
      </c>
      <c r="G331" s="37" t="s">
        <v>598</v>
      </c>
      <c r="H331" s="37" t="s">
        <v>2610</v>
      </c>
      <c r="I331" s="37" t="s">
        <v>2611</v>
      </c>
      <c r="J331" s="37" t="s">
        <v>989</v>
      </c>
      <c r="K331" s="37" t="s">
        <v>990</v>
      </c>
      <c r="L331" s="37" t="s">
        <v>983</v>
      </c>
      <c r="M331" s="37" t="s">
        <v>1043</v>
      </c>
      <c r="N331" s="38">
        <v>45548</v>
      </c>
      <c r="O331" s="37" t="s">
        <v>1116</v>
      </c>
      <c r="P331" s="37" t="s">
        <v>1075</v>
      </c>
      <c r="Q331" s="37" t="s">
        <v>1117</v>
      </c>
      <c r="R331" s="24">
        <f>COUNTIF(콜트리분석!AH:AH,레드마인_서비스!G331)</f>
        <v>24</v>
      </c>
    </row>
    <row r="332" spans="1:18">
      <c r="A332" s="37">
        <v>143576</v>
      </c>
      <c r="B332" s="37" t="s">
        <v>997</v>
      </c>
      <c r="C332" s="37"/>
      <c r="D332" s="37" t="s">
        <v>974</v>
      </c>
      <c r="E332" s="37" t="s">
        <v>1113</v>
      </c>
      <c r="F332" s="37" t="s">
        <v>976</v>
      </c>
      <c r="G332" s="37" t="s">
        <v>605</v>
      </c>
      <c r="H332" s="37" t="s">
        <v>2612</v>
      </c>
      <c r="I332" s="37" t="s">
        <v>2613</v>
      </c>
      <c r="J332" s="37" t="s">
        <v>989</v>
      </c>
      <c r="K332" s="37" t="s">
        <v>990</v>
      </c>
      <c r="L332" s="37" t="s">
        <v>983</v>
      </c>
      <c r="M332" s="37" t="s">
        <v>1043</v>
      </c>
      <c r="N332" s="38">
        <v>45548</v>
      </c>
      <c r="O332" s="37" t="s">
        <v>1116</v>
      </c>
      <c r="P332" s="37" t="s">
        <v>1075</v>
      </c>
      <c r="Q332" s="37" t="s">
        <v>1117</v>
      </c>
      <c r="R332" s="24">
        <f>COUNTIF(콜트리분석!AH:AH,레드마인_서비스!G332)</f>
        <v>25</v>
      </c>
    </row>
    <row r="333" spans="1:18">
      <c r="A333" s="37">
        <v>144340</v>
      </c>
      <c r="B333" s="37" t="s">
        <v>997</v>
      </c>
      <c r="C333" s="37"/>
      <c r="D333" s="37" t="s">
        <v>974</v>
      </c>
      <c r="E333" s="37" t="s">
        <v>1113</v>
      </c>
      <c r="F333" s="37" t="s">
        <v>976</v>
      </c>
      <c r="G333" s="37" t="s">
        <v>753</v>
      </c>
      <c r="H333" s="37" t="s">
        <v>2614</v>
      </c>
      <c r="I333" s="37" t="s">
        <v>2615</v>
      </c>
      <c r="J333" s="37" t="s">
        <v>989</v>
      </c>
      <c r="K333" s="37" t="s">
        <v>990</v>
      </c>
      <c r="L333" s="37" t="s">
        <v>983</v>
      </c>
      <c r="M333" s="37" t="s">
        <v>1043</v>
      </c>
      <c r="N333" s="38">
        <v>45667</v>
      </c>
      <c r="O333" s="37" t="s">
        <v>1116</v>
      </c>
      <c r="P333" s="37" t="s">
        <v>1075</v>
      </c>
      <c r="Q333" s="37" t="s">
        <v>1117</v>
      </c>
      <c r="R333" s="24">
        <f>COUNTIF(콜트리분석!AH:AH,레드마인_서비스!G333)</f>
        <v>1</v>
      </c>
    </row>
    <row r="334" spans="1:18">
      <c r="A334" s="37">
        <v>144341</v>
      </c>
      <c r="B334" s="37" t="s">
        <v>997</v>
      </c>
      <c r="C334" s="37"/>
      <c r="D334" s="37" t="s">
        <v>974</v>
      </c>
      <c r="E334" s="37" t="s">
        <v>1113</v>
      </c>
      <c r="F334" s="37" t="s">
        <v>976</v>
      </c>
      <c r="G334" s="37" t="s">
        <v>754</v>
      </c>
      <c r="H334" s="37" t="s">
        <v>2616</v>
      </c>
      <c r="I334" s="37" t="s">
        <v>2617</v>
      </c>
      <c r="J334" s="37" t="s">
        <v>989</v>
      </c>
      <c r="K334" s="37" t="s">
        <v>990</v>
      </c>
      <c r="L334" s="37" t="s">
        <v>983</v>
      </c>
      <c r="M334" s="37" t="s">
        <v>1043</v>
      </c>
      <c r="N334" s="38">
        <v>45667</v>
      </c>
      <c r="O334" s="37" t="s">
        <v>1116</v>
      </c>
      <c r="P334" s="37" t="s">
        <v>1075</v>
      </c>
      <c r="Q334" s="37" t="s">
        <v>1117</v>
      </c>
      <c r="R334" s="24">
        <f>COUNTIF(콜트리분석!AH:AH,레드마인_서비스!G334)</f>
        <v>1</v>
      </c>
    </row>
    <row r="335" spans="1:18">
      <c r="A335" s="37">
        <v>144342</v>
      </c>
      <c r="B335" s="37" t="s">
        <v>997</v>
      </c>
      <c r="C335" s="37"/>
      <c r="D335" s="37" t="s">
        <v>974</v>
      </c>
      <c r="E335" s="37" t="s">
        <v>1113</v>
      </c>
      <c r="F335" s="37" t="s">
        <v>976</v>
      </c>
      <c r="G335" s="37" t="s">
        <v>758</v>
      </c>
      <c r="H335" s="37" t="s">
        <v>2618</v>
      </c>
      <c r="I335" s="37" t="s">
        <v>2619</v>
      </c>
      <c r="J335" s="37" t="s">
        <v>989</v>
      </c>
      <c r="K335" s="37" t="s">
        <v>990</v>
      </c>
      <c r="L335" s="37" t="s">
        <v>983</v>
      </c>
      <c r="M335" s="37" t="s">
        <v>1043</v>
      </c>
      <c r="N335" s="38">
        <v>45667</v>
      </c>
      <c r="O335" s="37" t="s">
        <v>1116</v>
      </c>
      <c r="P335" s="37" t="s">
        <v>1075</v>
      </c>
      <c r="Q335" s="37" t="s">
        <v>1117</v>
      </c>
      <c r="R335" s="24">
        <f>COUNTIF(콜트리분석!AH:AH,레드마인_서비스!G335)</f>
        <v>1</v>
      </c>
    </row>
    <row r="336" spans="1:18">
      <c r="A336" s="37">
        <v>144343</v>
      </c>
      <c r="B336" s="37" t="s">
        <v>997</v>
      </c>
      <c r="C336" s="37"/>
      <c r="D336" s="37" t="s">
        <v>974</v>
      </c>
      <c r="E336" s="37" t="s">
        <v>1113</v>
      </c>
      <c r="F336" s="37" t="s">
        <v>976</v>
      </c>
      <c r="G336" s="37" t="s">
        <v>759</v>
      </c>
      <c r="H336" s="37" t="s">
        <v>2620</v>
      </c>
      <c r="I336" s="37" t="s">
        <v>2621</v>
      </c>
      <c r="J336" s="37" t="s">
        <v>989</v>
      </c>
      <c r="K336" s="37" t="s">
        <v>990</v>
      </c>
      <c r="L336" s="37" t="s">
        <v>983</v>
      </c>
      <c r="M336" s="37" t="s">
        <v>1043</v>
      </c>
      <c r="N336" s="38">
        <v>45667</v>
      </c>
      <c r="O336" s="37" t="s">
        <v>1116</v>
      </c>
      <c r="P336" s="37" t="s">
        <v>1075</v>
      </c>
      <c r="Q336" s="37" t="s">
        <v>1117</v>
      </c>
      <c r="R336" s="24">
        <f>COUNTIF(콜트리분석!AH:AH,레드마인_서비스!G336)</f>
        <v>1</v>
      </c>
    </row>
    <row r="337" spans="1:18">
      <c r="A337" s="37">
        <v>143591</v>
      </c>
      <c r="B337" s="37" t="s">
        <v>997</v>
      </c>
      <c r="C337" s="37"/>
      <c r="D337" s="37" t="s">
        <v>974</v>
      </c>
      <c r="E337" s="37" t="s">
        <v>975</v>
      </c>
      <c r="F337" s="37" t="s">
        <v>976</v>
      </c>
      <c r="G337" s="37" t="s">
        <v>590</v>
      </c>
      <c r="H337" s="37" t="s">
        <v>2622</v>
      </c>
      <c r="I337" s="37" t="s">
        <v>2623</v>
      </c>
      <c r="J337" s="37" t="s">
        <v>989</v>
      </c>
      <c r="K337" s="37" t="s">
        <v>990</v>
      </c>
      <c r="L337" s="37" t="s">
        <v>983</v>
      </c>
      <c r="M337" s="37" t="s">
        <v>1043</v>
      </c>
      <c r="N337" s="37">
        <v>45548</v>
      </c>
      <c r="O337" s="37" t="s">
        <v>1116</v>
      </c>
      <c r="P337" s="37" t="s">
        <v>1075</v>
      </c>
      <c r="Q337" s="37" t="s">
        <v>1117</v>
      </c>
      <c r="R337" s="24">
        <f>COUNTIF(콜트리분석!AH:AH,레드마인_서비스!G337)</f>
        <v>9</v>
      </c>
    </row>
    <row r="338" spans="1:18">
      <c r="A338" s="37">
        <v>143573</v>
      </c>
      <c r="B338" s="37" t="s">
        <v>997</v>
      </c>
      <c r="C338" s="37"/>
      <c r="D338" s="37" t="s">
        <v>974</v>
      </c>
      <c r="E338" s="37" t="s">
        <v>1113</v>
      </c>
      <c r="F338" s="37" t="s">
        <v>976</v>
      </c>
      <c r="G338" s="37" t="s">
        <v>606</v>
      </c>
      <c r="H338" s="37" t="s">
        <v>2624</v>
      </c>
      <c r="I338" s="37" t="s">
        <v>2625</v>
      </c>
      <c r="J338" s="37" t="s">
        <v>989</v>
      </c>
      <c r="K338" s="37" t="s">
        <v>990</v>
      </c>
      <c r="L338" s="37" t="s">
        <v>983</v>
      </c>
      <c r="M338" s="37" t="s">
        <v>1043</v>
      </c>
      <c r="N338" s="38">
        <v>45562</v>
      </c>
      <c r="O338" s="37" t="s">
        <v>1116</v>
      </c>
      <c r="P338" s="37" t="s">
        <v>1075</v>
      </c>
      <c r="Q338" s="37" t="s">
        <v>1117</v>
      </c>
      <c r="R338" s="24">
        <f>COUNTIF(콜트리분석!AH:AH,레드마인_서비스!G338)</f>
        <v>28</v>
      </c>
    </row>
    <row r="339" spans="1:18">
      <c r="A339" s="37">
        <v>143580</v>
      </c>
      <c r="B339" s="37" t="s">
        <v>997</v>
      </c>
      <c r="C339" s="37"/>
      <c r="D339" s="37" t="s">
        <v>974</v>
      </c>
      <c r="E339" s="37" t="s">
        <v>1113</v>
      </c>
      <c r="F339" s="37" t="s">
        <v>976</v>
      </c>
      <c r="G339" s="37" t="s">
        <v>607</v>
      </c>
      <c r="H339" s="37" t="s">
        <v>2626</v>
      </c>
      <c r="I339" s="37" t="s">
        <v>2627</v>
      </c>
      <c r="J339" s="37" t="s">
        <v>989</v>
      </c>
      <c r="K339" s="37" t="s">
        <v>990</v>
      </c>
      <c r="L339" s="37" t="s">
        <v>983</v>
      </c>
      <c r="M339" s="37" t="s">
        <v>1043</v>
      </c>
      <c r="N339" s="38">
        <v>45562</v>
      </c>
      <c r="O339" s="37" t="s">
        <v>1116</v>
      </c>
      <c r="P339" s="37" t="s">
        <v>1075</v>
      </c>
      <c r="Q339" s="37" t="s">
        <v>1117</v>
      </c>
      <c r="R339" s="24">
        <f>COUNTIF(콜트리분석!AH:AH,레드마인_서비스!G339)</f>
        <v>28</v>
      </c>
    </row>
    <row r="340" spans="1:18">
      <c r="A340" s="37">
        <v>143582</v>
      </c>
      <c r="B340" s="37" t="s">
        <v>997</v>
      </c>
      <c r="C340" s="37"/>
      <c r="D340" s="37" t="s">
        <v>974</v>
      </c>
      <c r="E340" s="37" t="s">
        <v>1113</v>
      </c>
      <c r="F340" s="37" t="s">
        <v>976</v>
      </c>
      <c r="G340" s="37" t="s">
        <v>609</v>
      </c>
      <c r="H340" s="37" t="s">
        <v>2628</v>
      </c>
      <c r="I340" s="37" t="s">
        <v>2629</v>
      </c>
      <c r="J340" s="37" t="s">
        <v>989</v>
      </c>
      <c r="K340" s="37" t="s">
        <v>990</v>
      </c>
      <c r="L340" s="37" t="s">
        <v>983</v>
      </c>
      <c r="M340" s="37" t="s">
        <v>1064</v>
      </c>
      <c r="N340" s="38">
        <v>45548</v>
      </c>
      <c r="O340" s="37" t="s">
        <v>1116</v>
      </c>
      <c r="P340" s="37" t="s">
        <v>1075</v>
      </c>
      <c r="Q340" s="37" t="s">
        <v>1117</v>
      </c>
      <c r="R340" s="24">
        <f>COUNTIF(콜트리분석!AH:AH,레드마인_서비스!G340)</f>
        <v>28</v>
      </c>
    </row>
    <row r="341" spans="1:18">
      <c r="A341" s="37">
        <v>143581</v>
      </c>
      <c r="B341" s="37" t="s">
        <v>997</v>
      </c>
      <c r="C341" s="37"/>
      <c r="D341" s="37" t="s">
        <v>974</v>
      </c>
      <c r="E341" s="37" t="s">
        <v>1113</v>
      </c>
      <c r="F341" s="37" t="s">
        <v>976</v>
      </c>
      <c r="G341" s="37" t="s">
        <v>504</v>
      </c>
      <c r="H341" s="37" t="s">
        <v>2630</v>
      </c>
      <c r="I341" s="37" t="s">
        <v>2631</v>
      </c>
      <c r="J341" s="37" t="s">
        <v>989</v>
      </c>
      <c r="K341" s="37" t="s">
        <v>990</v>
      </c>
      <c r="L341" s="37" t="s">
        <v>983</v>
      </c>
      <c r="M341" s="37" t="s">
        <v>1043</v>
      </c>
      <c r="N341" s="38">
        <v>45562</v>
      </c>
      <c r="O341" s="37" t="s">
        <v>1116</v>
      </c>
      <c r="P341" s="37" t="s">
        <v>1075</v>
      </c>
      <c r="Q341" s="37" t="s">
        <v>1117</v>
      </c>
      <c r="R341" s="24">
        <f>COUNTIF(콜트리분석!AH:AH,레드마인_서비스!G341)</f>
        <v>28</v>
      </c>
    </row>
    <row r="342" spans="1:18">
      <c r="A342" s="37">
        <v>143588</v>
      </c>
      <c r="B342" s="37" t="s">
        <v>997</v>
      </c>
      <c r="C342" s="37"/>
      <c r="D342" s="37" t="s">
        <v>974</v>
      </c>
      <c r="E342" s="37" t="s">
        <v>1113</v>
      </c>
      <c r="F342" s="37" t="s">
        <v>976</v>
      </c>
      <c r="G342" s="37" t="s">
        <v>506</v>
      </c>
      <c r="H342" s="37" t="s">
        <v>2632</v>
      </c>
      <c r="I342" s="37" t="s">
        <v>2633</v>
      </c>
      <c r="J342" s="37" t="s">
        <v>989</v>
      </c>
      <c r="K342" s="37" t="s">
        <v>990</v>
      </c>
      <c r="L342" s="37" t="s">
        <v>983</v>
      </c>
      <c r="M342" s="37" t="s">
        <v>1064</v>
      </c>
      <c r="N342" s="38">
        <v>45548</v>
      </c>
      <c r="O342" s="37" t="s">
        <v>1116</v>
      </c>
      <c r="P342" s="37" t="s">
        <v>1075</v>
      </c>
      <c r="Q342" s="37" t="s">
        <v>1117</v>
      </c>
      <c r="R342" s="24">
        <f>COUNTIF(콜트리분석!AH:AH,레드마인_서비스!G342)</f>
        <v>28</v>
      </c>
    </row>
    <row r="343" spans="1:18">
      <c r="A343" s="37">
        <v>143587</v>
      </c>
      <c r="B343" s="37" t="s">
        <v>997</v>
      </c>
      <c r="C343" s="37"/>
      <c r="D343" s="37" t="s">
        <v>974</v>
      </c>
      <c r="E343" s="37" t="s">
        <v>1113</v>
      </c>
      <c r="F343" s="37" t="s">
        <v>976</v>
      </c>
      <c r="G343" s="37" t="s">
        <v>507</v>
      </c>
      <c r="H343" s="37" t="s">
        <v>2634</v>
      </c>
      <c r="I343" s="37" t="s">
        <v>2635</v>
      </c>
      <c r="J343" s="37" t="s">
        <v>989</v>
      </c>
      <c r="K343" s="37" t="s">
        <v>990</v>
      </c>
      <c r="L343" s="37" t="s">
        <v>983</v>
      </c>
      <c r="M343" s="37" t="s">
        <v>1043</v>
      </c>
      <c r="N343" s="38">
        <v>45562</v>
      </c>
      <c r="O343" s="37" t="s">
        <v>1116</v>
      </c>
      <c r="P343" s="37" t="s">
        <v>1075</v>
      </c>
      <c r="Q343" s="37" t="s">
        <v>1117</v>
      </c>
      <c r="R343" s="24">
        <f>COUNTIF(콜트리분석!AH:AH,레드마인_서비스!G343)</f>
        <v>28</v>
      </c>
    </row>
    <row r="344" spans="1:18">
      <c r="A344" s="37">
        <v>144239</v>
      </c>
      <c r="B344" s="37" t="s">
        <v>997</v>
      </c>
      <c r="C344" s="37"/>
      <c r="D344" s="37" t="s">
        <v>974</v>
      </c>
      <c r="E344" s="37" t="s">
        <v>1113</v>
      </c>
      <c r="F344" s="37" t="s">
        <v>976</v>
      </c>
      <c r="G344" s="37" t="s">
        <v>2636</v>
      </c>
      <c r="H344" s="37" t="s">
        <v>2637</v>
      </c>
      <c r="I344" s="37" t="s">
        <v>2638</v>
      </c>
      <c r="J344" s="37" t="s">
        <v>989</v>
      </c>
      <c r="K344" s="37" t="s">
        <v>990</v>
      </c>
      <c r="L344" s="37" t="s">
        <v>983</v>
      </c>
      <c r="M344" s="37" t="s">
        <v>1064</v>
      </c>
      <c r="N344" s="38">
        <v>45548</v>
      </c>
      <c r="O344" s="37" t="s">
        <v>1116</v>
      </c>
      <c r="P344" s="37" t="s">
        <v>1075</v>
      </c>
      <c r="Q344" s="37" t="s">
        <v>1117</v>
      </c>
      <c r="R344" s="24">
        <f>COUNTIF(콜트리분석!AH:AH,레드마인_서비스!G344)</f>
        <v>0</v>
      </c>
    </row>
    <row r="345" spans="1:18">
      <c r="A345" s="37">
        <v>144212</v>
      </c>
      <c r="B345" s="37" t="s">
        <v>997</v>
      </c>
      <c r="C345" s="37"/>
      <c r="D345" s="37" t="s">
        <v>974</v>
      </c>
      <c r="E345" s="37" t="s">
        <v>1113</v>
      </c>
      <c r="F345" s="37" t="s">
        <v>976</v>
      </c>
      <c r="G345" s="37" t="s">
        <v>821</v>
      </c>
      <c r="H345" s="37" t="s">
        <v>2639</v>
      </c>
      <c r="I345" s="37" t="s">
        <v>2640</v>
      </c>
      <c r="J345" s="37" t="s">
        <v>989</v>
      </c>
      <c r="K345" s="37" t="s">
        <v>990</v>
      </c>
      <c r="L345" s="37" t="s">
        <v>983</v>
      </c>
      <c r="M345" s="37" t="s">
        <v>1079</v>
      </c>
      <c r="N345" s="38">
        <v>45672</v>
      </c>
      <c r="O345" s="37" t="s">
        <v>1116</v>
      </c>
      <c r="P345" s="37" t="s">
        <v>1075</v>
      </c>
      <c r="Q345" s="37" t="s">
        <v>1117</v>
      </c>
      <c r="R345" s="24">
        <f>COUNTIF(콜트리분석!AH:AH,레드마인_서비스!G345)</f>
        <v>3</v>
      </c>
    </row>
    <row r="346" spans="1:18">
      <c r="A346" s="37">
        <v>144213</v>
      </c>
      <c r="B346" s="37" t="s">
        <v>997</v>
      </c>
      <c r="C346" s="37"/>
      <c r="D346" s="37" t="s">
        <v>974</v>
      </c>
      <c r="E346" s="37" t="s">
        <v>1113</v>
      </c>
      <c r="F346" s="37" t="s">
        <v>976</v>
      </c>
      <c r="G346" s="37" t="s">
        <v>3153</v>
      </c>
      <c r="H346" s="37" t="s">
        <v>2641</v>
      </c>
      <c r="I346" s="37" t="s">
        <v>2642</v>
      </c>
      <c r="J346" s="37" t="s">
        <v>989</v>
      </c>
      <c r="K346" s="37" t="s">
        <v>990</v>
      </c>
      <c r="L346" s="37" t="s">
        <v>983</v>
      </c>
      <c r="M346" s="37" t="s">
        <v>1079</v>
      </c>
      <c r="N346" s="38">
        <v>45673</v>
      </c>
      <c r="O346" s="37" t="s">
        <v>1116</v>
      </c>
      <c r="P346" s="37" t="s">
        <v>1075</v>
      </c>
      <c r="Q346" s="37" t="s">
        <v>1117</v>
      </c>
      <c r="R346" s="24">
        <f>COUNTIF(콜트리분석!AH:AH,레드마인_서비스!G346)</f>
        <v>0</v>
      </c>
    </row>
    <row r="347" spans="1:18">
      <c r="A347" s="37">
        <v>144206</v>
      </c>
      <c r="B347" s="37" t="s">
        <v>997</v>
      </c>
      <c r="C347" s="37"/>
      <c r="D347" s="37" t="s">
        <v>974</v>
      </c>
      <c r="E347" s="37" t="s">
        <v>1113</v>
      </c>
      <c r="F347" s="37" t="s">
        <v>976</v>
      </c>
      <c r="G347" s="37" t="s">
        <v>823</v>
      </c>
      <c r="H347" s="37" t="s">
        <v>2643</v>
      </c>
      <c r="I347" s="37" t="s">
        <v>2644</v>
      </c>
      <c r="J347" s="37" t="s">
        <v>989</v>
      </c>
      <c r="K347" s="37" t="s">
        <v>990</v>
      </c>
      <c r="L347" s="37" t="s">
        <v>983</v>
      </c>
      <c r="M347" s="37" t="s">
        <v>1079</v>
      </c>
      <c r="N347" s="38">
        <v>45674</v>
      </c>
      <c r="O347" s="37" t="s">
        <v>1116</v>
      </c>
      <c r="P347" s="37" t="s">
        <v>1075</v>
      </c>
      <c r="Q347" s="37" t="s">
        <v>1117</v>
      </c>
      <c r="R347" s="24">
        <f>COUNTIF(콜트리분석!AH:AH,레드마인_서비스!G347)</f>
        <v>3</v>
      </c>
    </row>
    <row r="348" spans="1:18">
      <c r="A348" s="37">
        <v>144345</v>
      </c>
      <c r="B348" s="37" t="s">
        <v>997</v>
      </c>
      <c r="C348" s="37"/>
      <c r="D348" s="37" t="s">
        <v>974</v>
      </c>
      <c r="E348" s="37" t="s">
        <v>975</v>
      </c>
      <c r="F348" s="37" t="s">
        <v>976</v>
      </c>
      <c r="G348" s="37" t="s">
        <v>762</v>
      </c>
      <c r="H348" s="37" t="s">
        <v>2645</v>
      </c>
      <c r="I348" s="37" t="s">
        <v>2646</v>
      </c>
      <c r="J348" s="37" t="s">
        <v>989</v>
      </c>
      <c r="K348" s="37" t="s">
        <v>990</v>
      </c>
      <c r="L348" s="37" t="s">
        <v>983</v>
      </c>
      <c r="M348" s="37" t="s">
        <v>1079</v>
      </c>
      <c r="N348" s="38">
        <v>45625</v>
      </c>
      <c r="O348" s="37" t="s">
        <v>983</v>
      </c>
      <c r="P348" s="37" t="s">
        <v>1075</v>
      </c>
      <c r="Q348" s="37"/>
      <c r="R348" s="24">
        <f>COUNTIF(콜트리분석!AH:AH,레드마인_서비스!G348)</f>
        <v>1</v>
      </c>
    </row>
    <row r="349" spans="1:18">
      <c r="A349" s="37">
        <v>144346</v>
      </c>
      <c r="B349" s="37" t="s">
        <v>997</v>
      </c>
      <c r="C349" s="37"/>
      <c r="D349" s="37" t="s">
        <v>974</v>
      </c>
      <c r="E349" s="37" t="s">
        <v>975</v>
      </c>
      <c r="F349" s="37" t="s">
        <v>976</v>
      </c>
      <c r="G349" s="37" t="s">
        <v>763</v>
      </c>
      <c r="H349" s="37" t="s">
        <v>2647</v>
      </c>
      <c r="I349" s="37" t="s">
        <v>2648</v>
      </c>
      <c r="J349" s="37" t="s">
        <v>989</v>
      </c>
      <c r="K349" s="37" t="s">
        <v>990</v>
      </c>
      <c r="L349" s="37" t="s">
        <v>983</v>
      </c>
      <c r="M349" s="37" t="s">
        <v>1079</v>
      </c>
      <c r="N349" s="38">
        <v>45625</v>
      </c>
      <c r="O349" s="37" t="s">
        <v>983</v>
      </c>
      <c r="P349" s="37" t="s">
        <v>1075</v>
      </c>
      <c r="Q349" s="37"/>
      <c r="R349" s="24">
        <f>COUNTIF(콜트리분석!AH:AH,레드마인_서비스!G349)</f>
        <v>1</v>
      </c>
    </row>
    <row r="350" spans="1:18">
      <c r="A350" s="37">
        <v>144347</v>
      </c>
      <c r="B350" s="37" t="s">
        <v>997</v>
      </c>
      <c r="C350" s="37"/>
      <c r="D350" s="37" t="s">
        <v>974</v>
      </c>
      <c r="E350" s="37" t="s">
        <v>975</v>
      </c>
      <c r="F350" s="37" t="s">
        <v>976</v>
      </c>
      <c r="G350" s="37" t="s">
        <v>765</v>
      </c>
      <c r="H350" s="37" t="s">
        <v>2649</v>
      </c>
      <c r="I350" s="37" t="s">
        <v>2648</v>
      </c>
      <c r="J350" s="37" t="s">
        <v>989</v>
      </c>
      <c r="K350" s="37" t="s">
        <v>990</v>
      </c>
      <c r="L350" s="37" t="s">
        <v>983</v>
      </c>
      <c r="M350" s="37" t="s">
        <v>1079</v>
      </c>
      <c r="N350" s="38">
        <v>45625</v>
      </c>
      <c r="O350" s="37" t="s">
        <v>983</v>
      </c>
      <c r="P350" s="37" t="s">
        <v>1075</v>
      </c>
      <c r="Q350" s="37"/>
      <c r="R350" s="24">
        <f>COUNTIF(콜트리분석!AH:AH,레드마인_서비스!G350)</f>
        <v>1</v>
      </c>
    </row>
    <row r="351" spans="1:18">
      <c r="A351" s="37">
        <v>144349</v>
      </c>
      <c r="B351" s="37" t="s">
        <v>997</v>
      </c>
      <c r="C351" s="37"/>
      <c r="D351" s="37" t="s">
        <v>974</v>
      </c>
      <c r="E351" s="37" t="s">
        <v>975</v>
      </c>
      <c r="F351" s="37" t="s">
        <v>976</v>
      </c>
      <c r="G351" s="37" t="s">
        <v>2650</v>
      </c>
      <c r="H351" s="37" t="s">
        <v>2651</v>
      </c>
      <c r="I351" s="37" t="s">
        <v>2652</v>
      </c>
      <c r="J351" s="37" t="s">
        <v>989</v>
      </c>
      <c r="K351" s="37" t="s">
        <v>990</v>
      </c>
      <c r="L351" s="37" t="s">
        <v>983</v>
      </c>
      <c r="M351" s="37" t="s">
        <v>1079</v>
      </c>
      <c r="N351" s="38">
        <v>45625</v>
      </c>
      <c r="O351" s="37" t="s">
        <v>983</v>
      </c>
      <c r="P351" s="37" t="s">
        <v>1044</v>
      </c>
      <c r="Q351" s="37"/>
      <c r="R351" s="24">
        <f>COUNTIF(콜트리분석!AH:AH,레드마인_서비스!G351)</f>
        <v>1</v>
      </c>
    </row>
    <row r="352" spans="1:18">
      <c r="A352" s="37">
        <v>144350</v>
      </c>
      <c r="B352" s="37" t="s">
        <v>997</v>
      </c>
      <c r="C352" s="37"/>
      <c r="D352" s="37" t="s">
        <v>974</v>
      </c>
      <c r="E352" s="37" t="s">
        <v>1113</v>
      </c>
      <c r="F352" s="37" t="s">
        <v>976</v>
      </c>
      <c r="G352" s="37" t="s">
        <v>2653</v>
      </c>
      <c r="H352" s="37" t="s">
        <v>2654</v>
      </c>
      <c r="I352" s="37" t="s">
        <v>2655</v>
      </c>
      <c r="J352" s="37" t="s">
        <v>989</v>
      </c>
      <c r="K352" s="37" t="s">
        <v>990</v>
      </c>
      <c r="L352" s="37" t="s">
        <v>983</v>
      </c>
      <c r="M352" s="37" t="s">
        <v>1079</v>
      </c>
      <c r="N352" s="38">
        <v>45674</v>
      </c>
      <c r="O352" s="37" t="s">
        <v>1116</v>
      </c>
      <c r="P352" s="37" t="s">
        <v>1075</v>
      </c>
      <c r="Q352" s="37" t="s">
        <v>1117</v>
      </c>
      <c r="R352" s="24">
        <f>COUNTIF(콜트리분석!AH:AH,레드마인_서비스!G352)</f>
        <v>0</v>
      </c>
    </row>
    <row r="353" spans="1:18">
      <c r="A353" s="37">
        <v>144351</v>
      </c>
      <c r="B353" s="37" t="s">
        <v>997</v>
      </c>
      <c r="C353" s="37"/>
      <c r="D353" s="37" t="s">
        <v>974</v>
      </c>
      <c r="E353" s="37" t="s">
        <v>975</v>
      </c>
      <c r="F353" s="37" t="s">
        <v>976</v>
      </c>
      <c r="G353" s="37" t="s">
        <v>858</v>
      </c>
      <c r="H353" s="37" t="s">
        <v>2656</v>
      </c>
      <c r="I353" s="37" t="s">
        <v>2657</v>
      </c>
      <c r="J353" s="37" t="s">
        <v>989</v>
      </c>
      <c r="K353" s="37" t="s">
        <v>990</v>
      </c>
      <c r="L353" s="37" t="s">
        <v>983</v>
      </c>
      <c r="M353" s="37" t="s">
        <v>1064</v>
      </c>
      <c r="N353" s="38">
        <v>45555</v>
      </c>
      <c r="O353" s="37" t="s">
        <v>1116</v>
      </c>
      <c r="P353" s="37" t="s">
        <v>1075</v>
      </c>
      <c r="Q353" s="37" t="s">
        <v>1117</v>
      </c>
      <c r="R353" s="24">
        <f>COUNTIF(콜트리분석!AH:AH,레드마인_서비스!G353)</f>
        <v>1</v>
      </c>
    </row>
    <row r="354" spans="1:18">
      <c r="A354" s="37">
        <v>144352</v>
      </c>
      <c r="B354" s="37" t="s">
        <v>997</v>
      </c>
      <c r="C354" s="37"/>
      <c r="D354" s="37" t="s">
        <v>974</v>
      </c>
      <c r="E354" s="37" t="s">
        <v>975</v>
      </c>
      <c r="F354" s="37" t="s">
        <v>976</v>
      </c>
      <c r="G354" s="37" t="s">
        <v>859</v>
      </c>
      <c r="H354" s="37" t="s">
        <v>2658</v>
      </c>
      <c r="I354" s="37" t="s">
        <v>2659</v>
      </c>
      <c r="J354" s="37" t="s">
        <v>989</v>
      </c>
      <c r="K354" s="37" t="s">
        <v>990</v>
      </c>
      <c r="L354" s="37" t="s">
        <v>983</v>
      </c>
      <c r="M354" s="37" t="s">
        <v>1064</v>
      </c>
      <c r="N354" s="38">
        <v>45555</v>
      </c>
      <c r="O354" s="37" t="s">
        <v>1116</v>
      </c>
      <c r="P354" s="37" t="s">
        <v>1075</v>
      </c>
      <c r="Q354" s="37" t="s">
        <v>1117</v>
      </c>
      <c r="R354" s="24">
        <f>COUNTIF(콜트리분석!AH:AH,레드마인_서비스!G354)</f>
        <v>1</v>
      </c>
    </row>
    <row r="355" spans="1:18">
      <c r="A355" s="37">
        <v>144353</v>
      </c>
      <c r="B355" s="37" t="s">
        <v>997</v>
      </c>
      <c r="C355" s="37"/>
      <c r="D355" s="37" t="s">
        <v>974</v>
      </c>
      <c r="E355" s="37" t="s">
        <v>975</v>
      </c>
      <c r="F355" s="37" t="s">
        <v>976</v>
      </c>
      <c r="G355" s="37" t="s">
        <v>861</v>
      </c>
      <c r="H355" s="37" t="s">
        <v>2660</v>
      </c>
      <c r="I355" s="37" t="s">
        <v>2661</v>
      </c>
      <c r="J355" s="37" t="s">
        <v>989</v>
      </c>
      <c r="K355" s="37" t="s">
        <v>990</v>
      </c>
      <c r="L355" s="37" t="s">
        <v>983</v>
      </c>
      <c r="M355" s="37" t="s">
        <v>1064</v>
      </c>
      <c r="N355" s="38">
        <v>45555</v>
      </c>
      <c r="O355" s="37" t="s">
        <v>1116</v>
      </c>
      <c r="P355" s="37" t="s">
        <v>1075</v>
      </c>
      <c r="Q355" s="37" t="s">
        <v>1117</v>
      </c>
      <c r="R355" s="24">
        <f>COUNTIF(콜트리분석!AH:AH,레드마인_서비스!G355)</f>
        <v>1</v>
      </c>
    </row>
    <row r="356" spans="1:18">
      <c r="A356" s="37">
        <v>144354</v>
      </c>
      <c r="B356" s="37" t="s">
        <v>997</v>
      </c>
      <c r="C356" s="37"/>
      <c r="D356" s="37" t="s">
        <v>974</v>
      </c>
      <c r="E356" s="37" t="s">
        <v>975</v>
      </c>
      <c r="F356" s="37" t="s">
        <v>976</v>
      </c>
      <c r="G356" s="37" t="s">
        <v>862</v>
      </c>
      <c r="H356" s="37" t="s">
        <v>2662</v>
      </c>
      <c r="I356" s="37" t="s">
        <v>2663</v>
      </c>
      <c r="J356" s="37" t="s">
        <v>989</v>
      </c>
      <c r="K356" s="37" t="s">
        <v>990</v>
      </c>
      <c r="L356" s="37" t="s">
        <v>983</v>
      </c>
      <c r="M356" s="37" t="s">
        <v>1064</v>
      </c>
      <c r="N356" s="38">
        <v>45555</v>
      </c>
      <c r="O356" s="37" t="s">
        <v>1116</v>
      </c>
      <c r="P356" s="37" t="s">
        <v>1075</v>
      </c>
      <c r="Q356" s="37" t="s">
        <v>1117</v>
      </c>
      <c r="R356" s="24">
        <f>COUNTIF(콜트리분석!AH:AH,레드마인_서비스!G356)</f>
        <v>1</v>
      </c>
    </row>
    <row r="357" spans="1:18">
      <c r="A357" s="37">
        <v>144355</v>
      </c>
      <c r="B357" s="37" t="s">
        <v>997</v>
      </c>
      <c r="C357" s="37"/>
      <c r="D357" s="37" t="s">
        <v>974</v>
      </c>
      <c r="E357" s="37" t="s">
        <v>1113</v>
      </c>
      <c r="F357" s="37" t="s">
        <v>976</v>
      </c>
      <c r="G357" s="37" t="s">
        <v>832</v>
      </c>
      <c r="H357" s="37" t="s">
        <v>2664</v>
      </c>
      <c r="I357" s="37" t="s">
        <v>2665</v>
      </c>
      <c r="J357" s="37" t="s">
        <v>989</v>
      </c>
      <c r="K357" s="37" t="s">
        <v>990</v>
      </c>
      <c r="L357" s="37" t="s">
        <v>983</v>
      </c>
      <c r="M357" s="37" t="s">
        <v>1079</v>
      </c>
      <c r="N357" s="38">
        <v>45674</v>
      </c>
      <c r="O357" s="37" t="s">
        <v>1116</v>
      </c>
      <c r="P357" s="37" t="s">
        <v>1075</v>
      </c>
      <c r="Q357" s="37" t="s">
        <v>1117</v>
      </c>
      <c r="R357" s="24">
        <f>COUNTIF(콜트리분석!AH:AH,레드마인_서비스!G357)</f>
        <v>2</v>
      </c>
    </row>
    <row r="358" spans="1:18">
      <c r="A358" s="37">
        <v>144356</v>
      </c>
      <c r="B358" s="37" t="s">
        <v>997</v>
      </c>
      <c r="C358" s="37"/>
      <c r="D358" s="37" t="s">
        <v>974</v>
      </c>
      <c r="E358" s="37" t="s">
        <v>975</v>
      </c>
      <c r="F358" s="37" t="s">
        <v>976</v>
      </c>
      <c r="G358" s="37" t="s">
        <v>835</v>
      </c>
      <c r="H358" s="37" t="s">
        <v>2666</v>
      </c>
      <c r="I358" s="37" t="s">
        <v>2667</v>
      </c>
      <c r="J358" s="37" t="s">
        <v>989</v>
      </c>
      <c r="K358" s="37" t="s">
        <v>990</v>
      </c>
      <c r="L358" s="37" t="s">
        <v>983</v>
      </c>
      <c r="M358" s="37" t="s">
        <v>1079</v>
      </c>
      <c r="N358" s="38">
        <v>45625</v>
      </c>
      <c r="O358" s="37" t="s">
        <v>983</v>
      </c>
      <c r="P358" s="37" t="s">
        <v>1044</v>
      </c>
      <c r="Q358" s="37"/>
      <c r="R358" s="24">
        <f>COUNTIF(콜트리분석!AH:AH,레드마인_서비스!G358)</f>
        <v>1</v>
      </c>
    </row>
    <row r="359" spans="1:18">
      <c r="A359" s="37">
        <v>144357</v>
      </c>
      <c r="B359" s="37" t="s">
        <v>997</v>
      </c>
      <c r="C359" s="37"/>
      <c r="D359" s="37" t="s">
        <v>974</v>
      </c>
      <c r="E359" s="37" t="s">
        <v>1113</v>
      </c>
      <c r="F359" s="37" t="s">
        <v>976</v>
      </c>
      <c r="G359" s="37" t="s">
        <v>837</v>
      </c>
      <c r="H359" s="37" t="s">
        <v>2668</v>
      </c>
      <c r="I359" s="37" t="s">
        <v>3295</v>
      </c>
      <c r="J359" s="37" t="s">
        <v>989</v>
      </c>
      <c r="K359" s="37" t="s">
        <v>990</v>
      </c>
      <c r="L359" s="37" t="s">
        <v>983</v>
      </c>
      <c r="M359" s="37" t="s">
        <v>1079</v>
      </c>
      <c r="N359" s="38">
        <v>45744</v>
      </c>
      <c r="O359" s="37" t="s">
        <v>983</v>
      </c>
      <c r="P359" s="37" t="s">
        <v>1044</v>
      </c>
      <c r="Q359" s="37"/>
      <c r="R359" s="24">
        <f>COUNTIF(콜트리분석!AH:AH,레드마인_서비스!G359)</f>
        <v>1</v>
      </c>
    </row>
    <row r="360" spans="1:18">
      <c r="A360" s="37">
        <v>144358</v>
      </c>
      <c r="B360" s="37" t="s">
        <v>997</v>
      </c>
      <c r="C360" s="37"/>
      <c r="D360" s="37" t="s">
        <v>974</v>
      </c>
      <c r="E360" s="37" t="s">
        <v>975</v>
      </c>
      <c r="F360" s="37" t="s">
        <v>976</v>
      </c>
      <c r="G360" s="37" t="s">
        <v>2669</v>
      </c>
      <c r="H360" s="37" t="s">
        <v>2670</v>
      </c>
      <c r="I360" s="37" t="s">
        <v>2671</v>
      </c>
      <c r="J360" s="37" t="s">
        <v>989</v>
      </c>
      <c r="K360" s="37" t="s">
        <v>990</v>
      </c>
      <c r="L360" s="37" t="s">
        <v>983</v>
      </c>
      <c r="M360" s="37" t="s">
        <v>1079</v>
      </c>
      <c r="N360" s="38">
        <v>45625</v>
      </c>
      <c r="O360" s="37" t="s">
        <v>983</v>
      </c>
      <c r="P360" s="37" t="s">
        <v>1044</v>
      </c>
      <c r="Q360" s="37"/>
      <c r="R360" s="24">
        <f>COUNTIF(콜트리분석!AH:AH,레드마인_서비스!G360)</f>
        <v>0</v>
      </c>
    </row>
    <row r="361" spans="1:18">
      <c r="A361" s="37">
        <v>144207</v>
      </c>
      <c r="B361" s="37" t="s">
        <v>997</v>
      </c>
      <c r="C361" s="37"/>
      <c r="D361" s="37" t="s">
        <v>974</v>
      </c>
      <c r="E361" s="37" t="s">
        <v>975</v>
      </c>
      <c r="F361" s="37" t="s">
        <v>976</v>
      </c>
      <c r="G361" s="37" t="s">
        <v>824</v>
      </c>
      <c r="H361" s="37" t="s">
        <v>2672</v>
      </c>
      <c r="I361" s="37" t="s">
        <v>2673</v>
      </c>
      <c r="J361" s="37" t="s">
        <v>989</v>
      </c>
      <c r="K361" s="37" t="s">
        <v>990</v>
      </c>
      <c r="L361" s="37" t="s">
        <v>983</v>
      </c>
      <c r="M361" s="37" t="s">
        <v>1064</v>
      </c>
      <c r="N361" s="38">
        <v>45625</v>
      </c>
      <c r="O361" s="37" t="s">
        <v>983</v>
      </c>
      <c r="P361" s="37" t="s">
        <v>1075</v>
      </c>
      <c r="Q361" s="37"/>
      <c r="R361" s="24">
        <f>COUNTIF(콜트리분석!AH:AH,레드마인_서비스!G361)</f>
        <v>3</v>
      </c>
    </row>
    <row r="362" spans="1:18">
      <c r="A362" s="37">
        <v>144208</v>
      </c>
      <c r="B362" s="37" t="s">
        <v>997</v>
      </c>
      <c r="C362" s="37"/>
      <c r="D362" s="37" t="s">
        <v>974</v>
      </c>
      <c r="E362" s="37" t="s">
        <v>975</v>
      </c>
      <c r="F362" s="37" t="s">
        <v>976</v>
      </c>
      <c r="G362" s="37" t="s">
        <v>825</v>
      </c>
      <c r="H362" s="37" t="s">
        <v>2674</v>
      </c>
      <c r="I362" s="37" t="s">
        <v>2675</v>
      </c>
      <c r="J362" s="37" t="s">
        <v>989</v>
      </c>
      <c r="K362" s="37" t="s">
        <v>990</v>
      </c>
      <c r="L362" s="37" t="s">
        <v>983</v>
      </c>
      <c r="M362" s="37" t="s">
        <v>1064</v>
      </c>
      <c r="N362" s="38">
        <v>45625</v>
      </c>
      <c r="O362" s="37" t="s">
        <v>983</v>
      </c>
      <c r="P362" s="37" t="s">
        <v>1075</v>
      </c>
      <c r="Q362" s="37"/>
      <c r="R362" s="24">
        <f>COUNTIF(콜트리분석!AH:AH,레드마인_서비스!G362)</f>
        <v>3</v>
      </c>
    </row>
    <row r="363" spans="1:18">
      <c r="A363" s="37">
        <v>144209</v>
      </c>
      <c r="B363" s="37" t="s">
        <v>997</v>
      </c>
      <c r="C363" s="37"/>
      <c r="D363" s="37" t="s">
        <v>974</v>
      </c>
      <c r="E363" s="37" t="s">
        <v>975</v>
      </c>
      <c r="F363" s="37" t="s">
        <v>976</v>
      </c>
      <c r="G363" s="37" t="s">
        <v>826</v>
      </c>
      <c r="H363" s="37" t="s">
        <v>2676</v>
      </c>
      <c r="I363" s="37" t="s">
        <v>2677</v>
      </c>
      <c r="J363" s="37" t="s">
        <v>989</v>
      </c>
      <c r="K363" s="37" t="s">
        <v>990</v>
      </c>
      <c r="L363" s="37" t="s">
        <v>983</v>
      </c>
      <c r="M363" s="37" t="s">
        <v>1064</v>
      </c>
      <c r="N363" s="38">
        <v>45625</v>
      </c>
      <c r="O363" s="37" t="s">
        <v>983</v>
      </c>
      <c r="P363" s="37" t="s">
        <v>1075</v>
      </c>
      <c r="Q363" s="37"/>
      <c r="R363" s="24">
        <f>COUNTIF(콜트리분석!AH:AH,레드마인_서비스!G363)</f>
        <v>3</v>
      </c>
    </row>
    <row r="364" spans="1:18">
      <c r="A364" s="37">
        <v>144214</v>
      </c>
      <c r="B364" s="37" t="s">
        <v>997</v>
      </c>
      <c r="C364" s="37"/>
      <c r="D364" s="37" t="s">
        <v>974</v>
      </c>
      <c r="E364" s="37" t="s">
        <v>975</v>
      </c>
      <c r="F364" s="37" t="s">
        <v>976</v>
      </c>
      <c r="G364" s="37" t="s">
        <v>822</v>
      </c>
      <c r="H364" s="37" t="s">
        <v>2678</v>
      </c>
      <c r="I364" s="37" t="s">
        <v>2679</v>
      </c>
      <c r="J364" s="37" t="s">
        <v>989</v>
      </c>
      <c r="K364" s="37" t="s">
        <v>990</v>
      </c>
      <c r="L364" s="37" t="s">
        <v>983</v>
      </c>
      <c r="M364" s="37" t="s">
        <v>1079</v>
      </c>
      <c r="N364" s="38">
        <v>45625</v>
      </c>
      <c r="O364" s="37" t="s">
        <v>983</v>
      </c>
      <c r="P364" s="37" t="s">
        <v>1075</v>
      </c>
      <c r="Q364" s="37"/>
      <c r="R364" s="24">
        <f>COUNTIF(콜트리분석!AH:AH,레드마인_서비스!G364)</f>
        <v>3</v>
      </c>
    </row>
    <row r="365" spans="1:18">
      <c r="A365" s="37">
        <v>144367</v>
      </c>
      <c r="B365" s="37" t="s">
        <v>997</v>
      </c>
      <c r="C365" s="37"/>
      <c r="D365" s="37" t="s">
        <v>974</v>
      </c>
      <c r="E365" s="37" t="s">
        <v>975</v>
      </c>
      <c r="F365" s="37" t="s">
        <v>976</v>
      </c>
      <c r="G365" s="37" t="s">
        <v>833</v>
      </c>
      <c r="H365" s="37" t="s">
        <v>2680</v>
      </c>
      <c r="I365" s="37" t="s">
        <v>2681</v>
      </c>
      <c r="J365" s="37" t="s">
        <v>989</v>
      </c>
      <c r="K365" s="37" t="s">
        <v>990</v>
      </c>
      <c r="L365" s="37" t="s">
        <v>983</v>
      </c>
      <c r="M365" s="37" t="s">
        <v>1079</v>
      </c>
      <c r="N365" s="38">
        <v>45625</v>
      </c>
      <c r="O365" s="37" t="s">
        <v>983</v>
      </c>
      <c r="P365" s="37" t="s">
        <v>1075</v>
      </c>
      <c r="Q365" s="37"/>
      <c r="R365" s="24">
        <f>COUNTIF(콜트리분석!AH:AH,레드마인_서비스!G365)</f>
        <v>2</v>
      </c>
    </row>
    <row r="366" spans="1:18">
      <c r="A366" s="37">
        <v>144168</v>
      </c>
      <c r="B366" s="37" t="s">
        <v>997</v>
      </c>
      <c r="C366" s="37"/>
      <c r="D366" s="37" t="s">
        <v>974</v>
      </c>
      <c r="E366" s="37" t="s">
        <v>975</v>
      </c>
      <c r="F366" s="37" t="s">
        <v>976</v>
      </c>
      <c r="G366" s="37" t="s">
        <v>2682</v>
      </c>
      <c r="H366" s="37" t="s">
        <v>2683</v>
      </c>
      <c r="I366" s="37" t="s">
        <v>2684</v>
      </c>
      <c r="J366" s="37" t="s">
        <v>989</v>
      </c>
      <c r="K366" s="37" t="s">
        <v>990</v>
      </c>
      <c r="L366" s="37" t="s">
        <v>983</v>
      </c>
      <c r="M366" s="37" t="s">
        <v>1057</v>
      </c>
      <c r="N366" s="38">
        <v>45562</v>
      </c>
      <c r="O366" s="37" t="s">
        <v>1112</v>
      </c>
      <c r="P366" s="37" t="s">
        <v>1044</v>
      </c>
      <c r="Q366" s="37"/>
      <c r="R366" s="24">
        <f>COUNTIF(콜트리분석!AH:AH,레드마인_서비스!G366)</f>
        <v>0</v>
      </c>
    </row>
    <row r="367" spans="1:18">
      <c r="A367" s="37">
        <v>144200</v>
      </c>
      <c r="B367" s="37" t="s">
        <v>997</v>
      </c>
      <c r="C367" s="37"/>
      <c r="D367" s="37" t="s">
        <v>974</v>
      </c>
      <c r="E367" s="37" t="s">
        <v>1113</v>
      </c>
      <c r="F367" s="37" t="s">
        <v>976</v>
      </c>
      <c r="G367" s="37" t="s">
        <v>2685</v>
      </c>
      <c r="H367" s="37" t="s">
        <v>2686</v>
      </c>
      <c r="I367" s="37" t="s">
        <v>2687</v>
      </c>
      <c r="J367" s="37" t="s">
        <v>989</v>
      </c>
      <c r="K367" s="37" t="s">
        <v>990</v>
      </c>
      <c r="L367" s="37" t="s">
        <v>983</v>
      </c>
      <c r="M367" s="37" t="s">
        <v>1043</v>
      </c>
      <c r="N367" s="37">
        <v>45548</v>
      </c>
      <c r="O367" s="37" t="s">
        <v>1116</v>
      </c>
      <c r="P367" s="37" t="s">
        <v>1075</v>
      </c>
      <c r="Q367" s="37" t="s">
        <v>1117</v>
      </c>
      <c r="R367" s="24">
        <f>COUNTIF(콜트리분석!AH:AH,레드마인_서비스!G367)</f>
        <v>0</v>
      </c>
    </row>
    <row r="368" spans="1:18">
      <c r="A368" s="37">
        <v>143590</v>
      </c>
      <c r="B368" s="37" t="s">
        <v>997</v>
      </c>
      <c r="C368" s="37"/>
      <c r="D368" s="37" t="s">
        <v>974</v>
      </c>
      <c r="E368" s="37" t="s">
        <v>1113</v>
      </c>
      <c r="F368" s="37" t="s">
        <v>976</v>
      </c>
      <c r="G368" s="37" t="s">
        <v>579</v>
      </c>
      <c r="H368" s="37" t="s">
        <v>2688</v>
      </c>
      <c r="I368" s="37" t="s">
        <v>2689</v>
      </c>
      <c r="J368" s="37" t="s">
        <v>989</v>
      </c>
      <c r="K368" s="37" t="s">
        <v>990</v>
      </c>
      <c r="L368" s="37" t="s">
        <v>983</v>
      </c>
      <c r="M368" s="37" t="s">
        <v>1064</v>
      </c>
      <c r="N368" s="37">
        <v>45548</v>
      </c>
      <c r="O368" s="37" t="s">
        <v>1116</v>
      </c>
      <c r="P368" s="37" t="s">
        <v>1075</v>
      </c>
      <c r="Q368" s="37" t="s">
        <v>1117</v>
      </c>
      <c r="R368" s="24">
        <f>COUNTIF(콜트리분석!AH:AH,레드마인_서비스!G368)</f>
        <v>52</v>
      </c>
    </row>
    <row r="369" spans="1:18">
      <c r="A369" s="37">
        <v>144205</v>
      </c>
      <c r="B369" s="37" t="s">
        <v>997</v>
      </c>
      <c r="C369" s="37"/>
      <c r="D369" s="37" t="s">
        <v>974</v>
      </c>
      <c r="E369" s="37" t="s">
        <v>1113</v>
      </c>
      <c r="F369" s="37" t="s">
        <v>976</v>
      </c>
      <c r="G369" s="37" t="s">
        <v>2690</v>
      </c>
      <c r="H369" s="37" t="s">
        <v>2691</v>
      </c>
      <c r="I369" s="37" t="s">
        <v>2692</v>
      </c>
      <c r="J369" s="37" t="s">
        <v>989</v>
      </c>
      <c r="K369" s="37" t="s">
        <v>990</v>
      </c>
      <c r="L369" s="37" t="s">
        <v>983</v>
      </c>
      <c r="M369" s="37" t="s">
        <v>1064</v>
      </c>
      <c r="N369" s="37">
        <v>45555</v>
      </c>
      <c r="O369" s="37" t="s">
        <v>1116</v>
      </c>
      <c r="P369" s="37" t="s">
        <v>1075</v>
      </c>
      <c r="Q369" s="37" t="s">
        <v>1117</v>
      </c>
      <c r="R369" s="24">
        <f>COUNTIF(콜트리분석!AH:AH,레드마인_서비스!G369)</f>
        <v>0</v>
      </c>
    </row>
    <row r="370" spans="1:18">
      <c r="A370" s="37">
        <v>144203</v>
      </c>
      <c r="B370" s="37" t="s">
        <v>997</v>
      </c>
      <c r="C370" s="37"/>
      <c r="D370" s="37" t="s">
        <v>974</v>
      </c>
      <c r="E370" s="37" t="s">
        <v>975</v>
      </c>
      <c r="F370" s="37" t="s">
        <v>976</v>
      </c>
      <c r="G370" s="37" t="s">
        <v>2693</v>
      </c>
      <c r="H370" s="37" t="s">
        <v>2694</v>
      </c>
      <c r="I370" s="37" t="s">
        <v>2695</v>
      </c>
      <c r="J370" s="37" t="s">
        <v>989</v>
      </c>
      <c r="K370" s="37" t="s">
        <v>990</v>
      </c>
      <c r="L370" s="37" t="s">
        <v>983</v>
      </c>
      <c r="M370" s="37" t="s">
        <v>1064</v>
      </c>
      <c r="N370" s="37">
        <v>45625</v>
      </c>
      <c r="O370" s="37" t="s">
        <v>1112</v>
      </c>
      <c r="P370" s="37" t="s">
        <v>1044</v>
      </c>
      <c r="Q370" s="37"/>
      <c r="R370" s="24">
        <f>COUNTIF(콜트리분석!AH:AH,레드마인_서비스!G370)</f>
        <v>0</v>
      </c>
    </row>
    <row r="371" spans="1:18">
      <c r="A371" s="37">
        <v>143592</v>
      </c>
      <c r="B371" s="37" t="s">
        <v>997</v>
      </c>
      <c r="C371" s="37"/>
      <c r="D371" s="37" t="s">
        <v>974</v>
      </c>
      <c r="E371" s="37" t="s">
        <v>975</v>
      </c>
      <c r="F371" s="37" t="s">
        <v>976</v>
      </c>
      <c r="G371" s="37" t="s">
        <v>591</v>
      </c>
      <c r="H371" s="37" t="s">
        <v>2696</v>
      </c>
      <c r="I371" s="37" t="s">
        <v>2697</v>
      </c>
      <c r="J371" s="37" t="s">
        <v>989</v>
      </c>
      <c r="K371" s="37" t="s">
        <v>990</v>
      </c>
      <c r="L371" s="37" t="s">
        <v>983</v>
      </c>
      <c r="M371" s="37" t="s">
        <v>1043</v>
      </c>
      <c r="N371" s="37">
        <v>45548</v>
      </c>
      <c r="O371" s="37" t="s">
        <v>1116</v>
      </c>
      <c r="P371" s="37" t="s">
        <v>1044</v>
      </c>
      <c r="Q371" s="37"/>
      <c r="R371" s="24">
        <f>COUNTIF(콜트리분석!AH:AH,레드마인_서비스!G371)</f>
        <v>9</v>
      </c>
    </row>
    <row r="372" spans="1:18">
      <c r="A372" s="37">
        <v>144210</v>
      </c>
      <c r="B372" s="37" t="s">
        <v>997</v>
      </c>
      <c r="C372" s="37"/>
      <c r="D372" s="37" t="s">
        <v>974</v>
      </c>
      <c r="E372" s="37" t="s">
        <v>1113</v>
      </c>
      <c r="F372" s="37" t="s">
        <v>976</v>
      </c>
      <c r="G372" s="37" t="s">
        <v>2698</v>
      </c>
      <c r="H372" s="37" t="s">
        <v>2699</v>
      </c>
      <c r="I372" s="37" t="s">
        <v>2700</v>
      </c>
      <c r="J372" s="37" t="s">
        <v>989</v>
      </c>
      <c r="K372" s="37" t="s">
        <v>990</v>
      </c>
      <c r="L372" s="37" t="s">
        <v>983</v>
      </c>
      <c r="M372" s="37" t="s">
        <v>1079</v>
      </c>
      <c r="N372" s="38">
        <v>45681</v>
      </c>
      <c r="O372" s="37" t="s">
        <v>1116</v>
      </c>
      <c r="P372" s="37" t="s">
        <v>1075</v>
      </c>
      <c r="Q372" s="37" t="s">
        <v>1117</v>
      </c>
      <c r="R372" s="24">
        <f>COUNTIF(콜트리분석!AH:AH,레드마인_서비스!G372)</f>
        <v>0</v>
      </c>
    </row>
    <row r="373" spans="1:18">
      <c r="A373" s="37">
        <v>144216</v>
      </c>
      <c r="B373" s="37" t="s">
        <v>997</v>
      </c>
      <c r="C373" s="37"/>
      <c r="D373" s="37" t="s">
        <v>974</v>
      </c>
      <c r="E373" s="37" t="s">
        <v>1113</v>
      </c>
      <c r="F373" s="37" t="s">
        <v>976</v>
      </c>
      <c r="G373" s="37" t="s">
        <v>3154</v>
      </c>
      <c r="H373" s="37" t="s">
        <v>2701</v>
      </c>
      <c r="I373" s="37" t="s">
        <v>2702</v>
      </c>
      <c r="J373" s="37" t="s">
        <v>989</v>
      </c>
      <c r="K373" s="37" t="s">
        <v>990</v>
      </c>
      <c r="L373" s="37" t="s">
        <v>983</v>
      </c>
      <c r="M373" s="37" t="s">
        <v>1079</v>
      </c>
      <c r="N373" s="38">
        <v>45674</v>
      </c>
      <c r="O373" s="37" t="s">
        <v>1116</v>
      </c>
      <c r="P373" s="37" t="s">
        <v>1075</v>
      </c>
      <c r="Q373" s="37" t="s">
        <v>1117</v>
      </c>
      <c r="R373" s="24">
        <f>COUNTIF(콜트리분석!AH:AH,레드마인_서비스!G373)</f>
        <v>0</v>
      </c>
    </row>
    <row r="374" spans="1:18">
      <c r="A374" s="37">
        <v>144369</v>
      </c>
      <c r="B374" s="37" t="s">
        <v>997</v>
      </c>
      <c r="C374" s="37"/>
      <c r="D374" s="37" t="s">
        <v>974</v>
      </c>
      <c r="E374" s="37" t="s">
        <v>1113</v>
      </c>
      <c r="F374" s="37" t="s">
        <v>976</v>
      </c>
      <c r="G374" s="37" t="s">
        <v>894</v>
      </c>
      <c r="H374" s="37" t="s">
        <v>2703</v>
      </c>
      <c r="I374" s="37" t="s">
        <v>2704</v>
      </c>
      <c r="J374" s="37" t="s">
        <v>989</v>
      </c>
      <c r="K374" s="37" t="s">
        <v>990</v>
      </c>
      <c r="L374" s="37" t="s">
        <v>983</v>
      </c>
      <c r="M374" s="37" t="s">
        <v>1064</v>
      </c>
      <c r="N374" s="38">
        <v>45555</v>
      </c>
      <c r="O374" s="37" t="s">
        <v>1116</v>
      </c>
      <c r="P374" s="37" t="s">
        <v>1044</v>
      </c>
      <c r="Q374" s="37" t="s">
        <v>1117</v>
      </c>
      <c r="R374" s="24">
        <f>COUNTIF(콜트리분석!AH:AH,레드마인_서비스!G374)</f>
        <v>1</v>
      </c>
    </row>
    <row r="375" spans="1:18">
      <c r="A375" s="37">
        <v>144535</v>
      </c>
      <c r="B375" s="37" t="s">
        <v>997</v>
      </c>
      <c r="C375" s="37"/>
      <c r="D375" s="37" t="s">
        <v>974</v>
      </c>
      <c r="E375" s="37" t="s">
        <v>1113</v>
      </c>
      <c r="F375" s="37" t="s">
        <v>976</v>
      </c>
      <c r="G375" s="37" t="s">
        <v>2705</v>
      </c>
      <c r="H375" s="37" t="s">
        <v>2706</v>
      </c>
      <c r="I375" s="37" t="s">
        <v>2707</v>
      </c>
      <c r="J375" s="37" t="s">
        <v>989</v>
      </c>
      <c r="K375" s="37" t="s">
        <v>990</v>
      </c>
      <c r="L375" s="37" t="s">
        <v>983</v>
      </c>
      <c r="M375" s="37" t="s">
        <v>1064</v>
      </c>
      <c r="N375" s="37">
        <v>45597</v>
      </c>
      <c r="O375" s="37" t="s">
        <v>1116</v>
      </c>
      <c r="P375" s="37" t="s">
        <v>1075</v>
      </c>
      <c r="Q375" s="37" t="s">
        <v>1117</v>
      </c>
      <c r="R375" s="24">
        <f>COUNTIF(콜트리분석!AH:AH,레드마인_서비스!G375)</f>
        <v>1</v>
      </c>
    </row>
    <row r="376" spans="1:18">
      <c r="A376" s="37">
        <v>144534</v>
      </c>
      <c r="B376" s="37" t="s">
        <v>997</v>
      </c>
      <c r="C376" s="37"/>
      <c r="D376" s="37" t="s">
        <v>974</v>
      </c>
      <c r="E376" s="37" t="s">
        <v>1113</v>
      </c>
      <c r="F376" s="37" t="s">
        <v>976</v>
      </c>
      <c r="G376" s="37" t="s">
        <v>2708</v>
      </c>
      <c r="H376" s="37" t="s">
        <v>2709</v>
      </c>
      <c r="I376" s="37" t="s">
        <v>2710</v>
      </c>
      <c r="J376" s="37" t="s">
        <v>989</v>
      </c>
      <c r="K376" s="37" t="s">
        <v>990</v>
      </c>
      <c r="L376" s="37" t="s">
        <v>983</v>
      </c>
      <c r="M376" s="37" t="s">
        <v>1064</v>
      </c>
      <c r="N376" s="38">
        <v>45562</v>
      </c>
      <c r="O376" s="37" t="s">
        <v>1116</v>
      </c>
      <c r="P376" s="37" t="s">
        <v>1044</v>
      </c>
      <c r="Q376" s="37" t="s">
        <v>1117</v>
      </c>
      <c r="R376" s="24">
        <f>COUNTIF(콜트리분석!AH:AH,레드마인_서비스!G376)</f>
        <v>0</v>
      </c>
    </row>
    <row r="377" spans="1:18">
      <c r="A377" s="37">
        <v>144574</v>
      </c>
      <c r="B377" s="37" t="s">
        <v>997</v>
      </c>
      <c r="C377" s="37"/>
      <c r="D377" s="37" t="s">
        <v>974</v>
      </c>
      <c r="E377" s="37" t="s">
        <v>1113</v>
      </c>
      <c r="F377" s="37" t="s">
        <v>976</v>
      </c>
      <c r="G377" s="37" t="s">
        <v>2711</v>
      </c>
      <c r="H377" s="37" t="s">
        <v>2712</v>
      </c>
      <c r="I377" s="37" t="s">
        <v>2713</v>
      </c>
      <c r="J377" s="37" t="s">
        <v>989</v>
      </c>
      <c r="K377" s="37" t="s">
        <v>990</v>
      </c>
      <c r="L377" s="37" t="s">
        <v>983</v>
      </c>
      <c r="M377" s="37" t="s">
        <v>1079</v>
      </c>
      <c r="N377" s="38">
        <v>45674</v>
      </c>
      <c r="O377" s="37" t="s">
        <v>1116</v>
      </c>
      <c r="P377" s="37" t="s">
        <v>1044</v>
      </c>
      <c r="Q377" s="37" t="s">
        <v>1117</v>
      </c>
      <c r="R377" s="24">
        <f>COUNTIF(콜트리분석!AH:AH,레드마인_서비스!G377)</f>
        <v>0</v>
      </c>
    </row>
    <row r="378" spans="1:18">
      <c r="A378" s="37">
        <v>144561</v>
      </c>
      <c r="B378" s="37" t="s">
        <v>997</v>
      </c>
      <c r="C378" s="37"/>
      <c r="D378" s="37" t="s">
        <v>974</v>
      </c>
      <c r="E378" s="37" t="s">
        <v>1113</v>
      </c>
      <c r="F378" s="37" t="s">
        <v>976</v>
      </c>
      <c r="G378" s="37" t="s">
        <v>2714</v>
      </c>
      <c r="H378" s="37" t="s">
        <v>2715</v>
      </c>
      <c r="I378" s="37" t="s">
        <v>2716</v>
      </c>
      <c r="J378" s="37" t="s">
        <v>989</v>
      </c>
      <c r="K378" s="37" t="s">
        <v>990</v>
      </c>
      <c r="L378" s="37" t="s">
        <v>983</v>
      </c>
      <c r="M378" s="37" t="s">
        <v>1064</v>
      </c>
      <c r="N378" s="38">
        <v>45667</v>
      </c>
      <c r="O378" s="37" t="s">
        <v>1116</v>
      </c>
      <c r="P378" s="37" t="s">
        <v>1075</v>
      </c>
      <c r="Q378" s="37" t="s">
        <v>1117</v>
      </c>
      <c r="R378" s="24">
        <f>COUNTIF(콜트리분석!AH:AH,레드마인_서비스!G378)</f>
        <v>0</v>
      </c>
    </row>
    <row r="379" spans="1:18">
      <c r="A379" s="37">
        <v>144576</v>
      </c>
      <c r="B379" s="37" t="s">
        <v>997</v>
      </c>
      <c r="C379" s="37"/>
      <c r="D379" s="37" t="s">
        <v>974</v>
      </c>
      <c r="E379" s="37" t="s">
        <v>1113</v>
      </c>
      <c r="F379" s="37" t="s">
        <v>976</v>
      </c>
      <c r="G379" s="37" t="s">
        <v>2717</v>
      </c>
      <c r="H379" s="37" t="s">
        <v>2718</v>
      </c>
      <c r="I379" s="37" t="s">
        <v>2719</v>
      </c>
      <c r="J379" s="37" t="s">
        <v>989</v>
      </c>
      <c r="K379" s="37" t="s">
        <v>990</v>
      </c>
      <c r="L379" s="37" t="s">
        <v>983</v>
      </c>
      <c r="M379" s="37" t="s">
        <v>1064</v>
      </c>
      <c r="N379" s="38">
        <v>45667</v>
      </c>
      <c r="O379" s="37" t="s">
        <v>1116</v>
      </c>
      <c r="P379" s="37" t="s">
        <v>1044</v>
      </c>
      <c r="Q379" s="37" t="s">
        <v>3442</v>
      </c>
      <c r="R379" s="24">
        <f>COUNTIF(콜트리분석!AH:AH,레드마인_서비스!G379)</f>
        <v>0</v>
      </c>
    </row>
    <row r="380" spans="1:18">
      <c r="A380" s="37">
        <v>144169</v>
      </c>
      <c r="B380" s="37" t="s">
        <v>1048</v>
      </c>
      <c r="C380" s="37"/>
      <c r="D380" s="37" t="s">
        <v>974</v>
      </c>
      <c r="E380" s="37" t="s">
        <v>1113</v>
      </c>
      <c r="F380" s="37" t="s">
        <v>976</v>
      </c>
      <c r="G380" s="37" t="s">
        <v>947</v>
      </c>
      <c r="H380" s="37" t="s">
        <v>2882</v>
      </c>
      <c r="I380" s="37" t="s">
        <v>2883</v>
      </c>
      <c r="J380" s="37" t="s">
        <v>989</v>
      </c>
      <c r="K380" s="37" t="s">
        <v>990</v>
      </c>
      <c r="L380" s="37" t="s">
        <v>983</v>
      </c>
      <c r="M380" s="37" t="s">
        <v>1050</v>
      </c>
      <c r="N380" s="38">
        <v>45555</v>
      </c>
      <c r="O380" s="37" t="s">
        <v>1116</v>
      </c>
      <c r="P380" s="37" t="s">
        <v>1051</v>
      </c>
      <c r="Q380" s="37" t="s">
        <v>1117</v>
      </c>
      <c r="R380" s="24">
        <f>COUNTIF(콜트리분석!AH:AH,레드마인_서비스!G380)</f>
        <v>9</v>
      </c>
    </row>
    <row r="381" spans="1:18">
      <c r="A381" s="37">
        <v>144370</v>
      </c>
      <c r="B381" s="37" t="s">
        <v>1048</v>
      </c>
      <c r="C381" s="37"/>
      <c r="D381" s="37" t="s">
        <v>974</v>
      </c>
      <c r="E381" s="37" t="s">
        <v>1113</v>
      </c>
      <c r="F381" s="37" t="s">
        <v>976</v>
      </c>
      <c r="G381" s="37" t="s">
        <v>948</v>
      </c>
      <c r="H381" s="37" t="s">
        <v>2884</v>
      </c>
      <c r="I381" s="37" t="s">
        <v>2885</v>
      </c>
      <c r="J381" s="37" t="s">
        <v>989</v>
      </c>
      <c r="K381" s="37" t="s">
        <v>990</v>
      </c>
      <c r="L381" s="37" t="s">
        <v>983</v>
      </c>
      <c r="M381" s="37" t="s">
        <v>1050</v>
      </c>
      <c r="N381" s="38">
        <v>45555</v>
      </c>
      <c r="O381" s="37" t="s">
        <v>1116</v>
      </c>
      <c r="P381" s="37" t="s">
        <v>1051</v>
      </c>
      <c r="Q381" s="37" t="s">
        <v>1117</v>
      </c>
      <c r="R381" s="24">
        <f>COUNTIF(콜트리분석!AH:AH,레드마인_서비스!G381)</f>
        <v>17</v>
      </c>
    </row>
    <row r="382" spans="1:18">
      <c r="A382" s="37">
        <v>144536</v>
      </c>
      <c r="B382" s="37" t="s">
        <v>1048</v>
      </c>
      <c r="C382" s="37"/>
      <c r="D382" s="37" t="s">
        <v>974</v>
      </c>
      <c r="E382" s="37" t="s">
        <v>1113</v>
      </c>
      <c r="F382" s="37" t="s">
        <v>976</v>
      </c>
      <c r="G382" s="37" t="s">
        <v>2886</v>
      </c>
      <c r="H382" s="37" t="s">
        <v>2887</v>
      </c>
      <c r="I382" s="37" t="s">
        <v>2888</v>
      </c>
      <c r="J382" s="37" t="s">
        <v>989</v>
      </c>
      <c r="K382" s="37" t="s">
        <v>990</v>
      </c>
      <c r="L382" s="37" t="s">
        <v>983</v>
      </c>
      <c r="M382" s="37" t="s">
        <v>1050</v>
      </c>
      <c r="N382" s="38">
        <v>45555</v>
      </c>
      <c r="O382" s="37" t="s">
        <v>1116</v>
      </c>
      <c r="P382" s="37" t="s">
        <v>1051</v>
      </c>
      <c r="Q382" s="37" t="s">
        <v>1117</v>
      </c>
      <c r="R382" s="24">
        <f>COUNTIF(콜트리분석!AH:AH,레드마인_서비스!G382)</f>
        <v>0</v>
      </c>
    </row>
    <row r="383" spans="1:18">
      <c r="A383" s="37">
        <v>144173</v>
      </c>
      <c r="B383" s="37" t="s">
        <v>1048</v>
      </c>
      <c r="C383" s="37"/>
      <c r="D383" s="37" t="s">
        <v>974</v>
      </c>
      <c r="E383" s="37" t="s">
        <v>1113</v>
      </c>
      <c r="F383" s="37" t="s">
        <v>976</v>
      </c>
      <c r="G383" s="37" t="s">
        <v>2889</v>
      </c>
      <c r="H383" s="37" t="s">
        <v>2890</v>
      </c>
      <c r="I383" s="37" t="s">
        <v>2891</v>
      </c>
      <c r="J383" s="37" t="s">
        <v>989</v>
      </c>
      <c r="K383" s="37" t="s">
        <v>990</v>
      </c>
      <c r="L383" s="37" t="s">
        <v>983</v>
      </c>
      <c r="M383" s="37" t="s">
        <v>1050</v>
      </c>
      <c r="N383" s="37">
        <v>45548</v>
      </c>
      <c r="O383" s="37" t="s">
        <v>1116</v>
      </c>
      <c r="P383" s="37" t="s">
        <v>1051</v>
      </c>
      <c r="Q383" s="37" t="s">
        <v>1117</v>
      </c>
      <c r="R383" s="24">
        <f>COUNTIF(콜트리분석!AH:AH,레드마인_서비스!G383)</f>
        <v>1</v>
      </c>
    </row>
    <row r="384" spans="1:18">
      <c r="A384" s="37">
        <v>144174</v>
      </c>
      <c r="B384" s="37" t="s">
        <v>1048</v>
      </c>
      <c r="C384" s="37"/>
      <c r="D384" s="37" t="s">
        <v>974</v>
      </c>
      <c r="E384" s="37" t="s">
        <v>975</v>
      </c>
      <c r="F384" s="37" t="s">
        <v>976</v>
      </c>
      <c r="G384" s="37" t="s">
        <v>2892</v>
      </c>
      <c r="H384" s="37" t="s">
        <v>2893</v>
      </c>
      <c r="I384" s="37" t="s">
        <v>2894</v>
      </c>
      <c r="J384" s="37" t="s">
        <v>989</v>
      </c>
      <c r="K384" s="37" t="s">
        <v>990</v>
      </c>
      <c r="L384" s="37" t="s">
        <v>983</v>
      </c>
      <c r="M384" s="37" t="s">
        <v>1050</v>
      </c>
      <c r="N384" s="38">
        <v>45541</v>
      </c>
      <c r="O384" s="37" t="s">
        <v>1116</v>
      </c>
      <c r="P384" s="37" t="s">
        <v>1051</v>
      </c>
      <c r="Q384" s="37" t="s">
        <v>1117</v>
      </c>
      <c r="R384" s="24">
        <f>COUNTIF(콜트리분석!AH:AH,레드마인_서비스!G384)</f>
        <v>0</v>
      </c>
    </row>
    <row r="385" spans="1:18">
      <c r="A385" s="37">
        <v>144175</v>
      </c>
      <c r="B385" s="37" t="s">
        <v>1048</v>
      </c>
      <c r="C385" s="37"/>
      <c r="D385" s="37" t="s">
        <v>974</v>
      </c>
      <c r="E385" s="37" t="s">
        <v>975</v>
      </c>
      <c r="F385" s="37" t="s">
        <v>976</v>
      </c>
      <c r="G385" s="37" t="s">
        <v>2895</v>
      </c>
      <c r="H385" s="37" t="s">
        <v>2896</v>
      </c>
      <c r="I385" s="37" t="s">
        <v>2897</v>
      </c>
      <c r="J385" s="37" t="s">
        <v>989</v>
      </c>
      <c r="K385" s="37" t="s">
        <v>990</v>
      </c>
      <c r="L385" s="37" t="s">
        <v>983</v>
      </c>
      <c r="M385" s="37" t="s">
        <v>1050</v>
      </c>
      <c r="N385" s="38">
        <v>45541</v>
      </c>
      <c r="O385" s="37" t="s">
        <v>1116</v>
      </c>
      <c r="P385" s="37" t="s">
        <v>1051</v>
      </c>
      <c r="Q385" s="37" t="s">
        <v>1117</v>
      </c>
      <c r="R385" s="24">
        <f>COUNTIF(콜트리분석!AH:AH,레드마인_서비스!G385)</f>
        <v>0</v>
      </c>
    </row>
    <row r="386" spans="1:18">
      <c r="A386" s="37">
        <v>144177</v>
      </c>
      <c r="B386" s="37" t="s">
        <v>1048</v>
      </c>
      <c r="C386" s="37"/>
      <c r="D386" s="37" t="s">
        <v>974</v>
      </c>
      <c r="E386" s="37" t="s">
        <v>1113</v>
      </c>
      <c r="F386" s="37" t="s">
        <v>976</v>
      </c>
      <c r="G386" s="37" t="s">
        <v>2898</v>
      </c>
      <c r="H386" s="37" t="s">
        <v>2899</v>
      </c>
      <c r="I386" s="37" t="s">
        <v>2900</v>
      </c>
      <c r="J386" s="37" t="s">
        <v>989</v>
      </c>
      <c r="K386" s="37" t="s">
        <v>990</v>
      </c>
      <c r="L386" s="37" t="s">
        <v>983</v>
      </c>
      <c r="M386" s="37" t="s">
        <v>1050</v>
      </c>
      <c r="N386" s="38">
        <v>45548</v>
      </c>
      <c r="O386" s="37" t="s">
        <v>1116</v>
      </c>
      <c r="P386" s="37" t="s">
        <v>1051</v>
      </c>
      <c r="Q386" s="37" t="s">
        <v>1117</v>
      </c>
      <c r="R386" s="24">
        <f>COUNTIF(콜트리분석!AH:AH,레드마인_서비스!G386)</f>
        <v>0</v>
      </c>
    </row>
    <row r="387" spans="1:18">
      <c r="A387" s="37">
        <v>144178</v>
      </c>
      <c r="B387" s="37" t="s">
        <v>1048</v>
      </c>
      <c r="C387" s="37"/>
      <c r="D387" s="37" t="s">
        <v>974</v>
      </c>
      <c r="E387" s="37" t="s">
        <v>1113</v>
      </c>
      <c r="F387" s="37" t="s">
        <v>976</v>
      </c>
      <c r="G387" s="37" t="s">
        <v>2785</v>
      </c>
      <c r="H387" s="37" t="s">
        <v>2901</v>
      </c>
      <c r="I387" s="37" t="s">
        <v>2787</v>
      </c>
      <c r="J387" s="37" t="s">
        <v>989</v>
      </c>
      <c r="K387" s="37" t="s">
        <v>990</v>
      </c>
      <c r="L387" s="37" t="s">
        <v>983</v>
      </c>
      <c r="M387" s="37" t="s">
        <v>1050</v>
      </c>
      <c r="N387" s="38">
        <v>45555</v>
      </c>
      <c r="O387" s="37" t="s">
        <v>1116</v>
      </c>
      <c r="P387" s="37" t="s">
        <v>1051</v>
      </c>
      <c r="Q387" s="37" t="s">
        <v>1117</v>
      </c>
      <c r="R387" s="24">
        <f>COUNTIF(콜트리분석!AH:AH,레드마인_서비스!G387)</f>
        <v>1</v>
      </c>
    </row>
    <row r="388" spans="1:18">
      <c r="A388" s="37">
        <v>144260</v>
      </c>
      <c r="B388" s="37" t="s">
        <v>1048</v>
      </c>
      <c r="C388" s="37"/>
      <c r="D388" s="37" t="s">
        <v>974</v>
      </c>
      <c r="E388" s="37" t="s">
        <v>975</v>
      </c>
      <c r="F388" s="37" t="s">
        <v>976</v>
      </c>
      <c r="G388" s="37" t="s">
        <v>2902</v>
      </c>
      <c r="H388" s="37" t="s">
        <v>2903</v>
      </c>
      <c r="I388" s="37" t="s">
        <v>2904</v>
      </c>
      <c r="J388" s="37" t="s">
        <v>989</v>
      </c>
      <c r="K388" s="37" t="s">
        <v>990</v>
      </c>
      <c r="L388" s="37" t="s">
        <v>983</v>
      </c>
      <c r="M388" s="37" t="s">
        <v>1050</v>
      </c>
      <c r="N388" s="37">
        <v>45541</v>
      </c>
      <c r="O388" s="37" t="s">
        <v>1116</v>
      </c>
      <c r="P388" s="37" t="s">
        <v>1051</v>
      </c>
      <c r="Q388" s="37" t="s">
        <v>1117</v>
      </c>
      <c r="R388" s="24">
        <f>COUNTIF(콜트리분석!AH:AH,레드마인_서비스!G388)</f>
        <v>0</v>
      </c>
    </row>
    <row r="389" spans="1:18">
      <c r="A389" s="37">
        <v>144170</v>
      </c>
      <c r="B389" s="37" t="s">
        <v>1048</v>
      </c>
      <c r="C389" s="37"/>
      <c r="D389" s="37" t="s">
        <v>974</v>
      </c>
      <c r="E389" s="37" t="s">
        <v>975</v>
      </c>
      <c r="F389" s="37" t="s">
        <v>976</v>
      </c>
      <c r="G389" s="37" t="s">
        <v>942</v>
      </c>
      <c r="H389" s="37" t="s">
        <v>2905</v>
      </c>
      <c r="I389" s="37" t="s">
        <v>3640</v>
      </c>
      <c r="J389" s="37" t="s">
        <v>989</v>
      </c>
      <c r="K389" s="37" t="s">
        <v>990</v>
      </c>
      <c r="L389" s="37" t="s">
        <v>983</v>
      </c>
      <c r="M389" s="37" t="s">
        <v>1050</v>
      </c>
      <c r="N389" s="38">
        <v>45555</v>
      </c>
      <c r="O389" s="37" t="s">
        <v>1116</v>
      </c>
      <c r="P389" s="37" t="s">
        <v>1051</v>
      </c>
      <c r="Q389" s="37" t="s">
        <v>1117</v>
      </c>
      <c r="R389" s="24">
        <f>COUNTIF(콜트리분석!AH:AH,레드마인_서비스!G389)</f>
        <v>2</v>
      </c>
    </row>
    <row r="390" spans="1:18">
      <c r="A390" s="37">
        <v>144194</v>
      </c>
      <c r="B390" s="37" t="s">
        <v>1048</v>
      </c>
      <c r="C390" s="37"/>
      <c r="D390" s="37" t="s">
        <v>974</v>
      </c>
      <c r="E390" s="37" t="s">
        <v>975</v>
      </c>
      <c r="F390" s="37" t="s">
        <v>976</v>
      </c>
      <c r="G390" s="37" t="s">
        <v>803</v>
      </c>
      <c r="H390" s="37" t="s">
        <v>2906</v>
      </c>
      <c r="I390" s="37" t="s">
        <v>2907</v>
      </c>
      <c r="J390" s="37" t="s">
        <v>989</v>
      </c>
      <c r="K390" s="37" t="s">
        <v>990</v>
      </c>
      <c r="L390" s="37" t="s">
        <v>983</v>
      </c>
      <c r="M390" s="37" t="s">
        <v>1050</v>
      </c>
      <c r="N390" s="37">
        <v>45625</v>
      </c>
      <c r="O390" s="37" t="s">
        <v>1112</v>
      </c>
      <c r="P390" s="37" t="s">
        <v>1051</v>
      </c>
      <c r="Q390" s="37"/>
      <c r="R390" s="24">
        <f>COUNTIF(콜트리분석!AH:AH,레드마인_서비스!G390)</f>
        <v>13</v>
      </c>
    </row>
    <row r="391" spans="1:18">
      <c r="A391" s="37">
        <v>144181</v>
      </c>
      <c r="B391" s="37" t="s">
        <v>1048</v>
      </c>
      <c r="C391" s="37"/>
      <c r="D391" s="37" t="s">
        <v>974</v>
      </c>
      <c r="E391" s="37" t="s">
        <v>1113</v>
      </c>
      <c r="F391" s="37" t="s">
        <v>976</v>
      </c>
      <c r="G391" s="37" t="s">
        <v>2908</v>
      </c>
      <c r="H391" s="37" t="s">
        <v>2909</v>
      </c>
      <c r="I391" s="37" t="s">
        <v>2910</v>
      </c>
      <c r="J391" s="37" t="s">
        <v>989</v>
      </c>
      <c r="K391" s="37" t="s">
        <v>990</v>
      </c>
      <c r="L391" s="37" t="s">
        <v>983</v>
      </c>
      <c r="M391" s="37" t="s">
        <v>1050</v>
      </c>
      <c r="N391" s="37">
        <v>45548</v>
      </c>
      <c r="O391" s="37" t="s">
        <v>1116</v>
      </c>
      <c r="P391" s="37" t="s">
        <v>1051</v>
      </c>
      <c r="Q391" s="37" t="s">
        <v>1117</v>
      </c>
      <c r="R391" s="24">
        <f>COUNTIF(콜트리분석!AH:AH,레드마인_서비스!G391)</f>
        <v>0</v>
      </c>
    </row>
    <row r="392" spans="1:18">
      <c r="A392" s="37">
        <v>144183</v>
      </c>
      <c r="B392" s="37" t="s">
        <v>1048</v>
      </c>
      <c r="C392" s="37"/>
      <c r="D392" s="37" t="s">
        <v>974</v>
      </c>
      <c r="E392" s="37" t="s">
        <v>1113</v>
      </c>
      <c r="F392" s="37" t="s">
        <v>976</v>
      </c>
      <c r="G392" s="37" t="s">
        <v>3155</v>
      </c>
      <c r="H392" s="37" t="s">
        <v>2911</v>
      </c>
      <c r="I392" s="37" t="s">
        <v>2912</v>
      </c>
      <c r="J392" s="37" t="s">
        <v>989</v>
      </c>
      <c r="K392" s="37" t="s">
        <v>990</v>
      </c>
      <c r="L392" s="37" t="s">
        <v>983</v>
      </c>
      <c r="M392" s="37" t="s">
        <v>1050</v>
      </c>
      <c r="N392" s="37">
        <v>45541</v>
      </c>
      <c r="O392" s="37" t="s">
        <v>1116</v>
      </c>
      <c r="P392" s="37" t="s">
        <v>1051</v>
      </c>
      <c r="Q392" s="37" t="s">
        <v>1117</v>
      </c>
      <c r="R392" s="24">
        <f>COUNTIF(콜트리분석!AH:AH,레드마인_서비스!G392)</f>
        <v>0</v>
      </c>
    </row>
    <row r="393" spans="1:18">
      <c r="A393" s="37">
        <v>144185</v>
      </c>
      <c r="B393" s="37" t="s">
        <v>1048</v>
      </c>
      <c r="C393" s="37"/>
      <c r="D393" s="37" t="s">
        <v>974</v>
      </c>
      <c r="E393" s="37" t="s">
        <v>1113</v>
      </c>
      <c r="F393" s="37" t="s">
        <v>976</v>
      </c>
      <c r="G393" s="37" t="s">
        <v>2913</v>
      </c>
      <c r="H393" s="37" t="s">
        <v>2914</v>
      </c>
      <c r="I393" s="37" t="s">
        <v>2915</v>
      </c>
      <c r="J393" s="37" t="s">
        <v>989</v>
      </c>
      <c r="K393" s="37" t="s">
        <v>990</v>
      </c>
      <c r="L393" s="37" t="s">
        <v>983</v>
      </c>
      <c r="M393" s="37" t="s">
        <v>1050</v>
      </c>
      <c r="N393" s="37">
        <v>45548</v>
      </c>
      <c r="O393" s="37" t="s">
        <v>1116</v>
      </c>
      <c r="P393" s="37" t="s">
        <v>1051</v>
      </c>
      <c r="Q393" s="37" t="s">
        <v>1117</v>
      </c>
      <c r="R393" s="24">
        <f>COUNTIF(콜트리분석!AH:AH,레드마인_서비스!G393)</f>
        <v>0</v>
      </c>
    </row>
    <row r="394" spans="1:18">
      <c r="A394" s="37">
        <v>144259</v>
      </c>
      <c r="B394" s="37" t="s">
        <v>1048</v>
      </c>
      <c r="C394" s="37"/>
      <c r="D394" s="37" t="s">
        <v>974</v>
      </c>
      <c r="E394" s="37" t="s">
        <v>975</v>
      </c>
      <c r="F394" s="37" t="s">
        <v>976</v>
      </c>
      <c r="G394" s="37" t="s">
        <v>2916</v>
      </c>
      <c r="H394" s="37" t="s">
        <v>2917</v>
      </c>
      <c r="I394" s="37" t="s">
        <v>2918</v>
      </c>
      <c r="J394" s="37" t="s">
        <v>989</v>
      </c>
      <c r="K394" s="37" t="s">
        <v>990</v>
      </c>
      <c r="L394" s="37" t="s">
        <v>983</v>
      </c>
      <c r="M394" s="37" t="s">
        <v>1050</v>
      </c>
      <c r="N394" s="37">
        <v>45625</v>
      </c>
      <c r="O394" s="37" t="s">
        <v>983</v>
      </c>
      <c r="P394" s="37" t="s">
        <v>1051</v>
      </c>
      <c r="Q394" s="37"/>
      <c r="R394" s="24">
        <f>COUNTIF(콜트리분석!AH:AH,레드마인_서비스!G394)</f>
        <v>0</v>
      </c>
    </row>
    <row r="395" spans="1:18">
      <c r="A395" s="37">
        <v>144182</v>
      </c>
      <c r="B395" s="37" t="s">
        <v>1048</v>
      </c>
      <c r="C395" s="37"/>
      <c r="D395" s="37" t="s">
        <v>974</v>
      </c>
      <c r="E395" s="37" t="s">
        <v>1113</v>
      </c>
      <c r="F395" s="37" t="s">
        <v>976</v>
      </c>
      <c r="G395" s="37" t="s">
        <v>2749</v>
      </c>
      <c r="H395" s="37" t="s">
        <v>2919</v>
      </c>
      <c r="I395" s="37" t="s">
        <v>2920</v>
      </c>
      <c r="J395" s="37" t="s">
        <v>989</v>
      </c>
      <c r="K395" s="37" t="s">
        <v>990</v>
      </c>
      <c r="L395" s="37" t="s">
        <v>983</v>
      </c>
      <c r="M395" s="37" t="s">
        <v>1050</v>
      </c>
      <c r="N395" s="37">
        <v>45555</v>
      </c>
      <c r="O395" s="37" t="s">
        <v>1116</v>
      </c>
      <c r="P395" s="37" t="s">
        <v>1051</v>
      </c>
      <c r="Q395" s="37" t="s">
        <v>1117</v>
      </c>
      <c r="R395" s="24">
        <f>COUNTIF(콜트리분석!AH:AH,레드마인_서비스!G395)</f>
        <v>2</v>
      </c>
    </row>
    <row r="396" spans="1:18">
      <c r="A396" s="37">
        <v>144184</v>
      </c>
      <c r="B396" s="37" t="s">
        <v>1048</v>
      </c>
      <c r="C396" s="37"/>
      <c r="D396" s="37" t="s">
        <v>974</v>
      </c>
      <c r="E396" s="37" t="s">
        <v>1113</v>
      </c>
      <c r="F396" s="37" t="s">
        <v>976</v>
      </c>
      <c r="G396" s="37" t="s">
        <v>2752</v>
      </c>
      <c r="H396" s="37" t="s">
        <v>2921</v>
      </c>
      <c r="I396" s="37" t="s">
        <v>2922</v>
      </c>
      <c r="J396" s="37" t="s">
        <v>989</v>
      </c>
      <c r="K396" s="37" t="s">
        <v>990</v>
      </c>
      <c r="L396" s="37" t="s">
        <v>983</v>
      </c>
      <c r="M396" s="37" t="s">
        <v>1050</v>
      </c>
      <c r="N396" s="37">
        <v>45541</v>
      </c>
      <c r="O396" s="37" t="s">
        <v>1116</v>
      </c>
      <c r="P396" s="37" t="s">
        <v>1051</v>
      </c>
      <c r="Q396" s="37" t="s">
        <v>1117</v>
      </c>
      <c r="R396" s="24">
        <f>COUNTIF(콜트리분석!AH:AH,레드마인_서비스!G396)</f>
        <v>1</v>
      </c>
    </row>
    <row r="397" spans="1:18">
      <c r="A397" s="37">
        <v>150550</v>
      </c>
      <c r="B397" s="37" t="s">
        <v>1048</v>
      </c>
      <c r="C397" s="37"/>
      <c r="D397" s="37" t="s">
        <v>974</v>
      </c>
      <c r="E397" s="37" t="s">
        <v>1113</v>
      </c>
      <c r="F397" s="37"/>
      <c r="G397" s="37"/>
      <c r="H397" s="37" t="s">
        <v>2924</v>
      </c>
      <c r="I397" s="37" t="s">
        <v>3641</v>
      </c>
      <c r="J397" s="37" t="s">
        <v>989</v>
      </c>
      <c r="K397" s="37" t="s">
        <v>990</v>
      </c>
      <c r="L397" s="37" t="s">
        <v>981</v>
      </c>
      <c r="M397" s="37" t="s">
        <v>3144</v>
      </c>
      <c r="N397" s="37"/>
      <c r="O397" s="37" t="s">
        <v>983</v>
      </c>
      <c r="P397" s="37" t="s">
        <v>1051</v>
      </c>
      <c r="Q397" s="37"/>
      <c r="R397" s="24">
        <f>COUNTIF(콜트리분석!AH:AH,레드마인_서비스!G397)</f>
        <v>0</v>
      </c>
    </row>
    <row r="398" spans="1:18">
      <c r="A398" s="37">
        <v>144537</v>
      </c>
      <c r="B398" s="37" t="s">
        <v>1048</v>
      </c>
      <c r="C398" s="37"/>
      <c r="D398" s="37" t="s">
        <v>974</v>
      </c>
      <c r="E398" s="37" t="s">
        <v>975</v>
      </c>
      <c r="F398" s="37" t="s">
        <v>976</v>
      </c>
      <c r="G398" s="37" t="s">
        <v>2923</v>
      </c>
      <c r="H398" s="37" t="s">
        <v>2924</v>
      </c>
      <c r="I398" s="37" t="s">
        <v>2925</v>
      </c>
      <c r="J398" s="37" t="s">
        <v>989</v>
      </c>
      <c r="K398" s="37" t="s">
        <v>990</v>
      </c>
      <c r="L398" s="37" t="s">
        <v>983</v>
      </c>
      <c r="M398" s="37" t="s">
        <v>1050</v>
      </c>
      <c r="N398" s="37">
        <v>45555</v>
      </c>
      <c r="O398" s="37" t="s">
        <v>1060</v>
      </c>
      <c r="P398" s="37" t="s">
        <v>1051</v>
      </c>
      <c r="Q398" s="37"/>
      <c r="R398" s="24">
        <f>COUNTIF(콜트리분석!AH:AH,레드마인_서비스!G398)</f>
        <v>0</v>
      </c>
    </row>
    <row r="399" spans="1:18">
      <c r="A399" s="37">
        <v>150450</v>
      </c>
      <c r="B399" s="37" t="s">
        <v>1048</v>
      </c>
      <c r="C399" s="37"/>
      <c r="D399" s="37" t="s">
        <v>974</v>
      </c>
      <c r="E399" s="37" t="s">
        <v>1113</v>
      </c>
      <c r="F399" s="37" t="s">
        <v>976</v>
      </c>
      <c r="G399" s="37" t="s">
        <v>3048</v>
      </c>
      <c r="H399" s="37" t="s">
        <v>2924</v>
      </c>
      <c r="I399" s="37" t="s">
        <v>3642</v>
      </c>
      <c r="J399" s="37" t="s">
        <v>989</v>
      </c>
      <c r="K399" s="37" t="s">
        <v>990</v>
      </c>
      <c r="L399" s="37" t="s">
        <v>981</v>
      </c>
      <c r="M399" s="37" t="s">
        <v>3144</v>
      </c>
      <c r="N399" s="37">
        <v>45751</v>
      </c>
      <c r="O399" s="37" t="s">
        <v>983</v>
      </c>
      <c r="P399" s="37" t="s">
        <v>1051</v>
      </c>
      <c r="Q399" s="37"/>
      <c r="R399" s="24">
        <f>COUNTIF(콜트리분석!AH:AH,레드마인_서비스!G399)</f>
        <v>2</v>
      </c>
    </row>
    <row r="400" spans="1:18">
      <c r="A400" s="37">
        <v>150451</v>
      </c>
      <c r="B400" s="37" t="s">
        <v>1048</v>
      </c>
      <c r="C400" s="37"/>
      <c r="D400" s="37" t="s">
        <v>974</v>
      </c>
      <c r="E400" s="37" t="s">
        <v>1113</v>
      </c>
      <c r="F400" s="37" t="s">
        <v>976</v>
      </c>
      <c r="G400" s="37" t="s">
        <v>3049</v>
      </c>
      <c r="H400" s="37" t="s">
        <v>3643</v>
      </c>
      <c r="I400" s="37" t="s">
        <v>3644</v>
      </c>
      <c r="J400" s="37" t="s">
        <v>989</v>
      </c>
      <c r="K400" s="37" t="s">
        <v>990</v>
      </c>
      <c r="L400" s="37" t="s">
        <v>981</v>
      </c>
      <c r="M400" s="37" t="s">
        <v>3144</v>
      </c>
      <c r="N400" s="37">
        <v>45751</v>
      </c>
      <c r="O400" s="37" t="s">
        <v>983</v>
      </c>
      <c r="P400" s="37" t="s">
        <v>1051</v>
      </c>
      <c r="Q400" s="37"/>
      <c r="R400" s="24">
        <f>COUNTIF(콜트리분석!AH:AH,레드마인_서비스!G400)</f>
        <v>2</v>
      </c>
    </row>
    <row r="401" spans="1:18">
      <c r="A401" s="37">
        <v>144538</v>
      </c>
      <c r="B401" s="37" t="s">
        <v>1048</v>
      </c>
      <c r="C401" s="37"/>
      <c r="D401" s="37" t="s">
        <v>974</v>
      </c>
      <c r="E401" s="37" t="s">
        <v>975</v>
      </c>
      <c r="F401" s="37" t="s">
        <v>976</v>
      </c>
      <c r="G401" s="37" t="s">
        <v>2926</v>
      </c>
      <c r="H401" s="37" t="s">
        <v>2927</v>
      </c>
      <c r="I401" s="37" t="s">
        <v>2928</v>
      </c>
      <c r="J401" s="37" t="s">
        <v>989</v>
      </c>
      <c r="K401" s="37" t="s">
        <v>990</v>
      </c>
      <c r="L401" s="37" t="s">
        <v>983</v>
      </c>
      <c r="M401" s="37" t="s">
        <v>1050</v>
      </c>
      <c r="N401" s="37">
        <v>45562</v>
      </c>
      <c r="O401" s="37" t="s">
        <v>1116</v>
      </c>
      <c r="P401" s="37" t="s">
        <v>1051</v>
      </c>
      <c r="Q401" s="37" t="s">
        <v>1117</v>
      </c>
      <c r="R401" s="24">
        <f>COUNTIF(콜트리분석!AH:AH,레드마인_서비스!G401)</f>
        <v>0</v>
      </c>
    </row>
  </sheetData>
  <autoFilter ref="A1:R398" xr:uid="{AEF75DC4-7B2E-43DA-B43E-FEA598E55B25}">
    <sortState xmlns:xlrd2="http://schemas.microsoft.com/office/spreadsheetml/2017/richdata2" ref="A37:R377">
      <sortCondition ref="B2:B379"/>
      <sortCondition ref="G2:G379"/>
    </sortState>
  </autoFilter>
  <sortState xmlns:xlrd2="http://schemas.microsoft.com/office/spreadsheetml/2017/richdata2" ref="A2:R389">
    <sortCondition ref="B2:B389"/>
    <sortCondition ref="G2:G389"/>
  </sortState>
  <phoneticPr fontId="18" type="noConversion"/>
  <conditionalFormatting sqref="A1:R1048576">
    <cfRule type="expression" dxfId="1" priority="1">
      <formula>AND($R1&gt;0,ISNUMBER($R1))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EF645-D3C9-4C77-890B-B62DC64943E2}">
  <sheetPr codeName="Sheet5"/>
  <dimension ref="A1:R590"/>
  <sheetViews>
    <sheetView topLeftCell="J582" zoomScale="130" zoomScaleNormal="130" workbookViewId="0">
      <selection activeCell="S596" sqref="S596"/>
    </sheetView>
  </sheetViews>
  <sheetFormatPr defaultRowHeight="16.5"/>
  <cols>
    <col min="7" max="7" width="15" bestFit="1" customWidth="1"/>
    <col min="8" max="8" width="13.125" bestFit="1" customWidth="1"/>
    <col min="9" max="9" width="88.875" bestFit="1" customWidth="1"/>
    <col min="11" max="11" width="14.375" bestFit="1" customWidth="1"/>
    <col min="14" max="14" width="11.125" style="7" bestFit="1" customWidth="1"/>
    <col min="18" max="18" width="9" style="24"/>
  </cols>
  <sheetData>
    <row r="1" spans="1:18">
      <c r="A1" s="28" t="s">
        <v>956</v>
      </c>
      <c r="B1" s="28" t="s">
        <v>957</v>
      </c>
      <c r="C1" s="28" t="s">
        <v>958</v>
      </c>
      <c r="D1" s="28" t="s">
        <v>959</v>
      </c>
      <c r="E1" s="28" t="s">
        <v>960</v>
      </c>
      <c r="F1" s="28" t="s">
        <v>961</v>
      </c>
      <c r="G1" s="28" t="s">
        <v>962</v>
      </c>
      <c r="H1" s="28" t="s">
        <v>963</v>
      </c>
      <c r="I1" s="28" t="s">
        <v>964</v>
      </c>
      <c r="J1" s="28" t="s">
        <v>965</v>
      </c>
      <c r="K1" s="28" t="s">
        <v>966</v>
      </c>
      <c r="L1" s="28" t="s">
        <v>967</v>
      </c>
      <c r="M1" s="28" t="s">
        <v>968</v>
      </c>
      <c r="N1" s="29" t="s">
        <v>969</v>
      </c>
      <c r="O1" s="28" t="s">
        <v>970</v>
      </c>
      <c r="P1" s="28" t="s">
        <v>971</v>
      </c>
      <c r="Q1" s="28" t="s">
        <v>972</v>
      </c>
      <c r="R1" s="25" t="s">
        <v>3060</v>
      </c>
    </row>
    <row r="2" spans="1:18">
      <c r="A2" s="3">
        <v>142852</v>
      </c>
      <c r="B2" s="3" t="s">
        <v>1000</v>
      </c>
      <c r="C2" s="3"/>
      <c r="D2" s="3" t="s">
        <v>974</v>
      </c>
      <c r="E2" s="3" t="s">
        <v>975</v>
      </c>
      <c r="F2" s="3" t="s">
        <v>976</v>
      </c>
      <c r="G2" s="3" t="s">
        <v>718</v>
      </c>
      <c r="H2" s="3"/>
      <c r="I2" s="3" t="s">
        <v>1090</v>
      </c>
      <c r="J2" s="3" t="s">
        <v>979</v>
      </c>
      <c r="K2" s="3" t="s">
        <v>980</v>
      </c>
      <c r="L2" s="3" t="s">
        <v>981</v>
      </c>
      <c r="M2" s="3" t="s">
        <v>1091</v>
      </c>
      <c r="N2" s="27"/>
      <c r="O2" s="3" t="s">
        <v>983</v>
      </c>
      <c r="P2" s="3" t="s">
        <v>1092</v>
      </c>
      <c r="Q2" s="3"/>
      <c r="R2" s="24">
        <f>COUNTIF(콜트리분석!AH:AH,레드마인_배치!G2)+COUNTIF(스케쥴러분석!J:J,레드마인_배치!G2)</f>
        <v>1</v>
      </c>
    </row>
    <row r="3" spans="1:18">
      <c r="A3" s="3">
        <v>142919</v>
      </c>
      <c r="B3" s="3" t="s">
        <v>997</v>
      </c>
      <c r="C3" s="3"/>
      <c r="D3" s="3" t="s">
        <v>974</v>
      </c>
      <c r="E3" s="3" t="s">
        <v>975</v>
      </c>
      <c r="F3" s="3" t="s">
        <v>976</v>
      </c>
      <c r="G3" s="3" t="s">
        <v>727</v>
      </c>
      <c r="H3" s="3"/>
      <c r="I3" s="3" t="s">
        <v>1087</v>
      </c>
      <c r="J3" s="3" t="s">
        <v>979</v>
      </c>
      <c r="K3" s="3" t="s">
        <v>980</v>
      </c>
      <c r="L3" s="3" t="s">
        <v>981</v>
      </c>
      <c r="M3" s="3" t="s">
        <v>1057</v>
      </c>
      <c r="N3" s="27"/>
      <c r="O3" s="3" t="s">
        <v>983</v>
      </c>
      <c r="P3" s="3" t="s">
        <v>1044</v>
      </c>
      <c r="Q3" s="3"/>
      <c r="R3" s="24">
        <f>COUNTIF(콜트리분석!AH:AH,레드마인_배치!G3)+COUNTIF(스케쥴러분석!J:J,레드마인_배치!G3)</f>
        <v>1</v>
      </c>
    </row>
    <row r="4" spans="1:18">
      <c r="A4" s="3">
        <v>142920</v>
      </c>
      <c r="B4" s="3" t="s">
        <v>997</v>
      </c>
      <c r="C4" s="3"/>
      <c r="D4" s="3" t="s">
        <v>974</v>
      </c>
      <c r="E4" s="3" t="s">
        <v>975</v>
      </c>
      <c r="F4" s="3" t="s">
        <v>976</v>
      </c>
      <c r="G4" s="3" t="s">
        <v>733</v>
      </c>
      <c r="H4" s="3"/>
      <c r="I4" s="3" t="s">
        <v>1086</v>
      </c>
      <c r="J4" s="3" t="s">
        <v>979</v>
      </c>
      <c r="K4" s="3" t="s">
        <v>980</v>
      </c>
      <c r="L4" s="3" t="s">
        <v>981</v>
      </c>
      <c r="M4" s="3" t="s">
        <v>1057</v>
      </c>
      <c r="N4" s="27"/>
      <c r="O4" s="3" t="s">
        <v>983</v>
      </c>
      <c r="P4" s="3" t="s">
        <v>1044</v>
      </c>
      <c r="Q4" s="3"/>
      <c r="R4" s="24">
        <f>COUNTIF(콜트리분석!AH:AH,레드마인_배치!G4)+COUNTIF(스케쥴러분석!J:J,레드마인_배치!G4)</f>
        <v>1</v>
      </c>
    </row>
    <row r="5" spans="1:18">
      <c r="A5" s="3">
        <v>142921</v>
      </c>
      <c r="B5" s="3" t="s">
        <v>997</v>
      </c>
      <c r="C5" s="3"/>
      <c r="D5" s="3" t="s">
        <v>974</v>
      </c>
      <c r="E5" s="3" t="s">
        <v>975</v>
      </c>
      <c r="F5" s="3" t="s">
        <v>976</v>
      </c>
      <c r="G5" s="3" t="s">
        <v>1084</v>
      </c>
      <c r="H5" s="3"/>
      <c r="I5" s="3" t="s">
        <v>1085</v>
      </c>
      <c r="J5" s="3" t="s">
        <v>979</v>
      </c>
      <c r="K5" s="3" t="s">
        <v>980</v>
      </c>
      <c r="L5" s="3" t="s">
        <v>981</v>
      </c>
      <c r="M5" s="3" t="s">
        <v>1057</v>
      </c>
      <c r="N5" s="27"/>
      <c r="O5" s="3" t="s">
        <v>983</v>
      </c>
      <c r="P5" s="3" t="s">
        <v>1044</v>
      </c>
      <c r="Q5" s="3"/>
      <c r="R5" s="24">
        <f>COUNTIF(콜트리분석!AH:AH,레드마인_배치!G5)+COUNTIF(스케쥴러분석!J:J,레드마인_배치!G5)</f>
        <v>1</v>
      </c>
    </row>
    <row r="6" spans="1:18">
      <c r="A6" s="3">
        <v>142925</v>
      </c>
      <c r="B6" s="3" t="s">
        <v>997</v>
      </c>
      <c r="C6" s="3"/>
      <c r="D6" s="3" t="s">
        <v>974</v>
      </c>
      <c r="E6" s="3" t="s">
        <v>975</v>
      </c>
      <c r="F6" s="3" t="s">
        <v>976</v>
      </c>
      <c r="G6" s="3" t="s">
        <v>747</v>
      </c>
      <c r="H6" s="3"/>
      <c r="I6" s="3" t="s">
        <v>1083</v>
      </c>
      <c r="J6" s="3" t="s">
        <v>979</v>
      </c>
      <c r="K6" s="3" t="s">
        <v>980</v>
      </c>
      <c r="L6" s="3" t="s">
        <v>981</v>
      </c>
      <c r="M6" s="3" t="s">
        <v>1057</v>
      </c>
      <c r="N6" s="27"/>
      <c r="O6" s="3" t="s">
        <v>983</v>
      </c>
      <c r="P6" s="3" t="s">
        <v>1044</v>
      </c>
      <c r="Q6" s="3"/>
      <c r="R6" s="24">
        <f>COUNTIF(콜트리분석!AH:AH,레드마인_배치!G6)+COUNTIF(스케쥴러분석!J:J,레드마인_배치!G6)</f>
        <v>1</v>
      </c>
    </row>
    <row r="7" spans="1:18">
      <c r="A7" s="3">
        <v>142927</v>
      </c>
      <c r="B7" s="3" t="s">
        <v>997</v>
      </c>
      <c r="C7" s="3"/>
      <c r="D7" s="3" t="s">
        <v>974</v>
      </c>
      <c r="E7" s="3" t="s">
        <v>975</v>
      </c>
      <c r="F7" s="3" t="s">
        <v>976</v>
      </c>
      <c r="G7" s="3" t="s">
        <v>766</v>
      </c>
      <c r="H7" s="3"/>
      <c r="I7" s="3" t="s">
        <v>1082</v>
      </c>
      <c r="J7" s="3" t="s">
        <v>979</v>
      </c>
      <c r="K7" s="3" t="s">
        <v>980</v>
      </c>
      <c r="L7" s="3" t="s">
        <v>981</v>
      </c>
      <c r="M7" s="3" t="s">
        <v>1057</v>
      </c>
      <c r="N7" s="27"/>
      <c r="O7" s="3" t="s">
        <v>983</v>
      </c>
      <c r="P7" s="3" t="s">
        <v>1044</v>
      </c>
      <c r="Q7" s="3"/>
      <c r="R7" s="24">
        <f>COUNTIF(콜트리분석!AH:AH,레드마인_배치!G7)+COUNTIF(스케쥴러분석!J:J,레드마인_배치!G7)</f>
        <v>1</v>
      </c>
    </row>
    <row r="8" spans="1:18">
      <c r="A8" s="3">
        <v>142932</v>
      </c>
      <c r="B8" s="3" t="s">
        <v>997</v>
      </c>
      <c r="C8" s="3"/>
      <c r="D8" s="3" t="s">
        <v>974</v>
      </c>
      <c r="E8" s="3" t="s">
        <v>975</v>
      </c>
      <c r="F8" s="3" t="s">
        <v>976</v>
      </c>
      <c r="G8" s="3" t="s">
        <v>817</v>
      </c>
      <c r="H8" s="3"/>
      <c r="I8" s="3" t="s">
        <v>1080</v>
      </c>
      <c r="J8" s="3" t="s">
        <v>979</v>
      </c>
      <c r="K8" s="3" t="s">
        <v>980</v>
      </c>
      <c r="L8" s="3" t="s">
        <v>981</v>
      </c>
      <c r="M8" s="3" t="s">
        <v>1079</v>
      </c>
      <c r="N8" s="27"/>
      <c r="O8" s="3" t="s">
        <v>983</v>
      </c>
      <c r="P8" s="3" t="s">
        <v>1075</v>
      </c>
      <c r="Q8" s="3"/>
      <c r="R8" s="24">
        <f>COUNTIF(콜트리분석!AH:AH,레드마인_배치!G8)+COUNTIF(스케쥴러분석!J:J,레드마인_배치!G8)</f>
        <v>1</v>
      </c>
    </row>
    <row r="9" spans="1:18">
      <c r="A9" s="3">
        <v>142949</v>
      </c>
      <c r="B9" s="3" t="s">
        <v>997</v>
      </c>
      <c r="C9" s="3"/>
      <c r="D9" s="3" t="s">
        <v>974</v>
      </c>
      <c r="E9" s="3" t="s">
        <v>975</v>
      </c>
      <c r="F9" s="3" t="s">
        <v>976</v>
      </c>
      <c r="G9" s="3" t="s">
        <v>852</v>
      </c>
      <c r="H9" s="3"/>
      <c r="I9" s="3" t="s">
        <v>1078</v>
      </c>
      <c r="J9" s="3" t="s">
        <v>979</v>
      </c>
      <c r="K9" s="3" t="s">
        <v>980</v>
      </c>
      <c r="L9" s="3" t="s">
        <v>981</v>
      </c>
      <c r="M9" s="3" t="s">
        <v>1079</v>
      </c>
      <c r="N9" s="27"/>
      <c r="O9" s="3" t="s">
        <v>983</v>
      </c>
      <c r="P9" s="3" t="s">
        <v>1075</v>
      </c>
      <c r="Q9" s="3"/>
      <c r="R9" s="24">
        <f>COUNTIF(콜트리분석!AH:AH,레드마인_배치!G9)+COUNTIF(스케쥴러분석!J:J,레드마인_배치!G9)</f>
        <v>1</v>
      </c>
    </row>
    <row r="10" spans="1:18">
      <c r="A10" s="3">
        <v>142989</v>
      </c>
      <c r="B10" s="3" t="s">
        <v>1048</v>
      </c>
      <c r="C10" s="3"/>
      <c r="D10" s="3" t="s">
        <v>974</v>
      </c>
      <c r="E10" s="3" t="s">
        <v>975</v>
      </c>
      <c r="F10" s="3" t="s">
        <v>976</v>
      </c>
      <c r="G10" s="3" t="s">
        <v>940</v>
      </c>
      <c r="H10" s="3"/>
      <c r="I10" s="3" t="s">
        <v>1058</v>
      </c>
      <c r="J10" s="3" t="s">
        <v>979</v>
      </c>
      <c r="K10" s="3" t="s">
        <v>980</v>
      </c>
      <c r="L10" s="3" t="s">
        <v>981</v>
      </c>
      <c r="M10" s="3" t="s">
        <v>1050</v>
      </c>
      <c r="N10" s="27"/>
      <c r="O10" s="3" t="s">
        <v>983</v>
      </c>
      <c r="P10" s="3" t="s">
        <v>1051</v>
      </c>
      <c r="Q10" s="3"/>
      <c r="R10" s="24">
        <f>COUNTIF(콜트리분석!AH:AH,레드마인_배치!G10)+COUNTIF(스케쥴러분석!J:J,레드마인_배치!G10)</f>
        <v>1</v>
      </c>
    </row>
    <row r="11" spans="1:18">
      <c r="A11" s="3">
        <v>142990</v>
      </c>
      <c r="B11" s="3" t="s">
        <v>997</v>
      </c>
      <c r="C11" s="3"/>
      <c r="D11" s="3" t="s">
        <v>974</v>
      </c>
      <c r="E11" s="3" t="s">
        <v>975</v>
      </c>
      <c r="F11" s="3" t="s">
        <v>976</v>
      </c>
      <c r="G11" s="3" t="s">
        <v>738</v>
      </c>
      <c r="H11" s="3"/>
      <c r="I11" s="3" t="s">
        <v>1056</v>
      </c>
      <c r="J11" s="3" t="s">
        <v>979</v>
      </c>
      <c r="K11" s="3" t="s">
        <v>980</v>
      </c>
      <c r="L11" s="3" t="s">
        <v>981</v>
      </c>
      <c r="M11" s="3" t="s">
        <v>1057</v>
      </c>
      <c r="N11" s="27"/>
      <c r="O11" s="3" t="s">
        <v>983</v>
      </c>
      <c r="P11" s="3" t="s">
        <v>1044</v>
      </c>
      <c r="Q11" s="3"/>
      <c r="R11" s="24">
        <f>COUNTIF(콜트리분석!AH:AH,레드마인_배치!G11)+COUNTIF(스케쥴러분석!J:J,레드마인_배치!G11)</f>
        <v>1</v>
      </c>
    </row>
    <row r="12" spans="1:18">
      <c r="A12" s="3">
        <v>142993</v>
      </c>
      <c r="B12" s="3" t="s">
        <v>1048</v>
      </c>
      <c r="C12" s="3"/>
      <c r="D12" s="3" t="s">
        <v>974</v>
      </c>
      <c r="E12" s="3" t="s">
        <v>975</v>
      </c>
      <c r="F12" s="3" t="s">
        <v>976</v>
      </c>
      <c r="G12" s="3" t="s">
        <v>943</v>
      </c>
      <c r="H12" s="3"/>
      <c r="I12" s="3" t="s">
        <v>1055</v>
      </c>
      <c r="J12" s="3" t="s">
        <v>979</v>
      </c>
      <c r="K12" s="3" t="s">
        <v>980</v>
      </c>
      <c r="L12" s="3" t="s">
        <v>981</v>
      </c>
      <c r="M12" s="3" t="s">
        <v>1050</v>
      </c>
      <c r="N12" s="27"/>
      <c r="O12" s="3" t="s">
        <v>983</v>
      </c>
      <c r="P12" s="3" t="s">
        <v>1051</v>
      </c>
      <c r="Q12" s="3"/>
      <c r="R12" s="24">
        <f>COUNTIF(콜트리분석!AH:AH,레드마인_배치!G12)+COUNTIF(스케쥴러분석!J:J,레드마인_배치!G12)</f>
        <v>1</v>
      </c>
    </row>
    <row r="13" spans="1:18">
      <c r="A13" s="3">
        <v>143011</v>
      </c>
      <c r="B13" s="3" t="s">
        <v>1048</v>
      </c>
      <c r="C13" s="3"/>
      <c r="D13" s="3" t="s">
        <v>974</v>
      </c>
      <c r="E13" s="3" t="s">
        <v>975</v>
      </c>
      <c r="F13" s="3" t="s">
        <v>976</v>
      </c>
      <c r="G13" s="3" t="s">
        <v>2969</v>
      </c>
      <c r="H13" s="3"/>
      <c r="I13" s="3" t="s">
        <v>1049</v>
      </c>
      <c r="J13" s="3" t="s">
        <v>979</v>
      </c>
      <c r="K13" s="3" t="s">
        <v>980</v>
      </c>
      <c r="L13" s="3" t="s">
        <v>981</v>
      </c>
      <c r="M13" s="3" t="s">
        <v>1050</v>
      </c>
      <c r="N13" s="27"/>
      <c r="O13" s="3" t="s">
        <v>983</v>
      </c>
      <c r="P13" s="3" t="s">
        <v>1051</v>
      </c>
      <c r="Q13" s="3"/>
      <c r="R13" s="24">
        <f>COUNTIF(콜트리분석!AH:AH,레드마인_배치!G13)+COUNTIF(스케쥴러분석!J:J,레드마인_배치!G13)</f>
        <v>1</v>
      </c>
    </row>
    <row r="14" spans="1:18">
      <c r="A14" s="3">
        <v>150175</v>
      </c>
      <c r="B14" s="3" t="s">
        <v>1048</v>
      </c>
      <c r="C14" s="3"/>
      <c r="D14" s="3" t="s">
        <v>974</v>
      </c>
      <c r="E14" s="3" t="s">
        <v>1106</v>
      </c>
      <c r="F14" s="3"/>
      <c r="G14" s="3" t="s">
        <v>2971</v>
      </c>
      <c r="H14" s="3"/>
      <c r="I14" s="3" t="s">
        <v>3143</v>
      </c>
      <c r="J14" s="3" t="s">
        <v>979</v>
      </c>
      <c r="K14" s="3" t="s">
        <v>1123</v>
      </c>
      <c r="L14" s="3" t="s">
        <v>981</v>
      </c>
      <c r="M14" s="3" t="s">
        <v>1050</v>
      </c>
      <c r="N14" s="27"/>
      <c r="O14" s="3" t="s">
        <v>983</v>
      </c>
      <c r="P14" s="3" t="s">
        <v>1051</v>
      </c>
      <c r="Q14" s="3"/>
      <c r="R14" s="24">
        <f>COUNTIF(콜트리분석!AH:AH,레드마인_배치!G14)+COUNTIF(스케쥴러분석!J:J,레드마인_배치!G14)</f>
        <v>2</v>
      </c>
    </row>
    <row r="15" spans="1:18">
      <c r="A15" s="3">
        <v>150188</v>
      </c>
      <c r="B15" s="3" t="s">
        <v>997</v>
      </c>
      <c r="C15" s="3"/>
      <c r="D15" s="3" t="s">
        <v>974</v>
      </c>
      <c r="E15" s="3" t="s">
        <v>975</v>
      </c>
      <c r="F15" s="3"/>
      <c r="G15" s="3" t="s">
        <v>778</v>
      </c>
      <c r="H15" s="3"/>
      <c r="I15" s="3" t="s">
        <v>3156</v>
      </c>
      <c r="J15" s="3" t="s">
        <v>979</v>
      </c>
      <c r="K15" s="3" t="s">
        <v>1110</v>
      </c>
      <c r="L15" s="3" t="s">
        <v>981</v>
      </c>
      <c r="M15" s="3" t="s">
        <v>1043</v>
      </c>
      <c r="N15" s="27"/>
      <c r="O15" s="3" t="s">
        <v>983</v>
      </c>
      <c r="P15" s="3" t="s">
        <v>1044</v>
      </c>
      <c r="Q15" s="3"/>
      <c r="R15" s="24">
        <f>COUNTIF(콜트리분석!AH:AH,레드마인_배치!G15)+COUNTIF(스케쥴러분석!J:J,레드마인_배치!G15)</f>
        <v>1</v>
      </c>
    </row>
    <row r="16" spans="1:18">
      <c r="A16" s="3">
        <v>150193</v>
      </c>
      <c r="B16" s="3" t="s">
        <v>997</v>
      </c>
      <c r="C16" s="3"/>
      <c r="D16" s="3" t="s">
        <v>974</v>
      </c>
      <c r="E16" s="3" t="s">
        <v>975</v>
      </c>
      <c r="F16" s="3"/>
      <c r="G16" s="3" t="s">
        <v>792</v>
      </c>
      <c r="H16" s="3"/>
      <c r="I16" s="3" t="s">
        <v>3157</v>
      </c>
      <c r="J16" s="3" t="s">
        <v>979</v>
      </c>
      <c r="K16" s="3" t="s">
        <v>1110</v>
      </c>
      <c r="L16" s="3" t="s">
        <v>981</v>
      </c>
      <c r="M16" s="3" t="s">
        <v>1043</v>
      </c>
      <c r="N16" s="27"/>
      <c r="O16" s="3" t="s">
        <v>983</v>
      </c>
      <c r="P16" s="3" t="s">
        <v>1044</v>
      </c>
      <c r="Q16" s="3"/>
      <c r="R16" s="24">
        <f>COUNTIF(콜트리분석!AH:AH,레드마인_배치!G16)+COUNTIF(스케쥴러분석!J:J,레드마인_배치!G16)</f>
        <v>1</v>
      </c>
    </row>
    <row r="17" spans="1:18">
      <c r="A17" s="3">
        <v>150194</v>
      </c>
      <c r="B17" s="3" t="s">
        <v>997</v>
      </c>
      <c r="C17" s="3"/>
      <c r="D17" s="3" t="s">
        <v>974</v>
      </c>
      <c r="E17" s="3" t="s">
        <v>975</v>
      </c>
      <c r="F17" s="3"/>
      <c r="G17" s="3" t="s">
        <v>794</v>
      </c>
      <c r="H17" s="3"/>
      <c r="I17" s="3" t="s">
        <v>3158</v>
      </c>
      <c r="J17" s="3" t="s">
        <v>979</v>
      </c>
      <c r="K17" s="3" t="s">
        <v>1110</v>
      </c>
      <c r="L17" s="3" t="s">
        <v>981</v>
      </c>
      <c r="M17" s="3" t="s">
        <v>1043</v>
      </c>
      <c r="N17" s="27"/>
      <c r="O17" s="3" t="s">
        <v>983</v>
      </c>
      <c r="P17" s="3" t="s">
        <v>1044</v>
      </c>
      <c r="Q17" s="3"/>
      <c r="R17" s="24">
        <f>COUNTIF(콜트리분석!AH:AH,레드마인_배치!G17)+COUNTIF(스케쥴러분석!J:J,레드마인_배치!G17)</f>
        <v>1</v>
      </c>
    </row>
    <row r="18" spans="1:18">
      <c r="A18" s="3">
        <v>150195</v>
      </c>
      <c r="B18" s="3" t="s">
        <v>997</v>
      </c>
      <c r="C18" s="3"/>
      <c r="D18" s="3" t="s">
        <v>974</v>
      </c>
      <c r="E18" s="3" t="s">
        <v>975</v>
      </c>
      <c r="F18" s="3"/>
      <c r="G18" s="3" t="s">
        <v>796</v>
      </c>
      <c r="H18" s="3"/>
      <c r="I18" s="3" t="s">
        <v>3159</v>
      </c>
      <c r="J18" s="3" t="s">
        <v>979</v>
      </c>
      <c r="K18" s="3" t="s">
        <v>1110</v>
      </c>
      <c r="L18" s="3" t="s">
        <v>981</v>
      </c>
      <c r="M18" s="3" t="s">
        <v>1043</v>
      </c>
      <c r="N18" s="27"/>
      <c r="O18" s="3" t="s">
        <v>983</v>
      </c>
      <c r="P18" s="3" t="s">
        <v>1044</v>
      </c>
      <c r="Q18" s="3"/>
      <c r="R18" s="24">
        <f>COUNTIF(콜트리분석!AH:AH,레드마인_배치!G18)+COUNTIF(스케쥴러분석!J:J,레드마인_배치!G18)</f>
        <v>1</v>
      </c>
    </row>
    <row r="19" spans="1:18">
      <c r="A19" s="3">
        <v>150196</v>
      </c>
      <c r="B19" s="3" t="s">
        <v>997</v>
      </c>
      <c r="C19" s="3"/>
      <c r="D19" s="3" t="s">
        <v>974</v>
      </c>
      <c r="E19" s="3" t="s">
        <v>975</v>
      </c>
      <c r="F19" s="3"/>
      <c r="G19" s="3" t="s">
        <v>806</v>
      </c>
      <c r="H19" s="3"/>
      <c r="I19" s="3" t="s">
        <v>3160</v>
      </c>
      <c r="J19" s="3" t="s">
        <v>979</v>
      </c>
      <c r="K19" s="3" t="s">
        <v>1110</v>
      </c>
      <c r="L19" s="3" t="s">
        <v>981</v>
      </c>
      <c r="M19" s="3" t="s">
        <v>1043</v>
      </c>
      <c r="N19" s="27"/>
      <c r="O19" s="3" t="s">
        <v>983</v>
      </c>
      <c r="P19" s="3" t="s">
        <v>1044</v>
      </c>
      <c r="Q19" s="3"/>
      <c r="R19" s="24">
        <f>COUNTIF(콜트리분석!AH:AH,레드마인_배치!G19)+COUNTIF(스케쥴러분석!J:J,레드마인_배치!G19)</f>
        <v>1</v>
      </c>
    </row>
    <row r="20" spans="1:18">
      <c r="A20" s="3">
        <v>150197</v>
      </c>
      <c r="B20" s="3" t="s">
        <v>997</v>
      </c>
      <c r="C20" s="3"/>
      <c r="D20" s="3" t="s">
        <v>974</v>
      </c>
      <c r="E20" s="3" t="s">
        <v>975</v>
      </c>
      <c r="F20" s="3"/>
      <c r="G20" s="3" t="s">
        <v>807</v>
      </c>
      <c r="H20" s="3"/>
      <c r="I20" s="3" t="s">
        <v>3161</v>
      </c>
      <c r="J20" s="3" t="s">
        <v>979</v>
      </c>
      <c r="K20" s="3" t="s">
        <v>1110</v>
      </c>
      <c r="L20" s="3" t="s">
        <v>981</v>
      </c>
      <c r="M20" s="3" t="s">
        <v>1043</v>
      </c>
      <c r="N20" s="27"/>
      <c r="O20" s="3" t="s">
        <v>983</v>
      </c>
      <c r="P20" s="3" t="s">
        <v>1044</v>
      </c>
      <c r="Q20" s="3"/>
      <c r="R20" s="24">
        <f>COUNTIF(콜트리분석!AH:AH,레드마인_배치!G20)+COUNTIF(스케쥴러분석!J:J,레드마인_배치!G20)</f>
        <v>1</v>
      </c>
    </row>
    <row r="21" spans="1:18">
      <c r="A21" s="3">
        <v>150198</v>
      </c>
      <c r="B21" s="3" t="s">
        <v>997</v>
      </c>
      <c r="C21" s="3"/>
      <c r="D21" s="3" t="s">
        <v>974</v>
      </c>
      <c r="E21" s="3" t="s">
        <v>975</v>
      </c>
      <c r="F21" s="3"/>
      <c r="G21" s="3" t="s">
        <v>809</v>
      </c>
      <c r="H21" s="3"/>
      <c r="I21" s="3" t="s">
        <v>3162</v>
      </c>
      <c r="J21" s="3" t="s">
        <v>979</v>
      </c>
      <c r="K21" s="3" t="s">
        <v>1110</v>
      </c>
      <c r="L21" s="3" t="s">
        <v>981</v>
      </c>
      <c r="M21" s="3" t="s">
        <v>1043</v>
      </c>
      <c r="N21" s="27"/>
      <c r="O21" s="3" t="s">
        <v>983</v>
      </c>
      <c r="P21" s="3" t="s">
        <v>1044</v>
      </c>
      <c r="Q21" s="3"/>
      <c r="R21" s="24">
        <f>COUNTIF(콜트리분석!AH:AH,레드마인_배치!G21)+COUNTIF(스케쥴러분석!J:J,레드마인_배치!G21)</f>
        <v>1</v>
      </c>
    </row>
    <row r="22" spans="1:18">
      <c r="A22" s="3">
        <v>150199</v>
      </c>
      <c r="B22" s="3" t="s">
        <v>997</v>
      </c>
      <c r="C22" s="3"/>
      <c r="D22" s="3" t="s">
        <v>974</v>
      </c>
      <c r="E22" s="3" t="s">
        <v>975</v>
      </c>
      <c r="F22" s="3"/>
      <c r="G22" s="3" t="s">
        <v>793</v>
      </c>
      <c r="H22" s="3"/>
      <c r="I22" s="3" t="s">
        <v>3163</v>
      </c>
      <c r="J22" s="3" t="s">
        <v>979</v>
      </c>
      <c r="K22" s="3" t="s">
        <v>980</v>
      </c>
      <c r="L22" s="3" t="s">
        <v>981</v>
      </c>
      <c r="M22" s="3" t="s">
        <v>1043</v>
      </c>
      <c r="N22" s="27"/>
      <c r="O22" s="3" t="s">
        <v>983</v>
      </c>
      <c r="P22" s="3" t="s">
        <v>1044</v>
      </c>
      <c r="Q22" s="3"/>
      <c r="R22" s="24">
        <f>COUNTIF(콜트리분석!AH:AH,레드마인_배치!G22)+COUNTIF(스케쥴러분석!J:J,레드마인_배치!G22)</f>
        <v>2</v>
      </c>
    </row>
    <row r="23" spans="1:18">
      <c r="A23" s="3">
        <v>150214</v>
      </c>
      <c r="B23" s="3" t="s">
        <v>997</v>
      </c>
      <c r="C23" s="3"/>
      <c r="D23" s="3" t="s">
        <v>974</v>
      </c>
      <c r="E23" s="3" t="s">
        <v>1106</v>
      </c>
      <c r="F23" s="3" t="s">
        <v>976</v>
      </c>
      <c r="G23" s="3" t="s">
        <v>760</v>
      </c>
      <c r="H23" s="3"/>
      <c r="I23" s="3" t="s">
        <v>3261</v>
      </c>
      <c r="J23" s="3" t="s">
        <v>979</v>
      </c>
      <c r="K23" s="3" t="s">
        <v>1123</v>
      </c>
      <c r="L23" s="3" t="s">
        <v>981</v>
      </c>
      <c r="M23" s="3"/>
      <c r="N23" s="27"/>
      <c r="O23" s="3" t="s">
        <v>983</v>
      </c>
      <c r="P23" s="3"/>
      <c r="Q23" s="3"/>
      <c r="R23" s="24">
        <f>COUNTIF(콜트리분석!AH:AH,레드마인_배치!G23)+COUNTIF(스케쥴러분석!J:J,레드마인_배치!G23)</f>
        <v>1</v>
      </c>
    </row>
    <row r="24" spans="1:18">
      <c r="A24" s="3">
        <v>150215</v>
      </c>
      <c r="B24" s="3" t="s">
        <v>997</v>
      </c>
      <c r="C24" s="3"/>
      <c r="D24" s="3" t="s">
        <v>974</v>
      </c>
      <c r="E24" s="3" t="s">
        <v>1106</v>
      </c>
      <c r="F24" s="3" t="s">
        <v>976</v>
      </c>
      <c r="G24" s="3" t="s">
        <v>764</v>
      </c>
      <c r="H24" s="3"/>
      <c r="I24" s="3" t="s">
        <v>3262</v>
      </c>
      <c r="J24" s="3" t="s">
        <v>979</v>
      </c>
      <c r="K24" s="3" t="s">
        <v>1123</v>
      </c>
      <c r="L24" s="3" t="s">
        <v>981</v>
      </c>
      <c r="M24" s="3"/>
      <c r="N24" s="27"/>
      <c r="O24" s="3" t="s">
        <v>983</v>
      </c>
      <c r="P24" s="3"/>
      <c r="Q24" s="3"/>
      <c r="R24" s="24">
        <f>COUNTIF(콜트리분석!AH:AH,레드마인_배치!G24)+COUNTIF(스케쥴러분석!J:J,레드마인_배치!G24)</f>
        <v>2</v>
      </c>
    </row>
    <row r="25" spans="1:18">
      <c r="A25" s="3">
        <v>150217</v>
      </c>
      <c r="B25" s="3" t="s">
        <v>997</v>
      </c>
      <c r="C25" s="3"/>
      <c r="D25" s="3" t="s">
        <v>974</v>
      </c>
      <c r="E25" s="3" t="s">
        <v>975</v>
      </c>
      <c r="F25" s="3" t="s">
        <v>976</v>
      </c>
      <c r="G25" s="3" t="s">
        <v>3236</v>
      </c>
      <c r="H25" s="3"/>
      <c r="I25" s="3" t="s">
        <v>1166</v>
      </c>
      <c r="J25" s="3" t="s">
        <v>979</v>
      </c>
      <c r="K25" s="3" t="s">
        <v>1123</v>
      </c>
      <c r="L25" s="3" t="s">
        <v>981</v>
      </c>
      <c r="M25" s="3"/>
      <c r="N25" s="27"/>
      <c r="O25" s="3" t="s">
        <v>983</v>
      </c>
      <c r="P25" s="3"/>
      <c r="Q25" s="3"/>
      <c r="R25" s="24">
        <f>COUNTIF(콜트리분석!AH:AH,레드마인_배치!G25)+COUNTIF(스케쥴러분석!J:J,레드마인_배치!G25)</f>
        <v>1</v>
      </c>
    </row>
    <row r="26" spans="1:18">
      <c r="A26" s="3">
        <v>150219</v>
      </c>
      <c r="B26" s="3" t="s">
        <v>997</v>
      </c>
      <c r="C26" s="3"/>
      <c r="D26" s="3" t="s">
        <v>974</v>
      </c>
      <c r="E26" s="3" t="s">
        <v>975</v>
      </c>
      <c r="F26" s="3" t="s">
        <v>976</v>
      </c>
      <c r="G26" s="3" t="s">
        <v>3240</v>
      </c>
      <c r="H26" s="3"/>
      <c r="I26" s="3" t="s">
        <v>3264</v>
      </c>
      <c r="J26" s="3" t="s">
        <v>979</v>
      </c>
      <c r="K26" s="3" t="s">
        <v>1123</v>
      </c>
      <c r="L26" s="3" t="s">
        <v>981</v>
      </c>
      <c r="M26" s="3"/>
      <c r="N26" s="27"/>
      <c r="O26" s="3" t="s">
        <v>983</v>
      </c>
      <c r="P26" s="3"/>
      <c r="Q26" s="3"/>
      <c r="R26" s="24">
        <f>COUNTIF(콜트리분석!AH:AH,레드마인_배치!G26)+COUNTIF(스케쥴러분석!J:J,레드마인_배치!G26)</f>
        <v>2</v>
      </c>
    </row>
    <row r="27" spans="1:18">
      <c r="A27" s="3">
        <v>150220</v>
      </c>
      <c r="B27" s="3" t="s">
        <v>997</v>
      </c>
      <c r="C27" s="3"/>
      <c r="D27" s="3" t="s">
        <v>974</v>
      </c>
      <c r="E27" s="3" t="s">
        <v>975</v>
      </c>
      <c r="F27" s="3" t="s">
        <v>976</v>
      </c>
      <c r="G27" s="3" t="s">
        <v>3242</v>
      </c>
      <c r="H27" s="3"/>
      <c r="I27" s="3" t="s">
        <v>3265</v>
      </c>
      <c r="J27" s="3" t="s">
        <v>979</v>
      </c>
      <c r="K27" s="3" t="s">
        <v>1123</v>
      </c>
      <c r="L27" s="3" t="s">
        <v>981</v>
      </c>
      <c r="M27" s="3"/>
      <c r="N27" s="27"/>
      <c r="O27" s="3" t="s">
        <v>983</v>
      </c>
      <c r="P27" s="3"/>
      <c r="Q27" s="3"/>
      <c r="R27" s="24">
        <f>COUNTIF(콜트리분석!AH:AH,레드마인_배치!G27)+COUNTIF(스케쥴러분석!J:J,레드마인_배치!G27)</f>
        <v>1</v>
      </c>
    </row>
    <row r="28" spans="1:18">
      <c r="A28" s="3">
        <v>150226</v>
      </c>
      <c r="B28" s="3" t="s">
        <v>973</v>
      </c>
      <c r="C28" s="3"/>
      <c r="D28" s="3" t="s">
        <v>974</v>
      </c>
      <c r="E28" s="3" t="s">
        <v>1106</v>
      </c>
      <c r="F28" s="3"/>
      <c r="G28" s="3" t="s">
        <v>3109</v>
      </c>
      <c r="H28" s="3"/>
      <c r="I28" s="3" t="s">
        <v>3268</v>
      </c>
      <c r="J28" s="3" t="s">
        <v>979</v>
      </c>
      <c r="K28" s="3" t="s">
        <v>1123</v>
      </c>
      <c r="L28" s="3" t="s">
        <v>981</v>
      </c>
      <c r="M28" s="3"/>
      <c r="N28" s="27"/>
      <c r="O28" s="3" t="s">
        <v>983</v>
      </c>
      <c r="P28" s="3"/>
      <c r="Q28" s="3"/>
      <c r="R28" s="24">
        <f>COUNTIF(콜트리분석!AH:AH,레드마인_배치!G28)+COUNTIF(스케쥴러분석!J:J,레드마인_배치!G28)</f>
        <v>1</v>
      </c>
    </row>
    <row r="29" spans="1:18">
      <c r="A29" s="3">
        <v>150251</v>
      </c>
      <c r="B29" s="3" t="s">
        <v>1105</v>
      </c>
      <c r="C29" s="3"/>
      <c r="D29" s="3" t="s">
        <v>974</v>
      </c>
      <c r="E29" s="3" t="s">
        <v>1106</v>
      </c>
      <c r="F29" s="3" t="s">
        <v>976</v>
      </c>
      <c r="G29" s="3" t="s">
        <v>3208</v>
      </c>
      <c r="H29" s="3"/>
      <c r="I29" s="3" t="s">
        <v>3298</v>
      </c>
      <c r="J29" s="3" t="s">
        <v>979</v>
      </c>
      <c r="K29" s="3" t="s">
        <v>1110</v>
      </c>
      <c r="L29" s="3" t="s">
        <v>981</v>
      </c>
      <c r="M29" s="3"/>
      <c r="N29" s="27"/>
      <c r="O29" s="3" t="s">
        <v>983</v>
      </c>
      <c r="P29" s="3" t="s">
        <v>1092</v>
      </c>
      <c r="Q29" s="3"/>
      <c r="R29" s="24">
        <f>COUNTIF(콜트리분석!AH:AH,레드마인_배치!G29)+COUNTIF(스케쥴러분석!J:J,레드마인_배치!G29)</f>
        <v>1</v>
      </c>
    </row>
    <row r="30" spans="1:18">
      <c r="A30" s="3">
        <v>150252</v>
      </c>
      <c r="B30" s="3" t="s">
        <v>1105</v>
      </c>
      <c r="C30" s="3"/>
      <c r="D30" s="3" t="s">
        <v>974</v>
      </c>
      <c r="E30" s="3" t="s">
        <v>1106</v>
      </c>
      <c r="F30" s="3" t="s">
        <v>976</v>
      </c>
      <c r="G30" s="3" t="s">
        <v>499</v>
      </c>
      <c r="H30" s="3"/>
      <c r="I30" s="3" t="s">
        <v>3299</v>
      </c>
      <c r="J30" s="3" t="s">
        <v>979</v>
      </c>
      <c r="K30" s="3" t="s">
        <v>1110</v>
      </c>
      <c r="L30" s="3" t="s">
        <v>981</v>
      </c>
      <c r="M30" s="3" t="s">
        <v>1111</v>
      </c>
      <c r="N30" s="27"/>
      <c r="O30" s="3" t="s">
        <v>983</v>
      </c>
      <c r="P30" s="3" t="s">
        <v>1092</v>
      </c>
      <c r="Q30" s="3"/>
      <c r="R30" s="24">
        <f>COUNTIF(콜트리분석!AH:AH,레드마인_배치!G30)+COUNTIF(스케쥴러분석!J:J,레드마인_배치!G30)</f>
        <v>2</v>
      </c>
    </row>
    <row r="31" spans="1:18">
      <c r="A31" s="3">
        <v>150254</v>
      </c>
      <c r="B31" s="3" t="s">
        <v>1105</v>
      </c>
      <c r="C31" s="3"/>
      <c r="D31" s="3" t="s">
        <v>974</v>
      </c>
      <c r="E31" s="3" t="s">
        <v>1106</v>
      </c>
      <c r="F31" s="3"/>
      <c r="G31" s="3" t="s">
        <v>3217</v>
      </c>
      <c r="H31" s="3"/>
      <c r="I31" s="3" t="s">
        <v>3300</v>
      </c>
      <c r="J31" s="3" t="s">
        <v>979</v>
      </c>
      <c r="K31" s="3" t="s">
        <v>1123</v>
      </c>
      <c r="L31" s="3" t="s">
        <v>981</v>
      </c>
      <c r="M31" s="3"/>
      <c r="N31" s="27"/>
      <c r="O31" s="3" t="s">
        <v>983</v>
      </c>
      <c r="P31" s="3"/>
      <c r="Q31" s="3"/>
      <c r="R31" s="24">
        <f>COUNTIF(콜트리분석!AH:AH,레드마인_배치!G31)+COUNTIF(스케쥴러분석!J:J,레드마인_배치!G31)</f>
        <v>1</v>
      </c>
    </row>
    <row r="32" spans="1:18">
      <c r="A32" s="3">
        <v>150255</v>
      </c>
      <c r="B32" s="3" t="s">
        <v>1003</v>
      </c>
      <c r="C32" s="3"/>
      <c r="D32" s="3" t="s">
        <v>974</v>
      </c>
      <c r="E32" s="3" t="s">
        <v>1106</v>
      </c>
      <c r="F32" s="3" t="s">
        <v>976</v>
      </c>
      <c r="G32" s="3" t="s">
        <v>708</v>
      </c>
      <c r="H32" s="3"/>
      <c r="I32" s="3" t="s">
        <v>3301</v>
      </c>
      <c r="J32" s="3" t="s">
        <v>979</v>
      </c>
      <c r="K32" s="3" t="s">
        <v>1123</v>
      </c>
      <c r="L32" s="3" t="s">
        <v>981</v>
      </c>
      <c r="M32" s="3"/>
      <c r="N32" s="27"/>
      <c r="O32" s="3" t="s">
        <v>983</v>
      </c>
      <c r="P32" s="3"/>
      <c r="Q32" s="3"/>
      <c r="R32" s="24">
        <f>COUNTIF(콜트리분석!AH:AH,레드마인_배치!G32)+COUNTIF(스케쥴러분석!J:J,레드마인_배치!G32)</f>
        <v>2</v>
      </c>
    </row>
    <row r="33" spans="1:18">
      <c r="A33" s="3">
        <v>150256</v>
      </c>
      <c r="B33" s="3" t="s">
        <v>1105</v>
      </c>
      <c r="C33" s="3"/>
      <c r="D33" s="3" t="s">
        <v>974</v>
      </c>
      <c r="E33" s="3" t="s">
        <v>1106</v>
      </c>
      <c r="F33" s="3" t="s">
        <v>976</v>
      </c>
      <c r="G33" s="3" t="s">
        <v>3224</v>
      </c>
      <c r="H33" s="3"/>
      <c r="I33" s="3" t="s">
        <v>3302</v>
      </c>
      <c r="J33" s="3" t="s">
        <v>979</v>
      </c>
      <c r="K33" s="3" t="s">
        <v>1123</v>
      </c>
      <c r="L33" s="3" t="s">
        <v>981</v>
      </c>
      <c r="M33" s="3"/>
      <c r="N33" s="27"/>
      <c r="O33" s="3" t="s">
        <v>983</v>
      </c>
      <c r="P33" s="3"/>
      <c r="Q33" s="3"/>
      <c r="R33" s="24">
        <f>COUNTIF(콜트리분석!AH:AH,레드마인_배치!G33)+COUNTIF(스케쥴러분석!J:J,레드마인_배치!G33)</f>
        <v>1</v>
      </c>
    </row>
    <row r="34" spans="1:18">
      <c r="A34" s="3">
        <v>150257</v>
      </c>
      <c r="B34" s="3" t="s">
        <v>1105</v>
      </c>
      <c r="C34" s="3"/>
      <c r="D34" s="3" t="s">
        <v>974</v>
      </c>
      <c r="E34" s="3" t="s">
        <v>1106</v>
      </c>
      <c r="F34" s="3" t="s">
        <v>976</v>
      </c>
      <c r="G34" s="3" t="s">
        <v>3225</v>
      </c>
      <c r="H34" s="3"/>
      <c r="I34" s="3" t="s">
        <v>3303</v>
      </c>
      <c r="J34" s="3" t="s">
        <v>979</v>
      </c>
      <c r="K34" s="3" t="s">
        <v>980</v>
      </c>
      <c r="L34" s="3" t="s">
        <v>981</v>
      </c>
      <c r="M34" s="3"/>
      <c r="N34" s="27"/>
      <c r="O34" s="3" t="s">
        <v>983</v>
      </c>
      <c r="P34" s="3"/>
      <c r="Q34" s="3"/>
      <c r="R34" s="24">
        <f>COUNTIF(콜트리분석!AH:AH,레드마인_배치!G34)+COUNTIF(스케쥴러분석!J:J,레드마인_배치!G34)</f>
        <v>1</v>
      </c>
    </row>
    <row r="35" spans="1:18">
      <c r="A35" s="3">
        <v>150258</v>
      </c>
      <c r="B35" s="3" t="s">
        <v>997</v>
      </c>
      <c r="C35" s="3"/>
      <c r="D35" s="3" t="s">
        <v>974</v>
      </c>
      <c r="E35" s="3" t="s">
        <v>1106</v>
      </c>
      <c r="F35" s="3" t="s">
        <v>976</v>
      </c>
      <c r="G35" s="3" t="s">
        <v>3229</v>
      </c>
      <c r="H35" s="3"/>
      <c r="I35" s="3" t="s">
        <v>3304</v>
      </c>
      <c r="J35" s="3" t="s">
        <v>979</v>
      </c>
      <c r="K35" s="3" t="s">
        <v>980</v>
      </c>
      <c r="L35" s="3" t="s">
        <v>981</v>
      </c>
      <c r="M35" s="3"/>
      <c r="N35" s="27"/>
      <c r="O35" s="3" t="s">
        <v>983</v>
      </c>
      <c r="P35" s="3"/>
      <c r="Q35" s="3"/>
      <c r="R35" s="24">
        <f>COUNTIF(콜트리분석!AH:AH,레드마인_배치!G35)+COUNTIF(스케쥴러분석!J:J,레드마인_배치!G35)</f>
        <v>1</v>
      </c>
    </row>
    <row r="36" spans="1:18">
      <c r="A36" s="3">
        <v>150259</v>
      </c>
      <c r="B36" s="3" t="s">
        <v>997</v>
      </c>
      <c r="C36" s="3"/>
      <c r="D36" s="3" t="s">
        <v>974</v>
      </c>
      <c r="E36" s="3" t="s">
        <v>1106</v>
      </c>
      <c r="F36" s="3" t="s">
        <v>976</v>
      </c>
      <c r="G36" s="3" t="s">
        <v>3232</v>
      </c>
      <c r="H36" s="3"/>
      <c r="I36" s="3" t="s">
        <v>3273</v>
      </c>
      <c r="J36" s="3" t="s">
        <v>979</v>
      </c>
      <c r="K36" s="3" t="s">
        <v>980</v>
      </c>
      <c r="L36" s="3" t="s">
        <v>981</v>
      </c>
      <c r="M36" s="3"/>
      <c r="N36" s="27"/>
      <c r="O36" s="3" t="s">
        <v>983</v>
      </c>
      <c r="P36" s="3"/>
      <c r="Q36" s="3"/>
      <c r="R36" s="24">
        <f>COUNTIF(콜트리분석!AH:AH,레드마인_배치!G36)+COUNTIF(스케쥴러분석!J:J,레드마인_배치!G36)</f>
        <v>1</v>
      </c>
    </row>
    <row r="37" spans="1:18">
      <c r="A37" s="3">
        <v>150260</v>
      </c>
      <c r="B37" s="3" t="s">
        <v>997</v>
      </c>
      <c r="C37" s="3"/>
      <c r="D37" s="3" t="s">
        <v>974</v>
      </c>
      <c r="E37" s="3" t="s">
        <v>975</v>
      </c>
      <c r="F37" s="3" t="s">
        <v>976</v>
      </c>
      <c r="G37" s="3" t="s">
        <v>3234</v>
      </c>
      <c r="H37" s="3"/>
      <c r="I37" s="3" t="s">
        <v>3272</v>
      </c>
      <c r="J37" s="3" t="s">
        <v>979</v>
      </c>
      <c r="K37" s="3" t="s">
        <v>980</v>
      </c>
      <c r="L37" s="3" t="s">
        <v>981</v>
      </c>
      <c r="M37" s="3"/>
      <c r="N37" s="27"/>
      <c r="O37" s="3" t="s">
        <v>983</v>
      </c>
      <c r="P37" s="3"/>
      <c r="Q37" s="3"/>
      <c r="R37" s="24">
        <f>COUNTIF(콜트리분석!AH:AH,레드마인_배치!G37)+COUNTIF(스케쥴러분석!J:J,레드마인_배치!G37)</f>
        <v>1</v>
      </c>
    </row>
    <row r="38" spans="1:18">
      <c r="A38" s="3">
        <v>150261</v>
      </c>
      <c r="B38" s="3" t="s">
        <v>997</v>
      </c>
      <c r="C38" s="3"/>
      <c r="D38" s="3" t="s">
        <v>974</v>
      </c>
      <c r="E38" s="3" t="s">
        <v>975</v>
      </c>
      <c r="F38" s="3" t="s">
        <v>976</v>
      </c>
      <c r="G38" s="3" t="s">
        <v>3238</v>
      </c>
      <c r="H38" s="3"/>
      <c r="I38" s="3" t="s">
        <v>3305</v>
      </c>
      <c r="J38" s="3" t="s">
        <v>979</v>
      </c>
      <c r="K38" s="3" t="s">
        <v>980</v>
      </c>
      <c r="L38" s="3" t="s">
        <v>981</v>
      </c>
      <c r="M38" s="3"/>
      <c r="N38" s="27"/>
      <c r="O38" s="3" t="s">
        <v>983</v>
      </c>
      <c r="P38" s="3"/>
      <c r="Q38" s="3"/>
      <c r="R38" s="24">
        <f>COUNTIF(콜트리분석!AH:AH,레드마인_배치!G38)+COUNTIF(스케쥴러분석!J:J,레드마인_배치!G38)</f>
        <v>1</v>
      </c>
    </row>
    <row r="39" spans="1:18">
      <c r="A39" s="3">
        <v>150262</v>
      </c>
      <c r="B39" s="3" t="s">
        <v>997</v>
      </c>
      <c r="C39" s="3"/>
      <c r="D39" s="3" t="s">
        <v>974</v>
      </c>
      <c r="E39" s="3" t="s">
        <v>975</v>
      </c>
      <c r="F39" s="3" t="s">
        <v>976</v>
      </c>
      <c r="G39" s="3" t="s">
        <v>3243</v>
      </c>
      <c r="H39" s="3"/>
      <c r="I39" s="3" t="s">
        <v>3306</v>
      </c>
      <c r="J39" s="3" t="s">
        <v>979</v>
      </c>
      <c r="K39" s="3" t="s">
        <v>980</v>
      </c>
      <c r="L39" s="3" t="s">
        <v>981</v>
      </c>
      <c r="M39" s="3"/>
      <c r="N39" s="27"/>
      <c r="O39" s="3" t="s">
        <v>983</v>
      </c>
      <c r="P39" s="3"/>
      <c r="Q39" s="3"/>
      <c r="R39" s="24">
        <f>COUNTIF(콜트리분석!AH:AH,레드마인_배치!G39)+COUNTIF(스케쥴러분석!J:J,레드마인_배치!G39)</f>
        <v>1</v>
      </c>
    </row>
    <row r="40" spans="1:18">
      <c r="A40" s="3">
        <v>150263</v>
      </c>
      <c r="B40" s="3" t="s">
        <v>1048</v>
      </c>
      <c r="C40" s="3"/>
      <c r="D40" s="3" t="s">
        <v>974</v>
      </c>
      <c r="E40" s="3" t="s">
        <v>1106</v>
      </c>
      <c r="F40" s="3" t="s">
        <v>976</v>
      </c>
      <c r="G40" s="3" t="s">
        <v>3057</v>
      </c>
      <c r="H40" s="3"/>
      <c r="I40" s="3" t="s">
        <v>3307</v>
      </c>
      <c r="J40" s="3" t="s">
        <v>979</v>
      </c>
      <c r="K40" s="3" t="s">
        <v>1123</v>
      </c>
      <c r="L40" s="3" t="s">
        <v>981</v>
      </c>
      <c r="M40" s="3"/>
      <c r="N40" s="27"/>
      <c r="O40" s="3" t="s">
        <v>983</v>
      </c>
      <c r="P40" s="3"/>
      <c r="Q40" s="3"/>
      <c r="R40" s="24">
        <f>COUNTIF(콜트리분석!AH:AH,레드마인_배치!G40)+COUNTIF(스케쥴러분석!J:J,레드마인_배치!G40)</f>
        <v>4</v>
      </c>
    </row>
    <row r="41" spans="1:18">
      <c r="A41" s="3">
        <v>150264</v>
      </c>
      <c r="B41" s="3" t="s">
        <v>1048</v>
      </c>
      <c r="C41" s="3"/>
      <c r="D41" s="3" t="s">
        <v>974</v>
      </c>
      <c r="E41" s="3" t="s">
        <v>1106</v>
      </c>
      <c r="F41" s="3" t="s">
        <v>976</v>
      </c>
      <c r="G41" s="3" t="s">
        <v>3050</v>
      </c>
      <c r="H41" s="3"/>
      <c r="I41" s="3" t="s">
        <v>3308</v>
      </c>
      <c r="J41" s="3" t="s">
        <v>979</v>
      </c>
      <c r="K41" s="3" t="s">
        <v>1123</v>
      </c>
      <c r="L41" s="3" t="s">
        <v>981</v>
      </c>
      <c r="M41" s="3"/>
      <c r="N41" s="27"/>
      <c r="O41" s="3" t="s">
        <v>983</v>
      </c>
      <c r="P41" s="3"/>
      <c r="Q41" s="3"/>
      <c r="R41" s="24">
        <f>COUNTIF(콜트리분석!AH:AH,레드마인_배치!G41)+COUNTIF(스케쥴러분석!J:J,레드마인_배치!G41)</f>
        <v>2</v>
      </c>
    </row>
    <row r="42" spans="1:18">
      <c r="A42" s="3">
        <v>150266</v>
      </c>
      <c r="B42" s="3" t="s">
        <v>1000</v>
      </c>
      <c r="C42" s="3"/>
      <c r="D42" s="3" t="s">
        <v>974</v>
      </c>
      <c r="E42" s="3" t="s">
        <v>975</v>
      </c>
      <c r="F42" s="3" t="s">
        <v>976</v>
      </c>
      <c r="G42" s="3" t="s">
        <v>3311</v>
      </c>
      <c r="H42" s="3"/>
      <c r="I42" s="3" t="s">
        <v>3314</v>
      </c>
      <c r="J42" s="3" t="s">
        <v>979</v>
      </c>
      <c r="K42" s="3" t="s">
        <v>1123</v>
      </c>
      <c r="L42" s="3" t="s">
        <v>981</v>
      </c>
      <c r="M42" s="3"/>
      <c r="N42" s="27"/>
      <c r="O42" s="3" t="s">
        <v>983</v>
      </c>
      <c r="P42" s="3"/>
      <c r="Q42" s="3"/>
      <c r="R42" s="24">
        <f>COUNTIF(콜트리분석!AH:AH,레드마인_배치!G42)+COUNTIF(스케쥴러분석!J:J,레드마인_배치!G42)</f>
        <v>1</v>
      </c>
    </row>
    <row r="43" spans="1:18">
      <c r="A43" s="3">
        <v>150267</v>
      </c>
      <c r="B43" s="3" t="s">
        <v>1000</v>
      </c>
      <c r="C43" s="3"/>
      <c r="D43" s="3" t="s">
        <v>974</v>
      </c>
      <c r="E43" s="3" t="s">
        <v>975</v>
      </c>
      <c r="F43" s="3" t="s">
        <v>976</v>
      </c>
      <c r="G43" s="3" t="s">
        <v>3312</v>
      </c>
      <c r="H43" s="3"/>
      <c r="I43" s="3" t="s">
        <v>3315</v>
      </c>
      <c r="J43" s="3" t="s">
        <v>979</v>
      </c>
      <c r="K43" s="3" t="s">
        <v>1123</v>
      </c>
      <c r="L43" s="3" t="s">
        <v>981</v>
      </c>
      <c r="M43" s="3"/>
      <c r="N43" s="27"/>
      <c r="O43" s="3" t="s">
        <v>983</v>
      </c>
      <c r="P43" s="3" t="s">
        <v>1092</v>
      </c>
      <c r="Q43" s="3"/>
      <c r="R43" s="24">
        <f>COUNTIF(콜트리분석!AH:AH,레드마인_배치!G43)+COUNTIF(스케쥴러분석!J:J,레드마인_배치!G43)</f>
        <v>1</v>
      </c>
    </row>
    <row r="44" spans="1:18">
      <c r="A44" s="3">
        <v>150269</v>
      </c>
      <c r="B44" s="3" t="s">
        <v>1105</v>
      </c>
      <c r="C44" s="3"/>
      <c r="D44" s="3" t="s">
        <v>974</v>
      </c>
      <c r="E44" s="3" t="s">
        <v>1106</v>
      </c>
      <c r="F44" s="3" t="s">
        <v>976</v>
      </c>
      <c r="G44" s="3" t="s">
        <v>3211</v>
      </c>
      <c r="H44" s="3"/>
      <c r="I44" s="3" t="s">
        <v>3316</v>
      </c>
      <c r="J44" s="3" t="s">
        <v>979</v>
      </c>
      <c r="K44" s="3" t="s">
        <v>1123</v>
      </c>
      <c r="L44" s="3" t="s">
        <v>981</v>
      </c>
      <c r="M44" s="3"/>
      <c r="N44" s="27"/>
      <c r="O44" s="3" t="s">
        <v>983</v>
      </c>
      <c r="P44" s="3"/>
      <c r="Q44" s="3"/>
      <c r="R44" s="24">
        <f>COUNTIF(콜트리분석!AH:AH,레드마인_배치!G44)+COUNTIF(스케쥴러분석!J:J,레드마인_배치!G44)</f>
        <v>1</v>
      </c>
    </row>
    <row r="45" spans="1:18">
      <c r="A45" s="3">
        <v>150270</v>
      </c>
      <c r="B45" s="3" t="s">
        <v>1048</v>
      </c>
      <c r="C45" s="3"/>
      <c r="D45" s="3" t="s">
        <v>974</v>
      </c>
      <c r="E45" s="3" t="s">
        <v>1106</v>
      </c>
      <c r="F45" s="3"/>
      <c r="G45" s="3" t="s">
        <v>2963</v>
      </c>
      <c r="H45" s="3"/>
      <c r="I45" s="3" t="s">
        <v>3317</v>
      </c>
      <c r="J45" s="3" t="s">
        <v>979</v>
      </c>
      <c r="K45" s="3" t="s">
        <v>1123</v>
      </c>
      <c r="L45" s="3" t="s">
        <v>981</v>
      </c>
      <c r="M45" s="3"/>
      <c r="N45" s="27"/>
      <c r="O45" s="3" t="s">
        <v>983</v>
      </c>
      <c r="P45" s="3" t="s">
        <v>1051</v>
      </c>
      <c r="Q45" s="3"/>
      <c r="R45" s="24">
        <f>COUNTIF(콜트리분석!AH:AH,레드마인_배치!G45)+COUNTIF(스케쥴러분석!J:J,레드마인_배치!G45)</f>
        <v>1</v>
      </c>
    </row>
    <row r="46" spans="1:18">
      <c r="A46" s="3">
        <v>150271</v>
      </c>
      <c r="B46" s="3" t="s">
        <v>1105</v>
      </c>
      <c r="C46" s="3"/>
      <c r="D46" s="3" t="s">
        <v>974</v>
      </c>
      <c r="E46" s="3" t="s">
        <v>1106</v>
      </c>
      <c r="F46" s="3"/>
      <c r="G46" s="3" t="s">
        <v>2961</v>
      </c>
      <c r="H46" s="3"/>
      <c r="I46" s="3" t="s">
        <v>3318</v>
      </c>
      <c r="J46" s="3" t="s">
        <v>979</v>
      </c>
      <c r="K46" s="3" t="s">
        <v>980</v>
      </c>
      <c r="L46" s="3" t="s">
        <v>981</v>
      </c>
      <c r="M46" s="3"/>
      <c r="N46" s="27"/>
      <c r="O46" s="3" t="s">
        <v>983</v>
      </c>
      <c r="P46" s="3"/>
      <c r="Q46" s="3"/>
      <c r="R46" s="24">
        <f>COUNTIF(콜트리분석!AH:AH,레드마인_배치!G46)+COUNTIF(스케쥴러분석!J:J,레드마인_배치!G46)</f>
        <v>2</v>
      </c>
    </row>
    <row r="47" spans="1:18">
      <c r="A47" s="3">
        <v>150274</v>
      </c>
      <c r="B47" s="3" t="s">
        <v>997</v>
      </c>
      <c r="C47" s="3"/>
      <c r="D47" s="3" t="s">
        <v>974</v>
      </c>
      <c r="E47" s="3" t="s">
        <v>1106</v>
      </c>
      <c r="F47" s="3"/>
      <c r="G47" s="3" t="s">
        <v>3250</v>
      </c>
      <c r="H47" s="3"/>
      <c r="I47" s="3" t="s">
        <v>3319</v>
      </c>
      <c r="J47" s="3" t="s">
        <v>979</v>
      </c>
      <c r="K47" s="3" t="s">
        <v>1123</v>
      </c>
      <c r="L47" s="3" t="s">
        <v>981</v>
      </c>
      <c r="M47" s="3"/>
      <c r="N47" s="27"/>
      <c r="O47" s="3" t="s">
        <v>983</v>
      </c>
      <c r="P47" s="3"/>
      <c r="Q47" s="3"/>
      <c r="R47" s="24">
        <f>COUNTIF(콜트리분석!AH:AH,레드마인_배치!G47)+COUNTIF(스케쥴러분석!J:J,레드마인_배치!G47)</f>
        <v>1</v>
      </c>
    </row>
    <row r="48" spans="1:18">
      <c r="A48" s="3">
        <v>150277</v>
      </c>
      <c r="B48" s="3" t="s">
        <v>1105</v>
      </c>
      <c r="C48" s="3"/>
      <c r="D48" s="3" t="s">
        <v>974</v>
      </c>
      <c r="E48" s="3" t="s">
        <v>975</v>
      </c>
      <c r="F48" s="3"/>
      <c r="G48" s="3" t="s">
        <v>2993</v>
      </c>
      <c r="H48" s="3"/>
      <c r="I48" s="3" t="s">
        <v>3320</v>
      </c>
      <c r="J48" s="3" t="s">
        <v>979</v>
      </c>
      <c r="K48" s="3" t="s">
        <v>1123</v>
      </c>
      <c r="L48" s="3" t="s">
        <v>981</v>
      </c>
      <c r="M48" s="3"/>
      <c r="N48" s="27"/>
      <c r="O48" s="3" t="s">
        <v>983</v>
      </c>
      <c r="P48" s="3"/>
      <c r="Q48" s="3"/>
      <c r="R48" s="24">
        <f>COUNTIF(콜트리분석!AH:AH,레드마인_배치!G48)+COUNTIF(스케쥴러분석!J:J,레드마인_배치!G48)</f>
        <v>1</v>
      </c>
    </row>
    <row r="49" spans="1:18">
      <c r="A49" s="3">
        <v>150280</v>
      </c>
      <c r="B49" s="3" t="s">
        <v>1105</v>
      </c>
      <c r="C49" s="3"/>
      <c r="D49" s="3" t="s">
        <v>974</v>
      </c>
      <c r="E49" s="3" t="s">
        <v>1106</v>
      </c>
      <c r="F49" s="3"/>
      <c r="G49" s="3" t="s">
        <v>2950</v>
      </c>
      <c r="H49" s="3"/>
      <c r="I49" s="3" t="s">
        <v>3321</v>
      </c>
      <c r="J49" s="3" t="s">
        <v>979</v>
      </c>
      <c r="K49" s="3" t="s">
        <v>1110</v>
      </c>
      <c r="L49" s="3" t="s">
        <v>981</v>
      </c>
      <c r="M49" s="3"/>
      <c r="N49" s="27"/>
      <c r="O49" s="3" t="s">
        <v>983</v>
      </c>
      <c r="P49" s="3"/>
      <c r="Q49" s="3"/>
      <c r="R49" s="24">
        <f>COUNTIF(콜트리분석!AH:AH,레드마인_배치!G49)+COUNTIF(스케쥴러분석!J:J,레드마인_배치!G49)</f>
        <v>2</v>
      </c>
    </row>
    <row r="50" spans="1:18">
      <c r="A50" s="3">
        <v>150281</v>
      </c>
      <c r="B50" s="3" t="s">
        <v>1105</v>
      </c>
      <c r="C50" s="3"/>
      <c r="D50" s="3" t="s">
        <v>974</v>
      </c>
      <c r="E50" s="3" t="s">
        <v>975</v>
      </c>
      <c r="F50" s="3"/>
      <c r="G50" s="3" t="s">
        <v>2948</v>
      </c>
      <c r="H50" s="3"/>
      <c r="I50" s="3" t="s">
        <v>3322</v>
      </c>
      <c r="J50" s="3" t="s">
        <v>979</v>
      </c>
      <c r="K50" s="3" t="s">
        <v>1110</v>
      </c>
      <c r="L50" s="3" t="s">
        <v>981</v>
      </c>
      <c r="M50" s="3"/>
      <c r="N50" s="27"/>
      <c r="O50" s="3" t="s">
        <v>983</v>
      </c>
      <c r="P50" s="3"/>
      <c r="Q50" s="3"/>
      <c r="R50" s="24">
        <f>COUNTIF(콜트리분석!AH:AH,레드마인_배치!G50)+COUNTIF(스케쥴러분석!J:J,레드마인_배치!G50)</f>
        <v>2</v>
      </c>
    </row>
    <row r="51" spans="1:18">
      <c r="A51" s="3">
        <v>150282</v>
      </c>
      <c r="B51" s="3" t="s">
        <v>1048</v>
      </c>
      <c r="C51" s="3"/>
      <c r="D51" s="3" t="s">
        <v>974</v>
      </c>
      <c r="E51" s="3" t="s">
        <v>1106</v>
      </c>
      <c r="F51" s="3"/>
      <c r="G51" s="3" t="s">
        <v>3137</v>
      </c>
      <c r="H51" s="3"/>
      <c r="I51" s="3" t="s">
        <v>3323</v>
      </c>
      <c r="J51" s="3" t="s">
        <v>979</v>
      </c>
      <c r="K51" s="3" t="s">
        <v>1123</v>
      </c>
      <c r="L51" s="3" t="s">
        <v>981</v>
      </c>
      <c r="M51" s="3" t="s">
        <v>1050</v>
      </c>
      <c r="N51" s="27"/>
      <c r="O51" s="3" t="s">
        <v>983</v>
      </c>
      <c r="P51" s="3" t="s">
        <v>1051</v>
      </c>
      <c r="Q51" s="3"/>
      <c r="R51" s="24">
        <f>COUNTIF(콜트리분석!AH:AH,레드마인_배치!G51)+COUNTIF(스케쥴러분석!J:J,레드마인_배치!G51)</f>
        <v>1</v>
      </c>
    </row>
    <row r="52" spans="1:18">
      <c r="A52" s="3">
        <v>150285</v>
      </c>
      <c r="B52" s="3" t="s">
        <v>1105</v>
      </c>
      <c r="C52" s="3"/>
      <c r="D52" s="3" t="s">
        <v>974</v>
      </c>
      <c r="E52" s="3" t="s">
        <v>975</v>
      </c>
      <c r="F52" s="3"/>
      <c r="G52" s="3" t="s">
        <v>2979</v>
      </c>
      <c r="H52" s="3"/>
      <c r="I52" s="3" t="s">
        <v>3324</v>
      </c>
      <c r="J52" s="3" t="s">
        <v>979</v>
      </c>
      <c r="K52" s="3" t="s">
        <v>1123</v>
      </c>
      <c r="L52" s="3" t="s">
        <v>981</v>
      </c>
      <c r="M52" s="3"/>
      <c r="N52" s="27"/>
      <c r="O52" s="3" t="s">
        <v>983</v>
      </c>
      <c r="P52" s="3"/>
      <c r="Q52" s="3"/>
      <c r="R52" s="24">
        <f>COUNTIF(콜트리분석!AH:AH,레드마인_배치!G52)+COUNTIF(스케쥴러분석!J:J,레드마인_배치!G52)</f>
        <v>2</v>
      </c>
    </row>
    <row r="53" spans="1:18">
      <c r="A53" s="3">
        <v>150286</v>
      </c>
      <c r="B53" s="3" t="s">
        <v>1105</v>
      </c>
      <c r="C53" s="3"/>
      <c r="D53" s="3" t="s">
        <v>974</v>
      </c>
      <c r="E53" s="3" t="s">
        <v>975</v>
      </c>
      <c r="F53" s="3"/>
      <c r="G53" s="3" t="s">
        <v>2981</v>
      </c>
      <c r="H53" s="3"/>
      <c r="I53" s="3" t="s">
        <v>3013</v>
      </c>
      <c r="J53" s="3" t="s">
        <v>979</v>
      </c>
      <c r="K53" s="3" t="s">
        <v>1123</v>
      </c>
      <c r="L53" s="3" t="s">
        <v>981</v>
      </c>
      <c r="M53" s="3"/>
      <c r="N53" s="27"/>
      <c r="O53" s="3" t="s">
        <v>983</v>
      </c>
      <c r="P53" s="3"/>
      <c r="Q53" s="3"/>
      <c r="R53" s="24">
        <f>COUNTIF(콜트리분석!AH:AH,레드마인_배치!G53)+COUNTIF(스케쥴러분석!J:J,레드마인_배치!G53)</f>
        <v>2</v>
      </c>
    </row>
    <row r="54" spans="1:18">
      <c r="A54" s="3">
        <v>150287</v>
      </c>
      <c r="B54" s="3" t="s">
        <v>1105</v>
      </c>
      <c r="C54" s="3"/>
      <c r="D54" s="3" t="s">
        <v>974</v>
      </c>
      <c r="E54" s="3" t="s">
        <v>975</v>
      </c>
      <c r="F54" s="3"/>
      <c r="G54" s="3" t="s">
        <v>2983</v>
      </c>
      <c r="H54" s="3"/>
      <c r="I54" s="3" t="s">
        <v>3325</v>
      </c>
      <c r="J54" s="3" t="s">
        <v>979</v>
      </c>
      <c r="K54" s="3" t="s">
        <v>1123</v>
      </c>
      <c r="L54" s="3" t="s">
        <v>981</v>
      </c>
      <c r="M54" s="3"/>
      <c r="N54" s="27"/>
      <c r="O54" s="3" t="s">
        <v>983</v>
      </c>
      <c r="P54" s="3"/>
      <c r="Q54" s="3"/>
      <c r="R54" s="24">
        <f>COUNTIF(콜트리분석!AH:AH,레드마인_배치!G54)+COUNTIF(스케쥴러분석!J:J,레드마인_배치!G54)</f>
        <v>2</v>
      </c>
    </row>
    <row r="55" spans="1:18">
      <c r="A55" s="3">
        <v>150288</v>
      </c>
      <c r="B55" s="3" t="s">
        <v>1105</v>
      </c>
      <c r="C55" s="3"/>
      <c r="D55" s="3" t="s">
        <v>974</v>
      </c>
      <c r="E55" s="3" t="s">
        <v>975</v>
      </c>
      <c r="F55" s="3"/>
      <c r="G55" s="3" t="s">
        <v>2985</v>
      </c>
      <c r="H55" s="3"/>
      <c r="I55" s="3" t="s">
        <v>3012</v>
      </c>
      <c r="J55" s="3" t="s">
        <v>979</v>
      </c>
      <c r="K55" s="3" t="s">
        <v>1123</v>
      </c>
      <c r="L55" s="3" t="s">
        <v>981</v>
      </c>
      <c r="M55" s="3"/>
      <c r="N55" s="27"/>
      <c r="O55" s="3" t="s">
        <v>983</v>
      </c>
      <c r="P55" s="3"/>
      <c r="Q55" s="3"/>
      <c r="R55" s="24">
        <f>COUNTIF(콜트리분석!AH:AH,레드마인_배치!G55)+COUNTIF(스케쥴러분석!J:J,레드마인_배치!G55)</f>
        <v>2</v>
      </c>
    </row>
    <row r="56" spans="1:18">
      <c r="A56" s="3">
        <v>150289</v>
      </c>
      <c r="B56" s="3" t="s">
        <v>1105</v>
      </c>
      <c r="C56" s="3"/>
      <c r="D56" s="3" t="s">
        <v>974</v>
      </c>
      <c r="E56" s="3" t="s">
        <v>975</v>
      </c>
      <c r="F56" s="3"/>
      <c r="G56" s="3" t="s">
        <v>2987</v>
      </c>
      <c r="H56" s="3"/>
      <c r="I56" s="3" t="s">
        <v>3326</v>
      </c>
      <c r="J56" s="3" t="s">
        <v>979</v>
      </c>
      <c r="K56" s="3" t="s">
        <v>1123</v>
      </c>
      <c r="L56" s="3" t="s">
        <v>981</v>
      </c>
      <c r="M56" s="3"/>
      <c r="N56" s="27"/>
      <c r="O56" s="3" t="s">
        <v>983</v>
      </c>
      <c r="P56" s="3"/>
      <c r="Q56" s="3"/>
      <c r="R56" s="24">
        <f>COUNTIF(콜트리분석!AH:AH,레드마인_배치!G56)+COUNTIF(스케쥴러분석!J:J,레드마인_배치!G56)</f>
        <v>2</v>
      </c>
    </row>
    <row r="57" spans="1:18">
      <c r="A57" s="3">
        <v>150349</v>
      </c>
      <c r="B57" s="3" t="s">
        <v>997</v>
      </c>
      <c r="C57" s="3"/>
      <c r="D57" s="3" t="s">
        <v>974</v>
      </c>
      <c r="E57" s="3" t="s">
        <v>975</v>
      </c>
      <c r="F57" s="3" t="s">
        <v>976</v>
      </c>
      <c r="G57" s="3" t="s">
        <v>3432</v>
      </c>
      <c r="H57" s="3"/>
      <c r="I57" s="3" t="s">
        <v>3437</v>
      </c>
      <c r="J57" s="3" t="s">
        <v>979</v>
      </c>
      <c r="K57" s="3" t="s">
        <v>1123</v>
      </c>
      <c r="L57" s="3" t="s">
        <v>981</v>
      </c>
      <c r="M57" s="3"/>
      <c r="N57" s="27"/>
      <c r="O57" s="3" t="s">
        <v>983</v>
      </c>
      <c r="P57" s="3"/>
      <c r="Q57" s="3"/>
      <c r="R57" s="24">
        <f>COUNTIF(콜트리분석!AH:AH,레드마인_배치!G57)+COUNTIF(스케쥴러분석!J:J,레드마인_배치!G57)</f>
        <v>1</v>
      </c>
    </row>
    <row r="58" spans="1:18">
      <c r="A58" s="3">
        <v>142963</v>
      </c>
      <c r="B58" s="3" t="s">
        <v>973</v>
      </c>
      <c r="C58" s="3"/>
      <c r="D58" s="3" t="s">
        <v>974</v>
      </c>
      <c r="E58" s="3" t="s">
        <v>975</v>
      </c>
      <c r="F58" s="3" t="s">
        <v>976</v>
      </c>
      <c r="G58" s="3" t="s">
        <v>623</v>
      </c>
      <c r="H58" s="3"/>
      <c r="I58" s="3" t="s">
        <v>1072</v>
      </c>
      <c r="J58" s="3" t="s">
        <v>979</v>
      </c>
      <c r="K58" s="3" t="s">
        <v>980</v>
      </c>
      <c r="L58" s="3" t="s">
        <v>981</v>
      </c>
      <c r="M58" s="3" t="s">
        <v>1047</v>
      </c>
      <c r="N58" s="27">
        <v>45569</v>
      </c>
      <c r="O58" s="3" t="s">
        <v>983</v>
      </c>
      <c r="P58" s="3" t="s">
        <v>984</v>
      </c>
      <c r="Q58" s="3"/>
      <c r="R58" s="24">
        <f>COUNTIF(콜트리분석!AH:AH,레드마인_배치!G58)+COUNTIF(스케쥴러분석!J:J,레드마인_배치!G58)</f>
        <v>1</v>
      </c>
    </row>
    <row r="59" spans="1:18">
      <c r="A59" s="3">
        <v>142988</v>
      </c>
      <c r="B59" s="3" t="s">
        <v>973</v>
      </c>
      <c r="C59" s="3"/>
      <c r="D59" s="3" t="s">
        <v>974</v>
      </c>
      <c r="E59" s="3" t="s">
        <v>975</v>
      </c>
      <c r="F59" s="3" t="s">
        <v>976</v>
      </c>
      <c r="G59" s="3" t="s">
        <v>679</v>
      </c>
      <c r="H59" s="3"/>
      <c r="I59" s="3" t="s">
        <v>1059</v>
      </c>
      <c r="J59" s="3" t="s">
        <v>979</v>
      </c>
      <c r="K59" s="3" t="s">
        <v>980</v>
      </c>
      <c r="L59" s="3" t="s">
        <v>981</v>
      </c>
      <c r="M59" s="3" t="s">
        <v>1047</v>
      </c>
      <c r="N59" s="27">
        <v>45569</v>
      </c>
      <c r="O59" s="3" t="s">
        <v>1116</v>
      </c>
      <c r="P59" s="3" t="s">
        <v>984</v>
      </c>
      <c r="Q59" s="3"/>
      <c r="R59" s="24">
        <f>COUNTIF(콜트리분석!AH:AH,레드마인_배치!G59)+COUNTIF(스케쥴러분석!J:J,레드마인_배치!G59)</f>
        <v>1</v>
      </c>
    </row>
    <row r="60" spans="1:18">
      <c r="A60" s="3">
        <v>142800</v>
      </c>
      <c r="B60" s="3" t="s">
        <v>973</v>
      </c>
      <c r="C60" s="3"/>
      <c r="D60" s="3" t="s">
        <v>974</v>
      </c>
      <c r="E60" s="3" t="s">
        <v>975</v>
      </c>
      <c r="F60" s="3" t="s">
        <v>976</v>
      </c>
      <c r="G60" s="3" t="s">
        <v>668</v>
      </c>
      <c r="H60" s="3"/>
      <c r="I60" s="3" t="s">
        <v>1095</v>
      </c>
      <c r="J60" s="3" t="s">
        <v>979</v>
      </c>
      <c r="K60" s="3" t="s">
        <v>980</v>
      </c>
      <c r="L60" s="3" t="s">
        <v>981</v>
      </c>
      <c r="M60" s="3" t="s">
        <v>982</v>
      </c>
      <c r="N60" s="27">
        <v>45625</v>
      </c>
      <c r="O60" s="3" t="s">
        <v>983</v>
      </c>
      <c r="P60" s="3" t="s">
        <v>984</v>
      </c>
      <c r="Q60" s="3"/>
      <c r="R60" s="24">
        <f>COUNTIF(콜트리분석!AH:AH,레드마인_배치!G60)+COUNTIF(스케쥴러분석!J:J,레드마인_배치!G60)</f>
        <v>1</v>
      </c>
    </row>
    <row r="61" spans="1:18">
      <c r="A61" s="3">
        <v>142803</v>
      </c>
      <c r="B61" s="3" t="s">
        <v>973</v>
      </c>
      <c r="C61" s="3"/>
      <c r="D61" s="3" t="s">
        <v>974</v>
      </c>
      <c r="E61" s="3" t="s">
        <v>975</v>
      </c>
      <c r="F61" s="3" t="s">
        <v>976</v>
      </c>
      <c r="G61" s="3" t="s">
        <v>669</v>
      </c>
      <c r="H61" s="3"/>
      <c r="I61" s="3" t="s">
        <v>1094</v>
      </c>
      <c r="J61" s="3" t="s">
        <v>979</v>
      </c>
      <c r="K61" s="3" t="s">
        <v>980</v>
      </c>
      <c r="L61" s="3" t="s">
        <v>981</v>
      </c>
      <c r="M61" s="3" t="s">
        <v>982</v>
      </c>
      <c r="N61" s="27">
        <v>45625</v>
      </c>
      <c r="O61" s="3" t="s">
        <v>983</v>
      </c>
      <c r="P61" s="3" t="s">
        <v>984</v>
      </c>
      <c r="Q61" s="3"/>
      <c r="R61" s="24">
        <f>COUNTIF(콜트리분석!AH:AH,레드마인_배치!G61)+COUNTIF(스케쥴러분석!J:J,레드마인_배치!G61)</f>
        <v>1</v>
      </c>
    </row>
    <row r="62" spans="1:18">
      <c r="A62" s="3">
        <v>142804</v>
      </c>
      <c r="B62" s="3" t="s">
        <v>973</v>
      </c>
      <c r="C62" s="3"/>
      <c r="D62" s="3" t="s">
        <v>974</v>
      </c>
      <c r="E62" s="3" t="s">
        <v>975</v>
      </c>
      <c r="F62" s="3" t="s">
        <v>976</v>
      </c>
      <c r="G62" s="3" t="s">
        <v>670</v>
      </c>
      <c r="H62" s="3"/>
      <c r="I62" s="3" t="s">
        <v>1093</v>
      </c>
      <c r="J62" s="3" t="s">
        <v>979</v>
      </c>
      <c r="K62" s="3" t="s">
        <v>980</v>
      </c>
      <c r="L62" s="3" t="s">
        <v>981</v>
      </c>
      <c r="M62" s="3" t="s">
        <v>982</v>
      </c>
      <c r="N62" s="27">
        <v>45625</v>
      </c>
      <c r="O62" s="3" t="s">
        <v>983</v>
      </c>
      <c r="P62" s="3" t="s">
        <v>984</v>
      </c>
      <c r="Q62" s="3"/>
      <c r="R62" s="24">
        <f>COUNTIF(콜트리분석!AH:AH,레드마인_배치!G62)+COUNTIF(스케쥴러분석!J:J,레드마인_배치!G62)</f>
        <v>1</v>
      </c>
    </row>
    <row r="63" spans="1:18">
      <c r="A63" s="3">
        <v>142861</v>
      </c>
      <c r="B63" s="3" t="s">
        <v>986</v>
      </c>
      <c r="C63" s="3"/>
      <c r="D63" s="3" t="s">
        <v>974</v>
      </c>
      <c r="E63" s="3" t="s">
        <v>975</v>
      </c>
      <c r="F63" s="3" t="s">
        <v>976</v>
      </c>
      <c r="G63" s="3" t="s">
        <v>696</v>
      </c>
      <c r="H63" s="3"/>
      <c r="I63" s="3" t="s">
        <v>1089</v>
      </c>
      <c r="J63" s="3" t="s">
        <v>979</v>
      </c>
      <c r="K63" s="3" t="s">
        <v>980</v>
      </c>
      <c r="L63" s="3" t="s">
        <v>981</v>
      </c>
      <c r="M63" s="3" t="s">
        <v>991</v>
      </c>
      <c r="N63" s="27">
        <v>45625</v>
      </c>
      <c r="O63" s="3" t="s">
        <v>983</v>
      </c>
      <c r="P63" s="3" t="s">
        <v>992</v>
      </c>
      <c r="Q63" s="3"/>
      <c r="R63" s="24">
        <f>COUNTIF(콜트리분석!AH:AH,레드마인_배치!G63)+COUNTIF(스케쥴러분석!J:J,레드마인_배치!G63)</f>
        <v>1</v>
      </c>
    </row>
    <row r="64" spans="1:18">
      <c r="A64" s="3">
        <v>142890</v>
      </c>
      <c r="B64" s="3" t="s">
        <v>973</v>
      </c>
      <c r="C64" s="3"/>
      <c r="D64" s="3" t="s">
        <v>974</v>
      </c>
      <c r="E64" s="3" t="s">
        <v>975</v>
      </c>
      <c r="F64" s="3" t="s">
        <v>976</v>
      </c>
      <c r="G64" s="3" t="s">
        <v>615</v>
      </c>
      <c r="H64" s="3"/>
      <c r="I64" s="3" t="s">
        <v>1088</v>
      </c>
      <c r="J64" s="3" t="s">
        <v>979</v>
      </c>
      <c r="K64" s="3" t="s">
        <v>980</v>
      </c>
      <c r="L64" s="3" t="s">
        <v>981</v>
      </c>
      <c r="M64" s="3" t="s">
        <v>982</v>
      </c>
      <c r="N64" s="27">
        <v>45625</v>
      </c>
      <c r="O64" s="3" t="s">
        <v>983</v>
      </c>
      <c r="P64" s="3" t="s">
        <v>984</v>
      </c>
      <c r="Q64" s="3"/>
      <c r="R64" s="24">
        <f>COUNTIF(콜트리분석!AH:AH,레드마인_배치!G64)+COUNTIF(스케쥴러분석!J:J,레드마인_배치!G64)</f>
        <v>1</v>
      </c>
    </row>
    <row r="65" spans="1:18">
      <c r="A65" s="3">
        <v>142928</v>
      </c>
      <c r="B65" s="3" t="s">
        <v>997</v>
      </c>
      <c r="C65" s="3"/>
      <c r="D65" s="3" t="s">
        <v>974</v>
      </c>
      <c r="E65" s="3" t="s">
        <v>975</v>
      </c>
      <c r="F65" s="3" t="s">
        <v>976</v>
      </c>
      <c r="G65" s="3" t="s">
        <v>813</v>
      </c>
      <c r="H65" s="3"/>
      <c r="I65" s="3" t="s">
        <v>1081</v>
      </c>
      <c r="J65" s="3" t="s">
        <v>979</v>
      </c>
      <c r="K65" s="3" t="s">
        <v>980</v>
      </c>
      <c r="L65" s="3" t="s">
        <v>981</v>
      </c>
      <c r="M65" s="3" t="s">
        <v>1043</v>
      </c>
      <c r="N65" s="27">
        <v>45625</v>
      </c>
      <c r="O65" s="3" t="s">
        <v>983</v>
      </c>
      <c r="P65" s="3" t="s">
        <v>1044</v>
      </c>
      <c r="Q65" s="3"/>
      <c r="R65" s="24">
        <f>COUNTIF(콜트리분석!AH:AH,레드마인_배치!G65)+COUNTIF(스케쥴러분석!J:J,레드마인_배치!G65)</f>
        <v>1</v>
      </c>
    </row>
    <row r="66" spans="1:18">
      <c r="A66" s="3">
        <v>142951</v>
      </c>
      <c r="B66" s="3" t="s">
        <v>1003</v>
      </c>
      <c r="C66" s="3"/>
      <c r="D66" s="3" t="s">
        <v>974</v>
      </c>
      <c r="E66" s="3" t="s">
        <v>975</v>
      </c>
      <c r="F66" s="3" t="s">
        <v>976</v>
      </c>
      <c r="G66" s="3" t="s">
        <v>531</v>
      </c>
      <c r="H66" s="3"/>
      <c r="I66" s="3" t="s">
        <v>1076</v>
      </c>
      <c r="J66" s="3" t="s">
        <v>979</v>
      </c>
      <c r="K66" s="3" t="s">
        <v>980</v>
      </c>
      <c r="L66" s="3" t="s">
        <v>981</v>
      </c>
      <c r="M66" s="3" t="s">
        <v>1041</v>
      </c>
      <c r="N66" s="27">
        <v>45625</v>
      </c>
      <c r="O66" s="3" t="s">
        <v>983</v>
      </c>
      <c r="P66" s="3" t="s">
        <v>1077</v>
      </c>
      <c r="Q66" s="3"/>
      <c r="R66" s="24">
        <f>COUNTIF(콜트리분석!AH:AH,레드마인_배치!G66)+COUNTIF(스케쥴러분석!J:J,레드마인_배치!G66)</f>
        <v>1</v>
      </c>
    </row>
    <row r="67" spans="1:18">
      <c r="A67" s="3">
        <v>142959</v>
      </c>
      <c r="B67" s="3" t="s">
        <v>997</v>
      </c>
      <c r="C67" s="3"/>
      <c r="D67" s="3" t="s">
        <v>974</v>
      </c>
      <c r="E67" s="3" t="s">
        <v>975</v>
      </c>
      <c r="F67" s="3" t="s">
        <v>976</v>
      </c>
      <c r="G67" s="3" t="s">
        <v>855</v>
      </c>
      <c r="H67" s="3"/>
      <c r="I67" s="3" t="s">
        <v>1074</v>
      </c>
      <c r="J67" s="3" t="s">
        <v>979</v>
      </c>
      <c r="K67" s="3" t="s">
        <v>980</v>
      </c>
      <c r="L67" s="3" t="s">
        <v>981</v>
      </c>
      <c r="M67" s="3" t="s">
        <v>1064</v>
      </c>
      <c r="N67" s="27">
        <v>45625</v>
      </c>
      <c r="O67" s="3" t="s">
        <v>983</v>
      </c>
      <c r="P67" s="3" t="s">
        <v>1075</v>
      </c>
      <c r="Q67" s="3"/>
      <c r="R67" s="24">
        <f>COUNTIF(콜트리분석!AH:AH,레드마인_배치!G67)+COUNTIF(스케쥴러분석!J:J,레드마인_배치!G67)</f>
        <v>1</v>
      </c>
    </row>
    <row r="68" spans="1:18">
      <c r="A68" s="3">
        <v>142961</v>
      </c>
      <c r="B68" s="3" t="s">
        <v>973</v>
      </c>
      <c r="C68" s="3"/>
      <c r="D68" s="3" t="s">
        <v>974</v>
      </c>
      <c r="E68" s="3" t="s">
        <v>975</v>
      </c>
      <c r="F68" s="3" t="s">
        <v>976</v>
      </c>
      <c r="G68" s="3" t="s">
        <v>568</v>
      </c>
      <c r="H68" s="3"/>
      <c r="I68" s="3" t="s">
        <v>1073</v>
      </c>
      <c r="J68" s="3" t="s">
        <v>979</v>
      </c>
      <c r="K68" s="3" t="s">
        <v>980</v>
      </c>
      <c r="L68" s="3" t="s">
        <v>981</v>
      </c>
      <c r="M68" s="3" t="s">
        <v>982</v>
      </c>
      <c r="N68" s="27">
        <v>45625</v>
      </c>
      <c r="O68" s="3" t="s">
        <v>983</v>
      </c>
      <c r="P68" s="3" t="s">
        <v>984</v>
      </c>
      <c r="Q68" s="3"/>
      <c r="R68" s="24">
        <f>COUNTIF(콜트리분석!AH:AH,레드마인_배치!G68)+COUNTIF(스케쥴러분석!J:J,레드마인_배치!G68)</f>
        <v>1</v>
      </c>
    </row>
    <row r="69" spans="1:18">
      <c r="A69" s="3">
        <v>142966</v>
      </c>
      <c r="B69" s="3" t="s">
        <v>973</v>
      </c>
      <c r="C69" s="3"/>
      <c r="D69" s="3" t="s">
        <v>974</v>
      </c>
      <c r="E69" s="3" t="s">
        <v>975</v>
      </c>
      <c r="F69" s="3" t="s">
        <v>976</v>
      </c>
      <c r="G69" s="3" t="s">
        <v>624</v>
      </c>
      <c r="H69" s="3"/>
      <c r="I69" s="3" t="s">
        <v>1071</v>
      </c>
      <c r="J69" s="3" t="s">
        <v>979</v>
      </c>
      <c r="K69" s="3" t="s">
        <v>980</v>
      </c>
      <c r="L69" s="3" t="s">
        <v>981</v>
      </c>
      <c r="M69" s="3" t="s">
        <v>982</v>
      </c>
      <c r="N69" s="27">
        <v>45625</v>
      </c>
      <c r="O69" s="3" t="s">
        <v>983</v>
      </c>
      <c r="P69" s="3" t="s">
        <v>984</v>
      </c>
      <c r="Q69" s="3"/>
      <c r="R69" s="24">
        <f>COUNTIF(콜트리분석!AH:AH,레드마인_배치!G69)+COUNTIF(스케쥴러분석!J:J,레드마인_배치!G69)</f>
        <v>1</v>
      </c>
    </row>
    <row r="70" spans="1:18">
      <c r="A70" s="3">
        <v>142967</v>
      </c>
      <c r="B70" s="3" t="s">
        <v>973</v>
      </c>
      <c r="C70" s="3"/>
      <c r="D70" s="3" t="s">
        <v>974</v>
      </c>
      <c r="E70" s="3" t="s">
        <v>975</v>
      </c>
      <c r="F70" s="3" t="s">
        <v>976</v>
      </c>
      <c r="G70" s="3" t="s">
        <v>559</v>
      </c>
      <c r="H70" s="3"/>
      <c r="I70" s="3" t="s">
        <v>1070</v>
      </c>
      <c r="J70" s="3" t="s">
        <v>979</v>
      </c>
      <c r="K70" s="3" t="s">
        <v>980</v>
      </c>
      <c r="L70" s="3" t="s">
        <v>981</v>
      </c>
      <c r="M70" s="3" t="s">
        <v>1062</v>
      </c>
      <c r="N70" s="27">
        <v>45625</v>
      </c>
      <c r="O70" s="3" t="s">
        <v>983</v>
      </c>
      <c r="P70" s="3" t="s">
        <v>984</v>
      </c>
      <c r="Q70" s="3"/>
      <c r="R70" s="24">
        <f>COUNTIF(콜트리분석!AH:AH,레드마인_배치!G70)+COUNTIF(스케쥴러분석!J:J,레드마인_배치!G70)</f>
        <v>1</v>
      </c>
    </row>
    <row r="71" spans="1:18">
      <c r="A71" s="3">
        <v>142968</v>
      </c>
      <c r="B71" s="3" t="s">
        <v>973</v>
      </c>
      <c r="C71" s="3"/>
      <c r="D71" s="3" t="s">
        <v>974</v>
      </c>
      <c r="E71" s="3" t="s">
        <v>975</v>
      </c>
      <c r="F71" s="3" t="s">
        <v>976</v>
      </c>
      <c r="G71" s="3" t="s">
        <v>632</v>
      </c>
      <c r="H71" s="3"/>
      <c r="I71" s="3" t="s">
        <v>1069</v>
      </c>
      <c r="J71" s="3" t="s">
        <v>979</v>
      </c>
      <c r="K71" s="3" t="s">
        <v>980</v>
      </c>
      <c r="L71" s="3" t="s">
        <v>981</v>
      </c>
      <c r="M71" s="3" t="s">
        <v>982</v>
      </c>
      <c r="N71" s="27">
        <v>45625</v>
      </c>
      <c r="O71" s="3" t="s">
        <v>983</v>
      </c>
      <c r="P71" s="3" t="s">
        <v>984</v>
      </c>
      <c r="Q71" s="3"/>
      <c r="R71" s="24">
        <f>COUNTIF(콜트리분석!AH:AH,레드마인_배치!G71)+COUNTIF(스케쥴러분석!J:J,레드마인_배치!G71)</f>
        <v>1</v>
      </c>
    </row>
    <row r="72" spans="1:18">
      <c r="A72" s="3">
        <v>142973</v>
      </c>
      <c r="B72" s="3" t="s">
        <v>973</v>
      </c>
      <c r="C72" s="3"/>
      <c r="D72" s="3" t="s">
        <v>974</v>
      </c>
      <c r="E72" s="3" t="s">
        <v>975</v>
      </c>
      <c r="F72" s="3" t="s">
        <v>976</v>
      </c>
      <c r="G72" s="3" t="s">
        <v>643</v>
      </c>
      <c r="H72" s="3"/>
      <c r="I72" s="3" t="s">
        <v>1068</v>
      </c>
      <c r="J72" s="3" t="s">
        <v>979</v>
      </c>
      <c r="K72" s="3" t="s">
        <v>980</v>
      </c>
      <c r="L72" s="3" t="s">
        <v>981</v>
      </c>
      <c r="M72" s="3" t="s">
        <v>1047</v>
      </c>
      <c r="N72" s="27">
        <v>45625</v>
      </c>
      <c r="O72" s="3" t="s">
        <v>983</v>
      </c>
      <c r="P72" s="3" t="s">
        <v>984</v>
      </c>
      <c r="Q72" s="3"/>
      <c r="R72" s="24">
        <f>COUNTIF(콜트리분석!AH:AH,레드마인_배치!G72)+COUNTIF(스케쥴러분석!J:J,레드마인_배치!G72)</f>
        <v>2</v>
      </c>
    </row>
    <row r="73" spans="1:18">
      <c r="A73" s="3">
        <v>142981</v>
      </c>
      <c r="B73" s="3" t="s">
        <v>997</v>
      </c>
      <c r="C73" s="3"/>
      <c r="D73" s="3" t="s">
        <v>974</v>
      </c>
      <c r="E73" s="3" t="s">
        <v>975</v>
      </c>
      <c r="F73" s="3" t="s">
        <v>976</v>
      </c>
      <c r="G73" s="3" t="s">
        <v>868</v>
      </c>
      <c r="H73" s="3"/>
      <c r="I73" s="3" t="s">
        <v>1067</v>
      </c>
      <c r="J73" s="3" t="s">
        <v>979</v>
      </c>
      <c r="K73" s="3" t="s">
        <v>980</v>
      </c>
      <c r="L73" s="3" t="s">
        <v>981</v>
      </c>
      <c r="M73" s="3" t="s">
        <v>1043</v>
      </c>
      <c r="N73" s="27">
        <v>45625</v>
      </c>
      <c r="O73" s="3" t="s">
        <v>983</v>
      </c>
      <c r="P73" s="3" t="s">
        <v>1044</v>
      </c>
      <c r="Q73" s="3"/>
      <c r="R73" s="24">
        <f>COUNTIF(콜트리분석!AH:AH,레드마인_배치!G73)+COUNTIF(스케쥴러분석!J:J,레드마인_배치!G73)</f>
        <v>1</v>
      </c>
    </row>
    <row r="74" spans="1:18">
      <c r="A74" s="3">
        <v>142982</v>
      </c>
      <c r="B74" s="3" t="s">
        <v>997</v>
      </c>
      <c r="C74" s="3"/>
      <c r="D74" s="3" t="s">
        <v>974</v>
      </c>
      <c r="E74" s="3" t="s">
        <v>975</v>
      </c>
      <c r="F74" s="3" t="s">
        <v>976</v>
      </c>
      <c r="G74" s="3" t="s">
        <v>1065</v>
      </c>
      <c r="H74" s="3"/>
      <c r="I74" s="3" t="s">
        <v>1066</v>
      </c>
      <c r="J74" s="3" t="s">
        <v>979</v>
      </c>
      <c r="K74" s="3" t="s">
        <v>980</v>
      </c>
      <c r="L74" s="3" t="s">
        <v>981</v>
      </c>
      <c r="M74" s="3" t="s">
        <v>1043</v>
      </c>
      <c r="N74" s="27">
        <v>45625</v>
      </c>
      <c r="O74" s="3" t="s">
        <v>983</v>
      </c>
      <c r="P74" s="3" t="s">
        <v>1044</v>
      </c>
      <c r="Q74" s="3"/>
      <c r="R74" s="24">
        <f>COUNTIF(콜트리분석!AH:AH,레드마인_배치!G74)+COUNTIF(스케쥴러분석!J:J,레드마인_배치!G74)</f>
        <v>1</v>
      </c>
    </row>
    <row r="75" spans="1:18">
      <c r="A75" s="3">
        <v>142983</v>
      </c>
      <c r="B75" s="3" t="s">
        <v>997</v>
      </c>
      <c r="C75" s="3"/>
      <c r="D75" s="3" t="s">
        <v>974</v>
      </c>
      <c r="E75" s="3" t="s">
        <v>975</v>
      </c>
      <c r="F75" s="3" t="s">
        <v>976</v>
      </c>
      <c r="G75" s="3" t="s">
        <v>890</v>
      </c>
      <c r="H75" s="3"/>
      <c r="I75" s="3" t="s">
        <v>1063</v>
      </c>
      <c r="J75" s="3" t="s">
        <v>979</v>
      </c>
      <c r="K75" s="3" t="s">
        <v>980</v>
      </c>
      <c r="L75" s="3" t="s">
        <v>981</v>
      </c>
      <c r="M75" s="3" t="s">
        <v>1064</v>
      </c>
      <c r="N75" s="27">
        <v>45625</v>
      </c>
      <c r="O75" s="3" t="s">
        <v>983</v>
      </c>
      <c r="P75" s="3" t="s">
        <v>1044</v>
      </c>
      <c r="Q75" s="3"/>
      <c r="R75" s="24">
        <f>COUNTIF(콜트리분석!AH:AH,레드마인_배치!G75)+COUNTIF(스케쥴러분석!J:J,레드마인_배치!G75)</f>
        <v>1</v>
      </c>
    </row>
    <row r="76" spans="1:18">
      <c r="A76" s="3">
        <v>142984</v>
      </c>
      <c r="B76" s="3" t="s">
        <v>973</v>
      </c>
      <c r="C76" s="3"/>
      <c r="D76" s="3" t="s">
        <v>974</v>
      </c>
      <c r="E76" s="3" t="s">
        <v>975</v>
      </c>
      <c r="F76" s="3" t="s">
        <v>976</v>
      </c>
      <c r="G76" s="3" t="s">
        <v>938</v>
      </c>
      <c r="H76" s="3"/>
      <c r="I76" s="3" t="s">
        <v>1061</v>
      </c>
      <c r="J76" s="3" t="s">
        <v>979</v>
      </c>
      <c r="K76" s="3" t="s">
        <v>980</v>
      </c>
      <c r="L76" s="3" t="s">
        <v>981</v>
      </c>
      <c r="M76" s="3" t="s">
        <v>1062</v>
      </c>
      <c r="N76" s="27">
        <v>45625</v>
      </c>
      <c r="O76" s="3" t="s">
        <v>983</v>
      </c>
      <c r="P76" s="3" t="s">
        <v>984</v>
      </c>
      <c r="Q76" s="3"/>
      <c r="R76" s="24">
        <f>COUNTIF(콜트리분석!AH:AH,레드마인_배치!G76)+COUNTIF(스케쥴러분석!J:J,레드마인_배치!G76)</f>
        <v>1</v>
      </c>
    </row>
    <row r="77" spans="1:18">
      <c r="A77" s="3">
        <v>142995</v>
      </c>
      <c r="B77" s="3" t="s">
        <v>997</v>
      </c>
      <c r="C77" s="3"/>
      <c r="D77" s="3" t="s">
        <v>974</v>
      </c>
      <c r="E77" s="3" t="s">
        <v>975</v>
      </c>
      <c r="F77" s="3" t="s">
        <v>976</v>
      </c>
      <c r="G77" s="3" t="s">
        <v>3000</v>
      </c>
      <c r="H77" s="3"/>
      <c r="I77" s="3" t="s">
        <v>2382</v>
      </c>
      <c r="J77" s="3" t="s">
        <v>979</v>
      </c>
      <c r="K77" s="3" t="s">
        <v>980</v>
      </c>
      <c r="L77" s="3" t="s">
        <v>981</v>
      </c>
      <c r="M77" s="3" t="s">
        <v>1057</v>
      </c>
      <c r="N77" s="27">
        <v>45625</v>
      </c>
      <c r="O77" s="3" t="s">
        <v>983</v>
      </c>
      <c r="P77" s="3" t="s">
        <v>1044</v>
      </c>
      <c r="Q77" s="3"/>
      <c r="R77" s="24">
        <f>COUNTIF(콜트리분석!AH:AH,레드마인_배치!G77)+COUNTIF(스케쥴러분석!J:J,레드마인_배치!G77)</f>
        <v>1</v>
      </c>
    </row>
    <row r="78" spans="1:18">
      <c r="A78" s="3">
        <v>142996</v>
      </c>
      <c r="B78" s="3" t="s">
        <v>997</v>
      </c>
      <c r="C78" s="3"/>
      <c r="D78" s="3" t="s">
        <v>974</v>
      </c>
      <c r="E78" s="3" t="s">
        <v>975</v>
      </c>
      <c r="F78" s="3" t="s">
        <v>976</v>
      </c>
      <c r="G78" s="3" t="s">
        <v>3251</v>
      </c>
      <c r="H78" s="3"/>
      <c r="I78" s="3" t="s">
        <v>2385</v>
      </c>
      <c r="J78" s="3" t="s">
        <v>979</v>
      </c>
      <c r="K78" s="3" t="s">
        <v>980</v>
      </c>
      <c r="L78" s="3" t="s">
        <v>981</v>
      </c>
      <c r="M78" s="3" t="s">
        <v>1057</v>
      </c>
      <c r="N78" s="27">
        <v>45625</v>
      </c>
      <c r="O78" s="3" t="s">
        <v>983</v>
      </c>
      <c r="P78" s="3" t="s">
        <v>1044</v>
      </c>
      <c r="Q78" s="3"/>
      <c r="R78" s="24">
        <f>COUNTIF(콜트리분석!AH:AH,레드마인_배치!G78)+COUNTIF(스케쥴러분석!J:J,레드마인_배치!G78)</f>
        <v>1</v>
      </c>
    </row>
    <row r="79" spans="1:18">
      <c r="A79" s="3">
        <v>143002</v>
      </c>
      <c r="B79" s="3" t="s">
        <v>973</v>
      </c>
      <c r="C79" s="3"/>
      <c r="D79" s="3" t="s">
        <v>974</v>
      </c>
      <c r="E79" s="3" t="s">
        <v>975</v>
      </c>
      <c r="F79" s="3" t="s">
        <v>976</v>
      </c>
      <c r="G79" s="3" t="s">
        <v>522</v>
      </c>
      <c r="H79" s="3"/>
      <c r="I79" s="3" t="s">
        <v>1054</v>
      </c>
      <c r="J79" s="3" t="s">
        <v>979</v>
      </c>
      <c r="K79" s="3" t="s">
        <v>980</v>
      </c>
      <c r="L79" s="3" t="s">
        <v>981</v>
      </c>
      <c r="M79" s="3" t="s">
        <v>1053</v>
      </c>
      <c r="N79" s="27">
        <v>45625</v>
      </c>
      <c r="O79" s="3" t="s">
        <v>983</v>
      </c>
      <c r="P79" s="3" t="s">
        <v>984</v>
      </c>
      <c r="Q79" s="3"/>
      <c r="R79" s="24">
        <f>COUNTIF(콜트리분석!AH:AH,레드마인_배치!G79)+COUNTIF(스케쥴러분석!J:J,레드마인_배치!G79)</f>
        <v>1</v>
      </c>
    </row>
    <row r="80" spans="1:18">
      <c r="A80" s="3">
        <v>143010</v>
      </c>
      <c r="B80" s="3" t="s">
        <v>973</v>
      </c>
      <c r="C80" s="3"/>
      <c r="D80" s="3" t="s">
        <v>974</v>
      </c>
      <c r="E80" s="3" t="s">
        <v>975</v>
      </c>
      <c r="F80" s="3" t="s">
        <v>976</v>
      </c>
      <c r="G80" s="3" t="s">
        <v>526</v>
      </c>
      <c r="H80" s="3"/>
      <c r="I80" s="3" t="s">
        <v>1052</v>
      </c>
      <c r="J80" s="3" t="s">
        <v>979</v>
      </c>
      <c r="K80" s="3" t="s">
        <v>980</v>
      </c>
      <c r="L80" s="3" t="s">
        <v>981</v>
      </c>
      <c r="M80" s="3" t="s">
        <v>1053</v>
      </c>
      <c r="N80" s="27">
        <v>45625</v>
      </c>
      <c r="O80" s="3" t="s">
        <v>983</v>
      </c>
      <c r="P80" s="3" t="s">
        <v>984</v>
      </c>
      <c r="Q80" s="3"/>
      <c r="R80" s="24">
        <f>COUNTIF(콜트리분석!AH:AH,레드마인_배치!G80)+COUNTIF(스케쥴러분석!J:J,레드마인_배치!G80)</f>
        <v>1</v>
      </c>
    </row>
    <row r="81" spans="1:18">
      <c r="A81" s="3">
        <v>143604</v>
      </c>
      <c r="B81" s="3" t="s">
        <v>973</v>
      </c>
      <c r="C81" s="3"/>
      <c r="D81" s="3" t="s">
        <v>974</v>
      </c>
      <c r="E81" s="3" t="s">
        <v>975</v>
      </c>
      <c r="F81" s="3" t="s">
        <v>976</v>
      </c>
      <c r="G81" s="3" t="s">
        <v>658</v>
      </c>
      <c r="H81" s="3"/>
      <c r="I81" s="3" t="s">
        <v>1046</v>
      </c>
      <c r="J81" s="3" t="s">
        <v>979</v>
      </c>
      <c r="K81" s="3" t="s">
        <v>980</v>
      </c>
      <c r="L81" s="3" t="s">
        <v>983</v>
      </c>
      <c r="M81" s="3" t="s">
        <v>1047</v>
      </c>
      <c r="N81" s="27">
        <v>45625</v>
      </c>
      <c r="O81" s="3" t="s">
        <v>983</v>
      </c>
      <c r="P81" s="3" t="s">
        <v>984</v>
      </c>
      <c r="Q81" s="3"/>
      <c r="R81" s="24">
        <f>COUNTIF(콜트리분석!AH:AH,레드마인_배치!G81)+COUNTIF(스케쥴러분석!J:J,레드마인_배치!G81)</f>
        <v>1</v>
      </c>
    </row>
    <row r="82" spans="1:18">
      <c r="A82" s="3">
        <v>144026</v>
      </c>
      <c r="B82" s="3" t="s">
        <v>997</v>
      </c>
      <c r="C82" s="3"/>
      <c r="D82" s="3" t="s">
        <v>974</v>
      </c>
      <c r="E82" s="3" t="s">
        <v>975</v>
      </c>
      <c r="F82" s="3" t="s">
        <v>976</v>
      </c>
      <c r="G82" s="3" t="s">
        <v>886</v>
      </c>
      <c r="H82" s="3"/>
      <c r="I82" s="3" t="s">
        <v>1045</v>
      </c>
      <c r="J82" s="3" t="s">
        <v>979</v>
      </c>
      <c r="K82" s="3" t="s">
        <v>980</v>
      </c>
      <c r="L82" s="3" t="s">
        <v>981</v>
      </c>
      <c r="M82" s="3" t="s">
        <v>1043</v>
      </c>
      <c r="N82" s="27">
        <v>45625</v>
      </c>
      <c r="O82" s="3" t="s">
        <v>983</v>
      </c>
      <c r="P82" s="3" t="s">
        <v>1044</v>
      </c>
      <c r="Q82" s="3"/>
      <c r="R82" s="24">
        <f>COUNTIF(콜트리분석!AH:AH,레드마인_배치!G82)+COUNTIF(스케쥴러분석!J:J,레드마인_배치!G82)</f>
        <v>1</v>
      </c>
    </row>
    <row r="83" spans="1:18">
      <c r="A83" s="3">
        <v>144029</v>
      </c>
      <c r="B83" s="3" t="s">
        <v>997</v>
      </c>
      <c r="C83" s="3"/>
      <c r="D83" s="3" t="s">
        <v>974</v>
      </c>
      <c r="E83" s="3" t="s">
        <v>975</v>
      </c>
      <c r="F83" s="3" t="s">
        <v>976</v>
      </c>
      <c r="G83" s="3" t="s">
        <v>881</v>
      </c>
      <c r="H83" s="3"/>
      <c r="I83" s="3" t="s">
        <v>1042</v>
      </c>
      <c r="J83" s="3" t="s">
        <v>979</v>
      </c>
      <c r="K83" s="3" t="s">
        <v>980</v>
      </c>
      <c r="L83" s="3" t="s">
        <v>981</v>
      </c>
      <c r="M83" s="3" t="s">
        <v>1043</v>
      </c>
      <c r="N83" s="27">
        <v>45625</v>
      </c>
      <c r="O83" s="3" t="s">
        <v>983</v>
      </c>
      <c r="P83" s="3" t="s">
        <v>1044</v>
      </c>
      <c r="Q83" s="3"/>
      <c r="R83" s="24">
        <f>COUNTIF(콜트리분석!AH:AH,레드마인_배치!G83)+COUNTIF(스케쥴러분석!J:J,레드마인_배치!G83)</f>
        <v>1</v>
      </c>
    </row>
    <row r="84" spans="1:18">
      <c r="A84" s="3">
        <v>145970</v>
      </c>
      <c r="B84" s="3" t="s">
        <v>973</v>
      </c>
      <c r="C84" s="3"/>
      <c r="D84" s="3" t="s">
        <v>974</v>
      </c>
      <c r="E84" s="3" t="s">
        <v>975</v>
      </c>
      <c r="F84" s="3" t="s">
        <v>976</v>
      </c>
      <c r="G84" s="3" t="s">
        <v>985</v>
      </c>
      <c r="H84" s="3"/>
      <c r="I84" s="3" t="s">
        <v>978</v>
      </c>
      <c r="J84" s="3" t="s">
        <v>979</v>
      </c>
      <c r="K84" s="3" t="s">
        <v>980</v>
      </c>
      <c r="L84" s="3" t="s">
        <v>981</v>
      </c>
      <c r="M84" s="3" t="s">
        <v>982</v>
      </c>
      <c r="N84" s="27">
        <v>45625</v>
      </c>
      <c r="O84" s="3" t="s">
        <v>983</v>
      </c>
      <c r="P84" s="3" t="s">
        <v>984</v>
      </c>
      <c r="Q84" s="3"/>
      <c r="R84" s="24">
        <f>COUNTIF(콜트리분석!AH:AH,레드마인_배치!G84)+COUNTIF(스케쥴러분석!J:J,레드마인_배치!G84)</f>
        <v>0</v>
      </c>
    </row>
    <row r="85" spans="1:18">
      <c r="A85" s="3">
        <v>145971</v>
      </c>
      <c r="B85" s="3" t="s">
        <v>973</v>
      </c>
      <c r="C85" s="3"/>
      <c r="D85" s="3" t="s">
        <v>974</v>
      </c>
      <c r="E85" s="3" t="s">
        <v>975</v>
      </c>
      <c r="F85" s="3" t="s">
        <v>976</v>
      </c>
      <c r="G85" s="3" t="s">
        <v>977</v>
      </c>
      <c r="H85" s="3"/>
      <c r="I85" s="3" t="s">
        <v>978</v>
      </c>
      <c r="J85" s="3" t="s">
        <v>979</v>
      </c>
      <c r="K85" s="3" t="s">
        <v>980</v>
      </c>
      <c r="L85" s="3" t="s">
        <v>981</v>
      </c>
      <c r="M85" s="3" t="s">
        <v>982</v>
      </c>
      <c r="N85" s="27">
        <v>45625</v>
      </c>
      <c r="O85" s="3" t="s">
        <v>983</v>
      </c>
      <c r="P85" s="3" t="s">
        <v>984</v>
      </c>
      <c r="Q85" s="3"/>
      <c r="R85" s="24">
        <f>COUNTIF(콜트리분석!AH:AH,레드마인_배치!G85)+COUNTIF(스케쥴러분석!J:J,레드마인_배치!G85)</f>
        <v>0</v>
      </c>
    </row>
    <row r="86" spans="1:18">
      <c r="A86" s="3">
        <v>150306</v>
      </c>
      <c r="B86" s="3" t="s">
        <v>997</v>
      </c>
      <c r="C86" s="3"/>
      <c r="D86" s="3" t="s">
        <v>974</v>
      </c>
      <c r="E86" s="3" t="s">
        <v>975</v>
      </c>
      <c r="F86" s="3" t="s">
        <v>976</v>
      </c>
      <c r="G86" s="3" t="s">
        <v>3205</v>
      </c>
      <c r="H86" s="3"/>
      <c r="I86" s="3" t="s">
        <v>3438</v>
      </c>
      <c r="J86" s="3" t="s">
        <v>979</v>
      </c>
      <c r="K86" s="3" t="s">
        <v>1123</v>
      </c>
      <c r="L86" s="3" t="s">
        <v>981</v>
      </c>
      <c r="M86" s="3" t="s">
        <v>1057</v>
      </c>
      <c r="N86" s="27">
        <v>45625</v>
      </c>
      <c r="O86" s="3" t="s">
        <v>983</v>
      </c>
      <c r="P86" s="3" t="s">
        <v>1044</v>
      </c>
      <c r="Q86" s="3"/>
      <c r="R86" s="24">
        <f>COUNTIF(콜트리분석!AH:AH,레드마인_배치!G86)+COUNTIF(스케쥴러분석!J:J,레드마인_배치!G86)</f>
        <v>1</v>
      </c>
    </row>
    <row r="87" spans="1:18">
      <c r="A87" s="3">
        <v>142796</v>
      </c>
      <c r="B87" s="3" t="s">
        <v>1048</v>
      </c>
      <c r="C87" s="3"/>
      <c r="D87" s="3" t="s">
        <v>974</v>
      </c>
      <c r="E87" s="3" t="s">
        <v>975</v>
      </c>
      <c r="F87" s="3" t="s">
        <v>976</v>
      </c>
      <c r="G87" s="3" t="s">
        <v>2999</v>
      </c>
      <c r="H87" s="3"/>
      <c r="I87" s="3" t="s">
        <v>1231</v>
      </c>
      <c r="J87" s="3" t="s">
        <v>979</v>
      </c>
      <c r="K87" s="3" t="s">
        <v>1123</v>
      </c>
      <c r="L87" s="3" t="s">
        <v>981</v>
      </c>
      <c r="M87" s="3" t="s">
        <v>1050</v>
      </c>
      <c r="N87" s="27">
        <v>45709</v>
      </c>
      <c r="O87" s="3" t="s">
        <v>1116</v>
      </c>
      <c r="P87" s="3" t="s">
        <v>1051</v>
      </c>
      <c r="Q87" s="3" t="s">
        <v>1117</v>
      </c>
      <c r="R87" s="24">
        <f>COUNTIF(콜트리분석!AH:AH,레드마인_배치!G87)+COUNTIF(스케쥴러분석!J:J,레드마인_배치!G87)</f>
        <v>1</v>
      </c>
    </row>
    <row r="88" spans="1:18">
      <c r="A88" s="3">
        <v>150460</v>
      </c>
      <c r="B88" s="3" t="s">
        <v>1003</v>
      </c>
      <c r="C88" s="3"/>
      <c r="D88" s="3" t="s">
        <v>974</v>
      </c>
      <c r="E88" s="3" t="s">
        <v>1106</v>
      </c>
      <c r="F88" s="3" t="s">
        <v>976</v>
      </c>
      <c r="G88" s="3" t="s">
        <v>3223</v>
      </c>
      <c r="H88" s="3"/>
      <c r="I88" s="3" t="s">
        <v>3469</v>
      </c>
      <c r="J88" s="3" t="s">
        <v>979</v>
      </c>
      <c r="K88" s="3" t="s">
        <v>1123</v>
      </c>
      <c r="L88" s="3" t="s">
        <v>981</v>
      </c>
      <c r="M88" s="3" t="s">
        <v>1150</v>
      </c>
      <c r="N88" s="27">
        <v>45779</v>
      </c>
      <c r="O88" s="3" t="s">
        <v>983</v>
      </c>
      <c r="P88" s="3" t="s">
        <v>1077</v>
      </c>
      <c r="Q88" s="3" t="s">
        <v>1117</v>
      </c>
      <c r="R88" s="24">
        <f>COUNTIF(콜트리분석!AH:AH,레드마인_배치!G88)+COUNTIF(스케쥴러분석!J:J,레드마인_배치!G88)</f>
        <v>1</v>
      </c>
    </row>
    <row r="89" spans="1:18">
      <c r="A89" s="3">
        <v>142797</v>
      </c>
      <c r="B89" s="3" t="s">
        <v>1105</v>
      </c>
      <c r="C89" s="3"/>
      <c r="D89" s="3" t="s">
        <v>974</v>
      </c>
      <c r="E89" s="3" t="s">
        <v>975</v>
      </c>
      <c r="F89" s="3" t="s">
        <v>976</v>
      </c>
      <c r="G89" s="3" t="s">
        <v>1107</v>
      </c>
      <c r="H89" s="3" t="s">
        <v>1108</v>
      </c>
      <c r="I89" s="3" t="s">
        <v>1109</v>
      </c>
      <c r="J89" s="3" t="s">
        <v>979</v>
      </c>
      <c r="K89" s="3" t="s">
        <v>1110</v>
      </c>
      <c r="L89" s="3" t="s">
        <v>981</v>
      </c>
      <c r="M89" s="3" t="s">
        <v>1111</v>
      </c>
      <c r="N89" s="27">
        <v>45747</v>
      </c>
      <c r="O89" s="3" t="s">
        <v>1112</v>
      </c>
      <c r="P89" s="3" t="s">
        <v>1092</v>
      </c>
      <c r="Q89" s="3"/>
      <c r="R89" s="24">
        <f>COUNTIF(콜트리분석!AH:AH,레드마인_배치!G89)+COUNTIF(스케쥴러분석!J:J,레드마인_배치!G89)</f>
        <v>1</v>
      </c>
    </row>
    <row r="90" spans="1:18">
      <c r="A90" s="3">
        <v>142801</v>
      </c>
      <c r="B90" s="3" t="s">
        <v>973</v>
      </c>
      <c r="C90" s="3"/>
      <c r="D90" s="3" t="s">
        <v>974</v>
      </c>
      <c r="E90" s="3" t="s">
        <v>975</v>
      </c>
      <c r="F90" s="3" t="s">
        <v>976</v>
      </c>
      <c r="G90" s="3" t="s">
        <v>1121</v>
      </c>
      <c r="H90" s="3" t="s">
        <v>1122</v>
      </c>
      <c r="I90" s="3" t="s">
        <v>3564</v>
      </c>
      <c r="J90" s="3" t="s">
        <v>979</v>
      </c>
      <c r="K90" s="3" t="s">
        <v>1123</v>
      </c>
      <c r="L90" s="3" t="s">
        <v>981</v>
      </c>
      <c r="M90" s="3" t="s">
        <v>1047</v>
      </c>
      <c r="N90" s="27">
        <v>45569</v>
      </c>
      <c r="O90" s="3" t="s">
        <v>1116</v>
      </c>
      <c r="P90" s="3" t="s">
        <v>1124</v>
      </c>
      <c r="Q90" s="3" t="s">
        <v>1117</v>
      </c>
      <c r="R90" s="24">
        <f>COUNTIF(콜트리분석!AH:AH,레드마인_배치!G90)+COUNTIF(스케쥴러분석!J:J,레드마인_배치!G90)</f>
        <v>1</v>
      </c>
    </row>
    <row r="91" spans="1:18">
      <c r="A91" s="3">
        <v>142824</v>
      </c>
      <c r="B91" s="3" t="s">
        <v>973</v>
      </c>
      <c r="C91" s="3"/>
      <c r="D91" s="3" t="s">
        <v>974</v>
      </c>
      <c r="E91" s="3" t="s">
        <v>1113</v>
      </c>
      <c r="F91" s="3" t="s">
        <v>976</v>
      </c>
      <c r="G91" s="3" t="s">
        <v>1125</v>
      </c>
      <c r="H91" s="3" t="s">
        <v>1126</v>
      </c>
      <c r="I91" s="3" t="s">
        <v>1127</v>
      </c>
      <c r="J91" s="3" t="s">
        <v>979</v>
      </c>
      <c r="K91" s="3" t="s">
        <v>1110</v>
      </c>
      <c r="L91" s="3" t="s">
        <v>981</v>
      </c>
      <c r="M91" s="3" t="s">
        <v>1062</v>
      </c>
      <c r="N91" s="27">
        <v>45597</v>
      </c>
      <c r="O91" s="3" t="s">
        <v>1116</v>
      </c>
      <c r="P91" s="3" t="s">
        <v>984</v>
      </c>
      <c r="Q91" s="3" t="s">
        <v>1117</v>
      </c>
      <c r="R91" s="24">
        <f>COUNTIF(콜트리분석!AH:AH,레드마인_배치!G91)+COUNTIF(스케쥴러분석!J:J,레드마인_배치!G91)</f>
        <v>1</v>
      </c>
    </row>
    <row r="92" spans="1:18">
      <c r="A92" s="3">
        <v>142802</v>
      </c>
      <c r="B92" s="3" t="s">
        <v>973</v>
      </c>
      <c r="C92" s="3"/>
      <c r="D92" s="3" t="s">
        <v>974</v>
      </c>
      <c r="E92" s="3" t="s">
        <v>975</v>
      </c>
      <c r="F92" s="3" t="s">
        <v>976</v>
      </c>
      <c r="G92" s="3" t="s">
        <v>1128</v>
      </c>
      <c r="H92" s="3" t="s">
        <v>1129</v>
      </c>
      <c r="I92" s="3" t="s">
        <v>3565</v>
      </c>
      <c r="J92" s="3" t="s">
        <v>979</v>
      </c>
      <c r="K92" s="3" t="s">
        <v>1123</v>
      </c>
      <c r="L92" s="3" t="s">
        <v>981</v>
      </c>
      <c r="M92" s="3" t="s">
        <v>1047</v>
      </c>
      <c r="N92" s="27">
        <v>45569</v>
      </c>
      <c r="O92" s="3" t="s">
        <v>1116</v>
      </c>
      <c r="P92" s="3" t="s">
        <v>1124</v>
      </c>
      <c r="Q92" s="3" t="s">
        <v>1117</v>
      </c>
      <c r="R92" s="24">
        <f>COUNTIF(콜트리분석!AH:AH,레드마인_배치!G92)+COUNTIF(스케쥴러분석!J:J,레드마인_배치!G92)</f>
        <v>1</v>
      </c>
    </row>
    <row r="93" spans="1:18">
      <c r="A93" s="3">
        <v>142827</v>
      </c>
      <c r="B93" s="3" t="s">
        <v>973</v>
      </c>
      <c r="C93" s="3"/>
      <c r="D93" s="3" t="s">
        <v>974</v>
      </c>
      <c r="E93" s="3" t="s">
        <v>1113</v>
      </c>
      <c r="F93" s="3" t="s">
        <v>976</v>
      </c>
      <c r="G93" s="3" t="s">
        <v>1130</v>
      </c>
      <c r="H93" s="3" t="s">
        <v>1131</v>
      </c>
      <c r="I93" s="3" t="s">
        <v>1132</v>
      </c>
      <c r="J93" s="3" t="s">
        <v>979</v>
      </c>
      <c r="K93" s="3" t="s">
        <v>1110</v>
      </c>
      <c r="L93" s="3" t="s">
        <v>981</v>
      </c>
      <c r="M93" s="3" t="s">
        <v>1062</v>
      </c>
      <c r="N93" s="27">
        <v>45590</v>
      </c>
      <c r="O93" s="3" t="s">
        <v>1116</v>
      </c>
      <c r="P93" s="3" t="s">
        <v>1133</v>
      </c>
      <c r="Q93" s="3" t="s">
        <v>1117</v>
      </c>
      <c r="R93" s="24">
        <f>COUNTIF(콜트리분석!AH:AH,레드마인_배치!G93)+COUNTIF(스케쥴러분석!J:J,레드마인_배치!G93)</f>
        <v>1</v>
      </c>
    </row>
    <row r="94" spans="1:18">
      <c r="A94" s="3">
        <v>142806</v>
      </c>
      <c r="B94" s="3" t="s">
        <v>973</v>
      </c>
      <c r="C94" s="3"/>
      <c r="D94" s="3" t="s">
        <v>974</v>
      </c>
      <c r="E94" s="3" t="s">
        <v>975</v>
      </c>
      <c r="F94" s="3" t="s">
        <v>976</v>
      </c>
      <c r="G94" s="3" t="s">
        <v>1134</v>
      </c>
      <c r="H94" s="3" t="s">
        <v>1135</v>
      </c>
      <c r="I94" s="3" t="s">
        <v>3566</v>
      </c>
      <c r="J94" s="3" t="s">
        <v>979</v>
      </c>
      <c r="K94" s="3" t="s">
        <v>1123</v>
      </c>
      <c r="L94" s="3" t="s">
        <v>981</v>
      </c>
      <c r="M94" s="3" t="s">
        <v>1047</v>
      </c>
      <c r="N94" s="27">
        <v>45569</v>
      </c>
      <c r="O94" s="3" t="s">
        <v>1116</v>
      </c>
      <c r="P94" s="3" t="s">
        <v>1124</v>
      </c>
      <c r="Q94" s="3" t="s">
        <v>1117</v>
      </c>
      <c r="R94" s="24">
        <f>COUNTIF(콜트리분석!AH:AH,레드마인_배치!G94)+COUNTIF(스케쥴러분석!J:J,레드마인_배치!G94)</f>
        <v>1</v>
      </c>
    </row>
    <row r="95" spans="1:18">
      <c r="A95" s="3">
        <v>142828</v>
      </c>
      <c r="B95" s="3" t="s">
        <v>973</v>
      </c>
      <c r="C95" s="3"/>
      <c r="D95" s="3" t="s">
        <v>974</v>
      </c>
      <c r="E95" s="3" t="s">
        <v>1113</v>
      </c>
      <c r="F95" s="3" t="s">
        <v>976</v>
      </c>
      <c r="G95" s="3" t="s">
        <v>1136</v>
      </c>
      <c r="H95" s="3" t="s">
        <v>1137</v>
      </c>
      <c r="I95" s="3" t="s">
        <v>1138</v>
      </c>
      <c r="J95" s="3" t="s">
        <v>979</v>
      </c>
      <c r="K95" s="3" t="s">
        <v>1110</v>
      </c>
      <c r="L95" s="3" t="s">
        <v>981</v>
      </c>
      <c r="M95" s="3" t="s">
        <v>1053</v>
      </c>
      <c r="N95" s="27">
        <v>45667</v>
      </c>
      <c r="O95" s="3" t="s">
        <v>1116</v>
      </c>
      <c r="P95" s="3" t="s">
        <v>1133</v>
      </c>
      <c r="Q95" s="3" t="s">
        <v>1117</v>
      </c>
      <c r="R95" s="24">
        <f>COUNTIF(콜트리분석!AH:AH,레드마인_배치!G95)+COUNTIF(스케쥴러분석!J:J,레드마인_배치!G95)</f>
        <v>1</v>
      </c>
    </row>
    <row r="96" spans="1:18">
      <c r="A96" s="3">
        <v>142807</v>
      </c>
      <c r="B96" s="3" t="s">
        <v>973</v>
      </c>
      <c r="C96" s="3"/>
      <c r="D96" s="3" t="s">
        <v>974</v>
      </c>
      <c r="E96" s="3" t="s">
        <v>975</v>
      </c>
      <c r="F96" s="3" t="s">
        <v>976</v>
      </c>
      <c r="G96" s="3" t="s">
        <v>1139</v>
      </c>
      <c r="H96" s="3" t="s">
        <v>1140</v>
      </c>
      <c r="I96" s="3" t="s">
        <v>3567</v>
      </c>
      <c r="J96" s="3" t="s">
        <v>979</v>
      </c>
      <c r="K96" s="3" t="s">
        <v>1123</v>
      </c>
      <c r="L96" s="3" t="s">
        <v>981</v>
      </c>
      <c r="M96" s="3" t="s">
        <v>1047</v>
      </c>
      <c r="N96" s="27">
        <v>45569</v>
      </c>
      <c r="O96" s="3" t="s">
        <v>1116</v>
      </c>
      <c r="P96" s="3" t="s">
        <v>1124</v>
      </c>
      <c r="Q96" s="3" t="s">
        <v>1117</v>
      </c>
      <c r="R96" s="24">
        <f>COUNTIF(콜트리분석!AH:AH,레드마인_배치!G96)+COUNTIF(스케쥴러분석!J:J,레드마인_배치!G96)</f>
        <v>1</v>
      </c>
    </row>
    <row r="97" spans="1:18">
      <c r="A97" s="3">
        <v>142962</v>
      </c>
      <c r="B97" s="3" t="s">
        <v>973</v>
      </c>
      <c r="C97" s="3"/>
      <c r="D97" s="3" t="s">
        <v>974</v>
      </c>
      <c r="E97" s="3" t="s">
        <v>1113</v>
      </c>
      <c r="F97" s="3" t="s">
        <v>976</v>
      </c>
      <c r="G97" s="3" t="s">
        <v>629</v>
      </c>
      <c r="H97" s="3" t="s">
        <v>1141</v>
      </c>
      <c r="I97" s="3" t="s">
        <v>1142</v>
      </c>
      <c r="J97" s="3" t="s">
        <v>979</v>
      </c>
      <c r="K97" s="3" t="s">
        <v>1110</v>
      </c>
      <c r="L97" s="3" t="s">
        <v>981</v>
      </c>
      <c r="M97" s="3" t="s">
        <v>1047</v>
      </c>
      <c r="N97" s="27">
        <v>45583</v>
      </c>
      <c r="O97" s="3" t="s">
        <v>1116</v>
      </c>
      <c r="P97" s="3" t="s">
        <v>1124</v>
      </c>
      <c r="Q97" s="3" t="s">
        <v>1117</v>
      </c>
      <c r="R97" s="24">
        <f>COUNTIF(콜트리분석!AH:AH,레드마인_배치!G97)+COUNTIF(스케쥴러분석!J:J,레드마인_배치!G97)</f>
        <v>1</v>
      </c>
    </row>
    <row r="98" spans="1:18">
      <c r="A98" s="3">
        <v>142808</v>
      </c>
      <c r="B98" s="3" t="s">
        <v>973</v>
      </c>
      <c r="C98" s="3"/>
      <c r="D98" s="3" t="s">
        <v>974</v>
      </c>
      <c r="E98" s="3" t="s">
        <v>975</v>
      </c>
      <c r="F98" s="3" t="s">
        <v>976</v>
      </c>
      <c r="G98" s="3" t="s">
        <v>1143</v>
      </c>
      <c r="H98" s="3" t="s">
        <v>1144</v>
      </c>
      <c r="I98" s="3" t="s">
        <v>3568</v>
      </c>
      <c r="J98" s="3" t="s">
        <v>979</v>
      </c>
      <c r="K98" s="3" t="s">
        <v>1123</v>
      </c>
      <c r="L98" s="3" t="s">
        <v>981</v>
      </c>
      <c r="M98" s="3" t="s">
        <v>1047</v>
      </c>
      <c r="N98" s="27">
        <v>45569</v>
      </c>
      <c r="O98" s="3" t="s">
        <v>1116</v>
      </c>
      <c r="P98" s="3" t="s">
        <v>1124</v>
      </c>
      <c r="Q98" s="3" t="s">
        <v>1117</v>
      </c>
      <c r="R98" s="24">
        <f>COUNTIF(콜트리분석!AH:AH,레드마인_배치!G98)+COUNTIF(스케쥴러분석!J:J,레드마인_배치!G98)</f>
        <v>1</v>
      </c>
    </row>
    <row r="99" spans="1:18">
      <c r="A99" s="3">
        <v>143916</v>
      </c>
      <c r="B99" s="3" t="s">
        <v>973</v>
      </c>
      <c r="C99" s="3"/>
      <c r="D99" s="3" t="s">
        <v>974</v>
      </c>
      <c r="E99" s="3" t="s">
        <v>975</v>
      </c>
      <c r="F99" s="3" t="s">
        <v>976</v>
      </c>
      <c r="G99" s="3" t="s">
        <v>616</v>
      </c>
      <c r="H99" s="3" t="s">
        <v>1145</v>
      </c>
      <c r="I99" s="3" t="s">
        <v>1146</v>
      </c>
      <c r="J99" s="3" t="s">
        <v>979</v>
      </c>
      <c r="K99" s="3" t="s">
        <v>1110</v>
      </c>
      <c r="L99" s="3" t="s">
        <v>981</v>
      </c>
      <c r="M99" s="3" t="s">
        <v>1047</v>
      </c>
      <c r="N99" s="27">
        <v>45625</v>
      </c>
      <c r="O99" s="3" t="s">
        <v>1112</v>
      </c>
      <c r="P99" s="3" t="s">
        <v>984</v>
      </c>
      <c r="Q99" s="3"/>
      <c r="R99" s="24">
        <f>COUNTIF(콜트리분석!AH:AH,레드마인_배치!G99)+COUNTIF(스케쥴러분석!J:J,레드마인_배치!G99)</f>
        <v>1</v>
      </c>
    </row>
    <row r="100" spans="1:18">
      <c r="A100" s="3">
        <v>142979</v>
      </c>
      <c r="B100" s="3" t="s">
        <v>973</v>
      </c>
      <c r="C100" s="3"/>
      <c r="D100" s="3" t="s">
        <v>974</v>
      </c>
      <c r="E100" s="3" t="s">
        <v>975</v>
      </c>
      <c r="F100" s="3" t="s">
        <v>976</v>
      </c>
      <c r="G100" s="3" t="s">
        <v>1147</v>
      </c>
      <c r="H100" s="3" t="s">
        <v>1148</v>
      </c>
      <c r="I100" s="3" t="s">
        <v>1149</v>
      </c>
      <c r="J100" s="3" t="s">
        <v>979</v>
      </c>
      <c r="K100" s="3" t="s">
        <v>1123</v>
      </c>
      <c r="L100" s="3" t="s">
        <v>981</v>
      </c>
      <c r="M100" s="3" t="s">
        <v>1150</v>
      </c>
      <c r="N100" s="27">
        <v>45709</v>
      </c>
      <c r="O100" s="3" t="s">
        <v>1116</v>
      </c>
      <c r="P100" s="3" t="s">
        <v>984</v>
      </c>
      <c r="Q100" s="3" t="s">
        <v>1117</v>
      </c>
      <c r="R100" s="24">
        <f>COUNTIF(콜트리분석!AH:AH,레드마인_배치!G100)+COUNTIF(스케쥴러분석!J:J,레드마인_배치!G100)</f>
        <v>0</v>
      </c>
    </row>
    <row r="101" spans="1:18">
      <c r="A101" s="3">
        <v>142892</v>
      </c>
      <c r="B101" s="3" t="s">
        <v>973</v>
      </c>
      <c r="C101" s="3"/>
      <c r="D101" s="3" t="s">
        <v>974</v>
      </c>
      <c r="E101" s="3" t="s">
        <v>1113</v>
      </c>
      <c r="F101" s="3" t="s">
        <v>976</v>
      </c>
      <c r="G101" s="3" t="s">
        <v>1151</v>
      </c>
      <c r="H101" s="3" t="s">
        <v>1152</v>
      </c>
      <c r="I101" s="3" t="s">
        <v>1153</v>
      </c>
      <c r="J101" s="3" t="s">
        <v>979</v>
      </c>
      <c r="K101" s="3" t="s">
        <v>1110</v>
      </c>
      <c r="L101" s="3" t="s">
        <v>981</v>
      </c>
      <c r="M101" s="3" t="s">
        <v>1047</v>
      </c>
      <c r="N101" s="27">
        <v>45583</v>
      </c>
      <c r="O101" s="3" t="s">
        <v>1116</v>
      </c>
      <c r="P101" s="3" t="s">
        <v>1124</v>
      </c>
      <c r="Q101" s="3" t="s">
        <v>1117</v>
      </c>
      <c r="R101" s="24">
        <f>COUNTIF(콜트리분석!AH:AH,레드마인_배치!G101)+COUNTIF(스케쥴러분석!J:J,레드마인_배치!G101)</f>
        <v>1</v>
      </c>
    </row>
    <row r="102" spans="1:18">
      <c r="A102" s="3">
        <v>142994</v>
      </c>
      <c r="B102" s="3" t="s">
        <v>973</v>
      </c>
      <c r="C102" s="3"/>
      <c r="D102" s="3" t="s">
        <v>974</v>
      </c>
      <c r="E102" s="3" t="s">
        <v>975</v>
      </c>
      <c r="F102" s="3" t="s">
        <v>976</v>
      </c>
      <c r="G102" s="3" t="s">
        <v>3439</v>
      </c>
      <c r="H102" s="3" t="s">
        <v>1154</v>
      </c>
      <c r="I102" s="3" t="s">
        <v>3569</v>
      </c>
      <c r="J102" s="3" t="s">
        <v>979</v>
      </c>
      <c r="K102" s="3" t="s">
        <v>1123</v>
      </c>
      <c r="L102" s="3" t="s">
        <v>981</v>
      </c>
      <c r="M102" s="3" t="s">
        <v>1150</v>
      </c>
      <c r="N102" s="27">
        <v>45709</v>
      </c>
      <c r="O102" s="3" t="s">
        <v>1116</v>
      </c>
      <c r="P102" s="3" t="s">
        <v>984</v>
      </c>
      <c r="Q102" s="3" t="s">
        <v>1117</v>
      </c>
      <c r="R102" s="24">
        <f>COUNTIF(콜트리분석!AH:AH,레드마인_배치!G102)+COUNTIF(스케쥴러분석!J:J,레드마인_배치!G102)</f>
        <v>0</v>
      </c>
    </row>
    <row r="103" spans="1:18">
      <c r="A103" s="3">
        <v>143593</v>
      </c>
      <c r="B103" s="3" t="s">
        <v>973</v>
      </c>
      <c r="C103" s="3"/>
      <c r="D103" s="3" t="s">
        <v>974</v>
      </c>
      <c r="E103" s="3" t="s">
        <v>1113</v>
      </c>
      <c r="F103" s="3" t="s">
        <v>976</v>
      </c>
      <c r="G103" s="3" t="s">
        <v>1363</v>
      </c>
      <c r="H103" s="3" t="s">
        <v>1156</v>
      </c>
      <c r="I103" s="3" t="s">
        <v>1364</v>
      </c>
      <c r="J103" s="3" t="s">
        <v>979</v>
      </c>
      <c r="K103" s="3" t="s">
        <v>1110</v>
      </c>
      <c r="L103" s="3" t="s">
        <v>983</v>
      </c>
      <c r="M103" s="3" t="s">
        <v>1047</v>
      </c>
      <c r="N103" s="27">
        <v>45555</v>
      </c>
      <c r="O103" s="3" t="s">
        <v>1116</v>
      </c>
      <c r="P103" s="3" t="s">
        <v>1124</v>
      </c>
      <c r="Q103" s="3" t="s">
        <v>1117</v>
      </c>
      <c r="R103" s="24">
        <f>COUNTIF(콜트리분석!AH:AH,레드마인_배치!G103)+COUNTIF(스케쥴러분석!J:J,레드마인_배치!G103)</f>
        <v>0</v>
      </c>
    </row>
    <row r="104" spans="1:18">
      <c r="A104" s="3">
        <v>142893</v>
      </c>
      <c r="B104" s="3" t="s">
        <v>973</v>
      </c>
      <c r="C104" s="3"/>
      <c r="D104" s="3" t="s">
        <v>974</v>
      </c>
      <c r="E104" s="3" t="s">
        <v>975</v>
      </c>
      <c r="F104" s="3" t="s">
        <v>976</v>
      </c>
      <c r="G104" s="3" t="s">
        <v>1155</v>
      </c>
      <c r="H104" s="3" t="s">
        <v>1156</v>
      </c>
      <c r="I104" s="3" t="s">
        <v>1157</v>
      </c>
      <c r="J104" s="3" t="s">
        <v>979</v>
      </c>
      <c r="K104" s="3" t="s">
        <v>1110</v>
      </c>
      <c r="L104" s="3" t="s">
        <v>981</v>
      </c>
      <c r="M104" s="3" t="s">
        <v>1047</v>
      </c>
      <c r="N104" s="27">
        <v>45583</v>
      </c>
      <c r="O104" s="3" t="s">
        <v>1116</v>
      </c>
      <c r="P104" s="3" t="s">
        <v>984</v>
      </c>
      <c r="Q104" s="3" t="s">
        <v>1117</v>
      </c>
      <c r="R104" s="24">
        <f>COUNTIF(콜트리분석!AH:AH,레드마인_배치!G104)+COUNTIF(스케쥴러분석!J:J,레드마인_배치!G104)</f>
        <v>1</v>
      </c>
    </row>
    <row r="105" spans="1:18">
      <c r="A105" s="3">
        <v>143004</v>
      </c>
      <c r="B105" s="3" t="s">
        <v>973</v>
      </c>
      <c r="C105" s="3"/>
      <c r="D105" s="3" t="s">
        <v>974</v>
      </c>
      <c r="E105" s="3" t="s">
        <v>975</v>
      </c>
      <c r="F105" s="3" t="s">
        <v>976</v>
      </c>
      <c r="G105" s="3" t="s">
        <v>3440</v>
      </c>
      <c r="H105" s="3" t="s">
        <v>1158</v>
      </c>
      <c r="I105" s="3" t="s">
        <v>3570</v>
      </c>
      <c r="J105" s="3" t="s">
        <v>979</v>
      </c>
      <c r="K105" s="3" t="s">
        <v>1123</v>
      </c>
      <c r="L105" s="3" t="s">
        <v>981</v>
      </c>
      <c r="M105" s="3" t="s">
        <v>1150</v>
      </c>
      <c r="N105" s="27">
        <v>45709</v>
      </c>
      <c r="O105" s="3" t="s">
        <v>1116</v>
      </c>
      <c r="P105" s="3" t="s">
        <v>984</v>
      </c>
      <c r="Q105" s="3" t="s">
        <v>1117</v>
      </c>
      <c r="R105" s="24">
        <f>COUNTIF(콜트리분석!AH:AH,레드마인_배치!G105)+COUNTIF(스케쥴러분석!J:J,레드마인_배치!G105)</f>
        <v>0</v>
      </c>
    </row>
    <row r="106" spans="1:18">
      <c r="A106" s="3">
        <v>143921</v>
      </c>
      <c r="B106" s="3" t="s">
        <v>973</v>
      </c>
      <c r="C106" s="3"/>
      <c r="D106" s="3" t="s">
        <v>974</v>
      </c>
      <c r="E106" s="3" t="s">
        <v>1113</v>
      </c>
      <c r="F106" s="3" t="s">
        <v>976</v>
      </c>
      <c r="G106" s="3" t="s">
        <v>569</v>
      </c>
      <c r="H106" s="3" t="s">
        <v>1159</v>
      </c>
      <c r="I106" s="3" t="s">
        <v>1160</v>
      </c>
      <c r="J106" s="3" t="s">
        <v>979</v>
      </c>
      <c r="K106" s="3" t="s">
        <v>1110</v>
      </c>
      <c r="L106" s="3" t="s">
        <v>981</v>
      </c>
      <c r="M106" s="3" t="s">
        <v>982</v>
      </c>
      <c r="N106" s="27">
        <v>45597</v>
      </c>
      <c r="O106" s="3" t="s">
        <v>1116</v>
      </c>
      <c r="P106" s="3" t="s">
        <v>984</v>
      </c>
      <c r="Q106" s="3" t="s">
        <v>1117</v>
      </c>
      <c r="R106" s="24">
        <f>COUNTIF(콜트리분석!AH:AH,레드마인_배치!G106)+COUNTIF(스케쥴러분석!J:J,레드마인_배치!G106)</f>
        <v>5</v>
      </c>
    </row>
    <row r="107" spans="1:18">
      <c r="A107" s="3">
        <v>143924</v>
      </c>
      <c r="B107" s="3" t="s">
        <v>973</v>
      </c>
      <c r="C107" s="3"/>
      <c r="D107" s="3" t="s">
        <v>974</v>
      </c>
      <c r="E107" s="3" t="s">
        <v>975</v>
      </c>
      <c r="F107" s="3" t="s">
        <v>976</v>
      </c>
      <c r="G107" s="3" t="s">
        <v>612</v>
      </c>
      <c r="H107" s="3" t="s">
        <v>1161</v>
      </c>
      <c r="I107" s="3" t="s">
        <v>3571</v>
      </c>
      <c r="J107" s="3" t="s">
        <v>979</v>
      </c>
      <c r="K107" s="3" t="s">
        <v>1123</v>
      </c>
      <c r="L107" s="3" t="s">
        <v>981</v>
      </c>
      <c r="M107" s="3" t="s">
        <v>1150</v>
      </c>
      <c r="N107" s="27">
        <v>45674</v>
      </c>
      <c r="O107" s="3" t="s">
        <v>1116</v>
      </c>
      <c r="P107" s="3" t="s">
        <v>1124</v>
      </c>
      <c r="Q107" s="3" t="s">
        <v>1117</v>
      </c>
      <c r="R107" s="24">
        <f>COUNTIF(콜트리분석!AH:AH,레드마인_배치!G107)+COUNTIF(스케쥴러분석!J:J,레드마인_배치!G107)</f>
        <v>1</v>
      </c>
    </row>
    <row r="108" spans="1:18">
      <c r="A108" s="3">
        <v>142829</v>
      </c>
      <c r="B108" s="3" t="s">
        <v>973</v>
      </c>
      <c r="C108" s="3"/>
      <c r="D108" s="3" t="s">
        <v>974</v>
      </c>
      <c r="E108" s="3" t="s">
        <v>1113</v>
      </c>
      <c r="F108" s="3" t="s">
        <v>976</v>
      </c>
      <c r="G108" s="3" t="s">
        <v>1162</v>
      </c>
      <c r="H108" s="3" t="s">
        <v>1163</v>
      </c>
      <c r="I108" s="3" t="s">
        <v>1164</v>
      </c>
      <c r="J108" s="3" t="s">
        <v>979</v>
      </c>
      <c r="K108" s="3" t="s">
        <v>1110</v>
      </c>
      <c r="L108" s="3" t="s">
        <v>981</v>
      </c>
      <c r="M108" s="3" t="s">
        <v>982</v>
      </c>
      <c r="N108" s="27">
        <v>45681</v>
      </c>
      <c r="O108" s="3" t="s">
        <v>1116</v>
      </c>
      <c r="P108" s="3" t="s">
        <v>1124</v>
      </c>
      <c r="Q108" s="3" t="s">
        <v>1117</v>
      </c>
      <c r="R108" s="24">
        <f>COUNTIF(콜트리분석!AH:AH,레드마인_배치!G108)+COUNTIF(스케쥴러분석!J:J,레드마인_배치!G108)</f>
        <v>1</v>
      </c>
    </row>
    <row r="109" spans="1:18">
      <c r="A109" s="3">
        <v>143912</v>
      </c>
      <c r="B109" s="3" t="s">
        <v>973</v>
      </c>
      <c r="C109" s="3"/>
      <c r="D109" s="3" t="s">
        <v>974</v>
      </c>
      <c r="E109" s="3" t="s">
        <v>975</v>
      </c>
      <c r="F109" s="3" t="s">
        <v>976</v>
      </c>
      <c r="G109" s="3" t="s">
        <v>667</v>
      </c>
      <c r="H109" s="3" t="s">
        <v>1165</v>
      </c>
      <c r="I109" s="3" t="s">
        <v>3572</v>
      </c>
      <c r="J109" s="3" t="s">
        <v>979</v>
      </c>
      <c r="K109" s="3" t="s">
        <v>1123</v>
      </c>
      <c r="L109" s="3" t="s">
        <v>981</v>
      </c>
      <c r="M109" s="3" t="s">
        <v>1150</v>
      </c>
      <c r="N109" s="27">
        <v>45709</v>
      </c>
      <c r="O109" s="3" t="s">
        <v>1116</v>
      </c>
      <c r="P109" s="3" t="s">
        <v>984</v>
      </c>
      <c r="Q109" s="3" t="s">
        <v>1117</v>
      </c>
      <c r="R109" s="24">
        <f>COUNTIF(콜트리분석!AH:AH,레드마인_배치!G109)+COUNTIF(스케쥴러분석!J:J,레드마인_배치!G109)</f>
        <v>3</v>
      </c>
    </row>
    <row r="110" spans="1:18">
      <c r="A110" s="3">
        <v>143922</v>
      </c>
      <c r="B110" s="3" t="s">
        <v>973</v>
      </c>
      <c r="C110" s="3"/>
      <c r="D110" s="3" t="s">
        <v>974</v>
      </c>
      <c r="E110" s="3" t="s">
        <v>1113</v>
      </c>
      <c r="F110" s="3" t="s">
        <v>976</v>
      </c>
      <c r="G110" s="3" t="s">
        <v>585</v>
      </c>
      <c r="H110" s="3" t="s">
        <v>1167</v>
      </c>
      <c r="I110" s="3" t="s">
        <v>1168</v>
      </c>
      <c r="J110" s="3" t="s">
        <v>979</v>
      </c>
      <c r="K110" s="3" t="s">
        <v>1110</v>
      </c>
      <c r="L110" s="3" t="s">
        <v>981</v>
      </c>
      <c r="M110" s="3" t="s">
        <v>982</v>
      </c>
      <c r="N110" s="27">
        <v>45597</v>
      </c>
      <c r="O110" s="3" t="s">
        <v>1116</v>
      </c>
      <c r="P110" s="3" t="s">
        <v>984</v>
      </c>
      <c r="Q110" s="3" t="s">
        <v>1117</v>
      </c>
      <c r="R110" s="24">
        <f>COUNTIF(콜트리분석!AH:AH,레드마인_배치!G110)+COUNTIF(스케쥴러분석!J:J,레드마인_배치!G110)</f>
        <v>1</v>
      </c>
    </row>
    <row r="111" spans="1:18">
      <c r="A111" s="3">
        <v>143913</v>
      </c>
      <c r="B111" s="3" t="s">
        <v>973</v>
      </c>
      <c r="C111" s="3"/>
      <c r="D111" s="3" t="s">
        <v>974</v>
      </c>
      <c r="E111" s="3" t="s">
        <v>1113</v>
      </c>
      <c r="F111" s="3" t="s">
        <v>976</v>
      </c>
      <c r="G111" s="3" t="s">
        <v>1169</v>
      </c>
      <c r="H111" s="3" t="s">
        <v>1170</v>
      </c>
      <c r="I111" s="3" t="s">
        <v>1171</v>
      </c>
      <c r="J111" s="3" t="s">
        <v>979</v>
      </c>
      <c r="K111" s="3" t="s">
        <v>1123</v>
      </c>
      <c r="L111" s="3" t="s">
        <v>981</v>
      </c>
      <c r="M111" s="3" t="s">
        <v>1150</v>
      </c>
      <c r="N111" s="27">
        <v>45709</v>
      </c>
      <c r="O111" s="3" t="s">
        <v>1116</v>
      </c>
      <c r="P111" s="3" t="s">
        <v>984</v>
      </c>
      <c r="Q111" s="3" t="s">
        <v>1117</v>
      </c>
      <c r="R111" s="24">
        <f>COUNTIF(콜트리분석!AH:AH,레드마인_배치!G111)+COUNTIF(스케쥴러분석!J:J,레드마인_배치!G111)</f>
        <v>0</v>
      </c>
    </row>
    <row r="112" spans="1:18">
      <c r="A112" s="3">
        <v>143918</v>
      </c>
      <c r="B112" s="3" t="s">
        <v>973</v>
      </c>
      <c r="C112" s="3"/>
      <c r="D112" s="3" t="s">
        <v>974</v>
      </c>
      <c r="E112" s="3" t="s">
        <v>975</v>
      </c>
      <c r="F112" s="3" t="s">
        <v>976</v>
      </c>
      <c r="G112" s="3" t="s">
        <v>589</v>
      </c>
      <c r="H112" s="3" t="s">
        <v>1172</v>
      </c>
      <c r="I112" s="3" t="s">
        <v>1173</v>
      </c>
      <c r="J112" s="3" t="s">
        <v>979</v>
      </c>
      <c r="K112" s="3" t="s">
        <v>1110</v>
      </c>
      <c r="L112" s="3" t="s">
        <v>981</v>
      </c>
      <c r="M112" s="3" t="s">
        <v>982</v>
      </c>
      <c r="N112" s="27">
        <v>45625</v>
      </c>
      <c r="O112" s="3" t="s">
        <v>1112</v>
      </c>
      <c r="P112" s="3" t="s">
        <v>984</v>
      </c>
      <c r="Q112" s="3"/>
      <c r="R112" s="24">
        <f>COUNTIF(콜트리분석!AH:AH,레드마인_배치!G112)+COUNTIF(스케쥴러분석!J:J,레드마인_배치!G112)</f>
        <v>5</v>
      </c>
    </row>
    <row r="113" spans="1:18">
      <c r="A113" s="3">
        <v>143914</v>
      </c>
      <c r="B113" s="3" t="s">
        <v>973</v>
      </c>
      <c r="C113" s="3"/>
      <c r="D113" s="3" t="s">
        <v>974</v>
      </c>
      <c r="E113" s="3" t="s">
        <v>1113</v>
      </c>
      <c r="F113" s="3" t="s">
        <v>976</v>
      </c>
      <c r="G113" s="3" t="s">
        <v>1174</v>
      </c>
      <c r="H113" s="3" t="s">
        <v>1175</v>
      </c>
      <c r="I113" s="3" t="s">
        <v>1176</v>
      </c>
      <c r="J113" s="3" t="s">
        <v>979</v>
      </c>
      <c r="K113" s="3" t="s">
        <v>1123</v>
      </c>
      <c r="L113" s="3" t="s">
        <v>981</v>
      </c>
      <c r="M113" s="3" t="s">
        <v>1150</v>
      </c>
      <c r="N113" s="27">
        <v>45709</v>
      </c>
      <c r="O113" s="3" t="s">
        <v>1116</v>
      </c>
      <c r="P113" s="3" t="s">
        <v>984</v>
      </c>
      <c r="Q113" s="3" t="s">
        <v>1117</v>
      </c>
      <c r="R113" s="24">
        <f>COUNTIF(콜트리분석!AH:AH,레드마인_배치!G113)+COUNTIF(스케쥴러분석!J:J,레드마인_배치!G113)</f>
        <v>1</v>
      </c>
    </row>
    <row r="114" spans="1:18">
      <c r="A114" s="3">
        <v>143925</v>
      </c>
      <c r="B114" s="3" t="s">
        <v>973</v>
      </c>
      <c r="C114" s="3"/>
      <c r="D114" s="3" t="s">
        <v>974</v>
      </c>
      <c r="E114" s="3" t="s">
        <v>1113</v>
      </c>
      <c r="F114" s="3" t="s">
        <v>976</v>
      </c>
      <c r="G114" s="3" t="s">
        <v>586</v>
      </c>
      <c r="H114" s="3" t="s">
        <v>1177</v>
      </c>
      <c r="I114" s="3" t="s">
        <v>1178</v>
      </c>
      <c r="J114" s="3" t="s">
        <v>979</v>
      </c>
      <c r="K114" s="3" t="s">
        <v>1110</v>
      </c>
      <c r="L114" s="3" t="s">
        <v>981</v>
      </c>
      <c r="M114" s="3" t="s">
        <v>982</v>
      </c>
      <c r="N114" s="27">
        <v>45597</v>
      </c>
      <c r="O114" s="3" t="s">
        <v>1116</v>
      </c>
      <c r="P114" s="3" t="s">
        <v>984</v>
      </c>
      <c r="Q114" s="3" t="s">
        <v>1117</v>
      </c>
      <c r="R114" s="24">
        <f>COUNTIF(콜트리분석!AH:AH,레드마인_배치!G114)+COUNTIF(스케쥴러분석!J:J,레드마인_배치!G114)</f>
        <v>1</v>
      </c>
    </row>
    <row r="115" spans="1:18">
      <c r="A115" s="3">
        <v>143915</v>
      </c>
      <c r="B115" s="3" t="s">
        <v>973</v>
      </c>
      <c r="C115" s="3"/>
      <c r="D115" s="3" t="s">
        <v>974</v>
      </c>
      <c r="E115" s="3" t="s">
        <v>1113</v>
      </c>
      <c r="F115" s="3" t="s">
        <v>976</v>
      </c>
      <c r="G115" s="3" t="s">
        <v>1179</v>
      </c>
      <c r="H115" s="3" t="s">
        <v>1180</v>
      </c>
      <c r="I115" s="3" t="s">
        <v>1181</v>
      </c>
      <c r="J115" s="3" t="s">
        <v>979</v>
      </c>
      <c r="K115" s="3" t="s">
        <v>1123</v>
      </c>
      <c r="L115" s="3" t="s">
        <v>981</v>
      </c>
      <c r="M115" s="3" t="s">
        <v>1150</v>
      </c>
      <c r="N115" s="27">
        <v>45709</v>
      </c>
      <c r="O115" s="3" t="s">
        <v>1116</v>
      </c>
      <c r="P115" s="3" t="s">
        <v>984</v>
      </c>
      <c r="Q115" s="3" t="s">
        <v>1117</v>
      </c>
      <c r="R115" s="24">
        <f>COUNTIF(콜트리분석!AH:AH,레드마인_배치!G115)+COUNTIF(스케쥴러분석!J:J,레드마인_배치!G115)</f>
        <v>1</v>
      </c>
    </row>
    <row r="116" spans="1:18">
      <c r="A116" s="3">
        <v>142964</v>
      </c>
      <c r="B116" s="3" t="s">
        <v>973</v>
      </c>
      <c r="C116" s="3"/>
      <c r="D116" s="3" t="s">
        <v>974</v>
      </c>
      <c r="E116" s="3" t="s">
        <v>1113</v>
      </c>
      <c r="F116" s="3" t="s">
        <v>976</v>
      </c>
      <c r="G116" s="3" t="s">
        <v>625</v>
      </c>
      <c r="H116" s="3" t="s">
        <v>1182</v>
      </c>
      <c r="I116" s="3" t="s">
        <v>1183</v>
      </c>
      <c r="J116" s="3" t="s">
        <v>979</v>
      </c>
      <c r="K116" s="3" t="s">
        <v>1110</v>
      </c>
      <c r="L116" s="3" t="s">
        <v>981</v>
      </c>
      <c r="M116" s="3" t="s">
        <v>1053</v>
      </c>
      <c r="N116" s="27">
        <v>45667</v>
      </c>
      <c r="O116" s="3" t="s">
        <v>1116</v>
      </c>
      <c r="P116" s="3" t="s">
        <v>1133</v>
      </c>
      <c r="Q116" s="3" t="s">
        <v>1117</v>
      </c>
      <c r="R116" s="24">
        <f>COUNTIF(콜트리분석!AH:AH,레드마인_배치!G116)+COUNTIF(스케쥴러분석!J:J,레드마인_배치!G116)</f>
        <v>1</v>
      </c>
    </row>
    <row r="117" spans="1:18">
      <c r="A117" s="3">
        <v>143929</v>
      </c>
      <c r="B117" s="3" t="s">
        <v>973</v>
      </c>
      <c r="C117" s="3"/>
      <c r="D117" s="3" t="s">
        <v>974</v>
      </c>
      <c r="E117" s="3" t="s">
        <v>1113</v>
      </c>
      <c r="F117" s="3" t="s">
        <v>976</v>
      </c>
      <c r="G117" s="3" t="s">
        <v>622</v>
      </c>
      <c r="H117" s="3" t="s">
        <v>1184</v>
      </c>
      <c r="I117" s="3" t="s">
        <v>1185</v>
      </c>
      <c r="J117" s="3" t="s">
        <v>979</v>
      </c>
      <c r="K117" s="3" t="s">
        <v>1123</v>
      </c>
      <c r="L117" s="3" t="s">
        <v>981</v>
      </c>
      <c r="M117" s="3" t="s">
        <v>1150</v>
      </c>
      <c r="N117" s="27">
        <v>45709</v>
      </c>
      <c r="O117" s="3" t="s">
        <v>1116</v>
      </c>
      <c r="P117" s="3" t="s">
        <v>984</v>
      </c>
      <c r="Q117" s="3" t="s">
        <v>1117</v>
      </c>
      <c r="R117" s="24">
        <f>COUNTIF(콜트리분석!AH:AH,레드마인_배치!G117)+COUNTIF(스케쥴러분석!J:J,레드마인_배치!G117)</f>
        <v>2</v>
      </c>
    </row>
    <row r="118" spans="1:18">
      <c r="A118" s="3">
        <v>142965</v>
      </c>
      <c r="B118" s="3" t="s">
        <v>973</v>
      </c>
      <c r="C118" s="3"/>
      <c r="D118" s="3" t="s">
        <v>974</v>
      </c>
      <c r="E118" s="3" t="s">
        <v>1113</v>
      </c>
      <c r="F118" s="3" t="s">
        <v>976</v>
      </c>
      <c r="G118" s="3" t="s">
        <v>627</v>
      </c>
      <c r="H118" s="3" t="s">
        <v>1186</v>
      </c>
      <c r="I118" s="3" t="s">
        <v>1187</v>
      </c>
      <c r="J118" s="3" t="s">
        <v>979</v>
      </c>
      <c r="K118" s="3" t="s">
        <v>1110</v>
      </c>
      <c r="L118" s="3" t="s">
        <v>981</v>
      </c>
      <c r="M118" s="3" t="s">
        <v>1053</v>
      </c>
      <c r="N118" s="27">
        <v>45667</v>
      </c>
      <c r="O118" s="3" t="s">
        <v>1116</v>
      </c>
      <c r="P118" s="3" t="s">
        <v>1133</v>
      </c>
      <c r="Q118" s="3" t="s">
        <v>1117</v>
      </c>
      <c r="R118" s="24">
        <f>COUNTIF(콜트리분석!AH:AH,레드마인_배치!G118)+COUNTIF(스케쥴러분석!J:J,레드마인_배치!G118)</f>
        <v>1</v>
      </c>
    </row>
    <row r="119" spans="1:18">
      <c r="A119" s="3">
        <v>143930</v>
      </c>
      <c r="B119" s="3" t="s">
        <v>973</v>
      </c>
      <c r="C119" s="3"/>
      <c r="D119" s="3" t="s">
        <v>974</v>
      </c>
      <c r="E119" s="3" t="s">
        <v>1113</v>
      </c>
      <c r="F119" s="3" t="s">
        <v>976</v>
      </c>
      <c r="G119" s="3" t="s">
        <v>3252</v>
      </c>
      <c r="H119" s="3" t="s">
        <v>1188</v>
      </c>
      <c r="I119" s="3" t="s">
        <v>1189</v>
      </c>
      <c r="J119" s="3" t="s">
        <v>979</v>
      </c>
      <c r="K119" s="3" t="s">
        <v>1123</v>
      </c>
      <c r="L119" s="3" t="s">
        <v>981</v>
      </c>
      <c r="M119" s="3" t="s">
        <v>1150</v>
      </c>
      <c r="N119" s="27">
        <v>45709</v>
      </c>
      <c r="O119" s="3" t="s">
        <v>1116</v>
      </c>
      <c r="P119" s="3" t="s">
        <v>984</v>
      </c>
      <c r="Q119" s="3" t="s">
        <v>1117</v>
      </c>
      <c r="R119" s="24">
        <f>COUNTIF(콜트리분석!AH:AH,레드마인_배치!G119)+COUNTIF(스케쥴러분석!J:J,레드마인_배치!G119)</f>
        <v>2</v>
      </c>
    </row>
    <row r="120" spans="1:18">
      <c r="A120" s="3">
        <v>143917</v>
      </c>
      <c r="B120" s="3" t="s">
        <v>973</v>
      </c>
      <c r="C120" s="3"/>
      <c r="D120" s="3" t="s">
        <v>974</v>
      </c>
      <c r="E120" s="3" t="s">
        <v>975</v>
      </c>
      <c r="F120" s="3" t="s">
        <v>976</v>
      </c>
      <c r="G120" s="3" t="s">
        <v>587</v>
      </c>
      <c r="H120" s="3" t="s">
        <v>1190</v>
      </c>
      <c r="I120" s="3" t="s">
        <v>1191</v>
      </c>
      <c r="J120" s="3" t="s">
        <v>979</v>
      </c>
      <c r="K120" s="3" t="s">
        <v>1110</v>
      </c>
      <c r="L120" s="3" t="s">
        <v>981</v>
      </c>
      <c r="M120" s="3" t="s">
        <v>982</v>
      </c>
      <c r="N120" s="27">
        <v>45625</v>
      </c>
      <c r="O120" s="3" t="s">
        <v>983</v>
      </c>
      <c r="P120" s="3" t="s">
        <v>984</v>
      </c>
      <c r="Q120" s="3" t="s">
        <v>1117</v>
      </c>
      <c r="R120" s="24">
        <f>COUNTIF(콜트리분석!AH:AH,레드마인_배치!G120)+COUNTIF(스케쥴러분석!J:J,레드마인_배치!G120)</f>
        <v>4</v>
      </c>
    </row>
    <row r="121" spans="1:18">
      <c r="A121" s="3">
        <v>143931</v>
      </c>
      <c r="B121" s="3" t="s">
        <v>973</v>
      </c>
      <c r="C121" s="3"/>
      <c r="D121" s="3" t="s">
        <v>974</v>
      </c>
      <c r="E121" s="3" t="s">
        <v>1113</v>
      </c>
      <c r="F121" s="3" t="s">
        <v>976</v>
      </c>
      <c r="G121" s="3" t="s">
        <v>656</v>
      </c>
      <c r="H121" s="3" t="s">
        <v>1192</v>
      </c>
      <c r="I121" s="3" t="s">
        <v>1193</v>
      </c>
      <c r="J121" s="3" t="s">
        <v>979</v>
      </c>
      <c r="K121" s="3" t="s">
        <v>1123</v>
      </c>
      <c r="L121" s="3" t="s">
        <v>981</v>
      </c>
      <c r="M121" s="3" t="s">
        <v>1150</v>
      </c>
      <c r="N121" s="27">
        <v>45709</v>
      </c>
      <c r="O121" s="3" t="s">
        <v>1116</v>
      </c>
      <c r="P121" s="3" t="s">
        <v>984</v>
      </c>
      <c r="Q121" s="3" t="s">
        <v>1117</v>
      </c>
      <c r="R121" s="24">
        <f>COUNTIF(콜트리분석!AH:AH,레드마인_배치!G121)+COUNTIF(스케쥴러분석!J:J,레드마인_배치!G121)</f>
        <v>2</v>
      </c>
    </row>
    <row r="122" spans="1:18">
      <c r="A122" s="3">
        <v>143923</v>
      </c>
      <c r="B122" s="3" t="s">
        <v>973</v>
      </c>
      <c r="C122" s="3"/>
      <c r="D122" s="3" t="s">
        <v>974</v>
      </c>
      <c r="E122" s="3" t="s">
        <v>1113</v>
      </c>
      <c r="F122" s="3" t="s">
        <v>976</v>
      </c>
      <c r="G122" s="3" t="s">
        <v>610</v>
      </c>
      <c r="H122" s="3" t="s">
        <v>1194</v>
      </c>
      <c r="I122" s="3" t="s">
        <v>1195</v>
      </c>
      <c r="J122" s="3" t="s">
        <v>979</v>
      </c>
      <c r="K122" s="3" t="s">
        <v>1110</v>
      </c>
      <c r="L122" s="3" t="s">
        <v>981</v>
      </c>
      <c r="M122" s="3" t="s">
        <v>982</v>
      </c>
      <c r="N122" s="27">
        <v>45597</v>
      </c>
      <c r="O122" s="3" t="s">
        <v>1116</v>
      </c>
      <c r="P122" s="3" t="s">
        <v>984</v>
      </c>
      <c r="Q122" s="3" t="s">
        <v>1117</v>
      </c>
      <c r="R122" s="24">
        <f>COUNTIF(콜트리분석!AH:AH,레드마인_배치!G122)+COUNTIF(스케쥴러분석!J:J,레드마인_배치!G122)</f>
        <v>1</v>
      </c>
    </row>
    <row r="123" spans="1:18">
      <c r="A123" s="3">
        <v>142985</v>
      </c>
      <c r="B123" s="3" t="s">
        <v>973</v>
      </c>
      <c r="C123" s="3"/>
      <c r="D123" s="3" t="s">
        <v>974</v>
      </c>
      <c r="E123" s="3" t="s">
        <v>975</v>
      </c>
      <c r="F123" s="3" t="s">
        <v>976</v>
      </c>
      <c r="G123" s="3" t="s">
        <v>2993</v>
      </c>
      <c r="H123" s="3" t="s">
        <v>1196</v>
      </c>
      <c r="I123" s="3" t="s">
        <v>3573</v>
      </c>
      <c r="J123" s="3" t="s">
        <v>979</v>
      </c>
      <c r="K123" s="3" t="s">
        <v>1123</v>
      </c>
      <c r="L123" s="3" t="s">
        <v>981</v>
      </c>
      <c r="M123" s="3" t="s">
        <v>1047</v>
      </c>
      <c r="N123" s="27">
        <v>45597</v>
      </c>
      <c r="O123" s="3" t="s">
        <v>1116</v>
      </c>
      <c r="P123" s="3" t="s">
        <v>984</v>
      </c>
      <c r="Q123" s="3" t="s">
        <v>1117</v>
      </c>
      <c r="R123" s="24">
        <f>COUNTIF(콜트리분석!AH:AH,레드마인_배치!G123)+COUNTIF(스케쥴러분석!J:J,레드마인_배치!G123)</f>
        <v>1</v>
      </c>
    </row>
    <row r="124" spans="1:18">
      <c r="A124" s="3">
        <v>142830</v>
      </c>
      <c r="B124" s="3" t="s">
        <v>973</v>
      </c>
      <c r="C124" s="3"/>
      <c r="D124" s="3" t="s">
        <v>974</v>
      </c>
      <c r="E124" s="3" t="s">
        <v>1113</v>
      </c>
      <c r="F124" s="3" t="s">
        <v>976</v>
      </c>
      <c r="G124" s="3" t="s">
        <v>1197</v>
      </c>
      <c r="H124" s="3" t="s">
        <v>1198</v>
      </c>
      <c r="I124" s="3" t="s">
        <v>1199</v>
      </c>
      <c r="J124" s="3" t="s">
        <v>979</v>
      </c>
      <c r="K124" s="3" t="s">
        <v>1110</v>
      </c>
      <c r="L124" s="3" t="s">
        <v>981</v>
      </c>
      <c r="M124" s="3" t="s">
        <v>1062</v>
      </c>
      <c r="N124" s="27">
        <v>45590</v>
      </c>
      <c r="O124" s="3" t="s">
        <v>1116</v>
      </c>
      <c r="P124" s="3" t="s">
        <v>1133</v>
      </c>
      <c r="Q124" s="3" t="s">
        <v>1117</v>
      </c>
      <c r="R124" s="24">
        <f>COUNTIF(콜트리분석!AH:AH,레드마인_배치!G124)+COUNTIF(스케쥴러분석!J:J,레드마인_배치!G124)</f>
        <v>1</v>
      </c>
    </row>
    <row r="125" spans="1:18">
      <c r="A125" s="3">
        <v>142980</v>
      </c>
      <c r="B125" s="3" t="s">
        <v>973</v>
      </c>
      <c r="C125" s="3"/>
      <c r="D125" s="3" t="s">
        <v>974</v>
      </c>
      <c r="E125" s="3" t="s">
        <v>975</v>
      </c>
      <c r="F125" s="3" t="s">
        <v>976</v>
      </c>
      <c r="G125" s="3" t="s">
        <v>2994</v>
      </c>
      <c r="H125" s="3" t="s">
        <v>1200</v>
      </c>
      <c r="I125" s="3" t="s">
        <v>1201</v>
      </c>
      <c r="J125" s="3" t="s">
        <v>979</v>
      </c>
      <c r="K125" s="3" t="s">
        <v>1123</v>
      </c>
      <c r="L125" s="3" t="s">
        <v>981</v>
      </c>
      <c r="M125" s="3" t="s">
        <v>1047</v>
      </c>
      <c r="N125" s="27">
        <v>45597</v>
      </c>
      <c r="O125" s="3" t="s">
        <v>1116</v>
      </c>
      <c r="P125" s="3" t="s">
        <v>984</v>
      </c>
      <c r="Q125" s="3" t="s">
        <v>1117</v>
      </c>
      <c r="R125" s="24">
        <f>COUNTIF(콜트리분석!AH:AH,레드마인_배치!G125)+COUNTIF(스케쥴러분석!J:J,레드마인_배치!G125)</f>
        <v>1</v>
      </c>
    </row>
    <row r="126" spans="1:18">
      <c r="A126" s="3">
        <v>142836</v>
      </c>
      <c r="B126" s="3" t="s">
        <v>973</v>
      </c>
      <c r="C126" s="3"/>
      <c r="D126" s="3" t="s">
        <v>974</v>
      </c>
      <c r="E126" s="3" t="s">
        <v>1113</v>
      </c>
      <c r="F126" s="3" t="s">
        <v>976</v>
      </c>
      <c r="G126" s="3" t="s">
        <v>534</v>
      </c>
      <c r="H126" s="3" t="s">
        <v>1202</v>
      </c>
      <c r="I126" s="3" t="s">
        <v>1203</v>
      </c>
      <c r="J126" s="3" t="s">
        <v>979</v>
      </c>
      <c r="K126" s="3" t="s">
        <v>1110</v>
      </c>
      <c r="L126" s="3" t="s">
        <v>981</v>
      </c>
      <c r="M126" s="3" t="s">
        <v>1047</v>
      </c>
      <c r="N126" s="27">
        <v>45597</v>
      </c>
      <c r="O126" s="3" t="s">
        <v>1116</v>
      </c>
      <c r="P126" s="3" t="s">
        <v>1133</v>
      </c>
      <c r="Q126" s="3" t="s">
        <v>1117</v>
      </c>
      <c r="R126" s="24">
        <f>COUNTIF(콜트리분석!AH:AH,레드마인_배치!G126)+COUNTIF(스케쥴러분석!J:J,레드마인_배치!G126)</f>
        <v>1</v>
      </c>
    </row>
    <row r="127" spans="1:18">
      <c r="A127" s="3">
        <v>142795</v>
      </c>
      <c r="B127" s="3" t="s">
        <v>973</v>
      </c>
      <c r="C127" s="3"/>
      <c r="D127" s="3" t="s">
        <v>974</v>
      </c>
      <c r="E127" s="3" t="s">
        <v>975</v>
      </c>
      <c r="F127" s="3" t="s">
        <v>976</v>
      </c>
      <c r="G127" s="3" t="s">
        <v>2995</v>
      </c>
      <c r="H127" s="3" t="s">
        <v>1204</v>
      </c>
      <c r="I127" s="3" t="s">
        <v>1205</v>
      </c>
      <c r="J127" s="3" t="s">
        <v>979</v>
      </c>
      <c r="K127" s="3" t="s">
        <v>1123</v>
      </c>
      <c r="L127" s="3" t="s">
        <v>981</v>
      </c>
      <c r="M127" s="3" t="s">
        <v>1150</v>
      </c>
      <c r="N127" s="27">
        <v>45709</v>
      </c>
      <c r="O127" s="3" t="s">
        <v>1116</v>
      </c>
      <c r="P127" s="3" t="s">
        <v>984</v>
      </c>
      <c r="Q127" s="3" t="s">
        <v>1117</v>
      </c>
      <c r="R127" s="24">
        <f>COUNTIF(콜트리분석!AH:AH,레드마인_배치!G127)+COUNTIF(스케쥴러분석!J:J,레드마인_배치!G127)</f>
        <v>1</v>
      </c>
    </row>
    <row r="128" spans="1:18">
      <c r="A128" s="3">
        <v>142837</v>
      </c>
      <c r="B128" s="3" t="s">
        <v>973</v>
      </c>
      <c r="C128" s="3"/>
      <c r="D128" s="3" t="s">
        <v>974</v>
      </c>
      <c r="E128" s="3" t="s">
        <v>1113</v>
      </c>
      <c r="F128" s="3" t="s">
        <v>976</v>
      </c>
      <c r="G128" s="3" t="s">
        <v>535</v>
      </c>
      <c r="H128" s="3" t="s">
        <v>1206</v>
      </c>
      <c r="I128" s="3" t="s">
        <v>1207</v>
      </c>
      <c r="J128" s="3" t="s">
        <v>979</v>
      </c>
      <c r="K128" s="3" t="s">
        <v>1110</v>
      </c>
      <c r="L128" s="3" t="s">
        <v>981</v>
      </c>
      <c r="M128" s="3" t="s">
        <v>1047</v>
      </c>
      <c r="N128" s="27">
        <v>45597</v>
      </c>
      <c r="O128" s="3" t="s">
        <v>1116</v>
      </c>
      <c r="P128" s="3" t="s">
        <v>1133</v>
      </c>
      <c r="Q128" s="3" t="s">
        <v>1117</v>
      </c>
      <c r="R128" s="24">
        <f>COUNTIF(콜트리분석!AH:AH,레드마인_배치!G128)+COUNTIF(스케쥴러분석!J:J,레드마인_배치!G128)</f>
        <v>1</v>
      </c>
    </row>
    <row r="129" spans="1:18">
      <c r="A129" s="3">
        <v>142838</v>
      </c>
      <c r="B129" s="3" t="s">
        <v>973</v>
      </c>
      <c r="C129" s="3"/>
      <c r="D129" s="3" t="s">
        <v>974</v>
      </c>
      <c r="E129" s="3" t="s">
        <v>1113</v>
      </c>
      <c r="F129" s="3" t="s">
        <v>976</v>
      </c>
      <c r="G129" s="3" t="s">
        <v>536</v>
      </c>
      <c r="H129" s="3" t="s">
        <v>1208</v>
      </c>
      <c r="I129" s="3" t="s">
        <v>1209</v>
      </c>
      <c r="J129" s="3" t="s">
        <v>979</v>
      </c>
      <c r="K129" s="3" t="s">
        <v>1110</v>
      </c>
      <c r="L129" s="3" t="s">
        <v>981</v>
      </c>
      <c r="M129" s="3" t="s">
        <v>1047</v>
      </c>
      <c r="N129" s="27">
        <v>45597</v>
      </c>
      <c r="O129" s="3" t="s">
        <v>1116</v>
      </c>
      <c r="P129" s="3" t="s">
        <v>1133</v>
      </c>
      <c r="Q129" s="3" t="s">
        <v>1117</v>
      </c>
      <c r="R129" s="24">
        <f>COUNTIF(콜트리분석!AH:AH,레드마인_배치!G129)+COUNTIF(스케쥴러분석!J:J,레드마인_배치!G129)</f>
        <v>1</v>
      </c>
    </row>
    <row r="130" spans="1:18">
      <c r="A130" s="3">
        <v>143927</v>
      </c>
      <c r="B130" s="3" t="s">
        <v>973</v>
      </c>
      <c r="C130" s="3"/>
      <c r="D130" s="3" t="s">
        <v>974</v>
      </c>
      <c r="E130" s="3" t="s">
        <v>1113</v>
      </c>
      <c r="F130" s="3" t="s">
        <v>976</v>
      </c>
      <c r="G130" s="3" t="s">
        <v>560</v>
      </c>
      <c r="H130" s="3" t="s">
        <v>1211</v>
      </c>
      <c r="I130" s="3" t="s">
        <v>1212</v>
      </c>
      <c r="J130" s="3" t="s">
        <v>979</v>
      </c>
      <c r="K130" s="3" t="s">
        <v>1110</v>
      </c>
      <c r="L130" s="3" t="s">
        <v>981</v>
      </c>
      <c r="M130" s="3" t="s">
        <v>1053</v>
      </c>
      <c r="N130" s="27">
        <v>45583</v>
      </c>
      <c r="O130" s="3" t="s">
        <v>1116</v>
      </c>
      <c r="P130" s="3" t="s">
        <v>1133</v>
      </c>
      <c r="Q130" s="3" t="s">
        <v>1117</v>
      </c>
      <c r="R130" s="24">
        <f>COUNTIF(콜트리분석!AH:AH,레드마인_배치!G130)+COUNTIF(스케쥴러분석!J:J,레드마인_배치!G130)</f>
        <v>1</v>
      </c>
    </row>
    <row r="131" spans="1:18">
      <c r="A131" s="3">
        <v>142825</v>
      </c>
      <c r="B131" s="3" t="s">
        <v>1003</v>
      </c>
      <c r="C131" s="3"/>
      <c r="D131" s="3" t="s">
        <v>974</v>
      </c>
      <c r="E131" s="3" t="s">
        <v>975</v>
      </c>
      <c r="F131" s="3" t="s">
        <v>976</v>
      </c>
      <c r="G131" s="3" t="s">
        <v>2997</v>
      </c>
      <c r="H131" s="3" t="s">
        <v>1213</v>
      </c>
      <c r="I131" s="3" t="s">
        <v>3574</v>
      </c>
      <c r="J131" s="3" t="s">
        <v>979</v>
      </c>
      <c r="K131" s="3" t="s">
        <v>1123</v>
      </c>
      <c r="L131" s="3" t="s">
        <v>981</v>
      </c>
      <c r="M131" s="3" t="s">
        <v>1150</v>
      </c>
      <c r="N131" s="27">
        <v>45709</v>
      </c>
      <c r="O131" s="3" t="s">
        <v>1116</v>
      </c>
      <c r="P131" s="3" t="s">
        <v>984</v>
      </c>
      <c r="Q131" s="3" t="s">
        <v>1117</v>
      </c>
      <c r="R131" s="24">
        <f>COUNTIF(콜트리분석!AH:AH,레드마인_배치!G131)+COUNTIF(스케쥴러분석!J:J,레드마인_배치!G131)</f>
        <v>1</v>
      </c>
    </row>
    <row r="132" spans="1:18">
      <c r="A132" s="3">
        <v>143928</v>
      </c>
      <c r="B132" s="3" t="s">
        <v>973</v>
      </c>
      <c r="C132" s="3"/>
      <c r="D132" s="3" t="s">
        <v>974</v>
      </c>
      <c r="E132" s="3" t="s">
        <v>1113</v>
      </c>
      <c r="F132" s="3" t="s">
        <v>976</v>
      </c>
      <c r="G132" s="3" t="s">
        <v>564</v>
      </c>
      <c r="H132" s="3" t="s">
        <v>1214</v>
      </c>
      <c r="I132" s="3" t="s">
        <v>1212</v>
      </c>
      <c r="J132" s="3" t="s">
        <v>979</v>
      </c>
      <c r="K132" s="3" t="s">
        <v>1110</v>
      </c>
      <c r="L132" s="3" t="s">
        <v>981</v>
      </c>
      <c r="M132" s="3" t="s">
        <v>1053</v>
      </c>
      <c r="N132" s="27">
        <v>45583</v>
      </c>
      <c r="O132" s="3" t="s">
        <v>1116</v>
      </c>
      <c r="P132" s="3" t="s">
        <v>1133</v>
      </c>
      <c r="Q132" s="3" t="s">
        <v>1117</v>
      </c>
      <c r="R132" s="24">
        <f>COUNTIF(콜트리분석!AH:AH,레드마인_배치!G132)+COUNTIF(스케쥴러분석!J:J,레드마인_배치!G132)</f>
        <v>1</v>
      </c>
    </row>
    <row r="133" spans="1:18">
      <c r="A133" s="3">
        <v>142891</v>
      </c>
      <c r="B133" s="3" t="s">
        <v>973</v>
      </c>
      <c r="C133" s="3"/>
      <c r="D133" s="3" t="s">
        <v>974</v>
      </c>
      <c r="E133" s="3" t="s">
        <v>1113</v>
      </c>
      <c r="F133" s="3" t="s">
        <v>976</v>
      </c>
      <c r="G133" s="3" t="s">
        <v>3249</v>
      </c>
      <c r="H133" s="3" t="s">
        <v>1215</v>
      </c>
      <c r="I133" s="3" t="s">
        <v>1216</v>
      </c>
      <c r="J133" s="3" t="s">
        <v>979</v>
      </c>
      <c r="K133" s="3" t="s">
        <v>1123</v>
      </c>
      <c r="L133" s="3" t="s">
        <v>981</v>
      </c>
      <c r="M133" s="3" t="s">
        <v>1150</v>
      </c>
      <c r="N133" s="27">
        <v>45583</v>
      </c>
      <c r="O133" s="3" t="s">
        <v>1116</v>
      </c>
      <c r="P133" s="3" t="s">
        <v>984</v>
      </c>
      <c r="Q133" s="3" t="s">
        <v>1117</v>
      </c>
      <c r="R133" s="24">
        <f>COUNTIF(콜트리분석!AH:AH,레드마인_배치!G133)+COUNTIF(스케쥴러분석!J:J,레드마인_배치!G133)</f>
        <v>1</v>
      </c>
    </row>
    <row r="134" spans="1:18">
      <c r="A134" s="3">
        <v>142839</v>
      </c>
      <c r="B134" s="3" t="s">
        <v>973</v>
      </c>
      <c r="C134" s="3"/>
      <c r="D134" s="3" t="s">
        <v>974</v>
      </c>
      <c r="E134" s="3" t="s">
        <v>1113</v>
      </c>
      <c r="F134" s="3" t="s">
        <v>976</v>
      </c>
      <c r="G134" s="3" t="s">
        <v>556</v>
      </c>
      <c r="H134" s="3" t="s">
        <v>1217</v>
      </c>
      <c r="I134" s="3" t="s">
        <v>1218</v>
      </c>
      <c r="J134" s="3" t="s">
        <v>979</v>
      </c>
      <c r="K134" s="3" t="s">
        <v>1110</v>
      </c>
      <c r="L134" s="3" t="s">
        <v>981</v>
      </c>
      <c r="M134" s="3" t="s">
        <v>1062</v>
      </c>
      <c r="N134" s="27">
        <v>45590</v>
      </c>
      <c r="O134" s="3" t="s">
        <v>1116</v>
      </c>
      <c r="P134" s="3" t="s">
        <v>1133</v>
      </c>
      <c r="Q134" s="3" t="s">
        <v>1117</v>
      </c>
      <c r="R134" s="24">
        <f>COUNTIF(콜트리분석!AH:AH,레드마인_배치!G134)+COUNTIF(스케쥴러분석!J:J,레드마인_배치!G134)</f>
        <v>1</v>
      </c>
    </row>
    <row r="135" spans="1:18">
      <c r="A135" s="3">
        <v>143007</v>
      </c>
      <c r="B135" s="3" t="s">
        <v>973</v>
      </c>
      <c r="C135" s="3"/>
      <c r="D135" s="3" t="s">
        <v>974</v>
      </c>
      <c r="E135" s="3" t="s">
        <v>975</v>
      </c>
      <c r="F135" s="3" t="s">
        <v>976</v>
      </c>
      <c r="G135" s="3" t="s">
        <v>2998</v>
      </c>
      <c r="H135" s="3" t="s">
        <v>1219</v>
      </c>
      <c r="I135" s="3" t="s">
        <v>3575</v>
      </c>
      <c r="J135" s="3" t="s">
        <v>979</v>
      </c>
      <c r="K135" s="3" t="s">
        <v>1123</v>
      </c>
      <c r="L135" s="3" t="s">
        <v>981</v>
      </c>
      <c r="M135" s="3" t="s">
        <v>1150</v>
      </c>
      <c r="N135" s="27">
        <v>45716</v>
      </c>
      <c r="O135" s="3" t="s">
        <v>1116</v>
      </c>
      <c r="P135" s="3" t="s">
        <v>984</v>
      </c>
      <c r="Q135" s="3" t="s">
        <v>1117</v>
      </c>
      <c r="R135" s="24">
        <f>COUNTIF(콜트리분석!AH:AH,레드마인_배치!G135)+COUNTIF(스케쥴러분석!J:J,레드마인_배치!G135)</f>
        <v>1</v>
      </c>
    </row>
    <row r="136" spans="1:18">
      <c r="A136" s="3">
        <v>142841</v>
      </c>
      <c r="B136" s="3" t="s">
        <v>973</v>
      </c>
      <c r="C136" s="3"/>
      <c r="D136" s="3" t="s">
        <v>974</v>
      </c>
      <c r="E136" s="3" t="s">
        <v>1113</v>
      </c>
      <c r="F136" s="3" t="s">
        <v>976</v>
      </c>
      <c r="G136" s="3" t="s">
        <v>557</v>
      </c>
      <c r="H136" s="3" t="s">
        <v>1220</v>
      </c>
      <c r="I136" s="3" t="s">
        <v>1221</v>
      </c>
      <c r="J136" s="3" t="s">
        <v>979</v>
      </c>
      <c r="K136" s="3" t="s">
        <v>1110</v>
      </c>
      <c r="L136" s="3" t="s">
        <v>981</v>
      </c>
      <c r="M136" s="3" t="s">
        <v>1047</v>
      </c>
      <c r="N136" s="27">
        <v>45597</v>
      </c>
      <c r="O136" s="3" t="s">
        <v>1116</v>
      </c>
      <c r="P136" s="3" t="s">
        <v>1133</v>
      </c>
      <c r="Q136" s="3" t="s">
        <v>1117</v>
      </c>
      <c r="R136" s="24">
        <f>COUNTIF(콜트리분석!AH:AH,레드마인_배치!G136)+COUNTIF(스케쥴러분석!J:J,레드마인_배치!G136)</f>
        <v>1</v>
      </c>
    </row>
    <row r="137" spans="1:18">
      <c r="A137" s="3">
        <v>143008</v>
      </c>
      <c r="B137" s="3" t="s">
        <v>973</v>
      </c>
      <c r="C137" s="3"/>
      <c r="D137" s="3" t="s">
        <v>974</v>
      </c>
      <c r="E137" s="3" t="s">
        <v>975</v>
      </c>
      <c r="F137" s="3" t="s">
        <v>976</v>
      </c>
      <c r="G137" s="3" t="s">
        <v>3250</v>
      </c>
      <c r="H137" s="3" t="s">
        <v>1222</v>
      </c>
      <c r="I137" s="3" t="s">
        <v>1223</v>
      </c>
      <c r="J137" s="3" t="s">
        <v>979</v>
      </c>
      <c r="K137" s="3" t="s">
        <v>1123</v>
      </c>
      <c r="L137" s="3" t="s">
        <v>981</v>
      </c>
      <c r="M137" s="3" t="s">
        <v>1053</v>
      </c>
      <c r="N137" s="27">
        <v>45604</v>
      </c>
      <c r="O137" s="3" t="s">
        <v>983</v>
      </c>
      <c r="P137" s="3" t="s">
        <v>984</v>
      </c>
      <c r="Q137" s="3"/>
      <c r="R137" s="24">
        <f>COUNTIF(콜트리분석!AH:AH,레드마인_배치!G137)+COUNTIF(스케쥴러분석!J:J,레드마인_배치!G137)</f>
        <v>1</v>
      </c>
    </row>
    <row r="138" spans="1:18">
      <c r="A138" s="3">
        <v>142845</v>
      </c>
      <c r="B138" s="3" t="s">
        <v>973</v>
      </c>
      <c r="C138" s="3"/>
      <c r="D138" s="3" t="s">
        <v>974</v>
      </c>
      <c r="E138" s="3" t="s">
        <v>1113</v>
      </c>
      <c r="F138" s="3" t="s">
        <v>976</v>
      </c>
      <c r="G138" s="3" t="s">
        <v>558</v>
      </c>
      <c r="H138" s="3" t="s">
        <v>1224</v>
      </c>
      <c r="I138" s="3" t="s">
        <v>1225</v>
      </c>
      <c r="J138" s="3" t="s">
        <v>979</v>
      </c>
      <c r="K138" s="3" t="s">
        <v>1110</v>
      </c>
      <c r="L138" s="3" t="s">
        <v>981</v>
      </c>
      <c r="M138" s="3" t="s">
        <v>1047</v>
      </c>
      <c r="N138" s="27">
        <v>45597</v>
      </c>
      <c r="O138" s="3" t="s">
        <v>1116</v>
      </c>
      <c r="P138" s="3" t="s">
        <v>1133</v>
      </c>
      <c r="Q138" s="3" t="s">
        <v>1117</v>
      </c>
      <c r="R138" s="24">
        <f>COUNTIF(콜트리분석!AH:AH,레드마인_배치!G138)+COUNTIF(스케쥴러분석!J:J,레드마인_배치!G138)</f>
        <v>1</v>
      </c>
    </row>
    <row r="139" spans="1:18">
      <c r="A139" s="3">
        <v>144423</v>
      </c>
      <c r="B139" s="3" t="s">
        <v>973</v>
      </c>
      <c r="C139" s="3"/>
      <c r="D139" s="3" t="s">
        <v>974</v>
      </c>
      <c r="E139" s="3" t="s">
        <v>975</v>
      </c>
      <c r="F139" s="3" t="s">
        <v>976</v>
      </c>
      <c r="G139" s="3" t="s">
        <v>515</v>
      </c>
      <c r="H139" s="3" t="s">
        <v>1226</v>
      </c>
      <c r="I139" s="3" t="s">
        <v>1227</v>
      </c>
      <c r="J139" s="3" t="s">
        <v>979</v>
      </c>
      <c r="K139" s="3" t="s">
        <v>1123</v>
      </c>
      <c r="L139" s="3" t="s">
        <v>981</v>
      </c>
      <c r="M139" s="3" t="s">
        <v>1150</v>
      </c>
      <c r="N139" s="27">
        <v>45709</v>
      </c>
      <c r="O139" s="3" t="s">
        <v>1116</v>
      </c>
      <c r="P139" s="3" t="s">
        <v>984</v>
      </c>
      <c r="Q139" s="3" t="s">
        <v>1117</v>
      </c>
      <c r="R139" s="24">
        <f>COUNTIF(콜트리분석!AH:AH,레드마인_배치!G139)+COUNTIF(스케쥴러분석!J:J,레드마인_배치!G139)</f>
        <v>1</v>
      </c>
    </row>
    <row r="140" spans="1:18">
      <c r="A140" s="3">
        <v>142897</v>
      </c>
      <c r="B140" s="3" t="s">
        <v>973</v>
      </c>
      <c r="C140" s="3"/>
      <c r="D140" s="3" t="s">
        <v>974</v>
      </c>
      <c r="E140" s="3" t="s">
        <v>1113</v>
      </c>
      <c r="F140" s="3" t="s">
        <v>976</v>
      </c>
      <c r="G140" s="3" t="s">
        <v>1228</v>
      </c>
      <c r="H140" s="3" t="s">
        <v>1229</v>
      </c>
      <c r="I140" s="3" t="s">
        <v>1230</v>
      </c>
      <c r="J140" s="3" t="s">
        <v>979</v>
      </c>
      <c r="K140" s="3" t="s">
        <v>1110</v>
      </c>
      <c r="L140" s="3" t="s">
        <v>981</v>
      </c>
      <c r="M140" s="3" t="s">
        <v>1047</v>
      </c>
      <c r="N140" s="27">
        <v>45590</v>
      </c>
      <c r="O140" s="3" t="s">
        <v>1116</v>
      </c>
      <c r="P140" s="3" t="s">
        <v>984</v>
      </c>
      <c r="Q140" s="3" t="s">
        <v>1117</v>
      </c>
      <c r="R140" s="24">
        <f>COUNTIF(콜트리분석!AH:AH,레드마인_배치!G140)+COUNTIF(스케쥴러분석!J:J,레드마인_배치!G140)</f>
        <v>1</v>
      </c>
    </row>
    <row r="141" spans="1:18">
      <c r="A141" s="3">
        <v>142898</v>
      </c>
      <c r="B141" s="3" t="s">
        <v>973</v>
      </c>
      <c r="C141" s="3"/>
      <c r="D141" s="3" t="s">
        <v>974</v>
      </c>
      <c r="E141" s="3" t="s">
        <v>1113</v>
      </c>
      <c r="F141" s="3" t="s">
        <v>976</v>
      </c>
      <c r="G141" s="3" t="s">
        <v>1232</v>
      </c>
      <c r="H141" s="3" t="s">
        <v>1233</v>
      </c>
      <c r="I141" s="3" t="s">
        <v>1234</v>
      </c>
      <c r="J141" s="3" t="s">
        <v>979</v>
      </c>
      <c r="K141" s="3" t="s">
        <v>1110</v>
      </c>
      <c r="L141" s="3" t="s">
        <v>981</v>
      </c>
      <c r="M141" s="3" t="s">
        <v>1047</v>
      </c>
      <c r="N141" s="27">
        <v>45590</v>
      </c>
      <c r="O141" s="3" t="s">
        <v>1116</v>
      </c>
      <c r="P141" s="3" t="s">
        <v>1133</v>
      </c>
      <c r="Q141" s="3" t="s">
        <v>1117</v>
      </c>
      <c r="R141" s="24">
        <f>COUNTIF(콜트리분석!AH:AH,레드마인_배치!G141)+COUNTIF(스케쥴러분석!J:J,레드마인_배치!G141)</f>
        <v>1</v>
      </c>
    </row>
    <row r="142" spans="1:18">
      <c r="A142" s="3">
        <v>143946</v>
      </c>
      <c r="B142" s="3" t="s">
        <v>973</v>
      </c>
      <c r="C142" s="3"/>
      <c r="D142" s="3" t="s">
        <v>974</v>
      </c>
      <c r="E142" s="3" t="s">
        <v>975</v>
      </c>
      <c r="F142" s="3" t="s">
        <v>976</v>
      </c>
      <c r="G142" s="3" t="s">
        <v>527</v>
      </c>
      <c r="H142" s="3" t="s">
        <v>1235</v>
      </c>
      <c r="I142" s="3" t="s">
        <v>3576</v>
      </c>
      <c r="J142" s="3" t="s">
        <v>979</v>
      </c>
      <c r="K142" s="3" t="s">
        <v>1123</v>
      </c>
      <c r="L142" s="3" t="s">
        <v>981</v>
      </c>
      <c r="M142" s="3" t="s">
        <v>1150</v>
      </c>
      <c r="N142" s="27">
        <v>45674</v>
      </c>
      <c r="O142" s="3" t="s">
        <v>1116</v>
      </c>
      <c r="P142" s="3" t="s">
        <v>984</v>
      </c>
      <c r="Q142" s="3" t="s">
        <v>1117</v>
      </c>
      <c r="R142" s="24">
        <f>COUNTIF(콜트리분석!AH:AH,레드마인_배치!G142)+COUNTIF(스케쥴러분석!J:J,레드마인_배치!G142)</f>
        <v>1</v>
      </c>
    </row>
    <row r="143" spans="1:18">
      <c r="A143" s="3">
        <v>142969</v>
      </c>
      <c r="B143" s="3" t="s">
        <v>973</v>
      </c>
      <c r="C143" s="3"/>
      <c r="D143" s="3" t="s">
        <v>974</v>
      </c>
      <c r="E143" s="3" t="s">
        <v>1113</v>
      </c>
      <c r="F143" s="3" t="s">
        <v>976</v>
      </c>
      <c r="G143" s="3" t="s">
        <v>540</v>
      </c>
      <c r="H143" s="3" t="s">
        <v>1236</v>
      </c>
      <c r="I143" s="3" t="s">
        <v>1237</v>
      </c>
      <c r="J143" s="3" t="s">
        <v>979</v>
      </c>
      <c r="K143" s="3" t="s">
        <v>1110</v>
      </c>
      <c r="L143" s="3" t="s">
        <v>981</v>
      </c>
      <c r="M143" s="3" t="s">
        <v>982</v>
      </c>
      <c r="N143" s="27">
        <v>45681</v>
      </c>
      <c r="O143" s="3" t="s">
        <v>1116</v>
      </c>
      <c r="P143" s="3" t="s">
        <v>1133</v>
      </c>
      <c r="Q143" s="3" t="s">
        <v>1117</v>
      </c>
      <c r="R143" s="24">
        <f>COUNTIF(콜트리분석!AH:AH,레드마인_배치!G143)+COUNTIF(스케쥴러분석!J:J,레드마인_배치!G143)</f>
        <v>1</v>
      </c>
    </row>
    <row r="144" spans="1:18">
      <c r="A144" s="3">
        <v>144416</v>
      </c>
      <c r="B144" s="3" t="s">
        <v>973</v>
      </c>
      <c r="C144" s="3"/>
      <c r="D144" s="3" t="s">
        <v>974</v>
      </c>
      <c r="E144" s="3" t="s">
        <v>975</v>
      </c>
      <c r="F144" s="3" t="s">
        <v>976</v>
      </c>
      <c r="G144" s="3" t="s">
        <v>1238</v>
      </c>
      <c r="H144" s="3" t="s">
        <v>1239</v>
      </c>
      <c r="I144" s="3" t="s">
        <v>1240</v>
      </c>
      <c r="J144" s="3" t="s">
        <v>979</v>
      </c>
      <c r="K144" s="3" t="s">
        <v>1123</v>
      </c>
      <c r="L144" s="3" t="s">
        <v>981</v>
      </c>
      <c r="M144" s="3" t="s">
        <v>1053</v>
      </c>
      <c r="N144" s="27">
        <v>45611</v>
      </c>
      <c r="O144" s="3" t="s">
        <v>983</v>
      </c>
      <c r="P144" s="3" t="s">
        <v>984</v>
      </c>
      <c r="Q144" s="3"/>
      <c r="R144" s="24">
        <f>COUNTIF(콜트리분석!AH:AH,레드마인_배치!G144)+COUNTIF(스케쥴러분석!J:J,레드마인_배치!G144)</f>
        <v>1</v>
      </c>
    </row>
    <row r="145" spans="1:18">
      <c r="A145" s="3">
        <v>142971</v>
      </c>
      <c r="B145" s="3" t="s">
        <v>973</v>
      </c>
      <c r="C145" s="3"/>
      <c r="D145" s="3" t="s">
        <v>974</v>
      </c>
      <c r="E145" s="3" t="s">
        <v>1113</v>
      </c>
      <c r="F145" s="3" t="s">
        <v>976</v>
      </c>
      <c r="G145" s="3" t="s">
        <v>541</v>
      </c>
      <c r="H145" s="3" t="s">
        <v>1241</v>
      </c>
      <c r="I145" s="3" t="s">
        <v>1242</v>
      </c>
      <c r="J145" s="3" t="s">
        <v>979</v>
      </c>
      <c r="K145" s="3" t="s">
        <v>1110</v>
      </c>
      <c r="L145" s="3" t="s">
        <v>981</v>
      </c>
      <c r="M145" s="3" t="s">
        <v>982</v>
      </c>
      <c r="N145" s="27">
        <v>45681</v>
      </c>
      <c r="O145" s="3" t="s">
        <v>1116</v>
      </c>
      <c r="P145" s="3" t="s">
        <v>1133</v>
      </c>
      <c r="Q145" s="3" t="s">
        <v>1117</v>
      </c>
      <c r="R145" s="24">
        <f>COUNTIF(콜트리분석!AH:AH,레드마인_배치!G145)+COUNTIF(스케쥴러분석!J:J,레드마인_배치!G145)</f>
        <v>1</v>
      </c>
    </row>
    <row r="146" spans="1:18">
      <c r="A146" s="3">
        <v>144417</v>
      </c>
      <c r="B146" s="3" t="s">
        <v>973</v>
      </c>
      <c r="C146" s="3"/>
      <c r="D146" s="3" t="s">
        <v>974</v>
      </c>
      <c r="E146" s="3" t="s">
        <v>975</v>
      </c>
      <c r="F146" s="3" t="s">
        <v>976</v>
      </c>
      <c r="G146" s="3" t="s">
        <v>1243</v>
      </c>
      <c r="H146" s="3" t="s">
        <v>1244</v>
      </c>
      <c r="I146" s="3" t="s">
        <v>3577</v>
      </c>
      <c r="J146" s="3" t="s">
        <v>979</v>
      </c>
      <c r="K146" s="3" t="s">
        <v>1123</v>
      </c>
      <c r="L146" s="3" t="s">
        <v>981</v>
      </c>
      <c r="M146" s="3" t="s">
        <v>1150</v>
      </c>
      <c r="N146" s="27">
        <v>45674</v>
      </c>
      <c r="O146" s="3" t="s">
        <v>1116</v>
      </c>
      <c r="P146" s="3" t="s">
        <v>984</v>
      </c>
      <c r="Q146" s="3" t="s">
        <v>1117</v>
      </c>
      <c r="R146" s="24">
        <f>COUNTIF(콜트리분석!AH:AH,레드마인_배치!G146)+COUNTIF(스케쥴러분석!J:J,레드마인_배치!G146)</f>
        <v>1</v>
      </c>
    </row>
    <row r="147" spans="1:18">
      <c r="A147" s="3">
        <v>142899</v>
      </c>
      <c r="B147" s="3" t="s">
        <v>973</v>
      </c>
      <c r="C147" s="3"/>
      <c r="D147" s="3" t="s">
        <v>974</v>
      </c>
      <c r="E147" s="3" t="s">
        <v>1113</v>
      </c>
      <c r="F147" s="3" t="s">
        <v>976</v>
      </c>
      <c r="G147" s="3" t="s">
        <v>542</v>
      </c>
      <c r="H147" s="3" t="s">
        <v>1245</v>
      </c>
      <c r="I147" s="3" t="s">
        <v>1246</v>
      </c>
      <c r="J147" s="3" t="s">
        <v>979</v>
      </c>
      <c r="K147" s="3" t="s">
        <v>1110</v>
      </c>
      <c r="L147" s="3" t="s">
        <v>981</v>
      </c>
      <c r="M147" s="3" t="s">
        <v>1053</v>
      </c>
      <c r="N147" s="27">
        <v>45667</v>
      </c>
      <c r="O147" s="3" t="s">
        <v>1116</v>
      </c>
      <c r="P147" s="3" t="s">
        <v>1133</v>
      </c>
      <c r="Q147" s="3" t="s">
        <v>1117</v>
      </c>
      <c r="R147" s="24">
        <f>COUNTIF(콜트리분석!AH:AH,레드마인_배치!G147)+COUNTIF(스케쥴러분석!J:J,레드마인_배치!G147)</f>
        <v>1</v>
      </c>
    </row>
    <row r="148" spans="1:18">
      <c r="A148" s="3">
        <v>143947</v>
      </c>
      <c r="B148" s="3" t="s">
        <v>973</v>
      </c>
      <c r="C148" s="3"/>
      <c r="D148" s="3" t="s">
        <v>974</v>
      </c>
      <c r="E148" s="3" t="s">
        <v>975</v>
      </c>
      <c r="F148" s="3" t="s">
        <v>976</v>
      </c>
      <c r="G148" s="3" t="s">
        <v>528</v>
      </c>
      <c r="H148" s="3" t="s">
        <v>1247</v>
      </c>
      <c r="I148" s="3" t="s">
        <v>1248</v>
      </c>
      <c r="J148" s="3" t="s">
        <v>979</v>
      </c>
      <c r="K148" s="3" t="s">
        <v>1123</v>
      </c>
      <c r="L148" s="3" t="s">
        <v>981</v>
      </c>
      <c r="M148" s="3" t="s">
        <v>1053</v>
      </c>
      <c r="N148" s="27">
        <v>45625</v>
      </c>
      <c r="O148" s="3" t="s">
        <v>983</v>
      </c>
      <c r="P148" s="3" t="s">
        <v>984</v>
      </c>
      <c r="Q148" s="3"/>
      <c r="R148" s="24">
        <f>COUNTIF(콜트리분석!AH:AH,레드마인_배치!G148)+COUNTIF(스케쥴러분석!J:J,레드마인_배치!G148)</f>
        <v>1</v>
      </c>
    </row>
    <row r="149" spans="1:18">
      <c r="A149" s="3">
        <v>142900</v>
      </c>
      <c r="B149" s="3" t="s">
        <v>973</v>
      </c>
      <c r="C149" s="3"/>
      <c r="D149" s="3" t="s">
        <v>974</v>
      </c>
      <c r="E149" s="3" t="s">
        <v>1113</v>
      </c>
      <c r="F149" s="3" t="s">
        <v>976</v>
      </c>
      <c r="G149" s="3" t="s">
        <v>544</v>
      </c>
      <c r="H149" s="3" t="s">
        <v>1249</v>
      </c>
      <c r="I149" s="3" t="s">
        <v>1250</v>
      </c>
      <c r="J149" s="3" t="s">
        <v>979</v>
      </c>
      <c r="K149" s="3" t="s">
        <v>1110</v>
      </c>
      <c r="L149" s="3" t="s">
        <v>981</v>
      </c>
      <c r="M149" s="3" t="s">
        <v>1053</v>
      </c>
      <c r="N149" s="27">
        <v>45576</v>
      </c>
      <c r="O149" s="3" t="s">
        <v>1116</v>
      </c>
      <c r="P149" s="3" t="s">
        <v>1124</v>
      </c>
      <c r="Q149" s="3" t="s">
        <v>1117</v>
      </c>
      <c r="R149" s="24">
        <f>COUNTIF(콜트리분석!AH:AH,레드마인_배치!G149)+COUNTIF(스케쥴러분석!J:J,레드마인_배치!G149)</f>
        <v>1</v>
      </c>
    </row>
    <row r="150" spans="1:18">
      <c r="A150" s="3">
        <v>142809</v>
      </c>
      <c r="B150" s="3" t="s">
        <v>973</v>
      </c>
      <c r="C150" s="3"/>
      <c r="D150" s="3" t="s">
        <v>974</v>
      </c>
      <c r="E150" s="3" t="s">
        <v>975</v>
      </c>
      <c r="F150" s="3" t="s">
        <v>976</v>
      </c>
      <c r="G150" s="3" t="s">
        <v>628</v>
      </c>
      <c r="H150" s="3" t="s">
        <v>1251</v>
      </c>
      <c r="I150" s="3" t="s">
        <v>1252</v>
      </c>
      <c r="J150" s="3" t="s">
        <v>979</v>
      </c>
      <c r="K150" s="3" t="s">
        <v>1110</v>
      </c>
      <c r="L150" s="3" t="s">
        <v>981</v>
      </c>
      <c r="M150" s="3"/>
      <c r="N150" s="27"/>
      <c r="O150" s="3" t="s">
        <v>983</v>
      </c>
      <c r="P150" s="3" t="s">
        <v>984</v>
      </c>
      <c r="Q150" s="3"/>
      <c r="R150" s="24">
        <f>COUNTIF(콜트리분석!AH:AH,레드마인_배치!G150)+COUNTIF(스케쥴러분석!J:J,레드마인_배치!G150)</f>
        <v>0</v>
      </c>
    </row>
    <row r="151" spans="1:18">
      <c r="A151" s="3">
        <v>142922</v>
      </c>
      <c r="B151" s="3" t="s">
        <v>973</v>
      </c>
      <c r="C151" s="3"/>
      <c r="D151" s="3" t="s">
        <v>974</v>
      </c>
      <c r="E151" s="3" t="s">
        <v>1113</v>
      </c>
      <c r="F151" s="3" t="s">
        <v>976</v>
      </c>
      <c r="G151" s="3" t="s">
        <v>1253</v>
      </c>
      <c r="H151" s="3" t="s">
        <v>1254</v>
      </c>
      <c r="I151" s="3" t="s">
        <v>1255</v>
      </c>
      <c r="J151" s="3" t="s">
        <v>979</v>
      </c>
      <c r="K151" s="3" t="s">
        <v>1110</v>
      </c>
      <c r="L151" s="3" t="s">
        <v>981</v>
      </c>
      <c r="M151" s="3" t="s">
        <v>1053</v>
      </c>
      <c r="N151" s="27">
        <v>45576</v>
      </c>
      <c r="O151" s="3" t="s">
        <v>1116</v>
      </c>
      <c r="P151" s="3" t="s">
        <v>1124</v>
      </c>
      <c r="Q151" s="3" t="s">
        <v>1117</v>
      </c>
      <c r="R151" s="24">
        <f>COUNTIF(콜트리분석!AH:AH,레드마인_배치!G151)+COUNTIF(스케쥴러분석!J:J,레드마인_배치!G151)</f>
        <v>1</v>
      </c>
    </row>
    <row r="152" spans="1:18">
      <c r="A152" s="3">
        <v>144418</v>
      </c>
      <c r="B152" s="3" t="s">
        <v>973</v>
      </c>
      <c r="C152" s="3"/>
      <c r="D152" s="3" t="s">
        <v>974</v>
      </c>
      <c r="E152" s="3" t="s">
        <v>975</v>
      </c>
      <c r="F152" s="3" t="s">
        <v>976</v>
      </c>
      <c r="G152" s="3" t="s">
        <v>1256</v>
      </c>
      <c r="H152" s="3" t="s">
        <v>1257</v>
      </c>
      <c r="I152" s="3" t="s">
        <v>3578</v>
      </c>
      <c r="J152" s="3" t="s">
        <v>979</v>
      </c>
      <c r="K152" s="3" t="s">
        <v>1123</v>
      </c>
      <c r="L152" s="3" t="s">
        <v>981</v>
      </c>
      <c r="M152" s="3" t="s">
        <v>1150</v>
      </c>
      <c r="N152" s="27">
        <v>45674</v>
      </c>
      <c r="O152" s="3" t="s">
        <v>1116</v>
      </c>
      <c r="P152" s="3" t="s">
        <v>984</v>
      </c>
      <c r="Q152" s="3" t="s">
        <v>1117</v>
      </c>
      <c r="R152" s="24">
        <f>COUNTIF(콜트리분석!AH:AH,레드마인_배치!G152)+COUNTIF(스케쥴러분석!J:J,레드마인_배치!G152)</f>
        <v>1</v>
      </c>
    </row>
    <row r="153" spans="1:18">
      <c r="A153" s="3">
        <v>142924</v>
      </c>
      <c r="B153" s="3" t="s">
        <v>973</v>
      </c>
      <c r="C153" s="3"/>
      <c r="D153" s="3" t="s">
        <v>974</v>
      </c>
      <c r="E153" s="3" t="s">
        <v>975</v>
      </c>
      <c r="F153" s="3" t="s">
        <v>976</v>
      </c>
      <c r="G153" s="3" t="s">
        <v>1258</v>
      </c>
      <c r="H153" s="3" t="s">
        <v>1259</v>
      </c>
      <c r="I153" s="3" t="s">
        <v>1260</v>
      </c>
      <c r="J153" s="3" t="s">
        <v>979</v>
      </c>
      <c r="K153" s="3" t="s">
        <v>1110</v>
      </c>
      <c r="L153" s="3" t="s">
        <v>981</v>
      </c>
      <c r="M153" s="3" t="s">
        <v>1062</v>
      </c>
      <c r="N153" s="27">
        <v>45625</v>
      </c>
      <c r="O153" s="3" t="s">
        <v>983</v>
      </c>
      <c r="P153" s="3" t="s">
        <v>984</v>
      </c>
      <c r="Q153" s="3"/>
      <c r="R153" s="24">
        <f>COUNTIF(콜트리분석!AH:AH,레드마인_배치!G153)+COUNTIF(스케쥴러분석!J:J,레드마인_배치!G153)</f>
        <v>0</v>
      </c>
    </row>
    <row r="154" spans="1:18">
      <c r="A154" s="3">
        <v>144419</v>
      </c>
      <c r="B154" s="3" t="s">
        <v>973</v>
      </c>
      <c r="C154" s="3"/>
      <c r="D154" s="3" t="s">
        <v>974</v>
      </c>
      <c r="E154" s="3" t="s">
        <v>975</v>
      </c>
      <c r="F154" s="3" t="s">
        <v>976</v>
      </c>
      <c r="G154" s="3" t="s">
        <v>1261</v>
      </c>
      <c r="H154" s="3" t="s">
        <v>1262</v>
      </c>
      <c r="I154" s="3" t="s">
        <v>1263</v>
      </c>
      <c r="J154" s="3" t="s">
        <v>979</v>
      </c>
      <c r="K154" s="3" t="s">
        <v>1123</v>
      </c>
      <c r="L154" s="3" t="s">
        <v>981</v>
      </c>
      <c r="M154" s="3" t="s">
        <v>1053</v>
      </c>
      <c r="N154" s="27">
        <v>45611</v>
      </c>
      <c r="O154" s="3" t="s">
        <v>983</v>
      </c>
      <c r="P154" s="3" t="s">
        <v>984</v>
      </c>
      <c r="Q154" s="3"/>
      <c r="R154" s="24">
        <f>COUNTIF(콜트리분석!AH:AH,레드마인_배치!G154)+COUNTIF(스케쥴러분석!J:J,레드마인_배치!G154)</f>
        <v>1</v>
      </c>
    </row>
    <row r="155" spans="1:18">
      <c r="A155" s="3">
        <v>142933</v>
      </c>
      <c r="B155" s="3" t="s">
        <v>973</v>
      </c>
      <c r="C155" s="3"/>
      <c r="D155" s="3" t="s">
        <v>974</v>
      </c>
      <c r="E155" s="3" t="s">
        <v>975</v>
      </c>
      <c r="F155" s="3" t="s">
        <v>976</v>
      </c>
      <c r="G155" s="3" t="s">
        <v>1264</v>
      </c>
      <c r="H155" s="3" t="s">
        <v>1265</v>
      </c>
      <c r="I155" s="3" t="s">
        <v>3579</v>
      </c>
      <c r="J155" s="3" t="s">
        <v>979</v>
      </c>
      <c r="K155" s="3" t="s">
        <v>1110</v>
      </c>
      <c r="L155" s="3" t="s">
        <v>981</v>
      </c>
      <c r="M155" s="3" t="s">
        <v>1062</v>
      </c>
      <c r="N155" s="27">
        <v>45590</v>
      </c>
      <c r="O155" s="3" t="s">
        <v>1116</v>
      </c>
      <c r="P155" s="3" t="s">
        <v>1133</v>
      </c>
      <c r="Q155" s="3" t="s">
        <v>1117</v>
      </c>
      <c r="R155" s="24">
        <f>COUNTIF(콜트리분석!AH:AH,레드마인_배치!G155)+COUNTIF(스케쥴러분석!J:J,레드마인_배치!G155)</f>
        <v>1</v>
      </c>
    </row>
    <row r="156" spans="1:18">
      <c r="A156" s="3">
        <v>144420</v>
      </c>
      <c r="B156" s="3" t="s">
        <v>973</v>
      </c>
      <c r="C156" s="3"/>
      <c r="D156" s="3" t="s">
        <v>974</v>
      </c>
      <c r="E156" s="3" t="s">
        <v>975</v>
      </c>
      <c r="F156" s="3" t="s">
        <v>976</v>
      </c>
      <c r="G156" s="3" t="s">
        <v>519</v>
      </c>
      <c r="H156" s="3" t="s">
        <v>1266</v>
      </c>
      <c r="I156" s="3" t="s">
        <v>1267</v>
      </c>
      <c r="J156" s="3" t="s">
        <v>979</v>
      </c>
      <c r="K156" s="3" t="s">
        <v>1123</v>
      </c>
      <c r="L156" s="3" t="s">
        <v>981</v>
      </c>
      <c r="M156" s="3" t="s">
        <v>1053</v>
      </c>
      <c r="N156" s="27">
        <v>45611</v>
      </c>
      <c r="O156" s="3" t="s">
        <v>983</v>
      </c>
      <c r="P156" s="3" t="s">
        <v>984</v>
      </c>
      <c r="Q156" s="3"/>
      <c r="R156" s="24">
        <f>COUNTIF(콜트리분석!AH:AH,레드마인_배치!G156)+COUNTIF(스케쥴러분석!J:J,레드마인_배치!G156)</f>
        <v>1</v>
      </c>
    </row>
    <row r="157" spans="1:18">
      <c r="A157" s="3">
        <v>142934</v>
      </c>
      <c r="B157" s="3" t="s">
        <v>973</v>
      </c>
      <c r="C157" s="3"/>
      <c r="D157" s="3" t="s">
        <v>974</v>
      </c>
      <c r="E157" s="3" t="s">
        <v>1113</v>
      </c>
      <c r="F157" s="3" t="s">
        <v>976</v>
      </c>
      <c r="G157" s="3" t="s">
        <v>545</v>
      </c>
      <c r="H157" s="3" t="s">
        <v>1268</v>
      </c>
      <c r="I157" s="3" t="s">
        <v>1269</v>
      </c>
      <c r="J157" s="3" t="s">
        <v>979</v>
      </c>
      <c r="K157" s="3" t="s">
        <v>1110</v>
      </c>
      <c r="L157" s="3" t="s">
        <v>981</v>
      </c>
      <c r="M157" s="3" t="s">
        <v>1053</v>
      </c>
      <c r="N157" s="27">
        <v>45576</v>
      </c>
      <c r="O157" s="3" t="s">
        <v>1116</v>
      </c>
      <c r="P157" s="3" t="s">
        <v>1124</v>
      </c>
      <c r="Q157" s="3" t="s">
        <v>1117</v>
      </c>
      <c r="R157" s="24">
        <f>COUNTIF(콜트리분석!AH:AH,레드마인_배치!G157)+COUNTIF(스케쥴러분석!J:J,레드마인_배치!G157)</f>
        <v>1</v>
      </c>
    </row>
    <row r="158" spans="1:18">
      <c r="A158" s="3">
        <v>143009</v>
      </c>
      <c r="B158" s="3" t="s">
        <v>973</v>
      </c>
      <c r="C158" s="3"/>
      <c r="D158" s="3" t="s">
        <v>974</v>
      </c>
      <c r="E158" s="3" t="s">
        <v>975</v>
      </c>
      <c r="F158" s="3" t="s">
        <v>976</v>
      </c>
      <c r="G158" s="3" t="s">
        <v>520</v>
      </c>
      <c r="H158" s="3" t="s">
        <v>1270</v>
      </c>
      <c r="I158" s="3" t="s">
        <v>3580</v>
      </c>
      <c r="J158" s="3" t="s">
        <v>979</v>
      </c>
      <c r="K158" s="3" t="s">
        <v>1123</v>
      </c>
      <c r="L158" s="3" t="s">
        <v>981</v>
      </c>
      <c r="M158" s="3" t="s">
        <v>1150</v>
      </c>
      <c r="N158" s="27">
        <v>45674</v>
      </c>
      <c r="O158" s="3" t="s">
        <v>1116</v>
      </c>
      <c r="P158" s="3" t="s">
        <v>984</v>
      </c>
      <c r="Q158" s="3" t="s">
        <v>1117</v>
      </c>
      <c r="R158" s="24">
        <f>COUNTIF(콜트리분석!AH:AH,레드마인_배치!G158)+COUNTIF(스케쥴러분석!J:J,레드마인_배치!G158)</f>
        <v>1</v>
      </c>
    </row>
    <row r="159" spans="1:18">
      <c r="A159" s="3">
        <v>142935</v>
      </c>
      <c r="B159" s="3" t="s">
        <v>973</v>
      </c>
      <c r="C159" s="3"/>
      <c r="D159" s="3" t="s">
        <v>974</v>
      </c>
      <c r="E159" s="3" t="s">
        <v>1113</v>
      </c>
      <c r="F159" s="3" t="s">
        <v>976</v>
      </c>
      <c r="G159" s="3" t="s">
        <v>546</v>
      </c>
      <c r="H159" s="3" t="s">
        <v>1271</v>
      </c>
      <c r="I159" s="3" t="s">
        <v>1272</v>
      </c>
      <c r="J159" s="3" t="s">
        <v>979</v>
      </c>
      <c r="K159" s="3" t="s">
        <v>1110</v>
      </c>
      <c r="L159" s="3" t="s">
        <v>981</v>
      </c>
      <c r="M159" s="3" t="s">
        <v>1047</v>
      </c>
      <c r="N159" s="27">
        <v>45590</v>
      </c>
      <c r="O159" s="3" t="s">
        <v>1116</v>
      </c>
      <c r="P159" s="3" t="s">
        <v>984</v>
      </c>
      <c r="Q159" s="3" t="s">
        <v>1117</v>
      </c>
      <c r="R159" s="24">
        <f>COUNTIF(콜트리분석!AH:AH,레드마인_배치!G159)+COUNTIF(스케쥴러분석!J:J,레드마인_배치!G159)</f>
        <v>1</v>
      </c>
    </row>
    <row r="160" spans="1:18">
      <c r="A160" s="3">
        <v>144421</v>
      </c>
      <c r="B160" s="3" t="s">
        <v>973</v>
      </c>
      <c r="C160" s="3"/>
      <c r="D160" s="3" t="s">
        <v>974</v>
      </c>
      <c r="E160" s="3" t="s">
        <v>975</v>
      </c>
      <c r="F160" s="3" t="s">
        <v>976</v>
      </c>
      <c r="G160" s="3" t="s">
        <v>521</v>
      </c>
      <c r="H160" s="3" t="s">
        <v>1273</v>
      </c>
      <c r="I160" s="3" t="s">
        <v>1274</v>
      </c>
      <c r="J160" s="3" t="s">
        <v>979</v>
      </c>
      <c r="K160" s="3" t="s">
        <v>1123</v>
      </c>
      <c r="L160" s="3" t="s">
        <v>981</v>
      </c>
      <c r="M160" s="3" t="s">
        <v>1053</v>
      </c>
      <c r="N160" s="27">
        <v>45618</v>
      </c>
      <c r="O160" s="3" t="s">
        <v>983</v>
      </c>
      <c r="P160" s="3" t="s">
        <v>984</v>
      </c>
      <c r="Q160" s="3"/>
      <c r="R160" s="24">
        <f>COUNTIF(콜트리분석!AH:AH,레드마인_배치!G160)+COUNTIF(스케쥴러분석!J:J,레드마인_배치!G160)</f>
        <v>1</v>
      </c>
    </row>
    <row r="161" spans="1:18">
      <c r="A161" s="3">
        <v>142937</v>
      </c>
      <c r="B161" s="3" t="s">
        <v>973</v>
      </c>
      <c r="C161" s="3"/>
      <c r="D161" s="3" t="s">
        <v>974</v>
      </c>
      <c r="E161" s="3" t="s">
        <v>1113</v>
      </c>
      <c r="F161" s="3" t="s">
        <v>976</v>
      </c>
      <c r="G161" s="3" t="s">
        <v>1275</v>
      </c>
      <c r="H161" s="3" t="s">
        <v>1276</v>
      </c>
      <c r="I161" s="3" t="s">
        <v>1277</v>
      </c>
      <c r="J161" s="3" t="s">
        <v>979</v>
      </c>
      <c r="K161" s="3" t="s">
        <v>1110</v>
      </c>
      <c r="L161" s="3" t="s">
        <v>981</v>
      </c>
      <c r="M161" s="3" t="s">
        <v>1047</v>
      </c>
      <c r="N161" s="27">
        <v>45590</v>
      </c>
      <c r="O161" s="3" t="s">
        <v>1116</v>
      </c>
      <c r="P161" s="3" t="s">
        <v>984</v>
      </c>
      <c r="Q161" s="3" t="s">
        <v>1117</v>
      </c>
      <c r="R161" s="24">
        <f>COUNTIF(콜트리분석!AH:AH,레드마인_배치!G161)+COUNTIF(스케쥴러분석!J:J,레드마인_배치!G161)</f>
        <v>1</v>
      </c>
    </row>
    <row r="162" spans="1:18">
      <c r="A162" s="3">
        <v>143006</v>
      </c>
      <c r="B162" s="3" t="s">
        <v>973</v>
      </c>
      <c r="C162" s="3"/>
      <c r="D162" s="3" t="s">
        <v>974</v>
      </c>
      <c r="E162" s="3" t="s">
        <v>975</v>
      </c>
      <c r="F162" s="3" t="s">
        <v>976</v>
      </c>
      <c r="G162" s="3" t="s">
        <v>1278</v>
      </c>
      <c r="H162" s="3" t="s">
        <v>1279</v>
      </c>
      <c r="I162" s="3" t="s">
        <v>1280</v>
      </c>
      <c r="J162" s="3" t="s">
        <v>979</v>
      </c>
      <c r="K162" s="3" t="s">
        <v>1123</v>
      </c>
      <c r="L162" s="3" t="s">
        <v>981</v>
      </c>
      <c r="M162" s="3" t="s">
        <v>1053</v>
      </c>
      <c r="N162" s="27">
        <v>45618</v>
      </c>
      <c r="O162" s="3" t="s">
        <v>983</v>
      </c>
      <c r="P162" s="3" t="s">
        <v>984</v>
      </c>
      <c r="Q162" s="3"/>
      <c r="R162" s="24">
        <f>COUNTIF(콜트리분석!AH:AH,레드마인_배치!G162)+COUNTIF(스케쥴러분석!J:J,레드마인_배치!G162)</f>
        <v>1</v>
      </c>
    </row>
    <row r="163" spans="1:18">
      <c r="A163" s="3">
        <v>142972</v>
      </c>
      <c r="B163" s="3" t="s">
        <v>973</v>
      </c>
      <c r="C163" s="3"/>
      <c r="D163" s="3" t="s">
        <v>974</v>
      </c>
      <c r="E163" s="3" t="s">
        <v>975</v>
      </c>
      <c r="F163" s="3" t="s">
        <v>976</v>
      </c>
      <c r="G163" s="3" t="s">
        <v>1281</v>
      </c>
      <c r="H163" s="3" t="s">
        <v>1282</v>
      </c>
      <c r="I163" s="3" t="s">
        <v>1283</v>
      </c>
      <c r="J163" s="3" t="s">
        <v>979</v>
      </c>
      <c r="K163" s="3" t="s">
        <v>1110</v>
      </c>
      <c r="L163" s="3" t="s">
        <v>981</v>
      </c>
      <c r="M163" s="3" t="s">
        <v>1062</v>
      </c>
      <c r="N163" s="27">
        <v>45625</v>
      </c>
      <c r="O163" s="3" t="s">
        <v>983</v>
      </c>
      <c r="P163" s="3" t="s">
        <v>984</v>
      </c>
      <c r="Q163" s="3"/>
      <c r="R163" s="24">
        <f>COUNTIF(콜트리분석!AH:AH,레드마인_배치!G163)+COUNTIF(스케쥴러분석!J:J,레드마인_배치!G163)</f>
        <v>1</v>
      </c>
    </row>
    <row r="164" spans="1:18">
      <c r="A164" s="3">
        <v>143944</v>
      </c>
      <c r="B164" s="3" t="s">
        <v>973</v>
      </c>
      <c r="C164" s="3"/>
      <c r="D164" s="3" t="s">
        <v>974</v>
      </c>
      <c r="E164" s="3" t="s">
        <v>975</v>
      </c>
      <c r="F164" s="3" t="s">
        <v>976</v>
      </c>
      <c r="G164" s="3" t="s">
        <v>523</v>
      </c>
      <c r="H164" s="3" t="s">
        <v>1284</v>
      </c>
      <c r="I164" s="3" t="s">
        <v>3581</v>
      </c>
      <c r="J164" s="3" t="s">
        <v>979</v>
      </c>
      <c r="K164" s="3" t="s">
        <v>1123</v>
      </c>
      <c r="L164" s="3" t="s">
        <v>981</v>
      </c>
      <c r="M164" s="3" t="s">
        <v>1150</v>
      </c>
      <c r="N164" s="27">
        <v>45674</v>
      </c>
      <c r="O164" s="3" t="s">
        <v>1116</v>
      </c>
      <c r="P164" s="3" t="s">
        <v>984</v>
      </c>
      <c r="Q164" s="3" t="s">
        <v>1117</v>
      </c>
      <c r="R164" s="24">
        <f>COUNTIF(콜트리분석!AH:AH,레드마인_배치!G164)+COUNTIF(스케쥴러분석!J:J,레드마인_배치!G164)</f>
        <v>1</v>
      </c>
    </row>
    <row r="165" spans="1:18">
      <c r="A165" s="3">
        <v>142938</v>
      </c>
      <c r="B165" s="3" t="s">
        <v>973</v>
      </c>
      <c r="C165" s="3"/>
      <c r="D165" s="3" t="s">
        <v>974</v>
      </c>
      <c r="E165" s="3" t="s">
        <v>975</v>
      </c>
      <c r="F165" s="3" t="s">
        <v>976</v>
      </c>
      <c r="G165" s="3" t="s">
        <v>1285</v>
      </c>
      <c r="H165" s="3" t="s">
        <v>1286</v>
      </c>
      <c r="I165" s="3" t="s">
        <v>1287</v>
      </c>
      <c r="J165" s="3" t="s">
        <v>979</v>
      </c>
      <c r="K165" s="3" t="s">
        <v>1110</v>
      </c>
      <c r="L165" s="3" t="s">
        <v>981</v>
      </c>
      <c r="M165" s="3" t="s">
        <v>1047</v>
      </c>
      <c r="N165" s="27">
        <v>45590</v>
      </c>
      <c r="O165" s="3" t="s">
        <v>1116</v>
      </c>
      <c r="P165" s="3" t="s">
        <v>1133</v>
      </c>
      <c r="Q165" s="3"/>
      <c r="R165" s="24">
        <f>COUNTIF(콜트리분석!AH:AH,레드마인_배치!G165)+COUNTIF(스케쥴러분석!J:J,레드마인_배치!G165)</f>
        <v>1</v>
      </c>
    </row>
    <row r="166" spans="1:18">
      <c r="A166" s="3">
        <v>143945</v>
      </c>
      <c r="B166" s="3" t="s">
        <v>973</v>
      </c>
      <c r="C166" s="3"/>
      <c r="D166" s="3" t="s">
        <v>974</v>
      </c>
      <c r="E166" s="3" t="s">
        <v>975</v>
      </c>
      <c r="F166" s="3" t="s">
        <v>976</v>
      </c>
      <c r="G166" s="3" t="s">
        <v>524</v>
      </c>
      <c r="H166" s="3" t="s">
        <v>1288</v>
      </c>
      <c r="I166" s="3" t="s">
        <v>1248</v>
      </c>
      <c r="J166" s="3" t="s">
        <v>979</v>
      </c>
      <c r="K166" s="3" t="s">
        <v>1123</v>
      </c>
      <c r="L166" s="3" t="s">
        <v>981</v>
      </c>
      <c r="M166" s="3" t="s">
        <v>1053</v>
      </c>
      <c r="N166" s="27">
        <v>45625</v>
      </c>
      <c r="O166" s="3" t="s">
        <v>983</v>
      </c>
      <c r="P166" s="3" t="s">
        <v>984</v>
      </c>
      <c r="Q166" s="3"/>
      <c r="R166" s="24">
        <f>COUNTIF(콜트리분석!AH:AH,레드마인_배치!G166)+COUNTIF(스케쥴러분석!J:J,레드마인_배치!G166)</f>
        <v>1</v>
      </c>
    </row>
    <row r="167" spans="1:18">
      <c r="A167" s="3">
        <v>142939</v>
      </c>
      <c r="B167" s="3" t="s">
        <v>973</v>
      </c>
      <c r="C167" s="3"/>
      <c r="D167" s="3" t="s">
        <v>974</v>
      </c>
      <c r="E167" s="3" t="s">
        <v>1113</v>
      </c>
      <c r="F167" s="3" t="s">
        <v>976</v>
      </c>
      <c r="G167" s="3" t="s">
        <v>1289</v>
      </c>
      <c r="H167" s="3" t="s">
        <v>1290</v>
      </c>
      <c r="I167" s="3" t="s">
        <v>1291</v>
      </c>
      <c r="J167" s="3" t="s">
        <v>979</v>
      </c>
      <c r="K167" s="3" t="s">
        <v>1110</v>
      </c>
      <c r="L167" s="3" t="s">
        <v>981</v>
      </c>
      <c r="M167" s="3" t="s">
        <v>1053</v>
      </c>
      <c r="N167" s="27">
        <v>45576</v>
      </c>
      <c r="O167" s="3" t="s">
        <v>1116</v>
      </c>
      <c r="P167" s="3" t="s">
        <v>984</v>
      </c>
      <c r="Q167" s="3" t="s">
        <v>1117</v>
      </c>
      <c r="R167" s="24">
        <f>COUNTIF(콜트리분석!AH:AH,레드마인_배치!G167)+COUNTIF(스케쥴러분석!J:J,레드마인_배치!G167)</f>
        <v>1</v>
      </c>
    </row>
    <row r="168" spans="1:18">
      <c r="A168" s="3">
        <v>143005</v>
      </c>
      <c r="B168" s="3" t="s">
        <v>973</v>
      </c>
      <c r="C168" s="3"/>
      <c r="D168" s="3" t="s">
        <v>974</v>
      </c>
      <c r="E168" s="3" t="s">
        <v>975</v>
      </c>
      <c r="F168" s="3" t="s">
        <v>976</v>
      </c>
      <c r="G168" s="3" t="s">
        <v>525</v>
      </c>
      <c r="H168" s="3" t="s">
        <v>1292</v>
      </c>
      <c r="I168" s="3" t="s">
        <v>3582</v>
      </c>
      <c r="J168" s="3" t="s">
        <v>979</v>
      </c>
      <c r="K168" s="3" t="s">
        <v>1123</v>
      </c>
      <c r="L168" s="3" t="s">
        <v>981</v>
      </c>
      <c r="M168" s="3" t="s">
        <v>1150</v>
      </c>
      <c r="N168" s="27">
        <v>45674</v>
      </c>
      <c r="O168" s="3" t="s">
        <v>1116</v>
      </c>
      <c r="P168" s="3" t="s">
        <v>984</v>
      </c>
      <c r="Q168" s="3" t="s">
        <v>1117</v>
      </c>
      <c r="R168" s="24">
        <f>COUNTIF(콜트리분석!AH:AH,레드마인_배치!G168)+COUNTIF(스케쥴러분석!J:J,레드마인_배치!G168)</f>
        <v>1</v>
      </c>
    </row>
    <row r="169" spans="1:18">
      <c r="A169" s="3">
        <v>142947</v>
      </c>
      <c r="B169" s="3" t="s">
        <v>973</v>
      </c>
      <c r="C169" s="3"/>
      <c r="D169" s="3" t="s">
        <v>974</v>
      </c>
      <c r="E169" s="3" t="s">
        <v>1113</v>
      </c>
      <c r="F169" s="3" t="s">
        <v>976</v>
      </c>
      <c r="G169" s="3" t="s">
        <v>1293</v>
      </c>
      <c r="H169" s="3" t="s">
        <v>1294</v>
      </c>
      <c r="I169" s="3" t="s">
        <v>1295</v>
      </c>
      <c r="J169" s="3" t="s">
        <v>979</v>
      </c>
      <c r="K169" s="3" t="s">
        <v>1110</v>
      </c>
      <c r="L169" s="3" t="s">
        <v>981</v>
      </c>
      <c r="M169" s="3" t="s">
        <v>1053</v>
      </c>
      <c r="N169" s="27">
        <v>45583</v>
      </c>
      <c r="O169" s="3" t="s">
        <v>1116</v>
      </c>
      <c r="P169" s="3" t="s">
        <v>984</v>
      </c>
      <c r="Q169" s="3" t="s">
        <v>1117</v>
      </c>
      <c r="R169" s="24">
        <f>COUNTIF(콜트리분석!AH:AH,레드마인_배치!G169)+COUNTIF(스케쥴러분석!J:J,레드마인_배치!G169)</f>
        <v>0</v>
      </c>
    </row>
    <row r="170" spans="1:18">
      <c r="A170" s="3">
        <v>144422</v>
      </c>
      <c r="B170" s="3" t="s">
        <v>973</v>
      </c>
      <c r="C170" s="3"/>
      <c r="D170" s="3" t="s">
        <v>974</v>
      </c>
      <c r="E170" s="3" t="s">
        <v>975</v>
      </c>
      <c r="F170" s="3" t="s">
        <v>976</v>
      </c>
      <c r="G170" s="3" t="s">
        <v>529</v>
      </c>
      <c r="H170" s="3" t="s">
        <v>1296</v>
      </c>
      <c r="I170" s="3" t="s">
        <v>3583</v>
      </c>
      <c r="J170" s="3" t="s">
        <v>979</v>
      </c>
      <c r="K170" s="3" t="s">
        <v>1123</v>
      </c>
      <c r="L170" s="3" t="s">
        <v>981</v>
      </c>
      <c r="M170" s="3" t="s">
        <v>1150</v>
      </c>
      <c r="N170" s="27">
        <v>45674</v>
      </c>
      <c r="O170" s="3" t="s">
        <v>1116</v>
      </c>
      <c r="P170" s="3" t="s">
        <v>984</v>
      </c>
      <c r="Q170" s="3" t="s">
        <v>1117</v>
      </c>
      <c r="R170" s="24">
        <f>COUNTIF(콜트리분석!AH:AH,레드마인_배치!G170)+COUNTIF(스케쥴러분석!J:J,레드마인_배치!G170)</f>
        <v>1</v>
      </c>
    </row>
    <row r="171" spans="1:18">
      <c r="A171" s="3">
        <v>142948</v>
      </c>
      <c r="B171" s="3" t="s">
        <v>973</v>
      </c>
      <c r="C171" s="3"/>
      <c r="D171" s="3" t="s">
        <v>974</v>
      </c>
      <c r="E171" s="3" t="s">
        <v>1113</v>
      </c>
      <c r="F171" s="3" t="s">
        <v>976</v>
      </c>
      <c r="G171" s="3" t="s">
        <v>1297</v>
      </c>
      <c r="H171" s="3" t="s">
        <v>1298</v>
      </c>
      <c r="I171" s="3" t="s">
        <v>1299</v>
      </c>
      <c r="J171" s="3" t="s">
        <v>979</v>
      </c>
      <c r="K171" s="3" t="s">
        <v>1110</v>
      </c>
      <c r="L171" s="3" t="s">
        <v>981</v>
      </c>
      <c r="M171" s="3" t="s">
        <v>1053</v>
      </c>
      <c r="N171" s="27">
        <v>45674</v>
      </c>
      <c r="O171" s="3" t="s">
        <v>1116</v>
      </c>
      <c r="P171" s="3" t="s">
        <v>1124</v>
      </c>
      <c r="Q171" s="3" t="s">
        <v>1117</v>
      </c>
      <c r="R171" s="24">
        <f>COUNTIF(콜트리분석!AH:AH,레드마인_배치!G171)+COUNTIF(스케쥴러분석!J:J,레드마인_배치!G171)</f>
        <v>1</v>
      </c>
    </row>
    <row r="172" spans="1:18">
      <c r="A172" s="3">
        <v>143000</v>
      </c>
      <c r="B172" s="3" t="s">
        <v>973</v>
      </c>
      <c r="C172" s="3"/>
      <c r="D172" s="3" t="s">
        <v>974</v>
      </c>
      <c r="E172" s="3" t="s">
        <v>975</v>
      </c>
      <c r="F172" s="3" t="s">
        <v>976</v>
      </c>
      <c r="G172" s="3" t="s">
        <v>1300</v>
      </c>
      <c r="H172" s="3" t="s">
        <v>1301</v>
      </c>
      <c r="I172" s="3" t="s">
        <v>3584</v>
      </c>
      <c r="J172" s="3" t="s">
        <v>979</v>
      </c>
      <c r="K172" s="3" t="s">
        <v>1123</v>
      </c>
      <c r="L172" s="3" t="s">
        <v>981</v>
      </c>
      <c r="M172" s="3" t="s">
        <v>1150</v>
      </c>
      <c r="N172" s="27">
        <v>45674</v>
      </c>
      <c r="O172" s="3" t="s">
        <v>1116</v>
      </c>
      <c r="P172" s="3" t="s">
        <v>984</v>
      </c>
      <c r="Q172" s="3" t="s">
        <v>1117</v>
      </c>
      <c r="R172" s="24">
        <f>COUNTIF(콜트리분석!AH:AH,레드마인_배치!G172)+COUNTIF(스케쥴러분석!J:J,레드마인_배치!G172)</f>
        <v>1</v>
      </c>
    </row>
    <row r="173" spans="1:18">
      <c r="A173" s="3">
        <v>142952</v>
      </c>
      <c r="B173" s="3" t="s">
        <v>973</v>
      </c>
      <c r="C173" s="3"/>
      <c r="D173" s="3" t="s">
        <v>974</v>
      </c>
      <c r="E173" s="3" t="s">
        <v>1113</v>
      </c>
      <c r="F173" s="3" t="s">
        <v>976</v>
      </c>
      <c r="G173" s="3" t="s">
        <v>633</v>
      </c>
      <c r="H173" s="3" t="s">
        <v>1302</v>
      </c>
      <c r="I173" s="3" t="s">
        <v>1303</v>
      </c>
      <c r="J173" s="3" t="s">
        <v>979</v>
      </c>
      <c r="K173" s="3" t="s">
        <v>1110</v>
      </c>
      <c r="L173" s="3" t="s">
        <v>981</v>
      </c>
      <c r="M173" s="3" t="s">
        <v>1053</v>
      </c>
      <c r="N173" s="27">
        <v>45583</v>
      </c>
      <c r="O173" s="3" t="s">
        <v>1116</v>
      </c>
      <c r="P173" s="3" t="s">
        <v>984</v>
      </c>
      <c r="Q173" s="3" t="s">
        <v>1117</v>
      </c>
      <c r="R173" s="24">
        <f>COUNTIF(콜트리분석!AH:AH,레드마인_배치!G173)+COUNTIF(스케쥴러분석!J:J,레드마인_배치!G173)</f>
        <v>1</v>
      </c>
    </row>
    <row r="174" spans="1:18">
      <c r="A174" s="3">
        <v>144080</v>
      </c>
      <c r="B174" s="3" t="s">
        <v>973</v>
      </c>
      <c r="C174" s="3"/>
      <c r="D174" s="3" t="s">
        <v>974</v>
      </c>
      <c r="E174" s="3" t="s">
        <v>1113</v>
      </c>
      <c r="F174" s="3" t="s">
        <v>976</v>
      </c>
      <c r="G174" s="3" t="s">
        <v>939</v>
      </c>
      <c r="H174" s="3" t="s">
        <v>1304</v>
      </c>
      <c r="I174" s="3" t="s">
        <v>1305</v>
      </c>
      <c r="J174" s="3" t="s">
        <v>979</v>
      </c>
      <c r="K174" s="3" t="s">
        <v>1123</v>
      </c>
      <c r="L174" s="3" t="s">
        <v>981</v>
      </c>
      <c r="M174" s="3" t="s">
        <v>1150</v>
      </c>
      <c r="N174" s="27">
        <v>45681</v>
      </c>
      <c r="O174" s="3" t="s">
        <v>1116</v>
      </c>
      <c r="P174" s="3" t="s">
        <v>984</v>
      </c>
      <c r="Q174" s="3" t="s">
        <v>1117</v>
      </c>
      <c r="R174" s="24">
        <f>COUNTIF(콜트리분석!AH:AH,레드마인_배치!G174)+COUNTIF(스케쥴러분석!J:J,레드마인_배치!G174)</f>
        <v>1</v>
      </c>
    </row>
    <row r="175" spans="1:18">
      <c r="A175" s="3">
        <v>142953</v>
      </c>
      <c r="B175" s="3" t="s">
        <v>973</v>
      </c>
      <c r="C175" s="3"/>
      <c r="D175" s="3" t="s">
        <v>974</v>
      </c>
      <c r="E175" s="3" t="s">
        <v>1106</v>
      </c>
      <c r="F175" s="3" t="s">
        <v>976</v>
      </c>
      <c r="G175" s="3" t="s">
        <v>1306</v>
      </c>
      <c r="H175" s="3" t="s">
        <v>1307</v>
      </c>
      <c r="I175" s="3" t="s">
        <v>1308</v>
      </c>
      <c r="J175" s="3" t="s">
        <v>979</v>
      </c>
      <c r="K175" s="3" t="s">
        <v>1110</v>
      </c>
      <c r="L175" s="3" t="s">
        <v>981</v>
      </c>
      <c r="M175" s="3" t="s">
        <v>1053</v>
      </c>
      <c r="N175" s="27">
        <v>45674</v>
      </c>
      <c r="O175" s="3" t="s">
        <v>983</v>
      </c>
      <c r="P175" s="3" t="s">
        <v>984</v>
      </c>
      <c r="Q175" s="3"/>
      <c r="R175" s="24">
        <f>COUNTIF(콜트리분석!AH:AH,레드마인_배치!G175)+COUNTIF(스케쥴러분석!J:J,레드마인_배치!G175)</f>
        <v>1</v>
      </c>
    </row>
    <row r="176" spans="1:18">
      <c r="A176" s="3">
        <v>144045</v>
      </c>
      <c r="B176" s="3" t="s">
        <v>973</v>
      </c>
      <c r="C176" s="3"/>
      <c r="D176" s="3" t="s">
        <v>974</v>
      </c>
      <c r="E176" s="3" t="s">
        <v>1113</v>
      </c>
      <c r="F176" s="3" t="s">
        <v>976</v>
      </c>
      <c r="G176" s="3" t="s">
        <v>903</v>
      </c>
      <c r="H176" s="3" t="s">
        <v>1309</v>
      </c>
      <c r="I176" s="3" t="s">
        <v>1310</v>
      </c>
      <c r="J176" s="3" t="s">
        <v>979</v>
      </c>
      <c r="K176" s="3" t="s">
        <v>1123</v>
      </c>
      <c r="L176" s="3" t="s">
        <v>981</v>
      </c>
      <c r="M176" s="3" t="s">
        <v>1150</v>
      </c>
      <c r="N176" s="27">
        <v>45681</v>
      </c>
      <c r="O176" s="3" t="s">
        <v>1116</v>
      </c>
      <c r="P176" s="3" t="s">
        <v>984</v>
      </c>
      <c r="Q176" s="3" t="s">
        <v>1117</v>
      </c>
      <c r="R176" s="24">
        <f>COUNTIF(콜트리분석!AH:AH,레드마인_배치!G176)+COUNTIF(스케쥴러분석!J:J,레드마인_배치!G176)</f>
        <v>1</v>
      </c>
    </row>
    <row r="177" spans="1:18">
      <c r="A177" s="3">
        <v>142954</v>
      </c>
      <c r="B177" s="3" t="s">
        <v>973</v>
      </c>
      <c r="C177" s="3"/>
      <c r="D177" s="3" t="s">
        <v>974</v>
      </c>
      <c r="E177" s="3" t="s">
        <v>1106</v>
      </c>
      <c r="F177" s="3" t="s">
        <v>976</v>
      </c>
      <c r="G177" s="3" t="s">
        <v>1311</v>
      </c>
      <c r="H177" s="3" t="s">
        <v>1312</v>
      </c>
      <c r="I177" s="3" t="s">
        <v>1313</v>
      </c>
      <c r="J177" s="3" t="s">
        <v>979</v>
      </c>
      <c r="K177" s="3" t="s">
        <v>1110</v>
      </c>
      <c r="L177" s="3" t="s">
        <v>981</v>
      </c>
      <c r="M177" s="3" t="s">
        <v>1053</v>
      </c>
      <c r="N177" s="27">
        <v>45674</v>
      </c>
      <c r="O177" s="3" t="s">
        <v>983</v>
      </c>
      <c r="P177" s="3" t="s">
        <v>984</v>
      </c>
      <c r="Q177" s="3"/>
      <c r="R177" s="24">
        <f>COUNTIF(콜트리분석!AH:AH,레드마인_배치!G177)+COUNTIF(스케쥴러분석!J:J,레드마인_배치!G177)</f>
        <v>1</v>
      </c>
    </row>
    <row r="178" spans="1:18">
      <c r="A178" s="3">
        <v>144047</v>
      </c>
      <c r="B178" s="3" t="s">
        <v>973</v>
      </c>
      <c r="C178" s="3"/>
      <c r="D178" s="3" t="s">
        <v>974</v>
      </c>
      <c r="E178" s="3" t="s">
        <v>1113</v>
      </c>
      <c r="F178" s="3" t="s">
        <v>976</v>
      </c>
      <c r="G178" s="3" t="s">
        <v>904</v>
      </c>
      <c r="H178" s="3" t="s">
        <v>1314</v>
      </c>
      <c r="I178" s="3" t="s">
        <v>1315</v>
      </c>
      <c r="J178" s="3" t="s">
        <v>979</v>
      </c>
      <c r="K178" s="3" t="s">
        <v>1123</v>
      </c>
      <c r="L178" s="3" t="s">
        <v>981</v>
      </c>
      <c r="M178" s="3" t="s">
        <v>1150</v>
      </c>
      <c r="N178" s="27">
        <v>45681</v>
      </c>
      <c r="O178" s="3" t="s">
        <v>1116</v>
      </c>
      <c r="P178" s="3" t="s">
        <v>984</v>
      </c>
      <c r="Q178" s="3" t="s">
        <v>1117</v>
      </c>
      <c r="R178" s="24">
        <f>COUNTIF(콜트리분석!AH:AH,레드마인_배치!G178)+COUNTIF(스케쥴러분석!J:J,레드마인_배치!G178)</f>
        <v>1</v>
      </c>
    </row>
    <row r="179" spans="1:18">
      <c r="A179" s="3">
        <v>143919</v>
      </c>
      <c r="B179" s="3" t="s">
        <v>973</v>
      </c>
      <c r="C179" s="3"/>
      <c r="D179" s="3" t="s">
        <v>974</v>
      </c>
      <c r="E179" s="3" t="s">
        <v>1113</v>
      </c>
      <c r="F179" s="3" t="s">
        <v>976</v>
      </c>
      <c r="G179" s="3" t="s">
        <v>614</v>
      </c>
      <c r="H179" s="3" t="s">
        <v>1316</v>
      </c>
      <c r="I179" s="3" t="s">
        <v>1317</v>
      </c>
      <c r="J179" s="3" t="s">
        <v>979</v>
      </c>
      <c r="K179" s="3" t="s">
        <v>1110</v>
      </c>
      <c r="L179" s="3" t="s">
        <v>981</v>
      </c>
      <c r="M179" s="3" t="s">
        <v>982</v>
      </c>
      <c r="N179" s="27">
        <v>45597</v>
      </c>
      <c r="O179" s="3" t="s">
        <v>1116</v>
      </c>
      <c r="P179" s="3" t="s">
        <v>984</v>
      </c>
      <c r="Q179" s="3" t="s">
        <v>1117</v>
      </c>
      <c r="R179" s="24">
        <f>COUNTIF(콜트리분석!AH:AH,레드마인_배치!G179)+COUNTIF(스케쥴러분석!J:J,레드마인_배치!G179)</f>
        <v>2</v>
      </c>
    </row>
    <row r="180" spans="1:18">
      <c r="A180" s="3">
        <v>144048</v>
      </c>
      <c r="B180" s="3" t="s">
        <v>973</v>
      </c>
      <c r="C180" s="3"/>
      <c r="D180" s="3" t="s">
        <v>974</v>
      </c>
      <c r="E180" s="3" t="s">
        <v>1113</v>
      </c>
      <c r="F180" s="3" t="s">
        <v>976</v>
      </c>
      <c r="G180" s="3" t="s">
        <v>905</v>
      </c>
      <c r="H180" s="3" t="s">
        <v>1318</v>
      </c>
      <c r="I180" s="3" t="s">
        <v>1319</v>
      </c>
      <c r="J180" s="3" t="s">
        <v>979</v>
      </c>
      <c r="K180" s="3" t="s">
        <v>1123</v>
      </c>
      <c r="L180" s="3" t="s">
        <v>981</v>
      </c>
      <c r="M180" s="3" t="s">
        <v>1150</v>
      </c>
      <c r="N180" s="27">
        <v>45681</v>
      </c>
      <c r="O180" s="3" t="s">
        <v>1116</v>
      </c>
      <c r="P180" s="3" t="s">
        <v>984</v>
      </c>
      <c r="Q180" s="3" t="s">
        <v>1117</v>
      </c>
      <c r="R180" s="24">
        <f>COUNTIF(콜트리분석!AH:AH,레드마인_배치!G180)+COUNTIF(스케쥴러분석!J:J,레드마인_배치!G180)</f>
        <v>1</v>
      </c>
    </row>
    <row r="181" spans="1:18">
      <c r="A181" s="3">
        <v>142955</v>
      </c>
      <c r="B181" s="3" t="s">
        <v>973</v>
      </c>
      <c r="C181" s="3"/>
      <c r="D181" s="3" t="s">
        <v>974</v>
      </c>
      <c r="E181" s="3" t="s">
        <v>1113</v>
      </c>
      <c r="F181" s="3" t="s">
        <v>976</v>
      </c>
      <c r="G181" s="3" t="s">
        <v>1320</v>
      </c>
      <c r="H181" s="3" t="s">
        <v>1321</v>
      </c>
      <c r="I181" s="3" t="s">
        <v>1322</v>
      </c>
      <c r="J181" s="3" t="s">
        <v>979</v>
      </c>
      <c r="K181" s="3" t="s">
        <v>1110</v>
      </c>
      <c r="L181" s="3" t="s">
        <v>981</v>
      </c>
      <c r="M181" s="3" t="s">
        <v>1062</v>
      </c>
      <c r="N181" s="27">
        <v>45597</v>
      </c>
      <c r="O181" s="3" t="s">
        <v>1116</v>
      </c>
      <c r="P181" s="3" t="s">
        <v>1124</v>
      </c>
      <c r="Q181" s="3" t="s">
        <v>1117</v>
      </c>
      <c r="R181" s="24">
        <f>COUNTIF(콜트리분석!AH:AH,레드마인_배치!G181)+COUNTIF(스케쥴러분석!J:J,레드마인_배치!G181)</f>
        <v>1</v>
      </c>
    </row>
    <row r="182" spans="1:18">
      <c r="A182" s="3">
        <v>144049</v>
      </c>
      <c r="B182" s="3" t="s">
        <v>973</v>
      </c>
      <c r="C182" s="3"/>
      <c r="D182" s="3" t="s">
        <v>974</v>
      </c>
      <c r="E182" s="3" t="s">
        <v>1113</v>
      </c>
      <c r="F182" s="3" t="s">
        <v>976</v>
      </c>
      <c r="G182" s="3" t="s">
        <v>906</v>
      </c>
      <c r="H182" s="3" t="s">
        <v>1323</v>
      </c>
      <c r="I182" s="3" t="s">
        <v>1315</v>
      </c>
      <c r="J182" s="3" t="s">
        <v>979</v>
      </c>
      <c r="K182" s="3" t="s">
        <v>1123</v>
      </c>
      <c r="L182" s="3" t="s">
        <v>981</v>
      </c>
      <c r="M182" s="3" t="s">
        <v>1150</v>
      </c>
      <c r="N182" s="27">
        <v>45681</v>
      </c>
      <c r="O182" s="3" t="s">
        <v>1116</v>
      </c>
      <c r="P182" s="3" t="s">
        <v>984</v>
      </c>
      <c r="Q182" s="3" t="s">
        <v>1117</v>
      </c>
      <c r="R182" s="24">
        <f>COUNTIF(콜트리분석!AH:AH,레드마인_배치!G182)+COUNTIF(스케쥴러분석!J:J,레드마인_배치!G182)</f>
        <v>1</v>
      </c>
    </row>
    <row r="183" spans="1:18">
      <c r="A183" s="3">
        <v>143920</v>
      </c>
      <c r="B183" s="3" t="s">
        <v>973</v>
      </c>
      <c r="C183" s="3"/>
      <c r="D183" s="3" t="s">
        <v>974</v>
      </c>
      <c r="E183" s="3" t="s">
        <v>1113</v>
      </c>
      <c r="F183" s="3" t="s">
        <v>976</v>
      </c>
      <c r="G183" s="3" t="s">
        <v>611</v>
      </c>
      <c r="H183" s="3" t="s">
        <v>1324</v>
      </c>
      <c r="I183" s="3" t="s">
        <v>1325</v>
      </c>
      <c r="J183" s="3" t="s">
        <v>979</v>
      </c>
      <c r="K183" s="3" t="s">
        <v>1110</v>
      </c>
      <c r="L183" s="3" t="s">
        <v>981</v>
      </c>
      <c r="M183" s="3" t="s">
        <v>1047</v>
      </c>
      <c r="N183" s="27">
        <v>45597</v>
      </c>
      <c r="O183" s="3" t="s">
        <v>1116</v>
      </c>
      <c r="P183" s="3" t="s">
        <v>984</v>
      </c>
      <c r="Q183" s="3" t="s">
        <v>1117</v>
      </c>
      <c r="R183" s="24">
        <f>COUNTIF(콜트리분석!AH:AH,레드마인_배치!G183)+COUNTIF(스케쥴러분석!J:J,레드마인_배치!G183)</f>
        <v>1</v>
      </c>
    </row>
    <row r="184" spans="1:18">
      <c r="A184" s="3">
        <v>144046</v>
      </c>
      <c r="B184" s="3" t="s">
        <v>973</v>
      </c>
      <c r="C184" s="3"/>
      <c r="D184" s="3" t="s">
        <v>974</v>
      </c>
      <c r="E184" s="3" t="s">
        <v>1113</v>
      </c>
      <c r="F184" s="3" t="s">
        <v>976</v>
      </c>
      <c r="G184" s="3" t="s">
        <v>907</v>
      </c>
      <c r="H184" s="3" t="s">
        <v>1326</v>
      </c>
      <c r="I184" s="3" t="s">
        <v>1310</v>
      </c>
      <c r="J184" s="3" t="s">
        <v>979</v>
      </c>
      <c r="K184" s="3" t="s">
        <v>1123</v>
      </c>
      <c r="L184" s="3" t="s">
        <v>981</v>
      </c>
      <c r="M184" s="3" t="s">
        <v>1150</v>
      </c>
      <c r="N184" s="27">
        <v>45681</v>
      </c>
      <c r="O184" s="3" t="s">
        <v>1116</v>
      </c>
      <c r="P184" s="3" t="s">
        <v>984</v>
      </c>
      <c r="Q184" s="3" t="s">
        <v>1117</v>
      </c>
      <c r="R184" s="24">
        <f>COUNTIF(콜트리분석!AH:AH,레드마인_배치!G184)+COUNTIF(스케쥴러분석!J:J,레드마인_배치!G184)</f>
        <v>1</v>
      </c>
    </row>
    <row r="185" spans="1:18">
      <c r="A185" s="3">
        <v>143926</v>
      </c>
      <c r="B185" s="3" t="s">
        <v>973</v>
      </c>
      <c r="C185" s="3"/>
      <c r="D185" s="3" t="s">
        <v>974</v>
      </c>
      <c r="E185" s="3" t="s">
        <v>975</v>
      </c>
      <c r="F185" s="3" t="s">
        <v>976</v>
      </c>
      <c r="G185" s="3" t="s">
        <v>611</v>
      </c>
      <c r="H185" s="3" t="s">
        <v>1327</v>
      </c>
      <c r="I185" s="3" t="s">
        <v>1328</v>
      </c>
      <c r="J185" s="3" t="s">
        <v>979</v>
      </c>
      <c r="K185" s="3" t="s">
        <v>1110</v>
      </c>
      <c r="L185" s="3" t="s">
        <v>981</v>
      </c>
      <c r="M185" s="3" t="s">
        <v>1047</v>
      </c>
      <c r="N185" s="27">
        <v>45625</v>
      </c>
      <c r="O185" s="3" t="s">
        <v>983</v>
      </c>
      <c r="P185" s="3" t="s">
        <v>984</v>
      </c>
      <c r="Q185" s="3"/>
      <c r="R185" s="24">
        <f>COUNTIF(콜트리분석!AH:AH,레드마인_배치!G185)+COUNTIF(스케쥴러분석!J:J,레드마인_배치!G185)</f>
        <v>1</v>
      </c>
    </row>
    <row r="186" spans="1:18">
      <c r="A186" s="3">
        <v>150353</v>
      </c>
      <c r="B186" s="3" t="s">
        <v>973</v>
      </c>
      <c r="C186" s="3"/>
      <c r="D186" s="3" t="s">
        <v>974</v>
      </c>
      <c r="E186" s="3" t="s">
        <v>1113</v>
      </c>
      <c r="F186" s="3" t="s">
        <v>976</v>
      </c>
      <c r="G186" s="3" t="s">
        <v>3424</v>
      </c>
      <c r="H186" s="3" t="s">
        <v>3470</v>
      </c>
      <c r="I186" s="3" t="s">
        <v>3471</v>
      </c>
      <c r="J186" s="3" t="s">
        <v>979</v>
      </c>
      <c r="K186" s="3" t="s">
        <v>1123</v>
      </c>
      <c r="L186" s="3" t="s">
        <v>981</v>
      </c>
      <c r="M186" s="3" t="s">
        <v>1053</v>
      </c>
      <c r="N186" s="27">
        <v>45800</v>
      </c>
      <c r="O186" s="3" t="s">
        <v>1116</v>
      </c>
      <c r="P186" s="3" t="s">
        <v>984</v>
      </c>
      <c r="Q186" s="3"/>
      <c r="R186" s="24">
        <f>COUNTIF(콜트리분석!AH:AH,레드마인_배치!G186)+COUNTIF(스케쥴러분석!J:J,레드마인_배치!G186)</f>
        <v>1</v>
      </c>
    </row>
    <row r="187" spans="1:18">
      <c r="A187" s="3">
        <v>150354</v>
      </c>
      <c r="B187" s="3" t="s">
        <v>973</v>
      </c>
      <c r="C187" s="3"/>
      <c r="D187" s="3" t="s">
        <v>974</v>
      </c>
      <c r="E187" s="3" t="s">
        <v>1113</v>
      </c>
      <c r="F187" s="3" t="s">
        <v>976</v>
      </c>
      <c r="G187" s="3" t="s">
        <v>3425</v>
      </c>
      <c r="H187" s="3" t="s">
        <v>3472</v>
      </c>
      <c r="I187" s="3" t="s">
        <v>3473</v>
      </c>
      <c r="J187" s="3" t="s">
        <v>979</v>
      </c>
      <c r="K187" s="3" t="s">
        <v>1123</v>
      </c>
      <c r="L187" s="3" t="s">
        <v>981</v>
      </c>
      <c r="M187" s="3" t="s">
        <v>1053</v>
      </c>
      <c r="N187" s="27">
        <v>45800</v>
      </c>
      <c r="O187" s="3" t="s">
        <v>1116</v>
      </c>
      <c r="P187" s="3" t="s">
        <v>984</v>
      </c>
      <c r="Q187" s="3"/>
      <c r="R187" s="24">
        <f>COUNTIF(콜트리분석!AH:AH,레드마인_배치!G187)+COUNTIF(스케쥴러분석!J:J,레드마인_배치!G187)</f>
        <v>1</v>
      </c>
    </row>
    <row r="188" spans="1:18">
      <c r="A188" s="3">
        <v>143932</v>
      </c>
      <c r="B188" s="3" t="s">
        <v>973</v>
      </c>
      <c r="C188" s="3"/>
      <c r="D188" s="3" t="s">
        <v>974</v>
      </c>
      <c r="E188" s="3" t="s">
        <v>975</v>
      </c>
      <c r="F188" s="3" t="s">
        <v>976</v>
      </c>
      <c r="G188" s="3" t="s">
        <v>644</v>
      </c>
      <c r="H188" s="3" t="s">
        <v>1329</v>
      </c>
      <c r="I188" s="3" t="s">
        <v>3585</v>
      </c>
      <c r="J188" s="3" t="s">
        <v>979</v>
      </c>
      <c r="K188" s="3" t="s">
        <v>1110</v>
      </c>
      <c r="L188" s="3" t="s">
        <v>981</v>
      </c>
      <c r="M188" s="3" t="s">
        <v>982</v>
      </c>
      <c r="N188" s="27">
        <v>45681</v>
      </c>
      <c r="O188" s="3" t="s">
        <v>1116</v>
      </c>
      <c r="P188" s="3" t="s">
        <v>1124</v>
      </c>
      <c r="Q188" s="3" t="s">
        <v>1117</v>
      </c>
      <c r="R188" s="24">
        <f>COUNTIF(콜트리분석!AH:AH,레드마인_배치!G188)+COUNTIF(스케쥴러분석!J:J,레드마인_배치!G188)</f>
        <v>2</v>
      </c>
    </row>
    <row r="189" spans="1:18">
      <c r="A189" s="3">
        <v>150355</v>
      </c>
      <c r="B189" s="3" t="s">
        <v>973</v>
      </c>
      <c r="C189" s="3"/>
      <c r="D189" s="3" t="s">
        <v>974</v>
      </c>
      <c r="E189" s="3" t="s">
        <v>1113</v>
      </c>
      <c r="F189" s="3" t="s">
        <v>976</v>
      </c>
      <c r="G189" s="3" t="s">
        <v>3426</v>
      </c>
      <c r="H189" s="3" t="s">
        <v>3474</v>
      </c>
      <c r="I189" s="3" t="s">
        <v>3475</v>
      </c>
      <c r="J189" s="3" t="s">
        <v>979</v>
      </c>
      <c r="K189" s="3" t="s">
        <v>1123</v>
      </c>
      <c r="L189" s="3" t="s">
        <v>981</v>
      </c>
      <c r="M189" s="3" t="s">
        <v>1053</v>
      </c>
      <c r="N189" s="27">
        <v>45800</v>
      </c>
      <c r="O189" s="3" t="s">
        <v>1116</v>
      </c>
      <c r="P189" s="3" t="s">
        <v>984</v>
      </c>
      <c r="Q189" s="3"/>
      <c r="R189" s="24">
        <f>COUNTIF(콜트리분석!AH:AH,레드마인_배치!G189)+COUNTIF(스케쥴러분석!J:J,레드마인_배치!G189)</f>
        <v>1</v>
      </c>
    </row>
    <row r="190" spans="1:18">
      <c r="A190" s="3">
        <v>150356</v>
      </c>
      <c r="B190" s="3" t="s">
        <v>973</v>
      </c>
      <c r="C190" s="3"/>
      <c r="D190" s="3" t="s">
        <v>974</v>
      </c>
      <c r="E190" s="3" t="s">
        <v>1113</v>
      </c>
      <c r="F190" s="3" t="s">
        <v>976</v>
      </c>
      <c r="G190" s="3" t="s">
        <v>3427</v>
      </c>
      <c r="H190" s="3" t="s">
        <v>3476</v>
      </c>
      <c r="I190" s="3" t="s">
        <v>3477</v>
      </c>
      <c r="J190" s="3" t="s">
        <v>979</v>
      </c>
      <c r="K190" s="3" t="s">
        <v>1123</v>
      </c>
      <c r="L190" s="3" t="s">
        <v>981</v>
      </c>
      <c r="M190" s="3" t="s">
        <v>1053</v>
      </c>
      <c r="N190" s="27">
        <v>45800</v>
      </c>
      <c r="O190" s="3" t="s">
        <v>1116</v>
      </c>
      <c r="P190" s="3" t="s">
        <v>984</v>
      </c>
      <c r="Q190" s="3"/>
      <c r="R190" s="24">
        <f>COUNTIF(콜트리분석!AH:AH,레드마인_배치!G190)+COUNTIF(스케쥴러분석!J:J,레드마인_배치!G190)</f>
        <v>1</v>
      </c>
    </row>
    <row r="191" spans="1:18">
      <c r="A191" s="3">
        <v>150357</v>
      </c>
      <c r="B191" s="3" t="s">
        <v>973</v>
      </c>
      <c r="C191" s="3"/>
      <c r="D191" s="3" t="s">
        <v>974</v>
      </c>
      <c r="E191" s="3" t="s">
        <v>1113</v>
      </c>
      <c r="F191" s="3" t="s">
        <v>976</v>
      </c>
      <c r="G191" s="3" t="s">
        <v>3428</v>
      </c>
      <c r="H191" s="3" t="s">
        <v>3478</v>
      </c>
      <c r="I191" s="3" t="s">
        <v>3479</v>
      </c>
      <c r="J191" s="3" t="s">
        <v>979</v>
      </c>
      <c r="K191" s="3" t="s">
        <v>1123</v>
      </c>
      <c r="L191" s="3" t="s">
        <v>981</v>
      </c>
      <c r="M191" s="3" t="s">
        <v>1053</v>
      </c>
      <c r="N191" s="27">
        <v>45807</v>
      </c>
      <c r="O191" s="3" t="s">
        <v>1116</v>
      </c>
      <c r="P191" s="3" t="s">
        <v>984</v>
      </c>
      <c r="Q191" s="3"/>
      <c r="R191" s="24">
        <f>COUNTIF(콜트리분석!AH:AH,레드마인_배치!G191)+COUNTIF(스케쥴러분석!J:J,레드마인_배치!G191)</f>
        <v>1</v>
      </c>
    </row>
    <row r="192" spans="1:18">
      <c r="A192" s="3">
        <v>150358</v>
      </c>
      <c r="B192" s="3" t="s">
        <v>973</v>
      </c>
      <c r="C192" s="3"/>
      <c r="D192" s="3" t="s">
        <v>974</v>
      </c>
      <c r="E192" s="3" t="s">
        <v>1113</v>
      </c>
      <c r="F192" s="3" t="s">
        <v>976</v>
      </c>
      <c r="G192" s="3" t="s">
        <v>3429</v>
      </c>
      <c r="H192" s="3" t="s">
        <v>3480</v>
      </c>
      <c r="I192" s="3" t="s">
        <v>3481</v>
      </c>
      <c r="J192" s="3" t="s">
        <v>979</v>
      </c>
      <c r="K192" s="3" t="s">
        <v>1123</v>
      </c>
      <c r="L192" s="3" t="s">
        <v>981</v>
      </c>
      <c r="M192" s="3" t="s">
        <v>1053</v>
      </c>
      <c r="N192" s="27">
        <v>45807</v>
      </c>
      <c r="O192" s="3" t="s">
        <v>1116</v>
      </c>
      <c r="P192" s="3" t="s">
        <v>984</v>
      </c>
      <c r="Q192" s="3"/>
      <c r="R192" s="24">
        <f>COUNTIF(콜트리분석!AH:AH,레드마인_배치!G192)+COUNTIF(스케쥴러분석!J:J,레드마인_배치!G192)</f>
        <v>1</v>
      </c>
    </row>
    <row r="193" spans="1:18">
      <c r="A193" s="3">
        <v>150359</v>
      </c>
      <c r="B193" s="3" t="s">
        <v>973</v>
      </c>
      <c r="C193" s="3"/>
      <c r="D193" s="3" t="s">
        <v>974</v>
      </c>
      <c r="E193" s="3" t="s">
        <v>1113</v>
      </c>
      <c r="F193" s="3" t="s">
        <v>976</v>
      </c>
      <c r="G193" s="3" t="s">
        <v>3430</v>
      </c>
      <c r="H193" s="3" t="s">
        <v>3482</v>
      </c>
      <c r="I193" s="3" t="s">
        <v>3483</v>
      </c>
      <c r="J193" s="3" t="s">
        <v>979</v>
      </c>
      <c r="K193" s="3" t="s">
        <v>1123</v>
      </c>
      <c r="L193" s="3" t="s">
        <v>981</v>
      </c>
      <c r="M193" s="3" t="s">
        <v>1053</v>
      </c>
      <c r="N193" s="27">
        <v>45793</v>
      </c>
      <c r="O193" s="3" t="s">
        <v>1116</v>
      </c>
      <c r="P193" s="3" t="s">
        <v>984</v>
      </c>
      <c r="Q193" s="3"/>
      <c r="R193" s="24">
        <f>COUNTIF(콜트리분석!AH:AH,레드마인_배치!G193)+COUNTIF(스케쥴러분석!J:J,레드마인_배치!G193)</f>
        <v>1</v>
      </c>
    </row>
    <row r="194" spans="1:18">
      <c r="A194" s="3">
        <v>142805</v>
      </c>
      <c r="B194" s="3" t="s">
        <v>973</v>
      </c>
      <c r="C194" s="3"/>
      <c r="D194" s="3" t="s">
        <v>974</v>
      </c>
      <c r="E194" s="3" t="s">
        <v>1113</v>
      </c>
      <c r="F194" s="3" t="s">
        <v>976</v>
      </c>
      <c r="G194" s="3" t="s">
        <v>1330</v>
      </c>
      <c r="H194" s="3" t="s">
        <v>1331</v>
      </c>
      <c r="I194" s="3" t="s">
        <v>1332</v>
      </c>
      <c r="J194" s="3" t="s">
        <v>979</v>
      </c>
      <c r="K194" s="3" t="s">
        <v>1110</v>
      </c>
      <c r="L194" s="3" t="s">
        <v>981</v>
      </c>
      <c r="M194" s="3" t="s">
        <v>982</v>
      </c>
      <c r="N194" s="27">
        <v>45681</v>
      </c>
      <c r="O194" s="3" t="s">
        <v>1116</v>
      </c>
      <c r="P194" s="3" t="s">
        <v>1124</v>
      </c>
      <c r="Q194" s="3" t="s">
        <v>1117</v>
      </c>
      <c r="R194" s="24">
        <f>COUNTIF(콜트리분석!AH:AH,레드마인_배치!G194)+COUNTIF(스케쥴러분석!J:J,레드마인_배치!G194)</f>
        <v>1</v>
      </c>
    </row>
    <row r="195" spans="1:18">
      <c r="A195" s="3">
        <v>150360</v>
      </c>
      <c r="B195" s="3" t="s">
        <v>973</v>
      </c>
      <c r="C195" s="3"/>
      <c r="D195" s="3" t="s">
        <v>974</v>
      </c>
      <c r="E195" s="3" t="s">
        <v>1113</v>
      </c>
      <c r="F195" s="3" t="s">
        <v>976</v>
      </c>
      <c r="G195" s="3" t="s">
        <v>3431</v>
      </c>
      <c r="H195" s="3" t="s">
        <v>3484</v>
      </c>
      <c r="I195" s="3" t="s">
        <v>3485</v>
      </c>
      <c r="J195" s="3" t="s">
        <v>979</v>
      </c>
      <c r="K195" s="3" t="s">
        <v>1123</v>
      </c>
      <c r="L195" s="3" t="s">
        <v>981</v>
      </c>
      <c r="M195" s="3" t="s">
        <v>1053</v>
      </c>
      <c r="N195" s="27">
        <v>45793</v>
      </c>
      <c r="O195" s="3" t="s">
        <v>1116</v>
      </c>
      <c r="P195" s="3" t="s">
        <v>984</v>
      </c>
      <c r="Q195" s="3"/>
      <c r="R195" s="24">
        <f>COUNTIF(콜트리분석!AH:AH,레드마인_배치!G195)+COUNTIF(스케쥴러분석!J:J,레드마인_배치!G195)</f>
        <v>1</v>
      </c>
    </row>
    <row r="196" spans="1:18">
      <c r="A196" s="3">
        <v>142811</v>
      </c>
      <c r="B196" s="3" t="s">
        <v>973</v>
      </c>
      <c r="C196" s="3"/>
      <c r="D196" s="3" t="s">
        <v>974</v>
      </c>
      <c r="E196" s="3" t="s">
        <v>975</v>
      </c>
      <c r="F196" s="3" t="s">
        <v>976</v>
      </c>
      <c r="G196" s="3" t="s">
        <v>1333</v>
      </c>
      <c r="H196" s="3" t="s">
        <v>1334</v>
      </c>
      <c r="I196" s="3" t="s">
        <v>1335</v>
      </c>
      <c r="J196" s="3" t="s">
        <v>979</v>
      </c>
      <c r="K196" s="3" t="s">
        <v>1110</v>
      </c>
      <c r="L196" s="3" t="s">
        <v>981</v>
      </c>
      <c r="M196" s="3" t="s">
        <v>982</v>
      </c>
      <c r="N196" s="27">
        <v>45618</v>
      </c>
      <c r="O196" s="3" t="s">
        <v>983</v>
      </c>
      <c r="P196" s="3" t="s">
        <v>984</v>
      </c>
      <c r="Q196" s="3"/>
      <c r="R196" s="24">
        <f>COUNTIF(콜트리분석!AH:AH,레드마인_배치!G196)+COUNTIF(스케쥴러분석!J:J,레드마인_배치!G196)</f>
        <v>1</v>
      </c>
    </row>
    <row r="197" spans="1:18">
      <c r="A197" s="3">
        <v>150361</v>
      </c>
      <c r="B197" s="3" t="s">
        <v>973</v>
      </c>
      <c r="C197" s="3"/>
      <c r="D197" s="3" t="s">
        <v>974</v>
      </c>
      <c r="E197" s="3" t="s">
        <v>1113</v>
      </c>
      <c r="F197" s="3" t="s">
        <v>976</v>
      </c>
      <c r="G197" s="3" t="s">
        <v>3346</v>
      </c>
      <c r="H197" s="3" t="s">
        <v>3486</v>
      </c>
      <c r="I197" s="3" t="s">
        <v>3487</v>
      </c>
      <c r="J197" s="3" t="s">
        <v>979</v>
      </c>
      <c r="K197" s="3" t="s">
        <v>1123</v>
      </c>
      <c r="L197" s="3" t="s">
        <v>981</v>
      </c>
      <c r="M197" s="3" t="s">
        <v>1053</v>
      </c>
      <c r="N197" s="27">
        <v>45814</v>
      </c>
      <c r="O197" s="3" t="s">
        <v>1116</v>
      </c>
      <c r="P197" s="3" t="s">
        <v>984</v>
      </c>
      <c r="Q197" s="3"/>
      <c r="R197" s="24">
        <f>COUNTIF(콜트리분석!AH:AH,레드마인_배치!G197)+COUNTIF(스케쥴러분석!J:J,레드마인_배치!G197)</f>
        <v>1</v>
      </c>
    </row>
    <row r="198" spans="1:18">
      <c r="A198" s="3">
        <v>142812</v>
      </c>
      <c r="B198" s="3" t="s">
        <v>973</v>
      </c>
      <c r="C198" s="3"/>
      <c r="D198" s="3" t="s">
        <v>974</v>
      </c>
      <c r="E198" s="3" t="s">
        <v>1113</v>
      </c>
      <c r="F198" s="3" t="s">
        <v>976</v>
      </c>
      <c r="G198" s="3" t="s">
        <v>1336</v>
      </c>
      <c r="H198" s="3" t="s">
        <v>1337</v>
      </c>
      <c r="I198" s="3" t="s">
        <v>1338</v>
      </c>
      <c r="J198" s="3" t="s">
        <v>979</v>
      </c>
      <c r="K198" s="3" t="s">
        <v>1110</v>
      </c>
      <c r="L198" s="3" t="s">
        <v>981</v>
      </c>
      <c r="M198" s="3" t="s">
        <v>982</v>
      </c>
      <c r="N198" s="27">
        <v>45681</v>
      </c>
      <c r="O198" s="3" t="s">
        <v>1116</v>
      </c>
      <c r="P198" s="3" t="s">
        <v>1124</v>
      </c>
      <c r="Q198" s="3" t="s">
        <v>1117</v>
      </c>
      <c r="R198" s="24">
        <f>COUNTIF(콜트리분석!AH:AH,레드마인_배치!G198)+COUNTIF(스케쥴러분석!J:J,레드마인_배치!G198)</f>
        <v>1</v>
      </c>
    </row>
    <row r="199" spans="1:18">
      <c r="A199" s="3">
        <v>150362</v>
      </c>
      <c r="B199" s="3" t="s">
        <v>973</v>
      </c>
      <c r="C199" s="3"/>
      <c r="D199" s="3" t="s">
        <v>974</v>
      </c>
      <c r="E199" s="3" t="s">
        <v>1113</v>
      </c>
      <c r="F199" s="3" t="s">
        <v>976</v>
      </c>
      <c r="G199" s="3" t="s">
        <v>3347</v>
      </c>
      <c r="H199" s="3" t="s">
        <v>3488</v>
      </c>
      <c r="I199" s="3" t="s">
        <v>3489</v>
      </c>
      <c r="J199" s="3" t="s">
        <v>979</v>
      </c>
      <c r="K199" s="3" t="s">
        <v>1123</v>
      </c>
      <c r="L199" s="3" t="s">
        <v>981</v>
      </c>
      <c r="M199" s="3" t="s">
        <v>1053</v>
      </c>
      <c r="N199" s="27">
        <v>45793</v>
      </c>
      <c r="O199" s="3" t="s">
        <v>1116</v>
      </c>
      <c r="P199" s="3" t="s">
        <v>984</v>
      </c>
      <c r="Q199" s="3"/>
      <c r="R199" s="24">
        <f>COUNTIF(콜트리분석!AH:AH,레드마인_배치!G199)+COUNTIF(스케쥴러분석!J:J,레드마인_배치!G199)</f>
        <v>1</v>
      </c>
    </row>
    <row r="200" spans="1:18">
      <c r="A200" s="3">
        <v>142987</v>
      </c>
      <c r="B200" s="3" t="s">
        <v>973</v>
      </c>
      <c r="C200" s="3"/>
      <c r="D200" s="3" t="s">
        <v>974</v>
      </c>
      <c r="E200" s="3" t="s">
        <v>1113</v>
      </c>
      <c r="F200" s="3" t="s">
        <v>976</v>
      </c>
      <c r="G200" s="3" t="s">
        <v>1339</v>
      </c>
      <c r="H200" s="3" t="s">
        <v>1340</v>
      </c>
      <c r="I200" s="3" t="s">
        <v>1341</v>
      </c>
      <c r="J200" s="3" t="s">
        <v>979</v>
      </c>
      <c r="K200" s="3" t="s">
        <v>1110</v>
      </c>
      <c r="L200" s="3" t="s">
        <v>981</v>
      </c>
      <c r="M200" s="3" t="s">
        <v>1053</v>
      </c>
      <c r="N200" s="27">
        <v>45583</v>
      </c>
      <c r="O200" s="3" t="s">
        <v>1116</v>
      </c>
      <c r="P200" s="3" t="s">
        <v>984</v>
      </c>
      <c r="Q200" s="3" t="s">
        <v>1117</v>
      </c>
      <c r="R200" s="24">
        <f>COUNTIF(콜트리분석!AH:AH,레드마인_배치!G200)+COUNTIF(스케쥴러분석!J:J,레드마인_배치!G200)</f>
        <v>1</v>
      </c>
    </row>
    <row r="201" spans="1:18">
      <c r="A201" s="3">
        <v>142822</v>
      </c>
      <c r="B201" s="3" t="s">
        <v>973</v>
      </c>
      <c r="C201" s="3"/>
      <c r="D201" s="3" t="s">
        <v>974</v>
      </c>
      <c r="E201" s="3" t="s">
        <v>975</v>
      </c>
      <c r="F201" s="3" t="s">
        <v>976</v>
      </c>
      <c r="G201" s="3" t="s">
        <v>538</v>
      </c>
      <c r="H201" s="3" t="s">
        <v>1342</v>
      </c>
      <c r="I201" s="3" t="s">
        <v>1069</v>
      </c>
      <c r="J201" s="3" t="s">
        <v>979</v>
      </c>
      <c r="K201" s="3" t="s">
        <v>1110</v>
      </c>
      <c r="L201" s="3" t="s">
        <v>981</v>
      </c>
      <c r="M201" s="3"/>
      <c r="N201" s="27"/>
      <c r="O201" s="3" t="s">
        <v>983</v>
      </c>
      <c r="P201" s="3" t="s">
        <v>984</v>
      </c>
      <c r="Q201" s="3"/>
      <c r="R201" s="24">
        <f>COUNTIF(콜트리분석!AH:AH,레드마인_배치!G201)+COUNTIF(스케쥴러분석!J:J,레드마인_배치!G201)</f>
        <v>1</v>
      </c>
    </row>
    <row r="202" spans="1:18">
      <c r="A202" s="3">
        <v>142823</v>
      </c>
      <c r="B202" s="3" t="s">
        <v>973</v>
      </c>
      <c r="C202" s="3"/>
      <c r="D202" s="3" t="s">
        <v>974</v>
      </c>
      <c r="E202" s="3" t="s">
        <v>975</v>
      </c>
      <c r="F202" s="3" t="s">
        <v>976</v>
      </c>
      <c r="G202" s="3" t="s">
        <v>539</v>
      </c>
      <c r="H202" s="3" t="s">
        <v>1343</v>
      </c>
      <c r="I202" s="3" t="s">
        <v>1344</v>
      </c>
      <c r="J202" s="3" t="s">
        <v>979</v>
      </c>
      <c r="K202" s="3" t="s">
        <v>1110</v>
      </c>
      <c r="L202" s="3" t="s">
        <v>981</v>
      </c>
      <c r="M202" s="3"/>
      <c r="N202" s="27"/>
      <c r="O202" s="3" t="s">
        <v>983</v>
      </c>
      <c r="P202" s="3" t="s">
        <v>984</v>
      </c>
      <c r="Q202" s="3"/>
      <c r="R202" s="24">
        <f>COUNTIF(콜트리분석!AH:AH,레드마인_배치!G202)+COUNTIF(스케쥴러분석!J:J,레드마인_배치!G202)</f>
        <v>0</v>
      </c>
    </row>
    <row r="203" spans="1:18">
      <c r="A203" s="3">
        <v>150363</v>
      </c>
      <c r="B203" s="3" t="s">
        <v>973</v>
      </c>
      <c r="C203" s="3"/>
      <c r="D203" s="3" t="s">
        <v>974</v>
      </c>
      <c r="E203" s="3" t="s">
        <v>1113</v>
      </c>
      <c r="F203" s="3" t="s">
        <v>976</v>
      </c>
      <c r="G203" s="3" t="s">
        <v>3348</v>
      </c>
      <c r="H203" s="3" t="s">
        <v>3490</v>
      </c>
      <c r="I203" s="3" t="s">
        <v>3491</v>
      </c>
      <c r="J203" s="3" t="s">
        <v>979</v>
      </c>
      <c r="K203" s="3" t="s">
        <v>1123</v>
      </c>
      <c r="L203" s="3" t="s">
        <v>981</v>
      </c>
      <c r="M203" s="3" t="s">
        <v>1053</v>
      </c>
      <c r="N203" s="27">
        <v>45814</v>
      </c>
      <c r="O203" s="3" t="s">
        <v>1116</v>
      </c>
      <c r="P203" s="3" t="s">
        <v>984</v>
      </c>
      <c r="Q203" s="3"/>
      <c r="R203" s="24">
        <f>COUNTIF(콜트리분석!AH:AH,레드마인_배치!G203)+COUNTIF(스케쥴러분석!J:J,레드마인_배치!G203)</f>
        <v>1</v>
      </c>
    </row>
    <row r="204" spans="1:18">
      <c r="A204" s="3">
        <v>142958</v>
      </c>
      <c r="B204" s="3" t="s">
        <v>973</v>
      </c>
      <c r="C204" s="3"/>
      <c r="D204" s="3" t="s">
        <v>974</v>
      </c>
      <c r="E204" s="3" t="s">
        <v>1113</v>
      </c>
      <c r="F204" s="3" t="s">
        <v>976</v>
      </c>
      <c r="G204" s="3" t="s">
        <v>1350</v>
      </c>
      <c r="H204" s="3" t="s">
        <v>1346</v>
      </c>
      <c r="I204" s="3" t="s">
        <v>3266</v>
      </c>
      <c r="J204" s="3" t="s">
        <v>979</v>
      </c>
      <c r="K204" s="3" t="s">
        <v>1110</v>
      </c>
      <c r="L204" s="3" t="s">
        <v>981</v>
      </c>
      <c r="M204" s="3" t="s">
        <v>1053</v>
      </c>
      <c r="N204" s="27">
        <v>45674</v>
      </c>
      <c r="O204" s="3" t="s">
        <v>1116</v>
      </c>
      <c r="P204" s="3" t="s">
        <v>984</v>
      </c>
      <c r="Q204" s="3" t="s">
        <v>1117</v>
      </c>
      <c r="R204" s="24">
        <f>COUNTIF(콜트리분석!AH:AH,레드마인_배치!G204)+COUNTIF(스케쥴러분석!J:J,레드마인_배치!G204)</f>
        <v>1</v>
      </c>
    </row>
    <row r="205" spans="1:18">
      <c r="A205" s="3">
        <v>150364</v>
      </c>
      <c r="B205" s="3" t="s">
        <v>973</v>
      </c>
      <c r="C205" s="3"/>
      <c r="D205" s="3" t="s">
        <v>974</v>
      </c>
      <c r="E205" s="3" t="s">
        <v>1113</v>
      </c>
      <c r="F205" s="3" t="s">
        <v>976</v>
      </c>
      <c r="G205" s="3" t="s">
        <v>3492</v>
      </c>
      <c r="H205" s="3" t="s">
        <v>3493</v>
      </c>
      <c r="I205" s="3" t="s">
        <v>3494</v>
      </c>
      <c r="J205" s="3" t="s">
        <v>979</v>
      </c>
      <c r="K205" s="3" t="s">
        <v>1123</v>
      </c>
      <c r="L205" s="3" t="s">
        <v>981</v>
      </c>
      <c r="M205" s="3" t="s">
        <v>1053</v>
      </c>
      <c r="N205" s="27">
        <v>45814</v>
      </c>
      <c r="O205" s="3" t="s">
        <v>1116</v>
      </c>
      <c r="P205" s="3" t="s">
        <v>984</v>
      </c>
      <c r="Q205" s="3"/>
      <c r="R205" s="24">
        <f>COUNTIF(콜트리분석!AH:AH,레드마인_배치!G205)+COUNTIF(스케쥴러분석!J:J,레드마인_배치!G205)</f>
        <v>0</v>
      </c>
    </row>
    <row r="206" spans="1:18">
      <c r="A206" s="3">
        <v>142957</v>
      </c>
      <c r="B206" s="3" t="s">
        <v>973</v>
      </c>
      <c r="C206" s="3"/>
      <c r="D206" s="3" t="s">
        <v>974</v>
      </c>
      <c r="E206" s="3" t="s">
        <v>1113</v>
      </c>
      <c r="F206" s="3" t="s">
        <v>976</v>
      </c>
      <c r="G206" s="3" t="s">
        <v>1347</v>
      </c>
      <c r="H206" s="3" t="s">
        <v>1348</v>
      </c>
      <c r="I206" s="3" t="s">
        <v>1349</v>
      </c>
      <c r="J206" s="3" t="s">
        <v>979</v>
      </c>
      <c r="K206" s="3" t="s">
        <v>1110</v>
      </c>
      <c r="L206" s="3" t="s">
        <v>981</v>
      </c>
      <c r="M206" s="3" t="s">
        <v>1053</v>
      </c>
      <c r="N206" s="27">
        <v>45674</v>
      </c>
      <c r="O206" s="3" t="s">
        <v>1116</v>
      </c>
      <c r="P206" s="3" t="s">
        <v>1133</v>
      </c>
      <c r="Q206" s="3" t="s">
        <v>1117</v>
      </c>
      <c r="R206" s="24">
        <f>COUNTIF(콜트리분석!AH:AH,레드마인_배치!G206)+COUNTIF(스케쥴러분석!J:J,레드마인_배치!G206)</f>
        <v>1</v>
      </c>
    </row>
    <row r="207" spans="1:18">
      <c r="A207" s="3">
        <v>150365</v>
      </c>
      <c r="B207" s="3" t="s">
        <v>973</v>
      </c>
      <c r="C207" s="3"/>
      <c r="D207" s="3" t="s">
        <v>974</v>
      </c>
      <c r="E207" s="3" t="s">
        <v>1113</v>
      </c>
      <c r="F207" s="3" t="s">
        <v>976</v>
      </c>
      <c r="G207" s="3" t="s">
        <v>3350</v>
      </c>
      <c r="H207" s="3" t="s">
        <v>3495</v>
      </c>
      <c r="I207" s="3" t="s">
        <v>3496</v>
      </c>
      <c r="J207" s="3" t="s">
        <v>979</v>
      </c>
      <c r="K207" s="3" t="s">
        <v>1123</v>
      </c>
      <c r="L207" s="3" t="s">
        <v>981</v>
      </c>
      <c r="M207" s="3" t="s">
        <v>1053</v>
      </c>
      <c r="N207" s="27">
        <v>45821</v>
      </c>
      <c r="O207" s="3" t="s">
        <v>1116</v>
      </c>
      <c r="P207" s="3" t="s">
        <v>984</v>
      </c>
      <c r="Q207" s="3"/>
      <c r="R207" s="24">
        <f>COUNTIF(콜트리분석!AH:AH,레드마인_배치!G207)+COUNTIF(스케쥴러분석!J:J,레드마인_배치!G207)</f>
        <v>1</v>
      </c>
    </row>
    <row r="208" spans="1:18">
      <c r="A208" s="3">
        <v>142956</v>
      </c>
      <c r="B208" s="3" t="s">
        <v>973</v>
      </c>
      <c r="C208" s="3"/>
      <c r="D208" s="3" t="s">
        <v>974</v>
      </c>
      <c r="E208" s="3" t="s">
        <v>975</v>
      </c>
      <c r="F208" s="3" t="s">
        <v>976</v>
      </c>
      <c r="G208" s="3" t="s">
        <v>1345</v>
      </c>
      <c r="H208" s="3" t="s">
        <v>1351</v>
      </c>
      <c r="I208" s="3" t="s">
        <v>3586</v>
      </c>
      <c r="J208" s="3" t="s">
        <v>979</v>
      </c>
      <c r="K208" s="3" t="s">
        <v>1110</v>
      </c>
      <c r="L208" s="3" t="s">
        <v>981</v>
      </c>
      <c r="M208" s="3" t="s">
        <v>1053</v>
      </c>
      <c r="N208" s="27">
        <v>45674</v>
      </c>
      <c r="O208" s="3" t="s">
        <v>1116</v>
      </c>
      <c r="P208" s="3" t="s">
        <v>1133</v>
      </c>
      <c r="Q208" s="3" t="s">
        <v>1117</v>
      </c>
      <c r="R208" s="24">
        <f>COUNTIF(콜트리분석!AH:AH,레드마인_배치!G208)+COUNTIF(스케쥴러분석!J:J,레드마인_배치!G208)</f>
        <v>0</v>
      </c>
    </row>
    <row r="209" spans="1:18">
      <c r="A209" s="3">
        <v>142826</v>
      </c>
      <c r="B209" s="3" t="s">
        <v>973</v>
      </c>
      <c r="C209" s="3"/>
      <c r="D209" s="3" t="s">
        <v>974</v>
      </c>
      <c r="E209" s="3" t="s">
        <v>975</v>
      </c>
      <c r="F209" s="3" t="s">
        <v>976</v>
      </c>
      <c r="G209" s="3" t="s">
        <v>540</v>
      </c>
      <c r="H209" s="3" t="s">
        <v>1352</v>
      </c>
      <c r="I209" s="3" t="s">
        <v>1237</v>
      </c>
      <c r="J209" s="3" t="s">
        <v>979</v>
      </c>
      <c r="K209" s="3" t="s">
        <v>1110</v>
      </c>
      <c r="L209" s="3" t="s">
        <v>981</v>
      </c>
      <c r="M209" s="3"/>
      <c r="N209" s="27"/>
      <c r="O209" s="3" t="s">
        <v>983</v>
      </c>
      <c r="P209" s="3" t="s">
        <v>984</v>
      </c>
      <c r="Q209" s="3"/>
      <c r="R209" s="24">
        <f>COUNTIF(콜트리분석!AH:AH,레드마인_배치!G209)+COUNTIF(스케쥴러분석!J:J,레드마인_배치!G209)</f>
        <v>1</v>
      </c>
    </row>
    <row r="210" spans="1:18">
      <c r="A210" s="3">
        <v>150366</v>
      </c>
      <c r="B210" s="3" t="s">
        <v>973</v>
      </c>
      <c r="C210" s="3"/>
      <c r="D210" s="3" t="s">
        <v>974</v>
      </c>
      <c r="E210" s="3" t="s">
        <v>1113</v>
      </c>
      <c r="F210" s="3" t="s">
        <v>976</v>
      </c>
      <c r="G210" s="3" t="s">
        <v>3351</v>
      </c>
      <c r="H210" s="3" t="s">
        <v>3497</v>
      </c>
      <c r="I210" s="3" t="s">
        <v>3498</v>
      </c>
      <c r="J210" s="3" t="s">
        <v>979</v>
      </c>
      <c r="K210" s="3" t="s">
        <v>1123</v>
      </c>
      <c r="L210" s="3" t="s">
        <v>981</v>
      </c>
      <c r="M210" s="3" t="s">
        <v>1053</v>
      </c>
      <c r="N210" s="27">
        <v>45821</v>
      </c>
      <c r="O210" s="3" t="s">
        <v>1116</v>
      </c>
      <c r="P210" s="3" t="s">
        <v>984</v>
      </c>
      <c r="Q210" s="3"/>
      <c r="R210" s="24">
        <f>COUNTIF(콜트리분석!AH:AH,레드마인_배치!G210)+COUNTIF(스케쥴러분석!J:J,레드마인_배치!G210)</f>
        <v>1</v>
      </c>
    </row>
    <row r="211" spans="1:18">
      <c r="A211" s="3">
        <v>143933</v>
      </c>
      <c r="B211" s="3" t="s">
        <v>973</v>
      </c>
      <c r="C211" s="3"/>
      <c r="D211" s="3" t="s">
        <v>974</v>
      </c>
      <c r="E211" s="3" t="s">
        <v>975</v>
      </c>
      <c r="F211" s="3" t="s">
        <v>976</v>
      </c>
      <c r="G211" s="3" t="s">
        <v>680</v>
      </c>
      <c r="H211" s="3" t="s">
        <v>1353</v>
      </c>
      <c r="I211" s="3" t="s">
        <v>1354</v>
      </c>
      <c r="J211" s="3" t="s">
        <v>979</v>
      </c>
      <c r="K211" s="3" t="s">
        <v>1110</v>
      </c>
      <c r="L211" s="3" t="s">
        <v>981</v>
      </c>
      <c r="M211" s="3" t="s">
        <v>1047</v>
      </c>
      <c r="N211" s="27">
        <v>45569</v>
      </c>
      <c r="O211" s="3" t="s">
        <v>1116</v>
      </c>
      <c r="P211" s="3" t="s">
        <v>1124</v>
      </c>
      <c r="Q211" s="3" t="s">
        <v>1355</v>
      </c>
      <c r="R211" s="24">
        <f>COUNTIF(콜트리분석!AH:AH,레드마인_배치!G211)+COUNTIF(스케쥴러분석!J:J,레드마인_배치!G211)</f>
        <v>1</v>
      </c>
    </row>
    <row r="212" spans="1:18">
      <c r="A212" s="3">
        <v>150367</v>
      </c>
      <c r="B212" s="3" t="s">
        <v>973</v>
      </c>
      <c r="C212" s="3"/>
      <c r="D212" s="3" t="s">
        <v>974</v>
      </c>
      <c r="E212" s="3" t="s">
        <v>1113</v>
      </c>
      <c r="F212" s="3" t="s">
        <v>976</v>
      </c>
      <c r="G212" s="3" t="s">
        <v>3352</v>
      </c>
      <c r="H212" s="3" t="s">
        <v>3499</v>
      </c>
      <c r="I212" s="3" t="s">
        <v>3500</v>
      </c>
      <c r="J212" s="3" t="s">
        <v>979</v>
      </c>
      <c r="K212" s="3" t="s">
        <v>1123</v>
      </c>
      <c r="L212" s="3" t="s">
        <v>981</v>
      </c>
      <c r="M212" s="3" t="s">
        <v>1053</v>
      </c>
      <c r="N212" s="27">
        <v>45821</v>
      </c>
      <c r="O212" s="3" t="s">
        <v>1116</v>
      </c>
      <c r="P212" s="3" t="s">
        <v>984</v>
      </c>
      <c r="Q212" s="3"/>
      <c r="R212" s="24">
        <f>COUNTIF(콜트리분석!AH:AH,레드마인_배치!G212)+COUNTIF(스케쥴러분석!J:J,레드마인_배치!G212)</f>
        <v>1</v>
      </c>
    </row>
    <row r="213" spans="1:18">
      <c r="A213" s="3">
        <v>143934</v>
      </c>
      <c r="B213" s="3" t="s">
        <v>973</v>
      </c>
      <c r="C213" s="3"/>
      <c r="D213" s="3" t="s">
        <v>974</v>
      </c>
      <c r="E213" s="3" t="s">
        <v>975</v>
      </c>
      <c r="F213" s="3" t="s">
        <v>976</v>
      </c>
      <c r="G213" s="3" t="s">
        <v>682</v>
      </c>
      <c r="H213" s="3" t="s">
        <v>1356</v>
      </c>
      <c r="I213" s="3" t="s">
        <v>1354</v>
      </c>
      <c r="J213" s="3" t="s">
        <v>979</v>
      </c>
      <c r="K213" s="3" t="s">
        <v>1110</v>
      </c>
      <c r="L213" s="3" t="s">
        <v>981</v>
      </c>
      <c r="M213" s="3" t="s">
        <v>1047</v>
      </c>
      <c r="N213" s="27">
        <v>45569</v>
      </c>
      <c r="O213" s="3" t="s">
        <v>1116</v>
      </c>
      <c r="P213" s="3" t="s">
        <v>1124</v>
      </c>
      <c r="Q213" s="3" t="s">
        <v>1355</v>
      </c>
      <c r="R213" s="24">
        <f>COUNTIF(콜트리분석!AH:AH,레드마인_배치!G213)+COUNTIF(스케쥴러분석!J:J,레드마인_배치!G213)</f>
        <v>1</v>
      </c>
    </row>
    <row r="214" spans="1:18">
      <c r="A214" s="3">
        <v>150368</v>
      </c>
      <c r="B214" s="3" t="s">
        <v>973</v>
      </c>
      <c r="C214" s="3"/>
      <c r="D214" s="3" t="s">
        <v>974</v>
      </c>
      <c r="E214" s="3" t="s">
        <v>1113</v>
      </c>
      <c r="F214" s="3" t="s">
        <v>976</v>
      </c>
      <c r="G214" s="3" t="s">
        <v>3353</v>
      </c>
      <c r="H214" s="3" t="s">
        <v>3501</v>
      </c>
      <c r="I214" s="3" t="s">
        <v>3502</v>
      </c>
      <c r="J214" s="3" t="s">
        <v>979</v>
      </c>
      <c r="K214" s="3" t="s">
        <v>1123</v>
      </c>
      <c r="L214" s="3" t="s">
        <v>981</v>
      </c>
      <c r="M214" s="3" t="s">
        <v>1053</v>
      </c>
      <c r="N214" s="27">
        <v>45828</v>
      </c>
      <c r="O214" s="3" t="s">
        <v>1116</v>
      </c>
      <c r="P214" s="3" t="s">
        <v>984</v>
      </c>
      <c r="Q214" s="3"/>
      <c r="R214" s="24">
        <f>COUNTIF(콜트리분석!AH:AH,레드마인_배치!G214)+COUNTIF(스케쥴러분석!J:J,레드마인_배치!G214)</f>
        <v>1</v>
      </c>
    </row>
    <row r="215" spans="1:18">
      <c r="A215" s="3">
        <v>142814</v>
      </c>
      <c r="B215" s="3" t="s">
        <v>973</v>
      </c>
      <c r="C215" s="3"/>
      <c r="D215" s="3" t="s">
        <v>974</v>
      </c>
      <c r="E215" s="3" t="s">
        <v>1113</v>
      </c>
      <c r="F215" s="3" t="s">
        <v>976</v>
      </c>
      <c r="G215" s="3" t="s">
        <v>553</v>
      </c>
      <c r="H215" s="3" t="s">
        <v>1357</v>
      </c>
      <c r="I215" s="3" t="s">
        <v>1358</v>
      </c>
      <c r="J215" s="3" t="s">
        <v>979</v>
      </c>
      <c r="K215" s="3" t="s">
        <v>1110</v>
      </c>
      <c r="L215" s="3" t="s">
        <v>981</v>
      </c>
      <c r="M215" s="3" t="s">
        <v>1047</v>
      </c>
      <c r="N215" s="27">
        <v>45569</v>
      </c>
      <c r="O215" s="3" t="s">
        <v>1116</v>
      </c>
      <c r="P215" s="3" t="s">
        <v>1133</v>
      </c>
      <c r="Q215" s="3" t="s">
        <v>1117</v>
      </c>
      <c r="R215" s="24">
        <f>COUNTIF(콜트리분석!AH:AH,레드마인_배치!G215)+COUNTIF(스케쥴러분석!J:J,레드마인_배치!G215)</f>
        <v>2</v>
      </c>
    </row>
    <row r="216" spans="1:18">
      <c r="A216" s="3">
        <v>150369</v>
      </c>
      <c r="B216" s="3" t="s">
        <v>973</v>
      </c>
      <c r="C216" s="3"/>
      <c r="D216" s="3" t="s">
        <v>974</v>
      </c>
      <c r="E216" s="3" t="s">
        <v>1113</v>
      </c>
      <c r="F216" s="3" t="s">
        <v>976</v>
      </c>
      <c r="G216" s="3" t="s">
        <v>3355</v>
      </c>
      <c r="H216" s="3" t="s">
        <v>3503</v>
      </c>
      <c r="I216" s="3" t="s">
        <v>3504</v>
      </c>
      <c r="J216" s="3" t="s">
        <v>979</v>
      </c>
      <c r="K216" s="3" t="s">
        <v>1123</v>
      </c>
      <c r="L216" s="3" t="s">
        <v>981</v>
      </c>
      <c r="M216" s="3" t="s">
        <v>1053</v>
      </c>
      <c r="N216" s="27">
        <v>45828</v>
      </c>
      <c r="O216" s="3" t="s">
        <v>1116</v>
      </c>
      <c r="P216" s="3" t="s">
        <v>984</v>
      </c>
      <c r="Q216" s="3"/>
      <c r="R216" s="24">
        <f>COUNTIF(콜트리분석!AH:AH,레드마인_배치!G216)+COUNTIF(스케쥴러분석!J:J,레드마인_배치!G216)</f>
        <v>1</v>
      </c>
    </row>
    <row r="217" spans="1:18">
      <c r="A217" s="3">
        <v>142815</v>
      </c>
      <c r="B217" s="3" t="s">
        <v>973</v>
      </c>
      <c r="C217" s="3"/>
      <c r="D217" s="3" t="s">
        <v>974</v>
      </c>
      <c r="E217" s="3" t="s">
        <v>1113</v>
      </c>
      <c r="F217" s="3" t="s">
        <v>976</v>
      </c>
      <c r="G217" s="3" t="s">
        <v>555</v>
      </c>
      <c r="H217" s="3" t="s">
        <v>1359</v>
      </c>
      <c r="I217" s="3" t="s">
        <v>1360</v>
      </c>
      <c r="J217" s="3" t="s">
        <v>979</v>
      </c>
      <c r="K217" s="3" t="s">
        <v>1110</v>
      </c>
      <c r="L217" s="3" t="s">
        <v>981</v>
      </c>
      <c r="M217" s="3" t="s">
        <v>1047</v>
      </c>
      <c r="N217" s="27">
        <v>45569</v>
      </c>
      <c r="O217" s="3" t="s">
        <v>1116</v>
      </c>
      <c r="P217" s="3" t="s">
        <v>1133</v>
      </c>
      <c r="Q217" s="3" t="s">
        <v>1117</v>
      </c>
      <c r="R217" s="24">
        <f>COUNTIF(콜트리분석!AH:AH,레드마인_배치!G217)+COUNTIF(스케쥴러분석!J:J,레드마인_배치!G217)</f>
        <v>1</v>
      </c>
    </row>
    <row r="218" spans="1:18">
      <c r="A218" s="3">
        <v>150370</v>
      </c>
      <c r="B218" s="3" t="s">
        <v>973</v>
      </c>
      <c r="C218" s="3"/>
      <c r="D218" s="3" t="s">
        <v>974</v>
      </c>
      <c r="E218" s="3" t="s">
        <v>1113</v>
      </c>
      <c r="F218" s="3" t="s">
        <v>976</v>
      </c>
      <c r="G218" s="3" t="s">
        <v>3358</v>
      </c>
      <c r="H218" s="3" t="s">
        <v>3505</v>
      </c>
      <c r="I218" s="3" t="s">
        <v>3506</v>
      </c>
      <c r="J218" s="3" t="s">
        <v>979</v>
      </c>
      <c r="K218" s="3" t="s">
        <v>1123</v>
      </c>
      <c r="L218" s="3" t="s">
        <v>981</v>
      </c>
      <c r="M218" s="3" t="s">
        <v>1053</v>
      </c>
      <c r="N218" s="27">
        <v>45793</v>
      </c>
      <c r="O218" s="3" t="s">
        <v>1116</v>
      </c>
      <c r="P218" s="3" t="s">
        <v>984</v>
      </c>
      <c r="Q218" s="3"/>
      <c r="R218" s="24">
        <f>COUNTIF(콜트리분석!AH:AH,레드마인_배치!G218)+COUNTIF(스케쥴러분석!J:J,레드마인_배치!G218)</f>
        <v>1</v>
      </c>
    </row>
    <row r="219" spans="1:18">
      <c r="A219" s="3">
        <v>150371</v>
      </c>
      <c r="B219" s="3" t="s">
        <v>973</v>
      </c>
      <c r="C219" s="3"/>
      <c r="D219" s="3" t="s">
        <v>974</v>
      </c>
      <c r="E219" s="3" t="s">
        <v>1113</v>
      </c>
      <c r="F219" s="3" t="s">
        <v>976</v>
      </c>
      <c r="G219" s="3" t="s">
        <v>3360</v>
      </c>
      <c r="H219" s="3" t="s">
        <v>3507</v>
      </c>
      <c r="I219" s="3" t="s">
        <v>3508</v>
      </c>
      <c r="J219" s="3" t="s">
        <v>979</v>
      </c>
      <c r="K219" s="3" t="s">
        <v>1123</v>
      </c>
      <c r="L219" s="3" t="s">
        <v>981</v>
      </c>
      <c r="M219" s="3" t="s">
        <v>1053</v>
      </c>
      <c r="N219" s="27">
        <v>45828</v>
      </c>
      <c r="O219" s="3" t="s">
        <v>1116</v>
      </c>
      <c r="P219" s="3" t="s">
        <v>984</v>
      </c>
      <c r="Q219" s="3"/>
      <c r="R219" s="24">
        <f>COUNTIF(콜트리분석!AH:AH,레드마인_배치!G219)+COUNTIF(스케쥴러분석!J:J,레드마인_배치!G219)</f>
        <v>1</v>
      </c>
    </row>
    <row r="220" spans="1:18">
      <c r="A220" s="3">
        <v>145956</v>
      </c>
      <c r="B220" s="3" t="s">
        <v>973</v>
      </c>
      <c r="C220" s="3"/>
      <c r="D220" s="3" t="s">
        <v>974</v>
      </c>
      <c r="E220" s="3" t="s">
        <v>1113</v>
      </c>
      <c r="F220" s="3" t="s">
        <v>976</v>
      </c>
      <c r="G220" s="3" t="s">
        <v>549</v>
      </c>
      <c r="H220" s="3" t="s">
        <v>3587</v>
      </c>
      <c r="I220" s="3" t="s">
        <v>1497</v>
      </c>
      <c r="J220" s="3" t="s">
        <v>979</v>
      </c>
      <c r="K220" s="3" t="s">
        <v>1110</v>
      </c>
      <c r="L220" s="3" t="s">
        <v>981</v>
      </c>
      <c r="M220" s="3" t="s">
        <v>1053</v>
      </c>
      <c r="N220" s="27">
        <v>45674</v>
      </c>
      <c r="O220" s="3" t="s">
        <v>1116</v>
      </c>
      <c r="P220" s="3" t="s">
        <v>1124</v>
      </c>
      <c r="Q220" s="3" t="s">
        <v>1117</v>
      </c>
      <c r="R220" s="24">
        <f>COUNTIF(콜트리분석!AH:AH,레드마인_배치!G220)+COUNTIF(스케쥴러분석!J:J,레드마인_배치!G220)</f>
        <v>1</v>
      </c>
    </row>
    <row r="221" spans="1:18">
      <c r="A221" s="3">
        <v>150372</v>
      </c>
      <c r="B221" s="3" t="s">
        <v>973</v>
      </c>
      <c r="C221" s="3"/>
      <c r="D221" s="3" t="s">
        <v>974</v>
      </c>
      <c r="E221" s="3" t="s">
        <v>1113</v>
      </c>
      <c r="F221" s="3" t="s">
        <v>976</v>
      </c>
      <c r="G221" s="3" t="s">
        <v>3365</v>
      </c>
      <c r="H221" s="3" t="s">
        <v>3509</v>
      </c>
      <c r="I221" s="3" t="s">
        <v>3510</v>
      </c>
      <c r="J221" s="3" t="s">
        <v>979</v>
      </c>
      <c r="K221" s="3" t="s">
        <v>1123</v>
      </c>
      <c r="L221" s="3" t="s">
        <v>981</v>
      </c>
      <c r="M221" s="3" t="s">
        <v>1053</v>
      </c>
      <c r="N221" s="27">
        <v>45828</v>
      </c>
      <c r="O221" s="3" t="s">
        <v>1116</v>
      </c>
      <c r="P221" s="3" t="s">
        <v>984</v>
      </c>
      <c r="Q221" s="3"/>
      <c r="R221" s="24">
        <f>COUNTIF(콜트리분석!AH:AH,레드마인_배치!G221)+COUNTIF(스케쥴러분석!J:J,레드마인_배치!G221)</f>
        <v>1</v>
      </c>
    </row>
    <row r="222" spans="1:18">
      <c r="A222" s="3">
        <v>145957</v>
      </c>
      <c r="B222" s="3" t="s">
        <v>973</v>
      </c>
      <c r="C222" s="3"/>
      <c r="D222" s="3" t="s">
        <v>974</v>
      </c>
      <c r="E222" s="3" t="s">
        <v>1113</v>
      </c>
      <c r="F222" s="3" t="s">
        <v>976</v>
      </c>
      <c r="G222" s="3" t="s">
        <v>659</v>
      </c>
      <c r="H222" s="3" t="s">
        <v>3588</v>
      </c>
      <c r="I222" s="3" t="s">
        <v>1498</v>
      </c>
      <c r="J222" s="3" t="s">
        <v>979</v>
      </c>
      <c r="K222" s="3" t="s">
        <v>1110</v>
      </c>
      <c r="L222" s="3" t="s">
        <v>981</v>
      </c>
      <c r="M222" s="3" t="s">
        <v>1053</v>
      </c>
      <c r="N222" s="27">
        <v>45674</v>
      </c>
      <c r="O222" s="3" t="s">
        <v>1116</v>
      </c>
      <c r="P222" s="3" t="s">
        <v>1124</v>
      </c>
      <c r="Q222" s="3" t="s">
        <v>1117</v>
      </c>
      <c r="R222" s="24">
        <f>COUNTIF(콜트리분석!AH:AH,레드마인_배치!G222)+COUNTIF(스케쥴러분석!J:J,레드마인_배치!G222)</f>
        <v>1</v>
      </c>
    </row>
    <row r="223" spans="1:18">
      <c r="A223" s="3">
        <v>150373</v>
      </c>
      <c r="B223" s="3" t="s">
        <v>973</v>
      </c>
      <c r="C223" s="3"/>
      <c r="D223" s="3" t="s">
        <v>974</v>
      </c>
      <c r="E223" s="3" t="s">
        <v>1113</v>
      </c>
      <c r="F223" s="3" t="s">
        <v>976</v>
      </c>
      <c r="G223" s="3" t="s">
        <v>3366</v>
      </c>
      <c r="H223" s="3" t="s">
        <v>3511</v>
      </c>
      <c r="I223" s="3" t="s">
        <v>3512</v>
      </c>
      <c r="J223" s="3" t="s">
        <v>979</v>
      </c>
      <c r="K223" s="3" t="s">
        <v>1123</v>
      </c>
      <c r="L223" s="3" t="s">
        <v>981</v>
      </c>
      <c r="M223" s="3" t="s">
        <v>1053</v>
      </c>
      <c r="N223" s="27">
        <v>45828</v>
      </c>
      <c r="O223" s="3" t="s">
        <v>1116</v>
      </c>
      <c r="P223" s="3" t="s">
        <v>984</v>
      </c>
      <c r="Q223" s="3"/>
      <c r="R223" s="24">
        <f>COUNTIF(콜트리분석!AH:AH,레드마인_배치!G223)+COUNTIF(스케쥴러분석!J:J,레드마인_배치!G223)</f>
        <v>1</v>
      </c>
    </row>
    <row r="224" spans="1:18">
      <c r="A224" s="3">
        <v>145958</v>
      </c>
      <c r="B224" s="3" t="s">
        <v>973</v>
      </c>
      <c r="C224" s="3"/>
      <c r="D224" s="3" t="s">
        <v>974</v>
      </c>
      <c r="E224" s="3" t="s">
        <v>1113</v>
      </c>
      <c r="F224" s="3" t="s">
        <v>976</v>
      </c>
      <c r="G224" s="3" t="s">
        <v>550</v>
      </c>
      <c r="H224" s="3" t="s">
        <v>3589</v>
      </c>
      <c r="I224" s="3" t="s">
        <v>1499</v>
      </c>
      <c r="J224" s="3" t="s">
        <v>979</v>
      </c>
      <c r="K224" s="3" t="s">
        <v>1110</v>
      </c>
      <c r="L224" s="3" t="s">
        <v>981</v>
      </c>
      <c r="M224" s="3" t="s">
        <v>1053</v>
      </c>
      <c r="N224" s="27">
        <v>45674</v>
      </c>
      <c r="O224" s="3" t="s">
        <v>1116</v>
      </c>
      <c r="P224" s="3" t="s">
        <v>1124</v>
      </c>
      <c r="Q224" s="3" t="s">
        <v>1117</v>
      </c>
      <c r="R224" s="24">
        <f>COUNTIF(콜트리분석!AH:AH,레드마인_배치!G224)+COUNTIF(스케쥴러분석!J:J,레드마인_배치!G224)</f>
        <v>1</v>
      </c>
    </row>
    <row r="225" spans="1:18">
      <c r="A225" s="3">
        <v>150374</v>
      </c>
      <c r="B225" s="3" t="s">
        <v>973</v>
      </c>
      <c r="C225" s="3"/>
      <c r="D225" s="3" t="s">
        <v>974</v>
      </c>
      <c r="E225" s="3" t="s">
        <v>1113</v>
      </c>
      <c r="F225" s="3" t="s">
        <v>976</v>
      </c>
      <c r="G225" s="3" t="s">
        <v>3368</v>
      </c>
      <c r="H225" s="3" t="s">
        <v>3513</v>
      </c>
      <c r="I225" s="3" t="s">
        <v>3514</v>
      </c>
      <c r="J225" s="3" t="s">
        <v>979</v>
      </c>
      <c r="K225" s="3" t="s">
        <v>1123</v>
      </c>
      <c r="L225" s="3" t="s">
        <v>981</v>
      </c>
      <c r="M225" s="3" t="s">
        <v>1053</v>
      </c>
      <c r="N225" s="27">
        <v>45828</v>
      </c>
      <c r="O225" s="3" t="s">
        <v>1116</v>
      </c>
      <c r="P225" s="3" t="s">
        <v>984</v>
      </c>
      <c r="Q225" s="3"/>
      <c r="R225" s="24">
        <f>COUNTIF(콜트리분석!AH:AH,레드마인_배치!G225)+COUNTIF(스케쥴러분석!J:J,레드마인_배치!G225)</f>
        <v>1</v>
      </c>
    </row>
    <row r="226" spans="1:18">
      <c r="A226" s="3">
        <v>145959</v>
      </c>
      <c r="B226" s="3" t="s">
        <v>973</v>
      </c>
      <c r="C226" s="3"/>
      <c r="D226" s="3" t="s">
        <v>974</v>
      </c>
      <c r="E226" s="3" t="s">
        <v>1113</v>
      </c>
      <c r="F226" s="3" t="s">
        <v>976</v>
      </c>
      <c r="G226" s="3" t="s">
        <v>660</v>
      </c>
      <c r="H226" s="3" t="s">
        <v>3590</v>
      </c>
      <c r="I226" s="3" t="s">
        <v>1500</v>
      </c>
      <c r="J226" s="3" t="s">
        <v>979</v>
      </c>
      <c r="K226" s="3" t="s">
        <v>1110</v>
      </c>
      <c r="L226" s="3" t="s">
        <v>981</v>
      </c>
      <c r="M226" s="3" t="s">
        <v>1053</v>
      </c>
      <c r="N226" s="27">
        <v>45674</v>
      </c>
      <c r="O226" s="3" t="s">
        <v>1116</v>
      </c>
      <c r="P226" s="3" t="s">
        <v>1124</v>
      </c>
      <c r="Q226" s="3" t="s">
        <v>1117</v>
      </c>
      <c r="R226" s="24">
        <f>COUNTIF(콜트리분석!AH:AH,레드마인_배치!G226)+COUNTIF(스케쥴러분석!J:J,레드마인_배치!G226)</f>
        <v>1</v>
      </c>
    </row>
    <row r="227" spans="1:18">
      <c r="A227" s="3">
        <v>150375</v>
      </c>
      <c r="B227" s="3" t="s">
        <v>973</v>
      </c>
      <c r="C227" s="3"/>
      <c r="D227" s="3" t="s">
        <v>974</v>
      </c>
      <c r="E227" s="3" t="s">
        <v>1113</v>
      </c>
      <c r="F227" s="3" t="s">
        <v>976</v>
      </c>
      <c r="G227" s="3" t="s">
        <v>3369</v>
      </c>
      <c r="H227" s="3" t="s">
        <v>3515</v>
      </c>
      <c r="I227" s="3" t="s">
        <v>3516</v>
      </c>
      <c r="J227" s="3" t="s">
        <v>979</v>
      </c>
      <c r="K227" s="3" t="s">
        <v>1123</v>
      </c>
      <c r="L227" s="3" t="s">
        <v>981</v>
      </c>
      <c r="M227" s="3" t="s">
        <v>1053</v>
      </c>
      <c r="N227" s="27">
        <v>45828</v>
      </c>
      <c r="O227" s="3" t="s">
        <v>1116</v>
      </c>
      <c r="P227" s="3" t="s">
        <v>984</v>
      </c>
      <c r="Q227" s="3"/>
      <c r="R227" s="24">
        <f>COUNTIF(콜트리분석!AH:AH,레드마인_배치!G227)+COUNTIF(스케쥴러분석!J:J,레드마인_배치!G227)</f>
        <v>1</v>
      </c>
    </row>
    <row r="228" spans="1:18">
      <c r="A228" s="3">
        <v>145960</v>
      </c>
      <c r="B228" s="3" t="s">
        <v>973</v>
      </c>
      <c r="C228" s="3"/>
      <c r="D228" s="3" t="s">
        <v>974</v>
      </c>
      <c r="E228" s="3" t="s">
        <v>1113</v>
      </c>
      <c r="F228" s="3" t="s">
        <v>976</v>
      </c>
      <c r="G228" s="3" t="s">
        <v>661</v>
      </c>
      <c r="H228" s="3" t="s">
        <v>3591</v>
      </c>
      <c r="I228" s="3" t="s">
        <v>1501</v>
      </c>
      <c r="J228" s="3" t="s">
        <v>979</v>
      </c>
      <c r="K228" s="3" t="s">
        <v>1110</v>
      </c>
      <c r="L228" s="3" t="s">
        <v>981</v>
      </c>
      <c r="M228" s="3" t="s">
        <v>1053</v>
      </c>
      <c r="N228" s="27">
        <v>45681</v>
      </c>
      <c r="O228" s="3" t="s">
        <v>1116</v>
      </c>
      <c r="P228" s="3" t="s">
        <v>1124</v>
      </c>
      <c r="Q228" s="3" t="s">
        <v>1117</v>
      </c>
      <c r="R228" s="24">
        <f>COUNTIF(콜트리분석!AH:AH,레드마인_배치!G228)+COUNTIF(스케쥴러분석!J:J,레드마인_배치!G228)</f>
        <v>1</v>
      </c>
    </row>
    <row r="229" spans="1:18">
      <c r="A229" s="3">
        <v>150376</v>
      </c>
      <c r="B229" s="3" t="s">
        <v>973</v>
      </c>
      <c r="C229" s="3"/>
      <c r="D229" s="3" t="s">
        <v>974</v>
      </c>
      <c r="E229" s="3" t="s">
        <v>1113</v>
      </c>
      <c r="F229" s="3" t="s">
        <v>976</v>
      </c>
      <c r="G229" s="3" t="s">
        <v>3370</v>
      </c>
      <c r="H229" s="3" t="s">
        <v>3517</v>
      </c>
      <c r="I229" s="3" t="s">
        <v>3518</v>
      </c>
      <c r="J229" s="3" t="s">
        <v>979</v>
      </c>
      <c r="K229" s="3" t="s">
        <v>1123</v>
      </c>
      <c r="L229" s="3" t="s">
        <v>981</v>
      </c>
      <c r="M229" s="3" t="s">
        <v>1053</v>
      </c>
      <c r="N229" s="27">
        <v>45835</v>
      </c>
      <c r="O229" s="3" t="s">
        <v>1116</v>
      </c>
      <c r="P229" s="3" t="s">
        <v>984</v>
      </c>
      <c r="Q229" s="3"/>
      <c r="R229" s="24">
        <f>COUNTIF(콜트리분석!AH:AH,레드마인_배치!G229)+COUNTIF(스케쥴러분석!J:J,레드마인_배치!G229)</f>
        <v>1</v>
      </c>
    </row>
    <row r="230" spans="1:18">
      <c r="A230" s="3">
        <v>145961</v>
      </c>
      <c r="B230" s="3" t="s">
        <v>973</v>
      </c>
      <c r="C230" s="3"/>
      <c r="D230" s="3" t="s">
        <v>974</v>
      </c>
      <c r="E230" s="3" t="s">
        <v>1113</v>
      </c>
      <c r="F230" s="3" t="s">
        <v>976</v>
      </c>
      <c r="G230" s="3" t="s">
        <v>662</v>
      </c>
      <c r="H230" s="3" t="s">
        <v>3592</v>
      </c>
      <c r="I230" s="3" t="s">
        <v>1502</v>
      </c>
      <c r="J230" s="3" t="s">
        <v>979</v>
      </c>
      <c r="K230" s="3" t="s">
        <v>1110</v>
      </c>
      <c r="L230" s="3" t="s">
        <v>981</v>
      </c>
      <c r="M230" s="3" t="s">
        <v>1053</v>
      </c>
      <c r="N230" s="27">
        <v>45681</v>
      </c>
      <c r="O230" s="3" t="s">
        <v>1116</v>
      </c>
      <c r="P230" s="3" t="s">
        <v>1124</v>
      </c>
      <c r="Q230" s="3" t="s">
        <v>1117</v>
      </c>
      <c r="R230" s="24">
        <f>COUNTIF(콜트리분석!AH:AH,레드마인_배치!G230)+COUNTIF(스케쥴러분석!J:J,레드마인_배치!G230)</f>
        <v>1</v>
      </c>
    </row>
    <row r="231" spans="1:18">
      <c r="A231" s="3">
        <v>150377</v>
      </c>
      <c r="B231" s="3" t="s">
        <v>973</v>
      </c>
      <c r="C231" s="3"/>
      <c r="D231" s="3" t="s">
        <v>974</v>
      </c>
      <c r="E231" s="3" t="s">
        <v>1113</v>
      </c>
      <c r="F231" s="3" t="s">
        <v>976</v>
      </c>
      <c r="G231" s="3" t="s">
        <v>3371</v>
      </c>
      <c r="H231" s="3" t="s">
        <v>3519</v>
      </c>
      <c r="I231" s="3" t="s">
        <v>3520</v>
      </c>
      <c r="J231" s="3" t="s">
        <v>979</v>
      </c>
      <c r="K231" s="3" t="s">
        <v>1123</v>
      </c>
      <c r="L231" s="3" t="s">
        <v>981</v>
      </c>
      <c r="M231" s="3" t="s">
        <v>1053</v>
      </c>
      <c r="N231" s="27">
        <v>45835</v>
      </c>
      <c r="O231" s="3" t="s">
        <v>1116</v>
      </c>
      <c r="P231" s="3" t="s">
        <v>984</v>
      </c>
      <c r="Q231" s="3"/>
      <c r="R231" s="24">
        <f>COUNTIF(콜트리분석!AH:AH,레드마인_배치!G231)+COUNTIF(스케쥴러분석!J:J,레드마인_배치!G231)</f>
        <v>1</v>
      </c>
    </row>
    <row r="232" spans="1:18">
      <c r="A232" s="3">
        <v>145962</v>
      </c>
      <c r="B232" s="3" t="s">
        <v>973</v>
      </c>
      <c r="C232" s="3"/>
      <c r="D232" s="3" t="s">
        <v>974</v>
      </c>
      <c r="E232" s="3" t="s">
        <v>1113</v>
      </c>
      <c r="F232" s="3" t="s">
        <v>976</v>
      </c>
      <c r="G232" s="3" t="s">
        <v>551</v>
      </c>
      <c r="H232" s="3" t="s">
        <v>3593</v>
      </c>
      <c r="I232" s="3" t="s">
        <v>1503</v>
      </c>
      <c r="J232" s="3" t="s">
        <v>979</v>
      </c>
      <c r="K232" s="3" t="s">
        <v>1110</v>
      </c>
      <c r="L232" s="3" t="s">
        <v>981</v>
      </c>
      <c r="M232" s="3" t="s">
        <v>1053</v>
      </c>
      <c r="N232" s="27">
        <v>45681</v>
      </c>
      <c r="O232" s="3" t="s">
        <v>1116</v>
      </c>
      <c r="P232" s="3" t="s">
        <v>1124</v>
      </c>
      <c r="Q232" s="3" t="s">
        <v>1117</v>
      </c>
      <c r="R232" s="24">
        <f>COUNTIF(콜트리분석!AH:AH,레드마인_배치!G232)+COUNTIF(스케쥴러분석!J:J,레드마인_배치!G232)</f>
        <v>1</v>
      </c>
    </row>
    <row r="233" spans="1:18">
      <c r="A233" s="3">
        <v>150378</v>
      </c>
      <c r="B233" s="3" t="s">
        <v>973</v>
      </c>
      <c r="C233" s="3"/>
      <c r="D233" s="3" t="s">
        <v>974</v>
      </c>
      <c r="E233" s="3" t="s">
        <v>1113</v>
      </c>
      <c r="F233" s="3" t="s">
        <v>976</v>
      </c>
      <c r="G233" s="3" t="s">
        <v>3372</v>
      </c>
      <c r="H233" s="3" t="s">
        <v>3521</v>
      </c>
      <c r="I233" s="3" t="s">
        <v>3522</v>
      </c>
      <c r="J233" s="3" t="s">
        <v>979</v>
      </c>
      <c r="K233" s="3" t="s">
        <v>1123</v>
      </c>
      <c r="L233" s="3" t="s">
        <v>981</v>
      </c>
      <c r="M233" s="3" t="s">
        <v>1053</v>
      </c>
      <c r="N233" s="27">
        <v>45835</v>
      </c>
      <c r="O233" s="3" t="s">
        <v>1116</v>
      </c>
      <c r="P233" s="3" t="s">
        <v>984</v>
      </c>
      <c r="Q233" s="3"/>
      <c r="R233" s="24">
        <f>COUNTIF(콜트리분석!AH:AH,레드마인_배치!G233)+COUNTIF(스케쥴러분석!J:J,레드마인_배치!G233)</f>
        <v>1</v>
      </c>
    </row>
    <row r="234" spans="1:18">
      <c r="A234" s="3">
        <v>145963</v>
      </c>
      <c r="B234" s="3" t="s">
        <v>973</v>
      </c>
      <c r="C234" s="3"/>
      <c r="D234" s="3" t="s">
        <v>974</v>
      </c>
      <c r="E234" s="3" t="s">
        <v>1113</v>
      </c>
      <c r="F234" s="3" t="s">
        <v>976</v>
      </c>
      <c r="G234" s="3" t="s">
        <v>552</v>
      </c>
      <c r="H234" s="3" t="s">
        <v>3594</v>
      </c>
      <c r="I234" s="3" t="s">
        <v>1504</v>
      </c>
      <c r="J234" s="3" t="s">
        <v>979</v>
      </c>
      <c r="K234" s="3" t="s">
        <v>1110</v>
      </c>
      <c r="L234" s="3" t="s">
        <v>981</v>
      </c>
      <c r="M234" s="3" t="s">
        <v>1053</v>
      </c>
      <c r="N234" s="27">
        <v>45681</v>
      </c>
      <c r="O234" s="3" t="s">
        <v>1116</v>
      </c>
      <c r="P234" s="3" t="s">
        <v>1124</v>
      </c>
      <c r="Q234" s="3" t="s">
        <v>1117</v>
      </c>
      <c r="R234" s="24">
        <f>COUNTIF(콜트리분석!AH:AH,레드마인_배치!G234)+COUNTIF(스케쥴러분석!J:J,레드마인_배치!G234)</f>
        <v>1</v>
      </c>
    </row>
    <row r="235" spans="1:18">
      <c r="A235" s="3">
        <v>150379</v>
      </c>
      <c r="B235" s="3" t="s">
        <v>973</v>
      </c>
      <c r="C235" s="3"/>
      <c r="D235" s="3" t="s">
        <v>974</v>
      </c>
      <c r="E235" s="3" t="s">
        <v>1113</v>
      </c>
      <c r="F235" s="3" t="s">
        <v>976</v>
      </c>
      <c r="G235" s="3" t="s">
        <v>3373</v>
      </c>
      <c r="H235" s="3" t="s">
        <v>3523</v>
      </c>
      <c r="I235" s="3" t="s">
        <v>3524</v>
      </c>
      <c r="J235" s="3" t="s">
        <v>979</v>
      </c>
      <c r="K235" s="3" t="s">
        <v>1123</v>
      </c>
      <c r="L235" s="3" t="s">
        <v>981</v>
      </c>
      <c r="M235" s="3" t="s">
        <v>1053</v>
      </c>
      <c r="N235" s="27">
        <v>45835</v>
      </c>
      <c r="O235" s="3" t="s">
        <v>1116</v>
      </c>
      <c r="P235" s="3" t="s">
        <v>984</v>
      </c>
      <c r="Q235" s="3"/>
      <c r="R235" s="24">
        <f>COUNTIF(콜트리분석!AH:AH,레드마인_배치!G235)+COUNTIF(스케쥴러분석!J:J,레드마인_배치!G235)</f>
        <v>1</v>
      </c>
    </row>
    <row r="236" spans="1:18">
      <c r="A236" s="3">
        <v>145964</v>
      </c>
      <c r="B236" s="3" t="s">
        <v>973</v>
      </c>
      <c r="C236" s="3"/>
      <c r="D236" s="3" t="s">
        <v>974</v>
      </c>
      <c r="E236" s="3" t="s">
        <v>1113</v>
      </c>
      <c r="F236" s="3" t="s">
        <v>976</v>
      </c>
      <c r="G236" s="3" t="s">
        <v>663</v>
      </c>
      <c r="H236" s="3" t="s">
        <v>3595</v>
      </c>
      <c r="I236" s="3" t="s">
        <v>1505</v>
      </c>
      <c r="J236" s="3" t="s">
        <v>979</v>
      </c>
      <c r="K236" s="3" t="s">
        <v>1110</v>
      </c>
      <c r="L236" s="3" t="s">
        <v>981</v>
      </c>
      <c r="M236" s="3" t="s">
        <v>1053</v>
      </c>
      <c r="N236" s="27">
        <v>45681</v>
      </c>
      <c r="O236" s="3" t="s">
        <v>1116</v>
      </c>
      <c r="P236" s="3" t="s">
        <v>1124</v>
      </c>
      <c r="Q236" s="3" t="s">
        <v>1117</v>
      </c>
      <c r="R236" s="24">
        <f>COUNTIF(콜트리분석!AH:AH,레드마인_배치!G236)+COUNTIF(스케쥴러분석!J:J,레드마인_배치!G236)</f>
        <v>1</v>
      </c>
    </row>
    <row r="237" spans="1:18">
      <c r="A237" s="3">
        <v>150380</v>
      </c>
      <c r="B237" s="3" t="s">
        <v>973</v>
      </c>
      <c r="C237" s="3"/>
      <c r="D237" s="3" t="s">
        <v>974</v>
      </c>
      <c r="E237" s="3" t="s">
        <v>1113</v>
      </c>
      <c r="F237" s="3" t="s">
        <v>976</v>
      </c>
      <c r="G237" s="3" t="s">
        <v>3374</v>
      </c>
      <c r="H237" s="3" t="s">
        <v>3525</v>
      </c>
      <c r="I237" s="3" t="s">
        <v>3526</v>
      </c>
      <c r="J237" s="3" t="s">
        <v>979</v>
      </c>
      <c r="K237" s="3" t="s">
        <v>1123</v>
      </c>
      <c r="L237" s="3" t="s">
        <v>981</v>
      </c>
      <c r="M237" s="3" t="s">
        <v>1053</v>
      </c>
      <c r="N237" s="27">
        <v>45835</v>
      </c>
      <c r="O237" s="3" t="s">
        <v>1116</v>
      </c>
      <c r="P237" s="3" t="s">
        <v>984</v>
      </c>
      <c r="Q237" s="3"/>
      <c r="R237" s="24">
        <f>COUNTIF(콜트리분석!AH:AH,레드마인_배치!G237)+COUNTIF(스케쥴러분석!J:J,레드마인_배치!G237)</f>
        <v>1</v>
      </c>
    </row>
    <row r="238" spans="1:18">
      <c r="A238" s="3">
        <v>145965</v>
      </c>
      <c r="B238" s="3" t="s">
        <v>973</v>
      </c>
      <c r="C238" s="3"/>
      <c r="D238" s="3" t="s">
        <v>974</v>
      </c>
      <c r="E238" s="3" t="s">
        <v>1113</v>
      </c>
      <c r="F238" s="3" t="s">
        <v>976</v>
      </c>
      <c r="G238" s="3" t="s">
        <v>664</v>
      </c>
      <c r="H238" s="3" t="s">
        <v>3596</v>
      </c>
      <c r="I238" s="3" t="s">
        <v>1506</v>
      </c>
      <c r="J238" s="3" t="s">
        <v>979</v>
      </c>
      <c r="K238" s="3" t="s">
        <v>1110</v>
      </c>
      <c r="L238" s="3" t="s">
        <v>981</v>
      </c>
      <c r="M238" s="3" t="s">
        <v>1053</v>
      </c>
      <c r="N238" s="27">
        <v>45681</v>
      </c>
      <c r="O238" s="3" t="s">
        <v>1116</v>
      </c>
      <c r="P238" s="3" t="s">
        <v>1124</v>
      </c>
      <c r="Q238" s="3" t="s">
        <v>1117</v>
      </c>
      <c r="R238" s="24">
        <f>COUNTIF(콜트리분석!AH:AH,레드마인_배치!G238)+COUNTIF(스케쥴러분석!J:J,레드마인_배치!G238)</f>
        <v>1</v>
      </c>
    </row>
    <row r="239" spans="1:18">
      <c r="A239" s="3">
        <v>150381</v>
      </c>
      <c r="B239" s="3" t="s">
        <v>973</v>
      </c>
      <c r="C239" s="3"/>
      <c r="D239" s="3" t="s">
        <v>974</v>
      </c>
      <c r="E239" s="3" t="s">
        <v>1113</v>
      </c>
      <c r="F239" s="3" t="s">
        <v>976</v>
      </c>
      <c r="G239" s="3" t="s">
        <v>3404</v>
      </c>
      <c r="H239" s="3" t="s">
        <v>3527</v>
      </c>
      <c r="I239" s="3" t="s">
        <v>3528</v>
      </c>
      <c r="J239" s="3" t="s">
        <v>979</v>
      </c>
      <c r="K239" s="3" t="s">
        <v>1123</v>
      </c>
      <c r="L239" s="3" t="s">
        <v>981</v>
      </c>
      <c r="M239" s="3" t="s">
        <v>1053</v>
      </c>
      <c r="N239" s="27">
        <v>45835</v>
      </c>
      <c r="O239" s="3" t="s">
        <v>1116</v>
      </c>
      <c r="P239" s="3" t="s">
        <v>984</v>
      </c>
      <c r="Q239" s="3"/>
      <c r="R239" s="24">
        <f>COUNTIF(콜트리분석!AH:AH,레드마인_배치!G239)+COUNTIF(스케쥴러분석!J:J,레드마인_배치!G239)</f>
        <v>1</v>
      </c>
    </row>
    <row r="240" spans="1:18">
      <c r="A240" s="3">
        <v>150382</v>
      </c>
      <c r="B240" s="3" t="s">
        <v>973</v>
      </c>
      <c r="C240" s="3"/>
      <c r="D240" s="3" t="s">
        <v>974</v>
      </c>
      <c r="E240" s="3" t="s">
        <v>1113</v>
      </c>
      <c r="F240" s="3" t="s">
        <v>976</v>
      </c>
      <c r="G240" s="3" t="s">
        <v>3407</v>
      </c>
      <c r="H240" s="3" t="s">
        <v>3529</v>
      </c>
      <c r="I240" s="3" t="s">
        <v>3530</v>
      </c>
      <c r="J240" s="3" t="s">
        <v>979</v>
      </c>
      <c r="K240" s="3" t="s">
        <v>1123</v>
      </c>
      <c r="L240" s="3" t="s">
        <v>981</v>
      </c>
      <c r="M240" s="3" t="s">
        <v>1053</v>
      </c>
      <c r="N240" s="27">
        <v>45793</v>
      </c>
      <c r="O240" s="3" t="s">
        <v>1116</v>
      </c>
      <c r="P240" s="3" t="s">
        <v>984</v>
      </c>
      <c r="Q240" s="3"/>
      <c r="R240" s="24">
        <f>COUNTIF(콜트리분석!AH:AH,레드마인_배치!G240)+COUNTIF(스케쥴러분석!J:J,레드마인_배치!G240)</f>
        <v>1</v>
      </c>
    </row>
    <row r="241" spans="1:18">
      <c r="A241" s="3">
        <v>145967</v>
      </c>
      <c r="B241" s="3" t="s">
        <v>973</v>
      </c>
      <c r="C241" s="3"/>
      <c r="D241" s="3" t="s">
        <v>974</v>
      </c>
      <c r="E241" s="3" t="s">
        <v>1113</v>
      </c>
      <c r="F241" s="3" t="s">
        <v>976</v>
      </c>
      <c r="G241" s="3" t="s">
        <v>666</v>
      </c>
      <c r="H241" s="3" t="s">
        <v>3597</v>
      </c>
      <c r="I241" s="3" t="s">
        <v>1509</v>
      </c>
      <c r="J241" s="3" t="s">
        <v>979</v>
      </c>
      <c r="K241" s="3" t="s">
        <v>1110</v>
      </c>
      <c r="L241" s="3" t="s">
        <v>981</v>
      </c>
      <c r="M241" s="3" t="s">
        <v>1053</v>
      </c>
      <c r="N241" s="27">
        <v>45681</v>
      </c>
      <c r="O241" s="3" t="s">
        <v>1116</v>
      </c>
      <c r="P241" s="3" t="s">
        <v>1124</v>
      </c>
      <c r="Q241" s="3" t="s">
        <v>1117</v>
      </c>
      <c r="R241" s="24">
        <f>COUNTIF(콜트리분석!AH:AH,레드마인_배치!G241)+COUNTIF(스케쥴러분석!J:J,레드마인_배치!G241)</f>
        <v>1</v>
      </c>
    </row>
    <row r="242" spans="1:18">
      <c r="A242" s="3">
        <v>150383</v>
      </c>
      <c r="B242" s="3" t="s">
        <v>973</v>
      </c>
      <c r="C242" s="3"/>
      <c r="D242" s="3" t="s">
        <v>974</v>
      </c>
      <c r="E242" s="3" t="s">
        <v>1113</v>
      </c>
      <c r="F242" s="3" t="s">
        <v>976</v>
      </c>
      <c r="G242" s="3" t="s">
        <v>3408</v>
      </c>
      <c r="H242" s="3" t="s">
        <v>3531</v>
      </c>
      <c r="I242" s="3" t="s">
        <v>3532</v>
      </c>
      <c r="J242" s="3" t="s">
        <v>979</v>
      </c>
      <c r="K242" s="3" t="s">
        <v>1123</v>
      </c>
      <c r="L242" s="3" t="s">
        <v>981</v>
      </c>
      <c r="M242" s="3" t="s">
        <v>1053</v>
      </c>
      <c r="N242" s="27">
        <v>45793</v>
      </c>
      <c r="O242" s="3" t="s">
        <v>1116</v>
      </c>
      <c r="P242" s="3" t="s">
        <v>984</v>
      </c>
      <c r="Q242" s="3"/>
      <c r="R242" s="24">
        <f>COUNTIF(콜트리분석!AH:AH,레드마인_배치!G242)+COUNTIF(스케쥴러분석!J:J,레드마인_배치!G242)</f>
        <v>1</v>
      </c>
    </row>
    <row r="243" spans="1:18">
      <c r="A243" s="3">
        <v>150384</v>
      </c>
      <c r="B243" s="3" t="s">
        <v>973</v>
      </c>
      <c r="C243" s="3"/>
      <c r="D243" s="3" t="s">
        <v>974</v>
      </c>
      <c r="E243" s="3" t="s">
        <v>1113</v>
      </c>
      <c r="F243" s="3" t="s">
        <v>976</v>
      </c>
      <c r="G243" s="3" t="s">
        <v>3451</v>
      </c>
      <c r="H243" s="3" t="s">
        <v>3533</v>
      </c>
      <c r="I243" s="3" t="s">
        <v>3534</v>
      </c>
      <c r="J243" s="3" t="s">
        <v>979</v>
      </c>
      <c r="K243" s="3" t="s">
        <v>1123</v>
      </c>
      <c r="L243" s="3" t="s">
        <v>981</v>
      </c>
      <c r="M243" s="3" t="s">
        <v>1053</v>
      </c>
      <c r="N243" s="27">
        <v>45793</v>
      </c>
      <c r="O243" s="3" t="s">
        <v>1116</v>
      </c>
      <c r="P243" s="3" t="s">
        <v>984</v>
      </c>
      <c r="Q243" s="3"/>
      <c r="R243" s="24">
        <f>COUNTIF(콜트리분석!AH:AH,레드마인_배치!G243)+COUNTIF(스케쥴러분석!J:J,레드마인_배치!G243)</f>
        <v>1</v>
      </c>
    </row>
    <row r="244" spans="1:18">
      <c r="A244" s="3">
        <v>145969</v>
      </c>
      <c r="B244" s="3" t="s">
        <v>973</v>
      </c>
      <c r="C244" s="3"/>
      <c r="D244" s="3" t="s">
        <v>974</v>
      </c>
      <c r="E244" s="3" t="s">
        <v>975</v>
      </c>
      <c r="F244" s="3" t="s">
        <v>976</v>
      </c>
      <c r="G244" s="3" t="s">
        <v>626</v>
      </c>
      <c r="H244" s="3" t="s">
        <v>3598</v>
      </c>
      <c r="I244" s="3" t="s">
        <v>3599</v>
      </c>
      <c r="J244" s="3" t="s">
        <v>979</v>
      </c>
      <c r="K244" s="3" t="s">
        <v>1110</v>
      </c>
      <c r="L244" s="3" t="s">
        <v>981</v>
      </c>
      <c r="M244" s="3" t="s">
        <v>1053</v>
      </c>
      <c r="N244" s="27">
        <v>45681</v>
      </c>
      <c r="O244" s="3" t="s">
        <v>1116</v>
      </c>
      <c r="P244" s="3" t="s">
        <v>1133</v>
      </c>
      <c r="Q244" s="3" t="s">
        <v>1117</v>
      </c>
      <c r="R244" s="24">
        <f>COUNTIF(콜트리분석!AH:AH,레드마인_배치!G244)+COUNTIF(스케쥴러분석!J:J,레드마인_배치!G244)</f>
        <v>2</v>
      </c>
    </row>
    <row r="245" spans="1:18">
      <c r="A245" s="3">
        <v>150385</v>
      </c>
      <c r="B245" s="3" t="s">
        <v>973</v>
      </c>
      <c r="C245" s="3"/>
      <c r="D245" s="3" t="s">
        <v>974</v>
      </c>
      <c r="E245" s="3" t="s">
        <v>1113</v>
      </c>
      <c r="F245" s="3" t="s">
        <v>976</v>
      </c>
      <c r="G245" s="3" t="s">
        <v>3452</v>
      </c>
      <c r="H245" s="3" t="s">
        <v>3535</v>
      </c>
      <c r="I245" s="3" t="s">
        <v>3536</v>
      </c>
      <c r="J245" s="3" t="s">
        <v>979</v>
      </c>
      <c r="K245" s="3" t="s">
        <v>1123</v>
      </c>
      <c r="L245" s="3" t="s">
        <v>981</v>
      </c>
      <c r="M245" s="3" t="s">
        <v>1053</v>
      </c>
      <c r="N245" s="27">
        <v>45793</v>
      </c>
      <c r="O245" s="3" t="s">
        <v>1116</v>
      </c>
      <c r="P245" s="3" t="s">
        <v>984</v>
      </c>
      <c r="Q245" s="3"/>
      <c r="R245" s="24">
        <f>COUNTIF(콜트리분석!AH:AH,레드마인_배치!G245)+COUNTIF(스케쥴러분석!J:J,레드마인_배치!G245)</f>
        <v>1</v>
      </c>
    </row>
    <row r="246" spans="1:18">
      <c r="A246" s="3">
        <v>145955</v>
      </c>
      <c r="B246" s="3" t="s">
        <v>973</v>
      </c>
      <c r="C246" s="3"/>
      <c r="D246" s="3" t="s">
        <v>974</v>
      </c>
      <c r="E246" s="3" t="s">
        <v>1113</v>
      </c>
      <c r="F246" s="3" t="s">
        <v>976</v>
      </c>
      <c r="G246" s="3" t="s">
        <v>548</v>
      </c>
      <c r="H246" s="3" t="s">
        <v>3600</v>
      </c>
      <c r="I246" s="3" t="s">
        <v>1511</v>
      </c>
      <c r="J246" s="3" t="s">
        <v>979</v>
      </c>
      <c r="K246" s="3" t="s">
        <v>1110</v>
      </c>
      <c r="L246" s="3" t="s">
        <v>981</v>
      </c>
      <c r="M246" s="3" t="s">
        <v>1053</v>
      </c>
      <c r="N246" s="27">
        <v>45681</v>
      </c>
      <c r="O246" s="3" t="s">
        <v>1116</v>
      </c>
      <c r="P246" s="3" t="s">
        <v>1124</v>
      </c>
      <c r="Q246" s="3" t="s">
        <v>1117</v>
      </c>
      <c r="R246" s="24">
        <f>COUNTIF(콜트리분석!AH:AH,레드마인_배치!G246)+COUNTIF(스케쥴러분석!J:J,레드마인_배치!G246)</f>
        <v>1</v>
      </c>
    </row>
    <row r="247" spans="1:18">
      <c r="A247" s="3">
        <v>150386</v>
      </c>
      <c r="B247" s="3" t="s">
        <v>973</v>
      </c>
      <c r="C247" s="3"/>
      <c r="D247" s="3" t="s">
        <v>974</v>
      </c>
      <c r="E247" s="3" t="s">
        <v>1113</v>
      </c>
      <c r="F247" s="3" t="s">
        <v>976</v>
      </c>
      <c r="G247" s="3" t="s">
        <v>3410</v>
      </c>
      <c r="H247" s="3" t="s">
        <v>3537</v>
      </c>
      <c r="I247" s="3" t="s">
        <v>3538</v>
      </c>
      <c r="J247" s="3" t="s">
        <v>979</v>
      </c>
      <c r="K247" s="3" t="s">
        <v>1123</v>
      </c>
      <c r="L247" s="3" t="s">
        <v>981</v>
      </c>
      <c r="M247" s="3" t="s">
        <v>1053</v>
      </c>
      <c r="N247" s="27">
        <v>45793</v>
      </c>
      <c r="O247" s="3" t="s">
        <v>1116</v>
      </c>
      <c r="P247" s="3" t="s">
        <v>984</v>
      </c>
      <c r="Q247" s="3"/>
      <c r="R247" s="24">
        <f>COUNTIF(콜트리분석!AH:AH,레드마인_배치!G247)+COUNTIF(스케쥴러분석!J:J,레드마인_배치!G247)</f>
        <v>1</v>
      </c>
    </row>
    <row r="248" spans="1:18">
      <c r="A248" s="3">
        <v>150227</v>
      </c>
      <c r="B248" s="3" t="s">
        <v>973</v>
      </c>
      <c r="C248" s="3"/>
      <c r="D248" s="3" t="s">
        <v>974</v>
      </c>
      <c r="E248" s="3" t="s">
        <v>1113</v>
      </c>
      <c r="F248" s="3" t="s">
        <v>976</v>
      </c>
      <c r="G248" s="3" t="s">
        <v>672</v>
      </c>
      <c r="H248" s="3" t="s">
        <v>3601</v>
      </c>
      <c r="I248" s="3" t="s">
        <v>1379</v>
      </c>
      <c r="J248" s="3" t="s">
        <v>979</v>
      </c>
      <c r="K248" s="3" t="s">
        <v>1110</v>
      </c>
      <c r="L248" s="3" t="s">
        <v>981</v>
      </c>
      <c r="M248" s="3" t="s">
        <v>982</v>
      </c>
      <c r="N248" s="27">
        <v>45793</v>
      </c>
      <c r="O248" s="3" t="s">
        <v>1116</v>
      </c>
      <c r="P248" s="3" t="s">
        <v>1124</v>
      </c>
      <c r="Q248" s="3"/>
      <c r="R248" s="24">
        <f>COUNTIF(콜트리분석!AH:AH,레드마인_배치!G248)+COUNTIF(스케쥴러분석!J:J,레드마인_배치!G248)</f>
        <v>1</v>
      </c>
    </row>
    <row r="249" spans="1:18">
      <c r="A249" s="3">
        <v>150387</v>
      </c>
      <c r="B249" s="3" t="s">
        <v>973</v>
      </c>
      <c r="C249" s="3"/>
      <c r="D249" s="3" t="s">
        <v>974</v>
      </c>
      <c r="E249" s="3" t="s">
        <v>1113</v>
      </c>
      <c r="F249" s="3" t="s">
        <v>976</v>
      </c>
      <c r="G249" s="3" t="s">
        <v>3453</v>
      </c>
      <c r="H249" s="3" t="s">
        <v>3539</v>
      </c>
      <c r="I249" s="3" t="s">
        <v>3540</v>
      </c>
      <c r="J249" s="3" t="s">
        <v>979</v>
      </c>
      <c r="K249" s="3" t="s">
        <v>1123</v>
      </c>
      <c r="L249" s="3" t="s">
        <v>981</v>
      </c>
      <c r="M249" s="3" t="s">
        <v>1053</v>
      </c>
      <c r="N249" s="27">
        <v>45793</v>
      </c>
      <c r="O249" s="3" t="s">
        <v>1116</v>
      </c>
      <c r="P249" s="3" t="s">
        <v>984</v>
      </c>
      <c r="Q249" s="3"/>
      <c r="R249" s="24">
        <f>COUNTIF(콜트리분석!AH:AH,레드마인_배치!G249)+COUNTIF(스케쥴러분석!J:J,레드마인_배치!G249)</f>
        <v>1</v>
      </c>
    </row>
    <row r="250" spans="1:18">
      <c r="A250" s="3">
        <v>150388</v>
      </c>
      <c r="B250" s="3" t="s">
        <v>973</v>
      </c>
      <c r="C250" s="3"/>
      <c r="D250" s="3" t="s">
        <v>974</v>
      </c>
      <c r="E250" s="3" t="s">
        <v>1113</v>
      </c>
      <c r="F250" s="3" t="s">
        <v>976</v>
      </c>
      <c r="G250" s="3" t="s">
        <v>3455</v>
      </c>
      <c r="H250" s="3" t="s">
        <v>3541</v>
      </c>
      <c r="I250" s="3" t="s">
        <v>3542</v>
      </c>
      <c r="J250" s="3" t="s">
        <v>979</v>
      </c>
      <c r="K250" s="3" t="s">
        <v>1123</v>
      </c>
      <c r="L250" s="3" t="s">
        <v>981</v>
      </c>
      <c r="M250" s="3" t="s">
        <v>1053</v>
      </c>
      <c r="N250" s="27">
        <v>45793</v>
      </c>
      <c r="O250" s="3" t="s">
        <v>1116</v>
      </c>
      <c r="P250" s="3" t="s">
        <v>984</v>
      </c>
      <c r="Q250" s="3"/>
      <c r="R250" s="24">
        <f>COUNTIF(콜트리분석!AH:AH,레드마인_배치!G250)+COUNTIF(스케쥴러분석!J:J,레드마인_배치!G250)</f>
        <v>1</v>
      </c>
    </row>
    <row r="251" spans="1:18">
      <c r="A251" s="3">
        <v>150389</v>
      </c>
      <c r="B251" s="3" t="s">
        <v>973</v>
      </c>
      <c r="C251" s="3"/>
      <c r="D251" s="3" t="s">
        <v>974</v>
      </c>
      <c r="E251" s="3" t="s">
        <v>1113</v>
      </c>
      <c r="F251" s="3" t="s">
        <v>976</v>
      </c>
      <c r="G251" s="3" t="s">
        <v>3401</v>
      </c>
      <c r="H251" s="3" t="s">
        <v>3543</v>
      </c>
      <c r="I251" s="3" t="s">
        <v>3544</v>
      </c>
      <c r="J251" s="3" t="s">
        <v>979</v>
      </c>
      <c r="K251" s="3" t="s">
        <v>1123</v>
      </c>
      <c r="L251" s="3" t="s">
        <v>981</v>
      </c>
      <c r="M251" s="3" t="s">
        <v>1053</v>
      </c>
      <c r="N251" s="27">
        <v>45793</v>
      </c>
      <c r="O251" s="3" t="s">
        <v>1116</v>
      </c>
      <c r="P251" s="3" t="s">
        <v>984</v>
      </c>
      <c r="Q251" s="3"/>
      <c r="R251" s="24">
        <f>COUNTIF(콜트리분석!AH:AH,레드마인_배치!G251)+COUNTIF(스케쥴러분석!J:J,레드마인_배치!G251)</f>
        <v>1</v>
      </c>
    </row>
    <row r="252" spans="1:18">
      <c r="A252" s="3">
        <v>150390</v>
      </c>
      <c r="B252" s="3" t="s">
        <v>973</v>
      </c>
      <c r="C252" s="3"/>
      <c r="D252" s="3" t="s">
        <v>974</v>
      </c>
      <c r="E252" s="3" t="s">
        <v>1113</v>
      </c>
      <c r="F252" s="3" t="s">
        <v>976</v>
      </c>
      <c r="G252" s="3" t="s">
        <v>3402</v>
      </c>
      <c r="H252" s="3" t="s">
        <v>3545</v>
      </c>
      <c r="I252" s="3" t="s">
        <v>3546</v>
      </c>
      <c r="J252" s="3" t="s">
        <v>979</v>
      </c>
      <c r="K252" s="3" t="s">
        <v>1123</v>
      </c>
      <c r="L252" s="3" t="s">
        <v>981</v>
      </c>
      <c r="M252" s="3" t="s">
        <v>1053</v>
      </c>
      <c r="N252" s="27">
        <v>45793</v>
      </c>
      <c r="O252" s="3" t="s">
        <v>1116</v>
      </c>
      <c r="P252" s="3" t="s">
        <v>984</v>
      </c>
      <c r="Q252" s="3"/>
      <c r="R252" s="24">
        <f>COUNTIF(콜트리분석!AH:AH,레드마인_배치!G252)+COUNTIF(스케쥴러분석!J:J,레드마인_배치!G252)</f>
        <v>1</v>
      </c>
    </row>
    <row r="253" spans="1:18">
      <c r="A253" s="3">
        <v>150391</v>
      </c>
      <c r="B253" s="3" t="s">
        <v>973</v>
      </c>
      <c r="C253" s="3"/>
      <c r="D253" s="3" t="s">
        <v>974</v>
      </c>
      <c r="E253" s="3" t="s">
        <v>1113</v>
      </c>
      <c r="F253" s="3" t="s">
        <v>976</v>
      </c>
      <c r="G253" s="3" t="s">
        <v>3413</v>
      </c>
      <c r="H253" s="3" t="s">
        <v>3547</v>
      </c>
      <c r="I253" s="3" t="s">
        <v>3548</v>
      </c>
      <c r="J253" s="3" t="s">
        <v>979</v>
      </c>
      <c r="K253" s="3" t="s">
        <v>1123</v>
      </c>
      <c r="L253" s="3" t="s">
        <v>981</v>
      </c>
      <c r="M253" s="3" t="s">
        <v>1053</v>
      </c>
      <c r="N253" s="27">
        <v>45793</v>
      </c>
      <c r="O253" s="3" t="s">
        <v>1116</v>
      </c>
      <c r="P253" s="3" t="s">
        <v>984</v>
      </c>
      <c r="Q253" s="3"/>
      <c r="R253" s="24">
        <f>COUNTIF(콜트리분석!AH:AH,레드마인_배치!G253)+COUNTIF(스케쥴러분석!J:J,레드마인_배치!G253)</f>
        <v>1</v>
      </c>
    </row>
    <row r="254" spans="1:18">
      <c r="A254" s="3">
        <v>150392</v>
      </c>
      <c r="B254" s="3" t="s">
        <v>973</v>
      </c>
      <c r="C254" s="3"/>
      <c r="D254" s="3" t="s">
        <v>974</v>
      </c>
      <c r="E254" s="3" t="s">
        <v>1113</v>
      </c>
      <c r="F254" s="3" t="s">
        <v>976</v>
      </c>
      <c r="G254" s="3" t="s">
        <v>3422</v>
      </c>
      <c r="H254" s="3" t="s">
        <v>3549</v>
      </c>
      <c r="I254" s="3" t="s">
        <v>3550</v>
      </c>
      <c r="J254" s="3" t="s">
        <v>979</v>
      </c>
      <c r="K254" s="3" t="s">
        <v>1123</v>
      </c>
      <c r="L254" s="3" t="s">
        <v>981</v>
      </c>
      <c r="M254" s="3" t="s">
        <v>1053</v>
      </c>
      <c r="N254" s="27">
        <v>45793</v>
      </c>
      <c r="O254" s="3" t="s">
        <v>1116</v>
      </c>
      <c r="P254" s="3" t="s">
        <v>984</v>
      </c>
      <c r="Q254" s="3"/>
      <c r="R254" s="24">
        <f>COUNTIF(콜트리분석!AH:AH,레드마인_배치!G254)+COUNTIF(스케쥴러분석!J:J,레드마인_배치!G254)</f>
        <v>1</v>
      </c>
    </row>
    <row r="255" spans="1:18">
      <c r="A255" s="3">
        <v>145966</v>
      </c>
      <c r="B255" s="3" t="s">
        <v>973</v>
      </c>
      <c r="C255" s="3"/>
      <c r="D255" s="3" t="s">
        <v>974</v>
      </c>
      <c r="E255" s="3" t="s">
        <v>975</v>
      </c>
      <c r="F255" s="3" t="s">
        <v>976</v>
      </c>
      <c r="G255" s="3" t="s">
        <v>665</v>
      </c>
      <c r="H255" s="3" t="s">
        <v>1507</v>
      </c>
      <c r="I255" s="3" t="s">
        <v>1508</v>
      </c>
      <c r="J255" s="3" t="s">
        <v>979</v>
      </c>
      <c r="K255" s="3" t="s">
        <v>1110</v>
      </c>
      <c r="L255" s="3" t="s">
        <v>981</v>
      </c>
      <c r="M255" s="3" t="s">
        <v>1062</v>
      </c>
      <c r="N255" s="27">
        <v>45625</v>
      </c>
      <c r="O255" s="3" t="s">
        <v>983</v>
      </c>
      <c r="P255" s="3" t="s">
        <v>984</v>
      </c>
      <c r="Q255" s="3"/>
      <c r="R255" s="24">
        <f>COUNTIF(콜트리분석!AH:AH,레드마인_배치!G255)+COUNTIF(스케쥴러분석!J:J,레드마인_배치!G255)</f>
        <v>1</v>
      </c>
    </row>
    <row r="256" spans="1:18">
      <c r="A256" s="3">
        <v>142793</v>
      </c>
      <c r="B256" s="3" t="s">
        <v>997</v>
      </c>
      <c r="C256" s="3"/>
      <c r="D256" s="3" t="s">
        <v>974</v>
      </c>
      <c r="E256" s="3" t="s">
        <v>975</v>
      </c>
      <c r="F256" s="3" t="s">
        <v>976</v>
      </c>
      <c r="G256" s="3" t="s">
        <v>674</v>
      </c>
      <c r="H256" s="3" t="s">
        <v>1512</v>
      </c>
      <c r="I256" s="3" t="s">
        <v>1513</v>
      </c>
      <c r="J256" s="3" t="s">
        <v>979</v>
      </c>
      <c r="K256" s="3" t="s">
        <v>1110</v>
      </c>
      <c r="L256" s="3" t="s">
        <v>981</v>
      </c>
      <c r="M256" s="3"/>
      <c r="N256" s="27"/>
      <c r="O256" s="3" t="s">
        <v>983</v>
      </c>
      <c r="P256" s="3" t="s">
        <v>1044</v>
      </c>
      <c r="Q256" s="3"/>
      <c r="R256" s="24">
        <f>COUNTIF(콜트리분석!AH:AH,레드마인_배치!G256)+COUNTIF(스케쥴러분석!J:J,레드마인_배치!G256)</f>
        <v>4</v>
      </c>
    </row>
    <row r="257" spans="1:18">
      <c r="A257" s="3">
        <v>142849</v>
      </c>
      <c r="B257" s="3" t="s">
        <v>997</v>
      </c>
      <c r="C257" s="3"/>
      <c r="D257" s="3" t="s">
        <v>974</v>
      </c>
      <c r="E257" s="3" t="s">
        <v>975</v>
      </c>
      <c r="F257" s="3" t="s">
        <v>976</v>
      </c>
      <c r="G257" s="3" t="s">
        <v>675</v>
      </c>
      <c r="H257" s="3" t="s">
        <v>1514</v>
      </c>
      <c r="I257" s="3" t="s">
        <v>1515</v>
      </c>
      <c r="J257" s="3" t="s">
        <v>979</v>
      </c>
      <c r="K257" s="3" t="s">
        <v>1110</v>
      </c>
      <c r="L257" s="3" t="s">
        <v>981</v>
      </c>
      <c r="M257" s="3"/>
      <c r="N257" s="27"/>
      <c r="O257" s="3" t="s">
        <v>983</v>
      </c>
      <c r="P257" s="3" t="s">
        <v>1044</v>
      </c>
      <c r="Q257" s="3"/>
      <c r="R257" s="24">
        <f>COUNTIF(콜트리분석!AH:AH,레드마인_배치!G257)+COUNTIF(스케쥴러분석!J:J,레드마인_배치!G257)</f>
        <v>3</v>
      </c>
    </row>
    <row r="258" spans="1:18">
      <c r="A258" s="3">
        <v>142850</v>
      </c>
      <c r="B258" s="3" t="s">
        <v>997</v>
      </c>
      <c r="C258" s="3"/>
      <c r="D258" s="3" t="s">
        <v>974</v>
      </c>
      <c r="E258" s="3" t="s">
        <v>975</v>
      </c>
      <c r="F258" s="3" t="s">
        <v>976</v>
      </c>
      <c r="G258" s="3" t="s">
        <v>677</v>
      </c>
      <c r="H258" s="3" t="s">
        <v>1516</v>
      </c>
      <c r="I258" s="3" t="s">
        <v>1517</v>
      </c>
      <c r="J258" s="3" t="s">
        <v>979</v>
      </c>
      <c r="K258" s="3" t="s">
        <v>1110</v>
      </c>
      <c r="L258" s="3" t="s">
        <v>981</v>
      </c>
      <c r="M258" s="3"/>
      <c r="N258" s="27"/>
      <c r="O258" s="3" t="s">
        <v>983</v>
      </c>
      <c r="P258" s="3" t="s">
        <v>1044</v>
      </c>
      <c r="Q258" s="3"/>
      <c r="R258" s="24">
        <f>COUNTIF(콜트리분석!AH:AH,레드마인_배치!G258)+COUNTIF(스케쥴러분석!J:J,레드마인_배치!G258)</f>
        <v>4</v>
      </c>
    </row>
    <row r="259" spans="1:18">
      <c r="A259" s="3">
        <v>142813</v>
      </c>
      <c r="B259" s="3" t="s">
        <v>997</v>
      </c>
      <c r="C259" s="3"/>
      <c r="D259" s="3" t="s">
        <v>974</v>
      </c>
      <c r="E259" s="3" t="s">
        <v>975</v>
      </c>
      <c r="F259" s="3" t="s">
        <v>976</v>
      </c>
      <c r="G259" s="3" t="s">
        <v>1518</v>
      </c>
      <c r="H259" s="3" t="s">
        <v>1519</v>
      </c>
      <c r="I259" s="3" t="s">
        <v>1520</v>
      </c>
      <c r="J259" s="3" t="s">
        <v>979</v>
      </c>
      <c r="K259" s="3" t="s">
        <v>1110</v>
      </c>
      <c r="L259" s="3" t="s">
        <v>981</v>
      </c>
      <c r="M259" s="3"/>
      <c r="N259" s="27"/>
      <c r="O259" s="3" t="s">
        <v>983</v>
      </c>
      <c r="P259" s="3" t="s">
        <v>1044</v>
      </c>
      <c r="Q259" s="3"/>
      <c r="R259" s="24">
        <f>COUNTIF(콜트리분석!AH:AH,레드마인_배치!G259)+COUNTIF(스케쥴러분석!J:J,레드마인_배치!G259)</f>
        <v>1</v>
      </c>
    </row>
    <row r="260" spans="1:18">
      <c r="A260" s="3">
        <v>142816</v>
      </c>
      <c r="B260" s="3" t="s">
        <v>1003</v>
      </c>
      <c r="C260" s="3"/>
      <c r="D260" s="3" t="s">
        <v>974</v>
      </c>
      <c r="E260" s="3" t="s">
        <v>975</v>
      </c>
      <c r="F260" s="3" t="s">
        <v>976</v>
      </c>
      <c r="G260" s="3" t="s">
        <v>1521</v>
      </c>
      <c r="H260" s="3" t="s">
        <v>1522</v>
      </c>
      <c r="I260" s="3" t="s">
        <v>1523</v>
      </c>
      <c r="J260" s="3" t="s">
        <v>979</v>
      </c>
      <c r="K260" s="3" t="s">
        <v>1110</v>
      </c>
      <c r="L260" s="3" t="s">
        <v>981</v>
      </c>
      <c r="M260" s="3"/>
      <c r="N260" s="27"/>
      <c r="O260" s="3" t="s">
        <v>983</v>
      </c>
      <c r="P260" s="3" t="s">
        <v>1077</v>
      </c>
      <c r="Q260" s="3"/>
      <c r="R260" s="24">
        <f>COUNTIF(콜트리분석!AH:AH,레드마인_배치!G260)+COUNTIF(스케쥴러분석!J:J,레드마인_배치!G260)</f>
        <v>1</v>
      </c>
    </row>
    <row r="261" spans="1:18">
      <c r="A261" s="3">
        <v>142817</v>
      </c>
      <c r="B261" s="3" t="s">
        <v>1003</v>
      </c>
      <c r="C261" s="3"/>
      <c r="D261" s="3" t="s">
        <v>974</v>
      </c>
      <c r="E261" s="3" t="s">
        <v>975</v>
      </c>
      <c r="F261" s="3" t="s">
        <v>976</v>
      </c>
      <c r="G261" s="3" t="s">
        <v>1524</v>
      </c>
      <c r="H261" s="3" t="s">
        <v>1525</v>
      </c>
      <c r="I261" s="3" t="s">
        <v>1526</v>
      </c>
      <c r="J261" s="3" t="s">
        <v>979</v>
      </c>
      <c r="K261" s="3" t="s">
        <v>1110</v>
      </c>
      <c r="L261" s="3" t="s">
        <v>981</v>
      </c>
      <c r="M261" s="3"/>
      <c r="N261" s="27"/>
      <c r="O261" s="3" t="s">
        <v>983</v>
      </c>
      <c r="P261" s="3" t="s">
        <v>1077</v>
      </c>
      <c r="Q261" s="3"/>
      <c r="R261" s="24">
        <f>COUNTIF(콜트리분석!AH:AH,레드마인_배치!G261)+COUNTIF(스케쥴러분석!J:J,레드마인_배치!G261)</f>
        <v>1</v>
      </c>
    </row>
    <row r="262" spans="1:18">
      <c r="A262" s="3">
        <v>142818</v>
      </c>
      <c r="B262" s="3" t="s">
        <v>1003</v>
      </c>
      <c r="C262" s="3"/>
      <c r="D262" s="3" t="s">
        <v>974</v>
      </c>
      <c r="E262" s="3" t="s">
        <v>975</v>
      </c>
      <c r="F262" s="3" t="s">
        <v>976</v>
      </c>
      <c r="G262" s="3" t="s">
        <v>1527</v>
      </c>
      <c r="H262" s="3" t="s">
        <v>1528</v>
      </c>
      <c r="I262" s="3" t="s">
        <v>1529</v>
      </c>
      <c r="J262" s="3" t="s">
        <v>979</v>
      </c>
      <c r="K262" s="3" t="s">
        <v>1110</v>
      </c>
      <c r="L262" s="3" t="s">
        <v>981</v>
      </c>
      <c r="M262" s="3"/>
      <c r="N262" s="27"/>
      <c r="O262" s="3" t="s">
        <v>983</v>
      </c>
      <c r="P262" s="3" t="s">
        <v>1077</v>
      </c>
      <c r="Q262" s="3"/>
      <c r="R262" s="24">
        <f>COUNTIF(콜트리분석!AH:AH,레드마인_배치!G262)+COUNTIF(스케쥴러분석!J:J,레드마인_배치!G262)</f>
        <v>1</v>
      </c>
    </row>
    <row r="263" spans="1:18">
      <c r="A263" s="3">
        <v>142819</v>
      </c>
      <c r="B263" s="3" t="s">
        <v>1003</v>
      </c>
      <c r="C263" s="3"/>
      <c r="D263" s="3" t="s">
        <v>974</v>
      </c>
      <c r="E263" s="3" t="s">
        <v>975</v>
      </c>
      <c r="F263" s="3" t="s">
        <v>976</v>
      </c>
      <c r="G263" s="3" t="s">
        <v>1530</v>
      </c>
      <c r="H263" s="3" t="s">
        <v>1531</v>
      </c>
      <c r="I263" s="3" t="s">
        <v>1532</v>
      </c>
      <c r="J263" s="3" t="s">
        <v>979</v>
      </c>
      <c r="K263" s="3" t="s">
        <v>1110</v>
      </c>
      <c r="L263" s="3" t="s">
        <v>981</v>
      </c>
      <c r="M263" s="3"/>
      <c r="N263" s="27"/>
      <c r="O263" s="3" t="s">
        <v>983</v>
      </c>
      <c r="P263" s="3" t="s">
        <v>1077</v>
      </c>
      <c r="Q263" s="3"/>
      <c r="R263" s="24">
        <f>COUNTIF(콜트리분석!AH:AH,레드마인_배치!G263)+COUNTIF(스케쥴러분석!J:J,레드마인_배치!G263)</f>
        <v>1</v>
      </c>
    </row>
    <row r="264" spans="1:18">
      <c r="A264" s="3">
        <v>142820</v>
      </c>
      <c r="B264" s="3" t="s">
        <v>1003</v>
      </c>
      <c r="C264" s="3"/>
      <c r="D264" s="3" t="s">
        <v>974</v>
      </c>
      <c r="E264" s="3" t="s">
        <v>975</v>
      </c>
      <c r="F264" s="3" t="s">
        <v>976</v>
      </c>
      <c r="G264" s="3" t="s">
        <v>1533</v>
      </c>
      <c r="H264" s="3" t="s">
        <v>1534</v>
      </c>
      <c r="I264" s="3" t="s">
        <v>1535</v>
      </c>
      <c r="J264" s="3" t="s">
        <v>979</v>
      </c>
      <c r="K264" s="3" t="s">
        <v>1110</v>
      </c>
      <c r="L264" s="3" t="s">
        <v>981</v>
      </c>
      <c r="M264" s="3"/>
      <c r="N264" s="27"/>
      <c r="O264" s="3" t="s">
        <v>983</v>
      </c>
      <c r="P264" s="3" t="s">
        <v>1077</v>
      </c>
      <c r="Q264" s="3"/>
      <c r="R264" s="24">
        <f>COUNTIF(콜트리분석!AH:AH,레드마인_배치!G264)+COUNTIF(스케쥴러분석!J:J,레드마인_배치!G264)</f>
        <v>1</v>
      </c>
    </row>
    <row r="265" spans="1:18">
      <c r="A265" s="3">
        <v>142986</v>
      </c>
      <c r="B265" s="3" t="s">
        <v>973</v>
      </c>
      <c r="C265" s="3"/>
      <c r="D265" s="3" t="s">
        <v>974</v>
      </c>
      <c r="E265" s="3" t="s">
        <v>975</v>
      </c>
      <c r="F265" s="3" t="s">
        <v>976</v>
      </c>
      <c r="G265" s="3" t="s">
        <v>1536</v>
      </c>
      <c r="H265" s="3" t="s">
        <v>1537</v>
      </c>
      <c r="I265" s="3" t="s">
        <v>1538</v>
      </c>
      <c r="J265" s="3" t="s">
        <v>979</v>
      </c>
      <c r="K265" s="3" t="s">
        <v>980</v>
      </c>
      <c r="L265" s="3" t="s">
        <v>981</v>
      </c>
      <c r="M265" s="3"/>
      <c r="N265" s="27"/>
      <c r="O265" s="3" t="s">
        <v>983</v>
      </c>
      <c r="P265" s="3" t="s">
        <v>984</v>
      </c>
      <c r="Q265" s="3"/>
      <c r="R265" s="24">
        <f>COUNTIF(콜트리분석!AH:AH,레드마인_배치!G265)+COUNTIF(스케쥴러분석!J:J,레드마인_배치!G265)</f>
        <v>1</v>
      </c>
    </row>
    <row r="266" spans="1:18">
      <c r="A266" s="3">
        <v>142857</v>
      </c>
      <c r="B266" s="3" t="s">
        <v>997</v>
      </c>
      <c r="C266" s="3"/>
      <c r="D266" s="3" t="s">
        <v>974</v>
      </c>
      <c r="E266" s="3" t="s">
        <v>975</v>
      </c>
      <c r="F266" s="3" t="s">
        <v>976</v>
      </c>
      <c r="G266" s="3" t="s">
        <v>1539</v>
      </c>
      <c r="H266" s="3" t="s">
        <v>1540</v>
      </c>
      <c r="I266" s="3" t="s">
        <v>1541</v>
      </c>
      <c r="J266" s="3" t="s">
        <v>979</v>
      </c>
      <c r="K266" s="3" t="s">
        <v>1110</v>
      </c>
      <c r="L266" s="3" t="s">
        <v>981</v>
      </c>
      <c r="M266" s="3"/>
      <c r="N266" s="27"/>
      <c r="O266" s="3" t="s">
        <v>983</v>
      </c>
      <c r="P266" s="3" t="s">
        <v>1044</v>
      </c>
      <c r="Q266" s="3"/>
      <c r="R266" s="24">
        <f>COUNTIF(콜트리분석!AH:AH,레드마인_배치!G266)+COUNTIF(스케쥴러분석!J:J,레드마인_배치!G266)</f>
        <v>1</v>
      </c>
    </row>
    <row r="267" spans="1:18">
      <c r="A267" s="3">
        <v>142858</v>
      </c>
      <c r="B267" s="3" t="s">
        <v>997</v>
      </c>
      <c r="C267" s="3"/>
      <c r="D267" s="3" t="s">
        <v>974</v>
      </c>
      <c r="E267" s="3" t="s">
        <v>975</v>
      </c>
      <c r="F267" s="3" t="s">
        <v>976</v>
      </c>
      <c r="G267" s="3" t="s">
        <v>1542</v>
      </c>
      <c r="H267" s="3" t="s">
        <v>1543</v>
      </c>
      <c r="I267" s="3" t="s">
        <v>1544</v>
      </c>
      <c r="J267" s="3" t="s">
        <v>979</v>
      </c>
      <c r="K267" s="3" t="s">
        <v>1110</v>
      </c>
      <c r="L267" s="3" t="s">
        <v>981</v>
      </c>
      <c r="M267" s="3"/>
      <c r="N267" s="27"/>
      <c r="O267" s="3" t="s">
        <v>983</v>
      </c>
      <c r="P267" s="3" t="s">
        <v>1044</v>
      </c>
      <c r="Q267" s="3"/>
      <c r="R267" s="24">
        <f>COUNTIF(콜트리분석!AH:AH,레드마인_배치!G267)+COUNTIF(스케쥴러분석!J:J,레드마인_배치!G267)</f>
        <v>1</v>
      </c>
    </row>
    <row r="268" spans="1:18">
      <c r="A268" s="3">
        <v>142844</v>
      </c>
      <c r="B268" s="3" t="s">
        <v>986</v>
      </c>
      <c r="C268" s="3"/>
      <c r="D268" s="3" t="s">
        <v>974</v>
      </c>
      <c r="E268" s="3" t="s">
        <v>1113</v>
      </c>
      <c r="F268" s="3" t="s">
        <v>976</v>
      </c>
      <c r="G268" s="3" t="s">
        <v>1545</v>
      </c>
      <c r="H268" s="3" t="s">
        <v>1546</v>
      </c>
      <c r="I268" s="3" t="s">
        <v>1547</v>
      </c>
      <c r="J268" s="3" t="s">
        <v>979</v>
      </c>
      <c r="K268" s="3" t="s">
        <v>1110</v>
      </c>
      <c r="L268" s="3" t="s">
        <v>981</v>
      </c>
      <c r="M268" s="3" t="s">
        <v>991</v>
      </c>
      <c r="N268" s="27">
        <v>45597</v>
      </c>
      <c r="O268" s="3" t="s">
        <v>1116</v>
      </c>
      <c r="P268" s="3" t="s">
        <v>1102</v>
      </c>
      <c r="Q268" s="3" t="s">
        <v>1117</v>
      </c>
      <c r="R268" s="24">
        <f>COUNTIF(콜트리분석!AH:AH,레드마인_배치!G268)+COUNTIF(스케쥴러분석!J:J,레드마인_배치!G268)</f>
        <v>1</v>
      </c>
    </row>
    <row r="269" spans="1:18">
      <c r="A269" s="3">
        <v>142854</v>
      </c>
      <c r="B269" s="3" t="s">
        <v>986</v>
      </c>
      <c r="C269" s="3"/>
      <c r="D269" s="3" t="s">
        <v>974</v>
      </c>
      <c r="E269" s="3" t="s">
        <v>1113</v>
      </c>
      <c r="F269" s="3" t="s">
        <v>976</v>
      </c>
      <c r="G269" s="3" t="s">
        <v>1548</v>
      </c>
      <c r="H269" s="3" t="s">
        <v>1549</v>
      </c>
      <c r="I269" s="3" t="s">
        <v>1550</v>
      </c>
      <c r="J269" s="3" t="s">
        <v>979</v>
      </c>
      <c r="K269" s="3" t="s">
        <v>1110</v>
      </c>
      <c r="L269" s="3" t="s">
        <v>981</v>
      </c>
      <c r="M269" s="3" t="s">
        <v>991</v>
      </c>
      <c r="N269" s="27">
        <v>45597</v>
      </c>
      <c r="O269" s="3" t="s">
        <v>1116</v>
      </c>
      <c r="P269" s="3" t="s">
        <v>992</v>
      </c>
      <c r="Q269" s="3" t="s">
        <v>1117</v>
      </c>
      <c r="R269" s="24">
        <f>COUNTIF(콜트리분석!AH:AH,레드마인_배치!G269)+COUNTIF(스케쥴러분석!J:J,레드마인_배치!G269)</f>
        <v>1</v>
      </c>
    </row>
    <row r="270" spans="1:18">
      <c r="A270" s="3">
        <v>142855</v>
      </c>
      <c r="B270" s="3" t="s">
        <v>986</v>
      </c>
      <c r="C270" s="3"/>
      <c r="D270" s="3" t="s">
        <v>974</v>
      </c>
      <c r="E270" s="3" t="s">
        <v>1113</v>
      </c>
      <c r="F270" s="3" t="s">
        <v>976</v>
      </c>
      <c r="G270" s="3" t="s">
        <v>1551</v>
      </c>
      <c r="H270" s="3" t="s">
        <v>1552</v>
      </c>
      <c r="I270" s="3" t="s">
        <v>1553</v>
      </c>
      <c r="J270" s="3" t="s">
        <v>979</v>
      </c>
      <c r="K270" s="3" t="s">
        <v>1110</v>
      </c>
      <c r="L270" s="3" t="s">
        <v>981</v>
      </c>
      <c r="M270" s="3" t="s">
        <v>991</v>
      </c>
      <c r="N270" s="27">
        <v>45681</v>
      </c>
      <c r="O270" s="3" t="s">
        <v>1116</v>
      </c>
      <c r="P270" s="3" t="s">
        <v>992</v>
      </c>
      <c r="Q270" s="3" t="s">
        <v>1117</v>
      </c>
      <c r="R270" s="24">
        <f>COUNTIF(콜트리분석!AH:AH,레드마인_배치!G270)+COUNTIF(스케쥴러분석!J:J,레드마인_배치!G270)</f>
        <v>1</v>
      </c>
    </row>
    <row r="271" spans="1:18">
      <c r="A271" s="3">
        <v>142856</v>
      </c>
      <c r="B271" s="3" t="s">
        <v>986</v>
      </c>
      <c r="C271" s="3"/>
      <c r="D271" s="3" t="s">
        <v>974</v>
      </c>
      <c r="E271" s="3" t="s">
        <v>1113</v>
      </c>
      <c r="F271" s="3" t="s">
        <v>976</v>
      </c>
      <c r="G271" s="3" t="s">
        <v>1554</v>
      </c>
      <c r="H271" s="3" t="s">
        <v>1555</v>
      </c>
      <c r="I271" s="3" t="s">
        <v>1556</v>
      </c>
      <c r="J271" s="3" t="s">
        <v>979</v>
      </c>
      <c r="K271" s="3" t="s">
        <v>1110</v>
      </c>
      <c r="L271" s="3" t="s">
        <v>981</v>
      </c>
      <c r="M271" s="3" t="s">
        <v>991</v>
      </c>
      <c r="N271" s="27">
        <v>45681</v>
      </c>
      <c r="O271" s="3" t="s">
        <v>1116</v>
      </c>
      <c r="P271" s="3" t="s">
        <v>992</v>
      </c>
      <c r="Q271" s="3" t="s">
        <v>1117</v>
      </c>
      <c r="R271" s="24">
        <f>COUNTIF(콜트리분석!AH:AH,레드마인_배치!G271)+COUNTIF(스케쥴러분석!J:J,레드마인_배치!G271)</f>
        <v>1</v>
      </c>
    </row>
    <row r="272" spans="1:18">
      <c r="A272" s="3">
        <v>142859</v>
      </c>
      <c r="B272" s="3" t="s">
        <v>986</v>
      </c>
      <c r="C272" s="3"/>
      <c r="D272" s="3" t="s">
        <v>974</v>
      </c>
      <c r="E272" s="3" t="s">
        <v>1113</v>
      </c>
      <c r="F272" s="3" t="s">
        <v>976</v>
      </c>
      <c r="G272" s="3" t="s">
        <v>1557</v>
      </c>
      <c r="H272" s="3" t="s">
        <v>1558</v>
      </c>
      <c r="I272" s="3" t="s">
        <v>1559</v>
      </c>
      <c r="J272" s="3" t="s">
        <v>979</v>
      </c>
      <c r="K272" s="3" t="s">
        <v>1110</v>
      </c>
      <c r="L272" s="3" t="s">
        <v>981</v>
      </c>
      <c r="M272" s="3" t="s">
        <v>991</v>
      </c>
      <c r="N272" s="27">
        <v>45681</v>
      </c>
      <c r="O272" s="3" t="s">
        <v>1116</v>
      </c>
      <c r="P272" s="3" t="s">
        <v>992</v>
      </c>
      <c r="Q272" s="3" t="s">
        <v>1117</v>
      </c>
      <c r="R272" s="24">
        <f>COUNTIF(콜트리분석!AH:AH,레드마인_배치!G272)+COUNTIF(스케쥴러분석!J:J,레드마인_배치!G272)</f>
        <v>1</v>
      </c>
    </row>
    <row r="273" spans="1:18">
      <c r="A273" s="3">
        <v>142860</v>
      </c>
      <c r="B273" s="3" t="s">
        <v>986</v>
      </c>
      <c r="C273" s="3"/>
      <c r="D273" s="3" t="s">
        <v>974</v>
      </c>
      <c r="E273" s="3" t="s">
        <v>1113</v>
      </c>
      <c r="F273" s="3" t="s">
        <v>976</v>
      </c>
      <c r="G273" s="3" t="s">
        <v>1560</v>
      </c>
      <c r="H273" s="3" t="s">
        <v>1561</v>
      </c>
      <c r="I273" s="3" t="s">
        <v>1562</v>
      </c>
      <c r="J273" s="3" t="s">
        <v>979</v>
      </c>
      <c r="K273" s="3" t="s">
        <v>1110</v>
      </c>
      <c r="L273" s="3" t="s">
        <v>981</v>
      </c>
      <c r="M273" s="3" t="s">
        <v>991</v>
      </c>
      <c r="N273" s="27">
        <v>45681</v>
      </c>
      <c r="O273" s="3" t="s">
        <v>1116</v>
      </c>
      <c r="P273" s="3" t="s">
        <v>992</v>
      </c>
      <c r="Q273" s="3" t="s">
        <v>1117</v>
      </c>
      <c r="R273" s="24">
        <f>COUNTIF(콜트리분석!AH:AH,레드마인_배치!G273)+COUNTIF(스케쥴러분석!J:J,레드마인_배치!G273)</f>
        <v>1</v>
      </c>
    </row>
    <row r="274" spans="1:18">
      <c r="A274" s="3">
        <v>143948</v>
      </c>
      <c r="B274" s="3" t="s">
        <v>986</v>
      </c>
      <c r="C274" s="3"/>
      <c r="D274" s="3" t="s">
        <v>974</v>
      </c>
      <c r="E274" s="3" t="s">
        <v>975</v>
      </c>
      <c r="F274" s="3" t="s">
        <v>976</v>
      </c>
      <c r="G274" s="3" t="s">
        <v>697</v>
      </c>
      <c r="H274" s="3" t="s">
        <v>1563</v>
      </c>
      <c r="I274" s="3" t="s">
        <v>1564</v>
      </c>
      <c r="J274" s="3" t="s">
        <v>979</v>
      </c>
      <c r="K274" s="3" t="s">
        <v>1110</v>
      </c>
      <c r="L274" s="3" t="s">
        <v>981</v>
      </c>
      <c r="M274" s="3" t="s">
        <v>991</v>
      </c>
      <c r="N274" s="27">
        <v>45625</v>
      </c>
      <c r="O274" s="3" t="s">
        <v>983</v>
      </c>
      <c r="P274" s="3" t="s">
        <v>992</v>
      </c>
      <c r="Q274" s="3"/>
      <c r="R274" s="24">
        <f>COUNTIF(콜트리분석!AH:AH,레드마인_배치!G274)+COUNTIF(스케쥴러분석!J:J,레드마인_배치!G274)</f>
        <v>1</v>
      </c>
    </row>
    <row r="275" spans="1:18">
      <c r="A275" s="3">
        <v>143949</v>
      </c>
      <c r="B275" s="3" t="s">
        <v>986</v>
      </c>
      <c r="C275" s="3"/>
      <c r="D275" s="3" t="s">
        <v>974</v>
      </c>
      <c r="E275" s="3" t="s">
        <v>975</v>
      </c>
      <c r="F275" s="3" t="s">
        <v>976</v>
      </c>
      <c r="G275" s="3" t="s">
        <v>1565</v>
      </c>
      <c r="H275" s="3" t="s">
        <v>1566</v>
      </c>
      <c r="I275" s="3" t="s">
        <v>1567</v>
      </c>
      <c r="J275" s="3" t="s">
        <v>979</v>
      </c>
      <c r="K275" s="3" t="s">
        <v>1110</v>
      </c>
      <c r="L275" s="3" t="s">
        <v>981</v>
      </c>
      <c r="M275" s="3" t="s">
        <v>991</v>
      </c>
      <c r="N275" s="27">
        <v>45625</v>
      </c>
      <c r="O275" s="3" t="s">
        <v>983</v>
      </c>
      <c r="P275" s="3" t="s">
        <v>992</v>
      </c>
      <c r="Q275" s="3"/>
      <c r="R275" s="24">
        <f>COUNTIF(콜트리분석!AH:AH,레드마인_배치!G275)+COUNTIF(스케쥴러분석!J:J,레드마인_배치!G275)</f>
        <v>0</v>
      </c>
    </row>
    <row r="276" spans="1:18">
      <c r="A276" s="3">
        <v>142865</v>
      </c>
      <c r="B276" s="3" t="s">
        <v>986</v>
      </c>
      <c r="C276" s="3"/>
      <c r="D276" s="3" t="s">
        <v>974</v>
      </c>
      <c r="E276" s="3" t="s">
        <v>1113</v>
      </c>
      <c r="F276" s="3" t="s">
        <v>976</v>
      </c>
      <c r="G276" s="3" t="s">
        <v>1568</v>
      </c>
      <c r="H276" s="3" t="s">
        <v>1569</v>
      </c>
      <c r="I276" s="3" t="s">
        <v>1570</v>
      </c>
      <c r="J276" s="3" t="s">
        <v>979</v>
      </c>
      <c r="K276" s="3" t="s">
        <v>1110</v>
      </c>
      <c r="L276" s="3" t="s">
        <v>981</v>
      </c>
      <c r="M276" s="3" t="s">
        <v>1010</v>
      </c>
      <c r="N276" s="27">
        <v>45590</v>
      </c>
      <c r="O276" s="3" t="s">
        <v>1116</v>
      </c>
      <c r="P276" s="3" t="s">
        <v>1097</v>
      </c>
      <c r="Q276" s="3" t="s">
        <v>1117</v>
      </c>
      <c r="R276" s="24">
        <f>COUNTIF(콜트리분석!AH:AH,레드마인_배치!G276)+COUNTIF(스케쥴러분석!J:J,레드마인_배치!G276)</f>
        <v>1</v>
      </c>
    </row>
    <row r="277" spans="1:18">
      <c r="A277" s="3">
        <v>142942</v>
      </c>
      <c r="B277" s="3" t="s">
        <v>986</v>
      </c>
      <c r="C277" s="3"/>
      <c r="D277" s="3" t="s">
        <v>974</v>
      </c>
      <c r="E277" s="3" t="s">
        <v>1113</v>
      </c>
      <c r="F277" s="3" t="s">
        <v>976</v>
      </c>
      <c r="G277" s="3" t="s">
        <v>1571</v>
      </c>
      <c r="H277" s="3" t="s">
        <v>1572</v>
      </c>
      <c r="I277" s="3" t="s">
        <v>1573</v>
      </c>
      <c r="J277" s="3" t="s">
        <v>979</v>
      </c>
      <c r="K277" s="3" t="s">
        <v>1110</v>
      </c>
      <c r="L277" s="3" t="s">
        <v>981</v>
      </c>
      <c r="M277" s="3" t="s">
        <v>1010</v>
      </c>
      <c r="N277" s="27">
        <v>45590</v>
      </c>
      <c r="O277" s="3" t="s">
        <v>1116</v>
      </c>
      <c r="P277" s="3" t="s">
        <v>1097</v>
      </c>
      <c r="Q277" s="3" t="s">
        <v>1117</v>
      </c>
      <c r="R277" s="24">
        <f>COUNTIF(콜트리분석!AH:AH,레드마인_배치!G277)+COUNTIF(스케쥴러분석!J:J,레드마인_배치!G277)</f>
        <v>3</v>
      </c>
    </row>
    <row r="278" spans="1:18">
      <c r="A278" s="3">
        <v>142867</v>
      </c>
      <c r="B278" s="3" t="s">
        <v>986</v>
      </c>
      <c r="C278" s="3"/>
      <c r="D278" s="3" t="s">
        <v>974</v>
      </c>
      <c r="E278" s="3" t="s">
        <v>975</v>
      </c>
      <c r="F278" s="3" t="s">
        <v>976</v>
      </c>
      <c r="G278" s="3" t="s">
        <v>1574</v>
      </c>
      <c r="H278" s="3" t="s">
        <v>1575</v>
      </c>
      <c r="I278" s="3" t="s">
        <v>1576</v>
      </c>
      <c r="J278" s="3" t="s">
        <v>979</v>
      </c>
      <c r="K278" s="3" t="s">
        <v>1110</v>
      </c>
      <c r="L278" s="3" t="s">
        <v>981</v>
      </c>
      <c r="M278" s="3" t="s">
        <v>1010</v>
      </c>
      <c r="N278" s="27">
        <v>45625</v>
      </c>
      <c r="O278" s="3" t="s">
        <v>983</v>
      </c>
      <c r="P278" s="3" t="s">
        <v>1097</v>
      </c>
      <c r="Q278" s="3"/>
      <c r="R278" s="24">
        <f>COUNTIF(콜트리분석!AH:AH,레드마인_배치!G278)+COUNTIF(스케쥴러분석!J:J,레드마인_배치!G278)</f>
        <v>1</v>
      </c>
    </row>
    <row r="279" spans="1:18">
      <c r="A279" s="3">
        <v>142868</v>
      </c>
      <c r="B279" s="3" t="s">
        <v>986</v>
      </c>
      <c r="C279" s="3"/>
      <c r="D279" s="3" t="s">
        <v>974</v>
      </c>
      <c r="E279" s="3" t="s">
        <v>975</v>
      </c>
      <c r="F279" s="3" t="s">
        <v>976</v>
      </c>
      <c r="G279" s="3" t="s">
        <v>686</v>
      </c>
      <c r="H279" s="3" t="s">
        <v>1577</v>
      </c>
      <c r="I279" s="3" t="s">
        <v>1096</v>
      </c>
      <c r="J279" s="3" t="s">
        <v>979</v>
      </c>
      <c r="K279" s="3" t="s">
        <v>1110</v>
      </c>
      <c r="L279" s="3" t="s">
        <v>981</v>
      </c>
      <c r="M279" s="3" t="s">
        <v>991</v>
      </c>
      <c r="N279" s="27">
        <v>45597</v>
      </c>
      <c r="O279" s="3" t="s">
        <v>1116</v>
      </c>
      <c r="P279" s="3" t="s">
        <v>1097</v>
      </c>
      <c r="Q279" s="3" t="s">
        <v>1117</v>
      </c>
      <c r="R279" s="24">
        <f>COUNTIF(콜트리분석!AH:AH,레드마인_배치!G279)+COUNTIF(스케쥴러분석!J:J,레드마인_배치!G279)</f>
        <v>1</v>
      </c>
    </row>
    <row r="280" spans="1:18">
      <c r="A280" s="3">
        <v>142869</v>
      </c>
      <c r="B280" s="3" t="s">
        <v>986</v>
      </c>
      <c r="C280" s="3"/>
      <c r="D280" s="3" t="s">
        <v>974</v>
      </c>
      <c r="E280" s="3" t="s">
        <v>975</v>
      </c>
      <c r="F280" s="3" t="s">
        <v>976</v>
      </c>
      <c r="G280" s="3" t="s">
        <v>1098</v>
      </c>
      <c r="H280" s="3" t="s">
        <v>1578</v>
      </c>
      <c r="I280" s="3" t="s">
        <v>3602</v>
      </c>
      <c r="J280" s="3" t="s">
        <v>979</v>
      </c>
      <c r="K280" s="3" t="s">
        <v>1110</v>
      </c>
      <c r="L280" s="3" t="s">
        <v>981</v>
      </c>
      <c r="M280" s="3" t="s">
        <v>991</v>
      </c>
      <c r="N280" s="27">
        <v>45681</v>
      </c>
      <c r="O280" s="3" t="s">
        <v>1116</v>
      </c>
      <c r="P280" s="3" t="s">
        <v>992</v>
      </c>
      <c r="Q280" s="3"/>
      <c r="R280" s="24">
        <f>COUNTIF(콜트리분석!AH:AH,레드마인_배치!G280)+COUNTIF(스케쥴러분석!J:J,레드마인_배치!G280)</f>
        <v>0</v>
      </c>
    </row>
    <row r="281" spans="1:18">
      <c r="A281" s="3">
        <v>142871</v>
      </c>
      <c r="B281" s="3" t="s">
        <v>986</v>
      </c>
      <c r="C281" s="3"/>
      <c r="D281" s="3" t="s">
        <v>974</v>
      </c>
      <c r="E281" s="3" t="s">
        <v>1113</v>
      </c>
      <c r="F281" s="3" t="s">
        <v>976</v>
      </c>
      <c r="G281" s="3" t="s">
        <v>1100</v>
      </c>
      <c r="H281" s="3" t="s">
        <v>1581</v>
      </c>
      <c r="I281" s="3" t="s">
        <v>1101</v>
      </c>
      <c r="J281" s="3" t="s">
        <v>979</v>
      </c>
      <c r="K281" s="3" t="s">
        <v>1110</v>
      </c>
      <c r="L281" s="3" t="s">
        <v>981</v>
      </c>
      <c r="M281" s="3" t="s">
        <v>991</v>
      </c>
      <c r="N281" s="27">
        <v>45695</v>
      </c>
      <c r="O281" s="3" t="s">
        <v>1116</v>
      </c>
      <c r="P281" s="3" t="s">
        <v>992</v>
      </c>
      <c r="Q281" s="3" t="s">
        <v>1117</v>
      </c>
      <c r="R281" s="24">
        <f>COUNTIF(콜트리분석!AH:AH,레드마인_배치!G281)+COUNTIF(스케쥴러분석!J:J,레드마인_배치!G281)</f>
        <v>0</v>
      </c>
    </row>
    <row r="282" spans="1:18">
      <c r="A282" s="3">
        <v>142872</v>
      </c>
      <c r="B282" s="3" t="s">
        <v>986</v>
      </c>
      <c r="C282" s="3"/>
      <c r="D282" s="3" t="s">
        <v>974</v>
      </c>
      <c r="E282" s="3" t="s">
        <v>1113</v>
      </c>
      <c r="F282" s="3" t="s">
        <v>976</v>
      </c>
      <c r="G282" s="3" t="s">
        <v>1582</v>
      </c>
      <c r="H282" s="3" t="s">
        <v>1583</v>
      </c>
      <c r="I282" s="3" t="s">
        <v>1584</v>
      </c>
      <c r="J282" s="3" t="s">
        <v>979</v>
      </c>
      <c r="K282" s="3" t="s">
        <v>1110</v>
      </c>
      <c r="L282" s="3" t="s">
        <v>981</v>
      </c>
      <c r="M282" s="3" t="s">
        <v>1010</v>
      </c>
      <c r="N282" s="27">
        <v>45681</v>
      </c>
      <c r="O282" s="3" t="s">
        <v>1116</v>
      </c>
      <c r="P282" s="3" t="s">
        <v>1102</v>
      </c>
      <c r="Q282" s="3" t="s">
        <v>1117</v>
      </c>
      <c r="R282" s="24">
        <f>COUNTIF(콜트리분석!AH:AH,레드마인_배치!G282)+COUNTIF(스케쥴러분석!J:J,레드마인_배치!G282)</f>
        <v>0</v>
      </c>
    </row>
    <row r="283" spans="1:18">
      <c r="A283" s="3">
        <v>142873</v>
      </c>
      <c r="B283" s="3" t="s">
        <v>986</v>
      </c>
      <c r="C283" s="3"/>
      <c r="D283" s="3" t="s">
        <v>974</v>
      </c>
      <c r="E283" s="3" t="s">
        <v>1113</v>
      </c>
      <c r="F283" s="3" t="s">
        <v>976</v>
      </c>
      <c r="G283" s="3" t="s">
        <v>1585</v>
      </c>
      <c r="H283" s="3" t="s">
        <v>1586</v>
      </c>
      <c r="I283" s="3" t="s">
        <v>1587</v>
      </c>
      <c r="J283" s="3" t="s">
        <v>979</v>
      </c>
      <c r="K283" s="3" t="s">
        <v>1110</v>
      </c>
      <c r="L283" s="3" t="s">
        <v>981</v>
      </c>
      <c r="M283" s="3" t="s">
        <v>1010</v>
      </c>
      <c r="N283" s="27">
        <v>45695</v>
      </c>
      <c r="O283" s="3" t="s">
        <v>1116</v>
      </c>
      <c r="P283" s="3" t="s">
        <v>992</v>
      </c>
      <c r="Q283" s="3" t="s">
        <v>1117</v>
      </c>
      <c r="R283" s="24">
        <f>COUNTIF(콜트리분석!AH:AH,레드마인_배치!G283)+COUNTIF(스케쥴러분석!J:J,레드마인_배치!G283)</f>
        <v>0</v>
      </c>
    </row>
    <row r="284" spans="1:18">
      <c r="A284" s="3">
        <v>142874</v>
      </c>
      <c r="B284" s="3" t="s">
        <v>986</v>
      </c>
      <c r="C284" s="3"/>
      <c r="D284" s="3" t="s">
        <v>974</v>
      </c>
      <c r="E284" s="3" t="s">
        <v>1113</v>
      </c>
      <c r="F284" s="3" t="s">
        <v>976</v>
      </c>
      <c r="G284" s="3" t="s">
        <v>1588</v>
      </c>
      <c r="H284" s="3" t="s">
        <v>1589</v>
      </c>
      <c r="I284" s="3" t="s">
        <v>1590</v>
      </c>
      <c r="J284" s="3" t="s">
        <v>979</v>
      </c>
      <c r="K284" s="3" t="s">
        <v>1110</v>
      </c>
      <c r="L284" s="3" t="s">
        <v>981</v>
      </c>
      <c r="M284" s="3" t="s">
        <v>1010</v>
      </c>
      <c r="N284" s="27">
        <v>45590</v>
      </c>
      <c r="O284" s="3" t="s">
        <v>1116</v>
      </c>
      <c r="P284" s="3" t="s">
        <v>992</v>
      </c>
      <c r="Q284" s="3" t="s">
        <v>1117</v>
      </c>
      <c r="R284" s="24">
        <f>COUNTIF(콜트리분석!AH:AH,레드마인_배치!G284)+COUNTIF(스케쥴러분석!J:J,레드마인_배치!G284)</f>
        <v>1</v>
      </c>
    </row>
    <row r="285" spans="1:18">
      <c r="A285" s="3">
        <v>142901</v>
      </c>
      <c r="B285" s="3" t="s">
        <v>986</v>
      </c>
      <c r="C285" s="3"/>
      <c r="D285" s="3" t="s">
        <v>974</v>
      </c>
      <c r="E285" s="3" t="s">
        <v>1113</v>
      </c>
      <c r="F285" s="3" t="s">
        <v>976</v>
      </c>
      <c r="G285" s="3" t="s">
        <v>706</v>
      </c>
      <c r="H285" s="3" t="s">
        <v>1591</v>
      </c>
      <c r="I285" s="3" t="s">
        <v>1592</v>
      </c>
      <c r="J285" s="3" t="s">
        <v>979</v>
      </c>
      <c r="K285" s="3" t="s">
        <v>1110</v>
      </c>
      <c r="L285" s="3" t="s">
        <v>981</v>
      </c>
      <c r="M285" s="3" t="s">
        <v>1580</v>
      </c>
      <c r="N285" s="27">
        <v>45569</v>
      </c>
      <c r="O285" s="3" t="s">
        <v>1116</v>
      </c>
      <c r="P285" s="3" t="s">
        <v>992</v>
      </c>
      <c r="Q285" s="3" t="s">
        <v>1117</v>
      </c>
      <c r="R285" s="24">
        <f>COUNTIF(콜트리분석!AH:AH,레드마인_배치!G285)+COUNTIF(스케쥴러분석!J:J,레드마인_배치!G285)</f>
        <v>1</v>
      </c>
    </row>
    <row r="286" spans="1:18">
      <c r="A286" s="3">
        <v>142876</v>
      </c>
      <c r="B286" s="3" t="s">
        <v>986</v>
      </c>
      <c r="C286" s="3"/>
      <c r="D286" s="3" t="s">
        <v>974</v>
      </c>
      <c r="E286" s="3" t="s">
        <v>1113</v>
      </c>
      <c r="F286" s="3" t="s">
        <v>976</v>
      </c>
      <c r="G286" s="3" t="s">
        <v>1593</v>
      </c>
      <c r="H286" s="3" t="s">
        <v>1594</v>
      </c>
      <c r="I286" s="3" t="s">
        <v>1595</v>
      </c>
      <c r="J286" s="3" t="s">
        <v>979</v>
      </c>
      <c r="K286" s="3" t="s">
        <v>1110</v>
      </c>
      <c r="L286" s="3" t="s">
        <v>981</v>
      </c>
      <c r="M286" s="3" t="s">
        <v>1580</v>
      </c>
      <c r="N286" s="27">
        <v>45569</v>
      </c>
      <c r="O286" s="3" t="s">
        <v>1116</v>
      </c>
      <c r="P286" s="3" t="s">
        <v>992</v>
      </c>
      <c r="Q286" s="3" t="s">
        <v>1117</v>
      </c>
      <c r="R286" s="24">
        <f>COUNTIF(콜트리분석!AH:AH,레드마인_배치!G286)+COUNTIF(스케쥴러분석!J:J,레드마인_배치!G286)</f>
        <v>1</v>
      </c>
    </row>
    <row r="287" spans="1:18">
      <c r="A287" s="3">
        <v>142923</v>
      </c>
      <c r="B287" s="3" t="s">
        <v>986</v>
      </c>
      <c r="C287" s="3"/>
      <c r="D287" s="3" t="s">
        <v>974</v>
      </c>
      <c r="E287" s="3" t="s">
        <v>1113</v>
      </c>
      <c r="F287" s="3" t="s">
        <v>976</v>
      </c>
      <c r="G287" s="3" t="s">
        <v>1596</v>
      </c>
      <c r="H287" s="3" t="s">
        <v>1597</v>
      </c>
      <c r="I287" s="3" t="s">
        <v>1598</v>
      </c>
      <c r="J287" s="3" t="s">
        <v>979</v>
      </c>
      <c r="K287" s="3" t="s">
        <v>1110</v>
      </c>
      <c r="L287" s="3" t="s">
        <v>981</v>
      </c>
      <c r="M287" s="3" t="s">
        <v>1580</v>
      </c>
      <c r="N287" s="27">
        <v>45569</v>
      </c>
      <c r="O287" s="3" t="s">
        <v>1116</v>
      </c>
      <c r="P287" s="3" t="s">
        <v>1102</v>
      </c>
      <c r="Q287" s="3" t="s">
        <v>1117</v>
      </c>
      <c r="R287" s="24">
        <f>COUNTIF(콜트리분석!AH:AH,레드마인_배치!G287)+COUNTIF(스케쥴러분석!J:J,레드마인_배치!G287)</f>
        <v>1</v>
      </c>
    </row>
    <row r="288" spans="1:18">
      <c r="A288" s="3">
        <v>142880</v>
      </c>
      <c r="B288" s="3" t="s">
        <v>986</v>
      </c>
      <c r="C288" s="3"/>
      <c r="D288" s="3" t="s">
        <v>974</v>
      </c>
      <c r="E288" s="3" t="s">
        <v>1113</v>
      </c>
      <c r="F288" s="3" t="s">
        <v>976</v>
      </c>
      <c r="G288" s="3" t="s">
        <v>1599</v>
      </c>
      <c r="H288" s="3" t="s">
        <v>1600</v>
      </c>
      <c r="I288" s="3" t="s">
        <v>1601</v>
      </c>
      <c r="J288" s="3" t="s">
        <v>979</v>
      </c>
      <c r="K288" s="3" t="s">
        <v>1110</v>
      </c>
      <c r="L288" s="3" t="s">
        <v>981</v>
      </c>
      <c r="M288" s="3" t="s">
        <v>1580</v>
      </c>
      <c r="N288" s="27">
        <v>45569</v>
      </c>
      <c r="O288" s="3" t="s">
        <v>1116</v>
      </c>
      <c r="P288" s="3" t="s">
        <v>1102</v>
      </c>
      <c r="Q288" s="3" t="s">
        <v>1117</v>
      </c>
      <c r="R288" s="24">
        <f>COUNTIF(콜트리분석!AH:AH,레드마인_배치!G288)+COUNTIF(스케쥴러분석!J:J,레드마인_배치!G288)</f>
        <v>0</v>
      </c>
    </row>
    <row r="289" spans="1:18">
      <c r="A289" s="3">
        <v>144311</v>
      </c>
      <c r="B289" s="3" t="s">
        <v>986</v>
      </c>
      <c r="C289" s="3"/>
      <c r="D289" s="3" t="s">
        <v>974</v>
      </c>
      <c r="E289" s="3" t="s">
        <v>1113</v>
      </c>
      <c r="F289" s="3" t="s">
        <v>976</v>
      </c>
      <c r="G289" s="3" t="s">
        <v>683</v>
      </c>
      <c r="H289" s="3" t="s">
        <v>1602</v>
      </c>
      <c r="I289" s="3" t="s">
        <v>1579</v>
      </c>
      <c r="J289" s="3" t="s">
        <v>979</v>
      </c>
      <c r="K289" s="3" t="s">
        <v>1110</v>
      </c>
      <c r="L289" s="3" t="s">
        <v>983</v>
      </c>
      <c r="M289" s="3" t="s">
        <v>991</v>
      </c>
      <c r="N289" s="27">
        <v>45709</v>
      </c>
      <c r="O289" s="3" t="s">
        <v>1116</v>
      </c>
      <c r="P289" s="3" t="s">
        <v>1102</v>
      </c>
      <c r="Q289" s="3" t="s">
        <v>1117</v>
      </c>
      <c r="R289" s="24">
        <f>COUNTIF(콜트리분석!AH:AH,레드마인_배치!G289)+COUNTIF(스케쥴러분석!J:J,레드마인_배치!G289)</f>
        <v>1</v>
      </c>
    </row>
    <row r="290" spans="1:18">
      <c r="A290" s="3">
        <v>142877</v>
      </c>
      <c r="B290" s="3" t="s">
        <v>986</v>
      </c>
      <c r="C290" s="3"/>
      <c r="D290" s="3" t="s">
        <v>974</v>
      </c>
      <c r="E290" s="3" t="s">
        <v>975</v>
      </c>
      <c r="F290" s="3" t="s">
        <v>976</v>
      </c>
      <c r="G290" s="3" t="s">
        <v>1603</v>
      </c>
      <c r="H290" s="3" t="s">
        <v>1604</v>
      </c>
      <c r="I290" s="3" t="s">
        <v>1605</v>
      </c>
      <c r="J290" s="3" t="s">
        <v>979</v>
      </c>
      <c r="K290" s="3" t="s">
        <v>1110</v>
      </c>
      <c r="L290" s="3" t="s">
        <v>981</v>
      </c>
      <c r="M290" s="3"/>
      <c r="N290" s="27"/>
      <c r="O290" s="3" t="s">
        <v>983</v>
      </c>
      <c r="P290" s="3" t="s">
        <v>992</v>
      </c>
      <c r="Q290" s="3"/>
      <c r="R290" s="24">
        <f>COUNTIF(콜트리분석!AH:AH,레드마인_배치!G290)+COUNTIF(스케쥴러분석!J:J,레드마인_배치!G290)</f>
        <v>1</v>
      </c>
    </row>
    <row r="291" spans="1:18">
      <c r="A291" s="3">
        <v>142878</v>
      </c>
      <c r="B291" s="3" t="s">
        <v>986</v>
      </c>
      <c r="C291" s="3"/>
      <c r="D291" s="3" t="s">
        <v>974</v>
      </c>
      <c r="E291" s="3" t="s">
        <v>975</v>
      </c>
      <c r="F291" s="3" t="s">
        <v>976</v>
      </c>
      <c r="G291" s="3" t="s">
        <v>1606</v>
      </c>
      <c r="H291" s="3" t="s">
        <v>1607</v>
      </c>
      <c r="I291" s="3" t="s">
        <v>1608</v>
      </c>
      <c r="J291" s="3" t="s">
        <v>979</v>
      </c>
      <c r="K291" s="3" t="s">
        <v>1110</v>
      </c>
      <c r="L291" s="3" t="s">
        <v>981</v>
      </c>
      <c r="M291" s="3"/>
      <c r="N291" s="27"/>
      <c r="O291" s="3" t="s">
        <v>983</v>
      </c>
      <c r="P291" s="3" t="s">
        <v>992</v>
      </c>
      <c r="Q291" s="3"/>
      <c r="R291" s="24">
        <f>COUNTIF(콜트리분석!AH:AH,레드마인_배치!G291)+COUNTIF(스케쥴러분석!J:J,레드마인_배치!G291)</f>
        <v>1</v>
      </c>
    </row>
    <row r="292" spans="1:18">
      <c r="A292" s="3">
        <v>142879</v>
      </c>
      <c r="B292" s="3" t="s">
        <v>986</v>
      </c>
      <c r="C292" s="3"/>
      <c r="D292" s="3" t="s">
        <v>974</v>
      </c>
      <c r="E292" s="3" t="s">
        <v>975</v>
      </c>
      <c r="F292" s="3" t="s">
        <v>976</v>
      </c>
      <c r="G292" s="3" t="s">
        <v>1609</v>
      </c>
      <c r="H292" s="3" t="s">
        <v>1610</v>
      </c>
      <c r="I292" s="3" t="s">
        <v>1611</v>
      </c>
      <c r="J292" s="3" t="s">
        <v>979</v>
      </c>
      <c r="K292" s="3" t="s">
        <v>1110</v>
      </c>
      <c r="L292" s="3" t="s">
        <v>981</v>
      </c>
      <c r="M292" s="3"/>
      <c r="N292" s="27"/>
      <c r="O292" s="3" t="s">
        <v>983</v>
      </c>
      <c r="P292" s="3" t="s">
        <v>992</v>
      </c>
      <c r="Q292" s="3"/>
      <c r="R292" s="24">
        <f>COUNTIF(콜트리분석!AH:AH,레드마인_배치!G292)+COUNTIF(스케쥴러분석!J:J,레드마인_배치!G292)</f>
        <v>1</v>
      </c>
    </row>
    <row r="293" spans="1:18">
      <c r="A293" s="3">
        <v>150235</v>
      </c>
      <c r="B293" s="3" t="s">
        <v>986</v>
      </c>
      <c r="C293" s="3"/>
      <c r="D293" s="3" t="s">
        <v>974</v>
      </c>
      <c r="E293" s="3" t="s">
        <v>1106</v>
      </c>
      <c r="F293" s="3" t="s">
        <v>976</v>
      </c>
      <c r="G293" s="3" t="s">
        <v>2955</v>
      </c>
      <c r="H293" s="3" t="s">
        <v>1689</v>
      </c>
      <c r="I293" s="3" t="s">
        <v>3296</v>
      </c>
      <c r="J293" s="3" t="s">
        <v>979</v>
      </c>
      <c r="K293" s="3" t="s">
        <v>1110</v>
      </c>
      <c r="L293" s="3" t="s">
        <v>983</v>
      </c>
      <c r="M293" s="3" t="s">
        <v>991</v>
      </c>
      <c r="N293" s="27"/>
      <c r="O293" s="3" t="s">
        <v>983</v>
      </c>
      <c r="P293" s="3" t="s">
        <v>992</v>
      </c>
      <c r="Q293" s="3"/>
      <c r="R293" s="24">
        <f>COUNTIF(콜트리분석!AH:AH,레드마인_배치!G293)+COUNTIF(스케쥴러분석!J:J,레드마인_배치!G293)</f>
        <v>2</v>
      </c>
    </row>
    <row r="294" spans="1:18">
      <c r="A294" s="3">
        <v>150236</v>
      </c>
      <c r="B294" s="3" t="s">
        <v>986</v>
      </c>
      <c r="C294" s="3"/>
      <c r="D294" s="3" t="s">
        <v>974</v>
      </c>
      <c r="E294" s="3" t="s">
        <v>1106</v>
      </c>
      <c r="F294" s="3" t="s">
        <v>976</v>
      </c>
      <c r="G294" s="3" t="s">
        <v>2956</v>
      </c>
      <c r="H294" s="3" t="s">
        <v>1689</v>
      </c>
      <c r="I294" s="3" t="s">
        <v>3284</v>
      </c>
      <c r="J294" s="3" t="s">
        <v>979</v>
      </c>
      <c r="K294" s="3" t="s">
        <v>1110</v>
      </c>
      <c r="L294" s="3" t="s">
        <v>983</v>
      </c>
      <c r="M294" s="3" t="s">
        <v>991</v>
      </c>
      <c r="N294" s="27"/>
      <c r="O294" s="3" t="s">
        <v>983</v>
      </c>
      <c r="P294" s="3" t="s">
        <v>992</v>
      </c>
      <c r="Q294" s="3"/>
      <c r="R294" s="24">
        <f>COUNTIF(콜트리분석!AH:AH,레드마인_배치!G294)+COUNTIF(스케쥴러분석!J:J,레드마인_배치!G294)</f>
        <v>3</v>
      </c>
    </row>
    <row r="295" spans="1:18">
      <c r="A295" s="3">
        <v>142881</v>
      </c>
      <c r="B295" s="3" t="s">
        <v>997</v>
      </c>
      <c r="C295" s="3"/>
      <c r="D295" s="3" t="s">
        <v>974</v>
      </c>
      <c r="E295" s="3" t="s">
        <v>975</v>
      </c>
      <c r="F295" s="3" t="s">
        <v>976</v>
      </c>
      <c r="G295" s="3" t="s">
        <v>2012</v>
      </c>
      <c r="H295" s="3" t="s">
        <v>2013</v>
      </c>
      <c r="I295" s="3" t="s">
        <v>2014</v>
      </c>
      <c r="J295" s="3" t="s">
        <v>979</v>
      </c>
      <c r="K295" s="3" t="s">
        <v>1110</v>
      </c>
      <c r="L295" s="3" t="s">
        <v>981</v>
      </c>
      <c r="M295" s="3"/>
      <c r="N295" s="27"/>
      <c r="O295" s="3" t="s">
        <v>983</v>
      </c>
      <c r="P295" s="3" t="s">
        <v>1044</v>
      </c>
      <c r="Q295" s="3"/>
      <c r="R295" s="24">
        <f>COUNTIF(콜트리분석!AH:AH,레드마인_배치!G295)+COUNTIF(스케쥴러분석!J:J,레드마인_배치!G295)</f>
        <v>1</v>
      </c>
    </row>
    <row r="296" spans="1:18">
      <c r="A296" s="3">
        <v>143025</v>
      </c>
      <c r="B296" s="3" t="s">
        <v>1003</v>
      </c>
      <c r="C296" s="3"/>
      <c r="D296" s="3" t="s">
        <v>974</v>
      </c>
      <c r="E296" s="3" t="s">
        <v>1113</v>
      </c>
      <c r="F296" s="3" t="s">
        <v>976</v>
      </c>
      <c r="G296" s="3" t="s">
        <v>2015</v>
      </c>
      <c r="H296" s="3" t="s">
        <v>2016</v>
      </c>
      <c r="I296" s="3" t="s">
        <v>2017</v>
      </c>
      <c r="J296" s="3" t="s">
        <v>979</v>
      </c>
      <c r="K296" s="3" t="s">
        <v>1123</v>
      </c>
      <c r="L296" s="3" t="s">
        <v>981</v>
      </c>
      <c r="M296" s="3" t="s">
        <v>1150</v>
      </c>
      <c r="N296" s="27">
        <v>45709</v>
      </c>
      <c r="O296" s="3" t="s">
        <v>1116</v>
      </c>
      <c r="P296" s="3" t="s">
        <v>1077</v>
      </c>
      <c r="Q296" s="3" t="s">
        <v>1117</v>
      </c>
      <c r="R296" s="24">
        <f>COUNTIF(콜트리분석!AH:AH,레드마인_배치!G296)+COUNTIF(스케쥴러분석!J:J,레드마인_배치!G296)</f>
        <v>6</v>
      </c>
    </row>
    <row r="297" spans="1:18">
      <c r="A297" s="3">
        <v>142810</v>
      </c>
      <c r="B297" s="3" t="s">
        <v>1003</v>
      </c>
      <c r="C297" s="3"/>
      <c r="D297" s="3" t="s">
        <v>974</v>
      </c>
      <c r="E297" s="3" t="s">
        <v>1113</v>
      </c>
      <c r="F297" s="3" t="s">
        <v>976</v>
      </c>
      <c r="G297" s="3" t="s">
        <v>2018</v>
      </c>
      <c r="H297" s="3" t="s">
        <v>2019</v>
      </c>
      <c r="I297" s="3" t="s">
        <v>2020</v>
      </c>
      <c r="J297" s="3" t="s">
        <v>979</v>
      </c>
      <c r="K297" s="3" t="s">
        <v>1110</v>
      </c>
      <c r="L297" s="3" t="s">
        <v>981</v>
      </c>
      <c r="M297" s="3" t="s">
        <v>1041</v>
      </c>
      <c r="N297" s="27">
        <v>45541</v>
      </c>
      <c r="O297" s="3" t="s">
        <v>1116</v>
      </c>
      <c r="P297" s="3" t="s">
        <v>1077</v>
      </c>
      <c r="Q297" s="3" t="s">
        <v>1117</v>
      </c>
      <c r="R297" s="24">
        <f>COUNTIF(콜트리분석!AH:AH,레드마인_배치!G297)+COUNTIF(스케쥴러분석!J:J,레드마인_배치!G297)</f>
        <v>1</v>
      </c>
    </row>
    <row r="298" spans="1:18">
      <c r="A298" s="3">
        <v>143026</v>
      </c>
      <c r="B298" s="3" t="s">
        <v>1003</v>
      </c>
      <c r="C298" s="3"/>
      <c r="D298" s="3" t="s">
        <v>974</v>
      </c>
      <c r="E298" s="3" t="s">
        <v>975</v>
      </c>
      <c r="F298" s="3" t="s">
        <v>976</v>
      </c>
      <c r="G298" s="3" t="s">
        <v>2021</v>
      </c>
      <c r="H298" s="3" t="s">
        <v>2022</v>
      </c>
      <c r="I298" s="3" t="s">
        <v>3603</v>
      </c>
      <c r="J298" s="3" t="s">
        <v>979</v>
      </c>
      <c r="K298" s="3" t="s">
        <v>1123</v>
      </c>
      <c r="L298" s="3" t="s">
        <v>981</v>
      </c>
      <c r="M298" s="3" t="s">
        <v>1150</v>
      </c>
      <c r="N298" s="27">
        <v>45709</v>
      </c>
      <c r="O298" s="3" t="s">
        <v>1116</v>
      </c>
      <c r="P298" s="3" t="s">
        <v>1077</v>
      </c>
      <c r="Q298" s="3" t="s">
        <v>1117</v>
      </c>
      <c r="R298" s="24">
        <f>COUNTIF(콜트리분석!AH:AH,레드마인_배치!G298)+COUNTIF(스케쥴러분석!J:J,레드마인_배치!G298)</f>
        <v>6</v>
      </c>
    </row>
    <row r="299" spans="1:18">
      <c r="A299" s="3">
        <v>142831</v>
      </c>
      <c r="B299" s="3" t="s">
        <v>1003</v>
      </c>
      <c r="C299" s="3"/>
      <c r="D299" s="3" t="s">
        <v>974</v>
      </c>
      <c r="E299" s="3" t="s">
        <v>1113</v>
      </c>
      <c r="F299" s="3" t="s">
        <v>976</v>
      </c>
      <c r="G299" s="3" t="s">
        <v>2023</v>
      </c>
      <c r="H299" s="3" t="s">
        <v>2024</v>
      </c>
      <c r="I299" s="3" t="s">
        <v>2025</v>
      </c>
      <c r="J299" s="3" t="s">
        <v>979</v>
      </c>
      <c r="K299" s="3" t="s">
        <v>1110</v>
      </c>
      <c r="L299" s="3" t="s">
        <v>981</v>
      </c>
      <c r="M299" s="3" t="s">
        <v>1041</v>
      </c>
      <c r="N299" s="27">
        <v>45541</v>
      </c>
      <c r="O299" s="3" t="s">
        <v>1116</v>
      </c>
      <c r="P299" s="3" t="s">
        <v>1077</v>
      </c>
      <c r="Q299" s="3" t="s">
        <v>1117</v>
      </c>
      <c r="R299" s="24">
        <f>COUNTIF(콜트리분석!AH:AH,레드마인_배치!G299)+COUNTIF(스케쥴러분석!J:J,레드마인_배치!G299)</f>
        <v>1</v>
      </c>
    </row>
    <row r="300" spans="1:18">
      <c r="A300" s="3">
        <v>143027</v>
      </c>
      <c r="B300" s="3" t="s">
        <v>1003</v>
      </c>
      <c r="C300" s="3"/>
      <c r="D300" s="3" t="s">
        <v>974</v>
      </c>
      <c r="E300" s="3" t="s">
        <v>975</v>
      </c>
      <c r="F300" s="3" t="s">
        <v>976</v>
      </c>
      <c r="G300" s="3" t="s">
        <v>2026</v>
      </c>
      <c r="H300" s="3" t="s">
        <v>2027</v>
      </c>
      <c r="I300" s="3" t="s">
        <v>3441</v>
      </c>
      <c r="J300" s="3" t="s">
        <v>979</v>
      </c>
      <c r="K300" s="3" t="s">
        <v>1123</v>
      </c>
      <c r="L300" s="3" t="s">
        <v>981</v>
      </c>
      <c r="M300" s="3" t="s">
        <v>1150</v>
      </c>
      <c r="N300" s="27">
        <v>45709</v>
      </c>
      <c r="O300" s="3" t="s">
        <v>1116</v>
      </c>
      <c r="P300" s="3" t="s">
        <v>1077</v>
      </c>
      <c r="Q300" s="3" t="s">
        <v>1117</v>
      </c>
      <c r="R300" s="24">
        <f>COUNTIF(콜트리분석!AH:AH,레드마인_배치!G300)+COUNTIF(스케쥴러분석!J:J,레드마인_배치!G300)</f>
        <v>6</v>
      </c>
    </row>
    <row r="301" spans="1:18">
      <c r="A301" s="3">
        <v>142832</v>
      </c>
      <c r="B301" s="3" t="s">
        <v>1003</v>
      </c>
      <c r="C301" s="3"/>
      <c r="D301" s="3" t="s">
        <v>974</v>
      </c>
      <c r="E301" s="3" t="s">
        <v>975</v>
      </c>
      <c r="F301" s="3" t="s">
        <v>976</v>
      </c>
      <c r="G301" s="3" t="s">
        <v>2028</v>
      </c>
      <c r="H301" s="3" t="s">
        <v>2029</v>
      </c>
      <c r="I301" s="3" t="s">
        <v>3604</v>
      </c>
      <c r="J301" s="3" t="s">
        <v>979</v>
      </c>
      <c r="K301" s="3" t="s">
        <v>1110</v>
      </c>
      <c r="L301" s="3" t="s">
        <v>981</v>
      </c>
      <c r="M301" s="3" t="s">
        <v>1041</v>
      </c>
      <c r="N301" s="27">
        <v>45548</v>
      </c>
      <c r="O301" s="3" t="s">
        <v>1116</v>
      </c>
      <c r="P301" s="3" t="s">
        <v>1077</v>
      </c>
      <c r="Q301" s="3" t="s">
        <v>1117</v>
      </c>
      <c r="R301" s="24">
        <f>COUNTIF(콜트리분석!AH:AH,레드마인_배치!G301)+COUNTIF(스케쥴러분석!J:J,레드마인_배치!G301)</f>
        <v>1</v>
      </c>
    </row>
    <row r="302" spans="1:18">
      <c r="A302" s="3">
        <v>143033</v>
      </c>
      <c r="B302" s="3" t="s">
        <v>1003</v>
      </c>
      <c r="C302" s="3"/>
      <c r="D302" s="3" t="s">
        <v>974</v>
      </c>
      <c r="E302" s="3" t="s">
        <v>1113</v>
      </c>
      <c r="F302" s="3" t="s">
        <v>976</v>
      </c>
      <c r="G302" s="3" t="s">
        <v>2030</v>
      </c>
      <c r="H302" s="3" t="s">
        <v>2031</v>
      </c>
      <c r="I302" s="3" t="s">
        <v>2032</v>
      </c>
      <c r="J302" s="3" t="s">
        <v>979</v>
      </c>
      <c r="K302" s="3" t="s">
        <v>1123</v>
      </c>
      <c r="L302" s="3" t="s">
        <v>981</v>
      </c>
      <c r="M302" s="3" t="s">
        <v>1150</v>
      </c>
      <c r="N302" s="27">
        <v>45709</v>
      </c>
      <c r="O302" s="3" t="s">
        <v>1116</v>
      </c>
      <c r="P302" s="3" t="s">
        <v>1077</v>
      </c>
      <c r="Q302" s="3" t="s">
        <v>1117</v>
      </c>
      <c r="R302" s="24">
        <f>COUNTIF(콜트리분석!AH:AH,레드마인_배치!G302)+COUNTIF(스케쥴러분석!J:J,레드마인_배치!G302)</f>
        <v>0</v>
      </c>
    </row>
    <row r="303" spans="1:18">
      <c r="A303" s="3">
        <v>142882</v>
      </c>
      <c r="B303" s="3" t="s">
        <v>1003</v>
      </c>
      <c r="C303" s="3"/>
      <c r="D303" s="3" t="s">
        <v>974</v>
      </c>
      <c r="E303" s="3" t="s">
        <v>1113</v>
      </c>
      <c r="F303" s="3" t="s">
        <v>976</v>
      </c>
      <c r="G303" s="3" t="s">
        <v>2033</v>
      </c>
      <c r="H303" s="3" t="s">
        <v>2034</v>
      </c>
      <c r="I303" s="3" t="s">
        <v>2035</v>
      </c>
      <c r="J303" s="3" t="s">
        <v>979</v>
      </c>
      <c r="K303" s="3" t="s">
        <v>1110</v>
      </c>
      <c r="L303" s="3" t="s">
        <v>981</v>
      </c>
      <c r="M303" s="3" t="s">
        <v>1041</v>
      </c>
      <c r="N303" s="27">
        <v>45548</v>
      </c>
      <c r="O303" s="3" t="s">
        <v>1116</v>
      </c>
      <c r="P303" s="3" t="s">
        <v>1077</v>
      </c>
      <c r="Q303" s="3" t="s">
        <v>1117</v>
      </c>
      <c r="R303" s="24">
        <f>COUNTIF(콜트리분석!AH:AH,레드마인_배치!G303)+COUNTIF(스케쥴러분석!J:J,레드마인_배치!G303)</f>
        <v>1</v>
      </c>
    </row>
    <row r="304" spans="1:18">
      <c r="A304" s="3">
        <v>143032</v>
      </c>
      <c r="B304" s="3" t="s">
        <v>1003</v>
      </c>
      <c r="C304" s="3"/>
      <c r="D304" s="3" t="s">
        <v>974</v>
      </c>
      <c r="E304" s="3" t="s">
        <v>975</v>
      </c>
      <c r="F304" s="3" t="s">
        <v>976</v>
      </c>
      <c r="G304" s="3" t="s">
        <v>2036</v>
      </c>
      <c r="H304" s="3" t="s">
        <v>2037</v>
      </c>
      <c r="I304" s="3" t="s">
        <v>2038</v>
      </c>
      <c r="J304" s="3" t="s">
        <v>979</v>
      </c>
      <c r="K304" s="3" t="s">
        <v>1123</v>
      </c>
      <c r="L304" s="3" t="s">
        <v>981</v>
      </c>
      <c r="M304" s="3" t="s">
        <v>1041</v>
      </c>
      <c r="N304" s="27">
        <v>45625</v>
      </c>
      <c r="O304" s="3" t="s">
        <v>983</v>
      </c>
      <c r="P304" s="3" t="s">
        <v>1077</v>
      </c>
      <c r="Q304" s="3"/>
      <c r="R304" s="24">
        <f>COUNTIF(콜트리분석!AH:AH,레드마인_배치!G304)+COUNTIF(스케쥴러분석!J:J,레드마인_배치!G304)</f>
        <v>0</v>
      </c>
    </row>
    <row r="305" spans="1:18">
      <c r="A305" s="3">
        <v>142884</v>
      </c>
      <c r="B305" s="3" t="s">
        <v>1003</v>
      </c>
      <c r="C305" s="3"/>
      <c r="D305" s="3" t="s">
        <v>974</v>
      </c>
      <c r="E305" s="3" t="s">
        <v>975</v>
      </c>
      <c r="F305" s="3" t="s">
        <v>976</v>
      </c>
      <c r="G305" s="3" t="s">
        <v>2039</v>
      </c>
      <c r="H305" s="3" t="s">
        <v>2040</v>
      </c>
      <c r="I305" s="3" t="s">
        <v>3605</v>
      </c>
      <c r="J305" s="3" t="s">
        <v>979</v>
      </c>
      <c r="K305" s="3" t="s">
        <v>1110</v>
      </c>
      <c r="L305" s="3" t="s">
        <v>981</v>
      </c>
      <c r="M305" s="3" t="s">
        <v>1041</v>
      </c>
      <c r="N305" s="27">
        <v>45548</v>
      </c>
      <c r="O305" s="3" t="s">
        <v>1116</v>
      </c>
      <c r="P305" s="3" t="s">
        <v>1077</v>
      </c>
      <c r="Q305" s="3" t="s">
        <v>1117</v>
      </c>
      <c r="R305" s="24">
        <f>COUNTIF(콜트리분석!AH:AH,레드마인_배치!G305)+COUNTIF(스케쥴러분석!J:J,레드마인_배치!G305)</f>
        <v>1</v>
      </c>
    </row>
    <row r="306" spans="1:18">
      <c r="A306" s="3">
        <v>142885</v>
      </c>
      <c r="B306" s="3" t="s">
        <v>1003</v>
      </c>
      <c r="C306" s="3"/>
      <c r="D306" s="3" t="s">
        <v>974</v>
      </c>
      <c r="E306" s="3" t="s">
        <v>975</v>
      </c>
      <c r="F306" s="3" t="s">
        <v>976</v>
      </c>
      <c r="G306" s="3" t="s">
        <v>2043</v>
      </c>
      <c r="H306" s="3" t="s">
        <v>2044</v>
      </c>
      <c r="I306" s="3" t="s">
        <v>3606</v>
      </c>
      <c r="J306" s="3" t="s">
        <v>979</v>
      </c>
      <c r="K306" s="3" t="s">
        <v>1110</v>
      </c>
      <c r="L306" s="3" t="s">
        <v>981</v>
      </c>
      <c r="M306" s="3" t="s">
        <v>1041</v>
      </c>
      <c r="N306" s="27">
        <v>45555</v>
      </c>
      <c r="O306" s="3" t="s">
        <v>1116</v>
      </c>
      <c r="P306" s="3" t="s">
        <v>1077</v>
      </c>
      <c r="Q306" s="3" t="s">
        <v>1117</v>
      </c>
      <c r="R306" s="24">
        <f>COUNTIF(콜트리분석!AH:AH,레드마인_배치!G306)+COUNTIF(스케쥴러분석!J:J,레드마인_배치!G306)</f>
        <v>1</v>
      </c>
    </row>
    <row r="307" spans="1:18">
      <c r="A307" s="3">
        <v>142894</v>
      </c>
      <c r="B307" s="3" t="s">
        <v>1003</v>
      </c>
      <c r="C307" s="3"/>
      <c r="D307" s="3" t="s">
        <v>974</v>
      </c>
      <c r="E307" s="3" t="s">
        <v>1113</v>
      </c>
      <c r="F307" s="3" t="s">
        <v>976</v>
      </c>
      <c r="G307" s="3" t="s">
        <v>2046</v>
      </c>
      <c r="H307" s="3" t="s">
        <v>2047</v>
      </c>
      <c r="I307" s="3" t="s">
        <v>2048</v>
      </c>
      <c r="J307" s="3" t="s">
        <v>979</v>
      </c>
      <c r="K307" s="3" t="s">
        <v>1110</v>
      </c>
      <c r="L307" s="3" t="s">
        <v>981</v>
      </c>
      <c r="M307" s="3" t="s">
        <v>1041</v>
      </c>
      <c r="N307" s="27">
        <v>45562</v>
      </c>
      <c r="O307" s="3" t="s">
        <v>1116</v>
      </c>
      <c r="P307" s="3" t="s">
        <v>1077</v>
      </c>
      <c r="Q307" s="3" t="s">
        <v>1117</v>
      </c>
      <c r="R307" s="24">
        <f>COUNTIF(콜트리분석!AH:AH,레드마인_배치!G307)+COUNTIF(스케쥴러분석!J:J,레드마인_배치!G307)</f>
        <v>1</v>
      </c>
    </row>
    <row r="308" spans="1:18">
      <c r="A308" s="3">
        <v>150224</v>
      </c>
      <c r="B308" s="3" t="s">
        <v>1003</v>
      </c>
      <c r="C308" s="3"/>
      <c r="D308" s="3" t="s">
        <v>974</v>
      </c>
      <c r="E308" s="3" t="s">
        <v>975</v>
      </c>
      <c r="F308" s="3" t="s">
        <v>976</v>
      </c>
      <c r="G308" s="3" t="s">
        <v>3253</v>
      </c>
      <c r="H308" s="3" t="s">
        <v>3607</v>
      </c>
      <c r="I308" s="3" t="s">
        <v>3608</v>
      </c>
      <c r="J308" s="3" t="s">
        <v>979</v>
      </c>
      <c r="K308" s="3" t="s">
        <v>1123</v>
      </c>
      <c r="L308" s="3" t="s">
        <v>981</v>
      </c>
      <c r="M308" s="3" t="s">
        <v>1053</v>
      </c>
      <c r="N308" s="27"/>
      <c r="O308" s="3" t="s">
        <v>983</v>
      </c>
      <c r="P308" s="3" t="s">
        <v>1077</v>
      </c>
      <c r="Q308" s="3"/>
      <c r="R308" s="24">
        <f>COUNTIF(콜트리분석!AH:AH,레드마인_배치!G308)+COUNTIF(스케쥴러분석!J:J,레드마인_배치!G308)</f>
        <v>6</v>
      </c>
    </row>
    <row r="309" spans="1:18">
      <c r="A309" s="3">
        <v>142895</v>
      </c>
      <c r="B309" s="3" t="s">
        <v>1003</v>
      </c>
      <c r="C309" s="3"/>
      <c r="D309" s="3" t="s">
        <v>974</v>
      </c>
      <c r="E309" s="3" t="s">
        <v>1113</v>
      </c>
      <c r="F309" s="3" t="s">
        <v>976</v>
      </c>
      <c r="G309" s="3" t="s">
        <v>2049</v>
      </c>
      <c r="H309" s="3" t="s">
        <v>2050</v>
      </c>
      <c r="I309" s="3" t="s">
        <v>2051</v>
      </c>
      <c r="J309" s="3" t="s">
        <v>979</v>
      </c>
      <c r="K309" s="3" t="s">
        <v>1110</v>
      </c>
      <c r="L309" s="3" t="s">
        <v>981</v>
      </c>
      <c r="M309" s="3" t="s">
        <v>1041</v>
      </c>
      <c r="N309" s="27">
        <v>45562</v>
      </c>
      <c r="O309" s="3" t="s">
        <v>1116</v>
      </c>
      <c r="P309" s="3" t="s">
        <v>1077</v>
      </c>
      <c r="Q309" s="3" t="s">
        <v>1117</v>
      </c>
      <c r="R309" s="24">
        <f>COUNTIF(콜트리분석!AH:AH,레드마인_배치!G309)+COUNTIF(스케쥴러분석!J:J,레드마인_배치!G309)</f>
        <v>1</v>
      </c>
    </row>
    <row r="310" spans="1:18">
      <c r="A310" s="3">
        <v>142896</v>
      </c>
      <c r="B310" s="3" t="s">
        <v>1003</v>
      </c>
      <c r="C310" s="3"/>
      <c r="D310" s="3" t="s">
        <v>974</v>
      </c>
      <c r="E310" s="3" t="s">
        <v>1113</v>
      </c>
      <c r="F310" s="3" t="s">
        <v>976</v>
      </c>
      <c r="G310" s="3" t="s">
        <v>2053</v>
      </c>
      <c r="H310" s="3" t="s">
        <v>2054</v>
      </c>
      <c r="I310" s="3" t="s">
        <v>2055</v>
      </c>
      <c r="J310" s="3" t="s">
        <v>979</v>
      </c>
      <c r="K310" s="3" t="s">
        <v>1110</v>
      </c>
      <c r="L310" s="3" t="s">
        <v>981</v>
      </c>
      <c r="M310" s="3" t="s">
        <v>1041</v>
      </c>
      <c r="N310" s="27">
        <v>45569</v>
      </c>
      <c r="O310" s="3" t="s">
        <v>1116</v>
      </c>
      <c r="P310" s="3" t="s">
        <v>1077</v>
      </c>
      <c r="Q310" s="3" t="s">
        <v>1117</v>
      </c>
      <c r="R310" s="24">
        <f>COUNTIF(콜트리분석!AH:AH,레드마인_배치!G310)+COUNTIF(스케쥴러분석!J:J,레드마인_배치!G310)</f>
        <v>1</v>
      </c>
    </row>
    <row r="311" spans="1:18">
      <c r="A311" s="3">
        <v>142903</v>
      </c>
      <c r="B311" s="3" t="s">
        <v>1003</v>
      </c>
      <c r="C311" s="3"/>
      <c r="D311" s="3" t="s">
        <v>974</v>
      </c>
      <c r="E311" s="3" t="s">
        <v>1113</v>
      </c>
      <c r="F311" s="3" t="s">
        <v>976</v>
      </c>
      <c r="G311" s="3" t="s">
        <v>2057</v>
      </c>
      <c r="H311" s="3" t="s">
        <v>2058</v>
      </c>
      <c r="I311" s="3" t="s">
        <v>2059</v>
      </c>
      <c r="J311" s="3" t="s">
        <v>979</v>
      </c>
      <c r="K311" s="3" t="s">
        <v>1110</v>
      </c>
      <c r="L311" s="3" t="s">
        <v>981</v>
      </c>
      <c r="M311" s="3" t="s">
        <v>1041</v>
      </c>
      <c r="N311" s="27">
        <v>45569</v>
      </c>
      <c r="O311" s="3" t="s">
        <v>1116</v>
      </c>
      <c r="P311" s="3" t="s">
        <v>1077</v>
      </c>
      <c r="Q311" s="3" t="s">
        <v>1117</v>
      </c>
      <c r="R311" s="24">
        <f>COUNTIF(콜트리분석!AH:AH,레드마인_배치!G311)+COUNTIF(스케쥴러분석!J:J,레드마인_배치!G311)</f>
        <v>1</v>
      </c>
    </row>
    <row r="312" spans="1:18">
      <c r="A312" s="3">
        <v>142904</v>
      </c>
      <c r="B312" s="3" t="s">
        <v>1003</v>
      </c>
      <c r="C312" s="3"/>
      <c r="D312" s="3" t="s">
        <v>974</v>
      </c>
      <c r="E312" s="3" t="s">
        <v>1113</v>
      </c>
      <c r="F312" s="3" t="s">
        <v>976</v>
      </c>
      <c r="G312" s="3" t="s">
        <v>2062</v>
      </c>
      <c r="H312" s="3" t="s">
        <v>2063</v>
      </c>
      <c r="I312" s="3" t="s">
        <v>2064</v>
      </c>
      <c r="J312" s="3" t="s">
        <v>979</v>
      </c>
      <c r="K312" s="3" t="s">
        <v>1110</v>
      </c>
      <c r="L312" s="3" t="s">
        <v>981</v>
      </c>
      <c r="M312" s="3" t="s">
        <v>1041</v>
      </c>
      <c r="N312" s="27">
        <v>45569</v>
      </c>
      <c r="O312" s="3" t="s">
        <v>1116</v>
      </c>
      <c r="P312" s="3" t="s">
        <v>1077</v>
      </c>
      <c r="Q312" s="3" t="s">
        <v>1117</v>
      </c>
      <c r="R312" s="24">
        <f>COUNTIF(콜트리분석!AH:AH,레드마인_배치!G312)+COUNTIF(스케쥴러분석!J:J,레드마인_배치!G312)</f>
        <v>1</v>
      </c>
    </row>
    <row r="313" spans="1:18">
      <c r="A313" s="3">
        <v>142976</v>
      </c>
      <c r="B313" s="3" t="s">
        <v>1003</v>
      </c>
      <c r="C313" s="3"/>
      <c r="D313" s="3" t="s">
        <v>974</v>
      </c>
      <c r="E313" s="3" t="s">
        <v>975</v>
      </c>
      <c r="F313" s="3" t="s">
        <v>976</v>
      </c>
      <c r="G313" s="3" t="s">
        <v>2065</v>
      </c>
      <c r="H313" s="3" t="s">
        <v>2066</v>
      </c>
      <c r="I313" s="3" t="s">
        <v>3609</v>
      </c>
      <c r="J313" s="3" t="s">
        <v>979</v>
      </c>
      <c r="K313" s="3" t="s">
        <v>1123</v>
      </c>
      <c r="L313" s="3" t="s">
        <v>981</v>
      </c>
      <c r="M313" s="3" t="s">
        <v>1150</v>
      </c>
      <c r="N313" s="27">
        <v>45681</v>
      </c>
      <c r="O313" s="3" t="s">
        <v>1116</v>
      </c>
      <c r="P313" s="3" t="s">
        <v>1077</v>
      </c>
      <c r="Q313" s="3" t="s">
        <v>1355</v>
      </c>
      <c r="R313" s="24">
        <f>COUNTIF(콜트리분석!AH:AH,레드마인_배치!G313)+COUNTIF(스케쥴러분석!J:J,레드마인_배치!G313)</f>
        <v>0</v>
      </c>
    </row>
    <row r="314" spans="1:18">
      <c r="A314" s="3">
        <v>142905</v>
      </c>
      <c r="B314" s="3" t="s">
        <v>1003</v>
      </c>
      <c r="C314" s="3"/>
      <c r="D314" s="3" t="s">
        <v>974</v>
      </c>
      <c r="E314" s="3" t="s">
        <v>975</v>
      </c>
      <c r="F314" s="3" t="s">
        <v>976</v>
      </c>
      <c r="G314" s="3" t="s">
        <v>2067</v>
      </c>
      <c r="H314" s="3" t="s">
        <v>2068</v>
      </c>
      <c r="I314" s="3" t="s">
        <v>3610</v>
      </c>
      <c r="J314" s="3" t="s">
        <v>979</v>
      </c>
      <c r="K314" s="3" t="s">
        <v>1110</v>
      </c>
      <c r="L314" s="3" t="s">
        <v>981</v>
      </c>
      <c r="M314" s="3" t="s">
        <v>1041</v>
      </c>
      <c r="N314" s="27">
        <v>45569</v>
      </c>
      <c r="O314" s="3" t="s">
        <v>1116</v>
      </c>
      <c r="P314" s="3" t="s">
        <v>1077</v>
      </c>
      <c r="Q314" s="3" t="s">
        <v>1117</v>
      </c>
      <c r="R314" s="24">
        <f>COUNTIF(콜트리분석!AH:AH,레드마인_배치!G314)+COUNTIF(스케쥴러분석!J:J,레드마인_배치!G314)</f>
        <v>1</v>
      </c>
    </row>
    <row r="315" spans="1:18">
      <c r="A315" s="3">
        <v>142977</v>
      </c>
      <c r="B315" s="3" t="s">
        <v>1003</v>
      </c>
      <c r="C315" s="3"/>
      <c r="D315" s="3" t="s">
        <v>974</v>
      </c>
      <c r="E315" s="3" t="s">
        <v>975</v>
      </c>
      <c r="F315" s="3" t="s">
        <v>976</v>
      </c>
      <c r="G315" s="3" t="s">
        <v>740</v>
      </c>
      <c r="H315" s="3" t="s">
        <v>2069</v>
      </c>
      <c r="I315" s="3" t="s">
        <v>3611</v>
      </c>
      <c r="J315" s="3" t="s">
        <v>979</v>
      </c>
      <c r="K315" s="3" t="s">
        <v>1123</v>
      </c>
      <c r="L315" s="3" t="s">
        <v>981</v>
      </c>
      <c r="M315" s="3" t="s">
        <v>1150</v>
      </c>
      <c r="N315" s="27">
        <v>45681</v>
      </c>
      <c r="O315" s="3" t="s">
        <v>1116</v>
      </c>
      <c r="P315" s="3" t="s">
        <v>1077</v>
      </c>
      <c r="Q315" s="3" t="s">
        <v>1117</v>
      </c>
      <c r="R315" s="24">
        <f>COUNTIF(콜트리분석!AH:AH,레드마인_배치!G315)+COUNTIF(스케쥴러분석!J:J,레드마인_배치!G315)</f>
        <v>1</v>
      </c>
    </row>
    <row r="316" spans="1:18">
      <c r="A316" s="3">
        <v>142906</v>
      </c>
      <c r="B316" s="3" t="s">
        <v>1003</v>
      </c>
      <c r="C316" s="3"/>
      <c r="D316" s="3" t="s">
        <v>974</v>
      </c>
      <c r="E316" s="3" t="s">
        <v>1113</v>
      </c>
      <c r="F316" s="3" t="s">
        <v>976</v>
      </c>
      <c r="G316" s="3" t="s">
        <v>2070</v>
      </c>
      <c r="H316" s="3" t="s">
        <v>2071</v>
      </c>
      <c r="I316" s="3" t="s">
        <v>2072</v>
      </c>
      <c r="J316" s="3" t="s">
        <v>979</v>
      </c>
      <c r="K316" s="3" t="s">
        <v>1110</v>
      </c>
      <c r="L316" s="3" t="s">
        <v>981</v>
      </c>
      <c r="M316" s="3" t="s">
        <v>1041</v>
      </c>
      <c r="N316" s="27">
        <v>45569</v>
      </c>
      <c r="O316" s="3" t="s">
        <v>1116</v>
      </c>
      <c r="P316" s="3" t="s">
        <v>1077</v>
      </c>
      <c r="Q316" s="3" t="s">
        <v>1117</v>
      </c>
      <c r="R316" s="24">
        <f>COUNTIF(콜트리분석!AH:AH,레드마인_배치!G316)+COUNTIF(스케쥴러분석!J:J,레드마인_배치!G316)</f>
        <v>0</v>
      </c>
    </row>
    <row r="317" spans="1:18">
      <c r="A317" s="3">
        <v>142978</v>
      </c>
      <c r="B317" s="3" t="s">
        <v>1003</v>
      </c>
      <c r="C317" s="3"/>
      <c r="D317" s="3" t="s">
        <v>974</v>
      </c>
      <c r="E317" s="3" t="s">
        <v>975</v>
      </c>
      <c r="F317" s="3" t="s">
        <v>976</v>
      </c>
      <c r="G317" s="3" t="s">
        <v>2073</v>
      </c>
      <c r="H317" s="3" t="s">
        <v>2074</v>
      </c>
      <c r="I317" s="3" t="s">
        <v>3612</v>
      </c>
      <c r="J317" s="3" t="s">
        <v>979</v>
      </c>
      <c r="K317" s="3" t="s">
        <v>1123</v>
      </c>
      <c r="L317" s="3" t="s">
        <v>981</v>
      </c>
      <c r="M317" s="3" t="s">
        <v>1150</v>
      </c>
      <c r="N317" s="27">
        <v>45681</v>
      </c>
      <c r="O317" s="3" t="s">
        <v>1116</v>
      </c>
      <c r="P317" s="3" t="s">
        <v>1077</v>
      </c>
      <c r="Q317" s="3" t="s">
        <v>1117</v>
      </c>
      <c r="R317" s="24">
        <f>COUNTIF(콜트리분석!AH:AH,레드마인_배치!G317)+COUNTIF(스케쥴러분석!J:J,레드마인_배치!G317)</f>
        <v>0</v>
      </c>
    </row>
    <row r="318" spans="1:18">
      <c r="A318" s="3">
        <v>142943</v>
      </c>
      <c r="B318" s="3" t="s">
        <v>1003</v>
      </c>
      <c r="C318" s="3"/>
      <c r="D318" s="3" t="s">
        <v>974</v>
      </c>
      <c r="E318" s="3" t="s">
        <v>1113</v>
      </c>
      <c r="F318" s="3" t="s">
        <v>976</v>
      </c>
      <c r="G318" s="3" t="s">
        <v>2075</v>
      </c>
      <c r="H318" s="3" t="s">
        <v>2076</v>
      </c>
      <c r="I318" s="3" t="s">
        <v>2077</v>
      </c>
      <c r="J318" s="3" t="s">
        <v>979</v>
      </c>
      <c r="K318" s="3" t="s">
        <v>1110</v>
      </c>
      <c r="L318" s="3" t="s">
        <v>981</v>
      </c>
      <c r="M318" s="3" t="s">
        <v>1041</v>
      </c>
      <c r="N318" s="27">
        <v>45576</v>
      </c>
      <c r="O318" s="3" t="s">
        <v>1116</v>
      </c>
      <c r="P318" s="3" t="s">
        <v>1077</v>
      </c>
      <c r="Q318" s="3" t="s">
        <v>1117</v>
      </c>
      <c r="R318" s="24">
        <f>COUNTIF(콜트리분석!AH:AH,레드마인_배치!G318)+COUNTIF(스케쥴러분석!J:J,레드마인_배치!G318)</f>
        <v>1</v>
      </c>
    </row>
    <row r="319" spans="1:18">
      <c r="A319" s="3">
        <v>142944</v>
      </c>
      <c r="B319" s="3" t="s">
        <v>1003</v>
      </c>
      <c r="C319" s="3"/>
      <c r="D319" s="3" t="s">
        <v>974</v>
      </c>
      <c r="E319" s="3" t="s">
        <v>1113</v>
      </c>
      <c r="F319" s="3" t="s">
        <v>976</v>
      </c>
      <c r="G319" s="3" t="s">
        <v>2078</v>
      </c>
      <c r="H319" s="3" t="s">
        <v>2079</v>
      </c>
      <c r="I319" s="3" t="s">
        <v>2080</v>
      </c>
      <c r="J319" s="3" t="s">
        <v>979</v>
      </c>
      <c r="K319" s="3" t="s">
        <v>1110</v>
      </c>
      <c r="L319" s="3" t="s">
        <v>981</v>
      </c>
      <c r="M319" s="3" t="s">
        <v>1041</v>
      </c>
      <c r="N319" s="27">
        <v>45576</v>
      </c>
      <c r="O319" s="3" t="s">
        <v>1116</v>
      </c>
      <c r="P319" s="3" t="s">
        <v>1077</v>
      </c>
      <c r="Q319" s="3" t="s">
        <v>1117</v>
      </c>
      <c r="R319" s="24">
        <f>COUNTIF(콜트리분석!AH:AH,레드마인_배치!G319)+COUNTIF(스케쥴러분석!J:J,레드마인_배치!G319)</f>
        <v>1</v>
      </c>
    </row>
    <row r="320" spans="1:18">
      <c r="A320" s="3">
        <v>142945</v>
      </c>
      <c r="B320" s="3" t="s">
        <v>1003</v>
      </c>
      <c r="C320" s="3"/>
      <c r="D320" s="3" t="s">
        <v>974</v>
      </c>
      <c r="E320" s="3" t="s">
        <v>1113</v>
      </c>
      <c r="F320" s="3" t="s">
        <v>976</v>
      </c>
      <c r="G320" s="3" t="s">
        <v>2081</v>
      </c>
      <c r="H320" s="3" t="s">
        <v>2082</v>
      </c>
      <c r="I320" s="3" t="s">
        <v>2083</v>
      </c>
      <c r="J320" s="3" t="s">
        <v>979</v>
      </c>
      <c r="K320" s="3" t="s">
        <v>1110</v>
      </c>
      <c r="L320" s="3" t="s">
        <v>981</v>
      </c>
      <c r="M320" s="3" t="s">
        <v>1041</v>
      </c>
      <c r="N320" s="27">
        <v>45576</v>
      </c>
      <c r="O320" s="3" t="s">
        <v>1116</v>
      </c>
      <c r="P320" s="3" t="s">
        <v>1077</v>
      </c>
      <c r="Q320" s="3" t="s">
        <v>1117</v>
      </c>
      <c r="R320" s="24">
        <f>COUNTIF(콜트리분석!AH:AH,레드마인_배치!G320)+COUNTIF(스케쥴러분석!J:J,레드마인_배치!G320)</f>
        <v>1</v>
      </c>
    </row>
    <row r="321" spans="1:18">
      <c r="A321" s="3">
        <v>143942</v>
      </c>
      <c r="B321" s="3" t="s">
        <v>1003</v>
      </c>
      <c r="C321" s="3"/>
      <c r="D321" s="3" t="s">
        <v>974</v>
      </c>
      <c r="E321" s="3" t="s">
        <v>975</v>
      </c>
      <c r="F321" s="3" t="s">
        <v>976</v>
      </c>
      <c r="G321" s="3" t="s">
        <v>532</v>
      </c>
      <c r="H321" s="3" t="s">
        <v>2084</v>
      </c>
      <c r="I321" s="3" t="s">
        <v>2085</v>
      </c>
      <c r="J321" s="3" t="s">
        <v>979</v>
      </c>
      <c r="K321" s="3" t="s">
        <v>1123</v>
      </c>
      <c r="L321" s="3" t="s">
        <v>981</v>
      </c>
      <c r="M321" s="3" t="s">
        <v>1150</v>
      </c>
      <c r="N321" s="27">
        <v>45681</v>
      </c>
      <c r="O321" s="3" t="s">
        <v>1116</v>
      </c>
      <c r="P321" s="3" t="s">
        <v>1077</v>
      </c>
      <c r="Q321" s="3" t="s">
        <v>1117</v>
      </c>
      <c r="R321" s="24">
        <f>COUNTIF(콜트리분석!AH:AH,레드마인_배치!G321)+COUNTIF(스케쥴러분석!J:J,레드마인_배치!G321)</f>
        <v>1</v>
      </c>
    </row>
    <row r="322" spans="1:18">
      <c r="A322" s="3">
        <v>142946</v>
      </c>
      <c r="B322" s="3" t="s">
        <v>1003</v>
      </c>
      <c r="C322" s="3"/>
      <c r="D322" s="3" t="s">
        <v>974</v>
      </c>
      <c r="E322" s="3" t="s">
        <v>1113</v>
      </c>
      <c r="F322" s="3" t="s">
        <v>976</v>
      </c>
      <c r="G322" s="3" t="s">
        <v>2086</v>
      </c>
      <c r="H322" s="3" t="s">
        <v>2087</v>
      </c>
      <c r="I322" s="3" t="s">
        <v>2088</v>
      </c>
      <c r="J322" s="3" t="s">
        <v>979</v>
      </c>
      <c r="K322" s="3" t="s">
        <v>1110</v>
      </c>
      <c r="L322" s="3" t="s">
        <v>981</v>
      </c>
      <c r="M322" s="3" t="s">
        <v>1041</v>
      </c>
      <c r="N322" s="27">
        <v>45576</v>
      </c>
      <c r="O322" s="3" t="s">
        <v>1116</v>
      </c>
      <c r="P322" s="3" t="s">
        <v>1077</v>
      </c>
      <c r="Q322" s="3" t="s">
        <v>1117</v>
      </c>
      <c r="R322" s="24">
        <f>COUNTIF(콜트리분석!AH:AH,레드마인_배치!G322)+COUNTIF(스케쥴러분석!J:J,레드마인_배치!G322)</f>
        <v>1</v>
      </c>
    </row>
    <row r="323" spans="1:18">
      <c r="A323" s="3">
        <v>142970</v>
      </c>
      <c r="B323" s="3" t="s">
        <v>1003</v>
      </c>
      <c r="C323" s="3"/>
      <c r="D323" s="3" t="s">
        <v>974</v>
      </c>
      <c r="E323" s="3" t="s">
        <v>1113</v>
      </c>
      <c r="F323" s="3" t="s">
        <v>976</v>
      </c>
      <c r="G323" s="3" t="s">
        <v>2090</v>
      </c>
      <c r="H323" s="3" t="s">
        <v>2091</v>
      </c>
      <c r="I323" s="3" t="s">
        <v>2092</v>
      </c>
      <c r="J323" s="3" t="s">
        <v>979</v>
      </c>
      <c r="K323" s="3" t="s">
        <v>1110</v>
      </c>
      <c r="L323" s="3" t="s">
        <v>981</v>
      </c>
      <c r="M323" s="3" t="s">
        <v>1150</v>
      </c>
      <c r="N323" s="27">
        <v>45667</v>
      </c>
      <c r="O323" s="3" t="s">
        <v>1116</v>
      </c>
      <c r="P323" s="3" t="s">
        <v>1077</v>
      </c>
      <c r="Q323" s="3" t="s">
        <v>1117</v>
      </c>
      <c r="R323" s="24">
        <f>COUNTIF(콜트리분석!AH:AH,레드마인_배치!G323)+COUNTIF(스케쥴러분석!J:J,레드마인_배치!G323)</f>
        <v>1</v>
      </c>
    </row>
    <row r="324" spans="1:18">
      <c r="A324" s="3">
        <v>142974</v>
      </c>
      <c r="B324" s="3" t="s">
        <v>1003</v>
      </c>
      <c r="C324" s="3"/>
      <c r="D324" s="3" t="s">
        <v>974</v>
      </c>
      <c r="E324" s="3" t="s">
        <v>1113</v>
      </c>
      <c r="F324" s="3" t="s">
        <v>976</v>
      </c>
      <c r="G324" s="3" t="s">
        <v>2060</v>
      </c>
      <c r="H324" s="3" t="s">
        <v>2094</v>
      </c>
      <c r="I324" s="3" t="s">
        <v>2095</v>
      </c>
      <c r="J324" s="3" t="s">
        <v>979</v>
      </c>
      <c r="K324" s="3" t="s">
        <v>1110</v>
      </c>
      <c r="L324" s="3" t="s">
        <v>981</v>
      </c>
      <c r="M324" s="3" t="s">
        <v>1150</v>
      </c>
      <c r="N324" s="27">
        <v>45667</v>
      </c>
      <c r="O324" s="3" t="s">
        <v>1116</v>
      </c>
      <c r="P324" s="3" t="s">
        <v>1077</v>
      </c>
      <c r="Q324" s="3" t="s">
        <v>1117</v>
      </c>
      <c r="R324" s="24">
        <f>COUNTIF(콜트리분석!AH:AH,레드마인_배치!G324)+COUNTIF(스케쥴러분석!J:J,레드마인_배치!G324)</f>
        <v>1</v>
      </c>
    </row>
    <row r="325" spans="1:18">
      <c r="A325" s="3">
        <v>144034</v>
      </c>
      <c r="B325" s="3" t="s">
        <v>1003</v>
      </c>
      <c r="C325" s="3"/>
      <c r="D325" s="3" t="s">
        <v>974</v>
      </c>
      <c r="E325" s="3" t="s">
        <v>1113</v>
      </c>
      <c r="F325" s="3" t="s">
        <v>976</v>
      </c>
      <c r="G325" s="3" t="s">
        <v>891</v>
      </c>
      <c r="H325" s="3" t="s">
        <v>2096</v>
      </c>
      <c r="I325" s="3" t="s">
        <v>2097</v>
      </c>
      <c r="J325" s="3" t="s">
        <v>979</v>
      </c>
      <c r="K325" s="3" t="s">
        <v>1123</v>
      </c>
      <c r="L325" s="3" t="s">
        <v>981</v>
      </c>
      <c r="M325" s="3" t="s">
        <v>1150</v>
      </c>
      <c r="N325" s="27">
        <v>45681</v>
      </c>
      <c r="O325" s="3" t="s">
        <v>1116</v>
      </c>
      <c r="P325" s="3" t="s">
        <v>1077</v>
      </c>
      <c r="Q325" s="3" t="s">
        <v>1117</v>
      </c>
      <c r="R325" s="24">
        <f>COUNTIF(콜트리분석!AH:AH,레드마인_배치!G325)+COUNTIF(스케쥴러분석!J:J,레드마인_배치!G325)</f>
        <v>1</v>
      </c>
    </row>
    <row r="326" spans="1:18">
      <c r="A326" s="3">
        <v>142975</v>
      </c>
      <c r="B326" s="3" t="s">
        <v>1003</v>
      </c>
      <c r="C326" s="3"/>
      <c r="D326" s="3" t="s">
        <v>974</v>
      </c>
      <c r="E326" s="3" t="s">
        <v>1113</v>
      </c>
      <c r="F326" s="3" t="s">
        <v>976</v>
      </c>
      <c r="G326" s="3" t="s">
        <v>2098</v>
      </c>
      <c r="H326" s="3" t="s">
        <v>2099</v>
      </c>
      <c r="I326" s="3" t="s">
        <v>2100</v>
      </c>
      <c r="J326" s="3" t="s">
        <v>979</v>
      </c>
      <c r="K326" s="3" t="s">
        <v>1110</v>
      </c>
      <c r="L326" s="3" t="s">
        <v>981</v>
      </c>
      <c r="M326" s="3" t="s">
        <v>1150</v>
      </c>
      <c r="N326" s="27">
        <v>45667</v>
      </c>
      <c r="O326" s="3" t="s">
        <v>1116</v>
      </c>
      <c r="P326" s="3" t="s">
        <v>1077</v>
      </c>
      <c r="Q326" s="3" t="s">
        <v>1117</v>
      </c>
      <c r="R326" s="24">
        <f>COUNTIF(콜트리분석!AH:AH,레드마인_배치!G326)+COUNTIF(스케쥴러분석!J:J,레드마인_배치!G326)</f>
        <v>1</v>
      </c>
    </row>
    <row r="327" spans="1:18">
      <c r="A327" s="3">
        <v>144035</v>
      </c>
      <c r="B327" s="3" t="s">
        <v>1003</v>
      </c>
      <c r="C327" s="3"/>
      <c r="D327" s="3" t="s">
        <v>974</v>
      </c>
      <c r="E327" s="3" t="s">
        <v>1113</v>
      </c>
      <c r="F327" s="3" t="s">
        <v>976</v>
      </c>
      <c r="G327" s="3" t="s">
        <v>892</v>
      </c>
      <c r="H327" s="3" t="s">
        <v>2101</v>
      </c>
      <c r="I327" s="3" t="s">
        <v>2102</v>
      </c>
      <c r="J327" s="3" t="s">
        <v>979</v>
      </c>
      <c r="K327" s="3" t="s">
        <v>1123</v>
      </c>
      <c r="L327" s="3" t="s">
        <v>981</v>
      </c>
      <c r="M327" s="3" t="s">
        <v>1150</v>
      </c>
      <c r="N327" s="27">
        <v>45681</v>
      </c>
      <c r="O327" s="3" t="s">
        <v>1116</v>
      </c>
      <c r="P327" s="3" t="s">
        <v>1077</v>
      </c>
      <c r="Q327" s="3" t="s">
        <v>1117</v>
      </c>
      <c r="R327" s="24">
        <f>COUNTIF(콜트리분석!AH:AH,레드마인_배치!G327)+COUNTIF(스케쥴러분석!J:J,레드마인_배치!G327)</f>
        <v>1</v>
      </c>
    </row>
    <row r="328" spans="1:18">
      <c r="A328" s="3">
        <v>144036</v>
      </c>
      <c r="B328" s="3" t="s">
        <v>1003</v>
      </c>
      <c r="C328" s="3"/>
      <c r="D328" s="3" t="s">
        <v>974</v>
      </c>
      <c r="E328" s="3" t="s">
        <v>1113</v>
      </c>
      <c r="F328" s="3" t="s">
        <v>976</v>
      </c>
      <c r="G328" s="3" t="s">
        <v>893</v>
      </c>
      <c r="H328" s="3" t="s">
        <v>2104</v>
      </c>
      <c r="I328" s="3" t="s">
        <v>2105</v>
      </c>
      <c r="J328" s="3" t="s">
        <v>979</v>
      </c>
      <c r="K328" s="3" t="s">
        <v>1123</v>
      </c>
      <c r="L328" s="3" t="s">
        <v>981</v>
      </c>
      <c r="M328" s="3" t="s">
        <v>1150</v>
      </c>
      <c r="N328" s="27">
        <v>45681</v>
      </c>
      <c r="O328" s="3" t="s">
        <v>1116</v>
      </c>
      <c r="P328" s="3" t="s">
        <v>1077</v>
      </c>
      <c r="Q328" s="3" t="s">
        <v>1117</v>
      </c>
      <c r="R328" s="24">
        <f>COUNTIF(콜트리분석!AH:AH,레드마인_배치!G328)+COUNTIF(스케쥴러분석!J:J,레드마인_배치!G328)</f>
        <v>1</v>
      </c>
    </row>
    <row r="329" spans="1:18">
      <c r="A329" s="3">
        <v>142886</v>
      </c>
      <c r="B329" s="3" t="s">
        <v>1003</v>
      </c>
      <c r="C329" s="3"/>
      <c r="D329" s="3" t="s">
        <v>974</v>
      </c>
      <c r="E329" s="3" t="s">
        <v>1113</v>
      </c>
      <c r="F329" s="3" t="s">
        <v>976</v>
      </c>
      <c r="G329" s="3" t="s">
        <v>2041</v>
      </c>
      <c r="H329" s="3" t="s">
        <v>3613</v>
      </c>
      <c r="I329" s="3" t="s">
        <v>2042</v>
      </c>
      <c r="J329" s="3" t="s">
        <v>979</v>
      </c>
      <c r="K329" s="3" t="s">
        <v>1110</v>
      </c>
      <c r="L329" s="3" t="s">
        <v>981</v>
      </c>
      <c r="M329" s="3" t="s">
        <v>1150</v>
      </c>
      <c r="N329" s="27">
        <v>45562</v>
      </c>
      <c r="O329" s="3" t="s">
        <v>1116</v>
      </c>
      <c r="P329" s="3" t="s">
        <v>1077</v>
      </c>
      <c r="Q329" s="3" t="s">
        <v>1117</v>
      </c>
      <c r="R329" s="24">
        <f>COUNTIF(콜트리분석!AH:AH,레드마인_배치!G329)+COUNTIF(스케쥴러분석!J:J,레드마인_배치!G329)</f>
        <v>1</v>
      </c>
    </row>
    <row r="330" spans="1:18">
      <c r="A330" s="3">
        <v>144037</v>
      </c>
      <c r="B330" s="3" t="s">
        <v>1003</v>
      </c>
      <c r="C330" s="3"/>
      <c r="D330" s="3" t="s">
        <v>974</v>
      </c>
      <c r="E330" s="3" t="s">
        <v>1113</v>
      </c>
      <c r="F330" s="3" t="s">
        <v>976</v>
      </c>
      <c r="G330" s="3" t="s">
        <v>895</v>
      </c>
      <c r="H330" s="3" t="s">
        <v>2106</v>
      </c>
      <c r="I330" s="3" t="s">
        <v>2107</v>
      </c>
      <c r="J330" s="3" t="s">
        <v>979</v>
      </c>
      <c r="K330" s="3" t="s">
        <v>1123</v>
      </c>
      <c r="L330" s="3" t="s">
        <v>981</v>
      </c>
      <c r="M330" s="3" t="s">
        <v>1150</v>
      </c>
      <c r="N330" s="27">
        <v>45681</v>
      </c>
      <c r="O330" s="3" t="s">
        <v>1116</v>
      </c>
      <c r="P330" s="3" t="s">
        <v>1077</v>
      </c>
      <c r="Q330" s="3" t="s">
        <v>1117</v>
      </c>
      <c r="R330" s="24">
        <f>COUNTIF(콜트리분석!AH:AH,레드마인_배치!G330)+COUNTIF(스케쥴러분석!J:J,레드마인_배치!G330)</f>
        <v>1</v>
      </c>
    </row>
    <row r="331" spans="1:18">
      <c r="A331" s="3">
        <v>143034</v>
      </c>
      <c r="B331" s="3" t="s">
        <v>1003</v>
      </c>
      <c r="C331" s="3"/>
      <c r="D331" s="3" t="s">
        <v>974</v>
      </c>
      <c r="E331" s="3" t="s">
        <v>1113</v>
      </c>
      <c r="F331" s="3" t="s">
        <v>976</v>
      </c>
      <c r="G331" s="3" t="s">
        <v>2060</v>
      </c>
      <c r="H331" s="3" t="s">
        <v>3614</v>
      </c>
      <c r="I331" s="3" t="s">
        <v>2061</v>
      </c>
      <c r="J331" s="3" t="s">
        <v>979</v>
      </c>
      <c r="K331" s="3" t="s">
        <v>1110</v>
      </c>
      <c r="L331" s="3" t="s">
        <v>981</v>
      </c>
      <c r="M331" s="3" t="s">
        <v>1150</v>
      </c>
      <c r="N331" s="27">
        <v>45681</v>
      </c>
      <c r="O331" s="3" t="s">
        <v>1116</v>
      </c>
      <c r="P331" s="3" t="s">
        <v>1077</v>
      </c>
      <c r="Q331" s="3" t="s">
        <v>1117</v>
      </c>
      <c r="R331" s="24">
        <f>COUNTIF(콜트리분석!AH:AH,레드마인_배치!G331)+COUNTIF(스케쥴러분석!J:J,레드마인_배치!G331)</f>
        <v>1</v>
      </c>
    </row>
    <row r="332" spans="1:18">
      <c r="A332" s="3">
        <v>144038</v>
      </c>
      <c r="B332" s="3" t="s">
        <v>1003</v>
      </c>
      <c r="C332" s="3"/>
      <c r="D332" s="3" t="s">
        <v>974</v>
      </c>
      <c r="E332" s="3" t="s">
        <v>1113</v>
      </c>
      <c r="F332" s="3" t="s">
        <v>976</v>
      </c>
      <c r="G332" s="3" t="s">
        <v>896</v>
      </c>
      <c r="H332" s="3" t="s">
        <v>2108</v>
      </c>
      <c r="I332" s="3" t="s">
        <v>2109</v>
      </c>
      <c r="J332" s="3" t="s">
        <v>979</v>
      </c>
      <c r="K332" s="3" t="s">
        <v>1123</v>
      </c>
      <c r="L332" s="3" t="s">
        <v>981</v>
      </c>
      <c r="M332" s="3" t="s">
        <v>1150</v>
      </c>
      <c r="N332" s="27">
        <v>45681</v>
      </c>
      <c r="O332" s="3" t="s">
        <v>1116</v>
      </c>
      <c r="P332" s="3" t="s">
        <v>1077</v>
      </c>
      <c r="Q332" s="3" t="s">
        <v>1117</v>
      </c>
      <c r="R332" s="24">
        <f>COUNTIF(콜트리분석!AH:AH,레드마인_배치!G332)+COUNTIF(스케쥴러분석!J:J,레드마인_배치!G332)</f>
        <v>1</v>
      </c>
    </row>
    <row r="333" spans="1:18">
      <c r="A333" s="3">
        <v>144040</v>
      </c>
      <c r="B333" s="3" t="s">
        <v>1003</v>
      </c>
      <c r="C333" s="3"/>
      <c r="D333" s="3" t="s">
        <v>974</v>
      </c>
      <c r="E333" s="3" t="s">
        <v>1113</v>
      </c>
      <c r="F333" s="3" t="s">
        <v>976</v>
      </c>
      <c r="G333" s="3" t="s">
        <v>898</v>
      </c>
      <c r="H333" s="3" t="s">
        <v>2110</v>
      </c>
      <c r="I333" s="3" t="s">
        <v>2111</v>
      </c>
      <c r="J333" s="3" t="s">
        <v>979</v>
      </c>
      <c r="K333" s="3" t="s">
        <v>1123</v>
      </c>
      <c r="L333" s="3" t="s">
        <v>981</v>
      </c>
      <c r="M333" s="3" t="s">
        <v>1150</v>
      </c>
      <c r="N333" s="27">
        <v>45681</v>
      </c>
      <c r="O333" s="3" t="s">
        <v>1116</v>
      </c>
      <c r="P333" s="3" t="s">
        <v>1077</v>
      </c>
      <c r="Q333" s="3" t="s">
        <v>1117</v>
      </c>
      <c r="R333" s="24">
        <f>COUNTIF(콜트리분석!AH:AH,레드마인_배치!G333)+COUNTIF(스케쥴러분석!J:J,레드마인_배치!G333)</f>
        <v>1</v>
      </c>
    </row>
    <row r="334" spans="1:18">
      <c r="A334" s="3">
        <v>144041</v>
      </c>
      <c r="B334" s="3" t="s">
        <v>1003</v>
      </c>
      <c r="C334" s="3"/>
      <c r="D334" s="3" t="s">
        <v>974</v>
      </c>
      <c r="E334" s="3" t="s">
        <v>1113</v>
      </c>
      <c r="F334" s="3" t="s">
        <v>976</v>
      </c>
      <c r="G334" s="3" t="s">
        <v>899</v>
      </c>
      <c r="H334" s="3" t="s">
        <v>2112</v>
      </c>
      <c r="I334" s="3" t="s">
        <v>2113</v>
      </c>
      <c r="J334" s="3" t="s">
        <v>979</v>
      </c>
      <c r="K334" s="3" t="s">
        <v>1123</v>
      </c>
      <c r="L334" s="3" t="s">
        <v>981</v>
      </c>
      <c r="M334" s="3" t="s">
        <v>1150</v>
      </c>
      <c r="N334" s="27">
        <v>45681</v>
      </c>
      <c r="O334" s="3" t="s">
        <v>1116</v>
      </c>
      <c r="P334" s="3" t="s">
        <v>1077</v>
      </c>
      <c r="Q334" s="3" t="s">
        <v>1117</v>
      </c>
      <c r="R334" s="24">
        <f>COUNTIF(콜트리분석!AH:AH,레드마인_배치!G334)+COUNTIF(스케쥴러분석!J:J,레드마인_배치!G334)</f>
        <v>1</v>
      </c>
    </row>
    <row r="335" spans="1:18">
      <c r="A335" s="3">
        <v>144042</v>
      </c>
      <c r="B335" s="3" t="s">
        <v>1003</v>
      </c>
      <c r="C335" s="3"/>
      <c r="D335" s="3" t="s">
        <v>974</v>
      </c>
      <c r="E335" s="3" t="s">
        <v>1113</v>
      </c>
      <c r="F335" s="3" t="s">
        <v>976</v>
      </c>
      <c r="G335" s="3" t="s">
        <v>900</v>
      </c>
      <c r="H335" s="3" t="s">
        <v>2114</v>
      </c>
      <c r="I335" s="3" t="s">
        <v>2115</v>
      </c>
      <c r="J335" s="3" t="s">
        <v>979</v>
      </c>
      <c r="K335" s="3" t="s">
        <v>1123</v>
      </c>
      <c r="L335" s="3" t="s">
        <v>981</v>
      </c>
      <c r="M335" s="3" t="s">
        <v>1150</v>
      </c>
      <c r="N335" s="27">
        <v>45681</v>
      </c>
      <c r="O335" s="3" t="s">
        <v>1116</v>
      </c>
      <c r="P335" s="3" t="s">
        <v>1077</v>
      </c>
      <c r="Q335" s="3" t="s">
        <v>1117</v>
      </c>
      <c r="R335" s="24">
        <f>COUNTIF(콜트리분석!AH:AH,레드마인_배치!G335)+COUNTIF(스케쥴러분석!J:J,레드마인_배치!G335)</f>
        <v>1</v>
      </c>
    </row>
    <row r="336" spans="1:18">
      <c r="A336" s="3">
        <v>144043</v>
      </c>
      <c r="B336" s="3" t="s">
        <v>1003</v>
      </c>
      <c r="C336" s="3"/>
      <c r="D336" s="3" t="s">
        <v>974</v>
      </c>
      <c r="E336" s="3" t="s">
        <v>1113</v>
      </c>
      <c r="F336" s="3" t="s">
        <v>976</v>
      </c>
      <c r="G336" s="3" t="s">
        <v>901</v>
      </c>
      <c r="H336" s="3" t="s">
        <v>2116</v>
      </c>
      <c r="I336" s="3" t="s">
        <v>2117</v>
      </c>
      <c r="J336" s="3" t="s">
        <v>979</v>
      </c>
      <c r="K336" s="3" t="s">
        <v>1123</v>
      </c>
      <c r="L336" s="3" t="s">
        <v>981</v>
      </c>
      <c r="M336" s="3" t="s">
        <v>1150</v>
      </c>
      <c r="N336" s="27">
        <v>45681</v>
      </c>
      <c r="O336" s="3" t="s">
        <v>1116</v>
      </c>
      <c r="P336" s="3" t="s">
        <v>1077</v>
      </c>
      <c r="Q336" s="3" t="s">
        <v>1117</v>
      </c>
      <c r="R336" s="24">
        <f>COUNTIF(콜트리분석!AH:AH,레드마인_배치!G336)+COUNTIF(스케쥴러분석!J:J,레드마인_배치!G336)</f>
        <v>1</v>
      </c>
    </row>
    <row r="337" spans="1:18">
      <c r="A337" s="3">
        <v>150225</v>
      </c>
      <c r="B337" s="3" t="s">
        <v>1003</v>
      </c>
      <c r="C337" s="3"/>
      <c r="D337" s="3" t="s">
        <v>974</v>
      </c>
      <c r="E337" s="3" t="s">
        <v>1113</v>
      </c>
      <c r="F337" s="3" t="s">
        <v>976</v>
      </c>
      <c r="G337" s="3" t="s">
        <v>3255</v>
      </c>
      <c r="H337" s="3" t="s">
        <v>3551</v>
      </c>
      <c r="I337" s="3" t="s">
        <v>3267</v>
      </c>
      <c r="J337" s="3" t="s">
        <v>979</v>
      </c>
      <c r="K337" s="3" t="s">
        <v>1123</v>
      </c>
      <c r="L337" s="3" t="s">
        <v>981</v>
      </c>
      <c r="M337" s="3" t="s">
        <v>1053</v>
      </c>
      <c r="N337" s="27">
        <v>45793</v>
      </c>
      <c r="O337" s="3" t="s">
        <v>1116</v>
      </c>
      <c r="P337" s="3" t="s">
        <v>1077</v>
      </c>
      <c r="Q337" s="3"/>
      <c r="R337" s="24">
        <f>COUNTIF(콜트리분석!AH:AH,레드마인_배치!G337)+COUNTIF(스케쥴러분석!J:J,레드마인_배치!G337)</f>
        <v>6</v>
      </c>
    </row>
    <row r="338" spans="1:18">
      <c r="A338" s="3">
        <v>144293</v>
      </c>
      <c r="B338" s="3" t="s">
        <v>1003</v>
      </c>
      <c r="C338" s="3"/>
      <c r="D338" s="3" t="s">
        <v>974</v>
      </c>
      <c r="E338" s="3" t="s">
        <v>975</v>
      </c>
      <c r="F338" s="3" t="s">
        <v>976</v>
      </c>
      <c r="G338" s="3" t="s">
        <v>739</v>
      </c>
      <c r="H338" s="3" t="s">
        <v>3615</v>
      </c>
      <c r="I338" s="3" t="s">
        <v>2103</v>
      </c>
      <c r="J338" s="3" t="s">
        <v>979</v>
      </c>
      <c r="K338" s="3" t="s">
        <v>1123</v>
      </c>
      <c r="L338" s="3" t="s">
        <v>981</v>
      </c>
      <c r="M338" s="3" t="s">
        <v>1150</v>
      </c>
      <c r="N338" s="27">
        <v>45681</v>
      </c>
      <c r="O338" s="3" t="s">
        <v>1116</v>
      </c>
      <c r="P338" s="3" t="s">
        <v>1077</v>
      </c>
      <c r="Q338" s="3" t="s">
        <v>1117</v>
      </c>
      <c r="R338" s="24">
        <f>COUNTIF(콜트리분석!AH:AH,레드마인_배치!G338)+COUNTIF(스케쥴러분석!J:J,레드마인_배치!G338)</f>
        <v>2</v>
      </c>
    </row>
    <row r="339" spans="1:18">
      <c r="A339" s="3">
        <v>142799</v>
      </c>
      <c r="B339" s="3" t="s">
        <v>1003</v>
      </c>
      <c r="C339" s="3"/>
      <c r="D339" s="3" t="s">
        <v>974</v>
      </c>
      <c r="E339" s="3" t="s">
        <v>1113</v>
      </c>
      <c r="F339" s="3" t="s">
        <v>976</v>
      </c>
      <c r="G339" s="3" t="s">
        <v>2996</v>
      </c>
      <c r="H339" s="3" t="s">
        <v>3616</v>
      </c>
      <c r="I339" s="3" t="s">
        <v>3469</v>
      </c>
      <c r="J339" s="3" t="s">
        <v>979</v>
      </c>
      <c r="K339" s="3" t="s">
        <v>1123</v>
      </c>
      <c r="L339" s="3" t="s">
        <v>981</v>
      </c>
      <c r="M339" s="3" t="s">
        <v>1150</v>
      </c>
      <c r="N339" s="27">
        <v>45709</v>
      </c>
      <c r="O339" s="3" t="s">
        <v>1116</v>
      </c>
      <c r="P339" s="3" t="s">
        <v>1077</v>
      </c>
      <c r="Q339" s="3" t="s">
        <v>1117</v>
      </c>
      <c r="R339" s="24">
        <f>COUNTIF(콜트리분석!AH:AH,레드마인_배치!G339)+COUNTIF(스케쥴러분석!J:J,레드마인_배치!G339)</f>
        <v>1</v>
      </c>
    </row>
    <row r="340" spans="1:18">
      <c r="A340" s="3">
        <v>150393</v>
      </c>
      <c r="B340" s="3" t="s">
        <v>1003</v>
      </c>
      <c r="C340" s="3"/>
      <c r="D340" s="3" t="s">
        <v>974</v>
      </c>
      <c r="E340" s="3" t="s">
        <v>1113</v>
      </c>
      <c r="F340" s="3" t="s">
        <v>976</v>
      </c>
      <c r="G340" s="3" t="s">
        <v>2026</v>
      </c>
      <c r="H340" s="3" t="s">
        <v>3617</v>
      </c>
      <c r="I340" s="3" t="s">
        <v>3552</v>
      </c>
      <c r="J340" s="3" t="s">
        <v>979</v>
      </c>
      <c r="K340" s="3" t="s">
        <v>1123</v>
      </c>
      <c r="L340" s="3" t="s">
        <v>981</v>
      </c>
      <c r="M340" s="3" t="s">
        <v>1053</v>
      </c>
      <c r="N340" s="27">
        <v>45793</v>
      </c>
      <c r="O340" s="3" t="s">
        <v>1116</v>
      </c>
      <c r="P340" s="3" t="s">
        <v>1077</v>
      </c>
      <c r="Q340" s="3"/>
      <c r="R340" s="24">
        <f>COUNTIF(콜트리분석!AH:AH,레드마인_배치!G340)+COUNTIF(스케쥴러분석!J:J,레드마인_배치!G340)</f>
        <v>6</v>
      </c>
    </row>
    <row r="341" spans="1:18">
      <c r="A341" s="3">
        <v>142960</v>
      </c>
      <c r="B341" s="3" t="s">
        <v>1003</v>
      </c>
      <c r="C341" s="3"/>
      <c r="D341" s="3" t="s">
        <v>974</v>
      </c>
      <c r="E341" s="3" t="s">
        <v>1113</v>
      </c>
      <c r="F341" s="3" t="s">
        <v>976</v>
      </c>
      <c r="G341" s="3" t="s">
        <v>708</v>
      </c>
      <c r="H341" s="3" t="s">
        <v>3618</v>
      </c>
      <c r="I341" s="3" t="s">
        <v>1210</v>
      </c>
      <c r="J341" s="3" t="s">
        <v>979</v>
      </c>
      <c r="K341" s="3" t="s">
        <v>1123</v>
      </c>
      <c r="L341" s="3" t="s">
        <v>981</v>
      </c>
      <c r="M341" s="3" t="s">
        <v>1150</v>
      </c>
      <c r="N341" s="27">
        <v>45709</v>
      </c>
      <c r="O341" s="3" t="s">
        <v>1116</v>
      </c>
      <c r="P341" s="3" t="s">
        <v>1077</v>
      </c>
      <c r="Q341" s="3" t="s">
        <v>1117</v>
      </c>
      <c r="R341" s="24">
        <f>COUNTIF(콜트리분석!AH:AH,레드마인_배치!G341)+COUNTIF(스케쥴러분석!J:J,레드마인_배치!G341)</f>
        <v>2</v>
      </c>
    </row>
    <row r="342" spans="1:18">
      <c r="A342" s="3">
        <v>142821</v>
      </c>
      <c r="B342" s="3" t="s">
        <v>1003</v>
      </c>
      <c r="C342" s="3"/>
      <c r="D342" s="3" t="s">
        <v>974</v>
      </c>
      <c r="E342" s="3" t="s">
        <v>975</v>
      </c>
      <c r="F342" s="3" t="s">
        <v>976</v>
      </c>
      <c r="G342" s="3" t="s">
        <v>2118</v>
      </c>
      <c r="H342" s="3" t="s">
        <v>2119</v>
      </c>
      <c r="I342" s="3" t="s">
        <v>2120</v>
      </c>
      <c r="J342" s="3" t="s">
        <v>979</v>
      </c>
      <c r="K342" s="3" t="s">
        <v>1110</v>
      </c>
      <c r="L342" s="3" t="s">
        <v>981</v>
      </c>
      <c r="M342" s="3"/>
      <c r="N342" s="27"/>
      <c r="O342" s="3" t="s">
        <v>983</v>
      </c>
      <c r="P342" s="3" t="s">
        <v>1077</v>
      </c>
      <c r="Q342" s="3"/>
      <c r="R342" s="24">
        <f>COUNTIF(콜트리분석!AH:AH,레드마인_배치!G342)+COUNTIF(스케쥴러분석!J:J,레드마인_배치!G342)</f>
        <v>1</v>
      </c>
    </row>
    <row r="343" spans="1:18">
      <c r="A343" s="3">
        <v>144004</v>
      </c>
      <c r="B343" s="3" t="s">
        <v>1000</v>
      </c>
      <c r="C343" s="3"/>
      <c r="D343" s="3" t="s">
        <v>974</v>
      </c>
      <c r="E343" s="3" t="s">
        <v>975</v>
      </c>
      <c r="F343" s="3" t="s">
        <v>976</v>
      </c>
      <c r="G343" s="3" t="s">
        <v>830</v>
      </c>
      <c r="H343" s="3" t="s">
        <v>2155</v>
      </c>
      <c r="I343" s="3" t="s">
        <v>2156</v>
      </c>
      <c r="J343" s="3" t="s">
        <v>979</v>
      </c>
      <c r="K343" s="3" t="s">
        <v>1110</v>
      </c>
      <c r="L343" s="3" t="s">
        <v>981</v>
      </c>
      <c r="M343" s="3" t="s">
        <v>1091</v>
      </c>
      <c r="N343" s="27">
        <v>45625</v>
      </c>
      <c r="O343" s="3" t="s">
        <v>1112</v>
      </c>
      <c r="P343" s="3" t="s">
        <v>1092</v>
      </c>
      <c r="Q343" s="3"/>
      <c r="R343" s="24">
        <f>COUNTIF(콜트리분석!AH:AH,레드마인_배치!G343)+COUNTIF(스케쥴러분석!J:J,레드마인_배치!G343)</f>
        <v>1</v>
      </c>
    </row>
    <row r="344" spans="1:18">
      <c r="A344" s="3">
        <v>144039</v>
      </c>
      <c r="B344" s="3" t="s">
        <v>1000</v>
      </c>
      <c r="C344" s="3"/>
      <c r="D344" s="3" t="s">
        <v>974</v>
      </c>
      <c r="E344" s="3" t="s">
        <v>1113</v>
      </c>
      <c r="F344" s="3" t="s">
        <v>976</v>
      </c>
      <c r="G344" s="3" t="s">
        <v>897</v>
      </c>
      <c r="H344" s="3" t="s">
        <v>2159</v>
      </c>
      <c r="I344" s="3" t="s">
        <v>2160</v>
      </c>
      <c r="J344" s="3" t="s">
        <v>979</v>
      </c>
      <c r="K344" s="3" t="s">
        <v>1123</v>
      </c>
      <c r="L344" s="3" t="s">
        <v>981</v>
      </c>
      <c r="M344" s="3" t="s">
        <v>1091</v>
      </c>
      <c r="N344" s="27">
        <v>45667</v>
      </c>
      <c r="O344" s="3" t="s">
        <v>1116</v>
      </c>
      <c r="P344" s="3" t="s">
        <v>1092</v>
      </c>
      <c r="Q344" s="3" t="s">
        <v>1117</v>
      </c>
      <c r="R344" s="24">
        <f>COUNTIF(콜트리분석!AH:AH,레드마인_배치!G344)+COUNTIF(스케쥴러분석!J:J,레드마인_배치!G344)</f>
        <v>1</v>
      </c>
    </row>
    <row r="345" spans="1:18">
      <c r="A345" s="3">
        <v>143936</v>
      </c>
      <c r="B345" s="3" t="s">
        <v>1000</v>
      </c>
      <c r="C345" s="3"/>
      <c r="D345" s="3" t="s">
        <v>974</v>
      </c>
      <c r="E345" s="3" t="s">
        <v>1113</v>
      </c>
      <c r="F345" s="3" t="s">
        <v>976</v>
      </c>
      <c r="G345" s="3" t="s">
        <v>2161</v>
      </c>
      <c r="H345" s="3" t="s">
        <v>2162</v>
      </c>
      <c r="I345" s="3" t="s">
        <v>2163</v>
      </c>
      <c r="J345" s="3" t="s">
        <v>979</v>
      </c>
      <c r="K345" s="3" t="s">
        <v>1110</v>
      </c>
      <c r="L345" s="3" t="s">
        <v>981</v>
      </c>
      <c r="M345" s="3" t="s">
        <v>1091</v>
      </c>
      <c r="N345" s="27">
        <v>45583</v>
      </c>
      <c r="O345" s="3" t="s">
        <v>1116</v>
      </c>
      <c r="P345" s="3" t="s">
        <v>1092</v>
      </c>
      <c r="Q345" s="3" t="s">
        <v>1117</v>
      </c>
      <c r="R345" s="24">
        <f>COUNTIF(콜트리분석!AH:AH,레드마인_배치!G345)+COUNTIF(스케쥴러분석!J:J,레드마인_배치!G345)</f>
        <v>1</v>
      </c>
    </row>
    <row r="346" spans="1:18">
      <c r="A346" s="3">
        <v>144044</v>
      </c>
      <c r="B346" s="3" t="s">
        <v>1000</v>
      </c>
      <c r="C346" s="3"/>
      <c r="D346" s="3" t="s">
        <v>974</v>
      </c>
      <c r="E346" s="3" t="s">
        <v>975</v>
      </c>
      <c r="F346" s="3" t="s">
        <v>976</v>
      </c>
      <c r="G346" s="3" t="s">
        <v>902</v>
      </c>
      <c r="H346" s="3" t="s">
        <v>2164</v>
      </c>
      <c r="I346" s="3" t="s">
        <v>2165</v>
      </c>
      <c r="J346" s="3" t="s">
        <v>979</v>
      </c>
      <c r="K346" s="3" t="s">
        <v>1123</v>
      </c>
      <c r="L346" s="3" t="s">
        <v>981</v>
      </c>
      <c r="M346" s="3" t="s">
        <v>1091</v>
      </c>
      <c r="N346" s="27">
        <v>45667</v>
      </c>
      <c r="O346" s="3" t="s">
        <v>1116</v>
      </c>
      <c r="P346" s="3" t="s">
        <v>1092</v>
      </c>
      <c r="Q346" s="3" t="s">
        <v>1117</v>
      </c>
      <c r="R346" s="24">
        <f>COUNTIF(콜트리분석!AH:AH,레드마인_배치!G346)+COUNTIF(스케쥴러분석!J:J,레드마인_배치!G346)</f>
        <v>1</v>
      </c>
    </row>
    <row r="347" spans="1:18">
      <c r="A347" s="3">
        <v>143935</v>
      </c>
      <c r="B347" s="3" t="s">
        <v>1000</v>
      </c>
      <c r="C347" s="3"/>
      <c r="D347" s="3" t="s">
        <v>974</v>
      </c>
      <c r="E347" s="3" t="s">
        <v>975</v>
      </c>
      <c r="F347" s="3" t="s">
        <v>976</v>
      </c>
      <c r="G347" s="3" t="s">
        <v>2166</v>
      </c>
      <c r="H347" s="3" t="s">
        <v>2167</v>
      </c>
      <c r="I347" s="3" t="s">
        <v>2168</v>
      </c>
      <c r="J347" s="3" t="s">
        <v>979</v>
      </c>
      <c r="K347" s="3" t="s">
        <v>1110</v>
      </c>
      <c r="L347" s="3" t="s">
        <v>981</v>
      </c>
      <c r="M347" s="3" t="s">
        <v>1091</v>
      </c>
      <c r="N347" s="27">
        <v>45583</v>
      </c>
      <c r="O347" s="3" t="s">
        <v>1116</v>
      </c>
      <c r="P347" s="3" t="s">
        <v>1092</v>
      </c>
      <c r="Q347" s="3"/>
      <c r="R347" s="24">
        <f>COUNTIF(콜트리분석!AH:AH,레드마인_배치!G347)+COUNTIF(스케쥴러분석!J:J,레드마인_배치!G347)</f>
        <v>1</v>
      </c>
    </row>
    <row r="348" spans="1:18">
      <c r="A348" s="3">
        <v>144050</v>
      </c>
      <c r="B348" s="3" t="s">
        <v>1000</v>
      </c>
      <c r="C348" s="3"/>
      <c r="D348" s="3" t="s">
        <v>974</v>
      </c>
      <c r="E348" s="3" t="s">
        <v>975</v>
      </c>
      <c r="F348" s="3" t="s">
        <v>976</v>
      </c>
      <c r="G348" s="3" t="s">
        <v>908</v>
      </c>
      <c r="H348" s="3" t="s">
        <v>2169</v>
      </c>
      <c r="I348" s="3" t="s">
        <v>2170</v>
      </c>
      <c r="J348" s="3" t="s">
        <v>979</v>
      </c>
      <c r="K348" s="3" t="s">
        <v>1123</v>
      </c>
      <c r="L348" s="3" t="s">
        <v>981</v>
      </c>
      <c r="M348" s="3" t="s">
        <v>1091</v>
      </c>
      <c r="N348" s="27">
        <v>45667</v>
      </c>
      <c r="O348" s="3" t="s">
        <v>1116</v>
      </c>
      <c r="P348" s="3" t="s">
        <v>1092</v>
      </c>
      <c r="Q348" s="3" t="s">
        <v>1117</v>
      </c>
      <c r="R348" s="24">
        <f>COUNTIF(콜트리분석!AH:AH,레드마인_배치!G348)+COUNTIF(스케쥴러분석!J:J,레드마인_배치!G348)</f>
        <v>1</v>
      </c>
    </row>
    <row r="349" spans="1:18">
      <c r="A349" s="3">
        <v>143937</v>
      </c>
      <c r="B349" s="3" t="s">
        <v>1000</v>
      </c>
      <c r="C349" s="3"/>
      <c r="D349" s="3" t="s">
        <v>974</v>
      </c>
      <c r="E349" s="3" t="s">
        <v>975</v>
      </c>
      <c r="F349" s="3" t="s">
        <v>976</v>
      </c>
      <c r="G349" s="3" t="s">
        <v>2171</v>
      </c>
      <c r="H349" s="3" t="s">
        <v>2172</v>
      </c>
      <c r="I349" s="3" t="s">
        <v>2173</v>
      </c>
      <c r="J349" s="3" t="s">
        <v>979</v>
      </c>
      <c r="K349" s="3" t="s">
        <v>1110</v>
      </c>
      <c r="L349" s="3" t="s">
        <v>981</v>
      </c>
      <c r="M349" s="3" t="s">
        <v>1091</v>
      </c>
      <c r="N349" s="27">
        <v>45583</v>
      </c>
      <c r="O349" s="3" t="s">
        <v>1116</v>
      </c>
      <c r="P349" s="3" t="s">
        <v>1092</v>
      </c>
      <c r="Q349" s="3" t="s">
        <v>1117</v>
      </c>
      <c r="R349" s="24">
        <f>COUNTIF(콜트리분석!AH:AH,레드마인_배치!G349)+COUNTIF(스케쥴러분석!J:J,레드마인_배치!G349)</f>
        <v>1</v>
      </c>
    </row>
    <row r="350" spans="1:18">
      <c r="A350" s="3">
        <v>144051</v>
      </c>
      <c r="B350" s="3" t="s">
        <v>1000</v>
      </c>
      <c r="C350" s="3"/>
      <c r="D350" s="3" t="s">
        <v>974</v>
      </c>
      <c r="E350" s="3" t="s">
        <v>1113</v>
      </c>
      <c r="F350" s="3" t="s">
        <v>976</v>
      </c>
      <c r="G350" s="3" t="s">
        <v>909</v>
      </c>
      <c r="H350" s="3" t="s">
        <v>2174</v>
      </c>
      <c r="I350" s="3" t="s">
        <v>3647</v>
      </c>
      <c r="J350" s="3" t="s">
        <v>979</v>
      </c>
      <c r="K350" s="3" t="s">
        <v>1123</v>
      </c>
      <c r="L350" s="3" t="s">
        <v>981</v>
      </c>
      <c r="M350" s="3" t="s">
        <v>1091</v>
      </c>
      <c r="N350" s="27">
        <v>45667</v>
      </c>
      <c r="O350" s="3" t="s">
        <v>1116</v>
      </c>
      <c r="P350" s="3" t="s">
        <v>1092</v>
      </c>
      <c r="Q350" s="3" t="s">
        <v>1117</v>
      </c>
      <c r="R350" s="24">
        <f>COUNTIF(콜트리분석!AH:AH,레드마인_배치!G350)+COUNTIF(스케쥴러분석!J:J,레드마인_배치!G350)</f>
        <v>1</v>
      </c>
    </row>
    <row r="351" spans="1:18">
      <c r="A351" s="3">
        <v>143940</v>
      </c>
      <c r="B351" s="3" t="s">
        <v>1000</v>
      </c>
      <c r="C351" s="3"/>
      <c r="D351" s="3" t="s">
        <v>974</v>
      </c>
      <c r="E351" s="3" t="s">
        <v>1113</v>
      </c>
      <c r="F351" s="3" t="s">
        <v>976</v>
      </c>
      <c r="G351" s="3" t="s">
        <v>719</v>
      </c>
      <c r="H351" s="3" t="s">
        <v>2175</v>
      </c>
      <c r="I351" s="3" t="s">
        <v>2176</v>
      </c>
      <c r="J351" s="3" t="s">
        <v>979</v>
      </c>
      <c r="K351" s="3" t="s">
        <v>1110</v>
      </c>
      <c r="L351" s="3" t="s">
        <v>981</v>
      </c>
      <c r="M351" s="3" t="s">
        <v>1091</v>
      </c>
      <c r="N351" s="27">
        <v>45583</v>
      </c>
      <c r="O351" s="3" t="s">
        <v>1116</v>
      </c>
      <c r="P351" s="3" t="s">
        <v>1092</v>
      </c>
      <c r="Q351" s="3" t="s">
        <v>1355</v>
      </c>
      <c r="R351" s="24">
        <f>COUNTIF(콜트리분석!AH:AH,레드마인_배치!G351)+COUNTIF(스케쥴러분석!J:J,레드마인_배치!G351)</f>
        <v>1</v>
      </c>
    </row>
    <row r="352" spans="1:18">
      <c r="A352" s="3">
        <v>144601</v>
      </c>
      <c r="B352" s="3" t="s">
        <v>1000</v>
      </c>
      <c r="C352" s="3"/>
      <c r="D352" s="3" t="s">
        <v>974</v>
      </c>
      <c r="E352" s="3" t="s">
        <v>975</v>
      </c>
      <c r="F352" s="3" t="s">
        <v>976</v>
      </c>
      <c r="G352" s="3" t="s">
        <v>717</v>
      </c>
      <c r="H352" s="3" t="s">
        <v>2177</v>
      </c>
      <c r="I352" s="3" t="s">
        <v>2178</v>
      </c>
      <c r="J352" s="3" t="s">
        <v>979</v>
      </c>
      <c r="K352" s="3" t="s">
        <v>1123</v>
      </c>
      <c r="L352" s="3" t="s">
        <v>981</v>
      </c>
      <c r="M352" s="3" t="s">
        <v>1091</v>
      </c>
      <c r="N352" s="27">
        <v>45625</v>
      </c>
      <c r="O352" s="3" t="s">
        <v>983</v>
      </c>
      <c r="P352" s="3" t="s">
        <v>1092</v>
      </c>
      <c r="Q352" s="3"/>
      <c r="R352" s="24">
        <f>COUNTIF(콜트리분석!AH:AH,레드마인_배치!G352)+COUNTIF(스케쥴러분석!J:J,레드마인_배치!G352)</f>
        <v>1</v>
      </c>
    </row>
    <row r="353" spans="1:18">
      <c r="A353" s="3">
        <v>143938</v>
      </c>
      <c r="B353" s="3" t="s">
        <v>1000</v>
      </c>
      <c r="C353" s="3"/>
      <c r="D353" s="3" t="s">
        <v>974</v>
      </c>
      <c r="E353" s="3" t="s">
        <v>975</v>
      </c>
      <c r="F353" s="3" t="s">
        <v>976</v>
      </c>
      <c r="G353" s="3" t="s">
        <v>723</v>
      </c>
      <c r="H353" s="3" t="s">
        <v>2179</v>
      </c>
      <c r="I353" s="3" t="s">
        <v>2180</v>
      </c>
      <c r="J353" s="3" t="s">
        <v>979</v>
      </c>
      <c r="K353" s="3" t="s">
        <v>1110</v>
      </c>
      <c r="L353" s="3" t="s">
        <v>981</v>
      </c>
      <c r="M353" s="3" t="s">
        <v>1091</v>
      </c>
      <c r="N353" s="27">
        <v>45583</v>
      </c>
      <c r="O353" s="3" t="s">
        <v>1116</v>
      </c>
      <c r="P353" s="3" t="s">
        <v>1092</v>
      </c>
      <c r="Q353" s="3"/>
      <c r="R353" s="24">
        <f>COUNTIF(콜트리분석!AH:AH,레드마인_배치!G353)+COUNTIF(스케쥴러분석!J:J,레드마인_배치!G353)</f>
        <v>1</v>
      </c>
    </row>
    <row r="354" spans="1:18">
      <c r="A354" s="3">
        <v>144195</v>
      </c>
      <c r="B354" s="3" t="s">
        <v>1000</v>
      </c>
      <c r="C354" s="3"/>
      <c r="D354" s="3" t="s">
        <v>974</v>
      </c>
      <c r="E354" s="3" t="s">
        <v>1113</v>
      </c>
      <c r="F354" s="3" t="s">
        <v>976</v>
      </c>
      <c r="G354" s="3" t="s">
        <v>716</v>
      </c>
      <c r="H354" s="3" t="s">
        <v>2182</v>
      </c>
      <c r="I354" s="3" t="s">
        <v>3619</v>
      </c>
      <c r="J354" s="3" t="s">
        <v>979</v>
      </c>
      <c r="K354" s="3" t="s">
        <v>1123</v>
      </c>
      <c r="L354" s="3" t="s">
        <v>983</v>
      </c>
      <c r="M354" s="3" t="s">
        <v>1091</v>
      </c>
      <c r="N354" s="27">
        <v>45625</v>
      </c>
      <c r="O354" s="3" t="s">
        <v>1116</v>
      </c>
      <c r="P354" s="3" t="s">
        <v>1092</v>
      </c>
      <c r="Q354" s="3" t="s">
        <v>1355</v>
      </c>
      <c r="R354" s="24">
        <f>COUNTIF(콜트리분석!AH:AH,레드마인_배치!G354)+COUNTIF(스케쥴러분석!J:J,레드마인_배치!G354)</f>
        <v>1</v>
      </c>
    </row>
    <row r="355" spans="1:18">
      <c r="A355" s="3">
        <v>144602</v>
      </c>
      <c r="B355" s="3" t="s">
        <v>1000</v>
      </c>
      <c r="C355" s="3"/>
      <c r="D355" s="3" t="s">
        <v>974</v>
      </c>
      <c r="E355" s="3" t="s">
        <v>975</v>
      </c>
      <c r="F355" s="3" t="s">
        <v>976</v>
      </c>
      <c r="G355" s="3" t="s">
        <v>2181</v>
      </c>
      <c r="H355" s="3" t="s">
        <v>2182</v>
      </c>
      <c r="I355" s="3" t="s">
        <v>2183</v>
      </c>
      <c r="J355" s="3" t="s">
        <v>979</v>
      </c>
      <c r="K355" s="3" t="s">
        <v>1123</v>
      </c>
      <c r="L355" s="3" t="s">
        <v>981</v>
      </c>
      <c r="M355" s="3" t="s">
        <v>1091</v>
      </c>
      <c r="N355" s="27">
        <v>45625</v>
      </c>
      <c r="O355" s="3" t="s">
        <v>983</v>
      </c>
      <c r="P355" s="3" t="s">
        <v>1092</v>
      </c>
      <c r="Q355" s="3"/>
      <c r="R355" s="24">
        <f>COUNTIF(콜트리분석!AH:AH,레드마인_배치!G355)+COUNTIF(스케쥴러분석!J:J,레드마인_배치!G355)</f>
        <v>1</v>
      </c>
    </row>
    <row r="356" spans="1:18">
      <c r="A356" s="3">
        <v>143939</v>
      </c>
      <c r="B356" s="3" t="s">
        <v>1000</v>
      </c>
      <c r="C356" s="3"/>
      <c r="D356" s="3" t="s">
        <v>974</v>
      </c>
      <c r="E356" s="3" t="s">
        <v>975</v>
      </c>
      <c r="F356" s="3" t="s">
        <v>976</v>
      </c>
      <c r="G356" s="3" t="s">
        <v>724</v>
      </c>
      <c r="H356" s="3" t="s">
        <v>2184</v>
      </c>
      <c r="I356" s="3" t="s">
        <v>2185</v>
      </c>
      <c r="J356" s="3" t="s">
        <v>979</v>
      </c>
      <c r="K356" s="3" t="s">
        <v>1110</v>
      </c>
      <c r="L356" s="3" t="s">
        <v>981</v>
      </c>
      <c r="M356" s="3" t="s">
        <v>1091</v>
      </c>
      <c r="N356" s="27">
        <v>45583</v>
      </c>
      <c r="O356" s="3" t="s">
        <v>1116</v>
      </c>
      <c r="P356" s="3" t="s">
        <v>1092</v>
      </c>
      <c r="Q356" s="3"/>
      <c r="R356" s="24">
        <f>COUNTIF(콜트리분석!AH:AH,레드마인_배치!G356)+COUNTIF(스케쥴러분석!J:J,레드마인_배치!G356)</f>
        <v>1</v>
      </c>
    </row>
    <row r="357" spans="1:18">
      <c r="A357" s="3">
        <v>150536</v>
      </c>
      <c r="B357" s="3" t="s">
        <v>1000</v>
      </c>
      <c r="C357" s="3"/>
      <c r="D357" s="3" t="s">
        <v>974</v>
      </c>
      <c r="E357" s="3" t="s">
        <v>1113</v>
      </c>
      <c r="F357" s="3" t="s">
        <v>976</v>
      </c>
      <c r="G357" s="3" t="s">
        <v>3460</v>
      </c>
      <c r="H357" s="3" t="s">
        <v>3553</v>
      </c>
      <c r="I357" s="3" t="s">
        <v>3554</v>
      </c>
      <c r="J357" s="3" t="s">
        <v>979</v>
      </c>
      <c r="K357" s="3" t="s">
        <v>1123</v>
      </c>
      <c r="L357" s="3" t="s">
        <v>981</v>
      </c>
      <c r="M357" s="3" t="s">
        <v>3144</v>
      </c>
      <c r="N357" s="27">
        <v>45751</v>
      </c>
      <c r="O357" s="3" t="s">
        <v>983</v>
      </c>
      <c r="P357" s="3" t="s">
        <v>1092</v>
      </c>
      <c r="Q357" s="3"/>
      <c r="R357" s="24">
        <f>COUNTIF(콜트리분석!AH:AH,레드마인_배치!G357)+COUNTIF(스케쥴러분석!J:J,레드마인_배치!G357)</f>
        <v>1</v>
      </c>
    </row>
    <row r="358" spans="1:18">
      <c r="A358" s="3">
        <v>142846</v>
      </c>
      <c r="B358" s="3" t="s">
        <v>1000</v>
      </c>
      <c r="C358" s="3"/>
      <c r="D358" s="3" t="s">
        <v>974</v>
      </c>
      <c r="E358" s="3" t="s">
        <v>975</v>
      </c>
      <c r="F358" s="3" t="s">
        <v>976</v>
      </c>
      <c r="G358" s="3" t="s">
        <v>726</v>
      </c>
      <c r="H358" s="3" t="s">
        <v>2186</v>
      </c>
      <c r="I358" s="3" t="s">
        <v>2187</v>
      </c>
      <c r="J358" s="3" t="s">
        <v>979</v>
      </c>
      <c r="K358" s="3" t="s">
        <v>1110</v>
      </c>
      <c r="L358" s="3" t="s">
        <v>981</v>
      </c>
      <c r="M358" s="3" t="s">
        <v>1091</v>
      </c>
      <c r="N358" s="27">
        <v>45583</v>
      </c>
      <c r="O358" s="3" t="s">
        <v>1116</v>
      </c>
      <c r="P358" s="3" t="s">
        <v>1092</v>
      </c>
      <c r="Q358" s="3"/>
      <c r="R358" s="24">
        <f>COUNTIF(콜트리분석!AH:AH,레드마인_배치!G358)+COUNTIF(스케쥴러분석!J:J,레드마인_배치!G358)</f>
        <v>1</v>
      </c>
    </row>
    <row r="359" spans="1:18">
      <c r="A359" s="3">
        <v>144013</v>
      </c>
      <c r="B359" s="3" t="s">
        <v>1000</v>
      </c>
      <c r="C359" s="3"/>
      <c r="D359" s="3" t="s">
        <v>974</v>
      </c>
      <c r="E359" s="3" t="s">
        <v>975</v>
      </c>
      <c r="F359" s="3" t="s">
        <v>976</v>
      </c>
      <c r="G359" s="3" t="s">
        <v>869</v>
      </c>
      <c r="H359" s="3" t="s">
        <v>2188</v>
      </c>
      <c r="I359" s="3" t="s">
        <v>2189</v>
      </c>
      <c r="J359" s="3" t="s">
        <v>979</v>
      </c>
      <c r="K359" s="3" t="s">
        <v>1110</v>
      </c>
      <c r="L359" s="3" t="s">
        <v>981</v>
      </c>
      <c r="M359" s="3" t="s">
        <v>1091</v>
      </c>
      <c r="N359" s="27">
        <v>45625</v>
      </c>
      <c r="O359" s="3" t="s">
        <v>983</v>
      </c>
      <c r="P359" s="3" t="s">
        <v>1092</v>
      </c>
      <c r="Q359" s="3"/>
      <c r="R359" s="24">
        <f>COUNTIF(콜트리분석!AH:AH,레드마인_배치!G359)+COUNTIF(스케쥴러분석!J:J,레드마인_배치!G359)</f>
        <v>1</v>
      </c>
    </row>
    <row r="360" spans="1:18">
      <c r="A360" s="3">
        <v>143941</v>
      </c>
      <c r="B360" s="3" t="s">
        <v>1000</v>
      </c>
      <c r="C360" s="3"/>
      <c r="D360" s="3" t="s">
        <v>974</v>
      </c>
      <c r="E360" s="3" t="s">
        <v>975</v>
      </c>
      <c r="F360" s="3" t="s">
        <v>976</v>
      </c>
      <c r="G360" s="3" t="s">
        <v>725</v>
      </c>
      <c r="H360" s="3" t="s">
        <v>2190</v>
      </c>
      <c r="I360" s="3" t="s">
        <v>2191</v>
      </c>
      <c r="J360" s="3" t="s">
        <v>979</v>
      </c>
      <c r="K360" s="3" t="s">
        <v>1110</v>
      </c>
      <c r="L360" s="3" t="s">
        <v>981</v>
      </c>
      <c r="M360" s="3" t="s">
        <v>1091</v>
      </c>
      <c r="N360" s="27">
        <v>45583</v>
      </c>
      <c r="O360" s="3" t="s">
        <v>1116</v>
      </c>
      <c r="P360" s="3" t="s">
        <v>1092</v>
      </c>
      <c r="Q360" s="3" t="s">
        <v>1117</v>
      </c>
      <c r="R360" s="24">
        <f>COUNTIF(콜트리분석!AH:AH,레드마인_배치!G360)+COUNTIF(스케쥴러분석!J:J,레드마인_배치!G360)</f>
        <v>1</v>
      </c>
    </row>
    <row r="361" spans="1:18">
      <c r="A361" s="3">
        <v>146242</v>
      </c>
      <c r="B361" s="3" t="s">
        <v>1000</v>
      </c>
      <c r="C361" s="3"/>
      <c r="D361" s="3" t="s">
        <v>974</v>
      </c>
      <c r="E361" s="3" t="s">
        <v>1113</v>
      </c>
      <c r="F361" s="3" t="s">
        <v>976</v>
      </c>
      <c r="G361" s="3" t="s">
        <v>2157</v>
      </c>
      <c r="H361" s="3" t="s">
        <v>3620</v>
      </c>
      <c r="I361" s="3" t="s">
        <v>2158</v>
      </c>
      <c r="J361" s="3" t="s">
        <v>979</v>
      </c>
      <c r="K361" s="3" t="s">
        <v>1110</v>
      </c>
      <c r="L361" s="3" t="s">
        <v>981</v>
      </c>
      <c r="M361" s="3" t="s">
        <v>3144</v>
      </c>
      <c r="N361" s="27">
        <v>45779</v>
      </c>
      <c r="O361" s="3" t="s">
        <v>983</v>
      </c>
      <c r="P361" s="3" t="s">
        <v>1092</v>
      </c>
      <c r="Q361" s="3" t="s">
        <v>1355</v>
      </c>
      <c r="R361" s="24">
        <f>COUNTIF(콜트리분석!AH:AH,레드마인_배치!G361)+COUNTIF(스케쥴러분석!J:J,레드마인_배치!G361)</f>
        <v>1</v>
      </c>
    </row>
    <row r="362" spans="1:18">
      <c r="A362" s="3">
        <v>142835</v>
      </c>
      <c r="B362" s="3" t="s">
        <v>997</v>
      </c>
      <c r="C362" s="3"/>
      <c r="D362" s="3" t="s">
        <v>974</v>
      </c>
      <c r="E362" s="3" t="s">
        <v>975</v>
      </c>
      <c r="F362" s="3" t="s">
        <v>976</v>
      </c>
      <c r="G362" s="3" t="s">
        <v>2215</v>
      </c>
      <c r="H362" s="3" t="s">
        <v>2216</v>
      </c>
      <c r="I362" s="3" t="s">
        <v>2217</v>
      </c>
      <c r="J362" s="3" t="s">
        <v>979</v>
      </c>
      <c r="K362" s="3" t="s">
        <v>1123</v>
      </c>
      <c r="L362" s="3" t="s">
        <v>981</v>
      </c>
      <c r="M362" s="3" t="s">
        <v>1057</v>
      </c>
      <c r="N362" s="27">
        <v>45625</v>
      </c>
      <c r="O362" s="3" t="s">
        <v>983</v>
      </c>
      <c r="P362" s="3" t="s">
        <v>1044</v>
      </c>
      <c r="Q362" s="3"/>
      <c r="R362" s="24">
        <f>COUNTIF(콜트리분석!AH:AH,레드마인_배치!G362)+COUNTIF(스케쥴러분석!J:J,레드마인_배치!G362)</f>
        <v>1</v>
      </c>
    </row>
    <row r="363" spans="1:18">
      <c r="A363" s="3">
        <v>142794</v>
      </c>
      <c r="B363" s="3" t="s">
        <v>997</v>
      </c>
      <c r="C363" s="3"/>
      <c r="D363" s="3" t="s">
        <v>974</v>
      </c>
      <c r="E363" s="3" t="s">
        <v>1113</v>
      </c>
      <c r="F363" s="3" t="s">
        <v>976</v>
      </c>
      <c r="G363" s="3" t="s">
        <v>2218</v>
      </c>
      <c r="H363" s="3" t="s">
        <v>2219</v>
      </c>
      <c r="I363" s="3" t="s">
        <v>2220</v>
      </c>
      <c r="J363" s="3" t="s">
        <v>979</v>
      </c>
      <c r="K363" s="3" t="s">
        <v>1110</v>
      </c>
      <c r="L363" s="3" t="s">
        <v>981</v>
      </c>
      <c r="M363" s="3" t="s">
        <v>1079</v>
      </c>
      <c r="N363" s="27">
        <v>45681</v>
      </c>
      <c r="O363" s="3" t="s">
        <v>1116</v>
      </c>
      <c r="P363" s="3" t="s">
        <v>1044</v>
      </c>
      <c r="Q363" s="3" t="s">
        <v>3442</v>
      </c>
      <c r="R363" s="24">
        <f>COUNTIF(콜트리분석!AH:AH,레드마인_배치!G363)+COUNTIF(스케쥴러분석!J:J,레드마인_배치!G363)</f>
        <v>1</v>
      </c>
    </row>
    <row r="364" spans="1:18">
      <c r="A364" s="3">
        <v>142840</v>
      </c>
      <c r="B364" s="3" t="s">
        <v>997</v>
      </c>
      <c r="C364" s="3"/>
      <c r="D364" s="3" t="s">
        <v>974</v>
      </c>
      <c r="E364" s="3" t="s">
        <v>975</v>
      </c>
      <c r="F364" s="3" t="s">
        <v>976</v>
      </c>
      <c r="G364" s="3" t="s">
        <v>2221</v>
      </c>
      <c r="H364" s="3" t="s">
        <v>2222</v>
      </c>
      <c r="I364" s="3" t="s">
        <v>2223</v>
      </c>
      <c r="J364" s="3" t="s">
        <v>979</v>
      </c>
      <c r="K364" s="3" t="s">
        <v>1123</v>
      </c>
      <c r="L364" s="3" t="s">
        <v>981</v>
      </c>
      <c r="M364" s="3" t="s">
        <v>1057</v>
      </c>
      <c r="N364" s="27">
        <v>45625</v>
      </c>
      <c r="O364" s="3" t="s">
        <v>983</v>
      </c>
      <c r="P364" s="3" t="s">
        <v>1044</v>
      </c>
      <c r="Q364" s="3"/>
      <c r="R364" s="24">
        <f>COUNTIF(콜트리분석!AH:AH,레드마인_배치!G364)+COUNTIF(스케쥴러분석!J:J,레드마인_배치!G364)</f>
        <v>1</v>
      </c>
    </row>
    <row r="365" spans="1:18">
      <c r="A365" s="3">
        <v>142842</v>
      </c>
      <c r="B365" s="3" t="s">
        <v>997</v>
      </c>
      <c r="C365" s="3"/>
      <c r="D365" s="3" t="s">
        <v>974</v>
      </c>
      <c r="E365" s="3" t="s">
        <v>975</v>
      </c>
      <c r="F365" s="3" t="s">
        <v>976</v>
      </c>
      <c r="G365" s="3" t="s">
        <v>2224</v>
      </c>
      <c r="H365" s="3" t="s">
        <v>2225</v>
      </c>
      <c r="I365" s="3" t="s">
        <v>2226</v>
      </c>
      <c r="J365" s="3" t="s">
        <v>979</v>
      </c>
      <c r="K365" s="3" t="s">
        <v>1123</v>
      </c>
      <c r="L365" s="3" t="s">
        <v>981</v>
      </c>
      <c r="M365" s="3" t="s">
        <v>1057</v>
      </c>
      <c r="N365" s="27">
        <v>45625</v>
      </c>
      <c r="O365" s="3" t="s">
        <v>983</v>
      </c>
      <c r="P365" s="3" t="s">
        <v>1044</v>
      </c>
      <c r="Q365" s="3"/>
      <c r="R365" s="24">
        <f>COUNTIF(콜트리분석!AH:AH,레드마인_배치!G365)+COUNTIF(스케쥴러분석!J:J,레드마인_배치!G365)</f>
        <v>1</v>
      </c>
    </row>
    <row r="366" spans="1:18">
      <c r="A366" s="3">
        <v>143957</v>
      </c>
      <c r="B366" s="3" t="s">
        <v>997</v>
      </c>
      <c r="C366" s="3"/>
      <c r="D366" s="3" t="s">
        <v>974</v>
      </c>
      <c r="E366" s="3" t="s">
        <v>1113</v>
      </c>
      <c r="F366" s="3" t="s">
        <v>976</v>
      </c>
      <c r="G366" s="3" t="s">
        <v>734</v>
      </c>
      <c r="H366" s="3" t="s">
        <v>2227</v>
      </c>
      <c r="I366" s="3" t="s">
        <v>2228</v>
      </c>
      <c r="J366" s="3" t="s">
        <v>979</v>
      </c>
      <c r="K366" s="3" t="s">
        <v>1110</v>
      </c>
      <c r="L366" s="3" t="s">
        <v>981</v>
      </c>
      <c r="M366" s="3" t="s">
        <v>1057</v>
      </c>
      <c r="N366" s="27">
        <v>45688</v>
      </c>
      <c r="O366" s="3" t="s">
        <v>1116</v>
      </c>
      <c r="P366" s="3" t="s">
        <v>1044</v>
      </c>
      <c r="Q366" s="3" t="s">
        <v>3442</v>
      </c>
      <c r="R366" s="24">
        <f>COUNTIF(콜트리분석!AH:AH,레드마인_배치!G366)+COUNTIF(스케쥴러분석!J:J,레드마인_배치!G366)</f>
        <v>1</v>
      </c>
    </row>
    <row r="367" spans="1:18">
      <c r="A367" s="3">
        <v>142843</v>
      </c>
      <c r="B367" s="3" t="s">
        <v>997</v>
      </c>
      <c r="C367" s="3"/>
      <c r="D367" s="3" t="s">
        <v>974</v>
      </c>
      <c r="E367" s="3" t="s">
        <v>975</v>
      </c>
      <c r="F367" s="3" t="s">
        <v>976</v>
      </c>
      <c r="G367" s="3" t="s">
        <v>2229</v>
      </c>
      <c r="H367" s="3" t="s">
        <v>2230</v>
      </c>
      <c r="I367" s="3" t="s">
        <v>2231</v>
      </c>
      <c r="J367" s="3" t="s">
        <v>979</v>
      </c>
      <c r="K367" s="3" t="s">
        <v>1123</v>
      </c>
      <c r="L367" s="3" t="s">
        <v>981</v>
      </c>
      <c r="M367" s="3" t="s">
        <v>1057</v>
      </c>
      <c r="N367" s="27">
        <v>45625</v>
      </c>
      <c r="O367" s="3" t="s">
        <v>983</v>
      </c>
      <c r="P367" s="3" t="s">
        <v>1044</v>
      </c>
      <c r="Q367" s="3"/>
      <c r="R367" s="24">
        <f>COUNTIF(콜트리분석!AH:AH,레드마인_배치!G367)+COUNTIF(스케쥴러분석!J:J,레드마인_배치!G367)</f>
        <v>0</v>
      </c>
    </row>
    <row r="368" spans="1:18">
      <c r="A368" s="3">
        <v>143958</v>
      </c>
      <c r="B368" s="3" t="s">
        <v>997</v>
      </c>
      <c r="C368" s="3"/>
      <c r="D368" s="3" t="s">
        <v>974</v>
      </c>
      <c r="E368" s="3" t="s">
        <v>1113</v>
      </c>
      <c r="F368" s="3" t="s">
        <v>976</v>
      </c>
      <c r="G368" s="3" t="s">
        <v>735</v>
      </c>
      <c r="H368" s="3" t="s">
        <v>2232</v>
      </c>
      <c r="I368" s="3" t="s">
        <v>2233</v>
      </c>
      <c r="J368" s="3" t="s">
        <v>979</v>
      </c>
      <c r="K368" s="3" t="s">
        <v>1110</v>
      </c>
      <c r="L368" s="3" t="s">
        <v>981</v>
      </c>
      <c r="M368" s="3" t="s">
        <v>1057</v>
      </c>
      <c r="N368" s="27">
        <v>45688</v>
      </c>
      <c r="O368" s="3" t="s">
        <v>1116</v>
      </c>
      <c r="P368" s="3" t="s">
        <v>1044</v>
      </c>
      <c r="Q368" s="3" t="s">
        <v>1117</v>
      </c>
      <c r="R368" s="24">
        <f>COUNTIF(콜트리분석!AH:AH,레드마인_배치!G368)+COUNTIF(스케쥴러분석!J:J,레드마인_배치!G368)</f>
        <v>2</v>
      </c>
    </row>
    <row r="369" spans="1:18">
      <c r="A369" s="3">
        <v>142847</v>
      </c>
      <c r="B369" s="3" t="s">
        <v>997</v>
      </c>
      <c r="C369" s="3"/>
      <c r="D369" s="3" t="s">
        <v>974</v>
      </c>
      <c r="E369" s="3" t="s">
        <v>975</v>
      </c>
      <c r="F369" s="3" t="s">
        <v>976</v>
      </c>
      <c r="G369" s="3" t="s">
        <v>2234</v>
      </c>
      <c r="H369" s="3" t="s">
        <v>2235</v>
      </c>
      <c r="I369" s="3" t="s">
        <v>2236</v>
      </c>
      <c r="J369" s="3" t="s">
        <v>979</v>
      </c>
      <c r="K369" s="3" t="s">
        <v>1123</v>
      </c>
      <c r="L369" s="3" t="s">
        <v>981</v>
      </c>
      <c r="M369" s="3" t="s">
        <v>1057</v>
      </c>
      <c r="N369" s="27">
        <v>45625</v>
      </c>
      <c r="O369" s="3" t="s">
        <v>983</v>
      </c>
      <c r="P369" s="3" t="s">
        <v>1044</v>
      </c>
      <c r="Q369" s="3"/>
      <c r="R369" s="24">
        <f>COUNTIF(콜트리분석!AH:AH,레드마인_배치!G369)+COUNTIF(스케쥴러분석!J:J,레드마인_배치!G369)</f>
        <v>1</v>
      </c>
    </row>
    <row r="370" spans="1:18">
      <c r="A370" s="3">
        <v>143959</v>
      </c>
      <c r="B370" s="3" t="s">
        <v>997</v>
      </c>
      <c r="C370" s="3"/>
      <c r="D370" s="3" t="s">
        <v>974</v>
      </c>
      <c r="E370" s="3" t="s">
        <v>1113</v>
      </c>
      <c r="F370" s="3" t="s">
        <v>976</v>
      </c>
      <c r="G370" s="3" t="s">
        <v>736</v>
      </c>
      <c r="H370" s="3" t="s">
        <v>2237</v>
      </c>
      <c r="I370" s="3" t="s">
        <v>2238</v>
      </c>
      <c r="J370" s="3" t="s">
        <v>979</v>
      </c>
      <c r="K370" s="3" t="s">
        <v>1110</v>
      </c>
      <c r="L370" s="3" t="s">
        <v>981</v>
      </c>
      <c r="M370" s="3" t="s">
        <v>1057</v>
      </c>
      <c r="N370" s="27">
        <v>45688</v>
      </c>
      <c r="O370" s="3" t="s">
        <v>1116</v>
      </c>
      <c r="P370" s="3" t="s">
        <v>1044</v>
      </c>
      <c r="Q370" s="3" t="s">
        <v>3442</v>
      </c>
      <c r="R370" s="24">
        <f>COUNTIF(콜트리분석!AH:AH,레드마인_배치!G370)+COUNTIF(스케쥴러분석!J:J,레드마인_배치!G370)</f>
        <v>1</v>
      </c>
    </row>
    <row r="371" spans="1:18">
      <c r="A371" s="3">
        <v>142848</v>
      </c>
      <c r="B371" s="3" t="s">
        <v>997</v>
      </c>
      <c r="C371" s="3"/>
      <c r="D371" s="3" t="s">
        <v>974</v>
      </c>
      <c r="E371" s="3" t="s">
        <v>975</v>
      </c>
      <c r="F371" s="3" t="s">
        <v>976</v>
      </c>
      <c r="G371" s="3" t="s">
        <v>746</v>
      </c>
      <c r="H371" s="3" t="s">
        <v>2239</v>
      </c>
      <c r="I371" s="3" t="s">
        <v>2240</v>
      </c>
      <c r="J371" s="3" t="s">
        <v>979</v>
      </c>
      <c r="K371" s="3" t="s">
        <v>1123</v>
      </c>
      <c r="L371" s="3" t="s">
        <v>981</v>
      </c>
      <c r="M371" s="3" t="s">
        <v>1057</v>
      </c>
      <c r="N371" s="27">
        <v>45625</v>
      </c>
      <c r="O371" s="3" t="s">
        <v>983</v>
      </c>
      <c r="P371" s="3" t="s">
        <v>1044</v>
      </c>
      <c r="Q371" s="3"/>
      <c r="R371" s="24">
        <f>COUNTIF(콜트리분석!AH:AH,레드마인_배치!G371)+COUNTIF(스케쥴러분석!J:J,레드마인_배치!G371)</f>
        <v>2</v>
      </c>
    </row>
    <row r="372" spans="1:18">
      <c r="A372" s="3">
        <v>143960</v>
      </c>
      <c r="B372" s="3" t="s">
        <v>997</v>
      </c>
      <c r="C372" s="3"/>
      <c r="D372" s="3" t="s">
        <v>974</v>
      </c>
      <c r="E372" s="3" t="s">
        <v>975</v>
      </c>
      <c r="F372" s="3" t="s">
        <v>976</v>
      </c>
      <c r="G372" s="3" t="s">
        <v>737</v>
      </c>
      <c r="H372" s="3" t="s">
        <v>2241</v>
      </c>
      <c r="I372" s="3" t="s">
        <v>2242</v>
      </c>
      <c r="J372" s="3" t="s">
        <v>979</v>
      </c>
      <c r="K372" s="3" t="s">
        <v>1110</v>
      </c>
      <c r="L372" s="3" t="s">
        <v>981</v>
      </c>
      <c r="M372" s="3" t="s">
        <v>1057</v>
      </c>
      <c r="N372" s="27">
        <v>45688</v>
      </c>
      <c r="O372" s="3" t="s">
        <v>1116</v>
      </c>
      <c r="P372" s="3" t="s">
        <v>1044</v>
      </c>
      <c r="Q372" s="3" t="s">
        <v>3442</v>
      </c>
      <c r="R372" s="24">
        <f>COUNTIF(콜트리분석!AH:AH,레드마인_배치!G372)+COUNTIF(스케쥴러분석!J:J,레드마인_배치!G372)</f>
        <v>1</v>
      </c>
    </row>
    <row r="373" spans="1:18">
      <c r="A373" s="3">
        <v>142851</v>
      </c>
      <c r="B373" s="3" t="s">
        <v>997</v>
      </c>
      <c r="C373" s="3"/>
      <c r="D373" s="3" t="s">
        <v>974</v>
      </c>
      <c r="E373" s="3" t="s">
        <v>975</v>
      </c>
      <c r="F373" s="3" t="s">
        <v>976</v>
      </c>
      <c r="G373" s="3" t="s">
        <v>2243</v>
      </c>
      <c r="H373" s="3" t="s">
        <v>2244</v>
      </c>
      <c r="I373" s="3" t="s">
        <v>2245</v>
      </c>
      <c r="J373" s="3" t="s">
        <v>979</v>
      </c>
      <c r="K373" s="3" t="s">
        <v>1123</v>
      </c>
      <c r="L373" s="3" t="s">
        <v>981</v>
      </c>
      <c r="M373" s="3" t="s">
        <v>1057</v>
      </c>
      <c r="N373" s="27">
        <v>45625</v>
      </c>
      <c r="O373" s="3" t="s">
        <v>983</v>
      </c>
      <c r="P373" s="3" t="s">
        <v>1044</v>
      </c>
      <c r="Q373" s="3"/>
      <c r="R373" s="24">
        <f>COUNTIF(콜트리분석!AH:AH,레드마인_배치!G373)+COUNTIF(스케쥴러분석!J:J,레드마인_배치!G373)</f>
        <v>1</v>
      </c>
    </row>
    <row r="374" spans="1:18">
      <c r="A374" s="3">
        <v>142798</v>
      </c>
      <c r="B374" s="3" t="s">
        <v>997</v>
      </c>
      <c r="C374" s="3"/>
      <c r="D374" s="3" t="s">
        <v>974</v>
      </c>
      <c r="E374" s="3" t="s">
        <v>1113</v>
      </c>
      <c r="F374" s="3" t="s">
        <v>976</v>
      </c>
      <c r="G374" s="3" t="s">
        <v>2246</v>
      </c>
      <c r="H374" s="3" t="s">
        <v>2247</v>
      </c>
      <c r="I374" s="3" t="s">
        <v>2248</v>
      </c>
      <c r="J374" s="3" t="s">
        <v>979</v>
      </c>
      <c r="K374" s="3" t="s">
        <v>1110</v>
      </c>
      <c r="L374" s="3" t="s">
        <v>981</v>
      </c>
      <c r="M374" s="3" t="s">
        <v>1057</v>
      </c>
      <c r="N374" s="27">
        <v>45695</v>
      </c>
      <c r="O374" s="3" t="s">
        <v>1116</v>
      </c>
      <c r="P374" s="3" t="s">
        <v>1044</v>
      </c>
      <c r="Q374" s="3" t="s">
        <v>3442</v>
      </c>
      <c r="R374" s="24">
        <f>COUNTIF(콜트리분석!AH:AH,레드마인_배치!G374)+COUNTIF(스케쥴러분석!J:J,레드마인_배치!G374)</f>
        <v>1</v>
      </c>
    </row>
    <row r="375" spans="1:18">
      <c r="A375" s="3">
        <v>142926</v>
      </c>
      <c r="B375" s="3" t="s">
        <v>997</v>
      </c>
      <c r="C375" s="3"/>
      <c r="D375" s="3" t="s">
        <v>974</v>
      </c>
      <c r="E375" s="3" t="s">
        <v>975</v>
      </c>
      <c r="F375" s="3" t="s">
        <v>976</v>
      </c>
      <c r="G375" s="3" t="s">
        <v>750</v>
      </c>
      <c r="H375" s="3" t="s">
        <v>2249</v>
      </c>
      <c r="I375" s="3" t="s">
        <v>2250</v>
      </c>
      <c r="J375" s="3" t="s">
        <v>979</v>
      </c>
      <c r="K375" s="3" t="s">
        <v>1123</v>
      </c>
      <c r="L375" s="3" t="s">
        <v>981</v>
      </c>
      <c r="M375" s="3" t="s">
        <v>1057</v>
      </c>
      <c r="N375" s="27">
        <v>45702</v>
      </c>
      <c r="O375" s="3" t="s">
        <v>983</v>
      </c>
      <c r="P375" s="3" t="s">
        <v>1044</v>
      </c>
      <c r="Q375" s="3"/>
      <c r="R375" s="24">
        <f>COUNTIF(콜트리분석!AH:AH,레드마인_배치!G375)+COUNTIF(스케쥴러분석!J:J,레드마인_배치!G375)</f>
        <v>1</v>
      </c>
    </row>
    <row r="376" spans="1:18">
      <c r="A376" s="3">
        <v>142833</v>
      </c>
      <c r="B376" s="3" t="s">
        <v>997</v>
      </c>
      <c r="C376" s="3"/>
      <c r="D376" s="3" t="s">
        <v>974</v>
      </c>
      <c r="E376" s="3" t="s">
        <v>1113</v>
      </c>
      <c r="F376" s="3" t="s">
        <v>976</v>
      </c>
      <c r="G376" s="3" t="s">
        <v>2251</v>
      </c>
      <c r="H376" s="3" t="s">
        <v>2252</v>
      </c>
      <c r="I376" s="3" t="s">
        <v>2253</v>
      </c>
      <c r="J376" s="3" t="s">
        <v>979</v>
      </c>
      <c r="K376" s="3" t="s">
        <v>1110</v>
      </c>
      <c r="L376" s="3" t="s">
        <v>981</v>
      </c>
      <c r="M376" s="3" t="s">
        <v>1057</v>
      </c>
      <c r="N376" s="27">
        <v>45695</v>
      </c>
      <c r="O376" s="3" t="s">
        <v>1116</v>
      </c>
      <c r="P376" s="3" t="s">
        <v>1044</v>
      </c>
      <c r="Q376" s="3" t="s">
        <v>1117</v>
      </c>
      <c r="R376" s="24">
        <f>COUNTIF(콜트리분석!AH:AH,레드마인_배치!G376)+COUNTIF(스케쥴러분석!J:J,레드마인_배치!G376)</f>
        <v>1</v>
      </c>
    </row>
    <row r="377" spans="1:18">
      <c r="A377" s="3">
        <v>142853</v>
      </c>
      <c r="B377" s="3" t="s">
        <v>997</v>
      </c>
      <c r="C377" s="3"/>
      <c r="D377" s="3" t="s">
        <v>974</v>
      </c>
      <c r="E377" s="3" t="s">
        <v>1113</v>
      </c>
      <c r="F377" s="3" t="s">
        <v>976</v>
      </c>
      <c r="G377" s="3" t="s">
        <v>2254</v>
      </c>
      <c r="H377" s="3" t="s">
        <v>2255</v>
      </c>
      <c r="I377" s="3" t="s">
        <v>2256</v>
      </c>
      <c r="J377" s="3" t="s">
        <v>979</v>
      </c>
      <c r="K377" s="3" t="s">
        <v>1110</v>
      </c>
      <c r="L377" s="3" t="s">
        <v>981</v>
      </c>
      <c r="M377" s="3" t="s">
        <v>1057</v>
      </c>
      <c r="N377" s="27">
        <v>45695</v>
      </c>
      <c r="O377" s="3" t="s">
        <v>1116</v>
      </c>
      <c r="P377" s="3" t="s">
        <v>1044</v>
      </c>
      <c r="Q377" s="3" t="s">
        <v>1117</v>
      </c>
      <c r="R377" s="24">
        <f>COUNTIF(콜트리분석!AH:AH,레드마인_배치!G377)+COUNTIF(스케쥴러분석!J:J,레드마인_배치!G377)</f>
        <v>1</v>
      </c>
    </row>
    <row r="378" spans="1:18">
      <c r="A378" s="3">
        <v>144078</v>
      </c>
      <c r="B378" s="3" t="s">
        <v>997</v>
      </c>
      <c r="C378" s="3"/>
      <c r="D378" s="3" t="s">
        <v>974</v>
      </c>
      <c r="E378" s="3" t="s">
        <v>1113</v>
      </c>
      <c r="F378" s="3" t="s">
        <v>976</v>
      </c>
      <c r="G378" s="3" t="s">
        <v>910</v>
      </c>
      <c r="H378" s="3" t="s">
        <v>2257</v>
      </c>
      <c r="I378" s="3" t="s">
        <v>2258</v>
      </c>
      <c r="J378" s="3" t="s">
        <v>979</v>
      </c>
      <c r="K378" s="3" t="s">
        <v>1123</v>
      </c>
      <c r="L378" s="3" t="s">
        <v>981</v>
      </c>
      <c r="M378" s="3" t="s">
        <v>1079</v>
      </c>
      <c r="N378" s="27">
        <v>45674</v>
      </c>
      <c r="O378" s="3" t="s">
        <v>1116</v>
      </c>
      <c r="P378" s="3" t="s">
        <v>1044</v>
      </c>
      <c r="Q378" s="3" t="s">
        <v>3442</v>
      </c>
      <c r="R378" s="24">
        <f>COUNTIF(콜트리분석!AH:AH,레드마인_배치!G378)+COUNTIF(스케쥴러분석!J:J,레드마인_배치!G378)</f>
        <v>1</v>
      </c>
    </row>
    <row r="379" spans="1:18">
      <c r="A379" s="3">
        <v>143974</v>
      </c>
      <c r="B379" s="3" t="s">
        <v>997</v>
      </c>
      <c r="C379" s="3"/>
      <c r="D379" s="3" t="s">
        <v>974</v>
      </c>
      <c r="E379" s="3" t="s">
        <v>1113</v>
      </c>
      <c r="F379" s="3" t="s">
        <v>976</v>
      </c>
      <c r="G379" s="3" t="s">
        <v>814</v>
      </c>
      <c r="H379" s="3" t="s">
        <v>2259</v>
      </c>
      <c r="I379" s="3" t="s">
        <v>2260</v>
      </c>
      <c r="J379" s="3" t="s">
        <v>979</v>
      </c>
      <c r="K379" s="3" t="s">
        <v>1110</v>
      </c>
      <c r="L379" s="3" t="s">
        <v>981</v>
      </c>
      <c r="M379" s="3" t="s">
        <v>1043</v>
      </c>
      <c r="N379" s="27">
        <v>45667</v>
      </c>
      <c r="O379" s="3" t="s">
        <v>1116</v>
      </c>
      <c r="P379" s="3" t="s">
        <v>1075</v>
      </c>
      <c r="Q379" s="3" t="s">
        <v>1117</v>
      </c>
      <c r="R379" s="24">
        <f>COUNTIF(콜트리분석!AH:AH,레드마인_배치!G379)+COUNTIF(스케쥴러분석!J:J,레드마인_배치!G379)</f>
        <v>1</v>
      </c>
    </row>
    <row r="380" spans="1:18">
      <c r="A380" s="3">
        <v>144052</v>
      </c>
      <c r="B380" s="3" t="s">
        <v>997</v>
      </c>
      <c r="C380" s="3"/>
      <c r="D380" s="3" t="s">
        <v>974</v>
      </c>
      <c r="E380" s="3" t="s">
        <v>1113</v>
      </c>
      <c r="F380" s="3" t="s">
        <v>976</v>
      </c>
      <c r="G380" s="3" t="s">
        <v>911</v>
      </c>
      <c r="H380" s="3" t="s">
        <v>2261</v>
      </c>
      <c r="I380" s="3" t="s">
        <v>2262</v>
      </c>
      <c r="J380" s="3" t="s">
        <v>979</v>
      </c>
      <c r="K380" s="3" t="s">
        <v>1123</v>
      </c>
      <c r="L380" s="3" t="s">
        <v>981</v>
      </c>
      <c r="M380" s="3" t="s">
        <v>1079</v>
      </c>
      <c r="N380" s="27">
        <v>45681</v>
      </c>
      <c r="O380" s="3" t="s">
        <v>1116</v>
      </c>
      <c r="P380" s="3" t="s">
        <v>1044</v>
      </c>
      <c r="Q380" s="3" t="s">
        <v>3442</v>
      </c>
      <c r="R380" s="24">
        <f>COUNTIF(콜트리분석!AH:AH,레드마인_배치!G380)+COUNTIF(스케쥴러분석!J:J,레드마인_배치!G380)</f>
        <v>1</v>
      </c>
    </row>
    <row r="381" spans="1:18">
      <c r="A381" s="3">
        <v>142929</v>
      </c>
      <c r="B381" s="3" t="s">
        <v>997</v>
      </c>
      <c r="C381" s="3"/>
      <c r="D381" s="3" t="s">
        <v>974</v>
      </c>
      <c r="E381" s="3" t="s">
        <v>1113</v>
      </c>
      <c r="F381" s="3" t="s">
        <v>976</v>
      </c>
      <c r="G381" s="3" t="s">
        <v>815</v>
      </c>
      <c r="H381" s="3" t="s">
        <v>2263</v>
      </c>
      <c r="I381" s="3" t="s">
        <v>2264</v>
      </c>
      <c r="J381" s="3" t="s">
        <v>979</v>
      </c>
      <c r="K381" s="3" t="s">
        <v>1110</v>
      </c>
      <c r="L381" s="3" t="s">
        <v>981</v>
      </c>
      <c r="M381" s="3" t="s">
        <v>1043</v>
      </c>
      <c r="N381" s="27">
        <v>45667</v>
      </c>
      <c r="O381" s="3" t="s">
        <v>1116</v>
      </c>
      <c r="P381" s="3" t="s">
        <v>1075</v>
      </c>
      <c r="Q381" s="3" t="s">
        <v>1117</v>
      </c>
      <c r="R381" s="24">
        <f>COUNTIF(콜트리분석!AH:AH,레드마인_배치!G381)+COUNTIF(스케쥴러분석!J:J,레드마인_배치!G381)</f>
        <v>1</v>
      </c>
    </row>
    <row r="382" spans="1:18">
      <c r="A382" s="3">
        <v>144053</v>
      </c>
      <c r="B382" s="3" t="s">
        <v>997</v>
      </c>
      <c r="C382" s="3"/>
      <c r="D382" s="3" t="s">
        <v>974</v>
      </c>
      <c r="E382" s="3" t="s">
        <v>1113</v>
      </c>
      <c r="F382" s="3" t="s">
        <v>976</v>
      </c>
      <c r="G382" s="3" t="s">
        <v>912</v>
      </c>
      <c r="H382" s="3" t="s">
        <v>2265</v>
      </c>
      <c r="I382" s="3" t="s">
        <v>2266</v>
      </c>
      <c r="J382" s="3" t="s">
        <v>979</v>
      </c>
      <c r="K382" s="3" t="s">
        <v>1123</v>
      </c>
      <c r="L382" s="3" t="s">
        <v>981</v>
      </c>
      <c r="M382" s="3" t="s">
        <v>1079</v>
      </c>
      <c r="N382" s="27">
        <v>45681</v>
      </c>
      <c r="O382" s="3" t="s">
        <v>1116</v>
      </c>
      <c r="P382" s="3" t="s">
        <v>1044</v>
      </c>
      <c r="Q382" s="3" t="s">
        <v>3442</v>
      </c>
      <c r="R382" s="24">
        <f>COUNTIF(콜트리분석!AH:AH,레드마인_배치!G382)+COUNTIF(스케쥴러분석!J:J,레드마인_배치!G382)</f>
        <v>1</v>
      </c>
    </row>
    <row r="383" spans="1:18">
      <c r="A383" s="3">
        <v>142863</v>
      </c>
      <c r="B383" s="3" t="s">
        <v>997</v>
      </c>
      <c r="C383" s="3"/>
      <c r="D383" s="3" t="s">
        <v>974</v>
      </c>
      <c r="E383" s="3" t="s">
        <v>1113</v>
      </c>
      <c r="F383" s="3" t="s">
        <v>976</v>
      </c>
      <c r="G383" s="3" t="s">
        <v>752</v>
      </c>
      <c r="H383" s="3" t="s">
        <v>2267</v>
      </c>
      <c r="I383" s="3" t="s">
        <v>2268</v>
      </c>
      <c r="J383" s="3" t="s">
        <v>979</v>
      </c>
      <c r="K383" s="3" t="s">
        <v>1110</v>
      </c>
      <c r="L383" s="3" t="s">
        <v>981</v>
      </c>
      <c r="M383" s="3" t="s">
        <v>1043</v>
      </c>
      <c r="N383" s="27">
        <v>45667</v>
      </c>
      <c r="O383" s="3" t="s">
        <v>1116</v>
      </c>
      <c r="P383" s="3" t="s">
        <v>1075</v>
      </c>
      <c r="Q383" s="3" t="s">
        <v>1117</v>
      </c>
      <c r="R383" s="24">
        <f>COUNTIF(콜트리분석!AH:AH,레드마인_배치!G383)+COUNTIF(스케쥴러분석!J:J,레드마인_배치!G383)</f>
        <v>1</v>
      </c>
    </row>
    <row r="384" spans="1:18">
      <c r="A384" s="3">
        <v>144054</v>
      </c>
      <c r="B384" s="3" t="s">
        <v>997</v>
      </c>
      <c r="C384" s="3"/>
      <c r="D384" s="3" t="s">
        <v>974</v>
      </c>
      <c r="E384" s="3" t="s">
        <v>1113</v>
      </c>
      <c r="F384" s="3" t="s">
        <v>976</v>
      </c>
      <c r="G384" s="3" t="s">
        <v>913</v>
      </c>
      <c r="H384" s="3" t="s">
        <v>2269</v>
      </c>
      <c r="I384" s="3" t="s">
        <v>2270</v>
      </c>
      <c r="J384" s="3" t="s">
        <v>979</v>
      </c>
      <c r="K384" s="3" t="s">
        <v>1123</v>
      </c>
      <c r="L384" s="3" t="s">
        <v>981</v>
      </c>
      <c r="M384" s="3" t="s">
        <v>1064</v>
      </c>
      <c r="N384" s="27">
        <v>45576</v>
      </c>
      <c r="O384" s="3" t="s">
        <v>1116</v>
      </c>
      <c r="P384" s="3" t="s">
        <v>1044</v>
      </c>
      <c r="Q384" s="3" t="s">
        <v>3442</v>
      </c>
      <c r="R384" s="24">
        <f>COUNTIF(콜트리분석!AH:AH,레드마인_배치!G384)+COUNTIF(스케쥴러분석!J:J,레드마인_배치!G384)</f>
        <v>1</v>
      </c>
    </row>
    <row r="385" spans="1:18">
      <c r="A385" s="3">
        <v>142902</v>
      </c>
      <c r="B385" s="3" t="s">
        <v>997</v>
      </c>
      <c r="C385" s="3"/>
      <c r="D385" s="3" t="s">
        <v>974</v>
      </c>
      <c r="E385" s="3" t="s">
        <v>1113</v>
      </c>
      <c r="F385" s="3" t="s">
        <v>976</v>
      </c>
      <c r="G385" s="3" t="s">
        <v>757</v>
      </c>
      <c r="H385" s="3" t="s">
        <v>2271</v>
      </c>
      <c r="I385" s="3" t="s">
        <v>2272</v>
      </c>
      <c r="J385" s="3" t="s">
        <v>979</v>
      </c>
      <c r="K385" s="3" t="s">
        <v>1110</v>
      </c>
      <c r="L385" s="3" t="s">
        <v>981</v>
      </c>
      <c r="M385" s="3" t="s">
        <v>1043</v>
      </c>
      <c r="N385" s="27">
        <v>45667</v>
      </c>
      <c r="O385" s="3" t="s">
        <v>1116</v>
      </c>
      <c r="P385" s="3" t="s">
        <v>1075</v>
      </c>
      <c r="Q385" s="3" t="s">
        <v>1117</v>
      </c>
      <c r="R385" s="24">
        <f>COUNTIF(콜트리분석!AH:AH,레드마인_배치!G385)+COUNTIF(스케쥴러분석!J:J,레드마인_배치!G385)</f>
        <v>1</v>
      </c>
    </row>
    <row r="386" spans="1:18">
      <c r="A386" s="3">
        <v>144055</v>
      </c>
      <c r="B386" s="3" t="s">
        <v>997</v>
      </c>
      <c r="C386" s="3"/>
      <c r="D386" s="3" t="s">
        <v>974</v>
      </c>
      <c r="E386" s="3" t="s">
        <v>1113</v>
      </c>
      <c r="F386" s="3" t="s">
        <v>976</v>
      </c>
      <c r="G386" s="3" t="s">
        <v>914</v>
      </c>
      <c r="H386" s="3" t="s">
        <v>2273</v>
      </c>
      <c r="I386" s="3" t="s">
        <v>2274</v>
      </c>
      <c r="J386" s="3" t="s">
        <v>979</v>
      </c>
      <c r="K386" s="3" t="s">
        <v>1123</v>
      </c>
      <c r="L386" s="3" t="s">
        <v>981</v>
      </c>
      <c r="M386" s="3" t="s">
        <v>1064</v>
      </c>
      <c r="N386" s="27">
        <v>45576</v>
      </c>
      <c r="O386" s="3" t="s">
        <v>1116</v>
      </c>
      <c r="P386" s="3" t="s">
        <v>1044</v>
      </c>
      <c r="Q386" s="3" t="s">
        <v>3442</v>
      </c>
      <c r="R386" s="24">
        <f>COUNTIF(콜트리분석!AH:AH,레드마인_배치!G386)+COUNTIF(스케쥴러분석!J:J,레드마인_배치!G386)</f>
        <v>1</v>
      </c>
    </row>
    <row r="387" spans="1:18">
      <c r="A387" s="3">
        <v>142930</v>
      </c>
      <c r="B387" s="3" t="s">
        <v>997</v>
      </c>
      <c r="C387" s="3"/>
      <c r="D387" s="3" t="s">
        <v>974</v>
      </c>
      <c r="E387" s="3" t="s">
        <v>1113</v>
      </c>
      <c r="F387" s="3" t="s">
        <v>976</v>
      </c>
      <c r="G387" s="3" t="s">
        <v>707</v>
      </c>
      <c r="H387" s="3" t="s">
        <v>2275</v>
      </c>
      <c r="I387" s="3" t="s">
        <v>2276</v>
      </c>
      <c r="J387" s="3" t="s">
        <v>979</v>
      </c>
      <c r="K387" s="3" t="s">
        <v>1110</v>
      </c>
      <c r="L387" s="3" t="s">
        <v>981</v>
      </c>
      <c r="M387" s="3" t="s">
        <v>1064</v>
      </c>
      <c r="N387" s="27">
        <v>45674</v>
      </c>
      <c r="O387" s="3" t="s">
        <v>1116</v>
      </c>
      <c r="P387" s="3" t="s">
        <v>1075</v>
      </c>
      <c r="Q387" s="3" t="s">
        <v>1117</v>
      </c>
      <c r="R387" s="24">
        <f>COUNTIF(콜트리분석!AH:AH,레드마인_배치!G387)+COUNTIF(스케쥴러분석!J:J,레드마인_배치!G387)</f>
        <v>2</v>
      </c>
    </row>
    <row r="388" spans="1:18">
      <c r="A388" s="3">
        <v>144056</v>
      </c>
      <c r="B388" s="3" t="s">
        <v>997</v>
      </c>
      <c r="C388" s="3"/>
      <c r="D388" s="3" t="s">
        <v>974</v>
      </c>
      <c r="E388" s="3" t="s">
        <v>1113</v>
      </c>
      <c r="F388" s="3" t="s">
        <v>976</v>
      </c>
      <c r="G388" s="3" t="s">
        <v>915</v>
      </c>
      <c r="H388" s="3" t="s">
        <v>2277</v>
      </c>
      <c r="I388" s="3" t="s">
        <v>2278</v>
      </c>
      <c r="J388" s="3" t="s">
        <v>979</v>
      </c>
      <c r="K388" s="3" t="s">
        <v>1123</v>
      </c>
      <c r="L388" s="3" t="s">
        <v>981</v>
      </c>
      <c r="M388" s="3" t="s">
        <v>1064</v>
      </c>
      <c r="N388" s="27">
        <v>45576</v>
      </c>
      <c r="O388" s="3" t="s">
        <v>1116</v>
      </c>
      <c r="P388" s="3" t="s">
        <v>1044</v>
      </c>
      <c r="Q388" s="3" t="s">
        <v>3442</v>
      </c>
      <c r="R388" s="24">
        <f>COUNTIF(콜트리분석!AH:AH,레드마인_배치!G388)+COUNTIF(스케쥴러분석!J:J,레드마인_배치!G388)</f>
        <v>1</v>
      </c>
    </row>
    <row r="389" spans="1:18">
      <c r="A389" s="3">
        <v>142931</v>
      </c>
      <c r="B389" s="3" t="s">
        <v>997</v>
      </c>
      <c r="C389" s="3"/>
      <c r="D389" s="3" t="s">
        <v>974</v>
      </c>
      <c r="E389" s="3" t="s">
        <v>1113</v>
      </c>
      <c r="F389" s="3" t="s">
        <v>976</v>
      </c>
      <c r="G389" s="3" t="s">
        <v>606</v>
      </c>
      <c r="H389" s="3" t="s">
        <v>2279</v>
      </c>
      <c r="I389" s="3" t="s">
        <v>2280</v>
      </c>
      <c r="J389" s="3" t="s">
        <v>979</v>
      </c>
      <c r="K389" s="3" t="s">
        <v>1110</v>
      </c>
      <c r="L389" s="3" t="s">
        <v>981</v>
      </c>
      <c r="M389" s="3" t="s">
        <v>1043</v>
      </c>
      <c r="N389" s="27">
        <v>45674</v>
      </c>
      <c r="O389" s="3" t="s">
        <v>1116</v>
      </c>
      <c r="P389" s="3" t="s">
        <v>1075</v>
      </c>
      <c r="Q389" s="3" t="s">
        <v>1117</v>
      </c>
      <c r="R389" s="24">
        <f>COUNTIF(콜트리분석!AH:AH,레드마인_배치!G389)+COUNTIF(스케쥴러분석!J:J,레드마인_배치!G389)</f>
        <v>28</v>
      </c>
    </row>
    <row r="390" spans="1:18">
      <c r="A390" s="3">
        <v>144057</v>
      </c>
      <c r="B390" s="3" t="s">
        <v>997</v>
      </c>
      <c r="C390" s="3"/>
      <c r="D390" s="3" t="s">
        <v>974</v>
      </c>
      <c r="E390" s="3" t="s">
        <v>1113</v>
      </c>
      <c r="F390" s="3" t="s">
        <v>976</v>
      </c>
      <c r="G390" s="3" t="s">
        <v>916</v>
      </c>
      <c r="H390" s="3" t="s">
        <v>2281</v>
      </c>
      <c r="I390" s="3" t="s">
        <v>2282</v>
      </c>
      <c r="J390" s="3" t="s">
        <v>979</v>
      </c>
      <c r="K390" s="3" t="s">
        <v>1123</v>
      </c>
      <c r="L390" s="3" t="s">
        <v>981</v>
      </c>
      <c r="M390" s="3" t="s">
        <v>1064</v>
      </c>
      <c r="N390" s="27">
        <v>45576</v>
      </c>
      <c r="O390" s="3" t="s">
        <v>1116</v>
      </c>
      <c r="P390" s="3" t="s">
        <v>1044</v>
      </c>
      <c r="Q390" s="3" t="s">
        <v>3442</v>
      </c>
      <c r="R390" s="24">
        <f>COUNTIF(콜트리분석!AH:AH,레드마인_배치!G390)+COUNTIF(스케쥴러분석!J:J,레드마인_배치!G390)</f>
        <v>1</v>
      </c>
    </row>
    <row r="391" spans="1:18">
      <c r="A391" s="3">
        <v>142907</v>
      </c>
      <c r="B391" s="3" t="s">
        <v>997</v>
      </c>
      <c r="C391" s="3"/>
      <c r="D391" s="3" t="s">
        <v>974</v>
      </c>
      <c r="E391" s="3" t="s">
        <v>1113</v>
      </c>
      <c r="F391" s="3" t="s">
        <v>976</v>
      </c>
      <c r="G391" s="3" t="s">
        <v>2283</v>
      </c>
      <c r="H391" s="3" t="s">
        <v>2284</v>
      </c>
      <c r="I391" s="3" t="s">
        <v>2285</v>
      </c>
      <c r="J391" s="3" t="s">
        <v>979</v>
      </c>
      <c r="K391" s="3" t="s">
        <v>1110</v>
      </c>
      <c r="L391" s="3" t="s">
        <v>981</v>
      </c>
      <c r="M391" s="3" t="s">
        <v>1064</v>
      </c>
      <c r="N391" s="27">
        <v>45562</v>
      </c>
      <c r="O391" s="3" t="s">
        <v>1116</v>
      </c>
      <c r="P391" s="3" t="s">
        <v>1075</v>
      </c>
      <c r="Q391" s="3" t="s">
        <v>1117</v>
      </c>
      <c r="R391" s="24">
        <f>COUNTIF(콜트리분석!AH:AH,레드마인_배치!G391)+COUNTIF(스케쥴러분석!J:J,레드마인_배치!G391)</f>
        <v>1</v>
      </c>
    </row>
    <row r="392" spans="1:18">
      <c r="A392" s="3">
        <v>144058</v>
      </c>
      <c r="B392" s="3" t="s">
        <v>997</v>
      </c>
      <c r="C392" s="3"/>
      <c r="D392" s="3" t="s">
        <v>974</v>
      </c>
      <c r="E392" s="3" t="s">
        <v>1113</v>
      </c>
      <c r="F392" s="3" t="s">
        <v>976</v>
      </c>
      <c r="G392" s="3" t="s">
        <v>917</v>
      </c>
      <c r="H392" s="3" t="s">
        <v>2286</v>
      </c>
      <c r="I392" s="3" t="s">
        <v>2287</v>
      </c>
      <c r="J392" s="3" t="s">
        <v>979</v>
      </c>
      <c r="K392" s="3" t="s">
        <v>1123</v>
      </c>
      <c r="L392" s="3" t="s">
        <v>981</v>
      </c>
      <c r="M392" s="3" t="s">
        <v>1064</v>
      </c>
      <c r="N392" s="27">
        <v>45576</v>
      </c>
      <c r="O392" s="3" t="s">
        <v>1116</v>
      </c>
      <c r="P392" s="3" t="s">
        <v>1044</v>
      </c>
      <c r="Q392" s="3" t="s">
        <v>3442</v>
      </c>
      <c r="R392" s="24">
        <f>COUNTIF(콜트리분석!AH:AH,레드마인_배치!G392)+COUNTIF(스케쥴러분석!J:J,레드마인_배치!G392)</f>
        <v>1</v>
      </c>
    </row>
    <row r="393" spans="1:18">
      <c r="A393" s="3">
        <v>142908</v>
      </c>
      <c r="B393" s="3" t="s">
        <v>997</v>
      </c>
      <c r="C393" s="3"/>
      <c r="D393" s="3" t="s">
        <v>974</v>
      </c>
      <c r="E393" s="3" t="s">
        <v>1113</v>
      </c>
      <c r="F393" s="3" t="s">
        <v>976</v>
      </c>
      <c r="G393" s="3" t="s">
        <v>2288</v>
      </c>
      <c r="H393" s="3" t="s">
        <v>2289</v>
      </c>
      <c r="I393" s="3" t="s">
        <v>2290</v>
      </c>
      <c r="J393" s="3" t="s">
        <v>979</v>
      </c>
      <c r="K393" s="3" t="s">
        <v>1110</v>
      </c>
      <c r="L393" s="3" t="s">
        <v>981</v>
      </c>
      <c r="M393" s="3" t="s">
        <v>1064</v>
      </c>
      <c r="N393" s="27">
        <v>45569</v>
      </c>
      <c r="O393" s="3" t="s">
        <v>1116</v>
      </c>
      <c r="P393" s="3" t="s">
        <v>1075</v>
      </c>
      <c r="Q393" s="3" t="s">
        <v>1117</v>
      </c>
      <c r="R393" s="24">
        <f>COUNTIF(콜트리분석!AH:AH,레드마인_배치!G393)+COUNTIF(스케쥴러분석!J:J,레드마인_배치!G393)</f>
        <v>1</v>
      </c>
    </row>
    <row r="394" spans="1:18">
      <c r="A394" s="3">
        <v>144059</v>
      </c>
      <c r="B394" s="3" t="s">
        <v>997</v>
      </c>
      <c r="C394" s="3"/>
      <c r="D394" s="3" t="s">
        <v>974</v>
      </c>
      <c r="E394" s="3" t="s">
        <v>1113</v>
      </c>
      <c r="F394" s="3" t="s">
        <v>976</v>
      </c>
      <c r="G394" s="3" t="s">
        <v>918</v>
      </c>
      <c r="H394" s="3" t="s">
        <v>2291</v>
      </c>
      <c r="I394" s="3" t="s">
        <v>2292</v>
      </c>
      <c r="J394" s="3" t="s">
        <v>979</v>
      </c>
      <c r="K394" s="3" t="s">
        <v>1123</v>
      </c>
      <c r="L394" s="3" t="s">
        <v>981</v>
      </c>
      <c r="M394" s="3" t="s">
        <v>1064</v>
      </c>
      <c r="N394" s="27">
        <v>45576</v>
      </c>
      <c r="O394" s="3" t="s">
        <v>1116</v>
      </c>
      <c r="P394" s="3" t="s">
        <v>1044</v>
      </c>
      <c r="Q394" s="3" t="s">
        <v>3442</v>
      </c>
      <c r="R394" s="24">
        <f>COUNTIF(콜트리분석!AH:AH,레드마인_배치!G394)+COUNTIF(스케쥴러분석!J:J,레드마인_배치!G394)</f>
        <v>1</v>
      </c>
    </row>
    <row r="395" spans="1:18">
      <c r="A395" s="3">
        <v>142909</v>
      </c>
      <c r="B395" s="3" t="s">
        <v>997</v>
      </c>
      <c r="C395" s="3"/>
      <c r="D395" s="3" t="s">
        <v>974</v>
      </c>
      <c r="E395" s="3" t="s">
        <v>1113</v>
      </c>
      <c r="F395" s="3" t="s">
        <v>976</v>
      </c>
      <c r="G395" s="3" t="s">
        <v>2293</v>
      </c>
      <c r="H395" s="3" t="s">
        <v>2294</v>
      </c>
      <c r="I395" s="3" t="s">
        <v>2295</v>
      </c>
      <c r="J395" s="3" t="s">
        <v>979</v>
      </c>
      <c r="K395" s="3" t="s">
        <v>1110</v>
      </c>
      <c r="L395" s="3" t="s">
        <v>981</v>
      </c>
      <c r="M395" s="3" t="s">
        <v>1043</v>
      </c>
      <c r="N395" s="27">
        <v>45674</v>
      </c>
      <c r="O395" s="3" t="s">
        <v>1116</v>
      </c>
      <c r="P395" s="3" t="s">
        <v>1075</v>
      </c>
      <c r="Q395" s="3" t="s">
        <v>1117</v>
      </c>
      <c r="R395" s="24">
        <f>COUNTIF(콜트리분석!AH:AH,레드마인_배치!G395)+COUNTIF(스케쥴러분석!J:J,레드마인_배치!G395)</f>
        <v>1</v>
      </c>
    </row>
    <row r="396" spans="1:18">
      <c r="A396" s="3">
        <v>144060</v>
      </c>
      <c r="B396" s="3" t="s">
        <v>997</v>
      </c>
      <c r="C396" s="3"/>
      <c r="D396" s="3" t="s">
        <v>974</v>
      </c>
      <c r="E396" s="3" t="s">
        <v>975</v>
      </c>
      <c r="F396" s="3" t="s">
        <v>976</v>
      </c>
      <c r="G396" s="3" t="s">
        <v>919</v>
      </c>
      <c r="H396" s="3" t="s">
        <v>2296</v>
      </c>
      <c r="I396" s="3" t="s">
        <v>2297</v>
      </c>
      <c r="J396" s="3" t="s">
        <v>979</v>
      </c>
      <c r="K396" s="3" t="s">
        <v>1123</v>
      </c>
      <c r="L396" s="3" t="s">
        <v>981</v>
      </c>
      <c r="M396" s="3" t="s">
        <v>1079</v>
      </c>
      <c r="N396" s="27">
        <v>45625</v>
      </c>
      <c r="O396" s="3" t="s">
        <v>983</v>
      </c>
      <c r="P396" s="3" t="s">
        <v>1044</v>
      </c>
      <c r="Q396" s="3"/>
      <c r="R396" s="24">
        <f>COUNTIF(콜트리분석!AH:AH,레드마인_배치!G396)+COUNTIF(스케쥴러분석!J:J,레드마인_배치!G396)</f>
        <v>1</v>
      </c>
    </row>
    <row r="397" spans="1:18">
      <c r="A397" s="3">
        <v>143977</v>
      </c>
      <c r="B397" s="3" t="s">
        <v>997</v>
      </c>
      <c r="C397" s="3"/>
      <c r="D397" s="3" t="s">
        <v>974</v>
      </c>
      <c r="E397" s="3" t="s">
        <v>1113</v>
      </c>
      <c r="F397" s="3" t="s">
        <v>976</v>
      </c>
      <c r="G397" s="3" t="s">
        <v>818</v>
      </c>
      <c r="H397" s="3" t="s">
        <v>2298</v>
      </c>
      <c r="I397" s="3" t="s">
        <v>2299</v>
      </c>
      <c r="J397" s="3" t="s">
        <v>979</v>
      </c>
      <c r="K397" s="3" t="s">
        <v>1110</v>
      </c>
      <c r="L397" s="3" t="s">
        <v>981</v>
      </c>
      <c r="M397" s="3" t="s">
        <v>1079</v>
      </c>
      <c r="N397" s="27">
        <v>45674</v>
      </c>
      <c r="O397" s="3" t="s">
        <v>1116</v>
      </c>
      <c r="P397" s="3" t="s">
        <v>1075</v>
      </c>
      <c r="Q397" s="3" t="s">
        <v>1117</v>
      </c>
      <c r="R397" s="24">
        <f>COUNTIF(콜트리분석!AH:AH,레드마인_배치!G397)+COUNTIF(스케쥴러분석!J:J,레드마인_배치!G397)</f>
        <v>1</v>
      </c>
    </row>
    <row r="398" spans="1:18">
      <c r="A398" s="3">
        <v>144061</v>
      </c>
      <c r="B398" s="3" t="s">
        <v>997</v>
      </c>
      <c r="C398" s="3"/>
      <c r="D398" s="3" t="s">
        <v>974</v>
      </c>
      <c r="E398" s="3" t="s">
        <v>975</v>
      </c>
      <c r="F398" s="3" t="s">
        <v>976</v>
      </c>
      <c r="G398" s="3" t="s">
        <v>920</v>
      </c>
      <c r="H398" s="3" t="s">
        <v>2300</v>
      </c>
      <c r="I398" s="3" t="s">
        <v>2301</v>
      </c>
      <c r="J398" s="3" t="s">
        <v>979</v>
      </c>
      <c r="K398" s="3" t="s">
        <v>1123</v>
      </c>
      <c r="L398" s="3" t="s">
        <v>981</v>
      </c>
      <c r="M398" s="3" t="s">
        <v>1079</v>
      </c>
      <c r="N398" s="27">
        <v>45681</v>
      </c>
      <c r="O398" s="3" t="s">
        <v>1116</v>
      </c>
      <c r="P398" s="3" t="s">
        <v>1044</v>
      </c>
      <c r="Q398" s="3" t="s">
        <v>3442</v>
      </c>
      <c r="R398" s="24">
        <f>COUNTIF(콜트리분석!AH:AH,레드마인_배치!G398)+COUNTIF(스케쥴러분석!J:J,레드마인_배치!G398)</f>
        <v>1</v>
      </c>
    </row>
    <row r="399" spans="1:18">
      <c r="A399" s="3">
        <v>143979</v>
      </c>
      <c r="B399" s="3" t="s">
        <v>997</v>
      </c>
      <c r="C399" s="3"/>
      <c r="D399" s="3" t="s">
        <v>974</v>
      </c>
      <c r="E399" s="3" t="s">
        <v>1113</v>
      </c>
      <c r="F399" s="3" t="s">
        <v>976</v>
      </c>
      <c r="G399" s="3" t="s">
        <v>827</v>
      </c>
      <c r="H399" s="3" t="s">
        <v>2302</v>
      </c>
      <c r="I399" s="3" t="s">
        <v>2303</v>
      </c>
      <c r="J399" s="3" t="s">
        <v>979</v>
      </c>
      <c r="K399" s="3" t="s">
        <v>1110</v>
      </c>
      <c r="L399" s="3" t="s">
        <v>981</v>
      </c>
      <c r="M399" s="3" t="s">
        <v>1079</v>
      </c>
      <c r="N399" s="27">
        <v>45681</v>
      </c>
      <c r="O399" s="3" t="s">
        <v>1116</v>
      </c>
      <c r="P399" s="3" t="s">
        <v>1075</v>
      </c>
      <c r="Q399" s="3" t="s">
        <v>1117</v>
      </c>
      <c r="R399" s="24">
        <f>COUNTIF(콜트리분석!AH:AH,레드마인_배치!G399)+COUNTIF(스케쥴러분석!J:J,레드마인_배치!G399)</f>
        <v>1</v>
      </c>
    </row>
    <row r="400" spans="1:18">
      <c r="A400" s="3">
        <v>144062</v>
      </c>
      <c r="B400" s="3" t="s">
        <v>997</v>
      </c>
      <c r="C400" s="3"/>
      <c r="D400" s="3" t="s">
        <v>974</v>
      </c>
      <c r="E400" s="3" t="s">
        <v>975</v>
      </c>
      <c r="F400" s="3" t="s">
        <v>976</v>
      </c>
      <c r="G400" s="3" t="s">
        <v>921</v>
      </c>
      <c r="H400" s="3" t="s">
        <v>2304</v>
      </c>
      <c r="I400" s="3" t="s">
        <v>2305</v>
      </c>
      <c r="J400" s="3" t="s">
        <v>979</v>
      </c>
      <c r="K400" s="3" t="s">
        <v>1123</v>
      </c>
      <c r="L400" s="3" t="s">
        <v>981</v>
      </c>
      <c r="M400" s="3" t="s">
        <v>1079</v>
      </c>
      <c r="N400" s="27">
        <v>45681</v>
      </c>
      <c r="O400" s="3" t="s">
        <v>1116</v>
      </c>
      <c r="P400" s="3" t="s">
        <v>1044</v>
      </c>
      <c r="Q400" s="3" t="s">
        <v>3442</v>
      </c>
      <c r="R400" s="24">
        <f>COUNTIF(콜트리분석!AH:AH,레드마인_배치!G400)+COUNTIF(스케쥴러분석!J:J,레드마인_배치!G400)</f>
        <v>1</v>
      </c>
    </row>
    <row r="401" spans="1:18">
      <c r="A401" s="3">
        <v>143978</v>
      </c>
      <c r="B401" s="3" t="s">
        <v>997</v>
      </c>
      <c r="C401" s="3"/>
      <c r="D401" s="3" t="s">
        <v>974</v>
      </c>
      <c r="E401" s="3" t="s">
        <v>1113</v>
      </c>
      <c r="F401" s="3" t="s">
        <v>976</v>
      </c>
      <c r="G401" s="3" t="s">
        <v>2306</v>
      </c>
      <c r="H401" s="3" t="s">
        <v>2307</v>
      </c>
      <c r="I401" s="3" t="s">
        <v>2299</v>
      </c>
      <c r="J401" s="3" t="s">
        <v>979</v>
      </c>
      <c r="K401" s="3" t="s">
        <v>1110</v>
      </c>
      <c r="L401" s="3" t="s">
        <v>981</v>
      </c>
      <c r="M401" s="3" t="s">
        <v>1079</v>
      </c>
      <c r="N401" s="27">
        <v>45681</v>
      </c>
      <c r="O401" s="3" t="s">
        <v>1116</v>
      </c>
      <c r="P401" s="3" t="s">
        <v>1075</v>
      </c>
      <c r="Q401" s="3" t="s">
        <v>1117</v>
      </c>
      <c r="R401" s="24">
        <f>COUNTIF(콜트리분석!AH:AH,레드마인_배치!G401)+COUNTIF(스케쥴러분석!J:J,레드마인_배치!G401)</f>
        <v>1</v>
      </c>
    </row>
    <row r="402" spans="1:18">
      <c r="A402" s="3">
        <v>144063</v>
      </c>
      <c r="B402" s="3" t="s">
        <v>997</v>
      </c>
      <c r="C402" s="3"/>
      <c r="D402" s="3" t="s">
        <v>974</v>
      </c>
      <c r="E402" s="3" t="s">
        <v>1113</v>
      </c>
      <c r="F402" s="3" t="s">
        <v>976</v>
      </c>
      <c r="G402" s="3" t="s">
        <v>922</v>
      </c>
      <c r="H402" s="3" t="s">
        <v>2308</v>
      </c>
      <c r="I402" s="3" t="s">
        <v>2309</v>
      </c>
      <c r="J402" s="3" t="s">
        <v>979</v>
      </c>
      <c r="K402" s="3" t="s">
        <v>1123</v>
      </c>
      <c r="L402" s="3" t="s">
        <v>981</v>
      </c>
      <c r="M402" s="3" t="s">
        <v>1079</v>
      </c>
      <c r="N402" s="27">
        <v>45681</v>
      </c>
      <c r="O402" s="3" t="s">
        <v>1116</v>
      </c>
      <c r="P402" s="3" t="s">
        <v>1044</v>
      </c>
      <c r="Q402" s="3" t="s">
        <v>3442</v>
      </c>
      <c r="R402" s="24">
        <f>COUNTIF(콜트리분석!AH:AH,레드마인_배치!G402)+COUNTIF(스케쥴러분석!J:J,레드마인_배치!G402)</f>
        <v>1</v>
      </c>
    </row>
    <row r="403" spans="1:18">
      <c r="A403" s="3">
        <v>142911</v>
      </c>
      <c r="B403" s="3" t="s">
        <v>997</v>
      </c>
      <c r="C403" s="3"/>
      <c r="D403" s="3" t="s">
        <v>974</v>
      </c>
      <c r="E403" s="3" t="s">
        <v>1113</v>
      </c>
      <c r="F403" s="3" t="s">
        <v>976</v>
      </c>
      <c r="G403" s="3" t="s">
        <v>761</v>
      </c>
      <c r="H403" s="3" t="s">
        <v>2310</v>
      </c>
      <c r="I403" s="3" t="s">
        <v>2311</v>
      </c>
      <c r="J403" s="3" t="s">
        <v>979</v>
      </c>
      <c r="K403" s="3" t="s">
        <v>1110</v>
      </c>
      <c r="L403" s="3" t="s">
        <v>981</v>
      </c>
      <c r="M403" s="3" t="s">
        <v>1079</v>
      </c>
      <c r="N403" s="27">
        <v>45681</v>
      </c>
      <c r="O403" s="3" t="s">
        <v>1116</v>
      </c>
      <c r="P403" s="3" t="s">
        <v>1075</v>
      </c>
      <c r="Q403" s="3" t="s">
        <v>1117</v>
      </c>
      <c r="R403" s="24">
        <f>COUNTIF(콜트리분석!AH:AH,레드마인_배치!G403)+COUNTIF(스케쥴러분석!J:J,레드마인_배치!G403)</f>
        <v>1</v>
      </c>
    </row>
    <row r="404" spans="1:18">
      <c r="A404" s="3">
        <v>144064</v>
      </c>
      <c r="B404" s="3" t="s">
        <v>997</v>
      </c>
      <c r="C404" s="3"/>
      <c r="D404" s="3" t="s">
        <v>974</v>
      </c>
      <c r="E404" s="3" t="s">
        <v>1113</v>
      </c>
      <c r="F404" s="3" t="s">
        <v>976</v>
      </c>
      <c r="G404" s="3" t="s">
        <v>923</v>
      </c>
      <c r="H404" s="3" t="s">
        <v>2312</v>
      </c>
      <c r="I404" s="3" t="s">
        <v>2313</v>
      </c>
      <c r="J404" s="3" t="s">
        <v>979</v>
      </c>
      <c r="K404" s="3" t="s">
        <v>1123</v>
      </c>
      <c r="L404" s="3" t="s">
        <v>981</v>
      </c>
      <c r="M404" s="3" t="s">
        <v>1064</v>
      </c>
      <c r="N404" s="27">
        <v>45576</v>
      </c>
      <c r="O404" s="3" t="s">
        <v>1116</v>
      </c>
      <c r="P404" s="3" t="s">
        <v>1044</v>
      </c>
      <c r="Q404" s="3" t="s">
        <v>3442</v>
      </c>
      <c r="R404" s="24">
        <f>COUNTIF(콜트리분석!AH:AH,레드마인_배치!G404)+COUNTIF(스케쥴러분석!J:J,레드마인_배치!G404)</f>
        <v>1</v>
      </c>
    </row>
    <row r="405" spans="1:18">
      <c r="A405" s="3">
        <v>144010</v>
      </c>
      <c r="B405" s="3" t="s">
        <v>997</v>
      </c>
      <c r="C405" s="3"/>
      <c r="D405" s="3" t="s">
        <v>974</v>
      </c>
      <c r="E405" s="3" t="s">
        <v>975</v>
      </c>
      <c r="F405" s="3" t="s">
        <v>976</v>
      </c>
      <c r="G405" s="3" t="s">
        <v>853</v>
      </c>
      <c r="H405" s="3" t="s">
        <v>2314</v>
      </c>
      <c r="I405" s="3" t="s">
        <v>2315</v>
      </c>
      <c r="J405" s="3" t="s">
        <v>979</v>
      </c>
      <c r="K405" s="3" t="s">
        <v>1110</v>
      </c>
      <c r="L405" s="3" t="s">
        <v>981</v>
      </c>
      <c r="M405" s="3" t="s">
        <v>1079</v>
      </c>
      <c r="N405" s="27">
        <v>45625</v>
      </c>
      <c r="O405" s="3" t="s">
        <v>983</v>
      </c>
      <c r="P405" s="3" t="s">
        <v>1044</v>
      </c>
      <c r="Q405" s="3"/>
      <c r="R405" s="24">
        <f>COUNTIF(콜트리분석!AH:AH,레드마인_배치!G405)+COUNTIF(스케쥴러분석!J:J,레드마인_배치!G405)</f>
        <v>1</v>
      </c>
    </row>
    <row r="406" spans="1:18">
      <c r="A406" s="3">
        <v>144065</v>
      </c>
      <c r="B406" s="3" t="s">
        <v>997</v>
      </c>
      <c r="C406" s="3"/>
      <c r="D406" s="3" t="s">
        <v>974</v>
      </c>
      <c r="E406" s="3" t="s">
        <v>1113</v>
      </c>
      <c r="F406" s="3" t="s">
        <v>976</v>
      </c>
      <c r="G406" s="3" t="s">
        <v>924</v>
      </c>
      <c r="H406" s="3" t="s">
        <v>2316</v>
      </c>
      <c r="I406" s="3" t="s">
        <v>2317</v>
      </c>
      <c r="J406" s="3" t="s">
        <v>979</v>
      </c>
      <c r="K406" s="3" t="s">
        <v>1123</v>
      </c>
      <c r="L406" s="3" t="s">
        <v>981</v>
      </c>
      <c r="M406" s="3" t="s">
        <v>1064</v>
      </c>
      <c r="N406" s="27">
        <v>45576</v>
      </c>
      <c r="O406" s="3" t="s">
        <v>1116</v>
      </c>
      <c r="P406" s="3" t="s">
        <v>1044</v>
      </c>
      <c r="Q406" s="3" t="s">
        <v>3442</v>
      </c>
      <c r="R406" s="24">
        <f>COUNTIF(콜트리분석!AH:AH,레드마인_배치!G406)+COUNTIF(스케쥴러분석!J:J,레드마인_배치!G406)</f>
        <v>1</v>
      </c>
    </row>
    <row r="407" spans="1:18">
      <c r="A407" s="3">
        <v>142912</v>
      </c>
      <c r="B407" s="3" t="s">
        <v>997</v>
      </c>
      <c r="C407" s="3"/>
      <c r="D407" s="3" t="s">
        <v>974</v>
      </c>
      <c r="E407" s="3" t="s">
        <v>1113</v>
      </c>
      <c r="F407" s="3" t="s">
        <v>976</v>
      </c>
      <c r="G407" s="3" t="s">
        <v>2318</v>
      </c>
      <c r="H407" s="3" t="s">
        <v>2319</v>
      </c>
      <c r="I407" s="3" t="s">
        <v>2320</v>
      </c>
      <c r="J407" s="3" t="s">
        <v>979</v>
      </c>
      <c r="K407" s="3" t="s">
        <v>1110</v>
      </c>
      <c r="L407" s="3" t="s">
        <v>981</v>
      </c>
      <c r="M407" s="3" t="s">
        <v>1079</v>
      </c>
      <c r="N407" s="27">
        <v>45681</v>
      </c>
      <c r="O407" s="3" t="s">
        <v>1116</v>
      </c>
      <c r="P407" s="3" t="s">
        <v>1075</v>
      </c>
      <c r="Q407" s="3" t="s">
        <v>1117</v>
      </c>
      <c r="R407" s="24">
        <f>COUNTIF(콜트리분석!AH:AH,레드마인_배치!G407)+COUNTIF(스케쥴러분석!J:J,레드마인_배치!G407)</f>
        <v>1</v>
      </c>
    </row>
    <row r="408" spans="1:18">
      <c r="A408" s="3">
        <v>144066</v>
      </c>
      <c r="B408" s="3" t="s">
        <v>997</v>
      </c>
      <c r="C408" s="3"/>
      <c r="D408" s="3" t="s">
        <v>974</v>
      </c>
      <c r="E408" s="3" t="s">
        <v>1113</v>
      </c>
      <c r="F408" s="3" t="s">
        <v>976</v>
      </c>
      <c r="G408" s="3" t="s">
        <v>925</v>
      </c>
      <c r="H408" s="3" t="s">
        <v>2321</v>
      </c>
      <c r="I408" s="3" t="s">
        <v>2322</v>
      </c>
      <c r="J408" s="3" t="s">
        <v>979</v>
      </c>
      <c r="K408" s="3" t="s">
        <v>1123</v>
      </c>
      <c r="L408" s="3" t="s">
        <v>981</v>
      </c>
      <c r="M408" s="3" t="s">
        <v>1064</v>
      </c>
      <c r="N408" s="27">
        <v>45576</v>
      </c>
      <c r="O408" s="3" t="s">
        <v>1116</v>
      </c>
      <c r="P408" s="3" t="s">
        <v>1044</v>
      </c>
      <c r="Q408" s="3" t="s">
        <v>3442</v>
      </c>
      <c r="R408" s="24">
        <f>COUNTIF(콜트리분석!AH:AH,레드마인_배치!G408)+COUNTIF(스케쥴러분석!J:J,레드마인_배치!G408)</f>
        <v>1</v>
      </c>
    </row>
    <row r="409" spans="1:18">
      <c r="A409" s="3">
        <v>143982</v>
      </c>
      <c r="B409" s="3" t="s">
        <v>997</v>
      </c>
      <c r="C409" s="3"/>
      <c r="D409" s="3" t="s">
        <v>974</v>
      </c>
      <c r="E409" s="3" t="s">
        <v>1113</v>
      </c>
      <c r="F409" s="3" t="s">
        <v>976</v>
      </c>
      <c r="G409" s="3" t="s">
        <v>2323</v>
      </c>
      <c r="H409" s="3" t="s">
        <v>2324</v>
      </c>
      <c r="I409" s="3" t="s">
        <v>2325</v>
      </c>
      <c r="J409" s="3" t="s">
        <v>979</v>
      </c>
      <c r="K409" s="3" t="s">
        <v>1110</v>
      </c>
      <c r="L409" s="3" t="s">
        <v>981</v>
      </c>
      <c r="M409" s="3" t="s">
        <v>1079</v>
      </c>
      <c r="N409" s="27">
        <v>45681</v>
      </c>
      <c r="O409" s="3" t="s">
        <v>1116</v>
      </c>
      <c r="P409" s="3" t="s">
        <v>1075</v>
      </c>
      <c r="Q409" s="3" t="s">
        <v>1117</v>
      </c>
      <c r="R409" s="24">
        <f>COUNTIF(콜트리분석!AH:AH,레드마인_배치!G409)+COUNTIF(스케쥴러분석!J:J,레드마인_배치!G409)</f>
        <v>1</v>
      </c>
    </row>
    <row r="410" spans="1:18">
      <c r="A410" s="3">
        <v>144067</v>
      </c>
      <c r="B410" s="3" t="s">
        <v>997</v>
      </c>
      <c r="C410" s="3"/>
      <c r="D410" s="3" t="s">
        <v>974</v>
      </c>
      <c r="E410" s="3" t="s">
        <v>1113</v>
      </c>
      <c r="F410" s="3" t="s">
        <v>976</v>
      </c>
      <c r="G410" s="3" t="s">
        <v>926</v>
      </c>
      <c r="H410" s="3" t="s">
        <v>2326</v>
      </c>
      <c r="I410" s="3" t="s">
        <v>2327</v>
      </c>
      <c r="J410" s="3" t="s">
        <v>979</v>
      </c>
      <c r="K410" s="3" t="s">
        <v>1123</v>
      </c>
      <c r="L410" s="3" t="s">
        <v>981</v>
      </c>
      <c r="M410" s="3" t="s">
        <v>1064</v>
      </c>
      <c r="N410" s="27">
        <v>45576</v>
      </c>
      <c r="O410" s="3" t="s">
        <v>1116</v>
      </c>
      <c r="P410" s="3" t="s">
        <v>1044</v>
      </c>
      <c r="Q410" s="3" t="s">
        <v>3442</v>
      </c>
      <c r="R410" s="24">
        <f>COUNTIF(콜트리분석!AH:AH,레드마인_배치!G410)+COUNTIF(스케쥴러분석!J:J,레드마인_배치!G410)</f>
        <v>1</v>
      </c>
    </row>
    <row r="411" spans="1:18">
      <c r="A411" s="3">
        <v>143984</v>
      </c>
      <c r="B411" s="3" t="s">
        <v>997</v>
      </c>
      <c r="C411" s="3"/>
      <c r="D411" s="3" t="s">
        <v>974</v>
      </c>
      <c r="E411" s="3" t="s">
        <v>1113</v>
      </c>
      <c r="F411" s="3" t="s">
        <v>976</v>
      </c>
      <c r="G411" s="3" t="s">
        <v>2328</v>
      </c>
      <c r="H411" s="3" t="s">
        <v>2329</v>
      </c>
      <c r="I411" s="3" t="s">
        <v>2325</v>
      </c>
      <c r="J411" s="3" t="s">
        <v>979</v>
      </c>
      <c r="K411" s="3" t="s">
        <v>1110</v>
      </c>
      <c r="L411" s="3" t="s">
        <v>981</v>
      </c>
      <c r="M411" s="3" t="s">
        <v>1079</v>
      </c>
      <c r="N411" s="27">
        <v>45681</v>
      </c>
      <c r="O411" s="3" t="s">
        <v>1116</v>
      </c>
      <c r="P411" s="3" t="s">
        <v>1075</v>
      </c>
      <c r="Q411" s="3" t="s">
        <v>1117</v>
      </c>
      <c r="R411" s="24">
        <f>COUNTIF(콜트리분석!AH:AH,레드마인_배치!G411)+COUNTIF(스케쥴러분석!J:J,레드마인_배치!G411)</f>
        <v>1</v>
      </c>
    </row>
    <row r="412" spans="1:18">
      <c r="A412" s="3">
        <v>144068</v>
      </c>
      <c r="B412" s="3" t="s">
        <v>997</v>
      </c>
      <c r="C412" s="3"/>
      <c r="D412" s="3" t="s">
        <v>974</v>
      </c>
      <c r="E412" s="3" t="s">
        <v>1113</v>
      </c>
      <c r="F412" s="3" t="s">
        <v>976</v>
      </c>
      <c r="G412" s="3" t="s">
        <v>927</v>
      </c>
      <c r="H412" s="3" t="s">
        <v>2330</v>
      </c>
      <c r="I412" s="3" t="s">
        <v>2331</v>
      </c>
      <c r="J412" s="3" t="s">
        <v>979</v>
      </c>
      <c r="K412" s="3" t="s">
        <v>1123</v>
      </c>
      <c r="L412" s="3" t="s">
        <v>981</v>
      </c>
      <c r="M412" s="3" t="s">
        <v>1064</v>
      </c>
      <c r="N412" s="27">
        <v>45583</v>
      </c>
      <c r="O412" s="3" t="s">
        <v>1116</v>
      </c>
      <c r="P412" s="3" t="s">
        <v>1044</v>
      </c>
      <c r="Q412" s="3" t="s">
        <v>3442</v>
      </c>
      <c r="R412" s="24">
        <f>COUNTIF(콜트리분석!AH:AH,레드마인_배치!G412)+COUNTIF(스케쥴러분석!J:J,레드마인_배치!G412)</f>
        <v>1</v>
      </c>
    </row>
    <row r="413" spans="1:18">
      <c r="A413" s="3">
        <v>143986</v>
      </c>
      <c r="B413" s="3" t="s">
        <v>997</v>
      </c>
      <c r="C413" s="3"/>
      <c r="D413" s="3" t="s">
        <v>974</v>
      </c>
      <c r="E413" s="3" t="s">
        <v>975</v>
      </c>
      <c r="F413" s="3" t="s">
        <v>976</v>
      </c>
      <c r="G413" s="3" t="s">
        <v>2332</v>
      </c>
      <c r="H413" s="3" t="s">
        <v>2333</v>
      </c>
      <c r="I413" s="3" t="s">
        <v>2334</v>
      </c>
      <c r="J413" s="3" t="s">
        <v>979</v>
      </c>
      <c r="K413" s="3" t="s">
        <v>1110</v>
      </c>
      <c r="L413" s="3" t="s">
        <v>981</v>
      </c>
      <c r="M413" s="3" t="s">
        <v>1064</v>
      </c>
      <c r="N413" s="27">
        <v>45625</v>
      </c>
      <c r="O413" s="3" t="s">
        <v>983</v>
      </c>
      <c r="P413" s="3" t="s">
        <v>1044</v>
      </c>
      <c r="Q413" s="3"/>
      <c r="R413" s="24">
        <f>COUNTIF(콜트리분석!AH:AH,레드마인_배치!G413)+COUNTIF(스케쥴러분석!J:J,레드마인_배치!G413)</f>
        <v>1</v>
      </c>
    </row>
    <row r="414" spans="1:18">
      <c r="A414" s="3">
        <v>144069</v>
      </c>
      <c r="B414" s="3" t="s">
        <v>997</v>
      </c>
      <c r="C414" s="3"/>
      <c r="D414" s="3" t="s">
        <v>974</v>
      </c>
      <c r="E414" s="3" t="s">
        <v>1113</v>
      </c>
      <c r="F414" s="3" t="s">
        <v>976</v>
      </c>
      <c r="G414" s="3" t="s">
        <v>928</v>
      </c>
      <c r="H414" s="3" t="s">
        <v>2335</v>
      </c>
      <c r="I414" s="3" t="s">
        <v>2336</v>
      </c>
      <c r="J414" s="3" t="s">
        <v>979</v>
      </c>
      <c r="K414" s="3" t="s">
        <v>1123</v>
      </c>
      <c r="L414" s="3" t="s">
        <v>981</v>
      </c>
      <c r="M414" s="3" t="s">
        <v>1064</v>
      </c>
      <c r="N414" s="27">
        <v>45583</v>
      </c>
      <c r="O414" s="3" t="s">
        <v>1116</v>
      </c>
      <c r="P414" s="3" t="s">
        <v>1044</v>
      </c>
      <c r="Q414" s="3" t="s">
        <v>3442</v>
      </c>
      <c r="R414" s="24">
        <f>COUNTIF(콜트리분석!AH:AH,레드마인_배치!G414)+COUNTIF(스케쥴러분석!J:J,레드마인_배치!G414)</f>
        <v>1</v>
      </c>
    </row>
    <row r="415" spans="1:18">
      <c r="A415" s="3">
        <v>143994</v>
      </c>
      <c r="B415" s="3" t="s">
        <v>997</v>
      </c>
      <c r="C415" s="3"/>
      <c r="D415" s="3" t="s">
        <v>974</v>
      </c>
      <c r="E415" s="3" t="s">
        <v>975</v>
      </c>
      <c r="F415" s="3" t="s">
        <v>976</v>
      </c>
      <c r="G415" s="3" t="s">
        <v>2337</v>
      </c>
      <c r="H415" s="3" t="s">
        <v>2338</v>
      </c>
      <c r="I415" s="3" t="s">
        <v>2334</v>
      </c>
      <c r="J415" s="3" t="s">
        <v>979</v>
      </c>
      <c r="K415" s="3" t="s">
        <v>1110</v>
      </c>
      <c r="L415" s="3" t="s">
        <v>981</v>
      </c>
      <c r="M415" s="3" t="s">
        <v>1064</v>
      </c>
      <c r="N415" s="27">
        <v>45625</v>
      </c>
      <c r="O415" s="3" t="s">
        <v>1112</v>
      </c>
      <c r="P415" s="3" t="s">
        <v>1044</v>
      </c>
      <c r="Q415" s="3"/>
      <c r="R415" s="24">
        <f>COUNTIF(콜트리분석!AH:AH,레드마인_배치!G415)+COUNTIF(스케쥴러분석!J:J,레드마인_배치!G415)</f>
        <v>1</v>
      </c>
    </row>
    <row r="416" spans="1:18">
      <c r="A416" s="3">
        <v>144070</v>
      </c>
      <c r="B416" s="3" t="s">
        <v>997</v>
      </c>
      <c r="C416" s="3"/>
      <c r="D416" s="3" t="s">
        <v>974</v>
      </c>
      <c r="E416" s="3" t="s">
        <v>1113</v>
      </c>
      <c r="F416" s="3" t="s">
        <v>976</v>
      </c>
      <c r="G416" s="3" t="s">
        <v>929</v>
      </c>
      <c r="H416" s="3" t="s">
        <v>2339</v>
      </c>
      <c r="I416" s="3" t="s">
        <v>2340</v>
      </c>
      <c r="J416" s="3" t="s">
        <v>979</v>
      </c>
      <c r="K416" s="3" t="s">
        <v>1123</v>
      </c>
      <c r="L416" s="3" t="s">
        <v>981</v>
      </c>
      <c r="M416" s="3" t="s">
        <v>1064</v>
      </c>
      <c r="N416" s="27">
        <v>45583</v>
      </c>
      <c r="O416" s="3" t="s">
        <v>1116</v>
      </c>
      <c r="P416" s="3" t="s">
        <v>1044</v>
      </c>
      <c r="Q416" s="3" t="s">
        <v>3442</v>
      </c>
      <c r="R416" s="24">
        <f>COUNTIF(콜트리분석!AH:AH,레드마인_배치!G416)+COUNTIF(스케쥴러분석!J:J,레드마인_배치!G416)</f>
        <v>1</v>
      </c>
    </row>
    <row r="417" spans="1:18">
      <c r="A417" s="3">
        <v>143988</v>
      </c>
      <c r="B417" s="3" t="s">
        <v>997</v>
      </c>
      <c r="C417" s="3"/>
      <c r="D417" s="3" t="s">
        <v>974</v>
      </c>
      <c r="E417" s="3" t="s">
        <v>975</v>
      </c>
      <c r="F417" s="3" t="s">
        <v>976</v>
      </c>
      <c r="G417" s="3" t="s">
        <v>2341</v>
      </c>
      <c r="H417" s="3" t="s">
        <v>2342</v>
      </c>
      <c r="I417" s="3" t="s">
        <v>2343</v>
      </c>
      <c r="J417" s="3" t="s">
        <v>979</v>
      </c>
      <c r="K417" s="3" t="s">
        <v>1110</v>
      </c>
      <c r="L417" s="3" t="s">
        <v>981</v>
      </c>
      <c r="M417" s="3" t="s">
        <v>1079</v>
      </c>
      <c r="N417" s="27">
        <v>45625</v>
      </c>
      <c r="O417" s="3" t="s">
        <v>983</v>
      </c>
      <c r="P417" s="3" t="s">
        <v>1044</v>
      </c>
      <c r="Q417" s="3"/>
      <c r="R417" s="24">
        <f>COUNTIF(콜트리분석!AH:AH,레드마인_배치!G417)+COUNTIF(스케쥴러분석!J:J,레드마인_배치!G417)</f>
        <v>1</v>
      </c>
    </row>
    <row r="418" spans="1:18">
      <c r="A418" s="3">
        <v>144071</v>
      </c>
      <c r="B418" s="3" t="s">
        <v>997</v>
      </c>
      <c r="C418" s="3"/>
      <c r="D418" s="3" t="s">
        <v>974</v>
      </c>
      <c r="E418" s="3" t="s">
        <v>1113</v>
      </c>
      <c r="F418" s="3" t="s">
        <v>976</v>
      </c>
      <c r="G418" s="3" t="s">
        <v>930</v>
      </c>
      <c r="H418" s="3" t="s">
        <v>2344</v>
      </c>
      <c r="I418" s="3" t="s">
        <v>2345</v>
      </c>
      <c r="J418" s="3" t="s">
        <v>979</v>
      </c>
      <c r="K418" s="3" t="s">
        <v>1123</v>
      </c>
      <c r="L418" s="3" t="s">
        <v>981</v>
      </c>
      <c r="M418" s="3" t="s">
        <v>1064</v>
      </c>
      <c r="N418" s="27">
        <v>45583</v>
      </c>
      <c r="O418" s="3" t="s">
        <v>1116</v>
      </c>
      <c r="P418" s="3" t="s">
        <v>1044</v>
      </c>
      <c r="Q418" s="3" t="s">
        <v>3442</v>
      </c>
      <c r="R418" s="24">
        <f>COUNTIF(콜트리분석!AH:AH,레드마인_배치!G418)+COUNTIF(스케쥴러분석!J:J,레드마인_배치!G418)</f>
        <v>1</v>
      </c>
    </row>
    <row r="419" spans="1:18">
      <c r="A419" s="3">
        <v>143996</v>
      </c>
      <c r="B419" s="3" t="s">
        <v>997</v>
      </c>
      <c r="C419" s="3"/>
      <c r="D419" s="3" t="s">
        <v>974</v>
      </c>
      <c r="E419" s="3" t="s">
        <v>975</v>
      </c>
      <c r="F419" s="3" t="s">
        <v>976</v>
      </c>
      <c r="G419" s="3" t="s">
        <v>2346</v>
      </c>
      <c r="H419" s="3" t="s">
        <v>2347</v>
      </c>
      <c r="I419" s="3" t="s">
        <v>2348</v>
      </c>
      <c r="J419" s="3" t="s">
        <v>979</v>
      </c>
      <c r="K419" s="3" t="s">
        <v>1110</v>
      </c>
      <c r="L419" s="3" t="s">
        <v>981</v>
      </c>
      <c r="M419" s="3" t="s">
        <v>1079</v>
      </c>
      <c r="N419" s="27">
        <v>45625</v>
      </c>
      <c r="O419" s="3" t="s">
        <v>983</v>
      </c>
      <c r="P419" s="3" t="s">
        <v>1044</v>
      </c>
      <c r="Q419" s="3"/>
      <c r="R419" s="24">
        <f>COUNTIF(콜트리분석!AH:AH,레드마인_배치!G419)+COUNTIF(스케쥴러분석!J:J,레드마인_배치!G419)</f>
        <v>0</v>
      </c>
    </row>
    <row r="420" spans="1:18">
      <c r="A420" s="3">
        <v>144072</v>
      </c>
      <c r="B420" s="3" t="s">
        <v>997</v>
      </c>
      <c r="C420" s="3"/>
      <c r="D420" s="3" t="s">
        <v>974</v>
      </c>
      <c r="E420" s="3" t="s">
        <v>975</v>
      </c>
      <c r="F420" s="3" t="s">
        <v>976</v>
      </c>
      <c r="G420" s="3" t="s">
        <v>931</v>
      </c>
      <c r="H420" s="3" t="s">
        <v>2349</v>
      </c>
      <c r="I420" s="3" t="s">
        <v>2350</v>
      </c>
      <c r="J420" s="3" t="s">
        <v>979</v>
      </c>
      <c r="K420" s="3" t="s">
        <v>1123</v>
      </c>
      <c r="L420" s="3" t="s">
        <v>981</v>
      </c>
      <c r="M420" s="3" t="s">
        <v>1064</v>
      </c>
      <c r="N420" s="27">
        <v>45583</v>
      </c>
      <c r="O420" s="3" t="s">
        <v>1116</v>
      </c>
      <c r="P420" s="3" t="s">
        <v>1044</v>
      </c>
      <c r="Q420" s="3" t="s">
        <v>3442</v>
      </c>
      <c r="R420" s="24">
        <f>COUNTIF(콜트리분석!AH:AH,레드마인_배치!G420)+COUNTIF(스케쥴러분석!J:J,레드마인_배치!G420)</f>
        <v>1</v>
      </c>
    </row>
    <row r="421" spans="1:18">
      <c r="A421" s="3">
        <v>143998</v>
      </c>
      <c r="B421" s="3" t="s">
        <v>997</v>
      </c>
      <c r="C421" s="3"/>
      <c r="D421" s="3" t="s">
        <v>974</v>
      </c>
      <c r="E421" s="3" t="s">
        <v>975</v>
      </c>
      <c r="F421" s="3" t="s">
        <v>976</v>
      </c>
      <c r="G421" s="3" t="s">
        <v>2351</v>
      </c>
      <c r="H421" s="3" t="s">
        <v>2352</v>
      </c>
      <c r="I421" s="3" t="s">
        <v>2353</v>
      </c>
      <c r="J421" s="3" t="s">
        <v>979</v>
      </c>
      <c r="K421" s="3" t="s">
        <v>1110</v>
      </c>
      <c r="L421" s="3" t="s">
        <v>981</v>
      </c>
      <c r="M421" s="3" t="s">
        <v>1064</v>
      </c>
      <c r="N421" s="27">
        <v>45625</v>
      </c>
      <c r="O421" s="3" t="s">
        <v>1112</v>
      </c>
      <c r="P421" s="3" t="s">
        <v>1044</v>
      </c>
      <c r="Q421" s="3"/>
      <c r="R421" s="24">
        <f>COUNTIF(콜트리분석!AH:AH,레드마인_배치!G421)+COUNTIF(스케쥴러분석!J:J,레드마인_배치!G421)</f>
        <v>1</v>
      </c>
    </row>
    <row r="422" spans="1:18">
      <c r="A422" s="3">
        <v>144073</v>
      </c>
      <c r="B422" s="3" t="s">
        <v>997</v>
      </c>
      <c r="C422" s="3"/>
      <c r="D422" s="3" t="s">
        <v>974</v>
      </c>
      <c r="E422" s="3" t="s">
        <v>975</v>
      </c>
      <c r="F422" s="3" t="s">
        <v>976</v>
      </c>
      <c r="G422" s="3" t="s">
        <v>932</v>
      </c>
      <c r="H422" s="3" t="s">
        <v>2354</v>
      </c>
      <c r="I422" s="3" t="s">
        <v>2355</v>
      </c>
      <c r="J422" s="3" t="s">
        <v>979</v>
      </c>
      <c r="K422" s="3" t="s">
        <v>1123</v>
      </c>
      <c r="L422" s="3" t="s">
        <v>981</v>
      </c>
      <c r="M422" s="3" t="s">
        <v>1064</v>
      </c>
      <c r="N422" s="27">
        <v>45583</v>
      </c>
      <c r="O422" s="3" t="s">
        <v>1116</v>
      </c>
      <c r="P422" s="3" t="s">
        <v>1044</v>
      </c>
      <c r="Q422" s="3" t="s">
        <v>3442</v>
      </c>
      <c r="R422" s="24">
        <f>COUNTIF(콜트리분석!AH:AH,레드마인_배치!G422)+COUNTIF(스케쥴러분석!J:J,레드마인_배치!G422)</f>
        <v>1</v>
      </c>
    </row>
    <row r="423" spans="1:18">
      <c r="A423" s="3">
        <v>144024</v>
      </c>
      <c r="B423" s="3" t="s">
        <v>997</v>
      </c>
      <c r="C423" s="3"/>
      <c r="D423" s="3" t="s">
        <v>974</v>
      </c>
      <c r="E423" s="3" t="s">
        <v>975</v>
      </c>
      <c r="F423" s="3" t="s">
        <v>976</v>
      </c>
      <c r="G423" s="3" t="s">
        <v>870</v>
      </c>
      <c r="H423" s="3" t="s">
        <v>2356</v>
      </c>
      <c r="I423" s="3" t="s">
        <v>2357</v>
      </c>
      <c r="J423" s="3" t="s">
        <v>979</v>
      </c>
      <c r="K423" s="3" t="s">
        <v>1110</v>
      </c>
      <c r="L423" s="3" t="s">
        <v>981</v>
      </c>
      <c r="M423" s="3" t="s">
        <v>1043</v>
      </c>
      <c r="N423" s="27">
        <v>45625</v>
      </c>
      <c r="O423" s="3" t="s">
        <v>983</v>
      </c>
      <c r="P423" s="3" t="s">
        <v>1044</v>
      </c>
      <c r="Q423" s="3"/>
      <c r="R423" s="24">
        <f>COUNTIF(콜트리분석!AH:AH,레드마인_배치!G423)+COUNTIF(스케쥴러분석!J:J,레드마인_배치!G423)</f>
        <v>1</v>
      </c>
    </row>
    <row r="424" spans="1:18">
      <c r="A424" s="3">
        <v>144074</v>
      </c>
      <c r="B424" s="3" t="s">
        <v>997</v>
      </c>
      <c r="C424" s="3"/>
      <c r="D424" s="3" t="s">
        <v>974</v>
      </c>
      <c r="E424" s="3" t="s">
        <v>975</v>
      </c>
      <c r="F424" s="3" t="s">
        <v>976</v>
      </c>
      <c r="G424" s="3" t="s">
        <v>933</v>
      </c>
      <c r="H424" s="3" t="s">
        <v>2358</v>
      </c>
      <c r="I424" s="3" t="s">
        <v>2359</v>
      </c>
      <c r="J424" s="3" t="s">
        <v>979</v>
      </c>
      <c r="K424" s="3" t="s">
        <v>1123</v>
      </c>
      <c r="L424" s="3" t="s">
        <v>981</v>
      </c>
      <c r="M424" s="3" t="s">
        <v>1064</v>
      </c>
      <c r="N424" s="27">
        <v>45625</v>
      </c>
      <c r="O424" s="3" t="s">
        <v>983</v>
      </c>
      <c r="P424" s="3" t="s">
        <v>1044</v>
      </c>
      <c r="Q424" s="3"/>
      <c r="R424" s="24">
        <f>COUNTIF(콜트리분석!AH:AH,레드마인_배치!G424)+COUNTIF(스케쥴러분석!J:J,레드마인_배치!G424)</f>
        <v>1</v>
      </c>
    </row>
    <row r="425" spans="1:18">
      <c r="A425" s="3">
        <v>144020</v>
      </c>
      <c r="B425" s="3" t="s">
        <v>997</v>
      </c>
      <c r="C425" s="3"/>
      <c r="D425" s="3" t="s">
        <v>974</v>
      </c>
      <c r="E425" s="3" t="s">
        <v>975</v>
      </c>
      <c r="F425" s="3" t="s">
        <v>976</v>
      </c>
      <c r="G425" s="3" t="s">
        <v>871</v>
      </c>
      <c r="H425" s="3" t="s">
        <v>2360</v>
      </c>
      <c r="I425" s="3" t="s">
        <v>2361</v>
      </c>
      <c r="J425" s="3" t="s">
        <v>979</v>
      </c>
      <c r="K425" s="3" t="s">
        <v>1110</v>
      </c>
      <c r="L425" s="3" t="s">
        <v>981</v>
      </c>
      <c r="M425" s="3" t="s">
        <v>1043</v>
      </c>
      <c r="N425" s="27">
        <v>45625</v>
      </c>
      <c r="O425" s="3" t="s">
        <v>983</v>
      </c>
      <c r="P425" s="3" t="s">
        <v>1044</v>
      </c>
      <c r="Q425" s="3"/>
      <c r="R425" s="24">
        <f>COUNTIF(콜트리분석!AH:AH,레드마인_배치!G425)+COUNTIF(스케쥴러분석!J:J,레드마인_배치!G425)</f>
        <v>1</v>
      </c>
    </row>
    <row r="426" spans="1:18">
      <c r="A426" s="3">
        <v>144075</v>
      </c>
      <c r="B426" s="3" t="s">
        <v>997</v>
      </c>
      <c r="C426" s="3"/>
      <c r="D426" s="3" t="s">
        <v>974</v>
      </c>
      <c r="E426" s="3" t="s">
        <v>975</v>
      </c>
      <c r="F426" s="3" t="s">
        <v>976</v>
      </c>
      <c r="G426" s="3" t="s">
        <v>934</v>
      </c>
      <c r="H426" s="3" t="s">
        <v>2362</v>
      </c>
      <c r="I426" s="3" t="s">
        <v>2363</v>
      </c>
      <c r="J426" s="3" t="s">
        <v>979</v>
      </c>
      <c r="K426" s="3" t="s">
        <v>1123</v>
      </c>
      <c r="L426" s="3" t="s">
        <v>981</v>
      </c>
      <c r="M426" s="3" t="s">
        <v>1064</v>
      </c>
      <c r="N426" s="27">
        <v>45625</v>
      </c>
      <c r="O426" s="3" t="s">
        <v>983</v>
      </c>
      <c r="P426" s="3" t="s">
        <v>1044</v>
      </c>
      <c r="Q426" s="3"/>
      <c r="R426" s="24">
        <f>COUNTIF(콜트리분석!AH:AH,레드마인_배치!G426)+COUNTIF(스케쥴러분석!J:J,레드마인_배치!G426)</f>
        <v>1</v>
      </c>
    </row>
    <row r="427" spans="1:18">
      <c r="A427" s="3">
        <v>144021</v>
      </c>
      <c r="B427" s="3" t="s">
        <v>997</v>
      </c>
      <c r="C427" s="3"/>
      <c r="D427" s="3" t="s">
        <v>974</v>
      </c>
      <c r="E427" s="3" t="s">
        <v>975</v>
      </c>
      <c r="F427" s="3" t="s">
        <v>976</v>
      </c>
      <c r="G427" s="3" t="s">
        <v>2364</v>
      </c>
      <c r="H427" s="3" t="s">
        <v>2365</v>
      </c>
      <c r="I427" s="3" t="s">
        <v>2366</v>
      </c>
      <c r="J427" s="3" t="s">
        <v>979</v>
      </c>
      <c r="K427" s="3" t="s">
        <v>1110</v>
      </c>
      <c r="L427" s="3" t="s">
        <v>981</v>
      </c>
      <c r="M427" s="3" t="s">
        <v>1043</v>
      </c>
      <c r="N427" s="27">
        <v>45625</v>
      </c>
      <c r="O427" s="3" t="s">
        <v>983</v>
      </c>
      <c r="P427" s="3" t="s">
        <v>1044</v>
      </c>
      <c r="Q427" s="3"/>
      <c r="R427" s="24">
        <f>COUNTIF(콜트리분석!AH:AH,레드마인_배치!G427)+COUNTIF(스케쥴러분석!J:J,레드마인_배치!G427)</f>
        <v>0</v>
      </c>
    </row>
    <row r="428" spans="1:18">
      <c r="A428" s="3">
        <v>144076</v>
      </c>
      <c r="B428" s="3" t="s">
        <v>997</v>
      </c>
      <c r="C428" s="3"/>
      <c r="D428" s="3" t="s">
        <v>974</v>
      </c>
      <c r="E428" s="3" t="s">
        <v>975</v>
      </c>
      <c r="F428" s="3" t="s">
        <v>976</v>
      </c>
      <c r="G428" s="3" t="s">
        <v>935</v>
      </c>
      <c r="H428" s="3" t="s">
        <v>2367</v>
      </c>
      <c r="I428" s="3" t="s">
        <v>2359</v>
      </c>
      <c r="J428" s="3" t="s">
        <v>979</v>
      </c>
      <c r="K428" s="3" t="s">
        <v>1123</v>
      </c>
      <c r="L428" s="3" t="s">
        <v>981</v>
      </c>
      <c r="M428" s="3" t="s">
        <v>1064</v>
      </c>
      <c r="N428" s="27">
        <v>45625</v>
      </c>
      <c r="O428" s="3" t="s">
        <v>983</v>
      </c>
      <c r="P428" s="3" t="s">
        <v>1044</v>
      </c>
      <c r="Q428" s="3"/>
      <c r="R428" s="24">
        <f>COUNTIF(콜트리분석!AH:AH,레드마인_배치!G428)+COUNTIF(스케쥴러분석!J:J,레드마인_배치!G428)</f>
        <v>1</v>
      </c>
    </row>
    <row r="429" spans="1:18">
      <c r="A429" s="3">
        <v>144022</v>
      </c>
      <c r="B429" s="3" t="s">
        <v>997</v>
      </c>
      <c r="C429" s="3"/>
      <c r="D429" s="3" t="s">
        <v>974</v>
      </c>
      <c r="E429" s="3" t="s">
        <v>975</v>
      </c>
      <c r="F429" s="3" t="s">
        <v>976</v>
      </c>
      <c r="G429" s="3" t="s">
        <v>872</v>
      </c>
      <c r="H429" s="3" t="s">
        <v>2368</v>
      </c>
      <c r="I429" s="3" t="s">
        <v>2369</v>
      </c>
      <c r="J429" s="3" t="s">
        <v>979</v>
      </c>
      <c r="K429" s="3" t="s">
        <v>1110</v>
      </c>
      <c r="L429" s="3" t="s">
        <v>981</v>
      </c>
      <c r="M429" s="3" t="s">
        <v>1043</v>
      </c>
      <c r="N429" s="27">
        <v>45625</v>
      </c>
      <c r="O429" s="3" t="s">
        <v>983</v>
      </c>
      <c r="P429" s="3" t="s">
        <v>1044</v>
      </c>
      <c r="Q429" s="3"/>
      <c r="R429" s="24">
        <f>COUNTIF(콜트리분석!AH:AH,레드마인_배치!G429)+COUNTIF(스케쥴러분석!J:J,레드마인_배치!G429)</f>
        <v>1</v>
      </c>
    </row>
    <row r="430" spans="1:18">
      <c r="A430" s="3">
        <v>144077</v>
      </c>
      <c r="B430" s="3" t="s">
        <v>997</v>
      </c>
      <c r="C430" s="3"/>
      <c r="D430" s="3" t="s">
        <v>974</v>
      </c>
      <c r="E430" s="3" t="s">
        <v>975</v>
      </c>
      <c r="F430" s="3" t="s">
        <v>976</v>
      </c>
      <c r="G430" s="3" t="s">
        <v>936</v>
      </c>
      <c r="H430" s="3" t="s">
        <v>2370</v>
      </c>
      <c r="I430" s="3" t="s">
        <v>2363</v>
      </c>
      <c r="J430" s="3" t="s">
        <v>979</v>
      </c>
      <c r="K430" s="3" t="s">
        <v>1123</v>
      </c>
      <c r="L430" s="3" t="s">
        <v>981</v>
      </c>
      <c r="M430" s="3" t="s">
        <v>1064</v>
      </c>
      <c r="N430" s="27">
        <v>45625</v>
      </c>
      <c r="O430" s="3" t="s">
        <v>983</v>
      </c>
      <c r="P430" s="3" t="s">
        <v>1044</v>
      </c>
      <c r="Q430" s="3"/>
      <c r="R430" s="24">
        <f>COUNTIF(콜트리분석!AH:AH,레드마인_배치!G430)+COUNTIF(스케쥴러분석!J:J,레드마인_배치!G430)</f>
        <v>1</v>
      </c>
    </row>
    <row r="431" spans="1:18">
      <c r="A431" s="3">
        <v>144023</v>
      </c>
      <c r="B431" s="3" t="s">
        <v>997</v>
      </c>
      <c r="C431" s="3"/>
      <c r="D431" s="3" t="s">
        <v>974</v>
      </c>
      <c r="E431" s="3" t="s">
        <v>975</v>
      </c>
      <c r="F431" s="3" t="s">
        <v>976</v>
      </c>
      <c r="G431" s="3" t="s">
        <v>2371</v>
      </c>
      <c r="H431" s="3" t="s">
        <v>2372</v>
      </c>
      <c r="I431" s="3" t="s">
        <v>2373</v>
      </c>
      <c r="J431" s="3" t="s">
        <v>979</v>
      </c>
      <c r="K431" s="3" t="s">
        <v>1110</v>
      </c>
      <c r="L431" s="3" t="s">
        <v>981</v>
      </c>
      <c r="M431" s="3" t="s">
        <v>1043</v>
      </c>
      <c r="N431" s="27">
        <v>45625</v>
      </c>
      <c r="O431" s="3" t="s">
        <v>983</v>
      </c>
      <c r="P431" s="3" t="s">
        <v>1044</v>
      </c>
      <c r="Q431" s="3"/>
      <c r="R431" s="24">
        <f>COUNTIF(콜트리분석!AH:AH,레드마인_배치!G431)+COUNTIF(스케쥴러분석!J:J,레드마인_배치!G431)</f>
        <v>0</v>
      </c>
    </row>
    <row r="432" spans="1:18">
      <c r="A432" s="3">
        <v>144001</v>
      </c>
      <c r="B432" s="3" t="s">
        <v>997</v>
      </c>
      <c r="C432" s="3"/>
      <c r="D432" s="3" t="s">
        <v>974</v>
      </c>
      <c r="E432" s="3" t="s">
        <v>975</v>
      </c>
      <c r="F432" s="3" t="s">
        <v>976</v>
      </c>
      <c r="G432" s="3" t="s">
        <v>2374</v>
      </c>
      <c r="H432" s="3" t="s">
        <v>2375</v>
      </c>
      <c r="I432" s="3" t="s">
        <v>2376</v>
      </c>
      <c r="J432" s="3" t="s">
        <v>979</v>
      </c>
      <c r="K432" s="3" t="s">
        <v>1110</v>
      </c>
      <c r="L432" s="3" t="s">
        <v>981</v>
      </c>
      <c r="M432" s="3" t="s">
        <v>1079</v>
      </c>
      <c r="N432" s="27">
        <v>45625</v>
      </c>
      <c r="O432" s="3" t="s">
        <v>983</v>
      </c>
      <c r="P432" s="3" t="s">
        <v>1044</v>
      </c>
      <c r="Q432" s="3"/>
      <c r="R432" s="24">
        <f>COUNTIF(콜트리분석!AH:AH,레드마인_배치!G432)+COUNTIF(스케쥴러분석!J:J,레드마인_배치!G432)</f>
        <v>1</v>
      </c>
    </row>
    <row r="433" spans="1:18">
      <c r="A433" s="3">
        <v>144079</v>
      </c>
      <c r="B433" s="3" t="s">
        <v>997</v>
      </c>
      <c r="C433" s="3"/>
      <c r="D433" s="3" t="s">
        <v>974</v>
      </c>
      <c r="E433" s="3" t="s">
        <v>975</v>
      </c>
      <c r="F433" s="3" t="s">
        <v>976</v>
      </c>
      <c r="G433" s="3" t="s">
        <v>937</v>
      </c>
      <c r="H433" s="3" t="s">
        <v>2377</v>
      </c>
      <c r="I433" s="3" t="s">
        <v>2378</v>
      </c>
      <c r="J433" s="3" t="s">
        <v>979</v>
      </c>
      <c r="K433" s="3" t="s">
        <v>1123</v>
      </c>
      <c r="L433" s="3" t="s">
        <v>981</v>
      </c>
      <c r="M433" s="3" t="s">
        <v>1057</v>
      </c>
      <c r="N433" s="27">
        <v>45625</v>
      </c>
      <c r="O433" s="3" t="s">
        <v>983</v>
      </c>
      <c r="P433" s="3" t="s">
        <v>1044</v>
      </c>
      <c r="Q433" s="3"/>
      <c r="R433" s="24">
        <f>COUNTIF(콜트리분석!AH:AH,레드마인_배치!G433)+COUNTIF(스케쥴러분석!J:J,레드마인_배치!G433)</f>
        <v>1</v>
      </c>
    </row>
    <row r="434" spans="1:18">
      <c r="A434" s="3">
        <v>144003</v>
      </c>
      <c r="B434" s="3" t="s">
        <v>997</v>
      </c>
      <c r="C434" s="3"/>
      <c r="D434" s="3" t="s">
        <v>974</v>
      </c>
      <c r="E434" s="3" t="s">
        <v>975</v>
      </c>
      <c r="F434" s="3" t="s">
        <v>976</v>
      </c>
      <c r="G434" s="3" t="s">
        <v>2379</v>
      </c>
      <c r="H434" s="3" t="s">
        <v>2380</v>
      </c>
      <c r="I434" s="3" t="s">
        <v>2381</v>
      </c>
      <c r="J434" s="3" t="s">
        <v>979</v>
      </c>
      <c r="K434" s="3" t="s">
        <v>1110</v>
      </c>
      <c r="L434" s="3" t="s">
        <v>981</v>
      </c>
      <c r="M434" s="3" t="s">
        <v>1079</v>
      </c>
      <c r="N434" s="27">
        <v>45625</v>
      </c>
      <c r="O434" s="3" t="s">
        <v>983</v>
      </c>
      <c r="P434" s="3" t="s">
        <v>1044</v>
      </c>
      <c r="Q434" s="3"/>
      <c r="R434" s="24">
        <f>COUNTIF(콜트리분석!AH:AH,레드마인_배치!G434)+COUNTIF(스케쥴러분석!J:J,레드마인_배치!G434)</f>
        <v>0</v>
      </c>
    </row>
    <row r="435" spans="1:18">
      <c r="A435" s="3">
        <v>142913</v>
      </c>
      <c r="B435" s="3" t="s">
        <v>997</v>
      </c>
      <c r="C435" s="3"/>
      <c r="D435" s="3" t="s">
        <v>974</v>
      </c>
      <c r="E435" s="3" t="s">
        <v>975</v>
      </c>
      <c r="F435" s="3" t="s">
        <v>976</v>
      </c>
      <c r="G435" s="3" t="s">
        <v>828</v>
      </c>
      <c r="H435" s="3" t="s">
        <v>2383</v>
      </c>
      <c r="I435" s="3" t="s">
        <v>2384</v>
      </c>
      <c r="J435" s="3" t="s">
        <v>979</v>
      </c>
      <c r="K435" s="3" t="s">
        <v>1110</v>
      </c>
      <c r="L435" s="3" t="s">
        <v>981</v>
      </c>
      <c r="M435" s="3" t="s">
        <v>1064</v>
      </c>
      <c r="N435" s="27">
        <v>45625</v>
      </c>
      <c r="O435" s="3" t="s">
        <v>1112</v>
      </c>
      <c r="P435" s="3" t="s">
        <v>1044</v>
      </c>
      <c r="Q435" s="3"/>
      <c r="R435" s="24">
        <f>COUNTIF(콜트리분석!AH:AH,레드마인_배치!G435)+COUNTIF(스케쥴러분석!J:J,레드마인_배치!G435)</f>
        <v>1</v>
      </c>
    </row>
    <row r="436" spans="1:18">
      <c r="A436" s="3">
        <v>144007</v>
      </c>
      <c r="B436" s="3" t="s">
        <v>997</v>
      </c>
      <c r="C436" s="3"/>
      <c r="D436" s="3" t="s">
        <v>974</v>
      </c>
      <c r="E436" s="3" t="s">
        <v>975</v>
      </c>
      <c r="F436" s="3" t="s">
        <v>976</v>
      </c>
      <c r="G436" s="3" t="s">
        <v>829</v>
      </c>
      <c r="H436" s="3" t="s">
        <v>2386</v>
      </c>
      <c r="I436" s="3" t="s">
        <v>2387</v>
      </c>
      <c r="J436" s="3" t="s">
        <v>979</v>
      </c>
      <c r="K436" s="3" t="s">
        <v>1110</v>
      </c>
      <c r="L436" s="3" t="s">
        <v>981</v>
      </c>
      <c r="M436" s="3" t="s">
        <v>1079</v>
      </c>
      <c r="N436" s="27">
        <v>45625</v>
      </c>
      <c r="O436" s="3" t="s">
        <v>1112</v>
      </c>
      <c r="P436" s="3" t="s">
        <v>1044</v>
      </c>
      <c r="Q436" s="3"/>
      <c r="R436" s="24">
        <f>COUNTIF(콜트리분석!AH:AH,레드마인_배치!G436)+COUNTIF(스케쥴러분석!J:J,레드마인_배치!G436)</f>
        <v>1</v>
      </c>
    </row>
    <row r="437" spans="1:18">
      <c r="A437" s="3">
        <v>144289</v>
      </c>
      <c r="B437" s="3" t="s">
        <v>997</v>
      </c>
      <c r="C437" s="3"/>
      <c r="D437" s="3" t="s">
        <v>974</v>
      </c>
      <c r="E437" s="3" t="s">
        <v>975</v>
      </c>
      <c r="F437" s="3" t="s">
        <v>976</v>
      </c>
      <c r="G437" s="3" t="s">
        <v>741</v>
      </c>
      <c r="H437" s="3" t="s">
        <v>2389</v>
      </c>
      <c r="I437" s="3" t="s">
        <v>2391</v>
      </c>
      <c r="J437" s="3" t="s">
        <v>979</v>
      </c>
      <c r="K437" s="3" t="s">
        <v>1123</v>
      </c>
      <c r="L437" s="3" t="s">
        <v>981</v>
      </c>
      <c r="M437" s="3" t="s">
        <v>1079</v>
      </c>
      <c r="N437" s="27">
        <v>45625</v>
      </c>
      <c r="O437" s="3" t="s">
        <v>983</v>
      </c>
      <c r="P437" s="3" t="s">
        <v>1044</v>
      </c>
      <c r="Q437" s="3"/>
      <c r="R437" s="24">
        <f>COUNTIF(콜트리분석!AH:AH,레드마인_배치!G437)+COUNTIF(스케쥴러분석!J:J,레드마인_배치!G437)</f>
        <v>1</v>
      </c>
    </row>
    <row r="438" spans="1:18">
      <c r="A438" s="3">
        <v>145946</v>
      </c>
      <c r="B438" s="3" t="s">
        <v>997</v>
      </c>
      <c r="C438" s="3"/>
      <c r="D438" s="3" t="s">
        <v>974</v>
      </c>
      <c r="E438" s="3" t="s">
        <v>1113</v>
      </c>
      <c r="F438" s="3" t="s">
        <v>976</v>
      </c>
      <c r="G438" s="3" t="s">
        <v>2388</v>
      </c>
      <c r="H438" s="3" t="s">
        <v>2389</v>
      </c>
      <c r="I438" s="3" t="s">
        <v>2390</v>
      </c>
      <c r="J438" s="3" t="s">
        <v>979</v>
      </c>
      <c r="K438" s="3" t="s">
        <v>1123</v>
      </c>
      <c r="L438" s="3" t="s">
        <v>981</v>
      </c>
      <c r="M438" s="3" t="s">
        <v>1057</v>
      </c>
      <c r="N438" s="27">
        <v>45702</v>
      </c>
      <c r="O438" s="3" t="s">
        <v>1116</v>
      </c>
      <c r="P438" s="3" t="s">
        <v>1044</v>
      </c>
      <c r="Q438" s="3" t="s">
        <v>3442</v>
      </c>
      <c r="R438" s="24">
        <f>COUNTIF(콜트리분석!AH:AH,레드마인_배치!G438)+COUNTIF(스케쥴러분석!J:J,레드마인_배치!G438)</f>
        <v>1</v>
      </c>
    </row>
    <row r="439" spans="1:18">
      <c r="A439" s="3">
        <v>143992</v>
      </c>
      <c r="B439" s="3" t="s">
        <v>997</v>
      </c>
      <c r="C439" s="3"/>
      <c r="D439" s="3" t="s">
        <v>974</v>
      </c>
      <c r="E439" s="3" t="s">
        <v>975</v>
      </c>
      <c r="F439" s="3" t="s">
        <v>976</v>
      </c>
      <c r="G439" s="3" t="s">
        <v>2392</v>
      </c>
      <c r="H439" s="3" t="s">
        <v>2393</v>
      </c>
      <c r="I439" s="3" t="s">
        <v>2394</v>
      </c>
      <c r="J439" s="3" t="s">
        <v>979</v>
      </c>
      <c r="K439" s="3" t="s">
        <v>1110</v>
      </c>
      <c r="L439" s="3" t="s">
        <v>981</v>
      </c>
      <c r="M439" s="3" t="s">
        <v>1079</v>
      </c>
      <c r="N439" s="27">
        <v>45625</v>
      </c>
      <c r="O439" s="3" t="s">
        <v>1112</v>
      </c>
      <c r="P439" s="3" t="s">
        <v>1044</v>
      </c>
      <c r="Q439" s="3"/>
      <c r="R439" s="24">
        <f>COUNTIF(콜트리분석!AH:AH,레드마인_배치!G439)+COUNTIF(스케쥴러분석!J:J,레드마인_배치!G439)</f>
        <v>1</v>
      </c>
    </row>
    <row r="440" spans="1:18">
      <c r="A440" s="3">
        <v>144290</v>
      </c>
      <c r="B440" s="3" t="s">
        <v>997</v>
      </c>
      <c r="C440" s="3"/>
      <c r="D440" s="3" t="s">
        <v>974</v>
      </c>
      <c r="E440" s="3" t="s">
        <v>975</v>
      </c>
      <c r="F440" s="3" t="s">
        <v>976</v>
      </c>
      <c r="G440" s="3" t="s">
        <v>743</v>
      </c>
      <c r="H440" s="3" t="s">
        <v>2396</v>
      </c>
      <c r="I440" s="3" t="s">
        <v>2398</v>
      </c>
      <c r="J440" s="3" t="s">
        <v>979</v>
      </c>
      <c r="K440" s="3" t="s">
        <v>1123</v>
      </c>
      <c r="L440" s="3" t="s">
        <v>981</v>
      </c>
      <c r="M440" s="3" t="s">
        <v>1057</v>
      </c>
      <c r="N440" s="27">
        <v>45625</v>
      </c>
      <c r="O440" s="3" t="s">
        <v>983</v>
      </c>
      <c r="P440" s="3" t="s">
        <v>1044</v>
      </c>
      <c r="Q440" s="3"/>
      <c r="R440" s="24">
        <f>COUNTIF(콜트리분석!AH:AH,레드마인_배치!G440)+COUNTIF(스케쥴러분석!J:J,레드마인_배치!G440)</f>
        <v>2</v>
      </c>
    </row>
    <row r="441" spans="1:18">
      <c r="A441" s="3">
        <v>145947</v>
      </c>
      <c r="B441" s="3" t="s">
        <v>997</v>
      </c>
      <c r="C441" s="3"/>
      <c r="D441" s="3" t="s">
        <v>974</v>
      </c>
      <c r="E441" s="3" t="s">
        <v>975</v>
      </c>
      <c r="F441" s="3" t="s">
        <v>976</v>
      </c>
      <c r="G441" s="3" t="s">
        <v>2395</v>
      </c>
      <c r="H441" s="3" t="s">
        <v>2396</v>
      </c>
      <c r="I441" s="3" t="s">
        <v>2397</v>
      </c>
      <c r="J441" s="3" t="s">
        <v>979</v>
      </c>
      <c r="K441" s="3" t="s">
        <v>1123</v>
      </c>
      <c r="L441" s="3" t="s">
        <v>981</v>
      </c>
      <c r="M441" s="3" t="s">
        <v>1057</v>
      </c>
      <c r="N441" s="27">
        <v>45702</v>
      </c>
      <c r="O441" s="3" t="s">
        <v>1116</v>
      </c>
      <c r="P441" s="3" t="s">
        <v>1044</v>
      </c>
      <c r="Q441" s="3" t="s">
        <v>3442</v>
      </c>
      <c r="R441" s="24">
        <f>COUNTIF(콜트리분석!AH:AH,레드마인_배치!G441)+COUNTIF(스케쥴러분석!J:J,레드마인_배치!G441)</f>
        <v>1</v>
      </c>
    </row>
    <row r="442" spans="1:18">
      <c r="A442" s="3">
        <v>144008</v>
      </c>
      <c r="B442" s="3" t="s">
        <v>997</v>
      </c>
      <c r="C442" s="3"/>
      <c r="D442" s="3" t="s">
        <v>974</v>
      </c>
      <c r="E442" s="3" t="s">
        <v>975</v>
      </c>
      <c r="F442" s="3" t="s">
        <v>976</v>
      </c>
      <c r="G442" s="3" t="s">
        <v>2399</v>
      </c>
      <c r="H442" s="3" t="s">
        <v>2400</v>
      </c>
      <c r="I442" s="3" t="s">
        <v>2401</v>
      </c>
      <c r="J442" s="3" t="s">
        <v>979</v>
      </c>
      <c r="K442" s="3" t="s">
        <v>1110</v>
      </c>
      <c r="L442" s="3" t="s">
        <v>981</v>
      </c>
      <c r="M442" s="3" t="s">
        <v>1079</v>
      </c>
      <c r="N442" s="27">
        <v>45625</v>
      </c>
      <c r="O442" s="3" t="s">
        <v>1112</v>
      </c>
      <c r="P442" s="3" t="s">
        <v>1044</v>
      </c>
      <c r="Q442" s="3"/>
      <c r="R442" s="24">
        <f>COUNTIF(콜트리분석!AH:AH,레드마인_배치!G442)+COUNTIF(스케쥴러분석!J:J,레드마인_배치!G442)</f>
        <v>1</v>
      </c>
    </row>
    <row r="443" spans="1:18">
      <c r="A443" s="3">
        <v>143961</v>
      </c>
      <c r="B443" s="3" t="s">
        <v>997</v>
      </c>
      <c r="C443" s="3"/>
      <c r="D443" s="3" t="s">
        <v>974</v>
      </c>
      <c r="E443" s="3" t="s">
        <v>975</v>
      </c>
      <c r="F443" s="3" t="s">
        <v>976</v>
      </c>
      <c r="G443" s="3" t="s">
        <v>748</v>
      </c>
      <c r="H443" s="3" t="s">
        <v>2403</v>
      </c>
      <c r="I443" s="3" t="s">
        <v>2405</v>
      </c>
      <c r="J443" s="3" t="s">
        <v>979</v>
      </c>
      <c r="K443" s="3" t="s">
        <v>1123</v>
      </c>
      <c r="L443" s="3" t="s">
        <v>981</v>
      </c>
      <c r="M443" s="3" t="s">
        <v>1057</v>
      </c>
      <c r="N443" s="27">
        <v>45625</v>
      </c>
      <c r="O443" s="3" t="s">
        <v>983</v>
      </c>
      <c r="P443" s="3" t="s">
        <v>1044</v>
      </c>
      <c r="Q443" s="3"/>
      <c r="R443" s="24">
        <f>COUNTIF(콜트리분석!AH:AH,레드마인_배치!G443)+COUNTIF(스케쥴러분석!J:J,레드마인_배치!G443)</f>
        <v>1</v>
      </c>
    </row>
    <row r="444" spans="1:18">
      <c r="A444" s="3">
        <v>145948</v>
      </c>
      <c r="B444" s="3" t="s">
        <v>997</v>
      </c>
      <c r="C444" s="3"/>
      <c r="D444" s="3" t="s">
        <v>974</v>
      </c>
      <c r="E444" s="3" t="s">
        <v>1113</v>
      </c>
      <c r="F444" s="3" t="s">
        <v>976</v>
      </c>
      <c r="G444" s="3" t="s">
        <v>2402</v>
      </c>
      <c r="H444" s="3" t="s">
        <v>2403</v>
      </c>
      <c r="I444" s="3" t="s">
        <v>2404</v>
      </c>
      <c r="J444" s="3" t="s">
        <v>979</v>
      </c>
      <c r="K444" s="3" t="s">
        <v>1123</v>
      </c>
      <c r="L444" s="3" t="s">
        <v>981</v>
      </c>
      <c r="M444" s="3" t="s">
        <v>1057</v>
      </c>
      <c r="N444" s="27">
        <v>45702</v>
      </c>
      <c r="O444" s="3" t="s">
        <v>1116</v>
      </c>
      <c r="P444" s="3" t="s">
        <v>1044</v>
      </c>
      <c r="Q444" s="3" t="s">
        <v>3442</v>
      </c>
      <c r="R444" s="24">
        <f>COUNTIF(콜트리분석!AH:AH,레드마인_배치!G444)+COUNTIF(스케쥴러분석!J:J,레드마인_배치!G444)</f>
        <v>1</v>
      </c>
    </row>
    <row r="445" spans="1:18">
      <c r="A445" s="3">
        <v>144291</v>
      </c>
      <c r="B445" s="3" t="s">
        <v>997</v>
      </c>
      <c r="C445" s="3"/>
      <c r="D445" s="3" t="s">
        <v>974</v>
      </c>
      <c r="E445" s="3" t="s">
        <v>975</v>
      </c>
      <c r="F445" s="3" t="s">
        <v>976</v>
      </c>
      <c r="G445" s="3" t="s">
        <v>744</v>
      </c>
      <c r="H445" s="3" t="s">
        <v>2407</v>
      </c>
      <c r="I445" s="3" t="s">
        <v>2409</v>
      </c>
      <c r="J445" s="3" t="s">
        <v>979</v>
      </c>
      <c r="K445" s="3" t="s">
        <v>1123</v>
      </c>
      <c r="L445" s="3" t="s">
        <v>981</v>
      </c>
      <c r="M445" s="3" t="s">
        <v>1057</v>
      </c>
      <c r="N445" s="27">
        <v>45625</v>
      </c>
      <c r="O445" s="3" t="s">
        <v>983</v>
      </c>
      <c r="P445" s="3" t="s">
        <v>1044</v>
      </c>
      <c r="Q445" s="3"/>
      <c r="R445" s="24">
        <f>COUNTIF(콜트리분석!AH:AH,레드마인_배치!G445)+COUNTIF(스케쥴러분석!J:J,레드마인_배치!G445)</f>
        <v>1</v>
      </c>
    </row>
    <row r="446" spans="1:18">
      <c r="A446" s="3">
        <v>145949</v>
      </c>
      <c r="B446" s="3" t="s">
        <v>997</v>
      </c>
      <c r="C446" s="3"/>
      <c r="D446" s="3" t="s">
        <v>974</v>
      </c>
      <c r="E446" s="3" t="s">
        <v>1113</v>
      </c>
      <c r="F446" s="3" t="s">
        <v>976</v>
      </c>
      <c r="G446" s="3" t="s">
        <v>2406</v>
      </c>
      <c r="H446" s="3" t="s">
        <v>2407</v>
      </c>
      <c r="I446" s="3" t="s">
        <v>2408</v>
      </c>
      <c r="J446" s="3" t="s">
        <v>979</v>
      </c>
      <c r="K446" s="3" t="s">
        <v>1123</v>
      </c>
      <c r="L446" s="3" t="s">
        <v>981</v>
      </c>
      <c r="M446" s="3" t="s">
        <v>1057</v>
      </c>
      <c r="N446" s="27">
        <v>45709</v>
      </c>
      <c r="O446" s="3" t="s">
        <v>1116</v>
      </c>
      <c r="P446" s="3" t="s">
        <v>1044</v>
      </c>
      <c r="Q446" s="3" t="s">
        <v>3442</v>
      </c>
      <c r="R446" s="24">
        <f>COUNTIF(콜트리분석!AH:AH,레드마인_배치!G446)+COUNTIF(스케쥴러분석!J:J,레드마인_배치!G446)</f>
        <v>1</v>
      </c>
    </row>
    <row r="447" spans="1:18">
      <c r="A447" s="3">
        <v>142914</v>
      </c>
      <c r="B447" s="3" t="s">
        <v>997</v>
      </c>
      <c r="C447" s="3"/>
      <c r="D447" s="3" t="s">
        <v>974</v>
      </c>
      <c r="E447" s="3" t="s">
        <v>1113</v>
      </c>
      <c r="F447" s="3" t="s">
        <v>976</v>
      </c>
      <c r="G447" s="3" t="s">
        <v>2410</v>
      </c>
      <c r="H447" s="3" t="s">
        <v>2411</v>
      </c>
      <c r="I447" s="3" t="s">
        <v>2412</v>
      </c>
      <c r="J447" s="3" t="s">
        <v>979</v>
      </c>
      <c r="K447" s="3" t="s">
        <v>1110</v>
      </c>
      <c r="L447" s="3" t="s">
        <v>981</v>
      </c>
      <c r="M447" s="3" t="s">
        <v>1064</v>
      </c>
      <c r="N447" s="27">
        <v>45569</v>
      </c>
      <c r="O447" s="3" t="s">
        <v>1116</v>
      </c>
      <c r="P447" s="3" t="s">
        <v>1075</v>
      </c>
      <c r="Q447" s="3" t="s">
        <v>1117</v>
      </c>
      <c r="R447" s="24">
        <f>COUNTIF(콜트리분석!AH:AH,레드마인_배치!G447)+COUNTIF(스케쥴러분석!J:J,레드마인_배치!G447)</f>
        <v>0</v>
      </c>
    </row>
    <row r="448" spans="1:18">
      <c r="A448" s="3">
        <v>144292</v>
      </c>
      <c r="B448" s="3" t="s">
        <v>997</v>
      </c>
      <c r="C448" s="3"/>
      <c r="D448" s="3" t="s">
        <v>974</v>
      </c>
      <c r="E448" s="3" t="s">
        <v>975</v>
      </c>
      <c r="F448" s="3" t="s">
        <v>976</v>
      </c>
      <c r="G448" s="3" t="s">
        <v>745</v>
      </c>
      <c r="H448" s="3" t="s">
        <v>2414</v>
      </c>
      <c r="I448" s="3" t="s">
        <v>2415</v>
      </c>
      <c r="J448" s="3" t="s">
        <v>979</v>
      </c>
      <c r="K448" s="3" t="s">
        <v>1123</v>
      </c>
      <c r="L448" s="3" t="s">
        <v>981</v>
      </c>
      <c r="M448" s="3" t="s">
        <v>1057</v>
      </c>
      <c r="N448" s="27">
        <v>45625</v>
      </c>
      <c r="O448" s="3" t="s">
        <v>983</v>
      </c>
      <c r="P448" s="3" t="s">
        <v>1044</v>
      </c>
      <c r="Q448" s="3"/>
      <c r="R448" s="24">
        <f>COUNTIF(콜트리분석!AH:AH,레드마인_배치!G448)+COUNTIF(스케쥴러분석!J:J,레드마인_배치!G448)</f>
        <v>2</v>
      </c>
    </row>
    <row r="449" spans="1:18">
      <c r="A449" s="3">
        <v>145950</v>
      </c>
      <c r="B449" s="3" t="s">
        <v>997</v>
      </c>
      <c r="C449" s="3"/>
      <c r="D449" s="3" t="s">
        <v>974</v>
      </c>
      <c r="E449" s="3" t="s">
        <v>975</v>
      </c>
      <c r="F449" s="3" t="s">
        <v>976</v>
      </c>
      <c r="G449" s="3" t="s">
        <v>2413</v>
      </c>
      <c r="H449" s="3" t="s">
        <v>2414</v>
      </c>
      <c r="I449" s="3" t="s">
        <v>3443</v>
      </c>
      <c r="J449" s="3" t="s">
        <v>979</v>
      </c>
      <c r="K449" s="3" t="s">
        <v>1123</v>
      </c>
      <c r="L449" s="3" t="s">
        <v>981</v>
      </c>
      <c r="M449" s="3" t="s">
        <v>1057</v>
      </c>
      <c r="N449" s="27">
        <v>45625</v>
      </c>
      <c r="O449" s="3" t="s">
        <v>983</v>
      </c>
      <c r="P449" s="3" t="s">
        <v>1044</v>
      </c>
      <c r="Q449" s="3"/>
      <c r="R449" s="24">
        <f>COUNTIF(콜트리분석!AH:AH,레드마인_배치!G449)+COUNTIF(스케쥴러분석!J:J,레드마인_배치!G449)</f>
        <v>1</v>
      </c>
    </row>
    <row r="450" spans="1:18">
      <c r="A450" s="3">
        <v>142915</v>
      </c>
      <c r="B450" s="3" t="s">
        <v>997</v>
      </c>
      <c r="C450" s="3"/>
      <c r="D450" s="3" t="s">
        <v>974</v>
      </c>
      <c r="E450" s="3" t="s">
        <v>1113</v>
      </c>
      <c r="F450" s="3" t="s">
        <v>976</v>
      </c>
      <c r="G450" s="3" t="s">
        <v>2416</v>
      </c>
      <c r="H450" s="3" t="s">
        <v>2417</v>
      </c>
      <c r="I450" s="3" t="s">
        <v>2418</v>
      </c>
      <c r="J450" s="3" t="s">
        <v>979</v>
      </c>
      <c r="K450" s="3" t="s">
        <v>1110</v>
      </c>
      <c r="L450" s="3" t="s">
        <v>981</v>
      </c>
      <c r="M450" s="3" t="s">
        <v>1064</v>
      </c>
      <c r="N450" s="27">
        <v>45576</v>
      </c>
      <c r="O450" s="3" t="s">
        <v>1116</v>
      </c>
      <c r="P450" s="3" t="s">
        <v>1075</v>
      </c>
      <c r="Q450" s="3" t="s">
        <v>1117</v>
      </c>
      <c r="R450" s="24">
        <f>COUNTIF(콜트리분석!AH:AH,레드마인_배치!G450)+COUNTIF(스케쥴러분석!J:J,레드마인_배치!G450)</f>
        <v>1</v>
      </c>
    </row>
    <row r="451" spans="1:18">
      <c r="A451" s="3">
        <v>143962</v>
      </c>
      <c r="B451" s="3" t="s">
        <v>997</v>
      </c>
      <c r="C451" s="3"/>
      <c r="D451" s="3" t="s">
        <v>974</v>
      </c>
      <c r="E451" s="3" t="s">
        <v>975</v>
      </c>
      <c r="F451" s="3" t="s">
        <v>976</v>
      </c>
      <c r="G451" s="3" t="s">
        <v>749</v>
      </c>
      <c r="H451" s="3" t="s">
        <v>2420</v>
      </c>
      <c r="I451" s="3" t="s">
        <v>2422</v>
      </c>
      <c r="J451" s="3" t="s">
        <v>979</v>
      </c>
      <c r="K451" s="3" t="s">
        <v>1123</v>
      </c>
      <c r="L451" s="3" t="s">
        <v>981</v>
      </c>
      <c r="M451" s="3" t="s">
        <v>1057</v>
      </c>
      <c r="N451" s="27">
        <v>45625</v>
      </c>
      <c r="O451" s="3" t="s">
        <v>983</v>
      </c>
      <c r="P451" s="3" t="s">
        <v>1044</v>
      </c>
      <c r="Q451" s="3"/>
      <c r="R451" s="24">
        <f>COUNTIF(콜트리분석!AH:AH,레드마인_배치!G451)+COUNTIF(스케쥴러분석!J:J,레드마인_배치!G451)</f>
        <v>1</v>
      </c>
    </row>
    <row r="452" spans="1:18">
      <c r="A452" s="3">
        <v>145951</v>
      </c>
      <c r="B452" s="3" t="s">
        <v>997</v>
      </c>
      <c r="C452" s="3"/>
      <c r="D452" s="3" t="s">
        <v>974</v>
      </c>
      <c r="E452" s="3" t="s">
        <v>975</v>
      </c>
      <c r="F452" s="3" t="s">
        <v>976</v>
      </c>
      <c r="G452" s="3" t="s">
        <v>2419</v>
      </c>
      <c r="H452" s="3" t="s">
        <v>2420</v>
      </c>
      <c r="I452" s="3" t="s">
        <v>2421</v>
      </c>
      <c r="J452" s="3" t="s">
        <v>979</v>
      </c>
      <c r="K452" s="3" t="s">
        <v>1123</v>
      </c>
      <c r="L452" s="3" t="s">
        <v>981</v>
      </c>
      <c r="M452" s="3" t="s">
        <v>1057</v>
      </c>
      <c r="N452" s="27">
        <v>45709</v>
      </c>
      <c r="O452" s="3" t="s">
        <v>1116</v>
      </c>
      <c r="P452" s="3" t="s">
        <v>1044</v>
      </c>
      <c r="Q452" s="3" t="s">
        <v>3442</v>
      </c>
      <c r="R452" s="24">
        <f>COUNTIF(콜트리분석!AH:AH,레드마인_배치!G452)+COUNTIF(스케쥴러분석!J:J,레드마인_배치!G452)</f>
        <v>1</v>
      </c>
    </row>
    <row r="453" spans="1:18">
      <c r="A453" s="3">
        <v>144294</v>
      </c>
      <c r="B453" s="3" t="s">
        <v>997</v>
      </c>
      <c r="C453" s="3"/>
      <c r="D453" s="3" t="s">
        <v>974</v>
      </c>
      <c r="E453" s="3" t="s">
        <v>1113</v>
      </c>
      <c r="F453" s="3" t="s">
        <v>976</v>
      </c>
      <c r="G453" s="3" t="s">
        <v>856</v>
      </c>
      <c r="H453" s="3" t="s">
        <v>2423</v>
      </c>
      <c r="I453" s="3" t="s">
        <v>2424</v>
      </c>
      <c r="J453" s="3" t="s">
        <v>979</v>
      </c>
      <c r="K453" s="3" t="s">
        <v>1110</v>
      </c>
      <c r="L453" s="3" t="s">
        <v>981</v>
      </c>
      <c r="M453" s="3" t="s">
        <v>1064</v>
      </c>
      <c r="N453" s="27">
        <v>45562</v>
      </c>
      <c r="O453" s="3" t="s">
        <v>1116</v>
      </c>
      <c r="P453" s="3" t="s">
        <v>1075</v>
      </c>
      <c r="Q453" s="3" t="s">
        <v>1117</v>
      </c>
      <c r="R453" s="24">
        <f>COUNTIF(콜트리분석!AH:AH,레드마인_배치!G453)+COUNTIF(스케쥴러분석!J:J,레드마인_배치!G453)</f>
        <v>1</v>
      </c>
    </row>
    <row r="454" spans="1:18">
      <c r="A454" s="3">
        <v>143963</v>
      </c>
      <c r="B454" s="3" t="s">
        <v>997</v>
      </c>
      <c r="C454" s="3"/>
      <c r="D454" s="3" t="s">
        <v>974</v>
      </c>
      <c r="E454" s="3" t="s">
        <v>975</v>
      </c>
      <c r="F454" s="3" t="s">
        <v>976</v>
      </c>
      <c r="G454" s="3" t="s">
        <v>767</v>
      </c>
      <c r="H454" s="3" t="s">
        <v>2426</v>
      </c>
      <c r="I454" s="3" t="s">
        <v>2427</v>
      </c>
      <c r="J454" s="3" t="s">
        <v>979</v>
      </c>
      <c r="K454" s="3" t="s">
        <v>1123</v>
      </c>
      <c r="L454" s="3" t="s">
        <v>981</v>
      </c>
      <c r="M454" s="3" t="s">
        <v>1043</v>
      </c>
      <c r="N454" s="27">
        <v>45625</v>
      </c>
      <c r="O454" s="3" t="s">
        <v>983</v>
      </c>
      <c r="P454" s="3" t="s">
        <v>1044</v>
      </c>
      <c r="Q454" s="3"/>
      <c r="R454" s="24">
        <f>COUNTIF(콜트리분석!AH:AH,레드마인_배치!G454)+COUNTIF(스케쥴러분석!J:J,레드마인_배치!G454)</f>
        <v>1</v>
      </c>
    </row>
    <row r="455" spans="1:18">
      <c r="A455" s="3">
        <v>145952</v>
      </c>
      <c r="B455" s="3" t="s">
        <v>997</v>
      </c>
      <c r="C455" s="3"/>
      <c r="D455" s="3" t="s">
        <v>974</v>
      </c>
      <c r="E455" s="3" t="s">
        <v>975</v>
      </c>
      <c r="F455" s="3" t="s">
        <v>976</v>
      </c>
      <c r="G455" s="3" t="s">
        <v>2425</v>
      </c>
      <c r="H455" s="3" t="s">
        <v>2426</v>
      </c>
      <c r="I455" s="3" t="s">
        <v>3444</v>
      </c>
      <c r="J455" s="3" t="s">
        <v>979</v>
      </c>
      <c r="K455" s="3" t="s">
        <v>1123</v>
      </c>
      <c r="L455" s="3" t="s">
        <v>981</v>
      </c>
      <c r="M455" s="3" t="s">
        <v>1057</v>
      </c>
      <c r="N455" s="27">
        <v>45625</v>
      </c>
      <c r="O455" s="3" t="s">
        <v>983</v>
      </c>
      <c r="P455" s="3" t="s">
        <v>1044</v>
      </c>
      <c r="Q455" s="3"/>
      <c r="R455" s="24">
        <f>COUNTIF(콜트리분석!AH:AH,레드마인_배치!G455)+COUNTIF(스케쥴러분석!J:J,레드마인_배치!G455)</f>
        <v>1</v>
      </c>
    </row>
    <row r="456" spans="1:18">
      <c r="A456" s="3">
        <v>150350</v>
      </c>
      <c r="B456" s="3" t="s">
        <v>997</v>
      </c>
      <c r="C456" s="3"/>
      <c r="D456" s="3" t="s">
        <v>974</v>
      </c>
      <c r="E456" s="3" t="s">
        <v>1113</v>
      </c>
      <c r="F456" s="3" t="s">
        <v>976</v>
      </c>
      <c r="G456" s="3" t="s">
        <v>3433</v>
      </c>
      <c r="H456" s="3" t="s">
        <v>2426</v>
      </c>
      <c r="I456" s="3" t="s">
        <v>3445</v>
      </c>
      <c r="J456" s="3" t="s">
        <v>979</v>
      </c>
      <c r="K456" s="3" t="s">
        <v>1123</v>
      </c>
      <c r="L456" s="3" t="s">
        <v>981</v>
      </c>
      <c r="M456" s="3" t="s">
        <v>1064</v>
      </c>
      <c r="N456" s="27">
        <v>45842</v>
      </c>
      <c r="O456" s="3" t="s">
        <v>983</v>
      </c>
      <c r="P456" s="3"/>
      <c r="Q456" s="3"/>
      <c r="R456" s="24">
        <f>COUNTIF(콜트리분석!AH:AH,레드마인_배치!G456)+COUNTIF(스케쥴러분석!J:J,레드마인_배치!G456)</f>
        <v>1</v>
      </c>
    </row>
    <row r="457" spans="1:18">
      <c r="A457" s="3">
        <v>144296</v>
      </c>
      <c r="B457" s="3" t="s">
        <v>997</v>
      </c>
      <c r="C457" s="3"/>
      <c r="D457" s="3" t="s">
        <v>974</v>
      </c>
      <c r="E457" s="3" t="s">
        <v>1113</v>
      </c>
      <c r="F457" s="3" t="s">
        <v>976</v>
      </c>
      <c r="G457" s="3" t="s">
        <v>857</v>
      </c>
      <c r="H457" s="3" t="s">
        <v>2428</v>
      </c>
      <c r="I457" s="3" t="s">
        <v>2429</v>
      </c>
      <c r="J457" s="3" t="s">
        <v>979</v>
      </c>
      <c r="K457" s="3" t="s">
        <v>1110</v>
      </c>
      <c r="L457" s="3" t="s">
        <v>981</v>
      </c>
      <c r="M457" s="3" t="s">
        <v>1064</v>
      </c>
      <c r="N457" s="27">
        <v>45562</v>
      </c>
      <c r="O457" s="3" t="s">
        <v>1116</v>
      </c>
      <c r="P457" s="3" t="s">
        <v>1075</v>
      </c>
      <c r="Q457" s="3" t="s">
        <v>1117</v>
      </c>
      <c r="R457" s="24">
        <f>COUNTIF(콜트리분석!AH:AH,레드마인_배치!G457)+COUNTIF(스케쥴러분석!J:J,레드마인_배치!G457)</f>
        <v>1</v>
      </c>
    </row>
    <row r="458" spans="1:18">
      <c r="A458" s="3">
        <v>143964</v>
      </c>
      <c r="B458" s="3" t="s">
        <v>997</v>
      </c>
      <c r="C458" s="3"/>
      <c r="D458" s="3" t="s">
        <v>974</v>
      </c>
      <c r="E458" s="3" t="s">
        <v>975</v>
      </c>
      <c r="F458" s="3" t="s">
        <v>976</v>
      </c>
      <c r="G458" s="3" t="s">
        <v>768</v>
      </c>
      <c r="H458" s="3" t="s">
        <v>2431</v>
      </c>
      <c r="I458" s="3" t="s">
        <v>2432</v>
      </c>
      <c r="J458" s="3" t="s">
        <v>979</v>
      </c>
      <c r="K458" s="3" t="s">
        <v>1123</v>
      </c>
      <c r="L458" s="3" t="s">
        <v>981</v>
      </c>
      <c r="M458" s="3" t="s">
        <v>1043</v>
      </c>
      <c r="N458" s="27">
        <v>45625</v>
      </c>
      <c r="O458" s="3" t="s">
        <v>983</v>
      </c>
      <c r="P458" s="3" t="s">
        <v>1044</v>
      </c>
      <c r="Q458" s="3"/>
      <c r="R458" s="24">
        <f>COUNTIF(콜트리분석!AH:AH,레드마인_배치!G458)+COUNTIF(스케쥴러분석!J:J,레드마인_배치!G458)</f>
        <v>1</v>
      </c>
    </row>
    <row r="459" spans="1:18">
      <c r="A459" s="3">
        <v>142950</v>
      </c>
      <c r="B459" s="3" t="s">
        <v>997</v>
      </c>
      <c r="C459" s="3"/>
      <c r="D459" s="3" t="s">
        <v>974</v>
      </c>
      <c r="E459" s="3" t="s">
        <v>975</v>
      </c>
      <c r="F459" s="3" t="s">
        <v>976</v>
      </c>
      <c r="G459" s="3" t="s">
        <v>530</v>
      </c>
      <c r="H459" s="3" t="s">
        <v>2431</v>
      </c>
      <c r="I459" s="3" t="s">
        <v>2089</v>
      </c>
      <c r="J459" s="3" t="s">
        <v>979</v>
      </c>
      <c r="K459" s="3" t="s">
        <v>1123</v>
      </c>
      <c r="L459" s="3" t="s">
        <v>981</v>
      </c>
      <c r="M459" s="3" t="s">
        <v>1079</v>
      </c>
      <c r="N459" s="27">
        <v>45681</v>
      </c>
      <c r="O459" s="3" t="s">
        <v>1116</v>
      </c>
      <c r="P459" s="3" t="s">
        <v>1077</v>
      </c>
      <c r="Q459" s="3" t="s">
        <v>1117</v>
      </c>
      <c r="R459" s="24">
        <f>COUNTIF(콜트리분석!AH:AH,레드마인_배치!G459)+COUNTIF(스케쥴러분석!J:J,레드마인_배치!G459)</f>
        <v>1</v>
      </c>
    </row>
    <row r="460" spans="1:18">
      <c r="A460" s="3">
        <v>145953</v>
      </c>
      <c r="B460" s="3" t="s">
        <v>997</v>
      </c>
      <c r="C460" s="3"/>
      <c r="D460" s="3" t="s">
        <v>974</v>
      </c>
      <c r="E460" s="3" t="s">
        <v>975</v>
      </c>
      <c r="F460" s="3" t="s">
        <v>976</v>
      </c>
      <c r="G460" s="3" t="s">
        <v>2430</v>
      </c>
      <c r="H460" s="3" t="s">
        <v>2431</v>
      </c>
      <c r="I460" s="3" t="s">
        <v>3446</v>
      </c>
      <c r="J460" s="3" t="s">
        <v>979</v>
      </c>
      <c r="K460" s="3" t="s">
        <v>1123</v>
      </c>
      <c r="L460" s="3" t="s">
        <v>981</v>
      </c>
      <c r="M460" s="3" t="s">
        <v>1057</v>
      </c>
      <c r="N460" s="27">
        <v>45709</v>
      </c>
      <c r="O460" s="3" t="s">
        <v>983</v>
      </c>
      <c r="P460" s="3" t="s">
        <v>1044</v>
      </c>
      <c r="Q460" s="3"/>
      <c r="R460" s="24">
        <f>COUNTIF(콜트리분석!AH:AH,레드마인_배치!G460)+COUNTIF(스케쥴러분석!J:J,레드마인_배치!G460)</f>
        <v>0</v>
      </c>
    </row>
    <row r="461" spans="1:18">
      <c r="A461" s="3">
        <v>142866</v>
      </c>
      <c r="B461" s="3" t="s">
        <v>997</v>
      </c>
      <c r="C461" s="3"/>
      <c r="D461" s="3" t="s">
        <v>974</v>
      </c>
      <c r="E461" s="3" t="s">
        <v>1113</v>
      </c>
      <c r="F461" s="3" t="s">
        <v>976</v>
      </c>
      <c r="G461" s="3" t="s">
        <v>2723</v>
      </c>
      <c r="H461" s="3" t="s">
        <v>2431</v>
      </c>
      <c r="I461" s="3" t="s">
        <v>2724</v>
      </c>
      <c r="J461" s="3" t="s">
        <v>979</v>
      </c>
      <c r="K461" s="3" t="s">
        <v>1123</v>
      </c>
      <c r="L461" s="3" t="s">
        <v>981</v>
      </c>
      <c r="M461" s="3" t="s">
        <v>1079</v>
      </c>
      <c r="N461" s="27">
        <v>45807</v>
      </c>
      <c r="O461" s="3" t="s">
        <v>983</v>
      </c>
      <c r="P461" s="3" t="s">
        <v>1044</v>
      </c>
      <c r="Q461" s="3"/>
      <c r="R461" s="24">
        <f>COUNTIF(콜트리분석!AH:AH,레드마인_배치!G461)+COUNTIF(스케쥴러분석!J:J,레드마인_배치!G461)</f>
        <v>1</v>
      </c>
    </row>
    <row r="462" spans="1:18">
      <c r="A462" s="3">
        <v>144297</v>
      </c>
      <c r="B462" s="3" t="s">
        <v>997</v>
      </c>
      <c r="C462" s="3"/>
      <c r="D462" s="3" t="s">
        <v>974</v>
      </c>
      <c r="E462" s="3" t="s">
        <v>1113</v>
      </c>
      <c r="F462" s="3" t="s">
        <v>976</v>
      </c>
      <c r="G462" s="3" t="s">
        <v>860</v>
      </c>
      <c r="H462" s="3" t="s">
        <v>2433</v>
      </c>
      <c r="I462" s="3" t="s">
        <v>2434</v>
      </c>
      <c r="J462" s="3" t="s">
        <v>979</v>
      </c>
      <c r="K462" s="3" t="s">
        <v>1110</v>
      </c>
      <c r="L462" s="3" t="s">
        <v>981</v>
      </c>
      <c r="M462" s="3" t="s">
        <v>1064</v>
      </c>
      <c r="N462" s="27">
        <v>45562</v>
      </c>
      <c r="O462" s="3" t="s">
        <v>1116</v>
      </c>
      <c r="P462" s="3" t="s">
        <v>1075</v>
      </c>
      <c r="Q462" s="3" t="s">
        <v>1117</v>
      </c>
      <c r="R462" s="24">
        <f>COUNTIF(콜트리분석!AH:AH,레드마인_배치!G462)+COUNTIF(스케쥴러분석!J:J,레드마인_배치!G462)</f>
        <v>1</v>
      </c>
    </row>
    <row r="463" spans="1:18">
      <c r="A463" s="3">
        <v>143965</v>
      </c>
      <c r="B463" s="3" t="s">
        <v>997</v>
      </c>
      <c r="C463" s="3"/>
      <c r="D463" s="3" t="s">
        <v>974</v>
      </c>
      <c r="E463" s="3" t="s">
        <v>975</v>
      </c>
      <c r="F463" s="3" t="s">
        <v>976</v>
      </c>
      <c r="G463" s="3" t="s">
        <v>769</v>
      </c>
      <c r="H463" s="3" t="s">
        <v>2435</v>
      </c>
      <c r="I463" s="3" t="s">
        <v>2436</v>
      </c>
      <c r="J463" s="3" t="s">
        <v>979</v>
      </c>
      <c r="K463" s="3" t="s">
        <v>1123</v>
      </c>
      <c r="L463" s="3" t="s">
        <v>981</v>
      </c>
      <c r="M463" s="3" t="s">
        <v>1043</v>
      </c>
      <c r="N463" s="27">
        <v>45625</v>
      </c>
      <c r="O463" s="3" t="s">
        <v>983</v>
      </c>
      <c r="P463" s="3" t="s">
        <v>1044</v>
      </c>
      <c r="Q463" s="3"/>
      <c r="R463" s="24">
        <f>COUNTIF(콜트리분석!AH:AH,레드마인_배치!G463)+COUNTIF(스케쥴러분석!J:J,레드마인_배치!G463)</f>
        <v>1</v>
      </c>
    </row>
    <row r="464" spans="1:18">
      <c r="A464" s="3">
        <v>145954</v>
      </c>
      <c r="B464" s="3" t="s">
        <v>997</v>
      </c>
      <c r="C464" s="3"/>
      <c r="D464" s="3" t="s">
        <v>974</v>
      </c>
      <c r="E464" s="3" t="s">
        <v>975</v>
      </c>
      <c r="F464" s="3" t="s">
        <v>976</v>
      </c>
      <c r="G464" s="3" t="s">
        <v>2430</v>
      </c>
      <c r="H464" s="3" t="s">
        <v>2435</v>
      </c>
      <c r="I464" s="3" t="s">
        <v>3443</v>
      </c>
      <c r="J464" s="3" t="s">
        <v>979</v>
      </c>
      <c r="K464" s="3" t="s">
        <v>1123</v>
      </c>
      <c r="L464" s="3" t="s">
        <v>981</v>
      </c>
      <c r="M464" s="3" t="s">
        <v>1057</v>
      </c>
      <c r="N464" s="27">
        <v>45625</v>
      </c>
      <c r="O464" s="3" t="s">
        <v>983</v>
      </c>
      <c r="P464" s="3" t="s">
        <v>1044</v>
      </c>
      <c r="Q464" s="3"/>
      <c r="R464" s="24">
        <f>COUNTIF(콜트리분석!AH:AH,레드마인_배치!G464)+COUNTIF(스케쥴러분석!J:J,레드마인_배치!G464)</f>
        <v>0</v>
      </c>
    </row>
    <row r="465" spans="1:18">
      <c r="A465" s="3">
        <v>142875</v>
      </c>
      <c r="B465" s="3" t="s">
        <v>997</v>
      </c>
      <c r="C465" s="3"/>
      <c r="D465" s="3" t="s">
        <v>974</v>
      </c>
      <c r="E465" s="3" t="s">
        <v>1113</v>
      </c>
      <c r="F465" s="3" t="s">
        <v>976</v>
      </c>
      <c r="G465" s="3" t="s">
        <v>2725</v>
      </c>
      <c r="H465" s="3" t="s">
        <v>2435</v>
      </c>
      <c r="I465" s="3" t="s">
        <v>2726</v>
      </c>
      <c r="J465" s="3" t="s">
        <v>979</v>
      </c>
      <c r="K465" s="3" t="s">
        <v>1123</v>
      </c>
      <c r="L465" s="3" t="s">
        <v>981</v>
      </c>
      <c r="M465" s="3" t="s">
        <v>1079</v>
      </c>
      <c r="N465" s="27">
        <v>45807</v>
      </c>
      <c r="O465" s="3" t="s">
        <v>983</v>
      </c>
      <c r="P465" s="3" t="s">
        <v>1044</v>
      </c>
      <c r="Q465" s="3"/>
      <c r="R465" s="24">
        <f>COUNTIF(콜트리분석!AH:AH,레드마인_배치!G465)+COUNTIF(스케쥴러분석!J:J,레드마인_배치!G465)</f>
        <v>1</v>
      </c>
    </row>
    <row r="466" spans="1:18">
      <c r="A466" s="3">
        <v>144298</v>
      </c>
      <c r="B466" s="3" t="s">
        <v>997</v>
      </c>
      <c r="C466" s="3"/>
      <c r="D466" s="3" t="s">
        <v>974</v>
      </c>
      <c r="E466" s="3" t="s">
        <v>1113</v>
      </c>
      <c r="F466" s="3" t="s">
        <v>976</v>
      </c>
      <c r="G466" s="3" t="s">
        <v>863</v>
      </c>
      <c r="H466" s="3" t="s">
        <v>2437</v>
      </c>
      <c r="I466" s="3" t="s">
        <v>2438</v>
      </c>
      <c r="J466" s="3" t="s">
        <v>979</v>
      </c>
      <c r="K466" s="3" t="s">
        <v>1110</v>
      </c>
      <c r="L466" s="3" t="s">
        <v>981</v>
      </c>
      <c r="M466" s="3" t="s">
        <v>1064</v>
      </c>
      <c r="N466" s="27">
        <v>45562</v>
      </c>
      <c r="O466" s="3" t="s">
        <v>1116</v>
      </c>
      <c r="P466" s="3" t="s">
        <v>1075</v>
      </c>
      <c r="Q466" s="3" t="s">
        <v>1117</v>
      </c>
      <c r="R466" s="24">
        <f>COUNTIF(콜트리분석!AH:AH,레드마인_배치!G466)+COUNTIF(스케쥴러분석!J:J,레드마인_배치!G466)</f>
        <v>1</v>
      </c>
    </row>
    <row r="467" spans="1:18">
      <c r="A467" s="3">
        <v>143966</v>
      </c>
      <c r="B467" s="3" t="s">
        <v>997</v>
      </c>
      <c r="C467" s="3"/>
      <c r="D467" s="3" t="s">
        <v>974</v>
      </c>
      <c r="E467" s="3" t="s">
        <v>975</v>
      </c>
      <c r="F467" s="3" t="s">
        <v>976</v>
      </c>
      <c r="G467" s="3" t="s">
        <v>770</v>
      </c>
      <c r="H467" s="3" t="s">
        <v>2439</v>
      </c>
      <c r="I467" s="3" t="s">
        <v>2440</v>
      </c>
      <c r="J467" s="3" t="s">
        <v>979</v>
      </c>
      <c r="K467" s="3" t="s">
        <v>1123</v>
      </c>
      <c r="L467" s="3" t="s">
        <v>981</v>
      </c>
      <c r="M467" s="3" t="s">
        <v>1043</v>
      </c>
      <c r="N467" s="27">
        <v>45625</v>
      </c>
      <c r="O467" s="3" t="s">
        <v>983</v>
      </c>
      <c r="P467" s="3" t="s">
        <v>1044</v>
      </c>
      <c r="Q467" s="3"/>
      <c r="R467" s="24">
        <f>COUNTIF(콜트리분석!AH:AH,레드마인_배치!G467)+COUNTIF(스케쥴러분석!J:J,레드마인_배치!G467)</f>
        <v>1</v>
      </c>
    </row>
    <row r="468" spans="1:18">
      <c r="A468" s="3">
        <v>142883</v>
      </c>
      <c r="B468" s="3" t="s">
        <v>997</v>
      </c>
      <c r="C468" s="3"/>
      <c r="D468" s="3" t="s">
        <v>974</v>
      </c>
      <c r="E468" s="3" t="s">
        <v>1113</v>
      </c>
      <c r="F468" s="3" t="s">
        <v>976</v>
      </c>
      <c r="G468" s="3" t="s">
        <v>2727</v>
      </c>
      <c r="H468" s="3" t="s">
        <v>2439</v>
      </c>
      <c r="I468" s="3" t="s">
        <v>2728</v>
      </c>
      <c r="J468" s="3" t="s">
        <v>979</v>
      </c>
      <c r="K468" s="3" t="s">
        <v>1123</v>
      </c>
      <c r="L468" s="3" t="s">
        <v>981</v>
      </c>
      <c r="M468" s="3" t="s">
        <v>1079</v>
      </c>
      <c r="N468" s="27">
        <v>45807</v>
      </c>
      <c r="O468" s="3" t="s">
        <v>983</v>
      </c>
      <c r="P468" s="3" t="s">
        <v>1044</v>
      </c>
      <c r="Q468" s="3"/>
      <c r="R468" s="24">
        <f>COUNTIF(콜트리분석!AH:AH,레드마인_배치!G468)+COUNTIF(스케쥴러분석!J:J,레드마인_배치!G468)</f>
        <v>1</v>
      </c>
    </row>
    <row r="469" spans="1:18">
      <c r="A469" s="3">
        <v>144299</v>
      </c>
      <c r="B469" s="3" t="s">
        <v>997</v>
      </c>
      <c r="C469" s="3"/>
      <c r="D469" s="3" t="s">
        <v>974</v>
      </c>
      <c r="E469" s="3" t="s">
        <v>1113</v>
      </c>
      <c r="F469" s="3" t="s">
        <v>976</v>
      </c>
      <c r="G469" s="3" t="s">
        <v>864</v>
      </c>
      <c r="H469" s="3" t="s">
        <v>2441</v>
      </c>
      <c r="I469" s="3" t="s">
        <v>3297</v>
      </c>
      <c r="J469" s="3" t="s">
        <v>979</v>
      </c>
      <c r="K469" s="3" t="s">
        <v>1110</v>
      </c>
      <c r="L469" s="3" t="s">
        <v>981</v>
      </c>
      <c r="M469" s="3" t="s">
        <v>1064</v>
      </c>
      <c r="N469" s="27">
        <v>45562</v>
      </c>
      <c r="O469" s="3" t="s">
        <v>1116</v>
      </c>
      <c r="P469" s="3" t="s">
        <v>1075</v>
      </c>
      <c r="Q469" s="3" t="s">
        <v>1117</v>
      </c>
      <c r="R469" s="24">
        <f>COUNTIF(콜트리분석!AH:AH,레드마인_배치!G469)+COUNTIF(스케쥴러분석!J:J,레드마인_배치!G469)</f>
        <v>1</v>
      </c>
    </row>
    <row r="470" spans="1:18">
      <c r="A470" s="3">
        <v>143967</v>
      </c>
      <c r="B470" s="3" t="s">
        <v>997</v>
      </c>
      <c r="C470" s="3"/>
      <c r="D470" s="3" t="s">
        <v>974</v>
      </c>
      <c r="E470" s="3" t="s">
        <v>975</v>
      </c>
      <c r="F470" s="3" t="s">
        <v>976</v>
      </c>
      <c r="G470" s="3" t="s">
        <v>771</v>
      </c>
      <c r="H470" s="3" t="s">
        <v>2442</v>
      </c>
      <c r="I470" s="3" t="s">
        <v>2440</v>
      </c>
      <c r="J470" s="3" t="s">
        <v>979</v>
      </c>
      <c r="K470" s="3" t="s">
        <v>1123</v>
      </c>
      <c r="L470" s="3" t="s">
        <v>981</v>
      </c>
      <c r="M470" s="3" t="s">
        <v>1043</v>
      </c>
      <c r="N470" s="27">
        <v>45625</v>
      </c>
      <c r="O470" s="3" t="s">
        <v>983</v>
      </c>
      <c r="P470" s="3" t="s">
        <v>1044</v>
      </c>
      <c r="Q470" s="3"/>
      <c r="R470" s="24">
        <f>COUNTIF(콜트리분석!AH:AH,레드마인_배치!G470)+COUNTIF(스케쥴러분석!J:J,레드마인_배치!G470)</f>
        <v>1</v>
      </c>
    </row>
    <row r="471" spans="1:18">
      <c r="A471" s="3">
        <v>142888</v>
      </c>
      <c r="B471" s="3" t="s">
        <v>997</v>
      </c>
      <c r="C471" s="3"/>
      <c r="D471" s="3" t="s">
        <v>974</v>
      </c>
      <c r="E471" s="3" t="s">
        <v>1113</v>
      </c>
      <c r="F471" s="3" t="s">
        <v>976</v>
      </c>
      <c r="G471" s="3" t="s">
        <v>2731</v>
      </c>
      <c r="H471" s="3" t="s">
        <v>2442</v>
      </c>
      <c r="I471" s="3" t="s">
        <v>3648</v>
      </c>
      <c r="J471" s="3" t="s">
        <v>979</v>
      </c>
      <c r="K471" s="3" t="s">
        <v>1123</v>
      </c>
      <c r="L471" s="3" t="s">
        <v>981</v>
      </c>
      <c r="M471" s="3" t="s">
        <v>1079</v>
      </c>
      <c r="N471" s="27">
        <v>45807</v>
      </c>
      <c r="O471" s="3" t="s">
        <v>1116</v>
      </c>
      <c r="P471" s="3" t="s">
        <v>1044</v>
      </c>
      <c r="Q471" s="3"/>
      <c r="R471" s="24">
        <f>COUNTIF(콜트리분석!AH:AH,레드마인_배치!G471)+COUNTIF(스케쥴러분석!J:J,레드마인_배치!G471)</f>
        <v>1</v>
      </c>
    </row>
    <row r="472" spans="1:18">
      <c r="A472" s="3">
        <v>144300</v>
      </c>
      <c r="B472" s="3" t="s">
        <v>997</v>
      </c>
      <c r="C472" s="3"/>
      <c r="D472" s="3" t="s">
        <v>974</v>
      </c>
      <c r="E472" s="3" t="s">
        <v>1113</v>
      </c>
      <c r="F472" s="3" t="s">
        <v>976</v>
      </c>
      <c r="G472" s="3" t="s">
        <v>865</v>
      </c>
      <c r="H472" s="3" t="s">
        <v>2443</v>
      </c>
      <c r="I472" s="3" t="s">
        <v>2444</v>
      </c>
      <c r="J472" s="3" t="s">
        <v>979</v>
      </c>
      <c r="K472" s="3" t="s">
        <v>1110</v>
      </c>
      <c r="L472" s="3" t="s">
        <v>981</v>
      </c>
      <c r="M472" s="3" t="s">
        <v>1064</v>
      </c>
      <c r="N472" s="27">
        <v>45562</v>
      </c>
      <c r="O472" s="3" t="s">
        <v>1116</v>
      </c>
      <c r="P472" s="3" t="s">
        <v>1075</v>
      </c>
      <c r="Q472" s="3" t="s">
        <v>1117</v>
      </c>
      <c r="R472" s="24">
        <f>COUNTIF(콜트리분석!AH:AH,레드마인_배치!G472)+COUNTIF(스케쥴러분석!J:J,레드마인_배치!G472)</f>
        <v>1</v>
      </c>
    </row>
    <row r="473" spans="1:18">
      <c r="A473" s="3">
        <v>143968</v>
      </c>
      <c r="B473" s="3" t="s">
        <v>997</v>
      </c>
      <c r="C473" s="3"/>
      <c r="D473" s="3" t="s">
        <v>974</v>
      </c>
      <c r="E473" s="3" t="s">
        <v>975</v>
      </c>
      <c r="F473" s="3" t="s">
        <v>976</v>
      </c>
      <c r="G473" s="3" t="s">
        <v>772</v>
      </c>
      <c r="H473" s="3" t="s">
        <v>2445</v>
      </c>
      <c r="I473" s="3" t="s">
        <v>2446</v>
      </c>
      <c r="J473" s="3" t="s">
        <v>979</v>
      </c>
      <c r="K473" s="3" t="s">
        <v>1123</v>
      </c>
      <c r="L473" s="3" t="s">
        <v>981</v>
      </c>
      <c r="M473" s="3" t="s">
        <v>1057</v>
      </c>
      <c r="N473" s="27">
        <v>45625</v>
      </c>
      <c r="O473" s="3" t="s">
        <v>983</v>
      </c>
      <c r="P473" s="3" t="s">
        <v>1044</v>
      </c>
      <c r="Q473" s="3"/>
      <c r="R473" s="24">
        <f>COUNTIF(콜트리분석!AH:AH,레드마인_배치!G473)+COUNTIF(스케쥴러분석!J:J,레드마인_배치!G473)</f>
        <v>1</v>
      </c>
    </row>
    <row r="474" spans="1:18">
      <c r="A474" s="3">
        <v>142864</v>
      </c>
      <c r="B474" s="3" t="s">
        <v>997</v>
      </c>
      <c r="C474" s="3"/>
      <c r="D474" s="3" t="s">
        <v>974</v>
      </c>
      <c r="E474" s="3" t="s">
        <v>1113</v>
      </c>
      <c r="F474" s="3" t="s">
        <v>976</v>
      </c>
      <c r="G474" s="3" t="s">
        <v>2729</v>
      </c>
      <c r="H474" s="3" t="s">
        <v>2445</v>
      </c>
      <c r="I474" s="3" t="s">
        <v>2730</v>
      </c>
      <c r="J474" s="3" t="s">
        <v>979</v>
      </c>
      <c r="K474" s="3" t="s">
        <v>1123</v>
      </c>
      <c r="L474" s="3" t="s">
        <v>981</v>
      </c>
      <c r="M474" s="3" t="s">
        <v>1079</v>
      </c>
      <c r="N474" s="27">
        <v>45807</v>
      </c>
      <c r="O474" s="3" t="s">
        <v>983</v>
      </c>
      <c r="P474" s="3" t="s">
        <v>1044</v>
      </c>
      <c r="Q474" s="3"/>
      <c r="R474" s="24">
        <f>COUNTIF(콜트리분석!AH:AH,레드마인_배치!G474)+COUNTIF(스케쥴러분석!J:J,레드마인_배치!G474)</f>
        <v>1</v>
      </c>
    </row>
    <row r="475" spans="1:18">
      <c r="A475" s="3">
        <v>144295</v>
      </c>
      <c r="B475" s="3" t="s">
        <v>997</v>
      </c>
      <c r="C475" s="3"/>
      <c r="D475" s="3" t="s">
        <v>974</v>
      </c>
      <c r="E475" s="3" t="s">
        <v>1113</v>
      </c>
      <c r="F475" s="3" t="s">
        <v>976</v>
      </c>
      <c r="G475" s="3" t="s">
        <v>866</v>
      </c>
      <c r="H475" s="3" t="s">
        <v>2447</v>
      </c>
      <c r="I475" s="3" t="s">
        <v>2448</v>
      </c>
      <c r="J475" s="3" t="s">
        <v>979</v>
      </c>
      <c r="K475" s="3" t="s">
        <v>1110</v>
      </c>
      <c r="L475" s="3" t="s">
        <v>981</v>
      </c>
      <c r="M475" s="3" t="s">
        <v>1064</v>
      </c>
      <c r="N475" s="27">
        <v>45562</v>
      </c>
      <c r="O475" s="3" t="s">
        <v>1116</v>
      </c>
      <c r="P475" s="3" t="s">
        <v>1075</v>
      </c>
      <c r="Q475" s="3" t="s">
        <v>1117</v>
      </c>
      <c r="R475" s="24">
        <f>COUNTIF(콜트리분석!AH:AH,레드마인_배치!G475)+COUNTIF(스케쥴러분석!J:J,레드마인_배치!G475)</f>
        <v>1</v>
      </c>
    </row>
    <row r="476" spans="1:18">
      <c r="A476" s="3">
        <v>143969</v>
      </c>
      <c r="B476" s="3" t="s">
        <v>997</v>
      </c>
      <c r="C476" s="3"/>
      <c r="D476" s="3" t="s">
        <v>974</v>
      </c>
      <c r="E476" s="3" t="s">
        <v>975</v>
      </c>
      <c r="F476" s="3" t="s">
        <v>976</v>
      </c>
      <c r="G476" s="3" t="s">
        <v>773</v>
      </c>
      <c r="H476" s="3" t="s">
        <v>2449</v>
      </c>
      <c r="I476" s="3" t="s">
        <v>2450</v>
      </c>
      <c r="J476" s="3" t="s">
        <v>979</v>
      </c>
      <c r="K476" s="3" t="s">
        <v>1123</v>
      </c>
      <c r="L476" s="3" t="s">
        <v>981</v>
      </c>
      <c r="M476" s="3" t="s">
        <v>1057</v>
      </c>
      <c r="N476" s="27">
        <v>45625</v>
      </c>
      <c r="O476" s="3" t="s">
        <v>983</v>
      </c>
      <c r="P476" s="3" t="s">
        <v>1044</v>
      </c>
      <c r="Q476" s="3"/>
      <c r="R476" s="24">
        <f>COUNTIF(콜트리분석!AH:AH,레드마인_배치!G476)+COUNTIF(스케쥴러분석!J:J,레드마인_배치!G476)</f>
        <v>1</v>
      </c>
    </row>
    <row r="477" spans="1:18">
      <c r="A477" s="3">
        <v>142887</v>
      </c>
      <c r="B477" s="3" t="s">
        <v>997</v>
      </c>
      <c r="C477" s="3"/>
      <c r="D477" s="3" t="s">
        <v>974</v>
      </c>
      <c r="E477" s="3" t="s">
        <v>1113</v>
      </c>
      <c r="F477" s="3" t="s">
        <v>976</v>
      </c>
      <c r="G477" s="3" t="s">
        <v>2732</v>
      </c>
      <c r="H477" s="3" t="s">
        <v>2449</v>
      </c>
      <c r="I477" s="3" t="s">
        <v>2733</v>
      </c>
      <c r="J477" s="3" t="s">
        <v>979</v>
      </c>
      <c r="K477" s="3" t="s">
        <v>1123</v>
      </c>
      <c r="L477" s="3" t="s">
        <v>981</v>
      </c>
      <c r="M477" s="3" t="s">
        <v>1079</v>
      </c>
      <c r="N477" s="27">
        <v>45807</v>
      </c>
      <c r="O477" s="3" t="s">
        <v>983</v>
      </c>
      <c r="P477" s="3" t="s">
        <v>1044</v>
      </c>
      <c r="Q477" s="3"/>
      <c r="R477" s="24">
        <f>COUNTIF(콜트리분석!AH:AH,레드마인_배치!G477)+COUNTIF(스케쥴러분석!J:J,레드마인_배치!G477)</f>
        <v>1</v>
      </c>
    </row>
    <row r="478" spans="1:18">
      <c r="A478" s="3">
        <v>143975</v>
      </c>
      <c r="B478" s="3" t="s">
        <v>997</v>
      </c>
      <c r="C478" s="3"/>
      <c r="D478" s="3" t="s">
        <v>974</v>
      </c>
      <c r="E478" s="3" t="s">
        <v>1113</v>
      </c>
      <c r="F478" s="3" t="s">
        <v>976</v>
      </c>
      <c r="G478" s="3" t="s">
        <v>831</v>
      </c>
      <c r="H478" s="3" t="s">
        <v>2451</v>
      </c>
      <c r="I478" s="3" t="s">
        <v>2452</v>
      </c>
      <c r="J478" s="3" t="s">
        <v>979</v>
      </c>
      <c r="K478" s="3" t="s">
        <v>1110</v>
      </c>
      <c r="L478" s="3" t="s">
        <v>981</v>
      </c>
      <c r="M478" s="3" t="s">
        <v>1079</v>
      </c>
      <c r="N478" s="27">
        <v>45681</v>
      </c>
      <c r="O478" s="3" t="s">
        <v>1116</v>
      </c>
      <c r="P478" s="3" t="s">
        <v>1075</v>
      </c>
      <c r="Q478" s="3" t="s">
        <v>1117</v>
      </c>
      <c r="R478" s="24">
        <f>COUNTIF(콜트리분석!AH:AH,레드마인_배치!G478)+COUNTIF(스케쥴러분석!J:J,레드마인_배치!G478)</f>
        <v>1</v>
      </c>
    </row>
    <row r="479" spans="1:18">
      <c r="A479" s="3">
        <v>143970</v>
      </c>
      <c r="B479" s="3" t="s">
        <v>997</v>
      </c>
      <c r="C479" s="3"/>
      <c r="D479" s="3" t="s">
        <v>974</v>
      </c>
      <c r="E479" s="3" t="s">
        <v>975</v>
      </c>
      <c r="F479" s="3" t="s">
        <v>976</v>
      </c>
      <c r="G479" s="3" t="s">
        <v>774</v>
      </c>
      <c r="H479" s="3" t="s">
        <v>2453</v>
      </c>
      <c r="I479" s="3" t="s">
        <v>2454</v>
      </c>
      <c r="J479" s="3" t="s">
        <v>979</v>
      </c>
      <c r="K479" s="3" t="s">
        <v>1123</v>
      </c>
      <c r="L479" s="3" t="s">
        <v>981</v>
      </c>
      <c r="M479" s="3" t="s">
        <v>1057</v>
      </c>
      <c r="N479" s="27">
        <v>45625</v>
      </c>
      <c r="O479" s="3" t="s">
        <v>983</v>
      </c>
      <c r="P479" s="3" t="s">
        <v>1044</v>
      </c>
      <c r="Q479" s="3"/>
      <c r="R479" s="24">
        <f>COUNTIF(콜트리분석!AH:AH,레드마인_배치!G479)+COUNTIF(스케쥴러분석!J:J,레드마인_배치!G479)</f>
        <v>1</v>
      </c>
    </row>
    <row r="480" spans="1:18">
      <c r="A480" s="3">
        <v>150216</v>
      </c>
      <c r="B480" s="3" t="s">
        <v>997</v>
      </c>
      <c r="C480" s="3"/>
      <c r="D480" s="3" t="s">
        <v>974</v>
      </c>
      <c r="E480" s="3" t="s">
        <v>1113</v>
      </c>
      <c r="F480" s="3" t="s">
        <v>976</v>
      </c>
      <c r="G480" s="3" t="s">
        <v>3233</v>
      </c>
      <c r="H480" s="3" t="s">
        <v>2453</v>
      </c>
      <c r="I480" s="3" t="s">
        <v>3263</v>
      </c>
      <c r="J480" s="3" t="s">
        <v>979</v>
      </c>
      <c r="K480" s="3" t="s">
        <v>1123</v>
      </c>
      <c r="L480" s="3" t="s">
        <v>981</v>
      </c>
      <c r="M480" s="3" t="s">
        <v>1057</v>
      </c>
      <c r="N480" s="27">
        <v>45793</v>
      </c>
      <c r="O480" s="3" t="s">
        <v>1116</v>
      </c>
      <c r="P480" s="3" t="s">
        <v>1044</v>
      </c>
      <c r="Q480" s="3"/>
      <c r="R480" s="24">
        <f>COUNTIF(콜트리분석!AH:AH,레드마인_배치!G480)+COUNTIF(스케쥴러분석!J:J,레드마인_배치!G480)</f>
        <v>1</v>
      </c>
    </row>
    <row r="481" spans="1:18">
      <c r="A481" s="3">
        <v>143976</v>
      </c>
      <c r="B481" s="3" t="s">
        <v>997</v>
      </c>
      <c r="C481" s="3"/>
      <c r="D481" s="3" t="s">
        <v>974</v>
      </c>
      <c r="E481" s="3" t="s">
        <v>1113</v>
      </c>
      <c r="F481" s="3" t="s">
        <v>976</v>
      </c>
      <c r="G481" s="3" t="s">
        <v>2455</v>
      </c>
      <c r="H481" s="3" t="s">
        <v>2456</v>
      </c>
      <c r="I481" s="3" t="s">
        <v>2452</v>
      </c>
      <c r="J481" s="3" t="s">
        <v>979</v>
      </c>
      <c r="K481" s="3" t="s">
        <v>1110</v>
      </c>
      <c r="L481" s="3" t="s">
        <v>981</v>
      </c>
      <c r="M481" s="3" t="s">
        <v>1079</v>
      </c>
      <c r="N481" s="27">
        <v>45681</v>
      </c>
      <c r="O481" s="3" t="s">
        <v>1116</v>
      </c>
      <c r="P481" s="3" t="s">
        <v>1075</v>
      </c>
      <c r="Q481" s="3" t="s">
        <v>1117</v>
      </c>
      <c r="R481" s="24">
        <f>COUNTIF(콜트리분석!AH:AH,레드마인_배치!G481)+COUNTIF(스케쥴러분석!J:J,레드마인_배치!G481)</f>
        <v>1</v>
      </c>
    </row>
    <row r="482" spans="1:18">
      <c r="A482" s="3">
        <v>143971</v>
      </c>
      <c r="B482" s="3" t="s">
        <v>997</v>
      </c>
      <c r="C482" s="3"/>
      <c r="D482" s="3" t="s">
        <v>974</v>
      </c>
      <c r="E482" s="3" t="s">
        <v>975</v>
      </c>
      <c r="F482" s="3" t="s">
        <v>976</v>
      </c>
      <c r="G482" s="3" t="s">
        <v>775</v>
      </c>
      <c r="H482" s="3" t="s">
        <v>2457</v>
      </c>
      <c r="I482" s="3" t="s">
        <v>2458</v>
      </c>
      <c r="J482" s="3" t="s">
        <v>979</v>
      </c>
      <c r="K482" s="3" t="s">
        <v>1123</v>
      </c>
      <c r="L482" s="3" t="s">
        <v>981</v>
      </c>
      <c r="M482" s="3" t="s">
        <v>1057</v>
      </c>
      <c r="N482" s="27">
        <v>45625</v>
      </c>
      <c r="O482" s="3" t="s">
        <v>983</v>
      </c>
      <c r="P482" s="3" t="s">
        <v>1044</v>
      </c>
      <c r="Q482" s="3"/>
      <c r="R482" s="24">
        <f>COUNTIF(콜트리분석!AH:AH,레드마인_배치!G482)+COUNTIF(스케쥴러분석!J:J,레드마인_배치!G482)</f>
        <v>1</v>
      </c>
    </row>
    <row r="483" spans="1:18">
      <c r="A483" s="3">
        <v>143999</v>
      </c>
      <c r="B483" s="3" t="s">
        <v>997</v>
      </c>
      <c r="C483" s="3"/>
      <c r="D483" s="3" t="s">
        <v>974</v>
      </c>
      <c r="E483" s="3" t="s">
        <v>975</v>
      </c>
      <c r="F483" s="3" t="s">
        <v>976</v>
      </c>
      <c r="G483" s="3" t="s">
        <v>834</v>
      </c>
      <c r="H483" s="3" t="s">
        <v>2459</v>
      </c>
      <c r="I483" s="3" t="s">
        <v>2460</v>
      </c>
      <c r="J483" s="3" t="s">
        <v>979</v>
      </c>
      <c r="K483" s="3" t="s">
        <v>1110</v>
      </c>
      <c r="L483" s="3" t="s">
        <v>981</v>
      </c>
      <c r="M483" s="3" t="s">
        <v>1079</v>
      </c>
      <c r="N483" s="27">
        <v>45625</v>
      </c>
      <c r="O483" s="3" t="s">
        <v>983</v>
      </c>
      <c r="P483" s="3" t="s">
        <v>1044</v>
      </c>
      <c r="Q483" s="3"/>
      <c r="R483" s="24">
        <f>COUNTIF(콜트리분석!AH:AH,레드마인_배치!G483)+COUNTIF(스케쥴러분석!J:J,레드마인_배치!G483)</f>
        <v>1</v>
      </c>
    </row>
    <row r="484" spans="1:18">
      <c r="A484" s="3">
        <v>143972</v>
      </c>
      <c r="B484" s="3" t="s">
        <v>997</v>
      </c>
      <c r="C484" s="3"/>
      <c r="D484" s="3" t="s">
        <v>974</v>
      </c>
      <c r="E484" s="3" t="s">
        <v>975</v>
      </c>
      <c r="F484" s="3" t="s">
        <v>976</v>
      </c>
      <c r="G484" s="3" t="s">
        <v>776</v>
      </c>
      <c r="H484" s="3" t="s">
        <v>2461</v>
      </c>
      <c r="I484" s="3" t="s">
        <v>2462</v>
      </c>
      <c r="J484" s="3" t="s">
        <v>979</v>
      </c>
      <c r="K484" s="3" t="s">
        <v>1123</v>
      </c>
      <c r="L484" s="3" t="s">
        <v>981</v>
      </c>
      <c r="M484" s="3" t="s">
        <v>1057</v>
      </c>
      <c r="N484" s="27">
        <v>45625</v>
      </c>
      <c r="O484" s="3" t="s">
        <v>983</v>
      </c>
      <c r="P484" s="3" t="s">
        <v>1044</v>
      </c>
      <c r="Q484" s="3"/>
      <c r="R484" s="24">
        <f>COUNTIF(콜트리분석!AH:AH,레드마인_배치!G484)+COUNTIF(스케쥴러분석!J:J,레드마인_배치!G484)</f>
        <v>1</v>
      </c>
    </row>
    <row r="485" spans="1:18">
      <c r="A485" s="3">
        <v>144000</v>
      </c>
      <c r="B485" s="3" t="s">
        <v>997</v>
      </c>
      <c r="C485" s="3"/>
      <c r="D485" s="3" t="s">
        <v>974</v>
      </c>
      <c r="E485" s="3" t="s">
        <v>1113</v>
      </c>
      <c r="F485" s="3" t="s">
        <v>976</v>
      </c>
      <c r="G485" s="3" t="s">
        <v>836</v>
      </c>
      <c r="H485" s="3" t="s">
        <v>2463</v>
      </c>
      <c r="I485" s="3" t="s">
        <v>2464</v>
      </c>
      <c r="J485" s="3" t="s">
        <v>979</v>
      </c>
      <c r="K485" s="3" t="s">
        <v>1110</v>
      </c>
      <c r="L485" s="3" t="s">
        <v>981</v>
      </c>
      <c r="M485" s="3" t="s">
        <v>1079</v>
      </c>
      <c r="N485" s="27">
        <v>45807</v>
      </c>
      <c r="O485" s="3" t="s">
        <v>983</v>
      </c>
      <c r="P485" s="3" t="s">
        <v>1044</v>
      </c>
      <c r="Q485" s="3"/>
      <c r="R485" s="24">
        <f>COUNTIF(콜트리분석!AH:AH,레드마인_배치!G485)+COUNTIF(스케쥴러분석!J:J,레드마인_배치!G485)</f>
        <v>1</v>
      </c>
    </row>
    <row r="486" spans="1:18">
      <c r="A486" s="3">
        <v>144002</v>
      </c>
      <c r="B486" s="3" t="s">
        <v>997</v>
      </c>
      <c r="C486" s="3"/>
      <c r="D486" s="3" t="s">
        <v>974</v>
      </c>
      <c r="E486" s="3" t="s">
        <v>975</v>
      </c>
      <c r="F486" s="3" t="s">
        <v>976</v>
      </c>
      <c r="G486" s="3" t="s">
        <v>2465</v>
      </c>
      <c r="H486" s="3" t="s">
        <v>2466</v>
      </c>
      <c r="I486" s="3" t="s">
        <v>2467</v>
      </c>
      <c r="J486" s="3" t="s">
        <v>979</v>
      </c>
      <c r="K486" s="3" t="s">
        <v>1110</v>
      </c>
      <c r="L486" s="3" t="s">
        <v>981</v>
      </c>
      <c r="M486" s="3" t="s">
        <v>1079</v>
      </c>
      <c r="N486" s="27">
        <v>45625</v>
      </c>
      <c r="O486" s="3" t="s">
        <v>983</v>
      </c>
      <c r="P486" s="3" t="s">
        <v>1044</v>
      </c>
      <c r="Q486" s="3"/>
      <c r="R486" s="24">
        <f>COUNTIF(콜트리분석!AH:AH,레드마인_배치!G486)+COUNTIF(스케쥴러분석!J:J,레드마인_배치!G486)</f>
        <v>0</v>
      </c>
    </row>
    <row r="487" spans="1:18">
      <c r="A487" s="3">
        <v>144009</v>
      </c>
      <c r="B487" s="3" t="s">
        <v>997</v>
      </c>
      <c r="C487" s="3"/>
      <c r="D487" s="3" t="s">
        <v>974</v>
      </c>
      <c r="E487" s="3" t="s">
        <v>975</v>
      </c>
      <c r="F487" s="3" t="s">
        <v>976</v>
      </c>
      <c r="G487" s="3" t="s">
        <v>854</v>
      </c>
      <c r="H487" s="3" t="s">
        <v>2468</v>
      </c>
      <c r="I487" s="3" t="s">
        <v>2469</v>
      </c>
      <c r="J487" s="3" t="s">
        <v>979</v>
      </c>
      <c r="K487" s="3" t="s">
        <v>1110</v>
      </c>
      <c r="L487" s="3" t="s">
        <v>981</v>
      </c>
      <c r="M487" s="3" t="s">
        <v>1079</v>
      </c>
      <c r="N487" s="27">
        <v>45625</v>
      </c>
      <c r="O487" s="3" t="s">
        <v>983</v>
      </c>
      <c r="P487" s="3" t="s">
        <v>1044</v>
      </c>
      <c r="Q487" s="3"/>
      <c r="R487" s="24">
        <f>COUNTIF(콜트리분석!AH:AH,레드마인_배치!G487)+COUNTIF(스케쥴러분석!J:J,레드마인_배치!G487)</f>
        <v>1</v>
      </c>
    </row>
    <row r="488" spans="1:18">
      <c r="A488" s="3">
        <v>143980</v>
      </c>
      <c r="B488" s="3" t="s">
        <v>997</v>
      </c>
      <c r="C488" s="3"/>
      <c r="D488" s="3" t="s">
        <v>974</v>
      </c>
      <c r="E488" s="3" t="s">
        <v>1113</v>
      </c>
      <c r="F488" s="3" t="s">
        <v>976</v>
      </c>
      <c r="G488" s="3" t="s">
        <v>838</v>
      </c>
      <c r="H488" s="3" t="s">
        <v>2470</v>
      </c>
      <c r="I488" s="3" t="s">
        <v>2471</v>
      </c>
      <c r="J488" s="3" t="s">
        <v>979</v>
      </c>
      <c r="K488" s="3" t="s">
        <v>1110</v>
      </c>
      <c r="L488" s="3" t="s">
        <v>981</v>
      </c>
      <c r="M488" s="3" t="s">
        <v>1079</v>
      </c>
      <c r="N488" s="27">
        <v>45674</v>
      </c>
      <c r="O488" s="3" t="s">
        <v>1116</v>
      </c>
      <c r="P488" s="3" t="s">
        <v>1075</v>
      </c>
      <c r="Q488" s="3" t="s">
        <v>1117</v>
      </c>
      <c r="R488" s="24">
        <f>COUNTIF(콜트리분석!AH:AH,레드마인_배치!G488)+COUNTIF(스케쥴러분석!J:J,레드마인_배치!G488)</f>
        <v>1</v>
      </c>
    </row>
    <row r="489" spans="1:18">
      <c r="A489" s="3">
        <v>143981</v>
      </c>
      <c r="B489" s="3" t="s">
        <v>997</v>
      </c>
      <c r="C489" s="3"/>
      <c r="D489" s="3" t="s">
        <v>974</v>
      </c>
      <c r="E489" s="3" t="s">
        <v>1113</v>
      </c>
      <c r="F489" s="3" t="s">
        <v>976</v>
      </c>
      <c r="G489" s="3" t="s">
        <v>843</v>
      </c>
      <c r="H489" s="3" t="s">
        <v>2472</v>
      </c>
      <c r="I489" s="3" t="s">
        <v>2473</v>
      </c>
      <c r="J489" s="3" t="s">
        <v>979</v>
      </c>
      <c r="K489" s="3" t="s">
        <v>1110</v>
      </c>
      <c r="L489" s="3" t="s">
        <v>981</v>
      </c>
      <c r="M489" s="3" t="s">
        <v>1079</v>
      </c>
      <c r="N489" s="27">
        <v>45681</v>
      </c>
      <c r="O489" s="3" t="s">
        <v>1116</v>
      </c>
      <c r="P489" s="3" t="s">
        <v>1075</v>
      </c>
      <c r="Q489" s="3" t="s">
        <v>1117</v>
      </c>
      <c r="R489" s="24">
        <f>COUNTIF(콜트리분석!AH:AH,레드마인_배치!G489)+COUNTIF(스케쥴러분석!J:J,레드마인_배치!G489)</f>
        <v>1</v>
      </c>
    </row>
    <row r="490" spans="1:18">
      <c r="A490" s="3">
        <v>143983</v>
      </c>
      <c r="B490" s="3" t="s">
        <v>997</v>
      </c>
      <c r="C490" s="3"/>
      <c r="D490" s="3" t="s">
        <v>974</v>
      </c>
      <c r="E490" s="3" t="s">
        <v>1113</v>
      </c>
      <c r="F490" s="3" t="s">
        <v>976</v>
      </c>
      <c r="G490" s="3" t="s">
        <v>844</v>
      </c>
      <c r="H490" s="3" t="s">
        <v>2474</v>
      </c>
      <c r="I490" s="3" t="s">
        <v>2475</v>
      </c>
      <c r="J490" s="3" t="s">
        <v>979</v>
      </c>
      <c r="K490" s="3" t="s">
        <v>1110</v>
      </c>
      <c r="L490" s="3" t="s">
        <v>981</v>
      </c>
      <c r="M490" s="3" t="s">
        <v>1079</v>
      </c>
      <c r="N490" s="27">
        <v>45681</v>
      </c>
      <c r="O490" s="3" t="s">
        <v>1116</v>
      </c>
      <c r="P490" s="3" t="s">
        <v>1075</v>
      </c>
      <c r="Q490" s="3" t="s">
        <v>1117</v>
      </c>
      <c r="R490" s="24">
        <f>COUNTIF(콜트리분석!AH:AH,레드마인_배치!G490)+COUNTIF(스케쥴러분석!J:J,레드마인_배치!G490)</f>
        <v>1</v>
      </c>
    </row>
    <row r="491" spans="1:18">
      <c r="A491" s="3">
        <v>143985</v>
      </c>
      <c r="B491" s="3" t="s">
        <v>997</v>
      </c>
      <c r="C491" s="3"/>
      <c r="D491" s="3" t="s">
        <v>974</v>
      </c>
      <c r="E491" s="3" t="s">
        <v>975</v>
      </c>
      <c r="F491" s="3" t="s">
        <v>976</v>
      </c>
      <c r="G491" s="3" t="s">
        <v>845</v>
      </c>
      <c r="H491" s="3" t="s">
        <v>2476</v>
      </c>
      <c r="I491" s="3" t="s">
        <v>2477</v>
      </c>
      <c r="J491" s="3" t="s">
        <v>979</v>
      </c>
      <c r="K491" s="3" t="s">
        <v>1110</v>
      </c>
      <c r="L491" s="3" t="s">
        <v>981</v>
      </c>
      <c r="M491" s="3" t="s">
        <v>1043</v>
      </c>
      <c r="N491" s="27">
        <v>45625</v>
      </c>
      <c r="O491" s="3" t="s">
        <v>983</v>
      </c>
      <c r="P491" s="3" t="s">
        <v>1044</v>
      </c>
      <c r="Q491" s="3"/>
      <c r="R491" s="24">
        <f>COUNTIF(콜트리분석!AH:AH,레드마인_배치!G491)+COUNTIF(스케쥴러분석!J:J,레드마인_배치!G491)</f>
        <v>1</v>
      </c>
    </row>
    <row r="492" spans="1:18">
      <c r="A492" s="3">
        <v>143993</v>
      </c>
      <c r="B492" s="3" t="s">
        <v>997</v>
      </c>
      <c r="C492" s="3"/>
      <c r="D492" s="3" t="s">
        <v>974</v>
      </c>
      <c r="E492" s="3" t="s">
        <v>975</v>
      </c>
      <c r="F492" s="3" t="s">
        <v>976</v>
      </c>
      <c r="G492" s="3" t="s">
        <v>846</v>
      </c>
      <c r="H492" s="3" t="s">
        <v>2478</v>
      </c>
      <c r="I492" s="3" t="s">
        <v>2479</v>
      </c>
      <c r="J492" s="3" t="s">
        <v>979</v>
      </c>
      <c r="K492" s="3" t="s">
        <v>1110</v>
      </c>
      <c r="L492" s="3" t="s">
        <v>981</v>
      </c>
      <c r="M492" s="3" t="s">
        <v>1043</v>
      </c>
      <c r="N492" s="27">
        <v>45625</v>
      </c>
      <c r="O492" s="3" t="s">
        <v>1112</v>
      </c>
      <c r="P492" s="3" t="s">
        <v>1044</v>
      </c>
      <c r="Q492" s="3"/>
      <c r="R492" s="24">
        <f>COUNTIF(콜트리분석!AH:AH,레드마인_배치!G492)+COUNTIF(스케쥴러분석!J:J,레드마인_배치!G492)</f>
        <v>1</v>
      </c>
    </row>
    <row r="493" spans="1:18">
      <c r="A493" s="3">
        <v>143997</v>
      </c>
      <c r="B493" s="3" t="s">
        <v>997</v>
      </c>
      <c r="C493" s="3"/>
      <c r="D493" s="3" t="s">
        <v>974</v>
      </c>
      <c r="E493" s="3" t="s">
        <v>975</v>
      </c>
      <c r="F493" s="3" t="s">
        <v>976</v>
      </c>
      <c r="G493" s="3" t="s">
        <v>847</v>
      </c>
      <c r="H493" s="3" t="s">
        <v>2480</v>
      </c>
      <c r="I493" s="3" t="s">
        <v>2481</v>
      </c>
      <c r="J493" s="3" t="s">
        <v>979</v>
      </c>
      <c r="K493" s="3" t="s">
        <v>1110</v>
      </c>
      <c r="L493" s="3" t="s">
        <v>981</v>
      </c>
      <c r="M493" s="3" t="s">
        <v>1043</v>
      </c>
      <c r="N493" s="27">
        <v>45625</v>
      </c>
      <c r="O493" s="3" t="s">
        <v>1112</v>
      </c>
      <c r="P493" s="3" t="s">
        <v>1044</v>
      </c>
      <c r="Q493" s="3"/>
      <c r="R493" s="24">
        <f>COUNTIF(콜트리분석!AH:AH,레드마인_배치!G493)+COUNTIF(스케쥴러분석!J:J,레드마인_배치!G493)</f>
        <v>1</v>
      </c>
    </row>
    <row r="494" spans="1:18">
      <c r="A494" s="3">
        <v>144019</v>
      </c>
      <c r="B494" s="3" t="s">
        <v>997</v>
      </c>
      <c r="C494" s="3"/>
      <c r="D494" s="3" t="s">
        <v>974</v>
      </c>
      <c r="E494" s="3" t="s">
        <v>975</v>
      </c>
      <c r="F494" s="3" t="s">
        <v>976</v>
      </c>
      <c r="G494" s="3" t="s">
        <v>873</v>
      </c>
      <c r="H494" s="3" t="s">
        <v>2482</v>
      </c>
      <c r="I494" s="3" t="s">
        <v>2483</v>
      </c>
      <c r="J494" s="3" t="s">
        <v>979</v>
      </c>
      <c r="K494" s="3" t="s">
        <v>1110</v>
      </c>
      <c r="L494" s="3" t="s">
        <v>981</v>
      </c>
      <c r="M494" s="3" t="s">
        <v>1043</v>
      </c>
      <c r="N494" s="27">
        <v>45625</v>
      </c>
      <c r="O494" s="3" t="s">
        <v>983</v>
      </c>
      <c r="P494" s="3" t="s">
        <v>1044</v>
      </c>
      <c r="Q494" s="3"/>
      <c r="R494" s="24">
        <f>COUNTIF(콜트리분석!AH:AH,레드마인_배치!G494)+COUNTIF(스케쥴러분석!J:J,레드마인_배치!G494)</f>
        <v>1</v>
      </c>
    </row>
    <row r="495" spans="1:18">
      <c r="A495" s="3">
        <v>144015</v>
      </c>
      <c r="B495" s="3" t="s">
        <v>997</v>
      </c>
      <c r="C495" s="3"/>
      <c r="D495" s="3" t="s">
        <v>974</v>
      </c>
      <c r="E495" s="3" t="s">
        <v>975</v>
      </c>
      <c r="F495" s="3" t="s">
        <v>976</v>
      </c>
      <c r="G495" s="3" t="s">
        <v>874</v>
      </c>
      <c r="H495" s="3" t="s">
        <v>2484</v>
      </c>
      <c r="I495" s="3" t="s">
        <v>2485</v>
      </c>
      <c r="J495" s="3" t="s">
        <v>979</v>
      </c>
      <c r="K495" s="3" t="s">
        <v>1110</v>
      </c>
      <c r="L495" s="3" t="s">
        <v>981</v>
      </c>
      <c r="M495" s="3" t="s">
        <v>1043</v>
      </c>
      <c r="N495" s="27">
        <v>45625</v>
      </c>
      <c r="O495" s="3" t="s">
        <v>983</v>
      </c>
      <c r="P495" s="3" t="s">
        <v>1044</v>
      </c>
      <c r="Q495" s="3"/>
      <c r="R495" s="24">
        <f>COUNTIF(콜트리분석!AH:AH,레드마인_배치!G495)+COUNTIF(스케쥴러분석!J:J,레드마인_배치!G495)</f>
        <v>1</v>
      </c>
    </row>
    <row r="496" spans="1:18">
      <c r="A496" s="3">
        <v>144016</v>
      </c>
      <c r="B496" s="3" t="s">
        <v>997</v>
      </c>
      <c r="C496" s="3"/>
      <c r="D496" s="3" t="s">
        <v>974</v>
      </c>
      <c r="E496" s="3" t="s">
        <v>975</v>
      </c>
      <c r="F496" s="3" t="s">
        <v>976</v>
      </c>
      <c r="G496" s="3" t="s">
        <v>2486</v>
      </c>
      <c r="H496" s="3" t="s">
        <v>2487</v>
      </c>
      <c r="I496" s="3" t="s">
        <v>2488</v>
      </c>
      <c r="J496" s="3" t="s">
        <v>979</v>
      </c>
      <c r="K496" s="3" t="s">
        <v>1110</v>
      </c>
      <c r="L496" s="3" t="s">
        <v>981</v>
      </c>
      <c r="M496" s="3" t="s">
        <v>1043</v>
      </c>
      <c r="N496" s="27">
        <v>45625</v>
      </c>
      <c r="O496" s="3" t="s">
        <v>983</v>
      </c>
      <c r="P496" s="3" t="s">
        <v>1044</v>
      </c>
      <c r="Q496" s="3"/>
      <c r="R496" s="24">
        <f>COUNTIF(콜트리분석!AH:AH,레드마인_배치!G496)+COUNTIF(스케쥴러분석!J:J,레드마인_배치!G496)</f>
        <v>0</v>
      </c>
    </row>
    <row r="497" spans="1:18">
      <c r="A497" s="3">
        <v>144017</v>
      </c>
      <c r="B497" s="3" t="s">
        <v>997</v>
      </c>
      <c r="C497" s="3"/>
      <c r="D497" s="3" t="s">
        <v>974</v>
      </c>
      <c r="E497" s="3" t="s">
        <v>975</v>
      </c>
      <c r="F497" s="3" t="s">
        <v>976</v>
      </c>
      <c r="G497" s="3" t="s">
        <v>875</v>
      </c>
      <c r="H497" s="3" t="s">
        <v>2489</v>
      </c>
      <c r="I497" s="3" t="s">
        <v>2490</v>
      </c>
      <c r="J497" s="3" t="s">
        <v>979</v>
      </c>
      <c r="K497" s="3" t="s">
        <v>1110</v>
      </c>
      <c r="L497" s="3" t="s">
        <v>981</v>
      </c>
      <c r="M497" s="3" t="s">
        <v>1043</v>
      </c>
      <c r="N497" s="27">
        <v>45625</v>
      </c>
      <c r="O497" s="3" t="s">
        <v>983</v>
      </c>
      <c r="P497" s="3" t="s">
        <v>1044</v>
      </c>
      <c r="Q497" s="3"/>
      <c r="R497" s="24">
        <f>COUNTIF(콜트리분석!AH:AH,레드마인_배치!G497)+COUNTIF(스케쥴러분석!J:J,레드마인_배치!G497)</f>
        <v>1</v>
      </c>
    </row>
    <row r="498" spans="1:18">
      <c r="A498" s="3">
        <v>144018</v>
      </c>
      <c r="B498" s="3" t="s">
        <v>997</v>
      </c>
      <c r="C498" s="3"/>
      <c r="D498" s="3" t="s">
        <v>974</v>
      </c>
      <c r="E498" s="3" t="s">
        <v>975</v>
      </c>
      <c r="F498" s="3" t="s">
        <v>976</v>
      </c>
      <c r="G498" s="3" t="s">
        <v>2491</v>
      </c>
      <c r="H498" s="3" t="s">
        <v>2492</v>
      </c>
      <c r="I498" s="3" t="s">
        <v>2493</v>
      </c>
      <c r="J498" s="3" t="s">
        <v>979</v>
      </c>
      <c r="K498" s="3" t="s">
        <v>1110</v>
      </c>
      <c r="L498" s="3" t="s">
        <v>981</v>
      </c>
      <c r="M498" s="3" t="s">
        <v>1043</v>
      </c>
      <c r="N498" s="27">
        <v>45625</v>
      </c>
      <c r="O498" s="3" t="s">
        <v>983</v>
      </c>
      <c r="P498" s="3" t="s">
        <v>1044</v>
      </c>
      <c r="Q498" s="3"/>
      <c r="R498" s="24">
        <f>COUNTIF(콜트리분석!AH:AH,레드마인_배치!G498)+COUNTIF(스케쥴러분석!J:J,레드마인_배치!G498)</f>
        <v>0</v>
      </c>
    </row>
    <row r="499" spans="1:18">
      <c r="A499" s="3">
        <v>143987</v>
      </c>
      <c r="B499" s="3" t="s">
        <v>997</v>
      </c>
      <c r="C499" s="3"/>
      <c r="D499" s="3" t="s">
        <v>974</v>
      </c>
      <c r="E499" s="3" t="s">
        <v>975</v>
      </c>
      <c r="F499" s="3" t="s">
        <v>976</v>
      </c>
      <c r="G499" s="3" t="s">
        <v>848</v>
      </c>
      <c r="H499" s="3" t="s">
        <v>2494</v>
      </c>
      <c r="I499" s="3" t="s">
        <v>2495</v>
      </c>
      <c r="J499" s="3" t="s">
        <v>979</v>
      </c>
      <c r="K499" s="3" t="s">
        <v>1110</v>
      </c>
      <c r="L499" s="3" t="s">
        <v>981</v>
      </c>
      <c r="M499" s="3" t="s">
        <v>1079</v>
      </c>
      <c r="N499" s="27">
        <v>45625</v>
      </c>
      <c r="O499" s="3" t="s">
        <v>983</v>
      </c>
      <c r="P499" s="3" t="s">
        <v>1044</v>
      </c>
      <c r="Q499" s="3"/>
      <c r="R499" s="24">
        <f>COUNTIF(콜트리분석!AH:AH,레드마인_배치!G499)+COUNTIF(스케쥴러분석!J:J,레드마인_배치!G499)</f>
        <v>1</v>
      </c>
    </row>
    <row r="500" spans="1:18">
      <c r="A500" s="3">
        <v>143995</v>
      </c>
      <c r="B500" s="3" t="s">
        <v>997</v>
      </c>
      <c r="C500" s="3"/>
      <c r="D500" s="3" t="s">
        <v>974</v>
      </c>
      <c r="E500" s="3" t="s">
        <v>975</v>
      </c>
      <c r="F500" s="3" t="s">
        <v>976</v>
      </c>
      <c r="G500" s="3" t="s">
        <v>2496</v>
      </c>
      <c r="H500" s="3" t="s">
        <v>2497</v>
      </c>
      <c r="I500" s="3" t="s">
        <v>2498</v>
      </c>
      <c r="J500" s="3" t="s">
        <v>979</v>
      </c>
      <c r="K500" s="3" t="s">
        <v>1110</v>
      </c>
      <c r="L500" s="3" t="s">
        <v>981</v>
      </c>
      <c r="M500" s="3" t="s">
        <v>1079</v>
      </c>
      <c r="N500" s="27">
        <v>45625</v>
      </c>
      <c r="O500" s="3" t="s">
        <v>983</v>
      </c>
      <c r="P500" s="3" t="s">
        <v>1044</v>
      </c>
      <c r="Q500" s="3"/>
      <c r="R500" s="24">
        <f>COUNTIF(콜트리분석!AH:AH,레드마인_배치!G500)+COUNTIF(스케쥴러분석!J:J,레드마인_배치!G500)</f>
        <v>0</v>
      </c>
    </row>
    <row r="501" spans="1:18">
      <c r="A501" s="3">
        <v>143990</v>
      </c>
      <c r="B501" s="3" t="s">
        <v>997</v>
      </c>
      <c r="C501" s="3"/>
      <c r="D501" s="3" t="s">
        <v>974</v>
      </c>
      <c r="E501" s="3" t="s">
        <v>975</v>
      </c>
      <c r="F501" s="3" t="s">
        <v>976</v>
      </c>
      <c r="G501" s="3" t="s">
        <v>849</v>
      </c>
      <c r="H501" s="3" t="s">
        <v>2499</v>
      </c>
      <c r="I501" s="3" t="s">
        <v>2500</v>
      </c>
      <c r="J501" s="3" t="s">
        <v>979</v>
      </c>
      <c r="K501" s="3" t="s">
        <v>1110</v>
      </c>
      <c r="L501" s="3" t="s">
        <v>981</v>
      </c>
      <c r="M501" s="3" t="s">
        <v>1079</v>
      </c>
      <c r="N501" s="27">
        <v>45625</v>
      </c>
      <c r="O501" s="3" t="s">
        <v>1112</v>
      </c>
      <c r="P501" s="3" t="s">
        <v>1044</v>
      </c>
      <c r="Q501" s="3"/>
      <c r="R501" s="24">
        <f>COUNTIF(콜트리분석!AH:AH,레드마인_배치!G501)+COUNTIF(스케쥴러분석!J:J,레드마인_배치!G501)</f>
        <v>1</v>
      </c>
    </row>
    <row r="502" spans="1:18">
      <c r="A502" s="3">
        <v>144005</v>
      </c>
      <c r="B502" s="3" t="s">
        <v>997</v>
      </c>
      <c r="C502" s="3"/>
      <c r="D502" s="3" t="s">
        <v>974</v>
      </c>
      <c r="E502" s="3" t="s">
        <v>975</v>
      </c>
      <c r="F502" s="3" t="s">
        <v>976</v>
      </c>
      <c r="G502" s="3" t="s">
        <v>850</v>
      </c>
      <c r="H502" s="3" t="s">
        <v>2501</v>
      </c>
      <c r="I502" s="3" t="s">
        <v>2502</v>
      </c>
      <c r="J502" s="3" t="s">
        <v>979</v>
      </c>
      <c r="K502" s="3" t="s">
        <v>1110</v>
      </c>
      <c r="L502" s="3" t="s">
        <v>981</v>
      </c>
      <c r="M502" s="3" t="s">
        <v>1079</v>
      </c>
      <c r="N502" s="27">
        <v>45625</v>
      </c>
      <c r="O502" s="3" t="s">
        <v>1112</v>
      </c>
      <c r="P502" s="3" t="s">
        <v>1044</v>
      </c>
      <c r="Q502" s="3"/>
      <c r="R502" s="24">
        <f>COUNTIF(콜트리분석!AH:AH,레드마인_배치!G502)+COUNTIF(스케쥴러분석!J:J,레드마인_배치!G502)</f>
        <v>1</v>
      </c>
    </row>
    <row r="503" spans="1:18">
      <c r="A503" s="3">
        <v>143991</v>
      </c>
      <c r="B503" s="3" t="s">
        <v>997</v>
      </c>
      <c r="C503" s="3"/>
      <c r="D503" s="3" t="s">
        <v>974</v>
      </c>
      <c r="E503" s="3" t="s">
        <v>975</v>
      </c>
      <c r="F503" s="3" t="s">
        <v>976</v>
      </c>
      <c r="G503" s="3" t="s">
        <v>2503</v>
      </c>
      <c r="H503" s="3" t="s">
        <v>2504</v>
      </c>
      <c r="I503" s="3" t="s">
        <v>2505</v>
      </c>
      <c r="J503" s="3" t="s">
        <v>979</v>
      </c>
      <c r="K503" s="3" t="s">
        <v>1110</v>
      </c>
      <c r="L503" s="3" t="s">
        <v>981</v>
      </c>
      <c r="M503" s="3" t="s">
        <v>1079</v>
      </c>
      <c r="N503" s="27">
        <v>45625</v>
      </c>
      <c r="O503" s="3" t="s">
        <v>1112</v>
      </c>
      <c r="P503" s="3" t="s">
        <v>1044</v>
      </c>
      <c r="Q503" s="3"/>
      <c r="R503" s="24">
        <f>COUNTIF(콜트리분석!AH:AH,레드마인_배치!G503)+COUNTIF(스케쥴러분석!J:J,레드마인_배치!G503)</f>
        <v>1</v>
      </c>
    </row>
    <row r="504" spans="1:18">
      <c r="A504" s="3">
        <v>144006</v>
      </c>
      <c r="B504" s="3" t="s">
        <v>997</v>
      </c>
      <c r="C504" s="3"/>
      <c r="D504" s="3" t="s">
        <v>974</v>
      </c>
      <c r="E504" s="3" t="s">
        <v>975</v>
      </c>
      <c r="F504" s="3" t="s">
        <v>976</v>
      </c>
      <c r="G504" s="3" t="s">
        <v>2506</v>
      </c>
      <c r="H504" s="3" t="s">
        <v>2507</v>
      </c>
      <c r="I504" s="3" t="s">
        <v>2508</v>
      </c>
      <c r="J504" s="3" t="s">
        <v>979</v>
      </c>
      <c r="K504" s="3" t="s">
        <v>1110</v>
      </c>
      <c r="L504" s="3" t="s">
        <v>981</v>
      </c>
      <c r="M504" s="3" t="s">
        <v>1079</v>
      </c>
      <c r="N504" s="27">
        <v>45625</v>
      </c>
      <c r="O504" s="3" t="s">
        <v>1112</v>
      </c>
      <c r="P504" s="3" t="s">
        <v>1044</v>
      </c>
      <c r="Q504" s="3"/>
      <c r="R504" s="24">
        <f>COUNTIF(콜트리분석!AH:AH,레드마인_배치!G504)+COUNTIF(스케쥴러분석!J:J,레드마인_배치!G504)</f>
        <v>1</v>
      </c>
    </row>
    <row r="505" spans="1:18">
      <c r="A505" s="3">
        <v>143989</v>
      </c>
      <c r="B505" s="3" t="s">
        <v>997</v>
      </c>
      <c r="C505" s="3"/>
      <c r="D505" s="3" t="s">
        <v>974</v>
      </c>
      <c r="E505" s="3" t="s">
        <v>975</v>
      </c>
      <c r="F505" s="3" t="s">
        <v>976</v>
      </c>
      <c r="G505" s="3" t="s">
        <v>851</v>
      </c>
      <c r="H505" s="3" t="s">
        <v>2509</v>
      </c>
      <c r="I505" s="3" t="s">
        <v>2510</v>
      </c>
      <c r="J505" s="3" t="s">
        <v>979</v>
      </c>
      <c r="K505" s="3" t="s">
        <v>1110</v>
      </c>
      <c r="L505" s="3" t="s">
        <v>981</v>
      </c>
      <c r="M505" s="3" t="s">
        <v>1064</v>
      </c>
      <c r="N505" s="27">
        <v>45625</v>
      </c>
      <c r="O505" s="3" t="s">
        <v>1112</v>
      </c>
      <c r="P505" s="3" t="s">
        <v>1044</v>
      </c>
      <c r="Q505" s="3"/>
      <c r="R505" s="24">
        <f>COUNTIF(콜트리분석!AH:AH,레드마인_배치!G505)+COUNTIF(스케쥴러분석!J:J,레드마인_배치!G505)</f>
        <v>1</v>
      </c>
    </row>
    <row r="506" spans="1:18">
      <c r="A506" s="3">
        <v>144011</v>
      </c>
      <c r="B506" s="3" t="s">
        <v>997</v>
      </c>
      <c r="C506" s="3"/>
      <c r="D506" s="3" t="s">
        <v>974</v>
      </c>
      <c r="E506" s="3" t="s">
        <v>975</v>
      </c>
      <c r="F506" s="3" t="s">
        <v>976</v>
      </c>
      <c r="G506" s="3" t="s">
        <v>876</v>
      </c>
      <c r="H506" s="3" t="s">
        <v>2511</v>
      </c>
      <c r="I506" s="3" t="s">
        <v>2512</v>
      </c>
      <c r="J506" s="3" t="s">
        <v>979</v>
      </c>
      <c r="K506" s="3" t="s">
        <v>1110</v>
      </c>
      <c r="L506" s="3" t="s">
        <v>981</v>
      </c>
      <c r="M506" s="3" t="s">
        <v>1043</v>
      </c>
      <c r="N506" s="27">
        <v>45625</v>
      </c>
      <c r="O506" s="3" t="s">
        <v>983</v>
      </c>
      <c r="P506" s="3" t="s">
        <v>1044</v>
      </c>
      <c r="Q506" s="3"/>
      <c r="R506" s="24">
        <f>COUNTIF(콜트리분석!AH:AH,레드마인_배치!G506)+COUNTIF(스케쥴러분석!J:J,레드마인_배치!G506)</f>
        <v>1</v>
      </c>
    </row>
    <row r="507" spans="1:18">
      <c r="A507" s="3">
        <v>142916</v>
      </c>
      <c r="B507" s="3" t="s">
        <v>997</v>
      </c>
      <c r="C507" s="3"/>
      <c r="D507" s="3" t="s">
        <v>974</v>
      </c>
      <c r="E507" s="3" t="s">
        <v>975</v>
      </c>
      <c r="F507" s="3" t="s">
        <v>976</v>
      </c>
      <c r="G507" s="3" t="s">
        <v>879</v>
      </c>
      <c r="H507" s="3" t="s">
        <v>2513</v>
      </c>
      <c r="I507" s="3" t="s">
        <v>2514</v>
      </c>
      <c r="J507" s="3" t="s">
        <v>979</v>
      </c>
      <c r="K507" s="3" t="s">
        <v>1110</v>
      </c>
      <c r="L507" s="3" t="s">
        <v>981</v>
      </c>
      <c r="M507" s="3" t="s">
        <v>1043</v>
      </c>
      <c r="N507" s="27">
        <v>45674</v>
      </c>
      <c r="O507" s="3" t="s">
        <v>1112</v>
      </c>
      <c r="P507" s="3" t="s">
        <v>1044</v>
      </c>
      <c r="Q507" s="3"/>
      <c r="R507" s="24">
        <f>COUNTIF(콜트리분석!AH:AH,레드마인_배치!G507)+COUNTIF(스케쥴러분석!J:J,레드마인_배치!G507)</f>
        <v>1</v>
      </c>
    </row>
    <row r="508" spans="1:18">
      <c r="A508" s="3">
        <v>143950</v>
      </c>
      <c r="B508" s="3" t="s">
        <v>997</v>
      </c>
      <c r="C508" s="3"/>
      <c r="D508" s="3" t="s">
        <v>974</v>
      </c>
      <c r="E508" s="3" t="s">
        <v>975</v>
      </c>
      <c r="F508" s="3" t="s">
        <v>976</v>
      </c>
      <c r="G508" s="3" t="s">
        <v>728</v>
      </c>
      <c r="H508" s="3" t="s">
        <v>2515</v>
      </c>
      <c r="I508" s="3" t="s">
        <v>2516</v>
      </c>
      <c r="J508" s="3" t="s">
        <v>979</v>
      </c>
      <c r="K508" s="3" t="s">
        <v>1110</v>
      </c>
      <c r="L508" s="3" t="s">
        <v>981</v>
      </c>
      <c r="M508" s="3" t="s">
        <v>1057</v>
      </c>
      <c r="N508" s="27">
        <v>45625</v>
      </c>
      <c r="O508" s="3" t="s">
        <v>983</v>
      </c>
      <c r="P508" s="3" t="s">
        <v>1044</v>
      </c>
      <c r="Q508" s="3"/>
      <c r="R508" s="24">
        <f>COUNTIF(콜트리분석!AH:AH,레드마인_배치!G508)+COUNTIF(스케쥴러분석!J:J,레드마인_배치!G508)</f>
        <v>1</v>
      </c>
    </row>
    <row r="509" spans="1:18">
      <c r="A509" s="3">
        <v>143951</v>
      </c>
      <c r="B509" s="3" t="s">
        <v>997</v>
      </c>
      <c r="C509" s="3"/>
      <c r="D509" s="3" t="s">
        <v>974</v>
      </c>
      <c r="E509" s="3" t="s">
        <v>975</v>
      </c>
      <c r="F509" s="3" t="s">
        <v>976</v>
      </c>
      <c r="G509" s="3" t="s">
        <v>729</v>
      </c>
      <c r="H509" s="3" t="s">
        <v>2517</v>
      </c>
      <c r="I509" s="3" t="s">
        <v>2516</v>
      </c>
      <c r="J509" s="3" t="s">
        <v>979</v>
      </c>
      <c r="K509" s="3" t="s">
        <v>1110</v>
      </c>
      <c r="L509" s="3" t="s">
        <v>981</v>
      </c>
      <c r="M509" s="3" t="s">
        <v>1057</v>
      </c>
      <c r="N509" s="27">
        <v>45625</v>
      </c>
      <c r="O509" s="3" t="s">
        <v>983</v>
      </c>
      <c r="P509" s="3" t="s">
        <v>1044</v>
      </c>
      <c r="Q509" s="3"/>
      <c r="R509" s="24">
        <f>COUNTIF(콜트리분석!AH:AH,레드마인_배치!G509)+COUNTIF(스케쥴러분석!J:J,레드마인_배치!G509)</f>
        <v>1</v>
      </c>
    </row>
    <row r="510" spans="1:18">
      <c r="A510" s="3">
        <v>143955</v>
      </c>
      <c r="B510" s="3" t="s">
        <v>997</v>
      </c>
      <c r="C510" s="3"/>
      <c r="D510" s="3" t="s">
        <v>974</v>
      </c>
      <c r="E510" s="3" t="s">
        <v>975</v>
      </c>
      <c r="F510" s="3" t="s">
        <v>976</v>
      </c>
      <c r="G510" s="3" t="s">
        <v>880</v>
      </c>
      <c r="H510" s="3" t="s">
        <v>2518</v>
      </c>
      <c r="I510" s="3" t="s">
        <v>2519</v>
      </c>
      <c r="J510" s="3" t="s">
        <v>979</v>
      </c>
      <c r="K510" s="3" t="s">
        <v>1110</v>
      </c>
      <c r="L510" s="3" t="s">
        <v>981</v>
      </c>
      <c r="M510" s="3" t="s">
        <v>1057</v>
      </c>
      <c r="N510" s="27">
        <v>45625</v>
      </c>
      <c r="O510" s="3" t="s">
        <v>983</v>
      </c>
      <c r="P510" s="3" t="s">
        <v>1044</v>
      </c>
      <c r="Q510" s="3"/>
      <c r="R510" s="24">
        <f>COUNTIF(콜트리분석!AH:AH,레드마인_배치!G510)+COUNTIF(스케쥴러분석!J:J,레드마인_배치!G510)</f>
        <v>1</v>
      </c>
    </row>
    <row r="511" spans="1:18">
      <c r="A511" s="3">
        <v>143952</v>
      </c>
      <c r="B511" s="3" t="s">
        <v>997</v>
      </c>
      <c r="C511" s="3"/>
      <c r="D511" s="3" t="s">
        <v>974</v>
      </c>
      <c r="E511" s="3" t="s">
        <v>975</v>
      </c>
      <c r="F511" s="3" t="s">
        <v>976</v>
      </c>
      <c r="G511" s="3" t="s">
        <v>730</v>
      </c>
      <c r="H511" s="3" t="s">
        <v>2520</v>
      </c>
      <c r="I511" s="3" t="s">
        <v>2521</v>
      </c>
      <c r="J511" s="3" t="s">
        <v>979</v>
      </c>
      <c r="K511" s="3" t="s">
        <v>1110</v>
      </c>
      <c r="L511" s="3" t="s">
        <v>981</v>
      </c>
      <c r="M511" s="3" t="s">
        <v>1057</v>
      </c>
      <c r="N511" s="27">
        <v>45625</v>
      </c>
      <c r="O511" s="3" t="s">
        <v>983</v>
      </c>
      <c r="P511" s="3" t="s">
        <v>1044</v>
      </c>
      <c r="Q511" s="3"/>
      <c r="R511" s="24">
        <f>COUNTIF(콜트리분석!AH:AH,레드마인_배치!G511)+COUNTIF(스케쥴러분석!J:J,레드마인_배치!G511)</f>
        <v>1</v>
      </c>
    </row>
    <row r="512" spans="1:18">
      <c r="A512" s="3">
        <v>143953</v>
      </c>
      <c r="B512" s="3" t="s">
        <v>997</v>
      </c>
      <c r="C512" s="3"/>
      <c r="D512" s="3" t="s">
        <v>974</v>
      </c>
      <c r="E512" s="3" t="s">
        <v>1113</v>
      </c>
      <c r="F512" s="3" t="s">
        <v>976</v>
      </c>
      <c r="G512" s="3" t="s">
        <v>731</v>
      </c>
      <c r="H512" s="3" t="s">
        <v>2522</v>
      </c>
      <c r="I512" s="3" t="s">
        <v>2523</v>
      </c>
      <c r="J512" s="3" t="s">
        <v>979</v>
      </c>
      <c r="K512" s="3" t="s">
        <v>1110</v>
      </c>
      <c r="L512" s="3" t="s">
        <v>981</v>
      </c>
      <c r="M512" s="3" t="s">
        <v>1057</v>
      </c>
      <c r="N512" s="27">
        <v>45695</v>
      </c>
      <c r="O512" s="3" t="s">
        <v>1116</v>
      </c>
      <c r="P512" s="3" t="s">
        <v>1044</v>
      </c>
      <c r="Q512" s="3" t="s">
        <v>3442</v>
      </c>
      <c r="R512" s="24">
        <f>COUNTIF(콜트리분석!AH:AH,레드마인_배치!G512)+COUNTIF(스케쥴러분석!J:J,레드마인_배치!G512)</f>
        <v>1</v>
      </c>
    </row>
    <row r="513" spans="1:18">
      <c r="A513" s="3">
        <v>143954</v>
      </c>
      <c r="B513" s="3" t="s">
        <v>997</v>
      </c>
      <c r="C513" s="3"/>
      <c r="D513" s="3" t="s">
        <v>974</v>
      </c>
      <c r="E513" s="3" t="s">
        <v>975</v>
      </c>
      <c r="F513" s="3" t="s">
        <v>976</v>
      </c>
      <c r="G513" s="3" t="s">
        <v>732</v>
      </c>
      <c r="H513" s="3" t="s">
        <v>2524</v>
      </c>
      <c r="I513" s="3" t="s">
        <v>2525</v>
      </c>
      <c r="J513" s="3" t="s">
        <v>979</v>
      </c>
      <c r="K513" s="3" t="s">
        <v>1110</v>
      </c>
      <c r="L513" s="3" t="s">
        <v>981</v>
      </c>
      <c r="M513" s="3" t="s">
        <v>1057</v>
      </c>
      <c r="N513" s="27">
        <v>45625</v>
      </c>
      <c r="O513" s="3" t="s">
        <v>983</v>
      </c>
      <c r="P513" s="3" t="s">
        <v>1044</v>
      </c>
      <c r="Q513" s="3"/>
      <c r="R513" s="24">
        <f>COUNTIF(콜트리분석!AH:AH,레드마인_배치!G513)+COUNTIF(스케쥴러분석!J:J,레드마인_배치!G513)</f>
        <v>1</v>
      </c>
    </row>
    <row r="514" spans="1:18">
      <c r="A514" s="3">
        <v>143956</v>
      </c>
      <c r="B514" s="3" t="s">
        <v>997</v>
      </c>
      <c r="C514" s="3"/>
      <c r="D514" s="3" t="s">
        <v>974</v>
      </c>
      <c r="E514" s="3" t="s">
        <v>975</v>
      </c>
      <c r="F514" s="3" t="s">
        <v>976</v>
      </c>
      <c r="G514" s="3" t="s">
        <v>2526</v>
      </c>
      <c r="H514" s="3" t="s">
        <v>2527</v>
      </c>
      <c r="I514" s="3" t="s">
        <v>2528</v>
      </c>
      <c r="J514" s="3" t="s">
        <v>979</v>
      </c>
      <c r="K514" s="3" t="s">
        <v>1110</v>
      </c>
      <c r="L514" s="3" t="s">
        <v>981</v>
      </c>
      <c r="M514" s="3" t="s">
        <v>1057</v>
      </c>
      <c r="N514" s="27">
        <v>45625</v>
      </c>
      <c r="O514" s="3" t="s">
        <v>983</v>
      </c>
      <c r="P514" s="3" t="s">
        <v>1044</v>
      </c>
      <c r="Q514" s="3"/>
      <c r="R514" s="24">
        <f>COUNTIF(콜트리분석!AH:AH,레드마인_배치!G514)+COUNTIF(스케쥴러분석!J:J,레드마인_배치!G514)</f>
        <v>1</v>
      </c>
    </row>
    <row r="515" spans="1:18">
      <c r="A515" s="3">
        <v>144012</v>
      </c>
      <c r="B515" s="3" t="s">
        <v>997</v>
      </c>
      <c r="C515" s="3"/>
      <c r="D515" s="3" t="s">
        <v>974</v>
      </c>
      <c r="E515" s="3" t="s">
        <v>975</v>
      </c>
      <c r="F515" s="3" t="s">
        <v>976</v>
      </c>
      <c r="G515" s="3" t="s">
        <v>867</v>
      </c>
      <c r="H515" s="3" t="s">
        <v>2529</v>
      </c>
      <c r="I515" s="3" t="s">
        <v>2530</v>
      </c>
      <c r="J515" s="3" t="s">
        <v>979</v>
      </c>
      <c r="K515" s="3" t="s">
        <v>1110</v>
      </c>
      <c r="L515" s="3" t="s">
        <v>981</v>
      </c>
      <c r="M515" s="3" t="s">
        <v>1043</v>
      </c>
      <c r="N515" s="27">
        <v>45625</v>
      </c>
      <c r="O515" s="3" t="s">
        <v>983</v>
      </c>
      <c r="P515" s="3" t="s">
        <v>1044</v>
      </c>
      <c r="Q515" s="3"/>
      <c r="R515" s="24">
        <f>COUNTIF(콜트리분석!AH:AH,레드마인_배치!G515)+COUNTIF(스케쥴러분석!J:J,레드마인_배치!G515)</f>
        <v>1</v>
      </c>
    </row>
    <row r="516" spans="1:18">
      <c r="A516" s="3">
        <v>144025</v>
      </c>
      <c r="B516" s="3" t="s">
        <v>997</v>
      </c>
      <c r="C516" s="3"/>
      <c r="D516" s="3" t="s">
        <v>974</v>
      </c>
      <c r="E516" s="3" t="s">
        <v>975</v>
      </c>
      <c r="F516" s="3" t="s">
        <v>976</v>
      </c>
      <c r="G516" s="3" t="s">
        <v>877</v>
      </c>
      <c r="H516" s="3" t="s">
        <v>2531</v>
      </c>
      <c r="I516" s="3" t="s">
        <v>2532</v>
      </c>
      <c r="J516" s="3" t="s">
        <v>979</v>
      </c>
      <c r="K516" s="3" t="s">
        <v>1110</v>
      </c>
      <c r="L516" s="3" t="s">
        <v>981</v>
      </c>
      <c r="M516" s="3" t="s">
        <v>1043</v>
      </c>
      <c r="N516" s="27">
        <v>45625</v>
      </c>
      <c r="O516" s="3" t="s">
        <v>983</v>
      </c>
      <c r="P516" s="3" t="s">
        <v>1044</v>
      </c>
      <c r="Q516" s="3"/>
      <c r="R516" s="24">
        <f>COUNTIF(콜트리분석!AH:AH,레드마인_배치!G516)+COUNTIF(스케쥴러분석!J:J,레드마인_배치!G516)</f>
        <v>1</v>
      </c>
    </row>
    <row r="517" spans="1:18">
      <c r="A517" s="3">
        <v>144014</v>
      </c>
      <c r="B517" s="3" t="s">
        <v>997</v>
      </c>
      <c r="C517" s="3"/>
      <c r="D517" s="3" t="s">
        <v>974</v>
      </c>
      <c r="E517" s="3" t="s">
        <v>975</v>
      </c>
      <c r="F517" s="3" t="s">
        <v>976</v>
      </c>
      <c r="G517" s="3" t="s">
        <v>878</v>
      </c>
      <c r="H517" s="3" t="s">
        <v>2533</v>
      </c>
      <c r="I517" s="3" t="s">
        <v>2534</v>
      </c>
      <c r="J517" s="3" t="s">
        <v>979</v>
      </c>
      <c r="K517" s="3" t="s">
        <v>1123</v>
      </c>
      <c r="L517" s="3" t="s">
        <v>981</v>
      </c>
      <c r="M517" s="3" t="s">
        <v>1043</v>
      </c>
      <c r="N517" s="27">
        <v>45625</v>
      </c>
      <c r="O517" s="3" t="s">
        <v>983</v>
      </c>
      <c r="P517" s="3" t="s">
        <v>1044</v>
      </c>
      <c r="Q517" s="3"/>
      <c r="R517" s="24">
        <f>COUNTIF(콜트리분석!AH:AH,레드마인_배치!G517)+COUNTIF(스케쥴러분석!J:J,레드마인_배치!G517)</f>
        <v>1</v>
      </c>
    </row>
    <row r="518" spans="1:18">
      <c r="A518" s="3">
        <v>142917</v>
      </c>
      <c r="B518" s="3" t="s">
        <v>1000</v>
      </c>
      <c r="C518" s="3"/>
      <c r="D518" s="3" t="s">
        <v>974</v>
      </c>
      <c r="E518" s="3" t="s">
        <v>975</v>
      </c>
      <c r="F518" s="3" t="s">
        <v>976</v>
      </c>
      <c r="G518" s="3" t="s">
        <v>2535</v>
      </c>
      <c r="H518" s="3" t="s">
        <v>2536</v>
      </c>
      <c r="I518" s="3" t="s">
        <v>2537</v>
      </c>
      <c r="J518" s="3" t="s">
        <v>979</v>
      </c>
      <c r="K518" s="3" t="s">
        <v>1110</v>
      </c>
      <c r="L518" s="3" t="s">
        <v>981</v>
      </c>
      <c r="M518" s="3" t="s">
        <v>1091</v>
      </c>
      <c r="N518" s="27">
        <v>45625</v>
      </c>
      <c r="O518" s="3" t="s">
        <v>983</v>
      </c>
      <c r="P518" s="3" t="s">
        <v>1092</v>
      </c>
      <c r="Q518" s="3"/>
      <c r="R518" s="24">
        <f>COUNTIF(콜트리분석!AH:AH,레드마인_배치!G518)+COUNTIF(스케쥴러분석!J:J,레드마인_배치!G518)</f>
        <v>1</v>
      </c>
    </row>
    <row r="519" spans="1:18">
      <c r="A519" s="3">
        <v>144030</v>
      </c>
      <c r="B519" s="3" t="s">
        <v>997</v>
      </c>
      <c r="C519" s="3"/>
      <c r="D519" s="3" t="s">
        <v>974</v>
      </c>
      <c r="E519" s="3" t="s">
        <v>975</v>
      </c>
      <c r="F519" s="3" t="s">
        <v>976</v>
      </c>
      <c r="G519" s="3" t="s">
        <v>882</v>
      </c>
      <c r="H519" s="3" t="s">
        <v>2538</v>
      </c>
      <c r="I519" s="3" t="s">
        <v>2539</v>
      </c>
      <c r="J519" s="3" t="s">
        <v>979</v>
      </c>
      <c r="K519" s="3" t="s">
        <v>1123</v>
      </c>
      <c r="L519" s="3" t="s">
        <v>981</v>
      </c>
      <c r="M519" s="3" t="s">
        <v>1043</v>
      </c>
      <c r="N519" s="27">
        <v>45625</v>
      </c>
      <c r="O519" s="3" t="s">
        <v>983</v>
      </c>
      <c r="P519" s="3" t="s">
        <v>1044</v>
      </c>
      <c r="Q519" s="3"/>
      <c r="R519" s="24">
        <f>COUNTIF(콜트리분석!AH:AH,레드마인_배치!G519)+COUNTIF(스케쥴러분석!J:J,레드마인_배치!G519)</f>
        <v>1</v>
      </c>
    </row>
    <row r="520" spans="1:18">
      <c r="A520" s="3">
        <v>144031</v>
      </c>
      <c r="B520" s="3" t="s">
        <v>997</v>
      </c>
      <c r="C520" s="3"/>
      <c r="D520" s="3" t="s">
        <v>974</v>
      </c>
      <c r="E520" s="3" t="s">
        <v>975</v>
      </c>
      <c r="F520" s="3" t="s">
        <v>976</v>
      </c>
      <c r="G520" s="3" t="s">
        <v>883</v>
      </c>
      <c r="H520" s="3" t="s">
        <v>2540</v>
      </c>
      <c r="I520" s="3" t="s">
        <v>2541</v>
      </c>
      <c r="J520" s="3" t="s">
        <v>979</v>
      </c>
      <c r="K520" s="3" t="s">
        <v>1123</v>
      </c>
      <c r="L520" s="3" t="s">
        <v>981</v>
      </c>
      <c r="M520" s="3" t="s">
        <v>1043</v>
      </c>
      <c r="N520" s="27">
        <v>45625</v>
      </c>
      <c r="O520" s="3" t="s">
        <v>983</v>
      </c>
      <c r="P520" s="3" t="s">
        <v>1044</v>
      </c>
      <c r="Q520" s="3"/>
      <c r="R520" s="24">
        <f>COUNTIF(콜트리분석!AH:AH,레드마인_배치!G520)+COUNTIF(스케쥴러분석!J:J,레드마인_배치!G520)</f>
        <v>1</v>
      </c>
    </row>
    <row r="521" spans="1:18">
      <c r="A521" s="3">
        <v>144032</v>
      </c>
      <c r="B521" s="3" t="s">
        <v>997</v>
      </c>
      <c r="C521" s="3"/>
      <c r="D521" s="3" t="s">
        <v>974</v>
      </c>
      <c r="E521" s="3" t="s">
        <v>975</v>
      </c>
      <c r="F521" s="3" t="s">
        <v>976</v>
      </c>
      <c r="G521" s="3" t="s">
        <v>884</v>
      </c>
      <c r="H521" s="3" t="s">
        <v>2542</v>
      </c>
      <c r="I521" s="3" t="s">
        <v>2543</v>
      </c>
      <c r="J521" s="3" t="s">
        <v>979</v>
      </c>
      <c r="K521" s="3" t="s">
        <v>1123</v>
      </c>
      <c r="L521" s="3" t="s">
        <v>981</v>
      </c>
      <c r="M521" s="3" t="s">
        <v>1043</v>
      </c>
      <c r="N521" s="27">
        <v>45625</v>
      </c>
      <c r="O521" s="3" t="s">
        <v>983</v>
      </c>
      <c r="P521" s="3" t="s">
        <v>1044</v>
      </c>
      <c r="Q521" s="3"/>
      <c r="R521" s="24">
        <f>COUNTIF(콜트리분석!AH:AH,레드마인_배치!G521)+COUNTIF(스케쥴러분석!J:J,레드마인_배치!G521)</f>
        <v>1</v>
      </c>
    </row>
    <row r="522" spans="1:18">
      <c r="A522" s="3">
        <v>144033</v>
      </c>
      <c r="B522" s="3" t="s">
        <v>997</v>
      </c>
      <c r="C522" s="3"/>
      <c r="D522" s="3" t="s">
        <v>974</v>
      </c>
      <c r="E522" s="3" t="s">
        <v>975</v>
      </c>
      <c r="F522" s="3" t="s">
        <v>976</v>
      </c>
      <c r="G522" s="3" t="s">
        <v>885</v>
      </c>
      <c r="H522" s="3" t="s">
        <v>2544</v>
      </c>
      <c r="I522" s="3" t="s">
        <v>2545</v>
      </c>
      <c r="J522" s="3" t="s">
        <v>979</v>
      </c>
      <c r="K522" s="3" t="s">
        <v>1123</v>
      </c>
      <c r="L522" s="3" t="s">
        <v>981</v>
      </c>
      <c r="M522" s="3" t="s">
        <v>1043</v>
      </c>
      <c r="N522" s="27">
        <v>45625</v>
      </c>
      <c r="O522" s="3" t="s">
        <v>983</v>
      </c>
      <c r="P522" s="3" t="s">
        <v>1044</v>
      </c>
      <c r="Q522" s="3"/>
      <c r="R522" s="24">
        <f>COUNTIF(콜트리분석!AH:AH,레드마인_배치!G522)+COUNTIF(스케쥴러분석!J:J,레드마인_배치!G522)</f>
        <v>1</v>
      </c>
    </row>
    <row r="523" spans="1:18">
      <c r="A523" s="3">
        <v>144027</v>
      </c>
      <c r="B523" s="3" t="s">
        <v>997</v>
      </c>
      <c r="C523" s="3"/>
      <c r="D523" s="3" t="s">
        <v>974</v>
      </c>
      <c r="E523" s="3" t="s">
        <v>975</v>
      </c>
      <c r="F523" s="3" t="s">
        <v>976</v>
      </c>
      <c r="G523" s="3" t="s">
        <v>887</v>
      </c>
      <c r="H523" s="3" t="s">
        <v>2546</v>
      </c>
      <c r="I523" s="3" t="s">
        <v>2547</v>
      </c>
      <c r="J523" s="3" t="s">
        <v>979</v>
      </c>
      <c r="K523" s="3" t="s">
        <v>1123</v>
      </c>
      <c r="L523" s="3" t="s">
        <v>981</v>
      </c>
      <c r="M523" s="3" t="s">
        <v>1043</v>
      </c>
      <c r="N523" s="27">
        <v>45625</v>
      </c>
      <c r="O523" s="3" t="s">
        <v>983</v>
      </c>
      <c r="P523" s="3" t="s">
        <v>1044</v>
      </c>
      <c r="Q523" s="3"/>
      <c r="R523" s="24">
        <f>COUNTIF(콜트리분석!AH:AH,레드마인_배치!G523)+COUNTIF(스케쥴러분석!J:J,레드마인_배치!G523)</f>
        <v>1</v>
      </c>
    </row>
    <row r="524" spans="1:18">
      <c r="A524" s="3">
        <v>144028</v>
      </c>
      <c r="B524" s="3" t="s">
        <v>997</v>
      </c>
      <c r="C524" s="3"/>
      <c r="D524" s="3" t="s">
        <v>974</v>
      </c>
      <c r="E524" s="3" t="s">
        <v>975</v>
      </c>
      <c r="F524" s="3" t="s">
        <v>976</v>
      </c>
      <c r="G524" s="3" t="s">
        <v>888</v>
      </c>
      <c r="H524" s="3" t="s">
        <v>2548</v>
      </c>
      <c r="I524" s="3" t="s">
        <v>2547</v>
      </c>
      <c r="J524" s="3" t="s">
        <v>979</v>
      </c>
      <c r="K524" s="3" t="s">
        <v>1123</v>
      </c>
      <c r="L524" s="3" t="s">
        <v>981</v>
      </c>
      <c r="M524" s="3" t="s">
        <v>1043</v>
      </c>
      <c r="N524" s="27">
        <v>45625</v>
      </c>
      <c r="O524" s="3" t="s">
        <v>983</v>
      </c>
      <c r="P524" s="3" t="s">
        <v>1044</v>
      </c>
      <c r="Q524" s="3"/>
      <c r="R524" s="24">
        <f>COUNTIF(콜트리분석!AH:AH,레드마인_배치!G524)+COUNTIF(스케쥴러분석!J:J,레드마인_배치!G524)</f>
        <v>1</v>
      </c>
    </row>
    <row r="525" spans="1:18">
      <c r="A525" s="3">
        <v>142918</v>
      </c>
      <c r="B525" s="3" t="s">
        <v>997</v>
      </c>
      <c r="C525" s="3"/>
      <c r="D525" s="3" t="s">
        <v>974</v>
      </c>
      <c r="E525" s="3" t="s">
        <v>975</v>
      </c>
      <c r="F525" s="3" t="s">
        <v>976</v>
      </c>
      <c r="G525" s="3" t="s">
        <v>2549</v>
      </c>
      <c r="H525" s="3" t="s">
        <v>2550</v>
      </c>
      <c r="I525" s="3" t="s">
        <v>2551</v>
      </c>
      <c r="J525" s="3" t="s">
        <v>979</v>
      </c>
      <c r="K525" s="3" t="s">
        <v>1110</v>
      </c>
      <c r="L525" s="3" t="s">
        <v>981</v>
      </c>
      <c r="M525" s="3" t="s">
        <v>1064</v>
      </c>
      <c r="N525" s="27">
        <v>45625</v>
      </c>
      <c r="O525" s="3" t="s">
        <v>983</v>
      </c>
      <c r="P525" s="3" t="s">
        <v>1044</v>
      </c>
      <c r="Q525" s="3"/>
      <c r="R525" s="24">
        <f>COUNTIF(콜트리분석!AH:AH,레드마인_배치!G525)+COUNTIF(스케쥴러분석!J:J,레드마인_배치!G525)</f>
        <v>1</v>
      </c>
    </row>
    <row r="526" spans="1:18">
      <c r="A526" s="3">
        <v>142936</v>
      </c>
      <c r="B526" s="3" t="s">
        <v>997</v>
      </c>
      <c r="C526" s="3"/>
      <c r="D526" s="3" t="s">
        <v>974</v>
      </c>
      <c r="E526" s="3" t="s">
        <v>975</v>
      </c>
      <c r="F526" s="3" t="s">
        <v>976</v>
      </c>
      <c r="G526" s="3" t="s">
        <v>2552</v>
      </c>
      <c r="H526" s="3" t="s">
        <v>2553</v>
      </c>
      <c r="I526" s="3" t="s">
        <v>2554</v>
      </c>
      <c r="J526" s="3" t="s">
        <v>979</v>
      </c>
      <c r="K526" s="3" t="s">
        <v>1110</v>
      </c>
      <c r="L526" s="3" t="s">
        <v>981</v>
      </c>
      <c r="M526" s="3"/>
      <c r="N526" s="27"/>
      <c r="O526" s="3" t="s">
        <v>983</v>
      </c>
      <c r="P526" s="3" t="s">
        <v>1044</v>
      </c>
      <c r="Q526" s="3"/>
      <c r="R526" s="24">
        <f>COUNTIF(콜트리분석!AH:AH,레드마인_배치!G526)+COUNTIF(스케쥴러분석!J:J,레드마인_배치!G526)</f>
        <v>1</v>
      </c>
    </row>
    <row r="527" spans="1:18">
      <c r="A527" s="3">
        <v>142910</v>
      </c>
      <c r="B527" s="3" t="s">
        <v>997</v>
      </c>
      <c r="C527" s="3"/>
      <c r="D527" s="3" t="s">
        <v>974</v>
      </c>
      <c r="E527" s="3" t="s">
        <v>975</v>
      </c>
      <c r="F527" s="3" t="s">
        <v>976</v>
      </c>
      <c r="G527" s="3" t="s">
        <v>2555</v>
      </c>
      <c r="H527" s="3" t="s">
        <v>2556</v>
      </c>
      <c r="I527" s="3" t="s">
        <v>2557</v>
      </c>
      <c r="J527" s="3" t="s">
        <v>979</v>
      </c>
      <c r="K527" s="3" t="s">
        <v>1110</v>
      </c>
      <c r="L527" s="3" t="s">
        <v>981</v>
      </c>
      <c r="M527" s="3"/>
      <c r="N527" s="27"/>
      <c r="O527" s="3" t="s">
        <v>983</v>
      </c>
      <c r="P527" s="3" t="s">
        <v>1044</v>
      </c>
      <c r="Q527" s="3"/>
      <c r="R527" s="24">
        <f>COUNTIF(콜트리분석!AH:AH,레드마인_배치!G527)+COUNTIF(스케쥴러분석!J:J,레드마인_배치!G527)</f>
        <v>1</v>
      </c>
    </row>
    <row r="528" spans="1:18">
      <c r="A528" s="3">
        <v>142834</v>
      </c>
      <c r="B528" s="3" t="s">
        <v>997</v>
      </c>
      <c r="C528" s="3"/>
      <c r="D528" s="3" t="s">
        <v>974</v>
      </c>
      <c r="E528" s="3" t="s">
        <v>975</v>
      </c>
      <c r="F528" s="3" t="s">
        <v>976</v>
      </c>
      <c r="G528" s="3" t="s">
        <v>2558</v>
      </c>
      <c r="H528" s="3" t="s">
        <v>2559</v>
      </c>
      <c r="I528" s="3" t="s">
        <v>2560</v>
      </c>
      <c r="J528" s="3" t="s">
        <v>979</v>
      </c>
      <c r="K528" s="3" t="s">
        <v>1110</v>
      </c>
      <c r="L528" s="3" t="s">
        <v>981</v>
      </c>
      <c r="M528" s="3"/>
      <c r="N528" s="27"/>
      <c r="O528" s="3" t="s">
        <v>983</v>
      </c>
      <c r="P528" s="3" t="s">
        <v>1044</v>
      </c>
      <c r="Q528" s="3"/>
      <c r="R528" s="24">
        <f>COUNTIF(콜트리분석!AH:AH,레드마인_배치!G528)+COUNTIF(스케쥴러분석!J:J,레드마인_배치!G528)</f>
        <v>1</v>
      </c>
    </row>
    <row r="529" spans="1:18">
      <c r="A529" s="3">
        <v>142862</v>
      </c>
      <c r="B529" s="3" t="s">
        <v>997</v>
      </c>
      <c r="C529" s="3"/>
      <c r="D529" s="3" t="s">
        <v>974</v>
      </c>
      <c r="E529" s="3" t="s">
        <v>975</v>
      </c>
      <c r="F529" s="3" t="s">
        <v>976</v>
      </c>
      <c r="G529" s="3" t="s">
        <v>2720</v>
      </c>
      <c r="H529" s="3" t="s">
        <v>2721</v>
      </c>
      <c r="I529" s="3" t="s">
        <v>2722</v>
      </c>
      <c r="J529" s="3" t="s">
        <v>979</v>
      </c>
      <c r="K529" s="3" t="s">
        <v>1123</v>
      </c>
      <c r="L529" s="3" t="s">
        <v>981</v>
      </c>
      <c r="M529" s="3"/>
      <c r="N529" s="27"/>
      <c r="O529" s="3" t="s">
        <v>983</v>
      </c>
      <c r="P529" s="3" t="s">
        <v>1044</v>
      </c>
      <c r="Q529" s="3"/>
      <c r="R529" s="24">
        <f>COUNTIF(콜트리분석!AH:AH,레드마인_배치!G529)+COUNTIF(스케쥴러분석!J:J,레드마인_배치!G529)</f>
        <v>1</v>
      </c>
    </row>
    <row r="530" spans="1:18">
      <c r="A530" s="3">
        <v>142889</v>
      </c>
      <c r="B530" s="3" t="s">
        <v>997</v>
      </c>
      <c r="C530" s="3"/>
      <c r="D530" s="3" t="s">
        <v>974</v>
      </c>
      <c r="E530" s="3" t="s">
        <v>975</v>
      </c>
      <c r="F530" s="3" t="s">
        <v>976</v>
      </c>
      <c r="G530" s="3" t="s">
        <v>2734</v>
      </c>
      <c r="H530" s="3" t="s">
        <v>2735</v>
      </c>
      <c r="I530" s="3" t="s">
        <v>2736</v>
      </c>
      <c r="J530" s="3" t="s">
        <v>979</v>
      </c>
      <c r="K530" s="3" t="s">
        <v>1123</v>
      </c>
      <c r="L530" s="3" t="s">
        <v>981</v>
      </c>
      <c r="M530" s="3"/>
      <c r="N530" s="27"/>
      <c r="O530" s="3" t="s">
        <v>983</v>
      </c>
      <c r="P530" s="3" t="s">
        <v>1044</v>
      </c>
      <c r="Q530" s="3"/>
      <c r="R530" s="24">
        <f>COUNTIF(콜트리분석!AH:AH,레드마인_배치!G530)+COUNTIF(스케쥴러분석!J:J,레드마인_배치!G530)</f>
        <v>1</v>
      </c>
    </row>
    <row r="531" spans="1:18">
      <c r="A531" s="3">
        <v>143018</v>
      </c>
      <c r="B531" s="3" t="s">
        <v>1048</v>
      </c>
      <c r="C531" s="3"/>
      <c r="D531" s="3" t="s">
        <v>974</v>
      </c>
      <c r="E531" s="3" t="s">
        <v>1113</v>
      </c>
      <c r="F531" s="3" t="s">
        <v>976</v>
      </c>
      <c r="G531" s="3" t="s">
        <v>2752</v>
      </c>
      <c r="H531" s="3" t="s">
        <v>3655</v>
      </c>
      <c r="I531" s="3" t="s">
        <v>2753</v>
      </c>
      <c r="J531" s="3" t="s">
        <v>979</v>
      </c>
      <c r="K531" s="3" t="s">
        <v>1110</v>
      </c>
      <c r="L531" s="3" t="s">
        <v>981</v>
      </c>
      <c r="M531" s="3" t="s">
        <v>1050</v>
      </c>
      <c r="N531" s="27">
        <v>45625</v>
      </c>
      <c r="O531" s="3" t="s">
        <v>983</v>
      </c>
      <c r="P531" s="3" t="s">
        <v>1051</v>
      </c>
      <c r="Q531" s="3"/>
      <c r="R531" s="24">
        <f>COUNTIF(콜트리분석!AH:AH,레드마인_배치!G531)+COUNTIF(스케쥴러분석!J:J,레드마인_배치!G531)</f>
        <v>1</v>
      </c>
    </row>
    <row r="532" spans="1:18">
      <c r="A532" s="3">
        <v>143013</v>
      </c>
      <c r="B532" s="3" t="s">
        <v>1048</v>
      </c>
      <c r="C532" s="3"/>
      <c r="D532" s="3" t="s">
        <v>974</v>
      </c>
      <c r="E532" s="3" t="s">
        <v>975</v>
      </c>
      <c r="F532" s="3" t="s">
        <v>976</v>
      </c>
      <c r="G532" s="3" t="s">
        <v>3248</v>
      </c>
      <c r="H532" s="3" t="s">
        <v>2737</v>
      </c>
      <c r="I532" s="3" t="s">
        <v>2738</v>
      </c>
      <c r="J532" s="3" t="s">
        <v>979</v>
      </c>
      <c r="K532" s="3" t="s">
        <v>1123</v>
      </c>
      <c r="L532" s="3" t="s">
        <v>981</v>
      </c>
      <c r="M532" s="3" t="s">
        <v>1050</v>
      </c>
      <c r="N532" s="27">
        <v>45716</v>
      </c>
      <c r="O532" s="3" t="s">
        <v>983</v>
      </c>
      <c r="P532" s="3" t="s">
        <v>1051</v>
      </c>
      <c r="Q532" s="3"/>
      <c r="R532" s="24">
        <f>COUNTIF(콜트리분석!AH:AH,레드마인_배치!G532)+COUNTIF(스케쥴러분석!J:J,레드마인_배치!G532)</f>
        <v>1</v>
      </c>
    </row>
    <row r="533" spans="1:18">
      <c r="A533" s="3">
        <v>143015</v>
      </c>
      <c r="B533" s="3" t="s">
        <v>1048</v>
      </c>
      <c r="C533" s="3"/>
      <c r="D533" s="3" t="s">
        <v>974</v>
      </c>
      <c r="E533" s="3" t="s">
        <v>975</v>
      </c>
      <c r="F533" s="3" t="s">
        <v>976</v>
      </c>
      <c r="G533" s="3" t="s">
        <v>2739</v>
      </c>
      <c r="H533" s="3" t="s">
        <v>2740</v>
      </c>
      <c r="I533" s="3" t="s">
        <v>2741</v>
      </c>
      <c r="J533" s="3" t="s">
        <v>979</v>
      </c>
      <c r="K533" s="3" t="s">
        <v>1123</v>
      </c>
      <c r="L533" s="3" t="s">
        <v>981</v>
      </c>
      <c r="M533" s="3" t="s">
        <v>1050</v>
      </c>
      <c r="N533" s="27">
        <v>45625</v>
      </c>
      <c r="O533" s="3" t="s">
        <v>1112</v>
      </c>
      <c r="P533" s="3" t="s">
        <v>1051</v>
      </c>
      <c r="Q533" s="3"/>
      <c r="R533" s="24">
        <f>COUNTIF(콜트리분석!AH:AH,레드마인_배치!G533)+COUNTIF(스케쥴러분석!J:J,레드마인_배치!G533)</f>
        <v>1</v>
      </c>
    </row>
    <row r="534" spans="1:18">
      <c r="A534" s="3">
        <v>142940</v>
      </c>
      <c r="B534" s="3" t="s">
        <v>1048</v>
      </c>
      <c r="C534" s="3"/>
      <c r="D534" s="3" t="s">
        <v>974</v>
      </c>
      <c r="E534" s="3" t="s">
        <v>1113</v>
      </c>
      <c r="F534" s="3" t="s">
        <v>976</v>
      </c>
      <c r="G534" s="3" t="s">
        <v>1103</v>
      </c>
      <c r="H534" s="3" t="s">
        <v>2742</v>
      </c>
      <c r="I534" s="3" t="s">
        <v>1104</v>
      </c>
      <c r="J534" s="3" t="s">
        <v>979</v>
      </c>
      <c r="K534" s="3" t="s">
        <v>1110</v>
      </c>
      <c r="L534" s="3" t="s">
        <v>981</v>
      </c>
      <c r="M534" s="3" t="s">
        <v>1050</v>
      </c>
      <c r="N534" s="27">
        <v>45555</v>
      </c>
      <c r="O534" s="3" t="s">
        <v>1116</v>
      </c>
      <c r="P534" s="3" t="s">
        <v>1051</v>
      </c>
      <c r="Q534" s="3" t="s">
        <v>1117</v>
      </c>
      <c r="R534" s="24">
        <f>COUNTIF(콜트리분석!AH:AH,레드마인_배치!G534)+COUNTIF(스케쥴러분석!J:J,레드마인_배치!G534)</f>
        <v>1</v>
      </c>
    </row>
    <row r="535" spans="1:18">
      <c r="A535" s="3">
        <v>143016</v>
      </c>
      <c r="B535" s="3" t="s">
        <v>1048</v>
      </c>
      <c r="C535" s="3"/>
      <c r="D535" s="3" t="s">
        <v>974</v>
      </c>
      <c r="E535" s="3" t="s">
        <v>975</v>
      </c>
      <c r="F535" s="3" t="s">
        <v>976</v>
      </c>
      <c r="G535" s="3" t="s">
        <v>2743</v>
      </c>
      <c r="H535" s="3" t="s">
        <v>2744</v>
      </c>
      <c r="I535" s="3" t="s">
        <v>2745</v>
      </c>
      <c r="J535" s="3" t="s">
        <v>979</v>
      </c>
      <c r="K535" s="3" t="s">
        <v>1123</v>
      </c>
      <c r="L535" s="3" t="s">
        <v>981</v>
      </c>
      <c r="M535" s="3" t="s">
        <v>1050</v>
      </c>
      <c r="N535" s="27">
        <v>45625</v>
      </c>
      <c r="O535" s="3" t="s">
        <v>1112</v>
      </c>
      <c r="P535" s="3" t="s">
        <v>1051</v>
      </c>
      <c r="Q535" s="3"/>
      <c r="R535" s="24">
        <f>COUNTIF(콜트리분석!AH:AH,레드마인_배치!G535)+COUNTIF(스케쥴러분석!J:J,레드마인_배치!G535)</f>
        <v>1</v>
      </c>
    </row>
    <row r="536" spans="1:18">
      <c r="A536" s="3">
        <v>144084</v>
      </c>
      <c r="B536" s="3" t="s">
        <v>1048</v>
      </c>
      <c r="C536" s="3"/>
      <c r="D536" s="3" t="s">
        <v>974</v>
      </c>
      <c r="E536" s="3" t="s">
        <v>1113</v>
      </c>
      <c r="F536" s="3" t="s">
        <v>976</v>
      </c>
      <c r="G536" s="3" t="s">
        <v>2746</v>
      </c>
      <c r="H536" s="3" t="s">
        <v>2747</v>
      </c>
      <c r="I536" s="3" t="s">
        <v>2748</v>
      </c>
      <c r="J536" s="3" t="s">
        <v>979</v>
      </c>
      <c r="K536" s="3" t="s">
        <v>1110</v>
      </c>
      <c r="L536" s="3" t="s">
        <v>981</v>
      </c>
      <c r="M536" s="3" t="s">
        <v>3649</v>
      </c>
      <c r="N536" s="27">
        <v>45555</v>
      </c>
      <c r="O536" s="3" t="s">
        <v>1116</v>
      </c>
      <c r="P536" s="3" t="s">
        <v>1051</v>
      </c>
      <c r="Q536" s="3" t="s">
        <v>1117</v>
      </c>
      <c r="R536" s="24">
        <f>COUNTIF(콜트리분석!AH:AH,레드마인_배치!G536)+COUNTIF(스케쥴러분석!J:J,레드마인_배치!G536)</f>
        <v>1</v>
      </c>
    </row>
    <row r="537" spans="1:18">
      <c r="A537" s="3">
        <v>144085</v>
      </c>
      <c r="B537" s="3" t="s">
        <v>1048</v>
      </c>
      <c r="C537" s="3"/>
      <c r="D537" s="3" t="s">
        <v>974</v>
      </c>
      <c r="E537" s="3" t="s">
        <v>1113</v>
      </c>
      <c r="F537" s="3" t="s">
        <v>976</v>
      </c>
      <c r="G537" s="3" t="s">
        <v>944</v>
      </c>
      <c r="H537" s="3" t="s">
        <v>2750</v>
      </c>
      <c r="I537" s="3" t="s">
        <v>2751</v>
      </c>
      <c r="J537" s="3" t="s">
        <v>979</v>
      </c>
      <c r="K537" s="3" t="s">
        <v>1110</v>
      </c>
      <c r="L537" s="3" t="s">
        <v>981</v>
      </c>
      <c r="M537" s="3" t="s">
        <v>1050</v>
      </c>
      <c r="N537" s="27">
        <v>45555</v>
      </c>
      <c r="O537" s="3" t="s">
        <v>1116</v>
      </c>
      <c r="P537" s="3" t="s">
        <v>1051</v>
      </c>
      <c r="Q537" s="3" t="s">
        <v>1117</v>
      </c>
      <c r="R537" s="24">
        <f>COUNTIF(콜트리분석!AH:AH,레드마인_배치!G537)+COUNTIF(스케쥴러분석!J:J,레드마인_배치!G537)</f>
        <v>1</v>
      </c>
    </row>
    <row r="538" spans="1:18">
      <c r="A538" s="3">
        <v>144086</v>
      </c>
      <c r="B538" s="3" t="s">
        <v>1048</v>
      </c>
      <c r="C538" s="3"/>
      <c r="D538" s="3" t="s">
        <v>974</v>
      </c>
      <c r="E538" s="3" t="s">
        <v>1113</v>
      </c>
      <c r="F538" s="3" t="s">
        <v>976</v>
      </c>
      <c r="G538" s="3" t="s">
        <v>945</v>
      </c>
      <c r="H538" s="3" t="s">
        <v>2754</v>
      </c>
      <c r="I538" s="3" t="s">
        <v>2755</v>
      </c>
      <c r="J538" s="3" t="s">
        <v>979</v>
      </c>
      <c r="K538" s="3" t="s">
        <v>1110</v>
      </c>
      <c r="L538" s="3" t="s">
        <v>981</v>
      </c>
      <c r="M538" s="3" t="s">
        <v>1050</v>
      </c>
      <c r="N538" s="27">
        <v>45555</v>
      </c>
      <c r="O538" s="3" t="s">
        <v>1116</v>
      </c>
      <c r="P538" s="3" t="s">
        <v>1051</v>
      </c>
      <c r="Q538" s="3" t="s">
        <v>1117</v>
      </c>
      <c r="R538" s="24">
        <f>COUNTIF(콜트리분석!AH:AH,레드마인_배치!G538)+COUNTIF(스케쥴러분석!J:J,레드마인_배치!G538)</f>
        <v>1</v>
      </c>
    </row>
    <row r="539" spans="1:18">
      <c r="A539" s="3">
        <v>143019</v>
      </c>
      <c r="B539" s="3" t="s">
        <v>1048</v>
      </c>
      <c r="C539" s="3"/>
      <c r="D539" s="3" t="s">
        <v>974</v>
      </c>
      <c r="E539" s="3" t="s">
        <v>975</v>
      </c>
      <c r="F539" s="3" t="s">
        <v>976</v>
      </c>
      <c r="G539" s="3" t="s">
        <v>2756</v>
      </c>
      <c r="H539" s="3" t="s">
        <v>2757</v>
      </c>
      <c r="I539" s="3" t="s">
        <v>2758</v>
      </c>
      <c r="J539" s="3" t="s">
        <v>979</v>
      </c>
      <c r="K539" s="3" t="s">
        <v>1123</v>
      </c>
      <c r="L539" s="3" t="s">
        <v>981</v>
      </c>
      <c r="M539" s="3" t="s">
        <v>1050</v>
      </c>
      <c r="N539" s="27">
        <v>45555</v>
      </c>
      <c r="O539" s="3" t="s">
        <v>1116</v>
      </c>
      <c r="P539" s="3" t="s">
        <v>1051</v>
      </c>
      <c r="Q539" s="3" t="s">
        <v>1117</v>
      </c>
      <c r="R539" s="24">
        <f>COUNTIF(콜트리분석!AH:AH,레드마인_배치!G539)+COUNTIF(스케쥴러분석!J:J,레드마인_배치!G539)</f>
        <v>0</v>
      </c>
    </row>
    <row r="540" spans="1:18">
      <c r="A540" s="3">
        <v>143020</v>
      </c>
      <c r="B540" s="3" t="s">
        <v>1048</v>
      </c>
      <c r="C540" s="3"/>
      <c r="D540" s="3" t="s">
        <v>974</v>
      </c>
      <c r="E540" s="3" t="s">
        <v>975</v>
      </c>
      <c r="F540" s="3" t="s">
        <v>976</v>
      </c>
      <c r="G540" s="3" t="s">
        <v>2759</v>
      </c>
      <c r="H540" s="3" t="s">
        <v>2760</v>
      </c>
      <c r="I540" s="3" t="s">
        <v>2761</v>
      </c>
      <c r="J540" s="3" t="s">
        <v>979</v>
      </c>
      <c r="K540" s="3" t="s">
        <v>1123</v>
      </c>
      <c r="L540" s="3" t="s">
        <v>981</v>
      </c>
      <c r="M540" s="3" t="s">
        <v>1050</v>
      </c>
      <c r="N540" s="27">
        <v>45555</v>
      </c>
      <c r="O540" s="3" t="s">
        <v>1116</v>
      </c>
      <c r="P540" s="3" t="s">
        <v>1051</v>
      </c>
      <c r="Q540" s="3"/>
      <c r="R540" s="24">
        <f>COUNTIF(콜트리분석!AH:AH,레드마인_배치!G540)+COUNTIF(스케쥴러분석!J:J,레드마인_배치!G540)</f>
        <v>0</v>
      </c>
    </row>
    <row r="541" spans="1:18">
      <c r="A541" s="3">
        <v>144088</v>
      </c>
      <c r="B541" s="3" t="s">
        <v>1048</v>
      </c>
      <c r="C541" s="3"/>
      <c r="D541" s="3" t="s">
        <v>974</v>
      </c>
      <c r="E541" s="3" t="s">
        <v>1113</v>
      </c>
      <c r="F541" s="3" t="s">
        <v>976</v>
      </c>
      <c r="G541" s="3" t="s">
        <v>950</v>
      </c>
      <c r="H541" s="3" t="s">
        <v>2762</v>
      </c>
      <c r="I541" s="3" t="s">
        <v>2763</v>
      </c>
      <c r="J541" s="3" t="s">
        <v>979</v>
      </c>
      <c r="K541" s="3" t="s">
        <v>1110</v>
      </c>
      <c r="L541" s="3" t="s">
        <v>981</v>
      </c>
      <c r="M541" s="3" t="s">
        <v>1050</v>
      </c>
      <c r="N541" s="27">
        <v>45555</v>
      </c>
      <c r="O541" s="3" t="s">
        <v>1116</v>
      </c>
      <c r="P541" s="3" t="s">
        <v>1051</v>
      </c>
      <c r="Q541" s="3" t="s">
        <v>1117</v>
      </c>
      <c r="R541" s="24">
        <f>COUNTIF(콜트리분석!AH:AH,레드마인_배치!G541)+COUNTIF(스케쥴러분석!J:J,레드마인_배치!G541)</f>
        <v>1</v>
      </c>
    </row>
    <row r="542" spans="1:18">
      <c r="A542" s="3">
        <v>143021</v>
      </c>
      <c r="B542" s="3" t="s">
        <v>1048</v>
      </c>
      <c r="C542" s="3"/>
      <c r="D542" s="3" t="s">
        <v>974</v>
      </c>
      <c r="E542" s="3" t="s">
        <v>975</v>
      </c>
      <c r="F542" s="3" t="s">
        <v>976</v>
      </c>
      <c r="G542" s="3" t="s">
        <v>2764</v>
      </c>
      <c r="H542" s="3" t="s">
        <v>2765</v>
      </c>
      <c r="I542" s="3" t="s">
        <v>2766</v>
      </c>
      <c r="J542" s="3" t="s">
        <v>979</v>
      </c>
      <c r="K542" s="3" t="s">
        <v>1123</v>
      </c>
      <c r="L542" s="3" t="s">
        <v>981</v>
      </c>
      <c r="M542" s="3" t="s">
        <v>1050</v>
      </c>
      <c r="N542" s="27">
        <v>45555</v>
      </c>
      <c r="O542" s="3" t="s">
        <v>1116</v>
      </c>
      <c r="P542" s="3" t="s">
        <v>1051</v>
      </c>
      <c r="Q542" s="3" t="s">
        <v>1117</v>
      </c>
      <c r="R542" s="24">
        <f>COUNTIF(콜트리분석!AH:AH,레드마인_배치!G542)+COUNTIF(스케쥴러분석!J:J,레드마인_배치!G542)</f>
        <v>0</v>
      </c>
    </row>
    <row r="543" spans="1:18">
      <c r="A543" s="3">
        <v>144089</v>
      </c>
      <c r="B543" s="3" t="s">
        <v>1048</v>
      </c>
      <c r="C543" s="3"/>
      <c r="D543" s="3" t="s">
        <v>974</v>
      </c>
      <c r="E543" s="3" t="s">
        <v>1113</v>
      </c>
      <c r="F543" s="3" t="s">
        <v>976</v>
      </c>
      <c r="G543" s="3" t="s">
        <v>951</v>
      </c>
      <c r="H543" s="3" t="s">
        <v>2767</v>
      </c>
      <c r="I543" s="3" t="s">
        <v>2768</v>
      </c>
      <c r="J543" s="3" t="s">
        <v>979</v>
      </c>
      <c r="K543" s="3" t="s">
        <v>1110</v>
      </c>
      <c r="L543" s="3" t="s">
        <v>981</v>
      </c>
      <c r="M543" s="3" t="s">
        <v>1050</v>
      </c>
      <c r="N543" s="27">
        <v>45555</v>
      </c>
      <c r="O543" s="3" t="s">
        <v>1116</v>
      </c>
      <c r="P543" s="3" t="s">
        <v>1051</v>
      </c>
      <c r="Q543" s="3" t="s">
        <v>1117</v>
      </c>
      <c r="R543" s="24">
        <f>COUNTIF(콜트리분석!AH:AH,레드마인_배치!G543)+COUNTIF(스케쥴러분석!J:J,레드마인_배치!G543)</f>
        <v>1</v>
      </c>
    </row>
    <row r="544" spans="1:18">
      <c r="A544" s="3">
        <v>143022</v>
      </c>
      <c r="B544" s="3" t="s">
        <v>1048</v>
      </c>
      <c r="C544" s="3"/>
      <c r="D544" s="3" t="s">
        <v>974</v>
      </c>
      <c r="E544" s="3" t="s">
        <v>975</v>
      </c>
      <c r="F544" s="3" t="s">
        <v>976</v>
      </c>
      <c r="G544" s="3" t="s">
        <v>2769</v>
      </c>
      <c r="H544" s="3" t="s">
        <v>2770</v>
      </c>
      <c r="I544" s="3" t="s">
        <v>2771</v>
      </c>
      <c r="J544" s="3" t="s">
        <v>979</v>
      </c>
      <c r="K544" s="3" t="s">
        <v>1123</v>
      </c>
      <c r="L544" s="3" t="s">
        <v>981</v>
      </c>
      <c r="M544" s="3" t="s">
        <v>1050</v>
      </c>
      <c r="N544" s="27">
        <v>45555</v>
      </c>
      <c r="O544" s="3" t="s">
        <v>1116</v>
      </c>
      <c r="P544" s="3" t="s">
        <v>1051</v>
      </c>
      <c r="Q544" s="3" t="s">
        <v>1117</v>
      </c>
      <c r="R544" s="24">
        <f>COUNTIF(콜트리분석!AH:AH,레드마인_배치!G544)+COUNTIF(스케쥴러분석!J:J,레드마인_배치!G544)</f>
        <v>0</v>
      </c>
    </row>
    <row r="545" spans="1:18">
      <c r="A545" s="3">
        <v>144090</v>
      </c>
      <c r="B545" s="3" t="s">
        <v>1048</v>
      </c>
      <c r="C545" s="3"/>
      <c r="D545" s="3" t="s">
        <v>974</v>
      </c>
      <c r="E545" s="3" t="s">
        <v>1113</v>
      </c>
      <c r="F545" s="3" t="s">
        <v>976</v>
      </c>
      <c r="G545" s="3" t="s">
        <v>952</v>
      </c>
      <c r="H545" s="3" t="s">
        <v>2772</v>
      </c>
      <c r="I545" s="3" t="s">
        <v>2773</v>
      </c>
      <c r="J545" s="3" t="s">
        <v>979</v>
      </c>
      <c r="K545" s="3" t="s">
        <v>1110</v>
      </c>
      <c r="L545" s="3" t="s">
        <v>981</v>
      </c>
      <c r="M545" s="3" t="s">
        <v>1050</v>
      </c>
      <c r="N545" s="27">
        <v>45555</v>
      </c>
      <c r="O545" s="3" t="s">
        <v>1116</v>
      </c>
      <c r="P545" s="3" t="s">
        <v>1051</v>
      </c>
      <c r="Q545" s="3" t="s">
        <v>1117</v>
      </c>
      <c r="R545" s="24">
        <f>COUNTIF(콜트리분석!AH:AH,레드마인_배치!G545)+COUNTIF(스케쥴러분석!J:J,레드마인_배치!G545)</f>
        <v>1</v>
      </c>
    </row>
    <row r="546" spans="1:18">
      <c r="A546" s="3">
        <v>144091</v>
      </c>
      <c r="B546" s="3" t="s">
        <v>1048</v>
      </c>
      <c r="C546" s="3"/>
      <c r="D546" s="3" t="s">
        <v>974</v>
      </c>
      <c r="E546" s="3" t="s">
        <v>1113</v>
      </c>
      <c r="F546" s="3" t="s">
        <v>976</v>
      </c>
      <c r="G546" s="3" t="s">
        <v>953</v>
      </c>
      <c r="H546" s="3" t="s">
        <v>2774</v>
      </c>
      <c r="I546" s="3" t="s">
        <v>3650</v>
      </c>
      <c r="J546" s="3" t="s">
        <v>979</v>
      </c>
      <c r="K546" s="3" t="s">
        <v>1110</v>
      </c>
      <c r="L546" s="3" t="s">
        <v>981</v>
      </c>
      <c r="M546" s="3" t="s">
        <v>1050</v>
      </c>
      <c r="N546" s="27">
        <v>45555</v>
      </c>
      <c r="O546" s="3" t="s">
        <v>1116</v>
      </c>
      <c r="P546" s="3" t="s">
        <v>1051</v>
      </c>
      <c r="Q546" s="3" t="s">
        <v>1117</v>
      </c>
      <c r="R546" s="24">
        <f>COUNTIF(콜트리분석!AH:AH,레드마인_배치!G546)+COUNTIF(스케쥴러분석!J:J,레드마인_배치!G546)</f>
        <v>1</v>
      </c>
    </row>
    <row r="547" spans="1:18">
      <c r="A547" s="3">
        <v>142941</v>
      </c>
      <c r="B547" s="3" t="s">
        <v>1048</v>
      </c>
      <c r="C547" s="3"/>
      <c r="D547" s="3" t="s">
        <v>974</v>
      </c>
      <c r="E547" s="3" t="s">
        <v>975</v>
      </c>
      <c r="F547" s="3" t="s">
        <v>976</v>
      </c>
      <c r="G547" s="3" t="s">
        <v>2775</v>
      </c>
      <c r="H547" s="3" t="s">
        <v>2776</v>
      </c>
      <c r="I547" s="3" t="s">
        <v>2777</v>
      </c>
      <c r="J547" s="3" t="s">
        <v>979</v>
      </c>
      <c r="K547" s="3" t="s">
        <v>1110</v>
      </c>
      <c r="L547" s="3" t="s">
        <v>981</v>
      </c>
      <c r="M547" s="3" t="s">
        <v>1050</v>
      </c>
      <c r="N547" s="27">
        <v>45625</v>
      </c>
      <c r="O547" s="3" t="s">
        <v>1112</v>
      </c>
      <c r="P547" s="3" t="s">
        <v>1051</v>
      </c>
      <c r="Q547" s="3"/>
      <c r="R547" s="24">
        <f>COUNTIF(콜트리분석!AH:AH,레드마인_배치!G547)+COUNTIF(스케쥴러분석!J:J,레드마인_배치!G547)</f>
        <v>0</v>
      </c>
    </row>
    <row r="548" spans="1:18">
      <c r="A548" s="3">
        <v>144093</v>
      </c>
      <c r="B548" s="3" t="s">
        <v>1048</v>
      </c>
      <c r="C548" s="3"/>
      <c r="D548" s="3" t="s">
        <v>974</v>
      </c>
      <c r="E548" s="3" t="s">
        <v>1113</v>
      </c>
      <c r="F548" s="3" t="s">
        <v>976</v>
      </c>
      <c r="G548" s="3" t="s">
        <v>2779</v>
      </c>
      <c r="H548" s="3" t="s">
        <v>2780</v>
      </c>
      <c r="I548" s="3" t="s">
        <v>2781</v>
      </c>
      <c r="J548" s="3" t="s">
        <v>979</v>
      </c>
      <c r="K548" s="3" t="s">
        <v>1110</v>
      </c>
      <c r="L548" s="3" t="s">
        <v>981</v>
      </c>
      <c r="M548" s="3" t="s">
        <v>3649</v>
      </c>
      <c r="N548" s="27">
        <v>45555</v>
      </c>
      <c r="O548" s="3" t="s">
        <v>1116</v>
      </c>
      <c r="P548" s="3" t="s">
        <v>1051</v>
      </c>
      <c r="Q548" s="3" t="s">
        <v>1117</v>
      </c>
      <c r="R548" s="24">
        <f>COUNTIF(콜트리분석!AH:AH,레드마인_배치!G548)+COUNTIF(스케쥴러분석!J:J,레드마인_배치!G548)</f>
        <v>1</v>
      </c>
    </row>
    <row r="549" spans="1:18">
      <c r="A549" s="3">
        <v>144096</v>
      </c>
      <c r="B549" s="3" t="s">
        <v>1048</v>
      </c>
      <c r="C549" s="3"/>
      <c r="D549" s="3" t="s">
        <v>974</v>
      </c>
      <c r="E549" s="3" t="s">
        <v>975</v>
      </c>
      <c r="F549" s="3" t="s">
        <v>976</v>
      </c>
      <c r="G549" s="3" t="s">
        <v>2782</v>
      </c>
      <c r="H549" s="3" t="s">
        <v>2783</v>
      </c>
      <c r="I549" s="3" t="s">
        <v>2784</v>
      </c>
      <c r="J549" s="3" t="s">
        <v>979</v>
      </c>
      <c r="K549" s="3" t="s">
        <v>1123</v>
      </c>
      <c r="L549" s="3" t="s">
        <v>981</v>
      </c>
      <c r="M549" s="3" t="s">
        <v>1050</v>
      </c>
      <c r="N549" s="27">
        <v>45555</v>
      </c>
      <c r="O549" s="3" t="s">
        <v>1116</v>
      </c>
      <c r="P549" s="3" t="s">
        <v>1051</v>
      </c>
      <c r="Q549" s="3" t="s">
        <v>1117</v>
      </c>
      <c r="R549" s="24">
        <f>COUNTIF(콜트리분석!AH:AH,레드마인_배치!G549)+COUNTIF(스케쥴러분석!J:J,레드마인_배치!G549)</f>
        <v>1</v>
      </c>
    </row>
    <row r="550" spans="1:18">
      <c r="A550" s="3">
        <v>144082</v>
      </c>
      <c r="B550" s="3" t="s">
        <v>1048</v>
      </c>
      <c r="C550" s="3"/>
      <c r="D550" s="3" t="s">
        <v>974</v>
      </c>
      <c r="E550" s="3" t="s">
        <v>1113</v>
      </c>
      <c r="F550" s="3" t="s">
        <v>976</v>
      </c>
      <c r="G550" s="3" t="s">
        <v>2785</v>
      </c>
      <c r="H550" s="3" t="s">
        <v>2786</v>
      </c>
      <c r="I550" s="3" t="s">
        <v>2787</v>
      </c>
      <c r="J550" s="3" t="s">
        <v>979</v>
      </c>
      <c r="K550" s="3" t="s">
        <v>1110</v>
      </c>
      <c r="L550" s="3" t="s">
        <v>981</v>
      </c>
      <c r="M550" s="3" t="s">
        <v>3649</v>
      </c>
      <c r="N550" s="27">
        <v>45555</v>
      </c>
      <c r="O550" s="3" t="s">
        <v>1116</v>
      </c>
      <c r="P550" s="3" t="s">
        <v>1051</v>
      </c>
      <c r="Q550" s="3" t="s">
        <v>1117</v>
      </c>
      <c r="R550" s="24">
        <f>COUNTIF(콜트리분석!AH:AH,레드마인_배치!G550)+COUNTIF(스케쥴러분석!J:J,레드마인_배치!G550)</f>
        <v>1</v>
      </c>
    </row>
    <row r="551" spans="1:18">
      <c r="A551" s="3">
        <v>144097</v>
      </c>
      <c r="B551" s="3" t="s">
        <v>1048</v>
      </c>
      <c r="C551" s="3"/>
      <c r="D551" s="3" t="s">
        <v>974</v>
      </c>
      <c r="E551" s="3" t="s">
        <v>975</v>
      </c>
      <c r="F551" s="3" t="s">
        <v>976</v>
      </c>
      <c r="G551" s="3" t="s">
        <v>2788</v>
      </c>
      <c r="H551" s="3" t="s">
        <v>2789</v>
      </c>
      <c r="I551" s="3" t="s">
        <v>2790</v>
      </c>
      <c r="J551" s="3" t="s">
        <v>979</v>
      </c>
      <c r="K551" s="3" t="s">
        <v>1123</v>
      </c>
      <c r="L551" s="3" t="s">
        <v>981</v>
      </c>
      <c r="M551" s="3" t="s">
        <v>1050</v>
      </c>
      <c r="N551" s="27">
        <v>45555</v>
      </c>
      <c r="O551" s="3" t="s">
        <v>1116</v>
      </c>
      <c r="P551" s="3" t="s">
        <v>1051</v>
      </c>
      <c r="Q551" s="3" t="s">
        <v>1117</v>
      </c>
      <c r="R551" s="24">
        <f>COUNTIF(콜트리분석!AH:AH,레드마인_배치!G551)+COUNTIF(스케쥴러분석!J:J,레드마인_배치!G551)</f>
        <v>1</v>
      </c>
    </row>
    <row r="552" spans="1:18">
      <c r="A552" s="3">
        <v>144087</v>
      </c>
      <c r="B552" s="3" t="s">
        <v>1048</v>
      </c>
      <c r="C552" s="3"/>
      <c r="D552" s="3" t="s">
        <v>974</v>
      </c>
      <c r="E552" s="3" t="s">
        <v>975</v>
      </c>
      <c r="F552" s="3" t="s">
        <v>976</v>
      </c>
      <c r="G552" s="3" t="s">
        <v>946</v>
      </c>
      <c r="H552" s="3" t="s">
        <v>2791</v>
      </c>
      <c r="I552" s="3" t="s">
        <v>2792</v>
      </c>
      <c r="J552" s="3" t="s">
        <v>979</v>
      </c>
      <c r="K552" s="3" t="s">
        <v>1110</v>
      </c>
      <c r="L552" s="3" t="s">
        <v>981</v>
      </c>
      <c r="M552" s="3" t="s">
        <v>1050</v>
      </c>
      <c r="N552" s="27">
        <v>45555</v>
      </c>
      <c r="O552" s="3" t="s">
        <v>1116</v>
      </c>
      <c r="P552" s="3" t="s">
        <v>1051</v>
      </c>
      <c r="Q552" s="3" t="s">
        <v>1117</v>
      </c>
      <c r="R552" s="24">
        <f>COUNTIF(콜트리분석!AH:AH,레드마인_배치!G552)+COUNTIF(스케쥴러분석!J:J,레드마인_배치!G552)</f>
        <v>1</v>
      </c>
    </row>
    <row r="553" spans="1:18">
      <c r="A553" s="3">
        <v>144099</v>
      </c>
      <c r="B553" s="3" t="s">
        <v>1048</v>
      </c>
      <c r="C553" s="3"/>
      <c r="D553" s="3" t="s">
        <v>974</v>
      </c>
      <c r="E553" s="3" t="s">
        <v>975</v>
      </c>
      <c r="F553" s="3" t="s">
        <v>976</v>
      </c>
      <c r="G553" s="3" t="s">
        <v>2793</v>
      </c>
      <c r="H553" s="3" t="s">
        <v>2794</v>
      </c>
      <c r="I553" s="3" t="s">
        <v>2795</v>
      </c>
      <c r="J553" s="3" t="s">
        <v>979</v>
      </c>
      <c r="K553" s="3" t="s">
        <v>1123</v>
      </c>
      <c r="L553" s="3" t="s">
        <v>981</v>
      </c>
      <c r="M553" s="3" t="s">
        <v>1050</v>
      </c>
      <c r="N553" s="27">
        <v>45555</v>
      </c>
      <c r="O553" s="3" t="s">
        <v>1116</v>
      </c>
      <c r="P553" s="3" t="s">
        <v>1051</v>
      </c>
      <c r="Q553" s="3" t="s">
        <v>1117</v>
      </c>
      <c r="R553" s="24">
        <f>COUNTIF(콜트리분석!AH:AH,레드마인_배치!G553)+COUNTIF(스케쥴러분석!J:J,레드마인_배치!G553)</f>
        <v>1</v>
      </c>
    </row>
    <row r="554" spans="1:18">
      <c r="A554" s="3">
        <v>144083</v>
      </c>
      <c r="B554" s="3" t="s">
        <v>1048</v>
      </c>
      <c r="C554" s="3"/>
      <c r="D554" s="3" t="s">
        <v>974</v>
      </c>
      <c r="E554" s="3" t="s">
        <v>1113</v>
      </c>
      <c r="F554" s="3" t="s">
        <v>976</v>
      </c>
      <c r="G554" s="3" t="s">
        <v>954</v>
      </c>
      <c r="H554" s="3" t="s">
        <v>2796</v>
      </c>
      <c r="I554" s="3" t="s">
        <v>2797</v>
      </c>
      <c r="J554" s="3" t="s">
        <v>979</v>
      </c>
      <c r="K554" s="3" t="s">
        <v>1110</v>
      </c>
      <c r="L554" s="3" t="s">
        <v>981</v>
      </c>
      <c r="M554" s="3" t="s">
        <v>3649</v>
      </c>
      <c r="N554" s="27">
        <v>45555</v>
      </c>
      <c r="O554" s="3" t="s">
        <v>1116</v>
      </c>
      <c r="P554" s="3" t="s">
        <v>1051</v>
      </c>
      <c r="Q554" s="3" t="s">
        <v>1355</v>
      </c>
      <c r="R554" s="24">
        <f>COUNTIF(콜트리분석!AH:AH,레드마인_배치!G554)+COUNTIF(스케쥴러분석!J:J,레드마인_배치!G554)</f>
        <v>1</v>
      </c>
    </row>
    <row r="555" spans="1:18">
      <c r="A555" s="3">
        <v>144502</v>
      </c>
      <c r="B555" s="3" t="s">
        <v>1048</v>
      </c>
      <c r="C555" s="3"/>
      <c r="D555" s="3" t="s">
        <v>974</v>
      </c>
      <c r="E555" s="3" t="s">
        <v>1113</v>
      </c>
      <c r="F555" s="3" t="s">
        <v>976</v>
      </c>
      <c r="G555" s="3" t="s">
        <v>2798</v>
      </c>
      <c r="H555" s="3" t="s">
        <v>2799</v>
      </c>
      <c r="I555" s="3" t="s">
        <v>2800</v>
      </c>
      <c r="J555" s="3" t="s">
        <v>979</v>
      </c>
      <c r="K555" s="3" t="s">
        <v>1123</v>
      </c>
      <c r="L555" s="3" t="s">
        <v>981</v>
      </c>
      <c r="M555" s="3" t="s">
        <v>1050</v>
      </c>
      <c r="N555" s="27">
        <v>45555</v>
      </c>
      <c r="O555" s="3" t="s">
        <v>1116</v>
      </c>
      <c r="P555" s="3" t="s">
        <v>1051</v>
      </c>
      <c r="Q555" s="3" t="s">
        <v>1117</v>
      </c>
      <c r="R555" s="24">
        <f>COUNTIF(콜트리분석!AH:AH,레드마인_배치!G555)+COUNTIF(스케쥴러분석!J:J,레드마인_배치!G555)</f>
        <v>1</v>
      </c>
    </row>
    <row r="556" spans="1:18">
      <c r="A556" s="3">
        <v>144092</v>
      </c>
      <c r="B556" s="3" t="s">
        <v>1048</v>
      </c>
      <c r="C556" s="3"/>
      <c r="D556" s="3" t="s">
        <v>974</v>
      </c>
      <c r="E556" s="3" t="s">
        <v>975</v>
      </c>
      <c r="F556" s="3" t="s">
        <v>976</v>
      </c>
      <c r="G556" s="3" t="s">
        <v>2801</v>
      </c>
      <c r="H556" s="3" t="s">
        <v>2802</v>
      </c>
      <c r="I556" s="3" t="s">
        <v>2803</v>
      </c>
      <c r="J556" s="3" t="s">
        <v>979</v>
      </c>
      <c r="K556" s="3" t="s">
        <v>1110</v>
      </c>
      <c r="L556" s="3" t="s">
        <v>981</v>
      </c>
      <c r="M556" s="3" t="s">
        <v>1050</v>
      </c>
      <c r="N556" s="27">
        <v>45555</v>
      </c>
      <c r="O556" s="3" t="s">
        <v>1116</v>
      </c>
      <c r="P556" s="3" t="s">
        <v>1051</v>
      </c>
      <c r="Q556" s="3" t="s">
        <v>1117</v>
      </c>
      <c r="R556" s="24">
        <f>COUNTIF(콜트리분석!AH:AH,레드마인_배치!G556)+COUNTIF(스케쥴러분석!J:J,레드마인_배치!G556)</f>
        <v>1</v>
      </c>
    </row>
    <row r="557" spans="1:18">
      <c r="A557" s="3">
        <v>144504</v>
      </c>
      <c r="B557" s="3" t="s">
        <v>1048</v>
      </c>
      <c r="C557" s="3"/>
      <c r="D557" s="3" t="s">
        <v>974</v>
      </c>
      <c r="E557" s="3" t="s">
        <v>975</v>
      </c>
      <c r="F557" s="3" t="s">
        <v>976</v>
      </c>
      <c r="G557" s="3" t="s">
        <v>2804</v>
      </c>
      <c r="H557" s="3" t="s">
        <v>2805</v>
      </c>
      <c r="I557" s="3" t="s">
        <v>2806</v>
      </c>
      <c r="J557" s="3" t="s">
        <v>979</v>
      </c>
      <c r="K557" s="3" t="s">
        <v>1123</v>
      </c>
      <c r="L557" s="3" t="s">
        <v>981</v>
      </c>
      <c r="M557" s="3" t="s">
        <v>1050</v>
      </c>
      <c r="N557" s="27">
        <v>45555</v>
      </c>
      <c r="O557" s="3" t="s">
        <v>1116</v>
      </c>
      <c r="P557" s="3" t="s">
        <v>1051</v>
      </c>
      <c r="Q557" s="3" t="s">
        <v>1117</v>
      </c>
      <c r="R557" s="24">
        <f>COUNTIF(콜트리분석!AH:AH,레드마인_배치!G557)+COUNTIF(스케쥴러분석!J:J,레드마인_배치!G557)</f>
        <v>1</v>
      </c>
    </row>
    <row r="558" spans="1:18">
      <c r="A558" s="3">
        <v>144094</v>
      </c>
      <c r="B558" s="3" t="s">
        <v>1048</v>
      </c>
      <c r="C558" s="3"/>
      <c r="D558" s="3" t="s">
        <v>974</v>
      </c>
      <c r="E558" s="3" t="s">
        <v>975</v>
      </c>
      <c r="F558" s="3" t="s">
        <v>976</v>
      </c>
      <c r="G558" s="3" t="s">
        <v>2807</v>
      </c>
      <c r="H558" s="3" t="s">
        <v>2808</v>
      </c>
      <c r="I558" s="3" t="s">
        <v>2809</v>
      </c>
      <c r="J558" s="3" t="s">
        <v>979</v>
      </c>
      <c r="K558" s="3" t="s">
        <v>1110</v>
      </c>
      <c r="L558" s="3" t="s">
        <v>981</v>
      </c>
      <c r="M558" s="3" t="s">
        <v>1050</v>
      </c>
      <c r="N558" s="27">
        <v>45555</v>
      </c>
      <c r="O558" s="3" t="s">
        <v>1116</v>
      </c>
      <c r="P558" s="3" t="s">
        <v>1051</v>
      </c>
      <c r="Q558" s="3" t="s">
        <v>1117</v>
      </c>
      <c r="R558" s="24">
        <f>COUNTIF(콜트리분석!AH:AH,레드마인_배치!G558)+COUNTIF(스케쥴러분석!J:J,레드마인_배치!G558)</f>
        <v>1</v>
      </c>
    </row>
    <row r="559" spans="1:18">
      <c r="A559" s="3">
        <v>144505</v>
      </c>
      <c r="B559" s="3" t="s">
        <v>1048</v>
      </c>
      <c r="C559" s="3"/>
      <c r="D559" s="3" t="s">
        <v>974</v>
      </c>
      <c r="E559" s="3" t="s">
        <v>975</v>
      </c>
      <c r="F559" s="3" t="s">
        <v>976</v>
      </c>
      <c r="G559" s="3" t="s">
        <v>2810</v>
      </c>
      <c r="H559" s="3" t="s">
        <v>2811</v>
      </c>
      <c r="I559" s="3" t="s">
        <v>2812</v>
      </c>
      <c r="J559" s="3" t="s">
        <v>979</v>
      </c>
      <c r="K559" s="3" t="s">
        <v>1123</v>
      </c>
      <c r="L559" s="3" t="s">
        <v>981</v>
      </c>
      <c r="M559" s="3" t="s">
        <v>1050</v>
      </c>
      <c r="N559" s="27">
        <v>45555</v>
      </c>
      <c r="O559" s="3" t="s">
        <v>1116</v>
      </c>
      <c r="P559" s="3" t="s">
        <v>1051</v>
      </c>
      <c r="Q559" s="3" t="s">
        <v>1117</v>
      </c>
      <c r="R559" s="24">
        <f>COUNTIF(콜트리분석!AH:AH,레드마인_배치!G559)+COUNTIF(스케쥴러분석!J:J,레드마인_배치!G559)</f>
        <v>1</v>
      </c>
    </row>
    <row r="560" spans="1:18">
      <c r="A560" s="3">
        <v>144095</v>
      </c>
      <c r="B560" s="3" t="s">
        <v>1048</v>
      </c>
      <c r="C560" s="3"/>
      <c r="D560" s="3" t="s">
        <v>974</v>
      </c>
      <c r="E560" s="3" t="s">
        <v>1113</v>
      </c>
      <c r="F560" s="3" t="s">
        <v>976</v>
      </c>
      <c r="G560" s="3" t="s">
        <v>2813</v>
      </c>
      <c r="H560" s="3" t="s">
        <v>2814</v>
      </c>
      <c r="I560" s="3" t="s">
        <v>2809</v>
      </c>
      <c r="J560" s="3" t="s">
        <v>979</v>
      </c>
      <c r="K560" s="3" t="s">
        <v>1110</v>
      </c>
      <c r="L560" s="3" t="s">
        <v>981</v>
      </c>
      <c r="M560" s="3" t="s">
        <v>3649</v>
      </c>
      <c r="N560" s="27">
        <v>45555</v>
      </c>
      <c r="O560" s="3" t="s">
        <v>1116</v>
      </c>
      <c r="P560" s="3" t="s">
        <v>1051</v>
      </c>
      <c r="Q560" s="3" t="s">
        <v>1117</v>
      </c>
      <c r="R560" s="24">
        <f>COUNTIF(콜트리분석!AH:AH,레드마인_배치!G560)+COUNTIF(스케쥴러분석!J:J,레드마인_배치!G560)</f>
        <v>1</v>
      </c>
    </row>
    <row r="561" spans="1:18">
      <c r="A561" s="3">
        <v>144506</v>
      </c>
      <c r="B561" s="3" t="s">
        <v>1048</v>
      </c>
      <c r="C561" s="3"/>
      <c r="D561" s="3" t="s">
        <v>974</v>
      </c>
      <c r="E561" s="3" t="s">
        <v>975</v>
      </c>
      <c r="F561" s="3" t="s">
        <v>976</v>
      </c>
      <c r="G561" s="3" t="s">
        <v>2815</v>
      </c>
      <c r="H561" s="3" t="s">
        <v>2816</v>
      </c>
      <c r="I561" s="3" t="s">
        <v>2817</v>
      </c>
      <c r="J561" s="3" t="s">
        <v>979</v>
      </c>
      <c r="K561" s="3" t="s">
        <v>1123</v>
      </c>
      <c r="L561" s="3" t="s">
        <v>981</v>
      </c>
      <c r="M561" s="3" t="s">
        <v>1050</v>
      </c>
      <c r="N561" s="27">
        <v>45555</v>
      </c>
      <c r="O561" s="3" t="s">
        <v>1116</v>
      </c>
      <c r="P561" s="3" t="s">
        <v>1051</v>
      </c>
      <c r="Q561" s="3" t="s">
        <v>1117</v>
      </c>
      <c r="R561" s="24">
        <f>COUNTIF(콜트리분석!AH:AH,레드마인_배치!G561)+COUNTIF(스케쥴러분석!J:J,레드마인_배치!G561)</f>
        <v>0</v>
      </c>
    </row>
    <row r="562" spans="1:18">
      <c r="A562" s="3">
        <v>144081</v>
      </c>
      <c r="B562" s="3" t="s">
        <v>1048</v>
      </c>
      <c r="C562" s="3"/>
      <c r="D562" s="3" t="s">
        <v>974</v>
      </c>
      <c r="E562" s="3" t="s">
        <v>1113</v>
      </c>
      <c r="F562" s="3" t="s">
        <v>976</v>
      </c>
      <c r="G562" s="3" t="s">
        <v>941</v>
      </c>
      <c r="H562" s="3" t="s">
        <v>2819</v>
      </c>
      <c r="I562" s="3" t="s">
        <v>2778</v>
      </c>
      <c r="J562" s="3" t="s">
        <v>979</v>
      </c>
      <c r="K562" s="3" t="s">
        <v>1110</v>
      </c>
      <c r="L562" s="3" t="s">
        <v>981</v>
      </c>
      <c r="M562" s="3" t="s">
        <v>1050</v>
      </c>
      <c r="N562" s="27">
        <v>45555</v>
      </c>
      <c r="O562" s="3" t="s">
        <v>1116</v>
      </c>
      <c r="P562" s="3" t="s">
        <v>1051</v>
      </c>
      <c r="Q562" s="3" t="s">
        <v>1117</v>
      </c>
      <c r="R562" s="24">
        <f>COUNTIF(콜트리분석!AH:AH,레드마인_배치!G562)+COUNTIF(스케쥴러분석!J:J,레드마인_배치!G562)</f>
        <v>1</v>
      </c>
    </row>
    <row r="563" spans="1:18">
      <c r="A563" s="3">
        <v>144100</v>
      </c>
      <c r="B563" s="3" t="s">
        <v>1048</v>
      </c>
      <c r="C563" s="3"/>
      <c r="D563" s="3" t="s">
        <v>974</v>
      </c>
      <c r="E563" s="3" t="s">
        <v>975</v>
      </c>
      <c r="F563" s="3" t="s">
        <v>976</v>
      </c>
      <c r="G563" s="3" t="s">
        <v>2818</v>
      </c>
      <c r="H563" s="3" t="s">
        <v>2819</v>
      </c>
      <c r="I563" s="3" t="s">
        <v>2820</v>
      </c>
      <c r="J563" s="3" t="s">
        <v>979</v>
      </c>
      <c r="K563" s="3" t="s">
        <v>1110</v>
      </c>
      <c r="L563" s="3" t="s">
        <v>981</v>
      </c>
      <c r="M563" s="3" t="s">
        <v>1050</v>
      </c>
      <c r="N563" s="27">
        <v>45625</v>
      </c>
      <c r="O563" s="3" t="s">
        <v>1112</v>
      </c>
      <c r="P563" s="3" t="s">
        <v>1051</v>
      </c>
      <c r="Q563" s="3"/>
      <c r="R563" s="24">
        <f>COUNTIF(콜트리분석!AH:AH,레드마인_배치!G563)+COUNTIF(스케쥴러분석!J:J,레드마인_배치!G563)</f>
        <v>1</v>
      </c>
    </row>
    <row r="564" spans="1:18">
      <c r="A564" s="3">
        <v>144507</v>
      </c>
      <c r="B564" s="3" t="s">
        <v>1048</v>
      </c>
      <c r="C564" s="3"/>
      <c r="D564" s="3" t="s">
        <v>974</v>
      </c>
      <c r="E564" s="3" t="s">
        <v>975</v>
      </c>
      <c r="F564" s="3" t="s">
        <v>976</v>
      </c>
      <c r="G564" s="3" t="s">
        <v>2821</v>
      </c>
      <c r="H564" s="3" t="s">
        <v>2822</v>
      </c>
      <c r="I564" s="3" t="s">
        <v>2823</v>
      </c>
      <c r="J564" s="3" t="s">
        <v>979</v>
      </c>
      <c r="K564" s="3" t="s">
        <v>1123</v>
      </c>
      <c r="L564" s="3" t="s">
        <v>981</v>
      </c>
      <c r="M564" s="3" t="s">
        <v>1050</v>
      </c>
      <c r="N564" s="27">
        <v>45555</v>
      </c>
      <c r="O564" s="3" t="s">
        <v>1116</v>
      </c>
      <c r="P564" s="3" t="s">
        <v>1051</v>
      </c>
      <c r="Q564" s="3" t="s">
        <v>1117</v>
      </c>
      <c r="R564" s="24">
        <f>COUNTIF(콜트리분석!AH:AH,레드마인_배치!G564)+COUNTIF(스케쥴러분석!J:J,레드마인_배치!G564)</f>
        <v>0</v>
      </c>
    </row>
    <row r="565" spans="1:18">
      <c r="A565" s="3">
        <v>144556</v>
      </c>
      <c r="B565" s="3" t="s">
        <v>1048</v>
      </c>
      <c r="C565" s="3"/>
      <c r="D565" s="3" t="s">
        <v>974</v>
      </c>
      <c r="E565" s="3" t="s">
        <v>975</v>
      </c>
      <c r="F565" s="3" t="s">
        <v>976</v>
      </c>
      <c r="G565" s="3" t="s">
        <v>2824</v>
      </c>
      <c r="H565" s="3" t="s">
        <v>2825</v>
      </c>
      <c r="I565" s="3" t="s">
        <v>2826</v>
      </c>
      <c r="J565" s="3" t="s">
        <v>979</v>
      </c>
      <c r="K565" s="3" t="s">
        <v>1123</v>
      </c>
      <c r="L565" s="3" t="s">
        <v>981</v>
      </c>
      <c r="M565" s="3" t="s">
        <v>1050</v>
      </c>
      <c r="N565" s="27">
        <v>45555</v>
      </c>
      <c r="O565" s="3" t="s">
        <v>1116</v>
      </c>
      <c r="P565" s="3" t="s">
        <v>1051</v>
      </c>
      <c r="Q565" s="3"/>
      <c r="R565" s="24">
        <f>COUNTIF(콜트리분석!AH:AH,레드마인_배치!G565)+COUNTIF(스케쥴러분석!J:J,레드마인_배치!G565)</f>
        <v>0</v>
      </c>
    </row>
    <row r="566" spans="1:18">
      <c r="A566" s="3">
        <v>144557</v>
      </c>
      <c r="B566" s="3" t="s">
        <v>1048</v>
      </c>
      <c r="C566" s="3"/>
      <c r="D566" s="3" t="s">
        <v>974</v>
      </c>
      <c r="E566" s="3" t="s">
        <v>975</v>
      </c>
      <c r="F566" s="3" t="s">
        <v>976</v>
      </c>
      <c r="G566" s="3" t="s">
        <v>2827</v>
      </c>
      <c r="H566" s="3" t="s">
        <v>2828</v>
      </c>
      <c r="I566" s="3" t="s">
        <v>2829</v>
      </c>
      <c r="J566" s="3" t="s">
        <v>979</v>
      </c>
      <c r="K566" s="3" t="s">
        <v>1123</v>
      </c>
      <c r="L566" s="3" t="s">
        <v>981</v>
      </c>
      <c r="M566" s="3" t="s">
        <v>1050</v>
      </c>
      <c r="N566" s="27">
        <v>45555</v>
      </c>
      <c r="O566" s="3" t="s">
        <v>1116</v>
      </c>
      <c r="P566" s="3" t="s">
        <v>1051</v>
      </c>
      <c r="Q566" s="3"/>
      <c r="R566" s="24">
        <f>COUNTIF(콜트리분석!AH:AH,레드마인_배치!G566)+COUNTIF(스케쥴러분석!J:J,레드마인_배치!G566)</f>
        <v>0</v>
      </c>
    </row>
    <row r="567" spans="1:18">
      <c r="A567" s="3">
        <v>144098</v>
      </c>
      <c r="B567" s="3" t="s">
        <v>1048</v>
      </c>
      <c r="C567" s="3"/>
      <c r="D567" s="3" t="s">
        <v>974</v>
      </c>
      <c r="E567" s="3" t="s">
        <v>975</v>
      </c>
      <c r="F567" s="3" t="s">
        <v>976</v>
      </c>
      <c r="G567" s="3" t="s">
        <v>2830</v>
      </c>
      <c r="H567" s="3" t="s">
        <v>2831</v>
      </c>
      <c r="I567" s="3" t="s">
        <v>2832</v>
      </c>
      <c r="J567" s="3" t="s">
        <v>979</v>
      </c>
      <c r="K567" s="3" t="s">
        <v>1123</v>
      </c>
      <c r="L567" s="3" t="s">
        <v>981</v>
      </c>
      <c r="M567" s="3" t="s">
        <v>1050</v>
      </c>
      <c r="N567" s="27">
        <v>45625</v>
      </c>
      <c r="O567" s="3" t="s">
        <v>1112</v>
      </c>
      <c r="P567" s="3" t="s">
        <v>1051</v>
      </c>
      <c r="Q567" s="3"/>
      <c r="R567" s="24">
        <f>COUNTIF(콜트리분석!AH:AH,레드마인_배치!G567)+COUNTIF(스케쥴러분석!J:J,레드마인_배치!G567)</f>
        <v>2</v>
      </c>
    </row>
    <row r="568" spans="1:18">
      <c r="A568" s="3">
        <v>144558</v>
      </c>
      <c r="B568" s="3" t="s">
        <v>1048</v>
      </c>
      <c r="C568" s="3"/>
      <c r="D568" s="3" t="s">
        <v>974</v>
      </c>
      <c r="E568" s="3" t="s">
        <v>975</v>
      </c>
      <c r="F568" s="3" t="s">
        <v>976</v>
      </c>
      <c r="G568" s="3" t="s">
        <v>2833</v>
      </c>
      <c r="H568" s="3" t="s">
        <v>2834</v>
      </c>
      <c r="I568" s="3" t="s">
        <v>2835</v>
      </c>
      <c r="J568" s="3" t="s">
        <v>979</v>
      </c>
      <c r="K568" s="3" t="s">
        <v>1123</v>
      </c>
      <c r="L568" s="3" t="s">
        <v>981</v>
      </c>
      <c r="M568" s="3" t="s">
        <v>1050</v>
      </c>
      <c r="N568" s="27">
        <v>45555</v>
      </c>
      <c r="O568" s="3" t="s">
        <v>1116</v>
      </c>
      <c r="P568" s="3" t="s">
        <v>1051</v>
      </c>
      <c r="Q568" s="3"/>
      <c r="R568" s="24">
        <f>COUNTIF(콜트리분석!AH:AH,레드마인_배치!G568)+COUNTIF(스케쥴러분석!J:J,레드마인_배치!G568)</f>
        <v>0</v>
      </c>
    </row>
    <row r="569" spans="1:18">
      <c r="A569" s="3">
        <v>144559</v>
      </c>
      <c r="B569" s="3" t="s">
        <v>1048</v>
      </c>
      <c r="C569" s="3"/>
      <c r="D569" s="3" t="s">
        <v>974</v>
      </c>
      <c r="E569" s="3" t="s">
        <v>975</v>
      </c>
      <c r="F569" s="3" t="s">
        <v>976</v>
      </c>
      <c r="G569" s="3" t="s">
        <v>2836</v>
      </c>
      <c r="H569" s="3" t="s">
        <v>2837</v>
      </c>
      <c r="I569" s="3" t="s">
        <v>2838</v>
      </c>
      <c r="J569" s="3" t="s">
        <v>979</v>
      </c>
      <c r="K569" s="3" t="s">
        <v>1123</v>
      </c>
      <c r="L569" s="3" t="s">
        <v>981</v>
      </c>
      <c r="M569" s="3" t="s">
        <v>1050</v>
      </c>
      <c r="N569" s="27">
        <v>45555</v>
      </c>
      <c r="O569" s="3" t="s">
        <v>1116</v>
      </c>
      <c r="P569" s="3" t="s">
        <v>1051</v>
      </c>
      <c r="Q569" s="3" t="s">
        <v>1117</v>
      </c>
      <c r="R569" s="24">
        <f>COUNTIF(콜트리분석!AH:AH,레드마인_배치!G569)+COUNTIF(스케쥴러분석!J:J,레드마인_배치!G569)</f>
        <v>2</v>
      </c>
    </row>
    <row r="570" spans="1:18">
      <c r="A570" s="3">
        <v>144560</v>
      </c>
      <c r="B570" s="3" t="s">
        <v>1048</v>
      </c>
      <c r="C570" s="3"/>
      <c r="D570" s="3" t="s">
        <v>974</v>
      </c>
      <c r="E570" s="3" t="s">
        <v>975</v>
      </c>
      <c r="F570" s="3" t="s">
        <v>976</v>
      </c>
      <c r="G570" s="3" t="s">
        <v>2839</v>
      </c>
      <c r="H570" s="3" t="s">
        <v>2840</v>
      </c>
      <c r="I570" s="3" t="s">
        <v>2841</v>
      </c>
      <c r="J570" s="3" t="s">
        <v>979</v>
      </c>
      <c r="K570" s="3" t="s">
        <v>1123</v>
      </c>
      <c r="L570" s="3" t="s">
        <v>981</v>
      </c>
      <c r="M570" s="3" t="s">
        <v>1050</v>
      </c>
      <c r="N570" s="27">
        <v>45555</v>
      </c>
      <c r="O570" s="3" t="s">
        <v>1116</v>
      </c>
      <c r="P570" s="3" t="s">
        <v>1051</v>
      </c>
      <c r="Q570" s="3" t="s">
        <v>1117</v>
      </c>
      <c r="R570" s="24">
        <f>COUNTIF(콜트리분석!AH:AH,레드마인_배치!G570)+COUNTIF(스케쥴러분석!J:J,레드마인_배치!G570)</f>
        <v>2</v>
      </c>
    </row>
    <row r="571" spans="1:18">
      <c r="A571" s="3">
        <v>144503</v>
      </c>
      <c r="B571" s="3" t="s">
        <v>1048</v>
      </c>
      <c r="C571" s="3"/>
      <c r="D571" s="3" t="s">
        <v>974</v>
      </c>
      <c r="E571" s="3" t="s">
        <v>1113</v>
      </c>
      <c r="F571" s="3" t="s">
        <v>976</v>
      </c>
      <c r="G571" s="3" t="s">
        <v>2842</v>
      </c>
      <c r="H571" s="3" t="s">
        <v>2843</v>
      </c>
      <c r="I571" s="3" t="s">
        <v>3621</v>
      </c>
      <c r="J571" s="3" t="s">
        <v>979</v>
      </c>
      <c r="K571" s="3" t="s">
        <v>1110</v>
      </c>
      <c r="L571" s="3" t="s">
        <v>981</v>
      </c>
      <c r="M571" s="3" t="s">
        <v>1050</v>
      </c>
      <c r="N571" s="27">
        <v>45555</v>
      </c>
      <c r="O571" s="3" t="s">
        <v>1116</v>
      </c>
      <c r="P571" s="3" t="s">
        <v>1051</v>
      </c>
      <c r="Q571" s="3" t="s">
        <v>1117</v>
      </c>
      <c r="R571" s="24">
        <f>COUNTIF(콜트리분석!AH:AH,레드마인_배치!G571)+COUNTIF(스케쥴러분석!J:J,레드마인_배치!G571)</f>
        <v>1</v>
      </c>
    </row>
    <row r="572" spans="1:18">
      <c r="A572" s="3">
        <v>144580</v>
      </c>
      <c r="B572" s="3" t="s">
        <v>1048</v>
      </c>
      <c r="C572" s="3"/>
      <c r="D572" s="3" t="s">
        <v>974</v>
      </c>
      <c r="E572" s="3" t="s">
        <v>1113</v>
      </c>
      <c r="F572" s="3" t="s">
        <v>976</v>
      </c>
      <c r="G572" s="3" t="s">
        <v>2844</v>
      </c>
      <c r="H572" s="3" t="s">
        <v>2845</v>
      </c>
      <c r="I572" s="3" t="s">
        <v>2846</v>
      </c>
      <c r="J572" s="3" t="s">
        <v>979</v>
      </c>
      <c r="K572" s="3" t="s">
        <v>1123</v>
      </c>
      <c r="L572" s="3" t="s">
        <v>981</v>
      </c>
      <c r="M572" s="3" t="s">
        <v>1050</v>
      </c>
      <c r="N572" s="27">
        <v>45555</v>
      </c>
      <c r="O572" s="3" t="s">
        <v>1116</v>
      </c>
      <c r="P572" s="3" t="s">
        <v>1051</v>
      </c>
      <c r="Q572" s="3" t="s">
        <v>1117</v>
      </c>
      <c r="R572" s="24">
        <f>COUNTIF(콜트리분석!AH:AH,레드마인_배치!G572)+COUNTIF(스케쥴러분석!J:J,레드마인_배치!G572)</f>
        <v>2</v>
      </c>
    </row>
    <row r="573" spans="1:18">
      <c r="A573" s="3">
        <v>151262</v>
      </c>
      <c r="B573" s="3" t="s">
        <v>1048</v>
      </c>
      <c r="C573" s="3"/>
      <c r="D573" s="3" t="s">
        <v>974</v>
      </c>
      <c r="E573" s="3" t="s">
        <v>1113</v>
      </c>
      <c r="F573" s="3" t="s">
        <v>976</v>
      </c>
      <c r="G573" s="3" t="s">
        <v>2749</v>
      </c>
      <c r="H573" s="3" t="s">
        <v>3651</v>
      </c>
      <c r="I573" s="3" t="s">
        <v>3656</v>
      </c>
      <c r="J573" s="3" t="s">
        <v>979</v>
      </c>
      <c r="K573" s="3" t="s">
        <v>1110</v>
      </c>
      <c r="L573" s="3" t="s">
        <v>983</v>
      </c>
      <c r="M573" s="3" t="s">
        <v>1050</v>
      </c>
      <c r="N573" s="27">
        <v>45555</v>
      </c>
      <c r="O573" s="3" t="s">
        <v>1116</v>
      </c>
      <c r="P573" s="3" t="s">
        <v>1051</v>
      </c>
      <c r="Q573" s="3" t="s">
        <v>1117</v>
      </c>
      <c r="R573" s="24">
        <f>COUNTIF(콜트리분석!AH:AH,레드마인_배치!G573)+COUNTIF(스케쥴러분석!J:J,레드마인_배치!G573)</f>
        <v>2</v>
      </c>
    </row>
    <row r="574" spans="1:18">
      <c r="A574" s="3">
        <v>144581</v>
      </c>
      <c r="B574" s="3" t="s">
        <v>1048</v>
      </c>
      <c r="C574" s="3"/>
      <c r="D574" s="3" t="s">
        <v>974</v>
      </c>
      <c r="E574" s="3" t="s">
        <v>975</v>
      </c>
      <c r="F574" s="3" t="s">
        <v>976</v>
      </c>
      <c r="G574" s="3" t="s">
        <v>2847</v>
      </c>
      <c r="H574" s="3" t="s">
        <v>2848</v>
      </c>
      <c r="I574" s="3" t="s">
        <v>3652</v>
      </c>
      <c r="J574" s="3" t="s">
        <v>979</v>
      </c>
      <c r="K574" s="3" t="s">
        <v>1123</v>
      </c>
      <c r="L574" s="3" t="s">
        <v>981</v>
      </c>
      <c r="M574" s="3" t="s">
        <v>1050</v>
      </c>
      <c r="N574" s="27">
        <v>45562</v>
      </c>
      <c r="O574" s="3" t="s">
        <v>1116</v>
      </c>
      <c r="P574" s="3" t="s">
        <v>1051</v>
      </c>
      <c r="Q574" s="3" t="s">
        <v>1117</v>
      </c>
      <c r="R574" s="24">
        <f>COUNTIF(콜트리분석!AH:AH,레드마인_배치!G574)+COUNTIF(스케쥴러분석!J:J,레드마인_배치!G574)</f>
        <v>2</v>
      </c>
    </row>
    <row r="575" spans="1:18">
      <c r="A575" s="3">
        <v>144582</v>
      </c>
      <c r="B575" s="3" t="s">
        <v>1048</v>
      </c>
      <c r="C575" s="3"/>
      <c r="D575" s="3" t="s">
        <v>974</v>
      </c>
      <c r="E575" s="3" t="s">
        <v>1113</v>
      </c>
      <c r="F575" s="3" t="s">
        <v>976</v>
      </c>
      <c r="G575" s="3" t="s">
        <v>2849</v>
      </c>
      <c r="H575" s="3" t="s">
        <v>2850</v>
      </c>
      <c r="I575" s="3" t="s">
        <v>2851</v>
      </c>
      <c r="J575" s="3" t="s">
        <v>979</v>
      </c>
      <c r="K575" s="3" t="s">
        <v>1123</v>
      </c>
      <c r="L575" s="3" t="s">
        <v>981</v>
      </c>
      <c r="M575" s="3" t="s">
        <v>1050</v>
      </c>
      <c r="N575" s="27">
        <v>45562</v>
      </c>
      <c r="O575" s="3" t="s">
        <v>1116</v>
      </c>
      <c r="P575" s="3" t="s">
        <v>1051</v>
      </c>
      <c r="Q575" s="3" t="s">
        <v>1117</v>
      </c>
      <c r="R575" s="24">
        <f>COUNTIF(콜트리분석!AH:AH,레드마인_배치!G575)+COUNTIF(스케쥴러분석!J:J,레드마인_배치!G575)</f>
        <v>2</v>
      </c>
    </row>
    <row r="576" spans="1:18">
      <c r="A576" s="3">
        <v>144583</v>
      </c>
      <c r="B576" s="3" t="s">
        <v>1048</v>
      </c>
      <c r="C576" s="3"/>
      <c r="D576" s="3" t="s">
        <v>974</v>
      </c>
      <c r="E576" s="3" t="s">
        <v>1113</v>
      </c>
      <c r="F576" s="3" t="s">
        <v>976</v>
      </c>
      <c r="G576" s="3" t="s">
        <v>2852</v>
      </c>
      <c r="H576" s="3" t="s">
        <v>2853</v>
      </c>
      <c r="I576" s="3" t="s">
        <v>3555</v>
      </c>
      <c r="J576" s="3" t="s">
        <v>979</v>
      </c>
      <c r="K576" s="3" t="s">
        <v>1123</v>
      </c>
      <c r="L576" s="3" t="s">
        <v>981</v>
      </c>
      <c r="M576" s="3" t="s">
        <v>1050</v>
      </c>
      <c r="N576" s="27">
        <v>45562</v>
      </c>
      <c r="O576" s="3" t="s">
        <v>1116</v>
      </c>
      <c r="P576" s="3" t="s">
        <v>1051</v>
      </c>
      <c r="Q576" s="3" t="s">
        <v>1117</v>
      </c>
      <c r="R576" s="24">
        <f>COUNTIF(콜트리분석!AH:AH,레드마인_배치!G576)+COUNTIF(스케쥴러분석!J:J,레드마인_배치!G576)</f>
        <v>2</v>
      </c>
    </row>
    <row r="577" spans="1:18">
      <c r="A577" s="3">
        <v>144584</v>
      </c>
      <c r="B577" s="3" t="s">
        <v>1048</v>
      </c>
      <c r="C577" s="3"/>
      <c r="D577" s="3" t="s">
        <v>974</v>
      </c>
      <c r="E577" s="3" t="s">
        <v>1113</v>
      </c>
      <c r="F577" s="3" t="s">
        <v>976</v>
      </c>
      <c r="G577" s="3" t="s">
        <v>2854</v>
      </c>
      <c r="H577" s="3" t="s">
        <v>2855</v>
      </c>
      <c r="I577" s="3" t="s">
        <v>2856</v>
      </c>
      <c r="J577" s="3" t="s">
        <v>979</v>
      </c>
      <c r="K577" s="3" t="s">
        <v>1123</v>
      </c>
      <c r="L577" s="3" t="s">
        <v>981</v>
      </c>
      <c r="M577" s="3" t="s">
        <v>1050</v>
      </c>
      <c r="N577" s="27">
        <v>45562</v>
      </c>
      <c r="O577" s="3" t="s">
        <v>1116</v>
      </c>
      <c r="P577" s="3" t="s">
        <v>1051</v>
      </c>
      <c r="Q577" s="3" t="s">
        <v>1117</v>
      </c>
      <c r="R577" s="24">
        <f>COUNTIF(콜트리분석!AH:AH,레드마인_배치!G577)+COUNTIF(스케쥴러분석!J:J,레드마인_배치!G577)</f>
        <v>2</v>
      </c>
    </row>
    <row r="578" spans="1:18">
      <c r="A578" s="3">
        <v>144585</v>
      </c>
      <c r="B578" s="3" t="s">
        <v>1048</v>
      </c>
      <c r="C578" s="3"/>
      <c r="D578" s="3" t="s">
        <v>974</v>
      </c>
      <c r="E578" s="3" t="s">
        <v>975</v>
      </c>
      <c r="F578" s="3" t="s">
        <v>976</v>
      </c>
      <c r="G578" s="3" t="s">
        <v>2857</v>
      </c>
      <c r="H578" s="3" t="s">
        <v>2858</v>
      </c>
      <c r="I578" s="3" t="s">
        <v>2859</v>
      </c>
      <c r="J578" s="3" t="s">
        <v>979</v>
      </c>
      <c r="K578" s="3" t="s">
        <v>1123</v>
      </c>
      <c r="L578" s="3" t="s">
        <v>981</v>
      </c>
      <c r="M578" s="3" t="s">
        <v>1050</v>
      </c>
      <c r="N578" s="27">
        <v>45562</v>
      </c>
      <c r="O578" s="3" t="s">
        <v>1116</v>
      </c>
      <c r="P578" s="3" t="s">
        <v>1051</v>
      </c>
      <c r="Q578" s="3" t="s">
        <v>1117</v>
      </c>
      <c r="R578" s="24">
        <f>COUNTIF(콜트리분석!AH:AH,레드마인_배치!G578)+COUNTIF(스케쥴러분석!J:J,레드마인_배치!G578)</f>
        <v>2</v>
      </c>
    </row>
    <row r="579" spans="1:18">
      <c r="A579" s="3">
        <v>144586</v>
      </c>
      <c r="B579" s="3" t="s">
        <v>1048</v>
      </c>
      <c r="C579" s="3"/>
      <c r="D579" s="3" t="s">
        <v>974</v>
      </c>
      <c r="E579" s="3" t="s">
        <v>1113</v>
      </c>
      <c r="F579" s="3" t="s">
        <v>976</v>
      </c>
      <c r="G579" s="3" t="s">
        <v>2860</v>
      </c>
      <c r="H579" s="3" t="s">
        <v>2861</v>
      </c>
      <c r="I579" s="3" t="s">
        <v>3556</v>
      </c>
      <c r="J579" s="3" t="s">
        <v>979</v>
      </c>
      <c r="K579" s="3" t="s">
        <v>1123</v>
      </c>
      <c r="L579" s="3" t="s">
        <v>981</v>
      </c>
      <c r="M579" s="3" t="s">
        <v>1050</v>
      </c>
      <c r="N579" s="27">
        <v>45562</v>
      </c>
      <c r="O579" s="3" t="s">
        <v>1116</v>
      </c>
      <c r="P579" s="3" t="s">
        <v>1051</v>
      </c>
      <c r="Q579" s="3" t="s">
        <v>1117</v>
      </c>
      <c r="R579" s="24">
        <f>COUNTIF(콜트리분석!AH:AH,레드마인_배치!G579)+COUNTIF(스케쥴러분석!J:J,레드마인_배치!G579)</f>
        <v>2</v>
      </c>
    </row>
    <row r="580" spans="1:18">
      <c r="A580" s="3">
        <v>144587</v>
      </c>
      <c r="B580" s="3" t="s">
        <v>1048</v>
      </c>
      <c r="C580" s="3"/>
      <c r="D580" s="3" t="s">
        <v>974</v>
      </c>
      <c r="E580" s="3" t="s">
        <v>1113</v>
      </c>
      <c r="F580" s="3" t="s">
        <v>976</v>
      </c>
      <c r="G580" s="3" t="s">
        <v>2862</v>
      </c>
      <c r="H580" s="3" t="s">
        <v>2863</v>
      </c>
      <c r="I580" s="3" t="s">
        <v>2864</v>
      </c>
      <c r="J580" s="3" t="s">
        <v>979</v>
      </c>
      <c r="K580" s="3" t="s">
        <v>1123</v>
      </c>
      <c r="L580" s="3" t="s">
        <v>981</v>
      </c>
      <c r="M580" s="3" t="s">
        <v>3649</v>
      </c>
      <c r="N580" s="27">
        <v>45562</v>
      </c>
      <c r="O580" s="3" t="s">
        <v>1116</v>
      </c>
      <c r="P580" s="3" t="s">
        <v>1051</v>
      </c>
      <c r="Q580" s="3" t="s">
        <v>1117</v>
      </c>
      <c r="R580" s="24">
        <f>COUNTIF(콜트리분석!AH:AH,레드마인_배치!G580)+COUNTIF(스케쥴러분석!J:J,레드마인_배치!G580)</f>
        <v>2</v>
      </c>
    </row>
    <row r="581" spans="1:18">
      <c r="A581" s="3">
        <v>144588</v>
      </c>
      <c r="B581" s="3" t="s">
        <v>1048</v>
      </c>
      <c r="C581" s="3"/>
      <c r="D581" s="3" t="s">
        <v>974</v>
      </c>
      <c r="E581" s="3" t="s">
        <v>1113</v>
      </c>
      <c r="F581" s="3" t="s">
        <v>976</v>
      </c>
      <c r="G581" s="3" t="s">
        <v>2865</v>
      </c>
      <c r="H581" s="3" t="s">
        <v>2866</v>
      </c>
      <c r="I581" s="3" t="s">
        <v>2867</v>
      </c>
      <c r="J581" s="3" t="s">
        <v>979</v>
      </c>
      <c r="K581" s="3" t="s">
        <v>1123</v>
      </c>
      <c r="L581" s="3" t="s">
        <v>981</v>
      </c>
      <c r="M581" s="3" t="s">
        <v>3649</v>
      </c>
      <c r="N581" s="27">
        <v>45562</v>
      </c>
      <c r="O581" s="3" t="s">
        <v>1116</v>
      </c>
      <c r="P581" s="3" t="s">
        <v>1051</v>
      </c>
      <c r="Q581" s="3" t="s">
        <v>1117</v>
      </c>
      <c r="R581" s="24">
        <f>COUNTIF(콜트리분석!AH:AH,레드마인_배치!G581)+COUNTIF(스케쥴러분석!J:J,레드마인_배치!G581)</f>
        <v>2</v>
      </c>
    </row>
    <row r="582" spans="1:18">
      <c r="A582" s="3">
        <v>144590</v>
      </c>
      <c r="B582" s="3" t="s">
        <v>1048</v>
      </c>
      <c r="C582" s="3"/>
      <c r="D582" s="3" t="s">
        <v>974</v>
      </c>
      <c r="E582" s="3" t="s">
        <v>1113</v>
      </c>
      <c r="F582" s="3" t="s">
        <v>976</v>
      </c>
      <c r="G582" s="3" t="s">
        <v>2868</v>
      </c>
      <c r="H582" s="3" t="s">
        <v>2869</v>
      </c>
      <c r="I582" s="3" t="s">
        <v>3447</v>
      </c>
      <c r="J582" s="3" t="s">
        <v>979</v>
      </c>
      <c r="K582" s="3" t="s">
        <v>1123</v>
      </c>
      <c r="L582" s="3" t="s">
        <v>981</v>
      </c>
      <c r="M582" s="3" t="s">
        <v>3649</v>
      </c>
      <c r="N582" s="27">
        <v>45562</v>
      </c>
      <c r="O582" s="3" t="s">
        <v>1116</v>
      </c>
      <c r="P582" s="3" t="s">
        <v>1051</v>
      </c>
      <c r="Q582" s="3" t="s">
        <v>1117</v>
      </c>
      <c r="R582" s="24">
        <f>COUNTIF(콜트리분석!AH:AH,레드마인_배치!G582)+COUNTIF(스케쥴러분석!J:J,레드마인_배치!G582)</f>
        <v>2</v>
      </c>
    </row>
    <row r="583" spans="1:18">
      <c r="A583" s="3">
        <v>144591</v>
      </c>
      <c r="B583" s="3" t="s">
        <v>1048</v>
      </c>
      <c r="C583" s="3"/>
      <c r="D583" s="3" t="s">
        <v>974</v>
      </c>
      <c r="E583" s="3" t="s">
        <v>1113</v>
      </c>
      <c r="F583" s="3" t="s">
        <v>976</v>
      </c>
      <c r="G583" s="3" t="s">
        <v>2870</v>
      </c>
      <c r="H583" s="3" t="s">
        <v>2871</v>
      </c>
      <c r="I583" s="3" t="s">
        <v>3448</v>
      </c>
      <c r="J583" s="3" t="s">
        <v>979</v>
      </c>
      <c r="K583" s="3" t="s">
        <v>1123</v>
      </c>
      <c r="L583" s="3" t="s">
        <v>981</v>
      </c>
      <c r="M583" s="3" t="s">
        <v>3649</v>
      </c>
      <c r="N583" s="27">
        <v>45562</v>
      </c>
      <c r="O583" s="3" t="s">
        <v>1116</v>
      </c>
      <c r="P583" s="3" t="s">
        <v>1051</v>
      </c>
      <c r="Q583" s="3" t="s">
        <v>1117</v>
      </c>
      <c r="R583" s="24">
        <f>COUNTIF(콜트리분석!AH:AH,레드마인_배치!G583)+COUNTIF(스케쥴러분석!J:J,레드마인_배치!G583)</f>
        <v>2</v>
      </c>
    </row>
    <row r="584" spans="1:18">
      <c r="A584" s="3">
        <v>144592</v>
      </c>
      <c r="B584" s="3" t="s">
        <v>1003</v>
      </c>
      <c r="C584" s="3"/>
      <c r="D584" s="3" t="s">
        <v>974</v>
      </c>
      <c r="E584" s="3" t="s">
        <v>1113</v>
      </c>
      <c r="F584" s="3" t="s">
        <v>976</v>
      </c>
      <c r="G584" s="3" t="s">
        <v>2872</v>
      </c>
      <c r="H584" s="3" t="s">
        <v>2873</v>
      </c>
      <c r="I584" s="3" t="s">
        <v>2874</v>
      </c>
      <c r="J584" s="3" t="s">
        <v>979</v>
      </c>
      <c r="K584" s="3" t="s">
        <v>1123</v>
      </c>
      <c r="L584" s="3" t="s">
        <v>981</v>
      </c>
      <c r="M584" s="3" t="s">
        <v>1150</v>
      </c>
      <c r="N584" s="27">
        <v>45562</v>
      </c>
      <c r="O584" s="3" t="s">
        <v>1116</v>
      </c>
      <c r="P584" s="3" t="s">
        <v>1077</v>
      </c>
      <c r="Q584" s="3" t="s">
        <v>1117</v>
      </c>
      <c r="R584" s="24">
        <f>COUNTIF(콜트리분석!AH:AH,레드마인_배치!G584)+COUNTIF(스케쥴러분석!J:J,레드마인_배치!G584)</f>
        <v>2</v>
      </c>
    </row>
    <row r="585" spans="1:18">
      <c r="A585" s="3">
        <v>144593</v>
      </c>
      <c r="B585" s="3" t="s">
        <v>1048</v>
      </c>
      <c r="C585" s="3"/>
      <c r="D585" s="3" t="s">
        <v>974</v>
      </c>
      <c r="E585" s="3" t="s">
        <v>1113</v>
      </c>
      <c r="F585" s="3" t="s">
        <v>976</v>
      </c>
      <c r="G585" s="3" t="s">
        <v>2875</v>
      </c>
      <c r="H585" s="3" t="s">
        <v>2876</v>
      </c>
      <c r="I585" s="3" t="s">
        <v>2877</v>
      </c>
      <c r="J585" s="3" t="s">
        <v>979</v>
      </c>
      <c r="K585" s="3" t="s">
        <v>1123</v>
      </c>
      <c r="L585" s="3" t="s">
        <v>981</v>
      </c>
      <c r="M585" s="3" t="s">
        <v>3649</v>
      </c>
      <c r="N585" s="27">
        <v>45562</v>
      </c>
      <c r="O585" s="3" t="s">
        <v>1116</v>
      </c>
      <c r="P585" s="3" t="s">
        <v>1051</v>
      </c>
      <c r="Q585" s="3" t="s">
        <v>1117</v>
      </c>
      <c r="R585" s="24">
        <f>COUNTIF(콜트리분석!AH:AH,레드마인_배치!G585)+COUNTIF(스케쥴러분석!J:J,레드마인_배치!G585)</f>
        <v>1</v>
      </c>
    </row>
    <row r="586" spans="1:18">
      <c r="A586" s="3">
        <v>144594</v>
      </c>
      <c r="B586" s="3" t="s">
        <v>1048</v>
      </c>
      <c r="C586" s="3"/>
      <c r="D586" s="3" t="s">
        <v>974</v>
      </c>
      <c r="E586" s="3" t="s">
        <v>1113</v>
      </c>
      <c r="F586" s="3" t="s">
        <v>976</v>
      </c>
      <c r="G586" s="3" t="s">
        <v>2878</v>
      </c>
      <c r="H586" s="3" t="s">
        <v>2879</v>
      </c>
      <c r="I586" s="3" t="s">
        <v>3653</v>
      </c>
      <c r="J586" s="3" t="s">
        <v>979</v>
      </c>
      <c r="K586" s="3" t="s">
        <v>1123</v>
      </c>
      <c r="L586" s="3" t="s">
        <v>981</v>
      </c>
      <c r="M586" s="3" t="s">
        <v>3649</v>
      </c>
      <c r="N586" s="27">
        <v>45562</v>
      </c>
      <c r="O586" s="3" t="s">
        <v>1116</v>
      </c>
      <c r="P586" s="3" t="s">
        <v>1051</v>
      </c>
      <c r="Q586" s="3" t="s">
        <v>1117</v>
      </c>
      <c r="R586" s="24">
        <f>COUNTIF(콜트리분석!AH:AH,레드마인_배치!G586)+COUNTIF(스케쥴러분석!J:J,레드마인_배치!G586)</f>
        <v>1</v>
      </c>
    </row>
    <row r="587" spans="1:18">
      <c r="A587" s="3">
        <v>144595</v>
      </c>
      <c r="B587" s="3" t="s">
        <v>1048</v>
      </c>
      <c r="C587" s="3"/>
      <c r="D587" s="3" t="s">
        <v>974</v>
      </c>
      <c r="E587" s="3" t="s">
        <v>1113</v>
      </c>
      <c r="F587" s="3" t="s">
        <v>976</v>
      </c>
      <c r="G587" s="3" t="s">
        <v>2880</v>
      </c>
      <c r="H587" s="3" t="s">
        <v>2881</v>
      </c>
      <c r="I587" s="3" t="s">
        <v>3654</v>
      </c>
      <c r="J587" s="3" t="s">
        <v>979</v>
      </c>
      <c r="K587" s="3" t="s">
        <v>1123</v>
      </c>
      <c r="L587" s="3" t="s">
        <v>981</v>
      </c>
      <c r="M587" s="3" t="s">
        <v>3649</v>
      </c>
      <c r="N587" s="27">
        <v>45562</v>
      </c>
      <c r="O587" s="3" t="s">
        <v>1116</v>
      </c>
      <c r="P587" s="3" t="s">
        <v>1051</v>
      </c>
      <c r="Q587" s="3" t="s">
        <v>1117</v>
      </c>
      <c r="R587" s="24">
        <f>COUNTIF(콜트리분석!AH:AH,레드마인_배치!G587)+COUNTIF(스케쥴러분석!J:J,레드마인_배치!G587)</f>
        <v>1</v>
      </c>
    </row>
    <row r="588" spans="1:18">
      <c r="A588" s="35">
        <v>143943</v>
      </c>
      <c r="B588" s="35" t="s">
        <v>1048</v>
      </c>
      <c r="C588" s="35"/>
      <c r="D588" s="35" t="s">
        <v>974</v>
      </c>
      <c r="E588" s="35" t="s">
        <v>975</v>
      </c>
      <c r="F588" s="35" t="s">
        <v>976</v>
      </c>
      <c r="G588" s="35" t="s">
        <v>533</v>
      </c>
      <c r="H588" s="35" t="s">
        <v>3557</v>
      </c>
      <c r="I588" s="35" t="s">
        <v>2093</v>
      </c>
      <c r="J588" s="35" t="s">
        <v>979</v>
      </c>
      <c r="K588" s="35" t="s">
        <v>1123</v>
      </c>
      <c r="L588" s="35" t="s">
        <v>981</v>
      </c>
      <c r="M588" s="35" t="s">
        <v>1050</v>
      </c>
      <c r="N588" s="36">
        <v>45681</v>
      </c>
      <c r="O588" s="35" t="s">
        <v>1116</v>
      </c>
      <c r="P588" s="35" t="s">
        <v>1051</v>
      </c>
      <c r="Q588" s="35" t="s">
        <v>1117</v>
      </c>
      <c r="R588" s="24">
        <f>COUNTIF(콜트리분석!AH:AH,레드마인_배치!G588)+COUNTIF(스케쥴러분석!J:J,레드마인_배치!G588)</f>
        <v>1</v>
      </c>
    </row>
    <row r="589" spans="1:18">
      <c r="A589" s="39">
        <v>150569</v>
      </c>
      <c r="B589" s="39" t="s">
        <v>1048</v>
      </c>
      <c r="C589" s="39"/>
      <c r="D589" s="39" t="s">
        <v>974</v>
      </c>
      <c r="E589" s="39" t="s">
        <v>1113</v>
      </c>
      <c r="F589" s="39" t="s">
        <v>976</v>
      </c>
      <c r="G589" s="39" t="s">
        <v>3419</v>
      </c>
      <c r="H589" s="39" t="s">
        <v>3558</v>
      </c>
      <c r="I589" s="39" t="s">
        <v>3559</v>
      </c>
      <c r="J589" s="39" t="s">
        <v>979</v>
      </c>
      <c r="K589" s="39" t="s">
        <v>1123</v>
      </c>
      <c r="L589" s="39" t="s">
        <v>981</v>
      </c>
      <c r="M589" s="39" t="s">
        <v>3649</v>
      </c>
      <c r="N589" s="40"/>
      <c r="O589" s="39" t="s">
        <v>983</v>
      </c>
      <c r="P589" s="39" t="s">
        <v>1051</v>
      </c>
      <c r="Q589" s="39"/>
      <c r="R589" s="24">
        <f>COUNTIF(콜트리분석!AH:AH,레드마인_배치!G589)+COUNTIF(스케쥴러분석!J:J,레드마인_배치!G589)</f>
        <v>1</v>
      </c>
    </row>
    <row r="590" spans="1:18">
      <c r="A590" s="3">
        <v>150570</v>
      </c>
      <c r="B590" s="3" t="s">
        <v>1048</v>
      </c>
      <c r="C590" s="3"/>
      <c r="D590" s="3" t="s">
        <v>974</v>
      </c>
      <c r="E590" s="3" t="s">
        <v>1113</v>
      </c>
      <c r="F590" s="3" t="s">
        <v>976</v>
      </c>
      <c r="G590" s="3" t="s">
        <v>3420</v>
      </c>
      <c r="H590" s="3" t="s">
        <v>3560</v>
      </c>
      <c r="I590" s="3" t="s">
        <v>3561</v>
      </c>
      <c r="J590" s="3" t="s">
        <v>979</v>
      </c>
      <c r="K590" s="3" t="s">
        <v>1123</v>
      </c>
      <c r="L590" s="3" t="s">
        <v>981</v>
      </c>
      <c r="M590" s="3" t="s">
        <v>3649</v>
      </c>
      <c r="N590" s="27"/>
      <c r="O590" s="3" t="s">
        <v>983</v>
      </c>
      <c r="P590" s="3" t="s">
        <v>1051</v>
      </c>
      <c r="Q590" s="3"/>
      <c r="R590" s="24">
        <f>COUNTIF(콜트리분석!AH:AH,레드마인_배치!G590)+COUNTIF(스케쥴러분석!J:J,레드마인_배치!G590)</f>
        <v>1</v>
      </c>
    </row>
  </sheetData>
  <autoFilter ref="A1:R541" xr:uid="{1C0EF645-D3C9-4C77-890B-B62DC64943E2}">
    <sortState xmlns:xlrd2="http://schemas.microsoft.com/office/spreadsheetml/2017/richdata2" ref="A2:R504">
      <sortCondition ref="B2:B504"/>
      <sortCondition ref="J2:J504"/>
      <sortCondition descending="1" ref="K2:K504"/>
      <sortCondition ref="G2:G504"/>
    </sortState>
  </autoFilter>
  <sortState xmlns:xlrd2="http://schemas.microsoft.com/office/spreadsheetml/2017/richdata2" ref="A2:R510">
    <sortCondition ref="B2:B510"/>
    <sortCondition ref="G2:G510"/>
  </sortState>
  <phoneticPr fontId="18" type="noConversion"/>
  <conditionalFormatting sqref="A1:R1048576">
    <cfRule type="expression" dxfId="0" priority="1">
      <formula>AND($R1&gt;0,ISNUMBER($R1))</formula>
    </cfRule>
  </conditionalFormatting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cd0bc021-0c43-4029-a072-964d39f3070b}" enabled="1" method="Privileged" siteId="{7cf932c0-bced-4490-b11f-48d23b1fe0d9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log</vt:lpstr>
      <vt:lpstr>스케쥴러</vt:lpstr>
      <vt:lpstr>스케쥴러분석</vt:lpstr>
      <vt:lpstr>콜트리분석</vt:lpstr>
      <vt:lpstr>레드마인_서비스</vt:lpstr>
      <vt:lpstr>레드마인_배치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이정민( LEE JUNG MIN )</dc:creator>
  <cp:lastModifiedBy>이승용 주식회사 아이티센엔텍</cp:lastModifiedBy>
  <cp:lastPrinted>2025-04-03T02:13:50Z</cp:lastPrinted>
  <dcterms:created xsi:type="dcterms:W3CDTF">2024-07-11T04:06:36Z</dcterms:created>
  <dcterms:modified xsi:type="dcterms:W3CDTF">2025-05-26T08:30:58Z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d0bc021-0c43-4029-a072-964d39f3070b_Enabled">
    <vt:lpwstr>true</vt:lpwstr>
  </property>
  <property fmtid="{D5CDD505-2E9C-101B-9397-08002B2CF9AE}" pid="3" name="MSIP_Label_cd0bc021-0c43-4029-a072-964d39f3070b_SetDate">
    <vt:lpwstr>2025-02-17T07:14:36Z</vt:lpwstr>
  </property>
  <property fmtid="{D5CDD505-2E9C-101B-9397-08002B2CF9AE}" pid="4" name="MSIP_Label_cd0bc021-0c43-4029-a072-964d39f3070b_Method">
    <vt:lpwstr>Privileged</vt:lpwstr>
  </property>
  <property fmtid="{D5CDD505-2E9C-101B-9397-08002B2CF9AE}" pid="5" name="MSIP_Label_cd0bc021-0c43-4029-a072-964d39f3070b_Name">
    <vt:lpwstr>일반(General)</vt:lpwstr>
  </property>
  <property fmtid="{D5CDD505-2E9C-101B-9397-08002B2CF9AE}" pid="6" name="MSIP_Label_cd0bc021-0c43-4029-a072-964d39f3070b_SiteId">
    <vt:lpwstr>7cf932c0-bced-4490-b11f-48d23b1fe0d9</vt:lpwstr>
  </property>
  <property fmtid="{D5CDD505-2E9C-101B-9397-08002B2CF9AE}" pid="7" name="MSIP_Label_cd0bc021-0c43-4029-a072-964d39f3070b_ActionId">
    <vt:lpwstr>d098b267-21bb-4831-8fb4-d756a2f08f4d</vt:lpwstr>
  </property>
  <property fmtid="{D5CDD505-2E9C-101B-9397-08002B2CF9AE}" pid="8" name="MSIP_Label_cd0bc021-0c43-4029-a072-964d39f3070b_ContentBits">
    <vt:lpwstr>0</vt:lpwstr>
  </property>
</Properties>
</file>